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drich810706\Desktop\Proj_Estimation\MP\週報\25W44\"/>
    </mc:Choice>
  </mc:AlternateContent>
  <xr:revisionPtr revIDLastSave="0" documentId="13_ncr:1_{964A1BA9-1866-43AE-8488-74C70F73F94C}" xr6:coauthVersionLast="47" xr6:coauthVersionMax="47" xr10:uidLastSave="{00000000-0000-0000-0000-000000000000}"/>
  <bookViews>
    <workbookView xWindow="28680" yWindow="-120" windowWidth="29040" windowHeight="15720" firstSheet="6" activeTab="10" xr2:uid="{00000000-000D-0000-FFFF-FFFF00000000}"/>
  </bookViews>
  <sheets>
    <sheet name="Summary_RTD" sheetId="1" r:id="rId1"/>
    <sheet name="Top_all" sheetId="2" r:id="rId2"/>
    <sheet name="RL7032_TA01_V01_summary_raw_da" sheetId="3" r:id="rId3"/>
    <sheet name="RL6963_V07_summary_raw_data" sheetId="4" r:id="rId4"/>
    <sheet name="RL6856C_TA01_V11_summary_raw_d" sheetId="5" r:id="rId5"/>
    <sheet name="RL6748ZA_V25_summary_raw_data" sheetId="6" r:id="rId6"/>
    <sheet name="RL6748ZA_TC01_V25_summary_raw_" sheetId="7" r:id="rId7"/>
    <sheet name="RL6641ZA_TA01_V16_summary_raw_" sheetId="8" r:id="rId8"/>
    <sheet name="CP_Merge" sheetId="9" r:id="rId9"/>
    <sheet name="CP_Wafer" sheetId="10" r:id="rId10"/>
    <sheet name="FT_low_yield" sheetId="11" r:id="rId11"/>
    <sheet name="yield&lt;70%, &gt;10% for PD" sheetId="12" r:id="rId12"/>
    <sheet name="Yield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13" l="1"/>
  <c r="B21" i="13"/>
  <c r="C2" i="13"/>
  <c r="B2" i="13"/>
  <c r="B1" i="13"/>
  <c r="C12" i="13" l="1"/>
  <c r="E2" i="13" a="1"/>
  <c r="E2" i="13" s="1"/>
  <c r="C49" i="13"/>
  <c r="C48" i="13"/>
  <c r="C47" i="13"/>
  <c r="C46" i="13"/>
  <c r="C45" i="13"/>
  <c r="C44" i="13"/>
  <c r="C43" i="13"/>
  <c r="C42" i="13"/>
  <c r="C41" i="13"/>
  <c r="C40" i="13"/>
  <c r="C39" i="13"/>
  <c r="C37" i="13"/>
  <c r="C36" i="13"/>
  <c r="C35" i="13"/>
  <c r="D49" i="13"/>
  <c r="D45" i="13"/>
  <c r="D41" i="13"/>
  <c r="D36" i="13"/>
  <c r="D34" i="13"/>
  <c r="D33" i="13"/>
  <c r="C34" i="13"/>
  <c r="D48" i="13"/>
  <c r="D44" i="13"/>
  <c r="D35" i="13"/>
  <c r="D40" i="13"/>
  <c r="D47" i="13"/>
  <c r="D37" i="13"/>
  <c r="D42" i="13"/>
  <c r="D39" i="13"/>
  <c r="D32" i="13"/>
  <c r="D31" i="13"/>
  <c r="D43" i="13"/>
  <c r="C33" i="13"/>
  <c r="C32" i="13"/>
  <c r="C31" i="13"/>
  <c r="D30" i="13"/>
  <c r="C29" i="13"/>
  <c r="C26" i="13"/>
  <c r="C18" i="13"/>
  <c r="C16" i="13"/>
  <c r="D46" i="13"/>
  <c r="C30" i="13"/>
  <c r="C22" i="13"/>
  <c r="D27" i="13"/>
  <c r="D29" i="13"/>
  <c r="C28" i="13"/>
  <c r="C25" i="13"/>
  <c r="D28" i="13"/>
  <c r="C17" i="13"/>
  <c r="C11" i="13"/>
  <c r="C27" i="13"/>
  <c r="C14" i="13"/>
  <c r="D26" i="13"/>
  <c r="C10" i="13"/>
  <c r="C9" i="13"/>
  <c r="C8" i="13"/>
  <c r="C4" i="13"/>
  <c r="D25" i="13" s="1"/>
  <c r="C3" i="13"/>
  <c r="D24" i="13" s="1"/>
  <c r="C1" i="13"/>
  <c r="C21" i="13" s="1"/>
  <c r="C15" i="13"/>
  <c r="C13" i="13"/>
  <c r="G2" i="13" a="1"/>
  <c r="G2" i="13" s="1"/>
  <c r="I2" i="13" a="1"/>
  <c r="I2" i="13" s="1"/>
  <c r="C5" i="13" l="1"/>
  <c r="K2" i="13" a="1"/>
  <c r="K2" i="13" s="1"/>
  <c r="C24" i="13"/>
  <c r="D13" i="13"/>
  <c r="C6" i="13"/>
  <c r="D15" i="13"/>
  <c r="C7" i="13"/>
  <c r="D11" i="13"/>
  <c r="D12" i="13"/>
  <c r="D8" i="13"/>
  <c r="D17" i="13"/>
  <c r="D9" i="13"/>
  <c r="D16" i="13"/>
  <c r="I48" i="13"/>
  <c r="I47" i="13"/>
  <c r="I43" i="13"/>
  <c r="J46" i="13"/>
  <c r="J42" i="13"/>
  <c r="J37" i="13"/>
  <c r="I46" i="13"/>
  <c r="I42" i="13"/>
  <c r="I37" i="13"/>
  <c r="J49" i="13"/>
  <c r="J45" i="13"/>
  <c r="I49" i="13"/>
  <c r="I45" i="13"/>
  <c r="I41" i="13"/>
  <c r="J48" i="13"/>
  <c r="J39" i="13"/>
  <c r="J47" i="13"/>
  <c r="I39" i="13"/>
  <c r="J44" i="13"/>
  <c r="I44" i="13"/>
  <c r="J43" i="13"/>
  <c r="J34" i="13"/>
  <c r="J40" i="13"/>
  <c r="J32" i="13"/>
  <c r="J31" i="13"/>
  <c r="J30" i="13"/>
  <c r="I27" i="13"/>
  <c r="I40" i="13"/>
  <c r="J33" i="13"/>
  <c r="I32" i="13"/>
  <c r="I31" i="13"/>
  <c r="I30" i="13"/>
  <c r="J26" i="13"/>
  <c r="I25" i="13"/>
  <c r="J41" i="13"/>
  <c r="J36" i="13"/>
  <c r="J35" i="13"/>
  <c r="I28" i="13"/>
  <c r="I18" i="13"/>
  <c r="I17" i="13"/>
  <c r="I16" i="13"/>
  <c r="I22" i="13"/>
  <c r="I34" i="13"/>
  <c r="J28" i="13"/>
  <c r="J27" i="13"/>
  <c r="I35" i="13"/>
  <c r="J29" i="13"/>
  <c r="I26" i="13"/>
  <c r="I4" i="13"/>
  <c r="J25" i="13" s="1"/>
  <c r="I3" i="13"/>
  <c r="J24" i="13" s="1"/>
  <c r="I15" i="13"/>
  <c r="I11" i="13"/>
  <c r="I14" i="13"/>
  <c r="I12" i="13"/>
  <c r="I10" i="13"/>
  <c r="I9" i="13"/>
  <c r="I8" i="13"/>
  <c r="I36" i="13"/>
  <c r="I33" i="13"/>
  <c r="I29" i="13"/>
  <c r="I1" i="13"/>
  <c r="I21" i="13" s="1"/>
  <c r="I13" i="13"/>
  <c r="G49" i="13"/>
  <c r="G45" i="13"/>
  <c r="G48" i="13"/>
  <c r="G44" i="13"/>
  <c r="H47" i="13"/>
  <c r="H43" i="13"/>
  <c r="H39" i="13"/>
  <c r="G47" i="13"/>
  <c r="G43" i="13"/>
  <c r="G39" i="13"/>
  <c r="H46" i="13"/>
  <c r="G46" i="13"/>
  <c r="G42" i="13"/>
  <c r="H48" i="13"/>
  <c r="H42" i="13"/>
  <c r="G40" i="13"/>
  <c r="H34" i="13"/>
  <c r="H33" i="13"/>
  <c r="G32" i="13"/>
  <c r="G31" i="13"/>
  <c r="G30" i="13"/>
  <c r="G29" i="13"/>
  <c r="G28" i="13"/>
  <c r="G27" i="13"/>
  <c r="G26" i="13"/>
  <c r="G34" i="13"/>
  <c r="G33" i="13"/>
  <c r="H49" i="13"/>
  <c r="G41" i="13"/>
  <c r="H37" i="13"/>
  <c r="H36" i="13"/>
  <c r="H35" i="13"/>
  <c r="H29" i="13"/>
  <c r="H45" i="13"/>
  <c r="H27" i="13"/>
  <c r="H40" i="13"/>
  <c r="H26" i="13"/>
  <c r="G25" i="13"/>
  <c r="H41" i="13"/>
  <c r="G37" i="13"/>
  <c r="H30" i="13"/>
  <c r="H31" i="13"/>
  <c r="H28" i="13"/>
  <c r="G35" i="13"/>
  <c r="H32" i="13"/>
  <c r="H44" i="13"/>
  <c r="G36" i="13"/>
  <c r="G16" i="13"/>
  <c r="G15" i="13"/>
  <c r="G18" i="13"/>
  <c r="G11" i="13"/>
  <c r="G17" i="13"/>
  <c r="H17" i="13" s="1"/>
  <c r="G14" i="13"/>
  <c r="G12" i="13"/>
  <c r="G22" i="13"/>
  <c r="G13" i="13"/>
  <c r="G1" i="13"/>
  <c r="G21" i="13" s="1"/>
  <c r="G10" i="13"/>
  <c r="H10" i="13" s="1"/>
  <c r="G4" i="13"/>
  <c r="H25" i="13" s="1"/>
  <c r="G9" i="13"/>
  <c r="H9" i="13" s="1"/>
  <c r="G3" i="13"/>
  <c r="H24" i="13" s="1"/>
  <c r="G8" i="13"/>
  <c r="D10" i="13"/>
  <c r="D18" i="13"/>
  <c r="E46" i="13"/>
  <c r="E49" i="13"/>
  <c r="E45" i="13"/>
  <c r="E41" i="13"/>
  <c r="F48" i="13"/>
  <c r="F44" i="13"/>
  <c r="F40" i="13"/>
  <c r="F35" i="13"/>
  <c r="E48" i="13"/>
  <c r="E44" i="13"/>
  <c r="E40" i="13"/>
  <c r="E35" i="13"/>
  <c r="F47" i="13"/>
  <c r="E47" i="13"/>
  <c r="E43" i="13"/>
  <c r="E39" i="13"/>
  <c r="F37" i="13"/>
  <c r="F36" i="13"/>
  <c r="F42" i="13"/>
  <c r="E37" i="13"/>
  <c r="E36" i="13"/>
  <c r="F32" i="13"/>
  <c r="F31" i="13"/>
  <c r="F30" i="13"/>
  <c r="F29" i="13"/>
  <c r="F28" i="13"/>
  <c r="E42" i="13"/>
  <c r="F39" i="13"/>
  <c r="F34" i="13"/>
  <c r="F33" i="13"/>
  <c r="E32" i="13"/>
  <c r="E31" i="13"/>
  <c r="E30" i="13"/>
  <c r="E34" i="13"/>
  <c r="E33" i="13"/>
  <c r="F46" i="13"/>
  <c r="E29" i="13"/>
  <c r="F45" i="13"/>
  <c r="E27" i="13"/>
  <c r="E22" i="13"/>
  <c r="F27" i="13"/>
  <c r="E28" i="13"/>
  <c r="E25" i="13"/>
  <c r="E26" i="13"/>
  <c r="F49" i="13"/>
  <c r="F26" i="13"/>
  <c r="E16" i="13"/>
  <c r="E15" i="13"/>
  <c r="E13" i="13"/>
  <c r="F43" i="13"/>
  <c r="E18" i="13"/>
  <c r="E11" i="13"/>
  <c r="F11" i="13" s="1"/>
  <c r="F41" i="13"/>
  <c r="E17" i="13"/>
  <c r="E8" i="13"/>
  <c r="E1" i="13"/>
  <c r="E21" i="13" s="1"/>
  <c r="E14" i="13"/>
  <c r="E10" i="13"/>
  <c r="F10" i="13" s="1"/>
  <c r="E5" i="13"/>
  <c r="E12" i="13"/>
  <c r="E4" i="13"/>
  <c r="F25" i="13" s="1"/>
  <c r="E9" i="13"/>
  <c r="E3" i="13"/>
  <c r="F24" i="13" s="1"/>
  <c r="D14" i="13"/>
  <c r="G5" i="13" l="1"/>
  <c r="H14" i="13"/>
  <c r="J15" i="13"/>
  <c r="E6" i="13"/>
  <c r="E24" i="13"/>
  <c r="F13" i="13"/>
  <c r="F9" i="13"/>
  <c r="E7" i="13"/>
  <c r="F15" i="13"/>
  <c r="H11" i="13"/>
  <c r="J8" i="13"/>
  <c r="F8" i="13"/>
  <c r="F16" i="13"/>
  <c r="G6" i="13"/>
  <c r="H18" i="13"/>
  <c r="J9" i="13"/>
  <c r="I5" i="13"/>
  <c r="F12" i="13"/>
  <c r="F17" i="13"/>
  <c r="H8" i="13"/>
  <c r="G7" i="13"/>
  <c r="H15" i="13"/>
  <c r="J10" i="13"/>
  <c r="I6" i="13"/>
  <c r="G24" i="13"/>
  <c r="H13" i="13"/>
  <c r="H16" i="13"/>
  <c r="I24" i="13"/>
  <c r="J13" i="13"/>
  <c r="J12" i="13"/>
  <c r="I7" i="13"/>
  <c r="J16" i="13"/>
  <c r="K49" i="13"/>
  <c r="K48" i="13"/>
  <c r="K47" i="13"/>
  <c r="K46" i="13"/>
  <c r="K45" i="13"/>
  <c r="K44" i="13"/>
  <c r="K43" i="13"/>
  <c r="K42" i="13"/>
  <c r="K41" i="13"/>
  <c r="K40" i="13"/>
  <c r="K39" i="13"/>
  <c r="K37" i="13"/>
  <c r="K36" i="13"/>
  <c r="K35" i="13"/>
  <c r="L47" i="13"/>
  <c r="L46" i="13"/>
  <c r="L42" i="13"/>
  <c r="L34" i="13"/>
  <c r="L33" i="13"/>
  <c r="L49" i="13"/>
  <c r="L45" i="13"/>
  <c r="L41" i="13"/>
  <c r="L36" i="13"/>
  <c r="K34" i="13"/>
  <c r="L48" i="13"/>
  <c r="L44" i="13"/>
  <c r="L40" i="13"/>
  <c r="L43" i="13"/>
  <c r="L35" i="13"/>
  <c r="L32" i="13"/>
  <c r="L31" i="13"/>
  <c r="L30" i="13"/>
  <c r="K33" i="13"/>
  <c r="L28" i="13"/>
  <c r="K26" i="13"/>
  <c r="K28" i="13"/>
  <c r="K22" i="13"/>
  <c r="L27" i="13"/>
  <c r="L39" i="13"/>
  <c r="K31" i="13"/>
  <c r="L29" i="13"/>
  <c r="K18" i="13"/>
  <c r="K16" i="13"/>
  <c r="L16" i="13" s="1"/>
  <c r="K32" i="13"/>
  <c r="K29" i="13"/>
  <c r="L26" i="13"/>
  <c r="K30" i="13"/>
  <c r="K27" i="13"/>
  <c r="K14" i="13"/>
  <c r="K12" i="13"/>
  <c r="K10" i="13"/>
  <c r="L10" i="13" s="1"/>
  <c r="K9" i="13"/>
  <c r="L9" i="13" s="1"/>
  <c r="K8" i="13"/>
  <c r="L37" i="13"/>
  <c r="K17" i="13"/>
  <c r="K25" i="13"/>
  <c r="K1" i="13"/>
  <c r="K21" i="13" s="1"/>
  <c r="K6" i="13"/>
  <c r="K11" i="13"/>
  <c r="L11" i="13" s="1"/>
  <c r="K4" i="13"/>
  <c r="L25" i="13" s="1"/>
  <c r="K3" i="13"/>
  <c r="L24" i="13" s="1"/>
  <c r="K13" i="13"/>
  <c r="K15" i="13"/>
  <c r="J14" i="13"/>
  <c r="J17" i="13"/>
  <c r="F14" i="13"/>
  <c r="F18" i="13"/>
  <c r="H12" i="13"/>
  <c r="J11" i="13"/>
  <c r="J18" i="13"/>
  <c r="M2" i="13" a="1"/>
  <c r="M2" i="13" s="1"/>
  <c r="L12" i="13" l="1"/>
  <c r="L18" i="13"/>
  <c r="L15" i="13"/>
  <c r="K7" i="13"/>
  <c r="L14" i="13"/>
  <c r="K24" i="13"/>
  <c r="L13" i="13"/>
  <c r="L17" i="13"/>
  <c r="N46" i="13"/>
  <c r="N49" i="13"/>
  <c r="N45" i="13"/>
  <c r="N41" i="13"/>
  <c r="M49" i="13"/>
  <c r="M45" i="13"/>
  <c r="M41" i="13"/>
  <c r="M36" i="13"/>
  <c r="N48" i="13"/>
  <c r="N44" i="13"/>
  <c r="N40" i="13"/>
  <c r="N35" i="13"/>
  <c r="M48" i="13"/>
  <c r="M44" i="13"/>
  <c r="N47" i="13"/>
  <c r="N43" i="13"/>
  <c r="N39" i="13"/>
  <c r="M47" i="13"/>
  <c r="M43" i="13"/>
  <c r="N32" i="13"/>
  <c r="N31" i="13"/>
  <c r="N30" i="13"/>
  <c r="N29" i="13"/>
  <c r="N28" i="13"/>
  <c r="M35" i="13"/>
  <c r="M32" i="13"/>
  <c r="M31" i="13"/>
  <c r="M30" i="13"/>
  <c r="M29" i="13"/>
  <c r="M46" i="13"/>
  <c r="N37" i="13"/>
  <c r="N36" i="13"/>
  <c r="N33" i="13"/>
  <c r="M39" i="13"/>
  <c r="N42" i="13"/>
  <c r="M42" i="13"/>
  <c r="M37" i="13"/>
  <c r="N34" i="13"/>
  <c r="N27" i="13"/>
  <c r="M26" i="13"/>
  <c r="M33" i="13"/>
  <c r="M40" i="13"/>
  <c r="N26" i="13"/>
  <c r="M18" i="13"/>
  <c r="N18" i="13" s="1"/>
  <c r="M14" i="13"/>
  <c r="N14" i="13" s="1"/>
  <c r="M34" i="13"/>
  <c r="M17" i="13"/>
  <c r="M25" i="13"/>
  <c r="M15" i="13"/>
  <c r="M13" i="13"/>
  <c r="M22" i="13"/>
  <c r="M16" i="13"/>
  <c r="N16" i="13" s="1"/>
  <c r="M7" i="13"/>
  <c r="M6" i="13"/>
  <c r="M4" i="13"/>
  <c r="N25" i="13" s="1"/>
  <c r="M3" i="13"/>
  <c r="N24" i="13" s="1"/>
  <c r="M28" i="13"/>
  <c r="M27" i="13"/>
  <c r="M11" i="13"/>
  <c r="N11" i="13" s="1"/>
  <c r="M10" i="13"/>
  <c r="N10" i="13" s="1"/>
  <c r="M12" i="13"/>
  <c r="N12" i="13" s="1"/>
  <c r="M9" i="13"/>
  <c r="M8" i="13"/>
  <c r="N8" i="13" s="1"/>
  <c r="M1" i="13"/>
  <c r="M21" i="13" s="1"/>
  <c r="O2" i="13" a="1"/>
  <c r="O2" i="13" s="1"/>
  <c r="K5" i="13"/>
  <c r="L8" i="13"/>
  <c r="Q2" i="13" l="1" a="1"/>
  <c r="Q2" i="13" s="1"/>
  <c r="N13" i="13"/>
  <c r="M24" i="13"/>
  <c r="N15" i="13"/>
  <c r="S2" i="13" a="1"/>
  <c r="S2" i="13" s="1"/>
  <c r="U2" i="13" s="1" a="1"/>
  <c r="U2" i="13" s="1"/>
  <c r="N9" i="13"/>
  <c r="M5" i="13"/>
  <c r="N17" i="13"/>
  <c r="P49" i="13"/>
  <c r="P45" i="13"/>
  <c r="P48" i="13"/>
  <c r="P44" i="13"/>
  <c r="O48" i="13"/>
  <c r="O44" i="13"/>
  <c r="O40" i="13"/>
  <c r="O35" i="13"/>
  <c r="P47" i="13"/>
  <c r="P43" i="13"/>
  <c r="P39" i="13"/>
  <c r="O47" i="13"/>
  <c r="O43" i="13"/>
  <c r="P46" i="13"/>
  <c r="P42" i="13"/>
  <c r="O32" i="13"/>
  <c r="O31" i="13"/>
  <c r="O30" i="13"/>
  <c r="O29" i="13"/>
  <c r="O28" i="13"/>
  <c r="O27" i="13"/>
  <c r="O26" i="13"/>
  <c r="P37" i="13"/>
  <c r="P36" i="13"/>
  <c r="P35" i="13"/>
  <c r="P33" i="13"/>
  <c r="O46" i="13"/>
  <c r="P41" i="13"/>
  <c r="O37" i="13"/>
  <c r="O36" i="13"/>
  <c r="P34" i="13"/>
  <c r="O33" i="13"/>
  <c r="O49" i="13"/>
  <c r="O41" i="13"/>
  <c r="P40" i="13"/>
  <c r="O34" i="13"/>
  <c r="O45" i="13"/>
  <c r="O42" i="13"/>
  <c r="O22" i="13"/>
  <c r="P29" i="13"/>
  <c r="O25" i="13"/>
  <c r="P30" i="13"/>
  <c r="P28" i="13"/>
  <c r="P26" i="13"/>
  <c r="P32" i="13"/>
  <c r="P27" i="13"/>
  <c r="O18" i="13"/>
  <c r="P18" i="13" s="1"/>
  <c r="O14" i="13"/>
  <c r="P14" i="13" s="1"/>
  <c r="O12" i="13"/>
  <c r="P12" i="13" s="1"/>
  <c r="O17" i="13"/>
  <c r="P17" i="13" s="1"/>
  <c r="O39" i="13"/>
  <c r="P31" i="13"/>
  <c r="O15" i="13"/>
  <c r="O13" i="13"/>
  <c r="O16" i="13"/>
  <c r="P16" i="13" s="1"/>
  <c r="O11" i="13"/>
  <c r="P11" i="13" s="1"/>
  <c r="O7" i="13"/>
  <c r="O6" i="13"/>
  <c r="O5" i="13"/>
  <c r="O4" i="13"/>
  <c r="P25" i="13" s="1"/>
  <c r="O3" i="13"/>
  <c r="P24" i="13" s="1"/>
  <c r="O10" i="13"/>
  <c r="P10" i="13" s="1"/>
  <c r="O9" i="13"/>
  <c r="P9" i="13" s="1"/>
  <c r="O8" i="13"/>
  <c r="P8" i="13" s="1"/>
  <c r="O1" i="13"/>
  <c r="O21" i="13" s="1"/>
  <c r="U47" i="13" l="1"/>
  <c r="U46" i="13"/>
  <c r="U42" i="13"/>
  <c r="V49" i="13"/>
  <c r="V45" i="13"/>
  <c r="V41" i="13"/>
  <c r="V36" i="13"/>
  <c r="U49" i="13"/>
  <c r="U45" i="13"/>
  <c r="U41" i="13"/>
  <c r="U36" i="13"/>
  <c r="V48" i="13"/>
  <c r="V44" i="13"/>
  <c r="U48" i="13"/>
  <c r="U44" i="13"/>
  <c r="U40" i="13"/>
  <c r="V47" i="13"/>
  <c r="V46" i="13"/>
  <c r="V39" i="13"/>
  <c r="V32" i="13"/>
  <c r="V31" i="13"/>
  <c r="V30" i="13"/>
  <c r="V29" i="13"/>
  <c r="V28" i="13"/>
  <c r="V27" i="13"/>
  <c r="U39" i="13"/>
  <c r="U32" i="13"/>
  <c r="U31" i="13"/>
  <c r="U30" i="13"/>
  <c r="U29" i="13"/>
  <c r="V42" i="13"/>
  <c r="V43" i="13"/>
  <c r="U35" i="13"/>
  <c r="V37" i="13"/>
  <c r="V34" i="13"/>
  <c r="U28" i="13"/>
  <c r="U37" i="13"/>
  <c r="U34" i="13"/>
  <c r="V33" i="13"/>
  <c r="U43" i="13"/>
  <c r="V35" i="13"/>
  <c r="U25" i="13"/>
  <c r="U27" i="13"/>
  <c r="U18" i="13"/>
  <c r="V40" i="13"/>
  <c r="U26" i="13"/>
  <c r="U11" i="13"/>
  <c r="U16" i="13"/>
  <c r="U14" i="13"/>
  <c r="U12" i="13"/>
  <c r="U22" i="13"/>
  <c r="U33" i="13"/>
  <c r="V26" i="13"/>
  <c r="U9" i="13"/>
  <c r="U8" i="13"/>
  <c r="U4" i="13"/>
  <c r="V25" i="13" s="1"/>
  <c r="U1" i="13"/>
  <c r="U21" i="13" s="1"/>
  <c r="U13" i="13"/>
  <c r="U3" i="13"/>
  <c r="V24" i="13" s="1"/>
  <c r="U15" i="13"/>
  <c r="U17" i="13"/>
  <c r="U10" i="13"/>
  <c r="W2" i="13" a="1"/>
  <c r="W2" i="13" s="1"/>
  <c r="O24" i="13"/>
  <c r="P13" i="13"/>
  <c r="P15" i="13"/>
  <c r="S49" i="13"/>
  <c r="S48" i="13"/>
  <c r="S47" i="13"/>
  <c r="S46" i="13"/>
  <c r="S45" i="13"/>
  <c r="S44" i="13"/>
  <c r="S43" i="13"/>
  <c r="S42" i="13"/>
  <c r="S41" i="13"/>
  <c r="S40" i="13"/>
  <c r="S39" i="13"/>
  <c r="S37" i="13"/>
  <c r="S36" i="13"/>
  <c r="S35" i="13"/>
  <c r="T46" i="13"/>
  <c r="T42" i="13"/>
  <c r="T37" i="13"/>
  <c r="T34" i="13"/>
  <c r="T33" i="13"/>
  <c r="S34" i="13"/>
  <c r="T49" i="13"/>
  <c r="T45" i="13"/>
  <c r="T47" i="13"/>
  <c r="T43" i="13"/>
  <c r="T41" i="13"/>
  <c r="T40" i="13"/>
  <c r="T39" i="13"/>
  <c r="T32" i="13"/>
  <c r="T31" i="13"/>
  <c r="T30" i="13"/>
  <c r="S29" i="13"/>
  <c r="T26" i="13"/>
  <c r="T36" i="13"/>
  <c r="T35" i="13"/>
  <c r="S26" i="13"/>
  <c r="S32" i="13"/>
  <c r="S31" i="13"/>
  <c r="S30" i="13"/>
  <c r="S28" i="13"/>
  <c r="T48" i="13"/>
  <c r="T29" i="13"/>
  <c r="S17" i="13"/>
  <c r="S33" i="13"/>
  <c r="T27" i="13"/>
  <c r="S25" i="13"/>
  <c r="S22" i="13"/>
  <c r="S15" i="13"/>
  <c r="T44" i="13"/>
  <c r="S16" i="13"/>
  <c r="S9" i="13"/>
  <c r="S8" i="13"/>
  <c r="T8" i="13" s="1"/>
  <c r="S7" i="13"/>
  <c r="S6" i="13"/>
  <c r="S4" i="13"/>
  <c r="T25" i="13" s="1"/>
  <c r="S3" i="13"/>
  <c r="T24" i="13" s="1"/>
  <c r="S1" i="13"/>
  <c r="S21" i="13" s="1"/>
  <c r="S10" i="13"/>
  <c r="T28" i="13"/>
  <c r="S18" i="13"/>
  <c r="T18" i="13" s="1"/>
  <c r="S14" i="13"/>
  <c r="T14" i="13" s="1"/>
  <c r="S12" i="13"/>
  <c r="S27" i="13"/>
  <c r="S11" i="13"/>
  <c r="T11" i="13" s="1"/>
  <c r="S13" i="13"/>
  <c r="R48" i="13"/>
  <c r="R47" i="13"/>
  <c r="R43" i="13"/>
  <c r="Q47" i="13"/>
  <c r="Q43" i="13"/>
  <c r="Q39" i="13"/>
  <c r="R46" i="13"/>
  <c r="R42" i="13"/>
  <c r="R37" i="13"/>
  <c r="Q46" i="13"/>
  <c r="R49" i="13"/>
  <c r="R45" i="13"/>
  <c r="R41" i="13"/>
  <c r="R44" i="13"/>
  <c r="Q37" i="13"/>
  <c r="Q36" i="13"/>
  <c r="Q35" i="13"/>
  <c r="R34" i="13"/>
  <c r="Q33" i="13"/>
  <c r="Q44" i="13"/>
  <c r="Q41" i="13"/>
  <c r="R40" i="13"/>
  <c r="Q34" i="13"/>
  <c r="Q49" i="13"/>
  <c r="Q40" i="13"/>
  <c r="Q48" i="13"/>
  <c r="R27" i="13"/>
  <c r="Q22" i="13"/>
  <c r="R29" i="13"/>
  <c r="Q27" i="13"/>
  <c r="Q25" i="13"/>
  <c r="R36" i="13"/>
  <c r="R35" i="13"/>
  <c r="R39" i="13"/>
  <c r="Q26" i="13"/>
  <c r="Q18" i="13"/>
  <c r="R18" i="13" s="1"/>
  <c r="Q17" i="13"/>
  <c r="Q16" i="13"/>
  <c r="R32" i="13"/>
  <c r="Q31" i="13"/>
  <c r="Q45" i="13"/>
  <c r="R33" i="13"/>
  <c r="Q42" i="13"/>
  <c r="R30" i="13"/>
  <c r="R28" i="13"/>
  <c r="R26" i="13"/>
  <c r="R31" i="13"/>
  <c r="Q15" i="13"/>
  <c r="Q13" i="13"/>
  <c r="Q32" i="13"/>
  <c r="Q11" i="13"/>
  <c r="R11" i="13" s="1"/>
  <c r="Q7" i="13"/>
  <c r="Q4" i="13"/>
  <c r="R25" i="13" s="1"/>
  <c r="Q3" i="13"/>
  <c r="R24" i="13" s="1"/>
  <c r="Q9" i="13"/>
  <c r="R9" i="13" s="1"/>
  <c r="Q8" i="13"/>
  <c r="R8" i="13" s="1"/>
  <c r="Q29" i="13"/>
  <c r="Q28" i="13"/>
  <c r="Q10" i="13"/>
  <c r="Q30" i="13"/>
  <c r="Q12" i="13"/>
  <c r="R12" i="13" s="1"/>
  <c r="Q14" i="13"/>
  <c r="R14" i="13" s="1"/>
  <c r="Q1" i="13"/>
  <c r="Q21" i="13" s="1"/>
  <c r="R16" i="13" l="1"/>
  <c r="T15" i="13"/>
  <c r="V17" i="13"/>
  <c r="U6" i="13"/>
  <c r="V11" i="13"/>
  <c r="Q5" i="13"/>
  <c r="R10" i="13"/>
  <c r="Q6" i="13"/>
  <c r="R17" i="13"/>
  <c r="T12" i="13"/>
  <c r="S5" i="13"/>
  <c r="V15" i="13"/>
  <c r="V9" i="13"/>
  <c r="U24" i="13"/>
  <c r="V13" i="13"/>
  <c r="V18" i="13"/>
  <c r="T10" i="13"/>
  <c r="T9" i="13"/>
  <c r="T17" i="13"/>
  <c r="W46" i="13"/>
  <c r="W49" i="13"/>
  <c r="W45" i="13"/>
  <c r="W41" i="13"/>
  <c r="X48" i="13"/>
  <c r="X44" i="13"/>
  <c r="X40" i="13"/>
  <c r="X35" i="13"/>
  <c r="W48" i="13"/>
  <c r="W44" i="13"/>
  <c r="W40" i="13"/>
  <c r="W35" i="13"/>
  <c r="X47" i="13"/>
  <c r="X43" i="13"/>
  <c r="W47" i="13"/>
  <c r="W43" i="13"/>
  <c r="W39" i="13"/>
  <c r="X46" i="13"/>
  <c r="X39" i="13"/>
  <c r="W32" i="13"/>
  <c r="W31" i="13"/>
  <c r="W30" i="13"/>
  <c r="W29" i="13"/>
  <c r="W28" i="13"/>
  <c r="W27" i="13"/>
  <c r="W26" i="13"/>
  <c r="X49" i="13"/>
  <c r="X42" i="13"/>
  <c r="W42" i="13"/>
  <c r="X33" i="13"/>
  <c r="X45" i="13"/>
  <c r="W33" i="13"/>
  <c r="W37" i="13"/>
  <c r="W36" i="13"/>
  <c r="W34" i="13"/>
  <c r="X28" i="13"/>
  <c r="X41" i="13"/>
  <c r="W25" i="13"/>
  <c r="X34" i="13"/>
  <c r="X27" i="13"/>
  <c r="X36" i="13"/>
  <c r="X26" i="13"/>
  <c r="W22" i="13"/>
  <c r="X37" i="13"/>
  <c r="X31" i="13"/>
  <c r="W16" i="13"/>
  <c r="W10" i="13"/>
  <c r="W14" i="13"/>
  <c r="X32" i="13"/>
  <c r="W18" i="13"/>
  <c r="X29" i="13"/>
  <c r="W17" i="13"/>
  <c r="X30" i="13"/>
  <c r="W15" i="13"/>
  <c r="W13" i="13"/>
  <c r="W11" i="13"/>
  <c r="W12" i="13"/>
  <c r="W8" i="13"/>
  <c r="W4" i="13"/>
  <c r="X25" i="13" s="1"/>
  <c r="W3" i="13"/>
  <c r="X24" i="13" s="1"/>
  <c r="W1" i="13"/>
  <c r="W21" i="13" s="1"/>
  <c r="W9" i="13"/>
  <c r="Y2" i="13" a="1"/>
  <c r="Y2" i="13" s="1"/>
  <c r="V12" i="13"/>
  <c r="Q24" i="13"/>
  <c r="R13" i="13"/>
  <c r="R15" i="13"/>
  <c r="S24" i="13"/>
  <c r="T13" i="13"/>
  <c r="T16" i="13"/>
  <c r="U7" i="13"/>
  <c r="V8" i="13"/>
  <c r="V14" i="13"/>
  <c r="V10" i="13"/>
  <c r="U5" i="13"/>
  <c r="V16" i="13"/>
  <c r="Y49" i="13" l="1"/>
  <c r="Y45" i="13"/>
  <c r="Y48" i="13"/>
  <c r="Y44" i="13"/>
  <c r="Z47" i="13"/>
  <c r="Z43" i="13"/>
  <c r="Z39" i="13"/>
  <c r="Y47" i="13"/>
  <c r="Y43" i="13"/>
  <c r="Y39" i="13"/>
  <c r="Z46" i="13"/>
  <c r="Y46" i="13"/>
  <c r="Y42" i="13"/>
  <c r="Z49" i="13"/>
  <c r="Z42" i="13"/>
  <c r="Z33" i="13"/>
  <c r="Y33" i="13"/>
  <c r="Z45" i="13"/>
  <c r="Z37" i="13"/>
  <c r="Z36" i="13"/>
  <c r="Z35" i="13"/>
  <c r="Z34" i="13"/>
  <c r="Z48" i="13"/>
  <c r="Y37" i="13"/>
  <c r="Y36" i="13"/>
  <c r="Y35" i="13"/>
  <c r="Y34" i="13"/>
  <c r="Z44" i="13"/>
  <c r="Y40" i="13"/>
  <c r="Z41" i="13"/>
  <c r="Z32" i="13"/>
  <c r="Z31" i="13"/>
  <c r="Z30" i="13"/>
  <c r="Y41" i="13"/>
  <c r="Y32" i="13"/>
  <c r="Y31" i="13"/>
  <c r="Y30" i="13"/>
  <c r="Y25" i="13"/>
  <c r="Y27" i="13"/>
  <c r="Z26" i="13"/>
  <c r="Y18" i="13"/>
  <c r="Z18" i="13" s="1"/>
  <c r="Y17" i="13"/>
  <c r="Z17" i="13" s="1"/>
  <c r="Y16" i="13"/>
  <c r="Z16" i="13" s="1"/>
  <c r="Z40" i="13"/>
  <c r="Z28" i="13"/>
  <c r="Y26" i="13"/>
  <c r="Y22" i="13"/>
  <c r="Y28" i="13"/>
  <c r="Y29" i="13"/>
  <c r="Y7" i="13"/>
  <c r="Y6" i="13"/>
  <c r="Y5" i="13"/>
  <c r="Y4" i="13"/>
  <c r="Z25" i="13" s="1"/>
  <c r="Y3" i="13"/>
  <c r="Z24" i="13" s="1"/>
  <c r="Y14" i="13"/>
  <c r="Z14" i="13" s="1"/>
  <c r="Z29" i="13"/>
  <c r="Z27" i="13"/>
  <c r="Y15" i="13"/>
  <c r="Z15" i="13" s="1"/>
  <c r="Y13" i="13"/>
  <c r="Y11" i="13"/>
  <c r="Z11" i="13" s="1"/>
  <c r="Y9" i="13"/>
  <c r="Z9" i="13" s="1"/>
  <c r="Y8" i="13"/>
  <c r="Z8" i="13" s="1"/>
  <c r="Y12" i="13"/>
  <c r="Z12" i="13" s="1"/>
  <c r="Y1" i="13"/>
  <c r="Y21" i="13" s="1"/>
  <c r="Y10" i="13"/>
  <c r="Z10" i="13" s="1"/>
  <c r="AA2" i="13" a="1"/>
  <c r="AA2" i="13" s="1"/>
  <c r="X12" i="13"/>
  <c r="X18" i="13"/>
  <c r="X17" i="13"/>
  <c r="X8" i="13"/>
  <c r="X9" i="13"/>
  <c r="X11" i="13"/>
  <c r="X14" i="13"/>
  <c r="W7" i="13"/>
  <c r="W24" i="13"/>
  <c r="X13" i="13"/>
  <c r="X10" i="13"/>
  <c r="W6" i="13"/>
  <c r="W5" i="13"/>
  <c r="X15" i="13"/>
  <c r="X16" i="13"/>
  <c r="Y24" i="13" l="1"/>
  <c r="Z13" i="13"/>
  <c r="AA49" i="13"/>
  <c r="AA48" i="13"/>
  <c r="AA47" i="13"/>
  <c r="AA46" i="13"/>
  <c r="AA45" i="13"/>
  <c r="AA44" i="13"/>
  <c r="AA43" i="13"/>
  <c r="AA42" i="13"/>
  <c r="AA41" i="13"/>
  <c r="AA40" i="13"/>
  <c r="AA39" i="13"/>
  <c r="AA37" i="13"/>
  <c r="AA36" i="13"/>
  <c r="AA35" i="13"/>
  <c r="AB48" i="13"/>
  <c r="AB47" i="13"/>
  <c r="AB43" i="13"/>
  <c r="AB34" i="13"/>
  <c r="AB33" i="13"/>
  <c r="AB46" i="13"/>
  <c r="AB42" i="13"/>
  <c r="AB37" i="13"/>
  <c r="AA34" i="13"/>
  <c r="AB49" i="13"/>
  <c r="AB45" i="13"/>
  <c r="AB41" i="13"/>
  <c r="AB36" i="13"/>
  <c r="AB35" i="13"/>
  <c r="AB32" i="13"/>
  <c r="AB31" i="13"/>
  <c r="AB30" i="13"/>
  <c r="AB27" i="13"/>
  <c r="AA27" i="13"/>
  <c r="AB26" i="13"/>
  <c r="AB39" i="13"/>
  <c r="AB40" i="13"/>
  <c r="AA29" i="13"/>
  <c r="AA22" i="13"/>
  <c r="AA33" i="13"/>
  <c r="AA28" i="13"/>
  <c r="AA26" i="13"/>
  <c r="AA17" i="13"/>
  <c r="AB44" i="13"/>
  <c r="AA30" i="13"/>
  <c r="AB29" i="13"/>
  <c r="AA32" i="13"/>
  <c r="AA31" i="13"/>
  <c r="AA25" i="13"/>
  <c r="AA18" i="13"/>
  <c r="AA15" i="13"/>
  <c r="AA13" i="13"/>
  <c r="AA11" i="13"/>
  <c r="AA9" i="13"/>
  <c r="AB9" i="13" s="1"/>
  <c r="AA8" i="13"/>
  <c r="AB28" i="13"/>
  <c r="AA10" i="13"/>
  <c r="AA16" i="13"/>
  <c r="AA4" i="13"/>
  <c r="AB25" i="13" s="1"/>
  <c r="AA1" i="13"/>
  <c r="AA21" i="13" s="1"/>
  <c r="AA3" i="13"/>
  <c r="AB24" i="13" s="1"/>
  <c r="AA14" i="13"/>
  <c r="AB14" i="13" s="1"/>
  <c r="AA6" i="13"/>
  <c r="AA12" i="13"/>
  <c r="AC2" i="13" a="1"/>
  <c r="AC2" i="13" s="1"/>
  <c r="AA7" i="13" l="1"/>
  <c r="AB8" i="13"/>
  <c r="AB11" i="13"/>
  <c r="AA24" i="13"/>
  <c r="AB13" i="13"/>
  <c r="AD47" i="13"/>
  <c r="AD46" i="13"/>
  <c r="AD42" i="13"/>
  <c r="AC46" i="13"/>
  <c r="AC42" i="13"/>
  <c r="AC37" i="13"/>
  <c r="AD49" i="13"/>
  <c r="AD45" i="13"/>
  <c r="AD41" i="13"/>
  <c r="AD36" i="13"/>
  <c r="AC49" i="13"/>
  <c r="AC45" i="13"/>
  <c r="AD48" i="13"/>
  <c r="AD44" i="13"/>
  <c r="AD40" i="13"/>
  <c r="AC36" i="13"/>
  <c r="AC35" i="13"/>
  <c r="AD34" i="13"/>
  <c r="AD37" i="13"/>
  <c r="AC34" i="13"/>
  <c r="AD32" i="13"/>
  <c r="AD31" i="13"/>
  <c r="AD30" i="13"/>
  <c r="AD29" i="13"/>
  <c r="AD28" i="13"/>
  <c r="AD27" i="13"/>
  <c r="AC48" i="13"/>
  <c r="AC32" i="13"/>
  <c r="AC31" i="13"/>
  <c r="AC30" i="13"/>
  <c r="AC29" i="13"/>
  <c r="AC40" i="13"/>
  <c r="AD39" i="13"/>
  <c r="AD33" i="13"/>
  <c r="AC26" i="13"/>
  <c r="AC39" i="13"/>
  <c r="AC33" i="13"/>
  <c r="AC47" i="13"/>
  <c r="AC44" i="13"/>
  <c r="AD43" i="13"/>
  <c r="AC28" i="13"/>
  <c r="AC27" i="13"/>
  <c r="AC22" i="13"/>
  <c r="AD35" i="13"/>
  <c r="AC25" i="13"/>
  <c r="AC18" i="13"/>
  <c r="AC15" i="13"/>
  <c r="AC17" i="13"/>
  <c r="AC43" i="13"/>
  <c r="AC10" i="13"/>
  <c r="AD10" i="13" s="1"/>
  <c r="AC16" i="13"/>
  <c r="AC14" i="13"/>
  <c r="AC12" i="13"/>
  <c r="AC41" i="13"/>
  <c r="AD26" i="13"/>
  <c r="AC6" i="13"/>
  <c r="AC5" i="13"/>
  <c r="AC4" i="13"/>
  <c r="AD25" i="13" s="1"/>
  <c r="AC3" i="13"/>
  <c r="AD24" i="13" s="1"/>
  <c r="AC1" i="13"/>
  <c r="AC21" i="13" s="1"/>
  <c r="AC13" i="13"/>
  <c r="AC11" i="13"/>
  <c r="AD11" i="13" s="1"/>
  <c r="AC9" i="13"/>
  <c r="AC8" i="13"/>
  <c r="AD8" i="13" s="1"/>
  <c r="AE2" i="13" a="1"/>
  <c r="AE2" i="13" s="1"/>
  <c r="AB15" i="13"/>
  <c r="AB17" i="13"/>
  <c r="AA5" i="13"/>
  <c r="AB16" i="13"/>
  <c r="AB18" i="13"/>
  <c r="AB12" i="13"/>
  <c r="AB10" i="13"/>
  <c r="AD13" i="13" l="1"/>
  <c r="AC24" i="13"/>
  <c r="AD14" i="13"/>
  <c r="AD16" i="13"/>
  <c r="AD9" i="13"/>
  <c r="AC7" i="13"/>
  <c r="AD17" i="13"/>
  <c r="AD15" i="13"/>
  <c r="AF46" i="13"/>
  <c r="AF49" i="13"/>
  <c r="AF45" i="13"/>
  <c r="AF41" i="13"/>
  <c r="AE49" i="13"/>
  <c r="AE45" i="13"/>
  <c r="AE41" i="13"/>
  <c r="AE36" i="13"/>
  <c r="AF48" i="13"/>
  <c r="AF44" i="13"/>
  <c r="AF40" i="13"/>
  <c r="AF35" i="13"/>
  <c r="AE48" i="13"/>
  <c r="AE44" i="13"/>
  <c r="AF47" i="13"/>
  <c r="AF43" i="13"/>
  <c r="AF39" i="13"/>
  <c r="AE46" i="13"/>
  <c r="AE37" i="13"/>
  <c r="AE32" i="13"/>
  <c r="AE31" i="13"/>
  <c r="AE30" i="13"/>
  <c r="AE29" i="13"/>
  <c r="AE28" i="13"/>
  <c r="AE27" i="13"/>
  <c r="AE26" i="13"/>
  <c r="AE40" i="13"/>
  <c r="AE43" i="13"/>
  <c r="AF33" i="13"/>
  <c r="AF42" i="13"/>
  <c r="AE35" i="13"/>
  <c r="AF34" i="13"/>
  <c r="AE47" i="13"/>
  <c r="AF29" i="13"/>
  <c r="AE22" i="13"/>
  <c r="AE25" i="13"/>
  <c r="AE39" i="13"/>
  <c r="AF28" i="13"/>
  <c r="AF26" i="13"/>
  <c r="AE42" i="13"/>
  <c r="AF36" i="13"/>
  <c r="AF30" i="13"/>
  <c r="AE18" i="13"/>
  <c r="AF31" i="13"/>
  <c r="AE15" i="13"/>
  <c r="AE13" i="13"/>
  <c r="AE11" i="13"/>
  <c r="AF11" i="13" s="1"/>
  <c r="AE17" i="13"/>
  <c r="AF17" i="13" s="1"/>
  <c r="AE34" i="13"/>
  <c r="AF32" i="13"/>
  <c r="AF37" i="13"/>
  <c r="AE16" i="13"/>
  <c r="AF27" i="13"/>
  <c r="AE14" i="13"/>
  <c r="AF14" i="13" s="1"/>
  <c r="AE12" i="13"/>
  <c r="AF12" i="13" s="1"/>
  <c r="AE33" i="13"/>
  <c r="AE7" i="13"/>
  <c r="AE6" i="13"/>
  <c r="AE4" i="13"/>
  <c r="AF25" i="13" s="1"/>
  <c r="AE3" i="13"/>
  <c r="AF24" i="13" s="1"/>
  <c r="AE10" i="13"/>
  <c r="AF10" i="13" s="1"/>
  <c r="AE9" i="13"/>
  <c r="AF9" i="13" s="1"/>
  <c r="AE8" i="13"/>
  <c r="AF8" i="13" s="1"/>
  <c r="AE1" i="13"/>
  <c r="AE21" i="13" s="1"/>
  <c r="AG2" i="13" a="1"/>
  <c r="AG2" i="13" s="1"/>
  <c r="AD18" i="13"/>
  <c r="AD12" i="13"/>
  <c r="AH49" i="13" l="1"/>
  <c r="AH45" i="13"/>
  <c r="AH48" i="13"/>
  <c r="AH44" i="13"/>
  <c r="AG48" i="13"/>
  <c r="AG44" i="13"/>
  <c r="AG40" i="13"/>
  <c r="AG35" i="13"/>
  <c r="AH47" i="13"/>
  <c r="AH43" i="13"/>
  <c r="AH39" i="13"/>
  <c r="AG47" i="13"/>
  <c r="AG43" i="13"/>
  <c r="AH46" i="13"/>
  <c r="AH42" i="13"/>
  <c r="AG46" i="13"/>
  <c r="AG49" i="13"/>
  <c r="AG45" i="13"/>
  <c r="AH40" i="13"/>
  <c r="AH33" i="13"/>
  <c r="AH41" i="13"/>
  <c r="AG33" i="13"/>
  <c r="AG41" i="13"/>
  <c r="AG39" i="13"/>
  <c r="AG37" i="13"/>
  <c r="AG36" i="13"/>
  <c r="AG29" i="13"/>
  <c r="AH28" i="13"/>
  <c r="AG22" i="13"/>
  <c r="AG28" i="13"/>
  <c r="AG25" i="13"/>
  <c r="AH34" i="13"/>
  <c r="AG18" i="13"/>
  <c r="AG17" i="13"/>
  <c r="AG16" i="13"/>
  <c r="AH35" i="13"/>
  <c r="AG42" i="13"/>
  <c r="AH36" i="13"/>
  <c r="AH31" i="13"/>
  <c r="AG30" i="13"/>
  <c r="AH32" i="13"/>
  <c r="AG31" i="13"/>
  <c r="AH29" i="13"/>
  <c r="AH37" i="13"/>
  <c r="AG32" i="13"/>
  <c r="AG34" i="13"/>
  <c r="AG27" i="13"/>
  <c r="AH26" i="13"/>
  <c r="AG10" i="13"/>
  <c r="AH27" i="13"/>
  <c r="AG14" i="13"/>
  <c r="AH14" i="13" s="1"/>
  <c r="AG12" i="13"/>
  <c r="AH12" i="13" s="1"/>
  <c r="AG7" i="13"/>
  <c r="AG6" i="13"/>
  <c r="AG5" i="13"/>
  <c r="AG4" i="13"/>
  <c r="AH25" i="13" s="1"/>
  <c r="AG3" i="13"/>
  <c r="AH24" i="13" s="1"/>
  <c r="AH30" i="13"/>
  <c r="AG26" i="13"/>
  <c r="AG9" i="13"/>
  <c r="AH9" i="13" s="1"/>
  <c r="AG8" i="13"/>
  <c r="AH8" i="13" s="1"/>
  <c r="AG13" i="13"/>
  <c r="AG11" i="13"/>
  <c r="AH11" i="13" s="1"/>
  <c r="AG15" i="13"/>
  <c r="AH15" i="13" s="1"/>
  <c r="AG1" i="13"/>
  <c r="AG21" i="13" s="1"/>
  <c r="AI2" i="13" a="1"/>
  <c r="AI2" i="13" s="1"/>
  <c r="AF15" i="13"/>
  <c r="AE24" i="13"/>
  <c r="AF13" i="13"/>
  <c r="AF16" i="13"/>
  <c r="AE5" i="13"/>
  <c r="AF18" i="13"/>
  <c r="AI49" i="13" l="1"/>
  <c r="AI48" i="13"/>
  <c r="AI47" i="13"/>
  <c r="AI46" i="13"/>
  <c r="AI45" i="13"/>
  <c r="AI44" i="13"/>
  <c r="AI43" i="13"/>
  <c r="AI42" i="13"/>
  <c r="AI41" i="13"/>
  <c r="AI40" i="13"/>
  <c r="AI39" i="13"/>
  <c r="AI37" i="13"/>
  <c r="AI36" i="13"/>
  <c r="AI35" i="13"/>
  <c r="AJ47" i="13"/>
  <c r="AJ43" i="13"/>
  <c r="AJ39" i="13"/>
  <c r="AJ34" i="13"/>
  <c r="AJ33" i="13"/>
  <c r="AI34" i="13"/>
  <c r="AJ46" i="13"/>
  <c r="AJ49" i="13"/>
  <c r="AJ45" i="13"/>
  <c r="AJ40" i="13"/>
  <c r="AI33" i="13"/>
  <c r="AJ48" i="13"/>
  <c r="AJ41" i="13"/>
  <c r="AJ44" i="13"/>
  <c r="AJ32" i="13"/>
  <c r="AJ31" i="13"/>
  <c r="AJ30" i="13"/>
  <c r="AJ42" i="13"/>
  <c r="AJ37" i="13"/>
  <c r="AJ36" i="13"/>
  <c r="AJ35" i="13"/>
  <c r="AI32" i="13"/>
  <c r="AI31" i="13"/>
  <c r="AI30" i="13"/>
  <c r="AI27" i="13"/>
  <c r="AI26" i="13"/>
  <c r="AI18" i="13"/>
  <c r="AJ18" i="13" s="1"/>
  <c r="AI16" i="13"/>
  <c r="AJ16" i="13" s="1"/>
  <c r="AI29" i="13"/>
  <c r="AI25" i="13"/>
  <c r="AJ27" i="13"/>
  <c r="AJ28" i="13"/>
  <c r="AI14" i="13"/>
  <c r="AJ29" i="13"/>
  <c r="AI28" i="13"/>
  <c r="AI9" i="13"/>
  <c r="AJ9" i="13" s="1"/>
  <c r="AI8" i="13"/>
  <c r="AJ8" i="13" s="1"/>
  <c r="AI6" i="13"/>
  <c r="AI5" i="13"/>
  <c r="AI4" i="13"/>
  <c r="AJ25" i="13" s="1"/>
  <c r="AI3" i="13"/>
  <c r="AJ24" i="13" s="1"/>
  <c r="AI1" i="13"/>
  <c r="AI21" i="13" s="1"/>
  <c r="AJ26" i="13"/>
  <c r="AI22" i="13"/>
  <c r="AI15" i="13"/>
  <c r="AI13" i="13"/>
  <c r="AI11" i="13"/>
  <c r="AJ11" i="13" s="1"/>
  <c r="AI17" i="13"/>
  <c r="AI10" i="13"/>
  <c r="AJ10" i="13" s="1"/>
  <c r="AI12" i="13"/>
  <c r="AJ12" i="13" s="1"/>
  <c r="AK2" i="13" a="1"/>
  <c r="AK2" i="13" s="1"/>
  <c r="AG24" i="13"/>
  <c r="AH13" i="13"/>
  <c r="AH16" i="13"/>
  <c r="AH17" i="13"/>
  <c r="AH10" i="13"/>
  <c r="AH18" i="13"/>
  <c r="AJ17" i="13" l="1"/>
  <c r="AJ14" i="13"/>
  <c r="AI24" i="13"/>
  <c r="AJ13" i="13"/>
  <c r="AJ15" i="13"/>
  <c r="AI7" i="13"/>
  <c r="AK49" i="13"/>
  <c r="AK48" i="13"/>
  <c r="AK44" i="13"/>
  <c r="AK47" i="13"/>
  <c r="AK43" i="13"/>
  <c r="AL46" i="13"/>
  <c r="AL42" i="13"/>
  <c r="AL37" i="13"/>
  <c r="AK46" i="13"/>
  <c r="AK42" i="13"/>
  <c r="AK37" i="13"/>
  <c r="AL45" i="13"/>
  <c r="AL49" i="13"/>
  <c r="AK45" i="13"/>
  <c r="AK41" i="13"/>
  <c r="AL48" i="13"/>
  <c r="AL41" i="13"/>
  <c r="AL39" i="13"/>
  <c r="AL32" i="13"/>
  <c r="AL31" i="13"/>
  <c r="AL30" i="13"/>
  <c r="AL29" i="13"/>
  <c r="AL28" i="13"/>
  <c r="AL27" i="13"/>
  <c r="AL44" i="13"/>
  <c r="AL43" i="13"/>
  <c r="AK39" i="13"/>
  <c r="AL36" i="13"/>
  <c r="AL35" i="13"/>
  <c r="AL34" i="13"/>
  <c r="AK32" i="13"/>
  <c r="AK31" i="13"/>
  <c r="AK30" i="13"/>
  <c r="AK29" i="13"/>
  <c r="AL47" i="13"/>
  <c r="AK36" i="13"/>
  <c r="AK35" i="13"/>
  <c r="AK34" i="13"/>
  <c r="AL26" i="13"/>
  <c r="AL40" i="13"/>
  <c r="AK27" i="13"/>
  <c r="AK26" i="13"/>
  <c r="AK40" i="13"/>
  <c r="AK25" i="13"/>
  <c r="AK22" i="13"/>
  <c r="AK33" i="13"/>
  <c r="AK16" i="13"/>
  <c r="AK28" i="13"/>
  <c r="AK15" i="13"/>
  <c r="AL15" i="13" s="1"/>
  <c r="AK13" i="13"/>
  <c r="AK11" i="13"/>
  <c r="AL11" i="13" s="1"/>
  <c r="AL33" i="13"/>
  <c r="AK10" i="13"/>
  <c r="AK17" i="13"/>
  <c r="AK18" i="13"/>
  <c r="AK3" i="13"/>
  <c r="AL24" i="13" s="1"/>
  <c r="AK14" i="13"/>
  <c r="AL14" i="13" s="1"/>
  <c r="AK9" i="13"/>
  <c r="AL9" i="13" s="1"/>
  <c r="AK12" i="13"/>
  <c r="AL12" i="13" s="1"/>
  <c r="AK8" i="13"/>
  <c r="AL8" i="13" s="1"/>
  <c r="AK1" i="13"/>
  <c r="AK21" i="13" s="1"/>
  <c r="AK5" i="13"/>
  <c r="AK4" i="13"/>
  <c r="AL25" i="13" s="1"/>
  <c r="AM2" i="13" a="1"/>
  <c r="AM2" i="13" s="1"/>
  <c r="AM47" i="13" l="1"/>
  <c r="AM46" i="13"/>
  <c r="AM42" i="13"/>
  <c r="AN45" i="13"/>
  <c r="AN41" i="13"/>
  <c r="AN36" i="13"/>
  <c r="AN49" i="13"/>
  <c r="AM45" i="13"/>
  <c r="AM41" i="13"/>
  <c r="AM36" i="13"/>
  <c r="AM49" i="13"/>
  <c r="AN48" i="13"/>
  <c r="AN44" i="13"/>
  <c r="AM48" i="13"/>
  <c r="AM44" i="13"/>
  <c r="AM40" i="13"/>
  <c r="AN43" i="13"/>
  <c r="AM39" i="13"/>
  <c r="AN35" i="13"/>
  <c r="AN34" i="13"/>
  <c r="AM32" i="13"/>
  <c r="AM31" i="13"/>
  <c r="AM30" i="13"/>
  <c r="AM29" i="13"/>
  <c r="AM28" i="13"/>
  <c r="AM27" i="13"/>
  <c r="AM26" i="13"/>
  <c r="AM43" i="13"/>
  <c r="AM35" i="13"/>
  <c r="AM34" i="13"/>
  <c r="AN47" i="13"/>
  <c r="AN37" i="13"/>
  <c r="AN42" i="13"/>
  <c r="AM37" i="13"/>
  <c r="AN40" i="13"/>
  <c r="AN27" i="13"/>
  <c r="AN33" i="13"/>
  <c r="AM25" i="13"/>
  <c r="AN30" i="13"/>
  <c r="AN29" i="13"/>
  <c r="AN32" i="13"/>
  <c r="AM33" i="13"/>
  <c r="AN28" i="13"/>
  <c r="AN26" i="13"/>
  <c r="AN46" i="13"/>
  <c r="AN39" i="13"/>
  <c r="AM15" i="13"/>
  <c r="AM22" i="13"/>
  <c r="AM18" i="13"/>
  <c r="AM17" i="13"/>
  <c r="AN17" i="13" s="1"/>
  <c r="AM14" i="13"/>
  <c r="AN14" i="13" s="1"/>
  <c r="AM12" i="13"/>
  <c r="AN12" i="13" s="1"/>
  <c r="AN31" i="13"/>
  <c r="AM16" i="13"/>
  <c r="AM10" i="13"/>
  <c r="AM9" i="13"/>
  <c r="AM11" i="13"/>
  <c r="AM1" i="13"/>
  <c r="AM21" i="13" s="1"/>
  <c r="AM8" i="13"/>
  <c r="AN8" i="13" s="1"/>
  <c r="AM7" i="13"/>
  <c r="AM6" i="13"/>
  <c r="AM4" i="13"/>
  <c r="AN25" i="13" s="1"/>
  <c r="AM13" i="13"/>
  <c r="AM3" i="13"/>
  <c r="AN24" i="13" s="1"/>
  <c r="AO2" i="13" a="1"/>
  <c r="AO2" i="13" s="1"/>
  <c r="AL13" i="13"/>
  <c r="AK24" i="13"/>
  <c r="AL18" i="13"/>
  <c r="AL16" i="13"/>
  <c r="AK6" i="13"/>
  <c r="AL17" i="13"/>
  <c r="AK7" i="13"/>
  <c r="AL10" i="13"/>
  <c r="AM24" i="13" l="1"/>
  <c r="AN13" i="13"/>
  <c r="AN9" i="13"/>
  <c r="AN10" i="13"/>
  <c r="AN15" i="13"/>
  <c r="AN11" i="13"/>
  <c r="AN18" i="13"/>
  <c r="AM5" i="13"/>
  <c r="AN16" i="13"/>
  <c r="AO46" i="13"/>
  <c r="AP49" i="13"/>
  <c r="AO45" i="13"/>
  <c r="AO41" i="13"/>
  <c r="AO49" i="13"/>
  <c r="AP48" i="13"/>
  <c r="AP44" i="13"/>
  <c r="AP40" i="13"/>
  <c r="AP35" i="13"/>
  <c r="AO48" i="13"/>
  <c r="AO44" i="13"/>
  <c r="AO40" i="13"/>
  <c r="AO35" i="13"/>
  <c r="AP47" i="13"/>
  <c r="AP43" i="13"/>
  <c r="AO47" i="13"/>
  <c r="AO43" i="13"/>
  <c r="AO39" i="13"/>
  <c r="AP45" i="13"/>
  <c r="AP37" i="13"/>
  <c r="AP36" i="13"/>
  <c r="AP42" i="13"/>
  <c r="AO37" i="13"/>
  <c r="AO36" i="13"/>
  <c r="AO42" i="13"/>
  <c r="AP33" i="13"/>
  <c r="AO33" i="13"/>
  <c r="AP39" i="13"/>
  <c r="AP32" i="13"/>
  <c r="AP31" i="13"/>
  <c r="AP30" i="13"/>
  <c r="AP34" i="13"/>
  <c r="AO32" i="13"/>
  <c r="AO31" i="13"/>
  <c r="AO30" i="13"/>
  <c r="AO25" i="13"/>
  <c r="AO34" i="13"/>
  <c r="AP46" i="13"/>
  <c r="AO29" i="13"/>
  <c r="AO28" i="13"/>
  <c r="AO18" i="13"/>
  <c r="AP18" i="13" s="1"/>
  <c r="AO17" i="13"/>
  <c r="AP17" i="13" s="1"/>
  <c r="AO16" i="13"/>
  <c r="AP16" i="13" s="1"/>
  <c r="AO15" i="13"/>
  <c r="AP27" i="13"/>
  <c r="AP26" i="13"/>
  <c r="AP28" i="13"/>
  <c r="AO27" i="13"/>
  <c r="AO26" i="13"/>
  <c r="AP41" i="13"/>
  <c r="AO22" i="13"/>
  <c r="AO4" i="13"/>
  <c r="AP25" i="13" s="1"/>
  <c r="AO3" i="13"/>
  <c r="AP24" i="13" s="1"/>
  <c r="AP29" i="13"/>
  <c r="AO14" i="13"/>
  <c r="AP14" i="13" s="1"/>
  <c r="AO12" i="13"/>
  <c r="AP12" i="13" s="1"/>
  <c r="AO9" i="13"/>
  <c r="AO8" i="13"/>
  <c r="AO10" i="13"/>
  <c r="AO11" i="13"/>
  <c r="AO1" i="13"/>
  <c r="AO21" i="13" s="1"/>
  <c r="AO13" i="13"/>
  <c r="AQ2" i="13" a="1"/>
  <c r="AQ2" i="13" s="1"/>
  <c r="AP11" i="13" l="1"/>
  <c r="AP10" i="13"/>
  <c r="AO5" i="13"/>
  <c r="AP8" i="13"/>
  <c r="AO6" i="13"/>
  <c r="AP9" i="13"/>
  <c r="AO7" i="13"/>
  <c r="AP15" i="13"/>
  <c r="AR49" i="13"/>
  <c r="AQ49" i="13"/>
  <c r="AQ48" i="13"/>
  <c r="AQ47" i="13"/>
  <c r="AQ46" i="13"/>
  <c r="AQ45" i="13"/>
  <c r="AQ44" i="13"/>
  <c r="AQ43" i="13"/>
  <c r="AQ42" i="13"/>
  <c r="AQ41" i="13"/>
  <c r="AQ40" i="13"/>
  <c r="AQ39" i="13"/>
  <c r="AQ37" i="13"/>
  <c r="AQ36" i="13"/>
  <c r="AQ35" i="13"/>
  <c r="AQ34" i="13"/>
  <c r="AR45" i="13"/>
  <c r="AR48" i="13"/>
  <c r="AR44" i="13"/>
  <c r="AR33" i="13"/>
  <c r="AR47" i="13"/>
  <c r="AR43" i="13"/>
  <c r="AR39" i="13"/>
  <c r="AR34" i="13"/>
  <c r="AQ33" i="13"/>
  <c r="AR46" i="13"/>
  <c r="AR42" i="13"/>
  <c r="AR37" i="13"/>
  <c r="AR32" i="13"/>
  <c r="AR31" i="13"/>
  <c r="AR30" i="13"/>
  <c r="AR41" i="13"/>
  <c r="AR29" i="13"/>
  <c r="AR28" i="13"/>
  <c r="AQ29" i="13"/>
  <c r="AQ28" i="13"/>
  <c r="AR36" i="13"/>
  <c r="AR35" i="13"/>
  <c r="AR26" i="13"/>
  <c r="AQ22" i="13"/>
  <c r="AQ31" i="13"/>
  <c r="AR27" i="13"/>
  <c r="AR40" i="13"/>
  <c r="AQ18" i="13"/>
  <c r="AQ16" i="13"/>
  <c r="AQ15" i="13"/>
  <c r="AQ32" i="13"/>
  <c r="AQ27" i="13"/>
  <c r="AQ17" i="13"/>
  <c r="AR17" i="13" s="1"/>
  <c r="AQ26" i="13"/>
  <c r="AQ14" i="13"/>
  <c r="AR14" i="13" s="1"/>
  <c r="AQ12" i="13"/>
  <c r="AQ9" i="13"/>
  <c r="AQ8" i="13"/>
  <c r="AQ30" i="13"/>
  <c r="AQ25" i="13"/>
  <c r="AQ11" i="13"/>
  <c r="AR11" i="13" s="1"/>
  <c r="AQ7" i="13"/>
  <c r="AQ1" i="13"/>
  <c r="AQ21" i="13" s="1"/>
  <c r="AQ13" i="13"/>
  <c r="AQ4" i="13"/>
  <c r="AR25" i="13" s="1"/>
  <c r="AQ3" i="13"/>
  <c r="AR24" i="13" s="1"/>
  <c r="AQ10" i="13"/>
  <c r="AR10" i="13" s="1"/>
  <c r="AS2" i="13" a="1"/>
  <c r="AS2" i="13" s="1"/>
  <c r="AO24" i="13"/>
  <c r="AP13" i="13"/>
  <c r="AT49" i="13" l="1"/>
  <c r="AS49" i="13"/>
  <c r="AT48" i="13"/>
  <c r="AT44" i="13"/>
  <c r="AT47" i="13"/>
  <c r="AT43" i="13"/>
  <c r="AS47" i="13"/>
  <c r="AS43" i="13"/>
  <c r="AS39" i="13"/>
  <c r="AS34" i="13"/>
  <c r="AT46" i="13"/>
  <c r="AT42" i="13"/>
  <c r="AT37" i="13"/>
  <c r="AS46" i="13"/>
  <c r="AT45" i="13"/>
  <c r="AT41" i="13"/>
  <c r="AS45" i="13"/>
  <c r="AS48" i="13"/>
  <c r="AS42" i="13"/>
  <c r="AT33" i="13"/>
  <c r="AS44" i="13"/>
  <c r="AS33" i="13"/>
  <c r="AT32" i="13"/>
  <c r="AT31" i="13"/>
  <c r="AT30" i="13"/>
  <c r="AT29" i="13"/>
  <c r="AT28" i="13"/>
  <c r="AT27" i="13"/>
  <c r="AT40" i="13"/>
  <c r="AS32" i="13"/>
  <c r="AS31" i="13"/>
  <c r="AS30" i="13"/>
  <c r="AS29" i="13"/>
  <c r="AS40" i="13"/>
  <c r="AT36" i="13"/>
  <c r="AT35" i="13"/>
  <c r="AT34" i="13"/>
  <c r="AS36" i="13"/>
  <c r="AS35" i="13"/>
  <c r="AT26" i="13"/>
  <c r="AS37" i="13"/>
  <c r="AS27" i="13"/>
  <c r="AS26" i="13"/>
  <c r="AS28" i="13"/>
  <c r="AS25" i="13"/>
  <c r="AT39" i="13"/>
  <c r="AS17" i="13"/>
  <c r="AS14" i="13"/>
  <c r="AS22" i="13"/>
  <c r="AS18" i="13"/>
  <c r="AS16" i="13"/>
  <c r="AS41" i="13"/>
  <c r="AS13" i="13"/>
  <c r="AS11" i="13"/>
  <c r="AS10" i="13"/>
  <c r="AS4" i="13"/>
  <c r="AT25" i="13" s="1"/>
  <c r="AS3" i="13"/>
  <c r="AT24" i="13" s="1"/>
  <c r="AS1" i="13"/>
  <c r="AS21" i="13" s="1"/>
  <c r="AS8" i="13"/>
  <c r="AS12" i="13"/>
  <c r="AS15" i="13"/>
  <c r="AS9" i="13"/>
  <c r="AU2" i="13" a="1"/>
  <c r="AU2" i="13" s="1"/>
  <c r="AQ24" i="13"/>
  <c r="AR13" i="13"/>
  <c r="AR8" i="13"/>
  <c r="AR15" i="13"/>
  <c r="AQ5" i="13"/>
  <c r="AR9" i="13"/>
  <c r="AR16" i="13"/>
  <c r="AQ6" i="13"/>
  <c r="AR12" i="13"/>
  <c r="AR18" i="13"/>
  <c r="AV49" i="13" l="1"/>
  <c r="AU49" i="13"/>
  <c r="AV47" i="13"/>
  <c r="AV46" i="13"/>
  <c r="AV42" i="13"/>
  <c r="AU46" i="13"/>
  <c r="AU42" i="13"/>
  <c r="AU37" i="13"/>
  <c r="AV45" i="13"/>
  <c r="AV41" i="13"/>
  <c r="AV36" i="13"/>
  <c r="AU45" i="13"/>
  <c r="AV48" i="13"/>
  <c r="AV44" i="13"/>
  <c r="AV40" i="13"/>
  <c r="AU48" i="13"/>
  <c r="AU44" i="13"/>
  <c r="AU32" i="13"/>
  <c r="AU31" i="13"/>
  <c r="AU30" i="13"/>
  <c r="AU29" i="13"/>
  <c r="AU28" i="13"/>
  <c r="AU27" i="13"/>
  <c r="AU26" i="13"/>
  <c r="AU47" i="13"/>
  <c r="AU40" i="13"/>
  <c r="AV39" i="13"/>
  <c r="AV35" i="13"/>
  <c r="AV34" i="13"/>
  <c r="AV26" i="13"/>
  <c r="AV43" i="13"/>
  <c r="AV37" i="13"/>
  <c r="AV33" i="13"/>
  <c r="AU22" i="13"/>
  <c r="AU43" i="13"/>
  <c r="AU33" i="13"/>
  <c r="AU41" i="13"/>
  <c r="AU39" i="13"/>
  <c r="AU25" i="13"/>
  <c r="AV32" i="13"/>
  <c r="AV30" i="13"/>
  <c r="AV29" i="13"/>
  <c r="AU14" i="13"/>
  <c r="AU12" i="13"/>
  <c r="AV12" i="13" s="1"/>
  <c r="AU34" i="13"/>
  <c r="AV28" i="13"/>
  <c r="AV27" i="13"/>
  <c r="AU18" i="13"/>
  <c r="AV18" i="13" s="1"/>
  <c r="AU16" i="13"/>
  <c r="AV16" i="13" s="1"/>
  <c r="AU10" i="13"/>
  <c r="AV10" i="13" s="1"/>
  <c r="AU13" i="13"/>
  <c r="AU11" i="13"/>
  <c r="AV11" i="13" s="1"/>
  <c r="AU36" i="13"/>
  <c r="AU15" i="13"/>
  <c r="AV15" i="13" s="1"/>
  <c r="AU7" i="13"/>
  <c r="AU6" i="13"/>
  <c r="AU5" i="13"/>
  <c r="AU4" i="13"/>
  <c r="AV25" i="13" s="1"/>
  <c r="AU3" i="13"/>
  <c r="AV24" i="13" s="1"/>
  <c r="AU1" i="13"/>
  <c r="AU21" i="13" s="1"/>
  <c r="AV31" i="13"/>
  <c r="AU35" i="13"/>
  <c r="AU8" i="13"/>
  <c r="AV8" i="13" s="1"/>
  <c r="AU17" i="13"/>
  <c r="AV17" i="13" s="1"/>
  <c r="AU9" i="13"/>
  <c r="AV9" i="13" s="1"/>
  <c r="AW2" i="13" a="1"/>
  <c r="AW2" i="13" s="1"/>
  <c r="AS5" i="13"/>
  <c r="AT18" i="13"/>
  <c r="AT9" i="13"/>
  <c r="AS6" i="13"/>
  <c r="AT15" i="13"/>
  <c r="AS7" i="13"/>
  <c r="AT14" i="13"/>
  <c r="AT12" i="13"/>
  <c r="AT10" i="13"/>
  <c r="AT17" i="13"/>
  <c r="AT8" i="13"/>
  <c r="AT11" i="13"/>
  <c r="AT13" i="13"/>
  <c r="AS24" i="13"/>
  <c r="AT16" i="13"/>
  <c r="AU24" i="13" l="1"/>
  <c r="AV13" i="13"/>
  <c r="AV14" i="13"/>
  <c r="AX49" i="13"/>
  <c r="AX46" i="13"/>
  <c r="AW49" i="13"/>
  <c r="AX45" i="13"/>
  <c r="AX41" i="13"/>
  <c r="AW45" i="13"/>
  <c r="AW41" i="13"/>
  <c r="AW36" i="13"/>
  <c r="AX48" i="13"/>
  <c r="AX44" i="13"/>
  <c r="AX40" i="13"/>
  <c r="AX35" i="13"/>
  <c r="AW48" i="13"/>
  <c r="AW44" i="13"/>
  <c r="AX47" i="13"/>
  <c r="AX43" i="13"/>
  <c r="AX39" i="13"/>
  <c r="AW47" i="13"/>
  <c r="AW40" i="13"/>
  <c r="AX34" i="13"/>
  <c r="AW39" i="13"/>
  <c r="AW35" i="13"/>
  <c r="AW34" i="13"/>
  <c r="AW46" i="13"/>
  <c r="AX36" i="13"/>
  <c r="AW43" i="13"/>
  <c r="AW37" i="13"/>
  <c r="AW33" i="13"/>
  <c r="AX27" i="13"/>
  <c r="AW22" i="13"/>
  <c r="AX42" i="13"/>
  <c r="AW27" i="13"/>
  <c r="AW25" i="13"/>
  <c r="AW42" i="13"/>
  <c r="AW18" i="13"/>
  <c r="AW17" i="13"/>
  <c r="AW16" i="13"/>
  <c r="AW15" i="13"/>
  <c r="AW28" i="13"/>
  <c r="AX37" i="13"/>
  <c r="AX33" i="13"/>
  <c r="AX30" i="13"/>
  <c r="AX29" i="13"/>
  <c r="AX32" i="13"/>
  <c r="AW31" i="13"/>
  <c r="AX26" i="13"/>
  <c r="AW32" i="13"/>
  <c r="AX28" i="13"/>
  <c r="AW29" i="13"/>
  <c r="AW26" i="13"/>
  <c r="AW30" i="13"/>
  <c r="AW13" i="13"/>
  <c r="AW11" i="13"/>
  <c r="AW4" i="13"/>
  <c r="AX25" i="13" s="1"/>
  <c r="AW3" i="13"/>
  <c r="AX24" i="13" s="1"/>
  <c r="AX31" i="13"/>
  <c r="AW9" i="13"/>
  <c r="AW8" i="13"/>
  <c r="AW14" i="13"/>
  <c r="AW1" i="13"/>
  <c r="AW21" i="13" s="1"/>
  <c r="AW12" i="13"/>
  <c r="AW10" i="13"/>
  <c r="AX16" i="13" l="1"/>
  <c r="AW6" i="13"/>
  <c r="AX8" i="13"/>
  <c r="AX11" i="13"/>
  <c r="AX9" i="13"/>
  <c r="AW24" i="13"/>
  <c r="AX13" i="13"/>
  <c r="AX17" i="13"/>
  <c r="AX18" i="13"/>
  <c r="AX12" i="13"/>
  <c r="AW5" i="13"/>
  <c r="AX10" i="13"/>
  <c r="AX14" i="13"/>
  <c r="AW7" i="13"/>
  <c r="AX15" i="13"/>
</calcChain>
</file>

<file path=xl/sharedStrings.xml><?xml version="1.0" encoding="utf-8"?>
<sst xmlns="http://schemas.openxmlformats.org/spreadsheetml/2006/main" count="43481" uniqueCount="7327">
  <si>
    <t>20251027~20251102</t>
  </si>
  <si>
    <t>CP/FT</t>
  </si>
  <si>
    <t>Total IC</t>
  </si>
  <si>
    <t>Throughput</t>
  </si>
  <si>
    <t>Yield</t>
  </si>
  <si>
    <t>RTD No.</t>
  </si>
  <si>
    <t>RL7047</t>
  </si>
  <si>
    <t>CP</t>
  </si>
  <si>
    <t>RL7032 Merlin8p</t>
  </si>
  <si>
    <t>RL7032</t>
  </si>
  <si>
    <t>RL7002 Mac9q</t>
  </si>
  <si>
    <t>RL7002</t>
  </si>
  <si>
    <t>RL6990 Dora</t>
  </si>
  <si>
    <t>RL6990</t>
  </si>
  <si>
    <t>RL6982 Merlin9</t>
  </si>
  <si>
    <t>RL6982</t>
  </si>
  <si>
    <t>FT1</t>
  </si>
  <si>
    <t>RTD2865PNJ_SG_TA01</t>
  </si>
  <si>
    <t>RL6963 Mac8q</t>
  </si>
  <si>
    <t>RTD2875QDA_TA01</t>
  </si>
  <si>
    <t>RTD2875QDA_HD_TA01</t>
  </si>
  <si>
    <t>FT2</t>
  </si>
  <si>
    <t>RTD2874MDA_TA01</t>
  </si>
  <si>
    <t>RL6896 Dante</t>
  </si>
  <si>
    <t>RL6963</t>
  </si>
  <si>
    <t>RTD2864FLV_TA01</t>
  </si>
  <si>
    <t>RL6866 Mac8p</t>
  </si>
  <si>
    <t>RTD2851FCA_TA01</t>
  </si>
  <si>
    <t>RL6856 Merlin8</t>
  </si>
  <si>
    <t>RTD2841FLW_TA01</t>
  </si>
  <si>
    <t>RL6896</t>
  </si>
  <si>
    <t>AXD2801VPF</t>
  </si>
  <si>
    <t>RL6750 H5C2</t>
  </si>
  <si>
    <t>RL6866</t>
  </si>
  <si>
    <t>RL6856</t>
  </si>
  <si>
    <t>RL6748 Merlin7</t>
  </si>
  <si>
    <t>RTD2886NSS_SC_FT1_TA01</t>
  </si>
  <si>
    <t>RTD2818AWA_SC_FT1_TA01</t>
  </si>
  <si>
    <t>RTD2885PDM_FT1_TA01</t>
  </si>
  <si>
    <t>RL6746 MIO</t>
  </si>
  <si>
    <t>RTD2885PDM</t>
  </si>
  <si>
    <t>RL6708 Bridge</t>
  </si>
  <si>
    <t>RTD2886NSP_SC_FT2_TA01</t>
  </si>
  <si>
    <t>RL6750</t>
  </si>
  <si>
    <t>RL6681 ATSC3</t>
  </si>
  <si>
    <t>RL6748</t>
  </si>
  <si>
    <t>RTD2881PSP_SDY_TA01</t>
  </si>
  <si>
    <t>RL6672 Merlin6</t>
  </si>
  <si>
    <t>RTD2885NCH_WC_TA01</t>
  </si>
  <si>
    <t>RTD2875PSP_SC_TA01</t>
  </si>
  <si>
    <t>RL6746</t>
  </si>
  <si>
    <t>RL6641 Mac7p</t>
  </si>
  <si>
    <t>RL6708</t>
  </si>
  <si>
    <t>RL6681</t>
  </si>
  <si>
    <t>RL6617 Merlin5</t>
  </si>
  <si>
    <t>RL6672</t>
  </si>
  <si>
    <t>RL6641</t>
  </si>
  <si>
    <t>RTD2841ACS_PS_TA01</t>
  </si>
  <si>
    <t>RTD2841ACM_PS_TA01</t>
  </si>
  <si>
    <t>RTD2841ASM_PS_TA01</t>
  </si>
  <si>
    <t>RTD2841ASS_PS_TA01</t>
  </si>
  <si>
    <t>RL6617</t>
  </si>
  <si>
    <t>Project</t>
  </si>
  <si>
    <t>ECN Ver.</t>
  </si>
  <si>
    <t>summary</t>
  </si>
  <si>
    <t>Y25_W44</t>
  </si>
  <si>
    <t>Top1</t>
  </si>
  <si>
    <t>Top2</t>
  </si>
  <si>
    <t>Top3</t>
  </si>
  <si>
    <t>Top4</t>
  </si>
  <si>
    <t>Top5</t>
  </si>
  <si>
    <t>Top6</t>
  </si>
  <si>
    <t>Top7</t>
  </si>
  <si>
    <t>Top8</t>
  </si>
  <si>
    <t>Top9</t>
  </si>
  <si>
    <t>Top10</t>
  </si>
  <si>
    <t>V01</t>
  </si>
  <si>
    <t>Test item</t>
  </si>
  <si>
    <t>cp_mode3_saf_comp_retest</t>
  </si>
  <si>
    <t>cp_mode2_saf_spc25_comp_retest</t>
  </si>
  <si>
    <t>all_bist_mp_HV</t>
  </si>
  <si>
    <t>PowerShort</t>
  </si>
  <si>
    <t>scpu_bisr_bist_drf_vddr_mp_X7_2000M</t>
  </si>
  <si>
    <t>scpu_bisr_bist_drf_vddr_mp_X9_2000M</t>
  </si>
  <si>
    <t>cp_mode1_saf_comp</t>
  </si>
  <si>
    <t>cp_mode0_saf_comp</t>
  </si>
  <si>
    <t>scpu_bisr_bist_drf_vddr_mp_X1</t>
  </si>
  <si>
    <t>cp_mode3_bf_comp_retest</t>
  </si>
  <si>
    <t>cp_mode3_saf_comp_retest(1427ea,2.78%)</t>
  </si>
  <si>
    <t>cp_mode2_saf_spc25_comp_retest(1131ea,2.21%)</t>
  </si>
  <si>
    <t>all_bist_mp_HV(1121ea,2.19%)</t>
  </si>
  <si>
    <t>PowerShort(924ea,1.80%)</t>
  </si>
  <si>
    <t>scpu_bisr_bist_drf_vddr_mp_X7_2000M(730ea,1.42%)</t>
  </si>
  <si>
    <t>scpu_bisr_bist_drf_vddr_mp_X9_2000M(689ea,1.34%)</t>
  </si>
  <si>
    <t>cp_mode1_saf_comp(414ea,0.81%)</t>
  </si>
  <si>
    <t>cp_mode0_saf_comp(412ea,0.80%)</t>
  </si>
  <si>
    <t>scpu_bisr_bist_drf_vddr_mp_X1(381ea,0.74%)</t>
  </si>
  <si>
    <t>cp_mode3_bf_comp_retest(380ea,0.74%)</t>
  </si>
  <si>
    <t>q'ty</t>
  </si>
  <si>
    <t>V04</t>
  </si>
  <si>
    <t>cp_mode2_saf_spc30_comp(4858ea,2.58%)</t>
  </si>
  <si>
    <t>cp_mode3_saf_comp(2768ea,1.47%)</t>
  </si>
  <si>
    <t>all_bist_wo_ETN_HV(2541ea,1.35%)</t>
  </si>
  <si>
    <t>cp_mode1_saf_comp(1805ea,0.96%)</t>
  </si>
  <si>
    <t>cp_mode0_saf_comp(1609ea,0.85%)</t>
  </si>
  <si>
    <t>SCPU_L3_BISR_HV(688ea,0.37%)</t>
  </si>
  <si>
    <t>scpu_bist_all_1p2_HV(524ea,0.28%)</t>
  </si>
  <si>
    <t>cp_mode3_tdf_c5_cov92_comp_HV(411ea,0.22%)</t>
  </si>
  <si>
    <t>all_bisr_drf_mp_BISR_HV(379ea,0.20%)</t>
  </si>
  <si>
    <t>PowerShort(322ea,0.17%)</t>
  </si>
  <si>
    <t>%</t>
  </si>
  <si>
    <t>DDR4_1p5G_3200_SS_single_RW_FT(385ea,8.27%)</t>
  </si>
  <si>
    <t>Efuse_Z0_MR(3ea,0.06%)</t>
  </si>
  <si>
    <t>OS_500uA(2ea,0.04%)</t>
  </si>
  <si>
    <t>FW_SCPU(1ea,0.02%)</t>
  </si>
  <si>
    <t>FW_MD_DOMAIN(1ea,0.02%)</t>
  </si>
  <si>
    <t>FW_MEMC(1ea,0.02%)</t>
  </si>
  <si>
    <t>cp_mode2_saf_spc30_comp</t>
  </si>
  <si>
    <t>cp_mode3_saf_comp</t>
  </si>
  <si>
    <t>all_bist_wo_ETN_HV</t>
  </si>
  <si>
    <t>SCPU_L3_BISR_HV</t>
  </si>
  <si>
    <t>scpu_bist_all_1p2_HV</t>
  </si>
  <si>
    <t>cp_mode3_tdf_c5_cov92_comp_HV</t>
  </si>
  <si>
    <t>all_bisr_drf_mp_BISR_HV</t>
  </si>
  <si>
    <t>V03</t>
  </si>
  <si>
    <t>DDR4_2G_3000_SS_single_RW_FT(67ea,0.10%)</t>
  </si>
  <si>
    <t>FW_other(52ea,0.07%)</t>
  </si>
  <si>
    <t>DDR4_2G_3000_SS_FRC_ZQp5p(48ea,0.07%)</t>
  </si>
  <si>
    <t>USB2_disconnect_mea(22ea,0.03%)</t>
  </si>
  <si>
    <t>OS_500uA(22ea,0.03%)</t>
  </si>
  <si>
    <t>PowerShort(17ea,0.02%)</t>
  </si>
  <si>
    <t>SIF_FT01(8ea,0.01%)</t>
  </si>
  <si>
    <t>IDDQ(6ea,0.01%)</t>
  </si>
  <si>
    <t>scpu_bist_all_1p2_HV(5ea,0.01%)</t>
  </si>
  <si>
    <t>USB2_disconnect_trim_RT(5ea,0.01%)</t>
  </si>
  <si>
    <t>DDR4_2G_3000_SS_single_RW_FT(130ea,0.11%)</t>
  </si>
  <si>
    <t>DDR4_2G_3000_SS_FRC_ZQp5p(98ea,0.08%)</t>
  </si>
  <si>
    <t>FW_other(63ea,0.05%)</t>
  </si>
  <si>
    <t>OS_500uA(49ea,0.04%)</t>
  </si>
  <si>
    <t>PowerShort(34ea,0.03%)</t>
  </si>
  <si>
    <t>USB2_disconnect_mea(16ea,0.01%)</t>
  </si>
  <si>
    <t>Wire_Bond_Leak(12ea,0.01%)</t>
  </si>
  <si>
    <t>FW_MULTI_CORE_TEST(11ea,0.01%)</t>
  </si>
  <si>
    <t>all_bisr_drf(9ea,0.01%)</t>
  </si>
  <si>
    <t>USB2_disconnect_trim_RT(8ea,0.01%)</t>
  </si>
  <si>
    <t>DDR4_2G_3000_SS_single_RW_FT(13ea,0.16%)</t>
  </si>
  <si>
    <t>FW_other(8ea,0.10%)</t>
  </si>
  <si>
    <t>scpu_bist_all_1p2_HV(5ea,0.06%)</t>
  </si>
  <si>
    <t>DDR4_2G_3000_SS_FRC_ZQp5p(4ea,0.05%)</t>
  </si>
  <si>
    <t>PowerShort(2ea,0.02%)</t>
  </si>
  <si>
    <t>all_bisr_drf(2ea,0.02%)</t>
  </si>
  <si>
    <t>Wire_Bond_Leak(1ea,0.01%)</t>
  </si>
  <si>
    <t>FW_MULTI_CORE_TEST(1ea,0.01%)</t>
  </si>
  <si>
    <t>USB2_FT_OTG(1ea,0.01%)</t>
  </si>
  <si>
    <t>FW_VE(1ea,0.01%)</t>
  </si>
  <si>
    <t>DDR4_1p5G_3200_SS_single_RW_FT</t>
  </si>
  <si>
    <t>Efuse_Z0_MR</t>
  </si>
  <si>
    <t>OS_500uA</t>
  </si>
  <si>
    <t>FW_SCPU</t>
  </si>
  <si>
    <t>FW_MD_DOMAIN</t>
  </si>
  <si>
    <t>FW_MEMC</t>
  </si>
  <si>
    <t>V07</t>
  </si>
  <si>
    <t>cp_mode1_saf_comp_B(2346ea,2.56%)</t>
  </si>
  <si>
    <t>cp_mode0_saf_comp(1251ea,1.37%)</t>
  </si>
  <si>
    <t>cp_mode2_saf_comp_B(1055ea,1.15%)</t>
  </si>
  <si>
    <t>all_bist_m_0217_p1_BIST_LDOoff_OC700_HV(951ea,1.04%)</t>
  </si>
  <si>
    <t>IDD(396ea,0.43%)</t>
  </si>
  <si>
    <t>os(291ea,0.32%)</t>
  </si>
  <si>
    <t>PowerShort(249ea,0.27%)</t>
  </si>
  <si>
    <t>cp_mode1_tdf_cov70_comp_HV(234ea,0.26%)</t>
  </si>
  <si>
    <t>GPIO_01_GPOH(181ea,0.20%)</t>
  </si>
  <si>
    <t>all_bist_m_0217_p2_GPU_BIST_LDOoff_HV(132ea,0.14%)</t>
  </si>
  <si>
    <t>V10</t>
  </si>
  <si>
    <t>FW_other(88ea,0.12%)</t>
  </si>
  <si>
    <t>FW_HDMI_4K60(50ea,0.07%)</t>
  </si>
  <si>
    <t>D4_2666M_FRC_4K60_uhd_LB_FT(25ea,0.03%)</t>
  </si>
  <si>
    <t>all_bist_m_0217_p1_BIST_LDOon_HV(24ea,0.03%)</t>
  </si>
  <si>
    <t>os(22ea,0.03%)</t>
  </si>
  <si>
    <t>power_short(5ea,0.01%)</t>
  </si>
  <si>
    <t>all_bist_m_0217_p1_BIST_LDOon_LV(4ea,0.01%)</t>
  </si>
  <si>
    <t>FW_Multi_core_test_1(4ea,0.01%)</t>
  </si>
  <si>
    <t>PIF_LVDS_FT(4ea,0.01%)</t>
  </si>
  <si>
    <t>FW_HDMI_480P(3ea,0.00%)</t>
  </si>
  <si>
    <t>FW_other(9ea,0.09%)</t>
  </si>
  <si>
    <t>D4_2666M_FRC_4K60_uhd_LB_FT(9ea,0.09%)</t>
  </si>
  <si>
    <t>FW_HDMI_4K60(7ea,0.07%)</t>
  </si>
  <si>
    <t>os(4ea,0.04%)</t>
  </si>
  <si>
    <t>all_bist_m_0217_p1_BIST_LDOon_LV(2ea,0.02%)</t>
  </si>
  <si>
    <t>all_bist_m_0217_p1_BIST_LDOon_HV(2ea,0.02%)</t>
  </si>
  <si>
    <t>all_bist_m_0217_p5_scpu_bist_LDOon_HV(2ea,0.02%)</t>
  </si>
  <si>
    <t>FW_Multi_core_test_1(1ea,0.01%)</t>
  </si>
  <si>
    <t>FW_VE_Encode(1ea,0.01%)</t>
  </si>
  <si>
    <t>FW_MD_Domain(1ea,0.01%)</t>
  </si>
  <si>
    <t>DDR4_2G_3000_SS_single_RW_FT</t>
  </si>
  <si>
    <t>FW_other</t>
  </si>
  <si>
    <t>DDR4_2G_3000_SS_FRC_ZQp5p</t>
  </si>
  <si>
    <t>USB2_disconnect_mea</t>
  </si>
  <si>
    <t>SIF_FT01</t>
  </si>
  <si>
    <t>IDDQ</t>
  </si>
  <si>
    <t>USB2_disconnect_trim_RT</t>
  </si>
  <si>
    <t>V02</t>
  </si>
  <si>
    <t>USB2_Swing(3ea,0.01%)</t>
  </si>
  <si>
    <t>Wire_bond_leak(2ea,0.00%)</t>
  </si>
  <si>
    <t>V08</t>
  </si>
  <si>
    <t>HDMI2p1_12g_TX_check_Done_Result(24ea,0.23%)</t>
  </si>
  <si>
    <t>DDR3_FRC_CA_n6PI(4ea,0.04%)</t>
  </si>
  <si>
    <t>HDMI2p0_6G_RX(3ea,0.03%)</t>
  </si>
  <si>
    <t>(1ea,0.01%)</t>
  </si>
  <si>
    <t>DDR3_MD(1ea,0.01%)</t>
  </si>
  <si>
    <t>DDR3_MD_n4(1ea,0.01%)</t>
  </si>
  <si>
    <t>HDMI2p1_6G_TX_check_Done_Result(1ea,0.01%)</t>
  </si>
  <si>
    <t>DDR3_FRC_corner1(1ea,0.01%)</t>
  </si>
  <si>
    <t>V11</t>
  </si>
  <si>
    <t>cp_mode2_saf_comp_24ns(1495ea,2.80%)</t>
  </si>
  <si>
    <t>all_bist_mp_gpu_HV(1263ea,2.37%)</t>
  </si>
  <si>
    <t>cp_mode3_saf_comp_VT(1138ea,2.13%)</t>
  </si>
  <si>
    <t>cp_mode1_saf_comp(569ea,1.07%)</t>
  </si>
  <si>
    <t>cp_mode0_saf_comp(524ea,0.98%)</t>
  </si>
  <si>
    <t>all_bist_mp_gpu_LV(365ea,0.68%)</t>
  </si>
  <si>
    <t>IDD(258ea,0.48%)</t>
  </si>
  <si>
    <t>cp_mode1_sdd_maskL2D_hv_cov0to92_comp_HV(198ea,0.37%)</t>
  </si>
  <si>
    <t>os(195ea,0.37%)</t>
  </si>
  <si>
    <t>cp_mode2_0_tdf_c6_comp_HV(158ea,0.30%)</t>
  </si>
  <si>
    <t>Wire_Bond_Leak</t>
  </si>
  <si>
    <t>FW_MULTI_CORE_TEST</t>
  </si>
  <si>
    <t>all_bisr_drf</t>
  </si>
  <si>
    <t>V09</t>
  </si>
  <si>
    <t>FW_other(80ea,0.20%)</t>
  </si>
  <si>
    <t>HDMI_12G_ALL_Port(4ea,0.01%)</t>
  </si>
  <si>
    <t>OS_500uA(4ea,0.01%)</t>
  </si>
  <si>
    <t>set-error-bin(4ea,0.01%)</t>
  </si>
  <si>
    <t>Thermal_IDD_comp_4K(3ea,0.01%)</t>
  </si>
  <si>
    <t>ddr_single_rw(3ea,0.01%)</t>
  </si>
  <si>
    <t>VDC01_SNR_FT01(3ea,0.01%)</t>
  </si>
  <si>
    <t>Power_Short(2ea,0.01%)</t>
  </si>
  <si>
    <t>PIF_PP_FT_tt(2ea,0.01%)</t>
  </si>
  <si>
    <t>IFD_FT02_SNR(1ea,0.00%)</t>
  </si>
  <si>
    <t>OS_500uA(1ea,0.05%)</t>
  </si>
  <si>
    <t>FW_M8(4ea,0.14%)</t>
  </si>
  <si>
    <t>DDR_single_RW_D4(4ea,0.14%)</t>
  </si>
  <si>
    <t>ETN_TX_FT0(2ea,0.07%)</t>
  </si>
  <si>
    <t>USB2_FT_OTG</t>
  </si>
  <si>
    <t>FW_VE</t>
  </si>
  <si>
    <t>OS(2ea,0.01%)</t>
  </si>
  <si>
    <t>IDDQ(1ea,0.01%)</t>
  </si>
  <si>
    <t>USB2_Disconnect_trim(15ea,0.20%)</t>
  </si>
  <si>
    <t>V25</t>
  </si>
  <si>
    <t>cp_mode0_saf_0to90_comp_C(9195ea,3.52%)</t>
  </si>
  <si>
    <t>all_bist_mp_scpu_all_bist_1106_CLK144_GPU_ETN_HV(6838ea,2.61%)</t>
  </si>
  <si>
    <t>cp_mode2_saf_0to90_comp_C_slow(5841ea,2.23%)</t>
  </si>
  <si>
    <t>cp_mode1_saf_0to90_comp_C(4295ea,1.64%)</t>
  </si>
  <si>
    <t>cp_mode0_2_sdd_se0_a75_lp14_dsu_lp28_cat_cs1013_comp_LV(916ea,0.35%)</t>
  </si>
  <si>
    <t>IDD(906ea,0.35%)</t>
  </si>
  <si>
    <t>cp_mode0_0_tdf_lp8_cat_comp_C_LV(845ea,0.32%)</t>
  </si>
  <si>
    <t>PowerShort(820ea,0.31%)</t>
  </si>
  <si>
    <t>cp_mode0_tdf_se0_l3mcp_ttr_cov70_comp_HV(808ea,0.31%)</t>
  </si>
  <si>
    <t>cp_mode2_tdf_lp6_cov70_comp_disp700_hdmi700_HV_slow(424ea,0.16%)</t>
  </si>
  <si>
    <t>cp_mode1_saf_comp_B</t>
  </si>
  <si>
    <t>cp_mode2_saf_comp_B</t>
  </si>
  <si>
    <t>all_bist_m_0217_p1_BIST_LDOoff_OC700_HV</t>
  </si>
  <si>
    <t>IDD</t>
  </si>
  <si>
    <t>os</t>
  </si>
  <si>
    <t>cp_mode1_tdf_cov70_comp_HV</t>
  </si>
  <si>
    <t>GPIO_01_GPOH</t>
  </si>
  <si>
    <t>all_bist_m_0217_p2_GPU_BIST_LDOoff_HV</t>
  </si>
  <si>
    <t>cp_mode0_saf_0to90_comp_C(2153ea,3.06%)</t>
  </si>
  <si>
    <t>all_bist_mp_scpu_all_bist_1106_CLK144_GPU_ETN_HV(1703ea,2.42%)</t>
  </si>
  <si>
    <t>cp_mode2_saf_0to90_comp_C_slow(1383ea,1.97%)</t>
  </si>
  <si>
    <t>cp_mode1_saf_0to90_comp_C(1049ea,1.49%)</t>
  </si>
  <si>
    <t>IDD(280ea,0.40%)</t>
  </si>
  <si>
    <t>PowerShort(168ea,0.24%)</t>
  </si>
  <si>
    <t>cp_mode1_0_tdf_dtv126m_comp_LV(167ea,0.24%)</t>
  </si>
  <si>
    <t>cp_mode0_tdf_se0_l3mcp_ttr_cov70_comp_HV(136ea,0.19%)</t>
  </si>
  <si>
    <t>cp_mode0_2_sdd_se0_a75_lp14_dsu_lp28_cat_cs1013_comp_LV(116ea,0.16%)</t>
  </si>
  <si>
    <t>cp_mode0_0_tdf_lp8_cat_comp_C_LV(107ea,0.15%)</t>
  </si>
  <si>
    <t>HDMI21_12G_144hz(1ea,0.12%)</t>
  </si>
  <si>
    <t>V22</t>
  </si>
  <si>
    <t>FW_MD_Domain(33ea,1.50%)</t>
  </si>
  <si>
    <t>FW_other(7ea,0.32%)</t>
  </si>
  <si>
    <t>FW_HDMI_4K60</t>
  </si>
  <si>
    <t>D4_2666M_FRC_4K60_uhd_LB_FT</t>
  </si>
  <si>
    <t>all_bist_m_0217_p1_BIST_LDOon_HV</t>
  </si>
  <si>
    <t>power_short</t>
  </si>
  <si>
    <t>all_bist_m_0217_p1_BIST_LDOon_LV</t>
  </si>
  <si>
    <t>FW_Multi_core_test_1</t>
  </si>
  <si>
    <t>PIF_LVDS_FT</t>
  </si>
  <si>
    <t>FW_HDMI_480P</t>
  </si>
  <si>
    <t>V12</t>
  </si>
  <si>
    <t>FW_other(157ea,0.07%)</t>
  </si>
  <si>
    <t>OS_500uA(50ea,0.02%)</t>
  </si>
  <si>
    <t>Read_IDDQ_New(45ea,0.02%)</t>
  </si>
  <si>
    <t>HDMI20_6G_VB(34ea,0.02%)</t>
  </si>
  <si>
    <t>FW_MTEST(18ea,0.01%)</t>
  </si>
  <si>
    <t>HDMI20_1p5G(14ea,0.01%)</t>
  </si>
  <si>
    <t>Power_Short(10ea,0.00%)</t>
  </si>
  <si>
    <t>BB_FT01(9ea,0.00%)</t>
  </si>
  <si>
    <t>FW_VDE(7ea,0.00%)</t>
  </si>
  <si>
    <t>FW_ETN(5ea,0.00%)</t>
  </si>
  <si>
    <t>V16</t>
  </si>
  <si>
    <t>cp_saf_mode2_comp_30_dummy_pattern_s2(29ea,1.94%)</t>
  </si>
  <si>
    <t>cp_saf_mode6_comp_tmax2_B_cut_s2(22ea,1.47%)</t>
  </si>
  <si>
    <t>all_bist_etn_HV(21ea,1.41%)</t>
  </si>
  <si>
    <t>cp_saf_mode0_comp_tmax2_B_cut_s2(14ea,0.94%)</t>
  </si>
  <si>
    <t>cp_saf_mode1_comp_tmax2_B_cut_s2(9ea,0.60%)</t>
  </si>
  <si>
    <t>PowerShort(8ea,0.54%)</t>
  </si>
  <si>
    <t>cp_tdf_mode0_comp_MCP2_V05ECN_DFTts69M_cc_LV(5ea,0.33%)</t>
  </si>
  <si>
    <t>IDD(5ea,0.33%)</t>
  </si>
  <si>
    <t>cp_tdf_mode6_comp_lp6_MCP2_30_dummy_pattern_LV_s2(4ea,0.27%)</t>
  </si>
  <si>
    <t>GPIO_01_GPOH(2ea,0.13%)</t>
  </si>
  <si>
    <t>V26</t>
  </si>
  <si>
    <t>HDMI_6G(2ea,0.16%)</t>
  </si>
  <si>
    <t>FW_VE        (1ea,0.08%)</t>
  </si>
  <si>
    <t>FW_other(1ea,0.08%)</t>
  </si>
  <si>
    <t>DDR4_FRC_1p5G_8G4G(1ea,0.08%)</t>
  </si>
  <si>
    <t>all_bist_m_0217_p5_scpu_bist_LDOon_HV</t>
  </si>
  <si>
    <t>FW_VE_Encode</t>
  </si>
  <si>
    <t>FW_MD_Domain</t>
  </si>
  <si>
    <t>PowerShort(31ea,0.09%)</t>
  </si>
  <si>
    <t>FW_other(31ea,0.09%)</t>
  </si>
  <si>
    <t>HDMI_6G(23ea,0.07%)</t>
  </si>
  <si>
    <t>FW_VE        (17ea,0.05%)</t>
  </si>
  <si>
    <t>DDR4_FRC_1G_8G(12ea,0.03%)</t>
  </si>
  <si>
    <t>os_DDR4_8G1G(11ea,0.03%)</t>
  </si>
  <si>
    <t>FW_ACPU      (7ea,0.02%)</t>
  </si>
  <si>
    <t>ETN_TX_FT0(4ea,0.01%)</t>
  </si>
  <si>
    <t>USB_Squelch_0X8(4ea,0.01%)</t>
  </si>
  <si>
    <t>FW_VE_Encode (3ea,0.01%)</t>
  </si>
  <si>
    <t>DDR4_FRC_1G_8G(28ea,0.12%)</t>
  </si>
  <si>
    <t>FW_VE        (17ea,0.08%)</t>
  </si>
  <si>
    <t>HDMI_6G(11ea,0.05%)</t>
  </si>
  <si>
    <t>FW_other(9ea,0.04%)</t>
  </si>
  <si>
    <t>FW_ACPU      (9ea,0.04%)</t>
  </si>
  <si>
    <t>FW_MD_DOMAIN (4ea,0.02%)</t>
  </si>
  <si>
    <t>os_DDR4_8G1G(3ea,0.01%)</t>
  </si>
  <si>
    <t>HDMI_250M(2ea,0.01%)</t>
  </si>
  <si>
    <t>YPP03(2ea,0.01%)</t>
  </si>
  <si>
    <t>chip_id(2ea,0.01%)</t>
  </si>
  <si>
    <t>DDR4_FRC_1p5G_8G4G(74ea,0.20%)</t>
  </si>
  <si>
    <t>HDMI_6G(51ea,0.14%)</t>
  </si>
  <si>
    <t>Thermal_sensor(25ea,0.07%)</t>
  </si>
  <si>
    <t>FW_VE        (19ea,0.05%)</t>
  </si>
  <si>
    <t>FW_other(13ea,0.03%)</t>
  </si>
  <si>
    <t>FW_ACPU      (12ea,0.03%)</t>
  </si>
  <si>
    <t>YPP03(6ea,0.02%)</t>
  </si>
  <si>
    <t>chip_id(6ea,0.02%)</t>
  </si>
  <si>
    <t>PowerShort(4ea,0.01%)</t>
  </si>
  <si>
    <t>FW_MD_DOMAIN (3ea,0.01%)</t>
  </si>
  <si>
    <t>USB2_Swing</t>
  </si>
  <si>
    <t>Wire_bond_leak</t>
  </si>
  <si>
    <t>HDMI2p1_12g_TX_check_Done_Result</t>
  </si>
  <si>
    <t>DDR3_FRC_CA_n6PI</t>
  </si>
  <si>
    <t>HDMI2p0_6G_RX</t>
  </si>
  <si>
    <t>DDR3_MD</t>
  </si>
  <si>
    <t>DDR3_MD_n4</t>
  </si>
  <si>
    <t>HDMI2p1_6G_TX_check_Done_Result</t>
  </si>
  <si>
    <t>DDR3_FRC_corner1</t>
  </si>
  <si>
    <t>cp_mode2_saf_comp_24ns</t>
  </si>
  <si>
    <t>all_bist_mp_gpu_HV</t>
  </si>
  <si>
    <t>cp_mode3_saf_comp_VT</t>
  </si>
  <si>
    <t>all_bist_mp_gpu_LV</t>
  </si>
  <si>
    <t>cp_mode1_sdd_maskL2D_hv_cov0to92_comp_HV</t>
  </si>
  <si>
    <t>cp_mode2_0_tdf_c6_comp_HV</t>
  </si>
  <si>
    <t>HDMI_12G_ALL_Port</t>
  </si>
  <si>
    <t>set-error-bin</t>
  </si>
  <si>
    <t>Thermal_IDD_comp_4K</t>
  </si>
  <si>
    <t>ddr_single_rw</t>
  </si>
  <si>
    <t>VDC01_SNR_FT01</t>
  </si>
  <si>
    <t>Power_Short</t>
  </si>
  <si>
    <t>PIF_PP_FT_tt</t>
  </si>
  <si>
    <t>IFD_FT02_SNR</t>
  </si>
  <si>
    <t>FW_M8</t>
  </si>
  <si>
    <t>DDR_single_RW_D4</t>
  </si>
  <si>
    <t>ETN_TX_FT0</t>
  </si>
  <si>
    <t>OS</t>
  </si>
  <si>
    <t>USB2_Disconnect_trim</t>
  </si>
  <si>
    <t>cp_mode0_saf_0to90_comp_C</t>
  </si>
  <si>
    <t>all_bist_mp_scpu_all_bist_1106_CLK144_GPU_ETN_HV</t>
  </si>
  <si>
    <t>cp_mode2_saf_0to90_comp_C_slow</t>
  </si>
  <si>
    <t>cp_mode1_saf_0to90_comp_C</t>
  </si>
  <si>
    <t>cp_mode0_2_sdd_se0_a75_lp14_dsu_lp28_cat_cs1013_comp_LV</t>
  </si>
  <si>
    <t>cp_mode0_0_tdf_lp8_cat_comp_C_LV</t>
  </si>
  <si>
    <t>cp_mode0_tdf_se0_l3mcp_ttr_cov70_comp_HV</t>
  </si>
  <si>
    <t>cp_mode2_tdf_lp6_cov70_comp_disp700_hdmi700_HV_slow</t>
  </si>
  <si>
    <t>cp_mode1_0_tdf_dtv126m_comp_LV</t>
  </si>
  <si>
    <t>HDMI21_12G_144hz</t>
  </si>
  <si>
    <t>Read_IDDQ_New</t>
  </si>
  <si>
    <t>HDMI20_6G_VB</t>
  </si>
  <si>
    <t>FW_MTEST</t>
  </si>
  <si>
    <t>HDMI20_1p5G</t>
  </si>
  <si>
    <t>BB_FT01</t>
  </si>
  <si>
    <t>FW_VDE</t>
  </si>
  <si>
    <t>FW_ETN</t>
  </si>
  <si>
    <t>cp_saf_mode2_comp_30_dummy_pattern_s2</t>
  </si>
  <si>
    <t>cp_saf_mode6_comp_tmax2_B_cut_s2</t>
  </si>
  <si>
    <t>all_bist_etn_HV</t>
  </si>
  <si>
    <t>cp_saf_mode0_comp_tmax2_B_cut_s2</t>
  </si>
  <si>
    <t>cp_saf_mode1_comp_tmax2_B_cut_s2</t>
  </si>
  <si>
    <t>cp_tdf_mode0_comp_MCP2_V05ECN_DFTts69M_cc_LV</t>
  </si>
  <si>
    <t>cp_tdf_mode6_comp_lp6_MCP2_30_dummy_pattern_LV_s2</t>
  </si>
  <si>
    <t>HDMI_6G</t>
  </si>
  <si>
    <t xml:space="preserve">FW_VE        </t>
  </si>
  <si>
    <t>DDR4_FRC_1p5G_8G4G</t>
  </si>
  <si>
    <t>DDR4_FRC_1G_8G</t>
  </si>
  <si>
    <t>os_DDR4_8G1G</t>
  </si>
  <si>
    <t xml:space="preserve">FW_ACPU      </t>
  </si>
  <si>
    <t>USB_Squelch_0X8</t>
  </si>
  <si>
    <t xml:space="preserve">FW_VE_Encode </t>
  </si>
  <si>
    <t xml:space="preserve">FW_MD_DOMAIN </t>
  </si>
  <si>
    <t>HDMI_250M</t>
  </si>
  <si>
    <t>YPP03</t>
  </si>
  <si>
    <t>chip_id</t>
  </si>
  <si>
    <t>Thermal_sensor</t>
  </si>
  <si>
    <t>PASS BIN</t>
  </si>
  <si>
    <t>Top_all</t>
  </si>
  <si>
    <t>BIN1</t>
  </si>
  <si>
    <t>Product</t>
  </si>
  <si>
    <t>Short Lot ID</t>
  </si>
  <si>
    <t>PAFP5</t>
  </si>
  <si>
    <t>PAEU7</t>
  </si>
  <si>
    <t>PACZ2</t>
  </si>
  <si>
    <t>Lot ID</t>
  </si>
  <si>
    <t>OTP</t>
  </si>
  <si>
    <t>Wafer ID</t>
  </si>
  <si>
    <t>PELR18-01E1</t>
  </si>
  <si>
    <t>PELR18-02D4</t>
  </si>
  <si>
    <t>PELR18-08H1</t>
  </si>
  <si>
    <t>PELR18-18C1</t>
  </si>
  <si>
    <t>PELR18-04C2</t>
  </si>
  <si>
    <t>PELR18-10H1</t>
  </si>
  <si>
    <t>PELR18-05B5</t>
  </si>
  <si>
    <t>PELR18-07A3</t>
  </si>
  <si>
    <t>PELR18-03C7</t>
  </si>
  <si>
    <t>PELR18-09G4</t>
  </si>
  <si>
    <t>PEMY80-18C4</t>
  </si>
  <si>
    <t>PELR05-16F4</t>
  </si>
  <si>
    <t>PELR18-19B4</t>
  </si>
  <si>
    <t>PELR18-06B0</t>
  </si>
  <si>
    <t>PELR18-20C1</t>
  </si>
  <si>
    <t>PELR18-15E0</t>
  </si>
  <si>
    <t>PEMY80-13F5</t>
  </si>
  <si>
    <t>PEMY80-24A0</t>
  </si>
  <si>
    <t>PEMY80-03D2</t>
  </si>
  <si>
    <t>PELR18-14E5</t>
  </si>
  <si>
    <t>PELR05-18E2</t>
  </si>
  <si>
    <t>PEMY80-10A1</t>
  </si>
  <si>
    <t>PELR18-11G4</t>
  </si>
  <si>
    <t>PELR05-17E7</t>
  </si>
  <si>
    <t>PELR18-12F7</t>
  </si>
  <si>
    <t>PEMY80-15E3</t>
  </si>
  <si>
    <t>PEMY80-23A5</t>
  </si>
  <si>
    <t>PELR18-16D3</t>
  </si>
  <si>
    <t>PELR18-13F2</t>
  </si>
  <si>
    <t>PEMY80-22B2</t>
  </si>
  <si>
    <t>PELR18-17C6</t>
  </si>
  <si>
    <t>PEMY80-21B7</t>
  </si>
  <si>
    <t>PEMY80-12G2</t>
  </si>
  <si>
    <t>PEMY80-11G7</t>
  </si>
  <si>
    <t>PEMY80-17D1</t>
  </si>
  <si>
    <t>PELR05-14G6</t>
  </si>
  <si>
    <t>PEMY80-25G6</t>
  </si>
  <si>
    <t>PEMY80-06B3</t>
  </si>
  <si>
    <t>PEMY80-16D6</t>
  </si>
  <si>
    <t>PEMY80-07A6</t>
  </si>
  <si>
    <t>PEMY80-14F0</t>
  </si>
  <si>
    <t>PEMY80-19B7</t>
  </si>
  <si>
    <t>PEMY80-04C5</t>
  </si>
  <si>
    <t>PELR05-15G1</t>
  </si>
  <si>
    <t>PEMY80-05C0</t>
  </si>
  <si>
    <t>PEMY80-20C4</t>
  </si>
  <si>
    <t>PEMY80-08A1</t>
  </si>
  <si>
    <t>PEMY80-09G7</t>
  </si>
  <si>
    <t>PEMY80-02D7</t>
  </si>
  <si>
    <t>SD</t>
  </si>
  <si>
    <t>Wafer NO.</t>
  </si>
  <si>
    <t>OC</t>
  </si>
  <si>
    <t>Re-Test</t>
  </si>
  <si>
    <t>DIC</t>
  </si>
  <si>
    <t>ProbeCard</t>
  </si>
  <si>
    <t>JP10647</t>
  </si>
  <si>
    <t>JP10646</t>
  </si>
  <si>
    <t>BIST</t>
  </si>
  <si>
    <t>SCAN</t>
  </si>
  <si>
    <t>CP1</t>
  </si>
  <si>
    <t>OTHER</t>
  </si>
  <si>
    <t>Starttime</t>
  </si>
  <si>
    <t>2025-10-28 03:04:45</t>
  </si>
  <si>
    <t>2025-10-28 09:55:33</t>
  </si>
  <si>
    <t>2025-10-30 07:46:35</t>
  </si>
  <si>
    <t>2025-11-01 23:57:42</t>
  </si>
  <si>
    <t>2025-10-29 04:35:10</t>
  </si>
  <si>
    <t>2025-10-30 20:19:43</t>
  </si>
  <si>
    <t>2025-10-29 12:01:12</t>
  </si>
  <si>
    <t>2025-10-30 01:22:13</t>
  </si>
  <si>
    <t>2025-10-28 16:32:19</t>
  </si>
  <si>
    <t>2025-10-30 13:55:34</t>
  </si>
  <si>
    <t>2025-10-31 14:42:37</t>
  </si>
  <si>
    <t>2025-10-31 09:30:39</t>
  </si>
  <si>
    <t>2025-11-02 06:29:52</t>
  </si>
  <si>
    <t>2025-10-29 18:22:41</t>
  </si>
  <si>
    <t>2025-11-02 12:30:47</t>
  </si>
  <si>
    <t>2025-11-01 04:53:14</t>
  </si>
  <si>
    <t>2025-10-29 17:41:48</t>
  </si>
  <si>
    <t>2025-11-02 03:23:58</t>
  </si>
  <si>
    <t>2025-10-27 01:08:01</t>
  </si>
  <si>
    <t>2025-10-31 22:10:31</t>
  </si>
  <si>
    <t>2025-10-31 12:37:26</t>
  </si>
  <si>
    <t>2025-10-28 22:34:05</t>
  </si>
  <si>
    <t>2025-10-31 03:06:00</t>
  </si>
  <si>
    <t>2025-10-31 11:10:25</t>
  </si>
  <si>
    <t>2025-10-31 09:17:12</t>
  </si>
  <si>
    <t>2025-10-30 14:04:51</t>
  </si>
  <si>
    <t>2025-11-01 21:25:52</t>
  </si>
  <si>
    <t>2025-11-01 11:39:05</t>
  </si>
  <si>
    <t>2025-10-31 16:07:30</t>
  </si>
  <si>
    <t>2025-11-01 15:30:13</t>
  </si>
  <si>
    <t>2025-11-01 17:59:14</t>
  </si>
  <si>
    <t>2025-11-01 08:48:44</t>
  </si>
  <si>
    <t>2025-10-29 11:56:09</t>
  </si>
  <si>
    <t>2025-10-29 05:11:49</t>
  </si>
  <si>
    <t>2025-10-31 02:11:11</t>
  </si>
  <si>
    <t>2025-10-30 05:59:52</t>
  </si>
  <si>
    <t>2025-11-02 09:29:59</t>
  </si>
  <si>
    <t>2025-10-27 21:20:35</t>
  </si>
  <si>
    <t>2025-10-30 20:10:48</t>
  </si>
  <si>
    <t>2025-10-28 03:20:10</t>
  </si>
  <si>
    <t>2025-10-30 08:02:51</t>
  </si>
  <si>
    <t>2025-10-31 20:58:45</t>
  </si>
  <si>
    <t>2025-11-02 15:39:12</t>
  </si>
  <si>
    <t>2025-10-31 08:12:00</t>
  </si>
  <si>
    <t>2025-10-27 15:20:26</t>
  </si>
  <si>
    <t>2025-11-01 02:54:43</t>
  </si>
  <si>
    <t>2025-10-28 10:00:08</t>
  </si>
  <si>
    <t>2025-10-28 16:28:12</t>
  </si>
  <si>
    <t>2025-10-26 19:11:09</t>
  </si>
  <si>
    <t>POR</t>
  </si>
  <si>
    <t>Endtime</t>
  </si>
  <si>
    <t>2025-10-28 09:47:44</t>
  </si>
  <si>
    <t>2025-10-28 16:29:21</t>
  </si>
  <si>
    <t>2025-10-30 13:43:55</t>
  </si>
  <si>
    <t>2025-11-02 06:03:19</t>
  </si>
  <si>
    <t>2025-10-29 11:57:44</t>
  </si>
  <si>
    <t>2025-10-31 02:57:46</t>
  </si>
  <si>
    <t>2025-10-29 17:57:33</t>
  </si>
  <si>
    <t>2025-10-30 07:36:36</t>
  </si>
  <si>
    <t>2025-10-29 04:19:38</t>
  </si>
  <si>
    <t>2025-10-30 19:57:03</t>
  </si>
  <si>
    <t>2025-10-31 20:56:30</t>
  </si>
  <si>
    <t>2025-10-31 11:08:11</t>
  </si>
  <si>
    <t>2025-11-02 12:19:02</t>
  </si>
  <si>
    <t>2025-10-30 00:41:41</t>
  </si>
  <si>
    <t>2025-11-02 18:32:47</t>
  </si>
  <si>
    <t>2025-11-01 11:11:43</t>
  </si>
  <si>
    <t>2025-10-29 23:25:23</t>
  </si>
  <si>
    <t>2025-11-02 09:26:39</t>
  </si>
  <si>
    <t>2025-10-27 06:44:52</t>
  </si>
  <si>
    <t>2025-11-01 04:01:36</t>
  </si>
  <si>
    <t>2025-10-31 14:25:55</t>
  </si>
  <si>
    <t>2025-10-29 04:20:37</t>
  </si>
  <si>
    <t>2025-10-31 09:00:45</t>
  </si>
  <si>
    <t>2025-10-31 12:35:13</t>
  </si>
  <si>
    <t>2025-10-31 15:40:16</t>
  </si>
  <si>
    <t>2025-10-30 20:08:34</t>
  </si>
  <si>
    <t>2025-11-02 03:21:44</t>
  </si>
  <si>
    <t>2025-11-01 17:39:57</t>
  </si>
  <si>
    <t>2025-10-31 21:57:33</t>
  </si>
  <si>
    <t>2025-11-01 21:23:38</t>
  </si>
  <si>
    <t>2025-11-01 23:54:31</t>
  </si>
  <si>
    <t>2025-11-01 14:28:23</t>
  </si>
  <si>
    <t>2025-10-29 17:39:34</t>
  </si>
  <si>
    <t>2025-10-29 11:53:55</t>
  </si>
  <si>
    <t>2025-10-31 07:58:43</t>
  </si>
  <si>
    <t>2025-10-30 07:33:58</t>
  </si>
  <si>
    <t>2025-11-02 15:25:41</t>
  </si>
  <si>
    <t>2025-10-28 03:08:00</t>
  </si>
  <si>
    <t>2025-10-31 02:08:57</t>
  </si>
  <si>
    <t>2025-10-28 09:53:22</t>
  </si>
  <si>
    <t>2025-10-30 14:02:37</t>
  </si>
  <si>
    <t>2025-11-01 02:50:14</t>
  </si>
  <si>
    <t>2025-11-02 16:42:17</t>
  </si>
  <si>
    <t>2025-10-31 09:24:47</t>
  </si>
  <si>
    <t>2025-10-27 21:18:22</t>
  </si>
  <si>
    <t>2025-11-01 08:46:04</t>
  </si>
  <si>
    <t>2025-10-28 16:23:02</t>
  </si>
  <si>
    <t>2025-10-28 22:30:01</t>
  </si>
  <si>
    <t>2025-10-27 01:05:46</t>
  </si>
  <si>
    <t>Week</t>
  </si>
  <si>
    <t>Month</t>
  </si>
  <si>
    <t>2025-10</t>
  </si>
  <si>
    <t>2025-11</t>
  </si>
  <si>
    <t>Program</t>
  </si>
  <si>
    <t>RL7032_TA01</t>
  </si>
  <si>
    <t>Version(ECN)</t>
  </si>
  <si>
    <t>RL7032_TA01_V01</t>
  </si>
  <si>
    <t>Pass Die</t>
  </si>
  <si>
    <t>HDMI</t>
  </si>
  <si>
    <t>Total Die</t>
  </si>
  <si>
    <t>PLL</t>
  </si>
  <si>
    <t>VDC</t>
  </si>
  <si>
    <t>USB</t>
  </si>
  <si>
    <t>ADC</t>
  </si>
  <si>
    <t>PIF</t>
  </si>
  <si>
    <t>TCON</t>
  </si>
  <si>
    <t>LDO</t>
  </si>
  <si>
    <t>SARADC</t>
  </si>
  <si>
    <t>SD_OTHER</t>
  </si>
  <si>
    <t>GPIO</t>
  </si>
  <si>
    <t>ETN</t>
  </si>
  <si>
    <t>EARC</t>
  </si>
  <si>
    <t>DDR</t>
  </si>
  <si>
    <t>BMC</t>
  </si>
  <si>
    <t>BB</t>
  </si>
  <si>
    <t>BIST_LV</t>
  </si>
  <si>
    <t>BIST_HV</t>
  </si>
  <si>
    <t>TDF_LV</t>
  </si>
  <si>
    <t>SAF</t>
  </si>
  <si>
    <t>SDD_LV</t>
  </si>
  <si>
    <t>TDF_HV</t>
  </si>
  <si>
    <t>BF</t>
  </si>
  <si>
    <t>2025-10-27-2025-11-02</t>
  </si>
  <si>
    <t>Order</t>
  </si>
  <si>
    <t>Item</t>
  </si>
  <si>
    <t>Bin</t>
  </si>
  <si>
    <t>Test program</t>
  </si>
  <si>
    <t>Test voltage</t>
  </si>
  <si>
    <t>Fail Type</t>
  </si>
  <si>
    <t>&gt;10%</t>
  </si>
  <si>
    <t>&gt;avg*2</t>
  </si>
  <si>
    <t>Max</t>
  </si>
  <si>
    <t>Avg %</t>
  </si>
  <si>
    <t>Highlight %</t>
  </si>
  <si>
    <t>TOP</t>
  </si>
  <si>
    <t>wafer_count=113</t>
  </si>
  <si>
    <t>TOP1</t>
  </si>
  <si>
    <t>BIN15:cp_mode3_saf_comp_retest</t>
  </si>
  <si>
    <t>TOP2</t>
  </si>
  <si>
    <t>BIN13:cp_mode2_saf_spc25_comp_retest</t>
  </si>
  <si>
    <t>TOP3</t>
  </si>
  <si>
    <t>BIN68:all_bist_mp_HV</t>
  </si>
  <si>
    <t>TOP4</t>
  </si>
  <si>
    <t>BIN3:PowerShort</t>
  </si>
  <si>
    <t>TOP5</t>
  </si>
  <si>
    <t>BIN287:scpu_bisr_bist_drf_vddr_mp_X7_2000M</t>
  </si>
  <si>
    <t>TOP6</t>
  </si>
  <si>
    <t>BIN289:scpu_bisr_bist_drf_vddr_mp_X9_2000M</t>
  </si>
  <si>
    <t>TOP7</t>
  </si>
  <si>
    <t>BIN11:cp_mode1_saf_comp</t>
  </si>
  <si>
    <t>TOP8</t>
  </si>
  <si>
    <t>BIN9:cp_mode0_saf_comp</t>
  </si>
  <si>
    <t>TOP9</t>
  </si>
  <si>
    <t>BIN75:scpu_bisr_bist_drf_vddr_mp_X1</t>
  </si>
  <si>
    <t>TOP10</t>
  </si>
  <si>
    <t>BIN23:cp_mode3_bf_comp_retest</t>
  </si>
  <si>
    <t>TOP11</t>
  </si>
  <si>
    <t>BIN32:cp_mode3_tdf_comp_HV_retest</t>
  </si>
  <si>
    <t>cp_mode3_tdf_comp_HV_retest</t>
  </si>
  <si>
    <t>TOP12</t>
  </si>
  <si>
    <t>BIN2:OpenShort</t>
  </si>
  <si>
    <t>OpenShort</t>
  </si>
  <si>
    <t>TOP13</t>
  </si>
  <si>
    <t>BIN28:cp_mode2_tdf_comp_HV_retest</t>
  </si>
  <si>
    <t>cp_mode2_tdf_comp_HV_retest</t>
  </si>
  <si>
    <t>TOP14</t>
  </si>
  <si>
    <t>BIN5:IDD</t>
  </si>
  <si>
    <t>TOP15</t>
  </si>
  <si>
    <t>BIN30:cp_mode2_tdf_ldpc729M_spc30_comp_HV_retest</t>
  </si>
  <si>
    <t>cp_mode2_tdf_ldpc729M_spc30_comp_HV_retest</t>
  </si>
  <si>
    <t>TOP16</t>
  </si>
  <si>
    <t>BIN69:all_bisr_drf_mp_X1</t>
  </si>
  <si>
    <t>all_bisr_drf_mp_X1</t>
  </si>
  <si>
    <t>TOP17</t>
  </si>
  <si>
    <t>BIN95:all_bist_mp_LV</t>
  </si>
  <si>
    <t>all_bist_mp_LV</t>
  </si>
  <si>
    <t>TOP18</t>
  </si>
  <si>
    <t>BIN17:cp_mode4_saf_comp_retest</t>
  </si>
  <si>
    <t>cp_mode4_saf_comp_retest</t>
  </si>
  <si>
    <t>TOP19</t>
  </si>
  <si>
    <t>BIN38:cp_mode0_sdd_c8_uecplp6_icgC100_1_cov0to85_comp_LV</t>
  </si>
  <si>
    <t>cp_mode0_sdd_c8_uecplp6_icgC100_1_cov0to85_comp_LV</t>
  </si>
  <si>
    <t>TOP20</t>
  </si>
  <si>
    <t>BIN73:scpu_bist_all_mp_HV</t>
  </si>
  <si>
    <t>scpu_bist_all_mp_HV</t>
  </si>
  <si>
    <t>TOP21</t>
  </si>
  <si>
    <t>BIN46:cp_mode3_tdf_comp_LV_retest</t>
  </si>
  <si>
    <t>cp_mode3_tdf_comp_LV_retest</t>
  </si>
  <si>
    <t>TOP22</t>
  </si>
  <si>
    <t>BIN40:cp_mode1_sdd_c5_icgC100_1_cov0to85_comp_LV</t>
  </si>
  <si>
    <t>cp_mode1_sdd_c5_icgC100_1_cov0to85_comp_LV</t>
  </si>
  <si>
    <t>TOP23</t>
  </si>
  <si>
    <t>BIN93:membistpv_gpu_bist_HV</t>
  </si>
  <si>
    <t>membistpv_gpu_bist_HV</t>
  </si>
  <si>
    <t>TOP24</t>
  </si>
  <si>
    <t>BIN35:cp_mode4_tdf_spc30_comp_HV_retest</t>
  </si>
  <si>
    <t>cp_mode4_tdf_spc30_comp_HV_retest</t>
  </si>
  <si>
    <t>TOP25</t>
  </si>
  <si>
    <t>BIN42:cp_mode2_tdf_comp_LV_retest</t>
  </si>
  <si>
    <t>cp_mode2_tdf_comp_LV_retest</t>
  </si>
  <si>
    <t>TOP26</t>
  </si>
  <si>
    <t>BIN70:all_bisr_drf_mp_X2</t>
  </si>
  <si>
    <t>all_bisr_drf_mp_X2</t>
  </si>
  <si>
    <t>TOP27</t>
  </si>
  <si>
    <t>BIN140:misc_pwm_MP</t>
  </si>
  <si>
    <t>misc_pwm_MP</t>
  </si>
  <si>
    <t>TOP28</t>
  </si>
  <si>
    <t>BIN6:chip_id_HRAM</t>
  </si>
  <si>
    <t>chip_id_HRAM</t>
  </si>
  <si>
    <t>TOP29</t>
  </si>
  <si>
    <t>BIN269:OTP_iddq_rtk</t>
  </si>
  <si>
    <t>OTP_iddq_rtk</t>
  </si>
  <si>
    <t>TOP30</t>
  </si>
  <si>
    <t>BIN277:PowerShort_Final</t>
  </si>
  <si>
    <t>PowerShort_Final</t>
  </si>
  <si>
    <t>TOP31</t>
  </si>
  <si>
    <t>BIN45:cp_mode2_tdf_ldpc729M_spc30_comp_LV_retest</t>
  </si>
  <si>
    <t>cp_mode2_tdf_ldpc729M_spc30_comp_LV_retest</t>
  </si>
  <si>
    <t>TOP32</t>
  </si>
  <si>
    <t>BIN22:cp_mode2_bf_spc25_comp_retest</t>
  </si>
  <si>
    <t>cp_mode2_bf_spc25_comp_retest</t>
  </si>
  <si>
    <t>TOP33</t>
  </si>
  <si>
    <t>BIN21:cp_mode1_bf_comp</t>
  </si>
  <si>
    <t>cp_mode1_bf_comp</t>
  </si>
  <si>
    <t>TOP34</t>
  </si>
  <si>
    <t>BIN96:scpu_bist_all_mp_LV</t>
  </si>
  <si>
    <t>scpu_bist_all_mp_LV</t>
  </si>
  <si>
    <t>TOP35</t>
  </si>
  <si>
    <t>BIN19:cp_mode5_saf_intl</t>
  </si>
  <si>
    <t>cp_mode5_saf_intl</t>
  </si>
  <si>
    <t>TOP36</t>
  </si>
  <si>
    <t>BIN98:membistpv_gpu_bist_LV</t>
  </si>
  <si>
    <t>membistpv_gpu_bist_LV</t>
  </si>
  <si>
    <t>TOP37</t>
  </si>
  <si>
    <t>BIN39:cp_mode0_sdd_c8_uecplp6_icgC100_1_cov85to94_comp_LV</t>
  </si>
  <si>
    <t>cp_mode0_sdd_c8_uecplp6_icgC100_1_cov85to94_comp_LV</t>
  </si>
  <si>
    <t>TOP38</t>
  </si>
  <si>
    <t>BIN72:all_bisr_drf_mp_X4</t>
  </si>
  <si>
    <t>all_bisr_drf_mp_X4</t>
  </si>
  <si>
    <t>TOP39</t>
  </si>
  <si>
    <t>BIN106:rbus_interface_int_interface_self_test_MP</t>
  </si>
  <si>
    <t>rbus_interface_int_interface_self_test_MP</t>
  </si>
  <si>
    <t>TOP40</t>
  </si>
  <si>
    <t>BIN20:cp_mode0_bf_comp</t>
  </si>
  <si>
    <t>cp_mode0_bf_comp</t>
  </si>
  <si>
    <t>TOP41</t>
  </si>
  <si>
    <t>BIN7:THERMAL_sensor</t>
  </si>
  <si>
    <t>THERMAL_sensor</t>
  </si>
  <si>
    <t>TOP42</t>
  </si>
  <si>
    <t>BIN4:POR</t>
  </si>
  <si>
    <t>TOP43</t>
  </si>
  <si>
    <t>BIN89:cp_mode1_msm_quick_bycore_icgC100_1_comp_LV</t>
  </si>
  <si>
    <t>cp_mode1_msm_quick_bycore_icgC100_1_comp_LV</t>
  </si>
  <si>
    <t>TOP44</t>
  </si>
  <si>
    <t>BIN24:cp_mode4_bf_comp_retest</t>
  </si>
  <si>
    <t>cp_mode4_bf_comp_retest</t>
  </si>
  <si>
    <t>TOP45</t>
  </si>
  <si>
    <t>BIN41:cp_mode1_sdd_c5_icgC100_1_cov85to94_comp_LV</t>
  </si>
  <si>
    <t>cp_mode1_sdd_c5_icgC100_1_cov85to94_comp_LV</t>
  </si>
  <si>
    <t>TOP46</t>
  </si>
  <si>
    <t>BIN133:DISPD_frc_a_b_MP</t>
  </si>
  <si>
    <t>DISPD_frc_a_b_MP</t>
  </si>
  <si>
    <t>TOP47</t>
  </si>
  <si>
    <t>BIN159:D4_1866_all_toggle_IRT_open_internal_R240_DC1_CP</t>
  </si>
  <si>
    <t>D4_1866_all_toggle_IRT_open_internal_R240_DC1_CP</t>
  </si>
  <si>
    <t>TOP48</t>
  </si>
  <si>
    <t>BIN171:GPIO_GPIReadGPO_MVHiLo</t>
  </si>
  <si>
    <t>GPIO_GPIReadGPO_MVHiLo</t>
  </si>
  <si>
    <t>TOP49</t>
  </si>
  <si>
    <t>BIN12:cp_mode1_saf_intl</t>
  </si>
  <si>
    <t>cp_mode1_saf_intl</t>
  </si>
  <si>
    <t>TOP50</t>
  </si>
  <si>
    <t>BIN27:cp_mode1_hold_comp_HV</t>
  </si>
  <si>
    <t>cp_mode1_hold_comp_HV</t>
  </si>
  <si>
    <t>TOP51</t>
  </si>
  <si>
    <t>BIN163:eARC_PLL_CLK_CP9_128K</t>
  </si>
  <si>
    <t>eARC_PLL_CLK_CP9_128K</t>
  </si>
  <si>
    <t>TOP52</t>
  </si>
  <si>
    <t>BIN76:scpu_bisr_bist_drf_vddr_mp_X2</t>
  </si>
  <si>
    <t>scpu_bisr_bist_drf_vddr_mp_X2</t>
  </si>
  <si>
    <t>TOP53</t>
  </si>
  <si>
    <t>BIN26:cp_mode0_hold_comp_HV</t>
  </si>
  <si>
    <t>cp_mode0_hold_comp_HV</t>
  </si>
  <si>
    <t>TOP54</t>
  </si>
  <si>
    <t>BIN8:UUID</t>
  </si>
  <si>
    <t>UUID</t>
  </si>
  <si>
    <t>TOP55</t>
  </si>
  <si>
    <t>BIN380:efuse_blank_check_repair</t>
  </si>
  <si>
    <t>efuse_blank_check_repair</t>
  </si>
  <si>
    <t>TOP56</t>
  </si>
  <si>
    <t>BIN94:membistpv_gpu_bist_dec_HV</t>
  </si>
  <si>
    <t>membistpv_gpu_bist_dec_HV</t>
  </si>
  <si>
    <t>TOP57</t>
  </si>
  <si>
    <t>BIN174:HDMI_Z0_trim</t>
  </si>
  <si>
    <t>HDMI_Z0_trim</t>
  </si>
  <si>
    <t>TOP58</t>
  </si>
  <si>
    <t>BIN16:cp_mode3_saf_intl_retest</t>
  </si>
  <si>
    <t>cp_mode3_saf_intl_retest</t>
  </si>
  <si>
    <t>TOP59</t>
  </si>
  <si>
    <t>BIN128:dprx_pll_check_MP</t>
  </si>
  <si>
    <t>dprx_pll_check_MP</t>
  </si>
  <si>
    <t>TOP60</t>
  </si>
  <si>
    <t>BIN10:cp_mode0_saf_intl</t>
  </si>
  <si>
    <t>cp_mode0_saf_intl</t>
  </si>
  <si>
    <t>TOP61</t>
  </si>
  <si>
    <t>BIN81:scpu_bisr_bist_drf_vddr_mp_X7</t>
  </si>
  <si>
    <t>scpu_bisr_bist_drf_vddr_mp_X7</t>
  </si>
  <si>
    <t>TOP62</t>
  </si>
  <si>
    <t>BIN18:cp_mode4_saf_intl_retest</t>
  </si>
  <si>
    <t>cp_mode4_saf_intl_retest</t>
  </si>
  <si>
    <t>TOP63</t>
  </si>
  <si>
    <t>BIN78:scpu_bisr_bist_drf_vddr_mp_X4</t>
  </si>
  <si>
    <t>scpu_bisr_bist_drf_vddr_mp_X4</t>
  </si>
  <si>
    <t>TOP64</t>
  </si>
  <si>
    <t>BIN101:membistpv_gpu_bist_vddr</t>
  </si>
  <si>
    <t>membistpv_gpu_bist_vddr</t>
  </si>
  <si>
    <t>TOP65</t>
  </si>
  <si>
    <t>BIN267:LDO_all_trim_result</t>
  </si>
  <si>
    <t>LDO_all_trim_result</t>
  </si>
  <si>
    <t>TOP66</t>
  </si>
  <si>
    <t>BIN37:cp_mode4_tdf_sync_comp_HV_retest</t>
  </si>
  <si>
    <t>cp_mode4_tdf_sync_comp_HV_retest</t>
  </si>
  <si>
    <t>TOP67</t>
  </si>
  <si>
    <t>BIN84:all_bist_mp_4K165</t>
  </si>
  <si>
    <t>all_bist_mp_4K165</t>
  </si>
  <si>
    <t>TOP68</t>
  </si>
  <si>
    <t>BIN91:cp_mode1_msm_MCP_full_icgC100_1_comp_LV</t>
  </si>
  <si>
    <t>cp_mode1_msm_MCP_full_icgC100_1_comp_LV</t>
  </si>
  <si>
    <t>TOP69</t>
  </si>
  <si>
    <t>BIN154:BMC_Rd_5p1K</t>
  </si>
  <si>
    <t>BMC_Rd_5p1K</t>
  </si>
  <si>
    <t>TOP70</t>
  </si>
  <si>
    <t>BIN61:cp_mode1_sdd_c5_icgC100_1_cov0to85_comp_2000M</t>
  </si>
  <si>
    <t>cp_mode1_sdd_c5_icgC100_1_cov0to85_comp_2000M</t>
  </si>
  <si>
    <t>TOP71</t>
  </si>
  <si>
    <t>BIN49:cp_mode4_tdf_spc30_comp_LV_retest</t>
  </si>
  <si>
    <t>cp_mode4_tdf_spc30_comp_LV_retest</t>
  </si>
  <si>
    <t>TOP72</t>
  </si>
  <si>
    <t>BIN86:all_bisr_drf_mp_X2_4K165</t>
  </si>
  <si>
    <t>all_bisr_drf_mp_X2_4K165</t>
  </si>
  <si>
    <t>TOP73</t>
  </si>
  <si>
    <t>BIN234:PLLGPU_CP01_APP</t>
  </si>
  <si>
    <t>PLLGPU_CP01_APP</t>
  </si>
  <si>
    <t>TOP74</t>
  </si>
  <si>
    <t>BIN63:cp_mode3_tdf_comp_4K165_retest</t>
  </si>
  <si>
    <t>cp_mode3_tdf_comp_4K165_retest</t>
  </si>
  <si>
    <t>TOP75</t>
  </si>
  <si>
    <t>BIN36:cp_mode4_tdf_usb120M_comp_HV_retest</t>
  </si>
  <si>
    <t>cp_mode4_tdf_usb120M_comp_HV_retest</t>
  </si>
  <si>
    <t>TOP76</t>
  </si>
  <si>
    <t>BIN280:scpu_bist_all_mp_2000M</t>
  </si>
  <si>
    <t>scpu_bist_all_mp_2000M</t>
  </si>
  <si>
    <t>TOP77</t>
  </si>
  <si>
    <t>BIN177:HDMI_PIX2_CLK</t>
  </si>
  <si>
    <t>HDMI_PIX2_CLK</t>
  </si>
  <si>
    <t>TOP78</t>
  </si>
  <si>
    <t>BIN268:OTP_LDO_all_trim</t>
  </si>
  <si>
    <t>OTP_LDO_all_trim</t>
  </si>
  <si>
    <t>TOP79</t>
  </si>
  <si>
    <t>BIN278:IDD_end</t>
  </si>
  <si>
    <t>IDD_end</t>
  </si>
  <si>
    <t>TOP80</t>
  </si>
  <si>
    <t>BIN130:hdmirx_ddc0123_pad_MP</t>
  </si>
  <si>
    <t>hdmirx_ddc0123_pad_MP</t>
  </si>
  <si>
    <t>TOP81</t>
  </si>
  <si>
    <t>BIN14:cp_mode2_saf_intl_retest</t>
  </si>
  <si>
    <t>cp_mode2_saf_intl_retest</t>
  </si>
  <si>
    <t>TOP82</t>
  </si>
  <si>
    <t>BIN25:cp_mode5_bf_intl</t>
  </si>
  <si>
    <t>cp_mode5_bf_intl</t>
  </si>
  <si>
    <t>TOP83</t>
  </si>
  <si>
    <t>BIN29:cp_mode2_tdf_adc162M_spc30_comp_HV_retest</t>
  </si>
  <si>
    <t>cp_mode2_tdf_adc162M_spc30_comp_HV_retest</t>
  </si>
  <si>
    <t>TOP84</t>
  </si>
  <si>
    <t>BIN31:cp_mode2_tdf_sync_spc30_comp_HV_retest</t>
  </si>
  <si>
    <t>cp_mode2_tdf_sync_spc30_comp_HV_retest</t>
  </si>
  <si>
    <t>TOP85</t>
  </si>
  <si>
    <t>BIN33:cp_mode3_tdf_hdmi729M_spc30_comp_HV_retest</t>
  </si>
  <si>
    <t>cp_mode3_tdf_hdmi729M_spc30_comp_HV_retest</t>
  </si>
  <si>
    <t>TOP86</t>
  </si>
  <si>
    <t>BIN34:cp_mode3_tdf_sync_spc30_comp_HV_retest</t>
  </si>
  <si>
    <t>cp_mode3_tdf_sync_spc30_comp_HV_retest</t>
  </si>
  <si>
    <t>TOP87</t>
  </si>
  <si>
    <t>BIN43:cp_mode2_tdf_sync_spc30_comp_LV_retest</t>
  </si>
  <si>
    <t>cp_mode2_tdf_sync_spc30_comp_LV_retest</t>
  </si>
  <si>
    <t>TOP88</t>
  </si>
  <si>
    <t>BIN44:cp_mode2_tdf_adc162M_spc30_comp_LV_retest</t>
  </si>
  <si>
    <t>cp_mode2_tdf_adc162M_spc30_comp_LV_retest</t>
  </si>
  <si>
    <t>TOP89</t>
  </si>
  <si>
    <t>BIN47:cp_mode3_tdf_hdmi729M_spc30_comp_LV_retest</t>
  </si>
  <si>
    <t>cp_mode3_tdf_hdmi729M_spc30_comp_LV_retest</t>
  </si>
  <si>
    <t>TOP90</t>
  </si>
  <si>
    <t>BIN48:cp_mode3_tdf_sync_spc30_comp_LV_retest</t>
  </si>
  <si>
    <t>cp_mode3_tdf_sync_spc30_comp_LV_retest</t>
  </si>
  <si>
    <t>TOP91</t>
  </si>
  <si>
    <t>BIN50:cp_mode4_tdf_sync_comp_LV_retest</t>
  </si>
  <si>
    <t>cp_mode4_tdf_sync_comp_LV_retest</t>
  </si>
  <si>
    <t>TOP92</t>
  </si>
  <si>
    <t>BIN51:cp_mode4_tdf_usb120M_comp_LV_retest</t>
  </si>
  <si>
    <t>cp_mode4_tdf_usb120M_comp_LV_retest</t>
  </si>
  <si>
    <t>TOP93</t>
  </si>
  <si>
    <t>BIN52:cp_mode0_ca_saf_comp</t>
  </si>
  <si>
    <t>cp_mode0_ca_saf_comp</t>
  </si>
  <si>
    <t>TOP94</t>
  </si>
  <si>
    <t>BIN53:cp_mode1_ca_saf_comp</t>
  </si>
  <si>
    <t>cp_mode1_ca_saf_comp</t>
  </si>
  <si>
    <t>TOP95</t>
  </si>
  <si>
    <t>BIN58:cp_mode0_ca_tdf_comp_LV</t>
  </si>
  <si>
    <t>cp_mode0_ca_tdf_comp_LV</t>
  </si>
  <si>
    <t>TOP96</t>
  </si>
  <si>
    <t>BIN59:cp_mode1_ca_tdf_comp_LV</t>
  </si>
  <si>
    <t>cp_mode1_ca_tdf_comp_LV</t>
  </si>
  <si>
    <t>TOP97</t>
  </si>
  <si>
    <t>BIN62:cp_mode2_tdf_comp_4K165_retest</t>
  </si>
  <si>
    <t>cp_mode2_tdf_comp_4K165_retest</t>
  </si>
  <si>
    <t>TOP98</t>
  </si>
  <si>
    <t>BIN64:cp_mode3_tdf_hdmi729M_comp_4K165_retest</t>
  </si>
  <si>
    <t>cp_mode3_tdf_hdmi729M_comp_4K165_retest</t>
  </si>
  <si>
    <t>TOP99</t>
  </si>
  <si>
    <t>BIN65:cp_mode3_tdf_sync_comp_4K165_retest</t>
  </si>
  <si>
    <t>cp_mode3_tdf_sync_comp_4K165_retest</t>
  </si>
  <si>
    <t>TOP100</t>
  </si>
  <si>
    <t>BIN71:all_bisr_drf_mp_X3</t>
  </si>
  <si>
    <t>all_bisr_drf_mp_X3</t>
  </si>
  <si>
    <t>TOP101</t>
  </si>
  <si>
    <t>BIN77:scpu_bisr_bist_drf_vddr_mp_X3</t>
  </si>
  <si>
    <t>scpu_bisr_bist_drf_vddr_mp_X3</t>
  </si>
  <si>
    <t>TOP102</t>
  </si>
  <si>
    <t>BIN79:scpu_bisr_bist_drf_vddr_mp_X5</t>
  </si>
  <si>
    <t>scpu_bisr_bist_drf_vddr_mp_X5</t>
  </si>
  <si>
    <t>TOP103</t>
  </si>
  <si>
    <t>BIN80:scpu_bisr_bist_drf_vddr_mp_X6</t>
  </si>
  <si>
    <t>scpu_bisr_bist_drf_vddr_mp_X6</t>
  </si>
  <si>
    <t>TOP104</t>
  </si>
  <si>
    <t>BIN82:scpu_bisr_bist_drf_vddr_mp_X8</t>
  </si>
  <si>
    <t>scpu_bisr_bist_drf_vddr_mp_X8</t>
  </si>
  <si>
    <t>TOP105</t>
  </si>
  <si>
    <t>BIN83:scpu_bisr_bist_drf_vddr_mp_X9</t>
  </si>
  <si>
    <t>scpu_bisr_bist_drf_vddr_mp_X9</t>
  </si>
  <si>
    <t>TOP106</t>
  </si>
  <si>
    <t>BIN85:all_bisr_drf_mp_X1_4K165</t>
  </si>
  <si>
    <t>all_bisr_drf_mp_X1_4K165</t>
  </si>
  <si>
    <t>TOP107</t>
  </si>
  <si>
    <t>BIN87:all_bisr_drf_mp_X3_4K165</t>
  </si>
  <si>
    <t>all_bisr_drf_mp_X3_4K165</t>
  </si>
  <si>
    <t>TOP108</t>
  </si>
  <si>
    <t>BIN88:all_bisr_drf_mp_X4_4K165</t>
  </si>
  <si>
    <t>all_bisr_drf_mp_X4_4K165</t>
  </si>
  <si>
    <t>TOP109</t>
  </si>
  <si>
    <t>BIN92:tapbistv_HV</t>
  </si>
  <si>
    <t>tapbistv_HV</t>
  </si>
  <si>
    <t>TOP110</t>
  </si>
  <si>
    <t>BIN97:tapbistv_LV</t>
  </si>
  <si>
    <t>tapbistv_LV</t>
  </si>
  <si>
    <t>TOP111</t>
  </si>
  <si>
    <t>BIN99:membistpv_gpu_bist_dec_LV</t>
  </si>
  <si>
    <t>membistpv_gpu_bist_dec_LV</t>
  </si>
  <si>
    <t>TOP112</t>
  </si>
  <si>
    <t>BIN100:membistpv_gpu_prt_400M</t>
  </si>
  <si>
    <t>membistpv_gpu_prt_400M</t>
  </si>
  <si>
    <t>TOP113</t>
  </si>
  <si>
    <t>BIN102:hdr_rbus_rw_db_MP</t>
  </si>
  <si>
    <t>hdr_rbus_rw_db_MP</t>
  </si>
  <si>
    <t>TOP114</t>
  </si>
  <si>
    <t>BIN103:demod_interface_MP</t>
  </si>
  <si>
    <t>demod_interface_MP</t>
  </si>
  <si>
    <t>TOP115</t>
  </si>
  <si>
    <t>BIN104:rbus_otp_disable</t>
  </si>
  <si>
    <t>rbus_otp_disable</t>
  </si>
  <si>
    <t>TOP116</t>
  </si>
  <si>
    <t>BIN105:rng_MP</t>
  </si>
  <si>
    <t>rng_MP</t>
  </si>
  <si>
    <t>TOP117</t>
  </si>
  <si>
    <t>BIN107:sc_MP</t>
  </si>
  <si>
    <t>sc_MP</t>
  </si>
  <si>
    <t>TOP118</t>
  </si>
  <si>
    <t>BIN108:demod_to_pad_MP</t>
  </si>
  <si>
    <t>demod_to_pad_MP</t>
  </si>
  <si>
    <t>TOP119</t>
  </si>
  <si>
    <t>BIN109:HDR_as_source_HDMI_MP</t>
  </si>
  <si>
    <t>HDR_as_source_HDMI_MP</t>
  </si>
  <si>
    <t>TOP120</t>
  </si>
  <si>
    <t>BIN110:MISC_I2C0_D_100k_MP</t>
  </si>
  <si>
    <t>MISC_I2C0_D_100k_MP</t>
  </si>
  <si>
    <t>TOP121</t>
  </si>
  <si>
    <t>BIN111:MISC_I2C2_D_100k_MP</t>
  </si>
  <si>
    <t>MISC_I2C2_D_100k_MP</t>
  </si>
  <si>
    <t>TOP122</t>
  </si>
  <si>
    <t>BIN112:MISC_I2C3_D_100k_MP</t>
  </si>
  <si>
    <t>MISC_I2C3_D_100k_MP</t>
  </si>
  <si>
    <t>TOP123</t>
  </si>
  <si>
    <t>BIN113:MISC_I2C4_D_100k_MP</t>
  </si>
  <si>
    <t>MISC_I2C4_D_100k_MP</t>
  </si>
  <si>
    <t>TOP124</t>
  </si>
  <si>
    <t>BIN114:MISC_I2C5_D_100k_MP</t>
  </si>
  <si>
    <t>MISC_I2C5_D_100k_MP</t>
  </si>
  <si>
    <t>TOP125</t>
  </si>
  <si>
    <t>BIN115:if_demod_crc_MP</t>
  </si>
  <si>
    <t>if_demod_crc_MP</t>
  </si>
  <si>
    <t>TOP126</t>
  </si>
  <si>
    <t>BIN116:if_demod_cr_self_test_MP</t>
  </si>
  <si>
    <t>if_demod_cr_self_test_MP</t>
  </si>
  <si>
    <t>TOP127</t>
  </si>
  <si>
    <t>BIN117:tv_sb1_clk_MP</t>
  </si>
  <si>
    <t>tv_sb1_clk_MP</t>
  </si>
  <si>
    <t>TOP128</t>
  </si>
  <si>
    <t>BIN118:uart_MP</t>
  </si>
  <si>
    <t>uart_MP</t>
  </si>
  <si>
    <t>TOP129</t>
  </si>
  <si>
    <t>BIN119:emcu_to_sb2_rbus_timeout_MP</t>
  </si>
  <si>
    <t>emcu_to_sb2_rbus_timeout_MP</t>
  </si>
  <si>
    <t>TOP130</t>
  </si>
  <si>
    <t>BIN120:stb_clkrst_pmm_rbus_MP</t>
  </si>
  <si>
    <t>stb_clkrst_pmm_rbus_MP</t>
  </si>
  <si>
    <t>TOP131</t>
  </si>
  <si>
    <t>BIN121:mio_test_MP</t>
  </si>
  <si>
    <t>mio_test_MP</t>
  </si>
  <si>
    <t>TOP132</t>
  </si>
  <si>
    <t>BIN122:isp_top_func_bist_MP</t>
  </si>
  <si>
    <t>isp_top_func_bist_MP</t>
  </si>
  <si>
    <t>TOP133</t>
  </si>
  <si>
    <t>BIN123:p2p_top_func_bist_MP</t>
  </si>
  <si>
    <t>p2p_top_func_bist_MP</t>
  </si>
  <si>
    <t>TOP134</t>
  </si>
  <si>
    <t>BIN124:pif_fifo_27b_func_bist_MP</t>
  </si>
  <si>
    <t>pif_fifo_27b_func_bist_MP</t>
  </si>
  <si>
    <t>TOP135</t>
  </si>
  <si>
    <t>BIN125:vby1_top_func_bist_MP</t>
  </si>
  <si>
    <t>vby1_top_func_bist_MP</t>
  </si>
  <si>
    <t>TOP136</t>
  </si>
  <si>
    <t>BIN126:ceds2_top_func_bist_MP</t>
  </si>
  <si>
    <t>ceds2_top_func_bist_MP</t>
  </si>
  <si>
    <t>TOP137</t>
  </si>
  <si>
    <t>BIN127:etn_wake_18v_MP</t>
  </si>
  <si>
    <t>etn_wake_18v_MP</t>
  </si>
  <si>
    <t>TOP138</t>
  </si>
  <si>
    <t>BIN129:DISPI_as_source_VD_MP</t>
  </si>
  <si>
    <t>DISPI_as_source_VD_MP</t>
  </si>
  <si>
    <t>TOP139</t>
  </si>
  <si>
    <t>BIN131:hdmi_ptg_offms_MP</t>
  </si>
  <si>
    <t>hdmi_ptg_offms_MP</t>
  </si>
  <si>
    <t>TOP140</t>
  </si>
  <si>
    <t>BIN132:hdmi_rbus_interface_MP</t>
  </si>
  <si>
    <t>hdmi_rbus_interface_MP</t>
  </si>
  <si>
    <t>TOP141</t>
  </si>
  <si>
    <t>BIN134:HDDC0_100K_MP</t>
  </si>
  <si>
    <t>HDDC0_100K_MP</t>
  </si>
  <si>
    <t>TOP142</t>
  </si>
  <si>
    <t>BIN135:HDDC1_100K_MP</t>
  </si>
  <si>
    <t>HDDC1_100K_MP</t>
  </si>
  <si>
    <t>TOP143</t>
  </si>
  <si>
    <t>BIN136:HDDC2_100K_MP</t>
  </si>
  <si>
    <t>HDDC2_100K_MP</t>
  </si>
  <si>
    <t>TOP144</t>
  </si>
  <si>
    <t>BIN137:HDDC3_100K_MP</t>
  </si>
  <si>
    <t>HDDC3_100K_MP</t>
  </si>
  <si>
    <t>TOP145</t>
  </si>
  <si>
    <t>BIN138:offms_hdmi_clk_src_MP</t>
  </si>
  <si>
    <t>offms_hdmi_clk_src_MP</t>
  </si>
  <si>
    <t>TOP146</t>
  </si>
  <si>
    <t>BIN139:ld_spi_MP</t>
  </si>
  <si>
    <t>ld_spi_MP</t>
  </si>
  <si>
    <t>TOP147</t>
  </si>
  <si>
    <t>BIN141:hdmi_audio_cp_test_enable_MP</t>
  </si>
  <si>
    <t>hdmi_audio_cp_test_enable_MP</t>
  </si>
  <si>
    <t>TOP148</t>
  </si>
  <si>
    <t>BIN142:WATCHDOG_TO_DISPD_MP</t>
  </si>
  <si>
    <t>WATCHDOG_TO_DISPD_MP</t>
  </si>
  <si>
    <t>TOP149</t>
  </si>
  <si>
    <t>BIN145:STB_MIO_LDO0V8_101</t>
  </si>
  <si>
    <t>STB_MIO_LDO0V8_101</t>
  </si>
  <si>
    <t>TOP150</t>
  </si>
  <si>
    <t>BIN146:PLLAUD_CP01_196M</t>
  </si>
  <si>
    <t>PLLAUD_CP01_196M</t>
  </si>
  <si>
    <t>TOP151</t>
  </si>
  <si>
    <t>BIN147:PLLAUD_CP02_PS_32K</t>
  </si>
  <si>
    <t>PLLAUD_CP02_PS_32K</t>
  </si>
  <si>
    <t>TOP152</t>
  </si>
  <si>
    <t>BIN148:BB_CP02_AAPad</t>
  </si>
  <si>
    <t>BB_CP02_AAPad</t>
  </si>
  <si>
    <t>TOP153</t>
  </si>
  <si>
    <t>BIN149:BB_CP03_UnMutePad</t>
  </si>
  <si>
    <t>BB_CP03_UnMutePad</t>
  </si>
  <si>
    <t>TOP154</t>
  </si>
  <si>
    <t>BIN150:BMC_TX_H_Test</t>
  </si>
  <si>
    <t>BMC_TX_H_Test</t>
  </si>
  <si>
    <t>TOP155</t>
  </si>
  <si>
    <t>BIN151:BMC_Rp_4p7K</t>
  </si>
  <si>
    <t>BMC_Rp_4p7K</t>
  </si>
  <si>
    <t>TOP156</t>
  </si>
  <si>
    <t>BIN152:BMC_Rp_12K</t>
  </si>
  <si>
    <t>BMC_Rp_12K</t>
  </si>
  <si>
    <t>TOP157</t>
  </si>
  <si>
    <t>BIN153:BMC_Rp_36K</t>
  </si>
  <si>
    <t>BMC_Rp_36K</t>
  </si>
  <si>
    <t>TOP158</t>
  </si>
  <si>
    <t>BIN155:BMC_Ra_1K</t>
  </si>
  <si>
    <t>BMC_Ra_1K</t>
  </si>
  <si>
    <t>TOP159</t>
  </si>
  <si>
    <t>BIN156:BMC_CC_H_DET</t>
  </si>
  <si>
    <t>BMC_CC_H_DET</t>
  </si>
  <si>
    <t>TOP160</t>
  </si>
  <si>
    <t>BIN157:D4_3200_PLLDDR_SSCG_DC1_CP</t>
  </si>
  <si>
    <t>D4_3200_PLLDDR_SSCG_DC1_CP</t>
  </si>
  <si>
    <t>TOP161</t>
  </si>
  <si>
    <t>BIN158:D4_3200_PLLDDR_SSCG_DC2_CP</t>
  </si>
  <si>
    <t>D4_3200_PLLDDR_SSCG_DC2_CP</t>
  </si>
  <si>
    <t>TOP162</t>
  </si>
  <si>
    <t>BIN160:D4_1866_all_toggle_IRT_open_internal_R240_DC2_CP</t>
  </si>
  <si>
    <t>D4_1866_all_toggle_IRT_open_internal_R240_DC2_CP</t>
  </si>
  <si>
    <t>TOP163</t>
  </si>
  <si>
    <t>BIN161:eARC_PLL_CLK_CP1_44K1</t>
  </si>
  <si>
    <t>eARC_PLL_CLK_CP1_44K1</t>
  </si>
  <si>
    <t>TOP164</t>
  </si>
  <si>
    <t>BIN162:eARC_PLL_CLK_CP8_192K</t>
  </si>
  <si>
    <t>eARC_PLL_CLK_CP8_192K</t>
  </si>
  <si>
    <t>TOP165</t>
  </si>
  <si>
    <t>BIN164:EARC_CP_01_CMLB</t>
  </si>
  <si>
    <t>EARC_CP_01_CMLB</t>
  </si>
  <si>
    <t>TOP166</t>
  </si>
  <si>
    <t>BIN165:EARC_CP_02_DMLB</t>
  </si>
  <si>
    <t>EARC_CP_02_DMLB</t>
  </si>
  <si>
    <t>TOP167</t>
  </si>
  <si>
    <t>BIN166:EARC_CP_03_CMZ0</t>
  </si>
  <si>
    <t>EARC_CP_03_CMZ0</t>
  </si>
  <si>
    <t>TOP168</t>
  </si>
  <si>
    <t>BIN167:EARC_CP_03_ON_CMZ0</t>
  </si>
  <si>
    <t>EARC_CP_03_ON_CMZ0</t>
  </si>
  <si>
    <t>TOP169</t>
  </si>
  <si>
    <t>BIN168:EARC_CP_04_DMZ0</t>
  </si>
  <si>
    <t>EARC_CP_04_DMZ0</t>
  </si>
  <si>
    <t>TOP170</t>
  </si>
  <si>
    <t>BIN169:ETN_ALDO_DLDO_CP</t>
  </si>
  <si>
    <t>ETN_ALDO_DLDO_CP</t>
  </si>
  <si>
    <t>TOP171</t>
  </si>
  <si>
    <t>BIN170:ETN_CP_All_RM8_cf3</t>
  </si>
  <si>
    <t>ETN_CP_All_RM8_cf3</t>
  </si>
  <si>
    <t>TOP172</t>
  </si>
  <si>
    <t>BIN172:GPIO_GPIReadH_Leakage</t>
  </si>
  <si>
    <t>GPIO_GPIReadH_Leakage</t>
  </si>
  <si>
    <t>TOP173</t>
  </si>
  <si>
    <t>BIN173:GPIO_GPIReadL_Leakage</t>
  </si>
  <si>
    <t>GPIO_GPIReadL_Leakage</t>
  </si>
  <si>
    <t>TOP174</t>
  </si>
  <si>
    <t>BIN175:HDMI_PLL_CLK</t>
  </si>
  <si>
    <t>HDMI_PLL_CLK</t>
  </si>
  <si>
    <t>TOP175</t>
  </si>
  <si>
    <t>BIN176:HDMI_5V_DET_HPD_R867_CP</t>
  </si>
  <si>
    <t>HDMI_5V_DET_HPD_R867_CP</t>
  </si>
  <si>
    <t>TOP176</t>
  </si>
  <si>
    <t>BIN178:irda_high_low</t>
  </si>
  <si>
    <t>irda_high_low</t>
  </si>
  <si>
    <t>TOP177</t>
  </si>
  <si>
    <t>BIN179:LSADC</t>
  </si>
  <si>
    <t>LSADC</t>
  </si>
  <si>
    <t>TOP178</t>
  </si>
  <si>
    <t>BIN180:SARADC_L_M_H_Ch0_1_2</t>
  </si>
  <si>
    <t>SARADC_L_M_H_Ch0_1_2</t>
  </si>
  <si>
    <t>TOP179</t>
  </si>
  <si>
    <t>BIN181:SARADC_2K_6K_Test_Ch0</t>
  </si>
  <si>
    <t>SARADC_2K_6K_Test_Ch0</t>
  </si>
  <si>
    <t>TOP180</t>
  </si>
  <si>
    <t>BIN182:LDO_all_trim</t>
  </si>
  <si>
    <t>LDO_all_trim</t>
  </si>
  <si>
    <t>TOP181</t>
  </si>
  <si>
    <t>BIN185:PLLSCPU_LDO1V_01</t>
  </si>
  <si>
    <t>PLLSCPU_LDO1V_01</t>
  </si>
  <si>
    <t>TOP182</t>
  </si>
  <si>
    <t>BIN186:PLLBUS_TOP_LDO1V_01</t>
  </si>
  <si>
    <t>PLLBUS_TOP_LDO1V_01</t>
  </si>
  <si>
    <t>TOP183</t>
  </si>
  <si>
    <t>BIN187:PIF_CML_DIFF_HI_CP</t>
  </si>
  <si>
    <t>PIF_CML_DIFF_HI_CP</t>
  </si>
  <si>
    <t>TOP184</t>
  </si>
  <si>
    <t>BIN188:PIF_CML_DIFF_LO_CP</t>
  </si>
  <si>
    <t>PIF_CML_DIFF_LO_CP</t>
  </si>
  <si>
    <t>TOP185</t>
  </si>
  <si>
    <t>BIN189:PIF_PP_DIFF_HI_CP</t>
  </si>
  <si>
    <t>PIF_PP_DIFF_HI_CP</t>
  </si>
  <si>
    <t>TOP186</t>
  </si>
  <si>
    <t>BIN190:PIF_PP_DIFF_LO_CP</t>
  </si>
  <si>
    <t>PIF_PP_DIFF_LO_CP</t>
  </si>
  <si>
    <t>TOP187</t>
  </si>
  <si>
    <t>BIN191:PIF_LVDS_DIFF_HI_CP</t>
  </si>
  <si>
    <t>PIF_LVDS_DIFF_HI_CP</t>
  </si>
  <si>
    <t>TOP188</t>
  </si>
  <si>
    <t>BIN192:PIF_LVDS_DIFF_LO_CP</t>
  </si>
  <si>
    <t>PIF_LVDS_DIFF_LO_CP</t>
  </si>
  <si>
    <t>TOP189</t>
  </si>
  <si>
    <t>BIN193:PIF_LDO_CP</t>
  </si>
  <si>
    <t>PIF_LDO_CP</t>
  </si>
  <si>
    <t>TOP190</t>
  </si>
  <si>
    <t>BIN194:Tcon_01_CP</t>
  </si>
  <si>
    <t>Tcon_01_CP</t>
  </si>
  <si>
    <t>TOP191</t>
  </si>
  <si>
    <t>BIN195:PIF_LOCK_HTPDN_IRQ_CP</t>
  </si>
  <si>
    <t>PIF_LOCK_HTPDN_IRQ_CP</t>
  </si>
  <si>
    <t>TOP192</t>
  </si>
  <si>
    <t>BIN196:PIF_OSD_CLK_GATING_CP</t>
  </si>
  <si>
    <t>PIF_OSD_CLK_GATING_CP</t>
  </si>
  <si>
    <t>TOP193</t>
  </si>
  <si>
    <t>BIN197:PIF_CRC_CP</t>
  </si>
  <si>
    <t>PIF_CRC_CP</t>
  </si>
  <si>
    <t>TOP194</t>
  </si>
  <si>
    <t>BIN198:PIF_AUX_Sensitivity_CP</t>
  </si>
  <si>
    <t>PIF_AUX_Sensitivity_CP</t>
  </si>
  <si>
    <t>TOP195</t>
  </si>
  <si>
    <t>BIN199:PLLDISP_MAX_CP</t>
  </si>
  <si>
    <t>PLLDISP_MAX_CP</t>
  </si>
  <si>
    <t>TOP196</t>
  </si>
  <si>
    <t>BIN200:PLLDISP_SSCG_CP</t>
  </si>
  <si>
    <t>PLLDISP_SSCG_CP</t>
  </si>
  <si>
    <t>TOP197</t>
  </si>
  <si>
    <t>BIN201:PLLEDPTX_MAX_CP_Eva</t>
  </si>
  <si>
    <t>PLLEDPTX_MAX_CP_Eva</t>
  </si>
  <si>
    <t>TOP198</t>
  </si>
  <si>
    <t>BIN202:PLLEDPTX_SSCG_CP_Eva</t>
  </si>
  <si>
    <t>PLLEDPTX_SSCG_CP_Eva</t>
  </si>
  <si>
    <t>TOP199</t>
  </si>
  <si>
    <t>BIN203:PLL27X_IFADC_ATVADC_162M</t>
  </si>
  <si>
    <t>PLL27X_IFADC_ATVADC_162M</t>
  </si>
  <si>
    <t>TOP200</t>
  </si>
  <si>
    <t>BIN204:PLL27x_IFADC_DTVADC01_54M</t>
  </si>
  <si>
    <t>PLL27x_IFADC_DTVADC01_54M</t>
  </si>
  <si>
    <t>TOP201</t>
  </si>
  <si>
    <t>BIN205:PLL27x_IFADC_DTVADC02_25p2M</t>
  </si>
  <si>
    <t>PLL27x_IFADC_DTVADC02_25p2M</t>
  </si>
  <si>
    <t>TOP202</t>
  </si>
  <si>
    <t>BIN206:PLL27x_IFADC_DTVADC03_144M</t>
  </si>
  <si>
    <t>PLL27x_IFADC_DTVADC03_144M</t>
  </si>
  <si>
    <t>TOP203</t>
  </si>
  <si>
    <t>BIN207:PLL27x_IFADC_DTVADC04_121p5M</t>
  </si>
  <si>
    <t>PLL27x_IFADC_DTVADC04_121p5M</t>
  </si>
  <si>
    <t>TOP204</t>
  </si>
  <si>
    <t>BIN208:PLL27x_IFADC_DTVADC05_36M</t>
  </si>
  <si>
    <t>PLL27x_IFADC_DTVADC05_36M</t>
  </si>
  <si>
    <t>TOP205</t>
  </si>
  <si>
    <t>BIN209:PLL27x_IFADC_DTVADC06_121p5M</t>
  </si>
  <si>
    <t>PLL27x_IFADC_DTVADC06_121p5M</t>
  </si>
  <si>
    <t>TOP206</t>
  </si>
  <si>
    <t>BIN210:PLL27x_IFADC_DTVDIG01_432M</t>
  </si>
  <si>
    <t>PLL27x_IFADC_DTVDIG01_432M</t>
  </si>
  <si>
    <t>TOP207</t>
  </si>
  <si>
    <t>BIN211:PLL27x_IFADC_DTVDIG02_302p4M</t>
  </si>
  <si>
    <t>PLL27x_IFADC_DTVDIG02_302p4M</t>
  </si>
  <si>
    <t>TOP208</t>
  </si>
  <si>
    <t>BIN212:PLL27x_IFADC_DTVDIG03_518p4M</t>
  </si>
  <si>
    <t>PLL27x_IFADC_DTVDIG03_518p4M</t>
  </si>
  <si>
    <t>TOP209</t>
  </si>
  <si>
    <t>BIN213:PLL27x_IFADC_DTVDIG04_486M</t>
  </si>
  <si>
    <t>PLL27x_IFADC_DTVDIG04_486M</t>
  </si>
  <si>
    <t>TOP210</t>
  </si>
  <si>
    <t>BIN214:PLL27x_IFADC_DTVDIG05_432M</t>
  </si>
  <si>
    <t>PLL27x_IFADC_DTVDIG05_432M</t>
  </si>
  <si>
    <t>TOP211</t>
  </si>
  <si>
    <t>BIN215:PLL27x_IFADC_DTVDIG06_121p5M</t>
  </si>
  <si>
    <t>PLL27x_IFADC_DTVDIG06_121p5M</t>
  </si>
  <si>
    <t>TOP212</t>
  </si>
  <si>
    <t>BIN216:PLLEMMC_LDO1V_01</t>
  </si>
  <si>
    <t>PLLEMMC_LDO1V_01</t>
  </si>
  <si>
    <t>TOP213</t>
  </si>
  <si>
    <t>BIN217:CLK_TRANG_CP01_APP</t>
  </si>
  <si>
    <t>CLK_TRANG_CP01_APP</t>
  </si>
  <si>
    <t>TOP214</t>
  </si>
  <si>
    <t>BIN218:PLLACPUA_CP01_APP</t>
  </si>
  <si>
    <t>PLLACPUA_CP01_APP</t>
  </si>
  <si>
    <t>TOP215</t>
  </si>
  <si>
    <t>BIN219:PLLSCPUA_CP01_APP_1800M_20230801</t>
  </si>
  <si>
    <t>PLLSCPUA_CP01_APP_1800M_20230801</t>
  </si>
  <si>
    <t>TOP216</t>
  </si>
  <si>
    <t>BIN220:PLLSCPUA_CP02_APP</t>
  </si>
  <si>
    <t>PLLSCPUA_CP02_APP</t>
  </si>
  <si>
    <t>TOP217</t>
  </si>
  <si>
    <t>BIN221:PLLSCPUA_CP03_APP</t>
  </si>
  <si>
    <t>PLLSCPUA_CP03_APP</t>
  </si>
  <si>
    <t>TOP218</t>
  </si>
  <si>
    <t>BIN222:PLLSCPUA_CP04_APP</t>
  </si>
  <si>
    <t>PLLSCPUA_CP04_APP</t>
  </si>
  <si>
    <t>TOP219</t>
  </si>
  <si>
    <t>BIN223:PLLSCPUA_CP05_APP</t>
  </si>
  <si>
    <t>PLLSCPUA_CP05_APP</t>
  </si>
  <si>
    <t>TOP220</t>
  </si>
  <si>
    <t>BIN224:PLLBUS_CP01_APP</t>
  </si>
  <si>
    <t>PLLBUS_CP01_APP</t>
  </si>
  <si>
    <t>TOP221</t>
  </si>
  <si>
    <t>BIN225:PLLBUS_CP01_SSCG</t>
  </si>
  <si>
    <t>PLLBUS_CP01_SSCG</t>
  </si>
  <si>
    <t>TOP222</t>
  </si>
  <si>
    <t>BIN226:PLLBUSH_CP01_APP</t>
  </si>
  <si>
    <t>PLLBUSH_CP01_APP</t>
  </si>
  <si>
    <t>TOP223</t>
  </si>
  <si>
    <t>BIN227:PLLBUSH_CP01_SSCG</t>
  </si>
  <si>
    <t>PLLBUSH_CP01_SSCG</t>
  </si>
  <si>
    <t>TOP224</t>
  </si>
  <si>
    <t>BIN228:PLLDDSA_CP01_APP</t>
  </si>
  <si>
    <t>PLLDDSA_CP01_APP</t>
  </si>
  <si>
    <t>TOP225</t>
  </si>
  <si>
    <t>BIN229:PLLDDSB_CP01_APP</t>
  </si>
  <si>
    <t>PLLDDSB_CP01_APP</t>
  </si>
  <si>
    <t>TOP226</t>
  </si>
  <si>
    <t>BIN230:PLLGDMA_CP01_APP</t>
  </si>
  <si>
    <t>PLLGDMA_CP01_APP</t>
  </si>
  <si>
    <t>TOP227</t>
  </si>
  <si>
    <t>BIN231:PLLLZMA_CP01_APP</t>
  </si>
  <si>
    <t>PLLLZMA_CP01_APP</t>
  </si>
  <si>
    <t>TOP228</t>
  </si>
  <si>
    <t>BIN232:PLLVODMA_CP01_APP</t>
  </si>
  <si>
    <t>PLLVODMA_CP01_APP</t>
  </si>
  <si>
    <t>TOP229</t>
  </si>
  <si>
    <t>BIN233:PLLVCPU_CP01_APP</t>
  </si>
  <si>
    <t>PLLVCPU_CP01_APP</t>
  </si>
  <si>
    <t>TOP230</t>
  </si>
  <si>
    <t>BIN235:PLLMEMC_CP01_APP</t>
  </si>
  <si>
    <t>PLLMEMC_CP01_APP</t>
  </si>
  <si>
    <t>TOP231</t>
  </si>
  <si>
    <t>BIN236:PLLSCPUA_CP01_DFS_20230801</t>
  </si>
  <si>
    <t>PLLSCPUA_CP01_DFS_20230801</t>
  </si>
  <si>
    <t>TOP232</t>
  </si>
  <si>
    <t>BIN237:PLLSCPUA_CP02_DFS_20230801</t>
  </si>
  <si>
    <t>PLLSCPUA_CP02_DFS_20230801</t>
  </si>
  <si>
    <t>TOP233</t>
  </si>
  <si>
    <t>BIN238:PLLDDSA_CP01_DFS</t>
  </si>
  <si>
    <t>PLLDDSA_CP01_DFS</t>
  </si>
  <si>
    <t>TOP234</t>
  </si>
  <si>
    <t>BIN239:PLLDDSB_CP01_DFS</t>
  </si>
  <si>
    <t>PLLDDSB_CP01_DFS</t>
  </si>
  <si>
    <t>TOP235</t>
  </si>
  <si>
    <t>BIN240:PLLEMMC_CP01_APP</t>
  </si>
  <si>
    <t>PLLEMMC_CP01_APP</t>
  </si>
  <si>
    <t>TOP236</t>
  </si>
  <si>
    <t>BIN241:PLLETN_CP01_125M</t>
  </si>
  <si>
    <t>PLLETN_CP01_125M</t>
  </si>
  <si>
    <t>TOP237</t>
  </si>
  <si>
    <t>BIN242:PLLEMMC_CP01_SSCG</t>
  </si>
  <si>
    <t>PLLEMMC_CP01_SSCG</t>
  </si>
  <si>
    <t>TOP238</t>
  </si>
  <si>
    <t>BIN243:PLL27X_IFADC_ATVADC</t>
  </si>
  <si>
    <t>PLL27X_IFADC_ATVADC</t>
  </si>
  <si>
    <t>TOP239</t>
  </si>
  <si>
    <t>BIN244:PLL27x_CP01_432_PS_MAX</t>
  </si>
  <si>
    <t>PLL27x_CP01_432_PS_MAX</t>
  </si>
  <si>
    <t>TOP240</t>
  </si>
  <si>
    <t>BIN245:PLL27x_CP02_432_PS_MIN</t>
  </si>
  <si>
    <t>PLL27x_CP02_432_PS_MIN</t>
  </si>
  <si>
    <t>TOP241</t>
  </si>
  <si>
    <t>BIN246:STB_OSC_NO_K</t>
  </si>
  <si>
    <t>STB_OSC_NO_K</t>
  </si>
  <si>
    <t>TOP242</t>
  </si>
  <si>
    <t>BIN247:PLLUSB2_CP_XHCI_20240713</t>
  </si>
  <si>
    <t>PLLUSB2_CP_XHCI_20240713</t>
  </si>
  <si>
    <t>TOP243</t>
  </si>
  <si>
    <t>BIN248:PLLUSB2_CP_20240713</t>
  </si>
  <si>
    <t>PLLUSB2_CP_20240713</t>
  </si>
  <si>
    <t>TOP244</t>
  </si>
  <si>
    <t>BIN249:USB2_CP_US2_HS_FS_LBK_test_VM8_20240713</t>
  </si>
  <si>
    <t>USB2_CP_US2_HS_FS_LBK_test_VM8_20240713</t>
  </si>
  <si>
    <t>TOP245</t>
  </si>
  <si>
    <t>BIN250:USB2_CP_15K_VM8_20240713</t>
  </si>
  <si>
    <t>USB2_CP_15K_VM8_20240713</t>
  </si>
  <si>
    <t>TOP246</t>
  </si>
  <si>
    <t>BIN251:USB2_CP_DP_DM_1p5K_VM8_20240713</t>
  </si>
  <si>
    <t>USB2_CP_DP_DM_1p5K_VM8_20240713</t>
  </si>
  <si>
    <t>TOP247</t>
  </si>
  <si>
    <t>BIN252:U3_USB_LBK_CP_P1</t>
  </si>
  <si>
    <t>U3_USB_LBK_CP_P1</t>
  </si>
  <si>
    <t>TOP248</t>
  </si>
  <si>
    <t>BIN253:CP1_DTV_IQADC_SingleEnd_Mode</t>
  </si>
  <si>
    <t>CP1_DTV_IQADC_SingleEnd_Mode</t>
  </si>
  <si>
    <t>TOP249</t>
  </si>
  <si>
    <t>BIN254:VDC01_CP_CLAMP_P</t>
  </si>
  <si>
    <t>VDC01_CP_CLAMP_P</t>
  </si>
  <si>
    <t>TOP250</t>
  </si>
  <si>
    <t>BIN255:VDC02_CP_CLAMP_P</t>
  </si>
  <si>
    <t>VDC02_CP_CLAMP_P</t>
  </si>
  <si>
    <t>TOP251</t>
  </si>
  <si>
    <t>BIN256:VDC03_CP_CLAMP_P</t>
  </si>
  <si>
    <t>VDC03_CP_CLAMP_P</t>
  </si>
  <si>
    <t>TOP252</t>
  </si>
  <si>
    <t>BIN257:VDC04_CP_CLAMP_P</t>
  </si>
  <si>
    <t>VDC04_CP_CLAMP_P</t>
  </si>
  <si>
    <t>TOP253</t>
  </si>
  <si>
    <t>BIN258:VDC15_CP_CLAMP_N_main</t>
  </si>
  <si>
    <t>VDC15_CP_CLAMP_N_main</t>
  </si>
  <si>
    <t>TOP254</t>
  </si>
  <si>
    <t>BIN259:VDC16_CP_VRPN_main</t>
  </si>
  <si>
    <t>VDC16_CP_VRPN_main</t>
  </si>
  <si>
    <t>TOP255</t>
  </si>
  <si>
    <t>BIN260:VDC18_CP_DIGITAL_PART_main</t>
  </si>
  <si>
    <t>VDC18_CP_DIGITAL_PART_main</t>
  </si>
  <si>
    <t>TOP256</t>
  </si>
  <si>
    <t>BIN261:VDC20_CP_OFFLINE_CLAMP</t>
  </si>
  <si>
    <t>VDC20_CP_OFFLINE_CLAMP</t>
  </si>
  <si>
    <t>TOP257</t>
  </si>
  <si>
    <t>BIN262:VDC23_CP_UNSELECTEDVOL_main</t>
  </si>
  <si>
    <t>VDC23_CP_UNSELECTEDVOL_main</t>
  </si>
  <si>
    <t>TOP258</t>
  </si>
  <si>
    <t>BIN263:VDC24_CP_LDO105_main</t>
  </si>
  <si>
    <t>VDC24_CP_LDO105_main</t>
  </si>
  <si>
    <t>TOP259</t>
  </si>
  <si>
    <t>BIN264:XTAL27MHz</t>
  </si>
  <si>
    <t>XTAL27MHz</t>
  </si>
  <si>
    <t>TOP260</t>
  </si>
  <si>
    <t>BIN265:CK27M_REF</t>
  </si>
  <si>
    <t>CK27M_REF</t>
  </si>
  <si>
    <t>TOP261</t>
  </si>
  <si>
    <t>BIN266:STB_OSC_AUTO_POR</t>
  </si>
  <si>
    <t>STB_OSC_AUTO_POR</t>
  </si>
  <si>
    <t>TOP262</t>
  </si>
  <si>
    <t>BIN270:Efuse_EMMC_PAR_write</t>
  </si>
  <si>
    <t>Efuse_EMMC_PAR_write</t>
  </si>
  <si>
    <t>TOP263</t>
  </si>
  <si>
    <t>BIN271:Efuse_EMMC_PAR_Read_nr</t>
  </si>
  <si>
    <t>Efuse_EMMC_PAR_Read_nr</t>
  </si>
  <si>
    <t>TOP264</t>
  </si>
  <si>
    <t>BIN272:Efuse_EMMC_PAR_Read_mr</t>
  </si>
  <si>
    <t>Efuse_EMMC_PAR_Read_mr</t>
  </si>
  <si>
    <t>TOP265</t>
  </si>
  <si>
    <t>BIN274:EFUSE_mp_status_CP</t>
  </si>
  <si>
    <t>EFUSE_mp_status_CP</t>
  </si>
  <si>
    <t>TOP266</t>
  </si>
  <si>
    <t>BIN275:UUID_compare</t>
  </si>
  <si>
    <t>UUID_compare</t>
  </si>
  <si>
    <t>TOP267</t>
  </si>
  <si>
    <t>BIN276:OpenShort_Final</t>
  </si>
  <si>
    <t>OpenShort_Final</t>
  </si>
  <si>
    <t>TOP268</t>
  </si>
  <si>
    <t>BIN279:PLLUSB3_CP_XHCI</t>
  </si>
  <si>
    <t>PLLUSB3_CP_XHCI</t>
  </si>
  <si>
    <t>TOP269</t>
  </si>
  <si>
    <t>BIN281:scpu_bisr_bist_drf_vddr_mp_X1_2000M</t>
  </si>
  <si>
    <t>scpu_bisr_bist_drf_vddr_mp_X1_2000M</t>
  </si>
  <si>
    <t>TOP270</t>
  </si>
  <si>
    <t>BIN282:scpu_bisr_bist_drf_vddr_mp_X2_2000M</t>
  </si>
  <si>
    <t>scpu_bisr_bist_drf_vddr_mp_X2_2000M</t>
  </si>
  <si>
    <t>TOP271</t>
  </si>
  <si>
    <t>BIN283:scpu_bisr_bist_drf_vddr_mp_X3_2000M</t>
  </si>
  <si>
    <t>scpu_bisr_bist_drf_vddr_mp_X3_2000M</t>
  </si>
  <si>
    <t>TOP272</t>
  </si>
  <si>
    <t>BIN284:scpu_bisr_bist_drf_vddr_mp_X4_2000M</t>
  </si>
  <si>
    <t>scpu_bisr_bist_drf_vddr_mp_X4_2000M</t>
  </si>
  <si>
    <t>TOP273</t>
  </si>
  <si>
    <t>BIN285:scpu_bisr_bist_drf_vddr_mp_X5_2000M</t>
  </si>
  <si>
    <t>scpu_bisr_bist_drf_vddr_mp_X5_2000M</t>
  </si>
  <si>
    <t>TOP274</t>
  </si>
  <si>
    <t>BIN286:scpu_bisr_bist_drf_vddr_mp_X6_2000M</t>
  </si>
  <si>
    <t>scpu_bisr_bist_drf_vddr_mp_X6_2000M</t>
  </si>
  <si>
    <t>TOP275</t>
  </si>
  <si>
    <t>BIN288:scpu_bisr_bist_drf_vddr_mp_X8_2000M</t>
  </si>
  <si>
    <t>scpu_bisr_bist_drf_vddr_mp_X8_2000M</t>
  </si>
  <si>
    <t>TOP276</t>
  </si>
  <si>
    <t>BIN310:HVS_done_OTP_blank_check</t>
  </si>
  <si>
    <t>HVS_done_OTP_blank_check</t>
  </si>
  <si>
    <t>TOP277</t>
  </si>
  <si>
    <t>BIN370:OpenShort_PPMU</t>
  </si>
  <si>
    <t>OpenShort_PPMU</t>
  </si>
  <si>
    <t>TOP278</t>
  </si>
  <si>
    <t>BIN390:HDMI_leakage</t>
  </si>
  <si>
    <t>HDMI_leakage</t>
  </si>
  <si>
    <t>TOP279</t>
  </si>
  <si>
    <t>BIN478:EFUSE_ReadCpUnProg_CrcCheckAllReadMode</t>
  </si>
  <si>
    <t>EFUSE_ReadCpUnProg_CrcCheckAllReadMode</t>
  </si>
  <si>
    <t>TOP280</t>
  </si>
  <si>
    <t>BIN479:EFUSE_ReadAll_CrcCheck</t>
  </si>
  <si>
    <t>EFUSE_ReadAll_CrcCheck</t>
  </si>
  <si>
    <t>TOP281</t>
  </si>
  <si>
    <t>BIN480:Check_HDMI_Z0_trim</t>
  </si>
  <si>
    <t>Check_HDMI_Z0_trim</t>
  </si>
  <si>
    <t>TOP282</t>
  </si>
  <si>
    <t>BIN481:Check_LDO_all_trim</t>
  </si>
  <si>
    <t>Check_LDO_all_trim</t>
  </si>
  <si>
    <t>TOP283</t>
  </si>
  <si>
    <t>BIN482:Check_EMMC_PAR_Read_nr</t>
  </si>
  <si>
    <t>Check_EMMC_PAR_Read_nr</t>
  </si>
  <si>
    <t>TOP284</t>
  </si>
  <si>
    <t>BIN483:Check_OTP_iddq_rtk</t>
  </si>
  <si>
    <t>Check_OTP_iddq_rtk</t>
  </si>
  <si>
    <t>TOP285</t>
  </si>
  <si>
    <t>BIN999:set-error-bin</t>
  </si>
  <si>
    <t>TDX193A</t>
  </si>
  <si>
    <t>TDX362A</t>
  </si>
  <si>
    <t>PAGM2</t>
  </si>
  <si>
    <t>PAHD0</t>
  </si>
  <si>
    <t>PAHC9</t>
  </si>
  <si>
    <t>PERU72-03E4</t>
  </si>
  <si>
    <t>PEQS30-09G2</t>
  </si>
  <si>
    <t>PEQS30-01D7</t>
  </si>
  <si>
    <t>PERU72-07C0</t>
  </si>
  <si>
    <t>PERU72-12A1</t>
  </si>
  <si>
    <t>PERU72-08B3</t>
  </si>
  <si>
    <t>PEQS30-12F5</t>
  </si>
  <si>
    <t>PERU72-15F5</t>
  </si>
  <si>
    <t>PEQS30-15D6</t>
  </si>
  <si>
    <t>PERU72-01F6</t>
  </si>
  <si>
    <t>PERU72-02F1</t>
  </si>
  <si>
    <t>PERU72-17E3</t>
  </si>
  <si>
    <t>PEQS30-13F0</t>
  </si>
  <si>
    <t>PERU72-04D7</t>
  </si>
  <si>
    <t>PEQS30-04C0</t>
  </si>
  <si>
    <t>PERU72-14G2</t>
  </si>
  <si>
    <t>PERS89-11B1</t>
  </si>
  <si>
    <t>PERU72-06C5</t>
  </si>
  <si>
    <t>PEQS30-02D2</t>
  </si>
  <si>
    <t>PERS89-02F4</t>
  </si>
  <si>
    <t>PERU72-09A6</t>
  </si>
  <si>
    <t>PERS89-04E2</t>
  </si>
  <si>
    <t>PERU72-16F0</t>
  </si>
  <si>
    <t>PEQS30-10G7</t>
  </si>
  <si>
    <t>PEQS30-07A1</t>
  </si>
  <si>
    <t>PERS89-01G1</t>
  </si>
  <si>
    <t>PERS89-14G5</t>
  </si>
  <si>
    <t>PERU72-11A6</t>
  </si>
  <si>
    <t>PEQS30-03C5</t>
  </si>
  <si>
    <t>PERU72-10B3</t>
  </si>
  <si>
    <t>PERU72-13G7</t>
  </si>
  <si>
    <t>PERS89-13H2</t>
  </si>
  <si>
    <t>PEQS30-08G7</t>
  </si>
  <si>
    <t>PEQS30-16D1</t>
  </si>
  <si>
    <t>PEQS30-06A6</t>
  </si>
  <si>
    <t>PERS89-05D5</t>
  </si>
  <si>
    <t>PEQS30-14E3</t>
  </si>
  <si>
    <t>PERS89-06D0</t>
  </si>
  <si>
    <t>PERS89-03E7</t>
  </si>
  <si>
    <t>PEQS30-11G2</t>
  </si>
  <si>
    <t>PERS89-07C3</t>
  </si>
  <si>
    <t>PERS89-10B6</t>
  </si>
  <si>
    <t>PERS89-09B1</t>
  </si>
  <si>
    <t>PERU72-05D2</t>
  </si>
  <si>
    <t>PEQS30-05B3</t>
  </si>
  <si>
    <t>PERS89-08B6</t>
  </si>
  <si>
    <t>PERS89-15G0</t>
  </si>
  <si>
    <t>PERS89-12A4</t>
  </si>
  <si>
    <t>JP09000</t>
  </si>
  <si>
    <t>JP10346</t>
  </si>
  <si>
    <t>JP10208</t>
  </si>
  <si>
    <t>2025-10-29 01:52:18</t>
  </si>
  <si>
    <t>2025-10-31 06:07:39</t>
  </si>
  <si>
    <t>2025-10-28 05:45:39</t>
  </si>
  <si>
    <t>2025-10-30 08:09:48</t>
  </si>
  <si>
    <t>2025-10-31 23:12:14</t>
  </si>
  <si>
    <t>2025-10-30 16:25:56</t>
  </si>
  <si>
    <t>2025-11-01 05:45:21</t>
  </si>
  <si>
    <t>2025-11-01 21:59:31</t>
  </si>
  <si>
    <t>2025-11-02 06:11:18</t>
  </si>
  <si>
    <t>2025-10-28 10:42:33</t>
  </si>
  <si>
    <t>2025-10-28 18:18:02</t>
  </si>
  <si>
    <t>2025-11-02 13:20:51</t>
  </si>
  <si>
    <t>2025-11-01 14:13:00</t>
  </si>
  <si>
    <t>2025-10-29 09:07:42</t>
  </si>
  <si>
    <t>2025-10-29 14:34:29</t>
  </si>
  <si>
    <t>2025-11-01 14:22:02</t>
  </si>
  <si>
    <t>2025-11-01 06:38:48</t>
  </si>
  <si>
    <t>2025-10-30 00:24:49</t>
  </si>
  <si>
    <t>2025-10-28 22:13:54</t>
  </si>
  <si>
    <t>2025-10-29 03:53:44</t>
  </si>
  <si>
    <t>2025-10-31 00:15:32</t>
  </si>
  <si>
    <t>2025-10-29 19:57:19</t>
  </si>
  <si>
    <t>2025-11-02 05:40:45</t>
  </si>
  <si>
    <t>2025-10-31 13:54:04</t>
  </si>
  <si>
    <t>2025-10-30 14:25:46</t>
  </si>
  <si>
    <t>2025-10-28 15:09:42</t>
  </si>
  <si>
    <t>2025-11-02 06:29:51</t>
  </si>
  <si>
    <t>2025-10-31 15:34:01</t>
  </si>
  <si>
    <t>2025-10-29 06:27:00</t>
  </si>
  <si>
    <t>2025-10-31 07:47:52</t>
  </si>
  <si>
    <t>2025-11-01 06:45:41</t>
  </si>
  <si>
    <t>2025-11-01 22:32:09</t>
  </si>
  <si>
    <t>2025-10-30 22:16:23</t>
  </si>
  <si>
    <t>2025-11-02 14:10:33</t>
  </si>
  <si>
    <t>2025-10-30 06:31:40</t>
  </si>
  <si>
    <t>2025-10-30 03:51:39</t>
  </si>
  <si>
    <t>2025-11-01 22:12:18</t>
  </si>
  <si>
    <t>2025-10-30 11:47:57</t>
  </si>
  <si>
    <t>2025-10-29 11:50:14</t>
  </si>
  <si>
    <t>2025-10-31 21:52:45</t>
  </si>
  <si>
    <t>2025-10-30 22:23:17</t>
  </si>
  <si>
    <t>2025-10-31 22:41:36</t>
  </si>
  <si>
    <t>2025-10-31 14:24:11</t>
  </si>
  <si>
    <t>2025-10-29 16:47:48</t>
  </si>
  <si>
    <t>2025-10-29 22:38:41</t>
  </si>
  <si>
    <t>2025-10-31 06:21:41</t>
  </si>
  <si>
    <t>2025-11-02 14:25:17</t>
  </si>
  <si>
    <t>2025-11-01 14:32:51</t>
  </si>
  <si>
    <t>2025-10-29 09:05:40</t>
  </si>
  <si>
    <t>2025-10-31 13:51:52</t>
  </si>
  <si>
    <t>2025-10-28 13:20:34</t>
  </si>
  <si>
    <t>2025-10-30 16:20:16</t>
  </si>
  <si>
    <t>2025-11-01 06:43:43</t>
  </si>
  <si>
    <t>2025-10-31 00:13:33</t>
  </si>
  <si>
    <t>2025-11-01 14:10:49</t>
  </si>
  <si>
    <t>2025-11-02 05:38:43</t>
  </si>
  <si>
    <t>2025-11-02 14:08:21</t>
  </si>
  <si>
    <t>2025-10-28 18:14:56</t>
  </si>
  <si>
    <t>2025-10-29 01:50:16</t>
  </si>
  <si>
    <t>2025-11-02 20:53:34</t>
  </si>
  <si>
    <t>2025-11-01 22:10:09</t>
  </si>
  <si>
    <t>2025-10-29 16:45:47</t>
  </si>
  <si>
    <t>2025-10-29 22:36:30</t>
  </si>
  <si>
    <t>2025-11-01 21:57:34</t>
  </si>
  <si>
    <t>2025-11-01 14:30:35</t>
  </si>
  <si>
    <t>2025-10-30 08:07:46</t>
  </si>
  <si>
    <t>2025-10-29 06:03:22</t>
  </si>
  <si>
    <t>2025-10-29 11:43:37</t>
  </si>
  <si>
    <t>2025-10-31 07:45:53</t>
  </si>
  <si>
    <t>2025-10-30 03:49:24</t>
  </si>
  <si>
    <t>2025-11-02 13:18:51</t>
  </si>
  <si>
    <t>2025-10-31 21:50:35</t>
  </si>
  <si>
    <t>2025-10-30 22:14:23</t>
  </si>
  <si>
    <t>2025-10-29 00:41:49</t>
  </si>
  <si>
    <t>2025-11-02 14:23:00</t>
  </si>
  <si>
    <t>2025-10-31 23:10:15</t>
  </si>
  <si>
    <t>2025-10-29 14:32:29</t>
  </si>
  <si>
    <t>2025-10-31 15:32:02</t>
  </si>
  <si>
    <t>2025-11-01 14:20:03</t>
  </si>
  <si>
    <t>2025-11-02 06:27:36</t>
  </si>
  <si>
    <t>2025-10-31 06:05:40</t>
  </si>
  <si>
    <t>2025-11-02 22:21:00</t>
  </si>
  <si>
    <t>2025-10-30 14:23:49</t>
  </si>
  <si>
    <t>2025-10-30 11:45:40</t>
  </si>
  <si>
    <t>2025-11-02 06:08:50</t>
  </si>
  <si>
    <t>2025-10-30 22:20:58</t>
  </si>
  <si>
    <t>2025-10-29 19:55:08</t>
  </si>
  <si>
    <t>2025-11-01 05:43:21</t>
  </si>
  <si>
    <t>2025-10-31 06:19:26</t>
  </si>
  <si>
    <t>2025-11-01 06:36:34</t>
  </si>
  <si>
    <t>2025-10-31 22:39:21</t>
  </si>
  <si>
    <t>2025-10-30 00:22:49</t>
  </si>
  <si>
    <t>2025-10-30 06:29:31</t>
  </si>
  <si>
    <t>2025-10-31 14:21:54</t>
  </si>
  <si>
    <t>2025-11-02 22:22:58</t>
  </si>
  <si>
    <t>2025-11-01 22:29:54</t>
  </si>
  <si>
    <t>E:
ew_pgmConsumerL401MPCPRL696320240705_2157RL6963_V07RL6963_V07.xls@RL6963</t>
  </si>
  <si>
    <t>E:
ew_pgmConsumerL401MPCPRL696320240705_2157RL6963_HD_V07RL6963_HD_V07.xls@RL6963_HD</t>
  </si>
  <si>
    <t>RL6963_V07</t>
  </si>
  <si>
    <t>RL6963_HD_V07</t>
  </si>
  <si>
    <t>wafer_count=743</t>
  </si>
  <si>
    <t>BIN21:cp_mode1_saf_comp_B</t>
  </si>
  <si>
    <t>0.88V</t>
  </si>
  <si>
    <t>BIN19:cp_mode0_saf_comp</t>
  </si>
  <si>
    <t>BIN23:cp_mode2_saf_comp_B</t>
  </si>
  <si>
    <t>BIN82:all_bist_m_0217_p1_BIST_LDOoff_OC700_HV</t>
  </si>
  <si>
    <t>0.8V</t>
  </si>
  <si>
    <t>BIN2:os</t>
  </si>
  <si>
    <t>0.1V</t>
  </si>
  <si>
    <t>BIN51:cp_mode1_tdf_cov70_comp_HV</t>
  </si>
  <si>
    <t>BIN254:GPIO_01_GPOH</t>
  </si>
  <si>
    <t>BIN86:all_bist_m_0217_p2_GPU_BIST_LDOoff_HV</t>
  </si>
  <si>
    <t>BIN92:all_bist_m_0217_p1_BIST_LDOoff_LV</t>
  </si>
  <si>
    <t>all_bist_m_0217_p1_BIST_LDOoff_LV</t>
  </si>
  <si>
    <t>0.74V OR 0.8V</t>
  </si>
  <si>
    <t>BIN284:mac8p_scpu_bisr_bist_drf_etn_phy_LV_only_drf_0214</t>
  </si>
  <si>
    <t>mac8p_scpu_bisr_bist_drf_etn_phy_LV_only_drf_0214</t>
  </si>
  <si>
    <t>CORE VID/ CPU VID/ E</t>
  </si>
  <si>
    <t>BIN25:cp_mode3_saf_comp</t>
  </si>
  <si>
    <t>BIN70:cp_mode1_tdf_cov70_comp_VID</t>
  </si>
  <si>
    <t>cp_mode1_tdf_cov70_comp_VID</t>
  </si>
  <si>
    <t>VID</t>
  </si>
  <si>
    <t>BIN83:all_bist_m_0217_p5_scpu_bist_LDOoff_HV</t>
  </si>
  <si>
    <t>all_bist_m_0217_p5_scpu_bist_LDOoff_HV</t>
  </si>
  <si>
    <t>BIN32:cp_mode2_bf_comp_B</t>
  </si>
  <si>
    <t>cp_mode2_bf_comp_B</t>
  </si>
  <si>
    <t>BIN68:cp_mode0_1_sdd_exclude_core_sdd5tdf_icgnocons_cov0to90_comp_LV</t>
  </si>
  <si>
    <t>cp_mode0_1_sdd_exclude_core_sdd5tdf_icgnocons_cov0to90_comp_LV</t>
  </si>
  <si>
    <t>BIN91:all_bisr_m_HV_LDOoff</t>
  </si>
  <si>
    <t>all_bisr_m_HV_LDOoff</t>
  </si>
  <si>
    <t>BIN6:chip_id_HRAM_B</t>
  </si>
  <si>
    <t>chip_id_HRAM_B</t>
  </si>
  <si>
    <t>BIN54:cp_mode2_tdf_mask_dp14_dpll_plp25_Bcut_cov70_comp_HV</t>
  </si>
  <si>
    <t>cp_mode2_tdf_mask_dp14_dpll_plp25_Bcut_cov70_comp_HV</t>
  </si>
  <si>
    <t>BIN347:cp_mode1_tdf_cov70to80_comp_VID</t>
  </si>
  <si>
    <t>cp_mode1_tdf_cov70to80_comp_VID</t>
  </si>
  <si>
    <t>BIN46:cp_mode0_1_sdd_hv_icgoff_cov0to70_comp_HV</t>
  </si>
  <si>
    <t>cp_mode0_1_sdd_hv_icgoff_cov0to70_comp_HV</t>
  </si>
  <si>
    <t>BIN334:Core&lt;=180mA&amp;SCPU&lt;120mA</t>
  </si>
  <si>
    <t>Core&lt;=180mA&amp;SCPU&lt;120mA</t>
  </si>
  <si>
    <t>BIN281:mac8p_scpu_bisr_bist_drf_HV_i_0825_UB_etnphy_r_0306</t>
  </si>
  <si>
    <t>mac8p_scpu_bisr_bist_drf_HV_i_0825_UB_etnphy_r_0306</t>
  </si>
  <si>
    <t>CORE0.8/ CPU 0.99/ET</t>
  </si>
  <si>
    <t>BIN93:all_bist_m_0217_p5_scpu_bist_LDOoff_LV</t>
  </si>
  <si>
    <t>all_bist_m_0217_p5_scpu_bist_LDOoff_LV</t>
  </si>
  <si>
    <t>BIN96:all_bist_m_0217_p2_GPU_BIST_LDOoff_LV</t>
  </si>
  <si>
    <t>all_bist_m_0217_p2_GPU_BIST_LDOoff_LV</t>
  </si>
  <si>
    <t>BIN65:cp_mode0_1_sdd_core_sdd5tdf_FPUlp12_cov0to90_comp_LV</t>
  </si>
  <si>
    <t>cp_mode0_1_sdd_core_sdd5tdf_FPUlp12_cov0to90_comp_LV</t>
  </si>
  <si>
    <t>BIN50:cp_mode1_tdf_cov80to85_comp_B_VID</t>
  </si>
  <si>
    <t>cp_mode1_tdf_cov80to85_comp_B_VID</t>
  </si>
  <si>
    <t>BIN285:mac8p_scpu_vddr_part1_0p9v</t>
  </si>
  <si>
    <t>mac8p_scpu_vddr_part1_0p9v</t>
  </si>
  <si>
    <t>CORE0.8/ CPU 0.9/ ET</t>
  </si>
  <si>
    <t>BIN135:MISC_I2C2_D_100k</t>
  </si>
  <si>
    <t>MISC_I2C2_D_100k</t>
  </si>
  <si>
    <t>BIN187:PLLSCPUA_CP05_APP</t>
  </si>
  <si>
    <t>BIN73:cp_mode2_tdf_mask_dp14_dpll_plp25_Bcut_cov70_comp_LV</t>
  </si>
  <si>
    <t>cp_mode2_tdf_mask_dp14_dpll_plp25_Bcut_cov70_comp_LV</t>
  </si>
  <si>
    <t>BIN44:cp_mode0_0_sdd_sdd5tdf_hv_cov0to70_comp_HV</t>
  </si>
  <si>
    <t>cp_mode0_0_sdd_sdd5tdf_hv_cov0to70_comp_HV</t>
  </si>
  <si>
    <t>BIN365:QHD165_result</t>
  </si>
  <si>
    <t>QHD165_result</t>
  </si>
  <si>
    <t>BIN18:UUID</t>
  </si>
  <si>
    <t>BIN30:cp_mode0_bf_comp</t>
  </si>
  <si>
    <t>BIN291:cp_mode1_ca_tdf_ddsdc_comp_B_VID</t>
  </si>
  <si>
    <t>cp_mode1_ca_tdf_ddsdc_comp_B_VID</t>
  </si>
  <si>
    <t>BIN90:all_bist_m_0217_p6_etn_usb_LDOoff_HV</t>
  </si>
  <si>
    <t>all_bist_m_0217_p6_etn_usb_LDOoff_HV</t>
  </si>
  <si>
    <t>BIN377:cp_mode2_tdf_mask_dp14_dpll_plp25_Bcut_cov70to92_comp_LV</t>
  </si>
  <si>
    <t>cp_mode2_tdf_mask_dp14_dpll_plp25_Bcut_cov70to92_comp_LV</t>
  </si>
  <si>
    <t>BIN63:cp_mode0_0_sdd_sdd5tdf_ueclp6_mclk_cov0to92p27_comp_VID</t>
  </si>
  <si>
    <t>cp_mode0_0_sdd_sdd5tdf_ueclp6_mclk_cov0to92p27_comp_VID</t>
  </si>
  <si>
    <t>BIN142:self_test</t>
  </si>
  <si>
    <t>self_test</t>
  </si>
  <si>
    <t>BIN328:all_bisr_m_LV_LDOoff</t>
  </si>
  <si>
    <t>all_bisr_m_LV_LDOoff</t>
  </si>
  <si>
    <t>0.74V/8A OR 0.8V/8A</t>
  </si>
  <si>
    <t>BIN282:mac8p_scpu_bisr_bist_drf_LV_wo_drf_repair</t>
  </si>
  <si>
    <t>mac8p_scpu_bisr_bist_drf_LV_wo_drf_repair</t>
  </si>
  <si>
    <t>CORE0.8/ CPU VID/ ET</t>
  </si>
  <si>
    <t>BIN101:all_bisr_m_drf_GPU_DRF_LDOoff</t>
  </si>
  <si>
    <t>all_bisr_m_drf_GPU_DRF_LDOoff</t>
  </si>
  <si>
    <t>BIN24:cp_mode2_saf_intl_B</t>
  </si>
  <si>
    <t>cp_mode2_saf_intl_B</t>
  </si>
  <si>
    <t>BIN115:cp_mode0_1_tdf_msm_c1_t_fanout_comp_LV</t>
  </si>
  <si>
    <t>cp_mode0_1_tdf_msm_c1_t_fanout_comp_LV</t>
  </si>
  <si>
    <t>BIN17:otp_blank_check_read</t>
  </si>
  <si>
    <t>otp_blank_check_read</t>
  </si>
  <si>
    <t>BIN116:cp_mode0_1_tdf_msm_c2_t_fanout_comp_LV</t>
  </si>
  <si>
    <t>cp_mode0_1_tdf_msm_c2_t_fanout_comp_LV</t>
  </si>
  <si>
    <t>BIN4:por</t>
  </si>
  <si>
    <t>por</t>
  </si>
  <si>
    <t>BIN236:VD01</t>
  </si>
  <si>
    <t>VD01</t>
  </si>
  <si>
    <t>BIN27:cp_mode4_saf_intl</t>
  </si>
  <si>
    <t>cp_mode4_saf_intl</t>
  </si>
  <si>
    <t>BIN99:all_bist_m_0217_p4_GPU_LSD_OP6_LDOoff_LV</t>
  </si>
  <si>
    <t>all_bist_m_0217_p4_GPU_LSD_OP6_LDOoff_LV</t>
  </si>
  <si>
    <t>BIN81:cp_mode3_tdf_sync_comp_LV</t>
  </si>
  <si>
    <t>cp_mode3_tdf_sync_comp_LV</t>
  </si>
  <si>
    <t>BIN287:mac8p_scpu_vddr_part3_0p9v</t>
  </si>
  <si>
    <t>mac8p_scpu_vddr_part3_0p9v</t>
  </si>
  <si>
    <t>BIN89:all_bist_m_0217_p4_GPU_LSD_OP6_LDOoff_HV</t>
  </si>
  <si>
    <t>all_bist_m_0217_p4_GPU_LSD_OP6_LDOoff_HV</t>
  </si>
  <si>
    <t>BIN369:cp_mode0_0_sdd_sdd5tdf_hv_cov70to92_comp_HV</t>
  </si>
  <si>
    <t>cp_mode0_0_sdd_sdd5tdf_hv_cov70to92_comp_HV</t>
  </si>
  <si>
    <t>BIN229:USB2_CP_USB2_HS_FS_LBK</t>
  </si>
  <si>
    <t>USB2_CP_USB2_HS_FS_LBK</t>
  </si>
  <si>
    <t>BIN248:PIF_LVDS_DIFF_HI</t>
  </si>
  <si>
    <t>PIF_LVDS_DIFF_HI</t>
  </si>
  <si>
    <t>BIN59:cp_mode3_1_tdf_cov70_comp_HV</t>
  </si>
  <si>
    <t>cp_mode3_1_tdf_cov70_comp_HV</t>
  </si>
  <si>
    <t>BIN324:PLL_CLK_DETECT_P2</t>
  </si>
  <si>
    <t>PLL_CLK_DETECT_P2</t>
  </si>
  <si>
    <t>BIN31:cp_mode1_bf_comp_B_C0p88</t>
  </si>
  <si>
    <t>cp_mode1_bf_comp_B_C0p88</t>
  </si>
  <si>
    <t>BIN117:cp_mode0_1_tdf_msm_c3_t_fanout_comp_LV</t>
  </si>
  <si>
    <t>cp_mode0_1_tdf_msm_c3_t_fanout_comp_LV</t>
  </si>
  <si>
    <t>BIN78:cp_mode3_1_tdf_cov70_comp_LV</t>
  </si>
  <si>
    <t>cp_mode3_1_tdf_cov70_comp_LV</t>
  </si>
  <si>
    <t>BIN20:cp_mode0_saf_intl</t>
  </si>
  <si>
    <t>BIN72:cp_mode1_tdf_demod486M_ddsdc_comp_B_LV</t>
  </si>
  <si>
    <t>cp_mode1_tdf_demod486M_ddsdc_comp_B_LV</t>
  </si>
  <si>
    <t>BIN244:PIF_CML_DIFF_HI</t>
  </si>
  <si>
    <t>PIF_CML_DIFF_HI</t>
  </si>
  <si>
    <t>BIN338:HVS_done_OTP_blank_check</t>
  </si>
  <si>
    <t>BIN53:cp_mode1_tdf_demod486M_cov70_comp_HV</t>
  </si>
  <si>
    <t>cp_mode1_tdf_demod486M_cov70_comp_HV</t>
  </si>
  <si>
    <t>BIN370:cp_mode0_1_sdd_hv_icgoff_cov70to92_comp_HV</t>
  </si>
  <si>
    <t>cp_mode0_1_sdd_hv_icgoff_cov70to92_comp_HV</t>
  </si>
  <si>
    <t>BIN315:SARADC_LMH</t>
  </si>
  <si>
    <t>SARADC_LMH</t>
  </si>
  <si>
    <t>BIN71:cp_mode1_tdf_sync1t_ddsdc_comp_B_LV</t>
  </si>
  <si>
    <t>cp_mode1_tdf_sync1t_ddsdc_comp_B_LV</t>
  </si>
  <si>
    <t>BIN60:cp_mode3_2_tdf_cov70_comp_HV</t>
  </si>
  <si>
    <t>cp_mode3_2_tdf_cov70_comp_HV</t>
  </si>
  <si>
    <t>BIN234:BB02</t>
  </si>
  <si>
    <t>BB02</t>
  </si>
  <si>
    <t>BIN39:cp_mode2_ca_saf_comp_B</t>
  </si>
  <si>
    <t>cp_mode2_ca_saf_comp_B</t>
  </si>
  <si>
    <t>BIN364:OTP_iddq_rtk</t>
  </si>
  <si>
    <t>BIN246:PIF_PP_DIFF_HI_0208</t>
  </si>
  <si>
    <t>PIF_PP_DIFF_HI_0208</t>
  </si>
  <si>
    <t>BIN28:cp_mode5_saf_comp</t>
  </si>
  <si>
    <t>cp_mode5_saf_comp</t>
  </si>
  <si>
    <t>BIN163:STB_LDO1V0_100</t>
  </si>
  <si>
    <t>STB_LDO1V0_100</t>
  </si>
  <si>
    <t>BIN66:cp_mode0_1_sdd_core_sdd5tdf_FPUlp12_cov96to97_comp_LV</t>
  </si>
  <si>
    <t>cp_mode0_1_sdd_core_sdd5tdf_FPUlp12_cov96to97_comp_LV</t>
  </si>
  <si>
    <t>BIN243:PIF_CRC_CP</t>
  </si>
  <si>
    <t>BIN80:cp_mode3_tdf_only_usbphy120M_comp_LV</t>
  </si>
  <si>
    <t>cp_mode3_tdf_only_usbphy120M_comp_LV</t>
  </si>
  <si>
    <t>BIN87:all_bist_m_0217_p3_GPU_DEC_LDOoff_HV</t>
  </si>
  <si>
    <t>all_bist_m_0217_p3_GPU_DEC_LDOoff_HV</t>
  </si>
  <si>
    <t>BIN160:PLLBUS_TOP_LDO1V_01</t>
  </si>
  <si>
    <t>BIN55:cp_mode2_tdf_sync1t_cov70_comp_HV</t>
  </si>
  <si>
    <t>cp_mode2_tdf_sync1t_cov70_comp_HV</t>
  </si>
  <si>
    <t>BIN322:PLL_CLK_DETECT_P0</t>
  </si>
  <si>
    <t>PLL_CLK_DETECT_P0</t>
  </si>
  <si>
    <t>BIN144:tv_sb1_clk</t>
  </si>
  <si>
    <t>tv_sb1_clk</t>
  </si>
  <si>
    <t>BIN314:BMC_CC_H_DET</t>
  </si>
  <si>
    <t>BIN126:hdmi_audio_cp_test_enable</t>
  </si>
  <si>
    <t>hdmi_audio_cp_test_enable</t>
  </si>
  <si>
    <t>BIN137:pcmcia</t>
  </si>
  <si>
    <t>pcmcia</t>
  </si>
  <si>
    <t>BIN130:int_interface</t>
  </si>
  <si>
    <t>int_interface</t>
  </si>
  <si>
    <t>BIN79:cp_mode3_2_tdf_cov70_comp_LV</t>
  </si>
  <si>
    <t>cp_mode3_2_tdf_cov70_comp_LV</t>
  </si>
  <si>
    <t>BIN33:cp_mode3_bf_comp</t>
  </si>
  <si>
    <t>cp_mode3_bf_comp</t>
  </si>
  <si>
    <t>BIN274:HDMI_Z0_trim</t>
  </si>
  <si>
    <t>BIN141:sc</t>
  </si>
  <si>
    <t>sc</t>
  </si>
  <si>
    <t>BIN150:hdmirx_dppll_high</t>
  </si>
  <si>
    <t>hdmirx_dppll_high</t>
  </si>
  <si>
    <t>BIN181:PLLETN_CP01_125M</t>
  </si>
  <si>
    <t>BIN100:all_bist_m_0217_p6_etn_usb_LDOoff_LV</t>
  </si>
  <si>
    <t>all_bist_m_0217_p6_etn_usb_LDOoff_LV</t>
  </si>
  <si>
    <t>BIN38:cp_mode1_ca_saf_comp_B</t>
  </si>
  <si>
    <t>cp_mode1_ca_saf_comp_B</t>
  </si>
  <si>
    <t>BIN140:rbus_interface</t>
  </si>
  <si>
    <t>rbus_interface</t>
  </si>
  <si>
    <t>BIN61:cp_mode3_tdf_only_usbphy120M_cov70_comp_HV</t>
  </si>
  <si>
    <t>cp_mode3_tdf_only_usbphy120M_cov70_comp_HV</t>
  </si>
  <si>
    <t>BIN49:cp_mode0_1_sdd_exclude_core_sdd5tdf_icgnocons_cov91to91p94_comp_LV</t>
  </si>
  <si>
    <t>cp_mode0_1_sdd_exclude_core_sdd5tdf_icgnocons_cov91to91p94_comp_LV</t>
  </si>
  <si>
    <t>BIN299:PIF_AUX_Sensitivity_CP</t>
  </si>
  <si>
    <t>BIN76:cp_mode2_tdf_edp540M_ddsdc_comp_B_LV</t>
  </si>
  <si>
    <t>cp_mode2_tdf_edp540M_ddsdc_comp_B_LV</t>
  </si>
  <si>
    <t>BIN255:GPIO_02_GPOL</t>
  </si>
  <si>
    <t>GPIO_02_GPOL</t>
  </si>
  <si>
    <t>BIN308:BMC_TX_H_Test</t>
  </si>
  <si>
    <t>BIN323:PLL_CLK_DETECT_P1</t>
  </si>
  <si>
    <t>PLL_CLK_DETECT_P1</t>
  </si>
  <si>
    <t>BIN256:GPIO_04_GPIReadH_leakage</t>
  </si>
  <si>
    <t>GPIO_04_GPIReadH_leakage</t>
  </si>
  <si>
    <t>BIN102:GPU_VDDR_w</t>
  </si>
  <si>
    <t>GPU_VDDR_w</t>
  </si>
  <si>
    <t>0.72V</t>
  </si>
  <si>
    <t>BIN259:GPIO_03_GPIReadGPO</t>
  </si>
  <si>
    <t>GPIO_03_GPIReadGPO</t>
  </si>
  <si>
    <t>BIN29:cp_mode5_saf_intl</t>
  </si>
  <si>
    <t>BIN373:cp_mode2_tdf_mask_dp14_dpll_plp25_Bcut_cov70to92_comp_HV</t>
  </si>
  <si>
    <t>cp_mode2_tdf_mask_dp14_dpll_plp25_Bcut_cov70to92_comp_HV</t>
  </si>
  <si>
    <t>BIN376:cp_mode0_1_sdd_core_sdd5tdf_FPUlp12_cov90to96_comp_LV</t>
  </si>
  <si>
    <t>cp_mode0_1_sdd_core_sdd5tdf_FPUlp12_cov90to96_comp_LV</t>
  </si>
  <si>
    <t>BIN52:cp_mode1_tdf_sync1t_ddsdc_comp_B_HV</t>
  </si>
  <si>
    <t>cp_mode1_tdf_sync1t_ddsdc_comp_B_HV</t>
  </si>
  <si>
    <t>BIN257:GPIO_05_GPIReadL_leakage</t>
  </si>
  <si>
    <t>GPIO_05_GPIReadL_leakage</t>
  </si>
  <si>
    <t>BIN16:otp_blank_check_flag</t>
  </si>
  <si>
    <t>otp_blank_check_flag</t>
  </si>
  <si>
    <t>BIN22:cp_mode1_saf_intl_B</t>
  </si>
  <si>
    <t>cp_mode1_saf_intl_B</t>
  </si>
  <si>
    <t>BIN26:cp_mode3_saf_intl</t>
  </si>
  <si>
    <t>cp_mode3_saf_intl</t>
  </si>
  <si>
    <t>BIN34:cp_mode4_bf_intl</t>
  </si>
  <si>
    <t>cp_mode4_bf_intl</t>
  </si>
  <si>
    <t>BIN35:cp_mode5_bf_comp</t>
  </si>
  <si>
    <t>cp_mode5_bf_comp</t>
  </si>
  <si>
    <t>BIN36:cp_mode5_bf_intl</t>
  </si>
  <si>
    <t>BIN37:cp_mode0_ca_saf_comp</t>
  </si>
  <si>
    <t>BIN40:cp_mode3_ca_saf_comp</t>
  </si>
  <si>
    <t>cp_mode3_ca_saf_comp</t>
  </si>
  <si>
    <t>BIN41:cp_mode4_ca_saf_intl</t>
  </si>
  <si>
    <t>cp_mode4_ca_saf_intl</t>
  </si>
  <si>
    <t>BIN42:cp_mode5_ca_saf_comp</t>
  </si>
  <si>
    <t>cp_mode5_ca_saf_comp</t>
  </si>
  <si>
    <t>BIN43:cp_mode5_ca_saf_intl</t>
  </si>
  <si>
    <t>cp_mode5_ca_saf_intl</t>
  </si>
  <si>
    <t>BIN56:cp_mode2_tdf_hdmi405M_cov70_comp_HV</t>
  </si>
  <si>
    <t>cp_mode2_tdf_hdmi405M_cov70_comp_HV</t>
  </si>
  <si>
    <t>BIN57:cp_mode2_tdf_edp540M_cov70_comp_HV</t>
  </si>
  <si>
    <t>cp_mode2_tdf_edp540M_cov70_comp_HV</t>
  </si>
  <si>
    <t>BIN58:cp_mode3_0_tdf_spc_lpmin_comp_HV</t>
  </si>
  <si>
    <t>cp_mode3_0_tdf_spc_lpmin_comp_HV</t>
  </si>
  <si>
    <t>BIN62:cp_mode3_tdf_sync_cov70_comp_HV</t>
  </si>
  <si>
    <t>cp_mode3_tdf_sync_cov70_comp_HV</t>
  </si>
  <si>
    <t>BIN64:cp_mode0_0_ca_sdd_ueclp6_comp_VID</t>
  </si>
  <si>
    <t>cp_mode0_0_ca_sdd_ueclp6_comp_VID</t>
  </si>
  <si>
    <t>BIN67:cp_mode0_1_sdd_core_sdd5tdf_FPUlp12_cov97to98p03_comp_LV</t>
  </si>
  <si>
    <t>cp_mode0_1_sdd_core_sdd5tdf_FPUlp12_cov97to98p03_comp_LV</t>
  </si>
  <si>
    <t>BIN69:cp_mode0_1_sdd_exclude_core_sdd5tdf_icgnocons_cov90to91_comp_LV</t>
  </si>
  <si>
    <t>cp_mode0_1_sdd_exclude_core_sdd5tdf_icgnocons_cov90to91_comp_LV</t>
  </si>
  <si>
    <t>BIN74:cp_mode2_tdf_sync1t_ddsdc_comp_B_LV</t>
  </si>
  <si>
    <t>cp_mode2_tdf_sync1t_ddsdc_comp_B_LV</t>
  </si>
  <si>
    <t>BIN75:cp_mode2_tdf_hdmi405M_ddsdc_comp_B_LV</t>
  </si>
  <si>
    <t>cp_mode2_tdf_hdmi405M_ddsdc_comp_B_LV</t>
  </si>
  <si>
    <t>BIN77:cp_mode3_0_tdf_spc_lpmin_comp_LV</t>
  </si>
  <si>
    <t>cp_mode3_0_tdf_spc_lpmin_comp_LV</t>
  </si>
  <si>
    <t>BIN97:all_bist_m_0217_p3_GPU_DEC_LDOoff_LV</t>
  </si>
  <si>
    <t>all_bist_m_0217_p3_GPU_DEC_LDOoff_LV</t>
  </si>
  <si>
    <t>BIN108:cp_mode0_1_tdf_msm_c3_t_fanout_comp_HV_slow</t>
  </si>
  <si>
    <t>cp_mode0_1_tdf_msm_c3_t_fanout_comp_HV_slow</t>
  </si>
  <si>
    <t>BIN114:cp_mode0_1_tdf_msm_c0_t_fanout_comp_LV</t>
  </si>
  <si>
    <t>cp_mode0_1_tdf_msm_c0_t_fanout_comp_LV</t>
  </si>
  <si>
    <t>BIN118:cp_mode0_1_tdf_msm_c4_t_fanout_comp_LV</t>
  </si>
  <si>
    <t>cp_mode0_1_tdf_msm_c4_t_fanout_comp_LV</t>
  </si>
  <si>
    <t>BIN119:cp_mode0_1_tdf_msm_dsu_t_fanout_comp_LV</t>
  </si>
  <si>
    <t>cp_mode0_1_tdf_msm_dsu_t_fanout_comp_LV</t>
  </si>
  <si>
    <t>BIN121:ddc2_fifo_chk</t>
  </si>
  <si>
    <t>ddc2_fifo_chk</t>
  </si>
  <si>
    <t>BIN122:demod_interface</t>
  </si>
  <si>
    <t>demod_interface</t>
  </si>
  <si>
    <t>BIN123:demod_to_pad</t>
  </si>
  <si>
    <t>demod_to_pad</t>
  </si>
  <si>
    <t>BIN124:dprx_pll_check_header</t>
  </si>
  <si>
    <t>dprx_pll_check_header</t>
  </si>
  <si>
    <t>BIN125:etn_wake_18v</t>
  </si>
  <si>
    <t>etn_wake_18v</t>
  </si>
  <si>
    <t>BIN127:hdr_rbus_rw_db</t>
  </si>
  <si>
    <t>hdr_rbus_rw_db</t>
  </si>
  <si>
    <t>BIN128:if_demod_cr_self_test</t>
  </si>
  <si>
    <t>if_demod_cr_self_test</t>
  </si>
  <si>
    <t>BIN129:if_demod_crc</t>
  </si>
  <si>
    <t>if_demod_crc</t>
  </si>
  <si>
    <t>BIN131:isp_bist_pass</t>
  </si>
  <si>
    <t>isp_bist_pass</t>
  </si>
  <si>
    <t>BIN132:mio_test</t>
  </si>
  <si>
    <t>mio_test</t>
  </si>
  <si>
    <t>BIN133:MISC_I2C0_D_100k</t>
  </si>
  <si>
    <t>MISC_I2C0_D_100k</t>
  </si>
  <si>
    <t>BIN134:MISC_I2C1_D_100k</t>
  </si>
  <si>
    <t>MISC_I2C1_D_100k</t>
  </si>
  <si>
    <t>BIN136:p2p_bist_pass</t>
  </si>
  <si>
    <t>p2p_bist_pass</t>
  </si>
  <si>
    <t>BIN138:pif_fifo_27b_bist_pass</t>
  </si>
  <si>
    <t>pif_fifo_27b_bist_pass</t>
  </si>
  <si>
    <t>BIN139:pif_fifo_40b_bist_pass</t>
  </si>
  <si>
    <t>pif_fifo_40b_bist_pass</t>
  </si>
  <si>
    <t>BIN143:tp_ts_input_test</t>
  </si>
  <si>
    <t>tp_ts_input_test</t>
  </si>
  <si>
    <t>BIN145:vodma_clk</t>
  </si>
  <si>
    <t>vodma_clk</t>
  </si>
  <si>
    <t>BIN146:emcu_to_sb2_rbus_timeout</t>
  </si>
  <si>
    <t>emcu_to_sb2_rbus_timeout</t>
  </si>
  <si>
    <t>BIN147:hdmirx_ddc012_pad</t>
  </si>
  <si>
    <t>hdmirx_ddc012_pad</t>
  </si>
  <si>
    <t>BIN148:ld_spi</t>
  </si>
  <si>
    <t>ld_spi</t>
  </si>
  <si>
    <t>BIN149:uart</t>
  </si>
  <si>
    <t>uart</t>
  </si>
  <si>
    <t>BIN151:hdmirx_dppll_norm</t>
  </si>
  <si>
    <t>hdmirx_dppll_norm</t>
  </si>
  <si>
    <t>BIN152:hdmirx_dppll_low</t>
  </si>
  <si>
    <t>hdmirx_dppll_low</t>
  </si>
  <si>
    <t>BIN153:otp_interface_rbus</t>
  </si>
  <si>
    <t>otp_interface_rbus</t>
  </si>
  <si>
    <t>BIN154:misc_pwm</t>
  </si>
  <si>
    <t>misc_pwm</t>
  </si>
  <si>
    <t>BIN155:DISPI_as_source_HDMI</t>
  </si>
  <si>
    <t>DISPI_as_source_HDMI</t>
  </si>
  <si>
    <t>BIN156:dispd_forcebg</t>
  </si>
  <si>
    <t>dispd_forcebg</t>
  </si>
  <si>
    <t>BIN157:DISPD_frc_a_b</t>
  </si>
  <si>
    <t>DISPD_frc_a_b</t>
  </si>
  <si>
    <t>BIN158:DISPI_as_source_VD</t>
  </si>
  <si>
    <t>DISPI_as_source_VD</t>
  </si>
  <si>
    <t>BIN159:PLL27x_VDD10_100</t>
  </si>
  <si>
    <t>PLL27x_VDD10_100</t>
  </si>
  <si>
    <t>BIN161:PLLEMMC_LDO1V_01</t>
  </si>
  <si>
    <t>BIN162:PLLSCPU_LDO1V_FC</t>
  </si>
  <si>
    <t>PLLSCPU_LDO1V_FC</t>
  </si>
  <si>
    <t>BIN164:I_ADC_LDO_0x5</t>
  </si>
  <si>
    <t>I_ADC_LDO_0x5</t>
  </si>
  <si>
    <t>BIN165:Q_ADC_LDO_0x5</t>
  </si>
  <si>
    <t>Q_ADC_LDO_0x5</t>
  </si>
  <si>
    <t>BIN166:PIF_LDO</t>
  </si>
  <si>
    <t>PIF_LDO</t>
  </si>
  <si>
    <t>BIN167:ldo_avdd_dvdd_100</t>
  </si>
  <si>
    <t>ldo_avdd_dvdd_100</t>
  </si>
  <si>
    <t>BIN168:VD24</t>
  </si>
  <si>
    <t>VD24</t>
  </si>
  <si>
    <t>BIN169:XTAL_CLK</t>
  </si>
  <si>
    <t>XTAL_CLK</t>
  </si>
  <si>
    <t>BIN170:CK27M_REF</t>
  </si>
  <si>
    <t>BIN171:CLK_TRANG_CP01_APP</t>
  </si>
  <si>
    <t>BIN172:PLL27x_CP01_432_PS_MAX</t>
  </si>
  <si>
    <t>BIN173:PLL27x_CP02_432_PS_MIN</t>
  </si>
  <si>
    <t>BIN174:PLL27X_IFADC_ATVADC</t>
  </si>
  <si>
    <t>BIN175:PLLACPU_CP01_APP</t>
  </si>
  <si>
    <t>PLLACPU_CP01_APP</t>
  </si>
  <si>
    <t>BIN176:PLLBUS_CP01_APP</t>
  </si>
  <si>
    <t>BIN177:PLLBUSH_CP01_APP</t>
  </si>
  <si>
    <t>BIN178:PLLDDSA_CP01_APP</t>
  </si>
  <si>
    <t>BIN179:PLLDDSA_CP01_DFS</t>
  </si>
  <si>
    <t>BIN180:PLLEMMC_CP01</t>
  </si>
  <si>
    <t>PLLEMMC_CP01</t>
  </si>
  <si>
    <t>BIN182:PLLGPU_CP01_APP</t>
  </si>
  <si>
    <t>BIN183:PLLSCPUA_CP01_APP</t>
  </si>
  <si>
    <t>PLLSCPUA_CP01_APP</t>
  </si>
  <si>
    <t>BIN184:PLLSCPUA_CP02_APP</t>
  </si>
  <si>
    <t>BIN185:PLLSCPUA_CP03_APP</t>
  </si>
  <si>
    <t>BIN186:PLLSCPUA_CP04_APP</t>
  </si>
  <si>
    <t>BIN188:PLLSCPUA_CP01_DFS</t>
  </si>
  <si>
    <t>PLLSCPUA_CP01_DFS</t>
  </si>
  <si>
    <t>BIN189:PLLSCPUA_CP02_DFS</t>
  </si>
  <si>
    <t>PLLSCPUA_CP02_DFS</t>
  </si>
  <si>
    <t>BIN190:PLLVCPU_CP01_APP</t>
  </si>
  <si>
    <t>BIN191:PLLVODMA_CP01_MAX</t>
  </si>
  <si>
    <t>PLLVODMA_CP01_MAX</t>
  </si>
  <si>
    <t>BIN192:PLLBUS_CP01_SSCG</t>
  </si>
  <si>
    <t>BIN193:PLLBUSH_CP01_SSCG</t>
  </si>
  <si>
    <t>BIN194:PLLEMMC_CP01_SSCG</t>
  </si>
  <si>
    <t>BIN195:PLLAUD_CP01_196M</t>
  </si>
  <si>
    <t>BIN196:PLLAUD_CP02_PS</t>
  </si>
  <si>
    <t>PLLAUD_CP02_PS</t>
  </si>
  <si>
    <t>BIN197:PLLAUD_CP03_PS</t>
  </si>
  <si>
    <t>PLLAUD_CP03_PS</t>
  </si>
  <si>
    <t>BIN198:PLLAUD_CP04_PS</t>
  </si>
  <si>
    <t>PLLAUD_CP04_PS</t>
  </si>
  <si>
    <t>BIN199:PLLAUD_CP05_PS</t>
  </si>
  <si>
    <t>PLLAUD_CP05_PS</t>
  </si>
  <si>
    <t>BIN200:PLLAUD_CP06_PS</t>
  </si>
  <si>
    <t>PLLAUD_CP06_PS</t>
  </si>
  <si>
    <t>BIN201:PLLAUD_CP07_PS</t>
  </si>
  <si>
    <t>PLLAUD_CP07_PS</t>
  </si>
  <si>
    <t>BIN202:PLLAUD_CP08_PS</t>
  </si>
  <si>
    <t>PLLAUD_CP08_PS</t>
  </si>
  <si>
    <t>BIN209:PLL27x_IFADC_DTVADC06_144M</t>
  </si>
  <si>
    <t>PLL27x_IFADC_DTVADC06_144M</t>
  </si>
  <si>
    <t>BIN215:PLL27x_IFADC_DTVDIG06_384M</t>
  </si>
  <si>
    <t>PLL27x_IFADC_DTVDIG06_384M</t>
  </si>
  <si>
    <t>BIN218:PLLHDMI_CP01_MAX_CLK</t>
  </si>
  <si>
    <t>PLLHDMI_CP01_MAX_CLK</t>
  </si>
  <si>
    <t>BIN219:PLLEDPTX_MAX</t>
  </si>
  <si>
    <t>PLLEDPTX_MAX</t>
  </si>
  <si>
    <t>BIN220:PLLEDPTX_SSCG</t>
  </si>
  <si>
    <t>PLLEDPTX_SSCG</t>
  </si>
  <si>
    <t>BIN221:PLLUSB2</t>
  </si>
  <si>
    <t>PLLUSB2</t>
  </si>
  <si>
    <t>BIN222:LSADC_CP</t>
  </si>
  <si>
    <t>LSADC_CP</t>
  </si>
  <si>
    <t>BIN223:DTV_IQADC_SingleEnd_Mode</t>
  </si>
  <si>
    <t>DTV_IQADC_SingleEnd_Mode</t>
  </si>
  <si>
    <t>BIN228:USB2_CP_15K</t>
  </si>
  <si>
    <t>USB2_CP_15K</t>
  </si>
  <si>
    <t>BIN231:USB2_CP_DP_1p5K</t>
  </si>
  <si>
    <t>USB2_CP_DP_1p5K</t>
  </si>
  <si>
    <t>BIN232:USB2_CP_DM_1p5K</t>
  </si>
  <si>
    <t>USB2_CP_DM_1p5K</t>
  </si>
  <si>
    <t>BIN233:BB01</t>
  </si>
  <si>
    <t>BB01</t>
  </si>
  <si>
    <t>BIN235:BB03</t>
  </si>
  <si>
    <t>BB03</t>
  </si>
  <si>
    <t>BIN237:VD03</t>
  </si>
  <si>
    <t>VD03</t>
  </si>
  <si>
    <t>BIN238:VD15</t>
  </si>
  <si>
    <t>VD15</t>
  </si>
  <si>
    <t>BIN239:VD16</t>
  </si>
  <si>
    <t>VD16</t>
  </si>
  <si>
    <t>BIN240:VD18</t>
  </si>
  <si>
    <t>VD18</t>
  </si>
  <si>
    <t>BIN241:VD20</t>
  </si>
  <si>
    <t>VD20</t>
  </si>
  <si>
    <t>BIN242:VD23</t>
  </si>
  <si>
    <t>VD23</t>
  </si>
  <si>
    <t>BIN245:PIF_CML_DIFF_LO</t>
  </si>
  <si>
    <t>PIF_CML_DIFF_LO</t>
  </si>
  <si>
    <t>BIN247:PIF_PP_DIFF_LO_0208</t>
  </si>
  <si>
    <t>PIF_PP_DIFF_LO_0208</t>
  </si>
  <si>
    <t>BIN249:PIF_LVDS_DIFF_LO</t>
  </si>
  <si>
    <t>PIF_LVDS_DIFF_LO</t>
  </si>
  <si>
    <t>BIN258:GPIO_06_GPIRead1V8</t>
  </si>
  <si>
    <t>GPIO_06_GPIRead1V8</t>
  </si>
  <si>
    <t>BIN260:GPIO_04_GPIReadH</t>
  </si>
  <si>
    <t>GPIO_04_GPIReadH</t>
  </si>
  <si>
    <t>BIN261:GPIO_05_GPIReadL</t>
  </si>
  <si>
    <t>GPIO_05_GPIReadL</t>
  </si>
  <si>
    <t>BIN262:eARC_PLL_CLK_CP1</t>
  </si>
  <si>
    <t>eARC_PLL_CLK_CP1</t>
  </si>
  <si>
    <t>BIN263:eARC_PLL_CLK_CP8</t>
  </si>
  <si>
    <t>eARC_PLL_CLK_CP8</t>
  </si>
  <si>
    <t>BIN264:eARC_PLL_CLK_CP9</t>
  </si>
  <si>
    <t>eARC_PLL_CLK_CP9</t>
  </si>
  <si>
    <t>BIN265:EARC_CP_01</t>
  </si>
  <si>
    <t>EARC_CP_01</t>
  </si>
  <si>
    <t>BIN266:EARC_CP_02</t>
  </si>
  <si>
    <t>EARC_CP_02</t>
  </si>
  <si>
    <t>BIN267:EARC_CP_03_new</t>
  </si>
  <si>
    <t>EARC_CP_03_new</t>
  </si>
  <si>
    <t>BIN268:EARC_CP_03_ON_new</t>
  </si>
  <si>
    <t>EARC_CP_03_ON_new</t>
  </si>
  <si>
    <t>BIN269:EARC_CP_04_0303</t>
  </si>
  <si>
    <t>EARC_CP_04_0303</t>
  </si>
  <si>
    <t>BIN270:irda_high_low_cp</t>
  </si>
  <si>
    <t>irda_high_low_cp</t>
  </si>
  <si>
    <t>BIN271:irtx_output_high_low_cp</t>
  </si>
  <si>
    <t>irtx_output_high_low_cp</t>
  </si>
  <si>
    <t>BIN276:OTP_CP_PASS</t>
  </si>
  <si>
    <t>OTP_CP_PASS</t>
  </si>
  <si>
    <t>BIN286:mac8p_scpu_vddr_part2_0p8v</t>
  </si>
  <si>
    <t>mac8p_scpu_vddr_part2_0p8v</t>
  </si>
  <si>
    <t>CORE0.8/ CPU 0.8/ ET</t>
  </si>
  <si>
    <t>BIN288:mac8p_scpu_vddr_part4_0p8v</t>
  </si>
  <si>
    <t>mac8p_scpu_vddr_part4_0p8v</t>
  </si>
  <si>
    <t>BIN289:mac8p_scpu_vddr_part5_0p9v</t>
  </si>
  <si>
    <t>mac8p_scpu_vddr_part5_0p9v</t>
  </si>
  <si>
    <t>BIN290:HDMI_leakage</t>
  </si>
  <si>
    <t>BIN292:cp_mode1_ca_tdf_demod486M_ddsdc_comp_B_LV</t>
  </si>
  <si>
    <t>cp_mode1_ca_tdf_demod486M_ddsdc_comp_B_LV</t>
  </si>
  <si>
    <t>BIN293:cp_mode2_ca_tdf_mask_dp14_dpll_plp25_ddsdc_comp_B_LV</t>
  </si>
  <si>
    <t>cp_mode2_ca_tdf_mask_dp14_dpll_plp25_ddsdc_comp_B_LV</t>
  </si>
  <si>
    <t>BIN294:cp_mode2_ca_tdf_hdmi405M_ddsdc_comp_B_LV</t>
  </si>
  <si>
    <t>cp_mode2_ca_tdf_hdmi405M_ddsdc_comp_B_LV</t>
  </si>
  <si>
    <t>BIN295:cp_mode2_ca_tdf_edp540M_ddsdc_comp_B_LV</t>
  </si>
  <si>
    <t>cp_mode2_ca_tdf_edp540M_ddsdc_comp_B_LV</t>
  </si>
  <si>
    <t>BIN296:cp_mode3_1_ca_tdf_comp_LV</t>
  </si>
  <si>
    <t>cp_mode3_1_ca_tdf_comp_LV</t>
  </si>
  <si>
    <t>BIN297:cp_mode3_2_ca_tdf_comp_LV</t>
  </si>
  <si>
    <t>cp_mode3_2_ca_tdf_comp_LV</t>
  </si>
  <si>
    <t>BIN298:TCON_01_CP</t>
  </si>
  <si>
    <t>TCON_01_CP</t>
  </si>
  <si>
    <t>BIN300:PowerShort</t>
  </si>
  <si>
    <t>BIN301:os</t>
  </si>
  <si>
    <t>BIN303:PIF_LOCKN_HTPDN_IRQ_CP</t>
  </si>
  <si>
    <t>PIF_LOCKN_HTPDN_IRQ_CP</t>
  </si>
  <si>
    <t>BIN307:D4_2666_all_toggle_CP_IRT_open_internal_R240</t>
  </si>
  <si>
    <t>D4_2666_all_toggle_CP_IRT_open_internal_R240</t>
  </si>
  <si>
    <t>BIN309:BMC_Rp_4p7K</t>
  </si>
  <si>
    <t>BIN310:BMC_Rp_12K</t>
  </si>
  <si>
    <t>BIN311:BMC_Rp_36K</t>
  </si>
  <si>
    <t>BIN312:BMC_Rd_5p1K</t>
  </si>
  <si>
    <t>BIN313:BMC_Ra_1K</t>
  </si>
  <si>
    <t>BIN316:SARADC_2K_6K_Test_Ch0</t>
  </si>
  <si>
    <t>BIN317:STB_OSC_NO_K</t>
  </si>
  <si>
    <t>BIN318:STB_OSC_AUTO_POR</t>
  </si>
  <si>
    <t>BIN319:LDO_on_Chk</t>
  </si>
  <si>
    <t>LDO_on_Chk</t>
  </si>
  <si>
    <t>BIN320:cp_mode0_1_ca_sdd_comp_LV</t>
  </si>
  <si>
    <t>cp_mode0_1_ca_sdd_comp_LV</t>
  </si>
  <si>
    <t>BIN321:ETN_ALDO_DLDO</t>
  </si>
  <si>
    <t>ETN_ALDO_DLDO</t>
  </si>
  <si>
    <t>BIN325:PLLDISP_CP01_MAX</t>
  </si>
  <si>
    <t>PLLDISP_CP01_MAX</t>
  </si>
  <si>
    <t>TOP286</t>
  </si>
  <si>
    <t>BIN326:PLLDISP_CP01_SSCG</t>
  </si>
  <si>
    <t>PLLDISP_CP01_SSCG</t>
  </si>
  <si>
    <t>TOP287</t>
  </si>
  <si>
    <t>BIN329:all_bisr_m_repair_LDOoff</t>
  </si>
  <si>
    <t>all_bisr_m_repair_LDOoff</t>
  </si>
  <si>
    <t>TOP288</t>
  </si>
  <si>
    <t>BIN330:Core 160~180&amp;scpu 100~120</t>
  </si>
  <si>
    <t>Core 160~180&amp;scpu 100~120</t>
  </si>
  <si>
    <t>TOP289</t>
  </si>
  <si>
    <t>BIN335:OTP_IDD_Class</t>
  </si>
  <si>
    <t>OTP_IDD_Class</t>
  </si>
  <si>
    <t>TOP290</t>
  </si>
  <si>
    <t>BIN336:OTP_read_all_CRC</t>
  </si>
  <si>
    <t>OTP_read_all_CRC</t>
  </si>
  <si>
    <t>TOP291</t>
  </si>
  <si>
    <t>BIN337:OTP_normal_read</t>
  </si>
  <si>
    <t>OTP_normal_read</t>
  </si>
  <si>
    <t>TOP292</t>
  </si>
  <si>
    <t>BIN340:dprx_pll_check_m1</t>
  </si>
  <si>
    <t>dprx_pll_check_m1</t>
  </si>
  <si>
    <t>TOP293</t>
  </si>
  <si>
    <t>BIN341:dprx_pll_check_m2</t>
  </si>
  <si>
    <t>dprx_pll_check_m2</t>
  </si>
  <si>
    <t>TOP294</t>
  </si>
  <si>
    <t>BIN342:dprx_pll_check_m3</t>
  </si>
  <si>
    <t>dprx_pll_check_m3</t>
  </si>
  <si>
    <t>TOP295</t>
  </si>
  <si>
    <t>BIN343:dprx_pll_check_m4</t>
  </si>
  <si>
    <t>dprx_pll_check_m4</t>
  </si>
  <si>
    <t>TOP296</t>
  </si>
  <si>
    <t>BIN344:dprx_pll_check_m5</t>
  </si>
  <si>
    <t>dprx_pll_check_m5</t>
  </si>
  <si>
    <t>TOP297</t>
  </si>
  <si>
    <t>BIN345:cp_mode0_1_msm_mbisr_mask_embed_cells_comp_LV</t>
  </si>
  <si>
    <t>cp_mode0_1_msm_mbisr_mask_embed_cells_comp_LV</t>
  </si>
  <si>
    <t>TOP298</t>
  </si>
  <si>
    <t>BIN351:ETN_CP_All_mk8_20230319_X1</t>
  </si>
  <si>
    <t>ETN_CP_All_mk8_20230319_X1</t>
  </si>
  <si>
    <t>TOP299</t>
  </si>
  <si>
    <t>BIN352:ETN_CP_All_mk8_20230319_X2</t>
  </si>
  <si>
    <t>ETN_CP_All_mk8_20230319_X2</t>
  </si>
  <si>
    <t>TOP300</t>
  </si>
  <si>
    <t>BIN353:ETN_CP_All_mk8_20230319_X3</t>
  </si>
  <si>
    <t>ETN_CP_All_mk8_20230319_X3</t>
  </si>
  <si>
    <t>TOP301</t>
  </si>
  <si>
    <t>BIN354:ETN_CP_All_mk8_20230319_X4</t>
  </si>
  <si>
    <t>ETN_CP_All_mk8_20230319_X4</t>
  </si>
  <si>
    <t>TOP302</t>
  </si>
  <si>
    <t>BIN355:ETN_CP_All_mk8_20230319_X5</t>
  </si>
  <si>
    <t>ETN_CP_All_mk8_20230319_X5</t>
  </si>
  <si>
    <t>TOP303</t>
  </si>
  <si>
    <t>BIN356:ETN_CP_All_mk8_20230319_X6</t>
  </si>
  <si>
    <t>ETN_CP_All_mk8_20230319_X6</t>
  </si>
  <si>
    <t>TOP304</t>
  </si>
  <si>
    <t>BIN357:ETN_CP_All_mk8_20230319_X7</t>
  </si>
  <si>
    <t>ETN_CP_All_mk8_20230319_X7</t>
  </si>
  <si>
    <t>TOP305</t>
  </si>
  <si>
    <t>BIN358:ETN_CP_All_mk8_20230319_X8</t>
  </si>
  <si>
    <t>ETN_CP_All_mk8_20230319_X8</t>
  </si>
  <si>
    <t>TOP306</t>
  </si>
  <si>
    <t>BIN359:ETN_CP_All_mk8_20230319_X9</t>
  </si>
  <si>
    <t>ETN_CP_All_mk8_20230319_X9</t>
  </si>
  <si>
    <t>TOP307</t>
  </si>
  <si>
    <t>BIN361:cp_mode3_1_tdf_cov70to90p42_comp_HV</t>
  </si>
  <si>
    <t>cp_mode3_1_tdf_cov70to90p42_comp_HV</t>
  </si>
  <si>
    <t>TOP308</t>
  </si>
  <si>
    <t>BIN362:cp_mode3_tdf_only_usbphy120M_cov70to89p83_comp_HV</t>
  </si>
  <si>
    <t>cp_mode3_tdf_only_usbphy120M_cov70to89p83_comp_HV</t>
  </si>
  <si>
    <t>TOP309</t>
  </si>
  <si>
    <t>BIN366:OTP_QHD185</t>
  </si>
  <si>
    <t>OTP_QHD185</t>
  </si>
  <si>
    <t>TOP310</t>
  </si>
  <si>
    <t>BIN368:D4_2666_PLLDDR</t>
  </si>
  <si>
    <t>D4_2666_PLLDDR</t>
  </si>
  <si>
    <t>TOP311</t>
  </si>
  <si>
    <t>BIN371:cp_mode1_tdf_cov70to80_comp_HV</t>
  </si>
  <si>
    <t>cp_mode1_tdf_cov70to80_comp_HV</t>
  </si>
  <si>
    <t>TOP312</t>
  </si>
  <si>
    <t>BIN378:cp_mode3_1_tdf_cov70to90p42_comp_LV</t>
  </si>
  <si>
    <t>cp_mode3_1_tdf_cov70to90p42_comp_LV</t>
  </si>
  <si>
    <t>TOP313</t>
  </si>
  <si>
    <t>BIN379:cp_mode3_2_tdf_cov70to92_comp_LV</t>
  </si>
  <si>
    <t>cp_mode3_2_tdf_cov70to92_comp_LV</t>
  </si>
  <si>
    <t>TOP314</t>
  </si>
  <si>
    <t>BIN380:pif_fifo_40b_702m_bist_pass</t>
  </si>
  <si>
    <t>pif_fifo_40b_702m_bist_pass</t>
  </si>
  <si>
    <t>TOP315</t>
  </si>
  <si>
    <t>BIN381:OTP_SCPU2G</t>
  </si>
  <si>
    <t>OTP_SCPU2G</t>
  </si>
  <si>
    <t>TOP316</t>
  </si>
  <si>
    <t>E750-139</t>
  </si>
  <si>
    <t>H750-10</t>
  </si>
  <si>
    <t>H750-20</t>
  </si>
  <si>
    <t>RL6856C</t>
  </si>
  <si>
    <t>PACZ3</t>
  </si>
  <si>
    <t>PAGM4</t>
  </si>
  <si>
    <t>PAHD1</t>
  </si>
  <si>
    <t>DSS_SD</t>
  </si>
  <si>
    <t>PELR89-17B1</t>
  </si>
  <si>
    <t>PERU93-10E1</t>
  </si>
  <si>
    <t>PERU93-04G5</t>
  </si>
  <si>
    <t>PERU93-17H1</t>
  </si>
  <si>
    <t>PELR89-08F4</t>
  </si>
  <si>
    <t>PERS93-18F6</t>
  </si>
  <si>
    <t>PERS93-11C6</t>
  </si>
  <si>
    <t>PERS93-03G4</t>
  </si>
  <si>
    <t>PELR89-09E7</t>
  </si>
  <si>
    <t>PERU93-09D4</t>
  </si>
  <si>
    <t>PERU93-11D4</t>
  </si>
  <si>
    <t>PERS93-10D3</t>
  </si>
  <si>
    <t>PERU93-07E6</t>
  </si>
  <si>
    <t>PERU93-14B5</t>
  </si>
  <si>
    <t>PERU93-15B0</t>
  </si>
  <si>
    <t>PERU93-06F3</t>
  </si>
  <si>
    <t>PERS93-12C1</t>
  </si>
  <si>
    <t>PERU93-16A3</t>
  </si>
  <si>
    <t>PERS93-02H1</t>
  </si>
  <si>
    <t>PERU93-08E1</t>
  </si>
  <si>
    <t>PERU93-01B1</t>
  </si>
  <si>
    <t>PELR89-06G6</t>
  </si>
  <si>
    <t>PERS93-08D3</t>
  </si>
  <si>
    <t>PERS93-06E5</t>
  </si>
  <si>
    <t>PERS93-20F6</t>
  </si>
  <si>
    <t>PERS93-13B4</t>
  </si>
  <si>
    <t>PERS93-01A3</t>
  </si>
  <si>
    <t>PERU93-21F7</t>
  </si>
  <si>
    <t>PERS93-17G3</t>
  </si>
  <si>
    <t>PERU93-05G0</t>
  </si>
  <si>
    <t>PERU93-19F7</t>
  </si>
  <si>
    <t>PERU93-22F2</t>
  </si>
  <si>
    <t>PERS93-16H0</t>
  </si>
  <si>
    <t>PERS93-04F7</t>
  </si>
  <si>
    <t>PERU93-20G4</t>
  </si>
  <si>
    <t>PERU93-02A4</t>
  </si>
  <si>
    <t>PERS93-15A2</t>
  </si>
  <si>
    <t>PERU93-12C7</t>
  </si>
  <si>
    <t>PERU93-03H2</t>
  </si>
  <si>
    <t>PERS93-21F1</t>
  </si>
  <si>
    <t>PERU93-18G4</t>
  </si>
  <si>
    <t>PERU93-13C2</t>
  </si>
  <si>
    <t>PERS93-07E0</t>
  </si>
  <si>
    <t>PERS93-19F1</t>
  </si>
  <si>
    <t>PERS93-05F2</t>
  </si>
  <si>
    <t>PERS93-14A7</t>
  </si>
  <si>
    <t>PERS93-09C6</t>
  </si>
  <si>
    <t>FSS</t>
  </si>
  <si>
    <t>JP10631</t>
  </si>
  <si>
    <t>JP09074</t>
  </si>
  <si>
    <t>JP08648</t>
  </si>
  <si>
    <t>JP09075</t>
  </si>
  <si>
    <t>2025-10-26 21:54:02</t>
  </si>
  <si>
    <t>2025-10-30 16:13:21</t>
  </si>
  <si>
    <t>2025-10-29 03:14:25</t>
  </si>
  <si>
    <t>2025-11-01 12:00:05</t>
  </si>
  <si>
    <t>2025-10-26 22:14:55</t>
  </si>
  <si>
    <t>2025-11-01 23:55:13</t>
  </si>
  <si>
    <t>2025-10-31 07:27:31</t>
  </si>
  <si>
    <t>2025-10-29 08:36:16</t>
  </si>
  <si>
    <t>2025-10-27 04:18:11</t>
  </si>
  <si>
    <t>2025-10-30 10:08:01</t>
  </si>
  <si>
    <t>2025-10-30 22:35:56</t>
  </si>
  <si>
    <t>2025-10-31 01:35:22</t>
  </si>
  <si>
    <t>2025-10-29 21:38:18</t>
  </si>
  <si>
    <t>2025-10-31 17:39:29</t>
  </si>
  <si>
    <t>2025-10-31 23:39:21</t>
  </si>
  <si>
    <t>2025-10-29 15:40:15</t>
  </si>
  <si>
    <t>2025-10-31 13:10:08</t>
  </si>
  <si>
    <t>2025-11-01 06:08:25</t>
  </si>
  <si>
    <t>2025-10-29 02:24:19</t>
  </si>
  <si>
    <t>2025-10-30 03:24:37</t>
  </si>
  <si>
    <t>2025-10-28 06:49:31</t>
  </si>
  <si>
    <t>2025-10-27 10:35:20</t>
  </si>
  <si>
    <t>2025-10-30 13:54:05</t>
  </si>
  <si>
    <t>2025-10-30 02:03:43</t>
  </si>
  <si>
    <t>2025-11-02 11:45:53</t>
  </si>
  <si>
    <t>2025-10-31 19:00:47</t>
  </si>
  <si>
    <t>2025-10-28 18:31:38</t>
  </si>
  <si>
    <t>2025-11-02 11:51:41</t>
  </si>
  <si>
    <t>2025-11-01 18:10:44</t>
  </si>
  <si>
    <t>2025-10-29 09:38:03</t>
  </si>
  <si>
    <t>2025-11-01 23:43:10</t>
  </si>
  <si>
    <t>2025-11-02 17:41:39</t>
  </si>
  <si>
    <t>2025-11-01 12:26:24</t>
  </si>
  <si>
    <t>2025-10-29 14:20:18</t>
  </si>
  <si>
    <t>2025-11-02 05:53:33</t>
  </si>
  <si>
    <t>2025-10-28 14:40:35</t>
  </si>
  <si>
    <t>2025-11-01 06:40:43</t>
  </si>
  <si>
    <t>2025-10-31 05:21:19</t>
  </si>
  <si>
    <t>2025-10-28 21:21:17</t>
  </si>
  <si>
    <t>2025-11-02 17:45:49</t>
  </si>
  <si>
    <t>2025-11-01 17:47:13</t>
  </si>
  <si>
    <t>2025-10-31 11:45:01</t>
  </si>
  <si>
    <t>2025-10-30 07:46:39</t>
  </si>
  <si>
    <t>2025-11-02 05:39:55</t>
  </si>
  <si>
    <t>2025-10-29 20:06:40</t>
  </si>
  <si>
    <t>2025-11-01 00:44:05</t>
  </si>
  <si>
    <t>2025-10-30 19:47:30</t>
  </si>
  <si>
    <t>2025-10-27 03:46:23</t>
  </si>
  <si>
    <t>2025-10-30 22:33:55</t>
  </si>
  <si>
    <t>2025-10-29 09:36:02</t>
  </si>
  <si>
    <t>2025-11-01 17:45:17</t>
  </si>
  <si>
    <t>2025-10-27 04:15:15</t>
  </si>
  <si>
    <t>2025-11-02 05:37:58</t>
  </si>
  <si>
    <t>2025-10-31 13:08:12</t>
  </si>
  <si>
    <t>2025-10-29 14:15:27</t>
  </si>
  <si>
    <t>2025-10-27 10:12:24</t>
  </si>
  <si>
    <t>2025-10-30 16:11:19</t>
  </si>
  <si>
    <t>2025-10-31 04:21:55</t>
  </si>
  <si>
    <t>2025-10-31 07:25:34</t>
  </si>
  <si>
    <t>2025-10-30 03:22:35</t>
  </si>
  <si>
    <t>2025-10-31 23:37:24</t>
  </si>
  <si>
    <t>2025-11-01 06:06:27</t>
  </si>
  <si>
    <t>2025-10-29 21:36:16</t>
  </si>
  <si>
    <t>2025-10-31 18:58:51</t>
  </si>
  <si>
    <t>2025-11-01 11:58:08</t>
  </si>
  <si>
    <t>2025-10-29 08:04:12</t>
  </si>
  <si>
    <t>2025-10-30 10:05:59</t>
  </si>
  <si>
    <t>2025-10-28 12:59:21</t>
  </si>
  <si>
    <t>2025-10-27 16:10:09</t>
  </si>
  <si>
    <t>2025-10-30 19:45:33</t>
  </si>
  <si>
    <t>2025-10-30 07:44:43</t>
  </si>
  <si>
    <t>2025-11-02 17:43:52</t>
  </si>
  <si>
    <t>2025-11-01 00:42:08</t>
  </si>
  <si>
    <t>2025-10-29 00:36:32</t>
  </si>
  <si>
    <t>2025-11-02 17:39:42</t>
  </si>
  <si>
    <t>2025-11-01 23:53:16</t>
  </si>
  <si>
    <t>2025-10-29 15:38:13</t>
  </si>
  <si>
    <t>2025-11-02 05:51:33</t>
  </si>
  <si>
    <t>2025-11-02 23:31:14</t>
  </si>
  <si>
    <t>2025-11-01 18:08:46</t>
  </si>
  <si>
    <t>2025-10-29 20:03:12</t>
  </si>
  <si>
    <t>2025-11-02 11:49:45</t>
  </si>
  <si>
    <t>2025-10-28 20:56:52</t>
  </si>
  <si>
    <t>2025-11-01 12:24:28</t>
  </si>
  <si>
    <t>2025-10-31 11:42:06</t>
  </si>
  <si>
    <t>2025-10-29 03:12:27</t>
  </si>
  <si>
    <t>2025-11-02 23:28:06</t>
  </si>
  <si>
    <t>2025-11-01 23:41:13</t>
  </si>
  <si>
    <t>2025-10-31 17:37:33</t>
  </si>
  <si>
    <t>2025-10-30 13:52:08</t>
  </si>
  <si>
    <t>2025-11-02 11:43:57</t>
  </si>
  <si>
    <t>2025-10-30 02:01:47</t>
  </si>
  <si>
    <t>2025-11-01 06:38:46</t>
  </si>
  <si>
    <t>2025-10-31 01:33:26</t>
  </si>
  <si>
    <t>RL6856C_TA01</t>
  </si>
  <si>
    <t>E:
ew_pgmConsumerL401MPCPRL6856C20250730_1606RL6856C_V11RL6856C_TA01_V11.xls@RL6856C_TA01</t>
  </si>
  <si>
    <t>RL6856C_TA01_V11</t>
  </si>
  <si>
    <t>SCAN_HEADER</t>
  </si>
  <si>
    <t>wafer_count=930</t>
  </si>
  <si>
    <t>BIN24:cp_mode2_saf_comp_24ns</t>
  </si>
  <si>
    <t>BIN105:all_bist_mp_gpu_HV</t>
  </si>
  <si>
    <t>BIN26:cp_mode3_saf_comp_VT</t>
  </si>
  <si>
    <t>BIN22:cp_mode1_saf_comp</t>
  </si>
  <si>
    <t>BIN20:cp_mode0_saf_comp</t>
  </si>
  <si>
    <t>BIN113:all_bist_mp_gpu_LV</t>
  </si>
  <si>
    <t>BIN54:cp_mode1_sdd_maskL2D_hv_cov0to92_comp_HV</t>
  </si>
  <si>
    <t>0V</t>
  </si>
  <si>
    <t>BIN455:cp_mode2_0_tdf_c6_comp_HV</t>
  </si>
  <si>
    <t>BIN70:cp_mode3_tdf_c5_comp_HV_24ns</t>
  </si>
  <si>
    <t>cp_mode3_tdf_c5_comp_HV_24ns</t>
  </si>
  <si>
    <t>BIN3:power_short</t>
  </si>
  <si>
    <t>BIN369:core_scpu_power_IDD_spec</t>
  </si>
  <si>
    <t>core_scpu_power_IDD_spec</t>
  </si>
  <si>
    <t>BIN47:cp_mode0_sdd_c6_texplp10_cov0to92_comp_HV</t>
  </si>
  <si>
    <t>cp_mode0_sdd_c6_texplp10_cov0to92_comp_HV</t>
  </si>
  <si>
    <t>BIN601:scpu_bist_all_mask_btac_HV</t>
  </si>
  <si>
    <t>scpu_bist_all_mask_btac_HV</t>
  </si>
  <si>
    <t>BIN75:cp_mode4_tdf_usb120M_comp_HV_VT</t>
  </si>
  <si>
    <t>cp_mode4_tdf_usb120M_comp_HV_VT</t>
  </si>
  <si>
    <t>BIN503:all_bisr_drf_mp_X1_BISR_HV</t>
  </si>
  <si>
    <t>all_bisr_drf_mp_X1_BISR_HV</t>
  </si>
  <si>
    <t>BIN106:membistpv_gpu_bist_HV</t>
  </si>
  <si>
    <t>BIN465:cp_mode2_0_tdf_c6_comp_LV</t>
  </si>
  <si>
    <t>cp_mode2_0_tdf_c6_comp_LV</t>
  </si>
  <si>
    <t>BIN706:cp_mode2_1_tdf_c5_comp_HV_24ns</t>
  </si>
  <si>
    <t>cp_mode2_1_tdf_c5_comp_HV_24ns</t>
  </si>
  <si>
    <t>BIN28:cp_mode4_0_saf_comp_24ns</t>
  </si>
  <si>
    <t>cp_mode4_0_saf_comp_24ns</t>
  </si>
  <si>
    <t>BIN110:scpu_bist_all_btac_only_HV</t>
  </si>
  <si>
    <t>scpu_bist_all_btac_only_HV</t>
  </si>
  <si>
    <t>BIN43:cp_mode3_bf_comp_VT</t>
  </si>
  <si>
    <t>cp_mode3_bf_comp_VT</t>
  </si>
  <si>
    <t>BIN504:all_bisr_drf_mp_X2_BISR_LV</t>
  </si>
  <si>
    <t>all_bisr_drf_mp_X2_BISR_LV</t>
  </si>
  <si>
    <t>BIN6:chip_id_C_1</t>
  </si>
  <si>
    <t>chip_id_C_1</t>
  </si>
  <si>
    <t>BIN42:cp_mode2_bf_comp_24ns</t>
  </si>
  <si>
    <t>cp_mode2_bf_comp_24ns</t>
  </si>
  <si>
    <t>BIN95:cp_mode3_tdf_c5_comp_LV_24ns</t>
  </si>
  <si>
    <t>cp_mode3_tdf_c5_comp_LV_24ns</t>
  </si>
  <si>
    <t>BIN506:scpu_bisr_bist_drf_vddr_1800_X1_BISR_HV</t>
  </si>
  <si>
    <t>scpu_bisr_bist_drf_vddr_1800_X1_BISR_HV</t>
  </si>
  <si>
    <t>BIN716:cp_mode2_1_tdf_c5_comp_LV_24ns</t>
  </si>
  <si>
    <t>cp_mode2_1_tdf_c5_comp_LV_24ns</t>
  </si>
  <si>
    <t>BIN76:cp_mode0_sdd_c6_texplp10_cov0to92_comp_LV</t>
  </si>
  <si>
    <t>cp_mode0_sdd_c6_texplp10_cov0to92_comp_LV</t>
  </si>
  <si>
    <t>BIN477:cp_mode0_sdd_c6_texplp10_cov92to96_comp_LV</t>
  </si>
  <si>
    <t>cp_mode0_sdd_c6_texplp10_cov92to96_comp_LV</t>
  </si>
  <si>
    <t>BIN32:cp_mode5_saf_intl</t>
  </si>
  <si>
    <t>BIN124:all_drf_mp_LV</t>
  </si>
  <si>
    <t>all_drf_mp_LV</t>
  </si>
  <si>
    <t>BIN83:cp_mode1_sdd_core_maskL2D_plp10_cov0to94_comp_LV</t>
  </si>
  <si>
    <t>cp_mode1_sdd_core_maskL2D_plp10_cov0to94_comp_LV</t>
  </si>
  <si>
    <t>BIN41:cp_mode1_bf_comp</t>
  </si>
  <si>
    <t>BIN540:cp_mode4_tdf_c15_comp_HV_VT</t>
  </si>
  <si>
    <t>cp_mode4_tdf_c15_comp_HV_VT</t>
  </si>
  <si>
    <t>BIN69:cp_mode2_1_tdf_sys126M_comp_HV_24ns</t>
  </si>
  <si>
    <t>cp_mode2_1_tdf_sys126M_comp_HV_24ns</t>
  </si>
  <si>
    <t>BIN151:rbus_interface_self_test_MP</t>
  </si>
  <si>
    <t>rbus_interface_self_test_MP</t>
  </si>
  <si>
    <t>BIN507:scpu_bisr_bist_drf_vddr_1800_X2_BISR_LV</t>
  </si>
  <si>
    <t>scpu_bisr_bist_drf_vddr_1800_X2_BISR_LV</t>
  </si>
  <si>
    <t>BIN21:cp_mode0_saf_intl</t>
  </si>
  <si>
    <t>BIN72:cp_mode3_1_tdf_sys126M_comp_HV_VT</t>
  </si>
  <si>
    <t>cp_mode3_1_tdf_sys126M_comp_HV_VT</t>
  </si>
  <si>
    <t>BIN464:cp_mode1_sdd_excore_icgnocons_cov96p81_comp_LV</t>
  </si>
  <si>
    <t>cp_mode1_sdd_excore_icgnocons_cov96p81_comp_LV</t>
  </si>
  <si>
    <t>BIN423:D4_1866_all_toggle_IRT_open_internal_R240_CP_DC1</t>
  </si>
  <si>
    <t>D4_1866_all_toggle_IRT_open_internal_R240_CP_DC1</t>
  </si>
  <si>
    <t>BIN114:membistpv_gpu_bist_LV</t>
  </si>
  <si>
    <t>BIN9:efuse_blank_check_repair</t>
  </si>
  <si>
    <t>BIN15:PLLEMMC_LDO1V_01</t>
  </si>
  <si>
    <t>BIN602:scpu_bist_all_mask_btac_LV</t>
  </si>
  <si>
    <t>scpu_bist_all_mask_btac_LV</t>
  </si>
  <si>
    <t>BIN463:cp_mode1_tdf_dsu_onlyL2D_MCP2_comp_LV</t>
  </si>
  <si>
    <t>cp_mode1_tdf_dsu_onlyL2D_MCP2_comp_LV</t>
  </si>
  <si>
    <t>BIN388:wafer_info</t>
  </si>
  <si>
    <t>wafer_info</t>
  </si>
  <si>
    <t>BIN509:scpu_bisr_bist_drf_vddr_1800_X4_DRF_LV</t>
  </si>
  <si>
    <t>scpu_bisr_bist_drf_vddr_1800_X4_DRF_LV</t>
  </si>
  <si>
    <t>BIN44:cp_mode4_0_bf_comp_VT</t>
  </si>
  <si>
    <t>cp_mode4_0_bf_comp_VT</t>
  </si>
  <si>
    <t>BIN23:cp_mode1_saf_intl</t>
  </si>
  <si>
    <t>BIN97:cp_mode2_1_tdf_adc121M_comp_LV_24ns</t>
  </si>
  <si>
    <t>cp_mode2_1_tdf_adc121M_comp_LV_24ns</t>
  </si>
  <si>
    <t>BIN27:cp_mode3_saf_intl_VT</t>
  </si>
  <si>
    <t>cp_mode3_saf_intl_VT</t>
  </si>
  <si>
    <t>BIN101:cp_mode3_1_tdf_sys126M_comp_LV_24ns</t>
  </si>
  <si>
    <t>cp_mode3_1_tdf_sys126M_comp_LV_24ns</t>
  </si>
  <si>
    <t>BIN346:GPIO_01_GPOH</t>
  </si>
  <si>
    <t>BIN437:GPIO_04_GPIreadH_leak</t>
  </si>
  <si>
    <t>GPIO_04_GPIreadH_leak</t>
  </si>
  <si>
    <t>BIN282:USB2_CP_chirp_J_VM8</t>
  </si>
  <si>
    <t>USB2_CP_chirp_J_VM8</t>
  </si>
  <si>
    <t>BIN310:BMC_Rd_5p1K</t>
  </si>
  <si>
    <t>BIN14:STB_LDO1V0_101</t>
  </si>
  <si>
    <t>STB_LDO1V0_101</t>
  </si>
  <si>
    <t>BIN395:PLLEDPTX_MAX_CP</t>
  </si>
  <si>
    <t>PLLEDPTX_MAX_CP</t>
  </si>
  <si>
    <t>BIN296:LSADC</t>
  </si>
  <si>
    <t>BIN133:DISPI_as_source_VD_MDOM_MP</t>
  </si>
  <si>
    <t>DISPI_as_source_VD_MDOM_MP</t>
  </si>
  <si>
    <t>BIN30:cp_mode4_1_saf_compp</t>
  </si>
  <si>
    <t>cp_mode4_1_saf_compp</t>
  </si>
  <si>
    <t>BIN35:cp_mode2_ca_saf_comp_24ns</t>
  </si>
  <si>
    <t>cp_mode2_ca_saf_comp_24ns</t>
  </si>
  <si>
    <t>BIN348:GPIO_02_GPOL</t>
  </si>
  <si>
    <t>BIN162:hdmi_audio_cp_test_enable_MP</t>
  </si>
  <si>
    <t>BIN420:CRT_turn_on_CP_FT</t>
  </si>
  <si>
    <t>CRT_turn_on_CP_FT</t>
  </si>
  <si>
    <t>BIN415:HDMI_PLL_CLK_c2_CPFT</t>
  </si>
  <si>
    <t>HDMI_PLL_CLK_c2_CPFT</t>
  </si>
  <si>
    <t>BIN425:D4_1866_all_toggle_IRT_open_internal_R240_CP_DC2</t>
  </si>
  <si>
    <t>D4_1866_all_toggle_IRT_open_internal_R240_CP_DC2</t>
  </si>
  <si>
    <t>BIN169:hdmirx_dppll_high_norm_low_test_MP</t>
  </si>
  <si>
    <t>hdmirx_dppll_high_norm_low_test_MP</t>
  </si>
  <si>
    <t>BIN381:VDC_CP18</t>
  </si>
  <si>
    <t>VDC_CP18</t>
  </si>
  <si>
    <t>BIN330:PIF_CML_DIFF_HI_CP</t>
  </si>
  <si>
    <t>BIN441:GPIO_05_GPIReadL_leak</t>
  </si>
  <si>
    <t>GPIO_05_GPIReadL_leak</t>
  </si>
  <si>
    <t>BIN268:eARC_PLL_CLK_CP1_44p1K</t>
  </si>
  <si>
    <t>eARC_PLL_CLK_CP1_44p1K</t>
  </si>
  <si>
    <t>BIN25:cp_mode2_saf_intl_24ns</t>
  </si>
  <si>
    <t>cp_mode2_saf_intl_24ns</t>
  </si>
  <si>
    <t>BIN435:GPIO_03_GPIReadGPO</t>
  </si>
  <si>
    <t>BIN196:PLLDDSB_CP01_APP</t>
  </si>
  <si>
    <t>BIN88:cp_mode1_tdf_msm_full_scpu_emb_mcp_comp_LV</t>
  </si>
  <si>
    <t>cp_mode1_tdf_msm_full_scpu_emb_mcp_comp_LV</t>
  </si>
  <si>
    <t>BIN96:cp_mode2_tdf_sync_comp_LV_24ns</t>
  </si>
  <si>
    <t>cp_mode2_tdf_sync_comp_LV_24ns</t>
  </si>
  <si>
    <t>BIN16:PLLSCPU_LDO1V_FC</t>
  </si>
  <si>
    <t>BIN68:cp_mode2_1_tdf_adc121M_comp_HV_24ns</t>
  </si>
  <si>
    <t>cp_mode2_1_tdf_adc121M_comp_HV_24ns</t>
  </si>
  <si>
    <t>BIN13:PLLBUS_TOP_LDO1V_01</t>
  </si>
  <si>
    <t>BIN552:OTP_rtk_idd</t>
  </si>
  <si>
    <t>OTP_rtk_idd</t>
  </si>
  <si>
    <t>BIN342:HDMI_Z0_trim</t>
  </si>
  <si>
    <t>BIN10:LDO_all_trim</t>
  </si>
  <si>
    <t>BIN11:LDO_all_trim_result</t>
  </si>
  <si>
    <t>BIN12:OTP_LDO_all_trim</t>
  </si>
  <si>
    <t>BIN17:Merlin8_CRT_turn_on_CP_FT</t>
  </si>
  <si>
    <t>Merlin8_CRT_turn_on_CP_FT</t>
  </si>
  <si>
    <t>BIN18:PIF_LDO_CP</t>
  </si>
  <si>
    <t>BIN29:cp_mode4_0_saf_intl_VT</t>
  </si>
  <si>
    <t>cp_mode4_0_saf_intl_VT</t>
  </si>
  <si>
    <t>BIN31:cp_mode4_1_saf_intl</t>
  </si>
  <si>
    <t>cp_mode4_1_saf_intl</t>
  </si>
  <si>
    <t>BIN33:cp_mode0_ca_saf_comp</t>
  </si>
  <si>
    <t>BIN34:cp_mode1_ca_saf_comp</t>
  </si>
  <si>
    <t>BIN36:cp_mode3_ca_saf_comp_VT</t>
  </si>
  <si>
    <t>cp_mode3_ca_saf_comp_VT</t>
  </si>
  <si>
    <t>BIN37:cp_mode4_0_ca_saf_comp_VT</t>
  </si>
  <si>
    <t>cp_mode4_0_ca_saf_comp_VT</t>
  </si>
  <si>
    <t>BIN38:cp_mode4_1_ca_saf_comp</t>
  </si>
  <si>
    <t>cp_mode4_1_ca_saf_comp</t>
  </si>
  <si>
    <t>BIN39:cp_mode5_ca_saf_intl</t>
  </si>
  <si>
    <t>BIN40:cp_mode0_bf_comp</t>
  </si>
  <si>
    <t>BIN45:cp_mode4_1_bf_comp</t>
  </si>
  <si>
    <t>cp_mode4_1_bf_comp</t>
  </si>
  <si>
    <t>BIN46:cp_mode5_bf_intl</t>
  </si>
  <si>
    <t>BIN58:cp_mode1_tdf_msm_full_scpu_emb_comp_HV</t>
  </si>
  <si>
    <t>cp_mode1_tdf_msm_full_scpu_emb_comp_HV</t>
  </si>
  <si>
    <t>BIN67:cp_mode2_tdf_sync_comp_HV_24ns</t>
  </si>
  <si>
    <t>cp_mode2_tdf_sync_comp_HV_24ns</t>
  </si>
  <si>
    <t>BIN71:cp_mode3_tdf_sync_spc30_comp_HV_VT</t>
  </si>
  <si>
    <t>cp_mode3_tdf_sync_spc30_comp_HV_VT</t>
  </si>
  <si>
    <t>BIN74:cp_mode4_tdf_sync_comp_HV_VT</t>
  </si>
  <si>
    <t>cp_mode4_tdf_sync_comp_HV_VT</t>
  </si>
  <si>
    <t>BIN86:cp_mode1_tdf_msm_full_acpu_nor_comp_LV</t>
  </si>
  <si>
    <t>cp_mode1_tdf_msm_full_acpu_nor_comp_LV</t>
  </si>
  <si>
    <t>BIN89:cp_mode1_tdf_msm_full_scpu_nor_comp_LV</t>
  </si>
  <si>
    <t>cp_mode1_tdf_msm_full_scpu_nor_comp_LV</t>
  </si>
  <si>
    <t>BIN98:cp_mode2_1_tdf_sys126M_comp_LV_24ns</t>
  </si>
  <si>
    <t>cp_mode2_1_tdf_sys126M_comp_LV_24ns</t>
  </si>
  <si>
    <t>BIN100:cp_mode3_tdf_sync_spc30_comp_LV_VT</t>
  </si>
  <si>
    <t>cp_mode3_tdf_sync_spc30_comp_LV_VT</t>
  </si>
  <si>
    <t>BIN102:cp_mode4_tdf_c15_comp_LV_24ns</t>
  </si>
  <si>
    <t>cp_mode4_tdf_c15_comp_LV_24ns</t>
  </si>
  <si>
    <t>BIN103:cp_mode4_tdf_sync_comp_LV_24ns</t>
  </si>
  <si>
    <t>cp_mode4_tdf_sync_comp_LV_24ns</t>
  </si>
  <si>
    <t>BIN104:cp_mode4_tdf_usb120M_comp_LV_VT</t>
  </si>
  <si>
    <t>cp_mode4_tdf_usb120M_comp_LV_VT</t>
  </si>
  <si>
    <t>BIN107:membistpv_gpu_bist_dec_HV</t>
  </si>
  <si>
    <t>BIN108:membistpv_gpu_bist_lsd_op6_HV</t>
  </si>
  <si>
    <t>membistpv_gpu_bist_lsd_op6_HV</t>
  </si>
  <si>
    <t>BIN115:membistpv_gpu_bist_dec_LV</t>
  </si>
  <si>
    <t>BIN116:membistpv_gpu_bist_lsd_op6_LV</t>
  </si>
  <si>
    <t>membistpv_gpu_bist_lsd_op6_LV</t>
  </si>
  <si>
    <t>BIN118:scpu_bist_all_btac_only_LV</t>
  </si>
  <si>
    <t>scpu_bist_all_btac_only_LV</t>
  </si>
  <si>
    <t>BIN123:membistpv_gpu_prt_400M_LV</t>
  </si>
  <si>
    <t>membistpv_gpu_prt_400M_LV</t>
  </si>
  <si>
    <t>BIN127:membistpv_gpu_bist_vddr</t>
  </si>
  <si>
    <t>0.9/0.8V</t>
  </si>
  <si>
    <t>BIN129:ddc2_fifo_chk_MP</t>
  </si>
  <si>
    <t>ddc2_fifo_chk_MP</t>
  </si>
  <si>
    <t>BIN130:demod_interface_MP</t>
  </si>
  <si>
    <t>BIN131:DISPD_frc_a_b_MP</t>
  </si>
  <si>
    <t>BIN135:emcu_to_sb2_rbus_timeout_MP</t>
  </si>
  <si>
    <t>BIN136:etn_wake_18v_MP</t>
  </si>
  <si>
    <t>BIN137:hdic_reg_rw_MP</t>
  </si>
  <si>
    <t>hdic_reg_rw_MP</t>
  </si>
  <si>
    <t>BIN138:hdmi_ptg_offms_MP</t>
  </si>
  <si>
    <t>BIN139:hdmi_rbus_interface_MP</t>
  </si>
  <si>
    <t>BIN141:HDMI_src_MDOM_MP</t>
  </si>
  <si>
    <t>HDMI_src_MDOM_MP</t>
  </si>
  <si>
    <t>BIN142:if_demod_cr_self_test_MP</t>
  </si>
  <si>
    <t>BIN143:if_demod_crc_MP</t>
  </si>
  <si>
    <t>BIN145:isp_bist_pass_MP</t>
  </si>
  <si>
    <t>isp_bist_pass_MP</t>
  </si>
  <si>
    <t>BIN146:offms_VD_MP</t>
  </si>
  <si>
    <t>offms_VD_MP</t>
  </si>
  <si>
    <t>BIN147:p2p_bist_pass_MP</t>
  </si>
  <si>
    <t>p2p_bist_pass_MP</t>
  </si>
  <si>
    <t>BIN148:pif_fifo_bist_pass_MP</t>
  </si>
  <si>
    <t>pif_fifo_bist_pass_MP</t>
  </si>
  <si>
    <t>BIN150:sc_MP</t>
  </si>
  <si>
    <t>BIN152:vby1_bist_pass_MP</t>
  </si>
  <si>
    <t>vby1_bist_pass_MP</t>
  </si>
  <si>
    <t>BIN155:WATCHDOG_TO_DISPD_MP</t>
  </si>
  <si>
    <t>BIN156:HDDC0_100k_MP</t>
  </si>
  <si>
    <t>HDDC0_100k_MP</t>
  </si>
  <si>
    <t>BIN157:HDDC1_100k_MP</t>
  </si>
  <si>
    <t>HDDC1_100k_MP</t>
  </si>
  <si>
    <t>BIN158:HDDC2_100k_MP</t>
  </si>
  <si>
    <t>HDDC2_100k_MP</t>
  </si>
  <si>
    <t>BIN159:HDDC3_100k_MP</t>
  </si>
  <si>
    <t>HDDC3_100k_MP</t>
  </si>
  <si>
    <t>BIN160:demod_to_pad_MP</t>
  </si>
  <si>
    <t>BIN161:hdmirx_ddc0123_pad_MP</t>
  </si>
  <si>
    <t>BIN163:ld_spi_MP</t>
  </si>
  <si>
    <t>BIN164:tv_sb1_clk_MP</t>
  </si>
  <si>
    <t>BIN165:stb_clkrst_pmm_rbus_MP</t>
  </si>
  <si>
    <t>BIN167:dprx_pll_check_MP</t>
  </si>
  <si>
    <t>BIN168:misc_pwm_MP</t>
  </si>
  <si>
    <t>BIN171:Merlin8_CRT_turn_on_CP_FT</t>
  </si>
  <si>
    <t>BIN172:CLK_TRANG_CP01_APP</t>
  </si>
  <si>
    <t>BIN174:PLL27x_CP01_432_PS_MAX</t>
  </si>
  <si>
    <t>BIN176:PLL27x_CP02_432_PS_MIN</t>
  </si>
  <si>
    <t>BIN178:PLL27X_IFADC_ATVADC</t>
  </si>
  <si>
    <t>BIN180:PLLACPUA_CP01_APP</t>
  </si>
  <si>
    <t>BIN182:PLLAUD_CP01_196M</t>
  </si>
  <si>
    <t>BIN184:PLLBUS_CP01_APP</t>
  </si>
  <si>
    <t>BIN186:PLLBUS_CP01_SSCG</t>
  </si>
  <si>
    <t>BIN188:PLLBUSH_CP01_APP</t>
  </si>
  <si>
    <t>BIN190:PLLBUSH_CP01_SSCG</t>
  </si>
  <si>
    <t>BIN192:PLLDDSA_CP01_APP</t>
  </si>
  <si>
    <t>BIN194:PLLDDSA_CP01_DFS</t>
  </si>
  <si>
    <t>BIN198:PLLDDSB_CP01_DFS</t>
  </si>
  <si>
    <t>BIN200:PLLDISP_CP01_MAX</t>
  </si>
  <si>
    <t>BIN202:PLLDISP_CP01_SSCG</t>
  </si>
  <si>
    <t>BIN204:PLLEMMC_CP01</t>
  </si>
  <si>
    <t>BIN206:PLLEMMC_CP01_SSCG</t>
  </si>
  <si>
    <t>BIN208:PLLETN_CP01_125M</t>
  </si>
  <si>
    <t>BIN210:PLLGPU_CP01_APP</t>
  </si>
  <si>
    <t>BIN212:PLLMEMC_CP01</t>
  </si>
  <si>
    <t>PLLMEMC_CP01</t>
  </si>
  <si>
    <t>BIN214:PLLSCPUA_CP01_APP</t>
  </si>
  <si>
    <t>BIN216:PLLSCPUA_CP01_DFS</t>
  </si>
  <si>
    <t>BIN218:PLLSCPUA_CP02_APP</t>
  </si>
  <si>
    <t>BIN220:PLLSCPUA_CP02_DFS</t>
  </si>
  <si>
    <t>BIN222:PLLSCPUA_CP03_APP</t>
  </si>
  <si>
    <t>BIN224:PLLSCPUA_CP04_APP</t>
  </si>
  <si>
    <t>BIN228:PLLSRNN_CP01_APP</t>
  </si>
  <si>
    <t>PLLSRNN_CP01_APP</t>
  </si>
  <si>
    <t>BIN230:PLLVCPU_CP01_APP</t>
  </si>
  <si>
    <t>BIN234:PLLLZMA_CP01_APP</t>
  </si>
  <si>
    <t>BIN236:XTAL_CLK</t>
  </si>
  <si>
    <t>BIN238:PLL27X_IFADC_ATVADC_162M</t>
  </si>
  <si>
    <t>BIN240:PLL27x_IFADC_DTVADC01_54M</t>
  </si>
  <si>
    <t>BIN242:PLL27x_IFADC_DTVADC02_25p2M</t>
  </si>
  <si>
    <t>BIN244:PLL27x_IFADC_DTVADC03_144M</t>
  </si>
  <si>
    <t>BIN246:PLL27x_IFADC_DTVADC04_121p5M</t>
  </si>
  <si>
    <t>BIN248:PLL27x_IFADC_DTVADC05_36M</t>
  </si>
  <si>
    <t>BIN250:PLL27x_IFADC_DTVADC06_121p5M</t>
  </si>
  <si>
    <t>BIN252:PLL27x_IFADC_DTVDIG01_432M</t>
  </si>
  <si>
    <t>BIN254:PLL27x_IFADC_DTVDIG02_302p4M</t>
  </si>
  <si>
    <t>BIN256:PLL27x_IFADC_DTVDIG03_518p4M</t>
  </si>
  <si>
    <t>BIN258:PLL27x_IFADC_DTVDIG04_486M</t>
  </si>
  <si>
    <t>BIN260:PLL27x_IFADC_DTVDIG05_432M</t>
  </si>
  <si>
    <t>BIN262:PLL27x_IFADC_DTVDIG06_121p5M</t>
  </si>
  <si>
    <t>BIN264:HDMI_PLLHDMI_13p5M</t>
  </si>
  <si>
    <t>HDMI_PLLHDMI_13p5M</t>
  </si>
  <si>
    <t>BIN266:HDMI_PLLHDMI_729M</t>
  </si>
  <si>
    <t>HDMI_PLLHDMI_729M</t>
  </si>
  <si>
    <t>BIN267:Merlin8_CRT_turn_on_CP_FT</t>
  </si>
  <si>
    <t>BIN269:Merlin8_CRT_turn_on_CP_FT</t>
  </si>
  <si>
    <t>BIN271:Merlin8_CRT_turn_on_CP_FT</t>
  </si>
  <si>
    <t>BIN272:eARC_PLL_CLK_CP9_128K</t>
  </si>
  <si>
    <t>BIN273:Merlin8_CRT_turn_on_CP_FT</t>
  </si>
  <si>
    <t>BIN274:PLLAUD_CP02_PS_32K</t>
  </si>
  <si>
    <t>BIN276:PLLUSB2_CP_XHCI</t>
  </si>
  <si>
    <t>PLLUSB2_CP_XHCI</t>
  </si>
  <si>
    <t>BIN277:Merlin8_CRT_turn_on_CP_FT</t>
  </si>
  <si>
    <t>BIN278:USB3_CP_25MHz_VM8</t>
  </si>
  <si>
    <t>USB3_CP_25MHz_VM8</t>
  </si>
  <si>
    <t>BIN279:Merlin8_CRT_turn_on_CP_FT</t>
  </si>
  <si>
    <t>BIN280:USB2_CP_15K_VM8</t>
  </si>
  <si>
    <t>USB2_CP_15K_VM8</t>
  </si>
  <si>
    <t>BIN281:Merlin8_CRT_turn_on_CP_FT</t>
  </si>
  <si>
    <t>BIN283:Merlin8_CRT_turn_on_CP_FT</t>
  </si>
  <si>
    <t>BIN284:USB2_CP_chirp_K_VM8</t>
  </si>
  <si>
    <t>USB2_CP_chirp_K_VM8</t>
  </si>
  <si>
    <t>BIN285:Merlin8_PCIe_init_V01_MP</t>
  </si>
  <si>
    <t>Merlin8_PCIe_init_V01_MP</t>
  </si>
  <si>
    <t>BIN289:Merlin8_CRT_turn_on_CP_FT</t>
  </si>
  <si>
    <t>BIN290:USB2_CP_US2_HS_FS_LBK_test_VM8</t>
  </si>
  <si>
    <t>USB2_CP_US2_HS_FS_LBK_test_VM8</t>
  </si>
  <si>
    <t>BIN291:Merlin8_CRT_turn_on_CP_FT</t>
  </si>
  <si>
    <t>BIN292:USB2_CP_DP_DM_1p5K_VM8</t>
  </si>
  <si>
    <t>USB2_CP_DP_DM_1p5K_VM8</t>
  </si>
  <si>
    <t>BIN293:Merlin8_CRT_turn_on_CP_FT</t>
  </si>
  <si>
    <t>BIN294:CP1_DTV_IQADC_SingleEnd_Mode</t>
  </si>
  <si>
    <t>BIN295:Merlin8_CRT_turn_on_CP_FT</t>
  </si>
  <si>
    <t>BIN297:Merlin8_CRT_turn_on_CP_FT</t>
  </si>
  <si>
    <t>BIN298:irda_high_low</t>
  </si>
  <si>
    <t>BIN299:Merlin8_CRT_turn_on_CP_FT</t>
  </si>
  <si>
    <t>BIN300:irtx_output_high_low</t>
  </si>
  <si>
    <t>irtx_output_high_low</t>
  </si>
  <si>
    <t>BIN301:Merlin8_CRT_turn_on_CP_FT</t>
  </si>
  <si>
    <t>BIN302:BMC_TX_H_Test</t>
  </si>
  <si>
    <t>BIN303:Merlin8_CRT_turn_on_CP_FT</t>
  </si>
  <si>
    <t>BIN304:BMC_Rp_4p7K</t>
  </si>
  <si>
    <t>BIN305:Merlin8_CRT_turn_on_CP_FT</t>
  </si>
  <si>
    <t>BIN306:BMC_Rp_12K</t>
  </si>
  <si>
    <t>BIN307:Merlin8_CRT_turn_on_CP_FT</t>
  </si>
  <si>
    <t>BIN308:BMC_Rp_36K</t>
  </si>
  <si>
    <t>BIN309:Merlin8_CRT_turn_on_CP_FT</t>
  </si>
  <si>
    <t>BIN311:Merlin8_CRT_turn_on_CP_FT</t>
  </si>
  <si>
    <t>BIN312:BMC_Ra_1K</t>
  </si>
  <si>
    <t>BIN313:Merlin8_CRT_turn_on_CP_FT</t>
  </si>
  <si>
    <t>BIN315:Merlin8_CRT_turn_on_CP_FT</t>
  </si>
  <si>
    <t>BIN316:SARADC_L_M_H_Ch0_1_2</t>
  </si>
  <si>
    <t>BIN317:Merlin8_CRT_turn_on_CP_FT</t>
  </si>
  <si>
    <t>BIN318:SARADC_2K_6K_Test_Ch0</t>
  </si>
  <si>
    <t>BIN319:Merlin8_CRT_turn_on_CP_FT</t>
  </si>
  <si>
    <t>BIN320:EARC_CP_01_CMLB</t>
  </si>
  <si>
    <t>BIN321:Merlin8_CRT_turn_on_CP_FT</t>
  </si>
  <si>
    <t>BIN322:EARC_CP_02_DMLB</t>
  </si>
  <si>
    <t>BIN323:Merlin8_CRT_turn_on_CP_FT</t>
  </si>
  <si>
    <t>BIN324:EARC_CP_03_CMZ0</t>
  </si>
  <si>
    <t>BIN325:Merlin8_CRT_turn_on_CP_FT</t>
  </si>
  <si>
    <t>BIN326:EARC_CP_03_ON_CMZ0</t>
  </si>
  <si>
    <t>BIN327:Merlin8_CRT_turn_on_CP_FT</t>
  </si>
  <si>
    <t>BIN328:EARC_CP_04_DMZ0</t>
  </si>
  <si>
    <t>BIN329:Merlin8_CRT_turn_on_CP_FT</t>
  </si>
  <si>
    <t>BIN331:Merlin8_CRT_turn_on_CP_FT</t>
  </si>
  <si>
    <t>BIN332:PIF_CML_DIFF_LO_CP</t>
  </si>
  <si>
    <t>BIN333:Merlin8_CRT_turn_on_CP_FT</t>
  </si>
  <si>
    <t>BIN334:PIF_PP_DIFF_HI_CP</t>
  </si>
  <si>
    <t>BIN335:Merlin8_CRT_turn_on_CP_FT</t>
  </si>
  <si>
    <t>BIN336:PIF_PP_DIFF_LO_CP</t>
  </si>
  <si>
    <t>BIN337:Merlin8_CRT_turn_on_CP_FT</t>
  </si>
  <si>
    <t>BIN338:PIF_OSD_CLK_GATING</t>
  </si>
  <si>
    <t>PIF_OSD_CLK_GATING</t>
  </si>
  <si>
    <t>BIN339:Merlin8_CRT_turn_on_CP_FT</t>
  </si>
  <si>
    <t>BIN340:Tcon_01_CP</t>
  </si>
  <si>
    <t>BIN341:Merlin8_CRT_turn_on_CP_FT</t>
  </si>
  <si>
    <t>BIN345:Merlin8_CRT_turn_on_CP_FT</t>
  </si>
  <si>
    <t>BIN347:Merlin8_CRT_turn_on_CP_FT</t>
  </si>
  <si>
    <t>BIN350:STB_OSC_NO_K</t>
  </si>
  <si>
    <t>BIN351:STB_OSC_AUTO_POR_v01</t>
  </si>
  <si>
    <t>STB_OSC_AUTO_POR_v01</t>
  </si>
  <si>
    <t>BIN354:Merlin8_CRT_turn_on_CP_FT</t>
  </si>
  <si>
    <t>BIN355:ETN_ALDO_and_DLDO_CP_RM8</t>
  </si>
  <si>
    <t>ETN_ALDO_and_DLDO_CP_RM8</t>
  </si>
  <si>
    <t>BIN364:Merlin8_CRT_turn_on_CP_FT</t>
  </si>
  <si>
    <t>BIN366:BB_CP02_AAPad</t>
  </si>
  <si>
    <t>BIN367:Merlin8_CRT_turn_on_CP_FT</t>
  </si>
  <si>
    <t>BIN368:BB_CP03_UnMute</t>
  </si>
  <si>
    <t>BB_CP03_UnMute</t>
  </si>
  <si>
    <t>BIN370:Merlin8_CRT_turn_on_CP_FT</t>
  </si>
  <si>
    <t>BIN371:VDC_CP01</t>
  </si>
  <si>
    <t>VDC_CP01</t>
  </si>
  <si>
    <t>BIN372:Merlin8_CRT_turn_on_CP_FT</t>
  </si>
  <si>
    <t>BIN373:VDC_CP02</t>
  </si>
  <si>
    <t>VDC_CP02</t>
  </si>
  <si>
    <t>BIN374:Merlin8_CRT_turn_on_CP_FT</t>
  </si>
  <si>
    <t>BIN375:VDC_CP03</t>
  </si>
  <si>
    <t>VDC_CP03</t>
  </si>
  <si>
    <t>BIN376:Merlin8_CRT_turn_on_CP_FT</t>
  </si>
  <si>
    <t>BIN377:VDC_CP04</t>
  </si>
  <si>
    <t>VDC_CP04</t>
  </si>
  <si>
    <t>BIN378:Merlin8_CRT_turn_on_CP_FT</t>
  </si>
  <si>
    <t>BIN379:VDC_CP15</t>
  </si>
  <si>
    <t>VDC_CP15</t>
  </si>
  <si>
    <t>BIN380:Merlin8_CRT_turn_on_CP_FT</t>
  </si>
  <si>
    <t>BIN382:Merlin8_CRT_turn_on_CP_FT</t>
  </si>
  <si>
    <t>BIN383:VDC_CP20</t>
  </si>
  <si>
    <t>VDC_CP20</t>
  </si>
  <si>
    <t>BIN384:Merlin8_CRT_turn_on_CP_FT</t>
  </si>
  <si>
    <t>BIN385:VDC_CP24</t>
  </si>
  <si>
    <t>VDC_CP24</t>
  </si>
  <si>
    <t>BIN386:EFUSE_CP_Pass_program</t>
  </si>
  <si>
    <t>EFUSE_CP_Pass_program</t>
  </si>
  <si>
    <t>BIN387:EFUSE_CP_Pass_read</t>
  </si>
  <si>
    <t>EFUSE_CP_Pass_read</t>
  </si>
  <si>
    <t>BIN389:UUID_check</t>
  </si>
  <si>
    <t>UUID_check</t>
  </si>
  <si>
    <t>BIN392:Merlin8_CRT_turn_on_CP_FT</t>
  </si>
  <si>
    <t>BIN393:uart_MP</t>
  </si>
  <si>
    <t>BIN394:Merlin8_CRT_turn_on_CP_FT</t>
  </si>
  <si>
    <t>BIN397:PLLEDPTX_SSCG_CP</t>
  </si>
  <si>
    <t>PLLEDPTX_SSCG_CP</t>
  </si>
  <si>
    <t>BIN398:Merlin8_CRT_turn_on_CP_FT</t>
  </si>
  <si>
    <t>BIN399:PIF_AUX_Sensitivity_CP</t>
  </si>
  <si>
    <t>BIN400:Merlin8_CRT_turn_on_CP_FT</t>
  </si>
  <si>
    <t>BIN401:PIF_CRC_CP</t>
  </si>
  <si>
    <t>BIN402:Merlin8_CRT_turn_on_CP_FT</t>
  </si>
  <si>
    <t>BIN403:PIF_LOCKN_HTPDN_IRQ_CP</t>
  </si>
  <si>
    <t>BIN404:Merlin8_CRT_turn_on_CP_FT</t>
  </si>
  <si>
    <t>BIN405:VDC_CP16</t>
  </si>
  <si>
    <t>VDC_CP16</t>
  </si>
  <si>
    <t>BIN406:Merlin8_CRT_turn_on_CP_FT</t>
  </si>
  <si>
    <t>BIN407:VDC_CP23</t>
  </si>
  <si>
    <t>VDC_CP23</t>
  </si>
  <si>
    <t>BIN408:Merlin8_CRT_turn_on_CP_FT</t>
  </si>
  <si>
    <t>BIN409:HDMI_5V_DET_HPD_R867_CP</t>
  </si>
  <si>
    <t>BIN410:Merlin8_CRT_turn_on_CP_FT</t>
  </si>
  <si>
    <t>BIN411:HDMI_PLL_CLK_c0_CPFT</t>
  </si>
  <si>
    <t>HDMI_PLL_CLK_c0_CPFT</t>
  </si>
  <si>
    <t>BIN412:Merlin8_CRT_turn_on_CP_FT</t>
  </si>
  <si>
    <t>BIN413:HDMI_PLL_CLK_c1_CPFT</t>
  </si>
  <si>
    <t>HDMI_PLL_CLK_c1_CPFT</t>
  </si>
  <si>
    <t>BIN414:Merlin8_CRT_turn_on_CP_FT</t>
  </si>
  <si>
    <t>BIN416:Merlin8_CRT_turn_on_CP_FT</t>
  </si>
  <si>
    <t>BIN417:HDMI_PLL_CLK_c3_CPFT</t>
  </si>
  <si>
    <t>HDMI_PLL_CLK_c3_CPFT</t>
  </si>
  <si>
    <t>BIN424:CRT_turn_on_CP_FT</t>
  </si>
  <si>
    <t>TOP317</t>
  </si>
  <si>
    <t>BIN434:Merlin8_CRT_turn_on_CP_FT</t>
  </si>
  <si>
    <t>TOP318</t>
  </si>
  <si>
    <t>BIN436:Merlin8_CRT_turn_on_CP_FT</t>
  </si>
  <si>
    <t>TOP319</t>
  </si>
  <si>
    <t>BIN438:Merlin8_CRT_turn_on_CP_FT</t>
  </si>
  <si>
    <t>TOP320</t>
  </si>
  <si>
    <t>BIN439:GPIO_04_GPIreadH</t>
  </si>
  <si>
    <t>GPIO_04_GPIreadH</t>
  </si>
  <si>
    <t>TOP321</t>
  </si>
  <si>
    <t>BIN440:Merlin8_CRT_turn_on_CP_FT</t>
  </si>
  <si>
    <t>TOP322</t>
  </si>
  <si>
    <t>BIN442:Merlin8_CRT_turn_on_CP_FT</t>
  </si>
  <si>
    <t>TOP323</t>
  </si>
  <si>
    <t>BIN443:GPIO_05_GPIReadL</t>
  </si>
  <si>
    <t>TOP324</t>
  </si>
  <si>
    <t>BIN444:Merlin8_CRT_turn_on_CP_FT</t>
  </si>
  <si>
    <t>TOP325</t>
  </si>
  <si>
    <t>BIN445:GPIO_06_GPIread1V8</t>
  </si>
  <si>
    <t>GPIO_06_GPIread1V8</t>
  </si>
  <si>
    <t>TOP326</t>
  </si>
  <si>
    <t>BIN447:D4_3200_PLLDDR_SSCG_DC1_CP</t>
  </si>
  <si>
    <t>TOP327</t>
  </si>
  <si>
    <t>BIN449:D4_3200_PLLDDR_SSCG_DC2_CP</t>
  </si>
  <si>
    <t>TOP328</t>
  </si>
  <si>
    <t>BIN450:Efuse_EMMC_PAR_write</t>
  </si>
  <si>
    <t>TOP329</t>
  </si>
  <si>
    <t>BIN451:Efuse_EMMC_PAR_Read_nr</t>
  </si>
  <si>
    <t>TOP330</t>
  </si>
  <si>
    <t>BIN452:Efuse_EMMC_PAR_Read_mr</t>
  </si>
  <si>
    <t>TOP331</t>
  </si>
  <si>
    <t>BIN469:cp_mode1_tdf_msm_full_scpu_emb_c0_occ_off_comp_LV</t>
  </si>
  <si>
    <t>cp_mode1_tdf_msm_full_scpu_emb_c0_occ_off_comp_LV</t>
  </si>
  <si>
    <t>0.75V</t>
  </si>
  <si>
    <t>TOP332</t>
  </si>
  <si>
    <t>BIN470:cp_mode1_tdf_msm_full_scpu_emb_c1_occ_off_comp_LV</t>
  </si>
  <si>
    <t>cp_mode1_tdf_msm_full_scpu_emb_c1_occ_off_comp_LV</t>
  </si>
  <si>
    <t>TOP333</t>
  </si>
  <si>
    <t>BIN471:cp_mode1_tdf_msm_full_scpu_emb_c2_occ_off_comp_LV</t>
  </si>
  <si>
    <t>cp_mode1_tdf_msm_full_scpu_emb_c2_occ_off_comp_LV</t>
  </si>
  <si>
    <t>TOP334</t>
  </si>
  <si>
    <t>BIN472:cp_mode1_tdf_msm_full_scpu_emb_c3_occ_off_comp_LV</t>
  </si>
  <si>
    <t>cp_mode1_tdf_msm_full_scpu_emb_c3_occ_off_comp_LV</t>
  </si>
  <si>
    <t>TOP335</t>
  </si>
  <si>
    <t>BIN473:cp_mode1_tdf_msm_full_scpu_emb_dsu_compp_LV</t>
  </si>
  <si>
    <t>cp_mode1_tdf_msm_full_scpu_emb_dsu_compp_LV</t>
  </si>
  <si>
    <t>TOP336</t>
  </si>
  <si>
    <t>BIN495:HDMI_leakage</t>
  </si>
  <si>
    <t>0.01V</t>
  </si>
  <si>
    <t>TOP337</t>
  </si>
  <si>
    <t>BIN500:power_short</t>
  </si>
  <si>
    <t>TOP338</t>
  </si>
  <si>
    <t>BIN501:os</t>
  </si>
  <si>
    <t>TOP339</t>
  </si>
  <si>
    <t>BIN505:all_bisr_drf_mp_X3_DRF_LV</t>
  </si>
  <si>
    <t>all_bisr_drf_mp_X3_DRF_LV</t>
  </si>
  <si>
    <t>TOP340</t>
  </si>
  <si>
    <t>BIN508:scpu_bisr_bist_drf_vddr_1800_X3_BIST_LV</t>
  </si>
  <si>
    <t>scpu_bisr_bist_drf_vddr_1800_X3_BIST_LV</t>
  </si>
  <si>
    <t>TOP341</t>
  </si>
  <si>
    <t>BIN510:Merlin8_FSS_detect_mode_CP_CDL7_updata_pll</t>
  </si>
  <si>
    <t>Merlin8_FSS_detect_mode_CP_CDL7_updata_pll</t>
  </si>
  <si>
    <t>TOP342</t>
  </si>
  <si>
    <t>BIN511:Merlin8_FSS_detect_mode_CP_CDL7_updata_pll2</t>
  </si>
  <si>
    <t>Merlin8_FSS_detect_mode_CP_CDL7_updata_pll2</t>
  </si>
  <si>
    <t>TOP343</t>
  </si>
  <si>
    <t>BIN512:scpu_bisr_bist_drf_vddr_1800_X5_VDDR_DRF1</t>
  </si>
  <si>
    <t>scpu_bisr_bist_drf_vddr_1800_X5_VDDR_DRF1</t>
  </si>
  <si>
    <t>TOP344</t>
  </si>
  <si>
    <t>BIN513:scpu_bisr_bist_drf_vddr_1800_X6_VDDR_DRF2_0p9v</t>
  </si>
  <si>
    <t>scpu_bisr_bist_drf_vddr_1800_X6_VDDR_DRF2_0p9v</t>
  </si>
  <si>
    <t>0.9V</t>
  </si>
  <si>
    <t>TOP345</t>
  </si>
  <si>
    <t>BIN514:scpu_bisr_bist_drf_vddr_1800_X7_VDDR_DRF3_0p8v</t>
  </si>
  <si>
    <t>scpu_bisr_bist_drf_vddr_1800_X7_VDDR_DRF3_0p8v</t>
  </si>
  <si>
    <t>TOP346</t>
  </si>
  <si>
    <t>BIN515:scpu_bisr_bist_drf_vddr_1800_X8_VDDR_DRF4_0p9v</t>
  </si>
  <si>
    <t>scpu_bisr_bist_drf_vddr_1800_X8_VDDR_DRF4_0p9v</t>
  </si>
  <si>
    <t>TOP347</t>
  </si>
  <si>
    <t>BIN519:vo_dispi_interface</t>
  </si>
  <si>
    <t>vo_dispi_interface</t>
  </si>
  <si>
    <t>TOP348</t>
  </si>
  <si>
    <t>BIN523:OTP_2G_grade</t>
  </si>
  <si>
    <t>OTP_2G_grade</t>
  </si>
  <si>
    <t>TOP349</t>
  </si>
  <si>
    <t>BIN530:merge_etn_phy_mac_bist_MP_LV</t>
  </si>
  <si>
    <t>merge_etn_phy_mac_bist_MP_LV</t>
  </si>
  <si>
    <t>TOP350</t>
  </si>
  <si>
    <t>BIN531:merge_etn_phy_mac_drf_MP_LV</t>
  </si>
  <si>
    <t>merge_etn_phy_mac_drf_MP_LV</t>
  </si>
  <si>
    <t>TOP351</t>
  </si>
  <si>
    <t>BIN546:efuse_ReadAll_CRC_Check</t>
  </si>
  <si>
    <t>efuse_ReadAll_CRC_Check</t>
  </si>
  <si>
    <t>TOP352</t>
  </si>
  <si>
    <t>BIN565:merge_etn_phy_mac_bist_MP_HV</t>
  </si>
  <si>
    <t>merge_etn_phy_mac_bist_MP_HV</t>
  </si>
  <si>
    <t>TOP353</t>
  </si>
  <si>
    <t>BIN567:HVS_done_OTP_blank_check</t>
  </si>
  <si>
    <t>TOP354</t>
  </si>
  <si>
    <t>BIN571:Merlin8_CRT_turn_on_CP_FT</t>
  </si>
  <si>
    <t>TOP355</t>
  </si>
  <si>
    <t>BIN572:ETN_CP_All_RM8_cf3</t>
  </si>
  <si>
    <t>TOP356</t>
  </si>
  <si>
    <t>BIN701:cp_mode2_1_tdf_c5_comp_HV_header</t>
  </si>
  <si>
    <t>cp_mode2_1_tdf_c5_comp_HV_header</t>
  </si>
  <si>
    <t>TOP357</t>
  </si>
  <si>
    <t>BIN703:cp_mode2_1_tdf_c5_comp_HV_VT_header</t>
  </si>
  <si>
    <t>cp_mode2_1_tdf_c5_comp_HV_VT_header</t>
  </si>
  <si>
    <t>TOP358</t>
  </si>
  <si>
    <t>BIN705:cp_mode2_1_tdf_c5_comp_HV_24ns_header</t>
  </si>
  <si>
    <t>cp_mode2_1_tdf_c5_comp_HV_24ns_header</t>
  </si>
  <si>
    <t>TOP359</t>
  </si>
  <si>
    <t>BIN711:cp_mode2_1_tdf_c5_comp_LV_header</t>
  </si>
  <si>
    <t>cp_mode2_1_tdf_c5_comp_LV_header</t>
  </si>
  <si>
    <t>TOP360</t>
  </si>
  <si>
    <t>BIN713:cp_mode2_1_tdf_c5_comp_LV_VT_header</t>
  </si>
  <si>
    <t>cp_mode2_1_tdf_c5_comp_LV_VT_header</t>
  </si>
  <si>
    <t>TOP361</t>
  </si>
  <si>
    <t>BIN715:cp_mode2_1_tdf_c5_comp_LV_header</t>
  </si>
  <si>
    <t>TOP362</t>
  </si>
  <si>
    <t>TDX329A</t>
  </si>
  <si>
    <t>E750-161</t>
  </si>
  <si>
    <t>TDX115A</t>
  </si>
  <si>
    <t>E750-135</t>
  </si>
  <si>
    <t>RL6748ZA</t>
  </si>
  <si>
    <t>RL6748C</t>
  </si>
  <si>
    <t>PAFQ5</t>
  </si>
  <si>
    <t>PAFQ0</t>
  </si>
  <si>
    <t>PAFQ4</t>
  </si>
  <si>
    <t>PAF98</t>
  </si>
  <si>
    <t>PAFQ1</t>
  </si>
  <si>
    <t>PAFA4</t>
  </si>
  <si>
    <t>PAJG7</t>
  </si>
  <si>
    <t>PAFQ2</t>
  </si>
  <si>
    <t>PAFW8</t>
  </si>
  <si>
    <t>PAFC1</t>
  </si>
  <si>
    <t>PAHY4</t>
  </si>
  <si>
    <t>PAFW6</t>
  </si>
  <si>
    <t>PAFW7</t>
  </si>
  <si>
    <t>PAFA3</t>
  </si>
  <si>
    <t>PAFA5</t>
  </si>
  <si>
    <t>PAFQ6</t>
  </si>
  <si>
    <t>MBA705-07E5</t>
  </si>
  <si>
    <t>MBF135-21B1</t>
  </si>
  <si>
    <t>MBA724-10F1</t>
  </si>
  <si>
    <t>MBA742-18E1</t>
  </si>
  <si>
    <t>MBA727-02A2</t>
  </si>
  <si>
    <t>MBA724-18A1</t>
  </si>
  <si>
    <t>MBA701-10A6</t>
  </si>
  <si>
    <t>MBA724-08F1</t>
  </si>
  <si>
    <t>MBA727-06F1</t>
  </si>
  <si>
    <t>TAQ896-09E0</t>
  </si>
  <si>
    <t>MBA715-12B7</t>
  </si>
  <si>
    <t>MBA715-09C4</t>
  </si>
  <si>
    <t>MBA731-02B7</t>
  </si>
  <si>
    <t>MBA715-13B2</t>
  </si>
  <si>
    <t>MBA723-23B1</t>
  </si>
  <si>
    <t>MBF135-14E2</t>
  </si>
  <si>
    <t>MBF135-13E7</t>
  </si>
  <si>
    <t>TAQ895-16D6</t>
  </si>
  <si>
    <t>MBC107-16F5</t>
  </si>
  <si>
    <t>MBA722-03G5</t>
  </si>
  <si>
    <t>MBA723-25H2</t>
  </si>
  <si>
    <t>MBF135-01D6</t>
  </si>
  <si>
    <t>TAQ896-24E4</t>
  </si>
  <si>
    <t>MBA705-08E0</t>
  </si>
  <si>
    <t>TAQ895-24A0</t>
  </si>
  <si>
    <t>TAQ895-10A1</t>
  </si>
  <si>
    <t>MBC107-06D2</t>
  </si>
  <si>
    <t>MBC107-25B2</t>
  </si>
  <si>
    <t>MBF135-25G0</t>
  </si>
  <si>
    <t>MBA728-12H1</t>
  </si>
  <si>
    <t>MBA715-10D1</t>
  </si>
  <si>
    <t>MBA715-04F5</t>
  </si>
  <si>
    <t>MBA727-01A7</t>
  </si>
  <si>
    <t>MBA705-14B4</t>
  </si>
  <si>
    <t>MBA704-24G6</t>
  </si>
  <si>
    <t>MBA722-02H2</t>
  </si>
  <si>
    <t>MBA727-04G3</t>
  </si>
  <si>
    <t>TAQ896-23F1</t>
  </si>
  <si>
    <t>MBF135-06A5</t>
  </si>
  <si>
    <t>MBA727-10D7</t>
  </si>
  <si>
    <t>TAQ896-19G3</t>
  </si>
  <si>
    <t>MBA731-03B2</t>
  </si>
  <si>
    <t>TAQ895-12G2</t>
  </si>
  <si>
    <t>TAQ895-05C0</t>
  </si>
  <si>
    <t>MBA731-01C4</t>
  </si>
  <si>
    <t>MBA727-05F6</t>
  </si>
  <si>
    <t>MBF135-02D1</t>
  </si>
  <si>
    <t>TAQ895-19B7</t>
  </si>
  <si>
    <t>MBF135-05B2</t>
  </si>
  <si>
    <t>MBA724-23F5</t>
  </si>
  <si>
    <t>MBA723-20D0</t>
  </si>
  <si>
    <t>MBA715-16G6</t>
  </si>
  <si>
    <t>TAQ895-09G7</t>
  </si>
  <si>
    <t>MBA705-15A7</t>
  </si>
  <si>
    <t>MBA724-03A7</t>
  </si>
  <si>
    <t>TAQ895-14F0</t>
  </si>
  <si>
    <t>MBA704-14E3</t>
  </si>
  <si>
    <t>MBC103-11F4</t>
  </si>
  <si>
    <t>MBA728-09A3</t>
  </si>
  <si>
    <t>MBA727-12C5</t>
  </si>
  <si>
    <t>MBA742-01G1</t>
  </si>
  <si>
    <t>TAQ895-25G6</t>
  </si>
  <si>
    <t>MBA715-11C4</t>
  </si>
  <si>
    <t>TAQ896-25D7</t>
  </si>
  <si>
    <t>MBC107-22D1</t>
  </si>
  <si>
    <t>MBA705-05F7</t>
  </si>
  <si>
    <t>MBA715-17G1</t>
  </si>
  <si>
    <t>MBA704-09G2</t>
  </si>
  <si>
    <t>MBA715-20F4</t>
  </si>
  <si>
    <t>MBF135-20B6</t>
  </si>
  <si>
    <t>MBF135-23H2</t>
  </si>
  <si>
    <t>MBC107-02F6</t>
  </si>
  <si>
    <t>MBA727-15A6</t>
  </si>
  <si>
    <t>TAQ896-10E5</t>
  </si>
  <si>
    <t>MBC107-20E3</t>
  </si>
  <si>
    <t>MBA724-05H0</t>
  </si>
  <si>
    <t>MBA715-07D6</t>
  </si>
  <si>
    <t>MBA727-24D6</t>
  </si>
  <si>
    <t>TAQ895-06B3</t>
  </si>
  <si>
    <t>TAQ895-22B2</t>
  </si>
  <si>
    <t>MBA715-08D1</t>
  </si>
  <si>
    <t>TAQ895-13F5</t>
  </si>
  <si>
    <t>MBC107-14G7</t>
  </si>
  <si>
    <t>MBA728-16E5</t>
  </si>
  <si>
    <t>MBC107-17F0</t>
  </si>
  <si>
    <t>MBA715-24D0</t>
  </si>
  <si>
    <t>MBC107-01G3</t>
  </si>
  <si>
    <t>MBA715-19E7</t>
  </si>
  <si>
    <t>MBA727-21F5</t>
  </si>
  <si>
    <t>TAQ895-01E4</t>
  </si>
  <si>
    <t>MBA727-08D7</t>
  </si>
  <si>
    <t>TAQ895-17D1</t>
  </si>
  <si>
    <t>MBA728-18D3</t>
  </si>
  <si>
    <t>TAQ896-17A2</t>
  </si>
  <si>
    <t>TAQ896-07F2</t>
  </si>
  <si>
    <t>MBA715-15A0</t>
  </si>
  <si>
    <t>MBA727-17G7</t>
  </si>
  <si>
    <t>MBC107-11B3</t>
  </si>
  <si>
    <t>MBA715-18F4</t>
  </si>
  <si>
    <t>MBA724-24F0</t>
  </si>
  <si>
    <t>TAQ895-02D7</t>
  </si>
  <si>
    <t>MBA704-15D6</t>
  </si>
  <si>
    <t>MBF135-09G1</t>
  </si>
  <si>
    <t>MBC107-09B3</t>
  </si>
  <si>
    <t>MBF135-17C3</t>
  </si>
  <si>
    <t>TAQ895-11G7</t>
  </si>
  <si>
    <t>MBA715-01A1</t>
  </si>
  <si>
    <t>MBA704-02D2</t>
  </si>
  <si>
    <t>TAQ896-18H0</t>
  </si>
  <si>
    <t>TAQ896-16A7</t>
  </si>
  <si>
    <t>MBA704-21B2</t>
  </si>
  <si>
    <t>MBC107-03F1</t>
  </si>
  <si>
    <t>TAQ895-21B7</t>
  </si>
  <si>
    <t>MBC107-23C4</t>
  </si>
  <si>
    <t>TAQ896-08E5</t>
  </si>
  <si>
    <t>MBA727-18G2</t>
  </si>
  <si>
    <t>TAQ895-15E3</t>
  </si>
  <si>
    <t>MBA704-22A5</t>
  </si>
  <si>
    <t>MBA704-03C5</t>
  </si>
  <si>
    <t>MBA705-16A2</t>
  </si>
  <si>
    <t>MBA704-20B7</t>
  </si>
  <si>
    <t>MBC107-10C0</t>
  </si>
  <si>
    <t>MBA704-25G1</t>
  </si>
  <si>
    <t>MBA705-03H1</t>
  </si>
  <si>
    <t>MBA742-04E2</t>
  </si>
  <si>
    <t>MBA715-06E3</t>
  </si>
  <si>
    <t>MBA715-22E2</t>
  </si>
  <si>
    <t>MBA724-14C5</t>
  </si>
  <si>
    <t>MBA724-09E4</t>
  </si>
  <si>
    <t>MBA722-01A4</t>
  </si>
  <si>
    <t>MBC107-15G2</t>
  </si>
  <si>
    <t>MBF135-03C4</t>
  </si>
  <si>
    <t>MBA705-01B0</t>
  </si>
  <si>
    <t>MBA705-10E0</t>
  </si>
  <si>
    <t>MBC107-24B7</t>
  </si>
  <si>
    <t>MBC107-12A6</t>
  </si>
  <si>
    <t>MBA715-02G7</t>
  </si>
  <si>
    <t>TAQ896-22F6</t>
  </si>
  <si>
    <t>TAQ895-07A6</t>
  </si>
  <si>
    <t>MBA724-20A1</t>
  </si>
  <si>
    <t>TAQ896-06F7</t>
  </si>
  <si>
    <t>TAQ895-23A5</t>
  </si>
  <si>
    <t>MBC107-13A1</t>
  </si>
  <si>
    <t>MBA724-19G7</t>
  </si>
  <si>
    <t>MBA742-02F4</t>
  </si>
  <si>
    <t>MBC107-05D7</t>
  </si>
  <si>
    <t>MBA715-03G2</t>
  </si>
  <si>
    <t>MBA723-21C3</t>
  </si>
  <si>
    <t>MBA715-14A5</t>
  </si>
  <si>
    <t>MBA704-08G7</t>
  </si>
  <si>
    <t>MBA724-15C0</t>
  </si>
  <si>
    <t>MBA722-12C2</t>
  </si>
  <si>
    <t>MBA705-06F2</t>
  </si>
  <si>
    <t>MBC107-04E4</t>
  </si>
  <si>
    <t>MBA742-03E7</t>
  </si>
  <si>
    <t>MBF135-10G6</t>
  </si>
  <si>
    <t>MBC107-19D6</t>
  </si>
  <si>
    <t>MBC103-07G6</t>
  </si>
  <si>
    <t>MBC103-05A5</t>
  </si>
  <si>
    <t>MBA704-18B7</t>
  </si>
  <si>
    <t>MBA704-01D7</t>
  </si>
  <si>
    <t>MBA724-17A6</t>
  </si>
  <si>
    <t>MBA704-05B3</t>
  </si>
  <si>
    <t>MBA704-11G2</t>
  </si>
  <si>
    <t>MBA704-16D1</t>
  </si>
  <si>
    <t>MBA704-19B2</t>
  </si>
  <si>
    <t>MBA705-21F6</t>
  </si>
  <si>
    <t>MBC103-16C3</t>
  </si>
  <si>
    <t>MBC103-14D5</t>
  </si>
  <si>
    <t>TAQ895-03D2</t>
  </si>
  <si>
    <t>MBC103-15D0</t>
  </si>
  <si>
    <t>MBA705-22F1</t>
  </si>
  <si>
    <t>MBA715-25C3</t>
  </si>
  <si>
    <t>MBA742-05D5</t>
  </si>
  <si>
    <t>MBF135-11G1</t>
  </si>
  <si>
    <t>MBA723-22B6</t>
  </si>
  <si>
    <t>TAQ896-21G3</t>
  </si>
  <si>
    <t>MBF135-04B7</t>
  </si>
  <si>
    <t>MBA715-23D5</t>
  </si>
  <si>
    <t>MBA705-23E4</t>
  </si>
  <si>
    <t>MBA704-17C4</t>
  </si>
  <si>
    <t>MBA704-07A1</t>
  </si>
  <si>
    <t>MBA728-04D4</t>
  </si>
  <si>
    <t>TAQ895-04C5</t>
  </si>
  <si>
    <t>MBA704-10G7</t>
  </si>
  <si>
    <t>MBC107-08C0</t>
  </si>
  <si>
    <t>MBA727-22F0</t>
  </si>
  <si>
    <t>MBC103-18B1</t>
  </si>
  <si>
    <t>MBC103-17B6</t>
  </si>
  <si>
    <t>TAQ895-18C4</t>
  </si>
  <si>
    <t>MBA722-10D4</t>
  </si>
  <si>
    <t>TAQ896-11E0</t>
  </si>
  <si>
    <t>MBA705-09D3</t>
  </si>
  <si>
    <t>MBF135-07A0</t>
  </si>
  <si>
    <t>MBA705-12C6</t>
  </si>
  <si>
    <t>MBC103-02C4</t>
  </si>
  <si>
    <t>MBA724-25E3</t>
  </si>
  <si>
    <t>MBA705-04G4</t>
  </si>
  <si>
    <t>MBA723-17D5</t>
  </si>
  <si>
    <t>MBA727-07E4</t>
  </si>
  <si>
    <t>MBA724-21G7</t>
  </si>
  <si>
    <t>MBC103-06A0</t>
  </si>
  <si>
    <t>MBA727-14B3</t>
  </si>
  <si>
    <t>MBC103-23G5</t>
  </si>
  <si>
    <t>MBA727-09D2</t>
  </si>
  <si>
    <t>MBA704-06A6</t>
  </si>
  <si>
    <t>MBA727-11D2</t>
  </si>
  <si>
    <t>MBA705-17H0</t>
  </si>
  <si>
    <t>MBA705-11D3</t>
  </si>
  <si>
    <t>MBC103-12E7</t>
  </si>
  <si>
    <t>MBF135-24G5</t>
  </si>
  <si>
    <t>MBF135-16D0</t>
  </si>
  <si>
    <t>MBC107-07C5</t>
  </si>
  <si>
    <t>MBA724-06G3</t>
  </si>
  <si>
    <t>TAQ895-20C4</t>
  </si>
  <si>
    <t>MBC107-21D6</t>
  </si>
  <si>
    <t>MBC103-10G1</t>
  </si>
  <si>
    <t>MBA724-16B3</t>
  </si>
  <si>
    <t>MBA728-05C7</t>
  </si>
  <si>
    <t>MBF135-08G6</t>
  </si>
  <si>
    <t>MBA731-10F4</t>
  </si>
  <si>
    <t>MBA722-06E6</t>
  </si>
  <si>
    <t>MBA704-13F0</t>
  </si>
  <si>
    <t>MBA724-04A2</t>
  </si>
  <si>
    <t>MBA731-18A4</t>
  </si>
  <si>
    <t>MBA728-03E1</t>
  </si>
  <si>
    <t>MBA715-05F0</t>
  </si>
  <si>
    <t>MBA724-07F6</t>
  </si>
  <si>
    <t>TAQ895-08A1</t>
  </si>
  <si>
    <t>MBF135-22A4</t>
  </si>
  <si>
    <t>MBA728-20D3</t>
  </si>
  <si>
    <t>MBA724-11E4</t>
  </si>
  <si>
    <t>MBC103-22H2</t>
  </si>
  <si>
    <t>MBA705-20G3</t>
  </si>
  <si>
    <t>MBA727-25D1</t>
  </si>
  <si>
    <t>MBA705-13C1</t>
  </si>
  <si>
    <t>MBA723-24A4</t>
  </si>
  <si>
    <t>MBA704-04C0</t>
  </si>
  <si>
    <t>MBA722-13B5</t>
  </si>
  <si>
    <t>MBA727-13C0</t>
  </si>
  <si>
    <t>MBA704-23A0</t>
  </si>
  <si>
    <t>MBA722-04G0</t>
  </si>
  <si>
    <t>MBA705-19F6</t>
  </si>
  <si>
    <t>MBA724-13D2</t>
  </si>
  <si>
    <t>MBA705-18G3</t>
  </si>
  <si>
    <t>MBA715-21E7</t>
  </si>
  <si>
    <t>MBF135-15D5</t>
  </si>
  <si>
    <t>MBA724-12D7</t>
  </si>
  <si>
    <t>MBC103-01D1</t>
  </si>
  <si>
    <t>MBA727-16A1</t>
  </si>
  <si>
    <t>MBA722-14B0</t>
  </si>
  <si>
    <t>MBC103-21A4</t>
  </si>
  <si>
    <t>MBF135-18B6</t>
  </si>
  <si>
    <t>MBA724-22G2</t>
  </si>
  <si>
    <t>MBA727-23E3</t>
  </si>
  <si>
    <t>MBF135-12F4</t>
  </si>
  <si>
    <t>MBF135-19B1</t>
  </si>
  <si>
    <t>MBA722-15A3</t>
  </si>
  <si>
    <t>MBC103-20B1</t>
  </si>
  <si>
    <t>MBC103-03B7</t>
  </si>
  <si>
    <t>MBA705-02A3</t>
  </si>
  <si>
    <t>MBC103-25F3</t>
  </si>
  <si>
    <t>MBC103-08G1</t>
  </si>
  <si>
    <t>MBA727-03H0</t>
  </si>
  <si>
    <t>MBC103-19A4</t>
  </si>
  <si>
    <t>MBA722-18F7</t>
  </si>
  <si>
    <t>MBC103-13E2</t>
  </si>
  <si>
    <t>MBC103-04B2</t>
  </si>
  <si>
    <t>MBA722-19F2</t>
  </si>
  <si>
    <t>MBA704-12F5</t>
  </si>
  <si>
    <t>MBA705-25D2</t>
  </si>
  <si>
    <t>MBC103-24G0</t>
  </si>
  <si>
    <t>MBA722-11C7</t>
  </si>
  <si>
    <t>MBA722-05F3</t>
  </si>
  <si>
    <t>MBC103-09F4</t>
  </si>
  <si>
    <t>IDDQ_LG</t>
  </si>
  <si>
    <t>JP10413</t>
  </si>
  <si>
    <t>JP10579</t>
  </si>
  <si>
    <t>JP10353</t>
  </si>
  <si>
    <t>JP10414</t>
  </si>
  <si>
    <t>JP10580</t>
  </si>
  <si>
    <t>JP10581</t>
  </si>
  <si>
    <t>JP10352</t>
  </si>
  <si>
    <t>JP10350</t>
  </si>
  <si>
    <t>JP10412</t>
  </si>
  <si>
    <t>JP10427</t>
  </si>
  <si>
    <t>JP10351</t>
  </si>
  <si>
    <t>JP10163</t>
  </si>
  <si>
    <t>JP10177</t>
  </si>
  <si>
    <t>JP09505</t>
  </si>
  <si>
    <t>2025-10-31 02:24:19</t>
  </si>
  <si>
    <t>2025-10-31 23:51:49</t>
  </si>
  <si>
    <t>2025-10-30 01:03:55</t>
  </si>
  <si>
    <t>2025-10-29 03:44:42</t>
  </si>
  <si>
    <t>2025-11-01 04:44:10</t>
  </si>
  <si>
    <t>2025-10-30 02:00:08</t>
  </si>
  <si>
    <t>2025-10-27 18:52:26</t>
  </si>
  <si>
    <t>2025-10-30 00:39:23</t>
  </si>
  <si>
    <t>2025-10-31 23:47:21</t>
  </si>
  <si>
    <t>2025-11-02 13:35:19</t>
  </si>
  <si>
    <t>2025-10-31 15:27:51</t>
  </si>
  <si>
    <t>2025-11-01 04:58:14</t>
  </si>
  <si>
    <t>2025-11-02 15:14:07</t>
  </si>
  <si>
    <t>2025-10-31 19:48:33</t>
  </si>
  <si>
    <t>2025-10-27 11:44:25</t>
  </si>
  <si>
    <t>2025-10-29 01:00:07</t>
  </si>
  <si>
    <t>2025-10-28 20:22:02</t>
  </si>
  <si>
    <t>2025-11-02 22:46:42</t>
  </si>
  <si>
    <t>2025-11-02 06:07:40</t>
  </si>
  <si>
    <t>2025-11-02 05:45:09</t>
  </si>
  <si>
    <t>2025-10-28 04:07:09</t>
  </si>
  <si>
    <t>2025-10-28 17:33:27</t>
  </si>
  <si>
    <t>2025-11-01 17:05:36</t>
  </si>
  <si>
    <t>2025-10-31 05:55:38</t>
  </si>
  <si>
    <t>2025-10-31 10:51:10</t>
  </si>
  <si>
    <t>2025-11-02 03:26:47</t>
  </si>
  <si>
    <t>2025-11-01 14:30:08</t>
  </si>
  <si>
    <t>2025-11-02 12:17:32</t>
  </si>
  <si>
    <t>2025-11-01 00:56:34</t>
  </si>
  <si>
    <t>2025-11-02 12:58:22</t>
  </si>
  <si>
    <t>2025-10-31 05:52:24</t>
  </si>
  <si>
    <t>2025-10-30 16:35:54</t>
  </si>
  <si>
    <t>2025-11-01 23:41:15</t>
  </si>
  <si>
    <t>2025-10-28 11:23:52</t>
  </si>
  <si>
    <t>2025-11-01 22:21:25</t>
  </si>
  <si>
    <t>2025-11-02 01:24:19</t>
  </si>
  <si>
    <t>2025-11-01 12:28:17</t>
  </si>
  <si>
    <t>2025-11-01 12:54:12</t>
  </si>
  <si>
    <t>2025-10-31 21:20:37</t>
  </si>
  <si>
    <t>2025-11-01 17:21:54</t>
  </si>
  <si>
    <t>2025-11-02 17:21:09</t>
  </si>
  <si>
    <t>2025-11-02 19:23:10</t>
  </si>
  <si>
    <t>2025-10-31 19:46:54</t>
  </si>
  <si>
    <t>2025-10-30 09:23:54</t>
  </si>
  <si>
    <t>2025-11-02 09:33:26</t>
  </si>
  <si>
    <t>2025-11-01 17:43:34</t>
  </si>
  <si>
    <t>2025-10-28 21:49:09</t>
  </si>
  <si>
    <t>2025-10-30 13:37:36</t>
  </si>
  <si>
    <t>2025-10-29 10:27:06</t>
  </si>
  <si>
    <t>2025-10-29 07:12:31</t>
  </si>
  <si>
    <t>2025-10-26 22:21:04</t>
  </si>
  <si>
    <t>2025-11-02 00:39:41</t>
  </si>
  <si>
    <t>2025-10-31 04:41:59</t>
  </si>
  <si>
    <t>2025-10-28 15:44:50</t>
  </si>
  <si>
    <t>2025-10-27 01:04:13</t>
  </si>
  <si>
    <t>2025-10-29 16:02:14</t>
  </si>
  <si>
    <t>2025-10-27 10:12:32</t>
  </si>
  <si>
    <t>2025-11-02 02:00:48</t>
  </si>
  <si>
    <t>2025-10-28 02:31:26</t>
  </si>
  <si>
    <t>2025-10-29 09:20:47</t>
  </si>
  <si>
    <t>2025-10-27 01:19:12</t>
  </si>
  <si>
    <t>2025-10-31 15:00:09</t>
  </si>
  <si>
    <t>2025-10-31 11:06:53</t>
  </si>
  <si>
    <t>2025-11-01 21:09:21</t>
  </si>
  <si>
    <t>2025-11-01 19:52:02</t>
  </si>
  <si>
    <t>2025-10-28 00:37:24</t>
  </si>
  <si>
    <t>2025-11-02 04:58:13</t>
  </si>
  <si>
    <t>2025-10-28 01:15:29</t>
  </si>
  <si>
    <t>2025-10-31 10:13:12</t>
  </si>
  <si>
    <t>2025-10-28 13:04:06</t>
  </si>
  <si>
    <t>2025-10-28 08:26:24</t>
  </si>
  <si>
    <t>2025-10-31 18:55:01</t>
  </si>
  <si>
    <t>2025-10-29 22:24:34</t>
  </si>
  <si>
    <t>2025-11-02 17:50:24</t>
  </si>
  <si>
    <t>2025-11-01 11:14:27</t>
  </si>
  <si>
    <t>2025-10-27 09:49:22</t>
  </si>
  <si>
    <t>2025-10-31 18:09:57</t>
  </si>
  <si>
    <t>2025-11-02 03:51:04</t>
  </si>
  <si>
    <t>2025-10-30 14:13:52</t>
  </si>
  <si>
    <t>2025-10-31 02:21:24</t>
  </si>
  <si>
    <t>2025-11-01 00:27:31</t>
  </si>
  <si>
    <t>2025-11-01 00:39:26</t>
  </si>
  <si>
    <t>2025-11-01 21:07:50</t>
  </si>
  <si>
    <t>2025-10-27 04:12:39</t>
  </si>
  <si>
    <t>2025-11-02 10:41:28</t>
  </si>
  <si>
    <t>2025-11-01 05:48:52</t>
  </si>
  <si>
    <t>2025-10-31 14:06:58</t>
  </si>
  <si>
    <t>2025-11-02 17:00:19</t>
  </si>
  <si>
    <t>2025-11-01 08:02:24</t>
  </si>
  <si>
    <t>2025-10-29 13:26:20</t>
  </si>
  <si>
    <t>2025-11-01 08:22:50</t>
  </si>
  <si>
    <t>2025-10-30 05:14:25</t>
  </si>
  <si>
    <t>2025-10-28 03:46:21</t>
  </si>
  <si>
    <t>2025-11-02 08:47:51</t>
  </si>
  <si>
    <t>2025-11-02 04:17:52</t>
  </si>
  <si>
    <t>2025-11-01 19:49:43</t>
  </si>
  <si>
    <t>2025-11-02 13:22:54</t>
  </si>
  <si>
    <t>2025-11-01 07:47:08</t>
  </si>
  <si>
    <t>2025-10-31 01:23:37</t>
  </si>
  <si>
    <t>2025-10-29 11:32:17</t>
  </si>
  <si>
    <t>2025-11-02 01:46:47</t>
  </si>
  <si>
    <t>2025-11-01 22:02:31</t>
  </si>
  <si>
    <t>2025-10-30 07:30:09</t>
  </si>
  <si>
    <t>2025-11-02 06:05:24</t>
  </si>
  <si>
    <t>2025-10-28 00:24:34</t>
  </si>
  <si>
    <t>2025-10-31 14:29:18</t>
  </si>
  <si>
    <t>2025-10-30 02:52:23</t>
  </si>
  <si>
    <t>2025-10-27 13:15:30</t>
  </si>
  <si>
    <t>2025-11-02 13:14:27</t>
  </si>
  <si>
    <t>2025-11-02 04:14:40</t>
  </si>
  <si>
    <t>2025-10-26 21:42:36</t>
  </si>
  <si>
    <t>2025-10-31 23:57:22</t>
  </si>
  <si>
    <t>2025-10-30 22:04:09</t>
  </si>
  <si>
    <t>2025-11-02 03:09:33</t>
  </si>
  <si>
    <t>2025-11-02 09:10:32</t>
  </si>
  <si>
    <t>2025-11-02 18:07:40</t>
  </si>
  <si>
    <t>2025-10-29 20:27:57</t>
  </si>
  <si>
    <t>2025-10-27 02:03:13</t>
  </si>
  <si>
    <t>2025-10-27 19:00:48</t>
  </si>
  <si>
    <t>2025-10-28 20:04:37</t>
  </si>
  <si>
    <t>2025-10-29 08:35:57</t>
  </si>
  <si>
    <t>2025-11-01 03:14:04</t>
  </si>
  <si>
    <t>2025-10-27 15:18:57</t>
  </si>
  <si>
    <t>2025-10-27 15:29:42</t>
  </si>
  <si>
    <t>2025-10-27 14:27:11</t>
  </si>
  <si>
    <t>2025-11-02 15:12:02</t>
  </si>
  <si>
    <t>2025-10-31 19:22:21</t>
  </si>
  <si>
    <t>2025-10-27 12:12:38</t>
  </si>
  <si>
    <t>2025-10-28 06:14:33</t>
  </si>
  <si>
    <t>2025-11-01 20:22:56</t>
  </si>
  <si>
    <t>2025-11-02 01:34:50</t>
  </si>
  <si>
    <t>2025-10-29 02:01:45</t>
  </si>
  <si>
    <t>2025-10-27 06:45:54</t>
  </si>
  <si>
    <t>2025-10-27 16:32:07</t>
  </si>
  <si>
    <t>2025-11-02 07:56:39</t>
  </si>
  <si>
    <t>2025-11-01 12:07:41</t>
  </si>
  <si>
    <t>2025-10-30 07:27:03</t>
  </si>
  <si>
    <t>2025-11-01 07:27:17</t>
  </si>
  <si>
    <t>2025-10-30 19:05:31</t>
  </si>
  <si>
    <t>2025-10-27 22:36:15</t>
  </si>
  <si>
    <t>2025-11-01 23:59:01</t>
  </si>
  <si>
    <t>2025-10-31 06:35:35</t>
  </si>
  <si>
    <t>2025-11-01 16:25:43</t>
  </si>
  <si>
    <t>2025-10-27 01:03:45</t>
  </si>
  <si>
    <t>2025-10-27 05:43:18</t>
  </si>
  <si>
    <t>2025-11-01 09:06:00</t>
  </si>
  <si>
    <t>2025-10-30 12:05:25</t>
  </si>
  <si>
    <t>2025-10-27 02:49:24</t>
  </si>
  <si>
    <t>2025-11-01 14:46:02</t>
  </si>
  <si>
    <t>2025-10-27 20:58:04</t>
  </si>
  <si>
    <t>2025-10-27 16:37:57</t>
  </si>
  <si>
    <t>2025-11-02 03:04:00</t>
  </si>
  <si>
    <t>2025-10-28 04:53:30</t>
  </si>
  <si>
    <t>2025-11-01 04:31:07</t>
  </si>
  <si>
    <t>2025-10-27 10:04:07</t>
  </si>
  <si>
    <t>2025-10-30 11:48:35</t>
  </si>
  <si>
    <t>2025-11-01 06:23:13</t>
  </si>
  <si>
    <t>2025-10-29 10:56:21</t>
  </si>
  <si>
    <t>2025-10-29 01:17:57</t>
  </si>
  <si>
    <t>2025-10-28 23:46:01</t>
  </si>
  <si>
    <t>2025-10-27 07:44:23</t>
  </si>
  <si>
    <t>2025-10-28 05:09:45</t>
  </si>
  <si>
    <t>2025-10-28 04:42:50</t>
  </si>
  <si>
    <t>2025-10-26 21:10:37</t>
  </si>
  <si>
    <t>2025-10-27 20:50:49</t>
  </si>
  <si>
    <t>2025-10-29 04:14:07</t>
  </si>
  <si>
    <t>2025-10-30 05:43:22</t>
  </si>
  <si>
    <t>2025-10-29 17:40:55</t>
  </si>
  <si>
    <t>2025-10-29 08:36:00</t>
  </si>
  <si>
    <t>2025-11-02 02:16:23</t>
  </si>
  <si>
    <t>2025-10-29 13:13:58</t>
  </si>
  <si>
    <t>2025-10-30 10:11:19</t>
  </si>
  <si>
    <t>2025-11-01 10:02:41</t>
  </si>
  <si>
    <t>2025-10-27 18:47:22</t>
  </si>
  <si>
    <t>2025-10-28 10:12:15</t>
  </si>
  <si>
    <t>2025-10-27 07:10:41</t>
  </si>
  <si>
    <t>2025-11-01 02:31:22</t>
  </si>
  <si>
    <t>2025-10-29 06:12:38</t>
  </si>
  <si>
    <t>2025-11-01 01:32:27</t>
  </si>
  <si>
    <t>2025-10-30 14:48:43</t>
  </si>
  <si>
    <t>2025-10-28 01:18:47</t>
  </si>
  <si>
    <t>2025-10-27 16:37:59</t>
  </si>
  <si>
    <t>2025-10-27 02:56:14</t>
  </si>
  <si>
    <t>2025-11-02 02:35:32</t>
  </si>
  <si>
    <t>2025-10-28 05:28:46</t>
  </si>
  <si>
    <t>2025-11-02 01:18:59</t>
  </si>
  <si>
    <t>2025-11-01 18:27:08</t>
  </si>
  <si>
    <t>2025-10-29 14:20:42</t>
  </si>
  <si>
    <t>2025-10-29 22:12:38</t>
  </si>
  <si>
    <t>2025-10-30 09:23:27</t>
  </si>
  <si>
    <t>2025-11-01 16:59:46</t>
  </si>
  <si>
    <t>2025-11-02 16:22:46</t>
  </si>
  <si>
    <t>2025-10-27 10:42:32</t>
  </si>
  <si>
    <t>2025-10-31 22:51:36</t>
  </si>
  <si>
    <t>2025-10-28 02:03:25</t>
  </si>
  <si>
    <t>2025-10-28 06:06:44</t>
  </si>
  <si>
    <t>2025-10-29 16:03:18</t>
  </si>
  <si>
    <t>2025-10-27 19:41:01</t>
  </si>
  <si>
    <t>2025-10-26 23:22:58</t>
  </si>
  <si>
    <t>2025-11-01 04:01:11</t>
  </si>
  <si>
    <t>2025-10-28 03:18:33</t>
  </si>
  <si>
    <t>2025-10-29 05:48:56</t>
  </si>
  <si>
    <t>2025-10-29 18:00:37</t>
  </si>
  <si>
    <t>2025-10-31 07:17:15</t>
  </si>
  <si>
    <t>2025-11-01 12:37:48</t>
  </si>
  <si>
    <t>2025-10-27 12:04:55</t>
  </si>
  <si>
    <t>2025-10-29 04:57:46</t>
  </si>
  <si>
    <t>2025-10-31 06:35:53</t>
  </si>
  <si>
    <t>2025-10-27 21:19:11</t>
  </si>
  <si>
    <t>2025-10-28 23:27:26</t>
  </si>
  <si>
    <t>2025-10-28 13:08:19</t>
  </si>
  <si>
    <t>2025-10-27 20:00:31</t>
  </si>
  <si>
    <t>2025-11-01 18:58:33</t>
  </si>
  <si>
    <t>2025-10-27 14:19:04</t>
  </si>
  <si>
    <t>2025-10-30 17:46:16</t>
  </si>
  <si>
    <t>2025-11-01 15:33:13</t>
  </si>
  <si>
    <t>2025-10-28 12:06:06</t>
  </si>
  <si>
    <t>2025-10-27 21:25:58</t>
  </si>
  <si>
    <t>2025-10-27 07:13:51</t>
  </si>
  <si>
    <t>2025-10-30 03:04:47</t>
  </si>
  <si>
    <t>2025-11-02 17:39:50</t>
  </si>
  <si>
    <t>2025-11-02 18:43:32</t>
  </si>
  <si>
    <t>2025-10-27 05:57:56</t>
  </si>
  <si>
    <t>2025-10-27 05:30:59</t>
  </si>
  <si>
    <t>2025-11-02 17:37:49</t>
  </si>
  <si>
    <t>2025-10-26 22:36:05</t>
  </si>
  <si>
    <t>2025-10-30 21:37:04</t>
  </si>
  <si>
    <t>2025-10-27 18:41:38</t>
  </si>
  <si>
    <t>2025-11-02 02:54:18</t>
  </si>
  <si>
    <t>2025-10-28 03:49:31</t>
  </si>
  <si>
    <t>2025-10-26 22:50:46</t>
  </si>
  <si>
    <t>2025-10-26 21:59:59</t>
  </si>
  <si>
    <t>2025-10-31 02:56:31</t>
  </si>
  <si>
    <t>2025-10-30 01:17:35</t>
  </si>
  <si>
    <t>2025-11-02 08:06:00</t>
  </si>
  <si>
    <t>2025-10-28 06:35:39</t>
  </si>
  <si>
    <t>2025-10-27 16:02:48</t>
  </si>
  <si>
    <t>2025-10-28 00:11:38</t>
  </si>
  <si>
    <t>2025-11-02 07:36:30</t>
  </si>
  <si>
    <t>2025-10-29 13:36:52</t>
  </si>
  <si>
    <t>2025-10-27 06:26:55</t>
  </si>
  <si>
    <t>2025-11-02 10:03:15</t>
  </si>
  <si>
    <t>2025-10-29 20:27:38</t>
  </si>
  <si>
    <t>2025-10-27 07:32:04</t>
  </si>
  <si>
    <t>2025-10-31 10:04:19</t>
  </si>
  <si>
    <t>2025-10-31 15:02:28</t>
  </si>
  <si>
    <t>2025-10-29 05:25:02</t>
  </si>
  <si>
    <t>2025-10-27 03:03:22</t>
  </si>
  <si>
    <t>2025-10-28 01:38:38</t>
  </si>
  <si>
    <t>2025-11-02 08:53:53</t>
  </si>
  <si>
    <t>2025-11-02 12:01:45</t>
  </si>
  <si>
    <t>2025-10-30 22:04:23</t>
  </si>
  <si>
    <t>2025-10-28 04:33:59</t>
  </si>
  <si>
    <t>2025-10-29 02:37:51</t>
  </si>
  <si>
    <t>2025-11-01 23:27:43</t>
  </si>
  <si>
    <t>2025-10-28 15:37:24</t>
  </si>
  <si>
    <t>2025-10-28 08:49:43</t>
  </si>
  <si>
    <t>2025-11-02 16:25:53</t>
  </si>
  <si>
    <t>2025-10-30 02:44:14</t>
  </si>
  <si>
    <t>2025-10-28 10:38:57</t>
  </si>
  <si>
    <t>2025-10-27 11:12:17</t>
  </si>
  <si>
    <t>2025-11-02 02:34:43</t>
  </si>
  <si>
    <t>2025-10-30 02:02:20</t>
  </si>
  <si>
    <t>2025-11-02 03:56:20</t>
  </si>
  <si>
    <t>2025-10-29 19:14:09</t>
  </si>
  <si>
    <t>2025-11-02 12:32:30</t>
  </si>
  <si>
    <t>2025-10-29 04:07:04</t>
  </si>
  <si>
    <t>2025-10-28 15:02:14</t>
  </si>
  <si>
    <t>2025-11-02 18:06:42</t>
  </si>
  <si>
    <t>2025-10-27 01:44:47</t>
  </si>
  <si>
    <t>2025-10-30 19:03:22</t>
  </si>
  <si>
    <t>2025-11-01 10:51:02</t>
  </si>
  <si>
    <t>2025-11-01 21:44:03</t>
  </si>
  <si>
    <t>2025-11-02 14:19:58</t>
  </si>
  <si>
    <t>2025-10-30 07:49:20</t>
  </si>
  <si>
    <t>HVS/SVT</t>
  </si>
  <si>
    <t>2025-10-31 05:51:56</t>
  </si>
  <si>
    <t>2025-11-01 00:52:23</t>
  </si>
  <si>
    <t>2025-10-30 01:56:04</t>
  </si>
  <si>
    <t>2025-10-29 04:21:41</t>
  </si>
  <si>
    <t>2025-11-01 08:52:14</t>
  </si>
  <si>
    <t>2025-10-30 02:23:49</t>
  </si>
  <si>
    <t>2025-10-27 19:34:03</t>
  </si>
  <si>
    <t>2025-10-30 01:02:05</t>
  </si>
  <si>
    <t>2025-11-01 03:59:31</t>
  </si>
  <si>
    <t>2025-11-02 17:48:42</t>
  </si>
  <si>
    <t>2025-10-31 19:45:45</t>
  </si>
  <si>
    <t>2025-11-01 09:07:35</t>
  </si>
  <si>
    <t>2025-11-02 19:21:16</t>
  </si>
  <si>
    <t>2025-11-01 00:16:56</t>
  </si>
  <si>
    <t>2025-10-27 16:00:00</t>
  </si>
  <si>
    <t>2025-10-29 05:22:15</t>
  </si>
  <si>
    <t>2025-10-29 00:57:26</t>
  </si>
  <si>
    <t>2025-11-02 23:25:48</t>
  </si>
  <si>
    <t>2025-11-02 10:39:23</t>
  </si>
  <si>
    <t>2025-11-02 09:59:50</t>
  </si>
  <si>
    <t>2025-10-28 04:49:43</t>
  </si>
  <si>
    <t>2025-10-28 21:46:40</t>
  </si>
  <si>
    <t>2025-11-01 21:07:12</t>
  </si>
  <si>
    <t>2025-10-31 06:31:00</t>
  </si>
  <si>
    <t>2025-10-31 14:57:54</t>
  </si>
  <si>
    <t>2025-11-02 03:53:44</t>
  </si>
  <si>
    <t>2025-11-01 18:55:35</t>
  </si>
  <si>
    <t>2025-11-02 16:30:00</t>
  </si>
  <si>
    <t>2025-11-01 01:18:00</t>
  </si>
  <si>
    <t>2025-11-02 14:42:42</t>
  </si>
  <si>
    <t>2025-10-31 11:04:05</t>
  </si>
  <si>
    <t>2025-10-30 21:34:08</t>
  </si>
  <si>
    <t>2025-11-02 03:54:11</t>
  </si>
  <si>
    <t>2025-10-28 15:42:15</t>
  </si>
  <si>
    <t>2025-11-01 22:40:25</t>
  </si>
  <si>
    <t>2025-11-02 05:43:05</t>
  </si>
  <si>
    <t>2025-11-01 17:41:20</t>
  </si>
  <si>
    <t>2025-11-01 17:03:28</t>
  </si>
  <si>
    <t>2025-10-31 22:49:55</t>
  </si>
  <si>
    <t>2025-11-01 21:37:09</t>
  </si>
  <si>
    <t>2025-11-02 21:33:02</t>
  </si>
  <si>
    <t>2025-11-02 23:40:41</t>
  </si>
  <si>
    <t>2025-11-01 00:36:15</t>
  </si>
  <si>
    <t>2025-10-30 14:08:19</t>
  </si>
  <si>
    <t>2025-11-02 15:11:03</t>
  </si>
  <si>
    <t>2025-11-01 22:52:45</t>
  </si>
  <si>
    <t>2025-10-29 01:59:36</t>
  </si>
  <si>
    <t>2025-10-30 17:44:06</t>
  </si>
  <si>
    <t>2025-10-29 14:36:35</t>
  </si>
  <si>
    <t>2025-10-29 11:30:22</t>
  </si>
  <si>
    <t>2025-10-27 02:46:33</t>
  </si>
  <si>
    <t>2025-11-02 04:56:12</t>
  </si>
  <si>
    <t>2025-10-31 09:32:12</t>
  </si>
  <si>
    <t>2025-10-28 20:02:01</t>
  </si>
  <si>
    <t>2025-10-27 05:29:05</t>
  </si>
  <si>
    <t>2025-10-29 20:25:50</t>
  </si>
  <si>
    <t>2025-10-27 14:23:24</t>
  </si>
  <si>
    <t>2025-11-02 02:29:23</t>
  </si>
  <si>
    <t>2025-10-28 03:17:28</t>
  </si>
  <si>
    <t>2025-10-29 13:34:58</t>
  </si>
  <si>
    <t>2025-10-27 05:38:35</t>
  </si>
  <si>
    <t>2025-10-31 19:16:34</t>
  </si>
  <si>
    <t>2025-10-31 15:25:02</t>
  </si>
  <si>
    <t>2025-11-02 01:23:16</t>
  </si>
  <si>
    <t>2025-11-02 01:11:07</t>
  </si>
  <si>
    <t>2025-10-28 04:51:35</t>
  </si>
  <si>
    <t>2025-11-02 09:12:12</t>
  </si>
  <si>
    <t>2025-10-28 05:26:49</t>
  </si>
  <si>
    <t>2025-10-31 15:00:34</t>
  </si>
  <si>
    <t>2025-10-28 17:14:33</t>
  </si>
  <si>
    <t>2025-10-28 13:06:02</t>
  </si>
  <si>
    <t>2025-10-31 23:25:56</t>
  </si>
  <si>
    <t>2025-10-30 02:46:06</t>
  </si>
  <si>
    <t>2025-11-02 22:12:01</t>
  </si>
  <si>
    <t>2025-11-01 15:30:21</t>
  </si>
  <si>
    <t>2025-10-27 14:17:10</t>
  </si>
  <si>
    <t>2025-10-31 22:48:38</t>
  </si>
  <si>
    <t>2025-11-02 08:03:24</t>
  </si>
  <si>
    <t>2025-10-30 19:02:36</t>
  </si>
  <si>
    <t>2025-10-31 06:33:23</t>
  </si>
  <si>
    <t>2025-11-01 04:56:04</t>
  </si>
  <si>
    <t>2025-11-01 05:13:04</t>
  </si>
  <si>
    <t>2025-11-02 01:32:43</t>
  </si>
  <si>
    <t>2025-10-27 07:32:01</t>
  </si>
  <si>
    <t>2025-11-02 14:58:58</t>
  </si>
  <si>
    <t>2025-11-01 10:00:47</t>
  </si>
  <si>
    <t>2025-10-31 18:52:14</t>
  </si>
  <si>
    <t>2025-11-02 17:22:06</t>
  </si>
  <si>
    <t>2025-11-01 18:24:35</t>
  </si>
  <si>
    <t>2025-10-29 18:18:48</t>
  </si>
  <si>
    <t>2025-11-01 12:35:57</t>
  </si>
  <si>
    <t>2025-10-30 09:21:17</t>
  </si>
  <si>
    <t>2025-10-28 03:49:27</t>
  </si>
  <si>
    <t>2025-11-02 13:12:08</t>
  </si>
  <si>
    <t>2025-11-02 09:08:47</t>
  </si>
  <si>
    <t>2025-11-02 00:15:12</t>
  </si>
  <si>
    <t>2025-11-02 18:05:36</t>
  </si>
  <si>
    <t>2025-11-01 12:05:36</t>
  </si>
  <si>
    <t>2025-10-31 05:49:54</t>
  </si>
  <si>
    <t>2025-10-29 16:01:21</t>
  </si>
  <si>
    <t>2025-11-02 02:14:43</t>
  </si>
  <si>
    <t>2025-11-01 22:19:04</t>
  </si>
  <si>
    <t>2025-10-30 11:46:53</t>
  </si>
  <si>
    <t>2025-11-02 10:47:31</t>
  </si>
  <si>
    <t>2025-10-28 04:31:49</t>
  </si>
  <si>
    <t>2025-10-31 19:39:23</t>
  </si>
  <si>
    <t>2025-10-30 07:24:15</t>
  </si>
  <si>
    <t>2025-10-27 18:00:41</t>
  </si>
  <si>
    <t>2025-11-02 17:18:59</t>
  </si>
  <si>
    <t>2025-11-02 08:35:43</t>
  </si>
  <si>
    <t>2025-10-27 02:01:32</t>
  </si>
  <si>
    <t>2025-11-01 04:28:19</t>
  </si>
  <si>
    <t>2025-10-31 02:19:15</t>
  </si>
  <si>
    <t>2025-11-02 07:53:52</t>
  </si>
  <si>
    <t>2025-11-02 13:21:45</t>
  </si>
  <si>
    <t>2025-11-02 22:21:07</t>
  </si>
  <si>
    <t>2025-10-30 00:47:49</t>
  </si>
  <si>
    <t>2025-10-27 06:25:11</t>
  </si>
  <si>
    <t>2025-10-28 00:08:59</t>
  </si>
  <si>
    <t>2025-10-29 00:25:56</t>
  </si>
  <si>
    <t>2025-10-29 13:30:29</t>
  </si>
  <si>
    <t>2025-11-01 07:45:04</t>
  </si>
  <si>
    <t>2025-10-27 20:18:20</t>
  </si>
  <si>
    <t>2025-10-27 19:39:08</t>
  </si>
  <si>
    <t>2025-10-27 18:45:19</t>
  </si>
  <si>
    <t>2025-11-02 16:58:27</t>
  </si>
  <si>
    <t>2025-10-31 23:40:01</t>
  </si>
  <si>
    <t>2025-10-27 16:34:59</t>
  </si>
  <si>
    <t>2025-10-28 10:52:25</t>
  </si>
  <si>
    <t>2025-11-02 00:39:27</t>
  </si>
  <si>
    <t>2025-11-02 06:05:32</t>
  </si>
  <si>
    <t>2025-10-29 06:10:28</t>
  </si>
  <si>
    <t>2025-10-27 11:10:23</t>
  </si>
  <si>
    <t>2025-10-27 20:52:47</t>
  </si>
  <si>
    <t>2025-11-02 12:14:42</t>
  </si>
  <si>
    <t>2025-11-01 16:23:38</t>
  </si>
  <si>
    <t>2025-10-30 12:02:32</t>
  </si>
  <si>
    <t>2025-11-01 12:52:00</t>
  </si>
  <si>
    <t>2025-10-30 23:45:45</t>
  </si>
  <si>
    <t>2025-10-28 03:16:36</t>
  </si>
  <si>
    <t>2025-11-02 04:16:08</t>
  </si>
  <si>
    <t>2025-10-31 10:48:58</t>
  </si>
  <si>
    <t>2025-11-01 20:42:03</t>
  </si>
  <si>
    <t>2025-10-27 05:22:06</t>
  </si>
  <si>
    <t>2025-10-27 10:01:57</t>
  </si>
  <si>
    <t>2025-11-01 14:27:15</t>
  </si>
  <si>
    <t>2025-10-30 16:33:01</t>
  </si>
  <si>
    <t>2025-10-27 07:07:53</t>
  </si>
  <si>
    <t>2025-11-01 19:47:40</t>
  </si>
  <si>
    <t>2025-10-28 01:13:24</t>
  </si>
  <si>
    <t>2025-10-27 21:14:20</t>
  </si>
  <si>
    <t>2025-11-02 07:33:49</t>
  </si>
  <si>
    <t>2025-10-28 09:04:04</t>
  </si>
  <si>
    <t>2025-11-01 09:03:01</t>
  </si>
  <si>
    <t>2025-10-27 14:24:55</t>
  </si>
  <si>
    <t>2025-10-30 16:16:12</t>
  </si>
  <si>
    <t>2025-11-01 11:11:47</t>
  </si>
  <si>
    <t>2025-10-29 15:16:15</t>
  </si>
  <si>
    <t>2025-10-29 05:46:22</t>
  </si>
  <si>
    <t>2025-10-29 04:12:01</t>
  </si>
  <si>
    <t>2025-10-27 13:12:57</t>
  </si>
  <si>
    <t>2025-10-28 10:03:38</t>
  </si>
  <si>
    <t>2025-10-28 09:26:29</t>
  </si>
  <si>
    <t>2025-10-27 01:42:36</t>
  </si>
  <si>
    <t>2025-10-28 01:15:43</t>
  </si>
  <si>
    <t>2025-10-29 08:33:53</t>
  </si>
  <si>
    <t>2025-10-30 10:09:23</t>
  </si>
  <si>
    <t>2025-10-29 22:09:37</t>
  </si>
  <si>
    <t>2025-10-29 13:11:02</t>
  </si>
  <si>
    <t>2025-11-02 02:33:54</t>
  </si>
  <si>
    <t>2025-10-29 17:37:58</t>
  </si>
  <si>
    <t>2025-10-30 14:46:47</t>
  </si>
  <si>
    <t>2025-11-01 14:23:31</t>
  </si>
  <si>
    <t>2025-10-27 23:13:38</t>
  </si>
  <si>
    <t>2025-10-28 15:34:52</t>
  </si>
  <si>
    <t>2025-10-27 11:41:37</t>
  </si>
  <si>
    <t>2025-11-01 07:25:08</t>
  </si>
  <si>
    <t>2025-10-29 10:24:56</t>
  </si>
  <si>
    <t>2025-11-01 05:46:52</t>
  </si>
  <si>
    <t>2025-10-30 19:01:28</t>
  </si>
  <si>
    <t>2025-10-28 05:50:02</t>
  </si>
  <si>
    <t>2025-10-27 20:56:02</t>
  </si>
  <si>
    <t>2025-10-27 07:11:56</t>
  </si>
  <si>
    <t>2025-11-02 02:52:40</t>
  </si>
  <si>
    <t>2025-10-28 09:47:54</t>
  </si>
  <si>
    <t>2025-11-02 06:02:33</t>
  </si>
  <si>
    <t>2025-11-01 22:49:41</t>
  </si>
  <si>
    <t>2025-10-29 19:12:09</t>
  </si>
  <si>
    <t>2025-10-30 02:41:27</t>
  </si>
  <si>
    <t>2025-10-30 13:35:23</t>
  </si>
  <si>
    <t>2025-11-01 21:41:21</t>
  </si>
  <si>
    <t>2025-11-02 22:09:08</t>
  </si>
  <si>
    <t>2025-10-27 16:29:29</t>
  </si>
  <si>
    <t>2025-10-31 23:50:10</t>
  </si>
  <si>
    <t>2025-10-28 06:33:01</t>
  </si>
  <si>
    <t>2025-10-28 10:36:12</t>
  </si>
  <si>
    <t>2025-10-29 20:16:09</t>
  </si>
  <si>
    <t>2025-10-27 23:58:47</t>
  </si>
  <si>
    <t>2025-10-27 03:35:07</t>
  </si>
  <si>
    <t>2025-11-01 08:16:57</t>
  </si>
  <si>
    <t>2025-10-28 07:35:27</t>
  </si>
  <si>
    <t>2025-10-29 10:45:42</t>
  </si>
  <si>
    <t>2025-10-29 22:22:46</t>
  </si>
  <si>
    <t>2025-10-31 11:47:04</t>
  </si>
  <si>
    <t>2025-11-01 16:54:39</t>
  </si>
  <si>
    <t>2025-10-27 16:35:58</t>
  </si>
  <si>
    <t>2025-10-29 09:19:02</t>
  </si>
  <si>
    <t>2025-10-31 10:01:23</t>
  </si>
  <si>
    <t>2025-10-28 02:00:54</t>
  </si>
  <si>
    <t>2025-10-29 04:04:13</t>
  </si>
  <si>
    <t>2025-10-28 17:34:16</t>
  </si>
  <si>
    <t>2025-10-28 00:22:24</t>
  </si>
  <si>
    <t>2025-11-02 00:43:08</t>
  </si>
  <si>
    <t>2025-10-27 18:39:44</t>
  </si>
  <si>
    <t>2025-10-30 22:01:56</t>
  </si>
  <si>
    <t>2025-11-01 19:49:22</t>
  </si>
  <si>
    <t>2025-10-28 16:54:44</t>
  </si>
  <si>
    <t>2025-10-28 02:30:59</t>
  </si>
  <si>
    <t>2025-10-27 11:45:50</t>
  </si>
  <si>
    <t>2025-10-30 07:28:21</t>
  </si>
  <si>
    <t>2025-11-02 22:35:22</t>
  </si>
  <si>
    <t>2025-11-02 23:32:13</t>
  </si>
  <si>
    <t>2025-10-27 10:10:23</t>
  </si>
  <si>
    <t>2025-10-27 09:47:29</t>
  </si>
  <si>
    <t>2025-11-02 22:02:50</t>
  </si>
  <si>
    <t>2025-10-27 02:54:12</t>
  </si>
  <si>
    <t>2025-10-31 02:06:32</t>
  </si>
  <si>
    <t>2025-10-27 23:01:55</t>
  </si>
  <si>
    <t>2025-11-02 03:12:50</t>
  </si>
  <si>
    <t>2025-10-28 08:15:17</t>
  </si>
  <si>
    <t>2025-10-27 03:46:44</t>
  </si>
  <si>
    <t>2025-10-27 02:28:00</t>
  </si>
  <si>
    <t>2025-10-31 07:15:08</t>
  </si>
  <si>
    <t>2025-10-30 05:41:28</t>
  </si>
  <si>
    <t>2025-11-02 12:31:05</t>
  </si>
  <si>
    <t>2025-10-28 11:21:19</t>
  </si>
  <si>
    <t>2025-10-27 20:23:59</t>
  </si>
  <si>
    <t>2025-10-28 04:40:11</t>
  </si>
  <si>
    <t>2025-11-02 11:58:57</t>
  </si>
  <si>
    <t>2025-10-29 17:58:00</t>
  </si>
  <si>
    <t>2025-10-27 10:51:30</t>
  </si>
  <si>
    <t>2025-11-02 14:17:16</t>
  </si>
  <si>
    <t>2025-10-30 00:44:10</t>
  </si>
  <si>
    <t>2025-10-27 12:09:46</t>
  </si>
  <si>
    <t>2025-10-31 13:54:55</t>
  </si>
  <si>
    <t>2025-10-31 19:20:26</t>
  </si>
  <si>
    <t>2025-10-29 10:08:46</t>
  </si>
  <si>
    <t>2025-10-27 07:29:11</t>
  </si>
  <si>
    <t>2025-10-28 06:04:01</t>
  </si>
  <si>
    <t>2025-11-02 13:20:50</t>
  </si>
  <si>
    <t>2025-11-02 16:23:04</t>
  </si>
  <si>
    <t>2025-10-31 02:46:57</t>
  </si>
  <si>
    <t>2025-10-28 08:47:30</t>
  </si>
  <si>
    <t>2025-10-29 07:10:33</t>
  </si>
  <si>
    <t>2025-11-02 03:48:29</t>
  </si>
  <si>
    <t>2025-10-28 20:19:28</t>
  </si>
  <si>
    <t>2025-10-28 13:01:48</t>
  </si>
  <si>
    <t>2025-11-02 21:02:03</t>
  </si>
  <si>
    <t>2025-10-30 07:12:59</t>
  </si>
  <si>
    <t>2025-10-28 14:59:30</t>
  </si>
  <si>
    <t>2025-10-27 15:26:05</t>
  </si>
  <si>
    <t>2025-11-02 02:47:42</t>
  </si>
  <si>
    <t>2025-10-30 07:23:44</t>
  </si>
  <si>
    <t>2025-11-02 07:43:29</t>
  </si>
  <si>
    <t>2025-10-29 23:35:56</t>
  </si>
  <si>
    <t>2025-11-02 18:03:49</t>
  </si>
  <si>
    <t>2025-10-29 08:33:06</t>
  </si>
  <si>
    <t>2025-10-28 19:21:10</t>
  </si>
  <si>
    <t>2025-11-02 22:53:27</t>
  </si>
  <si>
    <t>2025-10-27 05:55:45</t>
  </si>
  <si>
    <t>2025-10-30 23:32:20</t>
  </si>
  <si>
    <t>2025-11-01 15:18:21</t>
  </si>
  <si>
    <t>2025-11-02 02:30:30</t>
  </si>
  <si>
    <t>2025-11-02 18:37:50</t>
  </si>
  <si>
    <t>2025-10-30 12:24:52</t>
  </si>
  <si>
    <t>RL6748ZA_V25</t>
  </si>
  <si>
    <t>SVT</t>
  </si>
  <si>
    <t>wafer_count=2076</t>
  </si>
  <si>
    <t>BIN326:cp_mode0_saf_0to90_comp_C</t>
  </si>
  <si>
    <t>1.05V</t>
  </si>
  <si>
    <t>BIN60:all_bist_mp_scpu_all_bist_1106_CLK144_GPU_ETN_HV</t>
  </si>
  <si>
    <t>BIN332:cp_mode2_saf_0to90_comp_C_slow</t>
  </si>
  <si>
    <t>BIN329:cp_mode1_saf_0to90_comp_C</t>
  </si>
  <si>
    <t>BIN51:cp_mode0_2_sdd_se0_a75_lp14_dsu_lp28_cat_cs1013_comp_LV</t>
  </si>
  <si>
    <t>0.93V</t>
  </si>
  <si>
    <t>1VV</t>
  </si>
  <si>
    <t>BIN47:cp_mode0_0_tdf_lp8_cat_comp_C_LV</t>
  </si>
  <si>
    <t>0.2V</t>
  </si>
  <si>
    <t>BIN34:cp_mode0_tdf_se0_l3mcp_ttr_cov70_comp_HV</t>
  </si>
  <si>
    <t>BIN42:cp_mode2_tdf_lp6_cov70_comp_disp700_hdmi700_HV_slow</t>
  </si>
  <si>
    <t>BIN335:cp_mode3_saf_0to90_comp_NVR</t>
  </si>
  <si>
    <t>cp_mode3_saf_0to90_comp_NVR</t>
  </si>
  <si>
    <t>BIN61:all_bisr_drf_mp_1019mr6_merge_GPU_etnmac_drf_D700_I700u_HV</t>
  </si>
  <si>
    <t>all_bisr_drf_mp_1019mr6_merge_GPU_etnmac_drf_D700_I700u_HV</t>
  </si>
  <si>
    <t>BIN297:GPIO_04_GPIReadH_normal</t>
  </si>
  <si>
    <t>GPIO_04_GPIReadH_normal</t>
  </si>
  <si>
    <t>1V</t>
  </si>
  <si>
    <t>BIN55:cp_mode2_tdf_lp6_comp_0421_C_disp700_hdmi700_LV_slow_2</t>
  </si>
  <si>
    <t>cp_mode2_tdf_lp6_comp_0421_C_disp700_hdmi700_LV_slow_2</t>
  </si>
  <si>
    <t>0.95V</t>
  </si>
  <si>
    <t>BIN39:cp_mode1_tdf_mask_ttr_cov70_comp_disp700_HV</t>
  </si>
  <si>
    <t>cp_mode1_tdf_mask_ttr_cov70_comp_disp700_HV</t>
  </si>
  <si>
    <t>BIN6:chip_id_HRAM_C</t>
  </si>
  <si>
    <t>chip_id_HRAM_C</t>
  </si>
  <si>
    <t>BIN281:scpu_bisr_bist_drf_vddr_0621_X1_BISR_HV</t>
  </si>
  <si>
    <t>scpu_bisr_bist_drf_vddr_0621_X1_BISR_HV</t>
  </si>
  <si>
    <t>BIN226:PIF_PP_DIFF_HI_CP</t>
  </si>
  <si>
    <t>BIN327:cp_mode0_saf_90to95_comp_C</t>
  </si>
  <si>
    <t>cp_mode0_saf_90to95_comp_C</t>
  </si>
  <si>
    <t>BIN52:cp_mode1_tdf_mask_cell_49_lp4_comp_C_disp700_LV_slow_2</t>
  </si>
  <si>
    <t>cp_mode1_tdf_mask_cell_49_lp4_comp_C_disp700_LV_slow_2</t>
  </si>
  <si>
    <t>0.94V</t>
  </si>
  <si>
    <t>BIN333:cp_mode2_saf_90to95_comp_C_slow</t>
  </si>
  <si>
    <t>cp_mode2_saf_90to95_comp_C_slow</t>
  </si>
  <si>
    <t>BIN24:cp_mode2_saf_intl_C_slow</t>
  </si>
  <si>
    <t>cp_mode2_saf_intl_C_slow</t>
  </si>
  <si>
    <t>BIN354:all_bisr_drf_mp_1019mr6_merge_GPU_etnmac_drf_LV_repair</t>
  </si>
  <si>
    <t>all_bisr_drf_mp_1019mr6_merge_GPU_etnmac_drf_LV_repair</t>
  </si>
  <si>
    <t>BIN29:cp_mode0_bf_comp_C</t>
  </si>
  <si>
    <t>cp_mode0_bf_comp_C</t>
  </si>
  <si>
    <t>BIN328:cp_mode0_saf_95tofull_comp_C</t>
  </si>
  <si>
    <t>cp_mode0_saf_95tofull_comp_C</t>
  </si>
  <si>
    <t>BIN356:cp_mode0_2_tdf_se0_mcp2_comp_new_LV</t>
  </si>
  <si>
    <t>cp_mode0_2_tdf_se0_mcp2_comp_new_LV</t>
  </si>
  <si>
    <t>BIN330:cp_mode1_saf_90to95_comp_C</t>
  </si>
  <si>
    <t>cp_mode1_saf_90to95_comp_C</t>
  </si>
  <si>
    <t>BIN331:cp_mode1_saf_95tofull_comp_C</t>
  </si>
  <si>
    <t>cp_mode1_saf_95tofull_comp_C</t>
  </si>
  <si>
    <t>BIN357:cp_mode0_1_sdd_se0_lp6_cat_comp_0p9v</t>
  </si>
  <si>
    <t>cp_mode0_1_sdd_se0_lp6_cat_comp_0p9v</t>
  </si>
  <si>
    <t>BIN188:Merlin7_CP1_DTV_IQADC_SingleEnd_Mode</t>
  </si>
  <si>
    <t>Merlin7_CP1_DTV_IQADC_SingleEnd_Mode</t>
  </si>
  <si>
    <t>BIN57:cp_mode3_tdf_comp_B_HL_3p63v_ttr</t>
  </si>
  <si>
    <t>cp_mode3_tdf_comp_B_HL_3p63v_ttr</t>
  </si>
  <si>
    <t>1.05/0.9</t>
  </si>
  <si>
    <t>BIN266:OTP_iddq_rtk</t>
  </si>
  <si>
    <t>BIN282:scpu_bisr_bist_drf_vddr_0621_X2_BISR_LV</t>
  </si>
  <si>
    <t>scpu_bisr_bist_drf_vddr_0621_X2_BISR_LV</t>
  </si>
  <si>
    <t>BIN76:self_test</t>
  </si>
  <si>
    <t>BIN334:cp_mode2_saf_95tofull_comp_C_slow</t>
  </si>
  <si>
    <t>cp_mode2_saf_95tofull_comp_C_slow</t>
  </si>
  <si>
    <t>BIN28:cp_mode4_saf_intl_NVR</t>
  </si>
  <si>
    <t>cp_mode4_saf_intl_NVR</t>
  </si>
  <si>
    <t>BIN295:SVT_PLL_ETN_3p63v</t>
  </si>
  <si>
    <t>SVT_PLL_ETN_3p63v</t>
  </si>
  <si>
    <t>BIN75:GPU_MBIST_VDDR_18ns</t>
  </si>
  <si>
    <t>GPU_MBIST_VDDR_18ns</t>
  </si>
  <si>
    <t>BIN63:mln7_all_bist_mp_scpu_bist_core34_1028_clk144_etn_1115_D700_I700u</t>
  </si>
  <si>
    <t>mln7_all_bist_mp_scpu_bist_core34_1028_clk144_etn_1115_D700_I700u</t>
  </si>
  <si>
    <t>BIN30:cp_mode1_bf_comp_C</t>
  </si>
  <si>
    <t>cp_mode1_bf_comp_C</t>
  </si>
  <si>
    <t>BIN7:THERMAL_sensor_v3</t>
  </si>
  <si>
    <t>THERMAL_sensor_v3</t>
  </si>
  <si>
    <t>BIN82:hdmi_audio_cp_test_enable</t>
  </si>
  <si>
    <t>BIN46:cp_mode3_tdf_sync_comp_HV_NVR</t>
  </si>
  <si>
    <t>cp_mode3_tdf_sync_comp_HV_NVR</t>
  </si>
  <si>
    <t>BIN289:scpu_bisr_bist_drf_vddr_1208_X9_VDDR_DRF5_0p9v</t>
  </si>
  <si>
    <t>scpu_bisr_bist_drf_vddr_1208_X9_VDDR_DRF5_0p9v</t>
  </si>
  <si>
    <t>BIN242:GPIO_01_GPOH</t>
  </si>
  <si>
    <t>BIN31:cp_mode2_bf_comp_C_slow</t>
  </si>
  <si>
    <t>cp_mode2_bf_comp_C_slow</t>
  </si>
  <si>
    <t>BIN244:GPIO_04_GPIReadH_leakage</t>
  </si>
  <si>
    <t>BIN246:GPIO_03_GPIReadGPO</t>
  </si>
  <si>
    <t>BIN352:scpu_bist_all_Core34_DDATA_IDATA_cfg_sel_0_1250_LV</t>
  </si>
  <si>
    <t>scpu_bist_all_Core34_DDATA_IDATA_cfg_sel_0_1250_LV</t>
  </si>
  <si>
    <t>BIN245:GPIO_05_GPIReadL_leakage</t>
  </si>
  <si>
    <t>BIN54:cp_mode1_0_tdf_dtv389m_comp_LV</t>
  </si>
  <si>
    <t>cp_mode1_0_tdf_dtv389m_comp_LV</t>
  </si>
  <si>
    <t>BIN50:cp_mode0_1_sdd_se0_lp6_cat_comp_LV</t>
  </si>
  <si>
    <t>cp_mode0_1_sdd_se0_lp6_cat_comp_LV</t>
  </si>
  <si>
    <t>0.92V</t>
  </si>
  <si>
    <t>BIN350:cp_mode0_2_sdd_se0_a75_lp14_dsu_lp28_cat_cs1013_comp_1250_LV</t>
  </si>
  <si>
    <t>cp_mode0_2_sdd_se0_a75_lp14_dsu_lp28_cat_cs1013_comp_1250_LV</t>
  </si>
  <si>
    <t>BIN91:rbus_interface</t>
  </si>
  <si>
    <t>BIN62:scpu_bist_all_1200_etn_phy_drf_woldo</t>
  </si>
  <si>
    <t>scpu_bist_all_1200_etn_phy_drf_woldo</t>
  </si>
  <si>
    <t>BIN359:cp_mode0_2_tdf_u_scu_sdm_stdb_frma_comp_LV</t>
  </si>
  <si>
    <t>cp_mode0_2_tdf_u_scu_sdm_stdb_frma_comp_LV</t>
  </si>
  <si>
    <t>BIN227:PIF_PP_DIFF_LO_CP</t>
  </si>
  <si>
    <t>BIN291:SVT_PLLDDR1_MIN</t>
  </si>
  <si>
    <t>SVT_PLLDDR1_MIN</t>
  </si>
  <si>
    <t>BIN233:DDR1333_input_path</t>
  </si>
  <si>
    <t>DDR1333_input_path</t>
  </si>
  <si>
    <t>BIN355:cp_mode0_2_tdf_se0_only_a75_lp14_dsu_lp28_cov93to96_cs1013_comp_LV</t>
  </si>
  <si>
    <t>cp_mode0_2_tdf_se0_only_a75_lp14_dsu_lp28_cov93to96_cs1013_comp_LV</t>
  </si>
  <si>
    <t>BIN207:BB02</t>
  </si>
  <si>
    <t>BIN228:PIF_LVDS_DIFF_HI_CP</t>
  </si>
  <si>
    <t>BIN351:scpu_bist_all_1250_LV</t>
  </si>
  <si>
    <t>scpu_bist_all_1250_LV</t>
  </si>
  <si>
    <t>BIN41:cp_mode1_0_tdf_dtv389M_cov70_comp_HV</t>
  </si>
  <si>
    <t>cp_mode1_0_tdf_dtv389M_cov70_comp_HV</t>
  </si>
  <si>
    <t>BIN293:SVT_PLLSCPUA_MIN</t>
  </si>
  <si>
    <t>SVT_PLLSCPUA_MIN</t>
  </si>
  <si>
    <t>BIN236:M7_DDR_ODTN</t>
  </si>
  <si>
    <t>M7_DDR_ODTN</t>
  </si>
  <si>
    <t>BIN40:cp_mode1_0_tdf_dtv126M_cov70_comp_HV</t>
  </si>
  <si>
    <t>cp_mode1_0_tdf_dtv126M_cov70_comp_HV</t>
  </si>
  <si>
    <t>BIN200:USB2_CP_US2_HS_FS_LBK_test</t>
  </si>
  <si>
    <t>USB2_CP_US2_HS_FS_LBK_test</t>
  </si>
  <si>
    <t>BIN56:cp_mode2_tdf_hdmi684m_comp_C_LV_slow_2</t>
  </si>
  <si>
    <t>cp_mode2_tdf_hdmi684m_comp_C_LV_slow_2</t>
  </si>
  <si>
    <t>BIN53:cp_mode1_0_tdf_dtv126m_comp_LV</t>
  </si>
  <si>
    <t>BIN238:M7_DDR_OCDN_1</t>
  </si>
  <si>
    <t>M7_DDR_OCDN_1</t>
  </si>
  <si>
    <t>BIN232:DDR1333_all_toggle_IRT_open_internal</t>
  </si>
  <si>
    <t>DDR1333_all_toggle_IRT_open_internal</t>
  </si>
  <si>
    <t>BIN294:SVT_PLL2</t>
  </si>
  <si>
    <t>SVT_PLL2</t>
  </si>
  <si>
    <t>BIN15:PLLDC1_LDO_000_bpmu</t>
  </si>
  <si>
    <t>PLLDC1_LDO_000_bpmu</t>
  </si>
  <si>
    <t>BIN20:cp_mode0_saf_intl_C</t>
  </si>
  <si>
    <t>cp_mode0_saf_intl_C</t>
  </si>
  <si>
    <t>BIN298:SVT_GPIO</t>
  </si>
  <si>
    <t>SVT_GPIO</t>
  </si>
  <si>
    <t>BIN296:SVT_PLL3</t>
  </si>
  <si>
    <t>SVT_PLL3</t>
  </si>
  <si>
    <t>BIN243:GPIO_02_GPOL</t>
  </si>
  <si>
    <t>BIN189:TP_CP_1</t>
  </si>
  <si>
    <t>TP_CP_1</t>
  </si>
  <si>
    <t>BIN290:HVS_done_OTP_blank_check</t>
  </si>
  <si>
    <t>BIN74:GPU_MBIST_VDDR_0</t>
  </si>
  <si>
    <t>GPU_MBIST_VDDR_0</t>
  </si>
  <si>
    <t>BIN253:EARC_CP_01</t>
  </si>
  <si>
    <t>BIN224:PIF_CML_DIFF_HI_CP</t>
  </si>
  <si>
    <t>BIN89:MISC_I2C4_D_100k</t>
  </si>
  <si>
    <t>MISC_I2C4_D_100k</t>
  </si>
  <si>
    <t>BIN22:cp_mode1_saf_intl_C</t>
  </si>
  <si>
    <t>cp_mode1_saf_intl_C</t>
  </si>
  <si>
    <t>BIN43:cp_mode2_tdf_hdmi684M_ttr_cov70_comp_HV_slow</t>
  </si>
  <si>
    <t>cp_mode2_tdf_hdmi684M_ttr_cov70_comp_HV_slow</t>
  </si>
  <si>
    <t>BIN141:PLLDDSB_CP01_APP</t>
  </si>
  <si>
    <t>BIN273:HDMI_leakage</t>
  </si>
  <si>
    <t>BIN210:VD01</t>
  </si>
  <si>
    <t>BIN358:cp_mode0_1_ca_tdf_se0_lp6_comp_0p9v</t>
  </si>
  <si>
    <t>cp_mode0_1_ca_tdf_se0_lp6_comp_0p9v</t>
  </si>
  <si>
    <t>BIN237:M7_DDR_ODTP</t>
  </si>
  <si>
    <t>M7_DDR_ODTP</t>
  </si>
  <si>
    <t>BIN83:demod_to_pad</t>
  </si>
  <si>
    <t>BIN321:cp_mode1_ca_saf_comp_C</t>
  </si>
  <si>
    <t>cp_mode1_ca_saf_comp_C</t>
  </si>
  <si>
    <t>BIN348:cp_mode0_1_tdf_msm_comp_LV</t>
  </si>
  <si>
    <t>cp_mode0_1_tdf_msm_comp_LV</t>
  </si>
  <si>
    <t>BIN126:PLLUSB2_CP</t>
  </si>
  <si>
    <t>PLLUSB2_CP</t>
  </si>
  <si>
    <t>BIN27:cp_mode3_saf_intl_B_NVR</t>
  </si>
  <si>
    <t>cp_mode3_saf_intl_B_NVR</t>
  </si>
  <si>
    <t>BIN250:eARC_PLL_CLK_CP1</t>
  </si>
  <si>
    <t>BIN25:cp_mode2_2_saf_intl_NVR_slow</t>
  </si>
  <si>
    <t>cp_mode2_2_saf_intl_NVR_slow</t>
  </si>
  <si>
    <t>BIN77:etn_wake_33v_woldo_3p63v</t>
  </si>
  <si>
    <t>etn_wake_33v_woldo_3p63v</t>
  </si>
  <si>
    <t>BIN222:PIF_CRC_CP</t>
  </si>
  <si>
    <t>BIN112:pcmcia</t>
  </si>
  <si>
    <t>BIN32:cp_mode3_bf_comp_B</t>
  </si>
  <si>
    <t>cp_mode3_bf_comp_B</t>
  </si>
  <si>
    <t>BIN107:DISPI_as_source_VD</t>
  </si>
  <si>
    <t>BIN80:if_demod_crc</t>
  </si>
  <si>
    <t>BIN215:VD16</t>
  </si>
  <si>
    <t>BIN240:M7_DDR_OCDP_1</t>
  </si>
  <si>
    <t>M7_DDR_OCDP_1</t>
  </si>
  <si>
    <t>BIN204:USB3_CP_25MHz</t>
  </si>
  <si>
    <t>USB3_CP_25MHz</t>
  </si>
  <si>
    <t>BIN12:PLLSCPU_LDO1V_FC</t>
  </si>
  <si>
    <t>BIN283:scpu_bisr_bist_drf_vddr_0621_X3_BIST_LV</t>
  </si>
  <si>
    <t>scpu_bisr_bist_drf_vddr_0621_X3_BIST_LV</t>
  </si>
  <si>
    <t>BIN304:HDMI_Z0_trim</t>
  </si>
  <si>
    <t>BIN118:vo_clk_setting</t>
  </si>
  <si>
    <t>vo_clk_setting</t>
  </si>
  <si>
    <t>BIN255:EARC_CP_03</t>
  </si>
  <si>
    <t>EARC_CP_03</t>
  </si>
  <si>
    <t>BIN86:MISC_I2C1_D_100k</t>
  </si>
  <si>
    <t>BIN323:cp_mode3_ca_saf_comp</t>
  </si>
  <si>
    <t>BIN336:cp_mode3_saf_90to95_comp_NVR</t>
  </si>
  <si>
    <t>cp_mode3_saf_90to95_comp_NVR</t>
  </si>
  <si>
    <t>BIN145:PLLEMMC_CP01</t>
  </si>
  <si>
    <t>BIN195:TP_CP_7</t>
  </si>
  <si>
    <t>TP_CP_7</t>
  </si>
  <si>
    <t>BIN302:LDOx14_trim_result</t>
  </si>
  <si>
    <t>LDOx14_trim_result</t>
  </si>
  <si>
    <t>BIN131:CK27M_REF</t>
  </si>
  <si>
    <t>BIN150:PLLAUD_CP02_PS</t>
  </si>
  <si>
    <t>BIN292:SVT_PLL1</t>
  </si>
  <si>
    <t>SVT_PLL1</t>
  </si>
  <si>
    <t>BIN102:ld_spi</t>
  </si>
  <si>
    <t>BIN286:scpu_bisr_bist_drf_vddr_1208_X6_VDDR_DRF2_0p8v</t>
  </si>
  <si>
    <t>scpu_bisr_bist_drf_vddr_1208_X6_VDDR_DRF2_0p8v</t>
  </si>
  <si>
    <t>BIN241:M7_DDR_OCDP_2</t>
  </si>
  <si>
    <t>M7_DDR_OCDP_2</t>
  </si>
  <si>
    <t>BIN248:GPIO_05_GPIReadL</t>
  </si>
  <si>
    <t>BIN251:eARC_PLL_CLK_CP8</t>
  </si>
  <si>
    <t>BIN235:M7_DDR_1V2_zq_pad</t>
  </si>
  <si>
    <t>M7_DDR_1V2_zq_pad</t>
  </si>
  <si>
    <t>BIN108:WATCHDOG_TO_DISPD</t>
  </si>
  <si>
    <t>WATCHDOG_TO_DISPD</t>
  </si>
  <si>
    <t>BIN183:LSADC_CP</t>
  </si>
  <si>
    <t>BIN206:BB05</t>
  </si>
  <si>
    <t>BB05</t>
  </si>
  <si>
    <t>BIN337:cp_mode3_saf_95tofull_comp_NVR</t>
  </si>
  <si>
    <t>cp_mode3_saf_95tofull_comp_NVR</t>
  </si>
  <si>
    <t>BIN84:tv_sb1_clk</t>
  </si>
  <si>
    <t>BIN305:Trim_header_write_STB</t>
  </si>
  <si>
    <t>Trim_header_write_STB</t>
  </si>
  <si>
    <t>BIN179:PLLDDR1_CP01_MAX</t>
  </si>
  <si>
    <t>PLLDDR1_CP01_MAX</t>
  </si>
  <si>
    <t>BIN94:isp_bist_pass</t>
  </si>
  <si>
    <t>BIN229:PIF_LVDS_DIFF_LO_CP</t>
  </si>
  <si>
    <t>BIN180:PLLDDR1_CP01_SSCG</t>
  </si>
  <si>
    <t>PLLDDR1_CP01_SSCG</t>
  </si>
  <si>
    <t>BIN147:HDMI_VIDEO_PLL_CP01_MAX_4K144</t>
  </si>
  <si>
    <t>HDMI_VIDEO_PLL_CP01_MAX_4K144</t>
  </si>
  <si>
    <t>BIN58:cp_mode3_tdf_120m_only_usb_comp_B_LV</t>
  </si>
  <si>
    <t>cp_mode3_tdf_120m_only_usb_comp_B_LV</t>
  </si>
  <si>
    <t>BIN119:DISPI_as_source_HDMI_MDOM</t>
  </si>
  <si>
    <t>DISPI_as_source_HDMI_MDOM</t>
  </si>
  <si>
    <t>BIN127:PLLUSB2_CP_XHCI</t>
  </si>
  <si>
    <t>BIN33:cp_mode4_bf_intl</t>
  </si>
  <si>
    <t>BIN59:cp_mode3_tdf_sync_comp_LV</t>
  </si>
  <si>
    <t>BIN78:demod_interface</t>
  </si>
  <si>
    <t>BIN79:hdic_reg_rw</t>
  </si>
  <si>
    <t>hdic_reg_rw</t>
  </si>
  <si>
    <t>BIN81:if_demod_cr_self_test</t>
  </si>
  <si>
    <t>BIN85:MISC_I2C0_D_100k</t>
  </si>
  <si>
    <t>BIN87:MISC_I2C2_D_100k</t>
  </si>
  <si>
    <t>BIN88:MISC_I2C3_D_100k</t>
  </si>
  <si>
    <t>MISC_I2C3_D_100k</t>
  </si>
  <si>
    <t>BIN90:MISC_I2C5_D_100k</t>
  </si>
  <si>
    <t>MISC_I2C5_D_100k</t>
  </si>
  <si>
    <t>BIN93:ddc2_fifo_chk</t>
  </si>
  <si>
    <t>BIN95:p2p_bist_pass</t>
  </si>
  <si>
    <t>BIN96:pif_fifo_bist_pass</t>
  </si>
  <si>
    <t>pif_fifo_bist_pass</t>
  </si>
  <si>
    <t>BIN97:stb_clkrst_pmm_rbus</t>
  </si>
  <si>
    <t>stb_clkrst_pmm_rbus</t>
  </si>
  <si>
    <t>BIN98:usit_bist_pass</t>
  </si>
  <si>
    <t>usit_bist_pass</t>
  </si>
  <si>
    <t>BIN99:audio_d_io_mp_2</t>
  </si>
  <si>
    <t>audio_d_io_mp_2</t>
  </si>
  <si>
    <t>BIN100:DISPI_wi_DI_SDNR</t>
  </si>
  <si>
    <t>DISPI_wi_DI_SDNR</t>
  </si>
  <si>
    <t>BIN101:hdmi_ptg_offms</t>
  </si>
  <si>
    <t>hdmi_ptg_offms</t>
  </si>
  <si>
    <t>BIN103:rosc_rbus</t>
  </si>
  <si>
    <t>rosc_rbus</t>
  </si>
  <si>
    <t>BIN104:HDR_as_source_HDMI</t>
  </si>
  <si>
    <t>HDR_as_source_HDMI</t>
  </si>
  <si>
    <t>BIN105:hdr_rbus_rw_db</t>
  </si>
  <si>
    <t>BIN106:DISPI_as_source_HDMI</t>
  </si>
  <si>
    <t>BIN109:hdmirx_dppll_high</t>
  </si>
  <si>
    <t>BIN110:hdmirx_dppll_norm</t>
  </si>
  <si>
    <t>BIN111:hdmirx_dppll_low</t>
  </si>
  <si>
    <t>BIN113:offms_VD</t>
  </si>
  <si>
    <t>offms_VD</t>
  </si>
  <si>
    <t>BIN114:hdmirx_ddc0123_pad</t>
  </si>
  <si>
    <t>hdmirx_ddc0123_pad</t>
  </si>
  <si>
    <t>BIN115:DISPD_frc_a_b</t>
  </si>
  <si>
    <t>BIN116:hdmi_rbus_interface</t>
  </si>
  <si>
    <t>hdmi_rbus_interface</t>
  </si>
  <si>
    <t>BIN117:sc</t>
  </si>
  <si>
    <t>BIN120:misc_pwm</t>
  </si>
  <si>
    <t>BIN121:ur_md_mp_mode</t>
  </si>
  <si>
    <t>ur_md_mp_mode</t>
  </si>
  <si>
    <t>BIN122:PLLBUS_CP01_APP</t>
  </si>
  <si>
    <t>BIN123:PLLBUSH_CP01_APP</t>
  </si>
  <si>
    <t>BIN124:PLLVCPU_CP01_APP</t>
  </si>
  <si>
    <t>BIN125:PLLGPU_CP01_APP</t>
  </si>
  <si>
    <t>BIN128:PLLETN_CP01_125M</t>
  </si>
  <si>
    <t>BIN129:PLLACPU_CP01_APP</t>
  </si>
  <si>
    <t>BIN130:XTAL_CLK</t>
  </si>
  <si>
    <t>BIN132:PLL27x_CP01_432_PS_MAX</t>
  </si>
  <si>
    <t>BIN133:PLL27x_CP02_432_PS_MIN</t>
  </si>
  <si>
    <t>BIN134:PLL27X_IFADC_ATVADC</t>
  </si>
  <si>
    <t>BIN135:PLL27X_YPPADC_108M</t>
  </si>
  <si>
    <t>PLL27X_YPPADC_108M</t>
  </si>
  <si>
    <t>BIN136:PLLAUD_CP01_196M</t>
  </si>
  <si>
    <t>BIN137:PLLBUS_CP01_SSCG</t>
  </si>
  <si>
    <t>BIN138:PLLBUSH_CP01_SSCG</t>
  </si>
  <si>
    <t>BIN139:PLLDDSA_CP01_APP</t>
  </si>
  <si>
    <t>BIN140:PLLDDSA_CP01_DFS</t>
  </si>
  <si>
    <t>BIN142:PLLDDSB_CP01_DFS</t>
  </si>
  <si>
    <t>BIN143:PLLDISP_CP01_MAX</t>
  </si>
  <si>
    <t>BIN144:PLLDISP_CP01_SSCG</t>
  </si>
  <si>
    <t>BIN146:PLLEMMC_CP01_SSCG</t>
  </si>
  <si>
    <t>BIN148:PLLVODMA_CP01_MAX</t>
  </si>
  <si>
    <t>BIN149:CLK_TRANG_CP01_APP</t>
  </si>
  <si>
    <t>BIN157:PLLSCPUA_CP01_APP</t>
  </si>
  <si>
    <t>BIN158:PLLSCPUA_CP01_DFS</t>
  </si>
  <si>
    <t>BIN159:PLLSCPUA_CP02_APP</t>
  </si>
  <si>
    <t>BIN160:PLLSCPUA_CP02_DFS</t>
  </si>
  <si>
    <t>BIN161:PLLSCPUA_CP03_APP</t>
  </si>
  <si>
    <t>BIN162:PLLSCPUA_CP04_APP</t>
  </si>
  <si>
    <t>BIN163:PLLSCPUA_CP05_APP</t>
  </si>
  <si>
    <t>BIN164:PLLSCPUA_CP06_APP</t>
  </si>
  <si>
    <t>PLLSCPUA_CP06_APP</t>
  </si>
  <si>
    <t>BIN165:PLL27X_IFADC_ATVADC_162M</t>
  </si>
  <si>
    <t>BIN166:PLL27x_IFADC_DTVADC01_54M</t>
  </si>
  <si>
    <t>BIN167:PLL27x_IFADC_DTVADC02_36M</t>
  </si>
  <si>
    <t>PLL27x_IFADC_DTVADC02_36M</t>
  </si>
  <si>
    <t>BIN168:PLL27x_IFADC_DTVADC03_144M</t>
  </si>
  <si>
    <t>BIN169:PLL27x_IFADC_DTVADC04_121p5M</t>
  </si>
  <si>
    <t>BIN170:PLL27x_IFADC_DTVADC05_31p5M</t>
  </si>
  <si>
    <t>PLL27x_IFADC_DTVADC05_31p5M</t>
  </si>
  <si>
    <t>BIN171:PLL27x_IFADC_DTVADC06_25p2M</t>
  </si>
  <si>
    <t>PLL27x_IFADC_DTVADC06_25p2M</t>
  </si>
  <si>
    <t>BIN172:PLL27x_IFADC_DTVADC07_28p8M</t>
  </si>
  <si>
    <t>PLL27x_IFADC_DTVADC07_28p8M</t>
  </si>
  <si>
    <t>BIN173:PLL27x_IFADC_DTVDIG01_216M</t>
  </si>
  <si>
    <t>PLL27x_IFADC_DTVDIG01_216M</t>
  </si>
  <si>
    <t>BIN174:PLL27x_IFADC_DTVDIG02_518p4M</t>
  </si>
  <si>
    <t>PLL27x_IFADC_DTVDIG02_518p4M</t>
  </si>
  <si>
    <t>BIN175:PLL27x_IFADC_DTVDIG03_172p8M</t>
  </si>
  <si>
    <t>PLL27x_IFADC_DTVDIG03_172p8M</t>
  </si>
  <si>
    <t>BIN176:PLL27x_IFADC_DTVDIG04_486M</t>
  </si>
  <si>
    <t>BIN177:PLL27x_IFADC_DTVDIG05_126M</t>
  </si>
  <si>
    <t>PLL27x_IFADC_DTVDIG05_126M</t>
  </si>
  <si>
    <t>BIN178:PLL27x_IFADC_DTVDIG06_151p2M</t>
  </si>
  <si>
    <t>PLL27x_IFADC_DTVDIG06_151p2M</t>
  </si>
  <si>
    <t>BIN181:PLLDDR1_1333_CP01_MAX_1129</t>
  </si>
  <si>
    <t>PLLDDR1_1333_CP01_MAX_1129</t>
  </si>
  <si>
    <t>BIN182:PLLDDR1_1333_CP01_SSCG_1129</t>
  </si>
  <si>
    <t>PLLDDR1_1333_CP01_SSCG_1129</t>
  </si>
  <si>
    <t>BIN185:STB_OSC_NO_K</t>
  </si>
  <si>
    <t>BIN193:TP_CP_5</t>
  </si>
  <si>
    <t>TP_CP_5</t>
  </si>
  <si>
    <t>BIN201:USB2_CP_Jstate_0xf</t>
  </si>
  <si>
    <t>USB2_CP_Jstate_0xf</t>
  </si>
  <si>
    <t>BIN202:USB2_CP_Kstate_0xf</t>
  </si>
  <si>
    <t>USB2_CP_Kstate_0xf</t>
  </si>
  <si>
    <t>BIN203:USB2_CP_15K</t>
  </si>
  <si>
    <t>BIN205:BB01</t>
  </si>
  <si>
    <t>BIN208:BB03</t>
  </si>
  <si>
    <t>BIN209:BB04</t>
  </si>
  <si>
    <t>BB04</t>
  </si>
  <si>
    <t>BIN211:VD02</t>
  </si>
  <si>
    <t>VD02</t>
  </si>
  <si>
    <t>BIN212:VD03</t>
  </si>
  <si>
    <t>BIN213:VD04</t>
  </si>
  <si>
    <t>VD04</t>
  </si>
  <si>
    <t>BIN214:VD15</t>
  </si>
  <si>
    <t>BIN216:VD18</t>
  </si>
  <si>
    <t>BIN217:VD20</t>
  </si>
  <si>
    <t>BIN218:VD23</t>
  </si>
  <si>
    <t>BIN221:TCON_01_CP</t>
  </si>
  <si>
    <t>BIN223:PIF_OSD_CLK_GATING</t>
  </si>
  <si>
    <t>BIN225:PIF_CML_DIFF_LO_CP</t>
  </si>
  <si>
    <t>BIN230:PIF_LOCKN_HTPDN_IRQ_CP_RT</t>
  </si>
  <si>
    <t>PIF_LOCKN_HTPDN_IRQ_CP_RT</t>
  </si>
  <si>
    <t>BIN234:M7_self_loop_back</t>
  </si>
  <si>
    <t>M7_self_loop_back</t>
  </si>
  <si>
    <t>BIN239:M7_DDR_OCDN_2</t>
  </si>
  <si>
    <t>M7_DDR_OCDN_2</t>
  </si>
  <si>
    <t>BIN247:GPIO_04_GPIReadH</t>
  </si>
  <si>
    <t>BIN249:GPIO_06_GPIRead1V8</t>
  </si>
  <si>
    <t>BIN252:eARC_PLL_CLK_CP9</t>
  </si>
  <si>
    <t>BIN254:EARC_CP_02</t>
  </si>
  <si>
    <t>BIN256:EARC_CP_03_ON</t>
  </si>
  <si>
    <t>EARC_CP_03_ON</t>
  </si>
  <si>
    <t>BIN257:EARC_CP_04</t>
  </si>
  <si>
    <t>EARC_CP_04</t>
  </si>
  <si>
    <t>BIN258:irda_high_low_cp</t>
  </si>
  <si>
    <t>BIN259:irtx_output_high_low_cp</t>
  </si>
  <si>
    <t>BIN267:OTP_emmc_par_fix</t>
  </si>
  <si>
    <t>OTP_emmc_par_fix</t>
  </si>
  <si>
    <t>BIN268:OTP_CP_CRC_check_all</t>
  </si>
  <si>
    <t>OTP_CP_CRC_check_all</t>
  </si>
  <si>
    <t>BIN269:OTP_CP_PASS</t>
  </si>
  <si>
    <t>BIN270:UUID_compare</t>
  </si>
  <si>
    <t>BIN271:OTP_normal_read</t>
  </si>
  <si>
    <t>BIN272:STB_OSC_AUTO_POR</t>
  </si>
  <si>
    <t>BIN284:scpu_bisr_bist_drf_vddr_0621_X4_DRF_LV</t>
  </si>
  <si>
    <t>scpu_bisr_bist_drf_vddr_0621_X4_DRF_LV</t>
  </si>
  <si>
    <t>BIN285:scpu_bisr_bist_drf_vddr_1208_X5_VDDR_DRF1_0p9v</t>
  </si>
  <si>
    <t>scpu_bisr_bist_drf_vddr_1208_X5_VDDR_DRF1_0p9v</t>
  </si>
  <si>
    <t>BIN287:scpu_bisr_bist_drf_vddr_1208_X7_VDDR_DRF3_0p9v</t>
  </si>
  <si>
    <t>scpu_bisr_bist_drf_vddr_1208_X7_VDDR_DRF3_0p9v</t>
  </si>
  <si>
    <t>BIN288:scpu_bisr_bist_drf_vddr_1208_X8_VDDR_DRF4_0p8v</t>
  </si>
  <si>
    <t>scpu_bisr_bist_drf_vddr_1208_X8_VDDR_DRF4_0p8v</t>
  </si>
  <si>
    <t>BIN299:SVT_OTP_all_read_reg</t>
  </si>
  <si>
    <t>SVT_OTP_all_read_reg</t>
  </si>
  <si>
    <t>BIN300:PowerShort_end</t>
  </si>
  <si>
    <t>PowerShort_end</t>
  </si>
  <si>
    <t>BIN303:OTP_LDOx14_trim</t>
  </si>
  <si>
    <t>OTP_LDOx14_trim</t>
  </si>
  <si>
    <t>BIN320:cp_mode0_ca_saf_comp_C</t>
  </si>
  <si>
    <t>cp_mode0_ca_saf_comp_C</t>
  </si>
  <si>
    <t>BIN322:cp_mode2_ca_saf_comp_C_slow</t>
  </si>
  <si>
    <t>cp_mode2_ca_saf_comp_C_slow</t>
  </si>
  <si>
    <t>BIN324:cp_mode4_ca_saf_intl</t>
  </si>
  <si>
    <t>BIN338:cp_mode2_0_tdf_only_standby_comp_LV</t>
  </si>
  <si>
    <t>cp_mode2_0_tdf_only_standby_comp_LV</t>
  </si>
  <si>
    <t>BIN340:cp_mode0_1_ca_tdf_se0_lp6_comp_LV</t>
  </si>
  <si>
    <t>cp_mode0_1_ca_tdf_se0_lp6_comp_LV</t>
  </si>
  <si>
    <t>BIN349:IDD_SCPU</t>
  </si>
  <si>
    <t>IDD_SCPU</t>
  </si>
  <si>
    <t>BIN353:scpu_bisr_bist_drf_vddr_SCPU1250</t>
  </si>
  <si>
    <t>scpu_bisr_bist_drf_vddr_SCPU1250</t>
  </si>
  <si>
    <t>BIN360:OTP_SCPU1320</t>
  </si>
  <si>
    <t>OTP_SCPU1320</t>
  </si>
  <si>
    <t>BIN361:IDD_leakage</t>
  </si>
  <si>
    <t>IDD_leakage</t>
  </si>
  <si>
    <t>TDX10A</t>
  </si>
  <si>
    <t>TDX280A</t>
  </si>
  <si>
    <t>TDX213A</t>
  </si>
  <si>
    <t>TDX163A</t>
  </si>
  <si>
    <t>TDX301A</t>
  </si>
  <si>
    <t>TDX91A</t>
  </si>
  <si>
    <t>TDX240A</t>
  </si>
  <si>
    <t>TDX95A</t>
  </si>
  <si>
    <t>TDX114A</t>
  </si>
  <si>
    <t>TDX129A</t>
  </si>
  <si>
    <t>TDX140A</t>
  </si>
  <si>
    <t>TDX293A</t>
  </si>
  <si>
    <t>TDX44A</t>
  </si>
  <si>
    <t>TDX324A</t>
  </si>
  <si>
    <t>TDX199A</t>
  </si>
  <si>
    <t>PAF99</t>
  </si>
  <si>
    <t>PAJ20</t>
  </si>
  <si>
    <t>PAH52</t>
  </si>
  <si>
    <t>PAJ22</t>
  </si>
  <si>
    <t>PAJ21</t>
  </si>
  <si>
    <t>MBA725-16F7</t>
  </si>
  <si>
    <t>MBA740-20C4</t>
  </si>
  <si>
    <t>MBB789-21F0</t>
  </si>
  <si>
    <t>MBB789-10D2</t>
  </si>
  <si>
    <t>MBB789-15A1</t>
  </si>
  <si>
    <t>MBB789-24D1</t>
  </si>
  <si>
    <t>MBA740-03D2</t>
  </si>
  <si>
    <t>MBC092-01F1</t>
  </si>
  <si>
    <t>MBA740-14F0</t>
  </si>
  <si>
    <t>MBA746-05G7</t>
  </si>
  <si>
    <t>MBA725-04E6</t>
  </si>
  <si>
    <t>MBB789-18F5</t>
  </si>
  <si>
    <t>MBA746-01C0</t>
  </si>
  <si>
    <t>MBB789-03G3</t>
  </si>
  <si>
    <t>MBA725-25B4</t>
  </si>
  <si>
    <t>MBB789-17G2</t>
  </si>
  <si>
    <t>MBA746-03A6</t>
  </si>
  <si>
    <t>MBA740-15E3</t>
  </si>
  <si>
    <t>MBA740-05C0</t>
  </si>
  <si>
    <t>MBB789-22E3</t>
  </si>
  <si>
    <t>MBA725-09B5</t>
  </si>
  <si>
    <t>MBA740-21B7</t>
  </si>
  <si>
    <t>MBA725-21E0</t>
  </si>
  <si>
    <t>MBA740-04C5</t>
  </si>
  <si>
    <t>MBA725-11B5</t>
  </si>
  <si>
    <t>MBA725-23C6</t>
  </si>
  <si>
    <t>MBB789-20F5</t>
  </si>
  <si>
    <t>MBA740-07A6</t>
  </si>
  <si>
    <t>MBA725-08C2</t>
  </si>
  <si>
    <t>MBA740-06B3</t>
  </si>
  <si>
    <t>MBA740-17D1</t>
  </si>
  <si>
    <t>MBA740-16D6</t>
  </si>
  <si>
    <t>MBA725-13A3</t>
  </si>
  <si>
    <t>MBB789-16G7</t>
  </si>
  <si>
    <t>MBA725-05E1</t>
  </si>
  <si>
    <t>MBB789-01A2</t>
  </si>
  <si>
    <t>MBA740-08A1</t>
  </si>
  <si>
    <t>MBA725-14H1</t>
  </si>
  <si>
    <t>MBB789-04F6</t>
  </si>
  <si>
    <t>MBC092-04D2</t>
  </si>
  <si>
    <t>MBB789-05F1</t>
  </si>
  <si>
    <t>MBA725-18E5</t>
  </si>
  <si>
    <t>MBA725-06D4</t>
  </si>
  <si>
    <t>MBB789-14A6</t>
  </si>
  <si>
    <t>MBA725-24C1</t>
  </si>
  <si>
    <t>MBA746-14C4</t>
  </si>
  <si>
    <t>MBC092-02E4</t>
  </si>
  <si>
    <t>MBA740-19B7</t>
  </si>
  <si>
    <t>MBB789-11C5</t>
  </si>
  <si>
    <t>MBA725-20E5</t>
  </si>
  <si>
    <t>MBA725-15G4</t>
  </si>
  <si>
    <t>MBA746-17A5</t>
  </si>
  <si>
    <t>MBB789-19F0</t>
  </si>
  <si>
    <t>MBA725-10C2</t>
  </si>
  <si>
    <t>MBA740-22B2</t>
  </si>
  <si>
    <t>MBA746-15B7</t>
  </si>
  <si>
    <t>MBB789-06E4</t>
  </si>
  <si>
    <t>MBA725-17F2</t>
  </si>
  <si>
    <t>MBC092-03D7</t>
  </si>
  <si>
    <t>MBA746-02B3</t>
  </si>
  <si>
    <t>MBA725-19E0</t>
  </si>
  <si>
    <t>MBA725-07C7</t>
  </si>
  <si>
    <t>MBA725-22D3</t>
  </si>
  <si>
    <t>MBA746-18A0</t>
  </si>
  <si>
    <t>MBA725-12B0</t>
  </si>
  <si>
    <t>MBB789-07D7</t>
  </si>
  <si>
    <t>MBA746-16B2</t>
  </si>
  <si>
    <t>MBB789-08D2</t>
  </si>
  <si>
    <t>MBA740-23A5</t>
  </si>
  <si>
    <t>MBA740-18C4</t>
  </si>
  <si>
    <t>MBB789-25C4</t>
  </si>
  <si>
    <t>MBB789-09C5</t>
  </si>
  <si>
    <t>MBA746-19G6</t>
  </si>
  <si>
    <t>MBA746-04A1</t>
  </si>
  <si>
    <t>JP10585</t>
  </si>
  <si>
    <t>JP08873</t>
  </si>
  <si>
    <t>JP08668</t>
  </si>
  <si>
    <t>JP09186</t>
  </si>
  <si>
    <t>JP08761</t>
  </si>
  <si>
    <t>JP08740</t>
  </si>
  <si>
    <t>JP08661</t>
  </si>
  <si>
    <t>2025-10-29 10:55:04</t>
  </si>
  <si>
    <t>2025-11-01 22:36:43</t>
  </si>
  <si>
    <t>2025-11-01 20:48:39</t>
  </si>
  <si>
    <t>2025-11-02 12:21:41</t>
  </si>
  <si>
    <t>2025-10-31 11:12:53</t>
  </si>
  <si>
    <t>2025-11-02 10:57:52</t>
  </si>
  <si>
    <t>2025-11-01 16:58:47</t>
  </si>
  <si>
    <t>2025-11-02 01:22:26</t>
  </si>
  <si>
    <t>2025-10-31 16:24:37</t>
  </si>
  <si>
    <t>2025-11-02 16:07:52</t>
  </si>
  <si>
    <t>2025-10-26 21:20:18</t>
  </si>
  <si>
    <t>2025-11-01 02:48:56</t>
  </si>
  <si>
    <t>2025-11-01 18:41:50</t>
  </si>
  <si>
    <t>2025-10-31 22:41:14</t>
  </si>
  <si>
    <t>2025-10-30 20:11:08</t>
  </si>
  <si>
    <t>2025-10-31 21:24:57</t>
  </si>
  <si>
    <t>2025-11-02 06:04:04</t>
  </si>
  <si>
    <t>2025-10-31 22:13:08</t>
  </si>
  <si>
    <t>2025-11-02 03:08:33</t>
  </si>
  <si>
    <t>2025-11-02 04:10:33</t>
  </si>
  <si>
    <t>2025-10-27 22:31:13</t>
  </si>
  <si>
    <t>2025-11-02 04:19:16</t>
  </si>
  <si>
    <t>2025-10-31 01:34:45</t>
  </si>
  <si>
    <t>2025-11-01 22:15:48</t>
  </si>
  <si>
    <t>2025-10-28 08:50:32</t>
  </si>
  <si>
    <t>2025-10-31 11:27:15</t>
  </si>
  <si>
    <t>2025-11-01 15:13:19</t>
  </si>
  <si>
    <t>2025-11-02 13:39:40</t>
  </si>
  <si>
    <t>2025-10-27 17:38:49</t>
  </si>
  <si>
    <t>2025-11-02 08:34:51</t>
  </si>
  <si>
    <t>2025-11-01 07:51:09</t>
  </si>
  <si>
    <t>2025-11-01 03:02:25</t>
  </si>
  <si>
    <t>2025-10-28 18:28:13</t>
  </si>
  <si>
    <t>2025-10-31 16:06:50</t>
  </si>
  <si>
    <t>2025-10-27 02:03:30</t>
  </si>
  <si>
    <t>2025-10-31 09:52:39</t>
  </si>
  <si>
    <t>2025-11-02 18:48:02</t>
  </si>
  <si>
    <t>2025-10-29 00:44:45</t>
  </si>
  <si>
    <t>2025-11-01 04:40:55</t>
  </si>
  <si>
    <t>2025-11-02 18:44:47</t>
  </si>
  <si>
    <t>2025-11-01 09:30:17</t>
  </si>
  <si>
    <t>2025-10-29 20:55:49</t>
  </si>
  <si>
    <t>2025-10-27 07:12:00</t>
  </si>
  <si>
    <t>2025-10-31 05:19:38</t>
  </si>
  <si>
    <t>2025-10-30 15:03:41</t>
  </si>
  <si>
    <t>2025-11-01 15:33:33</t>
  </si>
  <si>
    <t>2025-11-02 07:41:24</t>
  </si>
  <si>
    <t>2025-11-01 17:39:13</t>
  </si>
  <si>
    <t>2025-11-02 17:35:36</t>
  </si>
  <si>
    <t>2025-10-30 06:33:03</t>
  </si>
  <si>
    <t>2025-10-29 06:09:44</t>
  </si>
  <si>
    <t>2025-11-02 08:34:04</t>
  </si>
  <si>
    <t>2025-11-01 10:21:21</t>
  </si>
  <si>
    <t>2025-10-28 03:16:21</t>
  </si>
  <si>
    <t>2025-11-02 09:29:19</t>
  </si>
  <si>
    <t>2025-11-01 21:15:18</t>
  </si>
  <si>
    <t>2025-11-01 14:28:43</t>
  </si>
  <si>
    <t>2025-10-29 16:08:07</t>
  </si>
  <si>
    <t>2025-11-02 13:13:18</t>
  </si>
  <si>
    <t>2025-11-02 00:51:51</t>
  </si>
  <si>
    <t>2025-10-30 01:53:23</t>
  </si>
  <si>
    <t>2025-10-27 12:48:59</t>
  </si>
  <si>
    <t>2025-10-31 06:45:58</t>
  </si>
  <si>
    <t>2025-11-02 13:23:34</t>
  </si>
  <si>
    <t>2025-10-28 13:43:52</t>
  </si>
  <si>
    <t>2025-11-01 19:59:00</t>
  </si>
  <si>
    <t>2025-11-02 02:09:16</t>
  </si>
  <si>
    <t>2025-11-02 01:37:27</t>
  </si>
  <si>
    <t>2025-11-02 14:37:42</t>
  </si>
  <si>
    <t>2025-11-01 12:42:37</t>
  </si>
  <si>
    <t>2025-11-02 16:44:15</t>
  </si>
  <si>
    <t>2025-11-02 07:09:16</t>
  </si>
  <si>
    <t>2025-11-02 18:07:42</t>
  </si>
  <si>
    <t>2025-11-02 11:22:15</t>
  </si>
  <si>
    <t>2025-10-29 16:03:56</t>
  </si>
  <si>
    <t>2025-11-02 04:14:46</t>
  </si>
  <si>
    <t>2025-11-02 04:06:16</t>
  </si>
  <si>
    <t>2025-11-02 17:31:42</t>
  </si>
  <si>
    <t>2025-10-31 15:59:08</t>
  </si>
  <si>
    <t>2025-11-02 16:39:21</t>
  </si>
  <si>
    <t>2025-11-01 22:10:58</t>
  </si>
  <si>
    <t>2025-11-02 07:39:09</t>
  </si>
  <si>
    <t>2025-10-31 22:05:41</t>
  </si>
  <si>
    <t>2025-11-02 21:06:22</t>
  </si>
  <si>
    <t>2025-10-27 01:59:03</t>
  </si>
  <si>
    <t>2025-11-01 10:16:51</t>
  </si>
  <si>
    <t>2025-11-02 00:47:25</t>
  </si>
  <si>
    <t>2025-11-01 04:31:34</t>
  </si>
  <si>
    <t>2025-10-31 00:42:47</t>
  </si>
  <si>
    <t>2025-11-01 02:40:50</t>
  </si>
  <si>
    <t>2025-11-02 11:17:52</t>
  </si>
  <si>
    <t>2025-11-01 02:57:10</t>
  </si>
  <si>
    <t>2025-11-02 08:30:25</t>
  </si>
  <si>
    <t>2025-11-02 09:22:45</t>
  </si>
  <si>
    <t>2025-10-28 03:12:01</t>
  </si>
  <si>
    <t>2025-11-02 09:25:11</t>
  </si>
  <si>
    <t>2025-10-31 06:40:50</t>
  </si>
  <si>
    <t>2025-11-02 03:04:38</t>
  </si>
  <si>
    <t>2025-10-28 13:39:15</t>
  </si>
  <si>
    <t>2025-10-31 16:01:12</t>
  </si>
  <si>
    <t>2025-11-01 20:20:58</t>
  </si>
  <si>
    <t>2025-11-02 18:43:48</t>
  </si>
  <si>
    <t>2025-10-27 22:26:52</t>
  </si>
  <si>
    <t>2025-11-02 13:35:21</t>
  </si>
  <si>
    <t>2025-11-01 12:38:25</t>
  </si>
  <si>
    <t>2025-11-01 07:47:10</t>
  </si>
  <si>
    <t>2025-10-28 23:48:38</t>
  </si>
  <si>
    <t>2025-10-31 21:19:26</t>
  </si>
  <si>
    <t>2025-10-27 07:07:56</t>
  </si>
  <si>
    <t>2025-10-31 14:58:42</t>
  </si>
  <si>
    <t>2025-11-02 23:57:45</t>
  </si>
  <si>
    <t>2025-10-29 06:05:25</t>
  </si>
  <si>
    <t>2025-11-01 09:25:55</t>
  </si>
  <si>
    <t>2025-11-02 23:57:49</t>
  </si>
  <si>
    <t>2025-11-01 14:24:50</t>
  </si>
  <si>
    <t>2025-10-30 01:49:11</t>
  </si>
  <si>
    <t>2025-10-27 12:43:53</t>
  </si>
  <si>
    <t>2025-10-31 11:00:39</t>
  </si>
  <si>
    <t>2025-10-30 20:06:28</t>
  </si>
  <si>
    <t>2025-11-01 21:09:56</t>
  </si>
  <si>
    <t>2025-11-02 13:11:54</t>
  </si>
  <si>
    <t>2025-11-01 22:32:13</t>
  </si>
  <si>
    <t>2025-11-02 22:11:09</t>
  </si>
  <si>
    <t>2025-10-30 11:26:46</t>
  </si>
  <si>
    <t>2025-10-29 10:50:41</t>
  </si>
  <si>
    <t>2025-11-02 13:19:35</t>
  </si>
  <si>
    <t>2025-11-01 15:04:35</t>
  </si>
  <si>
    <t>2025-10-28 08:23:35</t>
  </si>
  <si>
    <t>2025-11-02 14:33:40</t>
  </si>
  <si>
    <t>2025-11-02 02:04:58</t>
  </si>
  <si>
    <t>2025-11-01 19:12:36</t>
  </si>
  <si>
    <t>2025-10-29 20:51:40</t>
  </si>
  <si>
    <t>2025-11-02 18:41:39</t>
  </si>
  <si>
    <t>2025-11-02 05:57:54</t>
  </si>
  <si>
    <t>2025-10-30 06:28:47</t>
  </si>
  <si>
    <t>2025-10-27 17:34:17</t>
  </si>
  <si>
    <t>2025-10-31 11:22:02</t>
  </si>
  <si>
    <t>2025-11-02 18:03:46</t>
  </si>
  <si>
    <t>2025-10-28 18:24:00</t>
  </si>
  <si>
    <t>2025-11-02 00:52:29</t>
  </si>
  <si>
    <t>2025-11-02 08:01:29</t>
  </si>
  <si>
    <t>2025-11-02 07:04:23</t>
  </si>
  <si>
    <t>2025-11-02 19:20:40</t>
  </si>
  <si>
    <t>2025-11-01 17:34:50</t>
  </si>
  <si>
    <t>2025-11-02 21:53:42</t>
  </si>
  <si>
    <t>2025-11-02 12:17:45</t>
  </si>
  <si>
    <t>2025-11-02 22:50:39</t>
  </si>
  <si>
    <t>2025-11-02 16:03:47</t>
  </si>
  <si>
    <t>RL6748ZA_TC01_V25</t>
  </si>
  <si>
    <t>P2100-3649</t>
  </si>
  <si>
    <t>P2100-3645</t>
  </si>
  <si>
    <t>P2100-3650</t>
  </si>
  <si>
    <t>P2100-3627</t>
  </si>
  <si>
    <t>P2100-3621</t>
  </si>
  <si>
    <t>P2100-3644</t>
  </si>
  <si>
    <t>P2100-3605</t>
  </si>
  <si>
    <t>RL6641B</t>
  </si>
  <si>
    <t>PADA7</t>
  </si>
  <si>
    <t>TAF883-16G7</t>
  </si>
  <si>
    <t>JP09401</t>
  </si>
  <si>
    <t>2025-10-27 09:18:54</t>
  </si>
  <si>
    <t>2025-10-27 09:55:11</t>
  </si>
  <si>
    <t>RL6641ZA_TA01</t>
  </si>
  <si>
    <t>RL6641ZA_TA01_V16</t>
  </si>
  <si>
    <t>wafer_count=801</t>
  </si>
  <si>
    <t>BIN21:cp_saf_mode2_comp_30_dummy_pattern_s2</t>
  </si>
  <si>
    <t>BIN28:cp_saf_mode6_comp_tmax2_B_cut_s2</t>
  </si>
  <si>
    <t>BIN73:all_bist_etn_HV</t>
  </si>
  <si>
    <t>BIN17:cp_saf_mode0_comp_tmax2_B_cut_s2</t>
  </si>
  <si>
    <t>BIN19:cp_saf_mode1_comp_tmax2_B_cut_s2</t>
  </si>
  <si>
    <t>0.2V/0.05A</t>
  </si>
  <si>
    <t>BIN46:cp_tdf_mode0_comp_MCP2_V05ECN_DFTts69M_cc_LV</t>
  </si>
  <si>
    <t>1V/0.5A</t>
  </si>
  <si>
    <t>BIN55:cp_tdf_mode6_comp_lp6_MCP2_30_dummy_pattern_LV_s2</t>
  </si>
  <si>
    <t>BIN241:GPIO_01_GPOH</t>
  </si>
  <si>
    <t>BIN57:cp_tdf_mode6_comp_lp6_90p_30_dummy_pattern_DFTts69M_cc_LV</t>
  </si>
  <si>
    <t>cp_tdf_mode6_comp_lp6_90p_30_dummy_pattern_DFTts69M_cc_LV</t>
  </si>
  <si>
    <t>BIN79:all_bisr_merge_drf_etn_mac_sepDRF_0</t>
  </si>
  <si>
    <t>all_bisr_merge_drf_etn_mac_sepDRF_0</t>
  </si>
  <si>
    <t>BIN74:scpu_bist_all_mode_shr_delay2_SCPU1150_HV</t>
  </si>
  <si>
    <t>scpu_bist_all_mode_shr_delay2_SCPU1150_HV</t>
  </si>
  <si>
    <t>BIN51:cp_tdf_mode2_comp_30_dummy_pattern_LV_s2</t>
  </si>
  <si>
    <t>cp_tdf_mode2_comp_30_dummy_pattern_LV_s2</t>
  </si>
  <si>
    <t>BIN65:cp_tdf_mode0_0_comp_ca_top3000_30_dummy_pattern_DFTts69M_cc_LV</t>
  </si>
  <si>
    <t>cp_tdf_mode0_0_comp_ca_top3000_30_dummy_pattern_DFTts69M_cc_LV</t>
  </si>
  <si>
    <t>0/0.05A</t>
  </si>
  <si>
    <t>BIN53:cp_tdf_mode3_comp_30_dummy_pattern_LV_s2</t>
  </si>
  <si>
    <t>cp_tdf_mode3_comp_30_dummy_pattern_LV_s2</t>
  </si>
  <si>
    <t>BIN66:cp_tdf_mode0_1_comp_ca_top3000_30_dummy_pattern_DFTts69M_cc_SCPU1150_LV</t>
  </si>
  <si>
    <t>cp_tdf_mode0_1_comp_ca_top3000_30_dummy_pattern_DFTts69M_cc_SCPU1150_LV</t>
  </si>
  <si>
    <t>BIN80:scpu_bisr_bist_drf900_etn_phy_EJTAG_GPU600_merge_SCPU1150_sepDRF</t>
  </si>
  <si>
    <t>scpu_bisr_bist_drf900_etn_phy_EJTAG_GPU600_merge_SCPU1150_sepDRF</t>
  </si>
  <si>
    <t>BIN227:PIF_PP_DIFF_HI_CP</t>
  </si>
  <si>
    <t>BIN26:cp_saf_mode4_intl_tmax2_B_cut_s2</t>
  </si>
  <si>
    <t>cp_saf_mode4_intl_tmax2_B_cut_s2</t>
  </si>
  <si>
    <t>BIN48:cp_tdf_mode0_1_comp_lp6_93p_sdd_30_dummy_pattern_DFTts69M_cc_SCPU1150_LV</t>
  </si>
  <si>
    <t>cp_tdf_mode0_1_comp_lp6_93p_sdd_30_dummy_pattern_DFTts69M_cc_SCPU1150_LV</t>
  </si>
  <si>
    <t>BIN77:GPU_DEC_OPEN_HV</t>
  </si>
  <si>
    <t>GPU_DEC_OPEN_HV</t>
  </si>
  <si>
    <t>BIN49:cp_tdf_mode1_comp_30_dummy_pattern_LV_s2</t>
  </si>
  <si>
    <t>cp_tdf_mode1_comp_30_dummy_pattern_LV_s2</t>
  </si>
  <si>
    <t>BIN13:UUID</t>
  </si>
  <si>
    <t>BIN7:Thermal_sensor</t>
  </si>
  <si>
    <t>BIN8:PLLSCPU_LDO1V_FC</t>
  </si>
  <si>
    <t>BIN9:PLL27x_XTAL_01</t>
  </si>
  <si>
    <t>PLL27x_XTAL_01</t>
  </si>
  <si>
    <t>BIN10:PLLDC1_LDO_000_cp01</t>
  </si>
  <si>
    <t>PLLDC1_LDO_000_cp01</t>
  </si>
  <si>
    <t>BIN11:otp_blank_check_flag</t>
  </si>
  <si>
    <t>BIN12:otp_blank_check</t>
  </si>
  <si>
    <t>otp_blank_check</t>
  </si>
  <si>
    <t>BIN14:LDOx12_trim_result</t>
  </si>
  <si>
    <t>LDOx12_trim_result</t>
  </si>
  <si>
    <t>BIN15:HDMI_Z0_trim</t>
  </si>
  <si>
    <t>BIN16:otp_prog_keys</t>
  </si>
  <si>
    <t>otp_prog_keys</t>
  </si>
  <si>
    <t>BIN18:cp_saf_mode0_intl_tmax2_B_cut_s2</t>
  </si>
  <si>
    <t>cp_saf_mode0_intl_tmax2_B_cut_s2</t>
  </si>
  <si>
    <t>BIN20:cp_saf_mode1_intl_tmax2_B_cut_s2</t>
  </si>
  <si>
    <t>cp_saf_mode1_intl_tmax2_B_cut_s2</t>
  </si>
  <si>
    <t>BIN22:cp_saf_mode2_intl_30_dummy_pattern_s2</t>
  </si>
  <si>
    <t>cp_saf_mode2_intl_30_dummy_pattern_s2</t>
  </si>
  <si>
    <t>BIN23:cp_saf_mode2_2_intl_30_dummy_pattern_s2</t>
  </si>
  <si>
    <t>cp_saf_mode2_2_intl_30_dummy_pattern_s2</t>
  </si>
  <si>
    <t>BIN24:cp_saf_mode3_comp_tmax2_B_cut_s2</t>
  </si>
  <si>
    <t>cp_saf_mode3_comp_tmax2_B_cut_s2</t>
  </si>
  <si>
    <t>BIN25:cp_saf_mode3_intl_tmax2_B_cut_s2</t>
  </si>
  <si>
    <t>cp_saf_mode3_intl_tmax2_B_cut_s2</t>
  </si>
  <si>
    <t>BIN27:cp_saf_mode5_intl_tmax2_B_cut_s2</t>
  </si>
  <si>
    <t>cp_saf_mode5_intl_tmax2_B_cut_s2</t>
  </si>
  <si>
    <t>BIN29:cp_saf_mode6_intl_tmax2_B_cut_s2</t>
  </si>
  <si>
    <t>cp_saf_mode6_intl_tmax2_B_cut_s2</t>
  </si>
  <si>
    <t>BIN30:cp_bf_mode0_comp_tmax2_B_cut_s2</t>
  </si>
  <si>
    <t>cp_bf_mode0_comp_tmax2_B_cut_s2</t>
  </si>
  <si>
    <t>BIN31:cp_bf_mode1_comp_tmax2_B_cut_s2</t>
  </si>
  <si>
    <t>cp_bf_mode1_comp_tmax2_B_cut_s2</t>
  </si>
  <si>
    <t>BIN32:cp_bf_mode2_comp_30_dummy_pattern_s2</t>
  </si>
  <si>
    <t>cp_bf_mode2_comp_30_dummy_pattern_s2</t>
  </si>
  <si>
    <t>BIN33:cp_bf_mode2_2_intl_30_dummy_pattern_s2</t>
  </si>
  <si>
    <t>cp_bf_mode2_2_intl_30_dummy_pattern_s2</t>
  </si>
  <si>
    <t>BIN34:cp_bf_mode3_comp_tmax2_B_cut_s2</t>
  </si>
  <si>
    <t>cp_bf_mode3_comp_tmax2_B_cut_s2</t>
  </si>
  <si>
    <t>BIN35:cp_bf_mode4_intl_tmax2_B_cut_s2</t>
  </si>
  <si>
    <t>cp_bf_mode4_intl_tmax2_B_cut_s2</t>
  </si>
  <si>
    <t>BIN36:cp_bf_mode5_intl_tmax2_B_cut_s2</t>
  </si>
  <si>
    <t>cp_bf_mode5_intl_tmax2_B_cut_s2</t>
  </si>
  <si>
    <t>BIN37:cp_bf_mode6_comp_tmax2_B_cut_s2</t>
  </si>
  <si>
    <t>cp_bf_mode6_comp_tmax2_B_cut_s2</t>
  </si>
  <si>
    <t>BIN38:cp_tdf_mode0_0_comp_93p_30_dummy_pattern_DFTts69M_cc_HV</t>
  </si>
  <si>
    <t>cp_tdf_mode0_0_comp_93p_30_dummy_pattern_DFTts69M_cc_HV</t>
  </si>
  <si>
    <t>BIN39:cp_tdf_mode0_1_comp_93p_30_dummy_pattern_DFTts69M_cc_SCPU1150_HV</t>
  </si>
  <si>
    <t>cp_tdf_mode0_1_comp_93p_30_dummy_pattern_DFTts69M_cc_SCPU1150_HV</t>
  </si>
  <si>
    <t>BIN40:cp_tdf_mode1_comp_30_dummy_pattern_HV_s2</t>
  </si>
  <si>
    <t>cp_tdf_mode1_comp_30_dummy_pattern_HV_s2</t>
  </si>
  <si>
    <t>BIN41:cp_tdf_mode1_lpdc_demod389_comp_30_dummy_pattern_HV_s2</t>
  </si>
  <si>
    <t>cp_tdf_mode1_lpdc_demod389_comp_30_dummy_pattern_HV_s2</t>
  </si>
  <si>
    <t>BIN42:cp_tdf_mode2_comp_30_dummy_pattern_HV_s2</t>
  </si>
  <si>
    <t>cp_tdf_mode2_comp_30_dummy_pattern_HV_s2</t>
  </si>
  <si>
    <t>BIN44:cp_tdf_mode3_comp_30_dummy_pattern_HV_s2</t>
  </si>
  <si>
    <t>cp_tdf_mode3_comp_30_dummy_pattern_HV_s2</t>
  </si>
  <si>
    <t>BIN45:cp_tdf_mode6_comp_lp6_90p_30_dummy_pattern_HV_s2</t>
  </si>
  <si>
    <t>cp_tdf_mode6_comp_lp6_90p_30_dummy_pattern_HV_s2</t>
  </si>
  <si>
    <t>BIN47:cp_tdf_mode0_0_comp_lp6_93p_sdd_30_dummy_pattern_DFTts69M_cc_LV</t>
  </si>
  <si>
    <t>cp_tdf_mode0_0_comp_lp6_93p_sdd_30_dummy_pattern_DFTts69M_cc_LV</t>
  </si>
  <si>
    <t>BIN50:cp_tdf_mode1_lpdc_demod389_comp_30_dummy_pattern_LV_s2</t>
  </si>
  <si>
    <t>cp_tdf_mode1_lpdc_demod389_comp_30_dummy_pattern_LV_s2</t>
  </si>
  <si>
    <t>BIN52:cp_tdf_mode2_0_comp_only_standby_top_0916_LV_s2</t>
  </si>
  <si>
    <t>cp_tdf_mode2_0_comp_only_standby_top_0916_LV_s2</t>
  </si>
  <si>
    <t>BIN54:cp_saf_mode3_comp_only_usb2_ate_speed_120M_LV</t>
  </si>
  <si>
    <t>cp_saf_mode3_comp_only_usb2_ate_speed_120M_LV</t>
  </si>
  <si>
    <t>BIN56:cp_tdf_mode6_comp_lp6_MCP3_30_dummy_pattern_LV_s2</t>
  </si>
  <si>
    <t>cp_tdf_mode6_comp_lp6_MCP3_30_dummy_pattern_LV_s2</t>
  </si>
  <si>
    <t>BIN58:cp_saf_mode0_comp_ca_s2</t>
  </si>
  <si>
    <t>cp_saf_mode0_comp_ca_s2</t>
  </si>
  <si>
    <t>BIN59:cp_saf_mode1_comp_ca_s2</t>
  </si>
  <si>
    <t>cp_saf_mode1_comp_ca_s2</t>
  </si>
  <si>
    <t>BIN60:cp_saf_mode2_comp_ca_30_dummy_pattern_s2</t>
  </si>
  <si>
    <t>cp_saf_mode2_comp_ca_30_dummy_pattern_s2</t>
  </si>
  <si>
    <t>BIN61:cp_saf_mode3_comp_ca_s2</t>
  </si>
  <si>
    <t>cp_saf_mode3_comp_ca_s2</t>
  </si>
  <si>
    <t>BIN62:cp_saf_mode4_intl_ca_s2</t>
  </si>
  <si>
    <t>cp_saf_mode4_intl_ca_s2</t>
  </si>
  <si>
    <t>BIN63:cp_saf_mode5_intl_ca_s2</t>
  </si>
  <si>
    <t>cp_saf_mode5_intl_ca_s2</t>
  </si>
  <si>
    <t>BIN64:cp_saf_mode6_comp_ca_s2</t>
  </si>
  <si>
    <t>cp_saf_mode6_comp_ca_s2</t>
  </si>
  <si>
    <t>BIN67:cp_tdf_mode1_comp_ca_top3000_30_dummy_pattern_LV_s2</t>
  </si>
  <si>
    <t>cp_tdf_mode1_comp_ca_top3000_30_dummy_pattern_LV_s2</t>
  </si>
  <si>
    <t>BIN68:cp_tdf_mode1_lpdc_demod389_comp_ca_30_dummy_pattern_LV_s2</t>
  </si>
  <si>
    <t>cp_tdf_mode1_lpdc_demod389_comp_ca_30_dummy_pattern_LV_s2</t>
  </si>
  <si>
    <t>BIN69:cp_tdf_mode2_comp_ca_top3000_30_dummy_pattern_LV_s2</t>
  </si>
  <si>
    <t>cp_tdf_mode2_comp_ca_top3000_30_dummy_pattern_LV_s2</t>
  </si>
  <si>
    <t>BIN70:cp_tdf_mode3_comp_ca_top3000_30_dummy_pattern_LV_s2</t>
  </si>
  <si>
    <t>cp_tdf_mode3_comp_ca_top3000_30_dummy_pattern_LV_s2</t>
  </si>
  <si>
    <t>BIN71:cp_tdf_mode6_comp_ca_top3000_30_dummy_pattern_DFTts69M_cc_LV</t>
  </si>
  <si>
    <t>cp_tdf_mode6_comp_ca_top3000_30_dummy_pattern_DFTts69M_cc_LV</t>
  </si>
  <si>
    <t>BIN72:iddq_saf_mode01</t>
  </si>
  <si>
    <t>iddq_saf_mode01</t>
  </si>
  <si>
    <t>BIN78:GPU_BIST_HV</t>
  </si>
  <si>
    <t>GPU_BIST_HV</t>
  </si>
  <si>
    <t>BIN81:all_bist_etn_LV</t>
  </si>
  <si>
    <t>all_bist_etn_LV</t>
  </si>
  <si>
    <t>BIN82:scpu_bist_all_mode_shr_delay2_SCPU1150_LV</t>
  </si>
  <si>
    <t>scpu_bist_all_mode_shr_delay2_SCPU1150_LV</t>
  </si>
  <si>
    <t>BIN85:GPU_DEC_OPEN_LV</t>
  </si>
  <si>
    <t>GPU_DEC_OPEN_LV</t>
  </si>
  <si>
    <t>BIN86:GPU_BIST_LV</t>
  </si>
  <si>
    <t>GPU_BIST_LV</t>
  </si>
  <si>
    <t>BIN92:self_test</t>
  </si>
  <si>
    <t>BIN93:demod_interface</t>
  </si>
  <si>
    <t>BIN94:demod_to_pad</t>
  </si>
  <si>
    <t>BIN95:DISPI_as_source_ADC</t>
  </si>
  <si>
    <t>DISPI_as_source_ADC</t>
  </si>
  <si>
    <t>BIN96:DISPI_as_source_VD</t>
  </si>
  <si>
    <t>BIN97:DISPI_as_source_HDMI</t>
  </si>
  <si>
    <t>BIN98:DISPI_wi_DI_SDNR</t>
  </si>
  <si>
    <t>BIN99:etn_wake_33v</t>
  </si>
  <si>
    <t>etn_wake_33v</t>
  </si>
  <si>
    <t>BIN100:hdic_reg_rw</t>
  </si>
  <si>
    <t>BIN101:hdmi_ddc0123</t>
  </si>
  <si>
    <t>hdmi_ddc0123</t>
  </si>
  <si>
    <t>BIN102:hdmi_dppll_high</t>
  </si>
  <si>
    <t>hdmi_dppll_high</t>
  </si>
  <si>
    <t>BIN103:hdmi_dppll_norm</t>
  </si>
  <si>
    <t>hdmi_dppll_norm</t>
  </si>
  <si>
    <t>BIN104:hdmi_dppll_low</t>
  </si>
  <si>
    <t>hdmi_dppll_low</t>
  </si>
  <si>
    <t>BIN105:hdmi_rbus_interface</t>
  </si>
  <si>
    <t>BIN106:if_demod_cr_self_test</t>
  </si>
  <si>
    <t>BIN107:if_demod_crc</t>
  </si>
  <si>
    <t>BIN108:pif_fifo</t>
  </si>
  <si>
    <t>pif_fifo</t>
  </si>
  <si>
    <t>BIN109:sd_self_loopback</t>
  </si>
  <si>
    <t>sd_self_loopback</t>
  </si>
  <si>
    <t>BIN110:tv_sb1_clk</t>
  </si>
  <si>
    <t>BIN111:hdmi_audio_cp_test_enable</t>
  </si>
  <si>
    <t>BIN112:isp_bist_pass</t>
  </si>
  <si>
    <t>BIN113:p2p_bist_pass</t>
  </si>
  <si>
    <t>BIN114:rosc_rbus</t>
  </si>
  <si>
    <t>BIN115:MISC_I2C0_D_100k</t>
  </si>
  <si>
    <t>BIN116:MISC_I2C1_D_100k</t>
  </si>
  <si>
    <t>BIN117:MISC_I2C2_D_100k</t>
  </si>
  <si>
    <t>BIN118:hdmi_ptg_offms</t>
  </si>
  <si>
    <t>BIN119:STB_OSC_NO_K</t>
  </si>
  <si>
    <t>BIN120:PLLACPU_CP01_APP</t>
  </si>
  <si>
    <t>BIN121:PLLSCPUA_CP01_APP</t>
  </si>
  <si>
    <t>BIN122:PLLSCPUA_CP02_APP</t>
  </si>
  <si>
    <t>BIN123:PLLSCPUA_CP03_APP</t>
  </si>
  <si>
    <t>BIN124:PLLSCPUA_CP04_APP</t>
  </si>
  <si>
    <t>BIN125:PLLVCPU_CP01_APP</t>
  </si>
  <si>
    <t>BIN126:PLLDDR1_CP01_MAX</t>
  </si>
  <si>
    <t>BIN127:PLLDDR1_CP01_SSCG</t>
  </si>
  <si>
    <t>BIN128:PLLBUS_CP01_APP</t>
  </si>
  <si>
    <t>BIN129:PLLBUS_CP01_SSCG</t>
  </si>
  <si>
    <t>BIN130:PLLBUSH_CP01_APP</t>
  </si>
  <si>
    <t>BIN132:CLK_TRANG_CP01_APP</t>
  </si>
  <si>
    <t>BIN133:PLLGPU_CP01_APP</t>
  </si>
  <si>
    <t>BIN134:PLL27x_CP01_432_PS_MAX</t>
  </si>
  <si>
    <t>BIN135:PLL27x_CP02_432_PS_MIN</t>
  </si>
  <si>
    <t>BIN137:PLLDISP_CP01_MAX</t>
  </si>
  <si>
    <t>BIN138:PLLDISP_CP01_SSCG</t>
  </si>
  <si>
    <t>BIN139:PLLETN_CP01_125M</t>
  </si>
  <si>
    <t>BIN140:PLLVODMA_CP01_MAX</t>
  </si>
  <si>
    <t>BIN141:HDMI_VIDEO_PLL_CP01_MAX</t>
  </si>
  <si>
    <t>HDMI_VIDEO_PLL_CP01_MAX</t>
  </si>
  <si>
    <t>BIN142:PLLDDSA_CP01_APP</t>
  </si>
  <si>
    <t>BIN143:PLLDDSB_CP01_APP</t>
  </si>
  <si>
    <t>BIN144:PLLEMMC_CP01</t>
  </si>
  <si>
    <t>BIN145:PLLEMMC_CP01_SSCG</t>
  </si>
  <si>
    <t>BIN146:PLLSCPUA_CP01_DFS</t>
  </si>
  <si>
    <t>BIN147:PLLSCPUA_CP02_DFS</t>
  </si>
  <si>
    <t>BIN148:PLLDDSA_CP01_DFS</t>
  </si>
  <si>
    <t>BIN149:PLLDDSB_CP01_DFS</t>
  </si>
  <si>
    <t>BIN151:PLLAUD_CP03_PS</t>
  </si>
  <si>
    <t>BIN152:PLLAUD_CP04_PS</t>
  </si>
  <si>
    <t>BIN153:PLLAUD_CP05_PS</t>
  </si>
  <si>
    <t>BIN154:PLLAUD_CP06_PS</t>
  </si>
  <si>
    <t>BIN155:PLLAUD_CP07_PS</t>
  </si>
  <si>
    <t>BIN156:PLLAUD_CP08_PS</t>
  </si>
  <si>
    <t>BIN157:eARC_PLL_CLK_CP1</t>
  </si>
  <si>
    <t>BIN158:eARC_PLL_CLK_CP2</t>
  </si>
  <si>
    <t>eARC_PLL_CLK_CP2</t>
  </si>
  <si>
    <t>BIN159:eARC_PLL_CLK_CP8</t>
  </si>
  <si>
    <t>BIN160:PLL_USB2</t>
  </si>
  <si>
    <t>PLL_USB2</t>
  </si>
  <si>
    <t>BIN161:XTAL_CLK</t>
  </si>
  <si>
    <t>BIN162:TCON_01_CP</t>
  </si>
  <si>
    <t>BIN163:DTV_IQADC_SingleEnd_Mode</t>
  </si>
  <si>
    <t>BIN164:PLL27X_IFADC_ATVADC_162M</t>
  </si>
  <si>
    <t>BIN165:PLL27x_IFADC_DTVADC01_54M</t>
  </si>
  <si>
    <t>BIN166:PLL27x_IFADC_DTVADC02_36M</t>
  </si>
  <si>
    <t>BIN167:PLL27x_IFADC_DTVADC03_144M</t>
  </si>
  <si>
    <t>BIN168:PLL27x_IFADC_DTVADC04_121p5M</t>
  </si>
  <si>
    <t>BIN169:PLL27x_IFADC_DTVADC05_31p5M</t>
  </si>
  <si>
    <t>BIN170:PLL27x_IFADC_DTVADC06_25p2M</t>
  </si>
  <si>
    <t>BIN171:PLL27x_IFADC_DTVADC07_28p8M</t>
  </si>
  <si>
    <t>BIN172:PLL27x_IFADC_DTVDIG01_216M</t>
  </si>
  <si>
    <t>BIN173:PLL27x_IFADC_DTVDIG02_518p4M</t>
  </si>
  <si>
    <t>BIN174:PLL27x_IFADC_DTVDIG03_172p8M</t>
  </si>
  <si>
    <t>BIN175:PLL27x_IFADC_DTVDIG04_486M</t>
  </si>
  <si>
    <t>BIN176:PLL27x_IFADC_DTVDIG05_126M</t>
  </si>
  <si>
    <t>BIN177:PLL27x_IFADC_DTVDIG06_151p2M</t>
  </si>
  <si>
    <t>BIN178:LSADC_CP</t>
  </si>
  <si>
    <t>BIN179:TP_CP_1</t>
  </si>
  <si>
    <t>BIN180:TP_CP_2</t>
  </si>
  <si>
    <t>TP_CP_2</t>
  </si>
  <si>
    <t>BIN181:TP_CP_3</t>
  </si>
  <si>
    <t>TP_CP_3</t>
  </si>
  <si>
    <t>BIN182:TP_CP_4</t>
  </si>
  <si>
    <t>TP_CP_4</t>
  </si>
  <si>
    <t>BIN183:TP_CP_5</t>
  </si>
  <si>
    <t>BIN184:TP_CP_6</t>
  </si>
  <si>
    <t>TP_CP_6</t>
  </si>
  <si>
    <t>BIN185:TP_CP_7</t>
  </si>
  <si>
    <t>BIN186:Mac7p_HDMI_All_Port_Clock_Detect_CP</t>
  </si>
  <si>
    <t>Mac7p_HDMI_All_Port_Clock_Detect_CP</t>
  </si>
  <si>
    <t>BIN187:Mac7p_HDMI_All_Port_XTAL_Detect_CP</t>
  </si>
  <si>
    <t>Mac7p_HDMI_All_Port_XTAL_Detect_CP</t>
  </si>
  <si>
    <t>BIN188:ETN_10M_Parallel_MDIX_Force_10M_DCO_CP</t>
  </si>
  <si>
    <t>ETN_10M_Parallel_MDIX_Force_10M_DCO_CP</t>
  </si>
  <si>
    <t>BIN189:ETN_100M_Nway_MDI_CP_ttr</t>
  </si>
  <si>
    <t>ETN_100M_Nway_MDI_CP_ttr</t>
  </si>
  <si>
    <t>BIN190:ETN_100M_Parallel_MDIX_CP_ttr</t>
  </si>
  <si>
    <t>ETN_100M_Parallel_MDIX_CP_ttr</t>
  </si>
  <si>
    <t>BIN192:USB_15K</t>
  </si>
  <si>
    <t>USB_15K</t>
  </si>
  <si>
    <t>BIN193:USB_J_State</t>
  </si>
  <si>
    <t>USB_J_State</t>
  </si>
  <si>
    <t>BIN194:USB_K_State</t>
  </si>
  <si>
    <t>USB_K_State</t>
  </si>
  <si>
    <t>BIN195:BB01</t>
  </si>
  <si>
    <t>BIN196:BB02</t>
  </si>
  <si>
    <t>BIN197:BB03</t>
  </si>
  <si>
    <t>BIN198:BB04</t>
  </si>
  <si>
    <t>BIN199:BB05</t>
  </si>
  <si>
    <t>BIN200:VD01</t>
  </si>
  <si>
    <t>BIN201:VD02</t>
  </si>
  <si>
    <t>BIN202:VD03</t>
  </si>
  <si>
    <t>BIN203:VD04</t>
  </si>
  <si>
    <t>BIN204:VD15</t>
  </si>
  <si>
    <t>BIN205:VD16</t>
  </si>
  <si>
    <t>BIN206:VD18</t>
  </si>
  <si>
    <t>BIN207:VD20</t>
  </si>
  <si>
    <t>BIN208:VD23</t>
  </si>
  <si>
    <t>BIN209:VD24</t>
  </si>
  <si>
    <t>BIN210:YPP01</t>
  </si>
  <si>
    <t>YPP01</t>
  </si>
  <si>
    <t>BIN211:YPP02</t>
  </si>
  <si>
    <t>YPP02</t>
  </si>
  <si>
    <t>BIN212:YPP03</t>
  </si>
  <si>
    <t>BIN213:YPP04</t>
  </si>
  <si>
    <t>YPP04</t>
  </si>
  <si>
    <t>BIN214:YPP05</t>
  </si>
  <si>
    <t>YPP05</t>
  </si>
  <si>
    <t>BIN215:YPP06</t>
  </si>
  <si>
    <t>YPP06</t>
  </si>
  <si>
    <t>BIN216:YPP07</t>
  </si>
  <si>
    <t>YPP07</t>
  </si>
  <si>
    <t>BIN217:YPP10</t>
  </si>
  <si>
    <t>YPP10</t>
  </si>
  <si>
    <t>BIN218:YPP11</t>
  </si>
  <si>
    <t>YPP11</t>
  </si>
  <si>
    <t>BIN219:YPP12</t>
  </si>
  <si>
    <t>YPP12</t>
  </si>
  <si>
    <t>BIN220:YPP13_w</t>
  </si>
  <si>
    <t>YPP13_w</t>
  </si>
  <si>
    <t>BIN221:YPP19</t>
  </si>
  <si>
    <t>YPP19</t>
  </si>
  <si>
    <t>BIN222:YPP14</t>
  </si>
  <si>
    <t>YPP14</t>
  </si>
  <si>
    <t>BIN223:YPP17</t>
  </si>
  <si>
    <t>YPP17</t>
  </si>
  <si>
    <t>BIN224:PIF_LOCKN_HTPDN</t>
  </si>
  <si>
    <t>PIF_LOCKN_HTPDN</t>
  </si>
  <si>
    <t>BIN225:PIF_CML_DIFF_HI_CP</t>
  </si>
  <si>
    <t>BIN226:PIF_CML_DIFF_LO_CP</t>
  </si>
  <si>
    <t>BIN228:PIF_PP_DIFF_LO_CP</t>
  </si>
  <si>
    <t>BIN229:PIF_LVDS_DIFF_trim</t>
  </si>
  <si>
    <t>PIF_LVDS_DIFF_trim</t>
  </si>
  <si>
    <t>BIN230:PIF_LVDS_VCM_HI_trim</t>
  </si>
  <si>
    <t>PIF_LVDS_VCM_HI_trim</t>
  </si>
  <si>
    <t>BIN231:PIF_CRC_CP</t>
  </si>
  <si>
    <t>BIN232:PIF_OSD_CLK_GATING</t>
  </si>
  <si>
    <t>BIN233:Mac7p_all_toggle</t>
  </si>
  <si>
    <t>Mac7p_all_toggle</t>
  </si>
  <si>
    <t>BIN234:Mac7p_input_path</t>
  </si>
  <si>
    <t>Mac7p_input_path</t>
  </si>
  <si>
    <t>BIN235:Mac7p_loopback</t>
  </si>
  <si>
    <t>Mac7p_loopback</t>
  </si>
  <si>
    <t>BIN236:MAC7P_DDR3_BIST_20200803_2_CP</t>
  </si>
  <si>
    <t>MAC7P_DDR3_BIST_20200803_2_CP</t>
  </si>
  <si>
    <t>BIN237:Mac7p_ODTN_new</t>
  </si>
  <si>
    <t>Mac7p_ODTN_new</t>
  </si>
  <si>
    <t>BIN238:Mac7p_ODTP_new</t>
  </si>
  <si>
    <t>Mac7p_ODTP_new</t>
  </si>
  <si>
    <t>BIN239:Mac7p_OCDN_new</t>
  </si>
  <si>
    <t>Mac7p_OCDN_new</t>
  </si>
  <si>
    <t>BIN240:Mac7p_OCDP_new</t>
  </si>
  <si>
    <t>Mac7p_OCDP_new</t>
  </si>
  <si>
    <t>BIN242:GPIO_02_GPOL</t>
  </si>
  <si>
    <t>BIN243:GPIO_03_GPIReadGPO</t>
  </si>
  <si>
    <t>BIN244:GPIO_04_GPReadH</t>
  </si>
  <si>
    <t>GPIO_04_GPReadH</t>
  </si>
  <si>
    <t>BIN245:GPIO_05_GPIReadL</t>
  </si>
  <si>
    <t>BIN246:GPIO_06_GPIRead1V8</t>
  </si>
  <si>
    <t>BIN247:SGPU_OC_LV_S1p35_G0p8</t>
  </si>
  <si>
    <t>SGPU_OC_LV_S1p35_G0p8</t>
  </si>
  <si>
    <t>BIN248:OTP_LDOx12_trim</t>
  </si>
  <si>
    <t>OTP_LDOx12_trim</t>
  </si>
  <si>
    <t>BIN249:CRC_4K_check_all_read</t>
  </si>
  <si>
    <t>CRC_4K_check_all_read</t>
  </si>
  <si>
    <t>BIN250:OTP_CP_final_PASS</t>
  </si>
  <si>
    <t>OTP_CP_final_PASS</t>
  </si>
  <si>
    <t>BIN251:UUID_compare</t>
  </si>
  <si>
    <t>BIN252:STB_OSC_AUTO_POR</t>
  </si>
  <si>
    <t>BIN253:HDMI_leakage</t>
  </si>
  <si>
    <t>BIN254:DSS</t>
  </si>
  <si>
    <t>DSS</t>
  </si>
  <si>
    <t>BIN255:Trim_header_write_STB</t>
  </si>
  <si>
    <t>BIN256:HVS_done_OTP_blank_check</t>
  </si>
  <si>
    <t>BIN257:SVT_PLLDDR1_MIN_normal</t>
  </si>
  <si>
    <t>SVT_PLLDDR1_MIN_normal</t>
  </si>
  <si>
    <t>BIN258:SVT_PLL1</t>
  </si>
  <si>
    <t>BIN259:SVT_PLLEMMC_MIN_normal</t>
  </si>
  <si>
    <t>SVT_PLLEMMC_MIN_normal</t>
  </si>
  <si>
    <t>BIN260:SVT_PLL2</t>
  </si>
  <si>
    <t>BIN261:SVT_PLLETN_normal</t>
  </si>
  <si>
    <t>SVT_PLLETN_normal</t>
  </si>
  <si>
    <t>BIN262:SVT_PLL3</t>
  </si>
  <si>
    <t>BIN263:GPIO_04_GPReadH_normal</t>
  </si>
  <si>
    <t>GPIO_04_GPReadH_normal</t>
  </si>
  <si>
    <t>BIN264:SVT_GPIO</t>
  </si>
  <si>
    <t>BIN265:SVT_OTP_all_read_reg</t>
  </si>
  <si>
    <t>BIN266:ETN_merge_1</t>
  </si>
  <si>
    <t>ETN_merge_1</t>
  </si>
  <si>
    <t>BIN267:ETN_merge_2</t>
  </si>
  <si>
    <t>ETN_merge_2</t>
  </si>
  <si>
    <t>BIN268:ETN_merge_3</t>
  </si>
  <si>
    <t>ETN_merge_3</t>
  </si>
  <si>
    <t>BIN269:ETN_merge_4</t>
  </si>
  <si>
    <t>ETN_merge_4</t>
  </si>
  <si>
    <t>BIN270:ETN_merge_5</t>
  </si>
  <si>
    <t>ETN_merge_5</t>
  </si>
  <si>
    <t>BIN271:ETN_merge_6</t>
  </si>
  <si>
    <t>ETN_merge_6</t>
  </si>
  <si>
    <t>BIN272:ETN_merge_7</t>
  </si>
  <si>
    <t>ETN_merge_7</t>
  </si>
  <si>
    <t>BIN273:ETN_merge_8</t>
  </si>
  <si>
    <t>ETN_merge_8</t>
  </si>
  <si>
    <t>BIN274:ETN_merge_9</t>
  </si>
  <si>
    <t>ETN_merge_9</t>
  </si>
  <si>
    <t>BIN297:all_bisr_merge_drf_etn_mac_sepDRF_1</t>
  </si>
  <si>
    <t>all_bisr_merge_drf_etn_mac_sepDRF_1</t>
  </si>
  <si>
    <t>BIN298:all_bisr_merge_drf_etn_mac_sepDRF_2</t>
  </si>
  <si>
    <t>all_bisr_merge_drf_etn_mac_sepDRF_2</t>
  </si>
  <si>
    <t>BIN300:os</t>
  </si>
  <si>
    <t>BIN301:PowerShort</t>
  </si>
  <si>
    <t>BIN302:IDD_end</t>
  </si>
  <si>
    <t>BIN303:IDD_3V3</t>
  </si>
  <si>
    <t>IDD_3V3</t>
  </si>
  <si>
    <t>TDX182A</t>
  </si>
  <si>
    <t>CPDB_Link</t>
  </si>
  <si>
    <t>http://cpdb.realtek.com/cpdbv3/view/filter/filter_view.php?proj=RL7032&amp;startdate=2025-10-27&amp;enddate=2025-11-02&amp;limit_value_yield=1&amp;logic_yield=1&amp;logic=1&amp;limit_value_sbin=2.89640500&amp;sbin_info=15&amp;sbin_map=15&amp;is_auto=0</t>
  </si>
  <si>
    <t>http://cpdb.realtek.com/cpdbv3/view/filter/filter_view.php?proj=RL7032&amp;startdate=2025-10-27&amp;enddate=2025-11-02&amp;limit_value_yield=1&amp;logic_yield=1&amp;logic=1&amp;limit_value_sbin=2.41310400&amp;sbin_info=13&amp;sbin_map=13&amp;is_auto=0</t>
  </si>
  <si>
    <t>http://cpdb.realtek.com/cpdbv3/view/filter/filter_view.php?proj=RL7032&amp;startdate=2025-10-27&amp;enddate=2025-11-02&amp;limit_value_yield=1&amp;logic_yield=1&amp;logic=1&amp;limit_value_sbin=2.04211900&amp;sbin_info=68&amp;sbin_map=68&amp;is_auto=0</t>
  </si>
  <si>
    <t>http://cpdb.realtek.com/cpdbv3/view/filter/filter_view.php?proj=RL7032&amp;startdate=2025-10-27&amp;enddate=2025-11-02&amp;limit_value_yield=1&amp;logic_yield=1&amp;logic=1&amp;limit_value_sbin=1.19463900&amp;sbin_info=3&amp;sbin_map=3&amp;is_auto=0</t>
  </si>
  <si>
    <t>http://cpdb.realtek.com/cpdbv3/view/filter/filter_view.php?proj=RL7032&amp;startdate=2025-10-27&amp;enddate=2025-11-02&amp;limit_value_yield=1&amp;logic_yield=1&amp;logic=1&amp;limit_value_sbin=1.13167400&amp;sbin_info=287&amp;sbin_map=287&amp;is_auto=0</t>
  </si>
  <si>
    <t>http://cpdb.realtek.com/cpdbv3/view/filter/filter_view.php?proj=RL7032&amp;startdate=2025-10-27&amp;enddate=2025-11-02&amp;limit_value_yield=1&amp;logic_yield=1&amp;logic=1&amp;limit_value_sbin=1.04998900&amp;sbin_info=289&amp;sbin_map=289&amp;is_auto=0</t>
  </si>
  <si>
    <t>http://cpdb.realtek.com/cpdbv3/view/filter/filter_view.php?proj=RL7032&amp;startdate=2025-10-27&amp;enddate=2025-11-02&amp;limit_value_yield=1&amp;logic_yield=1&amp;logic=1&amp;limit_value_sbin=0.84322500&amp;sbin_info=11&amp;sbin_map=11&amp;is_auto=0</t>
  </si>
  <si>
    <t>http://cpdb.realtek.com/cpdbv3/view/filter/filter_view.php?proj=RL7032&amp;startdate=2025-10-27&amp;enddate=2025-11-02&amp;limit_value_yield=1&amp;logic_yield=1&amp;logic=1&amp;limit_value_sbin=0.82876000&amp;sbin_info=9&amp;sbin_map=9&amp;is_auto=0</t>
  </si>
  <si>
    <t>http://cpdb.realtek.com/cpdbv3/view/filter/filter_view.php?proj=RL7032&amp;startdate=2025-10-27&amp;enddate=2025-11-02&amp;limit_value_yield=1&amp;logic_yield=1&amp;logic=1&amp;limit_value_sbin=0.62369700&amp;sbin_info=75&amp;sbin_map=75&amp;is_auto=0</t>
  </si>
  <si>
    <t>http://cpdb.realtek.com/cpdbv3/view/filter/filter_view.php?proj=RL7032&amp;startdate=2025-10-27&amp;enddate=2025-11-02&amp;limit_value_yield=1&amp;logic_yield=1&amp;logic=1&amp;limit_value_sbin=0.39991500&amp;sbin_info=23&amp;sbin_map=23&amp;is_auto=0</t>
  </si>
  <si>
    <t>http://cpdb.realtek.com/cpdbv3/view/filter/filter_view.php?proj=RL7032&amp;startdate=2025-10-27&amp;enddate=2025-11-02&amp;limit_value_yield=1&amp;logic_yield=1&amp;logic=1&amp;limit_value_sbin=0.59732000&amp;sbin_info=32&amp;sbin_map=32&amp;is_auto=0</t>
  </si>
  <si>
    <t>http://cpdb.realtek.com/cpdbv3/view/filter/filter_view.php?proj=RL7032&amp;startdate=2025-10-27&amp;enddate=2025-11-02&amp;limit_value_yield=1&amp;logic_yield=1&amp;logic=1&amp;limit_value_sbin=0.44586300&amp;sbin_info=2&amp;sbin_map=2&amp;is_auto=0</t>
  </si>
  <si>
    <t>http://cpdb.realtek.com/cpdbv3/view/filter/filter_view.php?proj=RL7032&amp;startdate=2025-10-27&amp;enddate=2025-11-02&amp;limit_value_yield=1&amp;logic_yield=1&amp;logic=1&amp;limit_value_sbin=0.32163400&amp;sbin_info=28&amp;sbin_map=28&amp;is_auto=0</t>
  </si>
  <si>
    <t>http://cpdb.realtek.com/cpdbv3/view/filter/filter_view.php?proj=RL7032&amp;startdate=2025-10-27&amp;enddate=2025-11-02&amp;limit_value_yield=1&amp;logic_yield=1&amp;logic=1&amp;limit_value_sbin=0.22803700&amp;sbin_info=5&amp;sbin_map=5&amp;is_auto=0</t>
  </si>
  <si>
    <t>http://cpdb.realtek.com/cpdbv3/view/filter/filter_view.php?proj=RL7032&amp;startdate=2025-10-27&amp;enddate=2025-11-02&amp;limit_value_yield=1&amp;logic_yield=1&amp;logic=1&amp;limit_value_sbin=0.13103600&amp;sbin_info=30&amp;sbin_map=30&amp;is_auto=0</t>
  </si>
  <si>
    <t>http://cpdb.realtek.com/cpdbv3/view/filter/filter_view.php?proj=RL7032&amp;startdate=2025-10-27&amp;enddate=2025-11-02&amp;limit_value_yield=1&amp;logic_yield=1&amp;logic=1&amp;limit_value_sbin=0.21527300&amp;sbin_info=69&amp;sbin_map=69&amp;is_auto=0</t>
  </si>
  <si>
    <t>http://cpdb.realtek.com/cpdbv3/view/filter/filter_view.php?proj=RL7032&amp;startdate=2025-10-27&amp;enddate=2025-11-02&amp;limit_value_yield=1&amp;logic_yield=1&amp;logic=1&amp;limit_value_sbin=0.15996600&amp;sbin_info=95&amp;sbin_map=95&amp;is_auto=0</t>
  </si>
  <si>
    <t>http://cpdb.realtek.com/cpdbv3/view/filter/filter_view.php?proj=RL7032&amp;startdate=2025-10-27&amp;enddate=2025-11-02&amp;limit_value_yield=1&amp;logic_yield=1&amp;logic=1&amp;limit_value_sbin=0.30887000&amp;sbin_info=17&amp;sbin_map=17&amp;is_auto=0</t>
  </si>
  <si>
    <t>http://cpdb.realtek.com/cpdbv3/view/filter/filter_view.php?proj=RL7032&amp;startdate=2025-10-27&amp;enddate=2025-11-02&amp;limit_value_yield=1&amp;logic_yield=1&amp;logic=1&amp;limit_value_sbin=0.18123800&amp;sbin_info=38&amp;sbin_map=38&amp;is_auto=0</t>
  </si>
  <si>
    <t>http://cpdb.realtek.com/cpdbv3/view/filter/filter_view.php?proj=RL7032&amp;startdate=2025-10-27&amp;enddate=2025-11-02&amp;limit_value_yield=1&amp;logic_yield=1&amp;logic=1&amp;limit_value_sbin=0.15571200&amp;sbin_info=73&amp;sbin_map=73&amp;is_auto=0</t>
  </si>
  <si>
    <t>http://cpdb.realtek.com/cpdbv3/view/filter/filter_view.php?proj=RL7032&amp;startdate=2025-10-27&amp;enddate=2025-11-02&amp;limit_value_yield=1&amp;logic_yield=1&amp;logic=1&amp;limit_value_sbin=0.14635200&amp;sbin_info=46&amp;sbin_map=46&amp;is_auto=0</t>
  </si>
  <si>
    <t>http://cpdb.realtek.com/cpdbv3/view/filter/filter_view.php?proj=RL7032&amp;startdate=2025-10-27&amp;enddate=2025-11-02&amp;limit_value_yield=1&amp;logic_yield=1&amp;logic=1&amp;limit_value_sbin=0.11742200&amp;sbin_info=40&amp;sbin_map=40&amp;is_auto=0</t>
  </si>
  <si>
    <t>http://cpdb.realtek.com/cpdbv3/view/filter/filter_view.php?proj=RL7032&amp;startdate=2025-10-27&amp;enddate=2025-11-02&amp;limit_value_yield=1&amp;logic_yield=1&amp;logic=1&amp;limit_value_sbin=0.08593900&amp;sbin_info=93&amp;sbin_map=93&amp;is_auto=0</t>
  </si>
  <si>
    <t>http://cpdb.realtek.com/cpdbv3/view/filter/filter_view.php?proj=RL7032&amp;startdate=2025-10-27&amp;enddate=2025-11-02&amp;limit_value_yield=1&amp;logic_yield=1&amp;logic=1&amp;limit_value_sbin=0.06977200&amp;sbin_info=35&amp;sbin_map=35&amp;is_auto=0</t>
  </si>
  <si>
    <t>http://cpdb.realtek.com/cpdbv3/view/filter/filter_view.php?proj=RL7032&amp;startdate=2025-10-27&amp;enddate=2025-11-02&amp;limit_value_yield=1&amp;logic_yield=1&amp;logic=1&amp;limit_value_sbin=0.06892200&amp;sbin_info=42&amp;sbin_map=42&amp;is_auto=0</t>
  </si>
  <si>
    <t>http://cpdb.realtek.com/cpdbv3/view/filter/filter_view.php?proj=RL7032&amp;startdate=2025-10-27&amp;enddate=2025-11-02&amp;limit_value_yield=1&amp;logic_yield=1&amp;logic=1&amp;limit_value_sbin=0.06892200&amp;sbin_info=70&amp;sbin_map=70&amp;is_auto=0</t>
  </si>
  <si>
    <t>http://cpdb.realtek.com/cpdbv3/view/filter/filter_view.php?proj=RL7032&amp;startdate=2025-10-27&amp;enddate=2025-11-02&amp;limit_value_yield=1&amp;logic_yield=1&amp;logic=1&amp;limit_value_sbin=0.03743900&amp;sbin_info=140&amp;sbin_map=140&amp;is_auto=0</t>
  </si>
  <si>
    <t>http://cpdb.realtek.com/cpdbv3/view/filter/filter_view.php?proj=RL7032&amp;startdate=2025-10-27&amp;enddate=2025-11-02&amp;limit_value_yield=1&amp;logic_yield=1&amp;logic=1&amp;limit_value_sbin=0.07572900&amp;sbin_info=6&amp;sbin_map=6&amp;is_auto=0</t>
  </si>
  <si>
    <t>http://cpdb.realtek.com/cpdbv3/view/filter/filter_view.php?proj=RL7032&amp;startdate=2025-10-27&amp;enddate=2025-11-02&amp;limit_value_yield=1&amp;logic_yield=1&amp;logic=1&amp;limit_value_sbin=0.03658800&amp;sbin_info=269&amp;sbin_map=269&amp;is_auto=0</t>
  </si>
  <si>
    <t>http://cpdb.realtek.com/cpdbv3/view/filter/filter_view.php?proj=RL7032&amp;startdate=2025-10-27&amp;enddate=2025-11-02&amp;limit_value_yield=1&amp;logic_yield=1&amp;logic=1&amp;limit_value_sbin=0.02978100&amp;sbin_info=277&amp;sbin_map=277&amp;is_auto=0</t>
  </si>
  <si>
    <t>http://cpdb.realtek.com/cpdbv3/view/filter/filter_view.php?proj=RL7032&amp;startdate=2025-10-27&amp;enddate=2025-11-02&amp;limit_value_yield=1&amp;logic_yield=1&amp;logic=1&amp;limit_value_sbin=0.01701800&amp;sbin_info=45&amp;sbin_map=45&amp;is_auto=0</t>
  </si>
  <si>
    <t>http://cpdb.realtek.com/cpdbv3/view/filter/filter_view.php?proj=RL7032&amp;startdate=2025-10-27&amp;enddate=2025-11-02&amp;limit_value_yield=1&amp;logic_yield=1&amp;logic=1&amp;limit_value_sbin=0.05615800&amp;sbin_info=22&amp;sbin_map=22&amp;is_auto=0</t>
  </si>
  <si>
    <t>http://cpdb.realtek.com/cpdbv3/view/filter/filter_view.php?proj=RL7032&amp;startdate=2025-10-27&amp;enddate=2025-11-02&amp;limit_value_yield=1&amp;logic_yield=1&amp;logic=1&amp;limit_value_sbin=0.01616700&amp;sbin_info=21&amp;sbin_map=21&amp;is_auto=0</t>
  </si>
  <si>
    <t>http://cpdb.realtek.com/cpdbv3/view/filter/filter_view.php?proj=RL7032&amp;startdate=2025-10-27&amp;enddate=2025-11-02&amp;limit_value_yield=1&amp;logic_yield=1&amp;logic=1&amp;limit_value_sbin=0.00850900&amp;sbin_info=96&amp;sbin_map=96&amp;is_auto=0</t>
  </si>
  <si>
    <t>http://cpdb.realtek.com/cpdbv3/view/filter/filter_view.php?proj=RL7032&amp;startdate=2025-10-27&amp;enddate=2025-11-02&amp;limit_value_yield=1&amp;logic_yield=1&amp;logic=1&amp;limit_value_sbin=0.01106100&amp;sbin_info=19&amp;sbin_map=19&amp;is_auto=0</t>
  </si>
  <si>
    <t>http://cpdb.realtek.com/cpdbv3/view/filter/filter_view.php?proj=RL7032&amp;startdate=2025-10-27&amp;enddate=2025-11-02&amp;limit_value_yield=1&amp;logic_yield=1&amp;logic=1&amp;limit_value_sbin=0.00850900&amp;sbin_info=98&amp;sbin_map=98&amp;is_auto=0</t>
  </si>
  <si>
    <t>http://cpdb.realtek.com/cpdbv3/view/filter/filter_view.php?proj=RL7032&amp;startdate=2025-10-27&amp;enddate=2025-11-02&amp;limit_value_yield=1&amp;logic_yield=1&amp;logic=1&amp;limit_value_sbin=0.02042100&amp;sbin_info=39&amp;sbin_map=39&amp;is_auto=0</t>
  </si>
  <si>
    <t>http://cpdb.realtek.com/cpdbv3/view/filter/filter_view.php?proj=RL7032&amp;startdate=2025-10-27&amp;enddate=2025-11-02&amp;limit_value_yield=1&amp;logic_yield=1&amp;logic=1&amp;limit_value_sbin=0.02127200&amp;sbin_info=72&amp;sbin_map=72&amp;is_auto=0</t>
  </si>
  <si>
    <t>http://cpdb.realtek.com/cpdbv3/view/filter/filter_view.php?proj=RL7032&amp;startdate=2025-10-27&amp;enddate=2025-11-02&amp;limit_value_yield=1&amp;logic_yield=1&amp;logic=1&amp;limit_value_sbin=0.01106100&amp;sbin_info=106&amp;sbin_map=106&amp;is_auto=0</t>
  </si>
  <si>
    <t>http://cpdb.realtek.com/cpdbv3/view/filter/filter_view.php?proj=RL7032&amp;startdate=2025-10-27&amp;enddate=2025-11-02&amp;limit_value_yield=1&amp;logic_yield=1&amp;logic=1&amp;limit_value_sbin=0.01021100&amp;sbin_info=20&amp;sbin_map=20&amp;is_auto=0</t>
  </si>
  <si>
    <t>http://cpdb.realtek.com/cpdbv3/view/filter/filter_view.php?proj=RL7032&amp;startdate=2025-10-27&amp;enddate=2025-11-02&amp;limit_value_yield=1&amp;logic_yield=1&amp;logic=1&amp;limit_value_sbin=0.00765800&amp;sbin_info=7&amp;sbin_map=7&amp;is_auto=0</t>
  </si>
  <si>
    <t>http://cpdb.realtek.com/cpdbv3/view/filter/filter_view.php?proj=RL7032&amp;startdate=2025-10-27&amp;enddate=2025-11-02&amp;limit_value_yield=1&amp;logic_yield=1&amp;logic=1&amp;limit_value_sbin=0.01616700&amp;sbin_info=4&amp;sbin_map=4&amp;is_auto=0</t>
  </si>
  <si>
    <t>http://cpdb.realtek.com/cpdbv3/view/filter/filter_view.php?proj=RL7032&amp;startdate=2025-10-27&amp;enddate=2025-11-02&amp;limit_value_yield=1&amp;logic_yield=1&amp;logic=1&amp;limit_value_sbin=0.00340400&amp;sbin_info=89&amp;sbin_map=89&amp;is_auto=0</t>
  </si>
  <si>
    <t>http://cpdb.realtek.com/cpdbv3/view/filter/filter_view.php?proj=RL7032&amp;startdate=2025-10-27&amp;enddate=2025-11-02&amp;limit_value_yield=1&amp;logic_yield=1&amp;logic=1&amp;limit_value_sbin=0.01106100&amp;sbin_info=24&amp;sbin_map=24&amp;is_auto=0</t>
  </si>
  <si>
    <t>http://cpdb.realtek.com/cpdbv3/view/filter/filter_view.php?proj=RL7032&amp;startdate=2025-10-27&amp;enddate=2025-11-02&amp;limit_value_yield=1&amp;logic_yield=1&amp;logic=1&amp;limit_value_sbin=0.00680700&amp;sbin_info=41&amp;sbin_map=41&amp;is_auto=0</t>
  </si>
  <si>
    <t>http://cpdb.realtek.com/cpdbv3/view/filter/filter_view.php?proj=RL7032&amp;startdate=2025-10-27&amp;enddate=2025-11-02&amp;limit_value_yield=1&amp;logic_yield=1&amp;logic=1&amp;limit_value_sbin=0.00340400&amp;sbin_info=133&amp;sbin_map=133&amp;is_auto=0</t>
  </si>
  <si>
    <t>http://cpdb.realtek.com/cpdbv3/view/filter/filter_view.php?proj=RL7032&amp;startdate=2025-10-27&amp;enddate=2025-11-02&amp;limit_value_yield=1&amp;logic_yield=1&amp;logic=1&amp;limit_value_sbin=0.00510500&amp;sbin_info=159&amp;sbin_map=159&amp;is_auto=0</t>
  </si>
  <si>
    <t>http://cpdb.realtek.com/cpdbv3/view/filter/filter_view.php?proj=RL7032&amp;startdate=2025-10-27&amp;enddate=2025-11-02&amp;limit_value_yield=1&amp;logic_yield=1&amp;logic=1&amp;limit_value_sbin=0.00340400&amp;sbin_info=171&amp;sbin_map=171&amp;is_auto=0</t>
  </si>
  <si>
    <t>http://cpdb.realtek.com/cpdbv3/view/filter/filter_view.php?proj=RL7032&amp;startdate=2025-10-27&amp;enddate=2025-11-02&amp;limit_value_yield=1&amp;logic_yield=1&amp;logic=1&amp;limit_value_sbin=0.00340400&amp;sbin_info=12&amp;sbin_map=12&amp;is_auto=0</t>
  </si>
  <si>
    <t>http://cpdb.realtek.com/cpdbv3/view/filter/filter_view.php?proj=RL7032&amp;startdate=2025-10-27&amp;enddate=2025-11-02&amp;limit_value_yield=1&amp;logic_yield=1&amp;logic=1&amp;limit_value_sbin=0.00255300&amp;sbin_info=27&amp;sbin_map=27&amp;is_auto=0</t>
  </si>
  <si>
    <t>http://cpdb.realtek.com/cpdbv3/view/filter/filter_view.php?proj=RL7032&amp;startdate=2025-10-27&amp;enddate=2025-11-02&amp;limit_value_yield=1&amp;logic_yield=1&amp;logic=1&amp;limit_value_sbin=0.00255300&amp;sbin_info=163&amp;sbin_map=163&amp;is_auto=0</t>
  </si>
  <si>
    <t>http://cpdb.realtek.com/cpdbv3/view/filter/filter_view.php?proj=RL7032&amp;startdate=2025-10-27&amp;enddate=2025-11-02&amp;limit_value_yield=1&amp;logic_yield=1&amp;logic=1&amp;limit_value_sbin=0.00850900&amp;sbin_info=76&amp;sbin_map=76&amp;is_auto=0</t>
  </si>
  <si>
    <t>http://cpdb.realtek.com/cpdbv3/view/filter/filter_view.php?proj=RL7032&amp;startdate=2025-10-27&amp;enddate=2025-11-02&amp;limit_value_yield=1&amp;logic_yield=1&amp;logic=1&amp;limit_value_sbin=0.00340400&amp;sbin_info=26&amp;sbin_map=26&amp;is_auto=0</t>
  </si>
  <si>
    <t>http://cpdb.realtek.com/cpdbv3/view/filter/filter_view.php?proj=RL7032&amp;startdate=2025-10-27&amp;enddate=2025-11-02&amp;limit_value_yield=1&amp;logic_yield=1&amp;logic=1&amp;limit_value_sbin=0.01021100&amp;sbin_info=8&amp;sbin_map=8&amp;is_auto=0</t>
  </si>
  <si>
    <t>http://cpdb.realtek.com/cpdbv3/view/filter/filter_view.php?proj=RL7032&amp;startdate=2025-10-27&amp;enddate=2025-11-02&amp;limit_value_yield=1&amp;logic_yield=1&amp;logic=1&amp;limit_value_sbin=0.00425400&amp;sbin_info=380&amp;sbin_map=380&amp;is_auto=0</t>
  </si>
  <si>
    <t>http://cpdb.realtek.com/cpdbv3/view/filter/filter_view.php?proj=RL7032&amp;startdate=2025-10-27&amp;enddate=2025-11-02&amp;limit_value_yield=1&amp;logic_yield=1&amp;logic=1&amp;limit_value_sbin=0.01531600&amp;sbin_info=94&amp;sbin_map=94&amp;is_auto=0</t>
  </si>
  <si>
    <t>http://cpdb.realtek.com/cpdbv3/view/filter/filter_view.php?proj=RL7032&amp;startdate=2025-10-27&amp;enddate=2025-11-02&amp;limit_value_yield=1&amp;logic_yield=1&amp;logic=1&amp;limit_value_sbin=0.01531600&amp;sbin_info=174&amp;sbin_map=174&amp;is_auto=0</t>
  </si>
  <si>
    <t>http://cpdb.realtek.com/cpdbv3/view/filter/filter_view.php?proj=RL7032&amp;startdate=2025-10-27&amp;enddate=2025-11-02&amp;limit_value_yield=1&amp;logic_yield=1&amp;logic=1&amp;limit_value_sbin=0.00085100&amp;sbin_info=16&amp;sbin_map=16&amp;is_auto=0</t>
  </si>
  <si>
    <t>http://cpdb.realtek.com/cpdbv3/view/filter/filter_view.php?proj=RL7032&amp;startdate=2025-10-27&amp;enddate=2025-11-02&amp;limit_value_yield=1&amp;logic_yield=1&amp;logic=1&amp;limit_value_sbin=0.00085100&amp;sbin_info=128&amp;sbin_map=128&amp;is_auto=0</t>
  </si>
  <si>
    <t>http://cpdb.realtek.com/cpdbv3/view/filter/filter_view.php?proj=RL7032&amp;startdate=2025-10-27&amp;enddate=2025-11-02&amp;limit_value_yield=1&amp;logic_yield=1&amp;logic=1&amp;limit_value_sbin=0.00680700&amp;sbin_info=10&amp;sbin_map=10&amp;is_auto=0</t>
  </si>
  <si>
    <t>http://cpdb.realtek.com/cpdbv3/view/filter/filter_view.php?proj=RL7032&amp;startdate=2025-10-27&amp;enddate=2025-11-02&amp;limit_value_yield=1&amp;logic_yield=1&amp;logic=1&amp;limit_value_sbin=0.00425400&amp;sbin_info=81&amp;sbin_map=81&amp;is_auto=0</t>
  </si>
  <si>
    <t>http://cpdb.realtek.com/cpdbv3/view/filter/filter_view.php?proj=RL7032&amp;startdate=2025-10-27&amp;enddate=2025-11-02&amp;limit_value_yield=1&amp;logic_yield=1&amp;logic=1&amp;limit_value_sbin=0.02297400&amp;sbin_info=18&amp;sbin_map=18&amp;is_auto=0</t>
  </si>
  <si>
    <t>http://cpdb.realtek.com/cpdbv3/view/filter/filter_view.php?proj=RL7032&amp;startdate=2025-10-27&amp;enddate=2025-11-02&amp;limit_value_yield=1&amp;logic_yield=1&amp;logic=1&amp;limit_value_sbin=0.00680700&amp;sbin_info=78&amp;sbin_map=78&amp;is_auto=0</t>
  </si>
  <si>
    <t>http://cpdb.realtek.com/cpdbv3/view/filter/filter_view.php?proj=RL7032&amp;startdate=2025-10-27&amp;enddate=2025-11-02&amp;limit_value_yield=1&amp;logic_yield=1&amp;logic=1&amp;limit_value_sbin=0.00085100&amp;sbin_info=101&amp;sbin_map=101&amp;is_auto=0</t>
  </si>
  <si>
    <t>http://cpdb.realtek.com/cpdbv3/view/filter/filter_view.php?proj=RL7032&amp;startdate=2025-10-27&amp;enddate=2025-11-02&amp;limit_value_yield=1&amp;logic_yield=1&amp;logic=1&amp;limit_value_sbin=0.00085100&amp;sbin_info=267&amp;sbin_map=267&amp;is_auto=0</t>
  </si>
  <si>
    <t>http://cpdb.realtek.com/cpdbv3/view/filter/filter_view.php?proj=RL7032&amp;startdate=2025-10-27&amp;enddate=2025-11-02&amp;limit_value_yield=1&amp;logic_yield=1&amp;logic=1&amp;limit_value_sbin=0.00085100&amp;sbin_info=37&amp;sbin_map=37&amp;is_auto=0</t>
  </si>
  <si>
    <t>http://cpdb.realtek.com/cpdbv3/view/filter/filter_view.php?proj=RL7032&amp;startdate=2025-10-27&amp;enddate=2025-11-02&amp;limit_value_yield=1&amp;logic_yield=1&amp;logic=1&amp;limit_value_sbin=0.00255300&amp;sbin_info=84&amp;sbin_map=84&amp;is_auto=0</t>
  </si>
  <si>
    <t>http://cpdb.realtek.com/cpdbv3/view/filter/filter_view.php?proj=RL7032&amp;startdate=2025-10-27&amp;enddate=2025-11-02&amp;limit_value_yield=1&amp;logic_yield=1&amp;logic=1&amp;limit_value_sbin=0.01021100&amp;sbin_info=91&amp;sbin_map=91&amp;is_auto=0</t>
  </si>
  <si>
    <t>http://cpdb.realtek.com/cpdbv3/view/filter/filter_view.php?proj=RL7032&amp;startdate=2025-10-27&amp;enddate=2025-11-02&amp;limit_value_yield=1&amp;logic_yield=1&amp;logic=1&amp;limit_value_sbin=0.00085100&amp;sbin_info=154&amp;sbin_map=154&amp;is_auto=0</t>
  </si>
  <si>
    <t>http://cpdb.realtek.com/cpdbv3/view/filter/filter_view.php?proj=RL7032&amp;startdate=2025-10-27&amp;enddate=2025-11-02&amp;limit_value_yield=1&amp;logic_yield=1&amp;logic=1&amp;limit_value_sbin=0.00680700&amp;sbin_info=61&amp;sbin_map=61&amp;is_auto=0</t>
  </si>
  <si>
    <t>http://cpdb.realtek.com/cpdbv3/view/filter/filter_view.php?proj=RL7032&amp;startdate=2025-10-27&amp;enddate=2025-11-02&amp;limit_value_yield=1&amp;logic_yield=1&amp;logic=1&amp;limit_value_sbin=0.00170200&amp;sbin_info=49&amp;sbin_map=49&amp;is_auto=0</t>
  </si>
  <si>
    <t>http://cpdb.realtek.com/cpdbv3/view/filter/filter_view.php?proj=RL7032&amp;startdate=2025-10-27&amp;enddate=2025-11-02&amp;limit_value_yield=1&amp;logic_yield=1&amp;logic=1&amp;limit_value_sbin=0.00085100&amp;sbin_info=86&amp;sbin_map=86&amp;is_auto=0</t>
  </si>
  <si>
    <t>http://cpdb.realtek.com/cpdbv3/view/filter/filter_view.php?proj=RL7032&amp;startdate=2025-10-27&amp;enddate=2025-11-02&amp;limit_value_yield=1&amp;logic_yield=1&amp;logic=1&amp;limit_value_sbin=0.00085100&amp;sbin_info=234&amp;sbin_map=234&amp;is_auto=0</t>
  </si>
  <si>
    <t>http://cpdb.realtek.com/cpdbv3/view/filter/filter_view.php?proj=RL7032&amp;startdate=2025-10-27&amp;enddate=2025-11-02&amp;limit_value_yield=1&amp;logic_yield=1&amp;logic=1&amp;limit_value_sbin=0.07317600&amp;sbin_info=63&amp;sbin_map=63&amp;is_auto=0</t>
  </si>
  <si>
    <t>http://cpdb.realtek.com/cpdbv3/view/filter/filter_view.php?proj=RL7032&amp;startdate=2025-10-27&amp;enddate=2025-11-02&amp;limit_value_yield=1&amp;logic_yield=1&amp;logic=1&amp;limit_value_sbin=0.00085100&amp;sbin_info=36&amp;sbin_map=36&amp;is_auto=0</t>
  </si>
  <si>
    <t>http://cpdb.realtek.com/cpdbv3/view/filter/filter_view.php?proj=RL7032&amp;startdate=2025-10-27&amp;enddate=2025-11-02&amp;limit_value_yield=1&amp;logic_yield=1&amp;logic=1&amp;limit_value_sbin=0.00255300&amp;sbin_info=280&amp;sbin_map=280&amp;is_auto=0</t>
  </si>
  <si>
    <t>http://cpdb.realtek.com/cpdbv3/view/filter/filter_view.php?proj=RL7032&amp;startdate=2025-10-27&amp;enddate=2025-11-02&amp;limit_value_yield=1&amp;logic_yield=1&amp;logic=1&amp;limit_value_sbin=0.00255300&amp;sbin_info=177&amp;sbin_map=177&amp;is_auto=0</t>
  </si>
  <si>
    <t>http://cpdb.realtek.com/cpdbv3/view/filter/filter_view.php?proj=RL7032&amp;startdate=2025-10-27&amp;enddate=2025-11-02&amp;limit_value_yield=1&amp;logic_yield=1&amp;logic=1&amp;limit_value_sbin=0.00085100&amp;sbin_info=268&amp;sbin_map=268&amp;is_auto=0</t>
  </si>
  <si>
    <t>http://cpdb.realtek.com/cpdbv3/view/filter/filter_view.php?proj=RL7032&amp;startdate=2025-10-27&amp;enddate=2025-11-02&amp;limit_value_yield=1&amp;logic_yield=1&amp;logic=1&amp;limit_value_sbin=0.00170200&amp;sbin_info=278&amp;sbin_map=278&amp;is_auto=0</t>
  </si>
  <si>
    <t>http://cpdb.realtek.com/cpdbv3/view/filter/filter_view.php?proj=RL7032&amp;startdate=2025-10-27&amp;enddate=2025-11-02&amp;limit_value_yield=1&amp;logic_yield=1&amp;logic=1&amp;limit_value_sbin=0.00170200&amp;sbin_info=130&amp;sbin_map=130&amp;is_auto=0</t>
  </si>
  <si>
    <t>http://cpdb.realtek.com/cpdbv3/view/filter/filter_view.php?proj=RL7032&amp;startdate=2025-10-27&amp;enddate=2025-11-02&amp;limit_value_yield=1&amp;logic_yield=1&amp;logic=1&amp;limit_value_sbin=0.00680700&amp;sbin_info=14&amp;sbin_map=14&amp;is_auto=0</t>
  </si>
  <si>
    <t>http://cpdb.realtek.com/cpdbv3/view/filter/filter_view.php?proj=RL7032&amp;startdate=2025-10-27&amp;enddate=2025-11-02&amp;limit_value_yield=1&amp;logic_yield=1&amp;logic=1&amp;limit_value_sbin=0.00000000&amp;sbin_info=25&amp;sbin_map=25&amp;is_auto=0</t>
  </si>
  <si>
    <t>http://cpdb.realtek.com/cpdbv3/view/filter/filter_view.php?proj=RL7032&amp;startdate=2025-10-27&amp;enddate=2025-11-02&amp;limit_value_yield=1&amp;logic_yield=1&amp;logic=1&amp;limit_value_sbin=0.00000000&amp;sbin_info=29&amp;sbin_map=29&amp;is_auto=0</t>
  </si>
  <si>
    <t>http://cpdb.realtek.com/cpdbv3/view/filter/filter_view.php?proj=RL7032&amp;startdate=2025-10-27&amp;enddate=2025-11-02&amp;limit_value_yield=1&amp;logic_yield=1&amp;logic=1&amp;limit_value_sbin=0.00085100&amp;sbin_info=31&amp;sbin_map=31&amp;is_auto=0</t>
  </si>
  <si>
    <t>http://cpdb.realtek.com/cpdbv3/view/filter/filter_view.php?proj=RL7032&amp;startdate=2025-10-27&amp;enddate=2025-11-02&amp;limit_value_yield=1&amp;logic_yield=1&amp;logic=1&amp;limit_value_sbin=0.00255300&amp;sbin_info=33&amp;sbin_map=33&amp;is_auto=0</t>
  </si>
  <si>
    <t>http://cpdb.realtek.com/cpdbv3/view/filter/filter_view.php?proj=RL7032&amp;startdate=2025-10-27&amp;enddate=2025-11-02&amp;limit_value_yield=1&amp;logic_yield=1&amp;logic=1&amp;limit_value_sbin=0.00085100&amp;sbin_info=34&amp;sbin_map=34&amp;is_auto=0</t>
  </si>
  <si>
    <t>http://cpdb.realtek.com/cpdbv3/view/filter/filter_view.php?proj=RL7032&amp;startdate=2025-10-27&amp;enddate=2025-11-02&amp;limit_value_yield=1&amp;logic_yield=1&amp;logic=1&amp;limit_value_sbin=0.00765800&amp;sbin_info=43&amp;sbin_map=43&amp;is_auto=0</t>
  </si>
  <si>
    <t>http://cpdb.realtek.com/cpdbv3/view/filter/filter_view.php?proj=RL7032&amp;startdate=2025-10-27&amp;enddate=2025-11-02&amp;limit_value_yield=1&amp;logic_yield=1&amp;logic=1&amp;limit_value_sbin=0.00680700&amp;sbin_info=44&amp;sbin_map=44&amp;is_auto=0</t>
  </si>
  <si>
    <t>http://cpdb.realtek.com/cpdbv3/view/filter/filter_view.php?proj=RL7032&amp;startdate=2025-10-27&amp;enddate=2025-11-02&amp;limit_value_yield=1&amp;logic_yield=1&amp;logic=1&amp;limit_value_sbin=0.00000000&amp;sbin_info=47&amp;sbin_map=47&amp;is_auto=0</t>
  </si>
  <si>
    <t>http://cpdb.realtek.com/cpdbv3/view/filter/filter_view.php?proj=RL7032&amp;startdate=2025-10-27&amp;enddate=2025-11-02&amp;limit_value_yield=1&amp;logic_yield=1&amp;logic=1&amp;limit_value_sbin=0.00000000&amp;sbin_info=48&amp;sbin_map=48&amp;is_auto=0</t>
  </si>
  <si>
    <t>http://cpdb.realtek.com/cpdbv3/view/filter/filter_view.php?proj=RL7032&amp;startdate=2025-10-27&amp;enddate=2025-11-02&amp;limit_value_yield=1&amp;logic_yield=1&amp;logic=1&amp;limit_value_sbin=0.00000000&amp;sbin_info=50&amp;sbin_map=50&amp;is_auto=0</t>
  </si>
  <si>
    <t>http://cpdb.realtek.com/cpdbv3/view/filter/filter_view.php?proj=RL7032&amp;startdate=2025-10-27&amp;enddate=2025-11-02&amp;limit_value_yield=1&amp;logic_yield=1&amp;logic=1&amp;limit_value_sbin=0.00000000&amp;sbin_info=51&amp;sbin_map=51&amp;is_auto=0</t>
  </si>
  <si>
    <t>http://cpdb.realtek.com/cpdbv3/view/filter/filter_view.php?proj=RL7032&amp;startdate=2025-10-27&amp;enddate=2025-11-02&amp;limit_value_yield=1&amp;logic_yield=1&amp;logic=1&amp;limit_value_sbin=0.00000000&amp;sbin_info=52&amp;sbin_map=52&amp;is_auto=0</t>
  </si>
  <si>
    <t>http://cpdb.realtek.com/cpdbv3/view/filter/filter_view.php?proj=RL7032&amp;startdate=2025-10-27&amp;enddate=2025-11-02&amp;limit_value_yield=1&amp;logic_yield=1&amp;logic=1&amp;limit_value_sbin=0.00000000&amp;sbin_info=53&amp;sbin_map=53&amp;is_auto=0</t>
  </si>
  <si>
    <t>http://cpdb.realtek.com/cpdbv3/view/filter/filter_view.php?proj=RL7032&amp;startdate=2025-10-27&amp;enddate=2025-11-02&amp;limit_value_yield=1&amp;logic_yield=1&amp;logic=1&amp;limit_value_sbin=0.00085100&amp;sbin_info=58&amp;sbin_map=58&amp;is_auto=0</t>
  </si>
  <si>
    <t>http://cpdb.realtek.com/cpdbv3/view/filter/filter_view.php?proj=RL7032&amp;startdate=2025-10-27&amp;enddate=2025-11-02&amp;limit_value_yield=1&amp;logic_yield=1&amp;logic=1&amp;limit_value_sbin=0.09615000&amp;sbin_info=59&amp;sbin_map=59&amp;is_auto=0</t>
  </si>
  <si>
    <t>http://cpdb.realtek.com/cpdbv3/view/filter/filter_view.php?proj=RL7032&amp;startdate=2025-10-27&amp;enddate=2025-11-02&amp;limit_value_yield=1&amp;logic_yield=1&amp;logic=1&amp;limit_value_sbin=0.00085100&amp;sbin_info=62&amp;sbin_map=62&amp;is_auto=0</t>
  </si>
  <si>
    <t>http://cpdb.realtek.com/cpdbv3/view/filter/filter_view.php?proj=RL7032&amp;startdate=2025-10-27&amp;enddate=2025-11-02&amp;limit_value_yield=1&amp;logic_yield=1&amp;logic=1&amp;limit_value_sbin=0.03063200&amp;sbin_info=64&amp;sbin_map=64&amp;is_auto=0</t>
  </si>
  <si>
    <t>http://cpdb.realtek.com/cpdbv3/view/filter/filter_view.php?proj=RL7032&amp;startdate=2025-10-27&amp;enddate=2025-11-02&amp;limit_value_yield=1&amp;logic_yield=1&amp;logic=1&amp;limit_value_sbin=0.00085100&amp;sbin_info=65&amp;sbin_map=65&amp;is_auto=0</t>
  </si>
  <si>
    <t>http://cpdb.realtek.com/cpdbv3/view/filter/filter_view.php?proj=RL7032&amp;startdate=2025-10-27&amp;enddate=2025-11-02&amp;limit_value_yield=1&amp;logic_yield=1&amp;logic=1&amp;limit_value_sbin=0.00000000&amp;sbin_info=71&amp;sbin_map=71&amp;is_auto=0</t>
  </si>
  <si>
    <t>http://cpdb.realtek.com/cpdbv3/view/filter/filter_view.php?proj=RL7032&amp;startdate=2025-10-27&amp;enddate=2025-11-02&amp;limit_value_yield=1&amp;logic_yield=1&amp;logic=1&amp;limit_value_sbin=0.00085100&amp;sbin_info=77&amp;sbin_map=77&amp;is_auto=0</t>
  </si>
  <si>
    <t>http://cpdb.realtek.com/cpdbv3/view/filter/filter_view.php?proj=RL7032&amp;startdate=2025-10-27&amp;enddate=2025-11-02&amp;limit_value_yield=1&amp;logic_yield=1&amp;logic=1&amp;limit_value_sbin=0.00000000&amp;sbin_info=79&amp;sbin_map=79&amp;is_auto=0</t>
  </si>
  <si>
    <t>http://cpdb.realtek.com/cpdbv3/view/filter/filter_view.php?proj=RL7032&amp;startdate=2025-10-27&amp;enddate=2025-11-02&amp;limit_value_yield=1&amp;logic_yield=1&amp;logic=1&amp;limit_value_sbin=0.00340400&amp;sbin_info=80&amp;sbin_map=80&amp;is_auto=0</t>
  </si>
  <si>
    <t>http://cpdb.realtek.com/cpdbv3/view/filter/filter_view.php?proj=RL7032&amp;startdate=2025-10-27&amp;enddate=2025-11-02&amp;limit_value_yield=1&amp;logic_yield=1&amp;logic=1&amp;limit_value_sbin=0.00000000&amp;sbin_info=82&amp;sbin_map=82&amp;is_auto=0</t>
  </si>
  <si>
    <t>http://cpdb.realtek.com/cpdbv3/view/filter/filter_view.php?proj=RL7032&amp;startdate=2025-10-27&amp;enddate=2025-11-02&amp;limit_value_yield=1&amp;logic_yield=1&amp;logic=1&amp;limit_value_sbin=0.00170200&amp;sbin_info=83&amp;sbin_map=83&amp;is_auto=0</t>
  </si>
  <si>
    <t>http://cpdb.realtek.com/cpdbv3/view/filter/filter_view.php?proj=RL7032&amp;startdate=2025-10-27&amp;enddate=2025-11-02&amp;limit_value_yield=1&amp;logic_yield=1&amp;logic=1&amp;limit_value_sbin=0.01531600&amp;sbin_info=85&amp;sbin_map=85&amp;is_auto=0</t>
  </si>
  <si>
    <t>http://cpdb.realtek.com/cpdbv3/view/filter/filter_view.php?proj=RL7032&amp;startdate=2025-10-27&amp;enddate=2025-11-02&amp;limit_value_yield=1&amp;logic_yield=1&amp;logic=1&amp;limit_value_sbin=0.07913200&amp;sbin_info=87&amp;sbin_map=87&amp;is_auto=0</t>
  </si>
  <si>
    <t>http://cpdb.realtek.com/cpdbv3/view/filter/filter_view.php?proj=RL7032&amp;startdate=2025-10-27&amp;enddate=2025-11-02&amp;limit_value_yield=1&amp;logic_yield=1&amp;logic=1&amp;limit_value_sbin=0.00000000&amp;sbin_info=88&amp;sbin_map=88&amp;is_auto=0</t>
  </si>
  <si>
    <t>http://cpdb.realtek.com/cpdbv3/view/filter/filter_view.php?proj=RL7032&amp;startdate=2025-10-27&amp;enddate=2025-11-02&amp;limit_value_yield=1&amp;logic_yield=1&amp;logic=1&amp;limit_value_sbin=0.00170200&amp;sbin_info=92&amp;sbin_map=92&amp;is_auto=0</t>
  </si>
  <si>
    <t>http://cpdb.realtek.com/cpdbv3/view/filter/filter_view.php?proj=RL7032&amp;startdate=2025-10-27&amp;enddate=2025-11-02&amp;limit_value_yield=1&amp;logic_yield=1&amp;logic=1&amp;limit_value_sbin=0.00000000&amp;sbin_info=97&amp;sbin_map=97&amp;is_auto=0</t>
  </si>
  <si>
    <t>http://cpdb.realtek.com/cpdbv3/view/filter/filter_view.php?proj=RL7032&amp;startdate=2025-10-27&amp;enddate=2025-11-02&amp;limit_value_yield=1&amp;logic_yield=1&amp;logic=1&amp;limit_value_sbin=0.00255300&amp;sbin_info=99&amp;sbin_map=99&amp;is_auto=0</t>
  </si>
  <si>
    <t>http://cpdb.realtek.com/cpdbv3/view/filter/filter_view.php?proj=RL7032&amp;startdate=2025-10-27&amp;enddate=2025-11-02&amp;limit_value_yield=1&amp;logic_yield=1&amp;logic=1&amp;limit_value_sbin=0.00000000&amp;sbin_info=100&amp;sbin_map=100&amp;is_auto=0</t>
  </si>
  <si>
    <t>http://cpdb.realtek.com/cpdbv3/view/filter/filter_view.php?proj=RL7032&amp;startdate=2025-10-27&amp;enddate=2025-11-02&amp;limit_value_yield=1&amp;logic_yield=1&amp;logic=1&amp;limit_value_sbin=0.00000000&amp;sbin_info=102&amp;sbin_map=102&amp;is_auto=0</t>
  </si>
  <si>
    <t>http://cpdb.realtek.com/cpdbv3/view/filter/filter_view.php?proj=RL7032&amp;startdate=2025-10-27&amp;enddate=2025-11-02&amp;limit_value_yield=1&amp;logic_yield=1&amp;logic=1&amp;limit_value_sbin=0.00000000&amp;sbin_info=103&amp;sbin_map=103&amp;is_auto=0</t>
  </si>
  <si>
    <t>http://cpdb.realtek.com/cpdbv3/view/filter/filter_view.php?proj=RL7032&amp;startdate=2025-10-27&amp;enddate=2025-11-02&amp;limit_value_yield=1&amp;logic_yield=1&amp;logic=1&amp;limit_value_sbin=0.00000000&amp;sbin_info=104&amp;sbin_map=104&amp;is_auto=0</t>
  </si>
  <si>
    <t>http://cpdb.realtek.com/cpdbv3/view/filter/filter_view.php?proj=RL7032&amp;startdate=2025-10-27&amp;enddate=2025-11-02&amp;limit_value_yield=1&amp;logic_yield=1&amp;logic=1&amp;limit_value_sbin=0.00085100&amp;sbin_info=105&amp;sbin_map=105&amp;is_auto=0</t>
  </si>
  <si>
    <t>http://cpdb.realtek.com/cpdbv3/view/filter/filter_view.php?proj=RL7032&amp;startdate=2025-10-27&amp;enddate=2025-11-02&amp;limit_value_yield=1&amp;logic_yield=1&amp;logic=1&amp;limit_value_sbin=0.00000000&amp;sbin_info=107&amp;sbin_map=107&amp;is_auto=0</t>
  </si>
  <si>
    <t>http://cpdb.realtek.com/cpdbv3/view/filter/filter_view.php?proj=RL7032&amp;startdate=2025-10-27&amp;enddate=2025-11-02&amp;limit_value_yield=1&amp;logic_yield=1&amp;logic=1&amp;limit_value_sbin=0.00000000&amp;sbin_info=108&amp;sbin_map=108&amp;is_auto=0</t>
  </si>
  <si>
    <t>http://cpdb.realtek.com/cpdbv3/view/filter/filter_view.php?proj=RL7032&amp;startdate=2025-10-27&amp;enddate=2025-11-02&amp;limit_value_yield=1&amp;logic_yield=1&amp;logic=1&amp;limit_value_sbin=0.00000000&amp;sbin_info=109&amp;sbin_map=109&amp;is_auto=0</t>
  </si>
  <si>
    <t>http://cpdb.realtek.com/cpdbv3/view/filter/filter_view.php?proj=RL7032&amp;startdate=2025-10-27&amp;enddate=2025-11-02&amp;limit_value_yield=1&amp;logic_yield=1&amp;logic=1&amp;limit_value_sbin=0.00085100&amp;sbin_info=110&amp;sbin_map=110&amp;is_auto=0</t>
  </si>
  <si>
    <t>http://cpdb.realtek.com/cpdbv3/view/filter/filter_view.php?proj=RL7032&amp;startdate=2025-10-27&amp;enddate=2025-11-02&amp;limit_value_yield=1&amp;logic_yield=1&amp;logic=1&amp;limit_value_sbin=0.00000000&amp;sbin_info=111&amp;sbin_map=111&amp;is_auto=0</t>
  </si>
  <si>
    <t>http://cpdb.realtek.com/cpdbv3/view/filter/filter_view.php?proj=RL7032&amp;startdate=2025-10-27&amp;enddate=2025-11-02&amp;limit_value_yield=1&amp;logic_yield=1&amp;logic=1&amp;limit_value_sbin=0.00000000&amp;sbin_info=112&amp;sbin_map=112&amp;is_auto=0</t>
  </si>
  <si>
    <t>http://cpdb.realtek.com/cpdbv3/view/filter/filter_view.php?proj=RL7032&amp;startdate=2025-10-27&amp;enddate=2025-11-02&amp;limit_value_yield=1&amp;logic_yield=1&amp;logic=1&amp;limit_value_sbin=0.00000000&amp;sbin_info=113&amp;sbin_map=113&amp;is_auto=0</t>
  </si>
  <si>
    <t>http://cpdb.realtek.com/cpdbv3/view/filter/filter_view.php?proj=RL7032&amp;startdate=2025-10-27&amp;enddate=2025-11-02&amp;limit_value_yield=1&amp;logic_yield=1&amp;logic=1&amp;limit_value_sbin=0.00000000&amp;sbin_info=114&amp;sbin_map=114&amp;is_auto=0</t>
  </si>
  <si>
    <t>http://cpdb.realtek.com/cpdbv3/view/filter/filter_view.php?proj=RL7032&amp;startdate=2025-10-27&amp;enddate=2025-11-02&amp;limit_value_yield=1&amp;logic_yield=1&amp;logic=1&amp;limit_value_sbin=0.00000000&amp;sbin_info=115&amp;sbin_map=115&amp;is_auto=0</t>
  </si>
  <si>
    <t>http://cpdb.realtek.com/cpdbv3/view/filter/filter_view.php?proj=RL7032&amp;startdate=2025-10-27&amp;enddate=2025-11-02&amp;limit_value_yield=1&amp;logic_yield=1&amp;logic=1&amp;limit_value_sbin=0.00000000&amp;sbin_info=116&amp;sbin_map=116&amp;is_auto=0</t>
  </si>
  <si>
    <t>http://cpdb.realtek.com/cpdbv3/view/filter/filter_view.php?proj=RL7032&amp;startdate=2025-10-27&amp;enddate=2025-11-02&amp;limit_value_yield=1&amp;logic_yield=1&amp;logic=1&amp;limit_value_sbin=0.00000000&amp;sbin_info=117&amp;sbin_map=117&amp;is_auto=0</t>
  </si>
  <si>
    <t>http://cpdb.realtek.com/cpdbv3/view/filter/filter_view.php?proj=RL7032&amp;startdate=2025-10-27&amp;enddate=2025-11-02&amp;limit_value_yield=1&amp;logic_yield=1&amp;logic=1&amp;limit_value_sbin=0.00000000&amp;sbin_info=118&amp;sbin_map=118&amp;is_auto=0</t>
  </si>
  <si>
    <t>http://cpdb.realtek.com/cpdbv3/view/filter/filter_view.php?proj=RL7032&amp;startdate=2025-10-27&amp;enddate=2025-11-02&amp;limit_value_yield=1&amp;logic_yield=1&amp;logic=1&amp;limit_value_sbin=0.00000000&amp;sbin_info=119&amp;sbin_map=119&amp;is_auto=0</t>
  </si>
  <si>
    <t>http://cpdb.realtek.com/cpdbv3/view/filter/filter_view.php?proj=RL7032&amp;startdate=2025-10-27&amp;enddate=2025-11-02&amp;limit_value_yield=1&amp;logic_yield=1&amp;logic=1&amp;limit_value_sbin=0.00000000&amp;sbin_info=120&amp;sbin_map=120&amp;is_auto=0</t>
  </si>
  <si>
    <t>http://cpdb.realtek.com/cpdbv3/view/filter/filter_view.php?proj=RL7032&amp;startdate=2025-10-27&amp;enddate=2025-11-02&amp;limit_value_yield=1&amp;logic_yield=1&amp;logic=1&amp;limit_value_sbin=0.00000000&amp;sbin_info=121&amp;sbin_map=121&amp;is_auto=0</t>
  </si>
  <si>
    <t>http://cpdb.realtek.com/cpdbv3/view/filter/filter_view.php?proj=RL7032&amp;startdate=2025-10-27&amp;enddate=2025-11-02&amp;limit_value_yield=1&amp;logic_yield=1&amp;logic=1&amp;limit_value_sbin=0.00000000&amp;sbin_info=122&amp;sbin_map=122&amp;is_auto=0</t>
  </si>
  <si>
    <t>http://cpdb.realtek.com/cpdbv3/view/filter/filter_view.php?proj=RL7032&amp;startdate=2025-10-27&amp;enddate=2025-11-02&amp;limit_value_yield=1&amp;logic_yield=1&amp;logic=1&amp;limit_value_sbin=0.00000000&amp;sbin_info=123&amp;sbin_map=123&amp;is_auto=0</t>
  </si>
  <si>
    <t>http://cpdb.realtek.com/cpdbv3/view/filter/filter_view.php?proj=RL7032&amp;startdate=2025-10-27&amp;enddate=2025-11-02&amp;limit_value_yield=1&amp;logic_yield=1&amp;logic=1&amp;limit_value_sbin=0.00000000&amp;sbin_info=124&amp;sbin_map=124&amp;is_auto=0</t>
  </si>
  <si>
    <t>http://cpdb.realtek.com/cpdbv3/view/filter/filter_view.php?proj=RL7032&amp;startdate=2025-10-27&amp;enddate=2025-11-02&amp;limit_value_yield=1&amp;logic_yield=1&amp;logic=1&amp;limit_value_sbin=0.00000000&amp;sbin_info=125&amp;sbin_map=125&amp;is_auto=0</t>
  </si>
  <si>
    <t>http://cpdb.realtek.com/cpdbv3/view/filter/filter_view.php?proj=RL7032&amp;startdate=2025-10-27&amp;enddate=2025-11-02&amp;limit_value_yield=1&amp;logic_yield=1&amp;logic=1&amp;limit_value_sbin=0.00000000&amp;sbin_info=126&amp;sbin_map=126&amp;is_auto=0</t>
  </si>
  <si>
    <t>http://cpdb.realtek.com/cpdbv3/view/filter/filter_view.php?proj=RL7032&amp;startdate=2025-10-27&amp;enddate=2025-11-02&amp;limit_value_yield=1&amp;logic_yield=1&amp;logic=1&amp;limit_value_sbin=0.00000000&amp;sbin_info=127&amp;sbin_map=127&amp;is_auto=0</t>
  </si>
  <si>
    <t>http://cpdb.realtek.com/cpdbv3/view/filter/filter_view.php?proj=RL7032&amp;startdate=2025-10-27&amp;enddate=2025-11-02&amp;limit_value_yield=1&amp;logic_yield=1&amp;logic=1&amp;limit_value_sbin=0.00000000&amp;sbin_info=129&amp;sbin_map=129&amp;is_auto=0</t>
  </si>
  <si>
    <t>http://cpdb.realtek.com/cpdbv3/view/filter/filter_view.php?proj=RL7032&amp;startdate=2025-10-27&amp;enddate=2025-11-02&amp;limit_value_yield=1&amp;logic_yield=1&amp;logic=1&amp;limit_value_sbin=0.00000000&amp;sbin_info=131&amp;sbin_map=131&amp;is_auto=0</t>
  </si>
  <si>
    <t>http://cpdb.realtek.com/cpdbv3/view/filter/filter_view.php?proj=RL7032&amp;startdate=2025-10-27&amp;enddate=2025-11-02&amp;limit_value_yield=1&amp;logic_yield=1&amp;logic=1&amp;limit_value_sbin=0.00000000&amp;sbin_info=132&amp;sbin_map=132&amp;is_auto=0</t>
  </si>
  <si>
    <t>http://cpdb.realtek.com/cpdbv3/view/filter/filter_view.php?proj=RL7032&amp;startdate=2025-10-27&amp;enddate=2025-11-02&amp;limit_value_yield=1&amp;logic_yield=1&amp;logic=1&amp;limit_value_sbin=0.00000000&amp;sbin_info=134&amp;sbin_map=134&amp;is_auto=0</t>
  </si>
  <si>
    <t>http://cpdb.realtek.com/cpdbv3/view/filter/filter_view.php?proj=RL7032&amp;startdate=2025-10-27&amp;enddate=2025-11-02&amp;limit_value_yield=1&amp;logic_yield=1&amp;logic=1&amp;limit_value_sbin=0.00680700&amp;sbin_info=135&amp;sbin_map=135&amp;is_auto=0</t>
  </si>
  <si>
    <t>http://cpdb.realtek.com/cpdbv3/view/filter/filter_view.php?proj=RL7032&amp;startdate=2025-10-27&amp;enddate=2025-11-02&amp;limit_value_yield=1&amp;logic_yield=1&amp;logic=1&amp;limit_value_sbin=0.00000000&amp;sbin_info=136&amp;sbin_map=136&amp;is_auto=0</t>
  </si>
  <si>
    <t>http://cpdb.realtek.com/cpdbv3/view/filter/filter_view.php?proj=RL7032&amp;startdate=2025-10-27&amp;enddate=2025-11-02&amp;limit_value_yield=1&amp;logic_yield=1&amp;logic=1&amp;limit_value_sbin=0.05786000&amp;sbin_info=137&amp;sbin_map=137&amp;is_auto=0</t>
  </si>
  <si>
    <t>http://cpdb.realtek.com/cpdbv3/view/filter/filter_view.php?proj=RL7032&amp;startdate=2025-10-27&amp;enddate=2025-11-02&amp;limit_value_yield=1&amp;logic_yield=1&amp;logic=1&amp;limit_value_sbin=0.00000000&amp;sbin_info=138&amp;sbin_map=138&amp;is_auto=0</t>
  </si>
  <si>
    <t>http://cpdb.realtek.com/cpdbv3/view/filter/filter_view.php?proj=RL7032&amp;startdate=2025-10-27&amp;enddate=2025-11-02&amp;limit_value_yield=1&amp;logic_yield=1&amp;logic=1&amp;limit_value_sbin=0.00000000&amp;sbin_info=139&amp;sbin_map=139&amp;is_auto=0</t>
  </si>
  <si>
    <t>http://cpdb.realtek.com/cpdbv3/view/filter/filter_view.php?proj=RL7032&amp;startdate=2025-10-27&amp;enddate=2025-11-02&amp;limit_value_yield=1&amp;logic_yield=1&amp;logic=1&amp;limit_value_sbin=0.00000000&amp;sbin_info=141&amp;sbin_map=141&amp;is_auto=0</t>
  </si>
  <si>
    <t>http://cpdb.realtek.com/cpdbv3/view/filter/filter_view.php?proj=RL7032&amp;startdate=2025-10-27&amp;enddate=2025-11-02&amp;limit_value_yield=1&amp;logic_yield=1&amp;logic=1&amp;limit_value_sbin=0.00000000&amp;sbin_info=142&amp;sbin_map=142&amp;is_auto=0</t>
  </si>
  <si>
    <t>http://cpdb.realtek.com/cpdbv3/view/filter/filter_view.php?proj=RL7032&amp;startdate=2025-10-27&amp;enddate=2025-11-02&amp;limit_value_yield=1&amp;logic_yield=1&amp;logic=1&amp;limit_value_sbin=0.00000000&amp;sbin_info=145&amp;sbin_map=145&amp;is_auto=0</t>
  </si>
  <si>
    <t>http://cpdb.realtek.com/cpdbv3/view/filter/filter_view.php?proj=RL7032&amp;startdate=2025-10-27&amp;enddate=2025-11-02&amp;limit_value_yield=1&amp;logic_yield=1&amp;logic=1&amp;limit_value_sbin=0.00085100&amp;sbin_info=146&amp;sbin_map=146&amp;is_auto=0</t>
  </si>
  <si>
    <t>http://cpdb.realtek.com/cpdbv3/view/filter/filter_view.php?proj=RL7032&amp;startdate=2025-10-27&amp;enddate=2025-11-02&amp;limit_value_yield=1&amp;logic_yield=1&amp;logic=1&amp;limit_value_sbin=0.00000000&amp;sbin_info=147&amp;sbin_map=147&amp;is_auto=0</t>
  </si>
  <si>
    <t>http://cpdb.realtek.com/cpdbv3/view/filter/filter_view.php?proj=RL7032&amp;startdate=2025-10-27&amp;enddate=2025-11-02&amp;limit_value_yield=1&amp;logic_yield=1&amp;logic=1&amp;limit_value_sbin=0.00000000&amp;sbin_info=148&amp;sbin_map=148&amp;is_auto=0</t>
  </si>
  <si>
    <t>http://cpdb.realtek.com/cpdbv3/view/filter/filter_view.php?proj=RL7032&amp;startdate=2025-10-27&amp;enddate=2025-11-02&amp;limit_value_yield=1&amp;logic_yield=1&amp;logic=1&amp;limit_value_sbin=0.00000000&amp;sbin_info=149&amp;sbin_map=149&amp;is_auto=0</t>
  </si>
  <si>
    <t>http://cpdb.realtek.com/cpdbv3/view/filter/filter_view.php?proj=RL7032&amp;startdate=2025-10-27&amp;enddate=2025-11-02&amp;limit_value_yield=1&amp;logic_yield=1&amp;logic=1&amp;limit_value_sbin=0.00000000&amp;sbin_info=150&amp;sbin_map=150&amp;is_auto=0</t>
  </si>
  <si>
    <t>http://cpdb.realtek.com/cpdbv3/view/filter/filter_view.php?proj=RL7032&amp;startdate=2025-10-27&amp;enddate=2025-11-02&amp;limit_value_yield=1&amp;logic_yield=1&amp;logic=1&amp;limit_value_sbin=0.00085100&amp;sbin_info=151&amp;sbin_map=151&amp;is_auto=0</t>
  </si>
  <si>
    <t>http://cpdb.realtek.com/cpdbv3/view/filter/filter_view.php?proj=RL7032&amp;startdate=2025-10-27&amp;enddate=2025-11-02&amp;limit_value_yield=1&amp;logic_yield=1&amp;logic=1&amp;limit_value_sbin=0.00000000&amp;sbin_info=152&amp;sbin_map=152&amp;is_auto=0</t>
  </si>
  <si>
    <t>http://cpdb.realtek.com/cpdbv3/view/filter/filter_view.php?proj=RL7032&amp;startdate=2025-10-27&amp;enddate=2025-11-02&amp;limit_value_yield=1&amp;logic_yield=1&amp;logic=1&amp;limit_value_sbin=0.00085100&amp;sbin_info=153&amp;sbin_map=153&amp;is_auto=0</t>
  </si>
  <si>
    <t>http://cpdb.realtek.com/cpdbv3/view/filter/filter_view.php?proj=RL7032&amp;startdate=2025-10-27&amp;enddate=2025-11-02&amp;limit_value_yield=1&amp;logic_yield=1&amp;logic=1&amp;limit_value_sbin=0.00000000&amp;sbin_info=155&amp;sbin_map=155&amp;is_auto=0</t>
  </si>
  <si>
    <t>http://cpdb.realtek.com/cpdbv3/view/filter/filter_view.php?proj=RL7032&amp;startdate=2025-10-27&amp;enddate=2025-11-02&amp;limit_value_yield=1&amp;logic_yield=1&amp;logic=1&amp;limit_value_sbin=0.01021100&amp;sbin_info=156&amp;sbin_map=156&amp;is_auto=0</t>
  </si>
  <si>
    <t>http://cpdb.realtek.com/cpdbv3/view/filter/filter_view.php?proj=RL7032&amp;startdate=2025-10-27&amp;enddate=2025-11-02&amp;limit_value_yield=1&amp;logic_yield=1&amp;logic=1&amp;limit_value_sbin=0.00000000&amp;sbin_info=157&amp;sbin_map=157&amp;is_auto=0</t>
  </si>
  <si>
    <t>http://cpdb.realtek.com/cpdbv3/view/filter/filter_view.php?proj=RL7032&amp;startdate=2025-10-27&amp;enddate=2025-11-02&amp;limit_value_yield=1&amp;logic_yield=1&amp;logic=1&amp;limit_value_sbin=0.00000000&amp;sbin_info=158&amp;sbin_map=158&amp;is_auto=0</t>
  </si>
  <si>
    <t>http://cpdb.realtek.com/cpdbv3/view/filter/filter_view.php?proj=RL7032&amp;startdate=2025-10-27&amp;enddate=2025-11-02&amp;limit_value_yield=1&amp;logic_yield=1&amp;logic=1&amp;limit_value_sbin=0.00000000&amp;sbin_info=160&amp;sbin_map=160&amp;is_auto=0</t>
  </si>
  <si>
    <t>http://cpdb.realtek.com/cpdbv3/view/filter/filter_view.php?proj=RL7032&amp;startdate=2025-10-27&amp;enddate=2025-11-02&amp;limit_value_yield=1&amp;logic_yield=1&amp;logic=1&amp;limit_value_sbin=0.00850900&amp;sbin_info=161&amp;sbin_map=161&amp;is_auto=0</t>
  </si>
  <si>
    <t>http://cpdb.realtek.com/cpdbv3/view/filter/filter_view.php?proj=RL7032&amp;startdate=2025-10-27&amp;enddate=2025-11-02&amp;limit_value_yield=1&amp;logic_yield=1&amp;logic=1&amp;limit_value_sbin=0.00340400&amp;sbin_info=162&amp;sbin_map=162&amp;is_auto=0</t>
  </si>
  <si>
    <t>http://cpdb.realtek.com/cpdbv3/view/filter/filter_view.php?proj=RL7032&amp;startdate=2025-10-27&amp;enddate=2025-11-02&amp;limit_value_yield=1&amp;logic_yield=1&amp;logic=1&amp;limit_value_sbin=0.00000000&amp;sbin_info=164&amp;sbin_map=164&amp;is_auto=0</t>
  </si>
  <si>
    <t>http://cpdb.realtek.com/cpdbv3/view/filter/filter_view.php?proj=RL7032&amp;startdate=2025-10-27&amp;enddate=2025-11-02&amp;limit_value_yield=1&amp;logic_yield=1&amp;logic=1&amp;limit_value_sbin=0.00340400&amp;sbin_info=165&amp;sbin_map=165&amp;is_auto=0</t>
  </si>
  <si>
    <t>http://cpdb.realtek.com/cpdbv3/view/filter/filter_view.php?proj=RL7032&amp;startdate=2025-10-27&amp;enddate=2025-11-02&amp;limit_value_yield=1&amp;logic_yield=1&amp;logic=1&amp;limit_value_sbin=0.00000000&amp;sbin_info=166&amp;sbin_map=166&amp;is_auto=0</t>
  </si>
  <si>
    <t>http://cpdb.realtek.com/cpdbv3/view/filter/filter_view.php?proj=RL7032&amp;startdate=2025-10-27&amp;enddate=2025-11-02&amp;limit_value_yield=1&amp;logic_yield=1&amp;logic=1&amp;limit_value_sbin=0.00255300&amp;sbin_info=167&amp;sbin_map=167&amp;is_auto=0</t>
  </si>
  <si>
    <t>http://cpdb.realtek.com/cpdbv3/view/filter/filter_view.php?proj=RL7032&amp;startdate=2025-10-27&amp;enddate=2025-11-02&amp;limit_value_yield=1&amp;logic_yield=1&amp;logic=1&amp;limit_value_sbin=0.03233400&amp;sbin_info=168&amp;sbin_map=168&amp;is_auto=0</t>
  </si>
  <si>
    <t>http://cpdb.realtek.com/cpdbv3/view/filter/filter_view.php?proj=RL7032&amp;startdate=2025-10-27&amp;enddate=2025-11-02&amp;limit_value_yield=1&amp;logic_yield=1&amp;logic=1&amp;limit_value_sbin=0.00000000&amp;sbin_info=169&amp;sbin_map=169&amp;is_auto=0</t>
  </si>
  <si>
    <t>http://cpdb.realtek.com/cpdbv3/view/filter/filter_view.php?proj=RL7032&amp;startdate=2025-10-27&amp;enddate=2025-11-02&amp;limit_value_yield=1&amp;logic_yield=1&amp;logic=1&amp;limit_value_sbin=0.00340400&amp;sbin_info=170&amp;sbin_map=170&amp;is_auto=0</t>
  </si>
  <si>
    <t>http://cpdb.realtek.com/cpdbv3/view/filter/filter_view.php?proj=RL7032&amp;startdate=2025-10-27&amp;enddate=2025-11-02&amp;limit_value_yield=1&amp;logic_yield=1&amp;logic=1&amp;limit_value_sbin=0.00085100&amp;sbin_info=172&amp;sbin_map=172&amp;is_auto=0</t>
  </si>
  <si>
    <t>http://cpdb.realtek.com/cpdbv3/view/filter/filter_view.php?proj=RL7032&amp;startdate=2025-10-27&amp;enddate=2025-11-02&amp;limit_value_yield=1&amp;logic_yield=1&amp;logic=1&amp;limit_value_sbin=0.00000000&amp;sbin_info=173&amp;sbin_map=173&amp;is_auto=0</t>
  </si>
  <si>
    <t>http://cpdb.realtek.com/cpdbv3/view/filter/filter_view.php?proj=RL7032&amp;startdate=2025-10-27&amp;enddate=2025-11-02&amp;limit_value_yield=1&amp;logic_yield=1&amp;logic=1&amp;limit_value_sbin=0.01616700&amp;sbin_info=175&amp;sbin_map=175&amp;is_auto=0</t>
  </si>
  <si>
    <t>http://cpdb.realtek.com/cpdbv3/view/filter/filter_view.php?proj=RL7032&amp;startdate=2025-10-27&amp;enddate=2025-11-02&amp;limit_value_yield=1&amp;logic_yield=1&amp;logic=1&amp;limit_value_sbin=0.00000000&amp;sbin_info=176&amp;sbin_map=176&amp;is_auto=0</t>
  </si>
  <si>
    <t>http://cpdb.realtek.com/cpdbv3/view/filter/filter_view.php?proj=RL7032&amp;startdate=2025-10-27&amp;enddate=2025-11-02&amp;limit_value_yield=1&amp;logic_yield=1&amp;logic=1&amp;limit_value_sbin=0.00000000&amp;sbin_info=178&amp;sbin_map=178&amp;is_auto=0</t>
  </si>
  <si>
    <t>http://cpdb.realtek.com/cpdbv3/view/filter/filter_view.php?proj=RL7032&amp;startdate=2025-10-27&amp;enddate=2025-11-02&amp;limit_value_yield=1&amp;logic_yield=1&amp;logic=1&amp;limit_value_sbin=0.00000000&amp;sbin_info=179&amp;sbin_map=179&amp;is_auto=0</t>
  </si>
  <si>
    <t>http://cpdb.realtek.com/cpdbv3/view/filter/filter_view.php?proj=RL7032&amp;startdate=2025-10-27&amp;enddate=2025-11-02&amp;limit_value_yield=1&amp;logic_yield=1&amp;logic=1&amp;limit_value_sbin=0.07147400&amp;sbin_info=180&amp;sbin_map=180&amp;is_auto=0</t>
  </si>
  <si>
    <t>http://cpdb.realtek.com/cpdbv3/view/filter/filter_view.php?proj=RL7032&amp;startdate=2025-10-27&amp;enddate=2025-11-02&amp;limit_value_yield=1&amp;logic_yield=1&amp;logic=1&amp;limit_value_sbin=0.00000000&amp;sbin_info=181&amp;sbin_map=181&amp;is_auto=0</t>
  </si>
  <si>
    <t>http://cpdb.realtek.com/cpdbv3/view/filter/filter_view.php?proj=RL7032&amp;startdate=2025-10-27&amp;enddate=2025-11-02&amp;limit_value_yield=1&amp;logic_yield=1&amp;logic=1&amp;limit_value_sbin=0.00000000&amp;sbin_info=182&amp;sbin_map=182&amp;is_auto=0</t>
  </si>
  <si>
    <t>http://cpdb.realtek.com/cpdbv3/view/filter/filter_view.php?proj=RL7032&amp;startdate=2025-10-27&amp;enddate=2025-11-02&amp;limit_value_yield=1&amp;logic_yield=1&amp;logic=1&amp;limit_value_sbin=0.00000000&amp;sbin_info=185&amp;sbin_map=185&amp;is_auto=0</t>
  </si>
  <si>
    <t>http://cpdb.realtek.com/cpdbv3/view/filter/filter_view.php?proj=RL7032&amp;startdate=2025-10-27&amp;enddate=2025-11-02&amp;limit_value_yield=1&amp;logic_yield=1&amp;logic=1&amp;limit_value_sbin=0.00000000&amp;sbin_info=186&amp;sbin_map=186&amp;is_auto=0</t>
  </si>
  <si>
    <t>http://cpdb.realtek.com/cpdbv3/view/filter/filter_view.php?proj=RL7032&amp;startdate=2025-10-27&amp;enddate=2025-11-02&amp;limit_value_yield=1&amp;logic_yield=1&amp;logic=1&amp;limit_value_sbin=0.00000000&amp;sbin_info=187&amp;sbin_map=187&amp;is_auto=0</t>
  </si>
  <si>
    <t>http://cpdb.realtek.com/cpdbv3/view/filter/filter_view.php?proj=RL7032&amp;startdate=2025-10-27&amp;enddate=2025-11-02&amp;limit_value_yield=1&amp;logic_yield=1&amp;logic=1&amp;limit_value_sbin=0.00000000&amp;sbin_info=188&amp;sbin_map=188&amp;is_auto=0</t>
  </si>
  <si>
    <t>http://cpdb.realtek.com/cpdbv3/view/filter/filter_view.php?proj=RL7032&amp;startdate=2025-10-27&amp;enddate=2025-11-02&amp;limit_value_yield=1&amp;logic_yield=1&amp;logic=1&amp;limit_value_sbin=0.00595600&amp;sbin_info=189&amp;sbin_map=189&amp;is_auto=0</t>
  </si>
  <si>
    <t>http://cpdb.realtek.com/cpdbv3/view/filter/filter_view.php?proj=RL7032&amp;startdate=2025-10-27&amp;enddate=2025-11-02&amp;limit_value_yield=1&amp;logic_yield=1&amp;logic=1&amp;limit_value_sbin=0.00255300&amp;sbin_info=190&amp;sbin_map=190&amp;is_auto=0</t>
  </si>
  <si>
    <t>http://cpdb.realtek.com/cpdbv3/view/filter/filter_view.php?proj=RL7032&amp;startdate=2025-10-27&amp;enddate=2025-11-02&amp;limit_value_yield=1&amp;logic_yield=1&amp;logic=1&amp;limit_value_sbin=0.00340400&amp;sbin_info=191&amp;sbin_map=191&amp;is_auto=0</t>
  </si>
  <si>
    <t>http://cpdb.realtek.com/cpdbv3/view/filter/filter_view.php?proj=RL7032&amp;startdate=2025-10-27&amp;enddate=2025-11-02&amp;limit_value_yield=1&amp;logic_yield=1&amp;logic=1&amp;limit_value_sbin=0.01021100&amp;sbin_info=192&amp;sbin_map=192&amp;is_auto=0</t>
  </si>
  <si>
    <t>http://cpdb.realtek.com/cpdbv3/view/filter/filter_view.php?proj=RL7032&amp;startdate=2025-10-27&amp;enddate=2025-11-02&amp;limit_value_yield=1&amp;logic_yield=1&amp;logic=1&amp;limit_value_sbin=0.00170200&amp;sbin_info=193&amp;sbin_map=193&amp;is_auto=0</t>
  </si>
  <si>
    <t>http://cpdb.realtek.com/cpdbv3/view/filter/filter_view.php?proj=RL7032&amp;startdate=2025-10-27&amp;enddate=2025-11-02&amp;limit_value_yield=1&amp;logic_yield=1&amp;logic=1&amp;limit_value_sbin=0.00085100&amp;sbin_info=194&amp;sbin_map=194&amp;is_auto=0</t>
  </si>
  <si>
    <t>http://cpdb.realtek.com/cpdbv3/view/filter/filter_view.php?proj=RL7032&amp;startdate=2025-10-27&amp;enddate=2025-11-02&amp;limit_value_yield=1&amp;logic_yield=1&amp;logic=1&amp;limit_value_sbin=0.00000000&amp;sbin_info=195&amp;sbin_map=195&amp;is_auto=0</t>
  </si>
  <si>
    <t>http://cpdb.realtek.com/cpdbv3/view/filter/filter_view.php?proj=RL7032&amp;startdate=2025-10-27&amp;enddate=2025-11-02&amp;limit_value_yield=1&amp;logic_yield=1&amp;logic=1&amp;limit_value_sbin=0.00170200&amp;sbin_info=196&amp;sbin_map=196&amp;is_auto=0</t>
  </si>
  <si>
    <t>http://cpdb.realtek.com/cpdbv3/view/filter/filter_view.php?proj=RL7032&amp;startdate=2025-10-27&amp;enddate=2025-11-02&amp;limit_value_yield=1&amp;logic_yield=1&amp;logic=1&amp;limit_value_sbin=0.00085100&amp;sbin_info=197&amp;sbin_map=197&amp;is_auto=0</t>
  </si>
  <si>
    <t>http://cpdb.realtek.com/cpdbv3/view/filter/filter_view.php?proj=RL7032&amp;startdate=2025-10-27&amp;enddate=2025-11-02&amp;limit_value_yield=1&amp;logic_yield=1&amp;logic=1&amp;limit_value_sbin=0.00085100&amp;sbin_info=198&amp;sbin_map=198&amp;is_auto=0</t>
  </si>
  <si>
    <t>http://cpdb.realtek.com/cpdbv3/view/filter/filter_view.php?proj=RL7032&amp;startdate=2025-10-27&amp;enddate=2025-11-02&amp;limit_value_yield=1&amp;logic_yield=1&amp;logic=1&amp;limit_value_sbin=0.00000000&amp;sbin_info=199&amp;sbin_map=199&amp;is_auto=0</t>
  </si>
  <si>
    <t>http://cpdb.realtek.com/cpdbv3/view/filter/filter_view.php?proj=RL7032&amp;startdate=2025-10-27&amp;enddate=2025-11-02&amp;limit_value_yield=1&amp;logic_yield=1&amp;logic=1&amp;limit_value_sbin=0.00170200&amp;sbin_info=200&amp;sbin_map=200&amp;is_auto=0</t>
  </si>
  <si>
    <t>http://cpdb.realtek.com/cpdbv3/view/filter/filter_view.php?proj=RL7032&amp;startdate=2025-10-27&amp;enddate=2025-11-02&amp;limit_value_yield=1&amp;logic_yield=1&amp;logic=1&amp;limit_value_sbin=0.00170200&amp;sbin_info=201&amp;sbin_map=201&amp;is_auto=0</t>
  </si>
  <si>
    <t>http://cpdb.realtek.com/cpdbv3/view/filter/filter_view.php?proj=RL7032&amp;startdate=2025-10-27&amp;enddate=2025-11-02&amp;limit_value_yield=1&amp;logic_yield=1&amp;logic=1&amp;limit_value_sbin=0.00085100&amp;sbin_info=202&amp;sbin_map=202&amp;is_auto=0</t>
  </si>
  <si>
    <t>http://cpdb.realtek.com/cpdbv3/view/filter/filter_view.php?proj=RL7032&amp;startdate=2025-10-27&amp;enddate=2025-11-02&amp;limit_value_yield=1&amp;logic_yield=1&amp;logic=1&amp;limit_value_sbin=0.00000000&amp;sbin_info=203&amp;sbin_map=203&amp;is_auto=0</t>
  </si>
  <si>
    <t>http://cpdb.realtek.com/cpdbv3/view/filter/filter_view.php?proj=RL7032&amp;startdate=2025-10-27&amp;enddate=2025-11-02&amp;limit_value_yield=1&amp;logic_yield=1&amp;logic=1&amp;limit_value_sbin=0.00000000&amp;sbin_info=204&amp;sbin_map=204&amp;is_auto=0</t>
  </si>
  <si>
    <t>http://cpdb.realtek.com/cpdbv3/view/filter/filter_view.php?proj=RL7032&amp;startdate=2025-10-27&amp;enddate=2025-11-02&amp;limit_value_yield=1&amp;logic_yield=1&amp;logic=1&amp;limit_value_sbin=0.00000000&amp;sbin_info=205&amp;sbin_map=205&amp;is_auto=0</t>
  </si>
  <si>
    <t>http://cpdb.realtek.com/cpdbv3/view/filter/filter_view.php?proj=RL7032&amp;startdate=2025-10-27&amp;enddate=2025-11-02&amp;limit_value_yield=1&amp;logic_yield=1&amp;logic=1&amp;limit_value_sbin=0.00000000&amp;sbin_info=206&amp;sbin_map=206&amp;is_auto=0</t>
  </si>
  <si>
    <t>http://cpdb.realtek.com/cpdbv3/view/filter/filter_view.php?proj=RL7032&amp;startdate=2025-10-27&amp;enddate=2025-11-02&amp;limit_value_yield=1&amp;logic_yield=1&amp;logic=1&amp;limit_value_sbin=0.00340400&amp;sbin_info=207&amp;sbin_map=207&amp;is_auto=0</t>
  </si>
  <si>
    <t>http://cpdb.realtek.com/cpdbv3/view/filter/filter_view.php?proj=RL7032&amp;startdate=2025-10-27&amp;enddate=2025-11-02&amp;limit_value_yield=1&amp;logic_yield=1&amp;logic=1&amp;limit_value_sbin=0.00000000&amp;sbin_info=208&amp;sbin_map=208&amp;is_auto=0</t>
  </si>
  <si>
    <t>http://cpdb.realtek.com/cpdbv3/view/filter/filter_view.php?proj=RL7032&amp;startdate=2025-10-27&amp;enddate=2025-11-02&amp;limit_value_yield=1&amp;logic_yield=1&amp;logic=1&amp;limit_value_sbin=0.00170200&amp;sbin_info=209&amp;sbin_map=209&amp;is_auto=0</t>
  </si>
  <si>
    <t>http://cpdb.realtek.com/cpdbv3/view/filter/filter_view.php?proj=RL7032&amp;startdate=2025-10-27&amp;enddate=2025-11-02&amp;limit_value_yield=1&amp;logic_yield=1&amp;logic=1&amp;limit_value_sbin=0.00000000&amp;sbin_info=210&amp;sbin_map=210&amp;is_auto=0</t>
  </si>
  <si>
    <t>http://cpdb.realtek.com/cpdbv3/view/filter/filter_view.php?proj=RL7032&amp;startdate=2025-10-27&amp;enddate=2025-11-02&amp;limit_value_yield=1&amp;logic_yield=1&amp;logic=1&amp;limit_value_sbin=0.00000000&amp;sbin_info=211&amp;sbin_map=211&amp;is_auto=0</t>
  </si>
  <si>
    <t>http://cpdb.realtek.com/cpdbv3/view/filter/filter_view.php?proj=RL7032&amp;startdate=2025-10-27&amp;enddate=2025-11-02&amp;limit_value_yield=1&amp;logic_yield=1&amp;logic=1&amp;limit_value_sbin=0.00000000&amp;sbin_info=212&amp;sbin_map=212&amp;is_auto=0</t>
  </si>
  <si>
    <t>http://cpdb.realtek.com/cpdbv3/view/filter/filter_view.php?proj=RL7032&amp;startdate=2025-10-27&amp;enddate=2025-11-02&amp;limit_value_yield=1&amp;logic_yield=1&amp;logic=1&amp;limit_value_sbin=0.00000000&amp;sbin_info=213&amp;sbin_map=213&amp;is_auto=0</t>
  </si>
  <si>
    <t>http://cpdb.realtek.com/cpdbv3/view/filter/filter_view.php?proj=RL7032&amp;startdate=2025-10-27&amp;enddate=2025-11-02&amp;limit_value_yield=1&amp;logic_yield=1&amp;logic=1&amp;limit_value_sbin=0.00000000&amp;sbin_info=214&amp;sbin_map=214&amp;is_auto=0</t>
  </si>
  <si>
    <t>http://cpdb.realtek.com/cpdbv3/view/filter/filter_view.php?proj=RL7032&amp;startdate=2025-10-27&amp;enddate=2025-11-02&amp;limit_value_yield=1&amp;logic_yield=1&amp;logic=1&amp;limit_value_sbin=0.00000000&amp;sbin_info=215&amp;sbin_map=215&amp;is_auto=0</t>
  </si>
  <si>
    <t>http://cpdb.realtek.com/cpdbv3/view/filter/filter_view.php?proj=RL7032&amp;startdate=2025-10-27&amp;enddate=2025-11-02&amp;limit_value_yield=1&amp;logic_yield=1&amp;logic=1&amp;limit_value_sbin=0.00085100&amp;sbin_info=216&amp;sbin_map=216&amp;is_auto=0</t>
  </si>
  <si>
    <t>http://cpdb.realtek.com/cpdbv3/view/filter/filter_view.php?proj=RL7032&amp;startdate=2025-10-27&amp;enddate=2025-11-02&amp;limit_value_yield=1&amp;logic_yield=1&amp;logic=1&amp;limit_value_sbin=0.00085100&amp;sbin_info=217&amp;sbin_map=217&amp;is_auto=0</t>
  </si>
  <si>
    <t>http://cpdb.realtek.com/cpdbv3/view/filter/filter_view.php?proj=RL7032&amp;startdate=2025-10-27&amp;enddate=2025-11-02&amp;limit_value_yield=1&amp;logic_yield=1&amp;logic=1&amp;limit_value_sbin=0.00000000&amp;sbin_info=218&amp;sbin_map=218&amp;is_auto=0</t>
  </si>
  <si>
    <t>http://cpdb.realtek.com/cpdbv3/view/filter/filter_view.php?proj=RL7032&amp;startdate=2025-10-27&amp;enddate=2025-11-02&amp;limit_value_yield=1&amp;logic_yield=1&amp;logic=1&amp;limit_value_sbin=0.00000000&amp;sbin_info=219&amp;sbin_map=219&amp;is_auto=0</t>
  </si>
  <si>
    <t>http://cpdb.realtek.com/cpdbv3/view/filter/filter_view.php?proj=RL7032&amp;startdate=2025-10-27&amp;enddate=2025-11-02&amp;limit_value_yield=1&amp;logic_yield=1&amp;logic=1&amp;limit_value_sbin=0.00000000&amp;sbin_info=220&amp;sbin_map=220&amp;is_auto=0</t>
  </si>
  <si>
    <t>http://cpdb.realtek.com/cpdbv3/view/filter/filter_view.php?proj=RL7032&amp;startdate=2025-10-27&amp;enddate=2025-11-02&amp;limit_value_yield=1&amp;logic_yield=1&amp;logic=1&amp;limit_value_sbin=0.00085100&amp;sbin_info=221&amp;sbin_map=221&amp;is_auto=0</t>
  </si>
  <si>
    <t>http://cpdb.realtek.com/cpdbv3/view/filter/filter_view.php?proj=RL7032&amp;startdate=2025-10-27&amp;enddate=2025-11-02&amp;limit_value_yield=1&amp;logic_yield=1&amp;logic=1&amp;limit_value_sbin=0.00085100&amp;sbin_info=222&amp;sbin_map=222&amp;is_auto=0</t>
  </si>
  <si>
    <t>http://cpdb.realtek.com/cpdbv3/view/filter/filter_view.php?proj=RL7032&amp;startdate=2025-10-27&amp;enddate=2025-11-02&amp;limit_value_yield=1&amp;logic_yield=1&amp;logic=1&amp;limit_value_sbin=0.00000000&amp;sbin_info=223&amp;sbin_map=223&amp;is_auto=0</t>
  </si>
  <si>
    <t>http://cpdb.realtek.com/cpdbv3/view/filter/filter_view.php?proj=RL7032&amp;startdate=2025-10-27&amp;enddate=2025-11-02&amp;limit_value_yield=1&amp;logic_yield=1&amp;logic=1&amp;limit_value_sbin=0.00000000&amp;sbin_info=224&amp;sbin_map=224&amp;is_auto=0</t>
  </si>
  <si>
    <t>http://cpdb.realtek.com/cpdbv3/view/filter/filter_view.php?proj=RL7032&amp;startdate=2025-10-27&amp;enddate=2025-11-02&amp;limit_value_yield=1&amp;logic_yield=1&amp;logic=1&amp;limit_value_sbin=0.00000000&amp;sbin_info=225&amp;sbin_map=225&amp;is_auto=0</t>
  </si>
  <si>
    <t>http://cpdb.realtek.com/cpdbv3/view/filter/filter_view.php?proj=RL7032&amp;startdate=2025-10-27&amp;enddate=2025-11-02&amp;limit_value_yield=1&amp;logic_yield=1&amp;logic=1&amp;limit_value_sbin=0.00000000&amp;sbin_info=226&amp;sbin_map=226&amp;is_auto=0</t>
  </si>
  <si>
    <t>http://cpdb.realtek.com/cpdbv3/view/filter/filter_view.php?proj=RL7032&amp;startdate=2025-10-27&amp;enddate=2025-11-02&amp;limit_value_yield=1&amp;logic_yield=1&amp;logic=1&amp;limit_value_sbin=0.00085100&amp;sbin_info=227&amp;sbin_map=227&amp;is_auto=0</t>
  </si>
  <si>
    <t>http://cpdb.realtek.com/cpdbv3/view/filter/filter_view.php?proj=RL7032&amp;startdate=2025-10-27&amp;enddate=2025-11-02&amp;limit_value_yield=1&amp;logic_yield=1&amp;logic=1&amp;limit_value_sbin=0.00000000&amp;sbin_info=228&amp;sbin_map=228&amp;is_auto=0</t>
  </si>
  <si>
    <t>http://cpdb.realtek.com/cpdbv3/view/filter/filter_view.php?proj=RL7032&amp;startdate=2025-10-27&amp;enddate=2025-11-02&amp;limit_value_yield=1&amp;logic_yield=1&amp;logic=1&amp;limit_value_sbin=0.00000000&amp;sbin_info=229&amp;sbin_map=229&amp;is_auto=0</t>
  </si>
  <si>
    <t>http://cpdb.realtek.com/cpdbv3/view/filter/filter_view.php?proj=RL7032&amp;startdate=2025-10-27&amp;enddate=2025-11-02&amp;limit_value_yield=1&amp;logic_yield=1&amp;logic=1&amp;limit_value_sbin=0.00000000&amp;sbin_info=230&amp;sbin_map=230&amp;is_auto=0</t>
  </si>
  <si>
    <t>http://cpdb.realtek.com/cpdbv3/view/filter/filter_view.php?proj=RL7032&amp;startdate=2025-10-27&amp;enddate=2025-11-02&amp;limit_value_yield=1&amp;logic_yield=1&amp;logic=1&amp;limit_value_sbin=0.00000000&amp;sbin_info=231&amp;sbin_map=231&amp;is_auto=0</t>
  </si>
  <si>
    <t>http://cpdb.realtek.com/cpdbv3/view/filter/filter_view.php?proj=RL7032&amp;startdate=2025-10-27&amp;enddate=2025-11-02&amp;limit_value_yield=1&amp;logic_yield=1&amp;logic=1&amp;limit_value_sbin=0.00000000&amp;sbin_info=232&amp;sbin_map=232&amp;is_auto=0</t>
  </si>
  <si>
    <t>http://cpdb.realtek.com/cpdbv3/view/filter/filter_view.php?proj=RL7032&amp;startdate=2025-10-27&amp;enddate=2025-11-02&amp;limit_value_yield=1&amp;logic_yield=1&amp;logic=1&amp;limit_value_sbin=0.00000000&amp;sbin_info=233&amp;sbin_map=233&amp;is_auto=0</t>
  </si>
  <si>
    <t>http://cpdb.realtek.com/cpdbv3/view/filter/filter_view.php?proj=RL7032&amp;startdate=2025-10-27&amp;enddate=2025-11-02&amp;limit_value_yield=1&amp;logic_yield=1&amp;logic=1&amp;limit_value_sbin=0.00000000&amp;sbin_info=235&amp;sbin_map=235&amp;is_auto=0</t>
  </si>
  <si>
    <t>http://cpdb.realtek.com/cpdbv3/view/filter/filter_view.php?proj=RL7032&amp;startdate=2025-10-27&amp;enddate=2025-11-02&amp;limit_value_yield=1&amp;logic_yield=1&amp;logic=1&amp;limit_value_sbin=0.00000000&amp;sbin_info=236&amp;sbin_map=236&amp;is_auto=0</t>
  </si>
  <si>
    <t>http://cpdb.realtek.com/cpdbv3/view/filter/filter_view.php?proj=RL7032&amp;startdate=2025-10-27&amp;enddate=2025-11-02&amp;limit_value_yield=1&amp;logic_yield=1&amp;logic=1&amp;limit_value_sbin=0.00000000&amp;sbin_info=237&amp;sbin_map=237&amp;is_auto=0</t>
  </si>
  <si>
    <t>http://cpdb.realtek.com/cpdbv3/view/filter/filter_view.php?proj=RL7032&amp;startdate=2025-10-27&amp;enddate=2025-11-02&amp;limit_value_yield=1&amp;logic_yield=1&amp;logic=1&amp;limit_value_sbin=0.00000000&amp;sbin_info=238&amp;sbin_map=238&amp;is_auto=0</t>
  </si>
  <si>
    <t>http://cpdb.realtek.com/cpdbv3/view/filter/filter_view.php?proj=RL7032&amp;startdate=2025-10-27&amp;enddate=2025-11-02&amp;limit_value_yield=1&amp;logic_yield=1&amp;logic=1&amp;limit_value_sbin=0.01701800&amp;sbin_info=239&amp;sbin_map=239&amp;is_auto=0</t>
  </si>
  <si>
    <t>http://cpdb.realtek.com/cpdbv3/view/filter/filter_view.php?proj=RL7032&amp;startdate=2025-10-27&amp;enddate=2025-11-02&amp;limit_value_yield=1&amp;logic_yield=1&amp;logic=1&amp;limit_value_sbin=0.00000000&amp;sbin_info=240&amp;sbin_map=240&amp;is_auto=0</t>
  </si>
  <si>
    <t>http://cpdb.realtek.com/cpdbv3/view/filter/filter_view.php?proj=RL7032&amp;startdate=2025-10-27&amp;enddate=2025-11-02&amp;limit_value_yield=1&amp;logic_yield=1&amp;logic=1&amp;limit_value_sbin=0.00000000&amp;sbin_info=241&amp;sbin_map=241&amp;is_auto=0</t>
  </si>
  <si>
    <t>http://cpdb.realtek.com/cpdbv3/view/filter/filter_view.php?proj=RL7032&amp;startdate=2025-10-27&amp;enddate=2025-11-02&amp;limit_value_yield=1&amp;logic_yield=1&amp;logic=1&amp;limit_value_sbin=0.00000000&amp;sbin_info=242&amp;sbin_map=242&amp;is_auto=0</t>
  </si>
  <si>
    <t>http://cpdb.realtek.com/cpdbv3/view/filter/filter_view.php?proj=RL7032&amp;startdate=2025-10-27&amp;enddate=2025-11-02&amp;limit_value_yield=1&amp;logic_yield=1&amp;logic=1&amp;limit_value_sbin=0.00000000&amp;sbin_info=243&amp;sbin_map=243&amp;is_auto=0</t>
  </si>
  <si>
    <t>http://cpdb.realtek.com/cpdbv3/view/filter/filter_view.php?proj=RL7032&amp;startdate=2025-10-27&amp;enddate=2025-11-02&amp;limit_value_yield=1&amp;logic_yield=1&amp;logic=1&amp;limit_value_sbin=0.00000000&amp;sbin_info=244&amp;sbin_map=244&amp;is_auto=0</t>
  </si>
  <si>
    <t>http://cpdb.realtek.com/cpdbv3/view/filter/filter_view.php?proj=RL7032&amp;startdate=2025-10-27&amp;enddate=2025-11-02&amp;limit_value_yield=1&amp;logic_yield=1&amp;logic=1&amp;limit_value_sbin=0.00000000&amp;sbin_info=245&amp;sbin_map=245&amp;is_auto=0</t>
  </si>
  <si>
    <t>http://cpdb.realtek.com/cpdbv3/view/filter/filter_view.php?proj=RL7032&amp;startdate=2025-10-27&amp;enddate=2025-11-02&amp;limit_value_yield=1&amp;logic_yield=1&amp;logic=1&amp;limit_value_sbin=0.00000000&amp;sbin_info=246&amp;sbin_map=246&amp;is_auto=0</t>
  </si>
  <si>
    <t>http://cpdb.realtek.com/cpdbv3/view/filter/filter_view.php?proj=RL7032&amp;startdate=2025-10-27&amp;enddate=2025-11-02&amp;limit_value_yield=1&amp;logic_yield=1&amp;logic=1&amp;limit_value_sbin=0.02552600&amp;sbin_info=247&amp;sbin_map=247&amp;is_auto=0</t>
  </si>
  <si>
    <t>http://cpdb.realtek.com/cpdbv3/view/filter/filter_view.php?proj=RL7032&amp;startdate=2025-10-27&amp;enddate=2025-11-02&amp;limit_value_yield=1&amp;logic_yield=1&amp;logic=1&amp;limit_value_sbin=0.00000000&amp;sbin_info=248&amp;sbin_map=248&amp;is_auto=0</t>
  </si>
  <si>
    <t>http://cpdb.realtek.com/cpdbv3/view/filter/filter_view.php?proj=RL7032&amp;startdate=2025-10-27&amp;enddate=2025-11-02&amp;limit_value_yield=1&amp;logic_yield=1&amp;logic=1&amp;limit_value_sbin=0.00000000&amp;sbin_info=249&amp;sbin_map=249&amp;is_auto=0</t>
  </si>
  <si>
    <t>http://cpdb.realtek.com/cpdbv3/view/filter/filter_view.php?proj=RL7032&amp;startdate=2025-10-27&amp;enddate=2025-11-02&amp;limit_value_yield=1&amp;logic_yield=1&amp;logic=1&amp;limit_value_sbin=0.00000000&amp;sbin_info=250&amp;sbin_map=250&amp;is_auto=0</t>
  </si>
  <si>
    <t>http://cpdb.realtek.com/cpdbv3/view/filter/filter_view.php?proj=RL7032&amp;startdate=2025-10-27&amp;enddate=2025-11-02&amp;limit_value_yield=1&amp;logic_yield=1&amp;logic=1&amp;limit_value_sbin=0.00170200&amp;sbin_info=251&amp;sbin_map=251&amp;is_auto=0</t>
  </si>
  <si>
    <t>http://cpdb.realtek.com/cpdbv3/view/filter/filter_view.php?proj=RL7032&amp;startdate=2025-10-27&amp;enddate=2025-11-02&amp;limit_value_yield=1&amp;logic_yield=1&amp;logic=1&amp;limit_value_sbin=0.00085100&amp;sbin_info=252&amp;sbin_map=252&amp;is_auto=0</t>
  </si>
  <si>
    <t>http://cpdb.realtek.com/cpdbv3/view/filter/filter_view.php?proj=RL7032&amp;startdate=2025-10-27&amp;enddate=2025-11-02&amp;limit_value_yield=1&amp;logic_yield=1&amp;logic=1&amp;limit_value_sbin=0.00085100&amp;sbin_info=253&amp;sbin_map=253&amp;is_auto=0</t>
  </si>
  <si>
    <t>http://cpdb.realtek.com/cpdbv3/view/filter/filter_view.php?proj=RL7032&amp;startdate=2025-10-27&amp;enddate=2025-11-02&amp;limit_value_yield=1&amp;logic_yield=1&amp;logic=1&amp;limit_value_sbin=0.00170200&amp;sbin_info=254&amp;sbin_map=254&amp;is_auto=0</t>
  </si>
  <si>
    <t>http://cpdb.realtek.com/cpdbv3/view/filter/filter_view.php?proj=RL7032&amp;startdate=2025-10-27&amp;enddate=2025-11-02&amp;limit_value_yield=1&amp;logic_yield=1&amp;logic=1&amp;limit_value_sbin=0.00255300&amp;sbin_info=255&amp;sbin_map=255&amp;is_auto=0</t>
  </si>
  <si>
    <t>http://cpdb.realtek.com/cpdbv3/view/filter/filter_view.php?proj=RL7032&amp;startdate=2025-10-27&amp;enddate=2025-11-02&amp;limit_value_yield=1&amp;logic_yield=1&amp;logic=1&amp;limit_value_sbin=0.00936000&amp;sbin_info=256&amp;sbin_map=256&amp;is_auto=0</t>
  </si>
  <si>
    <t>http://cpdb.realtek.com/cpdbv3/view/filter/filter_view.php?proj=RL7032&amp;startdate=2025-10-27&amp;enddate=2025-11-02&amp;limit_value_yield=1&amp;logic_yield=1&amp;logic=1&amp;limit_value_sbin=0.00170200&amp;sbin_info=257&amp;sbin_map=257&amp;is_auto=0</t>
  </si>
  <si>
    <t>http://cpdb.realtek.com/cpdbv3/view/filter/filter_view.php?proj=RL7032&amp;startdate=2025-10-27&amp;enddate=2025-11-02&amp;limit_value_yield=1&amp;logic_yield=1&amp;logic=1&amp;limit_value_sbin=0.00170200&amp;sbin_info=258&amp;sbin_map=258&amp;is_auto=0</t>
  </si>
  <si>
    <t>http://cpdb.realtek.com/cpdbv3/view/filter/filter_view.php?proj=RL7032&amp;startdate=2025-10-27&amp;enddate=2025-11-02&amp;limit_value_yield=1&amp;logic_yield=1&amp;logic=1&amp;limit_value_sbin=0.00085100&amp;sbin_info=259&amp;sbin_map=259&amp;is_auto=0</t>
  </si>
  <si>
    <t>http://cpdb.realtek.com/cpdbv3/view/filter/filter_view.php?proj=RL7032&amp;startdate=2025-10-27&amp;enddate=2025-11-02&amp;limit_value_yield=1&amp;logic_yield=1&amp;logic=1&amp;limit_value_sbin=0.00000000&amp;sbin_info=260&amp;sbin_map=260&amp;is_auto=0</t>
  </si>
  <si>
    <t>http://cpdb.realtek.com/cpdbv3/view/filter/filter_view.php?proj=RL7032&amp;startdate=2025-10-27&amp;enddate=2025-11-02&amp;limit_value_yield=1&amp;logic_yield=1&amp;logic=1&amp;limit_value_sbin=0.00425400&amp;sbin_info=261&amp;sbin_map=261&amp;is_auto=0</t>
  </si>
  <si>
    <t>http://cpdb.realtek.com/cpdbv3/view/filter/filter_view.php?proj=RL7032&amp;startdate=2025-10-27&amp;enddate=2025-11-02&amp;limit_value_yield=1&amp;logic_yield=1&amp;logic=1&amp;limit_value_sbin=0.30461600&amp;sbin_info=262&amp;sbin_map=262&amp;is_auto=0</t>
  </si>
  <si>
    <t>http://cpdb.realtek.com/cpdbv3/view/filter/filter_view.php?proj=RL7032&amp;startdate=2025-10-27&amp;enddate=2025-11-02&amp;limit_value_yield=1&amp;logic_yield=1&amp;logic=1&amp;limit_value_sbin=0.00000000&amp;sbin_info=263&amp;sbin_map=263&amp;is_auto=0</t>
  </si>
  <si>
    <t>http://cpdb.realtek.com/cpdbv3/view/filter/filter_view.php?proj=RL7032&amp;startdate=2025-10-27&amp;enddate=2025-11-02&amp;limit_value_yield=1&amp;logic_yield=1&amp;logic=1&amp;limit_value_sbin=0.00000000&amp;sbin_info=264&amp;sbin_map=264&amp;is_auto=0</t>
  </si>
  <si>
    <t>http://cpdb.realtek.com/cpdbv3/view/filter/filter_view.php?proj=RL7032&amp;startdate=2025-10-27&amp;enddate=2025-11-02&amp;limit_value_yield=1&amp;logic_yield=1&amp;logic=1&amp;limit_value_sbin=0.00000000&amp;sbin_info=265&amp;sbin_map=265&amp;is_auto=0</t>
  </si>
  <si>
    <t>http://cpdb.realtek.com/cpdbv3/view/filter/filter_view.php?proj=RL7032&amp;startdate=2025-10-27&amp;enddate=2025-11-02&amp;limit_value_yield=1&amp;logic_yield=1&amp;logic=1&amp;limit_value_sbin=0.00000000&amp;sbin_info=266&amp;sbin_map=266&amp;is_auto=0</t>
  </si>
  <si>
    <t>http://cpdb.realtek.com/cpdbv3/view/filter/filter_view.php?proj=RL7032&amp;startdate=2025-10-27&amp;enddate=2025-11-02&amp;limit_value_yield=1&amp;logic_yield=1&amp;logic=1&amp;limit_value_sbin=0.00000000&amp;sbin_info=270&amp;sbin_map=270&amp;is_auto=0</t>
  </si>
  <si>
    <t>http://cpdb.realtek.com/cpdbv3/view/filter/filter_view.php?proj=RL7032&amp;startdate=2025-10-27&amp;enddate=2025-11-02&amp;limit_value_yield=1&amp;logic_yield=1&amp;logic=1&amp;limit_value_sbin=0.00000000&amp;sbin_info=271&amp;sbin_map=271&amp;is_auto=0</t>
  </si>
  <si>
    <t>http://cpdb.realtek.com/cpdbv3/view/filter/filter_view.php?proj=RL7032&amp;startdate=2025-10-27&amp;enddate=2025-11-02&amp;limit_value_yield=1&amp;logic_yield=1&amp;logic=1&amp;limit_value_sbin=0.00000000&amp;sbin_info=272&amp;sbin_map=272&amp;is_auto=0</t>
  </si>
  <si>
    <t>http://cpdb.realtek.com/cpdbv3/view/filter/filter_view.php?proj=RL7032&amp;startdate=2025-10-27&amp;enddate=2025-11-02&amp;limit_value_yield=1&amp;logic_yield=1&amp;logic=1&amp;limit_value_sbin=0.00000000&amp;sbin_info=274&amp;sbin_map=274&amp;is_auto=0</t>
  </si>
  <si>
    <t>http://cpdb.realtek.com/cpdbv3/view/filter/filter_view.php?proj=RL7032&amp;startdate=2025-10-27&amp;enddate=2025-11-02&amp;limit_value_yield=1&amp;logic_yield=1&amp;logic=1&amp;limit_value_sbin=0.00000000&amp;sbin_info=275&amp;sbin_map=275&amp;is_auto=0</t>
  </si>
  <si>
    <t>http://cpdb.realtek.com/cpdbv3/view/filter/filter_view.php?proj=RL7032&amp;startdate=2025-10-27&amp;enddate=2025-11-02&amp;limit_value_yield=1&amp;logic_yield=1&amp;logic=1&amp;limit_value_sbin=0.00000000&amp;sbin_info=276&amp;sbin_map=276&amp;is_auto=0</t>
  </si>
  <si>
    <t>http://cpdb.realtek.com/cpdbv3/view/filter/filter_view.php?proj=RL7032&amp;startdate=2025-10-27&amp;enddate=2025-11-02&amp;limit_value_yield=1&amp;logic_yield=1&amp;logic=1&amp;limit_value_sbin=0.00085100&amp;sbin_info=279&amp;sbin_map=279&amp;is_auto=0</t>
  </si>
  <si>
    <t>http://cpdb.realtek.com/cpdbv3/view/filter/filter_view.php?proj=RL7032&amp;startdate=2025-10-27&amp;enddate=2025-11-02&amp;limit_value_yield=1&amp;logic_yield=1&amp;logic=1&amp;limit_value_sbin=0.00170200&amp;sbin_info=281&amp;sbin_map=281&amp;is_auto=0</t>
  </si>
  <si>
    <t>http://cpdb.realtek.com/cpdbv3/view/filter/filter_view.php?proj=RL7032&amp;startdate=2025-10-27&amp;enddate=2025-11-02&amp;limit_value_yield=1&amp;logic_yield=1&amp;logic=1&amp;limit_value_sbin=0.00000000&amp;sbin_info=282&amp;sbin_map=282&amp;is_auto=0</t>
  </si>
  <si>
    <t>http://cpdb.realtek.com/cpdbv3/view/filter/filter_view.php?proj=RL7032&amp;startdate=2025-10-27&amp;enddate=2025-11-02&amp;limit_value_yield=1&amp;logic_yield=1&amp;logic=1&amp;limit_value_sbin=0.00000000&amp;sbin_info=283&amp;sbin_map=283&amp;is_auto=0</t>
  </si>
  <si>
    <t>http://cpdb.realtek.com/cpdbv3/view/filter/filter_view.php?proj=RL7032&amp;startdate=2025-10-27&amp;enddate=2025-11-02&amp;limit_value_yield=1&amp;logic_yield=1&amp;logic=1&amp;limit_value_sbin=0.00000000&amp;sbin_info=284&amp;sbin_map=284&amp;is_auto=0</t>
  </si>
  <si>
    <t>http://cpdb.realtek.com/cpdbv3/view/filter/filter_view.php?proj=RL7032&amp;startdate=2025-10-27&amp;enddate=2025-11-02&amp;limit_value_yield=1&amp;logic_yield=1&amp;logic=1&amp;limit_value_sbin=0.00000000&amp;sbin_info=285&amp;sbin_map=285&amp;is_auto=0</t>
  </si>
  <si>
    <t>http://cpdb.realtek.com/cpdbv3/view/filter/filter_view.php?proj=RL7032&amp;startdate=2025-10-27&amp;enddate=2025-11-02&amp;limit_value_yield=1&amp;logic_yield=1&amp;logic=1&amp;limit_value_sbin=0.00000000&amp;sbin_info=286&amp;sbin_map=286&amp;is_auto=0</t>
  </si>
  <si>
    <t>http://cpdb.realtek.com/cpdbv3/view/filter/filter_view.php?proj=RL7032&amp;startdate=2025-10-27&amp;enddate=2025-11-02&amp;limit_value_yield=1&amp;logic_yield=1&amp;logic=1&amp;limit_value_sbin=0.00000000&amp;sbin_info=288&amp;sbin_map=288&amp;is_auto=0</t>
  </si>
  <si>
    <t>http://cpdb.realtek.com/cpdbv3/view/filter/filter_view.php?proj=RL7032&amp;startdate=2025-10-27&amp;enddate=2025-11-02&amp;limit_value_yield=1&amp;logic_yield=1&amp;logic=1&amp;limit_value_sbin=0.00000000&amp;sbin_info=310&amp;sbin_map=310&amp;is_auto=0</t>
  </si>
  <si>
    <t>http://cpdb.realtek.com/cpdbv3/view/filter/filter_view.php?proj=RL7032&amp;startdate=2025-10-27&amp;enddate=2025-11-02&amp;limit_value_yield=1&amp;logic_yield=1&amp;logic=1&amp;limit_value_sbin=0.00000000&amp;sbin_info=370&amp;sbin_map=370&amp;is_auto=0</t>
  </si>
  <si>
    <t>http://cpdb.realtek.com/cpdbv3/view/filter/filter_view.php?proj=RL7032&amp;startdate=2025-10-27&amp;enddate=2025-11-02&amp;limit_value_yield=1&amp;logic_yield=1&amp;logic=1&amp;limit_value_sbin=0.00000000&amp;sbin_info=390&amp;sbin_map=390&amp;is_auto=0</t>
  </si>
  <si>
    <t>http://cpdb.realtek.com/cpdbv3/view/filter/filter_view.php?proj=RL7032&amp;startdate=2025-10-27&amp;enddate=2025-11-02&amp;limit_value_yield=1&amp;logic_yield=1&amp;logic=1&amp;limit_value_sbin=0.00000000&amp;sbin_info=478&amp;sbin_map=478&amp;is_auto=0</t>
  </si>
  <si>
    <t>http://cpdb.realtek.com/cpdbv3/view/filter/filter_view.php?proj=RL7032&amp;startdate=2025-10-27&amp;enddate=2025-11-02&amp;limit_value_yield=1&amp;logic_yield=1&amp;logic=1&amp;limit_value_sbin=0.00000000&amp;sbin_info=479&amp;sbin_map=479&amp;is_auto=0</t>
  </si>
  <si>
    <t>http://cpdb.realtek.com/cpdbv3/view/filter/filter_view.php?proj=RL7032&amp;startdate=2025-10-27&amp;enddate=2025-11-02&amp;limit_value_yield=1&amp;logic_yield=1&amp;logic=1&amp;limit_value_sbin=0.00000000&amp;sbin_info=480&amp;sbin_map=480&amp;is_auto=0</t>
  </si>
  <si>
    <t>http://cpdb.realtek.com/cpdbv3/view/filter/filter_view.php?proj=RL7032&amp;startdate=2025-10-27&amp;enddate=2025-11-02&amp;limit_value_yield=1&amp;logic_yield=1&amp;logic=1&amp;limit_value_sbin=0.00000000&amp;sbin_info=481&amp;sbin_map=481&amp;is_auto=0</t>
  </si>
  <si>
    <t>http://cpdb.realtek.com/cpdbv3/view/filter/filter_view.php?proj=RL7032&amp;startdate=2025-10-27&amp;enddate=2025-11-02&amp;limit_value_yield=1&amp;logic_yield=1&amp;logic=1&amp;limit_value_sbin=0.00000000&amp;sbin_info=482&amp;sbin_map=482&amp;is_auto=0</t>
  </si>
  <si>
    <t>http://cpdb.realtek.com/cpdbv3/view/filter/filter_view.php?proj=RL7032&amp;startdate=2025-10-27&amp;enddate=2025-11-02&amp;limit_value_yield=1&amp;logic_yield=1&amp;logic=1&amp;limit_value_sbin=0.00000000&amp;sbin_info=483&amp;sbin_map=483&amp;is_auto=0</t>
  </si>
  <si>
    <t>http://cpdb.realtek.com/cpdbv3/view/filter/filter_view.php?proj=RL7032&amp;startdate=2025-10-27&amp;enddate=2025-11-02&amp;limit_value_yield=1&amp;logic_yield=1&amp;logic=1&amp;limit_value_sbin=0.00000000&amp;sbin_info=999&amp;sbin_map=999&amp;is_auto=0</t>
  </si>
  <si>
    <t>http://cpdb.realtek.com/cpdbv3/view/filter/filter_view.php?proj=RL6982&amp;startdate=2025-10-27&amp;enddate=2025-11-02&amp;limit_value_yield=1&amp;logic_yield=1&amp;logic=1&amp;limit_value_sbin=2.52515300&amp;sbin_info=20&amp;sbin_map=20&amp;is_auto=0</t>
  </si>
  <si>
    <t>http://cpdb.realtek.com/cpdbv3/view/filter/filter_view.php?proj=RL6982&amp;startdate=2025-10-27&amp;enddate=2025-11-02&amp;limit_value_yield=1&amp;logic_yield=1&amp;logic=1&amp;limit_value_sbin=1.61624100&amp;sbin_info=22&amp;sbin_map=22&amp;is_auto=0</t>
  </si>
  <si>
    <t>http://cpdb.realtek.com/cpdbv3/view/filter/filter_view.php?proj=RL6982&amp;startdate=2025-10-27&amp;enddate=2025-11-02&amp;limit_value_yield=1&amp;logic_yield=1&amp;logic=1&amp;limit_value_sbin=1.42583600&amp;sbin_info=64&amp;sbin_map=64&amp;is_auto=0</t>
  </si>
  <si>
    <t>http://cpdb.realtek.com/cpdbv3/view/filter/filter_view.php?proj=RL6982&amp;startdate=2025-10-27&amp;enddate=2025-11-02&amp;limit_value_yield=1&amp;logic_yield=1&amp;logic=1&amp;limit_value_sbin=0.94684900&amp;sbin_info=18&amp;sbin_map=18&amp;is_auto=0</t>
  </si>
  <si>
    <t>http://cpdb.realtek.com/cpdbv3/view/filter/filter_view.php?proj=RL6982&amp;startdate=2025-10-27&amp;enddate=2025-11-02&amp;limit_value_yield=1&amp;logic_yield=1&amp;logic=1&amp;limit_value_sbin=0.87484300&amp;sbin_info=16&amp;sbin_map=16&amp;is_auto=0</t>
  </si>
  <si>
    <t>http://cpdb.realtek.com/cpdbv3/view/filter/filter_view.php?proj=RL6982&amp;startdate=2025-10-27&amp;enddate=2025-11-02&amp;limit_value_yield=1&amp;logic_yield=1&amp;logic=1&amp;limit_value_sbin=0.40743500&amp;sbin_info=71&amp;sbin_map=71&amp;is_auto=0</t>
  </si>
  <si>
    <t>http://cpdb.realtek.com/cpdbv3/view/filter/filter_view.php?proj=RL6982&amp;startdate=2025-10-27&amp;enddate=2025-11-02&amp;limit_value_yield=1&amp;logic_yield=1&amp;logic=1&amp;limit_value_sbin=0.26937300&amp;sbin_info=65&amp;sbin_map=65&amp;is_auto=0</t>
  </si>
  <si>
    <t>http://cpdb.realtek.com/cpdbv3/view/filter/filter_view.php?proj=RL6982&amp;startdate=2025-10-27&amp;enddate=2025-11-02&amp;limit_value_yield=1&amp;logic_yield=1&amp;logic=1&amp;limit_value_sbin=0.16930200&amp;sbin_info=39&amp;sbin_map=39&amp;is_auto=0</t>
  </si>
  <si>
    <t>http://cpdb.realtek.com/cpdbv3/view/filter/filter_view.php?proj=RL6982&amp;startdate=2025-10-27&amp;enddate=2025-11-02&amp;limit_value_yield=1&amp;logic_yield=1&amp;logic=1&amp;limit_value_sbin=0.21777700&amp;sbin_info=68&amp;sbin_map=68&amp;is_auto=0</t>
  </si>
  <si>
    <t>http://cpdb.realtek.com/cpdbv3/view/filter/filter_view.php?proj=RL6982&amp;startdate=2025-10-27&amp;enddate=2025-11-02&amp;limit_value_yield=1&amp;logic_yield=1&amp;logic=1&amp;limit_value_sbin=0.20694600&amp;sbin_info=3&amp;sbin_map=3&amp;is_auto=0</t>
  </si>
  <si>
    <t>cp_mode4_saf_comp</t>
  </si>
  <si>
    <t>http://cpdb.realtek.com/cpdbv3/view/filter/filter_view.php?proj=RL6982&amp;startdate=2025-10-27&amp;enddate=2025-11-02&amp;limit_value_yield=1&amp;logic_yield=1&amp;logic=1&amp;limit_value_sbin=0.13406000&amp;sbin_info=24&amp;sbin_map=24&amp;is_auto=0</t>
  </si>
  <si>
    <t>cp_mode1_sdd_c4_bycore_icgC100_1_cov0to94_comp_HV</t>
  </si>
  <si>
    <t>http://cpdb.realtek.com/cpdbv3/view/filter/filter_view.php?proj=RL6982&amp;startdate=2025-10-27&amp;enddate=2025-11-02&amp;limit_value_yield=1&amp;logic_yield=1&amp;logic=1&amp;limit_value_sbin=0.10394000&amp;sbin_info=34&amp;sbin_map=34&amp;is_auto=0</t>
  </si>
  <si>
    <t>EJTAG_GPU_BIST_HV</t>
  </si>
  <si>
    <t>http://cpdb.realtek.com/cpdbv3/view/filter/filter_view.php?proj=RL6982&amp;startdate=2025-10-27&amp;enddate=2025-11-02&amp;limit_value_yield=1&amp;logic_yield=1&amp;logic=1&amp;limit_value_sbin=0.13942200&amp;sbin_info=66&amp;sbin_map=66&amp;is_auto=0</t>
  </si>
  <si>
    <t>http://cpdb.realtek.com/cpdbv3/view/filter/filter_view.php?proj=RL6982&amp;startdate=2025-10-27&amp;enddate=2025-11-02&amp;limit_value_yield=1&amp;logic_yield=1&amp;logic=1&amp;limit_value_sbin=0.11002200&amp;sbin_info=2&amp;sbin_map=2&amp;is_auto=0</t>
  </si>
  <si>
    <t>cp_mode2_0_tdf_c5_cov75_comp_HV</t>
  </si>
  <si>
    <t>http://cpdb.realtek.com/cpdbv3/view/filter/filter_view.php?proj=RL6982&amp;startdate=2025-10-27&amp;enddate=2025-11-02&amp;limit_value_yield=1&amp;logic_yield=1&amp;logic=1&amp;limit_value_sbin=0.07966200&amp;sbin_info=35&amp;sbin_map=35&amp;is_auto=0</t>
  </si>
  <si>
    <t>http://cpdb.realtek.com/cpdbv3/view/filter/filter_view.php?proj=RL6982&amp;startdate=2025-10-27&amp;enddate=2025-11-02&amp;limit_value_yield=1&amp;logic_yield=1&amp;logic=1&amp;limit_value_sbin=0.11485100&amp;sbin_info=8&amp;sbin_map=8&amp;is_auto=0</t>
  </si>
  <si>
    <t>cp_mode2_1_tdf_spc20_c5_comp_HV</t>
  </si>
  <si>
    <t>http://cpdb.realtek.com/cpdbv3/view/filter/filter_view.php?proj=RL6982&amp;startdate=2025-10-27&amp;enddate=2025-11-02&amp;limit_value_yield=1&amp;logic_yield=1&amp;logic=1&amp;limit_value_sbin=0.07275200&amp;sbin_info=36&amp;sbin_map=36&amp;is_auto=0</t>
  </si>
  <si>
    <t>http://cpdb.realtek.com/cpdbv3/view/filter/filter_view.php?proj=RL6982&amp;startdate=2025-10-27&amp;enddate=2025-11-02&amp;limit_value_yield=1&amp;logic_yield=1&amp;logic=1&amp;limit_value_sbin=0.04674100&amp;sbin_info=9&amp;sbin_map=9&amp;is_auto=0</t>
  </si>
  <si>
    <t>cp_mode4_ca_saf_comp</t>
  </si>
  <si>
    <t>http://cpdb.realtek.com/cpdbv3/view/filter/filter_view.php?proj=RL6982&amp;startdate=2025-10-27&amp;enddate=2025-11-02&amp;limit_value_yield=1&amp;logic_yield=1&amp;logic=1&amp;limit_value_sbin=0.00669600&amp;sbin_info=60&amp;sbin_map=60&amp;is_auto=0</t>
  </si>
  <si>
    <t>cp_mode0_sdd_c10_plp9_icgC100_1_cov0to96_comp_HV</t>
  </si>
  <si>
    <t>http://cpdb.realtek.com/cpdbv3/view/filter/filter_view.php?proj=RL6982&amp;startdate=2025-10-27&amp;enddate=2025-11-02&amp;limit_value_yield=1&amp;logic_yield=1&amp;logic=1&amp;limit_value_sbin=0.05237000&amp;sbin_info=33&amp;sbin_map=33&amp;is_auto=0</t>
  </si>
  <si>
    <t>cp_mode3_tdf_c5_cov92_comp_LV</t>
  </si>
  <si>
    <t>http://cpdb.realtek.com/cpdbv3/view/filter/filter_view.php?proj=RL6982&amp;startdate=2025-10-27&amp;enddate=2025-11-02&amp;limit_value_yield=1&amp;logic_yield=1&amp;logic=1&amp;limit_value_sbin=0.04788800&amp;sbin_info=51&amp;sbin_map=51&amp;is_auto=0</t>
  </si>
  <si>
    <t>http://cpdb.realtek.com/cpdbv3/view/filter/filter_view.php?proj=RL6982&amp;startdate=2025-10-27&amp;enddate=2025-11-02&amp;limit_value_yield=1&amp;logic_yield=1&amp;logic=1&amp;limit_value_sbin=0.06037400&amp;sbin_info=7&amp;sbin_map=7&amp;is_auto=0</t>
  </si>
  <si>
    <t>all_bist_wo_ETN_LV</t>
  </si>
  <si>
    <t>http://cpdb.realtek.com/cpdbv3/view/filter/filter_view.php?proj=RL6982&amp;startdate=2025-10-27&amp;enddate=2025-11-02&amp;limit_value_yield=1&amp;logic_yield=1&amp;logic=1&amp;limit_value_sbin=0.04036500&amp;sbin_info=82&amp;sbin_map=82&amp;is_auto=0</t>
  </si>
  <si>
    <t>cp_mode2_1_tdf_spc20_c5_comp_LV</t>
  </si>
  <si>
    <t>http://cpdb.realtek.com/cpdbv3/view/filter/filter_view.php?proj=RL6982&amp;startdate=2025-10-27&amp;enddate=2025-11-02&amp;limit_value_yield=1&amp;logic_yield=1&amp;logic=1&amp;limit_value_sbin=0.04599400&amp;sbin_info=48&amp;sbin_map=48&amp;is_auto=0</t>
  </si>
  <si>
    <t>cp_mode1_sdd_c4_bycore_icgC100_1_cov0to94_comp_LV</t>
  </si>
  <si>
    <t>http://cpdb.realtek.com/cpdbv3/view/filter/filter_view.php?proj=RL6982&amp;startdate=2025-10-27&amp;enddate=2025-11-02&amp;limit_value_yield=1&amp;logic_yield=1&amp;logic=1&amp;limit_value_sbin=0.01734100&amp;sbin_info=46&amp;sbin_map=46&amp;is_auto=0</t>
  </si>
  <si>
    <t>all_bist_only_ETN_HV</t>
  </si>
  <si>
    <t>http://cpdb.realtek.com/cpdbv3/view/filter/filter_view.php?proj=RL6982&amp;startdate=2025-10-27&amp;enddate=2025-11-02&amp;limit_value_yield=1&amp;logic_yield=1&amp;logic=1&amp;limit_value_sbin=0.02022200&amp;sbin_info=63&amp;sbin_map=63&amp;is_auto=0</t>
  </si>
  <si>
    <t>self_test_rbus_interface_int_interface_MP</t>
  </si>
  <si>
    <t>http://cpdb.realtek.com/cpdbv3/view/filter/filter_view.php?proj=RL6982&amp;startdate=2025-10-27&amp;enddate=2025-11-02&amp;limit_value_yield=1&amp;logic_yield=1&amp;logic=1&amp;limit_value_sbin=0.02014200&amp;sbin_info=91&amp;sbin_map=91&amp;is_auto=0</t>
  </si>
  <si>
    <t>all_bisr_drf_mp_DRF</t>
  </si>
  <si>
    <t>http://cpdb.realtek.com/cpdbv3/view/filter/filter_view.php?proj=RL6982&amp;startdate=2025-10-27&amp;enddate=2025-11-02&amp;limit_value_yield=1&amp;logic_yield=1&amp;logic=1&amp;limit_value_sbin=0.01656700&amp;sbin_info=70&amp;sbin_map=70&amp;is_auto=0</t>
  </si>
  <si>
    <t>cp_mode2_0_tdf_c5_cov75_comp_LV</t>
  </si>
  <si>
    <t>http://cpdb.realtek.com/cpdbv3/view/filter/filter_view.php?proj=RL6982&amp;startdate=2025-10-27&amp;enddate=2025-11-02&amp;limit_value_yield=1&amp;logic_yield=1&amp;logic=1&amp;limit_value_sbin=0.02371700&amp;sbin_info=47&amp;sbin_map=47&amp;is_auto=0</t>
  </si>
  <si>
    <t>cp_mode0_sdd_c10_plp9_icgC100_1_cov0to96_comp_LV</t>
  </si>
  <si>
    <t>http://cpdb.realtek.com/cpdbv3/view/filter/filter_view.php?proj=RL6982&amp;startdate=2025-10-27&amp;enddate=2025-11-02&amp;limit_value_yield=1&amp;logic_yield=1&amp;logic=1&amp;limit_value_sbin=0.02878600&amp;sbin_info=45&amp;sbin_map=45&amp;is_auto=0</t>
  </si>
  <si>
    <t>OS_final</t>
  </si>
  <si>
    <t>http://cpdb.realtek.com/cpdbv3/view/filter/filter_view.php?proj=RL6982&amp;startdate=2025-10-27&amp;enddate=2025-11-02&amp;limit_value_yield=1&amp;logic_yield=1&amp;logic=1&amp;limit_value_sbin=0.00229400&amp;sbin_info=237&amp;sbin_map=237&amp;is_auto=0</t>
  </si>
  <si>
    <t>cp_mode4_tdf_comp_retest_HV</t>
  </si>
  <si>
    <t>http://cpdb.realtek.com/cpdbv3/view/filter/filter_view.php?proj=RL6982&amp;startdate=2025-10-27&amp;enddate=2025-11-02&amp;limit_value_yield=1&amp;logic_yield=1&amp;logic=1&amp;limit_value_sbin=0.01136500&amp;sbin_info=44&amp;sbin_map=44&amp;is_auto=0</t>
  </si>
  <si>
    <t>cp_mode2_0_tdf_spc25_mcp2_comp_LV</t>
  </si>
  <si>
    <t>http://cpdb.realtek.com/cpdbv3/view/filter/filter_view.php?proj=RL6982&amp;startdate=2025-10-27&amp;enddate=2025-11-02&amp;limit_value_yield=1&amp;logic_yield=1&amp;logic=1&amp;limit_value_sbin=0.02811900&amp;sbin_info=611&amp;sbin_map=611&amp;is_auto=0</t>
  </si>
  <si>
    <t>cp_mode1_sdd_c4_bycore_icgC100_1_cov0to94_comp_1300_VID</t>
  </si>
  <si>
    <t>http://cpdb.realtek.com/cpdbv3/view/filter/filter_view.php?proj=RL6982&amp;startdate=2025-10-27&amp;enddate=2025-11-02&amp;limit_value_yield=1&amp;logic_yield=1&amp;logic=1&amp;limit_value_sbin=0.00424200&amp;sbin_info=614&amp;sbin_map=614&amp;is_auto=0</t>
  </si>
  <si>
    <t>http://cpdb.realtek.com/cpdbv3/view/filter/filter_view.php?proj=RL6982&amp;startdate=2025-10-27&amp;enddate=2025-11-02&amp;limit_value_yield=1&amp;logic_yield=1&amp;logic=1&amp;limit_value_sbin=0.01502000&amp;sbin_info=26&amp;sbin_map=26&amp;is_auto=0</t>
  </si>
  <si>
    <t>http://cpdb.realtek.com/cpdbv3/view/filter/filter_view.php?proj=RL6982&amp;startdate=2025-10-27&amp;enddate=2025-11-02&amp;limit_value_yield=1&amp;logic_yield=1&amp;logic=1&amp;limit_value_sbin=0.00747000&amp;sbin_info=171&amp;sbin_map=171&amp;is_auto=0</t>
  </si>
  <si>
    <t>all_bisr_drf_mp_BISR_LV</t>
  </si>
  <si>
    <t>http://cpdb.realtek.com/cpdbv3/view/filter/filter_view.php?proj=RL6982&amp;startdate=2025-10-27&amp;enddate=2025-11-02&amp;limit_value_yield=1&amp;logic_yield=1&amp;logic=1&amp;limit_value_sbin=0.01960900&amp;sbin_info=69&amp;sbin_map=69&amp;is_auto=0</t>
  </si>
  <si>
    <t>SVT_PLLDDR_MIN_CP_pattern</t>
  </si>
  <si>
    <t>http://cpdb.realtek.com/cpdbv3/view/filter/filter_view.php?proj=RL6982&amp;startdate=2025-10-27&amp;enddate=2025-11-02&amp;limit_value_yield=1&amp;logic_yield=1&amp;logic=1&amp;limit_value_sbin=0.01408600&amp;sbin_info=12&amp;sbin_map=12&amp;is_auto=0</t>
  </si>
  <si>
    <t>cp_mode1_msm_1T_cpf_bycore_icgC100_1_comp_LV</t>
  </si>
  <si>
    <t>http://cpdb.realtek.com/cpdbv3/view/filter/filter_view.php?proj=RL6982&amp;startdate=2025-10-27&amp;enddate=2025-11-02&amp;limit_value_yield=1&amp;logic_yield=1&amp;logic=1&amp;limit_value_sbin=0.00173400&amp;sbin_info=87&amp;sbin_map=87&amp;is_auto=0</t>
  </si>
  <si>
    <t>http://cpdb.realtek.com/cpdbv3/view/filter/filter_view.php?proj=RL6982&amp;startdate=2025-10-27&amp;enddate=2025-11-02&amp;limit_value_yield=1&amp;logic_yield=1&amp;logic=1&amp;limit_value_sbin=0.01662100&amp;sbin_info=6&amp;sbin_map=6&amp;is_auto=0</t>
  </si>
  <si>
    <t>cp_mode2_tdf_ldpc389M_spc30_comp_LV</t>
  </si>
  <si>
    <t>http://cpdb.realtek.com/cpdbv3/view/filter/filter_view.php?proj=RL6982&amp;startdate=2025-10-27&amp;enddate=2025-11-02&amp;limit_value_yield=1&amp;logic_yield=1&amp;logic=1&amp;limit_value_sbin=0.00160100&amp;sbin_info=49&amp;sbin_map=49&amp;is_auto=0</t>
  </si>
  <si>
    <t>cp_mode2_bf_spc30_comp</t>
  </si>
  <si>
    <t>http://cpdb.realtek.com/cpdbv3/view/filter/filter_view.php?proj=RL6982&amp;startdate=2025-10-27&amp;enddate=2025-11-02&amp;limit_value_yield=1&amp;logic_yield=1&amp;logic=1&amp;limit_value_sbin=0.00856400&amp;sbin_info=29&amp;sbin_map=29&amp;is_auto=0</t>
  </si>
  <si>
    <t>cp_mode2_saf_intl</t>
  </si>
  <si>
    <t>http://cpdb.realtek.com/cpdbv3/view/filter/filter_view.php?proj=RL6982&amp;startdate=2025-10-27&amp;enddate=2025-11-02&amp;limit_value_yield=1&amp;logic_yield=1&amp;logic=1&amp;limit_value_sbin=0.00968400&amp;sbin_info=21&amp;sbin_map=21&amp;is_auto=0</t>
  </si>
  <si>
    <t>http://cpdb.realtek.com/cpdbv3/view/filter/filter_view.php?proj=RL6982&amp;startdate=2025-10-27&amp;enddate=2025-11-02&amp;limit_value_yield=1&amp;logic_yield=1&amp;logic=1&amp;limit_value_sbin=0.01048500&amp;sbin_info=193&amp;sbin_map=193&amp;is_auto=0</t>
  </si>
  <si>
    <t>http://cpdb.realtek.com/cpdbv3/view/filter/filter_view.php?proj=RL6982&amp;startdate=2025-10-27&amp;enddate=2025-11-02&amp;limit_value_yield=1&amp;logic_yield=1&amp;logic=1&amp;limit_value_sbin=0.00984400&amp;sbin_info=30&amp;sbin_map=30&amp;is_auto=0</t>
  </si>
  <si>
    <t>http://cpdb.realtek.com/cpdbv3/view/filter/filter_view.php?proj=RL6982&amp;startdate=2025-10-27&amp;enddate=2025-11-02&amp;limit_value_yield=1&amp;logic_yield=1&amp;logic=1&amp;limit_value_sbin=0.00477500&amp;sbin_info=23&amp;sbin_map=23&amp;is_auto=0</t>
  </si>
  <si>
    <t>cp_mode1_msm_1T_cpf_bycore_icgC100_1_comp_1300_VID</t>
  </si>
  <si>
    <t>http://cpdb.realtek.com/cpdbv3/view/filter/filter_view.php?proj=RL6982&amp;startdate=2025-10-27&amp;enddate=2025-11-02&amp;limit_value_yield=1&amp;logic_yield=1&amp;logic=1&amp;limit_value_sbin=0.00034700&amp;sbin_info=615&amp;sbin_map=615&amp;is_auto=0</t>
  </si>
  <si>
    <t>cp_mode4_bf_comp</t>
  </si>
  <si>
    <t>http://cpdb.realtek.com/cpdbv3/view/filter/filter_view.php?proj=RL6982&amp;startdate=2025-10-27&amp;enddate=2025-11-02&amp;limit_value_yield=1&amp;logic_yield=1&amp;logic=1&amp;limit_value_sbin=0.00114700&amp;sbin_info=31&amp;sbin_map=31&amp;is_auto=0</t>
  </si>
  <si>
    <t>http://cpdb.realtek.com/cpdbv3/view/filter/filter_view.php?proj=RL6982&amp;startdate=2025-10-27&amp;enddate=2025-11-02&amp;limit_value_yield=1&amp;logic_yield=1&amp;logic=1&amp;limit_value_sbin=0.00458900&amp;sbin_info=201&amp;sbin_map=201&amp;is_auto=0</t>
  </si>
  <si>
    <t>http://cpdb.realtek.com/cpdbv3/view/filter/filter_view.php?proj=RL6982&amp;startdate=2025-10-27&amp;enddate=2025-11-02&amp;limit_value_yield=1&amp;logic_yield=1&amp;logic=1&amp;limit_value_sbin=0.00458900&amp;sbin_info=191&amp;sbin_map=191&amp;is_auto=0</t>
  </si>
  <si>
    <t>http://cpdb.realtek.com/cpdbv3/view/filter/filter_view.php?proj=RL6982&amp;startdate=2025-10-27&amp;enddate=2025-11-02&amp;limit_value_yield=1&amp;logic_yield=1&amp;logic=1&amp;limit_value_sbin=0.00466900&amp;sbin_info=217&amp;sbin_map=217&amp;is_auto=0</t>
  </si>
  <si>
    <t>cp_mode2_tdf_ldpc389M_spc30_comp_HV</t>
  </si>
  <si>
    <t>http://cpdb.realtek.com/cpdbv3/view/filter/filter_view.php?proj=RL6982&amp;startdate=2025-10-27&amp;enddate=2025-11-02&amp;limit_value_yield=1&amp;logic_yield=1&amp;logic=1&amp;limit_value_sbin=0.00114700&amp;sbin_info=37&amp;sbin_map=37&amp;is_auto=0</t>
  </si>
  <si>
    <t>SCPU_VDDR_part5</t>
  </si>
  <si>
    <t>http://cpdb.realtek.com/cpdbv3/view/filter/filter_view.php?proj=RL6982&amp;startdate=2025-10-27&amp;enddate=2025-11-02&amp;limit_value_yield=1&amp;logic_yield=1&amp;logic=1&amp;limit_value_sbin=0.00557600&amp;sbin_info=79&amp;sbin_map=79&amp;is_auto=0</t>
  </si>
  <si>
    <t>Efuse_IDDQ_CP</t>
  </si>
  <si>
    <t>http://cpdb.realtek.com/cpdbv3/view/filter/filter_view.php?proj=RL6982&amp;startdate=2025-10-27&amp;enddate=2025-11-02&amp;limit_value_yield=1&amp;logic_yield=1&amp;logic=1&amp;limit_value_sbin=0.01381900&amp;sbin_info=235&amp;sbin_map=235&amp;is_auto=0</t>
  </si>
  <si>
    <t>http://cpdb.realtek.com/cpdbv3/view/filter/filter_view.php?proj=RL6982&amp;startdate=2025-10-27&amp;enddate=2025-11-02&amp;limit_value_yield=1&amp;logic_yield=1&amp;logic=1&amp;limit_value_sbin=0.00704300&amp;sbin_info=10&amp;sbin_map=10&amp;is_auto=0</t>
  </si>
  <si>
    <t>EJTAG_GPU_BIST_LV</t>
  </si>
  <si>
    <t>http://cpdb.realtek.com/cpdbv3/view/filter/filter_view.php?proj=RL6982&amp;startdate=2025-10-27&amp;enddate=2025-11-02&amp;limit_value_yield=1&amp;logic_yield=1&amp;logic=1&amp;limit_value_sbin=0.00394800&amp;sbin_info=85&amp;sbin_map=85&amp;is_auto=0</t>
  </si>
  <si>
    <t>cp_mode2_ca_saf_comp</t>
  </si>
  <si>
    <t>http://cpdb.realtek.com/cpdbv3/view/filter/filter_view.php?proj=RL6982&amp;startdate=2025-10-27&amp;enddate=2025-11-02&amp;limit_value_yield=1&amp;logic_yield=1&amp;logic=1&amp;limit_value_sbin=0.00138700&amp;sbin_info=58&amp;sbin_map=58&amp;is_auto=0</t>
  </si>
  <si>
    <t>http://cpdb.realtek.com/cpdbv3/view/filter/filter_view.php?proj=RL6982&amp;startdate=2025-10-27&amp;enddate=2025-11-02&amp;limit_value_yield=1&amp;logic_yield=1&amp;logic=1&amp;limit_value_sbin=0.00056000&amp;sbin_info=202&amp;sbin_map=202&amp;is_auto=0</t>
  </si>
  <si>
    <t>all_bist_PLLheader_HV</t>
  </si>
  <si>
    <t>http://cpdb.realtek.com/cpdbv3/view/filter/filter_view.php?proj=RL6982&amp;startdate=2025-10-27&amp;enddate=2025-11-02&amp;limit_value_yield=1&amp;logic_yield=1&amp;logic=1&amp;limit_value_sbin=0.00200100&amp;sbin_info=62&amp;sbin_map=62&amp;is_auto=0</t>
  </si>
  <si>
    <t>http://cpdb.realtek.com/cpdbv3/view/filter/filter_view.php?proj=RL6982&amp;startdate=2025-10-27&amp;enddate=2025-11-02&amp;limit_value_yield=1&amp;logic_yield=1&amp;logic=1&amp;limit_value_sbin=0.00029300&amp;sbin_info=56&amp;sbin_map=56&amp;is_auto=0</t>
  </si>
  <si>
    <t>http://cpdb.realtek.com/cpdbv3/view/filter/filter_view.php?proj=RL6982&amp;startdate=2025-10-27&amp;enddate=2025-11-02&amp;limit_value_yield=1&amp;logic_yield=1&amp;logic=1&amp;limit_value_sbin=0.00317500&amp;sbin_info=11&amp;sbin_map=11&amp;is_auto=0</t>
  </si>
  <si>
    <t>SCPU_L3_BIST_LV</t>
  </si>
  <si>
    <t>http://cpdb.realtek.com/cpdbv3/view/filter/filter_view.php?proj=RL6982&amp;startdate=2025-10-27&amp;enddate=2025-11-02&amp;limit_value_yield=1&amp;logic_yield=1&amp;logic=1&amp;limit_value_sbin=0.00314800&amp;sbin_info=73&amp;sbin_map=73&amp;is_auto=0</t>
  </si>
  <si>
    <t>http://cpdb.realtek.com/cpdbv3/view/filter/filter_view.php?proj=RL6982&amp;startdate=2025-10-27&amp;enddate=2025-11-02&amp;limit_value_yield=1&amp;logic_yield=1&amp;logic=1&amp;limit_value_sbin=0.00213400&amp;sbin_info=192&amp;sbin_map=192&amp;is_auto=0</t>
  </si>
  <si>
    <t>http://cpdb.realtek.com/cpdbv3/view/filter/filter_view.php?proj=RL6982&amp;startdate=2025-10-27&amp;enddate=2025-11-02&amp;limit_value_yield=1&amp;logic_yield=1&amp;logic=1&amp;limit_value_sbin=0.00392200&amp;sbin_info=207&amp;sbin_map=207&amp;is_auto=0</t>
  </si>
  <si>
    <t>http://cpdb.realtek.com/cpdbv3/view/filter/filter_view.php?proj=RL6982&amp;startdate=2025-10-27&amp;enddate=2025-11-02&amp;limit_value_yield=1&amp;logic_yield=1&amp;logic=1&amp;limit_value_sbin=0.00410800&amp;sbin_info=612&amp;sbin_map=612&amp;is_auto=0</t>
  </si>
  <si>
    <t>cp_mode4_tdf_sync_wo_ETN_comp_retest_HV</t>
  </si>
  <si>
    <t>http://cpdb.realtek.com/cpdbv3/view/filter/filter_view.php?proj=RL6982&amp;startdate=2025-10-27&amp;enddate=2025-11-02&amp;limit_value_yield=1&amp;logic_yield=1&amp;logic=1&amp;limit_value_sbin=0.00152100&amp;sbin_info=41&amp;sbin_map=41&amp;is_auto=0</t>
  </si>
  <si>
    <t>HDMI_5V_DET_HPD</t>
  </si>
  <si>
    <t>http://cpdb.realtek.com/cpdbv3/view/filter/filter_view.php?proj=RL6982&amp;startdate=2025-10-27&amp;enddate=2025-11-02&amp;limit_value_yield=1&amp;logic_yield=1&amp;logic=1&amp;limit_value_sbin=0.00040000&amp;sbin_info=197&amp;sbin_map=197&amp;is_auto=0</t>
  </si>
  <si>
    <t>scpu_bist_all_1p2_LV</t>
  </si>
  <si>
    <t>http://cpdb.realtek.com/cpdbv3/view/filter/filter_view.php?proj=RL6982&amp;startdate=2025-10-27&amp;enddate=2025-11-02&amp;limit_value_yield=1&amp;logic_yield=1&amp;logic=1&amp;limit_value_sbin=0.00280100&amp;sbin_info=84&amp;sbin_map=84&amp;is_auto=0</t>
  </si>
  <si>
    <t>cp_mode2_tdf_sync_spc30_comp_HV</t>
  </si>
  <si>
    <t>http://cpdb.realtek.com/cpdbv3/view/filter/filter_view.php?proj=RL6982&amp;startdate=2025-10-27&amp;enddate=2025-11-02&amp;limit_value_yield=1&amp;logic_yield=1&amp;logic=1&amp;limit_value_sbin=0.00098700&amp;sbin_info=38&amp;sbin_map=38&amp;is_auto=0</t>
  </si>
  <si>
    <t>http://cpdb.realtek.com/cpdbv3/view/filter/filter_view.php?proj=RL6982&amp;startdate=2025-10-27&amp;enddate=2025-11-02&amp;limit_value_yield=1&amp;logic_yield=1&amp;logic=1&amp;limit_value_sbin=0.00138700&amp;sbin_info=610&amp;sbin_map=610&amp;is_auto=0</t>
  </si>
  <si>
    <t>http://cpdb.realtek.com/cpdbv3/view/filter/filter_view.php?proj=RL6982&amp;startdate=2025-10-27&amp;enddate=2025-11-02&amp;limit_value_yield=1&amp;logic_yield=1&amp;logic=1&amp;limit_value_sbin=0.00426900&amp;sbin_info=27&amp;sbin_map=27&amp;is_auto=0</t>
  </si>
  <si>
    <t>http://cpdb.realtek.com/cpdbv3/view/filter/filter_view.php?proj=RL6982&amp;startdate=2025-10-27&amp;enddate=2025-11-02&amp;limit_value_yield=1&amp;logic_yield=1&amp;logic=1&amp;limit_value_sbin=0.00280100&amp;sbin_info=28&amp;sbin_map=28&amp;is_auto=0</t>
  </si>
  <si>
    <t>http://cpdb.realtek.com/cpdbv3/view/filter/filter_view.php?proj=RL6982&amp;startdate=2025-10-27&amp;enddate=2025-11-02&amp;limit_value_yield=1&amp;logic_yield=1&amp;logic=1&amp;limit_value_sbin=0.00146700&amp;sbin_info=203&amp;sbin_map=203&amp;is_auto=0</t>
  </si>
  <si>
    <t>hdmirx_ddc012_pad_MP</t>
  </si>
  <si>
    <t>http://cpdb.realtek.com/cpdbv3/view/filter/filter_view.php?proj=RL6982&amp;startdate=2025-10-27&amp;enddate=2025-11-02&amp;limit_value_yield=1&amp;logic_yield=1&amp;logic=1&amp;limit_value_sbin=0.00061400&amp;sbin_info=121&amp;sbin_map=121&amp;is_auto=0</t>
  </si>
  <si>
    <t>http://cpdb.realtek.com/cpdbv3/view/filter/filter_view.php?proj=RL6982&amp;startdate=2025-10-27&amp;enddate=2025-11-02&amp;limit_value_yield=1&amp;logic_yield=1&amp;logic=1&amp;limit_value_sbin=0.00176100&amp;sbin_info=114&amp;sbin_map=114&amp;is_auto=0</t>
  </si>
  <si>
    <t>eARC_PLL_CLK_CP1_44f1K</t>
  </si>
  <si>
    <t>http://cpdb.realtek.com/cpdbv3/view/filter/filter_view.php?proj=RL6982&amp;startdate=2025-10-27&amp;enddate=2025-11-02&amp;limit_value_yield=1&amp;logic_yield=1&amp;logic=1&amp;limit_value_sbin=0.00130700&amp;sbin_info=183&amp;sbin_map=183&amp;is_auto=0</t>
  </si>
  <si>
    <t>http://cpdb.realtek.com/cpdbv3/view/filter/filter_view.php?proj=RL6982&amp;startdate=2025-10-27&amp;enddate=2025-11-02&amp;limit_value_yield=1&amp;logic_yield=1&amp;logic=1&amp;limit_value_sbin=0.00362800&amp;sbin_info=205&amp;sbin_map=205&amp;is_auto=0</t>
  </si>
  <si>
    <t>cp_mode3_tdf_sync_comp_HV</t>
  </si>
  <si>
    <t>http://cpdb.realtek.com/cpdbv3/view/filter/filter_view.php?proj=RL6982&amp;startdate=2025-10-27&amp;enddate=2025-11-02&amp;limit_value_yield=1&amp;logic_yield=1&amp;logic=1&amp;limit_value_sbin=0.00050700&amp;sbin_info=40&amp;sbin_map=40&amp;is_auto=0</t>
  </si>
  <si>
    <t>http://cpdb.realtek.com/cpdbv3/view/filter/filter_view.php?proj=RL6982&amp;startdate=2025-10-27&amp;enddate=2025-11-02&amp;limit_value_yield=1&amp;logic_yield=1&amp;logic=1&amp;limit_value_sbin=0.00197400&amp;sbin_info=195&amp;sbin_map=195&amp;is_auto=0</t>
  </si>
  <si>
    <t>http://cpdb.realtek.com/cpdbv3/view/filter/filter_view.php?proj=RL6982&amp;startdate=2025-10-27&amp;enddate=2025-11-02&amp;limit_value_yield=1&amp;logic_yield=1&amp;logic=1&amp;limit_value_sbin=0.00301500&amp;sbin_info=388&amp;sbin_map=388&amp;is_auto=0</t>
  </si>
  <si>
    <t>http://cpdb.realtek.com/cpdbv3/view/filter/filter_view.php?proj=RL6982&amp;startdate=2025-10-27&amp;enddate=2025-11-02&amp;limit_value_yield=1&amp;logic_yield=1&amp;logic=1&amp;limit_value_sbin=0.00178700&amp;sbin_info=390&amp;sbin_map=390&amp;is_auto=0</t>
  </si>
  <si>
    <t>http://cpdb.realtek.com/cpdbv3/view/filter/filter_view.php?proj=RL6982&amp;startdate=2025-10-27&amp;enddate=2025-11-02&amp;limit_value_yield=1&amp;logic_yield=1&amp;logic=1&amp;limit_value_sbin=0.00229400&amp;sbin_info=194&amp;sbin_map=194&amp;is_auto=0</t>
  </si>
  <si>
    <t>cp_mode4_tdf_comp_retest_LV</t>
  </si>
  <si>
    <t>http://cpdb.realtek.com/cpdbv3/view/filter/filter_view.php?proj=RL6982&amp;startdate=2025-10-27&amp;enddate=2025-11-02&amp;limit_value_yield=1&amp;logic_yield=1&amp;logic=1&amp;limit_value_sbin=0.00146700&amp;sbin_info=55&amp;sbin_map=55&amp;is_auto=0</t>
  </si>
  <si>
    <t>http://cpdb.realtek.com/cpdbv3/view/filter/filter_view.php?proj=RL6982&amp;startdate=2025-10-27&amp;enddate=2025-11-02&amp;limit_value_yield=1&amp;logic_yield=1&amp;logic=1&amp;limit_value_sbin=0.00034700&amp;sbin_info=59&amp;sbin_map=59&amp;is_auto=0</t>
  </si>
  <si>
    <t>EJTAG_GPU_DEC_HV</t>
  </si>
  <si>
    <t>http://cpdb.realtek.com/cpdbv3/view/filter/filter_view.php?proj=RL6982&amp;startdate=2025-10-27&amp;enddate=2025-11-02&amp;limit_value_yield=1&amp;logic_yield=1&amp;logic=1&amp;limit_value_sbin=0.00026700&amp;sbin_info=67&amp;sbin_map=67&amp;is_auto=0</t>
  </si>
  <si>
    <t>all_bist_PLLheader_LV</t>
  </si>
  <si>
    <t>http://cpdb.realtek.com/cpdbv3/view/filter/filter_view.php?proj=RL6982&amp;startdate=2025-10-27&amp;enddate=2025-11-02&amp;limit_value_yield=1&amp;logic_yield=1&amp;logic=1&amp;limit_value_sbin=0.00008000&amp;sbin_info=80&amp;sbin_map=80&amp;is_auto=0</t>
  </si>
  <si>
    <t>http://cpdb.realtek.com/cpdbv3/view/filter/filter_view.php?proj=RL6982&amp;startdate=2025-10-27&amp;enddate=2025-11-02&amp;limit_value_yield=1&amp;logic_yield=1&amp;logic=1&amp;limit_value_sbin=0.00018700&amp;sbin_info=112&amp;sbin_map=112&amp;is_auto=0</t>
  </si>
  <si>
    <t>DDR3200_PLLDDR_CP</t>
  </si>
  <si>
    <t>http://cpdb.realtek.com/cpdbv3/view/filter/filter_view.php?proj=RL6982&amp;startdate=2025-10-27&amp;enddate=2025-11-02&amp;limit_value_yield=1&amp;logic_yield=1&amp;logic=1&amp;limit_value_sbin=0.00034700&amp;sbin_info=179&amp;sbin_map=179&amp;is_auto=0</t>
  </si>
  <si>
    <t>http://cpdb.realtek.com/cpdbv3/view/filter/filter_view.php?proj=RL6982&amp;startdate=2025-10-27&amp;enddate=2025-11-02&amp;limit_value_yield=1&amp;logic_yield=1&amp;logic=1&amp;limit_value_sbin=0.00213400&amp;sbin_info=129&amp;sbin_map=129&amp;is_auto=0</t>
  </si>
  <si>
    <t>cp_mode1_msm_MCP_full_comp_1300_VID</t>
  </si>
  <si>
    <t>http://cpdb.realtek.com/cpdbv3/view/filter/filter_view.php?proj=RL6982&amp;startdate=2025-10-27&amp;enddate=2025-11-02&amp;limit_value_yield=1&amp;logic_yield=1&amp;logic=1&amp;limit_value_sbin=0.00005300&amp;sbin_info=616&amp;sbin_map=616&amp;is_auto=0</t>
  </si>
  <si>
    <t>http://cpdb.realtek.com/cpdbv3/view/filter/filter_view.php?proj=RL6982&amp;startdate=2025-10-27&amp;enddate=2025-11-02&amp;limit_value_yield=1&amp;logic_yield=1&amp;logic=1&amp;limit_value_sbin=0.00240100&amp;sbin_info=13&amp;sbin_map=13&amp;is_auto=0</t>
  </si>
  <si>
    <t>all_etn_drf_mp</t>
  </si>
  <si>
    <t>http://cpdb.realtek.com/cpdbv3/view/filter/filter_view.php?proj=RL6982&amp;startdate=2025-10-27&amp;enddate=2025-11-02&amp;limit_value_yield=1&amp;logic_yield=1&amp;logic=1&amp;limit_value_sbin=0.00008000&amp;sbin_info=83&amp;sbin_map=83&amp;is_auto=0</t>
  </si>
  <si>
    <t>http://cpdb.realtek.com/cpdbv3/view/filter/filter_view.php?proj=RL6982&amp;startdate=2025-10-27&amp;enddate=2025-11-02&amp;limit_value_yield=1&amp;logic_yield=1&amp;logic=1&amp;limit_value_sbin=0.00064000&amp;sbin_info=123&amp;sbin_map=123&amp;is_auto=0</t>
  </si>
  <si>
    <t>cp_mode4_tdf_usb120M_wo_ETN_comp_retest_LV</t>
  </si>
  <si>
    <t>http://cpdb.realtek.com/cpdbv3/view/filter/filter_view.php?proj=RL6982&amp;startdate=2025-10-27&amp;enddate=2025-11-02&amp;limit_value_yield=1&amp;logic_yield=1&amp;logic=1&amp;limit_value_sbin=0.00005300&amp;sbin_info=54&amp;sbin_map=54&amp;is_auto=0</t>
  </si>
  <si>
    <t>http://cpdb.realtek.com/cpdbv3/view/filter/filter_view.php?proj=RL6982&amp;startdate=2025-10-27&amp;enddate=2025-11-02&amp;limit_value_yield=1&amp;logic_yield=1&amp;logic=1&amp;limit_value_sbin=0.00042700&amp;sbin_info=122&amp;sbin_map=122&amp;is_auto=0</t>
  </si>
  <si>
    <t>http://cpdb.realtek.com/cpdbv3/view/filter/filter_view.php?proj=RL6982&amp;startdate=2025-10-27&amp;enddate=2025-11-02&amp;limit_value_yield=1&amp;logic_yield=1&amp;logic=1&amp;limit_value_sbin=0.00002700&amp;sbin_info=93&amp;sbin_map=93&amp;is_auto=0</t>
  </si>
  <si>
    <t>http://cpdb.realtek.com/cpdbv3/view/filter/filter_view.php?proj=RL6982&amp;startdate=2025-10-27&amp;enddate=2025-11-02&amp;limit_value_yield=1&amp;logic_yield=1&amp;logic=1&amp;limit_value_sbin=0.00034700&amp;sbin_info=126&amp;sbin_map=126&amp;is_auto=0</t>
  </si>
  <si>
    <t>DDR_All_toggle_IRT_open_L</t>
  </si>
  <si>
    <t>http://cpdb.realtek.com/cpdbv3/view/filter/filter_view.php?proj=RL6982&amp;startdate=2025-10-27&amp;enddate=2025-11-02&amp;limit_value_yield=1&amp;logic_yield=1&amp;logic=1&amp;limit_value_sbin=0.00032000&amp;sbin_info=182&amp;sbin_map=182&amp;is_auto=0</t>
  </si>
  <si>
    <t>http://cpdb.realtek.com/cpdbv3/view/filter/filter_view.php?proj=RL6982&amp;startdate=2025-10-27&amp;enddate=2025-11-02&amp;limit_value_yield=1&amp;logic_yield=1&amp;logic=1&amp;limit_value_sbin=0.00005300&amp;sbin_info=190&amp;sbin_map=190&amp;is_auto=0</t>
  </si>
  <si>
    <t>http://cpdb.realtek.com/cpdbv3/view/filter/filter_view.php?proj=RL6982&amp;startdate=2025-10-27&amp;enddate=2025-11-02&amp;limit_value_yield=1&amp;logic_yield=1&amp;logic=1&amp;limit_value_sbin=0.00056000&amp;sbin_info=110&amp;sbin_map=110&amp;is_auto=0</t>
  </si>
  <si>
    <t>pcmcia_MP</t>
  </si>
  <si>
    <t>http://cpdb.realtek.com/cpdbv3/view/filter/filter_view.php?proj=RL6982&amp;startdate=2025-10-27&amp;enddate=2025-11-02&amp;limit_value_yield=1&amp;logic_yield=1&amp;logic=1&amp;limit_value_sbin=0.00002700&amp;sbin_info=107&amp;sbin_map=107&amp;is_auto=0</t>
  </si>
  <si>
    <t>http://cpdb.realtek.com/cpdbv3/view/filter/filter_view.php?proj=RL6982&amp;startdate=2025-10-27&amp;enddate=2025-11-02&amp;limit_value_yield=1&amp;logic_yield=1&amp;logic=1&amp;limit_value_sbin=0.00013300&amp;sbin_info=167&amp;sbin_map=167&amp;is_auto=0</t>
  </si>
  <si>
    <t>http://cpdb.realtek.com/cpdbv3/view/filter/filter_view.php?proj=RL6982&amp;startdate=2025-10-27&amp;enddate=2025-11-02&amp;limit_value_yield=1&amp;logic_yield=1&amp;logic=1&amp;limit_value_sbin=0.00024000&amp;sbin_info=184&amp;sbin_map=184&amp;is_auto=0</t>
  </si>
  <si>
    <t>etn_wake_33v_MP</t>
  </si>
  <si>
    <t>http://cpdb.realtek.com/cpdbv3/view/filter/filter_view.php?proj=RL6982&amp;startdate=2025-10-27&amp;enddate=2025-11-02&amp;limit_value_yield=1&amp;logic_yield=1&amp;logic=1&amp;limit_value_sbin=0.00010700&amp;sbin_info=105&amp;sbin_map=105&amp;is_auto=0</t>
  </si>
  <si>
    <t>cp_mode1_msm_MCP_full_comp_LV</t>
  </si>
  <si>
    <t>http://cpdb.realtek.com/cpdbv3/view/filter/filter_view.php?proj=RL6982&amp;startdate=2025-10-27&amp;enddate=2025-11-02&amp;limit_value_yield=1&amp;logic_yield=1&amp;logic=1&amp;limit_value_sbin=0.00034700&amp;sbin_info=88&amp;sbin_map=88&amp;is_auto=0</t>
  </si>
  <si>
    <t>http://cpdb.realtek.com/cpdbv3/view/filter/filter_view.php?proj=RL6982&amp;startdate=2025-10-27&amp;enddate=2025-11-02&amp;limit_value_yield=1&amp;logic_yield=1&amp;logic=1&amp;limit_value_sbin=0.00013300&amp;sbin_info=222&amp;sbin_map=222&amp;is_auto=0</t>
  </si>
  <si>
    <t>http://cpdb.realtek.com/cpdbv3/view/filter/filter_view.php?proj=RL6982&amp;startdate=2025-10-27&amp;enddate=2025-11-02&amp;limit_value_yield=1&amp;logic_yield=1&amp;logic=1&amp;limit_value_sbin=0.00005300&amp;sbin_info=510&amp;sbin_map=510&amp;is_auto=0</t>
  </si>
  <si>
    <t>http://cpdb.realtek.com/cpdbv3/view/filter/filter_view.php?proj=RL6982&amp;startdate=2025-10-27&amp;enddate=2025-11-02&amp;limit_value_yield=1&amp;logic_yield=1&amp;logic=1&amp;limit_value_sbin=0.00109400&amp;sbin_info=19&amp;sbin_map=19&amp;is_auto=0</t>
  </si>
  <si>
    <t>http://cpdb.realtek.com/cpdbv3/view/filter/filter_view.php?proj=RL6982&amp;startdate=2025-10-27&amp;enddate=2025-11-02&amp;limit_value_yield=1&amp;logic_yield=1&amp;logic=1&amp;limit_value_sbin=0.00008000&amp;sbin_info=146&amp;sbin_map=146&amp;is_auto=0</t>
  </si>
  <si>
    <t>http://cpdb.realtek.com/cpdbv3/view/filter/filter_view.php?proj=RL6982&amp;startdate=2025-10-27&amp;enddate=2025-11-02&amp;limit_value_yield=1&amp;logic_yield=1&amp;logic=1&amp;limit_value_sbin=0.00002700&amp;sbin_info=109&amp;sbin_map=109&amp;is_auto=0</t>
  </si>
  <si>
    <t>dc2h_as_source_sdnr_MP</t>
  </si>
  <si>
    <t>http://cpdb.realtek.com/cpdbv3/view/filter/filter_view.php?proj=RL6982&amp;startdate=2025-10-27&amp;enddate=2025-11-02&amp;limit_value_yield=1&amp;logic_yield=1&amp;logic=1&amp;limit_value_sbin=0.00010700&amp;sbin_info=128&amp;sbin_map=128&amp;is_auto=0</t>
  </si>
  <si>
    <t>cp_mode2_tdf_sync_spc30_comp_LV</t>
  </si>
  <si>
    <t>http://cpdb.realtek.com/cpdbv3/view/filter/filter_view.php?proj=RL6982&amp;startdate=2025-10-27&amp;enddate=2025-11-02&amp;limit_value_yield=1&amp;logic_yield=1&amp;logic=1&amp;limit_value_sbin=0.00021300&amp;sbin_info=50&amp;sbin_map=50&amp;is_auto=0</t>
  </si>
  <si>
    <t>http://cpdb.realtek.com/cpdbv3/view/filter/filter_view.php?proj=RL6982&amp;startdate=2025-10-27&amp;enddate=2025-11-02&amp;limit_value_yield=1&amp;logic_yield=1&amp;logic=1&amp;limit_value_sbin=0.00016000&amp;sbin_info=25&amp;sbin_map=25&amp;is_auto=0</t>
  </si>
  <si>
    <t>http://cpdb.realtek.com/cpdbv3/view/filter/filter_view.php?proj=RL6982&amp;startdate=2025-10-27&amp;enddate=2025-11-02&amp;limit_value_yield=1&amp;logic_yield=1&amp;logic=1&amp;limit_value_sbin=0.00016000&amp;sbin_info=102&amp;sbin_map=102&amp;is_auto=0</t>
  </si>
  <si>
    <t>cp_mode4_tdf_usb120M_wo_ETN_comp_retest_HV</t>
  </si>
  <si>
    <t>http://cpdb.realtek.com/cpdbv3/view/filter/filter_view.php?proj=RL6982&amp;startdate=2025-10-27&amp;enddate=2025-11-02&amp;limit_value_yield=1&amp;logic_yield=1&amp;logic=1&amp;limit_value_sbin=0.00122700&amp;sbin_info=42&amp;sbin_map=42&amp;is_auto=0</t>
  </si>
  <si>
    <t>http://cpdb.realtek.com/cpdbv3/view/filter/filter_view.php?proj=RL6982&amp;startdate=2025-10-27&amp;enddate=2025-11-02&amp;limit_value_yield=1&amp;logic_yield=1&amp;logic=1&amp;limit_value_sbin=0.00045400&amp;sbin_info=220&amp;sbin_map=220&amp;is_auto=0</t>
  </si>
  <si>
    <t>http://cpdb.realtek.com/cpdbv3/view/filter/filter_view.php?proj=RL6982&amp;startdate=2025-10-27&amp;enddate=2025-11-02&amp;limit_value_yield=1&amp;logic_yield=1&amp;logic=1&amp;limit_value_sbin=0.00058700&amp;sbin_info=14&amp;sbin_map=14&amp;is_auto=0</t>
  </si>
  <si>
    <t>SCPU_all_DRF_LV</t>
  </si>
  <si>
    <t>http://cpdb.realtek.com/cpdbv3/view/filter/filter_view.php?proj=RL6982&amp;startdate=2025-10-27&amp;enddate=2025-11-02&amp;limit_value_yield=1&amp;logic_yield=1&amp;logic=1&amp;limit_value_sbin=0.00045400&amp;sbin_info=74&amp;sbin_map=74&amp;is_auto=0</t>
  </si>
  <si>
    <t>http://cpdb.realtek.com/cpdbv3/view/filter/filter_view.php?proj=RL6982&amp;startdate=2025-10-27&amp;enddate=2025-11-02&amp;limit_value_yield=1&amp;logic_yield=1&amp;logic=1&amp;limit_value_sbin=0.00050700&amp;sbin_info=213&amp;sbin_map=213&amp;is_auto=0</t>
  </si>
  <si>
    <t>http://cpdb.realtek.com/cpdbv3/view/filter/filter_view.php?proj=RL6982&amp;startdate=2025-10-27&amp;enddate=2025-11-02&amp;limit_value_yield=1&amp;logic_yield=1&amp;logic=1&amp;limit_value_sbin=0.00002700&amp;sbin_info=229&amp;sbin_map=229&amp;is_auto=0</t>
  </si>
  <si>
    <t>http://cpdb.realtek.com/cpdbv3/view/filter/filter_view.php?proj=RL6982&amp;startdate=2025-10-27&amp;enddate=2025-11-02&amp;limit_value_yield=1&amp;logic_yield=1&amp;logic=1&amp;limit_value_sbin=0.00002700&amp;sbin_info=187&amp;sbin_map=187&amp;is_auto=0</t>
  </si>
  <si>
    <t>http://cpdb.realtek.com/cpdbv3/view/filter/filter_view.php?proj=RL6982&amp;startdate=2025-10-27&amp;enddate=2025-11-02&amp;limit_value_yield=1&amp;logic_yield=1&amp;logic=1&amp;limit_value_sbin=0.00029300&amp;sbin_info=161&amp;sbin_map=161&amp;is_auto=0</t>
  </si>
  <si>
    <t>DDR_Header</t>
  </si>
  <si>
    <t>http://cpdb.realtek.com/cpdbv3/view/filter/filter_view.php?proj=RL6982&amp;startdate=2025-10-27&amp;enddate=2025-11-02&amp;limit_value_yield=1&amp;logic_yield=1&amp;logic=1&amp;limit_value_sbin=0.00002700&amp;sbin_info=180&amp;sbin_map=180&amp;is_auto=0</t>
  </si>
  <si>
    <t>http://cpdb.realtek.com/cpdbv3/view/filter/filter_view.php?proj=RL6982&amp;startdate=2025-10-27&amp;enddate=2025-11-02&amp;limit_value_yield=1&amp;logic_yield=1&amp;logic=1&amp;limit_value_sbin=0.00048000&amp;sbin_info=104&amp;sbin_map=104&amp;is_auto=0</t>
  </si>
  <si>
    <t>HDMI_to_offms_MP</t>
  </si>
  <si>
    <t>http://cpdb.realtek.com/cpdbv3/view/filter/filter_view.php?proj=RL6982&amp;startdate=2025-10-27&amp;enddate=2025-11-02&amp;limit_value_yield=1&amp;logic_yield=1&amp;logic=1&amp;limit_value_sbin=0.00005300&amp;sbin_info=118&amp;sbin_map=118&amp;is_auto=0</t>
  </si>
  <si>
    <t>http://cpdb.realtek.com/cpdbv3/view/filter/filter_view.php?proj=RL6982&amp;startdate=2025-10-27&amp;enddate=2025-11-02&amp;limit_value_yield=1&amp;logic_yield=1&amp;logic=1&amp;limit_value_sbin=0.00040000&amp;sbin_info=178&amp;sbin_map=178&amp;is_auto=0</t>
  </si>
  <si>
    <t>http://cpdb.realtek.com/cpdbv3/view/filter/filter_view.php?proj=RL6982&amp;startdate=2025-10-27&amp;enddate=2025-11-02&amp;limit_value_yield=1&amp;logic_yield=1&amp;logic=1&amp;limit_value_sbin=0.00029300&amp;sbin_info=57&amp;sbin_map=57&amp;is_auto=0</t>
  </si>
  <si>
    <t>http://cpdb.realtek.com/cpdbv3/view/filter/filter_view.php?proj=RL6982&amp;startdate=2025-10-27&amp;enddate=2025-11-02&amp;limit_value_yield=1&amp;logic_yield=1&amp;logic=1&amp;limit_value_sbin=0.00101400&amp;sbin_info=227&amp;sbin_map=227&amp;is_auto=0</t>
  </si>
  <si>
    <t>http://cpdb.realtek.com/cpdbv3/view/filter/filter_view.php?proj=RL6982&amp;startdate=2025-10-27&amp;enddate=2025-11-02&amp;limit_value_yield=1&amp;logic_yield=1&amp;logic=1&amp;limit_value_sbin=0.00008000&amp;sbin_info=103&amp;sbin_map=103&amp;is_auto=0</t>
  </si>
  <si>
    <t>SCPU_L3_BISR_LV</t>
  </si>
  <si>
    <t>http://cpdb.realtek.com/cpdbv3/view/filter/filter_view.php?proj=RL6982&amp;startdate=2025-10-27&amp;enddate=2025-11-02&amp;limit_value_yield=1&amp;logic_yield=1&amp;logic=1&amp;limit_value_sbin=0.00242800&amp;sbin_info=72&amp;sbin_map=72&amp;is_auto=0</t>
  </si>
  <si>
    <t>http://cpdb.realtek.com/cpdbv3/view/filter/filter_view.php?proj=RL6982&amp;startdate=2025-10-27&amp;enddate=2025-11-02&amp;limit_value_yield=1&amp;logic_yield=1&amp;logic=1&amp;limit_value_sbin=0.00008000&amp;sbin_info=94&amp;sbin_map=94&amp;is_auto=0</t>
  </si>
  <si>
    <t>http://cpdb.realtek.com/cpdbv3/view/filter/filter_view.php?proj=RL6982&amp;startdate=2025-10-27&amp;enddate=2025-11-02&amp;limit_value_yield=1&amp;logic_yield=1&amp;logic=1&amp;limit_value_sbin=0.00002700&amp;sbin_info=149&amp;sbin_map=149&amp;is_auto=0</t>
  </si>
  <si>
    <t>http://cpdb.realtek.com/cpdbv3/view/filter/filter_view.php?proj=RL6982&amp;startdate=2025-10-27&amp;enddate=2025-11-02&amp;limit_value_yield=1&amp;logic_yield=1&amp;logic=1&amp;limit_value_sbin=0.00010700&amp;sbin_info=157&amp;sbin_map=157&amp;is_auto=0</t>
  </si>
  <si>
    <t>http://cpdb.realtek.com/cpdbv3/view/filter/filter_view.php?proj=RL6982&amp;startdate=2025-10-27&amp;enddate=2025-11-02&amp;limit_value_yield=1&amp;logic_yield=1&amp;logic=1&amp;limit_value_sbin=0.00042700&amp;sbin_info=119&amp;sbin_map=119&amp;is_auto=0</t>
  </si>
  <si>
    <t>PLLSCPU_LDO10V_01</t>
  </si>
  <si>
    <t>http://cpdb.realtek.com/cpdbv3/view/filter/filter_view.php?proj=RL6982&amp;startdate=2025-10-27&amp;enddate=2025-11-02&amp;limit_value_yield=1&amp;logic_yield=1&amp;logic=1&amp;limit_value_sbin=0.00013300&amp;sbin_info=132&amp;sbin_map=132&amp;is_auto=0</t>
  </si>
  <si>
    <t>HDMI_Z0_Trim</t>
  </si>
  <si>
    <t>http://cpdb.realtek.com/cpdbv3/view/filter/filter_view.php?proj=RL6982&amp;startdate=2025-10-27&amp;enddate=2025-11-02&amp;limit_value_yield=1&amp;logic_yield=1&amp;logic=1&amp;limit_value_sbin=0.00173400&amp;sbin_info=236&amp;sbin_map=236&amp;is_auto=0</t>
  </si>
  <si>
    <t>http://cpdb.realtek.com/cpdbv3/view/filter/filter_view.php?proj=RL6982&amp;startdate=2025-10-27&amp;enddate=2025-11-02&amp;limit_value_yield=1&amp;logic_yield=1&amp;logic=1&amp;limit_value_sbin=0.00010700&amp;sbin_info=106&amp;sbin_map=106&amp;is_auto=0</t>
  </si>
  <si>
    <t>http://cpdb.realtek.com/cpdbv3/view/filter/filter_view.php?proj=RL6982&amp;startdate=2025-10-27&amp;enddate=2025-11-02&amp;limit_value_yield=1&amp;logic_yield=1&amp;logic=1&amp;limit_value_sbin=0.00000000&amp;sbin_info=5&amp;sbin_map=5&amp;is_auto=0</t>
  </si>
  <si>
    <t>http://cpdb.realtek.com/cpdbv3/view/filter/filter_view.php?proj=RL6982&amp;startdate=2025-10-27&amp;enddate=2025-11-02&amp;limit_value_yield=1&amp;logic_yield=1&amp;logic=1&amp;limit_value_sbin=0.00005300&amp;sbin_info=15&amp;sbin_map=15&amp;is_auto=0</t>
  </si>
  <si>
    <t>http://cpdb.realtek.com/cpdbv3/view/filter/filter_view.php?proj=RL6982&amp;startdate=2025-10-27&amp;enddate=2025-11-02&amp;limit_value_yield=1&amp;logic_yield=1&amp;logic=1&amp;limit_value_sbin=0.00389500&amp;sbin_info=17&amp;sbin_map=17&amp;is_auto=0</t>
  </si>
  <si>
    <t>http://cpdb.realtek.com/cpdbv3/view/filter/filter_view.php?proj=RL6982&amp;startdate=2025-10-27&amp;enddate=2025-11-02&amp;limit_value_yield=1&amp;logic_yield=1&amp;logic=1&amp;limit_value_sbin=0.00021300&amp;sbin_info=32&amp;sbin_map=32&amp;is_auto=0</t>
  </si>
  <si>
    <t>cp_mode4_tdf_comp_header_HV</t>
  </si>
  <si>
    <t>http://cpdb.realtek.com/cpdbv3/view/filter/filter_view.php?proj=RL6982&amp;startdate=2025-10-27&amp;enddate=2025-11-02&amp;limit_value_yield=1&amp;logic_yield=1&amp;logic=1&amp;limit_value_sbin=0.00000000&amp;sbin_info=43&amp;sbin_map=43&amp;is_auto=0</t>
  </si>
  <si>
    <t>http://cpdb.realtek.com/cpdbv3/view/filter/filter_view.php?proj=RL6982&amp;startdate=2025-10-27&amp;enddate=2025-11-02&amp;limit_value_yield=1&amp;logic_yield=1&amp;logic=1&amp;limit_value_sbin=0.00034700&amp;sbin_info=52&amp;sbin_map=52&amp;is_auto=0</t>
  </si>
  <si>
    <t>cp_mode4_tdf_sync_wo_ETN_comp_retest_LV</t>
  </si>
  <si>
    <t>http://cpdb.realtek.com/cpdbv3/view/filter/filter_view.php?proj=RL6982&amp;startdate=2025-10-27&amp;enddate=2025-11-02&amp;limit_value_yield=1&amp;logic_yield=1&amp;logic=1&amp;limit_value_sbin=0.00026700&amp;sbin_info=53&amp;sbin_map=53&amp;is_auto=0</t>
  </si>
  <si>
    <t>http://cpdb.realtek.com/cpdbv3/view/filter/filter_view.php?proj=RL6982&amp;startdate=2025-10-27&amp;enddate=2025-11-02&amp;limit_value_yield=1&amp;logic_yield=1&amp;logic=1&amp;limit_value_sbin=0.00002700&amp;sbin_info=61&amp;sbin_map=61&amp;is_auto=0</t>
  </si>
  <si>
    <t>SCPU_VDDR_part1</t>
  </si>
  <si>
    <t>http://cpdb.realtek.com/cpdbv3/view/filter/filter_view.php?proj=RL6982&amp;startdate=2025-10-27&amp;enddate=2025-11-02&amp;limit_value_yield=1&amp;logic_yield=1&amp;logic=1&amp;limit_value_sbin=0.00000000&amp;sbin_info=75&amp;sbin_map=75&amp;is_auto=0</t>
  </si>
  <si>
    <t>SCPU_VDDR_part2</t>
  </si>
  <si>
    <t>http://cpdb.realtek.com/cpdbv3/view/filter/filter_view.php?proj=RL6982&amp;startdate=2025-10-27&amp;enddate=2025-11-02&amp;limit_value_yield=1&amp;logic_yield=1&amp;logic=1&amp;limit_value_sbin=0.00010700&amp;sbin_info=76&amp;sbin_map=76&amp;is_auto=0</t>
  </si>
  <si>
    <t>SCPU_VDDR_part3</t>
  </si>
  <si>
    <t>http://cpdb.realtek.com/cpdbv3/view/filter/filter_view.php?proj=RL6982&amp;startdate=2025-10-27&amp;enddate=2025-11-02&amp;limit_value_yield=1&amp;logic_yield=1&amp;logic=1&amp;limit_value_sbin=0.00000000&amp;sbin_info=77&amp;sbin_map=77&amp;is_auto=0</t>
  </si>
  <si>
    <t>SCPU_VDDR_part4</t>
  </si>
  <si>
    <t>http://cpdb.realtek.com/cpdbv3/view/filter/filter_view.php?proj=RL6982&amp;startdate=2025-10-27&amp;enddate=2025-11-02&amp;limit_value_yield=1&amp;logic_yield=1&amp;logic=1&amp;limit_value_sbin=0.00000000&amp;sbin_info=78&amp;sbin_map=78&amp;is_auto=0</t>
  </si>
  <si>
    <t>all_bist_only_ETN_LV</t>
  </si>
  <si>
    <t>http://cpdb.realtek.com/cpdbv3/view/filter/filter_view.php?proj=RL6982&amp;startdate=2025-10-27&amp;enddate=2025-11-02&amp;limit_value_yield=1&amp;logic_yield=1&amp;logic=1&amp;limit_value_sbin=0.00021300&amp;sbin_info=81&amp;sbin_map=81&amp;is_auto=0</t>
  </si>
  <si>
    <t>EJTAG_GPU_DEC_LV</t>
  </si>
  <si>
    <t>http://cpdb.realtek.com/cpdbv3/view/filter/filter_view.php?proj=RL6982&amp;startdate=2025-10-27&amp;enddate=2025-11-02&amp;limit_value_yield=1&amp;logic_yield=1&amp;logic=1&amp;limit_value_sbin=0.00005300&amp;sbin_info=86&amp;sbin_map=86&amp;is_auto=0</t>
  </si>
  <si>
    <t>EJTAG_GPU_DRF</t>
  </si>
  <si>
    <t>http://cpdb.realtek.com/cpdbv3/view/filter/filter_view.php?proj=RL6982&amp;startdate=2025-10-27&amp;enddate=2025-11-02&amp;limit_value_yield=1&amp;logic_yield=1&amp;logic=1&amp;limit_value_sbin=0.00021300&amp;sbin_info=89&amp;sbin_map=89&amp;is_auto=0</t>
  </si>
  <si>
    <t>EJTAG_GPU_VDDR</t>
  </si>
  <si>
    <t>http://cpdb.realtek.com/cpdbv3/view/filter/filter_view.php?proj=RL6982&amp;startdate=2025-10-27&amp;enddate=2025-11-02&amp;limit_value_yield=1&amp;logic_yield=1&amp;logic=1&amp;limit_value_sbin=0.00069400&amp;sbin_info=90&amp;sbin_map=90&amp;is_auto=0</t>
  </si>
  <si>
    <t>http://cpdb.realtek.com/cpdbv3/view/filter/filter_view.php?proj=RL6982&amp;startdate=2025-10-27&amp;enddate=2025-11-02&amp;limit_value_yield=1&amp;logic_yield=1&amp;logic=1&amp;limit_value_sbin=0.00000000&amp;sbin_info=92&amp;sbin_map=92&amp;is_auto=0</t>
  </si>
  <si>
    <t>http://cpdb.realtek.com/cpdbv3/view/filter/filter_view.php?proj=RL6982&amp;startdate=2025-10-27&amp;enddate=2025-11-02&amp;limit_value_yield=1&amp;logic_yield=1&amp;logic=1&amp;limit_value_sbin=0.00000000&amp;sbin_info=95&amp;sbin_map=95&amp;is_auto=0</t>
  </si>
  <si>
    <t>http://cpdb.realtek.com/cpdbv3/view/filter/filter_view.php?proj=RL6982&amp;startdate=2025-10-27&amp;enddate=2025-11-02&amp;limit_value_yield=1&amp;logic_yield=1&amp;logic=1&amp;limit_value_sbin=0.00064000&amp;sbin_info=96&amp;sbin_map=96&amp;is_auto=0</t>
  </si>
  <si>
    <t>http://cpdb.realtek.com/cpdbv3/view/filter/filter_view.php?proj=RL6982&amp;startdate=2025-10-27&amp;enddate=2025-11-02&amp;limit_value_yield=1&amp;logic_yield=1&amp;logic=1&amp;limit_value_sbin=0.00042700&amp;sbin_info=97&amp;sbin_map=97&amp;is_auto=0</t>
  </si>
  <si>
    <t>http://cpdb.realtek.com/cpdbv3/view/filter/filter_view.php?proj=RL6982&amp;startdate=2025-10-27&amp;enddate=2025-11-02&amp;limit_value_yield=1&amp;logic_yield=1&amp;logic=1&amp;limit_value_sbin=0.00002700&amp;sbin_info=98&amp;sbin_map=98&amp;is_auto=0</t>
  </si>
  <si>
    <t>MISC_I2C1_D_100k_MP</t>
  </si>
  <si>
    <t>http://cpdb.realtek.com/cpdbv3/view/filter/filter_view.php?proj=RL6982&amp;startdate=2025-10-27&amp;enddate=2025-11-02&amp;limit_value_yield=1&amp;logic_yield=1&amp;logic=1&amp;limit_value_sbin=0.00000000&amp;sbin_info=99&amp;sbin_map=99&amp;is_auto=0</t>
  </si>
  <si>
    <t>http://cpdb.realtek.com/cpdbv3/view/filter/filter_view.php?proj=RL6982&amp;startdate=2025-10-27&amp;enddate=2025-11-02&amp;limit_value_yield=1&amp;logic_yield=1&amp;logic=1&amp;limit_value_sbin=0.00013300&amp;sbin_info=100&amp;sbin_map=100&amp;is_auto=0</t>
  </si>
  <si>
    <t>http://cpdb.realtek.com/cpdbv3/view/filter/filter_view.php?proj=RL6982&amp;startdate=2025-10-27&amp;enddate=2025-11-02&amp;limit_value_yield=1&amp;logic_yield=1&amp;logic=1&amp;limit_value_sbin=0.00002700&amp;sbin_info=101&amp;sbin_map=101&amp;is_auto=0</t>
  </si>
  <si>
    <t>HDR_DISPI_as_source_HDMI_MDOM_MP</t>
  </si>
  <si>
    <t>http://cpdb.realtek.com/cpdbv3/view/filter/filter_view.php?proj=RL6982&amp;startdate=2025-10-27&amp;enddate=2025-11-02&amp;limit_value_yield=1&amp;logic_yield=1&amp;logic=1&amp;limit_value_sbin=0.00090700&amp;sbin_info=108&amp;sbin_map=108&amp;is_auto=0</t>
  </si>
  <si>
    <t>http://cpdb.realtek.com/cpdbv3/view/filter/filter_view.php?proj=RL6982&amp;startdate=2025-10-27&amp;enddate=2025-11-02&amp;limit_value_yield=1&amp;logic_yield=1&amp;logic=1&amp;limit_value_sbin=0.00008000&amp;sbin_info=111&amp;sbin_map=111&amp;is_auto=0</t>
  </si>
  <si>
    <t>pif_fifo_40b_func_bist_MP</t>
  </si>
  <si>
    <t>http://cpdb.realtek.com/cpdbv3/view/filter/filter_view.php?proj=RL6982&amp;startdate=2025-10-27&amp;enddate=2025-11-02&amp;limit_value_yield=1&amp;logic_yield=1&amp;logic=1&amp;limit_value_sbin=0.00000000&amp;sbin_info=113&amp;sbin_map=113&amp;is_auto=0</t>
  </si>
  <si>
    <t>DISPD_frc_a_b_vo_clk_DISPI_wi_DI</t>
  </si>
  <si>
    <t>http://cpdb.realtek.com/cpdbv3/view/filter/filter_view.php?proj=RL6982&amp;startdate=2025-10-27&amp;enddate=2025-11-02&amp;limit_value_yield=1&amp;logic_yield=1&amp;logic=1&amp;limit_value_sbin=0.00042700&amp;sbin_info=115&amp;sbin_map=115&amp;is_auto=0</t>
  </si>
  <si>
    <t>http://cpdb.realtek.com/cpdbv3/view/filter/filter_view.php?proj=RL6982&amp;startdate=2025-10-27&amp;enddate=2025-11-02&amp;limit_value_yield=1&amp;logic_yield=1&amp;logic=1&amp;limit_value_sbin=0.00000000&amp;sbin_info=116&amp;sbin_map=116&amp;is_auto=0</t>
  </si>
  <si>
    <t>http://cpdb.realtek.com/cpdbv3/view/filter/filter_view.php?proj=RL6982&amp;startdate=2025-10-27&amp;enddate=2025-11-02&amp;limit_value_yield=1&amp;logic_yield=1&amp;logic=1&amp;limit_value_sbin=0.00005300&amp;sbin_info=117&amp;sbin_map=117&amp;is_auto=0</t>
  </si>
  <si>
    <t>http://cpdb.realtek.com/cpdbv3/view/filter/filter_view.php?proj=RL6982&amp;startdate=2025-10-27&amp;enddate=2025-11-02&amp;limit_value_yield=1&amp;logic_yield=1&amp;logic=1&amp;limit_value_sbin=0.00000000&amp;sbin_info=120&amp;sbin_map=120&amp;is_auto=0</t>
  </si>
  <si>
    <t>http://cpdb.realtek.com/cpdbv3/view/filter/filter_view.php?proj=RL6982&amp;startdate=2025-10-27&amp;enddate=2025-11-02&amp;limit_value_yield=1&amp;logic_yield=1&amp;logic=1&amp;limit_value_sbin=0.00010700&amp;sbin_info=124&amp;sbin_map=124&amp;is_auto=0</t>
  </si>
  <si>
    <t>http://cpdb.realtek.com/cpdbv3/view/filter/filter_view.php?proj=RL6982&amp;startdate=2025-10-27&amp;enddate=2025-11-02&amp;limit_value_yield=1&amp;logic_yield=1&amp;logic=1&amp;limit_value_sbin=0.00002700&amp;sbin_info=125&amp;sbin_map=125&amp;is_auto=0</t>
  </si>
  <si>
    <t>http://cpdb.realtek.com/cpdbv3/view/filter/filter_view.php?proj=RL6982&amp;startdate=2025-10-27&amp;enddate=2025-11-02&amp;limit_value_yield=1&amp;logic_yield=1&amp;logic=1&amp;limit_value_sbin=0.00000000&amp;sbin_info=127&amp;sbin_map=127&amp;is_auto=0</t>
  </si>
  <si>
    <t>I_ADC_LDO_001</t>
  </si>
  <si>
    <t>http://cpdb.realtek.com/cpdbv3/view/filter/filter_view.php?proj=RL6982&amp;startdate=2025-10-27&amp;enddate=2025-11-02&amp;limit_value_yield=1&amp;logic_yield=1&amp;logic=1&amp;limit_value_sbin=0.00016000&amp;sbin_info=130&amp;sbin_map=130&amp;is_auto=0</t>
  </si>
  <si>
    <t>Q_ADC_LDO_001</t>
  </si>
  <si>
    <t>http://cpdb.realtek.com/cpdbv3/view/filter/filter_view.php?proj=RL6982&amp;startdate=2025-10-27&amp;enddate=2025-11-02&amp;limit_value_yield=1&amp;logic_yield=1&amp;logic=1&amp;limit_value_sbin=0.00008000&amp;sbin_info=131&amp;sbin_map=131&amp;is_auto=0</t>
  </si>
  <si>
    <t>http://cpdb.realtek.com/cpdbv3/view/filter/filter_view.php?proj=RL6982&amp;startdate=2025-10-27&amp;enddate=2025-11-02&amp;limit_value_yield=1&amp;logic_yield=1&amp;logic=1&amp;limit_value_sbin=0.00106700&amp;sbin_info=133&amp;sbin_map=133&amp;is_auto=0</t>
  </si>
  <si>
    <t>http://cpdb.realtek.com/cpdbv3/view/filter/filter_view.php?proj=RL6982&amp;startdate=2025-10-27&amp;enddate=2025-11-02&amp;limit_value_yield=1&amp;logic_yield=1&amp;logic=1&amp;limit_value_sbin=0.00002700&amp;sbin_info=134&amp;sbin_map=134&amp;is_auto=0</t>
  </si>
  <si>
    <t>http://cpdb.realtek.com/cpdbv3/view/filter/filter_view.php?proj=RL6982&amp;startdate=2025-10-27&amp;enddate=2025-11-02&amp;limit_value_yield=1&amp;logic_yield=1&amp;logic=1&amp;limit_value_sbin=0.00000000&amp;sbin_info=135&amp;sbin_map=135&amp;is_auto=0</t>
  </si>
  <si>
    <t>http://cpdb.realtek.com/cpdbv3/view/filter/filter_view.php?proj=RL6982&amp;startdate=2025-10-27&amp;enddate=2025-11-02&amp;limit_value_yield=1&amp;logic_yield=1&amp;logic=1&amp;limit_value_sbin=0.00000000&amp;sbin_info=136&amp;sbin_map=136&amp;is_auto=0</t>
  </si>
  <si>
    <t>http://cpdb.realtek.com/cpdbv3/view/filter/filter_view.php?proj=RL6982&amp;startdate=2025-10-27&amp;enddate=2025-11-02&amp;limit_value_yield=1&amp;logic_yield=1&amp;logic=1&amp;limit_value_sbin=0.00000000&amp;sbin_info=137&amp;sbin_map=137&amp;is_auto=0</t>
  </si>
  <si>
    <t>http://cpdb.realtek.com/cpdbv3/view/filter/filter_view.php?proj=RL6982&amp;startdate=2025-10-27&amp;enddate=2025-11-02&amp;limit_value_yield=1&amp;logic_yield=1&amp;logic=1&amp;limit_value_sbin=0.00000000&amp;sbin_info=138&amp;sbin_map=138&amp;is_auto=0</t>
  </si>
  <si>
    <t>http://cpdb.realtek.com/cpdbv3/view/filter/filter_view.php?proj=RL6982&amp;startdate=2025-10-27&amp;enddate=2025-11-02&amp;limit_value_yield=1&amp;logic_yield=1&amp;logic=1&amp;limit_value_sbin=0.00000000&amp;sbin_info=139&amp;sbin_map=139&amp;is_auto=0</t>
  </si>
  <si>
    <t>http://cpdb.realtek.com/cpdbv3/view/filter/filter_view.php?proj=RL6982&amp;startdate=2025-10-27&amp;enddate=2025-11-02&amp;limit_value_yield=1&amp;logic_yield=1&amp;logic=1&amp;limit_value_sbin=0.00000000&amp;sbin_info=140&amp;sbin_map=140&amp;is_auto=0</t>
  </si>
  <si>
    <t>PLL27x_IFADC_DTVDIG02_151p2M</t>
  </si>
  <si>
    <t>http://cpdb.realtek.com/cpdbv3/view/filter/filter_view.php?proj=RL6982&amp;startdate=2025-10-27&amp;enddate=2025-11-02&amp;limit_value_yield=1&amp;logic_yield=1&amp;logic=1&amp;limit_value_sbin=0.00000000&amp;sbin_info=141&amp;sbin_map=141&amp;is_auto=0</t>
  </si>
  <si>
    <t>http://cpdb.realtek.com/cpdbv3/view/filter/filter_view.php?proj=RL6982&amp;startdate=2025-10-27&amp;enddate=2025-11-02&amp;limit_value_yield=1&amp;logic_yield=1&amp;logic=1&amp;limit_value_sbin=0.00000000&amp;sbin_info=142&amp;sbin_map=142&amp;is_auto=0</t>
  </si>
  <si>
    <t>http://cpdb.realtek.com/cpdbv3/view/filter/filter_view.php?proj=RL6982&amp;startdate=2025-10-27&amp;enddate=2025-11-02&amp;limit_value_yield=1&amp;logic_yield=1&amp;logic=1&amp;limit_value_sbin=0.00000000&amp;sbin_info=143&amp;sbin_map=143&amp;is_auto=0</t>
  </si>
  <si>
    <t>PLL27x_IFADC_DTVDIG05_216M</t>
  </si>
  <si>
    <t>http://cpdb.realtek.com/cpdbv3/view/filter/filter_view.php?proj=RL6982&amp;startdate=2025-10-27&amp;enddate=2025-11-02&amp;limit_value_yield=1&amp;logic_yield=1&amp;logic=1&amp;limit_value_sbin=0.00000000&amp;sbin_info=144&amp;sbin_map=144&amp;is_auto=0</t>
  </si>
  <si>
    <t>PLL27x_IFADC_DTVDIG06_192M</t>
  </si>
  <si>
    <t>http://cpdb.realtek.com/cpdbv3/view/filter/filter_view.php?proj=RL6982&amp;startdate=2025-10-27&amp;enddate=2025-11-02&amp;limit_value_yield=1&amp;logic_yield=1&amp;logic=1&amp;limit_value_sbin=0.00000000&amp;sbin_info=145&amp;sbin_map=145&amp;is_auto=0</t>
  </si>
  <si>
    <t>http://cpdb.realtek.com/cpdbv3/view/filter/filter_view.php?proj=RL6982&amp;startdate=2025-10-27&amp;enddate=2025-11-02&amp;limit_value_yield=1&amp;logic_yield=1&amp;logic=1&amp;limit_value_sbin=0.00000000&amp;sbin_info=147&amp;sbin_map=147&amp;is_auto=0</t>
  </si>
  <si>
    <t>http://cpdb.realtek.com/cpdbv3/view/filter/filter_view.php?proj=RL6982&amp;startdate=2025-10-27&amp;enddate=2025-11-02&amp;limit_value_yield=1&amp;logic_yield=1&amp;logic=1&amp;limit_value_sbin=0.00000000&amp;sbin_info=148&amp;sbin_map=148&amp;is_auto=0</t>
  </si>
  <si>
    <t>http://cpdb.realtek.com/cpdbv3/view/filter/filter_view.php?proj=RL6982&amp;startdate=2025-10-27&amp;enddate=2025-11-02&amp;limit_value_yield=1&amp;logic_yield=1&amp;logic=1&amp;limit_value_sbin=0.00000000&amp;sbin_info=150&amp;sbin_map=150&amp;is_auto=0</t>
  </si>
  <si>
    <t>http://cpdb.realtek.com/cpdbv3/view/filter/filter_view.php?proj=RL6982&amp;startdate=2025-10-27&amp;enddate=2025-11-02&amp;limit_value_yield=1&amp;logic_yield=1&amp;logic=1&amp;limit_value_sbin=0.00000000&amp;sbin_info=151&amp;sbin_map=151&amp;is_auto=0</t>
  </si>
  <si>
    <t>http://cpdb.realtek.com/cpdbv3/view/filter/filter_view.php?proj=RL6982&amp;startdate=2025-10-27&amp;enddate=2025-11-02&amp;limit_value_yield=1&amp;logic_yield=1&amp;logic=1&amp;limit_value_sbin=0.00000000&amp;sbin_info=152&amp;sbin_map=152&amp;is_auto=0</t>
  </si>
  <si>
    <t>http://cpdb.realtek.com/cpdbv3/view/filter/filter_view.php?proj=RL6982&amp;startdate=2025-10-27&amp;enddate=2025-11-02&amp;limit_value_yield=1&amp;logic_yield=1&amp;logic=1&amp;limit_value_sbin=0.00002700&amp;sbin_info=153&amp;sbin_map=153&amp;is_auto=0</t>
  </si>
  <si>
    <t>http://cpdb.realtek.com/cpdbv3/view/filter/filter_view.php?proj=RL6982&amp;startdate=2025-10-27&amp;enddate=2025-11-02&amp;limit_value_yield=1&amp;logic_yield=1&amp;logic=1&amp;limit_value_sbin=0.00000000&amp;sbin_info=154&amp;sbin_map=154&amp;is_auto=0</t>
  </si>
  <si>
    <t>http://cpdb.realtek.com/cpdbv3/view/filter/filter_view.php?proj=RL6982&amp;startdate=2025-10-27&amp;enddate=2025-11-02&amp;limit_value_yield=1&amp;logic_yield=1&amp;logic=1&amp;limit_value_sbin=0.00005300&amp;sbin_info=155&amp;sbin_map=155&amp;is_auto=0</t>
  </si>
  <si>
    <t>http://cpdb.realtek.com/cpdbv3/view/filter/filter_view.php?proj=RL6982&amp;startdate=2025-10-27&amp;enddate=2025-11-02&amp;limit_value_yield=1&amp;logic_yield=1&amp;logic=1&amp;limit_value_sbin=0.00000000&amp;sbin_info=156&amp;sbin_map=156&amp;is_auto=0</t>
  </si>
  <si>
    <t>http://cpdb.realtek.com/cpdbv3/view/filter/filter_view.php?proj=RL6982&amp;startdate=2025-10-27&amp;enddate=2025-11-02&amp;limit_value_yield=1&amp;logic_yield=1&amp;logic=1&amp;limit_value_sbin=0.00000000&amp;sbin_info=158&amp;sbin_map=158&amp;is_auto=0</t>
  </si>
  <si>
    <t>http://cpdb.realtek.com/cpdbv3/view/filter/filter_view.php?proj=RL6982&amp;startdate=2025-10-27&amp;enddate=2025-11-02&amp;limit_value_yield=1&amp;logic_yield=1&amp;logic=1&amp;limit_value_sbin=0.00002700&amp;sbin_info=159&amp;sbin_map=159&amp;is_auto=0</t>
  </si>
  <si>
    <t>http://cpdb.realtek.com/cpdbv3/view/filter/filter_view.php?proj=RL6982&amp;startdate=2025-10-27&amp;enddate=2025-11-02&amp;limit_value_yield=1&amp;logic_yield=1&amp;logic=1&amp;limit_value_sbin=0.00000000&amp;sbin_info=160&amp;sbin_map=160&amp;is_auto=0</t>
  </si>
  <si>
    <t>http://cpdb.realtek.com/cpdbv3/view/filter/filter_view.php?proj=RL6982&amp;startdate=2025-10-27&amp;enddate=2025-11-02&amp;limit_value_yield=1&amp;logic_yield=1&amp;logic=1&amp;limit_value_sbin=0.00002700&amp;sbin_info=162&amp;sbin_map=162&amp;is_auto=0</t>
  </si>
  <si>
    <t>http://cpdb.realtek.com/cpdbv3/view/filter/filter_view.php?proj=RL6982&amp;startdate=2025-10-27&amp;enddate=2025-11-02&amp;limit_value_yield=1&amp;logic_yield=1&amp;logic=1&amp;limit_value_sbin=0.00000000&amp;sbin_info=163&amp;sbin_map=163&amp;is_auto=0</t>
  </si>
  <si>
    <t>http://cpdb.realtek.com/cpdbv3/view/filter/filter_view.php?proj=RL6982&amp;startdate=2025-10-27&amp;enddate=2025-11-02&amp;limit_value_yield=1&amp;logic_yield=1&amp;logic=1&amp;limit_value_sbin=0.00000000&amp;sbin_info=164&amp;sbin_map=164&amp;is_auto=0</t>
  </si>
  <si>
    <t>http://cpdb.realtek.com/cpdbv3/view/filter/filter_view.php?proj=RL6982&amp;startdate=2025-10-27&amp;enddate=2025-11-02&amp;limit_value_yield=1&amp;logic_yield=1&amp;logic=1&amp;limit_value_sbin=0.00000000&amp;sbin_info=165&amp;sbin_map=165&amp;is_auto=0</t>
  </si>
  <si>
    <t>http://cpdb.realtek.com/cpdbv3/view/filter/filter_view.php?proj=RL6982&amp;startdate=2025-10-27&amp;enddate=2025-11-02&amp;limit_value_yield=1&amp;logic_yield=1&amp;logic=1&amp;limit_value_sbin=0.00000000&amp;sbin_info=166&amp;sbin_map=166&amp;is_auto=0</t>
  </si>
  <si>
    <t>http://cpdb.realtek.com/cpdbv3/view/filter/filter_view.php?proj=RL6982&amp;startdate=2025-10-27&amp;enddate=2025-11-02&amp;limit_value_yield=1&amp;logic_yield=1&amp;logic=1&amp;limit_value_sbin=0.00002700&amp;sbin_info=168&amp;sbin_map=168&amp;is_auto=0</t>
  </si>
  <si>
    <t>http://cpdb.realtek.com/cpdbv3/view/filter/filter_view.php?proj=RL6982&amp;startdate=2025-10-27&amp;enddate=2025-11-02&amp;limit_value_yield=1&amp;logic_yield=1&amp;logic=1&amp;limit_value_sbin=0.00000000&amp;sbin_info=169&amp;sbin_map=169&amp;is_auto=0</t>
  </si>
  <si>
    <t>http://cpdb.realtek.com/cpdbv3/view/filter/filter_view.php?proj=RL6982&amp;startdate=2025-10-27&amp;enddate=2025-11-02&amp;limit_value_yield=1&amp;logic_yield=1&amp;logic=1&amp;limit_value_sbin=0.00000000&amp;sbin_info=170&amp;sbin_map=170&amp;is_auto=0</t>
  </si>
  <si>
    <t>http://cpdb.realtek.com/cpdbv3/view/filter/filter_view.php?proj=RL6982&amp;startdate=2025-10-27&amp;enddate=2025-11-02&amp;limit_value_yield=1&amp;logic_yield=1&amp;logic=1&amp;limit_value_sbin=0.00000000&amp;sbin_info=172&amp;sbin_map=172&amp;is_auto=0</t>
  </si>
  <si>
    <t>http://cpdb.realtek.com/cpdbv3/view/filter/filter_view.php?proj=RL6982&amp;startdate=2025-10-27&amp;enddate=2025-11-02&amp;limit_value_yield=1&amp;logic_yield=1&amp;logic=1&amp;limit_value_sbin=0.00000000&amp;sbin_info=173&amp;sbin_map=173&amp;is_auto=0</t>
  </si>
  <si>
    <t>http://cpdb.realtek.com/cpdbv3/view/filter/filter_view.php?proj=RL6982&amp;startdate=2025-10-27&amp;enddate=2025-11-02&amp;limit_value_yield=1&amp;logic_yield=1&amp;logic=1&amp;limit_value_sbin=0.00000000&amp;sbin_info=174&amp;sbin_map=174&amp;is_auto=0</t>
  </si>
  <si>
    <t>http://cpdb.realtek.com/cpdbv3/view/filter/filter_view.php?proj=RL6982&amp;startdate=2025-10-27&amp;enddate=2025-11-02&amp;limit_value_yield=1&amp;logic_yield=1&amp;logic=1&amp;limit_value_sbin=0.00010700&amp;sbin_info=175&amp;sbin_map=175&amp;is_auto=0</t>
  </si>
  <si>
    <t>http://cpdb.realtek.com/cpdbv3/view/filter/filter_view.php?proj=RL6982&amp;startdate=2025-10-27&amp;enddate=2025-11-02&amp;limit_value_yield=1&amp;logic_yield=1&amp;logic=1&amp;limit_value_sbin=0.00026700&amp;sbin_info=176&amp;sbin_map=176&amp;is_auto=0</t>
  </si>
  <si>
    <t>http://cpdb.realtek.com/cpdbv3/view/filter/filter_view.php?proj=RL6982&amp;startdate=2025-10-27&amp;enddate=2025-11-02&amp;limit_value_yield=1&amp;logic_yield=1&amp;logic=1&amp;limit_value_sbin=0.00053400&amp;sbin_info=177&amp;sbin_map=177&amp;is_auto=0</t>
  </si>
  <si>
    <t>DDR_All_toggle_IRT_open_H</t>
  </si>
  <si>
    <t>http://cpdb.realtek.com/cpdbv3/view/filter/filter_view.php?proj=RL6982&amp;startdate=2025-10-27&amp;enddate=2025-11-02&amp;limit_value_yield=1&amp;logic_yield=1&amp;logic=1&amp;limit_value_sbin=0.00112000&amp;sbin_info=181&amp;sbin_map=181&amp;is_auto=0</t>
  </si>
  <si>
    <t>http://cpdb.realtek.com/cpdbv3/view/filter/filter_view.php?proj=RL6982&amp;startdate=2025-10-27&amp;enddate=2025-11-02&amp;limit_value_yield=1&amp;logic_yield=1&amp;logic=1&amp;limit_value_sbin=0.00008000&amp;sbin_info=185&amp;sbin_map=185&amp;is_auto=0</t>
  </si>
  <si>
    <t>http://cpdb.realtek.com/cpdbv3/view/filter/filter_view.php?proj=RL6982&amp;startdate=2025-10-27&amp;enddate=2025-11-02&amp;limit_value_yield=1&amp;logic_yield=1&amp;logic=1&amp;limit_value_sbin=0.00000000&amp;sbin_info=186&amp;sbin_map=186&amp;is_auto=0</t>
  </si>
  <si>
    <t>http://cpdb.realtek.com/cpdbv3/view/filter/filter_view.php?proj=RL6982&amp;startdate=2025-10-27&amp;enddate=2025-11-02&amp;limit_value_yield=1&amp;logic_yield=1&amp;logic=1&amp;limit_value_sbin=0.00002700&amp;sbin_info=188&amp;sbin_map=188&amp;is_auto=0</t>
  </si>
  <si>
    <t>EARC_CP_03_CMZ0_ON</t>
  </si>
  <si>
    <t>http://cpdb.realtek.com/cpdbv3/view/filter/filter_view.php?proj=RL6982&amp;startdate=2025-10-27&amp;enddate=2025-11-02&amp;limit_value_yield=1&amp;logic_yield=1&amp;logic=1&amp;limit_value_sbin=0.00005300&amp;sbin_info=189&amp;sbin_map=189&amp;is_auto=0</t>
  </si>
  <si>
    <t>http://cpdb.realtek.com/cpdbv3/view/filter/filter_view.php?proj=RL6982&amp;startdate=2025-10-27&amp;enddate=2025-11-02&amp;limit_value_yield=1&amp;logic_yield=1&amp;logic=1&amp;limit_value_sbin=0.00000000&amp;sbin_info=196&amp;sbin_map=196&amp;is_auto=0</t>
  </si>
  <si>
    <t>HDMI_RX_PLLHDMI_612M</t>
  </si>
  <si>
    <t>http://cpdb.realtek.com/cpdbv3/view/filter/filter_view.php?proj=RL6982&amp;startdate=2025-10-27&amp;enddate=2025-11-02&amp;limit_value_yield=1&amp;logic_yield=1&amp;logic=1&amp;limit_value_sbin=0.00005300&amp;sbin_info=198&amp;sbin_map=198&amp;is_auto=0</t>
  </si>
  <si>
    <t>http://cpdb.realtek.com/cpdbv3/view/filter/filter_view.php?proj=RL6982&amp;startdate=2025-10-27&amp;enddate=2025-11-02&amp;limit_value_yield=1&amp;logic_yield=1&amp;logic=1&amp;limit_value_sbin=0.00002700&amp;sbin_info=199&amp;sbin_map=199&amp;is_auto=0</t>
  </si>
  <si>
    <t>http://cpdb.realtek.com/cpdbv3/view/filter/filter_view.php?proj=RL6982&amp;startdate=2025-10-27&amp;enddate=2025-11-02&amp;limit_value_yield=1&amp;logic_yield=1&amp;logic=1&amp;limit_value_sbin=0.00002700&amp;sbin_info=200&amp;sbin_map=200&amp;is_auto=0</t>
  </si>
  <si>
    <t>http://cpdb.realtek.com/cpdbv3/view/filter/filter_view.php?proj=RL6982&amp;startdate=2025-10-27&amp;enddate=2025-11-02&amp;limit_value_yield=1&amp;logic_yield=1&amp;logic=1&amp;limit_value_sbin=0.00029300&amp;sbin_info=204&amp;sbin_map=204&amp;is_auto=0</t>
  </si>
  <si>
    <t>http://cpdb.realtek.com/cpdbv3/view/filter/filter_view.php?proj=RL6982&amp;startdate=2025-10-27&amp;enddate=2025-11-02&amp;limit_value_yield=1&amp;logic_yield=1&amp;logic=1&amp;limit_value_sbin=0.00013300&amp;sbin_info=206&amp;sbin_map=206&amp;is_auto=0</t>
  </si>
  <si>
    <t>http://cpdb.realtek.com/cpdbv3/view/filter/filter_view.php?proj=RL6982&amp;startdate=2025-10-27&amp;enddate=2025-11-02&amp;limit_value_yield=1&amp;logic_yield=1&amp;logic=1&amp;limit_value_sbin=0.00045400&amp;sbin_info=208&amp;sbin_map=208&amp;is_auto=0</t>
  </si>
  <si>
    <t>http://cpdb.realtek.com/cpdbv3/view/filter/filter_view.php?proj=RL6982&amp;startdate=2025-10-27&amp;enddate=2025-11-02&amp;limit_value_yield=1&amp;logic_yield=1&amp;logic=1&amp;limit_value_sbin=0.00040000&amp;sbin_info=209&amp;sbin_map=209&amp;is_auto=0</t>
  </si>
  <si>
    <t>http://cpdb.realtek.com/cpdbv3/view/filter/filter_view.php?proj=RL6982&amp;startdate=2025-10-27&amp;enddate=2025-11-02&amp;limit_value_yield=1&amp;logic_yield=1&amp;logic=1&amp;limit_value_sbin=0.00005300&amp;sbin_info=210&amp;sbin_map=210&amp;is_auto=0</t>
  </si>
  <si>
    <t>http://cpdb.realtek.com/cpdbv3/view/filter/filter_view.php?proj=RL6982&amp;startdate=2025-10-27&amp;enddate=2025-11-02&amp;limit_value_yield=1&amp;logic_yield=1&amp;logic=1&amp;limit_value_sbin=0.00000000&amp;sbin_info=211&amp;sbin_map=211&amp;is_auto=0</t>
  </si>
  <si>
    <t>http://cpdb.realtek.com/cpdbv3/view/filter/filter_view.php?proj=RL6982&amp;startdate=2025-10-27&amp;enddate=2025-11-02&amp;limit_value_yield=1&amp;logic_yield=1&amp;logic=1&amp;limit_value_sbin=0.00000000&amp;sbin_info=212&amp;sbin_map=212&amp;is_auto=0</t>
  </si>
  <si>
    <t>http://cpdb.realtek.com/cpdbv3/view/filter/filter_view.php?proj=RL6982&amp;startdate=2025-10-27&amp;enddate=2025-11-02&amp;limit_value_yield=1&amp;logic_yield=1&amp;logic=1&amp;limit_value_sbin=0.00002700&amp;sbin_info=214&amp;sbin_map=214&amp;is_auto=0</t>
  </si>
  <si>
    <t>http://cpdb.realtek.com/cpdbv3/view/filter/filter_view.php?proj=RL6982&amp;startdate=2025-10-27&amp;enddate=2025-11-02&amp;limit_value_yield=1&amp;logic_yield=1&amp;logic=1&amp;limit_value_sbin=0.00008000&amp;sbin_info=215&amp;sbin_map=215&amp;is_auto=0</t>
  </si>
  <si>
    <t>http://cpdb.realtek.com/cpdbv3/view/filter/filter_view.php?proj=RL6982&amp;startdate=2025-10-27&amp;enddate=2025-11-02&amp;limit_value_yield=1&amp;logic_yield=1&amp;logic=1&amp;limit_value_sbin=0.00021300&amp;sbin_info=216&amp;sbin_map=216&amp;is_auto=0</t>
  </si>
  <si>
    <t>http://cpdb.realtek.com/cpdbv3/view/filter/filter_view.php?proj=RL6982&amp;startdate=2025-10-27&amp;enddate=2025-11-02&amp;limit_value_yield=1&amp;logic_yield=1&amp;logic=1&amp;limit_value_sbin=0.08569200&amp;sbin_info=221&amp;sbin_map=221&amp;is_auto=0</t>
  </si>
  <si>
    <t>http://cpdb.realtek.com/cpdbv3/view/filter/filter_view.php?proj=RL6982&amp;startdate=2025-10-27&amp;enddate=2025-11-02&amp;limit_value_yield=1&amp;logic_yield=1&amp;logic=1&amp;limit_value_sbin=0.00000000&amp;sbin_info=223&amp;sbin_map=223&amp;is_auto=0</t>
  </si>
  <si>
    <t>http://cpdb.realtek.com/cpdbv3/view/filter/filter_view.php?proj=RL6982&amp;startdate=2025-10-27&amp;enddate=2025-11-02&amp;limit_value_yield=1&amp;logic_yield=1&amp;logic=1&amp;limit_value_sbin=0.00000000&amp;sbin_info=224&amp;sbin_map=224&amp;is_auto=0</t>
  </si>
  <si>
    <t>http://cpdb.realtek.com/cpdbv3/view/filter/filter_view.php?proj=RL6982&amp;startdate=2025-10-27&amp;enddate=2025-11-02&amp;limit_value_yield=1&amp;logic_yield=1&amp;logic=1&amp;limit_value_sbin=0.00000000&amp;sbin_info=225&amp;sbin_map=225&amp;is_auto=0</t>
  </si>
  <si>
    <t>http://cpdb.realtek.com/cpdbv3/view/filter/filter_view.php?proj=RL6982&amp;startdate=2025-10-27&amp;enddate=2025-11-02&amp;limit_value_yield=1&amp;logic_yield=1&amp;logic=1&amp;limit_value_sbin=0.00005300&amp;sbin_info=226&amp;sbin_map=226&amp;is_auto=0</t>
  </si>
  <si>
    <t>http://cpdb.realtek.com/cpdbv3/view/filter/filter_view.php?proj=RL6982&amp;startdate=2025-10-27&amp;enddate=2025-11-02&amp;limit_value_yield=1&amp;logic_yield=1&amp;logic=1&amp;limit_value_sbin=0.00000000&amp;sbin_info=228&amp;sbin_map=228&amp;is_auto=0</t>
  </si>
  <si>
    <t>http://cpdb.realtek.com/cpdbv3/view/filter/filter_view.php?proj=RL6982&amp;startdate=2025-10-27&amp;enddate=2025-11-02&amp;limit_value_yield=1&amp;logic_yield=1&amp;logic=1&amp;limit_value_sbin=0.00000000&amp;sbin_info=230&amp;sbin_map=230&amp;is_auto=0</t>
  </si>
  <si>
    <t>http://cpdb.realtek.com/cpdbv3/view/filter/filter_view.php?proj=RL6982&amp;startdate=2025-10-27&amp;enddate=2025-11-02&amp;limit_value_yield=1&amp;logic_yield=1&amp;logic=1&amp;limit_value_sbin=0.00005300&amp;sbin_info=231&amp;sbin_map=231&amp;is_auto=0</t>
  </si>
  <si>
    <t>http://cpdb.realtek.com/cpdbv3/view/filter/filter_view.php?proj=RL6982&amp;startdate=2025-10-27&amp;enddate=2025-11-02&amp;limit_value_yield=1&amp;logic_yield=1&amp;logic=1&amp;limit_value_sbin=0.00000000&amp;sbin_info=232&amp;sbin_map=232&amp;is_auto=0</t>
  </si>
  <si>
    <t>http://cpdb.realtek.com/cpdbv3/view/filter/filter_view.php?proj=RL6982&amp;startdate=2025-10-27&amp;enddate=2025-11-02&amp;limit_value_yield=1&amp;logic_yield=1&amp;logic=1&amp;limit_value_sbin=0.00002700&amp;sbin_info=233&amp;sbin_map=233&amp;is_auto=0</t>
  </si>
  <si>
    <t>scpu_bist_all_1p3_VID</t>
  </si>
  <si>
    <t>http://cpdb.realtek.com/cpdbv3/view/filter/filter_view.php?proj=RL6982&amp;startdate=2025-10-27&amp;enddate=2025-11-02&amp;limit_value_yield=1&amp;logic_yield=1&amp;logic=1&amp;limit_value_sbin=0.00000000&amp;sbin_info=234&amp;sbin_map=234&amp;is_auto=0</t>
  </si>
  <si>
    <t>PowerShort_final</t>
  </si>
  <si>
    <t>http://cpdb.realtek.com/cpdbv3/view/filter/filter_view.php?proj=RL6982&amp;startdate=2025-10-27&amp;enddate=2025-11-02&amp;limit_value_yield=1&amp;logic_yield=1&amp;logic=1&amp;limit_value_sbin=0.00000000&amp;sbin_info=238&amp;sbin_map=238&amp;is_auto=0</t>
  </si>
  <si>
    <t>http://cpdb.realtek.com/cpdbv3/view/filter/filter_view.php?proj=RL6982&amp;startdate=2025-10-27&amp;enddate=2025-11-02&amp;limit_value_yield=1&amp;logic_yield=1&amp;logic=1&amp;limit_value_sbin=0.00002700&amp;sbin_info=500&amp;sbin_map=500&amp;is_auto=0</t>
  </si>
  <si>
    <t>Efuse_scpu_1G3</t>
  </si>
  <si>
    <t>http://cpdb.realtek.com/cpdbv3/view/filter/filter_view.php?proj=RL6982&amp;startdate=2025-10-27&amp;enddate=2025-11-02&amp;limit_value_yield=1&amp;logic_yield=1&amp;logic=1&amp;limit_value_sbin=0.00002700&amp;sbin_info=530&amp;sbin_map=530&amp;is_auto=0</t>
  </si>
  <si>
    <t>IDDQ_END</t>
  </si>
  <si>
    <t>http://cpdb.realtek.com/cpdbv3/view/filter/filter_view.php?proj=RL6982&amp;startdate=2025-10-27&amp;enddate=2025-11-02&amp;limit_value_yield=1&amp;logic_yield=1&amp;logic=1&amp;limit_value_sbin=0.00016000&amp;sbin_info=600&amp;sbin_map=600&amp;is_auto=0</t>
  </si>
  <si>
    <t>http://cpdb.realtek.com/cpdbv3/view/filter/filter_view.php?proj=RL6982&amp;startdate=2025-10-27&amp;enddate=2025-11-02&amp;limit_value_yield=1&amp;logic_yield=1&amp;logic=1&amp;limit_value_sbin=0.00016000&amp;sbin_info=613&amp;sbin_map=613&amp;is_auto=0</t>
  </si>
  <si>
    <t>http://cpdb.realtek.com/cpdbv3/view/filter/filter_view.php?proj=RL6982&amp;startdate=2025-10-27&amp;enddate=2025-11-02&amp;limit_value_yield=1&amp;logic_yield=1&amp;logic=1&amp;limit_value_sbin=0.00000000&amp;sbin_info=999&amp;sbin_map=999&amp;is_auto=0</t>
  </si>
  <si>
    <t>http://cpdb.realtek.com/cpdbv3/view/filter/filter_view.php?proj=RL6963&amp;startdate=2025-10-27&amp;enddate=2025-11-02&amp;limit_value_yield=1&amp;logic_yield=1&amp;logic=1&amp;limit_value_sbin=2.34358700&amp;sbin_info=21&amp;sbin_map=21&amp;is_auto=0</t>
  </si>
  <si>
    <t>http://cpdb.realtek.com/cpdbv3/view/filter/filter_view.php?proj=RL6963&amp;startdate=2025-10-27&amp;enddate=2025-11-02&amp;limit_value_yield=1&amp;logic_yield=1&amp;logic=1&amp;limit_value_sbin=1.26887500&amp;sbin_info=19&amp;sbin_map=19&amp;is_auto=0</t>
  </si>
  <si>
    <t>http://cpdb.realtek.com/cpdbv3/view/filter/filter_view.php?proj=RL6963&amp;startdate=2025-10-27&amp;enddate=2025-11-02&amp;limit_value_yield=1&amp;logic_yield=1&amp;logic=1&amp;limit_value_sbin=1.10362100&amp;sbin_info=23&amp;sbin_map=23&amp;is_auto=0</t>
  </si>
  <si>
    <t>http://cpdb.realtek.com/cpdbv3/view/filter/filter_view.php?proj=RL6963&amp;startdate=2025-10-27&amp;enddate=2025-11-02&amp;limit_value_yield=1&amp;logic_yield=1&amp;logic=1&amp;limit_value_sbin=0.98134200&amp;sbin_info=82&amp;sbin_map=82&amp;is_auto=0</t>
  </si>
  <si>
    <t>http://cpdb.realtek.com/cpdbv3/view/filter/filter_view.php?proj=RL6963&amp;startdate=2025-10-27&amp;enddate=2025-11-02&amp;limit_value_yield=1&amp;logic_yield=1&amp;logic=1&amp;limit_value_sbin=1.05011500&amp;sbin_info=5&amp;sbin_map=5&amp;is_auto=0</t>
  </si>
  <si>
    <t>http://cpdb.realtek.com/cpdbv3/view/filter/filter_view.php?proj=RL6963&amp;startdate=2025-10-27&amp;enddate=2025-11-02&amp;limit_value_yield=1&amp;logic_yield=1&amp;logic=1&amp;limit_value_sbin=0.22766500&amp;sbin_info=2&amp;sbin_map=2&amp;is_auto=0</t>
  </si>
  <si>
    <t>http://cpdb.realtek.com/cpdbv3/view/filter/filter_view.php?proj=RL6963&amp;startdate=2025-10-27&amp;enddate=2025-11-02&amp;limit_value_yield=1&amp;logic_yield=1&amp;logic=1&amp;limit_value_sbin=0.25975500&amp;sbin_info=3&amp;sbin_map=3&amp;is_auto=0</t>
  </si>
  <si>
    <t>http://cpdb.realtek.com/cpdbv3/view/filter/filter_view.php?proj=RL6963&amp;startdate=2025-10-27&amp;enddate=2025-11-02&amp;limit_value_yield=1&amp;logic_yield=1&amp;logic=1&amp;limit_value_sbin=0.34598600&amp;sbin_info=51&amp;sbin_map=51&amp;is_auto=0</t>
  </si>
  <si>
    <t>http://cpdb.realtek.com/cpdbv3/view/filter/filter_view.php?proj=RL6963&amp;startdate=2025-10-27&amp;enddate=2025-11-02&amp;limit_value_yield=1&amp;logic_yield=1&amp;logic=1&amp;limit_value_sbin=0.09513700&amp;sbin_info=254&amp;sbin_map=254&amp;is_auto=0</t>
  </si>
  <si>
    <t>http://cpdb.realtek.com/cpdbv3/view/filter/filter_view.php?proj=RL6963&amp;startdate=2025-10-27&amp;enddate=2025-11-02&amp;limit_value_yield=1&amp;logic_yield=1&amp;logic=1&amp;limit_value_sbin=0.16278000&amp;sbin_info=86&amp;sbin_map=86&amp;is_auto=0</t>
  </si>
  <si>
    <t>http://cpdb.realtek.com/cpdbv3/view/filter/filter_view.php?proj=RL6963&amp;startdate=2025-10-27&amp;enddate=2025-11-02&amp;limit_value_yield=1&amp;logic_yield=1&amp;logic=1&amp;limit_value_sbin=0.18568000&amp;sbin_info=92&amp;sbin_map=92&amp;is_auto=0</t>
  </si>
  <si>
    <t>http://cpdb.realtek.com/cpdbv3/view/filter/filter_view.php?proj=RL6963&amp;startdate=2025-10-27&amp;enddate=2025-11-02&amp;limit_value_yield=1&amp;logic_yield=1&amp;logic=1&amp;limit_value_sbin=0.33086000&amp;sbin_info=284&amp;sbin_map=284&amp;is_auto=0</t>
  </si>
  <si>
    <t>http://cpdb.realtek.com/cpdbv3/view/filter/filter_view.php?proj=RL6963&amp;startdate=2025-10-27&amp;enddate=2025-11-02&amp;limit_value_yield=1&amp;logic_yield=1&amp;logic=1&amp;limit_value_sbin=0.09443100&amp;sbin_info=25&amp;sbin_map=25&amp;is_auto=0</t>
  </si>
  <si>
    <t>http://cpdb.realtek.com/cpdbv3/view/filter/filter_view.php?proj=RL6963&amp;startdate=2025-10-27&amp;enddate=2025-11-02&amp;limit_value_yield=1&amp;logic_yield=1&amp;logic=1&amp;limit_value_sbin=0.06304800&amp;sbin_info=70&amp;sbin_map=70&amp;is_auto=0</t>
  </si>
  <si>
    <t>http://cpdb.realtek.com/cpdbv3/view/filter/filter_view.php?proj=RL6963&amp;startdate=2025-10-27&amp;enddate=2025-11-02&amp;limit_value_yield=1&amp;logic_yield=1&amp;logic=1&amp;limit_value_sbin=0.11181800&amp;sbin_info=83&amp;sbin_map=83&amp;is_auto=0</t>
  </si>
  <si>
    <t>http://cpdb.realtek.com/cpdbv3/view/filter/filter_view.php?proj=RL6963&amp;startdate=2025-10-27&amp;enddate=2025-11-02&amp;limit_value_yield=1&amp;logic_yield=1&amp;logic=1&amp;limit_value_sbin=0.06757200&amp;sbin_info=32&amp;sbin_map=32&amp;is_auto=0</t>
  </si>
  <si>
    <t>http://cpdb.realtek.com/cpdbv3/view/filter/filter_view.php?proj=RL6963&amp;startdate=2025-10-27&amp;enddate=2025-11-02&amp;limit_value_yield=1&amp;logic_yield=1&amp;logic=1&amp;limit_value_sbin=0.04438800&amp;sbin_info=68&amp;sbin_map=68&amp;is_auto=0</t>
  </si>
  <si>
    <t>http://cpdb.realtek.com/cpdbv3/view/filter/filter_view.php?proj=RL6963&amp;startdate=2025-10-27&amp;enddate=2025-11-02&amp;limit_value_yield=1&amp;logic_yield=1&amp;logic=1&amp;limit_value_sbin=0.07661900&amp;sbin_info=91&amp;sbin_map=91&amp;is_auto=0</t>
  </si>
  <si>
    <t>http://cpdb.realtek.com/cpdbv3/view/filter/filter_view.php?proj=RL6963&amp;startdate=2025-10-27&amp;enddate=2025-11-02&amp;limit_value_yield=1&amp;logic_yield=1&amp;logic=1&amp;limit_value_sbin=0.05944300&amp;sbin_info=6&amp;sbin_map=6&amp;is_auto=0</t>
  </si>
  <si>
    <t>http://cpdb.realtek.com/cpdbv3/view/filter/filter_view.php?proj=RL6963&amp;startdate=2025-10-27&amp;enddate=2025-11-02&amp;limit_value_yield=1&amp;logic_yield=1&amp;logic=1&amp;limit_value_sbin=0.08799800&amp;sbin_info=54&amp;sbin_map=54&amp;is_auto=0</t>
  </si>
  <si>
    <t>http://cpdb.realtek.com/cpdbv3/view/filter/filter_view.php?proj=RL6963&amp;startdate=2025-10-27&amp;enddate=2025-11-02&amp;limit_value_yield=1&amp;logic_yield=1&amp;logic=1&amp;limit_value_sbin=0.06389600&amp;sbin_info=347&amp;sbin_map=347&amp;is_auto=0</t>
  </si>
  <si>
    <t>http://cpdb.realtek.com/cpdbv3/view/filter/filter_view.php?proj=RL6963&amp;startdate=2025-10-27&amp;enddate=2025-11-02&amp;limit_value_yield=1&amp;logic_yield=1&amp;logic=1&amp;limit_value_sbin=0.07718400&amp;sbin_info=46&amp;sbin_map=46&amp;is_auto=0</t>
  </si>
  <si>
    <t>http://cpdb.realtek.com/cpdbv3/view/filter/filter_view.php?proj=RL6963&amp;startdate=2025-10-27&amp;enddate=2025-11-02&amp;limit_value_yield=1&amp;logic_yield=1&amp;logic=1&amp;limit_value_sbin=0.09966100&amp;sbin_info=334&amp;sbin_map=334&amp;is_auto=0</t>
  </si>
  <si>
    <t>http://cpdb.realtek.com/cpdbv3/view/filter/filter_view.php?proj=RL6963&amp;startdate=2025-10-27&amp;enddate=2025-11-02&amp;limit_value_yield=1&amp;logic_yield=1&amp;logic=1&amp;limit_value_sbin=0.05619200&amp;sbin_info=281&amp;sbin_map=281&amp;is_auto=0</t>
  </si>
  <si>
    <t>http://cpdb.realtek.com/cpdbv3/view/filter/filter_view.php?proj=RL6963&amp;startdate=2025-10-27&amp;enddate=2025-11-02&amp;limit_value_yield=1&amp;logic_yield=1&amp;logic=1&amp;limit_value_sbin=0.03208900&amp;sbin_info=93&amp;sbin_map=93&amp;is_auto=0</t>
  </si>
  <si>
    <t>http://cpdb.realtek.com/cpdbv3/view/filter/filter_view.php?proj=RL6963&amp;startdate=2025-10-27&amp;enddate=2025-11-02&amp;limit_value_yield=1&amp;logic_yield=1&amp;logic=1&amp;limit_value_sbin=0.08114200&amp;sbin_info=96&amp;sbin_map=96&amp;is_auto=0</t>
  </si>
  <si>
    <t>http://cpdb.realtek.com/cpdbv3/view/filter/filter_view.php?proj=RL6963&amp;startdate=2025-10-27&amp;enddate=2025-11-02&amp;limit_value_yield=1&amp;logic_yield=1&amp;logic=1&amp;limit_value_sbin=0.03456300&amp;sbin_info=65&amp;sbin_map=65&amp;is_auto=0</t>
  </si>
  <si>
    <t>http://cpdb.realtek.com/cpdbv3/view/filter/filter_view.php?proj=RL6963&amp;startdate=2025-10-27&amp;enddate=2025-11-02&amp;limit_value_yield=1&amp;logic_yield=1&amp;logic=1&amp;limit_value_sbin=0.02820200&amp;sbin_info=50&amp;sbin_map=50&amp;is_auto=0</t>
  </si>
  <si>
    <t>http://cpdb.realtek.com/cpdbv3/view/filter/filter_view.php?proj=RL6963&amp;startdate=2025-10-27&amp;enddate=2025-11-02&amp;limit_value_yield=1&amp;logic_yield=1&amp;logic=1&amp;limit_value_sbin=0.08715000&amp;sbin_info=285&amp;sbin_map=285&amp;is_auto=0</t>
  </si>
  <si>
    <t>http://cpdb.realtek.com/cpdbv3/view/filter/filter_view.php?proj=RL6963&amp;startdate=2025-10-27&amp;enddate=2025-11-02&amp;limit_value_yield=1&amp;logic_yield=1&amp;logic=1&amp;limit_value_sbin=0.01265200&amp;sbin_info=135&amp;sbin_map=135&amp;is_auto=0</t>
  </si>
  <si>
    <t>http://cpdb.realtek.com/cpdbv3/view/filter/filter_view.php?proj=RL6963&amp;startdate=2025-10-27&amp;enddate=2025-11-02&amp;limit_value_yield=1&amp;logic_yield=1&amp;logic=1&amp;limit_value_sbin=0.05484900&amp;sbin_info=187&amp;sbin_map=187&amp;is_auto=0</t>
  </si>
  <si>
    <t>http://cpdb.realtek.com/cpdbv3/view/filter/filter_view.php?proj=RL6963&amp;startdate=2025-10-27&amp;enddate=2025-11-02&amp;limit_value_yield=1&amp;logic_yield=1&amp;logic=1&amp;limit_value_sbin=0.01774100&amp;sbin_info=73&amp;sbin_map=73&amp;is_auto=0</t>
  </si>
  <si>
    <t>http://cpdb.realtek.com/cpdbv3/view/filter/filter_view.php?proj=RL6963&amp;startdate=2025-10-27&amp;enddate=2025-11-02&amp;limit_value_yield=1&amp;logic_yield=1&amp;logic=1&amp;limit_value_sbin=0.03413900&amp;sbin_info=44&amp;sbin_map=44&amp;is_auto=0</t>
  </si>
  <si>
    <t>http://cpdb.realtek.com/cpdbv3/view/filter/filter_view.php?proj=RL6963&amp;startdate=2025-10-27&amp;enddate=2025-11-02&amp;limit_value_yield=1&amp;logic_yield=1&amp;logic=1&amp;limit_value_sbin=0.01406600&amp;sbin_info=365&amp;sbin_map=365&amp;is_auto=0</t>
  </si>
  <si>
    <t>http://cpdb.realtek.com/cpdbv3/view/filter/filter_view.php?proj=RL6963&amp;startdate=2025-10-27&amp;enddate=2025-11-02&amp;limit_value_yield=1&amp;logic_yield=1&amp;logic=1&amp;limit_value_sbin=0.01378300&amp;sbin_info=18&amp;sbin_map=18&amp;is_auto=0</t>
  </si>
  <si>
    <t>http://cpdb.realtek.com/cpdbv3/view/filter/filter_view.php?proj=RL6963&amp;startdate=2025-10-27&amp;enddate=2025-11-02&amp;limit_value_yield=1&amp;logic_yield=1&amp;logic=1&amp;limit_value_sbin=0.01350000&amp;sbin_info=30&amp;sbin_map=30&amp;is_auto=0</t>
  </si>
  <si>
    <t>http://cpdb.realtek.com/cpdbv3/view/filter/filter_view.php?proj=RL6963&amp;startdate=2025-10-27&amp;enddate=2025-11-02&amp;limit_value_yield=1&amp;logic_yield=1&amp;logic=1&amp;limit_value_sbin=0.00706800&amp;sbin_info=291&amp;sbin_map=291&amp;is_auto=0</t>
  </si>
  <si>
    <t>http://cpdb.realtek.com/cpdbv3/view/filter/filter_view.php?proj=RL6963&amp;startdate=2025-10-27&amp;enddate=2025-11-02&amp;limit_value_yield=1&amp;logic_yield=1&amp;logic=1&amp;limit_value_sbin=0.01569100&amp;sbin_info=90&amp;sbin_map=90&amp;is_auto=0</t>
  </si>
  <si>
    <t>http://cpdb.realtek.com/cpdbv3/view/filter/filter_view.php?proj=RL6963&amp;startdate=2025-10-27&amp;enddate=2025-11-02&amp;limit_value_yield=1&amp;logic_yield=1&amp;logic=1&amp;limit_value_sbin=0.01901300&amp;sbin_info=377&amp;sbin_map=377&amp;is_auto=0</t>
  </si>
  <si>
    <t>http://cpdb.realtek.com/cpdbv3/view/filter/filter_view.php?proj=RL6963&amp;startdate=2025-10-27&amp;enddate=2025-11-02&amp;limit_value_yield=1&amp;logic_yield=1&amp;logic=1&amp;limit_value_sbin=0.00827000&amp;sbin_info=63&amp;sbin_map=63&amp;is_auto=0</t>
  </si>
  <si>
    <t>http://cpdb.realtek.com/cpdbv3/view/filter/filter_view.php?proj=RL6963&amp;startdate=2025-10-27&amp;enddate=2025-11-02&amp;limit_value_yield=1&amp;logic_yield=1&amp;logic=1&amp;limit_value_sbin=0.00989500&amp;sbin_info=142&amp;sbin_map=142&amp;is_auto=0</t>
  </si>
  <si>
    <t>http://cpdb.realtek.com/cpdbv3/view/filter/filter_view.php?proj=RL6963&amp;startdate=2025-10-27&amp;enddate=2025-11-02&amp;limit_value_yield=1&amp;logic_yield=1&amp;logic=1&amp;limit_value_sbin=0.00777500&amp;sbin_info=328&amp;sbin_map=328&amp;is_auto=0</t>
  </si>
  <si>
    <t>http://cpdb.realtek.com/cpdbv3/view/filter/filter_view.php?proj=RL6963&amp;startdate=2025-10-27&amp;enddate=2025-11-02&amp;limit_value_yield=1&amp;logic_yield=1&amp;logic=1&amp;limit_value_sbin=0.00982500&amp;sbin_info=282&amp;sbin_map=282&amp;is_auto=0</t>
  </si>
  <si>
    <t>http://cpdb.realtek.com/cpdbv3/view/filter/filter_view.php?proj=RL6963&amp;startdate=2025-10-27&amp;enddate=2025-11-02&amp;limit_value_yield=1&amp;logic_yield=1&amp;logic=1&amp;limit_value_sbin=0.00961300&amp;sbin_info=7&amp;sbin_map=7&amp;is_auto=0</t>
  </si>
  <si>
    <t>http://cpdb.realtek.com/cpdbv3/view/filter/filter_view.php?proj=RL6963&amp;startdate=2025-10-27&amp;enddate=2025-11-02&amp;limit_value_yield=1&amp;logic_yield=1&amp;logic=1&amp;limit_value_sbin=0.00410000&amp;sbin_info=101&amp;sbin_map=101&amp;is_auto=0</t>
  </si>
  <si>
    <t>http://cpdb.realtek.com/cpdbv3/view/filter/filter_view.php?proj=RL6963&amp;startdate=2025-10-27&amp;enddate=2025-11-02&amp;limit_value_yield=1&amp;logic_yield=1&amp;logic=1&amp;limit_value_sbin=0.00318100&amp;sbin_info=24&amp;sbin_map=24&amp;is_auto=0</t>
  </si>
  <si>
    <t>http://cpdb.realtek.com/cpdbv3/view/filter/filter_view.php?proj=RL6963&amp;startdate=2025-10-27&amp;enddate=2025-11-02&amp;limit_value_yield=1&amp;logic_yield=1&amp;logic=1&amp;limit_value_sbin=0.01130900&amp;sbin_info=115&amp;sbin_map=115&amp;is_auto=0</t>
  </si>
  <si>
    <t>http://cpdb.realtek.com/cpdbv3/view/filter/filter_view.php?proj=RL6963&amp;startdate=2025-10-27&amp;enddate=2025-11-02&amp;limit_value_yield=1&amp;logic_yield=1&amp;logic=1&amp;limit_value_sbin=0.00205000&amp;sbin_info=17&amp;sbin_map=17&amp;is_auto=0</t>
  </si>
  <si>
    <t>http://cpdb.realtek.com/cpdbv3/view/filter/filter_view.php?proj=RL6963&amp;startdate=2025-10-27&amp;enddate=2025-11-02&amp;limit_value_yield=1&amp;logic_yield=1&amp;logic=1&amp;limit_value_sbin=0.00975400&amp;sbin_info=116&amp;sbin_map=116&amp;is_auto=0</t>
  </si>
  <si>
    <t>http://cpdb.realtek.com/cpdbv3/view/filter/filter_view.php?proj=RL6963&amp;startdate=2025-10-27&amp;enddate=2025-11-02&amp;limit_value_yield=1&amp;logic_yield=1&amp;logic=1&amp;limit_value_sbin=0.04968900&amp;sbin_info=4&amp;sbin_map=4&amp;is_auto=0</t>
  </si>
  <si>
    <t>http://cpdb.realtek.com/cpdbv3/view/filter/filter_view.php?proj=RL6963&amp;startdate=2025-10-27&amp;enddate=2025-11-02&amp;limit_value_yield=1&amp;logic_yield=1&amp;logic=1&amp;limit_value_sbin=0.00791600&amp;sbin_info=236&amp;sbin_map=236&amp;is_auto=0</t>
  </si>
  <si>
    <t>http://cpdb.realtek.com/cpdbv3/view/filter/filter_view.php?proj=RL6963&amp;startdate=2025-10-27&amp;enddate=2025-11-02&amp;limit_value_yield=1&amp;logic_yield=1&amp;logic=1&amp;limit_value_sbin=0.00925900&amp;sbin_info=27&amp;sbin_map=27&amp;is_auto=0</t>
  </si>
  <si>
    <t>http://cpdb.realtek.com/cpdbv3/view/filter/filter_view.php?proj=RL6963&amp;startdate=2025-10-27&amp;enddate=2025-11-02&amp;limit_value_yield=1&amp;logic_yield=1&amp;logic=1&amp;limit_value_sbin=0.00579600&amp;sbin_info=99&amp;sbin_map=99&amp;is_auto=0</t>
  </si>
  <si>
    <t>http://cpdb.realtek.com/cpdbv3/view/filter/filter_view.php?proj=RL6963&amp;startdate=2025-10-27&amp;enddate=2025-11-02&amp;limit_value_yield=1&amp;logic_yield=1&amp;logic=1&amp;limit_value_sbin=0.01307600&amp;sbin_info=81&amp;sbin_map=81&amp;is_auto=0</t>
  </si>
  <si>
    <t>http://cpdb.realtek.com/cpdbv3/view/filter/filter_view.php?proj=RL6963&amp;startdate=2025-10-27&amp;enddate=2025-11-02&amp;limit_value_yield=1&amp;logic_yield=1&amp;logic=1&amp;limit_value_sbin=0.00636100&amp;sbin_info=287&amp;sbin_map=287&amp;is_auto=0</t>
  </si>
  <si>
    <t>http://cpdb.realtek.com/cpdbv3/view/filter/filter_view.php?proj=RL6963&amp;startdate=2025-10-27&amp;enddate=2025-11-02&amp;limit_value_yield=1&amp;logic_yield=1&amp;logic=1&amp;limit_value_sbin=0.00501800&amp;sbin_info=89&amp;sbin_map=89&amp;is_auto=0</t>
  </si>
  <si>
    <t>http://cpdb.realtek.com/cpdbv3/view/filter/filter_view.php?proj=RL6963&amp;startdate=2025-10-27&amp;enddate=2025-11-02&amp;limit_value_yield=1&amp;logic_yield=1&amp;logic=1&amp;limit_value_sbin=0.00183800&amp;sbin_info=369&amp;sbin_map=369&amp;is_auto=0</t>
  </si>
  <si>
    <t>http://cpdb.realtek.com/cpdbv3/view/filter/filter_view.php?proj=RL6963&amp;startdate=2025-10-27&amp;enddate=2025-11-02&amp;limit_value_yield=1&amp;logic_yield=1&amp;logic=1&amp;limit_value_sbin=0.00155500&amp;sbin_info=229&amp;sbin_map=229&amp;is_auto=0</t>
  </si>
  <si>
    <t>http://cpdb.realtek.com/cpdbv3/view/filter/filter_view.php?proj=RL6963&amp;startdate=2025-10-27&amp;enddate=2025-11-02&amp;limit_value_yield=1&amp;logic_yield=1&amp;logic=1&amp;limit_value_sbin=0.00120200&amp;sbin_info=248&amp;sbin_map=248&amp;is_auto=0</t>
  </si>
  <si>
    <t>http://cpdb.realtek.com/cpdbv3/view/filter/filter_view.php?proj=RL6963&amp;startdate=2025-10-27&amp;enddate=2025-11-02&amp;limit_value_yield=1&amp;logic_yield=1&amp;logic=1&amp;limit_value_sbin=0.00445300&amp;sbin_info=59&amp;sbin_map=59&amp;is_auto=0</t>
  </si>
  <si>
    <t>http://cpdb.realtek.com/cpdbv3/view/filter/filter_view.php?proj=RL6963&amp;startdate=2025-10-27&amp;enddate=2025-11-02&amp;limit_value_yield=1&amp;logic_yield=1&amp;logic=1&amp;limit_value_sbin=0.00183800&amp;sbin_info=324&amp;sbin_map=324&amp;is_auto=0</t>
  </si>
  <si>
    <t>http://cpdb.realtek.com/cpdbv3/view/filter/filter_view.php?proj=RL6963&amp;startdate=2025-10-27&amp;enddate=2025-11-02&amp;limit_value_yield=1&amp;logic_yield=1&amp;logic=1&amp;limit_value_sbin=0.00183800&amp;sbin_info=31&amp;sbin_map=31&amp;is_auto=0</t>
  </si>
  <si>
    <t>http://cpdb.realtek.com/cpdbv3/view/filter/filter_view.php?proj=RL6963&amp;startdate=2025-10-27&amp;enddate=2025-11-02&amp;limit_value_yield=1&amp;logic_yield=1&amp;logic=1&amp;limit_value_sbin=0.00791600&amp;sbin_info=117&amp;sbin_map=117&amp;is_auto=0</t>
  </si>
  <si>
    <t>http://cpdb.realtek.com/cpdbv3/view/filter/filter_view.php?proj=RL6963&amp;startdate=2025-10-27&amp;enddate=2025-11-02&amp;limit_value_yield=1&amp;logic_yield=1&amp;logic=1&amp;limit_value_sbin=0.00077700&amp;sbin_info=78&amp;sbin_map=78&amp;is_auto=0</t>
  </si>
  <si>
    <t>http://cpdb.realtek.com/cpdbv3/view/filter/filter_view.php?proj=RL6963&amp;startdate=2025-10-27&amp;enddate=2025-11-02&amp;limit_value_yield=1&amp;logic_yield=1&amp;logic=1&amp;limit_value_sbin=0.00141400&amp;sbin_info=20&amp;sbin_map=20&amp;is_auto=0</t>
  </si>
  <si>
    <t>http://cpdb.realtek.com/cpdbv3/view/filter/filter_view.php?proj=RL6963&amp;startdate=2025-10-27&amp;enddate=2025-11-02&amp;limit_value_yield=1&amp;logic_yield=1&amp;logic=1&amp;limit_value_sbin=0.00388700&amp;sbin_info=72&amp;sbin_map=72&amp;is_auto=0</t>
  </si>
  <si>
    <t>http://cpdb.realtek.com/cpdbv3/view/filter/filter_view.php?proj=RL6963&amp;startdate=2025-10-27&amp;enddate=2025-11-02&amp;limit_value_yield=1&amp;logic_yield=1&amp;logic=1&amp;limit_value_sbin=0.00219100&amp;sbin_info=244&amp;sbin_map=244&amp;is_auto=0</t>
  </si>
  <si>
    <t>http://cpdb.realtek.com/cpdbv3/view/filter/filter_view.php?proj=RL6963&amp;startdate=2025-10-27&amp;enddate=2025-11-02&amp;limit_value_yield=1&amp;logic_yield=1&amp;logic=1&amp;limit_value_sbin=0.00120200&amp;sbin_info=338&amp;sbin_map=338&amp;is_auto=0</t>
  </si>
  <si>
    <t>http://cpdb.realtek.com/cpdbv3/view/filter/filter_view.php?proj=RL6963&amp;startdate=2025-10-27&amp;enddate=2025-11-02&amp;limit_value_yield=1&amp;logic_yield=1&amp;logic=1&amp;limit_value_sbin=0.00819900&amp;sbin_info=53&amp;sbin_map=53&amp;is_auto=0</t>
  </si>
  <si>
    <t>http://cpdb.realtek.com/cpdbv3/view/filter/filter_view.php?proj=RL6963&amp;startdate=2025-10-27&amp;enddate=2025-11-02&amp;limit_value_yield=1&amp;logic_yield=1&amp;logic=1&amp;limit_value_sbin=0.00070700&amp;sbin_info=370&amp;sbin_map=370&amp;is_auto=0</t>
  </si>
  <si>
    <t>http://cpdb.realtek.com/cpdbv3/view/filter/filter_view.php?proj=RL6963&amp;startdate=2025-10-27&amp;enddate=2025-11-02&amp;limit_value_yield=1&amp;logic_yield=1&amp;logic=1&amp;limit_value_sbin=0.00141400&amp;sbin_info=315&amp;sbin_map=315&amp;is_auto=0</t>
  </si>
  <si>
    <t>http://cpdb.realtek.com/cpdbv3/view/filter/filter_view.php?proj=RL6963&amp;startdate=2025-10-27&amp;enddate=2025-11-02&amp;limit_value_yield=1&amp;logic_yield=1&amp;logic=1&amp;limit_value_sbin=0.00636100&amp;sbin_info=71&amp;sbin_map=71&amp;is_auto=0</t>
  </si>
  <si>
    <t>http://cpdb.realtek.com/cpdbv3/view/filter/filter_view.php?proj=RL6963&amp;startdate=2025-10-27&amp;enddate=2025-11-02&amp;limit_value_yield=1&amp;logic_yield=1&amp;logic=1&amp;limit_value_sbin=0.00049500&amp;sbin_info=60&amp;sbin_map=60&amp;is_auto=0</t>
  </si>
  <si>
    <t>http://cpdb.realtek.com/cpdbv3/view/filter/filter_view.php?proj=RL6963&amp;startdate=2025-10-27&amp;enddate=2025-11-02&amp;limit_value_yield=1&amp;logic_yield=1&amp;logic=1&amp;limit_value_sbin=0.00155500&amp;sbin_info=234&amp;sbin_map=234&amp;is_auto=0</t>
  </si>
  <si>
    <t>http://cpdb.realtek.com/cpdbv3/view/filter/filter_view.php?proj=RL6963&amp;startdate=2025-10-27&amp;enddate=2025-11-02&amp;limit_value_yield=1&amp;logic_yield=1&amp;logic=1&amp;limit_value_sbin=0.00721000&amp;sbin_info=39&amp;sbin_map=39&amp;is_auto=0</t>
  </si>
  <si>
    <t>http://cpdb.realtek.com/cpdbv3/view/filter/filter_view.php?proj=RL6963&amp;startdate=2025-10-27&amp;enddate=2025-11-02&amp;limit_value_yield=1&amp;logic_yield=1&amp;logic=1&amp;limit_value_sbin=0.00063600&amp;sbin_info=364&amp;sbin_map=364&amp;is_auto=0</t>
  </si>
  <si>
    <t>http://cpdb.realtek.com/cpdbv3/view/filter/filter_view.php?proj=RL6963&amp;startdate=2025-10-27&amp;enddate=2025-11-02&amp;limit_value_yield=1&amp;logic_yield=1&amp;logic=1&amp;limit_value_sbin=0.00120200&amp;sbin_info=246&amp;sbin_map=246&amp;is_auto=0</t>
  </si>
  <si>
    <t>http://cpdb.realtek.com/cpdbv3/view/filter/filter_view.php?proj=RL6963&amp;startdate=2025-10-27&amp;enddate=2025-11-02&amp;limit_value_yield=1&amp;logic_yield=1&amp;logic=1&amp;limit_value_sbin=0.00021200&amp;sbin_info=28&amp;sbin_map=28&amp;is_auto=0</t>
  </si>
  <si>
    <t>http://cpdb.realtek.com/cpdbv3/view/filter/filter_view.php?proj=RL6963&amp;startdate=2025-10-27&amp;enddate=2025-11-02&amp;limit_value_yield=1&amp;logic_yield=1&amp;logic=1&amp;limit_value_sbin=0.00014100&amp;sbin_info=163&amp;sbin_map=163&amp;is_auto=0</t>
  </si>
  <si>
    <t>http://cpdb.realtek.com/cpdbv3/view/filter/filter_view.php?proj=RL6963&amp;startdate=2025-10-27&amp;enddate=2025-11-02&amp;limit_value_yield=1&amp;logic_yield=1&amp;logic=1&amp;limit_value_sbin=0.00028300&amp;sbin_info=66&amp;sbin_map=66&amp;is_auto=0</t>
  </si>
  <si>
    <t>http://cpdb.realtek.com/cpdbv3/view/filter/filter_view.php?proj=RL6963&amp;startdate=2025-10-27&amp;enddate=2025-11-02&amp;limit_value_yield=1&amp;logic_yield=1&amp;logic=1&amp;limit_value_sbin=0.00120200&amp;sbin_info=243&amp;sbin_map=243&amp;is_auto=0</t>
  </si>
  <si>
    <t>http://cpdb.realtek.com/cpdbv3/view/filter/filter_view.php?proj=RL6963&amp;startdate=2025-10-27&amp;enddate=2025-11-02&amp;limit_value_yield=1&amp;logic_yield=1&amp;logic=1&amp;limit_value_sbin=0.00063600&amp;sbin_info=80&amp;sbin_map=80&amp;is_auto=0</t>
  </si>
  <si>
    <t>http://cpdb.realtek.com/cpdbv3/view/filter/filter_view.php?proj=RL6963&amp;startdate=2025-10-27&amp;enddate=2025-11-02&amp;limit_value_yield=1&amp;logic_yield=1&amp;logic=1&amp;limit_value_sbin=0.00091900&amp;sbin_info=87&amp;sbin_map=87&amp;is_auto=0</t>
  </si>
  <si>
    <t>http://cpdb.realtek.com/cpdbv3/view/filter/filter_view.php?proj=RL6963&amp;startdate=2025-10-27&amp;enddate=2025-11-02&amp;limit_value_yield=1&amp;logic_yield=1&amp;logic=1&amp;limit_value_sbin=0.00028300&amp;sbin_info=160&amp;sbin_map=160&amp;is_auto=0</t>
  </si>
  <si>
    <t>http://cpdb.realtek.com/cpdbv3/view/filter/filter_view.php?proj=RL6963&amp;startdate=2025-10-27&amp;enddate=2025-11-02&amp;limit_value_yield=1&amp;logic_yield=1&amp;logic=1&amp;limit_value_sbin=0.00049500&amp;sbin_info=55&amp;sbin_map=55&amp;is_auto=0</t>
  </si>
  <si>
    <t>http://cpdb.realtek.com/cpdbv3/view/filter/filter_view.php?proj=RL6963&amp;startdate=2025-10-27&amp;enddate=2025-11-02&amp;limit_value_yield=1&amp;logic_yield=1&amp;logic=1&amp;limit_value_sbin=0.00127200&amp;sbin_info=322&amp;sbin_map=322&amp;is_auto=0</t>
  </si>
  <si>
    <t>http://cpdb.realtek.com/cpdbv3/view/filter/filter_view.php?proj=RL6963&amp;startdate=2025-10-27&amp;enddate=2025-11-02&amp;limit_value_yield=1&amp;logic_yield=1&amp;logic=1&amp;limit_value_sbin=0.00127200&amp;sbin_info=144&amp;sbin_map=144&amp;is_auto=0</t>
  </si>
  <si>
    <t>http://cpdb.realtek.com/cpdbv3/view/filter/filter_view.php?proj=RL6963&amp;startdate=2025-10-27&amp;enddate=2025-11-02&amp;limit_value_yield=1&amp;logic_yield=1&amp;logic=1&amp;limit_value_sbin=0.00014100&amp;sbin_info=314&amp;sbin_map=314&amp;is_auto=0</t>
  </si>
  <si>
    <t>http://cpdb.realtek.com/cpdbv3/view/filter/filter_view.php?proj=RL6963&amp;startdate=2025-10-27&amp;enddate=2025-11-02&amp;limit_value_yield=1&amp;logic_yield=1&amp;logic=1&amp;limit_value_sbin=0.00028300&amp;sbin_info=126&amp;sbin_map=126&amp;is_auto=0</t>
  </si>
  <si>
    <t>http://cpdb.realtek.com/cpdbv3/view/filter/filter_view.php?proj=RL6963&amp;startdate=2025-10-27&amp;enddate=2025-11-02&amp;limit_value_yield=1&amp;logic_yield=1&amp;logic=1&amp;limit_value_sbin=0.00014100&amp;sbin_info=137&amp;sbin_map=137&amp;is_auto=0</t>
  </si>
  <si>
    <t>http://cpdb.realtek.com/cpdbv3/view/filter/filter_view.php?proj=RL6963&amp;startdate=2025-10-27&amp;enddate=2025-11-02&amp;limit_value_yield=1&amp;logic_yield=1&amp;logic=1&amp;limit_value_sbin=0.00056500&amp;sbin_info=130&amp;sbin_map=130&amp;is_auto=0</t>
  </si>
  <si>
    <t>http://cpdb.realtek.com/cpdbv3/view/filter/filter_view.php?proj=RL6963&amp;startdate=2025-10-27&amp;enddate=2025-11-02&amp;limit_value_yield=1&amp;logic_yield=1&amp;logic=1&amp;limit_value_sbin=0.00028300&amp;sbin_info=79&amp;sbin_map=79&amp;is_auto=0</t>
  </si>
  <si>
    <t>http://cpdb.realtek.com/cpdbv3/view/filter/filter_view.php?proj=RL6963&amp;startdate=2025-10-27&amp;enddate=2025-11-02&amp;limit_value_yield=1&amp;logic_yield=1&amp;logic=1&amp;limit_value_sbin=0.00042400&amp;sbin_info=33&amp;sbin_map=33&amp;is_auto=0</t>
  </si>
  <si>
    <t>http://cpdb.realtek.com/cpdbv3/view/filter/filter_view.php?proj=RL6963&amp;startdate=2025-10-27&amp;enddate=2025-11-02&amp;limit_value_yield=1&amp;logic_yield=1&amp;logic=1&amp;limit_value_sbin=0.00155500&amp;sbin_info=274&amp;sbin_map=274&amp;is_auto=0</t>
  </si>
  <si>
    <t>http://cpdb.realtek.com/cpdbv3/view/filter/filter_view.php?proj=RL6963&amp;startdate=2025-10-27&amp;enddate=2025-11-02&amp;limit_value_yield=1&amp;logic_yield=1&amp;logic=1&amp;limit_value_sbin=0.00042400&amp;sbin_info=141&amp;sbin_map=141&amp;is_auto=0</t>
  </si>
  <si>
    <t>http://cpdb.realtek.com/cpdbv3/view/filter/filter_view.php?proj=RL6963&amp;startdate=2025-10-27&amp;enddate=2025-11-02&amp;limit_value_yield=1&amp;logic_yield=1&amp;logic=1&amp;limit_value_sbin=0.00035300&amp;sbin_info=150&amp;sbin_map=150&amp;is_auto=0</t>
  </si>
  <si>
    <t>http://cpdb.realtek.com/cpdbv3/view/filter/filter_view.php?proj=RL6963&amp;startdate=2025-10-27&amp;enddate=2025-11-02&amp;limit_value_yield=1&amp;logic_yield=1&amp;logic=1&amp;limit_value_sbin=0.00007100&amp;sbin_info=181&amp;sbin_map=181&amp;is_auto=0</t>
  </si>
  <si>
    <t>http://cpdb.realtek.com/cpdbv3/view/filter/filter_view.php?proj=RL6963&amp;startdate=2025-10-27&amp;enddate=2025-11-02&amp;limit_value_yield=1&amp;logic_yield=1&amp;logic=1&amp;limit_value_sbin=0.00077700&amp;sbin_info=100&amp;sbin_map=100&amp;is_auto=0</t>
  </si>
  <si>
    <t>http://cpdb.realtek.com/cpdbv3/view/filter/filter_view.php?proj=RL6963&amp;startdate=2025-10-27&amp;enddate=2025-11-02&amp;limit_value_yield=1&amp;logic_yield=1&amp;logic=1&amp;limit_value_sbin=0.00219100&amp;sbin_info=38&amp;sbin_map=38&amp;is_auto=0</t>
  </si>
  <si>
    <t>http://cpdb.realtek.com/cpdbv3/view/filter/filter_view.php?proj=RL6963&amp;startdate=2025-10-27&amp;enddate=2025-11-02&amp;limit_value_yield=1&amp;logic_yield=1&amp;logic=1&amp;limit_value_sbin=0.00141400&amp;sbin_info=140&amp;sbin_map=140&amp;is_auto=0</t>
  </si>
  <si>
    <t>http://cpdb.realtek.com/cpdbv3/view/filter/filter_view.php?proj=RL6963&amp;startdate=2025-10-27&amp;enddate=2025-11-02&amp;limit_value_yield=1&amp;logic_yield=1&amp;logic=1&amp;limit_value_sbin=0.00035300&amp;sbin_info=61&amp;sbin_map=61&amp;is_auto=0</t>
  </si>
  <si>
    <t>http://cpdb.realtek.com/cpdbv3/view/filter/filter_view.php?proj=RL6963&amp;startdate=2025-10-27&amp;enddate=2025-11-02&amp;limit_value_yield=1&amp;logic_yield=1&amp;logic=1&amp;limit_value_sbin=0.00303900&amp;sbin_info=49&amp;sbin_map=49&amp;is_auto=0</t>
  </si>
  <si>
    <t>http://cpdb.realtek.com/cpdbv3/view/filter/filter_view.php?proj=RL6963&amp;startdate=2025-10-27&amp;enddate=2025-11-02&amp;limit_value_yield=1&amp;logic_yield=1&amp;logic=1&amp;limit_value_sbin=0.00120200&amp;sbin_info=299&amp;sbin_map=299&amp;is_auto=0</t>
  </si>
  <si>
    <t>http://cpdb.realtek.com/cpdbv3/view/filter/filter_view.php?proj=RL6963&amp;startdate=2025-10-27&amp;enddate=2025-11-02&amp;limit_value_yield=1&amp;logic_yield=1&amp;logic=1&amp;limit_value_sbin=0.00014100&amp;sbin_info=76&amp;sbin_map=76&amp;is_auto=0</t>
  </si>
  <si>
    <t>http://cpdb.realtek.com/cpdbv3/view/filter/filter_view.php?proj=RL6963&amp;startdate=2025-10-27&amp;enddate=2025-11-02&amp;limit_value_yield=1&amp;logic_yield=1&amp;logic=1&amp;limit_value_sbin=0.00099000&amp;sbin_info=255&amp;sbin_map=255&amp;is_auto=0</t>
  </si>
  <si>
    <t>http://cpdb.realtek.com/cpdbv3/view/filter/filter_view.php?proj=RL6963&amp;startdate=2025-10-27&amp;enddate=2025-11-02&amp;limit_value_yield=1&amp;logic_yield=1&amp;logic=1&amp;limit_value_sbin=0.00049500&amp;sbin_info=308&amp;sbin_map=308&amp;is_auto=0</t>
  </si>
  <si>
    <t>http://cpdb.realtek.com/cpdbv3/view/filter/filter_view.php?proj=RL6963&amp;startdate=2025-10-27&amp;enddate=2025-11-02&amp;limit_value_yield=1&amp;logic_yield=1&amp;logic=1&amp;limit_value_sbin=0.00261500&amp;sbin_info=323&amp;sbin_map=323&amp;is_auto=0</t>
  </si>
  <si>
    <t>http://cpdb.realtek.com/cpdbv3/view/filter/filter_view.php?proj=RL6963&amp;startdate=2025-10-27&amp;enddate=2025-11-02&amp;limit_value_yield=1&amp;logic_yield=1&amp;logic=1&amp;limit_value_sbin=0.00240300&amp;sbin_info=256&amp;sbin_map=256&amp;is_auto=0</t>
  </si>
  <si>
    <t>http://cpdb.realtek.com/cpdbv3/view/filter/filter_view.php?proj=RL6963&amp;startdate=2025-10-27&amp;enddate=2025-11-02&amp;limit_value_yield=1&amp;logic_yield=1&amp;logic=1&amp;limit_value_sbin=0.00042400&amp;sbin_info=102&amp;sbin_map=102&amp;is_auto=0</t>
  </si>
  <si>
    <t>http://cpdb.realtek.com/cpdbv3/view/filter/filter_view.php?proj=RL6963&amp;startdate=2025-10-27&amp;enddate=2025-11-02&amp;limit_value_yield=1&amp;logic_yield=1&amp;logic=1&amp;limit_value_sbin=0.00134300&amp;sbin_info=259&amp;sbin_map=259&amp;is_auto=0</t>
  </si>
  <si>
    <t>http://cpdb.realtek.com/cpdbv3/view/filter/filter_view.php?proj=RL6963&amp;startdate=2025-10-27&amp;enddate=2025-11-02&amp;limit_value_yield=1&amp;logic_yield=1&amp;logic=1&amp;limit_value_sbin=0.00261500&amp;sbin_info=29&amp;sbin_map=29&amp;is_auto=0</t>
  </si>
  <si>
    <t>http://cpdb.realtek.com/cpdbv3/view/filter/filter_view.php?proj=RL6963&amp;startdate=2025-10-27&amp;enddate=2025-11-02&amp;limit_value_yield=1&amp;logic_yield=1&amp;logic=1&amp;limit_value_sbin=0.00014100&amp;sbin_info=373&amp;sbin_map=373&amp;is_auto=0</t>
  </si>
  <si>
    <t>http://cpdb.realtek.com/cpdbv3/view/filter/filter_view.php?proj=RL6963&amp;startdate=2025-10-27&amp;enddate=2025-11-02&amp;limit_value_yield=1&amp;logic_yield=1&amp;logic=1&amp;limit_value_sbin=0.00205000&amp;sbin_info=376&amp;sbin_map=376&amp;is_auto=0</t>
  </si>
  <si>
    <t>http://cpdb.realtek.com/cpdbv3/view/filter/filter_view.php?proj=RL6963&amp;startdate=2025-10-27&amp;enddate=2025-11-02&amp;limit_value_yield=1&amp;logic_yield=1&amp;logic=1&amp;limit_value_sbin=0.00134300&amp;sbin_info=52&amp;sbin_map=52&amp;is_auto=0</t>
  </si>
  <si>
    <t>http://cpdb.realtek.com/cpdbv3/view/filter/filter_view.php?proj=RL6963&amp;startdate=2025-10-27&amp;enddate=2025-11-02&amp;limit_value_yield=1&amp;logic_yield=1&amp;logic=1&amp;limit_value_sbin=0.00169600&amp;sbin_info=257&amp;sbin_map=257&amp;is_auto=0</t>
  </si>
  <si>
    <t>http://cpdb.realtek.com/cpdbv3/view/filter/filter_view.php?proj=RL6963&amp;startdate=2025-10-27&amp;enddate=2025-11-02&amp;limit_value_yield=1&amp;logic_yield=1&amp;logic=1&amp;limit_value_sbin=0.00000000&amp;sbin_info=16&amp;sbin_map=16&amp;is_auto=0</t>
  </si>
  <si>
    <t>http://cpdb.realtek.com/cpdbv3/view/filter/filter_view.php?proj=RL6963&amp;startdate=2025-10-27&amp;enddate=2025-11-02&amp;limit_value_yield=1&amp;logic_yield=1&amp;logic=1&amp;limit_value_sbin=0.00120200&amp;sbin_info=22&amp;sbin_map=22&amp;is_auto=0</t>
  </si>
  <si>
    <t>http://cpdb.realtek.com/cpdbv3/view/filter/filter_view.php?proj=RL6963&amp;startdate=2025-10-27&amp;enddate=2025-11-02&amp;limit_value_yield=1&amp;logic_yield=1&amp;logic=1&amp;limit_value_sbin=0.00035300&amp;sbin_info=26&amp;sbin_map=26&amp;is_auto=0</t>
  </si>
  <si>
    <t>http://cpdb.realtek.com/cpdbv3/view/filter/filter_view.php?proj=RL6963&amp;startdate=2025-10-27&amp;enddate=2025-11-02&amp;limit_value_yield=1&amp;logic_yield=1&amp;logic=1&amp;limit_value_sbin=0.00028300&amp;sbin_info=34&amp;sbin_map=34&amp;is_auto=0</t>
  </si>
  <si>
    <t>http://cpdb.realtek.com/cpdbv3/view/filter/filter_view.php?proj=RL6963&amp;startdate=2025-10-27&amp;enddate=2025-11-02&amp;limit_value_yield=1&amp;logic_yield=1&amp;logic=1&amp;limit_value_sbin=0.00007100&amp;sbin_info=35&amp;sbin_map=35&amp;is_auto=0</t>
  </si>
  <si>
    <t>http://cpdb.realtek.com/cpdbv3/view/filter/filter_view.php?proj=RL6963&amp;startdate=2025-10-27&amp;enddate=2025-11-02&amp;limit_value_yield=1&amp;logic_yield=1&amp;logic=1&amp;limit_value_sbin=0.00000000&amp;sbin_info=36&amp;sbin_map=36&amp;is_auto=0</t>
  </si>
  <si>
    <t>http://cpdb.realtek.com/cpdbv3/view/filter/filter_view.php?proj=RL6963&amp;startdate=2025-10-27&amp;enddate=2025-11-02&amp;limit_value_yield=1&amp;logic_yield=1&amp;logic=1&amp;limit_value_sbin=0.00028300&amp;sbin_info=37&amp;sbin_map=37&amp;is_auto=0</t>
  </si>
  <si>
    <t>http://cpdb.realtek.com/cpdbv3/view/filter/filter_view.php?proj=RL6963&amp;startdate=2025-10-27&amp;enddate=2025-11-02&amp;limit_value_yield=1&amp;logic_yield=1&amp;logic=1&amp;limit_value_sbin=0.00014100&amp;sbin_info=40&amp;sbin_map=40&amp;is_auto=0</t>
  </si>
  <si>
    <t>http://cpdb.realtek.com/cpdbv3/view/filter/filter_view.php?proj=RL6963&amp;startdate=2025-10-27&amp;enddate=2025-11-02&amp;limit_value_yield=1&amp;logic_yield=1&amp;logic=1&amp;limit_value_sbin=0.00000000&amp;sbin_info=41&amp;sbin_map=41&amp;is_auto=0</t>
  </si>
  <si>
    <t>http://cpdb.realtek.com/cpdbv3/view/filter/filter_view.php?proj=RL6963&amp;startdate=2025-10-27&amp;enddate=2025-11-02&amp;limit_value_yield=1&amp;logic_yield=1&amp;logic=1&amp;limit_value_sbin=0.00000000&amp;sbin_info=42&amp;sbin_map=42&amp;is_auto=0</t>
  </si>
  <si>
    <t>http://cpdb.realtek.com/cpdbv3/view/filter/filter_view.php?proj=RL6963&amp;startdate=2025-10-27&amp;enddate=2025-11-02&amp;limit_value_yield=1&amp;logic_yield=1&amp;logic=1&amp;limit_value_sbin=0.00000000&amp;sbin_info=43&amp;sbin_map=43&amp;is_auto=0</t>
  </si>
  <si>
    <t>http://cpdb.realtek.com/cpdbv3/view/filter/filter_view.php?proj=RL6963&amp;startdate=2025-10-27&amp;enddate=2025-11-02&amp;limit_value_yield=1&amp;logic_yield=1&amp;logic=1&amp;limit_value_sbin=0.00021200&amp;sbin_info=56&amp;sbin_map=56&amp;is_auto=0</t>
  </si>
  <si>
    <t>http://cpdb.realtek.com/cpdbv3/view/filter/filter_view.php?proj=RL6963&amp;startdate=2025-10-27&amp;enddate=2025-11-02&amp;limit_value_yield=1&amp;logic_yield=1&amp;logic=1&amp;limit_value_sbin=0.00049500&amp;sbin_info=57&amp;sbin_map=57&amp;is_auto=0</t>
  </si>
  <si>
    <t>http://cpdb.realtek.com/cpdbv3/view/filter/filter_view.php?proj=RL6963&amp;startdate=2025-10-27&amp;enddate=2025-11-02&amp;limit_value_yield=1&amp;logic_yield=1&amp;logic=1&amp;limit_value_sbin=0.00226200&amp;sbin_info=58&amp;sbin_map=58&amp;is_auto=0</t>
  </si>
  <si>
    <t>http://cpdb.realtek.com/cpdbv3/view/filter/filter_view.php?proj=RL6963&amp;startdate=2025-10-27&amp;enddate=2025-11-02&amp;limit_value_yield=1&amp;logic_yield=1&amp;logic=1&amp;limit_value_sbin=0.00014100&amp;sbin_info=62&amp;sbin_map=62&amp;is_auto=0</t>
  </si>
  <si>
    <t>http://cpdb.realtek.com/cpdbv3/view/filter/filter_view.php?proj=RL6963&amp;startdate=2025-10-27&amp;enddate=2025-11-02&amp;limit_value_yield=1&amp;logic_yield=1&amp;logic=1&amp;limit_value_sbin=0.00000000&amp;sbin_info=64&amp;sbin_map=64&amp;is_auto=0</t>
  </si>
  <si>
    <t>http://cpdb.realtek.com/cpdbv3/view/filter/filter_view.php?proj=RL6963&amp;startdate=2025-10-27&amp;enddate=2025-11-02&amp;limit_value_yield=1&amp;logic_yield=1&amp;logic=1&amp;limit_value_sbin=0.00063600&amp;sbin_info=67&amp;sbin_map=67&amp;is_auto=0</t>
  </si>
  <si>
    <t>http://cpdb.realtek.com/cpdbv3/view/filter/filter_view.php?proj=RL6963&amp;startdate=2025-10-27&amp;enddate=2025-11-02&amp;limit_value_yield=1&amp;logic_yield=1&amp;logic=1&amp;limit_value_sbin=0.00099000&amp;sbin_info=69&amp;sbin_map=69&amp;is_auto=0</t>
  </si>
  <si>
    <t>http://cpdb.realtek.com/cpdbv3/view/filter/filter_view.php?proj=RL6963&amp;startdate=2025-10-27&amp;enddate=2025-11-02&amp;limit_value_yield=1&amp;logic_yield=1&amp;logic=1&amp;limit_value_sbin=0.00049500&amp;sbin_info=74&amp;sbin_map=74&amp;is_auto=0</t>
  </si>
  <si>
    <t>http://cpdb.realtek.com/cpdbv3/view/filter/filter_view.php?proj=RL6963&amp;startdate=2025-10-27&amp;enddate=2025-11-02&amp;limit_value_yield=1&amp;logic_yield=1&amp;logic=1&amp;limit_value_sbin=0.00007100&amp;sbin_info=75&amp;sbin_map=75&amp;is_auto=0</t>
  </si>
  <si>
    <t>http://cpdb.realtek.com/cpdbv3/view/filter/filter_view.php?proj=RL6963&amp;startdate=2025-10-27&amp;enddate=2025-11-02&amp;limit_value_yield=1&amp;logic_yield=1&amp;logic=1&amp;limit_value_sbin=0.00000000&amp;sbin_info=77&amp;sbin_map=77&amp;is_auto=0</t>
  </si>
  <si>
    <t>http://cpdb.realtek.com/cpdbv3/view/filter/filter_view.php?proj=RL6963&amp;startdate=2025-10-27&amp;enddate=2025-11-02&amp;limit_value_yield=1&amp;logic_yield=1&amp;logic=1&amp;limit_value_sbin=0.00014100&amp;sbin_info=97&amp;sbin_map=97&amp;is_auto=0</t>
  </si>
  <si>
    <t>http://cpdb.realtek.com/cpdbv3/view/filter/filter_view.php?proj=RL6963&amp;startdate=2025-10-27&amp;enddate=2025-11-02&amp;limit_value_yield=1&amp;logic_yield=1&amp;logic=1&amp;limit_value_sbin=0.00014100&amp;sbin_info=108&amp;sbin_map=108&amp;is_auto=0</t>
  </si>
  <si>
    <t>http://cpdb.realtek.com/cpdbv3/view/filter/filter_view.php?proj=RL6963&amp;startdate=2025-10-27&amp;enddate=2025-11-02&amp;limit_value_yield=1&amp;logic_yield=1&amp;logic=1&amp;limit_value_sbin=0.00254500&amp;sbin_info=114&amp;sbin_map=114&amp;is_auto=0</t>
  </si>
  <si>
    <t>http://cpdb.realtek.com/cpdbv3/view/filter/filter_view.php?proj=RL6963&amp;startdate=2025-10-27&amp;enddate=2025-11-02&amp;limit_value_yield=1&amp;logic_yield=1&amp;logic=1&amp;limit_value_sbin=0.00021200&amp;sbin_info=118&amp;sbin_map=118&amp;is_auto=0</t>
  </si>
  <si>
    <t>http://cpdb.realtek.com/cpdbv3/view/filter/filter_view.php?proj=RL6963&amp;startdate=2025-10-27&amp;enddate=2025-11-02&amp;limit_value_yield=1&amp;logic_yield=1&amp;logic=1&amp;limit_value_sbin=0.00007100&amp;sbin_info=119&amp;sbin_map=119&amp;is_auto=0</t>
  </si>
  <si>
    <t>http://cpdb.realtek.com/cpdbv3/view/filter/filter_view.php?proj=RL6963&amp;startdate=2025-10-27&amp;enddate=2025-11-02&amp;limit_value_yield=1&amp;logic_yield=1&amp;logic=1&amp;limit_value_sbin=0.00000000&amp;sbin_info=121&amp;sbin_map=121&amp;is_auto=0</t>
  </si>
  <si>
    <t>http://cpdb.realtek.com/cpdbv3/view/filter/filter_view.php?proj=RL6963&amp;startdate=2025-10-27&amp;enddate=2025-11-02&amp;limit_value_yield=1&amp;logic_yield=1&amp;logic=1&amp;limit_value_sbin=0.00007100&amp;sbin_info=122&amp;sbin_map=122&amp;is_auto=0</t>
  </si>
  <si>
    <t>http://cpdb.realtek.com/cpdbv3/view/filter/filter_view.php?proj=RL6963&amp;startdate=2025-10-27&amp;enddate=2025-11-02&amp;limit_value_yield=1&amp;logic_yield=1&amp;logic=1&amp;limit_value_sbin=0.00028300&amp;sbin_info=123&amp;sbin_map=123&amp;is_auto=0</t>
  </si>
  <si>
    <t>http://cpdb.realtek.com/cpdbv3/view/filter/filter_view.php?proj=RL6963&amp;startdate=2025-10-27&amp;enddate=2025-11-02&amp;limit_value_yield=1&amp;logic_yield=1&amp;logic=1&amp;limit_value_sbin=0.00000000&amp;sbin_info=124&amp;sbin_map=124&amp;is_auto=0</t>
  </si>
  <si>
    <t>http://cpdb.realtek.com/cpdbv3/view/filter/filter_view.php?proj=RL6963&amp;startdate=2025-10-27&amp;enddate=2025-11-02&amp;limit_value_yield=1&amp;logic_yield=1&amp;logic=1&amp;limit_value_sbin=0.00007100&amp;sbin_info=125&amp;sbin_map=125&amp;is_auto=0</t>
  </si>
  <si>
    <t>http://cpdb.realtek.com/cpdbv3/view/filter/filter_view.php?proj=RL6963&amp;startdate=2025-10-27&amp;enddate=2025-11-02&amp;limit_value_yield=1&amp;logic_yield=1&amp;logic=1&amp;limit_value_sbin=0.00000000&amp;sbin_info=127&amp;sbin_map=127&amp;is_auto=0</t>
  </si>
  <si>
    <t>http://cpdb.realtek.com/cpdbv3/view/filter/filter_view.php?proj=RL6963&amp;startdate=2025-10-27&amp;enddate=2025-11-02&amp;limit_value_yield=1&amp;logic_yield=1&amp;logic=1&amp;limit_value_sbin=0.00007100&amp;sbin_info=128&amp;sbin_map=128&amp;is_auto=0</t>
  </si>
  <si>
    <t>http://cpdb.realtek.com/cpdbv3/view/filter/filter_view.php?proj=RL6963&amp;startdate=2025-10-27&amp;enddate=2025-11-02&amp;limit_value_yield=1&amp;logic_yield=1&amp;logic=1&amp;limit_value_sbin=0.00042400&amp;sbin_info=129&amp;sbin_map=129&amp;is_auto=0</t>
  </si>
  <si>
    <t>http://cpdb.realtek.com/cpdbv3/view/filter/filter_view.php?proj=RL6963&amp;startdate=2025-10-27&amp;enddate=2025-11-02&amp;limit_value_yield=1&amp;logic_yield=1&amp;logic=1&amp;limit_value_sbin=0.00007100&amp;sbin_info=131&amp;sbin_map=131&amp;is_auto=0</t>
  </si>
  <si>
    <t>http://cpdb.realtek.com/cpdbv3/view/filter/filter_view.php?proj=RL6963&amp;startdate=2025-10-27&amp;enddate=2025-11-02&amp;limit_value_yield=1&amp;logic_yield=1&amp;logic=1&amp;limit_value_sbin=0.00035300&amp;sbin_info=132&amp;sbin_map=132&amp;is_auto=0</t>
  </si>
  <si>
    <t>http://cpdb.realtek.com/cpdbv3/view/filter/filter_view.php?proj=RL6963&amp;startdate=2025-10-27&amp;enddate=2025-11-02&amp;limit_value_yield=1&amp;logic_yield=1&amp;logic=1&amp;limit_value_sbin=0.00014100&amp;sbin_info=133&amp;sbin_map=133&amp;is_auto=0</t>
  </si>
  <si>
    <t>http://cpdb.realtek.com/cpdbv3/view/filter/filter_view.php?proj=RL6963&amp;startdate=2025-10-27&amp;enddate=2025-11-02&amp;limit_value_yield=1&amp;logic_yield=1&amp;logic=1&amp;limit_value_sbin=0.00007100&amp;sbin_info=134&amp;sbin_map=134&amp;is_auto=0</t>
  </si>
  <si>
    <t>http://cpdb.realtek.com/cpdbv3/view/filter/filter_view.php?proj=RL6963&amp;startdate=2025-10-27&amp;enddate=2025-11-02&amp;limit_value_yield=1&amp;logic_yield=1&amp;logic=1&amp;limit_value_sbin=0.00007100&amp;sbin_info=136&amp;sbin_map=136&amp;is_auto=0</t>
  </si>
  <si>
    <t>http://cpdb.realtek.com/cpdbv3/view/filter/filter_view.php?proj=RL6963&amp;startdate=2025-10-27&amp;enddate=2025-11-02&amp;limit_value_yield=1&amp;logic_yield=1&amp;logic=1&amp;limit_value_sbin=0.00000000&amp;sbin_info=138&amp;sbin_map=138&amp;is_auto=0</t>
  </si>
  <si>
    <t>http://cpdb.realtek.com/cpdbv3/view/filter/filter_view.php?proj=RL6963&amp;startdate=2025-10-27&amp;enddate=2025-11-02&amp;limit_value_yield=1&amp;logic_yield=1&amp;logic=1&amp;limit_value_sbin=0.00000000&amp;sbin_info=139&amp;sbin_map=139&amp;is_auto=0</t>
  </si>
  <si>
    <t>http://cpdb.realtek.com/cpdbv3/view/filter/filter_view.php?proj=RL6963&amp;startdate=2025-10-27&amp;enddate=2025-11-02&amp;limit_value_yield=1&amp;logic_yield=1&amp;logic=1&amp;limit_value_sbin=0.00056500&amp;sbin_info=143&amp;sbin_map=143&amp;is_auto=0</t>
  </si>
  <si>
    <t>http://cpdb.realtek.com/cpdbv3/view/filter/filter_view.php?proj=RL6963&amp;startdate=2025-10-27&amp;enddate=2025-11-02&amp;limit_value_yield=1&amp;logic_yield=1&amp;logic=1&amp;limit_value_sbin=0.00007100&amp;sbin_info=145&amp;sbin_map=145&amp;is_auto=0</t>
  </si>
  <si>
    <t>http://cpdb.realtek.com/cpdbv3/view/filter/filter_view.php?proj=RL6963&amp;startdate=2025-10-27&amp;enddate=2025-11-02&amp;limit_value_yield=1&amp;logic_yield=1&amp;logic=1&amp;limit_value_sbin=0.00000000&amp;sbin_info=146&amp;sbin_map=146&amp;is_auto=0</t>
  </si>
  <si>
    <t>http://cpdb.realtek.com/cpdbv3/view/filter/filter_view.php?proj=RL6963&amp;startdate=2025-10-27&amp;enddate=2025-11-02&amp;limit_value_yield=1&amp;logic_yield=1&amp;logic=1&amp;limit_value_sbin=0.00000000&amp;sbin_info=147&amp;sbin_map=147&amp;is_auto=0</t>
  </si>
  <si>
    <t>http://cpdb.realtek.com/cpdbv3/view/filter/filter_view.php?proj=RL6963&amp;startdate=2025-10-27&amp;enddate=2025-11-02&amp;limit_value_yield=1&amp;logic_yield=1&amp;logic=1&amp;limit_value_sbin=0.00021200&amp;sbin_info=148&amp;sbin_map=148&amp;is_auto=0</t>
  </si>
  <si>
    <t>http://cpdb.realtek.com/cpdbv3/view/filter/filter_view.php?proj=RL6963&amp;startdate=2025-10-27&amp;enddate=2025-11-02&amp;limit_value_yield=1&amp;logic_yield=1&amp;logic=1&amp;limit_value_sbin=0.00007100&amp;sbin_info=149&amp;sbin_map=149&amp;is_auto=0</t>
  </si>
  <si>
    <t>http://cpdb.realtek.com/cpdbv3/view/filter/filter_view.php?proj=RL6963&amp;startdate=2025-10-27&amp;enddate=2025-11-02&amp;limit_value_yield=1&amp;logic_yield=1&amp;logic=1&amp;limit_value_sbin=0.00000000&amp;sbin_info=151&amp;sbin_map=151&amp;is_auto=0</t>
  </si>
  <si>
    <t>http://cpdb.realtek.com/cpdbv3/view/filter/filter_view.php?proj=RL6963&amp;startdate=2025-10-27&amp;enddate=2025-11-02&amp;limit_value_yield=1&amp;logic_yield=1&amp;logic=1&amp;limit_value_sbin=0.00007100&amp;sbin_info=152&amp;sbin_map=152&amp;is_auto=0</t>
  </si>
  <si>
    <t>http://cpdb.realtek.com/cpdbv3/view/filter/filter_view.php?proj=RL6963&amp;startdate=2025-10-27&amp;enddate=2025-11-02&amp;limit_value_yield=1&amp;logic_yield=1&amp;logic=1&amp;limit_value_sbin=0.00007100&amp;sbin_info=153&amp;sbin_map=153&amp;is_auto=0</t>
  </si>
  <si>
    <t>http://cpdb.realtek.com/cpdbv3/view/filter/filter_view.php?proj=RL6963&amp;startdate=2025-10-27&amp;enddate=2025-11-02&amp;limit_value_yield=1&amp;logic_yield=1&amp;logic=1&amp;limit_value_sbin=0.00028300&amp;sbin_info=154&amp;sbin_map=154&amp;is_auto=0</t>
  </si>
  <si>
    <t>http://cpdb.realtek.com/cpdbv3/view/filter/filter_view.php?proj=RL6963&amp;startdate=2025-10-27&amp;enddate=2025-11-02&amp;limit_value_yield=1&amp;logic_yield=1&amp;logic=1&amp;limit_value_sbin=0.00007100&amp;sbin_info=155&amp;sbin_map=155&amp;is_auto=0</t>
  </si>
  <si>
    <t>http://cpdb.realtek.com/cpdbv3/view/filter/filter_view.php?proj=RL6963&amp;startdate=2025-10-27&amp;enddate=2025-11-02&amp;limit_value_yield=1&amp;logic_yield=1&amp;logic=1&amp;limit_value_sbin=0.00000000&amp;sbin_info=156&amp;sbin_map=156&amp;is_auto=0</t>
  </si>
  <si>
    <t>http://cpdb.realtek.com/cpdbv3/view/filter/filter_view.php?proj=RL6963&amp;startdate=2025-10-27&amp;enddate=2025-11-02&amp;limit_value_yield=1&amp;logic_yield=1&amp;logic=1&amp;limit_value_sbin=0.00021200&amp;sbin_info=157&amp;sbin_map=157&amp;is_auto=0</t>
  </si>
  <si>
    <t>http://cpdb.realtek.com/cpdbv3/view/filter/filter_view.php?proj=RL6963&amp;startdate=2025-10-27&amp;enddate=2025-11-02&amp;limit_value_yield=1&amp;logic_yield=1&amp;logic=1&amp;limit_value_sbin=0.00000000&amp;sbin_info=158&amp;sbin_map=158&amp;is_auto=0</t>
  </si>
  <si>
    <t>http://cpdb.realtek.com/cpdbv3/view/filter/filter_view.php?proj=RL6963&amp;startdate=2025-10-27&amp;enddate=2025-11-02&amp;limit_value_yield=1&amp;logic_yield=1&amp;logic=1&amp;limit_value_sbin=0.00028300&amp;sbin_info=159&amp;sbin_map=159&amp;is_auto=0</t>
  </si>
  <si>
    <t>http://cpdb.realtek.com/cpdbv3/view/filter/filter_view.php?proj=RL6963&amp;startdate=2025-10-27&amp;enddate=2025-11-02&amp;limit_value_yield=1&amp;logic_yield=1&amp;logic=1&amp;limit_value_sbin=0.00000000&amp;sbin_info=161&amp;sbin_map=161&amp;is_auto=0</t>
  </si>
  <si>
    <t>http://cpdb.realtek.com/cpdbv3/view/filter/filter_view.php?proj=RL6963&amp;startdate=2025-10-27&amp;enddate=2025-11-02&amp;limit_value_yield=1&amp;logic_yield=1&amp;logic=1&amp;limit_value_sbin=0.00021200&amp;sbin_info=162&amp;sbin_map=162&amp;is_auto=0</t>
  </si>
  <si>
    <t>http://cpdb.realtek.com/cpdbv3/view/filter/filter_view.php?proj=RL6963&amp;startdate=2025-10-27&amp;enddate=2025-11-02&amp;limit_value_yield=1&amp;logic_yield=1&amp;logic=1&amp;limit_value_sbin=0.00007100&amp;sbin_info=164&amp;sbin_map=164&amp;is_auto=0</t>
  </si>
  <si>
    <t>http://cpdb.realtek.com/cpdbv3/view/filter/filter_view.php?proj=RL6963&amp;startdate=2025-10-27&amp;enddate=2025-11-02&amp;limit_value_yield=1&amp;logic_yield=1&amp;logic=1&amp;limit_value_sbin=0.00021200&amp;sbin_info=165&amp;sbin_map=165&amp;is_auto=0</t>
  </si>
  <si>
    <t>http://cpdb.realtek.com/cpdbv3/view/filter/filter_view.php?proj=RL6963&amp;startdate=2025-10-27&amp;enddate=2025-11-02&amp;limit_value_yield=1&amp;logic_yield=1&amp;logic=1&amp;limit_value_sbin=0.00007100&amp;sbin_info=166&amp;sbin_map=166&amp;is_auto=0</t>
  </si>
  <si>
    <t>http://cpdb.realtek.com/cpdbv3/view/filter/filter_view.php?proj=RL6963&amp;startdate=2025-10-27&amp;enddate=2025-11-02&amp;limit_value_yield=1&amp;logic_yield=1&amp;logic=1&amp;limit_value_sbin=0.00000000&amp;sbin_info=167&amp;sbin_map=167&amp;is_auto=0</t>
  </si>
  <si>
    <t>http://cpdb.realtek.com/cpdbv3/view/filter/filter_view.php?proj=RL6963&amp;startdate=2025-10-27&amp;enddate=2025-11-02&amp;limit_value_yield=1&amp;logic_yield=1&amp;logic=1&amp;limit_value_sbin=0.00021200&amp;sbin_info=168&amp;sbin_map=168&amp;is_auto=0</t>
  </si>
  <si>
    <t>http://cpdb.realtek.com/cpdbv3/view/filter/filter_view.php?proj=RL6963&amp;startdate=2025-10-27&amp;enddate=2025-11-02&amp;limit_value_yield=1&amp;logic_yield=1&amp;logic=1&amp;limit_value_sbin=0.00000000&amp;sbin_info=169&amp;sbin_map=169&amp;is_auto=0</t>
  </si>
  <si>
    <t>http://cpdb.realtek.com/cpdbv3/view/filter/filter_view.php?proj=RL6963&amp;startdate=2025-10-27&amp;enddate=2025-11-02&amp;limit_value_yield=1&amp;logic_yield=1&amp;logic=1&amp;limit_value_sbin=0.00007100&amp;sbin_info=170&amp;sbin_map=170&amp;is_auto=0</t>
  </si>
  <si>
    <t>http://cpdb.realtek.com/cpdbv3/view/filter/filter_view.php?proj=RL6963&amp;startdate=2025-10-27&amp;enddate=2025-11-02&amp;limit_value_yield=1&amp;logic_yield=1&amp;logic=1&amp;limit_value_sbin=0.00035300&amp;sbin_info=171&amp;sbin_map=171&amp;is_auto=0</t>
  </si>
  <si>
    <t>http://cpdb.realtek.com/cpdbv3/view/filter/filter_view.php?proj=RL6963&amp;startdate=2025-10-27&amp;enddate=2025-11-02&amp;limit_value_yield=1&amp;logic_yield=1&amp;logic=1&amp;limit_value_sbin=0.00000000&amp;sbin_info=172&amp;sbin_map=172&amp;is_auto=0</t>
  </si>
  <si>
    <t>http://cpdb.realtek.com/cpdbv3/view/filter/filter_view.php?proj=RL6963&amp;startdate=2025-10-27&amp;enddate=2025-11-02&amp;limit_value_yield=1&amp;logic_yield=1&amp;logic=1&amp;limit_value_sbin=0.00000000&amp;sbin_info=173&amp;sbin_map=173&amp;is_auto=0</t>
  </si>
  <si>
    <t>http://cpdb.realtek.com/cpdbv3/view/filter/filter_view.php?proj=RL6963&amp;startdate=2025-10-27&amp;enddate=2025-11-02&amp;limit_value_yield=1&amp;logic_yield=1&amp;logic=1&amp;limit_value_sbin=0.00021200&amp;sbin_info=174&amp;sbin_map=174&amp;is_auto=0</t>
  </si>
  <si>
    <t>http://cpdb.realtek.com/cpdbv3/view/filter/filter_view.php?proj=RL6963&amp;startdate=2025-10-27&amp;enddate=2025-11-02&amp;limit_value_yield=1&amp;logic_yield=1&amp;logic=1&amp;limit_value_sbin=0.00007100&amp;sbin_info=175&amp;sbin_map=175&amp;is_auto=0</t>
  </si>
  <si>
    <t>http://cpdb.realtek.com/cpdbv3/view/filter/filter_view.php?proj=RL6963&amp;startdate=2025-10-27&amp;enddate=2025-11-02&amp;limit_value_yield=1&amp;logic_yield=1&amp;logic=1&amp;limit_value_sbin=0.00000000&amp;sbin_info=176&amp;sbin_map=176&amp;is_auto=0</t>
  </si>
  <si>
    <t>http://cpdb.realtek.com/cpdbv3/view/filter/filter_view.php?proj=RL6963&amp;startdate=2025-10-27&amp;enddate=2025-11-02&amp;limit_value_yield=1&amp;logic_yield=1&amp;logic=1&amp;limit_value_sbin=0.00000000&amp;sbin_info=177&amp;sbin_map=177&amp;is_auto=0</t>
  </si>
  <si>
    <t>http://cpdb.realtek.com/cpdbv3/view/filter/filter_view.php?proj=RL6963&amp;startdate=2025-10-27&amp;enddate=2025-11-02&amp;limit_value_yield=1&amp;logic_yield=1&amp;logic=1&amp;limit_value_sbin=0.00007100&amp;sbin_info=178&amp;sbin_map=178&amp;is_auto=0</t>
  </si>
  <si>
    <t>http://cpdb.realtek.com/cpdbv3/view/filter/filter_view.php?proj=RL6963&amp;startdate=2025-10-27&amp;enddate=2025-11-02&amp;limit_value_yield=1&amp;logic_yield=1&amp;logic=1&amp;limit_value_sbin=0.00000000&amp;sbin_info=179&amp;sbin_map=179&amp;is_auto=0</t>
  </si>
  <si>
    <t>http://cpdb.realtek.com/cpdbv3/view/filter/filter_view.php?proj=RL6963&amp;startdate=2025-10-27&amp;enddate=2025-11-02&amp;limit_value_yield=1&amp;logic_yield=1&amp;logic=1&amp;limit_value_sbin=0.00021200&amp;sbin_info=180&amp;sbin_map=180&amp;is_auto=0</t>
  </si>
  <si>
    <t>http://cpdb.realtek.com/cpdbv3/view/filter/filter_view.php?proj=RL6963&amp;startdate=2025-10-27&amp;enddate=2025-11-02&amp;limit_value_yield=1&amp;logic_yield=1&amp;logic=1&amp;limit_value_sbin=0.00000000&amp;sbin_info=182&amp;sbin_map=182&amp;is_auto=0</t>
  </si>
  <si>
    <t>http://cpdb.realtek.com/cpdbv3/view/filter/filter_view.php?proj=RL6963&amp;startdate=2025-10-27&amp;enddate=2025-11-02&amp;limit_value_yield=1&amp;logic_yield=1&amp;logic=1&amp;limit_value_sbin=0.00007100&amp;sbin_info=183&amp;sbin_map=183&amp;is_auto=0</t>
  </si>
  <si>
    <t>http://cpdb.realtek.com/cpdbv3/view/filter/filter_view.php?proj=RL6963&amp;startdate=2025-10-27&amp;enddate=2025-11-02&amp;limit_value_yield=1&amp;logic_yield=1&amp;logic=1&amp;limit_value_sbin=0.00000000&amp;sbin_info=184&amp;sbin_map=184&amp;is_auto=0</t>
  </si>
  <si>
    <t>http://cpdb.realtek.com/cpdbv3/view/filter/filter_view.php?proj=RL6963&amp;startdate=2025-10-27&amp;enddate=2025-11-02&amp;limit_value_yield=1&amp;logic_yield=1&amp;logic=1&amp;limit_value_sbin=0.00000000&amp;sbin_info=185&amp;sbin_map=185&amp;is_auto=0</t>
  </si>
  <si>
    <t>http://cpdb.realtek.com/cpdbv3/view/filter/filter_view.php?proj=RL6963&amp;startdate=2025-10-27&amp;enddate=2025-11-02&amp;limit_value_yield=1&amp;logic_yield=1&amp;logic=1&amp;limit_value_sbin=0.00261500&amp;sbin_info=186&amp;sbin_map=186&amp;is_auto=0</t>
  </si>
  <si>
    <t>http://cpdb.realtek.com/cpdbv3/view/filter/filter_view.php?proj=RL6963&amp;startdate=2025-10-27&amp;enddate=2025-11-02&amp;limit_value_yield=1&amp;logic_yield=1&amp;logic=1&amp;limit_value_sbin=0.00000000&amp;sbin_info=188&amp;sbin_map=188&amp;is_auto=0</t>
  </si>
  <si>
    <t>http://cpdb.realtek.com/cpdbv3/view/filter/filter_view.php?proj=RL6963&amp;startdate=2025-10-27&amp;enddate=2025-11-02&amp;limit_value_yield=1&amp;logic_yield=1&amp;logic=1&amp;limit_value_sbin=0.00000000&amp;sbin_info=189&amp;sbin_map=189&amp;is_auto=0</t>
  </si>
  <si>
    <t>http://cpdb.realtek.com/cpdbv3/view/filter/filter_view.php?proj=RL6963&amp;startdate=2025-10-27&amp;enddate=2025-11-02&amp;limit_value_yield=1&amp;logic_yield=1&amp;logic=1&amp;limit_value_sbin=0.00000000&amp;sbin_info=190&amp;sbin_map=190&amp;is_auto=0</t>
  </si>
  <si>
    <t>http://cpdb.realtek.com/cpdbv3/view/filter/filter_view.php?proj=RL6963&amp;startdate=2025-10-27&amp;enddate=2025-11-02&amp;limit_value_yield=1&amp;logic_yield=1&amp;logic=1&amp;limit_value_sbin=0.00000000&amp;sbin_info=191&amp;sbin_map=191&amp;is_auto=0</t>
  </si>
  <si>
    <t>http://cpdb.realtek.com/cpdbv3/view/filter/filter_view.php?proj=RL6963&amp;startdate=2025-10-27&amp;enddate=2025-11-02&amp;limit_value_yield=1&amp;logic_yield=1&amp;logic=1&amp;limit_value_sbin=0.00000000&amp;sbin_info=192&amp;sbin_map=192&amp;is_auto=0</t>
  </si>
  <si>
    <t>http://cpdb.realtek.com/cpdbv3/view/filter/filter_view.php?proj=RL6963&amp;startdate=2025-10-27&amp;enddate=2025-11-02&amp;limit_value_yield=1&amp;logic_yield=1&amp;logic=1&amp;limit_value_sbin=0.00000000&amp;sbin_info=193&amp;sbin_map=193&amp;is_auto=0</t>
  </si>
  <si>
    <t>http://cpdb.realtek.com/cpdbv3/view/filter/filter_view.php?proj=RL6963&amp;startdate=2025-10-27&amp;enddate=2025-11-02&amp;limit_value_yield=1&amp;logic_yield=1&amp;logic=1&amp;limit_value_sbin=0.00000000&amp;sbin_info=194&amp;sbin_map=194&amp;is_auto=0</t>
  </si>
  <si>
    <t>http://cpdb.realtek.com/cpdbv3/view/filter/filter_view.php?proj=RL6963&amp;startdate=2025-10-27&amp;enddate=2025-11-02&amp;limit_value_yield=1&amp;logic_yield=1&amp;logic=1&amp;limit_value_sbin=0.00007100&amp;sbin_info=195&amp;sbin_map=195&amp;is_auto=0</t>
  </si>
  <si>
    <t>http://cpdb.realtek.com/cpdbv3/view/filter/filter_view.php?proj=RL6963&amp;startdate=2025-10-27&amp;enddate=2025-11-02&amp;limit_value_yield=1&amp;logic_yield=1&amp;logic=1&amp;limit_value_sbin=0.00007100&amp;sbin_info=196&amp;sbin_map=196&amp;is_auto=0</t>
  </si>
  <si>
    <t>http://cpdb.realtek.com/cpdbv3/view/filter/filter_view.php?proj=RL6963&amp;startdate=2025-10-27&amp;enddate=2025-11-02&amp;limit_value_yield=1&amp;logic_yield=1&amp;logic=1&amp;limit_value_sbin=0.00000000&amp;sbin_info=197&amp;sbin_map=197&amp;is_auto=0</t>
  </si>
  <si>
    <t>http://cpdb.realtek.com/cpdbv3/view/filter/filter_view.php?proj=RL6963&amp;startdate=2025-10-27&amp;enddate=2025-11-02&amp;limit_value_yield=1&amp;logic_yield=1&amp;logic=1&amp;limit_value_sbin=0.00000000&amp;sbin_info=198&amp;sbin_map=198&amp;is_auto=0</t>
  </si>
  <si>
    <t>http://cpdb.realtek.com/cpdbv3/view/filter/filter_view.php?proj=RL6963&amp;startdate=2025-10-27&amp;enddate=2025-11-02&amp;limit_value_yield=1&amp;logic_yield=1&amp;logic=1&amp;limit_value_sbin=0.00000000&amp;sbin_info=199&amp;sbin_map=199&amp;is_auto=0</t>
  </si>
  <si>
    <t>http://cpdb.realtek.com/cpdbv3/view/filter/filter_view.php?proj=RL6963&amp;startdate=2025-10-27&amp;enddate=2025-11-02&amp;limit_value_yield=1&amp;logic_yield=1&amp;logic=1&amp;limit_value_sbin=0.00000000&amp;sbin_info=200&amp;sbin_map=200&amp;is_auto=0</t>
  </si>
  <si>
    <t>http://cpdb.realtek.com/cpdbv3/view/filter/filter_view.php?proj=RL6963&amp;startdate=2025-10-27&amp;enddate=2025-11-02&amp;limit_value_yield=1&amp;logic_yield=1&amp;logic=1&amp;limit_value_sbin=0.00007100&amp;sbin_info=201&amp;sbin_map=201&amp;is_auto=0</t>
  </si>
  <si>
    <t>http://cpdb.realtek.com/cpdbv3/view/filter/filter_view.php?proj=RL6963&amp;startdate=2025-10-27&amp;enddate=2025-11-02&amp;limit_value_yield=1&amp;logic_yield=1&amp;logic=1&amp;limit_value_sbin=0.00000000&amp;sbin_info=202&amp;sbin_map=202&amp;is_auto=0</t>
  </si>
  <si>
    <t>http://cpdb.realtek.com/cpdbv3/view/filter/filter_view.php?proj=RL6963&amp;startdate=2025-10-27&amp;enddate=2025-11-02&amp;limit_value_yield=1&amp;logic_yield=1&amp;logic=1&amp;limit_value_sbin=0.00000000&amp;sbin_info=203&amp;sbin_map=203&amp;is_auto=0</t>
  </si>
  <si>
    <t>http://cpdb.realtek.com/cpdbv3/view/filter/filter_view.php?proj=RL6963&amp;startdate=2025-10-27&amp;enddate=2025-11-02&amp;limit_value_yield=1&amp;logic_yield=1&amp;logic=1&amp;limit_value_sbin=0.00007100&amp;sbin_info=204&amp;sbin_map=204&amp;is_auto=0</t>
  </si>
  <si>
    <t>http://cpdb.realtek.com/cpdbv3/view/filter/filter_view.php?proj=RL6963&amp;startdate=2025-10-27&amp;enddate=2025-11-02&amp;limit_value_yield=1&amp;logic_yield=1&amp;logic=1&amp;limit_value_sbin=0.00007100&amp;sbin_info=205&amp;sbin_map=205&amp;is_auto=0</t>
  </si>
  <si>
    <t>http://cpdb.realtek.com/cpdbv3/view/filter/filter_view.php?proj=RL6963&amp;startdate=2025-10-27&amp;enddate=2025-11-02&amp;limit_value_yield=1&amp;logic_yield=1&amp;logic=1&amp;limit_value_sbin=0.00007100&amp;sbin_info=206&amp;sbin_map=206&amp;is_auto=0</t>
  </si>
  <si>
    <t>http://cpdb.realtek.com/cpdbv3/view/filter/filter_view.php?proj=RL6963&amp;startdate=2025-10-27&amp;enddate=2025-11-02&amp;limit_value_yield=1&amp;logic_yield=1&amp;logic=1&amp;limit_value_sbin=0.00014100&amp;sbin_info=207&amp;sbin_map=207&amp;is_auto=0</t>
  </si>
  <si>
    <t>http://cpdb.realtek.com/cpdbv3/view/filter/filter_view.php?proj=RL6963&amp;startdate=2025-10-27&amp;enddate=2025-11-02&amp;limit_value_yield=1&amp;logic_yield=1&amp;logic=1&amp;limit_value_sbin=0.00000000&amp;sbin_info=208&amp;sbin_map=208&amp;is_auto=0</t>
  </si>
  <si>
    <t>http://cpdb.realtek.com/cpdbv3/view/filter/filter_view.php?proj=RL6963&amp;startdate=2025-10-27&amp;enddate=2025-11-02&amp;limit_value_yield=1&amp;logic_yield=1&amp;logic=1&amp;limit_value_sbin=0.00000000&amp;sbin_info=209&amp;sbin_map=209&amp;is_auto=0</t>
  </si>
  <si>
    <t>http://cpdb.realtek.com/cpdbv3/view/filter/filter_view.php?proj=RL6963&amp;startdate=2025-10-27&amp;enddate=2025-11-02&amp;limit_value_yield=1&amp;logic_yield=1&amp;logic=1&amp;limit_value_sbin=0.00000000&amp;sbin_info=210&amp;sbin_map=210&amp;is_auto=0</t>
  </si>
  <si>
    <t>http://cpdb.realtek.com/cpdbv3/view/filter/filter_view.php?proj=RL6963&amp;startdate=2025-10-27&amp;enddate=2025-11-02&amp;limit_value_yield=1&amp;logic_yield=1&amp;logic=1&amp;limit_value_sbin=0.00000000&amp;sbin_info=211&amp;sbin_map=211&amp;is_auto=0</t>
  </si>
  <si>
    <t>http://cpdb.realtek.com/cpdbv3/view/filter/filter_view.php?proj=RL6963&amp;startdate=2025-10-27&amp;enddate=2025-11-02&amp;limit_value_yield=1&amp;logic_yield=1&amp;logic=1&amp;limit_value_sbin=0.00000000&amp;sbin_info=212&amp;sbin_map=212&amp;is_auto=0</t>
  </si>
  <si>
    <t>http://cpdb.realtek.com/cpdbv3/view/filter/filter_view.php?proj=RL6963&amp;startdate=2025-10-27&amp;enddate=2025-11-02&amp;limit_value_yield=1&amp;logic_yield=1&amp;logic=1&amp;limit_value_sbin=0.00000000&amp;sbin_info=213&amp;sbin_map=213&amp;is_auto=0</t>
  </si>
  <si>
    <t>http://cpdb.realtek.com/cpdbv3/view/filter/filter_view.php?proj=RL6963&amp;startdate=2025-10-27&amp;enddate=2025-11-02&amp;limit_value_yield=1&amp;logic_yield=1&amp;logic=1&amp;limit_value_sbin=0.00000000&amp;sbin_info=214&amp;sbin_map=214&amp;is_auto=0</t>
  </si>
  <si>
    <t>http://cpdb.realtek.com/cpdbv3/view/filter/filter_view.php?proj=RL6963&amp;startdate=2025-10-27&amp;enddate=2025-11-02&amp;limit_value_yield=1&amp;logic_yield=1&amp;logic=1&amp;limit_value_sbin=0.00000000&amp;sbin_info=215&amp;sbin_map=215&amp;is_auto=0</t>
  </si>
  <si>
    <t>http://cpdb.realtek.com/cpdbv3/view/filter/filter_view.php?proj=RL6963&amp;startdate=2025-10-27&amp;enddate=2025-11-02&amp;limit_value_yield=1&amp;logic_yield=1&amp;logic=1&amp;limit_value_sbin=0.00000000&amp;sbin_info=218&amp;sbin_map=218&amp;is_auto=0</t>
  </si>
  <si>
    <t>http://cpdb.realtek.com/cpdbv3/view/filter/filter_view.php?proj=RL6963&amp;startdate=2025-10-27&amp;enddate=2025-11-02&amp;limit_value_yield=1&amp;logic_yield=1&amp;logic=1&amp;limit_value_sbin=0.00014100&amp;sbin_info=219&amp;sbin_map=219&amp;is_auto=0</t>
  </si>
  <si>
    <t>http://cpdb.realtek.com/cpdbv3/view/filter/filter_view.php?proj=RL6963&amp;startdate=2025-10-27&amp;enddate=2025-11-02&amp;limit_value_yield=1&amp;logic_yield=1&amp;logic=1&amp;limit_value_sbin=0.00000000&amp;sbin_info=220&amp;sbin_map=220&amp;is_auto=0</t>
  </si>
  <si>
    <t>http://cpdb.realtek.com/cpdbv3/view/filter/filter_view.php?proj=RL6963&amp;startdate=2025-10-27&amp;enddate=2025-11-02&amp;limit_value_yield=1&amp;logic_yield=1&amp;logic=1&amp;limit_value_sbin=0.00007100&amp;sbin_info=221&amp;sbin_map=221&amp;is_auto=0</t>
  </si>
  <si>
    <t>http://cpdb.realtek.com/cpdbv3/view/filter/filter_view.php?proj=RL6963&amp;startdate=2025-10-27&amp;enddate=2025-11-02&amp;limit_value_yield=1&amp;logic_yield=1&amp;logic=1&amp;limit_value_sbin=0.00042400&amp;sbin_info=222&amp;sbin_map=222&amp;is_auto=0</t>
  </si>
  <si>
    <t>http://cpdb.realtek.com/cpdbv3/view/filter/filter_view.php?proj=RL6963&amp;startdate=2025-10-27&amp;enddate=2025-11-02&amp;limit_value_yield=1&amp;logic_yield=1&amp;logic=1&amp;limit_value_sbin=0.00035300&amp;sbin_info=223&amp;sbin_map=223&amp;is_auto=0</t>
  </si>
  <si>
    <t>http://cpdb.realtek.com/cpdbv3/view/filter/filter_view.php?proj=RL6963&amp;startdate=2025-10-27&amp;enddate=2025-11-02&amp;limit_value_yield=1&amp;logic_yield=1&amp;logic=1&amp;limit_value_sbin=0.00084800&amp;sbin_info=228&amp;sbin_map=228&amp;is_auto=0</t>
  </si>
  <si>
    <t>http://cpdb.realtek.com/cpdbv3/view/filter/filter_view.php?proj=RL6963&amp;startdate=2025-10-27&amp;enddate=2025-11-02&amp;limit_value_yield=1&amp;logic_yield=1&amp;logic=1&amp;limit_value_sbin=0.00000000&amp;sbin_info=231&amp;sbin_map=231&amp;is_auto=0</t>
  </si>
  <si>
    <t>http://cpdb.realtek.com/cpdbv3/view/filter/filter_view.php?proj=RL6963&amp;startdate=2025-10-27&amp;enddate=2025-11-02&amp;limit_value_yield=1&amp;logic_yield=1&amp;logic=1&amp;limit_value_sbin=0.00007100&amp;sbin_info=232&amp;sbin_map=232&amp;is_auto=0</t>
  </si>
  <si>
    <t>http://cpdb.realtek.com/cpdbv3/view/filter/filter_view.php?proj=RL6963&amp;startdate=2025-10-27&amp;enddate=2025-11-02&amp;limit_value_yield=1&amp;logic_yield=1&amp;logic=1&amp;limit_value_sbin=0.00042400&amp;sbin_info=233&amp;sbin_map=233&amp;is_auto=0</t>
  </si>
  <si>
    <t>http://cpdb.realtek.com/cpdbv3/view/filter/filter_view.php?proj=RL6963&amp;startdate=2025-10-27&amp;enddate=2025-11-02&amp;limit_value_yield=1&amp;logic_yield=1&amp;logic=1&amp;limit_value_sbin=0.00000000&amp;sbin_info=235&amp;sbin_map=235&amp;is_auto=0</t>
  </si>
  <si>
    <t>http://cpdb.realtek.com/cpdbv3/view/filter/filter_view.php?proj=RL6963&amp;startdate=2025-10-27&amp;enddate=2025-11-02&amp;limit_value_yield=1&amp;logic_yield=1&amp;logic=1&amp;limit_value_sbin=0.00000000&amp;sbin_info=237&amp;sbin_map=237&amp;is_auto=0</t>
  </si>
  <si>
    <t>http://cpdb.realtek.com/cpdbv3/view/filter/filter_view.php?proj=RL6963&amp;startdate=2025-10-27&amp;enddate=2025-11-02&amp;limit_value_yield=1&amp;logic_yield=1&amp;logic=1&amp;limit_value_sbin=0.00000000&amp;sbin_info=238&amp;sbin_map=238&amp;is_auto=0</t>
  </si>
  <si>
    <t>http://cpdb.realtek.com/cpdbv3/view/filter/filter_view.php?proj=RL6963&amp;startdate=2025-10-27&amp;enddate=2025-11-02&amp;limit_value_yield=1&amp;logic_yield=1&amp;logic=1&amp;limit_value_sbin=0.00021200&amp;sbin_info=239&amp;sbin_map=239&amp;is_auto=0</t>
  </si>
  <si>
    <t>http://cpdb.realtek.com/cpdbv3/view/filter/filter_view.php?proj=RL6963&amp;startdate=2025-10-27&amp;enddate=2025-11-02&amp;limit_value_yield=1&amp;logic_yield=1&amp;logic=1&amp;limit_value_sbin=0.00000000&amp;sbin_info=240&amp;sbin_map=240&amp;is_auto=0</t>
  </si>
  <si>
    <t>http://cpdb.realtek.com/cpdbv3/view/filter/filter_view.php?proj=RL6963&amp;startdate=2025-10-27&amp;enddate=2025-11-02&amp;limit_value_yield=1&amp;logic_yield=1&amp;logic=1&amp;limit_value_sbin=0.00000000&amp;sbin_info=241&amp;sbin_map=241&amp;is_auto=0</t>
  </si>
  <si>
    <t>http://cpdb.realtek.com/cpdbv3/view/filter/filter_view.php?proj=RL6963&amp;startdate=2025-10-27&amp;enddate=2025-11-02&amp;limit_value_yield=1&amp;logic_yield=1&amp;logic=1&amp;limit_value_sbin=0.00000000&amp;sbin_info=242&amp;sbin_map=242&amp;is_auto=0</t>
  </si>
  <si>
    <t>http://cpdb.realtek.com/cpdbv3/view/filter/filter_view.php?proj=RL6963&amp;startdate=2025-10-27&amp;enddate=2025-11-02&amp;limit_value_yield=1&amp;logic_yield=1&amp;logic=1&amp;limit_value_sbin=0.00042400&amp;sbin_info=245&amp;sbin_map=245&amp;is_auto=0</t>
  </si>
  <si>
    <t>http://cpdb.realtek.com/cpdbv3/view/filter/filter_view.php?proj=RL6963&amp;startdate=2025-10-27&amp;enddate=2025-11-02&amp;limit_value_yield=1&amp;logic_yield=1&amp;logic=1&amp;limit_value_sbin=0.00021200&amp;sbin_info=247&amp;sbin_map=247&amp;is_auto=0</t>
  </si>
  <si>
    <t>http://cpdb.realtek.com/cpdbv3/view/filter/filter_view.php?proj=RL6963&amp;startdate=2025-10-27&amp;enddate=2025-11-02&amp;limit_value_yield=1&amp;logic_yield=1&amp;logic=1&amp;limit_value_sbin=0.00070700&amp;sbin_info=249&amp;sbin_map=249&amp;is_auto=0</t>
  </si>
  <si>
    <t>http://cpdb.realtek.com/cpdbv3/view/filter/filter_view.php?proj=RL6963&amp;startdate=2025-10-27&amp;enddate=2025-11-02&amp;limit_value_yield=1&amp;logic_yield=1&amp;logic=1&amp;limit_value_sbin=0.00000000&amp;sbin_info=258&amp;sbin_map=258&amp;is_auto=0</t>
  </si>
  <si>
    <t>http://cpdb.realtek.com/cpdbv3/view/filter/filter_view.php?proj=RL6963&amp;startdate=2025-10-27&amp;enddate=2025-11-02&amp;limit_value_yield=1&amp;logic_yield=1&amp;logic=1&amp;limit_value_sbin=0.00028300&amp;sbin_info=260&amp;sbin_map=260&amp;is_auto=0</t>
  </si>
  <si>
    <t>http://cpdb.realtek.com/cpdbv3/view/filter/filter_view.php?proj=RL6963&amp;startdate=2025-10-27&amp;enddate=2025-11-02&amp;limit_value_yield=1&amp;logic_yield=1&amp;logic=1&amp;limit_value_sbin=0.00000000&amp;sbin_info=261&amp;sbin_map=261&amp;is_auto=0</t>
  </si>
  <si>
    <t>http://cpdb.realtek.com/cpdbv3/view/filter/filter_view.php?proj=RL6963&amp;startdate=2025-10-27&amp;enddate=2025-11-02&amp;limit_value_yield=1&amp;logic_yield=1&amp;logic=1&amp;limit_value_sbin=0.00042400&amp;sbin_info=262&amp;sbin_map=262&amp;is_auto=0</t>
  </si>
  <si>
    <t>http://cpdb.realtek.com/cpdbv3/view/filter/filter_view.php?proj=RL6963&amp;startdate=2025-10-27&amp;enddate=2025-11-02&amp;limit_value_yield=1&amp;logic_yield=1&amp;logic=1&amp;limit_value_sbin=0.00007100&amp;sbin_info=263&amp;sbin_map=263&amp;is_auto=0</t>
  </si>
  <si>
    <t>http://cpdb.realtek.com/cpdbv3/view/filter/filter_view.php?proj=RL6963&amp;startdate=2025-10-27&amp;enddate=2025-11-02&amp;limit_value_yield=1&amp;logic_yield=1&amp;logic=1&amp;limit_value_sbin=0.00000000&amp;sbin_info=264&amp;sbin_map=264&amp;is_auto=0</t>
  </si>
  <si>
    <t>http://cpdb.realtek.com/cpdbv3/view/filter/filter_view.php?proj=RL6963&amp;startdate=2025-10-27&amp;enddate=2025-11-02&amp;limit_value_yield=1&amp;logic_yield=1&amp;logic=1&amp;limit_value_sbin=0.00014100&amp;sbin_info=265&amp;sbin_map=265&amp;is_auto=0</t>
  </si>
  <si>
    <t>http://cpdb.realtek.com/cpdbv3/view/filter/filter_view.php?proj=RL6963&amp;startdate=2025-10-27&amp;enddate=2025-11-02&amp;limit_value_yield=1&amp;logic_yield=1&amp;logic=1&amp;limit_value_sbin=0.00000000&amp;sbin_info=266&amp;sbin_map=266&amp;is_auto=0</t>
  </si>
  <si>
    <t>http://cpdb.realtek.com/cpdbv3/view/filter/filter_view.php?proj=RL6963&amp;startdate=2025-10-27&amp;enddate=2025-11-02&amp;limit_value_yield=1&amp;logic_yield=1&amp;logic=1&amp;limit_value_sbin=0.00000000&amp;sbin_info=267&amp;sbin_map=267&amp;is_auto=0</t>
  </si>
  <si>
    <t>http://cpdb.realtek.com/cpdbv3/view/filter/filter_view.php?proj=RL6963&amp;startdate=2025-10-27&amp;enddate=2025-11-02&amp;limit_value_yield=1&amp;logic_yield=1&amp;logic=1&amp;limit_value_sbin=0.00000000&amp;sbin_info=268&amp;sbin_map=268&amp;is_auto=0</t>
  </si>
  <si>
    <t>http://cpdb.realtek.com/cpdbv3/view/filter/filter_view.php?proj=RL6963&amp;startdate=2025-10-27&amp;enddate=2025-11-02&amp;limit_value_yield=1&amp;logic_yield=1&amp;logic=1&amp;limit_value_sbin=0.00000000&amp;sbin_info=269&amp;sbin_map=269&amp;is_auto=0</t>
  </si>
  <si>
    <t>http://cpdb.realtek.com/cpdbv3/view/filter/filter_view.php?proj=RL6963&amp;startdate=2025-10-27&amp;enddate=2025-11-02&amp;limit_value_yield=1&amp;logic_yield=1&amp;logic=1&amp;limit_value_sbin=0.00000000&amp;sbin_info=270&amp;sbin_map=270&amp;is_auto=0</t>
  </si>
  <si>
    <t>http://cpdb.realtek.com/cpdbv3/view/filter/filter_view.php?proj=RL6963&amp;startdate=2025-10-27&amp;enddate=2025-11-02&amp;limit_value_yield=1&amp;logic_yield=1&amp;logic=1&amp;limit_value_sbin=0.00000000&amp;sbin_info=271&amp;sbin_map=271&amp;is_auto=0</t>
  </si>
  <si>
    <t>http://cpdb.realtek.com/cpdbv3/view/filter/filter_view.php?proj=RL6963&amp;startdate=2025-10-27&amp;enddate=2025-11-02&amp;limit_value_yield=1&amp;logic_yield=1&amp;logic=1&amp;limit_value_sbin=0.00007100&amp;sbin_info=275&amp;sbin_map=275&amp;is_auto=0</t>
  </si>
  <si>
    <t>http://cpdb.realtek.com/cpdbv3/view/filter/filter_view.php?proj=RL6963&amp;startdate=2025-10-27&amp;enddate=2025-11-02&amp;limit_value_yield=1&amp;logic_yield=1&amp;logic=1&amp;limit_value_sbin=0.00000000&amp;sbin_info=276&amp;sbin_map=276&amp;is_auto=0</t>
  </si>
  <si>
    <t>http://cpdb.realtek.com/cpdbv3/view/filter/filter_view.php?proj=RL6963&amp;startdate=2025-10-27&amp;enddate=2025-11-02&amp;limit_value_yield=1&amp;logic_yield=1&amp;logic=1&amp;limit_value_sbin=0.00226200&amp;sbin_info=286&amp;sbin_map=286&amp;is_auto=0</t>
  </si>
  <si>
    <t>http://cpdb.realtek.com/cpdbv3/view/filter/filter_view.php?proj=RL6963&amp;startdate=2025-10-27&amp;enddate=2025-11-02&amp;limit_value_yield=1&amp;logic_yield=1&amp;logic=1&amp;limit_value_sbin=0.00007100&amp;sbin_info=288&amp;sbin_map=288&amp;is_auto=0</t>
  </si>
  <si>
    <t>http://cpdb.realtek.com/cpdbv3/view/filter/filter_view.php?proj=RL6963&amp;startdate=2025-10-27&amp;enddate=2025-11-02&amp;limit_value_yield=1&amp;logic_yield=1&amp;logic=1&amp;limit_value_sbin=0.00805800&amp;sbin_info=289&amp;sbin_map=289&amp;is_auto=0</t>
  </si>
  <si>
    <t>http://cpdb.realtek.com/cpdbv3/view/filter/filter_view.php?proj=RL6963&amp;startdate=2025-10-27&amp;enddate=2025-11-02&amp;limit_value_yield=1&amp;logic_yield=1&amp;logic=1&amp;limit_value_sbin=0.00134300&amp;sbin_info=290&amp;sbin_map=290&amp;is_auto=0</t>
  </si>
  <si>
    <t>http://cpdb.realtek.com/cpdbv3/view/filter/filter_view.php?proj=RL6963&amp;startdate=2025-10-27&amp;enddate=2025-11-02&amp;limit_value_yield=1&amp;logic_yield=1&amp;logic=1&amp;limit_value_sbin=0.00028300&amp;sbin_info=292&amp;sbin_map=292&amp;is_auto=0</t>
  </si>
  <si>
    <t>http://cpdb.realtek.com/cpdbv3/view/filter/filter_view.php?proj=RL6963&amp;startdate=2025-10-27&amp;enddate=2025-11-02&amp;limit_value_yield=1&amp;logic_yield=1&amp;logic=1&amp;limit_value_sbin=0.00070700&amp;sbin_info=293&amp;sbin_map=293&amp;is_auto=0</t>
  </si>
  <si>
    <t>http://cpdb.realtek.com/cpdbv3/view/filter/filter_view.php?proj=RL6963&amp;startdate=2025-10-27&amp;enddate=2025-11-02&amp;limit_value_yield=1&amp;logic_yield=1&amp;logic=1&amp;limit_value_sbin=0.00000000&amp;sbin_info=294&amp;sbin_map=294&amp;is_auto=0</t>
  </si>
  <si>
    <t>http://cpdb.realtek.com/cpdbv3/view/filter/filter_view.php?proj=RL6963&amp;startdate=2025-10-27&amp;enddate=2025-11-02&amp;limit_value_yield=1&amp;logic_yield=1&amp;logic=1&amp;limit_value_sbin=0.00000000&amp;sbin_info=295&amp;sbin_map=295&amp;is_auto=0</t>
  </si>
  <si>
    <t>http://cpdb.realtek.com/cpdbv3/view/filter/filter_view.php?proj=RL6963&amp;startdate=2025-10-27&amp;enddate=2025-11-02&amp;limit_value_yield=1&amp;logic_yield=1&amp;logic=1&amp;limit_value_sbin=0.00007100&amp;sbin_info=296&amp;sbin_map=296&amp;is_auto=0</t>
  </si>
  <si>
    <t>http://cpdb.realtek.com/cpdbv3/view/filter/filter_view.php?proj=RL6963&amp;startdate=2025-10-27&amp;enddate=2025-11-02&amp;limit_value_yield=1&amp;logic_yield=1&amp;logic=1&amp;limit_value_sbin=0.00007100&amp;sbin_info=297&amp;sbin_map=297&amp;is_auto=0</t>
  </si>
  <si>
    <t>http://cpdb.realtek.com/cpdbv3/view/filter/filter_view.php?proj=RL6963&amp;startdate=2025-10-27&amp;enddate=2025-11-02&amp;limit_value_yield=1&amp;logic_yield=1&amp;logic=1&amp;limit_value_sbin=0.00000000&amp;sbin_info=298&amp;sbin_map=298&amp;is_auto=0</t>
  </si>
  <si>
    <t>http://cpdb.realtek.com/cpdbv3/view/filter/filter_view.php?proj=RL6963&amp;startdate=2025-10-27&amp;enddate=2025-11-02&amp;limit_value_yield=1&amp;logic_yield=1&amp;logic=1&amp;limit_value_sbin=0.00035300&amp;sbin_info=300&amp;sbin_map=300&amp;is_auto=0</t>
  </si>
  <si>
    <t>http://cpdb.realtek.com/cpdbv3/view/filter/filter_view.php?proj=RL6963&amp;startdate=2025-10-27&amp;enddate=2025-11-02&amp;limit_value_yield=1&amp;logic_yield=1&amp;logic=1&amp;limit_value_sbin=0.00000000&amp;sbin_info=301&amp;sbin_map=301&amp;is_auto=0</t>
  </si>
  <si>
    <t>http://cpdb.realtek.com/cpdbv3/view/filter/filter_view.php?proj=RL6963&amp;startdate=2025-10-27&amp;enddate=2025-11-02&amp;limit_value_yield=1&amp;logic_yield=1&amp;logic=1&amp;limit_value_sbin=0.00007100&amp;sbin_info=303&amp;sbin_map=303&amp;is_auto=0</t>
  </si>
  <si>
    <t>http://cpdb.realtek.com/cpdbv3/view/filter/filter_view.php?proj=RL6963&amp;startdate=2025-10-27&amp;enddate=2025-11-02&amp;limit_value_yield=1&amp;logic_yield=1&amp;logic=1&amp;limit_value_sbin=0.00155500&amp;sbin_info=307&amp;sbin_map=307&amp;is_auto=0</t>
  </si>
  <si>
    <t>http://cpdb.realtek.com/cpdbv3/view/filter/filter_view.php?proj=RL6963&amp;startdate=2025-10-27&amp;enddate=2025-11-02&amp;limit_value_yield=1&amp;logic_yield=1&amp;logic=1&amp;limit_value_sbin=0.00000000&amp;sbin_info=309&amp;sbin_map=309&amp;is_auto=0</t>
  </si>
  <si>
    <t>http://cpdb.realtek.com/cpdbv3/view/filter/filter_view.php?proj=RL6963&amp;startdate=2025-10-27&amp;enddate=2025-11-02&amp;limit_value_yield=1&amp;logic_yield=1&amp;logic=1&amp;limit_value_sbin=0.00007100&amp;sbin_info=310&amp;sbin_map=310&amp;is_auto=0</t>
  </si>
  <si>
    <t>http://cpdb.realtek.com/cpdbv3/view/filter/filter_view.php?proj=RL6963&amp;startdate=2025-10-27&amp;enddate=2025-11-02&amp;limit_value_yield=1&amp;logic_yield=1&amp;logic=1&amp;limit_value_sbin=0.00000000&amp;sbin_info=311&amp;sbin_map=311&amp;is_auto=0</t>
  </si>
  <si>
    <t>http://cpdb.realtek.com/cpdbv3/view/filter/filter_view.php?proj=RL6963&amp;startdate=2025-10-27&amp;enddate=2025-11-02&amp;limit_value_yield=1&amp;logic_yield=1&amp;logic=1&amp;limit_value_sbin=0.00084800&amp;sbin_info=312&amp;sbin_map=312&amp;is_auto=0</t>
  </si>
  <si>
    <t>http://cpdb.realtek.com/cpdbv3/view/filter/filter_view.php?proj=RL6963&amp;startdate=2025-10-27&amp;enddate=2025-11-02&amp;limit_value_yield=1&amp;logic_yield=1&amp;logic=1&amp;limit_value_sbin=0.00000000&amp;sbin_info=313&amp;sbin_map=313&amp;is_auto=0</t>
  </si>
  <si>
    <t>http://cpdb.realtek.com/cpdbv3/view/filter/filter_view.php?proj=RL6963&amp;startdate=2025-10-27&amp;enddate=2025-11-02&amp;limit_value_yield=1&amp;logic_yield=1&amp;logic=1&amp;limit_value_sbin=0.00000000&amp;sbin_info=316&amp;sbin_map=316&amp;is_auto=0</t>
  </si>
  <si>
    <t>http://cpdb.realtek.com/cpdbv3/view/filter/filter_view.php?proj=RL6963&amp;startdate=2025-10-27&amp;enddate=2025-11-02&amp;limit_value_yield=1&amp;logic_yield=1&amp;logic=1&amp;limit_value_sbin=0.00021200&amp;sbin_info=317&amp;sbin_map=317&amp;is_auto=0</t>
  </si>
  <si>
    <t>http://cpdb.realtek.com/cpdbv3/view/filter/filter_view.php?proj=RL6963&amp;startdate=2025-10-27&amp;enddate=2025-11-02&amp;limit_value_yield=1&amp;logic_yield=1&amp;logic=1&amp;limit_value_sbin=0.00099000&amp;sbin_info=318&amp;sbin_map=318&amp;is_auto=0</t>
  </si>
  <si>
    <t>http://cpdb.realtek.com/cpdbv3/view/filter/filter_view.php?proj=RL6963&amp;startdate=2025-10-27&amp;enddate=2025-11-02&amp;limit_value_yield=1&amp;logic_yield=1&amp;logic=1&amp;limit_value_sbin=0.00035300&amp;sbin_info=319&amp;sbin_map=319&amp;is_auto=0</t>
  </si>
  <si>
    <t>http://cpdb.realtek.com/cpdbv3/view/filter/filter_view.php?proj=RL6963&amp;startdate=2025-10-27&amp;enddate=2025-11-02&amp;limit_value_yield=1&amp;logic_yield=1&amp;logic=1&amp;limit_value_sbin=0.00007100&amp;sbin_info=320&amp;sbin_map=320&amp;is_auto=0</t>
  </si>
  <si>
    <t>http://cpdb.realtek.com/cpdbv3/view/filter/filter_view.php?proj=RL6963&amp;startdate=2025-10-27&amp;enddate=2025-11-02&amp;limit_value_yield=1&amp;logic_yield=1&amp;logic=1&amp;limit_value_sbin=0.00007100&amp;sbin_info=321&amp;sbin_map=321&amp;is_auto=0</t>
  </si>
  <si>
    <t>http://cpdb.realtek.com/cpdbv3/view/filter/filter_view.php?proj=RL6963&amp;startdate=2025-10-27&amp;enddate=2025-11-02&amp;limit_value_yield=1&amp;logic_yield=1&amp;logic=1&amp;limit_value_sbin=0.00000000&amp;sbin_info=325&amp;sbin_map=325&amp;is_auto=0</t>
  </si>
  <si>
    <t>http://cpdb.realtek.com/cpdbv3/view/filter/filter_view.php?proj=RL6963&amp;startdate=2025-10-27&amp;enddate=2025-11-02&amp;limit_value_yield=1&amp;logic_yield=1&amp;logic=1&amp;limit_value_sbin=0.00000000&amp;sbin_info=326&amp;sbin_map=326&amp;is_auto=0</t>
  </si>
  <si>
    <t>http://cpdb.realtek.com/cpdbv3/view/filter/filter_view.php?proj=RL6963&amp;startdate=2025-10-27&amp;enddate=2025-11-02&amp;limit_value_yield=1&amp;logic_yield=1&amp;logic=1&amp;limit_value_sbin=0.00000000&amp;sbin_info=329&amp;sbin_map=329&amp;is_auto=0</t>
  </si>
  <si>
    <t>http://cpdb.realtek.com/cpdbv3/view/filter/filter_view.php?proj=RL6963&amp;startdate=2025-10-27&amp;enddate=2025-11-02&amp;limit_value_yield=1&amp;logic_yield=1&amp;logic=1&amp;limit_value_sbin=0.08220300&amp;sbin_info=330&amp;sbin_map=330&amp;is_auto=0</t>
  </si>
  <si>
    <t>http://cpdb.realtek.com/cpdbv3/view/filter/filter_view.php?proj=RL6963&amp;startdate=2025-10-27&amp;enddate=2025-11-02&amp;limit_value_yield=1&amp;logic_yield=1&amp;logic=1&amp;limit_value_sbin=0.00007100&amp;sbin_info=335&amp;sbin_map=335&amp;is_auto=0</t>
  </si>
  <si>
    <t>http://cpdb.realtek.com/cpdbv3/view/filter/filter_view.php?proj=RL6963&amp;startdate=2025-10-27&amp;enddate=2025-11-02&amp;limit_value_yield=1&amp;logic_yield=1&amp;logic=1&amp;limit_value_sbin=0.00007100&amp;sbin_info=336&amp;sbin_map=336&amp;is_auto=0</t>
  </si>
  <si>
    <t>http://cpdb.realtek.com/cpdbv3/view/filter/filter_view.php?proj=RL6963&amp;startdate=2025-10-27&amp;enddate=2025-11-02&amp;limit_value_yield=1&amp;logic_yield=1&amp;logic=1&amp;limit_value_sbin=0.00000000&amp;sbin_info=337&amp;sbin_map=337&amp;is_auto=0</t>
  </si>
  <si>
    <t>http://cpdb.realtek.com/cpdbv3/view/filter/filter_view.php?proj=RL6963&amp;startdate=2025-10-27&amp;enddate=2025-11-02&amp;limit_value_yield=1&amp;logic_yield=1&amp;logic=1&amp;limit_value_sbin=0.00000000&amp;sbin_info=340&amp;sbin_map=340&amp;is_auto=0</t>
  </si>
  <si>
    <t>http://cpdb.realtek.com/cpdbv3/view/filter/filter_view.php?proj=RL6963&amp;startdate=2025-10-27&amp;enddate=2025-11-02&amp;limit_value_yield=1&amp;logic_yield=1&amp;logic=1&amp;limit_value_sbin=0.00000000&amp;sbin_info=341&amp;sbin_map=341&amp;is_auto=0</t>
  </si>
  <si>
    <t>http://cpdb.realtek.com/cpdbv3/view/filter/filter_view.php?proj=RL6963&amp;startdate=2025-10-27&amp;enddate=2025-11-02&amp;limit_value_yield=1&amp;logic_yield=1&amp;logic=1&amp;limit_value_sbin=0.00000000&amp;sbin_info=342&amp;sbin_map=342&amp;is_auto=0</t>
  </si>
  <si>
    <t>http://cpdb.realtek.com/cpdbv3/view/filter/filter_view.php?proj=RL6963&amp;startdate=2025-10-27&amp;enddate=2025-11-02&amp;limit_value_yield=1&amp;logic_yield=1&amp;logic=1&amp;limit_value_sbin=0.00000000&amp;sbin_info=343&amp;sbin_map=343&amp;is_auto=0</t>
  </si>
  <si>
    <t>http://cpdb.realtek.com/cpdbv3/view/filter/filter_view.php?proj=RL6963&amp;startdate=2025-10-27&amp;enddate=2025-11-02&amp;limit_value_yield=1&amp;logic_yield=1&amp;logic=1&amp;limit_value_sbin=0.00000000&amp;sbin_info=344&amp;sbin_map=344&amp;is_auto=0</t>
  </si>
  <si>
    <t>http://cpdb.realtek.com/cpdbv3/view/filter/filter_view.php?proj=RL6963&amp;startdate=2025-10-27&amp;enddate=2025-11-02&amp;limit_value_yield=1&amp;logic_yield=1&amp;logic=1&amp;limit_value_sbin=0.00000000&amp;sbin_info=345&amp;sbin_map=345&amp;is_auto=0</t>
  </si>
  <si>
    <t>http://cpdb.realtek.com/cpdbv3/view/filter/filter_view.php?proj=RL6963&amp;startdate=2025-10-27&amp;enddate=2025-11-02&amp;limit_value_yield=1&amp;logic_yield=1&amp;logic=1&amp;limit_value_sbin=0.00000000&amp;sbin_info=351&amp;sbin_map=351&amp;is_auto=0</t>
  </si>
  <si>
    <t>http://cpdb.realtek.com/cpdbv3/view/filter/filter_view.php?proj=RL6963&amp;startdate=2025-10-27&amp;enddate=2025-11-02&amp;limit_value_yield=1&amp;logic_yield=1&amp;logic=1&amp;limit_value_sbin=0.00000000&amp;sbin_info=352&amp;sbin_map=352&amp;is_auto=0</t>
  </si>
  <si>
    <t>http://cpdb.realtek.com/cpdbv3/view/filter/filter_view.php?proj=RL6963&amp;startdate=2025-10-27&amp;enddate=2025-11-02&amp;limit_value_yield=1&amp;logic_yield=1&amp;logic=1&amp;limit_value_sbin=0.00134300&amp;sbin_info=353&amp;sbin_map=353&amp;is_auto=0</t>
  </si>
  <si>
    <t>http://cpdb.realtek.com/cpdbv3/view/filter/filter_view.php?proj=RL6963&amp;startdate=2025-10-27&amp;enddate=2025-11-02&amp;limit_value_yield=1&amp;logic_yield=1&amp;logic=1&amp;limit_value_sbin=0.00000000&amp;sbin_info=354&amp;sbin_map=354&amp;is_auto=0</t>
  </si>
  <si>
    <t>http://cpdb.realtek.com/cpdbv3/view/filter/filter_view.php?proj=RL6963&amp;startdate=2025-10-27&amp;enddate=2025-11-02&amp;limit_value_yield=1&amp;logic_yield=1&amp;logic=1&amp;limit_value_sbin=0.00007100&amp;sbin_info=355&amp;sbin_map=355&amp;is_auto=0</t>
  </si>
  <si>
    <t>http://cpdb.realtek.com/cpdbv3/view/filter/filter_view.php?proj=RL6963&amp;startdate=2025-10-27&amp;enddate=2025-11-02&amp;limit_value_yield=1&amp;logic_yield=1&amp;logic=1&amp;limit_value_sbin=0.00007100&amp;sbin_info=356&amp;sbin_map=356&amp;is_auto=0</t>
  </si>
  <si>
    <t>http://cpdb.realtek.com/cpdbv3/view/filter/filter_view.php?proj=RL6963&amp;startdate=2025-10-27&amp;enddate=2025-11-02&amp;limit_value_yield=1&amp;logic_yield=1&amp;logic=1&amp;limit_value_sbin=0.00007100&amp;sbin_info=357&amp;sbin_map=357&amp;is_auto=0</t>
  </si>
  <si>
    <t>http://cpdb.realtek.com/cpdbv3/view/filter/filter_view.php?proj=RL6963&amp;startdate=2025-10-27&amp;enddate=2025-11-02&amp;limit_value_yield=1&amp;logic_yield=1&amp;logic=1&amp;limit_value_sbin=0.00000000&amp;sbin_info=358&amp;sbin_map=358&amp;is_auto=0</t>
  </si>
  <si>
    <t>http://cpdb.realtek.com/cpdbv3/view/filter/filter_view.php?proj=RL6963&amp;startdate=2025-10-27&amp;enddate=2025-11-02&amp;limit_value_yield=1&amp;logic_yield=1&amp;logic=1&amp;limit_value_sbin=0.00049500&amp;sbin_info=359&amp;sbin_map=359&amp;is_auto=0</t>
  </si>
  <si>
    <t>http://cpdb.realtek.com/cpdbv3/view/filter/filter_view.php?proj=RL6963&amp;startdate=2025-10-27&amp;enddate=2025-11-02&amp;limit_value_yield=1&amp;logic_yield=1&amp;logic=1&amp;limit_value_sbin=0.00014100&amp;sbin_info=361&amp;sbin_map=361&amp;is_auto=0</t>
  </si>
  <si>
    <t>http://cpdb.realtek.com/cpdbv3/view/filter/filter_view.php?proj=RL6963&amp;startdate=2025-10-27&amp;enddate=2025-11-02&amp;limit_value_yield=1&amp;logic_yield=1&amp;logic=1&amp;limit_value_sbin=0.00014100&amp;sbin_info=362&amp;sbin_map=362&amp;is_auto=0</t>
  </si>
  <si>
    <t>http://cpdb.realtek.com/cpdbv3/view/filter/filter_view.php?proj=RL6963&amp;startdate=2025-10-27&amp;enddate=2025-11-02&amp;limit_value_yield=1&amp;logic_yield=1&amp;logic=1&amp;limit_value_sbin=0.00000000&amp;sbin_info=366&amp;sbin_map=366&amp;is_auto=0</t>
  </si>
  <si>
    <t>http://cpdb.realtek.com/cpdbv3/view/filter/filter_view.php?proj=RL6963&amp;startdate=2025-10-27&amp;enddate=2025-11-02&amp;limit_value_yield=1&amp;logic_yield=1&amp;logic=1&amp;limit_value_sbin=0.00021200&amp;sbin_info=368&amp;sbin_map=368&amp;is_auto=0</t>
  </si>
  <si>
    <t>http://cpdb.realtek.com/cpdbv3/view/filter/filter_view.php?proj=RL6963&amp;startdate=2025-10-27&amp;enddate=2025-11-02&amp;limit_value_yield=1&amp;logic_yield=1&amp;logic=1&amp;limit_value_sbin=0.00007100&amp;sbin_info=371&amp;sbin_map=371&amp;is_auto=0</t>
  </si>
  <si>
    <t>http://cpdb.realtek.com/cpdbv3/view/filter/filter_view.php?proj=RL6963&amp;startdate=2025-10-27&amp;enddate=2025-11-02&amp;limit_value_yield=1&amp;logic_yield=1&amp;logic=1&amp;limit_value_sbin=0.00120200&amp;sbin_info=378&amp;sbin_map=378&amp;is_auto=0</t>
  </si>
  <si>
    <t>http://cpdb.realtek.com/cpdbv3/view/filter/filter_view.php?proj=RL6963&amp;startdate=2025-10-27&amp;enddate=2025-11-02&amp;limit_value_yield=1&amp;logic_yield=1&amp;logic=1&amp;limit_value_sbin=0.00021200&amp;sbin_info=379&amp;sbin_map=379&amp;is_auto=0</t>
  </si>
  <si>
    <t>http://cpdb.realtek.com/cpdbv3/view/filter/filter_view.php?proj=RL6963&amp;startdate=2025-10-27&amp;enddate=2025-11-02&amp;limit_value_yield=1&amp;logic_yield=1&amp;logic=1&amp;limit_value_sbin=0.00000000&amp;sbin_info=380&amp;sbin_map=380&amp;is_auto=0</t>
  </si>
  <si>
    <t>http://cpdb.realtek.com/cpdbv3/view/filter/filter_view.php?proj=RL6963&amp;startdate=2025-10-27&amp;enddate=2025-11-02&amp;limit_value_yield=1&amp;logic_yield=1&amp;logic=1&amp;limit_value_sbin=0.00134300&amp;sbin_info=381&amp;sbin_map=381&amp;is_auto=0</t>
  </si>
  <si>
    <t>http://cpdb.realtek.com/cpdbv3/view/filter/filter_view.php?proj=RL6963&amp;startdate=2025-10-27&amp;enddate=2025-11-02&amp;limit_value_yield=1&amp;logic_yield=1&amp;logic=1&amp;limit_value_sbin=0.00000000&amp;sbin_info=999&amp;sbin_map=999&amp;is_auto=0</t>
  </si>
  <si>
    <t>http://cpdb.realtek.com/cpdbv3/view/filter/filter_view.php?proj=RL6856&amp;startdate=2025-10-27&amp;enddate=2025-11-02&amp;limit_value_yield=1&amp;logic_yield=1&amp;logic=1&amp;limit_value_sbin=2.80400900&amp;sbin_info=24&amp;sbin_map=24&amp;is_auto=0</t>
  </si>
  <si>
    <t>http://cpdb.realtek.com/cpdbv3/view/filter/filter_view.php?proj=RL6856&amp;startdate=2025-10-27&amp;enddate=2025-11-02&amp;limit_value_yield=1&amp;logic_yield=1&amp;logic=1&amp;limit_value_sbin=2.47081200&amp;sbin_info=105&amp;sbin_map=105&amp;is_auto=0</t>
  </si>
  <si>
    <t>http://cpdb.realtek.com/cpdbv3/view/filter/filter_view.php?proj=RL6856&amp;startdate=2025-10-27&amp;enddate=2025-11-02&amp;limit_value_yield=1&amp;logic_yield=1&amp;logic=1&amp;limit_value_sbin=2.32422100&amp;sbin_info=26&amp;sbin_map=26&amp;is_auto=0</t>
  </si>
  <si>
    <t>http://cpdb.realtek.com/cpdbv3/view/filter/filter_view.php?proj=RL6856&amp;startdate=2025-10-27&amp;enddate=2025-11-02&amp;limit_value_yield=1&amp;logic_yield=1&amp;logic=1&amp;limit_value_sbin=1.16742000&amp;sbin_info=22&amp;sbin_map=22&amp;is_auto=0</t>
  </si>
  <si>
    <t>http://cpdb.realtek.com/cpdbv3/view/filter/filter_view.php?proj=RL6856&amp;startdate=2025-10-27&amp;enddate=2025-11-02&amp;limit_value_yield=1&amp;logic_yield=1&amp;logic=1&amp;limit_value_sbin=0.92335400&amp;sbin_info=20&amp;sbin_map=20&amp;is_auto=0</t>
  </si>
  <si>
    <t>http://cpdb.realtek.com/cpdbv3/view/filter/filter_view.php?proj=RL6856&amp;startdate=2025-10-27&amp;enddate=2025-11-02&amp;limit_value_yield=1&amp;logic_yield=1&amp;logic=1&amp;limit_value_sbin=0.85802400&amp;sbin_info=113&amp;sbin_map=113&amp;is_auto=0</t>
  </si>
  <si>
    <t>http://cpdb.realtek.com/cpdbv3/view/filter/filter_view.php?proj=RL6856&amp;startdate=2025-10-27&amp;enddate=2025-11-02&amp;limit_value_yield=1&amp;logic_yield=1&amp;logic=1&amp;limit_value_sbin=0.51136300&amp;sbin_info=5&amp;sbin_map=5&amp;is_auto=0</t>
  </si>
  <si>
    <t>http://cpdb.realtek.com/cpdbv3/view/filter/filter_view.php?proj=RL6856&amp;startdate=2025-10-27&amp;enddate=2025-11-02&amp;limit_value_yield=1&amp;logic_yield=1&amp;logic=1&amp;limit_value_sbin=0.28626100&amp;sbin_info=54&amp;sbin_map=54&amp;is_auto=0</t>
  </si>
  <si>
    <t>http://cpdb.realtek.com/cpdbv3/view/filter/filter_view.php?proj=RL6856&amp;startdate=2025-10-27&amp;enddate=2025-11-02&amp;limit_value_yield=1&amp;logic_yield=1&amp;logic=1&amp;limit_value_sbin=0.27071000&amp;sbin_info=2&amp;sbin_map=2&amp;is_auto=0</t>
  </si>
  <si>
    <t>http://cpdb.realtek.com/cpdbv3/view/filter/filter_view.php?proj=RL6856&amp;startdate=2025-10-27&amp;enddate=2025-11-02&amp;limit_value_yield=1&amp;logic_yield=1&amp;logic=1&amp;limit_value_sbin=0.23240300&amp;sbin_info=455&amp;sbin_map=455&amp;is_auto=0</t>
  </si>
  <si>
    <t>http://cpdb.realtek.com/cpdbv3/view/filter/filter_view.php?proj=RL6856&amp;startdate=2025-10-27&amp;enddate=2025-11-02&amp;limit_value_yield=1&amp;logic_yield=1&amp;logic=1&amp;limit_value_sbin=0.28616600&amp;sbin_info=70&amp;sbin_map=70&amp;is_auto=0</t>
  </si>
  <si>
    <t>http://cpdb.realtek.com/cpdbv3/view/filter/filter_view.php?proj=RL6856&amp;startdate=2025-10-27&amp;enddate=2025-11-02&amp;limit_value_yield=1&amp;logic_yield=1&amp;logic=1&amp;limit_value_sbin=0.28417500&amp;sbin_info=3&amp;sbin_map=3&amp;is_auto=0</t>
  </si>
  <si>
    <t>http://cpdb.realtek.com/cpdbv3/view/filter/filter_view.php?proj=RL6856&amp;startdate=2025-10-27&amp;enddate=2025-11-02&amp;limit_value_yield=1&amp;logic_yield=1&amp;logic=1&amp;limit_value_sbin=0.26947800&amp;sbin_info=369&amp;sbin_map=369&amp;is_auto=0</t>
  </si>
  <si>
    <t>http://cpdb.realtek.com/cpdbv3/view/filter/filter_view.php?proj=RL6856&amp;startdate=2025-10-27&amp;enddate=2025-11-02&amp;limit_value_yield=1&amp;logic_yield=1&amp;logic=1&amp;limit_value_sbin=0.12326600&amp;sbin_info=47&amp;sbin_map=47&amp;is_auto=0</t>
  </si>
  <si>
    <t>http://cpdb.realtek.com/cpdbv3/view/filter/filter_view.php?proj=RL6856&amp;startdate=2025-10-27&amp;enddate=2025-11-02&amp;limit_value_yield=1&amp;logic_yield=1&amp;logic=1&amp;limit_value_sbin=0.12800700&amp;sbin_info=601&amp;sbin_map=601&amp;is_auto=0</t>
  </si>
  <si>
    <t>http://cpdb.realtek.com/cpdbv3/view/filter/filter_view.php?proj=RL6856&amp;startdate=2025-10-27&amp;enddate=2025-11-02&amp;limit_value_yield=1&amp;logic_yield=1&amp;logic=1&amp;limit_value_sbin=0.14630700&amp;sbin_info=75&amp;sbin_map=75&amp;is_auto=0</t>
  </si>
  <si>
    <t>http://cpdb.realtek.com/cpdbv3/view/filter/filter_view.php?proj=RL6856&amp;startdate=2025-10-27&amp;enddate=2025-11-02&amp;limit_value_yield=1&amp;logic_yield=1&amp;logic=1&amp;limit_value_sbin=0.10695700&amp;sbin_info=503&amp;sbin_map=503&amp;is_auto=0</t>
  </si>
  <si>
    <t>http://cpdb.realtek.com/cpdbv3/view/filter/filter_view.php?proj=RL6856&amp;startdate=2025-10-27&amp;enddate=2025-11-02&amp;limit_value_yield=1&amp;logic_yield=1&amp;logic=1&amp;limit_value_sbin=0.13265300&amp;sbin_info=106&amp;sbin_map=106&amp;is_auto=0</t>
  </si>
  <si>
    <t>http://cpdb.realtek.com/cpdbv3/view/filter/filter_view.php?proj=RL6856&amp;startdate=2025-10-27&amp;enddate=2025-11-02&amp;limit_value_yield=1&amp;logic_yield=1&amp;logic=1&amp;limit_value_sbin=0.18859600&amp;sbin_info=465&amp;sbin_map=465&amp;is_auto=0</t>
  </si>
  <si>
    <t>http://cpdb.realtek.com/cpdbv3/view/filter/filter_view.php?proj=RL6856&amp;startdate=2025-10-27&amp;enddate=2025-11-02&amp;limit_value_yield=1&amp;logic_yield=1&amp;logic=1&amp;limit_value_sbin=0.11473200&amp;sbin_info=706&amp;sbin_map=706&amp;is_auto=0</t>
  </si>
  <si>
    <t>http://cpdb.realtek.com/cpdbv3/view/filter/filter_view.php?proj=RL6856&amp;startdate=2025-10-27&amp;enddate=2025-11-02&amp;limit_value_yield=1&amp;logic_yield=1&amp;logic=1&amp;limit_value_sbin=0.09851800&amp;sbin_info=28&amp;sbin_map=28&amp;is_auto=0</t>
  </si>
  <si>
    <t>http://cpdb.realtek.com/cpdbv3/view/filter/filter_view.php?proj=RL6856&amp;startdate=2025-10-27&amp;enddate=2025-11-02&amp;limit_value_yield=1&amp;logic_yield=1&amp;logic=1&amp;limit_value_sbin=0.06883900&amp;sbin_info=110&amp;sbin_map=110&amp;is_auto=0</t>
  </si>
  <si>
    <t>http://cpdb.realtek.com/cpdbv3/view/filter/filter_view.php?proj=RL6856&amp;startdate=2025-10-27&amp;enddate=2025-11-02&amp;limit_value_yield=1&amp;logic_yield=1&amp;logic=1&amp;limit_value_sbin=0.07177900&amp;sbin_info=43&amp;sbin_map=43&amp;is_auto=0</t>
  </si>
  <si>
    <t>http://cpdb.realtek.com/cpdbv3/view/filter/filter_view.php?proj=RL6856&amp;startdate=2025-10-27&amp;enddate=2025-11-02&amp;limit_value_yield=1&amp;logic_yield=1&amp;logic=1&amp;limit_value_sbin=0.06258100&amp;sbin_info=504&amp;sbin_map=504&amp;is_auto=0</t>
  </si>
  <si>
    <t>http://cpdb.realtek.com/cpdbv3/view/filter/filter_view.php?proj=RL6856&amp;startdate=2025-10-27&amp;enddate=2025-11-02&amp;limit_value_yield=1&amp;logic_yield=1&amp;logic=1&amp;limit_value_sbin=0.08571700&amp;sbin_info=6&amp;sbin_map=6&amp;is_auto=0</t>
  </si>
  <si>
    <t>http://cpdb.realtek.com/cpdbv3/view/filter/filter_view.php?proj=RL6856&amp;startdate=2025-10-27&amp;enddate=2025-11-02&amp;limit_value_yield=1&amp;logic_yield=1&amp;logic=1&amp;limit_value_sbin=0.06533100&amp;sbin_info=42&amp;sbin_map=42&amp;is_auto=0</t>
  </si>
  <si>
    <t>http://cpdb.realtek.com/cpdbv3/view/filter/filter_view.php?proj=RL6856&amp;startdate=2025-10-27&amp;enddate=2025-11-02&amp;limit_value_yield=1&amp;logic_yield=1&amp;logic=1&amp;limit_value_sbin=0.05281500&amp;sbin_info=95&amp;sbin_map=95&amp;is_auto=0</t>
  </si>
  <si>
    <t>http://cpdb.realtek.com/cpdbv3/view/filter/filter_view.php?proj=RL6856&amp;startdate=2025-10-27&amp;enddate=2025-11-02&amp;limit_value_yield=1&amp;logic_yield=1&amp;logic=1&amp;limit_value_sbin=0.03470400&amp;sbin_info=506&amp;sbin_map=506&amp;is_auto=0</t>
  </si>
  <si>
    <t>http://cpdb.realtek.com/cpdbv3/view/filter/filter_view.php?proj=RL6856&amp;startdate=2025-10-27&amp;enddate=2025-11-02&amp;limit_value_yield=1&amp;logic_yield=1&amp;logic=1&amp;limit_value_sbin=0.03517800&amp;sbin_info=716&amp;sbin_map=716&amp;is_auto=0</t>
  </si>
  <si>
    <t>http://cpdb.realtek.com/cpdbv3/view/filter/filter_view.php?proj=RL6856&amp;startdate=2025-10-27&amp;enddate=2025-11-02&amp;limit_value_yield=1&amp;logic_yield=1&amp;logic=1&amp;limit_value_sbin=0.02029100&amp;sbin_info=76&amp;sbin_map=76&amp;is_auto=0</t>
  </si>
  <si>
    <t>http://cpdb.realtek.com/cpdbv3/view/filter/filter_view.php?proj=RL6856&amp;startdate=2025-10-27&amp;enddate=2025-11-02&amp;limit_value_yield=1&amp;logic_yield=1&amp;logic=1&amp;limit_value_sbin=0.00730100&amp;sbin_info=477&amp;sbin_map=477&amp;is_auto=0</t>
  </si>
  <si>
    <t>http://cpdb.realtek.com/cpdbv3/view/filter/filter_view.php?proj=RL6856&amp;startdate=2025-10-27&amp;enddate=2025-11-02&amp;limit_value_yield=1&amp;logic_yield=1&amp;logic=1&amp;limit_value_sbin=0.00749100&amp;sbin_info=32&amp;sbin_map=32&amp;is_auto=0</t>
  </si>
  <si>
    <t>http://cpdb.realtek.com/cpdbv3/view/filter/filter_view.php?proj=RL6856&amp;startdate=2025-10-27&amp;enddate=2025-11-02&amp;limit_value_yield=1&amp;logic_yield=1&amp;logic=1&amp;limit_value_sbin=0.01185200&amp;sbin_info=124&amp;sbin_map=124&amp;is_auto=0</t>
  </si>
  <si>
    <t>http://cpdb.realtek.com/cpdbv3/view/filter/filter_view.php?proj=RL6856&amp;startdate=2025-10-27&amp;enddate=2025-11-02&amp;limit_value_yield=1&amp;logic_yield=1&amp;logic=1&amp;limit_value_sbin=0.01744700&amp;sbin_info=83&amp;sbin_map=83&amp;is_auto=0</t>
  </si>
  <si>
    <t>http://cpdb.realtek.com/cpdbv3/view/filter/filter_view.php?proj=RL6856&amp;startdate=2025-10-27&amp;enddate=2025-11-02&amp;limit_value_yield=1&amp;logic_yield=1&amp;logic=1&amp;limit_value_sbin=0.01185200&amp;sbin_info=41&amp;sbin_map=41&amp;is_auto=0</t>
  </si>
  <si>
    <t>http://cpdb.realtek.com/cpdbv3/view/filter/filter_view.php?proj=RL6856&amp;startdate=2025-10-27&amp;enddate=2025-11-02&amp;limit_value_yield=1&amp;logic_yield=1&amp;logic=1&amp;limit_value_sbin=0.01090400&amp;sbin_info=7&amp;sbin_map=7&amp;is_auto=0</t>
  </si>
  <si>
    <t>http://cpdb.realtek.com/cpdbv3/view/filter/filter_view.php?proj=RL6856&amp;startdate=2025-10-27&amp;enddate=2025-11-02&amp;limit_value_yield=1&amp;logic_yield=1&amp;logic=1&amp;limit_value_sbin=0.01896400&amp;sbin_info=540&amp;sbin_map=540&amp;is_auto=0</t>
  </si>
  <si>
    <t>http://cpdb.realtek.com/cpdbv3/view/filter/filter_view.php?proj=RL6856&amp;startdate=2025-10-27&amp;enddate=2025-11-02&amp;limit_value_yield=1&amp;logic_yield=1&amp;logic=1&amp;limit_value_sbin=0.00843900&amp;sbin_info=69&amp;sbin_map=69&amp;is_auto=0</t>
  </si>
  <si>
    <t>http://cpdb.realtek.com/cpdbv3/view/filter/filter_view.php?proj=RL6856&amp;startdate=2025-10-27&amp;enddate=2025-11-02&amp;limit_value_yield=1&amp;logic_yield=1&amp;logic=1&amp;limit_value_sbin=0.01109400&amp;sbin_info=151&amp;sbin_map=151&amp;is_auto=0</t>
  </si>
  <si>
    <t>http://cpdb.realtek.com/cpdbv3/view/filter/filter_view.php?proj=RL6856&amp;startdate=2025-10-27&amp;enddate=2025-11-02&amp;limit_value_yield=1&amp;logic_yield=1&amp;logic=1&amp;limit_value_sbin=0.00843900&amp;sbin_info=507&amp;sbin_map=507&amp;is_auto=0</t>
  </si>
  <si>
    <t>http://cpdb.realtek.com/cpdbv3/view/filter/filter_view.php?proj=RL6856&amp;startdate=2025-10-27&amp;enddate=2025-11-02&amp;limit_value_yield=1&amp;logic_yield=1&amp;logic=1&amp;limit_value_sbin=0.00568900&amp;sbin_info=21&amp;sbin_map=21&amp;is_auto=0</t>
  </si>
  <si>
    <t>http://cpdb.realtek.com/cpdbv3/view/filter/filter_view.php?proj=RL6856&amp;startdate=2025-10-27&amp;enddate=2025-11-02&amp;limit_value_yield=1&amp;logic_yield=1&amp;logic=1&amp;limit_value_sbin=0.01896400&amp;sbin_info=72&amp;sbin_map=72&amp;is_auto=0</t>
  </si>
  <si>
    <t>http://cpdb.realtek.com/cpdbv3/view/filter/filter_view.php?proj=RL6856&amp;startdate=2025-10-27&amp;enddate=2025-11-02&amp;limit_value_yield=1&amp;logic_yield=1&amp;logic=1&amp;limit_value_sbin=0.00796500&amp;sbin_info=464&amp;sbin_map=464&amp;is_auto=0</t>
  </si>
  <si>
    <t>http://cpdb.realtek.com/cpdbv3/view/filter/filter_view.php?proj=RL6856&amp;startdate=2025-10-27&amp;enddate=2025-11-02&amp;limit_value_yield=1&amp;logic_yield=1&amp;logic=1&amp;limit_value_sbin=0.00151700&amp;sbin_info=423&amp;sbin_map=423&amp;is_auto=0</t>
  </si>
  <si>
    <t>http://cpdb.realtek.com/cpdbv3/view/filter/filter_view.php?proj=RL6856&amp;startdate=2025-10-27&amp;enddate=2025-11-02&amp;limit_value_yield=1&amp;logic_yield=1&amp;logic=1&amp;limit_value_sbin=0.00824900&amp;sbin_info=114&amp;sbin_map=114&amp;is_auto=0</t>
  </si>
  <si>
    <t>http://cpdb.realtek.com/cpdbv3/view/filter/filter_view.php?proj=RL6856&amp;startdate=2025-10-27&amp;enddate=2025-11-02&amp;limit_value_yield=1&amp;logic_yield=1&amp;logic=1&amp;limit_value_sbin=0.00910300&amp;sbin_info=9&amp;sbin_map=9&amp;is_auto=0</t>
  </si>
  <si>
    <t>http://cpdb.realtek.com/cpdbv3/view/filter/filter_view.php?proj=RL6856&amp;startdate=2025-10-27&amp;enddate=2025-11-02&amp;limit_value_yield=1&amp;logic_yield=1&amp;logic=1&amp;limit_value_sbin=0.00445700&amp;sbin_info=15&amp;sbin_map=15&amp;is_auto=0</t>
  </si>
  <si>
    <t>http://cpdb.realtek.com/cpdbv3/view/filter/filter_view.php?proj=RL6856&amp;startdate=2025-10-27&amp;enddate=2025-11-02&amp;limit_value_yield=1&amp;logic_yield=1&amp;logic=1&amp;limit_value_sbin=0.00843900&amp;sbin_info=602&amp;sbin_map=602&amp;is_auto=0</t>
  </si>
  <si>
    <t>http://cpdb.realtek.com/cpdbv3/view/filter/filter_view.php?proj=RL6856&amp;startdate=2025-10-27&amp;enddate=2025-11-02&amp;limit_value_yield=1&amp;logic_yield=1&amp;logic=1&amp;limit_value_sbin=0.00293900&amp;sbin_info=463&amp;sbin_map=463&amp;is_auto=0</t>
  </si>
  <si>
    <t>http://cpdb.realtek.com/cpdbv3/view/filter/filter_view.php?proj=RL6856&amp;startdate=2025-10-27&amp;enddate=2025-11-02&amp;limit_value_yield=1&amp;logic_yield=1&amp;logic=1&amp;limit_value_sbin=0.00398200&amp;sbin_info=600&amp;sbin_map=600&amp;is_auto=0</t>
  </si>
  <si>
    <t>http://cpdb.realtek.com/cpdbv3/view/filter/filter_view.php?proj=RL6856&amp;startdate=2025-10-27&amp;enddate=2025-11-02&amp;limit_value_yield=1&amp;logic_yield=1&amp;logic=1&amp;limit_value_sbin=0.00550000&amp;sbin_info=388&amp;sbin_map=388&amp;is_auto=0</t>
  </si>
  <si>
    <t>http://cpdb.realtek.com/cpdbv3/view/filter/filter_view.php?proj=RL6856&amp;startdate=2025-10-27&amp;enddate=2025-11-02&amp;limit_value_yield=1&amp;logic_yield=1&amp;logic=1&amp;limit_value_sbin=0.03887600&amp;sbin_info=509&amp;sbin_map=509&amp;is_auto=0</t>
  </si>
  <si>
    <t>http://cpdb.realtek.com/cpdbv3/view/filter/filter_view.php?proj=RL6856&amp;startdate=2025-10-27&amp;enddate=2025-11-02&amp;limit_value_yield=1&amp;logic_yield=1&amp;logic=1&amp;limit_value_sbin=0.00445700&amp;sbin_info=44&amp;sbin_map=44&amp;is_auto=0</t>
  </si>
  <si>
    <t>http://cpdb.realtek.com/cpdbv3/view/filter/filter_view.php?proj=RL6856&amp;startdate=2025-10-27&amp;enddate=2025-11-02&amp;limit_value_yield=1&amp;logic_yield=1&amp;logic=1&amp;limit_value_sbin=0.01099900&amp;sbin_info=23&amp;sbin_map=23&amp;is_auto=0</t>
  </si>
  <si>
    <t>http://cpdb.realtek.com/cpdbv3/view/filter/filter_view.php?proj=RL6856&amp;startdate=2025-10-27&amp;enddate=2025-11-02&amp;limit_value_yield=1&amp;logic_yield=1&amp;logic=1&amp;limit_value_sbin=0.01005100&amp;sbin_info=4&amp;sbin_map=4&amp;is_auto=0</t>
  </si>
  <si>
    <t>http://cpdb.realtek.com/cpdbv3/view/filter/filter_view.php?proj=RL6856&amp;startdate=2025-10-27&amp;enddate=2025-11-02&amp;limit_value_yield=1&amp;logic_yield=1&amp;logic=1&amp;limit_value_sbin=0.00331900&amp;sbin_info=97&amp;sbin_map=97&amp;is_auto=0</t>
  </si>
  <si>
    <t>http://cpdb.realtek.com/cpdbv3/view/filter/filter_view.php?proj=RL6856&amp;startdate=2025-10-27&amp;enddate=2025-11-02&amp;limit_value_yield=1&amp;logic_yield=1&amp;logic=1&amp;limit_value_sbin=0.00625800&amp;sbin_info=27&amp;sbin_map=27&amp;is_auto=0</t>
  </si>
  <si>
    <t>http://cpdb.realtek.com/cpdbv3/view/filter/filter_view.php?proj=RL6856&amp;startdate=2025-10-27&amp;enddate=2025-11-02&amp;limit_value_yield=1&amp;logic_yield=1&amp;logic=1&amp;limit_value_sbin=0.00161200&amp;sbin_info=101&amp;sbin_map=101&amp;is_auto=0</t>
  </si>
  <si>
    <t>http://cpdb.realtek.com/cpdbv3/view/filter/filter_view.php?proj=RL6856&amp;startdate=2025-10-27&amp;enddate=2025-11-02&amp;limit_value_yield=1&amp;logic_yield=1&amp;logic=1&amp;limit_value_sbin=0.00293900&amp;sbin_info=346&amp;sbin_map=346&amp;is_auto=0</t>
  </si>
  <si>
    <t>http://cpdb.realtek.com/cpdbv3/view/filter/filter_view.php?proj=RL6856&amp;startdate=2025-10-27&amp;enddate=2025-11-02&amp;limit_value_yield=1&amp;logic_yield=1&amp;logic=1&amp;limit_value_sbin=0.00331900&amp;sbin_info=437&amp;sbin_map=437&amp;is_auto=0</t>
  </si>
  <si>
    <t>http://cpdb.realtek.com/cpdbv3/view/filter/filter_view.php?proj=RL6856&amp;startdate=2025-10-27&amp;enddate=2025-11-02&amp;limit_value_yield=1&amp;logic_yield=1&amp;logic=1&amp;limit_value_sbin=0.00094800&amp;sbin_info=282&amp;sbin_map=282&amp;is_auto=0</t>
  </si>
  <si>
    <t>http://cpdb.realtek.com/cpdbv3/view/filter/filter_view.php?proj=RL6856&amp;startdate=2025-10-27&amp;enddate=2025-11-02&amp;limit_value_yield=1&amp;logic_yield=1&amp;logic=1&amp;limit_value_sbin=0.00151700&amp;sbin_info=310&amp;sbin_map=310&amp;is_auto=0</t>
  </si>
  <si>
    <t>http://cpdb.realtek.com/cpdbv3/view/filter/filter_view.php?proj=RL6856&amp;startdate=2025-10-27&amp;enddate=2025-11-02&amp;limit_value_yield=1&amp;logic_yield=1&amp;logic=1&amp;limit_value_sbin=0.00104300&amp;sbin_info=14&amp;sbin_map=14&amp;is_auto=0</t>
  </si>
  <si>
    <t>http://cpdb.realtek.com/cpdbv3/view/filter/filter_view.php?proj=RL6856&amp;startdate=2025-10-27&amp;enddate=2025-11-02&amp;limit_value_yield=1&amp;logic_yield=1&amp;logic=1&amp;limit_value_sbin=0.00019000&amp;sbin_info=395&amp;sbin_map=395&amp;is_auto=0</t>
  </si>
  <si>
    <t>http://cpdb.realtek.com/cpdbv3/view/filter/filter_view.php?proj=RL6856&amp;startdate=2025-10-27&amp;enddate=2025-11-02&amp;limit_value_yield=1&amp;logic_yield=1&amp;logic=1&amp;limit_value_sbin=0.00066400&amp;sbin_info=296&amp;sbin_map=296&amp;is_auto=0</t>
  </si>
  <si>
    <t>http://cpdb.realtek.com/cpdbv3/view/filter/filter_view.php?proj=RL6856&amp;startdate=2025-10-27&amp;enddate=2025-11-02&amp;limit_value_yield=1&amp;logic_yield=1&amp;logic=1&amp;limit_value_sbin=0.00066400&amp;sbin_info=133&amp;sbin_map=133&amp;is_auto=0</t>
  </si>
  <si>
    <t>http://cpdb.realtek.com/cpdbv3/view/filter/filter_view.php?proj=RL6856&amp;startdate=2025-10-27&amp;enddate=2025-11-02&amp;limit_value_yield=1&amp;logic_yield=1&amp;logic=1&amp;limit_value_sbin=0.00075900&amp;sbin_info=30&amp;sbin_map=30&amp;is_auto=0</t>
  </si>
  <si>
    <t>http://cpdb.realtek.com/cpdbv3/view/filter/filter_view.php?proj=RL6856&amp;startdate=2025-10-27&amp;enddate=2025-11-02&amp;limit_value_yield=1&amp;logic_yield=1&amp;logic=1&amp;limit_value_sbin=0.00047400&amp;sbin_info=35&amp;sbin_map=35&amp;is_auto=0</t>
  </si>
  <si>
    <t>http://cpdb.realtek.com/cpdbv3/view/filter/filter_view.php?proj=RL6856&amp;startdate=2025-10-27&amp;enddate=2025-11-02&amp;limit_value_yield=1&amp;logic_yield=1&amp;logic=1&amp;limit_value_sbin=0.00426700&amp;sbin_info=348&amp;sbin_map=348&amp;is_auto=0</t>
  </si>
  <si>
    <t>http://cpdb.realtek.com/cpdbv3/view/filter/filter_view.php?proj=RL6856&amp;startdate=2025-10-27&amp;enddate=2025-11-02&amp;limit_value_yield=1&amp;logic_yield=1&amp;logic=1&amp;limit_value_sbin=0.00047400&amp;sbin_info=162&amp;sbin_map=162&amp;is_auto=0</t>
  </si>
  <si>
    <t>http://cpdb.realtek.com/cpdbv3/view/filter/filter_view.php?proj=RL6856&amp;startdate=2025-10-27&amp;enddate=2025-11-02&amp;limit_value_yield=1&amp;logic_yield=1&amp;logic=1&amp;limit_value_sbin=0.00151700&amp;sbin_info=420&amp;sbin_map=420&amp;is_auto=0</t>
  </si>
  <si>
    <t>http://cpdb.realtek.com/cpdbv3/view/filter/filter_view.php?proj=RL6856&amp;startdate=2025-10-27&amp;enddate=2025-11-02&amp;limit_value_yield=1&amp;logic_yield=1&amp;logic=1&amp;limit_value_sbin=0.00028400&amp;sbin_info=415&amp;sbin_map=415&amp;is_auto=0</t>
  </si>
  <si>
    <t>http://cpdb.realtek.com/cpdbv3/view/filter/filter_view.php?proj=RL6856&amp;startdate=2025-10-27&amp;enddate=2025-11-02&amp;limit_value_yield=1&amp;logic_yield=1&amp;logic=1&amp;limit_value_sbin=0.00218100&amp;sbin_info=425&amp;sbin_map=425&amp;is_auto=0</t>
  </si>
  <si>
    <t>http://cpdb.realtek.com/cpdbv3/view/filter/filter_view.php?proj=RL6856&amp;startdate=2025-10-27&amp;enddate=2025-11-02&amp;limit_value_yield=1&amp;logic_yield=1&amp;logic=1&amp;limit_value_sbin=0.00066400&amp;sbin_info=169&amp;sbin_map=169&amp;is_auto=0</t>
  </si>
  <si>
    <t>http://cpdb.realtek.com/cpdbv3/view/filter/filter_view.php?proj=RL6856&amp;startdate=2025-10-27&amp;enddate=2025-11-02&amp;limit_value_yield=1&amp;logic_yield=1&amp;logic=1&amp;limit_value_sbin=0.00009500&amp;sbin_info=381&amp;sbin_map=381&amp;is_auto=0</t>
  </si>
  <si>
    <t>http://cpdb.realtek.com/cpdbv3/view/filter/filter_view.php?proj=RL6856&amp;startdate=2025-10-27&amp;enddate=2025-11-02&amp;limit_value_yield=1&amp;logic_yield=1&amp;logic=1&amp;limit_value_sbin=0.00104300&amp;sbin_info=330&amp;sbin_map=330&amp;is_auto=0</t>
  </si>
  <si>
    <t>http://cpdb.realtek.com/cpdbv3/view/filter/filter_view.php?proj=RL6856&amp;startdate=2025-10-27&amp;enddate=2025-11-02&amp;limit_value_yield=1&amp;logic_yield=1&amp;logic=1&amp;limit_value_sbin=0.00407700&amp;sbin_info=441&amp;sbin_map=441&amp;is_auto=0</t>
  </si>
  <si>
    <t>http://cpdb.realtek.com/cpdbv3/view/filter/filter_view.php?proj=RL6856&amp;startdate=2025-10-27&amp;enddate=2025-11-02&amp;limit_value_yield=1&amp;logic_yield=1&amp;logic=1&amp;limit_value_sbin=0.00587900&amp;sbin_info=268&amp;sbin_map=268&amp;is_auto=0</t>
  </si>
  <si>
    <t>http://cpdb.realtek.com/cpdbv3/view/filter/filter_view.php?proj=RL6856&amp;startdate=2025-10-27&amp;enddate=2025-11-02&amp;limit_value_yield=1&amp;logic_yield=1&amp;logic=1&amp;limit_value_sbin=0.00237000&amp;sbin_info=25&amp;sbin_map=25&amp;is_auto=0</t>
  </si>
  <si>
    <t>http://cpdb.realtek.com/cpdbv3/view/filter/filter_view.php?proj=RL6856&amp;startdate=2025-10-27&amp;enddate=2025-11-02&amp;limit_value_yield=1&amp;logic_yield=1&amp;logic=1&amp;limit_value_sbin=0.00161200&amp;sbin_info=435&amp;sbin_map=435&amp;is_auto=0</t>
  </si>
  <si>
    <t>http://cpdb.realtek.com/cpdbv3/view/filter/filter_view.php?proj=RL6856&amp;startdate=2025-10-27&amp;enddate=2025-11-02&amp;limit_value_yield=1&amp;logic_yield=1&amp;logic=1&amp;limit_value_sbin=0.00056900&amp;sbin_info=196&amp;sbin_map=196&amp;is_auto=0</t>
  </si>
  <si>
    <t>http://cpdb.realtek.com/cpdbv3/view/filter/filter_view.php?proj=RL6856&amp;startdate=2025-10-27&amp;enddate=2025-11-02&amp;limit_value_yield=1&amp;logic_yield=1&amp;logic=1&amp;limit_value_sbin=0.00085300&amp;sbin_info=88&amp;sbin_map=88&amp;is_auto=0</t>
  </si>
  <si>
    <t>http://cpdb.realtek.com/cpdbv3/view/filter/filter_view.php?proj=RL6856&amp;startdate=2025-10-27&amp;enddate=2025-11-02&amp;limit_value_yield=1&amp;logic_yield=1&amp;logic=1&amp;limit_value_sbin=0.00161200&amp;sbin_info=96&amp;sbin_map=96&amp;is_auto=0</t>
  </si>
  <si>
    <t>http://cpdb.realtek.com/cpdbv3/view/filter/filter_view.php?proj=RL6856&amp;startdate=2025-10-27&amp;enddate=2025-11-02&amp;limit_value_yield=1&amp;logic_yield=1&amp;logic=1&amp;limit_value_sbin=0.00056900&amp;sbin_info=16&amp;sbin_map=16&amp;is_auto=0</t>
  </si>
  <si>
    <t>http://cpdb.realtek.com/cpdbv3/view/filter/filter_view.php?proj=RL6856&amp;startdate=2025-10-27&amp;enddate=2025-11-02&amp;limit_value_yield=1&amp;logic_yield=1&amp;logic=1&amp;limit_value_sbin=0.00350800&amp;sbin_info=68&amp;sbin_map=68&amp;is_auto=0</t>
  </si>
  <si>
    <t>http://cpdb.realtek.com/cpdbv3/view/filter/filter_view.php?proj=RL6856&amp;startdate=2025-10-27&amp;enddate=2025-11-02&amp;limit_value_yield=1&amp;logic_yield=1&amp;logic=1&amp;limit_value_sbin=0.00066400&amp;sbin_info=13&amp;sbin_map=13&amp;is_auto=0</t>
  </si>
  <si>
    <t>http://cpdb.realtek.com/cpdbv3/view/filter/filter_view.php?proj=RL6856&amp;startdate=2025-10-27&amp;enddate=2025-11-02&amp;limit_value_yield=1&amp;logic_yield=1&amp;logic=1&amp;limit_value_sbin=0.00085300&amp;sbin_info=552&amp;sbin_map=552&amp;is_auto=0</t>
  </si>
  <si>
    <t>http://cpdb.realtek.com/cpdbv3/view/filter/filter_view.php?proj=RL6856&amp;startdate=2025-10-27&amp;enddate=2025-11-02&amp;limit_value_yield=1&amp;logic_yield=1&amp;logic=1&amp;limit_value_sbin=0.00161200&amp;sbin_info=342&amp;sbin_map=342&amp;is_auto=0</t>
  </si>
  <si>
    <t>http://cpdb.realtek.com/cpdbv3/view/filter/filter_view.php?proj=RL6856&amp;startdate=2025-10-27&amp;enddate=2025-11-02&amp;limit_value_yield=1&amp;logic_yield=1&amp;logic=1&amp;limit_value_sbin=0.00000000&amp;sbin_info=10&amp;sbin_map=10&amp;is_auto=0</t>
  </si>
  <si>
    <t>http://cpdb.realtek.com/cpdbv3/view/filter/filter_view.php?proj=RL6856&amp;startdate=2025-10-27&amp;enddate=2025-11-02&amp;limit_value_yield=1&amp;logic_yield=1&amp;logic=1&amp;limit_value_sbin=0.00047400&amp;sbin_info=11&amp;sbin_map=11&amp;is_auto=0</t>
  </si>
  <si>
    <t>http://cpdb.realtek.com/cpdbv3/view/filter/filter_view.php?proj=RL6856&amp;startdate=2025-10-27&amp;enddate=2025-11-02&amp;limit_value_yield=1&amp;logic_yield=1&amp;logic=1&amp;limit_value_sbin=0.00000000&amp;sbin_info=12&amp;sbin_map=12&amp;is_auto=0</t>
  </si>
  <si>
    <t>http://cpdb.realtek.com/cpdbv3/view/filter/filter_view.php?proj=RL6856&amp;startdate=2025-10-27&amp;enddate=2025-11-02&amp;limit_value_yield=1&amp;logic_yield=1&amp;logic=1&amp;limit_value_sbin=0.00019000&amp;sbin_info=17&amp;sbin_map=17&amp;is_auto=0</t>
  </si>
  <si>
    <t>http://cpdb.realtek.com/cpdbv3/view/filter/filter_view.php?proj=RL6856&amp;startdate=2025-10-27&amp;enddate=2025-11-02&amp;limit_value_yield=1&amp;logic_yield=1&amp;logic=1&amp;limit_value_sbin=0.00056900&amp;sbin_info=18&amp;sbin_map=18&amp;is_auto=0</t>
  </si>
  <si>
    <t>http://cpdb.realtek.com/cpdbv3/view/filter/filter_view.php?proj=RL6856&amp;startdate=2025-10-27&amp;enddate=2025-11-02&amp;limit_value_yield=1&amp;logic_yield=1&amp;logic=1&amp;limit_value_sbin=0.00047400&amp;sbin_info=29&amp;sbin_map=29&amp;is_auto=0</t>
  </si>
  <si>
    <t>http://cpdb.realtek.com/cpdbv3/view/filter/filter_view.php?proj=RL6856&amp;startdate=2025-10-27&amp;enddate=2025-11-02&amp;limit_value_yield=1&amp;logic_yield=1&amp;logic=1&amp;limit_value_sbin=0.00000000&amp;sbin_info=31&amp;sbin_map=31&amp;is_auto=0</t>
  </si>
  <si>
    <t>http://cpdb.realtek.com/cpdbv3/view/filter/filter_view.php?proj=RL6856&amp;startdate=2025-10-27&amp;enddate=2025-11-02&amp;limit_value_yield=1&amp;logic_yield=1&amp;logic=1&amp;limit_value_sbin=0.00037900&amp;sbin_info=33&amp;sbin_map=33&amp;is_auto=0</t>
  </si>
  <si>
    <t>http://cpdb.realtek.com/cpdbv3/view/filter/filter_view.php?proj=RL6856&amp;startdate=2025-10-27&amp;enddate=2025-11-02&amp;limit_value_yield=1&amp;logic_yield=1&amp;logic=1&amp;limit_value_sbin=0.00113800&amp;sbin_info=34&amp;sbin_map=34&amp;is_auto=0</t>
  </si>
  <si>
    <t>http://cpdb.realtek.com/cpdbv3/view/filter/filter_view.php?proj=RL6856&amp;startdate=2025-10-27&amp;enddate=2025-11-02&amp;limit_value_yield=1&amp;logic_yield=1&amp;logic=1&amp;limit_value_sbin=0.00644800&amp;sbin_info=36&amp;sbin_map=36&amp;is_auto=0</t>
  </si>
  <si>
    <t>http://cpdb.realtek.com/cpdbv3/view/filter/filter_view.php?proj=RL6856&amp;startdate=2025-10-27&amp;enddate=2025-11-02&amp;limit_value_yield=1&amp;logic_yield=1&amp;logic=1&amp;limit_value_sbin=0.00009500&amp;sbin_info=37&amp;sbin_map=37&amp;is_auto=0</t>
  </si>
  <si>
    <t>http://cpdb.realtek.com/cpdbv3/view/filter/filter_view.php?proj=RL6856&amp;startdate=2025-10-27&amp;enddate=2025-11-02&amp;limit_value_yield=1&amp;logic_yield=1&amp;logic=1&amp;limit_value_sbin=0.00000000&amp;sbin_info=38&amp;sbin_map=38&amp;is_auto=0</t>
  </si>
  <si>
    <t>http://cpdb.realtek.com/cpdbv3/view/filter/filter_view.php?proj=RL6856&amp;startdate=2025-10-27&amp;enddate=2025-11-02&amp;limit_value_yield=1&amp;logic_yield=1&amp;logic=1&amp;limit_value_sbin=0.00000000&amp;sbin_info=39&amp;sbin_map=39&amp;is_auto=0</t>
  </si>
  <si>
    <t>http://cpdb.realtek.com/cpdbv3/view/filter/filter_view.php?proj=RL6856&amp;startdate=2025-10-27&amp;enddate=2025-11-02&amp;limit_value_yield=1&amp;logic_yield=1&amp;logic=1&amp;limit_value_sbin=0.00369800&amp;sbin_info=40&amp;sbin_map=40&amp;is_auto=0</t>
  </si>
  <si>
    <t>http://cpdb.realtek.com/cpdbv3/view/filter/filter_view.php?proj=RL6856&amp;startdate=2025-10-27&amp;enddate=2025-11-02&amp;limit_value_yield=1&amp;logic_yield=1&amp;logic=1&amp;limit_value_sbin=0.00000000&amp;sbin_info=45&amp;sbin_map=45&amp;is_auto=0</t>
  </si>
  <si>
    <t>http://cpdb.realtek.com/cpdbv3/view/filter/filter_view.php?proj=RL6856&amp;startdate=2025-10-27&amp;enddate=2025-11-02&amp;limit_value_yield=1&amp;logic_yield=1&amp;logic=1&amp;limit_value_sbin=0.00047400&amp;sbin_info=46&amp;sbin_map=46&amp;is_auto=0</t>
  </si>
  <si>
    <t>http://cpdb.realtek.com/cpdbv3/view/filter/filter_view.php?proj=RL6856&amp;startdate=2025-10-27&amp;enddate=2025-11-02&amp;limit_value_yield=1&amp;logic_yield=1&amp;logic=1&amp;limit_value_sbin=0.00009500&amp;sbin_info=58&amp;sbin_map=58&amp;is_auto=0</t>
  </si>
  <si>
    <t>http://cpdb.realtek.com/cpdbv3/view/filter/filter_view.php?proj=RL6856&amp;startdate=2025-10-27&amp;enddate=2025-11-02&amp;limit_value_yield=1&amp;logic_yield=1&amp;logic=1&amp;limit_value_sbin=0.00056900&amp;sbin_info=67&amp;sbin_map=67&amp;is_auto=0</t>
  </si>
  <si>
    <t>http://cpdb.realtek.com/cpdbv3/view/filter/filter_view.php?proj=RL6856&amp;startdate=2025-10-27&amp;enddate=2025-11-02&amp;limit_value_yield=1&amp;logic_yield=1&amp;logic=1&amp;limit_value_sbin=0.00113800&amp;sbin_info=71&amp;sbin_map=71&amp;is_auto=0</t>
  </si>
  <si>
    <t>http://cpdb.realtek.com/cpdbv3/view/filter/filter_view.php?proj=RL6856&amp;startdate=2025-10-27&amp;enddate=2025-11-02&amp;limit_value_yield=1&amp;logic_yield=1&amp;logic=1&amp;limit_value_sbin=0.00009500&amp;sbin_info=74&amp;sbin_map=74&amp;is_auto=0</t>
  </si>
  <si>
    <t>http://cpdb.realtek.com/cpdbv3/view/filter/filter_view.php?proj=RL6856&amp;startdate=2025-10-27&amp;enddate=2025-11-02&amp;limit_value_yield=1&amp;logic_yield=1&amp;logic=1&amp;limit_value_sbin=0.00000000&amp;sbin_info=86&amp;sbin_map=86&amp;is_auto=0</t>
  </si>
  <si>
    <t>http://cpdb.realtek.com/cpdbv3/view/filter/filter_view.php?proj=RL6856&amp;startdate=2025-10-27&amp;enddate=2025-11-02&amp;limit_value_yield=1&amp;logic_yield=1&amp;logic=1&amp;limit_value_sbin=0.00019000&amp;sbin_info=89&amp;sbin_map=89&amp;is_auto=0</t>
  </si>
  <si>
    <t>http://cpdb.realtek.com/cpdbv3/view/filter/filter_view.php?proj=RL6856&amp;startdate=2025-10-27&amp;enddate=2025-11-02&amp;limit_value_yield=1&amp;logic_yield=1&amp;logic=1&amp;limit_value_sbin=0.00218100&amp;sbin_info=98&amp;sbin_map=98&amp;is_auto=0</t>
  </si>
  <si>
    <t>http://cpdb.realtek.com/cpdbv3/view/filter/filter_view.php?proj=RL6856&amp;startdate=2025-10-27&amp;enddate=2025-11-02&amp;limit_value_yield=1&amp;logic_yield=1&amp;logic=1&amp;limit_value_sbin=0.02161900&amp;sbin_info=100&amp;sbin_map=100&amp;is_auto=0</t>
  </si>
  <si>
    <t>http://cpdb.realtek.com/cpdbv3/view/filter/filter_view.php?proj=RL6856&amp;startdate=2025-10-27&amp;enddate=2025-11-02&amp;limit_value_yield=1&amp;logic_yield=1&amp;logic=1&amp;limit_value_sbin=0.00284500&amp;sbin_info=102&amp;sbin_map=102&amp;is_auto=0</t>
  </si>
  <si>
    <t>http://cpdb.realtek.com/cpdbv3/view/filter/filter_view.php?proj=RL6856&amp;startdate=2025-10-27&amp;enddate=2025-11-02&amp;limit_value_yield=1&amp;logic_yield=1&amp;logic=1&amp;limit_value_sbin=0.00312900&amp;sbin_info=103&amp;sbin_map=103&amp;is_auto=0</t>
  </si>
  <si>
    <t>http://cpdb.realtek.com/cpdbv3/view/filter/filter_view.php?proj=RL6856&amp;startdate=2025-10-27&amp;enddate=2025-11-02&amp;limit_value_yield=1&amp;logic_yield=1&amp;logic=1&amp;limit_value_sbin=0.00237000&amp;sbin_info=104&amp;sbin_map=104&amp;is_auto=0</t>
  </si>
  <si>
    <t>http://cpdb.realtek.com/cpdbv3/view/filter/filter_view.php?proj=RL6856&amp;startdate=2025-10-27&amp;enddate=2025-11-02&amp;limit_value_yield=1&amp;logic_yield=1&amp;logic=1&amp;limit_value_sbin=0.00037900&amp;sbin_info=107&amp;sbin_map=107&amp;is_auto=0</t>
  </si>
  <si>
    <t>http://cpdb.realtek.com/cpdbv3/view/filter/filter_view.php?proj=RL6856&amp;startdate=2025-10-27&amp;enddate=2025-11-02&amp;limit_value_yield=1&amp;logic_yield=1&amp;logic=1&amp;limit_value_sbin=0.00170700&amp;sbin_info=108&amp;sbin_map=108&amp;is_auto=0</t>
  </si>
  <si>
    <t>http://cpdb.realtek.com/cpdbv3/view/filter/filter_view.php?proj=RL6856&amp;startdate=2025-10-27&amp;enddate=2025-11-02&amp;limit_value_yield=1&amp;logic_yield=1&amp;logic=1&amp;limit_value_sbin=0.00009500&amp;sbin_info=115&amp;sbin_map=115&amp;is_auto=0</t>
  </si>
  <si>
    <t>http://cpdb.realtek.com/cpdbv3/view/filter/filter_view.php?proj=RL6856&amp;startdate=2025-10-27&amp;enddate=2025-11-02&amp;limit_value_yield=1&amp;logic_yield=1&amp;logic=1&amp;limit_value_sbin=0.00066400&amp;sbin_info=116&amp;sbin_map=116&amp;is_auto=0</t>
  </si>
  <si>
    <t>http://cpdb.realtek.com/cpdbv3/view/filter/filter_view.php?proj=RL6856&amp;startdate=2025-10-27&amp;enddate=2025-11-02&amp;limit_value_yield=1&amp;logic_yield=1&amp;logic=1&amp;limit_value_sbin=0.00056900&amp;sbin_info=118&amp;sbin_map=118&amp;is_auto=0</t>
  </si>
  <si>
    <t>http://cpdb.realtek.com/cpdbv3/view/filter/filter_view.php?proj=RL6856&amp;startdate=2025-10-27&amp;enddate=2025-11-02&amp;limit_value_yield=1&amp;logic_yield=1&amp;logic=1&amp;limit_value_sbin=0.00028400&amp;sbin_info=123&amp;sbin_map=123&amp;is_auto=0</t>
  </si>
  <si>
    <t>http://cpdb.realtek.com/cpdbv3/view/filter/filter_view.php?proj=RL6856&amp;startdate=2025-10-27&amp;enddate=2025-11-02&amp;limit_value_yield=1&amp;logic_yield=1&amp;logic=1&amp;limit_value_sbin=0.00113800&amp;sbin_info=127&amp;sbin_map=127&amp;is_auto=0</t>
  </si>
  <si>
    <t>http://cpdb.realtek.com/cpdbv3/view/filter/filter_view.php?proj=RL6856&amp;startdate=2025-10-27&amp;enddate=2025-11-02&amp;limit_value_yield=1&amp;logic_yield=1&amp;logic=1&amp;limit_value_sbin=0.00000000&amp;sbin_info=129&amp;sbin_map=129&amp;is_auto=0</t>
  </si>
  <si>
    <t>http://cpdb.realtek.com/cpdbv3/view/filter/filter_view.php?proj=RL6856&amp;startdate=2025-10-27&amp;enddate=2025-11-02&amp;limit_value_yield=1&amp;logic_yield=1&amp;logic=1&amp;limit_value_sbin=0.00028400&amp;sbin_info=130&amp;sbin_map=130&amp;is_auto=0</t>
  </si>
  <si>
    <t>http://cpdb.realtek.com/cpdbv3/view/filter/filter_view.php?proj=RL6856&amp;startdate=2025-10-27&amp;enddate=2025-11-02&amp;limit_value_yield=1&amp;logic_yield=1&amp;logic=1&amp;limit_value_sbin=0.00085300&amp;sbin_info=131&amp;sbin_map=131&amp;is_auto=0</t>
  </si>
  <si>
    <t>http://cpdb.realtek.com/cpdbv3/view/filter/filter_view.php?proj=RL6856&amp;startdate=2025-10-27&amp;enddate=2025-11-02&amp;limit_value_yield=1&amp;logic_yield=1&amp;logic=1&amp;limit_value_sbin=0.00000000&amp;sbin_info=135&amp;sbin_map=135&amp;is_auto=0</t>
  </si>
  <si>
    <t>http://cpdb.realtek.com/cpdbv3/view/filter/filter_view.php?proj=RL6856&amp;startdate=2025-10-27&amp;enddate=2025-11-02&amp;limit_value_yield=1&amp;logic_yield=1&amp;logic=1&amp;limit_value_sbin=0.00019000&amp;sbin_info=136&amp;sbin_map=136&amp;is_auto=0</t>
  </si>
  <si>
    <t>http://cpdb.realtek.com/cpdbv3/view/filter/filter_view.php?proj=RL6856&amp;startdate=2025-10-27&amp;enddate=2025-11-02&amp;limit_value_yield=1&amp;logic_yield=1&amp;logic=1&amp;limit_value_sbin=0.00000000&amp;sbin_info=137&amp;sbin_map=137&amp;is_auto=0</t>
  </si>
  <si>
    <t>http://cpdb.realtek.com/cpdbv3/view/filter/filter_view.php?proj=RL6856&amp;startdate=2025-10-27&amp;enddate=2025-11-02&amp;limit_value_yield=1&amp;logic_yield=1&amp;logic=1&amp;limit_value_sbin=0.00009500&amp;sbin_info=138&amp;sbin_map=138&amp;is_auto=0</t>
  </si>
  <si>
    <t>http://cpdb.realtek.com/cpdbv3/view/filter/filter_view.php?proj=RL6856&amp;startdate=2025-10-27&amp;enddate=2025-11-02&amp;limit_value_yield=1&amp;logic_yield=1&amp;logic=1&amp;limit_value_sbin=0.00066400&amp;sbin_info=139&amp;sbin_map=139&amp;is_auto=0</t>
  </si>
  <si>
    <t>http://cpdb.realtek.com/cpdbv3/view/filter/filter_view.php?proj=RL6856&amp;startdate=2025-10-27&amp;enddate=2025-11-02&amp;limit_value_yield=1&amp;logic_yield=1&amp;logic=1&amp;limit_value_sbin=0.00028400&amp;sbin_info=141&amp;sbin_map=141&amp;is_auto=0</t>
  </si>
  <si>
    <t>http://cpdb.realtek.com/cpdbv3/view/filter/filter_view.php?proj=RL6856&amp;startdate=2025-10-27&amp;enddate=2025-11-02&amp;limit_value_yield=1&amp;logic_yield=1&amp;logic=1&amp;limit_value_sbin=0.00009500&amp;sbin_info=142&amp;sbin_map=142&amp;is_auto=0</t>
  </si>
  <si>
    <t>http://cpdb.realtek.com/cpdbv3/view/filter/filter_view.php?proj=RL6856&amp;startdate=2025-10-27&amp;enddate=2025-11-02&amp;limit_value_yield=1&amp;logic_yield=1&amp;logic=1&amp;limit_value_sbin=0.00000000&amp;sbin_info=143&amp;sbin_map=143&amp;is_auto=0</t>
  </si>
  <si>
    <t>http://cpdb.realtek.com/cpdbv3/view/filter/filter_view.php?proj=RL6856&amp;startdate=2025-10-27&amp;enddate=2025-11-02&amp;limit_value_yield=1&amp;logic_yield=1&amp;logic=1&amp;limit_value_sbin=0.00000000&amp;sbin_info=145&amp;sbin_map=145&amp;is_auto=0</t>
  </si>
  <si>
    <t>http://cpdb.realtek.com/cpdbv3/view/filter/filter_view.php?proj=RL6856&amp;startdate=2025-10-27&amp;enddate=2025-11-02&amp;limit_value_yield=1&amp;logic_yield=1&amp;logic=1&amp;limit_value_sbin=0.00000000&amp;sbin_info=146&amp;sbin_map=146&amp;is_auto=0</t>
  </si>
  <si>
    <t>http://cpdb.realtek.com/cpdbv3/view/filter/filter_view.php?proj=RL6856&amp;startdate=2025-10-27&amp;enddate=2025-11-02&amp;limit_value_yield=1&amp;logic_yield=1&amp;logic=1&amp;limit_value_sbin=0.00000000&amp;sbin_info=147&amp;sbin_map=147&amp;is_auto=0</t>
  </si>
  <si>
    <t>http://cpdb.realtek.com/cpdbv3/view/filter/filter_view.php?proj=RL6856&amp;startdate=2025-10-27&amp;enddate=2025-11-02&amp;limit_value_yield=1&amp;logic_yield=1&amp;logic=1&amp;limit_value_sbin=0.00000000&amp;sbin_info=148&amp;sbin_map=148&amp;is_auto=0</t>
  </si>
  <si>
    <t>http://cpdb.realtek.com/cpdbv3/view/filter/filter_view.php?proj=RL6856&amp;startdate=2025-10-27&amp;enddate=2025-11-02&amp;limit_value_yield=1&amp;logic_yield=1&amp;logic=1&amp;limit_value_sbin=0.00009500&amp;sbin_info=150&amp;sbin_map=150&amp;is_auto=0</t>
  </si>
  <si>
    <t>http://cpdb.realtek.com/cpdbv3/view/filter/filter_view.php?proj=RL6856&amp;startdate=2025-10-27&amp;enddate=2025-11-02&amp;limit_value_yield=1&amp;logic_yield=1&amp;logic=1&amp;limit_value_sbin=0.00009500&amp;sbin_info=152&amp;sbin_map=152&amp;is_auto=0</t>
  </si>
  <si>
    <t>http://cpdb.realtek.com/cpdbv3/view/filter/filter_view.php?proj=RL6856&amp;startdate=2025-10-27&amp;enddate=2025-11-02&amp;limit_value_yield=1&amp;logic_yield=1&amp;logic=1&amp;limit_value_sbin=0.00000000&amp;sbin_info=155&amp;sbin_map=155&amp;is_auto=0</t>
  </si>
  <si>
    <t>http://cpdb.realtek.com/cpdbv3/view/filter/filter_view.php?proj=RL6856&amp;startdate=2025-10-27&amp;enddate=2025-11-02&amp;limit_value_yield=1&amp;logic_yield=1&amp;logic=1&amp;limit_value_sbin=0.00000000&amp;sbin_info=156&amp;sbin_map=156&amp;is_auto=0</t>
  </si>
  <si>
    <t>http://cpdb.realtek.com/cpdbv3/view/filter/filter_view.php?proj=RL6856&amp;startdate=2025-10-27&amp;enddate=2025-11-02&amp;limit_value_yield=1&amp;logic_yield=1&amp;logic=1&amp;limit_value_sbin=0.00000000&amp;sbin_info=157&amp;sbin_map=157&amp;is_auto=0</t>
  </si>
  <si>
    <t>http://cpdb.realtek.com/cpdbv3/view/filter/filter_view.php?proj=RL6856&amp;startdate=2025-10-27&amp;enddate=2025-11-02&amp;limit_value_yield=1&amp;logic_yield=1&amp;logic=1&amp;limit_value_sbin=0.00000000&amp;sbin_info=158&amp;sbin_map=158&amp;is_auto=0</t>
  </si>
  <si>
    <t>http://cpdb.realtek.com/cpdbv3/view/filter/filter_view.php?proj=RL6856&amp;startdate=2025-10-27&amp;enddate=2025-11-02&amp;limit_value_yield=1&amp;logic_yield=1&amp;logic=1&amp;limit_value_sbin=0.00000000&amp;sbin_info=159&amp;sbin_map=159&amp;is_auto=0</t>
  </si>
  <si>
    <t>http://cpdb.realtek.com/cpdbv3/view/filter/filter_view.php?proj=RL6856&amp;startdate=2025-10-27&amp;enddate=2025-11-02&amp;limit_value_yield=1&amp;logic_yield=1&amp;logic=1&amp;limit_value_sbin=0.00094800&amp;sbin_info=160&amp;sbin_map=160&amp;is_auto=0</t>
  </si>
  <si>
    <t>http://cpdb.realtek.com/cpdbv3/view/filter/filter_view.php?proj=RL6856&amp;startdate=2025-10-27&amp;enddate=2025-11-02&amp;limit_value_yield=1&amp;logic_yield=1&amp;logic=1&amp;limit_value_sbin=0.00037900&amp;sbin_info=161&amp;sbin_map=161&amp;is_auto=0</t>
  </si>
  <si>
    <t>http://cpdb.realtek.com/cpdbv3/view/filter/filter_view.php?proj=RL6856&amp;startdate=2025-10-27&amp;enddate=2025-11-02&amp;limit_value_yield=1&amp;logic_yield=1&amp;logic=1&amp;limit_value_sbin=0.00028400&amp;sbin_info=163&amp;sbin_map=163&amp;is_auto=0</t>
  </si>
  <si>
    <t>http://cpdb.realtek.com/cpdbv3/view/filter/filter_view.php?proj=RL6856&amp;startdate=2025-10-27&amp;enddate=2025-11-02&amp;limit_value_yield=1&amp;logic_yield=1&amp;logic=1&amp;limit_value_sbin=0.00009500&amp;sbin_info=164&amp;sbin_map=164&amp;is_auto=0</t>
  </si>
  <si>
    <t>http://cpdb.realtek.com/cpdbv3/view/filter/filter_view.php?proj=RL6856&amp;startdate=2025-10-27&amp;enddate=2025-11-02&amp;limit_value_yield=1&amp;logic_yield=1&amp;logic=1&amp;limit_value_sbin=0.00000000&amp;sbin_info=165&amp;sbin_map=165&amp;is_auto=0</t>
  </si>
  <si>
    <t>http://cpdb.realtek.com/cpdbv3/view/filter/filter_view.php?proj=RL6856&amp;startdate=2025-10-27&amp;enddate=2025-11-02&amp;limit_value_yield=1&amp;logic_yield=1&amp;logic=1&amp;limit_value_sbin=0.00000000&amp;sbin_info=167&amp;sbin_map=167&amp;is_auto=0</t>
  </si>
  <si>
    <t>http://cpdb.realtek.com/cpdbv3/view/filter/filter_view.php?proj=RL6856&amp;startdate=2025-10-27&amp;enddate=2025-11-02&amp;limit_value_yield=1&amp;logic_yield=1&amp;logic=1&amp;limit_value_sbin=0.00037900&amp;sbin_info=168&amp;sbin_map=168&amp;is_auto=0</t>
  </si>
  <si>
    <t>http://cpdb.realtek.com/cpdbv3/view/filter/filter_view.php?proj=RL6856&amp;startdate=2025-10-27&amp;enddate=2025-11-02&amp;limit_value_yield=1&amp;logic_yield=1&amp;logic=1&amp;limit_value_sbin=0.00000000&amp;sbin_info=170&amp;sbin_map=170&amp;is_auto=0</t>
  </si>
  <si>
    <t>http://cpdb.realtek.com/cpdbv3/view/filter/filter_view.php?proj=RL6856&amp;startdate=2025-10-27&amp;enddate=2025-11-02&amp;limit_value_yield=1&amp;logic_yield=1&amp;logic=1&amp;limit_value_sbin=0.00000000&amp;sbin_info=171&amp;sbin_map=171&amp;is_auto=0</t>
  </si>
  <si>
    <t>http://cpdb.realtek.com/cpdbv3/view/filter/filter_view.php?proj=RL6856&amp;startdate=2025-10-27&amp;enddate=2025-11-02&amp;limit_value_yield=1&amp;logic_yield=1&amp;logic=1&amp;limit_value_sbin=0.00009500&amp;sbin_info=172&amp;sbin_map=172&amp;is_auto=0</t>
  </si>
  <si>
    <t>http://cpdb.realtek.com/cpdbv3/view/filter/filter_view.php?proj=RL6856&amp;startdate=2025-10-27&amp;enddate=2025-11-02&amp;limit_value_yield=1&amp;logic_yield=1&amp;logic=1&amp;limit_value_sbin=0.00000000&amp;sbin_info=174&amp;sbin_map=174&amp;is_auto=0</t>
  </si>
  <si>
    <t>http://cpdb.realtek.com/cpdbv3/view/filter/filter_view.php?proj=RL6856&amp;startdate=2025-10-27&amp;enddate=2025-11-02&amp;limit_value_yield=1&amp;logic_yield=1&amp;logic=1&amp;limit_value_sbin=0.00000000&amp;sbin_info=176&amp;sbin_map=176&amp;is_auto=0</t>
  </si>
  <si>
    <t>http://cpdb.realtek.com/cpdbv3/view/filter/filter_view.php?proj=RL6856&amp;startdate=2025-10-27&amp;enddate=2025-11-02&amp;limit_value_yield=1&amp;logic_yield=1&amp;logic=1&amp;limit_value_sbin=0.00000000&amp;sbin_info=178&amp;sbin_map=178&amp;is_auto=0</t>
  </si>
  <si>
    <t>http://cpdb.realtek.com/cpdbv3/view/filter/filter_view.php?proj=RL6856&amp;startdate=2025-10-27&amp;enddate=2025-11-02&amp;limit_value_yield=1&amp;logic_yield=1&amp;logic=1&amp;limit_value_sbin=0.00000000&amp;sbin_info=180&amp;sbin_map=180&amp;is_auto=0</t>
  </si>
  <si>
    <t>http://cpdb.realtek.com/cpdbv3/view/filter/filter_view.php?proj=RL6856&amp;startdate=2025-10-27&amp;enddate=2025-11-02&amp;limit_value_yield=1&amp;logic_yield=1&amp;logic=1&amp;limit_value_sbin=0.00009500&amp;sbin_info=182&amp;sbin_map=182&amp;is_auto=0</t>
  </si>
  <si>
    <t>http://cpdb.realtek.com/cpdbv3/view/filter/filter_view.php?proj=RL6856&amp;startdate=2025-10-27&amp;enddate=2025-11-02&amp;limit_value_yield=1&amp;logic_yield=1&amp;logic=1&amp;limit_value_sbin=0.00000000&amp;sbin_info=184&amp;sbin_map=184&amp;is_auto=0</t>
  </si>
  <si>
    <t>http://cpdb.realtek.com/cpdbv3/view/filter/filter_view.php?proj=RL6856&amp;startdate=2025-10-27&amp;enddate=2025-11-02&amp;limit_value_yield=1&amp;logic_yield=1&amp;logic=1&amp;limit_value_sbin=0.00000000&amp;sbin_info=186&amp;sbin_map=186&amp;is_auto=0</t>
  </si>
  <si>
    <t>http://cpdb.realtek.com/cpdbv3/view/filter/filter_view.php?proj=RL6856&amp;startdate=2025-10-27&amp;enddate=2025-11-02&amp;limit_value_yield=1&amp;logic_yield=1&amp;logic=1&amp;limit_value_sbin=0.00009500&amp;sbin_info=188&amp;sbin_map=188&amp;is_auto=0</t>
  </si>
  <si>
    <t>http://cpdb.realtek.com/cpdbv3/view/filter/filter_view.php?proj=RL6856&amp;startdate=2025-10-27&amp;enddate=2025-11-02&amp;limit_value_yield=1&amp;logic_yield=1&amp;logic=1&amp;limit_value_sbin=0.00009500&amp;sbin_info=190&amp;sbin_map=190&amp;is_auto=0</t>
  </si>
  <si>
    <t>http://cpdb.realtek.com/cpdbv3/view/filter/filter_view.php?proj=RL6856&amp;startdate=2025-10-27&amp;enddate=2025-11-02&amp;limit_value_yield=1&amp;logic_yield=1&amp;logic=1&amp;limit_value_sbin=0.00009500&amp;sbin_info=192&amp;sbin_map=192&amp;is_auto=0</t>
  </si>
  <si>
    <t>http://cpdb.realtek.com/cpdbv3/view/filter/filter_view.php?proj=RL6856&amp;startdate=2025-10-27&amp;enddate=2025-11-02&amp;limit_value_yield=1&amp;logic_yield=1&amp;logic=1&amp;limit_value_sbin=0.00000000&amp;sbin_info=194&amp;sbin_map=194&amp;is_auto=0</t>
  </si>
  <si>
    <t>http://cpdb.realtek.com/cpdbv3/view/filter/filter_view.php?proj=RL6856&amp;startdate=2025-10-27&amp;enddate=2025-11-02&amp;limit_value_yield=1&amp;logic_yield=1&amp;logic=1&amp;limit_value_sbin=0.00000000&amp;sbin_info=198&amp;sbin_map=198&amp;is_auto=0</t>
  </si>
  <si>
    <t>http://cpdb.realtek.com/cpdbv3/view/filter/filter_view.php?proj=RL6856&amp;startdate=2025-10-27&amp;enddate=2025-11-02&amp;limit_value_yield=1&amp;logic_yield=1&amp;logic=1&amp;limit_value_sbin=0.00000000&amp;sbin_info=200&amp;sbin_map=200&amp;is_auto=0</t>
  </si>
  <si>
    <t>http://cpdb.realtek.com/cpdbv3/view/filter/filter_view.php?proj=RL6856&amp;startdate=2025-10-27&amp;enddate=2025-11-02&amp;limit_value_yield=1&amp;logic_yield=1&amp;logic=1&amp;limit_value_sbin=0.00000000&amp;sbin_info=202&amp;sbin_map=202&amp;is_auto=0</t>
  </si>
  <si>
    <t>http://cpdb.realtek.com/cpdbv3/view/filter/filter_view.php?proj=RL6856&amp;startdate=2025-10-27&amp;enddate=2025-11-02&amp;limit_value_yield=1&amp;logic_yield=1&amp;logic=1&amp;limit_value_sbin=0.00000000&amp;sbin_info=204&amp;sbin_map=204&amp;is_auto=0</t>
  </si>
  <si>
    <t>http://cpdb.realtek.com/cpdbv3/view/filter/filter_view.php?proj=RL6856&amp;startdate=2025-10-27&amp;enddate=2025-11-02&amp;limit_value_yield=1&amp;logic_yield=1&amp;logic=1&amp;limit_value_sbin=0.00000000&amp;sbin_info=206&amp;sbin_map=206&amp;is_auto=0</t>
  </si>
  <si>
    <t>http://cpdb.realtek.com/cpdbv3/view/filter/filter_view.php?proj=RL6856&amp;startdate=2025-10-27&amp;enddate=2025-11-02&amp;limit_value_yield=1&amp;logic_yield=1&amp;logic=1&amp;limit_value_sbin=0.00019000&amp;sbin_info=208&amp;sbin_map=208&amp;is_auto=0</t>
  </si>
  <si>
    <t>http://cpdb.realtek.com/cpdbv3/view/filter/filter_view.php?proj=RL6856&amp;startdate=2025-10-27&amp;enddate=2025-11-02&amp;limit_value_yield=1&amp;logic_yield=1&amp;logic=1&amp;limit_value_sbin=0.00019000&amp;sbin_info=210&amp;sbin_map=210&amp;is_auto=0</t>
  </si>
  <si>
    <t>http://cpdb.realtek.com/cpdbv3/view/filter/filter_view.php?proj=RL6856&amp;startdate=2025-10-27&amp;enddate=2025-11-02&amp;limit_value_yield=1&amp;logic_yield=1&amp;logic=1&amp;limit_value_sbin=0.00000000&amp;sbin_info=212&amp;sbin_map=212&amp;is_auto=0</t>
  </si>
  <si>
    <t>http://cpdb.realtek.com/cpdbv3/view/filter/filter_view.php?proj=RL6856&amp;startdate=2025-10-27&amp;enddate=2025-11-02&amp;limit_value_yield=1&amp;logic_yield=1&amp;logic=1&amp;limit_value_sbin=0.00000000&amp;sbin_info=214&amp;sbin_map=214&amp;is_auto=0</t>
  </si>
  <si>
    <t>http://cpdb.realtek.com/cpdbv3/view/filter/filter_view.php?proj=RL6856&amp;startdate=2025-10-27&amp;enddate=2025-11-02&amp;limit_value_yield=1&amp;logic_yield=1&amp;logic=1&amp;limit_value_sbin=0.00455100&amp;sbin_info=216&amp;sbin_map=216&amp;is_auto=0</t>
  </si>
  <si>
    <t>http://cpdb.realtek.com/cpdbv3/view/filter/filter_view.php?proj=RL6856&amp;startdate=2025-10-27&amp;enddate=2025-11-02&amp;limit_value_yield=1&amp;logic_yield=1&amp;logic=1&amp;limit_value_sbin=0.00000000&amp;sbin_info=218&amp;sbin_map=218&amp;is_auto=0</t>
  </si>
  <si>
    <t>http://cpdb.realtek.com/cpdbv3/view/filter/filter_view.php?proj=RL6856&amp;startdate=2025-10-27&amp;enddate=2025-11-02&amp;limit_value_yield=1&amp;logic_yield=1&amp;logic=1&amp;limit_value_sbin=0.00000000&amp;sbin_info=220&amp;sbin_map=220&amp;is_auto=0</t>
  </si>
  <si>
    <t>http://cpdb.realtek.com/cpdbv3/view/filter/filter_view.php?proj=RL6856&amp;startdate=2025-10-27&amp;enddate=2025-11-02&amp;limit_value_yield=1&amp;logic_yield=1&amp;logic=1&amp;limit_value_sbin=0.00000000&amp;sbin_info=222&amp;sbin_map=222&amp;is_auto=0</t>
  </si>
  <si>
    <t>http://cpdb.realtek.com/cpdbv3/view/filter/filter_view.php?proj=RL6856&amp;startdate=2025-10-27&amp;enddate=2025-11-02&amp;limit_value_yield=1&amp;logic_yield=1&amp;logic=1&amp;limit_value_sbin=0.00094800&amp;sbin_info=224&amp;sbin_map=224&amp;is_auto=0</t>
  </si>
  <si>
    <t>http://cpdb.realtek.com/cpdbv3/view/filter/filter_view.php?proj=RL6856&amp;startdate=2025-10-27&amp;enddate=2025-11-02&amp;limit_value_yield=1&amp;logic_yield=1&amp;logic=1&amp;limit_value_sbin=0.00019000&amp;sbin_info=228&amp;sbin_map=228&amp;is_auto=0</t>
  </si>
  <si>
    <t>http://cpdb.realtek.com/cpdbv3/view/filter/filter_view.php?proj=RL6856&amp;startdate=2025-10-27&amp;enddate=2025-11-02&amp;limit_value_yield=1&amp;logic_yield=1&amp;logic=1&amp;limit_value_sbin=0.00019000&amp;sbin_info=230&amp;sbin_map=230&amp;is_auto=0</t>
  </si>
  <si>
    <t>http://cpdb.realtek.com/cpdbv3/view/filter/filter_view.php?proj=RL6856&amp;startdate=2025-10-27&amp;enddate=2025-11-02&amp;limit_value_yield=1&amp;logic_yield=1&amp;logic=1&amp;limit_value_sbin=0.00000000&amp;sbin_info=232&amp;sbin_map=232&amp;is_auto=0</t>
  </si>
  <si>
    <t>http://cpdb.realtek.com/cpdbv3/view/filter/filter_view.php?proj=RL6856&amp;startdate=2025-10-27&amp;enddate=2025-11-02&amp;limit_value_yield=1&amp;logic_yield=1&amp;logic=1&amp;limit_value_sbin=0.00000000&amp;sbin_info=234&amp;sbin_map=234&amp;is_auto=0</t>
  </si>
  <si>
    <t>http://cpdb.realtek.com/cpdbv3/view/filter/filter_view.php?proj=RL6856&amp;startdate=2025-10-27&amp;enddate=2025-11-02&amp;limit_value_yield=1&amp;logic_yield=1&amp;logic=1&amp;limit_value_sbin=0.00000000&amp;sbin_info=236&amp;sbin_map=236&amp;is_auto=0</t>
  </si>
  <si>
    <t>http://cpdb.realtek.com/cpdbv3/view/filter/filter_view.php?proj=RL6856&amp;startdate=2025-10-27&amp;enddate=2025-11-02&amp;limit_value_yield=1&amp;logic_yield=1&amp;logic=1&amp;limit_value_sbin=0.00000000&amp;sbin_info=238&amp;sbin_map=238&amp;is_auto=0</t>
  </si>
  <si>
    <t>http://cpdb.realtek.com/cpdbv3/view/filter/filter_view.php?proj=RL6856&amp;startdate=2025-10-27&amp;enddate=2025-11-02&amp;limit_value_yield=1&amp;logic_yield=1&amp;logic=1&amp;limit_value_sbin=0.00000000&amp;sbin_info=240&amp;sbin_map=240&amp;is_auto=0</t>
  </si>
  <si>
    <t>http://cpdb.realtek.com/cpdbv3/view/filter/filter_view.php?proj=RL6856&amp;startdate=2025-10-27&amp;enddate=2025-11-02&amp;limit_value_yield=1&amp;logic_yield=1&amp;logic=1&amp;limit_value_sbin=0.00000000&amp;sbin_info=242&amp;sbin_map=242&amp;is_auto=0</t>
  </si>
  <si>
    <t>http://cpdb.realtek.com/cpdbv3/view/filter/filter_view.php?proj=RL6856&amp;startdate=2025-10-27&amp;enddate=2025-11-02&amp;limit_value_yield=1&amp;logic_yield=1&amp;logic=1&amp;limit_value_sbin=0.00000000&amp;sbin_info=244&amp;sbin_map=244&amp;is_auto=0</t>
  </si>
  <si>
    <t>http://cpdb.realtek.com/cpdbv3/view/filter/filter_view.php?proj=RL6856&amp;startdate=2025-10-27&amp;enddate=2025-11-02&amp;limit_value_yield=1&amp;logic_yield=1&amp;logic=1&amp;limit_value_sbin=0.00000000&amp;sbin_info=246&amp;sbin_map=246&amp;is_auto=0</t>
  </si>
  <si>
    <t>http://cpdb.realtek.com/cpdbv3/view/filter/filter_view.php?proj=RL6856&amp;startdate=2025-10-27&amp;enddate=2025-11-02&amp;limit_value_yield=1&amp;logic_yield=1&amp;logic=1&amp;limit_value_sbin=0.00000000&amp;sbin_info=248&amp;sbin_map=248&amp;is_auto=0</t>
  </si>
  <si>
    <t>http://cpdb.realtek.com/cpdbv3/view/filter/filter_view.php?proj=RL6856&amp;startdate=2025-10-27&amp;enddate=2025-11-02&amp;limit_value_yield=1&amp;logic_yield=1&amp;logic=1&amp;limit_value_sbin=0.00000000&amp;sbin_info=250&amp;sbin_map=250&amp;is_auto=0</t>
  </si>
  <si>
    <t>http://cpdb.realtek.com/cpdbv3/view/filter/filter_view.php?proj=RL6856&amp;startdate=2025-10-27&amp;enddate=2025-11-02&amp;limit_value_yield=1&amp;logic_yield=1&amp;logic=1&amp;limit_value_sbin=0.00000000&amp;sbin_info=252&amp;sbin_map=252&amp;is_auto=0</t>
  </si>
  <si>
    <t>http://cpdb.realtek.com/cpdbv3/view/filter/filter_view.php?proj=RL6856&amp;startdate=2025-10-27&amp;enddate=2025-11-02&amp;limit_value_yield=1&amp;logic_yield=1&amp;logic=1&amp;limit_value_sbin=0.00000000&amp;sbin_info=254&amp;sbin_map=254&amp;is_auto=0</t>
  </si>
  <si>
    <t>http://cpdb.realtek.com/cpdbv3/view/filter/filter_view.php?proj=RL6856&amp;startdate=2025-10-27&amp;enddate=2025-11-02&amp;limit_value_yield=1&amp;logic_yield=1&amp;logic=1&amp;limit_value_sbin=0.00000000&amp;sbin_info=256&amp;sbin_map=256&amp;is_auto=0</t>
  </si>
  <si>
    <t>http://cpdb.realtek.com/cpdbv3/view/filter/filter_view.php?proj=RL6856&amp;startdate=2025-10-27&amp;enddate=2025-11-02&amp;limit_value_yield=1&amp;logic_yield=1&amp;logic=1&amp;limit_value_sbin=0.00000000&amp;sbin_info=258&amp;sbin_map=258&amp;is_auto=0</t>
  </si>
  <si>
    <t>http://cpdb.realtek.com/cpdbv3/view/filter/filter_view.php?proj=RL6856&amp;startdate=2025-10-27&amp;enddate=2025-11-02&amp;limit_value_yield=1&amp;logic_yield=1&amp;logic=1&amp;limit_value_sbin=0.00000000&amp;sbin_info=260&amp;sbin_map=260&amp;is_auto=0</t>
  </si>
  <si>
    <t>http://cpdb.realtek.com/cpdbv3/view/filter/filter_view.php?proj=RL6856&amp;startdate=2025-10-27&amp;enddate=2025-11-02&amp;limit_value_yield=1&amp;logic_yield=1&amp;logic=1&amp;limit_value_sbin=0.00000000&amp;sbin_info=262&amp;sbin_map=262&amp;is_auto=0</t>
  </si>
  <si>
    <t>http://cpdb.realtek.com/cpdbv3/view/filter/filter_view.php?proj=RL6856&amp;startdate=2025-10-27&amp;enddate=2025-11-02&amp;limit_value_yield=1&amp;logic_yield=1&amp;logic=1&amp;limit_value_sbin=0.00000000&amp;sbin_info=264&amp;sbin_map=264&amp;is_auto=0</t>
  </si>
  <si>
    <t>http://cpdb.realtek.com/cpdbv3/view/filter/filter_view.php?proj=RL6856&amp;startdate=2025-10-27&amp;enddate=2025-11-02&amp;limit_value_yield=1&amp;logic_yield=1&amp;logic=1&amp;limit_value_sbin=0.00000000&amp;sbin_info=266&amp;sbin_map=266&amp;is_auto=0</t>
  </si>
  <si>
    <t>http://cpdb.realtek.com/cpdbv3/view/filter/filter_view.php?proj=RL6856&amp;startdate=2025-10-27&amp;enddate=2025-11-02&amp;limit_value_yield=1&amp;logic_yield=1&amp;logic=1&amp;limit_value_sbin=0.00000000&amp;sbin_info=267&amp;sbin_map=267&amp;is_auto=0</t>
  </si>
  <si>
    <t>http://cpdb.realtek.com/cpdbv3/view/filter/filter_view.php?proj=RL6856&amp;startdate=2025-10-27&amp;enddate=2025-11-02&amp;limit_value_yield=1&amp;logic_yield=1&amp;logic=1&amp;limit_value_sbin=0.00000000&amp;sbin_info=269&amp;sbin_map=269&amp;is_auto=0</t>
  </si>
  <si>
    <t>http://cpdb.realtek.com/cpdbv3/view/filter/filter_view.php?proj=RL6856&amp;startdate=2025-10-27&amp;enddate=2025-11-02&amp;limit_value_yield=1&amp;logic_yield=1&amp;logic=1&amp;limit_value_sbin=0.00000000&amp;sbin_info=271&amp;sbin_map=271&amp;is_auto=0</t>
  </si>
  <si>
    <t>http://cpdb.realtek.com/cpdbv3/view/filter/filter_view.php?proj=RL6856&amp;startdate=2025-10-27&amp;enddate=2025-11-02&amp;limit_value_yield=1&amp;logic_yield=1&amp;logic=1&amp;limit_value_sbin=0.00019000&amp;sbin_info=272&amp;sbin_map=272&amp;is_auto=0</t>
  </si>
  <si>
    <t>http://cpdb.realtek.com/cpdbv3/view/filter/filter_view.php?proj=RL6856&amp;startdate=2025-10-27&amp;enddate=2025-11-02&amp;limit_value_yield=1&amp;logic_yield=1&amp;logic=1&amp;limit_value_sbin=0.00000000&amp;sbin_info=273&amp;sbin_map=273&amp;is_auto=0</t>
  </si>
  <si>
    <t>http://cpdb.realtek.com/cpdbv3/view/filter/filter_view.php?proj=RL6856&amp;startdate=2025-10-27&amp;enddate=2025-11-02&amp;limit_value_yield=1&amp;logic_yield=1&amp;logic=1&amp;limit_value_sbin=0.00000000&amp;sbin_info=274&amp;sbin_map=274&amp;is_auto=0</t>
  </si>
  <si>
    <t>http://cpdb.realtek.com/cpdbv3/view/filter/filter_view.php?proj=RL6856&amp;startdate=2025-10-27&amp;enddate=2025-11-02&amp;limit_value_yield=1&amp;logic_yield=1&amp;logic=1&amp;limit_value_sbin=0.00009500&amp;sbin_info=276&amp;sbin_map=276&amp;is_auto=0</t>
  </si>
  <si>
    <t>http://cpdb.realtek.com/cpdbv3/view/filter/filter_view.php?proj=RL6856&amp;startdate=2025-10-27&amp;enddate=2025-11-02&amp;limit_value_yield=1&amp;logic_yield=1&amp;logic=1&amp;limit_value_sbin=0.00000000&amp;sbin_info=277&amp;sbin_map=277&amp;is_auto=0</t>
  </si>
  <si>
    <t>http://cpdb.realtek.com/cpdbv3/view/filter/filter_view.php?proj=RL6856&amp;startdate=2025-10-27&amp;enddate=2025-11-02&amp;limit_value_yield=1&amp;logic_yield=1&amp;logic=1&amp;limit_value_sbin=0.00009500&amp;sbin_info=278&amp;sbin_map=278&amp;is_auto=0</t>
  </si>
  <si>
    <t>http://cpdb.realtek.com/cpdbv3/view/filter/filter_view.php?proj=RL6856&amp;startdate=2025-10-27&amp;enddate=2025-11-02&amp;limit_value_yield=1&amp;logic_yield=1&amp;logic=1&amp;limit_value_sbin=0.00000000&amp;sbin_info=279&amp;sbin_map=279&amp;is_auto=0</t>
  </si>
  <si>
    <t>http://cpdb.realtek.com/cpdbv3/view/filter/filter_view.php?proj=RL6856&amp;startdate=2025-10-27&amp;enddate=2025-11-02&amp;limit_value_yield=1&amp;logic_yield=1&amp;logic=1&amp;limit_value_sbin=0.00056900&amp;sbin_info=280&amp;sbin_map=280&amp;is_auto=0</t>
  </si>
  <si>
    <t>http://cpdb.realtek.com/cpdbv3/view/filter/filter_view.php?proj=RL6856&amp;startdate=2025-10-27&amp;enddate=2025-11-02&amp;limit_value_yield=1&amp;logic_yield=1&amp;logic=1&amp;limit_value_sbin=0.00000000&amp;sbin_info=281&amp;sbin_map=281&amp;is_auto=0</t>
  </si>
  <si>
    <t>http://cpdb.realtek.com/cpdbv3/view/filter/filter_view.php?proj=RL6856&amp;startdate=2025-10-27&amp;enddate=2025-11-02&amp;limit_value_yield=1&amp;logic_yield=1&amp;logic=1&amp;limit_value_sbin=0.00000000&amp;sbin_info=283&amp;sbin_map=283&amp;is_auto=0</t>
  </si>
  <si>
    <t>http://cpdb.realtek.com/cpdbv3/view/filter/filter_view.php?proj=RL6856&amp;startdate=2025-10-27&amp;enddate=2025-11-02&amp;limit_value_yield=1&amp;logic_yield=1&amp;logic=1&amp;limit_value_sbin=0.00019000&amp;sbin_info=284&amp;sbin_map=284&amp;is_auto=0</t>
  </si>
  <si>
    <t>http://cpdb.realtek.com/cpdbv3/view/filter/filter_view.php?proj=RL6856&amp;startdate=2025-10-27&amp;enddate=2025-11-02&amp;limit_value_yield=1&amp;logic_yield=1&amp;logic=1&amp;limit_value_sbin=0.00028400&amp;sbin_info=285&amp;sbin_map=285&amp;is_auto=0</t>
  </si>
  <si>
    <t>http://cpdb.realtek.com/cpdbv3/view/filter/filter_view.php?proj=RL6856&amp;startdate=2025-10-27&amp;enddate=2025-11-02&amp;limit_value_yield=1&amp;logic_yield=1&amp;logic=1&amp;limit_value_sbin=0.00000000&amp;sbin_info=289&amp;sbin_map=289&amp;is_auto=0</t>
  </si>
  <si>
    <t>http://cpdb.realtek.com/cpdbv3/view/filter/filter_view.php?proj=RL6856&amp;startdate=2025-10-27&amp;enddate=2025-11-02&amp;limit_value_yield=1&amp;logic_yield=1&amp;logic=1&amp;limit_value_sbin=0.00000000&amp;sbin_info=290&amp;sbin_map=290&amp;is_auto=0</t>
  </si>
  <si>
    <t>http://cpdb.realtek.com/cpdbv3/view/filter/filter_view.php?proj=RL6856&amp;startdate=2025-10-27&amp;enddate=2025-11-02&amp;limit_value_yield=1&amp;logic_yield=1&amp;logic=1&amp;limit_value_sbin=0.00000000&amp;sbin_info=291&amp;sbin_map=291&amp;is_auto=0</t>
  </si>
  <si>
    <t>http://cpdb.realtek.com/cpdbv3/view/filter/filter_view.php?proj=RL6856&amp;startdate=2025-10-27&amp;enddate=2025-11-02&amp;limit_value_yield=1&amp;logic_yield=1&amp;logic=1&amp;limit_value_sbin=0.00000000&amp;sbin_info=292&amp;sbin_map=292&amp;is_auto=0</t>
  </si>
  <si>
    <t>http://cpdb.realtek.com/cpdbv3/view/filter/filter_view.php?proj=RL6856&amp;startdate=2025-10-27&amp;enddate=2025-11-02&amp;limit_value_yield=1&amp;logic_yield=1&amp;logic=1&amp;limit_value_sbin=0.00000000&amp;sbin_info=293&amp;sbin_map=293&amp;is_auto=0</t>
  </si>
  <si>
    <t>http://cpdb.realtek.com/cpdbv3/view/filter/filter_view.php?proj=RL6856&amp;startdate=2025-10-27&amp;enddate=2025-11-02&amp;limit_value_yield=1&amp;logic_yield=1&amp;logic=1&amp;limit_value_sbin=0.00019000&amp;sbin_info=294&amp;sbin_map=294&amp;is_auto=0</t>
  </si>
  <si>
    <t>http://cpdb.realtek.com/cpdbv3/view/filter/filter_view.php?proj=RL6856&amp;startdate=2025-10-27&amp;enddate=2025-11-02&amp;limit_value_yield=1&amp;logic_yield=1&amp;logic=1&amp;limit_value_sbin=0.00000000&amp;sbin_info=295&amp;sbin_map=295&amp;is_auto=0</t>
  </si>
  <si>
    <t>http://cpdb.realtek.com/cpdbv3/view/filter/filter_view.php?proj=RL6856&amp;startdate=2025-10-27&amp;enddate=2025-11-02&amp;limit_value_yield=1&amp;logic_yield=1&amp;logic=1&amp;limit_value_sbin=0.00000000&amp;sbin_info=297&amp;sbin_map=297&amp;is_auto=0</t>
  </si>
  <si>
    <t>http://cpdb.realtek.com/cpdbv3/view/filter/filter_view.php?proj=RL6856&amp;startdate=2025-10-27&amp;enddate=2025-11-02&amp;limit_value_yield=1&amp;logic_yield=1&amp;logic=1&amp;limit_value_sbin=0.00000000&amp;sbin_info=298&amp;sbin_map=298&amp;is_auto=0</t>
  </si>
  <si>
    <t>http://cpdb.realtek.com/cpdbv3/view/filter/filter_view.php?proj=RL6856&amp;startdate=2025-10-27&amp;enddate=2025-11-02&amp;limit_value_yield=1&amp;logic_yield=1&amp;logic=1&amp;limit_value_sbin=0.00000000&amp;sbin_info=299&amp;sbin_map=299&amp;is_auto=0</t>
  </si>
  <si>
    <t>http://cpdb.realtek.com/cpdbv3/view/filter/filter_view.php?proj=RL6856&amp;startdate=2025-10-27&amp;enddate=2025-11-02&amp;limit_value_yield=1&amp;logic_yield=1&amp;logic=1&amp;limit_value_sbin=0.00000000&amp;sbin_info=300&amp;sbin_map=300&amp;is_auto=0</t>
  </si>
  <si>
    <t>http://cpdb.realtek.com/cpdbv3/view/filter/filter_view.php?proj=RL6856&amp;startdate=2025-10-27&amp;enddate=2025-11-02&amp;limit_value_yield=1&amp;logic_yield=1&amp;logic=1&amp;limit_value_sbin=0.00000000&amp;sbin_info=301&amp;sbin_map=301&amp;is_auto=0</t>
  </si>
  <si>
    <t>http://cpdb.realtek.com/cpdbv3/view/filter/filter_view.php?proj=RL6856&amp;startdate=2025-10-27&amp;enddate=2025-11-02&amp;limit_value_yield=1&amp;logic_yield=1&amp;logic=1&amp;limit_value_sbin=0.00037900&amp;sbin_info=302&amp;sbin_map=302&amp;is_auto=0</t>
  </si>
  <si>
    <t>http://cpdb.realtek.com/cpdbv3/view/filter/filter_view.php?proj=RL6856&amp;startdate=2025-10-27&amp;enddate=2025-11-02&amp;limit_value_yield=1&amp;logic_yield=1&amp;logic=1&amp;limit_value_sbin=0.00000000&amp;sbin_info=303&amp;sbin_map=303&amp;is_auto=0</t>
  </si>
  <si>
    <t>http://cpdb.realtek.com/cpdbv3/view/filter/filter_view.php?proj=RL6856&amp;startdate=2025-10-27&amp;enddate=2025-11-02&amp;limit_value_yield=1&amp;logic_yield=1&amp;logic=1&amp;limit_value_sbin=0.00037900&amp;sbin_info=304&amp;sbin_map=304&amp;is_auto=0</t>
  </si>
  <si>
    <t>http://cpdb.realtek.com/cpdbv3/view/filter/filter_view.php?proj=RL6856&amp;startdate=2025-10-27&amp;enddate=2025-11-02&amp;limit_value_yield=1&amp;logic_yield=1&amp;logic=1&amp;limit_value_sbin=0.00000000&amp;sbin_info=305&amp;sbin_map=305&amp;is_auto=0</t>
  </si>
  <si>
    <t>http://cpdb.realtek.com/cpdbv3/view/filter/filter_view.php?proj=RL6856&amp;startdate=2025-10-27&amp;enddate=2025-11-02&amp;limit_value_yield=1&amp;logic_yield=1&amp;logic=1&amp;limit_value_sbin=0.00000000&amp;sbin_info=306&amp;sbin_map=306&amp;is_auto=0</t>
  </si>
  <si>
    <t>http://cpdb.realtek.com/cpdbv3/view/filter/filter_view.php?proj=RL6856&amp;startdate=2025-10-27&amp;enddate=2025-11-02&amp;limit_value_yield=1&amp;logic_yield=1&amp;logic=1&amp;limit_value_sbin=0.00000000&amp;sbin_info=307&amp;sbin_map=307&amp;is_auto=0</t>
  </si>
  <si>
    <t>http://cpdb.realtek.com/cpdbv3/view/filter/filter_view.php?proj=RL6856&amp;startdate=2025-10-27&amp;enddate=2025-11-02&amp;limit_value_yield=1&amp;logic_yield=1&amp;logic=1&amp;limit_value_sbin=0.00000000&amp;sbin_info=308&amp;sbin_map=308&amp;is_auto=0</t>
  </si>
  <si>
    <t>http://cpdb.realtek.com/cpdbv3/view/filter/filter_view.php?proj=RL6856&amp;startdate=2025-10-27&amp;enddate=2025-11-02&amp;limit_value_yield=1&amp;logic_yield=1&amp;logic=1&amp;limit_value_sbin=0.00000000&amp;sbin_info=309&amp;sbin_map=309&amp;is_auto=0</t>
  </si>
  <si>
    <t>http://cpdb.realtek.com/cpdbv3/view/filter/filter_view.php?proj=RL6856&amp;startdate=2025-10-27&amp;enddate=2025-11-02&amp;limit_value_yield=1&amp;logic_yield=1&amp;logic=1&amp;limit_value_sbin=0.00000000&amp;sbin_info=311&amp;sbin_map=311&amp;is_auto=0</t>
  </si>
  <si>
    <t>http://cpdb.realtek.com/cpdbv3/view/filter/filter_view.php?proj=RL6856&amp;startdate=2025-10-27&amp;enddate=2025-11-02&amp;limit_value_yield=1&amp;logic_yield=1&amp;logic=1&amp;limit_value_sbin=0.00000000&amp;sbin_info=312&amp;sbin_map=312&amp;is_auto=0</t>
  </si>
  <si>
    <t>http://cpdb.realtek.com/cpdbv3/view/filter/filter_view.php?proj=RL6856&amp;startdate=2025-10-27&amp;enddate=2025-11-02&amp;limit_value_yield=1&amp;logic_yield=1&amp;logic=1&amp;limit_value_sbin=0.00000000&amp;sbin_info=313&amp;sbin_map=313&amp;is_auto=0</t>
  </si>
  <si>
    <t>http://cpdb.realtek.com/cpdbv3/view/filter/filter_view.php?proj=RL6856&amp;startdate=2025-10-27&amp;enddate=2025-11-02&amp;limit_value_yield=1&amp;logic_yield=1&amp;logic=1&amp;limit_value_sbin=0.00000000&amp;sbin_info=314&amp;sbin_map=314&amp;is_auto=0</t>
  </si>
  <si>
    <t>http://cpdb.realtek.com/cpdbv3/view/filter/filter_view.php?proj=RL6856&amp;startdate=2025-10-27&amp;enddate=2025-11-02&amp;limit_value_yield=1&amp;logic_yield=1&amp;logic=1&amp;limit_value_sbin=0.00000000&amp;sbin_info=315&amp;sbin_map=315&amp;is_auto=0</t>
  </si>
  <si>
    <t>http://cpdb.realtek.com/cpdbv3/view/filter/filter_view.php?proj=RL6856&amp;startdate=2025-10-27&amp;enddate=2025-11-02&amp;limit_value_yield=1&amp;logic_yield=1&amp;logic=1&amp;limit_value_sbin=0.00047400&amp;sbin_info=316&amp;sbin_map=316&amp;is_auto=0</t>
  </si>
  <si>
    <t>http://cpdb.realtek.com/cpdbv3/view/filter/filter_view.php?proj=RL6856&amp;startdate=2025-10-27&amp;enddate=2025-11-02&amp;limit_value_yield=1&amp;logic_yield=1&amp;logic=1&amp;limit_value_sbin=0.00000000&amp;sbin_info=317&amp;sbin_map=317&amp;is_auto=0</t>
  </si>
  <si>
    <t>http://cpdb.realtek.com/cpdbv3/view/filter/filter_view.php?proj=RL6856&amp;startdate=2025-10-27&amp;enddate=2025-11-02&amp;limit_value_yield=1&amp;logic_yield=1&amp;logic=1&amp;limit_value_sbin=0.00000000&amp;sbin_info=318&amp;sbin_map=318&amp;is_auto=0</t>
  </si>
  <si>
    <t>http://cpdb.realtek.com/cpdbv3/view/filter/filter_view.php?proj=RL6856&amp;startdate=2025-10-27&amp;enddate=2025-11-02&amp;limit_value_yield=1&amp;logic_yield=1&amp;logic=1&amp;limit_value_sbin=0.00000000&amp;sbin_info=319&amp;sbin_map=319&amp;is_auto=0</t>
  </si>
  <si>
    <t>http://cpdb.realtek.com/cpdbv3/view/filter/filter_view.php?proj=RL6856&amp;startdate=2025-10-27&amp;enddate=2025-11-02&amp;limit_value_yield=1&amp;logic_yield=1&amp;logic=1&amp;limit_value_sbin=0.00009500&amp;sbin_info=320&amp;sbin_map=320&amp;is_auto=0</t>
  </si>
  <si>
    <t>http://cpdb.realtek.com/cpdbv3/view/filter/filter_view.php?proj=RL6856&amp;startdate=2025-10-27&amp;enddate=2025-11-02&amp;limit_value_yield=1&amp;logic_yield=1&amp;logic=1&amp;limit_value_sbin=0.00000000&amp;sbin_info=321&amp;sbin_map=321&amp;is_auto=0</t>
  </si>
  <si>
    <t>http://cpdb.realtek.com/cpdbv3/view/filter/filter_view.php?proj=RL6856&amp;startdate=2025-10-27&amp;enddate=2025-11-02&amp;limit_value_yield=1&amp;logic_yield=1&amp;logic=1&amp;limit_value_sbin=0.00000000&amp;sbin_info=322&amp;sbin_map=322&amp;is_auto=0</t>
  </si>
  <si>
    <t>http://cpdb.realtek.com/cpdbv3/view/filter/filter_view.php?proj=RL6856&amp;startdate=2025-10-27&amp;enddate=2025-11-02&amp;limit_value_yield=1&amp;logic_yield=1&amp;logic=1&amp;limit_value_sbin=0.00000000&amp;sbin_info=323&amp;sbin_map=323&amp;is_auto=0</t>
  </si>
  <si>
    <t>http://cpdb.realtek.com/cpdbv3/view/filter/filter_view.php?proj=RL6856&amp;startdate=2025-10-27&amp;enddate=2025-11-02&amp;limit_value_yield=1&amp;logic_yield=1&amp;logic=1&amp;limit_value_sbin=0.00000000&amp;sbin_info=324&amp;sbin_map=324&amp;is_auto=0</t>
  </si>
  <si>
    <t>http://cpdb.realtek.com/cpdbv3/view/filter/filter_view.php?proj=RL6856&amp;startdate=2025-10-27&amp;enddate=2025-11-02&amp;limit_value_yield=1&amp;logic_yield=1&amp;logic=1&amp;limit_value_sbin=0.00000000&amp;sbin_info=325&amp;sbin_map=325&amp;is_auto=0</t>
  </si>
  <si>
    <t>http://cpdb.realtek.com/cpdbv3/view/filter/filter_view.php?proj=RL6856&amp;startdate=2025-10-27&amp;enddate=2025-11-02&amp;limit_value_yield=1&amp;logic_yield=1&amp;logic=1&amp;limit_value_sbin=0.00000000&amp;sbin_info=326&amp;sbin_map=326&amp;is_auto=0</t>
  </si>
  <si>
    <t>http://cpdb.realtek.com/cpdbv3/view/filter/filter_view.php?proj=RL6856&amp;startdate=2025-10-27&amp;enddate=2025-11-02&amp;limit_value_yield=1&amp;logic_yield=1&amp;logic=1&amp;limit_value_sbin=0.00000000&amp;sbin_info=327&amp;sbin_map=327&amp;is_auto=0</t>
  </si>
  <si>
    <t>http://cpdb.realtek.com/cpdbv3/view/filter/filter_view.php?proj=RL6856&amp;startdate=2025-10-27&amp;enddate=2025-11-02&amp;limit_value_yield=1&amp;logic_yield=1&amp;logic=1&amp;limit_value_sbin=0.00000000&amp;sbin_info=328&amp;sbin_map=328&amp;is_auto=0</t>
  </si>
  <si>
    <t>http://cpdb.realtek.com/cpdbv3/view/filter/filter_view.php?proj=RL6856&amp;startdate=2025-10-27&amp;enddate=2025-11-02&amp;limit_value_yield=1&amp;logic_yield=1&amp;logic=1&amp;limit_value_sbin=0.00000000&amp;sbin_info=329&amp;sbin_map=329&amp;is_auto=0</t>
  </si>
  <si>
    <t>http://cpdb.realtek.com/cpdbv3/view/filter/filter_view.php?proj=RL6856&amp;startdate=2025-10-27&amp;enddate=2025-11-02&amp;limit_value_yield=1&amp;logic_yield=1&amp;logic=1&amp;limit_value_sbin=0.00000000&amp;sbin_info=331&amp;sbin_map=331&amp;is_auto=0</t>
  </si>
  <si>
    <t>http://cpdb.realtek.com/cpdbv3/view/filter/filter_view.php?proj=RL6856&amp;startdate=2025-10-27&amp;enddate=2025-11-02&amp;limit_value_yield=1&amp;logic_yield=1&amp;logic=1&amp;limit_value_sbin=0.00019000&amp;sbin_info=332&amp;sbin_map=332&amp;is_auto=0</t>
  </si>
  <si>
    <t>http://cpdb.realtek.com/cpdbv3/view/filter/filter_view.php?proj=RL6856&amp;startdate=2025-10-27&amp;enddate=2025-11-02&amp;limit_value_yield=1&amp;logic_yield=1&amp;logic=1&amp;limit_value_sbin=0.00000000&amp;sbin_info=333&amp;sbin_map=333&amp;is_auto=0</t>
  </si>
  <si>
    <t>http://cpdb.realtek.com/cpdbv3/view/filter/filter_view.php?proj=RL6856&amp;startdate=2025-10-27&amp;enddate=2025-11-02&amp;limit_value_yield=1&amp;logic_yield=1&amp;logic=1&amp;limit_value_sbin=0.00113800&amp;sbin_info=334&amp;sbin_map=334&amp;is_auto=0</t>
  </si>
  <si>
    <t>http://cpdb.realtek.com/cpdbv3/view/filter/filter_view.php?proj=RL6856&amp;startdate=2025-10-27&amp;enddate=2025-11-02&amp;limit_value_yield=1&amp;logic_yield=1&amp;logic=1&amp;limit_value_sbin=0.00000000&amp;sbin_info=335&amp;sbin_map=335&amp;is_auto=0</t>
  </si>
  <si>
    <t>http://cpdb.realtek.com/cpdbv3/view/filter/filter_view.php?proj=RL6856&amp;startdate=2025-10-27&amp;enddate=2025-11-02&amp;limit_value_yield=1&amp;logic_yield=1&amp;logic=1&amp;limit_value_sbin=0.00028400&amp;sbin_info=336&amp;sbin_map=336&amp;is_auto=0</t>
  </si>
  <si>
    <t>http://cpdb.realtek.com/cpdbv3/view/filter/filter_view.php?proj=RL6856&amp;startdate=2025-10-27&amp;enddate=2025-11-02&amp;limit_value_yield=1&amp;logic_yield=1&amp;logic=1&amp;limit_value_sbin=0.00000000&amp;sbin_info=337&amp;sbin_map=337&amp;is_auto=0</t>
  </si>
  <si>
    <t>http://cpdb.realtek.com/cpdbv3/view/filter/filter_view.php?proj=RL6856&amp;startdate=2025-10-27&amp;enddate=2025-11-02&amp;limit_value_yield=1&amp;logic_yield=1&amp;logic=1&amp;limit_value_sbin=0.00000000&amp;sbin_info=338&amp;sbin_map=338&amp;is_auto=0</t>
  </si>
  <si>
    <t>http://cpdb.realtek.com/cpdbv3/view/filter/filter_view.php?proj=RL6856&amp;startdate=2025-10-27&amp;enddate=2025-11-02&amp;limit_value_yield=1&amp;logic_yield=1&amp;logic=1&amp;limit_value_sbin=0.00000000&amp;sbin_info=339&amp;sbin_map=339&amp;is_auto=0</t>
  </si>
  <si>
    <t>http://cpdb.realtek.com/cpdbv3/view/filter/filter_view.php?proj=RL6856&amp;startdate=2025-10-27&amp;enddate=2025-11-02&amp;limit_value_yield=1&amp;logic_yield=1&amp;logic=1&amp;limit_value_sbin=0.00000000&amp;sbin_info=340&amp;sbin_map=340&amp;is_auto=0</t>
  </si>
  <si>
    <t>http://cpdb.realtek.com/cpdbv3/view/filter/filter_view.php?proj=RL6856&amp;startdate=2025-10-27&amp;enddate=2025-11-02&amp;limit_value_yield=1&amp;logic_yield=1&amp;logic=1&amp;limit_value_sbin=0.00000000&amp;sbin_info=341&amp;sbin_map=341&amp;is_auto=0</t>
  </si>
  <si>
    <t>http://cpdb.realtek.com/cpdbv3/view/filter/filter_view.php?proj=RL6856&amp;startdate=2025-10-27&amp;enddate=2025-11-02&amp;limit_value_yield=1&amp;logic_yield=1&amp;logic=1&amp;limit_value_sbin=0.00000000&amp;sbin_info=345&amp;sbin_map=345&amp;is_auto=0</t>
  </si>
  <si>
    <t>http://cpdb.realtek.com/cpdbv3/view/filter/filter_view.php?proj=RL6856&amp;startdate=2025-10-27&amp;enddate=2025-11-02&amp;limit_value_yield=1&amp;logic_yield=1&amp;logic=1&amp;limit_value_sbin=0.00000000&amp;sbin_info=347&amp;sbin_map=347&amp;is_auto=0</t>
  </si>
  <si>
    <t>http://cpdb.realtek.com/cpdbv3/view/filter/filter_view.php?proj=RL6856&amp;startdate=2025-10-27&amp;enddate=2025-11-02&amp;limit_value_yield=1&amp;logic_yield=1&amp;logic=1&amp;limit_value_sbin=0.00000000&amp;sbin_info=350&amp;sbin_map=350&amp;is_auto=0</t>
  </si>
  <si>
    <t>http://cpdb.realtek.com/cpdbv3/view/filter/filter_view.php?proj=RL6856&amp;startdate=2025-10-27&amp;enddate=2025-11-02&amp;limit_value_yield=1&amp;logic_yield=1&amp;logic=1&amp;limit_value_sbin=0.00000000&amp;sbin_info=351&amp;sbin_map=351&amp;is_auto=0</t>
  </si>
  <si>
    <t>http://cpdb.realtek.com/cpdbv3/view/filter/filter_view.php?proj=RL6856&amp;startdate=2025-10-27&amp;enddate=2025-11-02&amp;limit_value_yield=1&amp;logic_yield=1&amp;logic=1&amp;limit_value_sbin=0.00000000&amp;sbin_info=354&amp;sbin_map=354&amp;is_auto=0</t>
  </si>
  <si>
    <t>http://cpdb.realtek.com/cpdbv3/view/filter/filter_view.php?proj=RL6856&amp;startdate=2025-10-27&amp;enddate=2025-11-02&amp;limit_value_yield=1&amp;logic_yield=1&amp;logic=1&amp;limit_value_sbin=0.00019000&amp;sbin_info=355&amp;sbin_map=355&amp;is_auto=0</t>
  </si>
  <si>
    <t>http://cpdb.realtek.com/cpdbv3/view/filter/filter_view.php?proj=RL6856&amp;startdate=2025-10-27&amp;enddate=2025-11-02&amp;limit_value_yield=1&amp;logic_yield=1&amp;logic=1&amp;limit_value_sbin=0.00000000&amp;sbin_info=364&amp;sbin_map=364&amp;is_auto=0</t>
  </si>
  <si>
    <t>http://cpdb.realtek.com/cpdbv3/view/filter/filter_view.php?proj=RL6856&amp;startdate=2025-10-27&amp;enddate=2025-11-02&amp;limit_value_yield=1&amp;logic_yield=1&amp;logic=1&amp;limit_value_sbin=0.00170700&amp;sbin_info=366&amp;sbin_map=366&amp;is_auto=0</t>
  </si>
  <si>
    <t>http://cpdb.realtek.com/cpdbv3/view/filter/filter_view.php?proj=RL6856&amp;startdate=2025-10-27&amp;enddate=2025-11-02&amp;limit_value_yield=1&amp;logic_yield=1&amp;logic=1&amp;limit_value_sbin=0.00000000&amp;sbin_info=367&amp;sbin_map=367&amp;is_auto=0</t>
  </si>
  <si>
    <t>http://cpdb.realtek.com/cpdbv3/view/filter/filter_view.php?proj=RL6856&amp;startdate=2025-10-27&amp;enddate=2025-11-02&amp;limit_value_yield=1&amp;logic_yield=1&amp;logic=1&amp;limit_value_sbin=0.00009500&amp;sbin_info=368&amp;sbin_map=368&amp;is_auto=0</t>
  </si>
  <si>
    <t>http://cpdb.realtek.com/cpdbv3/view/filter/filter_view.php?proj=RL6856&amp;startdate=2025-10-27&amp;enddate=2025-11-02&amp;limit_value_yield=1&amp;logic_yield=1&amp;logic=1&amp;limit_value_sbin=0.00000000&amp;sbin_info=370&amp;sbin_map=370&amp;is_auto=0</t>
  </si>
  <si>
    <t>http://cpdb.realtek.com/cpdbv3/view/filter/filter_view.php?proj=RL6856&amp;startdate=2025-10-27&amp;enddate=2025-11-02&amp;limit_value_yield=1&amp;logic_yield=1&amp;logic=1&amp;limit_value_sbin=0.00066400&amp;sbin_info=371&amp;sbin_map=371&amp;is_auto=0</t>
  </si>
  <si>
    <t>http://cpdb.realtek.com/cpdbv3/view/filter/filter_view.php?proj=RL6856&amp;startdate=2025-10-27&amp;enddate=2025-11-02&amp;limit_value_yield=1&amp;logic_yield=1&amp;logic=1&amp;limit_value_sbin=0.00000000&amp;sbin_info=372&amp;sbin_map=372&amp;is_auto=0</t>
  </si>
  <si>
    <t>http://cpdb.realtek.com/cpdbv3/view/filter/filter_view.php?proj=RL6856&amp;startdate=2025-10-27&amp;enddate=2025-11-02&amp;limit_value_yield=1&amp;logic_yield=1&amp;logic=1&amp;limit_value_sbin=0.00000000&amp;sbin_info=373&amp;sbin_map=373&amp;is_auto=0</t>
  </si>
  <si>
    <t>http://cpdb.realtek.com/cpdbv3/view/filter/filter_view.php?proj=RL6856&amp;startdate=2025-10-27&amp;enddate=2025-11-02&amp;limit_value_yield=1&amp;logic_yield=1&amp;logic=1&amp;limit_value_sbin=0.00000000&amp;sbin_info=374&amp;sbin_map=374&amp;is_auto=0</t>
  </si>
  <si>
    <t>http://cpdb.realtek.com/cpdbv3/view/filter/filter_view.php?proj=RL6856&amp;startdate=2025-10-27&amp;enddate=2025-11-02&amp;limit_value_yield=1&amp;logic_yield=1&amp;logic=1&amp;limit_value_sbin=0.00028400&amp;sbin_info=375&amp;sbin_map=375&amp;is_auto=0</t>
  </si>
  <si>
    <t>http://cpdb.realtek.com/cpdbv3/view/filter/filter_view.php?proj=RL6856&amp;startdate=2025-10-27&amp;enddate=2025-11-02&amp;limit_value_yield=1&amp;logic_yield=1&amp;logic=1&amp;limit_value_sbin=0.00000000&amp;sbin_info=376&amp;sbin_map=376&amp;is_auto=0</t>
  </si>
  <si>
    <t>http://cpdb.realtek.com/cpdbv3/view/filter/filter_view.php?proj=RL6856&amp;startdate=2025-10-27&amp;enddate=2025-11-02&amp;limit_value_yield=1&amp;logic_yield=1&amp;logic=1&amp;limit_value_sbin=0.00000000&amp;sbin_info=377&amp;sbin_map=377&amp;is_auto=0</t>
  </si>
  <si>
    <t>http://cpdb.realtek.com/cpdbv3/view/filter/filter_view.php?proj=RL6856&amp;startdate=2025-10-27&amp;enddate=2025-11-02&amp;limit_value_yield=1&amp;logic_yield=1&amp;logic=1&amp;limit_value_sbin=0.00000000&amp;sbin_info=378&amp;sbin_map=378&amp;is_auto=0</t>
  </si>
  <si>
    <t>http://cpdb.realtek.com/cpdbv3/view/filter/filter_view.php?proj=RL6856&amp;startdate=2025-10-27&amp;enddate=2025-11-02&amp;limit_value_yield=1&amp;logic_yield=1&amp;logic=1&amp;limit_value_sbin=0.00009500&amp;sbin_info=379&amp;sbin_map=379&amp;is_auto=0</t>
  </si>
  <si>
    <t>http://cpdb.realtek.com/cpdbv3/view/filter/filter_view.php?proj=RL6856&amp;startdate=2025-10-27&amp;enddate=2025-11-02&amp;limit_value_yield=1&amp;logic_yield=1&amp;logic=1&amp;limit_value_sbin=0.00000000&amp;sbin_info=380&amp;sbin_map=380&amp;is_auto=0</t>
  </si>
  <si>
    <t>http://cpdb.realtek.com/cpdbv3/view/filter/filter_view.php?proj=RL6856&amp;startdate=2025-10-27&amp;enddate=2025-11-02&amp;limit_value_yield=1&amp;logic_yield=1&amp;logic=1&amp;limit_value_sbin=0.00000000&amp;sbin_info=382&amp;sbin_map=382&amp;is_auto=0</t>
  </si>
  <si>
    <t>http://cpdb.realtek.com/cpdbv3/view/filter/filter_view.php?proj=RL6856&amp;startdate=2025-10-27&amp;enddate=2025-11-02&amp;limit_value_yield=1&amp;logic_yield=1&amp;logic=1&amp;limit_value_sbin=0.00000000&amp;sbin_info=383&amp;sbin_map=383&amp;is_auto=0</t>
  </si>
  <si>
    <t>http://cpdb.realtek.com/cpdbv3/view/filter/filter_view.php?proj=RL6856&amp;startdate=2025-10-27&amp;enddate=2025-11-02&amp;limit_value_yield=1&amp;logic_yield=1&amp;logic=1&amp;limit_value_sbin=0.00000000&amp;sbin_info=384&amp;sbin_map=384&amp;is_auto=0</t>
  </si>
  <si>
    <t>http://cpdb.realtek.com/cpdbv3/view/filter/filter_view.php?proj=RL6856&amp;startdate=2025-10-27&amp;enddate=2025-11-02&amp;limit_value_yield=1&amp;logic_yield=1&amp;logic=1&amp;limit_value_sbin=0.00000000&amp;sbin_info=385&amp;sbin_map=385&amp;is_auto=0</t>
  </si>
  <si>
    <t>http://cpdb.realtek.com/cpdbv3/view/filter/filter_view.php?proj=RL6856&amp;startdate=2025-10-27&amp;enddate=2025-11-02&amp;limit_value_yield=1&amp;logic_yield=1&amp;logic=1&amp;limit_value_sbin=0.00000000&amp;sbin_info=386&amp;sbin_map=386&amp;is_auto=0</t>
  </si>
  <si>
    <t>http://cpdb.realtek.com/cpdbv3/view/filter/filter_view.php?proj=RL6856&amp;startdate=2025-10-27&amp;enddate=2025-11-02&amp;limit_value_yield=1&amp;logic_yield=1&amp;logic=1&amp;limit_value_sbin=0.00000000&amp;sbin_info=387&amp;sbin_map=387&amp;is_auto=0</t>
  </si>
  <si>
    <t>http://cpdb.realtek.com/cpdbv3/view/filter/filter_view.php?proj=RL6856&amp;startdate=2025-10-27&amp;enddate=2025-11-02&amp;limit_value_yield=1&amp;logic_yield=1&amp;logic=1&amp;limit_value_sbin=0.00028400&amp;sbin_info=389&amp;sbin_map=389&amp;is_auto=0</t>
  </si>
  <si>
    <t>http://cpdb.realtek.com/cpdbv3/view/filter/filter_view.php?proj=RL6856&amp;startdate=2025-10-27&amp;enddate=2025-11-02&amp;limit_value_yield=1&amp;logic_yield=1&amp;logic=1&amp;limit_value_sbin=0.00170700&amp;sbin_info=392&amp;sbin_map=392&amp;is_auto=0</t>
  </si>
  <si>
    <t>http://cpdb.realtek.com/cpdbv3/view/filter/filter_view.php?proj=RL6856&amp;startdate=2025-10-27&amp;enddate=2025-11-02&amp;limit_value_yield=1&amp;logic_yield=1&amp;logic=1&amp;limit_value_sbin=0.00037900&amp;sbin_info=393&amp;sbin_map=393&amp;is_auto=0</t>
  </si>
  <si>
    <t>http://cpdb.realtek.com/cpdbv3/view/filter/filter_view.php?proj=RL6856&amp;startdate=2025-10-27&amp;enddate=2025-11-02&amp;limit_value_yield=1&amp;logic_yield=1&amp;logic=1&amp;limit_value_sbin=0.00000000&amp;sbin_info=394&amp;sbin_map=394&amp;is_auto=0</t>
  </si>
  <si>
    <t>http://cpdb.realtek.com/cpdbv3/view/filter/filter_view.php?proj=RL6856&amp;startdate=2025-10-27&amp;enddate=2025-11-02&amp;limit_value_yield=1&amp;logic_yield=1&amp;logic=1&amp;limit_value_sbin=0.00009500&amp;sbin_info=397&amp;sbin_map=397&amp;is_auto=0</t>
  </si>
  <si>
    <t>http://cpdb.realtek.com/cpdbv3/view/filter/filter_view.php?proj=RL6856&amp;startdate=2025-10-27&amp;enddate=2025-11-02&amp;limit_value_yield=1&amp;logic_yield=1&amp;logic=1&amp;limit_value_sbin=0.00000000&amp;sbin_info=398&amp;sbin_map=398&amp;is_auto=0</t>
  </si>
  <si>
    <t>http://cpdb.realtek.com/cpdbv3/view/filter/filter_view.php?proj=RL6856&amp;startdate=2025-10-27&amp;enddate=2025-11-02&amp;limit_value_yield=1&amp;logic_yield=1&amp;logic=1&amp;limit_value_sbin=0.00104300&amp;sbin_info=399&amp;sbin_map=399&amp;is_auto=0</t>
  </si>
  <si>
    <t>http://cpdb.realtek.com/cpdbv3/view/filter/filter_view.php?proj=RL6856&amp;startdate=2025-10-27&amp;enddate=2025-11-02&amp;limit_value_yield=1&amp;logic_yield=1&amp;logic=1&amp;limit_value_sbin=0.00000000&amp;sbin_info=400&amp;sbin_map=400&amp;is_auto=0</t>
  </si>
  <si>
    <t>http://cpdb.realtek.com/cpdbv3/view/filter/filter_view.php?proj=RL6856&amp;startdate=2025-10-27&amp;enddate=2025-11-02&amp;limit_value_yield=1&amp;logic_yield=1&amp;logic=1&amp;limit_value_sbin=0.00000000&amp;sbin_info=401&amp;sbin_map=401&amp;is_auto=0</t>
  </si>
  <si>
    <t>http://cpdb.realtek.com/cpdbv3/view/filter/filter_view.php?proj=RL6856&amp;startdate=2025-10-27&amp;enddate=2025-11-02&amp;limit_value_yield=1&amp;logic_yield=1&amp;logic=1&amp;limit_value_sbin=0.00000000&amp;sbin_info=402&amp;sbin_map=402&amp;is_auto=0</t>
  </si>
  <si>
    <t>http://cpdb.realtek.com/cpdbv3/view/filter/filter_view.php?proj=RL6856&amp;startdate=2025-10-27&amp;enddate=2025-11-02&amp;limit_value_yield=1&amp;logic_yield=1&amp;logic=1&amp;limit_value_sbin=0.00009500&amp;sbin_info=403&amp;sbin_map=403&amp;is_auto=0</t>
  </si>
  <si>
    <t>http://cpdb.realtek.com/cpdbv3/view/filter/filter_view.php?proj=RL6856&amp;startdate=2025-10-27&amp;enddate=2025-11-02&amp;limit_value_yield=1&amp;logic_yield=1&amp;logic=1&amp;limit_value_sbin=0.00000000&amp;sbin_info=404&amp;sbin_map=404&amp;is_auto=0</t>
  </si>
  <si>
    <t>http://cpdb.realtek.com/cpdbv3/view/filter/filter_view.php?proj=RL6856&amp;startdate=2025-10-27&amp;enddate=2025-11-02&amp;limit_value_yield=1&amp;logic_yield=1&amp;logic=1&amp;limit_value_sbin=0.00037900&amp;sbin_info=405&amp;sbin_map=405&amp;is_auto=0</t>
  </si>
  <si>
    <t>http://cpdb.realtek.com/cpdbv3/view/filter/filter_view.php?proj=RL6856&amp;startdate=2025-10-27&amp;enddate=2025-11-02&amp;limit_value_yield=1&amp;logic_yield=1&amp;logic=1&amp;limit_value_sbin=0.00000000&amp;sbin_info=406&amp;sbin_map=406&amp;is_auto=0</t>
  </si>
  <si>
    <t>http://cpdb.realtek.com/cpdbv3/view/filter/filter_view.php?proj=RL6856&amp;startdate=2025-10-27&amp;enddate=2025-11-02&amp;limit_value_yield=1&amp;logic_yield=1&amp;logic=1&amp;limit_value_sbin=0.00019000&amp;sbin_info=407&amp;sbin_map=407&amp;is_auto=0</t>
  </si>
  <si>
    <t>http://cpdb.realtek.com/cpdbv3/view/filter/filter_view.php?proj=RL6856&amp;startdate=2025-10-27&amp;enddate=2025-11-02&amp;limit_value_yield=1&amp;logic_yield=1&amp;logic=1&amp;limit_value_sbin=0.00000000&amp;sbin_info=408&amp;sbin_map=408&amp;is_auto=0</t>
  </si>
  <si>
    <t>http://cpdb.realtek.com/cpdbv3/view/filter/filter_view.php?proj=RL6856&amp;startdate=2025-10-27&amp;enddate=2025-11-02&amp;limit_value_yield=1&amp;logic_yield=1&amp;logic=1&amp;limit_value_sbin=0.00000000&amp;sbin_info=409&amp;sbin_map=409&amp;is_auto=0</t>
  </si>
  <si>
    <t>http://cpdb.realtek.com/cpdbv3/view/filter/filter_view.php?proj=RL6856&amp;startdate=2025-10-27&amp;enddate=2025-11-02&amp;limit_value_yield=1&amp;logic_yield=1&amp;logic=1&amp;limit_value_sbin=0.00000000&amp;sbin_info=410&amp;sbin_map=410&amp;is_auto=0</t>
  </si>
  <si>
    <t>http://cpdb.realtek.com/cpdbv3/view/filter/filter_view.php?proj=RL6856&amp;startdate=2025-10-27&amp;enddate=2025-11-02&amp;limit_value_yield=1&amp;logic_yield=1&amp;logic=1&amp;limit_value_sbin=0.00075900&amp;sbin_info=411&amp;sbin_map=411&amp;is_auto=0</t>
  </si>
  <si>
    <t>http://cpdb.realtek.com/cpdbv3/view/filter/filter_view.php?proj=RL6856&amp;startdate=2025-10-27&amp;enddate=2025-11-02&amp;limit_value_yield=1&amp;logic_yield=1&amp;logic=1&amp;limit_value_sbin=0.00000000&amp;sbin_info=412&amp;sbin_map=412&amp;is_auto=0</t>
  </si>
  <si>
    <t>http://cpdb.realtek.com/cpdbv3/view/filter/filter_view.php?proj=RL6856&amp;startdate=2025-10-27&amp;enddate=2025-11-02&amp;limit_value_yield=1&amp;logic_yield=1&amp;logic=1&amp;limit_value_sbin=0.00056900&amp;sbin_info=413&amp;sbin_map=413&amp;is_auto=0</t>
  </si>
  <si>
    <t>http://cpdb.realtek.com/cpdbv3/view/filter/filter_view.php?proj=RL6856&amp;startdate=2025-10-27&amp;enddate=2025-11-02&amp;limit_value_yield=1&amp;logic_yield=1&amp;logic=1&amp;limit_value_sbin=0.00000000&amp;sbin_info=414&amp;sbin_map=414&amp;is_auto=0</t>
  </si>
  <si>
    <t>http://cpdb.realtek.com/cpdbv3/view/filter/filter_view.php?proj=RL6856&amp;startdate=2025-10-27&amp;enddate=2025-11-02&amp;limit_value_yield=1&amp;logic_yield=1&amp;logic=1&amp;limit_value_sbin=0.00000000&amp;sbin_info=416&amp;sbin_map=416&amp;is_auto=0</t>
  </si>
  <si>
    <t>http://cpdb.realtek.com/cpdbv3/view/filter/filter_view.php?proj=RL6856&amp;startdate=2025-10-27&amp;enddate=2025-11-02&amp;limit_value_yield=1&amp;logic_yield=1&amp;logic=1&amp;limit_value_sbin=0.00009500&amp;sbin_info=417&amp;sbin_map=417&amp;is_auto=0</t>
  </si>
  <si>
    <t>http://cpdb.realtek.com/cpdbv3/view/filter/filter_view.php?proj=RL6856&amp;startdate=2025-10-27&amp;enddate=2025-11-02&amp;limit_value_yield=1&amp;logic_yield=1&amp;logic=1&amp;limit_value_sbin=0.00000000&amp;sbin_info=424&amp;sbin_map=424&amp;is_auto=0</t>
  </si>
  <si>
    <t>http://cpdb.realtek.com/cpdbv3/view/filter/filter_view.php?proj=RL6856&amp;startdate=2025-10-27&amp;enddate=2025-11-02&amp;limit_value_yield=1&amp;logic_yield=1&amp;logic=1&amp;limit_value_sbin=0.00000000&amp;sbin_info=434&amp;sbin_map=434&amp;is_auto=0</t>
  </si>
  <si>
    <t>http://cpdb.realtek.com/cpdbv3/view/filter/filter_view.php?proj=RL6856&amp;startdate=2025-10-27&amp;enddate=2025-11-02&amp;limit_value_yield=1&amp;logic_yield=1&amp;logic=1&amp;limit_value_sbin=0.00000000&amp;sbin_info=436&amp;sbin_map=436&amp;is_auto=0</t>
  </si>
  <si>
    <t>http://cpdb.realtek.com/cpdbv3/view/filter/filter_view.php?proj=RL6856&amp;startdate=2025-10-27&amp;enddate=2025-11-02&amp;limit_value_yield=1&amp;logic_yield=1&amp;logic=1&amp;limit_value_sbin=0.00000000&amp;sbin_info=438&amp;sbin_map=438&amp;is_auto=0</t>
  </si>
  <si>
    <t>http://cpdb.realtek.com/cpdbv3/view/filter/filter_view.php?proj=RL6856&amp;startdate=2025-10-27&amp;enddate=2025-11-02&amp;limit_value_yield=1&amp;logic_yield=1&amp;logic=1&amp;limit_value_sbin=0.00066400&amp;sbin_info=439&amp;sbin_map=439&amp;is_auto=0</t>
  </si>
  <si>
    <t>http://cpdb.realtek.com/cpdbv3/view/filter/filter_view.php?proj=RL6856&amp;startdate=2025-10-27&amp;enddate=2025-11-02&amp;limit_value_yield=1&amp;logic_yield=1&amp;logic=1&amp;limit_value_sbin=0.00000000&amp;sbin_info=440&amp;sbin_map=440&amp;is_auto=0</t>
  </si>
  <si>
    <t>http://cpdb.realtek.com/cpdbv3/view/filter/filter_view.php?proj=RL6856&amp;startdate=2025-10-27&amp;enddate=2025-11-02&amp;limit_value_yield=1&amp;logic_yield=1&amp;logic=1&amp;limit_value_sbin=0.00000000&amp;sbin_info=442&amp;sbin_map=442&amp;is_auto=0</t>
  </si>
  <si>
    <t>http://cpdb.realtek.com/cpdbv3/view/filter/filter_view.php?proj=RL6856&amp;startdate=2025-10-27&amp;enddate=2025-11-02&amp;limit_value_yield=1&amp;logic_yield=1&amp;logic=1&amp;limit_value_sbin=0.00028400&amp;sbin_info=443&amp;sbin_map=443&amp;is_auto=0</t>
  </si>
  <si>
    <t>http://cpdb.realtek.com/cpdbv3/view/filter/filter_view.php?proj=RL6856&amp;startdate=2025-10-27&amp;enddate=2025-11-02&amp;limit_value_yield=1&amp;logic_yield=1&amp;logic=1&amp;limit_value_sbin=0.00000000&amp;sbin_info=444&amp;sbin_map=444&amp;is_auto=0</t>
  </si>
  <si>
    <t>http://cpdb.realtek.com/cpdbv3/view/filter/filter_view.php?proj=RL6856&amp;startdate=2025-10-27&amp;enddate=2025-11-02&amp;limit_value_yield=1&amp;logic_yield=1&amp;logic=1&amp;limit_value_sbin=0.00047400&amp;sbin_info=445&amp;sbin_map=445&amp;is_auto=0</t>
  </si>
  <si>
    <t>http://cpdb.realtek.com/cpdbv3/view/filter/filter_view.php?proj=RL6856&amp;startdate=2025-10-27&amp;enddate=2025-11-02&amp;limit_value_yield=1&amp;logic_yield=1&amp;logic=1&amp;limit_value_sbin=0.00019000&amp;sbin_info=447&amp;sbin_map=447&amp;is_auto=0</t>
  </si>
  <si>
    <t>http://cpdb.realtek.com/cpdbv3/view/filter/filter_view.php?proj=RL6856&amp;startdate=2025-10-27&amp;enddate=2025-11-02&amp;limit_value_yield=1&amp;logic_yield=1&amp;logic=1&amp;limit_value_sbin=0.00019000&amp;sbin_info=449&amp;sbin_map=449&amp;is_auto=0</t>
  </si>
  <si>
    <t>http://cpdb.realtek.com/cpdbv3/view/filter/filter_view.php?proj=RL6856&amp;startdate=2025-10-27&amp;enddate=2025-11-02&amp;limit_value_yield=1&amp;logic_yield=1&amp;logic=1&amp;limit_value_sbin=0.00000000&amp;sbin_info=450&amp;sbin_map=450&amp;is_auto=0</t>
  </si>
  <si>
    <t>http://cpdb.realtek.com/cpdbv3/view/filter/filter_view.php?proj=RL6856&amp;startdate=2025-10-27&amp;enddate=2025-11-02&amp;limit_value_yield=1&amp;logic_yield=1&amp;logic=1&amp;limit_value_sbin=0.00000000&amp;sbin_info=451&amp;sbin_map=451&amp;is_auto=0</t>
  </si>
  <si>
    <t>http://cpdb.realtek.com/cpdbv3/view/filter/filter_view.php?proj=RL6856&amp;startdate=2025-10-27&amp;enddate=2025-11-02&amp;limit_value_yield=1&amp;logic_yield=1&amp;logic=1&amp;limit_value_sbin=0.00000000&amp;sbin_info=452&amp;sbin_map=452&amp;is_auto=0</t>
  </si>
  <si>
    <t>http://cpdb.realtek.com/cpdbv3/view/filter/filter_view.php?proj=RL6856&amp;startdate=2025-10-27&amp;enddate=2025-11-02&amp;limit_value_yield=1&amp;logic_yield=1&amp;logic=1&amp;limit_value_sbin=0.00028400&amp;sbin_info=469&amp;sbin_map=469&amp;is_auto=0</t>
  </si>
  <si>
    <t>http://cpdb.realtek.com/cpdbv3/view/filter/filter_view.php?proj=RL6856&amp;startdate=2025-10-27&amp;enddate=2025-11-02&amp;limit_value_yield=1&amp;logic_yield=1&amp;logic=1&amp;limit_value_sbin=0.00000000&amp;sbin_info=470&amp;sbin_map=470&amp;is_auto=0</t>
  </si>
  <si>
    <t>http://cpdb.realtek.com/cpdbv3/view/filter/filter_view.php?proj=RL6856&amp;startdate=2025-10-27&amp;enddate=2025-11-02&amp;limit_value_yield=1&amp;logic_yield=1&amp;logic=1&amp;limit_value_sbin=0.00009500&amp;sbin_info=471&amp;sbin_map=471&amp;is_auto=0</t>
  </si>
  <si>
    <t>http://cpdb.realtek.com/cpdbv3/view/filter/filter_view.php?proj=RL6856&amp;startdate=2025-10-27&amp;enddate=2025-11-02&amp;limit_value_yield=1&amp;logic_yield=1&amp;logic=1&amp;limit_value_sbin=0.00000000&amp;sbin_info=472&amp;sbin_map=472&amp;is_auto=0</t>
  </si>
  <si>
    <t>http://cpdb.realtek.com/cpdbv3/view/filter/filter_view.php?proj=RL6856&amp;startdate=2025-10-27&amp;enddate=2025-11-02&amp;limit_value_yield=1&amp;logic_yield=1&amp;logic=1&amp;limit_value_sbin=0.00000000&amp;sbin_info=473&amp;sbin_map=473&amp;is_auto=0</t>
  </si>
  <si>
    <t>http://cpdb.realtek.com/cpdbv3/view/filter/filter_view.php?proj=RL6856&amp;startdate=2025-10-27&amp;enddate=2025-11-02&amp;limit_value_yield=1&amp;logic_yield=1&amp;logic=1&amp;limit_value_sbin=0.00227600&amp;sbin_info=495&amp;sbin_map=495&amp;is_auto=0</t>
  </si>
  <si>
    <t>http://cpdb.realtek.com/cpdbv3/view/filter/filter_view.php?proj=RL6856&amp;startdate=2025-10-27&amp;enddate=2025-11-02&amp;limit_value_yield=1&amp;logic_yield=1&amp;logic=1&amp;limit_value_sbin=0.00009500&amp;sbin_info=500&amp;sbin_map=500&amp;is_auto=0</t>
  </si>
  <si>
    <t>http://cpdb.realtek.com/cpdbv3/view/filter/filter_view.php?proj=RL6856&amp;startdate=2025-10-27&amp;enddate=2025-11-02&amp;limit_value_yield=1&amp;logic_yield=1&amp;logic=1&amp;limit_value_sbin=0.00000000&amp;sbin_info=501&amp;sbin_map=501&amp;is_auto=0</t>
  </si>
  <si>
    <t>http://cpdb.realtek.com/cpdbv3/view/filter/filter_view.php?proj=RL6856&amp;startdate=2025-10-27&amp;enddate=2025-11-02&amp;limit_value_yield=1&amp;logic_yield=1&amp;logic=1&amp;limit_value_sbin=0.00047400&amp;sbin_info=505&amp;sbin_map=505&amp;is_auto=0</t>
  </si>
  <si>
    <t>http://cpdb.realtek.com/cpdbv3/view/filter/filter_view.php?proj=RL6856&amp;startdate=2025-10-27&amp;enddate=2025-11-02&amp;limit_value_yield=1&amp;logic_yield=1&amp;logic=1&amp;limit_value_sbin=0.00037900&amp;sbin_info=508&amp;sbin_map=508&amp;is_auto=0</t>
  </si>
  <si>
    <t>http://cpdb.realtek.com/cpdbv3/view/filter/filter_view.php?proj=RL6856&amp;startdate=2025-10-27&amp;enddate=2025-11-02&amp;limit_value_yield=1&amp;logic_yield=1&amp;logic=1&amp;limit_value_sbin=0.00000000&amp;sbin_info=510&amp;sbin_map=510&amp;is_auto=0</t>
  </si>
  <si>
    <t>http://cpdb.realtek.com/cpdbv3/view/filter/filter_view.php?proj=RL6856&amp;startdate=2025-10-27&amp;enddate=2025-11-02&amp;limit_value_yield=1&amp;logic_yield=1&amp;logic=1&amp;limit_value_sbin=0.00000000&amp;sbin_info=511&amp;sbin_map=511&amp;is_auto=0</t>
  </si>
  <si>
    <t>http://cpdb.realtek.com/cpdbv3/view/filter/filter_view.php?proj=RL6856&amp;startdate=2025-10-27&amp;enddate=2025-11-02&amp;limit_value_yield=1&amp;logic_yield=1&amp;logic=1&amp;limit_value_sbin=0.00000000&amp;sbin_info=512&amp;sbin_map=512&amp;is_auto=0</t>
  </si>
  <si>
    <t>http://cpdb.realtek.com/cpdbv3/view/filter/filter_view.php?proj=RL6856&amp;startdate=2025-10-27&amp;enddate=2025-11-02&amp;limit_value_yield=1&amp;logic_yield=1&amp;logic=1&amp;limit_value_sbin=0.00142200&amp;sbin_info=513&amp;sbin_map=513&amp;is_auto=0</t>
  </si>
  <si>
    <t>http://cpdb.realtek.com/cpdbv3/view/filter/filter_view.php?proj=RL6856&amp;startdate=2025-10-27&amp;enddate=2025-11-02&amp;limit_value_yield=1&amp;logic_yield=1&amp;logic=1&amp;limit_value_sbin=0.00000000&amp;sbin_info=514&amp;sbin_map=514&amp;is_auto=0</t>
  </si>
  <si>
    <t>http://cpdb.realtek.com/cpdbv3/view/filter/filter_view.php?proj=RL6856&amp;startdate=2025-10-27&amp;enddate=2025-11-02&amp;limit_value_yield=1&amp;logic_yield=1&amp;logic=1&amp;limit_value_sbin=0.00180200&amp;sbin_info=515&amp;sbin_map=515&amp;is_auto=0</t>
  </si>
  <si>
    <t>http://cpdb.realtek.com/cpdbv3/view/filter/filter_view.php?proj=RL6856&amp;startdate=2025-10-27&amp;enddate=2025-11-02&amp;limit_value_yield=1&amp;logic_yield=1&amp;logic=1&amp;limit_value_sbin=0.00000000&amp;sbin_info=519&amp;sbin_map=519&amp;is_auto=0</t>
  </si>
  <si>
    <t>http://cpdb.realtek.com/cpdbv3/view/filter/filter_view.php?proj=RL6856&amp;startdate=2025-10-27&amp;enddate=2025-11-02&amp;limit_value_yield=1&amp;logic_yield=1&amp;logic=1&amp;limit_value_sbin=0.00000000&amp;sbin_info=523&amp;sbin_map=523&amp;is_auto=0</t>
  </si>
  <si>
    <t>http://cpdb.realtek.com/cpdbv3/view/filter/filter_view.php?proj=RL6856&amp;startdate=2025-10-27&amp;enddate=2025-11-02&amp;limit_value_yield=1&amp;logic_yield=1&amp;logic=1&amp;limit_value_sbin=0.00009500&amp;sbin_info=530&amp;sbin_map=530&amp;is_auto=0</t>
  </si>
  <si>
    <t>http://cpdb.realtek.com/cpdbv3/view/filter/filter_view.php?proj=RL6856&amp;startdate=2025-10-27&amp;enddate=2025-11-02&amp;limit_value_yield=1&amp;logic_yield=1&amp;logic=1&amp;limit_value_sbin=0.00000000&amp;sbin_info=531&amp;sbin_map=531&amp;is_auto=0</t>
  </si>
  <si>
    <t>http://cpdb.realtek.com/cpdbv3/view/filter/filter_view.php?proj=RL6856&amp;startdate=2025-10-27&amp;enddate=2025-11-02&amp;limit_value_yield=1&amp;logic_yield=1&amp;logic=1&amp;limit_value_sbin=0.00037900&amp;sbin_info=546&amp;sbin_map=546&amp;is_auto=0</t>
  </si>
  <si>
    <t>http://cpdb.realtek.com/cpdbv3/view/filter/filter_view.php?proj=RL6856&amp;startdate=2025-10-27&amp;enddate=2025-11-02&amp;limit_value_yield=1&amp;logic_yield=1&amp;logic=1&amp;limit_value_sbin=0.02323100&amp;sbin_info=565&amp;sbin_map=565&amp;is_auto=0</t>
  </si>
  <si>
    <t>http://cpdb.realtek.com/cpdbv3/view/filter/filter_view.php?proj=RL6856&amp;startdate=2025-10-27&amp;enddate=2025-11-02&amp;limit_value_yield=1&amp;logic_yield=1&amp;logic=1&amp;limit_value_sbin=0.00019000&amp;sbin_info=567&amp;sbin_map=567&amp;is_auto=0</t>
  </si>
  <si>
    <t>http://cpdb.realtek.com/cpdbv3/view/filter/filter_view.php?proj=RL6856&amp;startdate=2025-10-27&amp;enddate=2025-11-02&amp;limit_value_yield=1&amp;logic_yield=1&amp;logic=1&amp;limit_value_sbin=0.00000000&amp;sbin_info=571&amp;sbin_map=571&amp;is_auto=0</t>
  </si>
  <si>
    <t>http://cpdb.realtek.com/cpdbv3/view/filter/filter_view.php?proj=RL6856&amp;startdate=2025-10-27&amp;enddate=2025-11-02&amp;limit_value_yield=1&amp;logic_yield=1&amp;logic=1&amp;limit_value_sbin=0.00047400&amp;sbin_info=572&amp;sbin_map=572&amp;is_auto=0</t>
  </si>
  <si>
    <t>http://cpdb.realtek.com/cpdbv3/view/filter/filter_view.php?proj=RL6856&amp;startdate=2025-10-27&amp;enddate=2025-11-02&amp;limit_value_yield=1&amp;logic_yield=1&amp;logic=1&amp;limit_value_sbin=0.00000000&amp;sbin_info=701&amp;sbin_map=701&amp;is_auto=0</t>
  </si>
  <si>
    <t>http://cpdb.realtek.com/cpdbv3/view/filter/filter_view.php?proj=RL6856&amp;startdate=2025-10-27&amp;enddate=2025-11-02&amp;limit_value_yield=1&amp;logic_yield=1&amp;logic=1&amp;limit_value_sbin=0.00000000&amp;sbin_info=703&amp;sbin_map=703&amp;is_auto=0</t>
  </si>
  <si>
    <t>http://cpdb.realtek.com/cpdbv3/view/filter/filter_view.php?proj=RL6856&amp;startdate=2025-10-27&amp;enddate=2025-11-02&amp;limit_value_yield=1&amp;logic_yield=1&amp;logic=1&amp;limit_value_sbin=0.00000000&amp;sbin_info=705&amp;sbin_map=705&amp;is_auto=0</t>
  </si>
  <si>
    <t>http://cpdb.realtek.com/cpdbv3/view/filter/filter_view.php?proj=RL6856&amp;startdate=2025-10-27&amp;enddate=2025-11-02&amp;limit_value_yield=1&amp;logic_yield=1&amp;logic=1&amp;limit_value_sbin=0.00056900&amp;sbin_info=711&amp;sbin_map=711&amp;is_auto=0</t>
  </si>
  <si>
    <t>http://cpdb.realtek.com/cpdbv3/view/filter/filter_view.php?proj=RL6856&amp;startdate=2025-10-27&amp;enddate=2025-11-02&amp;limit_value_yield=1&amp;logic_yield=1&amp;logic=1&amp;limit_value_sbin=0.00000000&amp;sbin_info=713&amp;sbin_map=713&amp;is_auto=0</t>
  </si>
  <si>
    <t>http://cpdb.realtek.com/cpdbv3/view/filter/filter_view.php?proj=RL6856&amp;startdate=2025-10-27&amp;enddate=2025-11-02&amp;limit_value_yield=1&amp;logic_yield=1&amp;logic=1&amp;limit_value_sbin=0.00000000&amp;sbin_info=715&amp;sbin_map=715&amp;is_auto=0</t>
  </si>
  <si>
    <t>http://cpdb.realtek.com/cpdbv3/view/filter/filter_view.php?proj=RL6856&amp;startdate=2025-10-27&amp;enddate=2025-11-02&amp;limit_value_yield=1&amp;logic_yield=1&amp;logic=1&amp;limit_value_sbin=0.00000000&amp;sbin_info=999&amp;sbin_map=999&amp;is_auto=0</t>
  </si>
  <si>
    <t>http://cpdb.realtek.com/cpdbv3/view/filter/filter_view.php?proj=RL6748&amp;startdate=2025-10-27&amp;enddate=2025-11-02&amp;limit_value_yield=1&amp;logic_yield=1&amp;logic=1&amp;limit_value_sbin=3.16390800&amp;sbin_info=326&amp;sbin_map=326&amp;is_auto=0</t>
  </si>
  <si>
    <t>http://cpdb.realtek.com/cpdbv3/view/filter/filter_view.php?proj=RL6748&amp;startdate=2025-10-27&amp;enddate=2025-11-02&amp;limit_value_yield=1&amp;logic_yield=1&amp;logic=1&amp;limit_value_sbin=2.38816400&amp;sbin_info=60&amp;sbin_map=60&amp;is_auto=0</t>
  </si>
  <si>
    <t>http://cpdb.realtek.com/cpdbv3/view/filter/filter_view.php?proj=RL6748&amp;startdate=2025-10-27&amp;enddate=2025-11-02&amp;limit_value_yield=1&amp;logic_yield=1&amp;logic=1&amp;limit_value_sbin=2.05120100&amp;sbin_info=332&amp;sbin_map=332&amp;is_auto=0</t>
  </si>
  <si>
    <t>http://cpdb.realtek.com/cpdbv3/view/filter/filter_view.php?proj=RL6748&amp;startdate=2025-10-27&amp;enddate=2025-11-02&amp;limit_value_yield=1&amp;logic_yield=1&amp;logic=1&amp;limit_value_sbin=1.48700900&amp;sbin_info=329&amp;sbin_map=329&amp;is_auto=0</t>
  </si>
  <si>
    <t>http://cpdb.realtek.com/cpdbv3/view/filter/filter_view.php?proj=RL6748&amp;startdate=2025-10-27&amp;enddate=2025-11-02&amp;limit_value_yield=1&amp;logic_yield=1&amp;logic=1&amp;limit_value_sbin=0.28567300&amp;sbin_info=51&amp;sbin_map=51&amp;is_auto=0</t>
  </si>
  <si>
    <t>http://cpdb.realtek.com/cpdbv3/view/filter/filter_view.php?proj=RL6748&amp;startdate=2025-10-27&amp;enddate=2025-11-02&amp;limit_value_yield=1&amp;logic_yield=1&amp;logic=1&amp;limit_value_sbin=0.30829900&amp;sbin_info=5&amp;sbin_map=5&amp;is_auto=0</t>
  </si>
  <si>
    <t>http://cpdb.realtek.com/cpdbv3/view/filter/filter_view.php?proj=RL6748&amp;startdate=2025-10-27&amp;enddate=2025-11-02&amp;limit_value_yield=1&amp;logic_yield=1&amp;logic=1&amp;limit_value_sbin=0.29536200&amp;sbin_info=47&amp;sbin_map=47&amp;is_auto=0</t>
  </si>
  <si>
    <t>http://cpdb.realtek.com/cpdbv3/view/filter/filter_view.php?proj=RL6748&amp;startdate=2025-10-27&amp;enddate=2025-11-02&amp;limit_value_yield=1&amp;logic_yield=1&amp;logic=1&amp;limit_value_sbin=0.24234700&amp;sbin_info=3&amp;sbin_map=3&amp;is_auto=0</t>
  </si>
  <si>
    <t>http://cpdb.realtek.com/cpdbv3/view/filter/filter_view.php?proj=RL6748&amp;startdate=2025-10-27&amp;enddate=2025-11-02&amp;limit_value_yield=1&amp;logic_yield=1&amp;logic=1&amp;limit_value_sbin=0.25914000&amp;sbin_info=34&amp;sbin_map=34&amp;is_auto=0</t>
  </si>
  <si>
    <t>http://cpdb.realtek.com/cpdbv3/view/filter/filter_view.php?proj=RL6748&amp;startdate=2025-10-27&amp;enddate=2025-11-02&amp;limit_value_yield=1&amp;logic_yield=1&amp;logic=1&amp;limit_value_sbin=0.13606400&amp;sbin_info=42&amp;sbin_map=42&amp;is_auto=0</t>
  </si>
  <si>
    <t>http://cpdb.realtek.com/cpdbv3/view/filter/filter_view.php?proj=RL6748&amp;startdate=2025-10-27&amp;enddate=2025-11-02&amp;limit_value_yield=1&amp;logic_yield=1&amp;logic=1&amp;limit_value_sbin=0.11120500&amp;sbin_info=335&amp;sbin_map=335&amp;is_auto=0</t>
  </si>
  <si>
    <t>http://cpdb.realtek.com/cpdbv3/view/filter/filter_view.php?proj=RL6748&amp;startdate=2025-10-27&amp;enddate=2025-11-02&amp;limit_value_yield=1&amp;logic_yield=1&amp;logic=1&amp;limit_value_sbin=0.11942300&amp;sbin_info=61&amp;sbin_map=61&amp;is_auto=0</t>
  </si>
  <si>
    <t>http://cpdb.realtek.com/cpdbv3/view/filter/filter_view.php?proj=RL6748&amp;startdate=2025-10-27&amp;enddate=2025-11-02&amp;limit_value_yield=1&amp;logic_yield=1&amp;logic=1&amp;limit_value_sbin=0.08807100&amp;sbin_info=297&amp;sbin_map=297&amp;is_auto=0</t>
  </si>
  <si>
    <t>http://cpdb.realtek.com/cpdbv3/view/filter/filter_view.php?proj=RL6748&amp;startdate=2025-10-27&amp;enddate=2025-11-02&amp;limit_value_yield=1&amp;logic_yield=1&amp;logic=1&amp;limit_value_sbin=0.08233800&amp;sbin_info=55&amp;sbin_map=55&amp;is_auto=0</t>
  </si>
  <si>
    <t>http://cpdb.realtek.com/cpdbv3/view/filter/filter_view.php?proj=RL6748&amp;startdate=2025-10-27&amp;enddate=2025-11-02&amp;limit_value_yield=1&amp;logic_yield=1&amp;logic=1&amp;limit_value_sbin=0.07691000&amp;sbin_info=2&amp;sbin_map=2&amp;is_auto=0</t>
  </si>
  <si>
    <t>http://cpdb.realtek.com/cpdbv3/view/filter/filter_view.php?proj=RL6748&amp;startdate=2025-10-27&amp;enddate=2025-11-02&amp;limit_value_yield=1&amp;logic_yield=1&amp;logic=1&amp;limit_value_sbin=0.06580000&amp;sbin_info=39&amp;sbin_map=39&amp;is_auto=0</t>
  </si>
  <si>
    <t>http://cpdb.realtek.com/cpdbv3/view/filter/filter_view.php?proj=RL6748&amp;startdate=2025-10-27&amp;enddate=2025-11-02&amp;limit_value_yield=1&amp;logic_yield=1&amp;logic=1&amp;limit_value_sbin=0.05950900&amp;sbin_info=6&amp;sbin_map=6&amp;is_auto=0</t>
  </si>
  <si>
    <t>http://cpdb.realtek.com/cpdbv3/view/filter/filter_view.php?proj=RL6748&amp;startdate=2025-10-27&amp;enddate=2025-11-02&amp;limit_value_yield=1&amp;logic_yield=1&amp;logic=1&amp;limit_value_sbin=0.06016800&amp;sbin_info=281&amp;sbin_map=281&amp;is_auto=0</t>
  </si>
  <si>
    <t>http://cpdb.realtek.com/cpdbv3/view/filter/filter_view.php?proj=RL6748&amp;startdate=2025-10-27&amp;enddate=2025-11-02&amp;limit_value_yield=1&amp;logic_yield=1&amp;logic=1&amp;limit_value_sbin=0.04434000&amp;sbin_info=226&amp;sbin_map=226&amp;is_auto=0</t>
  </si>
  <si>
    <t>http://cpdb.realtek.com/cpdbv3/view/filter/filter_view.php?proj=RL6748&amp;startdate=2025-10-27&amp;enddate=2025-11-02&amp;limit_value_yield=1&amp;logic_yield=1&amp;logic=1&amp;limit_value_sbin=0.04337600&amp;sbin_info=327&amp;sbin_map=327&amp;is_auto=0</t>
  </si>
  <si>
    <t>http://cpdb.realtek.com/cpdbv3/view/filter/filter_view.php?proj=RL6748&amp;startdate=2025-10-27&amp;enddate=2025-11-02&amp;limit_value_yield=1&amp;logic_yield=1&amp;logic=1&amp;limit_value_sbin=0.04677500&amp;sbin_info=52&amp;sbin_map=52&amp;is_auto=0</t>
  </si>
  <si>
    <t>http://cpdb.realtek.com/cpdbv3/view/filter/filter_view.php?proj=RL6748&amp;startdate=2025-10-27&amp;enddate=2025-11-02&amp;limit_value_yield=1&amp;logic_yield=1&amp;logic=1&amp;limit_value_sbin=0.03921600&amp;sbin_info=333&amp;sbin_map=333&amp;is_auto=0</t>
  </si>
  <si>
    <t>http://cpdb.realtek.com/cpdbv3/view/filter/filter_view.php?proj=RL6748&amp;startdate=2025-10-27&amp;enddate=2025-11-02&amp;limit_value_yield=1&amp;logic_yield=1&amp;logic=1&amp;limit_value_sbin=0.03546200&amp;sbin_info=24&amp;sbin_map=24&amp;is_auto=0</t>
  </si>
  <si>
    <t>http://cpdb.realtek.com/cpdbv3/view/filter/filter_view.php?proj=RL6748&amp;startdate=2025-10-27&amp;enddate=2025-11-02&amp;limit_value_yield=1&amp;logic_yield=1&amp;logic=1&amp;limit_value_sbin=0.03947000&amp;sbin_info=354&amp;sbin_map=354&amp;is_auto=0</t>
  </si>
  <si>
    <t>http://cpdb.realtek.com/cpdbv3/view/filter/filter_view.php?proj=RL6748&amp;startdate=2025-10-27&amp;enddate=2025-11-02&amp;limit_value_yield=1&amp;logic_yield=1&amp;logic=1&amp;limit_value_sbin=0.02186600&amp;sbin_info=29&amp;sbin_map=29&amp;is_auto=0</t>
  </si>
  <si>
    <t>http://cpdb.realtek.com/cpdbv3/view/filter/filter_view.php?proj=RL6748&amp;startdate=2025-10-27&amp;enddate=2025-11-02&amp;limit_value_yield=1&amp;logic_yield=1&amp;logic=1&amp;limit_value_sbin=0.02693900&amp;sbin_info=328&amp;sbin_map=328&amp;is_auto=0</t>
  </si>
  <si>
    <t>http://cpdb.realtek.com/cpdbv3/view/filter/filter_view.php?proj=RL6748&amp;startdate=2025-10-27&amp;enddate=2025-11-02&amp;limit_value_yield=1&amp;logic_yield=1&amp;logic=1&amp;limit_value_sbin=0.02313400&amp;sbin_info=356&amp;sbin_map=356&amp;is_auto=0</t>
  </si>
  <si>
    <t>http://cpdb.realtek.com/cpdbv3/view/filter/filter_view.php?proj=RL6748&amp;startdate=2025-10-27&amp;enddate=2025-11-02&amp;limit_value_yield=1&amp;logic_yield=1&amp;logic=1&amp;limit_value_sbin=0.02090200&amp;sbin_info=330&amp;sbin_map=330&amp;is_auto=0</t>
  </si>
  <si>
    <t>http://cpdb.realtek.com/cpdbv3/view/filter/filter_view.php?proj=RL6748&amp;startdate=2025-10-27&amp;enddate=2025-11-02&amp;limit_value_yield=1&amp;logic_yield=1&amp;logic=1&amp;limit_value_sbin=0.01430600&amp;sbin_info=331&amp;sbin_map=331&amp;is_auto=0</t>
  </si>
  <si>
    <t>http://cpdb.realtek.com/cpdbv3/view/filter/filter_view.php?proj=RL6748&amp;startdate=2025-10-27&amp;enddate=2025-11-02&amp;limit_value_yield=1&amp;logic_yield=1&amp;logic=1&amp;limit_value_sbin=0.03622300&amp;sbin_info=357&amp;sbin_map=357&amp;is_auto=0</t>
  </si>
  <si>
    <t>http://cpdb.realtek.com/cpdbv3/view/filter/filter_view.php?proj=RL6748&amp;startdate=2025-10-27&amp;enddate=2025-11-02&amp;limit_value_yield=1&amp;logic_yield=1&amp;logic=1&amp;limit_value_sbin=0.01156700&amp;sbin_info=188&amp;sbin_map=188&amp;is_auto=0</t>
  </si>
  <si>
    <t>http://cpdb.realtek.com/cpdbv3/view/filter/filter_view.php?proj=RL6748&amp;startdate=2025-10-27&amp;enddate=2025-11-02&amp;limit_value_yield=1&amp;logic_yield=1&amp;logic=1&amp;limit_value_sbin=0.01567600&amp;sbin_info=57&amp;sbin_map=57&amp;is_auto=0</t>
  </si>
  <si>
    <t>http://cpdb.realtek.com/cpdbv3/view/filter/filter_view.php?proj=RL6748&amp;startdate=2025-10-27&amp;enddate=2025-11-02&amp;limit_value_yield=1&amp;logic_yield=1&amp;logic=1&amp;limit_value_sbin=0.00471800&amp;sbin_info=266&amp;sbin_map=266&amp;is_auto=0</t>
  </si>
  <si>
    <t>http://cpdb.realtek.com/cpdbv3/view/filter/filter_view.php?proj=RL6748&amp;startdate=2025-10-27&amp;enddate=2025-11-02&amp;limit_value_yield=1&amp;logic_yield=1&amp;logic=1&amp;limit_value_sbin=0.01542300&amp;sbin_info=282&amp;sbin_map=282&amp;is_auto=0</t>
  </si>
  <si>
    <t>http://cpdb.realtek.com/cpdbv3/view/filter/filter_view.php?proj=RL6748&amp;startdate=2025-10-27&amp;enddate=2025-11-02&amp;limit_value_yield=1&amp;logic_yield=1&amp;logic=1&amp;limit_value_sbin=0.01445900&amp;sbin_info=76&amp;sbin_map=76&amp;is_auto=0</t>
  </si>
  <si>
    <t>http://cpdb.realtek.com/cpdbv3/view/filter/filter_view.php?proj=RL6748&amp;startdate=2025-10-27&amp;enddate=2025-11-02&amp;limit_value_yield=1&amp;logic_yield=1&amp;logic=1&amp;limit_value_sbin=0.01516900&amp;sbin_info=334&amp;sbin_map=334&amp;is_auto=0</t>
  </si>
  <si>
    <t>http://cpdb.realtek.com/cpdbv3/view/filter/filter_view.php?proj=RL6748&amp;startdate=2025-10-27&amp;enddate=2025-11-02&amp;limit_value_yield=1&amp;logic_yield=1&amp;logic=1&amp;limit_value_sbin=0.01324100&amp;sbin_info=28&amp;sbin_map=28&amp;is_auto=0</t>
  </si>
  <si>
    <t>http://cpdb.realtek.com/cpdbv3/view/filter/filter_view.php?proj=RL6748&amp;startdate=2025-10-27&amp;enddate=2025-11-02&amp;limit_value_yield=1&amp;logic_yield=1&amp;logic=1&amp;limit_value_sbin=0.01248000&amp;sbin_info=295&amp;sbin_map=295&amp;is_auto=0</t>
  </si>
  <si>
    <t>http://cpdb.realtek.com/cpdbv3/view/filter/filter_view.php?proj=RL6748&amp;startdate=2025-10-27&amp;enddate=2025-11-02&amp;limit_value_yield=1&amp;logic_yield=1&amp;logic=1&amp;limit_value_sbin=0.01075500&amp;sbin_info=75&amp;sbin_map=75&amp;is_auto=0</t>
  </si>
  <si>
    <t>http://cpdb.realtek.com/cpdbv3/view/filter/filter_view.php?proj=RL6748&amp;startdate=2025-10-27&amp;enddate=2025-11-02&amp;limit_value_yield=1&amp;logic_yield=1&amp;logic=1&amp;limit_value_sbin=0.01288600&amp;sbin_info=63&amp;sbin_map=63&amp;is_auto=0</t>
  </si>
  <si>
    <t>http://cpdb.realtek.com/cpdbv3/view/filter/filter_view.php?proj=RL6748&amp;startdate=2025-10-27&amp;enddate=2025-11-02&amp;limit_value_yield=1&amp;logic_yield=1&amp;logic=1&amp;limit_value_sbin=0.00466700&amp;sbin_info=30&amp;sbin_map=30&amp;is_auto=0</t>
  </si>
  <si>
    <t>http://cpdb.realtek.com/cpdbv3/view/filter/filter_view.php?proj=RL6748&amp;startdate=2025-10-27&amp;enddate=2025-11-02&amp;limit_value_yield=1&amp;logic_yield=1&amp;logic=1&amp;limit_value_sbin=0.01106000&amp;sbin_info=4&amp;sbin_map=4&amp;is_auto=0</t>
  </si>
  <si>
    <t>http://cpdb.realtek.com/cpdbv3/view/filter/filter_view.php?proj=RL6748&amp;startdate=2025-10-27&amp;enddate=2025-11-02&amp;limit_value_yield=1&amp;logic_yield=1&amp;logic=1&amp;limit_value_sbin=0.00806600&amp;sbin_info=7&amp;sbin_map=7&amp;is_auto=0</t>
  </si>
  <si>
    <t>http://cpdb.realtek.com/cpdbv3/view/filter/filter_view.php?proj=RL6748&amp;startdate=2025-10-27&amp;enddate=2025-11-02&amp;limit_value_yield=1&amp;logic_yield=1&amp;logic=1&amp;limit_value_sbin=0.00456600&amp;sbin_info=82&amp;sbin_map=82&amp;is_auto=0</t>
  </si>
  <si>
    <t>http://cpdb.realtek.com/cpdbv3/view/filter/filter_view.php?proj=RL6748&amp;startdate=2025-10-27&amp;enddate=2025-11-02&amp;limit_value_yield=1&amp;logic_yield=1&amp;logic=1&amp;limit_value_sbin=0.00431200&amp;sbin_info=46&amp;sbin_map=46&amp;is_auto=0</t>
  </si>
  <si>
    <t>http://cpdb.realtek.com/cpdbv3/view/filter/filter_view.php?proj=RL6748&amp;startdate=2025-10-27&amp;enddate=2025-11-02&amp;limit_value_yield=1&amp;logic_yield=1&amp;logic=1&amp;limit_value_sbin=0.00801600&amp;sbin_info=289&amp;sbin_map=289&amp;is_auto=0</t>
  </si>
  <si>
    <t>http://cpdb.realtek.com/cpdbv3/view/filter/filter_view.php?proj=RL6748&amp;startdate=2025-10-27&amp;enddate=2025-11-02&amp;limit_value_yield=1&amp;logic_yield=1&amp;logic=1&amp;limit_value_sbin=0.00603700&amp;sbin_info=242&amp;sbin_map=242&amp;is_auto=0</t>
  </si>
  <si>
    <t>http://cpdb.realtek.com/cpdbv3/view/filter/filter_view.php?proj=RL6748&amp;startdate=2025-10-27&amp;enddate=2025-11-02&amp;limit_value_yield=1&amp;logic_yield=1&amp;logic=1&amp;limit_value_sbin=0.00476900&amp;sbin_info=31&amp;sbin_map=31&amp;is_auto=0</t>
  </si>
  <si>
    <t>http://cpdb.realtek.com/cpdbv3/view/filter/filter_view.php?proj=RL6748&amp;startdate=2025-10-27&amp;enddate=2025-11-02&amp;limit_value_yield=1&amp;logic_yield=1&amp;logic=1&amp;limit_value_sbin=0.00527600&amp;sbin_info=244&amp;sbin_map=244&amp;is_auto=0</t>
  </si>
  <si>
    <t>http://cpdb.realtek.com/cpdbv3/view/filter/filter_view.php?proj=RL6748&amp;startdate=2025-10-27&amp;enddate=2025-11-02&amp;limit_value_yield=1&amp;logic_yield=1&amp;logic=1&amp;limit_value_sbin=0.00608800&amp;sbin_info=246&amp;sbin_map=246&amp;is_auto=0</t>
  </si>
  <si>
    <t>http://cpdb.realtek.com/cpdbv3/view/filter/filter_view.php?proj=RL6748&amp;startdate=2025-10-27&amp;enddate=2025-11-02&amp;limit_value_yield=1&amp;logic_yield=1&amp;logic=1&amp;limit_value_sbin=0.00096400&amp;sbin_info=352&amp;sbin_map=352&amp;is_auto=0</t>
  </si>
  <si>
    <t>http://cpdb.realtek.com/cpdbv3/view/filter/filter_view.php?proj=RL6748&amp;startdate=2025-10-27&amp;enddate=2025-11-02&amp;limit_value_yield=1&amp;logic_yield=1&amp;logic=1&amp;limit_value_sbin=0.00390600&amp;sbin_info=17&amp;sbin_map=17&amp;is_auto=0</t>
  </si>
  <si>
    <t>http://cpdb.realtek.com/cpdbv3/view/filter/filter_view.php?proj=RL6748&amp;startdate=2025-10-27&amp;enddate=2025-11-02&amp;limit_value_yield=1&amp;logic_yield=1&amp;logic=1&amp;limit_value_sbin=0.00573300&amp;sbin_info=245&amp;sbin_map=245&amp;is_auto=0</t>
  </si>
  <si>
    <t>http://cpdb.realtek.com/cpdbv3/view/filter/filter_view.php?proj=RL6748&amp;startdate=2025-10-27&amp;enddate=2025-11-02&amp;limit_value_yield=1&amp;logic_yield=1&amp;logic=1&amp;limit_value_sbin=0.00568200&amp;sbin_info=18&amp;sbin_map=18&amp;is_auto=0</t>
  </si>
  <si>
    <t>http://cpdb.realtek.com/cpdbv3/view/filter/filter_view.php?proj=RL6748&amp;startdate=2025-10-27&amp;enddate=2025-11-02&amp;limit_value_yield=1&amp;logic_yield=1&amp;logic=1&amp;limit_value_sbin=0.00766100&amp;sbin_info=54&amp;sbin_map=54&amp;is_auto=0</t>
  </si>
  <si>
    <t>http://cpdb.realtek.com/cpdbv3/view/filter/filter_view.php?proj=RL6748&amp;startdate=2025-10-27&amp;enddate=2025-11-02&amp;limit_value_yield=1&amp;logic_yield=1&amp;logic=1&amp;limit_value_sbin=0.00476900&amp;sbin_info=50&amp;sbin_map=50&amp;is_auto=0</t>
  </si>
  <si>
    <t>http://cpdb.realtek.com/cpdbv3/view/filter/filter_view.php?proj=RL6748&amp;startdate=2025-10-27&amp;enddate=2025-11-02&amp;limit_value_yield=1&amp;logic_yield=1&amp;logic=1&amp;limit_value_sbin=0.00355100&amp;sbin_info=350&amp;sbin_map=350&amp;is_auto=0</t>
  </si>
  <si>
    <t>http://cpdb.realtek.com/cpdbv3/view/filter/filter_view.php?proj=RL6748&amp;startdate=2025-10-27&amp;enddate=2025-11-02&amp;limit_value_yield=1&amp;logic_yield=1&amp;logic=1&amp;limit_value_sbin=0.00426100&amp;sbin_info=91&amp;sbin_map=91&amp;is_auto=0</t>
  </si>
  <si>
    <t>http://cpdb.realtek.com/cpdbv3/view/filter/filter_view.php?proj=RL6748&amp;startdate=2025-10-27&amp;enddate=2025-11-02&amp;limit_value_yield=1&amp;logic_yield=1&amp;logic=1&amp;limit_value_sbin=0.00674700&amp;sbin_info=62&amp;sbin_map=62&amp;is_auto=0</t>
  </si>
  <si>
    <t>http://cpdb.realtek.com/cpdbv3/view/filter/filter_view.php?proj=RL6748&amp;startdate=2025-10-27&amp;enddate=2025-11-02&amp;limit_value_yield=1&amp;logic_yield=1&amp;logic=1&amp;limit_value_sbin=0.00197900&amp;sbin_info=359&amp;sbin_map=359&amp;is_auto=0</t>
  </si>
  <si>
    <t>http://cpdb.realtek.com/cpdbv3/view/filter/filter_view.php?proj=RL6748&amp;startdate=2025-10-27&amp;enddate=2025-11-02&amp;limit_value_yield=1&amp;logic_yield=1&amp;logic=1&amp;limit_value_sbin=0.00476900&amp;sbin_info=227&amp;sbin_map=227&amp;is_auto=0</t>
  </si>
  <si>
    <t>http://cpdb.realtek.com/cpdbv3/view/filter/filter_view.php?proj=RL6748&amp;startdate=2025-10-27&amp;enddate=2025-11-02&amp;limit_value_yield=1&amp;logic_yield=1&amp;logic=1&amp;limit_value_sbin=0.00451500&amp;sbin_info=291&amp;sbin_map=291&amp;is_auto=0</t>
  </si>
  <si>
    <t>http://cpdb.realtek.com/cpdbv3/view/filter/filter_view.php?proj=RL6748&amp;startdate=2025-10-27&amp;enddate=2025-11-02&amp;limit_value_yield=1&amp;logic_yield=1&amp;logic=1&amp;limit_value_sbin=0.00304400&amp;sbin_info=233&amp;sbin_map=233&amp;is_auto=0</t>
  </si>
  <si>
    <t>http://cpdb.realtek.com/cpdbv3/view/filter/filter_view.php?proj=RL6748&amp;startdate=2025-10-27&amp;enddate=2025-11-02&amp;limit_value_yield=1&amp;logic_yield=1&amp;logic=1&amp;limit_value_sbin=0.00400800&amp;sbin_info=355&amp;sbin_map=355&amp;is_auto=0</t>
  </si>
  <si>
    <t>http://cpdb.realtek.com/cpdbv3/view/filter/filter_view.php?proj=RL6748&amp;startdate=2025-10-27&amp;enddate=2025-11-02&amp;limit_value_yield=1&amp;logic_yield=1&amp;logic=1&amp;limit_value_sbin=0.00345000&amp;sbin_info=207&amp;sbin_map=207&amp;is_auto=0</t>
  </si>
  <si>
    <t>http://cpdb.realtek.com/cpdbv3/view/filter/filter_view.php?proj=RL6748&amp;startdate=2025-10-27&amp;enddate=2025-11-02&amp;limit_value_yield=1&amp;logic_yield=1&amp;logic=1&amp;limit_value_sbin=0.00345000&amp;sbin_info=228&amp;sbin_map=228&amp;is_auto=0</t>
  </si>
  <si>
    <t>http://cpdb.realtek.com/cpdbv3/view/filter/filter_view.php?proj=RL6748&amp;startdate=2025-10-27&amp;enddate=2025-11-02&amp;limit_value_yield=1&amp;logic_yield=1&amp;logic=1&amp;limit_value_sbin=0.00233400&amp;sbin_info=351&amp;sbin_map=351&amp;is_auto=0</t>
  </si>
  <si>
    <t>http://cpdb.realtek.com/cpdbv3/view/filter/filter_view.php?proj=RL6748&amp;startdate=2025-10-27&amp;enddate=2025-11-02&amp;limit_value_yield=1&amp;logic_yield=1&amp;logic=1&amp;limit_value_sbin=0.00126800&amp;sbin_info=41&amp;sbin_map=41&amp;is_auto=0</t>
  </si>
  <si>
    <t>http://cpdb.realtek.com/cpdbv3/view/filter/filter_view.php?proj=RL6748&amp;startdate=2025-10-27&amp;enddate=2025-11-02&amp;limit_value_yield=1&amp;logic_yield=1&amp;logic=1&amp;limit_value_sbin=0.00339900&amp;sbin_info=293&amp;sbin_map=293&amp;is_auto=0</t>
  </si>
  <si>
    <t>http://cpdb.realtek.com/cpdbv3/view/filter/filter_view.php?proj=RL6748&amp;startdate=2025-10-27&amp;enddate=2025-11-02&amp;limit_value_yield=1&amp;logic_yield=1&amp;logic=1&amp;limit_value_sbin=0.00441400&amp;sbin_info=236&amp;sbin_map=236&amp;is_auto=0</t>
  </si>
  <si>
    <t>http://cpdb.realtek.com/cpdbv3/view/filter/filter_view.php?proj=RL6748&amp;startdate=2025-10-27&amp;enddate=2025-11-02&amp;limit_value_yield=1&amp;logic_yield=1&amp;logic=1&amp;limit_value_sbin=0.00334800&amp;sbin_info=40&amp;sbin_map=40&amp;is_auto=0</t>
  </si>
  <si>
    <t>http://cpdb.realtek.com/cpdbv3/view/filter/filter_view.php?proj=RL6748&amp;startdate=2025-10-27&amp;enddate=2025-11-02&amp;limit_value_yield=1&amp;logic_yield=1&amp;logic=1&amp;limit_value_sbin=0.00314500&amp;sbin_info=200&amp;sbin_map=200&amp;is_auto=0</t>
  </si>
  <si>
    <t>http://cpdb.realtek.com/cpdbv3/view/filter/filter_view.php?proj=RL6748&amp;startdate=2025-10-27&amp;enddate=2025-11-02&amp;limit_value_yield=1&amp;logic_yield=1&amp;logic=1&amp;limit_value_sbin=0.00451500&amp;sbin_info=56&amp;sbin_map=56&amp;is_auto=0</t>
  </si>
  <si>
    <t>http://cpdb.realtek.com/cpdbv3/view/filter/filter_view.php?proj=RL6748&amp;startdate=2025-10-27&amp;enddate=2025-11-02&amp;limit_value_yield=1&amp;logic_yield=1&amp;logic=1&amp;limit_value_sbin=0.01841600&amp;sbin_info=53&amp;sbin_map=53&amp;is_auto=0</t>
  </si>
  <si>
    <t>http://cpdb.realtek.com/cpdbv3/view/filter/filter_view.php?proj=RL6748&amp;startdate=2025-10-27&amp;enddate=2025-11-02&amp;limit_value_yield=1&amp;logic_yield=1&amp;logic=1&amp;limit_value_sbin=0.00238400&amp;sbin_info=238&amp;sbin_map=238&amp;is_auto=0</t>
  </si>
  <si>
    <t>http://cpdb.realtek.com/cpdbv3/view/filter/filter_view.php?proj=RL6748&amp;startdate=2025-10-27&amp;enddate=2025-11-02&amp;limit_value_yield=1&amp;logic_yield=1&amp;logic=1&amp;limit_value_sbin=0.00345000&amp;sbin_info=232&amp;sbin_map=232&amp;is_auto=0</t>
  </si>
  <si>
    <t>http://cpdb.realtek.com/cpdbv3/view/filter/filter_view.php?proj=RL6748&amp;startdate=2025-10-27&amp;enddate=2025-11-02&amp;limit_value_yield=1&amp;logic_yield=1&amp;logic=1&amp;limit_value_sbin=0.00106500&amp;sbin_info=294&amp;sbin_map=294&amp;is_auto=0</t>
  </si>
  <si>
    <t>http://cpdb.realtek.com/cpdbv3/view/filter/filter_view.php?proj=RL6748&amp;startdate=2025-10-27&amp;enddate=2025-11-02&amp;limit_value_yield=1&amp;logic_yield=1&amp;logic=1&amp;limit_value_sbin=0.00177600&amp;sbin_info=15&amp;sbin_map=15&amp;is_auto=0</t>
  </si>
  <si>
    <t>http://cpdb.realtek.com/cpdbv3/view/filter/filter_view.php?proj=RL6748&amp;startdate=2025-10-27&amp;enddate=2025-11-02&amp;limit_value_yield=1&amp;logic_yield=1&amp;logic=1&amp;limit_value_sbin=0.00096400&amp;sbin_info=20&amp;sbin_map=20&amp;is_auto=0</t>
  </si>
  <si>
    <t>http://cpdb.realtek.com/cpdbv3/view/filter/filter_view.php?proj=RL6748&amp;startdate=2025-10-27&amp;enddate=2025-11-02&amp;limit_value_yield=1&amp;logic_yield=1&amp;logic=1&amp;limit_value_sbin=0.00131900&amp;sbin_info=298&amp;sbin_map=298&amp;is_auto=0</t>
  </si>
  <si>
    <t>http://cpdb.realtek.com/cpdbv3/view/filter/filter_view.php?proj=RL6748&amp;startdate=2025-10-27&amp;enddate=2025-11-02&amp;limit_value_yield=1&amp;logic_yield=1&amp;logic=1&amp;limit_value_sbin=0.00050700&amp;sbin_info=296&amp;sbin_map=296&amp;is_auto=0</t>
  </si>
  <si>
    <t>http://cpdb.realtek.com/cpdbv3/view/filter/filter_view.php?proj=RL6748&amp;startdate=2025-10-27&amp;enddate=2025-11-02&amp;limit_value_yield=1&amp;logic_yield=1&amp;logic=1&amp;limit_value_sbin=0.00228300&amp;sbin_info=243&amp;sbin_map=243&amp;is_auto=0</t>
  </si>
  <si>
    <t>http://cpdb.realtek.com/cpdbv3/view/filter/filter_view.php?proj=RL6748&amp;startdate=2025-10-27&amp;enddate=2025-11-02&amp;limit_value_yield=1&amp;logic_yield=1&amp;logic=1&amp;limit_value_sbin=0.00121800&amp;sbin_info=189&amp;sbin_map=189&amp;is_auto=0</t>
  </si>
  <si>
    <t>http://cpdb.realtek.com/cpdbv3/view/filter/filter_view.php?proj=RL6748&amp;startdate=2025-10-27&amp;enddate=2025-11-02&amp;limit_value_yield=1&amp;logic_yield=1&amp;logic=1&amp;limit_value_sbin=0.00131900&amp;sbin_info=290&amp;sbin_map=290&amp;is_auto=0</t>
  </si>
  <si>
    <t>http://cpdb.realtek.com/cpdbv3/view/filter/filter_view.php?proj=RL6748&amp;startdate=2025-10-27&amp;enddate=2025-11-02&amp;limit_value_yield=1&amp;logic_yield=1&amp;logic=1&amp;limit_value_sbin=0.00106500&amp;sbin_info=74&amp;sbin_map=74&amp;is_auto=0</t>
  </si>
  <si>
    <t>http://cpdb.realtek.com/cpdbv3/view/filter/filter_view.php?proj=RL6748&amp;startdate=2025-10-27&amp;enddate=2025-11-02&amp;limit_value_yield=1&amp;logic_yield=1&amp;logic=1&amp;limit_value_sbin=0.00050700&amp;sbin_info=253&amp;sbin_map=253&amp;is_auto=0</t>
  </si>
  <si>
    <t>http://cpdb.realtek.com/cpdbv3/view/filter/filter_view.php?proj=RL6748&amp;startdate=2025-10-27&amp;enddate=2025-11-02&amp;limit_value_yield=1&amp;logic_yield=1&amp;logic=1&amp;limit_value_sbin=0.00182600&amp;sbin_info=224&amp;sbin_map=224&amp;is_auto=0</t>
  </si>
  <si>
    <t>http://cpdb.realtek.com/cpdbv3/view/filter/filter_view.php?proj=RL6748&amp;startdate=2025-10-27&amp;enddate=2025-11-02&amp;limit_value_yield=1&amp;logic_yield=1&amp;logic=1&amp;limit_value_sbin=0.00055800&amp;sbin_info=89&amp;sbin_map=89&amp;is_auto=0</t>
  </si>
  <si>
    <t>http://cpdb.realtek.com/cpdbv3/view/filter/filter_view.php?proj=RL6748&amp;startdate=2025-10-27&amp;enddate=2025-11-02&amp;limit_value_yield=1&amp;logic_yield=1&amp;logic=1&amp;limit_value_sbin=0.00111600&amp;sbin_info=22&amp;sbin_map=22&amp;is_auto=0</t>
  </si>
  <si>
    <t>http://cpdb.realtek.com/cpdbv3/view/filter/filter_view.php?proj=RL6748&amp;startdate=2025-10-27&amp;enddate=2025-11-02&amp;limit_value_yield=1&amp;logic_yield=1&amp;logic=1&amp;limit_value_sbin=0.00096400&amp;sbin_info=43&amp;sbin_map=43&amp;is_auto=0</t>
  </si>
  <si>
    <t>http://cpdb.realtek.com/cpdbv3/view/filter/filter_view.php?proj=RL6748&amp;startdate=2025-10-27&amp;enddate=2025-11-02&amp;limit_value_yield=1&amp;logic_yield=1&amp;logic=1&amp;limit_value_sbin=0.00035500&amp;sbin_info=141&amp;sbin_map=141&amp;is_auto=0</t>
  </si>
  <si>
    <t>http://cpdb.realtek.com/cpdbv3/view/filter/filter_view.php?proj=RL6748&amp;startdate=2025-10-27&amp;enddate=2025-11-02&amp;limit_value_yield=1&amp;logic_yield=1&amp;logic=1&amp;limit_value_sbin=0.00101500&amp;sbin_info=273&amp;sbin_map=273&amp;is_auto=0</t>
  </si>
  <si>
    <t>http://cpdb.realtek.com/cpdbv3/view/filter/filter_view.php?proj=RL6748&amp;startdate=2025-10-27&amp;enddate=2025-11-02&amp;limit_value_yield=1&amp;logic_yield=1&amp;logic=1&amp;limit_value_sbin=0.00116700&amp;sbin_info=210&amp;sbin_map=210&amp;is_auto=0</t>
  </si>
  <si>
    <t>http://cpdb.realtek.com/cpdbv3/view/filter/filter_view.php?proj=RL6748&amp;startdate=2025-10-27&amp;enddate=2025-11-02&amp;limit_value_yield=1&amp;logic_yield=1&amp;logic=1&amp;limit_value_sbin=0.00096400&amp;sbin_info=358&amp;sbin_map=358&amp;is_auto=0</t>
  </si>
  <si>
    <t>http://cpdb.realtek.com/cpdbv3/view/filter/filter_view.php?proj=RL6748&amp;startdate=2025-10-27&amp;enddate=2025-11-02&amp;limit_value_yield=1&amp;logic_yield=1&amp;logic=1&amp;limit_value_sbin=0.00147100&amp;sbin_info=237&amp;sbin_map=237&amp;is_auto=0</t>
  </si>
  <si>
    <t>http://cpdb.realtek.com/cpdbv3/view/filter/filter_view.php?proj=RL6748&amp;startdate=2025-10-27&amp;enddate=2025-11-02&amp;limit_value_yield=1&amp;logic_yield=1&amp;logic=1&amp;limit_value_sbin=0.00177600&amp;sbin_info=301&amp;sbin_map=301&amp;is_auto=0</t>
  </si>
  <si>
    <t>http://cpdb.realtek.com/cpdbv3/view/filter/filter_view.php?proj=RL6748&amp;startdate=2025-10-27&amp;enddate=2025-11-02&amp;limit_value_yield=1&amp;logic_yield=1&amp;logic=1&amp;limit_value_sbin=0.00030400&amp;sbin_info=83&amp;sbin_map=83&amp;is_auto=0</t>
  </si>
  <si>
    <t>http://cpdb.realtek.com/cpdbv3/view/filter/filter_view.php?proj=RL6748&amp;startdate=2025-10-27&amp;enddate=2025-11-02&amp;limit_value_yield=1&amp;logic_yield=1&amp;logic=1&amp;limit_value_sbin=0.00015200&amp;sbin_info=321&amp;sbin_map=321&amp;is_auto=0</t>
  </si>
  <si>
    <t>http://cpdb.realtek.com/cpdbv3/view/filter/filter_view.php?proj=RL6748&amp;startdate=2025-10-27&amp;enddate=2025-11-02&amp;limit_value_yield=1&amp;logic_yield=1&amp;logic=1&amp;limit_value_sbin=0.00020300&amp;sbin_info=348&amp;sbin_map=348&amp;is_auto=0</t>
  </si>
  <si>
    <t>http://cpdb.realtek.com/cpdbv3/view/filter/filter_view.php?proj=RL6748&amp;startdate=2025-10-27&amp;enddate=2025-11-02&amp;limit_value_yield=1&amp;logic_yield=1&amp;logic=1&amp;limit_value_sbin=0.00025400&amp;sbin_info=126&amp;sbin_map=126&amp;is_auto=0</t>
  </si>
  <si>
    <t>http://cpdb.realtek.com/cpdbv3/view/filter/filter_view.php?proj=RL6748&amp;startdate=2025-10-27&amp;enddate=2025-11-02&amp;limit_value_yield=1&amp;logic_yield=1&amp;logic=1&amp;limit_value_sbin=0.00040600&amp;sbin_info=27&amp;sbin_map=27&amp;is_auto=0</t>
  </si>
  <si>
    <t>http://cpdb.realtek.com/cpdbv3/view/filter/filter_view.php?proj=RL6748&amp;startdate=2025-10-27&amp;enddate=2025-11-02&amp;limit_value_yield=1&amp;logic_yield=1&amp;logic=1&amp;limit_value_sbin=0.00091300&amp;sbin_info=250&amp;sbin_map=250&amp;is_auto=0</t>
  </si>
  <si>
    <t>http://cpdb.realtek.com/cpdbv3/view/filter/filter_view.php?proj=RL6748&amp;startdate=2025-10-27&amp;enddate=2025-11-02&amp;limit_value_yield=1&amp;logic_yield=1&amp;logic=1&amp;limit_value_sbin=0.00055800&amp;sbin_info=25&amp;sbin_map=25&amp;is_auto=0</t>
  </si>
  <si>
    <t>http://cpdb.realtek.com/cpdbv3/view/filter/filter_view.php?proj=RL6748&amp;startdate=2025-10-27&amp;enddate=2025-11-02&amp;limit_value_yield=1&amp;logic_yield=1&amp;logic=1&amp;limit_value_sbin=0.00045700&amp;sbin_info=77&amp;sbin_map=77&amp;is_auto=0</t>
  </si>
  <si>
    <t>http://cpdb.realtek.com/cpdbv3/view/filter/filter_view.php?proj=RL6748&amp;startdate=2025-10-27&amp;enddate=2025-11-02&amp;limit_value_yield=1&amp;logic_yield=1&amp;logic=1&amp;limit_value_sbin=0.00066000&amp;sbin_info=222&amp;sbin_map=222&amp;is_auto=0</t>
  </si>
  <si>
    <t>http://cpdb.realtek.com/cpdbv3/view/filter/filter_view.php?proj=RL6748&amp;startdate=2025-10-27&amp;enddate=2025-11-02&amp;limit_value_yield=1&amp;logic_yield=1&amp;logic=1&amp;limit_value_sbin=0.00066000&amp;sbin_info=112&amp;sbin_map=112&amp;is_auto=0</t>
  </si>
  <si>
    <t>http://cpdb.realtek.com/cpdbv3/view/filter/filter_view.php?proj=RL6748&amp;startdate=2025-10-27&amp;enddate=2025-11-02&amp;limit_value_yield=1&amp;logic_yield=1&amp;logic=1&amp;limit_value_sbin=0.00035500&amp;sbin_info=32&amp;sbin_map=32&amp;is_auto=0</t>
  </si>
  <si>
    <t>http://cpdb.realtek.com/cpdbv3/view/filter/filter_view.php?proj=RL6748&amp;startdate=2025-10-27&amp;enddate=2025-11-02&amp;limit_value_yield=1&amp;logic_yield=1&amp;logic=1&amp;limit_value_sbin=0.00020300&amp;sbin_info=107&amp;sbin_map=107&amp;is_auto=0</t>
  </si>
  <si>
    <t>http://cpdb.realtek.com/cpdbv3/view/filter/filter_view.php?proj=RL6748&amp;startdate=2025-10-27&amp;enddate=2025-11-02&amp;limit_value_yield=1&amp;logic_yield=1&amp;logic=1&amp;limit_value_sbin=0.00025400&amp;sbin_info=80&amp;sbin_map=80&amp;is_auto=0</t>
  </si>
  <si>
    <t>http://cpdb.realtek.com/cpdbv3/view/filter/filter_view.php?proj=RL6748&amp;startdate=2025-10-27&amp;enddate=2025-11-02&amp;limit_value_yield=1&amp;logic_yield=1&amp;logic=1&amp;limit_value_sbin=0.00055800&amp;sbin_info=215&amp;sbin_map=215&amp;is_auto=0</t>
  </si>
  <si>
    <t>http://cpdb.realtek.com/cpdbv3/view/filter/filter_view.php?proj=RL6748&amp;startdate=2025-10-27&amp;enddate=2025-11-02&amp;limit_value_yield=1&amp;logic_yield=1&amp;logic=1&amp;limit_value_sbin=0.00177600&amp;sbin_info=240&amp;sbin_map=240&amp;is_auto=0</t>
  </si>
  <si>
    <t>http://cpdb.realtek.com/cpdbv3/view/filter/filter_view.php?proj=RL6748&amp;startdate=2025-10-27&amp;enddate=2025-11-02&amp;limit_value_yield=1&amp;logic_yield=1&amp;logic=1&amp;limit_value_sbin=0.00091300&amp;sbin_info=204&amp;sbin_map=204&amp;is_auto=0</t>
  </si>
  <si>
    <t>http://cpdb.realtek.com/cpdbv3/view/filter/filter_view.php?proj=RL6748&amp;startdate=2025-10-27&amp;enddate=2025-11-02&amp;limit_value_yield=1&amp;logic_yield=1&amp;logic=1&amp;limit_value_sbin=0.00035500&amp;sbin_info=12&amp;sbin_map=12&amp;is_auto=0</t>
  </si>
  <si>
    <t>http://cpdb.realtek.com/cpdbv3/view/filter/filter_view.php?proj=RL6748&amp;startdate=2025-10-27&amp;enddate=2025-11-02&amp;limit_value_yield=1&amp;logic_yield=1&amp;logic=1&amp;limit_value_sbin=0.00010100&amp;sbin_info=283&amp;sbin_map=283&amp;is_auto=0</t>
  </si>
  <si>
    <t>http://cpdb.realtek.com/cpdbv3/view/filter/filter_view.php?proj=RL6748&amp;startdate=2025-10-27&amp;enddate=2025-11-02&amp;limit_value_yield=1&amp;logic_yield=1&amp;logic=1&amp;limit_value_sbin=0.00202900&amp;sbin_info=304&amp;sbin_map=304&amp;is_auto=0</t>
  </si>
  <si>
    <t>http://cpdb.realtek.com/cpdbv3/view/filter/filter_view.php?proj=RL6748&amp;startdate=2025-10-27&amp;enddate=2025-11-02&amp;limit_value_yield=1&amp;logic_yield=1&amp;logic=1&amp;limit_value_sbin=0.00025400&amp;sbin_info=118&amp;sbin_map=118&amp;is_auto=0</t>
  </si>
  <si>
    <t>http://cpdb.realtek.com/cpdbv3/view/filter/filter_view.php?proj=RL6748&amp;startdate=2025-10-27&amp;enddate=2025-11-02&amp;limit_value_yield=1&amp;logic_yield=1&amp;logic=1&amp;limit_value_sbin=0.00035500&amp;sbin_info=255&amp;sbin_map=255&amp;is_auto=0</t>
  </si>
  <si>
    <t>http://cpdb.realtek.com/cpdbv3/view/filter/filter_view.php?proj=RL6748&amp;startdate=2025-10-27&amp;enddate=2025-11-02&amp;limit_value_yield=1&amp;logic_yield=1&amp;logic=1&amp;limit_value_sbin=0.00081200&amp;sbin_info=86&amp;sbin_map=86&amp;is_auto=0</t>
  </si>
  <si>
    <t>http://cpdb.realtek.com/cpdbv3/view/filter/filter_view.php?proj=RL6748&amp;startdate=2025-10-27&amp;enddate=2025-11-02&amp;limit_value_yield=1&amp;logic_yield=1&amp;logic=1&amp;limit_value_sbin=0.00005100&amp;sbin_info=323&amp;sbin_map=323&amp;is_auto=0</t>
  </si>
  <si>
    <t>http://cpdb.realtek.com/cpdbv3/view/filter/filter_view.php?proj=RL6748&amp;startdate=2025-10-27&amp;enddate=2025-11-02&amp;limit_value_yield=1&amp;logic_yield=1&amp;logic=1&amp;limit_value_sbin=0.00147100&amp;sbin_info=336&amp;sbin_map=336&amp;is_auto=0</t>
  </si>
  <si>
    <t>http://cpdb.realtek.com/cpdbv3/view/filter/filter_view.php?proj=RL6748&amp;startdate=2025-10-27&amp;enddate=2025-11-02&amp;limit_value_yield=1&amp;logic_yield=1&amp;logic=1&amp;limit_value_sbin=0.00050700&amp;sbin_info=145&amp;sbin_map=145&amp;is_auto=0</t>
  </si>
  <si>
    <t>http://cpdb.realtek.com/cpdbv3/view/filter/filter_view.php?proj=RL6748&amp;startdate=2025-10-27&amp;enddate=2025-11-02&amp;limit_value_yield=1&amp;logic_yield=1&amp;logic=1&amp;limit_value_sbin=0.00086200&amp;sbin_info=195&amp;sbin_map=195&amp;is_auto=0</t>
  </si>
  <si>
    <t>http://cpdb.realtek.com/cpdbv3/view/filter/filter_view.php?proj=RL6748&amp;startdate=2025-10-27&amp;enddate=2025-11-02&amp;limit_value_yield=1&amp;logic_yield=1&amp;logic=1&amp;limit_value_sbin=0.00050700&amp;sbin_info=302&amp;sbin_map=302&amp;is_auto=0</t>
  </si>
  <si>
    <t>http://cpdb.realtek.com/cpdbv3/view/filter/filter_view.php?proj=RL6748&amp;startdate=2025-10-27&amp;enddate=2025-11-02&amp;limit_value_yield=1&amp;logic_yield=1&amp;logic=1&amp;limit_value_sbin=0.00005100&amp;sbin_info=131&amp;sbin_map=131&amp;is_auto=0</t>
  </si>
  <si>
    <t>http://cpdb.realtek.com/cpdbv3/view/filter/filter_view.php?proj=RL6748&amp;startdate=2025-10-27&amp;enddate=2025-11-02&amp;limit_value_yield=1&amp;logic_yield=1&amp;logic=1&amp;limit_value_sbin=0.00015200&amp;sbin_info=150&amp;sbin_map=150&amp;is_auto=0</t>
  </si>
  <si>
    <t>http://cpdb.realtek.com/cpdbv3/view/filter/filter_view.php?proj=RL6748&amp;startdate=2025-10-27&amp;enddate=2025-11-02&amp;limit_value_yield=1&amp;logic_yield=1&amp;logic=1&amp;limit_value_sbin=0.00030400&amp;sbin_info=292&amp;sbin_map=292&amp;is_auto=0</t>
  </si>
  <si>
    <t>http://cpdb.realtek.com/cpdbv3/view/filter/filter_view.php?proj=RL6748&amp;startdate=2025-10-27&amp;enddate=2025-11-02&amp;limit_value_yield=1&amp;logic_yield=1&amp;logic=1&amp;limit_value_sbin=0.00081200&amp;sbin_info=102&amp;sbin_map=102&amp;is_auto=0</t>
  </si>
  <si>
    <t>http://cpdb.realtek.com/cpdbv3/view/filter/filter_view.php?proj=RL6748&amp;startdate=2025-10-27&amp;enddate=2025-11-02&amp;limit_value_yield=1&amp;logic_yield=1&amp;logic=1&amp;limit_value_sbin=0.00015200&amp;sbin_info=286&amp;sbin_map=286&amp;is_auto=0</t>
  </si>
  <si>
    <t>http://cpdb.realtek.com/cpdbv3/view/filter/filter_view.php?proj=RL6748&amp;startdate=2025-10-27&amp;enddate=2025-11-02&amp;limit_value_yield=1&amp;logic_yield=1&amp;logic=1&amp;limit_value_sbin=0.00020300&amp;sbin_info=241&amp;sbin_map=241&amp;is_auto=0</t>
  </si>
  <si>
    <t>http://cpdb.realtek.com/cpdbv3/view/filter/filter_view.php?proj=RL6748&amp;startdate=2025-10-27&amp;enddate=2025-11-02&amp;limit_value_yield=1&amp;logic_yield=1&amp;logic=1&amp;limit_value_sbin=0.00020300&amp;sbin_info=248&amp;sbin_map=248&amp;is_auto=0</t>
  </si>
  <si>
    <t>http://cpdb.realtek.com/cpdbv3/view/filter/filter_view.php?proj=RL6748&amp;startdate=2025-10-27&amp;enddate=2025-11-02&amp;limit_value_yield=1&amp;logic_yield=1&amp;logic=1&amp;limit_value_sbin=0.00005100&amp;sbin_info=251&amp;sbin_map=251&amp;is_auto=0</t>
  </si>
  <si>
    <t>http://cpdb.realtek.com/cpdbv3/view/filter/filter_view.php?proj=RL6748&amp;startdate=2025-10-27&amp;enddate=2025-11-02&amp;limit_value_yield=1&amp;logic_yield=1&amp;logic=1&amp;limit_value_sbin=0.00055800&amp;sbin_info=235&amp;sbin_map=235&amp;is_auto=0</t>
  </si>
  <si>
    <t>http://cpdb.realtek.com/cpdbv3/view/filter/filter_view.php?proj=RL6748&amp;startdate=2025-10-27&amp;enddate=2025-11-02&amp;limit_value_yield=1&amp;logic_yield=1&amp;logic=1&amp;limit_value_sbin=0.00005100&amp;sbin_info=108&amp;sbin_map=108&amp;is_auto=0</t>
  </si>
  <si>
    <t>http://cpdb.realtek.com/cpdbv3/view/filter/filter_view.php?proj=RL6748&amp;startdate=2025-10-27&amp;enddate=2025-11-02&amp;limit_value_yield=1&amp;logic_yield=1&amp;logic=1&amp;limit_value_sbin=0.00035500&amp;sbin_info=183&amp;sbin_map=183&amp;is_auto=0</t>
  </si>
  <si>
    <t>http://cpdb.realtek.com/cpdbv3/view/filter/filter_view.php?proj=RL6748&amp;startdate=2025-10-27&amp;enddate=2025-11-02&amp;limit_value_yield=1&amp;logic_yield=1&amp;logic=1&amp;limit_value_sbin=0.00081200&amp;sbin_info=206&amp;sbin_map=206&amp;is_auto=0</t>
  </si>
  <si>
    <t>http://cpdb.realtek.com/cpdbv3/view/filter/filter_view.php?proj=RL6748&amp;startdate=2025-10-27&amp;enddate=2025-11-02&amp;limit_value_yield=1&amp;logic_yield=1&amp;logic=1&amp;limit_value_sbin=0.00050700&amp;sbin_info=337&amp;sbin_map=337&amp;is_auto=0</t>
  </si>
  <si>
    <t>http://cpdb.realtek.com/cpdbv3/view/filter/filter_view.php?proj=RL6748&amp;startdate=2025-10-27&amp;enddate=2025-11-02&amp;limit_value_yield=1&amp;logic_yield=1&amp;logic=1&amp;limit_value_sbin=0.00045700&amp;sbin_info=84&amp;sbin_map=84&amp;is_auto=0</t>
  </si>
  <si>
    <t>http://cpdb.realtek.com/cpdbv3/view/filter/filter_view.php?proj=RL6748&amp;startdate=2025-10-27&amp;enddate=2025-11-02&amp;limit_value_yield=1&amp;logic_yield=1&amp;logic=1&amp;limit_value_sbin=0.00015200&amp;sbin_info=305&amp;sbin_map=305&amp;is_auto=0</t>
  </si>
  <si>
    <t>http://cpdb.realtek.com/cpdbv3/view/filter/filter_view.php?proj=RL6748&amp;startdate=2025-10-27&amp;enddate=2025-11-02&amp;limit_value_yield=1&amp;logic_yield=1&amp;logic=1&amp;limit_value_sbin=0.00015200&amp;sbin_info=179&amp;sbin_map=179&amp;is_auto=0</t>
  </si>
  <si>
    <t>http://cpdb.realtek.com/cpdbv3/view/filter/filter_view.php?proj=RL6748&amp;startdate=2025-10-27&amp;enddate=2025-11-02&amp;limit_value_yield=1&amp;logic_yield=1&amp;logic=1&amp;limit_value_sbin=0.00050700&amp;sbin_info=94&amp;sbin_map=94&amp;is_auto=0</t>
  </si>
  <si>
    <t>http://cpdb.realtek.com/cpdbv3/view/filter/filter_view.php?proj=RL6748&amp;startdate=2025-10-27&amp;enddate=2025-11-02&amp;limit_value_yield=1&amp;logic_yield=1&amp;logic=1&amp;limit_value_sbin=0.00091300&amp;sbin_info=229&amp;sbin_map=229&amp;is_auto=0</t>
  </si>
  <si>
    <t>http://cpdb.realtek.com/cpdbv3/view/filter/filter_view.php?proj=RL6748&amp;startdate=2025-10-27&amp;enddate=2025-11-02&amp;limit_value_yield=1&amp;logic_yield=1&amp;logic=1&amp;limit_value_sbin=0.00005100&amp;sbin_info=180&amp;sbin_map=180&amp;is_auto=0</t>
  </si>
  <si>
    <t>http://cpdb.realtek.com/cpdbv3/view/filter/filter_view.php?proj=RL6748&amp;startdate=2025-10-27&amp;enddate=2025-11-02&amp;limit_value_yield=1&amp;logic_yield=1&amp;logic=1&amp;limit_value_sbin=0.00010100&amp;sbin_info=147&amp;sbin_map=147&amp;is_auto=0</t>
  </si>
  <si>
    <t>http://cpdb.realtek.com/cpdbv3/view/filter/filter_view.php?proj=RL6748&amp;startdate=2025-10-27&amp;enddate=2025-11-02&amp;limit_value_yield=1&amp;logic_yield=1&amp;logic=1&amp;limit_value_sbin=0.00081200&amp;sbin_info=58&amp;sbin_map=58&amp;is_auto=0</t>
  </si>
  <si>
    <t>http://cpdb.realtek.com/cpdbv3/view/filter/filter_view.php?proj=RL6748&amp;startdate=2025-10-27&amp;enddate=2025-11-02&amp;limit_value_yield=1&amp;logic_yield=1&amp;logic=1&amp;limit_value_sbin=0.00030400&amp;sbin_info=119&amp;sbin_map=119&amp;is_auto=0</t>
  </si>
  <si>
    <t>http://cpdb.realtek.com/cpdbv3/view/filter/filter_view.php?proj=RL6748&amp;startdate=2025-10-27&amp;enddate=2025-11-02&amp;limit_value_yield=1&amp;logic_yield=1&amp;logic=1&amp;limit_value_sbin=0.00015200&amp;sbin_info=127&amp;sbin_map=127&amp;is_auto=0</t>
  </si>
  <si>
    <t>http://cpdb.realtek.com/cpdbv3/view/filter/filter_view.php?proj=RL6748&amp;startdate=2025-10-27&amp;enddate=2025-11-02&amp;limit_value_yield=1&amp;logic_yield=1&amp;logic=1&amp;limit_value_sbin=0.00000000&amp;sbin_info=16&amp;sbin_map=16&amp;is_auto=0</t>
  </si>
  <si>
    <t>http://cpdb.realtek.com/cpdbv3/view/filter/filter_view.php?proj=RL6748&amp;startdate=2025-10-27&amp;enddate=2025-11-02&amp;limit_value_yield=1&amp;logic_yield=1&amp;logic=1&amp;limit_value_sbin=0.00000000&amp;sbin_info=33&amp;sbin_map=33&amp;is_auto=0</t>
  </si>
  <si>
    <t>http://cpdb.realtek.com/cpdbv3/view/filter/filter_view.php?proj=RL6748&amp;startdate=2025-10-27&amp;enddate=2025-11-02&amp;limit_value_yield=1&amp;logic_yield=1&amp;logic=1&amp;limit_value_sbin=0.00010100&amp;sbin_info=59&amp;sbin_map=59&amp;is_auto=0</t>
  </si>
  <si>
    <t>http://cpdb.realtek.com/cpdbv3/view/filter/filter_view.php?proj=RL6748&amp;startdate=2025-10-27&amp;enddate=2025-11-02&amp;limit_value_yield=1&amp;logic_yield=1&amp;logic=1&amp;limit_value_sbin=0.00142000&amp;sbin_info=78&amp;sbin_map=78&amp;is_auto=0</t>
  </si>
  <si>
    <t>http://cpdb.realtek.com/cpdbv3/view/filter/filter_view.php?proj=RL6748&amp;startdate=2025-10-27&amp;enddate=2025-11-02&amp;limit_value_yield=1&amp;logic_yield=1&amp;logic=1&amp;limit_value_sbin=0.00000000&amp;sbin_info=79&amp;sbin_map=79&amp;is_auto=0</t>
  </si>
  <si>
    <t>http://cpdb.realtek.com/cpdbv3/view/filter/filter_view.php?proj=RL6748&amp;startdate=2025-10-27&amp;enddate=2025-11-02&amp;limit_value_yield=1&amp;logic_yield=1&amp;logic=1&amp;limit_value_sbin=0.00010100&amp;sbin_info=81&amp;sbin_map=81&amp;is_auto=0</t>
  </si>
  <si>
    <t>http://cpdb.realtek.com/cpdbv3/view/filter/filter_view.php?proj=RL6748&amp;startdate=2025-10-27&amp;enddate=2025-11-02&amp;limit_value_yield=1&amp;logic_yield=1&amp;logic=1&amp;limit_value_sbin=0.00005100&amp;sbin_info=85&amp;sbin_map=85&amp;is_auto=0</t>
  </si>
  <si>
    <t>http://cpdb.realtek.com/cpdbv3/view/filter/filter_view.php?proj=RL6748&amp;startdate=2025-10-27&amp;enddate=2025-11-02&amp;limit_value_yield=1&amp;logic_yield=1&amp;logic=1&amp;limit_value_sbin=0.00000000&amp;sbin_info=87&amp;sbin_map=87&amp;is_auto=0</t>
  </si>
  <si>
    <t>http://cpdb.realtek.com/cpdbv3/view/filter/filter_view.php?proj=RL6748&amp;startdate=2025-10-27&amp;enddate=2025-11-02&amp;limit_value_yield=1&amp;logic_yield=1&amp;logic=1&amp;limit_value_sbin=0.00000000&amp;sbin_info=88&amp;sbin_map=88&amp;is_auto=0</t>
  </si>
  <si>
    <t>http://cpdb.realtek.com/cpdbv3/view/filter/filter_view.php?proj=RL6748&amp;startdate=2025-10-27&amp;enddate=2025-11-02&amp;limit_value_yield=1&amp;logic_yield=1&amp;logic=1&amp;limit_value_sbin=0.00015200&amp;sbin_info=90&amp;sbin_map=90&amp;is_auto=0</t>
  </si>
  <si>
    <t>http://cpdb.realtek.com/cpdbv3/view/filter/filter_view.php?proj=RL6748&amp;startdate=2025-10-27&amp;enddate=2025-11-02&amp;limit_value_yield=1&amp;logic_yield=1&amp;logic=1&amp;limit_value_sbin=0.00000000&amp;sbin_info=93&amp;sbin_map=93&amp;is_auto=0</t>
  </si>
  <si>
    <t>http://cpdb.realtek.com/cpdbv3/view/filter/filter_view.php?proj=RL6748&amp;startdate=2025-10-27&amp;enddate=2025-11-02&amp;limit_value_yield=1&amp;logic_yield=1&amp;logic=1&amp;limit_value_sbin=0.00005100&amp;sbin_info=95&amp;sbin_map=95&amp;is_auto=0</t>
  </si>
  <si>
    <t>http://cpdb.realtek.com/cpdbv3/view/filter/filter_view.php?proj=RL6748&amp;startdate=2025-10-27&amp;enddate=2025-11-02&amp;limit_value_yield=1&amp;logic_yield=1&amp;logic=1&amp;limit_value_sbin=0.00005100&amp;sbin_info=96&amp;sbin_map=96&amp;is_auto=0</t>
  </si>
  <si>
    <t>http://cpdb.realtek.com/cpdbv3/view/filter/filter_view.php?proj=RL6748&amp;startdate=2025-10-27&amp;enddate=2025-11-02&amp;limit_value_yield=1&amp;logic_yield=1&amp;logic=1&amp;limit_value_sbin=0.00020300&amp;sbin_info=97&amp;sbin_map=97&amp;is_auto=0</t>
  </si>
  <si>
    <t>http://cpdb.realtek.com/cpdbv3/view/filter/filter_view.php?proj=RL6748&amp;startdate=2025-10-27&amp;enddate=2025-11-02&amp;limit_value_yield=1&amp;logic_yield=1&amp;logic=1&amp;limit_value_sbin=0.00000000&amp;sbin_info=98&amp;sbin_map=98&amp;is_auto=0</t>
  </si>
  <si>
    <t>http://cpdb.realtek.com/cpdbv3/view/filter/filter_view.php?proj=RL6748&amp;startdate=2025-10-27&amp;enddate=2025-11-02&amp;limit_value_yield=1&amp;logic_yield=1&amp;logic=1&amp;limit_value_sbin=0.00015200&amp;sbin_info=99&amp;sbin_map=99&amp;is_auto=0</t>
  </si>
  <si>
    <t>http://cpdb.realtek.com/cpdbv3/view/filter/filter_view.php?proj=RL6748&amp;startdate=2025-10-27&amp;enddate=2025-11-02&amp;limit_value_yield=1&amp;logic_yield=1&amp;logic=1&amp;limit_value_sbin=0.00015200&amp;sbin_info=100&amp;sbin_map=100&amp;is_auto=0</t>
  </si>
  <si>
    <t>http://cpdb.realtek.com/cpdbv3/view/filter/filter_view.php?proj=RL6748&amp;startdate=2025-10-27&amp;enddate=2025-11-02&amp;limit_value_yield=1&amp;logic_yield=1&amp;logic=1&amp;limit_value_sbin=0.00020300&amp;sbin_info=101&amp;sbin_map=101&amp;is_auto=0</t>
  </si>
  <si>
    <t>http://cpdb.realtek.com/cpdbv3/view/filter/filter_view.php?proj=RL6748&amp;startdate=2025-10-27&amp;enddate=2025-11-02&amp;limit_value_yield=1&amp;logic_yield=1&amp;logic=1&amp;limit_value_sbin=0.00005100&amp;sbin_info=103&amp;sbin_map=103&amp;is_auto=0</t>
  </si>
  <si>
    <t>http://cpdb.realtek.com/cpdbv3/view/filter/filter_view.php?proj=RL6748&amp;startdate=2025-10-27&amp;enddate=2025-11-02&amp;limit_value_yield=1&amp;logic_yield=1&amp;logic=1&amp;limit_value_sbin=0.00020300&amp;sbin_info=104&amp;sbin_map=104&amp;is_auto=0</t>
  </si>
  <si>
    <t>http://cpdb.realtek.com/cpdbv3/view/filter/filter_view.php?proj=RL6748&amp;startdate=2025-10-27&amp;enddate=2025-11-02&amp;limit_value_yield=1&amp;logic_yield=1&amp;logic=1&amp;limit_value_sbin=0.00000000&amp;sbin_info=105&amp;sbin_map=105&amp;is_auto=0</t>
  </si>
  <si>
    <t>http://cpdb.realtek.com/cpdbv3/view/filter/filter_view.php?proj=RL6748&amp;startdate=2025-10-27&amp;enddate=2025-11-02&amp;limit_value_yield=1&amp;logic_yield=1&amp;logic=1&amp;limit_value_sbin=0.00005100&amp;sbin_info=106&amp;sbin_map=106&amp;is_auto=0</t>
  </si>
  <si>
    <t>http://cpdb.realtek.com/cpdbv3/view/filter/filter_view.php?proj=RL6748&amp;startdate=2025-10-27&amp;enddate=2025-11-02&amp;limit_value_yield=1&amp;logic_yield=1&amp;logic=1&amp;limit_value_sbin=0.00015200&amp;sbin_info=109&amp;sbin_map=109&amp;is_auto=0</t>
  </si>
  <si>
    <t>http://cpdb.realtek.com/cpdbv3/view/filter/filter_view.php?proj=RL6748&amp;startdate=2025-10-27&amp;enddate=2025-11-02&amp;limit_value_yield=1&amp;logic_yield=1&amp;logic=1&amp;limit_value_sbin=0.00000000&amp;sbin_info=110&amp;sbin_map=110&amp;is_auto=0</t>
  </si>
  <si>
    <t>http://cpdb.realtek.com/cpdbv3/view/filter/filter_view.php?proj=RL6748&amp;startdate=2025-10-27&amp;enddate=2025-11-02&amp;limit_value_yield=1&amp;logic_yield=1&amp;logic=1&amp;limit_value_sbin=0.00000000&amp;sbin_info=111&amp;sbin_map=111&amp;is_auto=0</t>
  </si>
  <si>
    <t>http://cpdb.realtek.com/cpdbv3/view/filter/filter_view.php?proj=RL6748&amp;startdate=2025-10-27&amp;enddate=2025-11-02&amp;limit_value_yield=1&amp;logic_yield=1&amp;logic=1&amp;limit_value_sbin=0.00005100&amp;sbin_info=113&amp;sbin_map=113&amp;is_auto=0</t>
  </si>
  <si>
    <t>http://cpdb.realtek.com/cpdbv3/view/filter/filter_view.php?proj=RL6748&amp;startdate=2025-10-27&amp;enddate=2025-11-02&amp;limit_value_yield=1&amp;logic_yield=1&amp;logic=1&amp;limit_value_sbin=0.00060900&amp;sbin_info=114&amp;sbin_map=114&amp;is_auto=0</t>
  </si>
  <si>
    <t>http://cpdb.realtek.com/cpdbv3/view/filter/filter_view.php?proj=RL6748&amp;startdate=2025-10-27&amp;enddate=2025-11-02&amp;limit_value_yield=1&amp;logic_yield=1&amp;logic=1&amp;limit_value_sbin=0.00005100&amp;sbin_info=115&amp;sbin_map=115&amp;is_auto=0</t>
  </si>
  <si>
    <t>http://cpdb.realtek.com/cpdbv3/view/filter/filter_view.php?proj=RL6748&amp;startdate=2025-10-27&amp;enddate=2025-11-02&amp;limit_value_yield=1&amp;logic_yield=1&amp;logic=1&amp;limit_value_sbin=0.00000000&amp;sbin_info=116&amp;sbin_map=116&amp;is_auto=0</t>
  </si>
  <si>
    <t>http://cpdb.realtek.com/cpdbv3/view/filter/filter_view.php?proj=RL6748&amp;startdate=2025-10-27&amp;enddate=2025-11-02&amp;limit_value_yield=1&amp;logic_yield=1&amp;logic=1&amp;limit_value_sbin=0.00010100&amp;sbin_info=117&amp;sbin_map=117&amp;is_auto=0</t>
  </si>
  <si>
    <t>http://cpdb.realtek.com/cpdbv3/view/filter/filter_view.php?proj=RL6748&amp;startdate=2025-10-27&amp;enddate=2025-11-02&amp;limit_value_yield=1&amp;logic_yield=1&amp;logic=1&amp;limit_value_sbin=0.00005100&amp;sbin_info=120&amp;sbin_map=120&amp;is_auto=0</t>
  </si>
  <si>
    <t>http://cpdb.realtek.com/cpdbv3/view/filter/filter_view.php?proj=RL6748&amp;startdate=2025-10-27&amp;enddate=2025-11-02&amp;limit_value_yield=1&amp;logic_yield=1&amp;logic=1&amp;limit_value_sbin=0.00005100&amp;sbin_info=121&amp;sbin_map=121&amp;is_auto=0</t>
  </si>
  <si>
    <t>http://cpdb.realtek.com/cpdbv3/view/filter/filter_view.php?proj=RL6748&amp;startdate=2025-10-27&amp;enddate=2025-11-02&amp;limit_value_yield=1&amp;logic_yield=1&amp;logic=1&amp;limit_value_sbin=0.00015200&amp;sbin_info=122&amp;sbin_map=122&amp;is_auto=0</t>
  </si>
  <si>
    <t>http://cpdb.realtek.com/cpdbv3/view/filter/filter_view.php?proj=RL6748&amp;startdate=2025-10-27&amp;enddate=2025-11-02&amp;limit_value_yield=1&amp;logic_yield=1&amp;logic=1&amp;limit_value_sbin=0.00010100&amp;sbin_info=123&amp;sbin_map=123&amp;is_auto=0</t>
  </si>
  <si>
    <t>http://cpdb.realtek.com/cpdbv3/view/filter/filter_view.php?proj=RL6748&amp;startdate=2025-10-27&amp;enddate=2025-11-02&amp;limit_value_yield=1&amp;logic_yield=1&amp;logic=1&amp;limit_value_sbin=0.00010100&amp;sbin_info=124&amp;sbin_map=124&amp;is_auto=0</t>
  </si>
  <si>
    <t>http://cpdb.realtek.com/cpdbv3/view/filter/filter_view.php?proj=RL6748&amp;startdate=2025-10-27&amp;enddate=2025-11-02&amp;limit_value_yield=1&amp;logic_yield=1&amp;logic=1&amp;limit_value_sbin=0.00000000&amp;sbin_info=125&amp;sbin_map=125&amp;is_auto=0</t>
  </si>
  <si>
    <t>http://cpdb.realtek.com/cpdbv3/view/filter/filter_view.php?proj=RL6748&amp;startdate=2025-10-27&amp;enddate=2025-11-02&amp;limit_value_yield=1&amp;logic_yield=1&amp;logic=1&amp;limit_value_sbin=0.00000000&amp;sbin_info=128&amp;sbin_map=128&amp;is_auto=0</t>
  </si>
  <si>
    <t>http://cpdb.realtek.com/cpdbv3/view/filter/filter_view.php?proj=RL6748&amp;startdate=2025-10-27&amp;enddate=2025-11-02&amp;limit_value_yield=1&amp;logic_yield=1&amp;logic=1&amp;limit_value_sbin=0.00010100&amp;sbin_info=129&amp;sbin_map=129&amp;is_auto=0</t>
  </si>
  <si>
    <t>http://cpdb.realtek.com/cpdbv3/view/filter/filter_view.php?proj=RL6748&amp;startdate=2025-10-27&amp;enddate=2025-11-02&amp;limit_value_yield=1&amp;logic_yield=1&amp;logic=1&amp;limit_value_sbin=0.00000000&amp;sbin_info=130&amp;sbin_map=130&amp;is_auto=0</t>
  </si>
  <si>
    <t>http://cpdb.realtek.com/cpdbv3/view/filter/filter_view.php?proj=RL6748&amp;startdate=2025-10-27&amp;enddate=2025-11-02&amp;limit_value_yield=1&amp;logic_yield=1&amp;logic=1&amp;limit_value_sbin=0.00000000&amp;sbin_info=132&amp;sbin_map=132&amp;is_auto=0</t>
  </si>
  <si>
    <t>http://cpdb.realtek.com/cpdbv3/view/filter/filter_view.php?proj=RL6748&amp;startdate=2025-10-27&amp;enddate=2025-11-02&amp;limit_value_yield=1&amp;logic_yield=1&amp;logic=1&amp;limit_value_sbin=0.00000000&amp;sbin_info=133&amp;sbin_map=133&amp;is_auto=0</t>
  </si>
  <si>
    <t>http://cpdb.realtek.com/cpdbv3/view/filter/filter_view.php?proj=RL6748&amp;startdate=2025-10-27&amp;enddate=2025-11-02&amp;limit_value_yield=1&amp;logic_yield=1&amp;logic=1&amp;limit_value_sbin=0.00000000&amp;sbin_info=134&amp;sbin_map=134&amp;is_auto=0</t>
  </si>
  <si>
    <t>http://cpdb.realtek.com/cpdbv3/view/filter/filter_view.php?proj=RL6748&amp;startdate=2025-10-27&amp;enddate=2025-11-02&amp;limit_value_yield=1&amp;logic_yield=1&amp;logic=1&amp;limit_value_sbin=0.00000000&amp;sbin_info=135&amp;sbin_map=135&amp;is_auto=0</t>
  </si>
  <si>
    <t>http://cpdb.realtek.com/cpdbv3/view/filter/filter_view.php?proj=RL6748&amp;startdate=2025-10-27&amp;enddate=2025-11-02&amp;limit_value_yield=1&amp;logic_yield=1&amp;logic=1&amp;limit_value_sbin=0.00010100&amp;sbin_info=136&amp;sbin_map=136&amp;is_auto=0</t>
  </si>
  <si>
    <t>http://cpdb.realtek.com/cpdbv3/view/filter/filter_view.php?proj=RL6748&amp;startdate=2025-10-27&amp;enddate=2025-11-02&amp;limit_value_yield=1&amp;logic_yield=1&amp;logic=1&amp;limit_value_sbin=0.00000000&amp;sbin_info=137&amp;sbin_map=137&amp;is_auto=0</t>
  </si>
  <si>
    <t>http://cpdb.realtek.com/cpdbv3/view/filter/filter_view.php?proj=RL6748&amp;startdate=2025-10-27&amp;enddate=2025-11-02&amp;limit_value_yield=1&amp;logic_yield=1&amp;logic=1&amp;limit_value_sbin=0.00005100&amp;sbin_info=138&amp;sbin_map=138&amp;is_auto=0</t>
  </si>
  <si>
    <t>http://cpdb.realtek.com/cpdbv3/view/filter/filter_view.php?proj=RL6748&amp;startdate=2025-10-27&amp;enddate=2025-11-02&amp;limit_value_yield=1&amp;logic_yield=1&amp;logic=1&amp;limit_value_sbin=0.00015200&amp;sbin_info=139&amp;sbin_map=139&amp;is_auto=0</t>
  </si>
  <si>
    <t>http://cpdb.realtek.com/cpdbv3/view/filter/filter_view.php?proj=RL6748&amp;startdate=2025-10-27&amp;enddate=2025-11-02&amp;limit_value_yield=1&amp;logic_yield=1&amp;logic=1&amp;limit_value_sbin=0.00000000&amp;sbin_info=140&amp;sbin_map=140&amp;is_auto=0</t>
  </si>
  <si>
    <t>http://cpdb.realtek.com/cpdbv3/view/filter/filter_view.php?proj=RL6748&amp;startdate=2025-10-27&amp;enddate=2025-11-02&amp;limit_value_yield=1&amp;logic_yield=1&amp;logic=1&amp;limit_value_sbin=0.00005100&amp;sbin_info=142&amp;sbin_map=142&amp;is_auto=0</t>
  </si>
  <si>
    <t>http://cpdb.realtek.com/cpdbv3/view/filter/filter_view.php?proj=RL6748&amp;startdate=2025-10-27&amp;enddate=2025-11-02&amp;limit_value_yield=1&amp;logic_yield=1&amp;logic=1&amp;limit_value_sbin=0.00005100&amp;sbin_info=143&amp;sbin_map=143&amp;is_auto=0</t>
  </si>
  <si>
    <t>http://cpdb.realtek.com/cpdbv3/view/filter/filter_view.php?proj=RL6748&amp;startdate=2025-10-27&amp;enddate=2025-11-02&amp;limit_value_yield=1&amp;logic_yield=1&amp;logic=1&amp;limit_value_sbin=0.00005100&amp;sbin_info=144&amp;sbin_map=144&amp;is_auto=0</t>
  </si>
  <si>
    <t>http://cpdb.realtek.com/cpdbv3/view/filter/filter_view.php?proj=RL6748&amp;startdate=2025-10-27&amp;enddate=2025-11-02&amp;limit_value_yield=1&amp;logic_yield=1&amp;logic=1&amp;limit_value_sbin=0.00000000&amp;sbin_info=146&amp;sbin_map=146&amp;is_auto=0</t>
  </si>
  <si>
    <t>http://cpdb.realtek.com/cpdbv3/view/filter/filter_view.php?proj=RL6748&amp;startdate=2025-10-27&amp;enddate=2025-11-02&amp;limit_value_yield=1&amp;logic_yield=1&amp;logic=1&amp;limit_value_sbin=0.00000000&amp;sbin_info=148&amp;sbin_map=148&amp;is_auto=0</t>
  </si>
  <si>
    <t>http://cpdb.realtek.com/cpdbv3/view/filter/filter_view.php?proj=RL6748&amp;startdate=2025-10-27&amp;enddate=2025-11-02&amp;limit_value_yield=1&amp;logic_yield=1&amp;logic=1&amp;limit_value_sbin=0.00010100&amp;sbin_info=149&amp;sbin_map=149&amp;is_auto=0</t>
  </si>
  <si>
    <t>http://cpdb.realtek.com/cpdbv3/view/filter/filter_view.php?proj=RL6748&amp;startdate=2025-10-27&amp;enddate=2025-11-02&amp;limit_value_yield=1&amp;logic_yield=1&amp;logic=1&amp;limit_value_sbin=0.00005100&amp;sbin_info=157&amp;sbin_map=157&amp;is_auto=0</t>
  </si>
  <si>
    <t>http://cpdb.realtek.com/cpdbv3/view/filter/filter_view.php?proj=RL6748&amp;startdate=2025-10-27&amp;enddate=2025-11-02&amp;limit_value_yield=1&amp;logic_yield=1&amp;logic=1&amp;limit_value_sbin=0.00000000&amp;sbin_info=158&amp;sbin_map=158&amp;is_auto=0</t>
  </si>
  <si>
    <t>http://cpdb.realtek.com/cpdbv3/view/filter/filter_view.php?proj=RL6748&amp;startdate=2025-10-27&amp;enddate=2025-11-02&amp;limit_value_yield=1&amp;logic_yield=1&amp;logic=1&amp;limit_value_sbin=0.00000000&amp;sbin_info=159&amp;sbin_map=159&amp;is_auto=0</t>
  </si>
  <si>
    <t>http://cpdb.realtek.com/cpdbv3/view/filter/filter_view.php?proj=RL6748&amp;startdate=2025-10-27&amp;enddate=2025-11-02&amp;limit_value_yield=1&amp;logic_yield=1&amp;logic=1&amp;limit_value_sbin=0.00000000&amp;sbin_info=160&amp;sbin_map=160&amp;is_auto=0</t>
  </si>
  <si>
    <t>http://cpdb.realtek.com/cpdbv3/view/filter/filter_view.php?proj=RL6748&amp;startdate=2025-10-27&amp;enddate=2025-11-02&amp;limit_value_yield=1&amp;logic_yield=1&amp;logic=1&amp;limit_value_sbin=0.00000000&amp;sbin_info=161&amp;sbin_map=161&amp;is_auto=0</t>
  </si>
  <si>
    <t>http://cpdb.realtek.com/cpdbv3/view/filter/filter_view.php?proj=RL6748&amp;startdate=2025-10-27&amp;enddate=2025-11-02&amp;limit_value_yield=1&amp;logic_yield=1&amp;logic=1&amp;limit_value_sbin=0.00000000&amp;sbin_info=162&amp;sbin_map=162&amp;is_auto=0</t>
  </si>
  <si>
    <t>http://cpdb.realtek.com/cpdbv3/view/filter/filter_view.php?proj=RL6748&amp;startdate=2025-10-27&amp;enddate=2025-11-02&amp;limit_value_yield=1&amp;logic_yield=1&amp;logic=1&amp;limit_value_sbin=0.00000000&amp;sbin_info=163&amp;sbin_map=163&amp;is_auto=0</t>
  </si>
  <si>
    <t>http://cpdb.realtek.com/cpdbv3/view/filter/filter_view.php?proj=RL6748&amp;startdate=2025-10-27&amp;enddate=2025-11-02&amp;limit_value_yield=1&amp;logic_yield=1&amp;logic=1&amp;limit_value_sbin=0.00000000&amp;sbin_info=164&amp;sbin_map=164&amp;is_auto=0</t>
  </si>
  <si>
    <t>http://cpdb.realtek.com/cpdbv3/view/filter/filter_view.php?proj=RL6748&amp;startdate=2025-10-27&amp;enddate=2025-11-02&amp;limit_value_yield=1&amp;logic_yield=1&amp;logic=1&amp;limit_value_sbin=0.00000000&amp;sbin_info=165&amp;sbin_map=165&amp;is_auto=0</t>
  </si>
  <si>
    <t>http://cpdb.realtek.com/cpdbv3/view/filter/filter_view.php?proj=RL6748&amp;startdate=2025-10-27&amp;enddate=2025-11-02&amp;limit_value_yield=1&amp;logic_yield=1&amp;logic=1&amp;limit_value_sbin=0.00000000&amp;sbin_info=166&amp;sbin_map=166&amp;is_auto=0</t>
  </si>
  <si>
    <t>http://cpdb.realtek.com/cpdbv3/view/filter/filter_view.php?proj=RL6748&amp;startdate=2025-10-27&amp;enddate=2025-11-02&amp;limit_value_yield=1&amp;logic_yield=1&amp;logic=1&amp;limit_value_sbin=0.00000000&amp;sbin_info=167&amp;sbin_map=167&amp;is_auto=0</t>
  </si>
  <si>
    <t>http://cpdb.realtek.com/cpdbv3/view/filter/filter_view.php?proj=RL6748&amp;startdate=2025-10-27&amp;enddate=2025-11-02&amp;limit_value_yield=1&amp;logic_yield=1&amp;logic=1&amp;limit_value_sbin=0.00000000&amp;sbin_info=168&amp;sbin_map=168&amp;is_auto=0</t>
  </si>
  <si>
    <t>http://cpdb.realtek.com/cpdbv3/view/filter/filter_view.php?proj=RL6748&amp;startdate=2025-10-27&amp;enddate=2025-11-02&amp;limit_value_yield=1&amp;logic_yield=1&amp;logic=1&amp;limit_value_sbin=0.00005100&amp;sbin_info=169&amp;sbin_map=169&amp;is_auto=0</t>
  </si>
  <si>
    <t>http://cpdb.realtek.com/cpdbv3/view/filter/filter_view.php?proj=RL6748&amp;startdate=2025-10-27&amp;enddate=2025-11-02&amp;limit_value_yield=1&amp;logic_yield=1&amp;logic=1&amp;limit_value_sbin=0.00000000&amp;sbin_info=170&amp;sbin_map=170&amp;is_auto=0</t>
  </si>
  <si>
    <t>http://cpdb.realtek.com/cpdbv3/view/filter/filter_view.php?proj=RL6748&amp;startdate=2025-10-27&amp;enddate=2025-11-02&amp;limit_value_yield=1&amp;logic_yield=1&amp;logic=1&amp;limit_value_sbin=0.00000000&amp;sbin_info=171&amp;sbin_map=171&amp;is_auto=0</t>
  </si>
  <si>
    <t>http://cpdb.realtek.com/cpdbv3/view/filter/filter_view.php?proj=RL6748&amp;startdate=2025-10-27&amp;enddate=2025-11-02&amp;limit_value_yield=1&amp;logic_yield=1&amp;logic=1&amp;limit_value_sbin=0.00000000&amp;sbin_info=172&amp;sbin_map=172&amp;is_auto=0</t>
  </si>
  <si>
    <t>http://cpdb.realtek.com/cpdbv3/view/filter/filter_view.php?proj=RL6748&amp;startdate=2025-10-27&amp;enddate=2025-11-02&amp;limit_value_yield=1&amp;logic_yield=1&amp;logic=1&amp;limit_value_sbin=0.00000000&amp;sbin_info=173&amp;sbin_map=173&amp;is_auto=0</t>
  </si>
  <si>
    <t>http://cpdb.realtek.com/cpdbv3/view/filter/filter_view.php?proj=RL6748&amp;startdate=2025-10-27&amp;enddate=2025-11-02&amp;limit_value_yield=1&amp;logic_yield=1&amp;logic=1&amp;limit_value_sbin=0.00000000&amp;sbin_info=174&amp;sbin_map=174&amp;is_auto=0</t>
  </si>
  <si>
    <t>http://cpdb.realtek.com/cpdbv3/view/filter/filter_view.php?proj=RL6748&amp;startdate=2025-10-27&amp;enddate=2025-11-02&amp;limit_value_yield=1&amp;logic_yield=1&amp;logic=1&amp;limit_value_sbin=0.00000000&amp;sbin_info=175&amp;sbin_map=175&amp;is_auto=0</t>
  </si>
  <si>
    <t>http://cpdb.realtek.com/cpdbv3/view/filter/filter_view.php?proj=RL6748&amp;startdate=2025-10-27&amp;enddate=2025-11-02&amp;limit_value_yield=1&amp;logic_yield=1&amp;logic=1&amp;limit_value_sbin=0.00000000&amp;sbin_info=176&amp;sbin_map=176&amp;is_auto=0</t>
  </si>
  <si>
    <t>http://cpdb.realtek.com/cpdbv3/view/filter/filter_view.php?proj=RL6748&amp;startdate=2025-10-27&amp;enddate=2025-11-02&amp;limit_value_yield=1&amp;logic_yield=1&amp;logic=1&amp;limit_value_sbin=0.00000000&amp;sbin_info=177&amp;sbin_map=177&amp;is_auto=0</t>
  </si>
  <si>
    <t>http://cpdb.realtek.com/cpdbv3/view/filter/filter_view.php?proj=RL6748&amp;startdate=2025-10-27&amp;enddate=2025-11-02&amp;limit_value_yield=1&amp;logic_yield=1&amp;logic=1&amp;limit_value_sbin=0.00000000&amp;sbin_info=178&amp;sbin_map=178&amp;is_auto=0</t>
  </si>
  <si>
    <t>http://cpdb.realtek.com/cpdbv3/view/filter/filter_view.php?proj=RL6748&amp;startdate=2025-10-27&amp;enddate=2025-11-02&amp;limit_value_yield=1&amp;logic_yield=1&amp;logic=1&amp;limit_value_sbin=0.00045700&amp;sbin_info=181&amp;sbin_map=181&amp;is_auto=0</t>
  </si>
  <si>
    <t>http://cpdb.realtek.com/cpdbv3/view/filter/filter_view.php?proj=RL6748&amp;startdate=2025-10-27&amp;enddate=2025-11-02&amp;limit_value_yield=1&amp;logic_yield=1&amp;logic=1&amp;limit_value_sbin=0.00000000&amp;sbin_info=182&amp;sbin_map=182&amp;is_auto=0</t>
  </si>
  <si>
    <t>http://cpdb.realtek.com/cpdbv3/view/filter/filter_view.php?proj=RL6748&amp;startdate=2025-10-27&amp;enddate=2025-11-02&amp;limit_value_yield=1&amp;logic_yield=1&amp;logic=1&amp;limit_value_sbin=0.00005100&amp;sbin_info=185&amp;sbin_map=185&amp;is_auto=0</t>
  </si>
  <si>
    <t>http://cpdb.realtek.com/cpdbv3/view/filter/filter_view.php?proj=RL6748&amp;startdate=2025-10-27&amp;enddate=2025-11-02&amp;limit_value_yield=1&amp;logic_yield=1&amp;logic=1&amp;limit_value_sbin=0.00015200&amp;sbin_info=193&amp;sbin_map=193&amp;is_auto=0</t>
  </si>
  <si>
    <t>http://cpdb.realtek.com/cpdbv3/view/filter/filter_view.php?proj=RL6748&amp;startdate=2025-10-27&amp;enddate=2025-11-02&amp;limit_value_yield=1&amp;logic_yield=1&amp;logic=1&amp;limit_value_sbin=0.00000000&amp;sbin_info=201&amp;sbin_map=201&amp;is_auto=0</t>
  </si>
  <si>
    <t>http://cpdb.realtek.com/cpdbv3/view/filter/filter_view.php?proj=RL6748&amp;startdate=2025-10-27&amp;enddate=2025-11-02&amp;limit_value_yield=1&amp;logic_yield=1&amp;logic=1&amp;limit_value_sbin=0.00000000&amp;sbin_info=202&amp;sbin_map=202&amp;is_auto=0</t>
  </si>
  <si>
    <t>http://cpdb.realtek.com/cpdbv3/view/filter/filter_view.php?proj=RL6748&amp;startdate=2025-10-27&amp;enddate=2025-11-02&amp;limit_value_yield=1&amp;logic_yield=1&amp;logic=1&amp;limit_value_sbin=0.00035500&amp;sbin_info=203&amp;sbin_map=203&amp;is_auto=0</t>
  </si>
  <si>
    <t>http://cpdb.realtek.com/cpdbv3/view/filter/filter_view.php?proj=RL6748&amp;startdate=2025-10-27&amp;enddate=2025-11-02&amp;limit_value_yield=1&amp;logic_yield=1&amp;logic=1&amp;limit_value_sbin=0.00000000&amp;sbin_info=205&amp;sbin_map=205&amp;is_auto=0</t>
  </si>
  <si>
    <t>http://cpdb.realtek.com/cpdbv3/view/filter/filter_view.php?proj=RL6748&amp;startdate=2025-10-27&amp;enddate=2025-11-02&amp;limit_value_yield=1&amp;logic_yield=1&amp;logic=1&amp;limit_value_sbin=0.00000000&amp;sbin_info=208&amp;sbin_map=208&amp;is_auto=0</t>
  </si>
  <si>
    <t>http://cpdb.realtek.com/cpdbv3/view/filter/filter_view.php?proj=RL6748&amp;startdate=2025-10-27&amp;enddate=2025-11-02&amp;limit_value_yield=1&amp;logic_yield=1&amp;logic=1&amp;limit_value_sbin=0.00000000&amp;sbin_info=209&amp;sbin_map=209&amp;is_auto=0</t>
  </si>
  <si>
    <t>http://cpdb.realtek.com/cpdbv3/view/filter/filter_view.php?proj=RL6748&amp;startdate=2025-10-27&amp;enddate=2025-11-02&amp;limit_value_yield=1&amp;logic_yield=1&amp;logic=1&amp;limit_value_sbin=0.00005100&amp;sbin_info=211&amp;sbin_map=211&amp;is_auto=0</t>
  </si>
  <si>
    <t>http://cpdb.realtek.com/cpdbv3/view/filter/filter_view.php?proj=RL6748&amp;startdate=2025-10-27&amp;enddate=2025-11-02&amp;limit_value_yield=1&amp;logic_yield=1&amp;logic=1&amp;limit_value_sbin=0.00010100&amp;sbin_info=212&amp;sbin_map=212&amp;is_auto=0</t>
  </si>
  <si>
    <t>http://cpdb.realtek.com/cpdbv3/view/filter/filter_view.php?proj=RL6748&amp;startdate=2025-10-27&amp;enddate=2025-11-02&amp;limit_value_yield=1&amp;logic_yield=1&amp;logic=1&amp;limit_value_sbin=0.00000000&amp;sbin_info=213&amp;sbin_map=213&amp;is_auto=0</t>
  </si>
  <si>
    <t>http://cpdb.realtek.com/cpdbv3/view/filter/filter_view.php?proj=RL6748&amp;startdate=2025-10-27&amp;enddate=2025-11-02&amp;limit_value_yield=1&amp;logic_yield=1&amp;logic=1&amp;limit_value_sbin=0.00020300&amp;sbin_info=214&amp;sbin_map=214&amp;is_auto=0</t>
  </si>
  <si>
    <t>http://cpdb.realtek.com/cpdbv3/view/filter/filter_view.php?proj=RL6748&amp;startdate=2025-10-27&amp;enddate=2025-11-02&amp;limit_value_yield=1&amp;logic_yield=1&amp;logic=1&amp;limit_value_sbin=0.00000000&amp;sbin_info=216&amp;sbin_map=216&amp;is_auto=0</t>
  </si>
  <si>
    <t>http://cpdb.realtek.com/cpdbv3/view/filter/filter_view.php?proj=RL6748&amp;startdate=2025-10-27&amp;enddate=2025-11-02&amp;limit_value_yield=1&amp;logic_yield=1&amp;logic=1&amp;limit_value_sbin=0.00010100&amp;sbin_info=217&amp;sbin_map=217&amp;is_auto=0</t>
  </si>
  <si>
    <t>http://cpdb.realtek.com/cpdbv3/view/filter/filter_view.php?proj=RL6748&amp;startdate=2025-10-27&amp;enddate=2025-11-02&amp;limit_value_yield=1&amp;logic_yield=1&amp;logic=1&amp;limit_value_sbin=0.00020300&amp;sbin_info=218&amp;sbin_map=218&amp;is_auto=0</t>
  </si>
  <si>
    <t>http://cpdb.realtek.com/cpdbv3/view/filter/filter_view.php?proj=RL6748&amp;startdate=2025-10-27&amp;enddate=2025-11-02&amp;limit_value_yield=1&amp;logic_yield=1&amp;logic=1&amp;limit_value_sbin=0.00015200&amp;sbin_info=221&amp;sbin_map=221&amp;is_auto=0</t>
  </si>
  <si>
    <t>http://cpdb.realtek.com/cpdbv3/view/filter/filter_view.php?proj=RL6748&amp;startdate=2025-10-27&amp;enddate=2025-11-02&amp;limit_value_yield=1&amp;logic_yield=1&amp;logic=1&amp;limit_value_sbin=0.00010100&amp;sbin_info=223&amp;sbin_map=223&amp;is_auto=0</t>
  </si>
  <si>
    <t>http://cpdb.realtek.com/cpdbv3/view/filter/filter_view.php?proj=RL6748&amp;startdate=2025-10-27&amp;enddate=2025-11-02&amp;limit_value_yield=1&amp;logic_yield=1&amp;logic=1&amp;limit_value_sbin=0.00050700&amp;sbin_info=225&amp;sbin_map=225&amp;is_auto=0</t>
  </si>
  <si>
    <t>http://cpdb.realtek.com/cpdbv3/view/filter/filter_view.php?proj=RL6748&amp;startdate=2025-10-27&amp;enddate=2025-11-02&amp;limit_value_yield=1&amp;logic_yield=1&amp;logic=1&amp;limit_value_sbin=0.00010100&amp;sbin_info=230&amp;sbin_map=230&amp;is_auto=0</t>
  </si>
  <si>
    <t>http://cpdb.realtek.com/cpdbv3/view/filter/filter_view.php?proj=RL6748&amp;startdate=2025-10-27&amp;enddate=2025-11-02&amp;limit_value_yield=1&amp;logic_yield=1&amp;logic=1&amp;limit_value_sbin=0.00000000&amp;sbin_info=234&amp;sbin_map=234&amp;is_auto=0</t>
  </si>
  <si>
    <t>http://cpdb.realtek.com/cpdbv3/view/filter/filter_view.php?proj=RL6748&amp;startdate=2025-10-27&amp;enddate=2025-11-02&amp;limit_value_yield=1&amp;logic_yield=1&amp;logic=1&amp;limit_value_sbin=0.00025400&amp;sbin_info=239&amp;sbin_map=239&amp;is_auto=0</t>
  </si>
  <si>
    <t>http://cpdb.realtek.com/cpdbv3/view/filter/filter_view.php?proj=RL6748&amp;startdate=2025-10-27&amp;enddate=2025-11-02&amp;limit_value_yield=1&amp;logic_yield=1&amp;logic=1&amp;limit_value_sbin=0.00015200&amp;sbin_info=247&amp;sbin_map=247&amp;is_auto=0</t>
  </si>
  <si>
    <t>http://cpdb.realtek.com/cpdbv3/view/filter/filter_view.php?proj=RL6748&amp;startdate=2025-10-27&amp;enddate=2025-11-02&amp;limit_value_yield=1&amp;logic_yield=1&amp;logic=1&amp;limit_value_sbin=0.00000000&amp;sbin_info=249&amp;sbin_map=249&amp;is_auto=0</t>
  </si>
  <si>
    <t>http://cpdb.realtek.com/cpdbv3/view/filter/filter_view.php?proj=RL6748&amp;startdate=2025-10-27&amp;enddate=2025-11-02&amp;limit_value_yield=1&amp;logic_yield=1&amp;logic=1&amp;limit_value_sbin=0.00005100&amp;sbin_info=252&amp;sbin_map=252&amp;is_auto=0</t>
  </si>
  <si>
    <t>http://cpdb.realtek.com/cpdbv3/view/filter/filter_view.php?proj=RL6748&amp;startdate=2025-10-27&amp;enddate=2025-11-02&amp;limit_value_yield=1&amp;logic_yield=1&amp;logic=1&amp;limit_value_sbin=0.00005100&amp;sbin_info=254&amp;sbin_map=254&amp;is_auto=0</t>
  </si>
  <si>
    <t>http://cpdb.realtek.com/cpdbv3/view/filter/filter_view.php?proj=RL6748&amp;startdate=2025-10-27&amp;enddate=2025-11-02&amp;limit_value_yield=1&amp;logic_yield=1&amp;logic=1&amp;limit_value_sbin=0.00000000&amp;sbin_info=256&amp;sbin_map=256&amp;is_auto=0</t>
  </si>
  <si>
    <t>http://cpdb.realtek.com/cpdbv3/view/filter/filter_view.php?proj=RL6748&amp;startdate=2025-10-27&amp;enddate=2025-11-02&amp;limit_value_yield=1&amp;logic_yield=1&amp;logic=1&amp;limit_value_sbin=0.00106500&amp;sbin_info=257&amp;sbin_map=257&amp;is_auto=0</t>
  </si>
  <si>
    <t>http://cpdb.realtek.com/cpdbv3/view/filter/filter_view.php?proj=RL6748&amp;startdate=2025-10-27&amp;enddate=2025-11-02&amp;limit_value_yield=1&amp;logic_yield=1&amp;logic=1&amp;limit_value_sbin=0.00000000&amp;sbin_info=258&amp;sbin_map=258&amp;is_auto=0</t>
  </si>
  <si>
    <t>http://cpdb.realtek.com/cpdbv3/view/filter/filter_view.php?proj=RL6748&amp;startdate=2025-10-27&amp;enddate=2025-11-02&amp;limit_value_yield=1&amp;logic_yield=1&amp;logic=1&amp;limit_value_sbin=0.00005100&amp;sbin_info=259&amp;sbin_map=259&amp;is_auto=0</t>
  </si>
  <si>
    <t>http://cpdb.realtek.com/cpdbv3/view/filter/filter_view.php?proj=RL6748&amp;startdate=2025-10-27&amp;enddate=2025-11-02&amp;limit_value_yield=1&amp;logic_yield=1&amp;logic=1&amp;limit_value_sbin=0.00000000&amp;sbin_info=267&amp;sbin_map=267&amp;is_auto=0</t>
  </si>
  <si>
    <t>http://cpdb.realtek.com/cpdbv3/view/filter/filter_view.php?proj=RL6748&amp;startdate=2025-10-27&amp;enddate=2025-11-02&amp;limit_value_yield=1&amp;logic_yield=1&amp;logic=1&amp;limit_value_sbin=0.00005100&amp;sbin_info=268&amp;sbin_map=268&amp;is_auto=0</t>
  </si>
  <si>
    <t>http://cpdb.realtek.com/cpdbv3/view/filter/filter_view.php?proj=RL6748&amp;startdate=2025-10-27&amp;enddate=2025-11-02&amp;limit_value_yield=1&amp;logic_yield=1&amp;logic=1&amp;limit_value_sbin=0.00000000&amp;sbin_info=269&amp;sbin_map=269&amp;is_auto=0</t>
  </si>
  <si>
    <t>http://cpdb.realtek.com/cpdbv3/view/filter/filter_view.php?proj=RL6748&amp;startdate=2025-10-27&amp;enddate=2025-11-02&amp;limit_value_yield=1&amp;logic_yield=1&amp;logic=1&amp;limit_value_sbin=0.00015200&amp;sbin_info=270&amp;sbin_map=270&amp;is_auto=0</t>
  </si>
  <si>
    <t>http://cpdb.realtek.com/cpdbv3/view/filter/filter_view.php?proj=RL6748&amp;startdate=2025-10-27&amp;enddate=2025-11-02&amp;limit_value_yield=1&amp;logic_yield=1&amp;logic=1&amp;limit_value_sbin=0.00000000&amp;sbin_info=271&amp;sbin_map=271&amp;is_auto=0</t>
  </si>
  <si>
    <t>http://cpdb.realtek.com/cpdbv3/view/filter/filter_view.php?proj=RL6748&amp;startdate=2025-10-27&amp;enddate=2025-11-02&amp;limit_value_yield=1&amp;logic_yield=1&amp;logic=1&amp;limit_value_sbin=0.00020300&amp;sbin_info=272&amp;sbin_map=272&amp;is_auto=0</t>
  </si>
  <si>
    <t>http://cpdb.realtek.com/cpdbv3/view/filter/filter_view.php?proj=RL6748&amp;startdate=2025-10-27&amp;enddate=2025-11-02&amp;limit_value_yield=1&amp;logic_yield=1&amp;logic=1&amp;limit_value_sbin=0.00066000&amp;sbin_info=284&amp;sbin_map=284&amp;is_auto=0</t>
  </si>
  <si>
    <t>http://cpdb.realtek.com/cpdbv3/view/filter/filter_view.php?proj=RL6748&amp;startdate=2025-10-27&amp;enddate=2025-11-02&amp;limit_value_yield=1&amp;logic_yield=1&amp;logic=1&amp;limit_value_sbin=0.00000000&amp;sbin_info=285&amp;sbin_map=285&amp;is_auto=0</t>
  </si>
  <si>
    <t>http://cpdb.realtek.com/cpdbv3/view/filter/filter_view.php?proj=RL6748&amp;startdate=2025-10-27&amp;enddate=2025-11-02&amp;limit_value_yield=1&amp;logic_yield=1&amp;logic=1&amp;limit_value_sbin=0.00000000&amp;sbin_info=287&amp;sbin_map=287&amp;is_auto=0</t>
  </si>
  <si>
    <t>http://cpdb.realtek.com/cpdbv3/view/filter/filter_view.php?proj=RL6748&amp;startdate=2025-10-27&amp;enddate=2025-11-02&amp;limit_value_yield=1&amp;logic_yield=1&amp;logic=1&amp;limit_value_sbin=0.00005100&amp;sbin_info=288&amp;sbin_map=288&amp;is_auto=0</t>
  </si>
  <si>
    <t>http://cpdb.realtek.com/cpdbv3/view/filter/filter_view.php?proj=RL6748&amp;startdate=2025-10-27&amp;enddate=2025-11-02&amp;limit_value_yield=1&amp;logic_yield=1&amp;logic=1&amp;limit_value_sbin=0.00015200&amp;sbin_info=299&amp;sbin_map=299&amp;is_auto=0</t>
  </si>
  <si>
    <t>http://cpdb.realtek.com/cpdbv3/view/filter/filter_view.php?proj=RL6748&amp;startdate=2025-10-27&amp;enddate=2025-11-02&amp;limit_value_yield=1&amp;logic_yield=1&amp;logic=1&amp;limit_value_sbin=0.00000000&amp;sbin_info=300&amp;sbin_map=300&amp;is_auto=0</t>
  </si>
  <si>
    <t>http://cpdb.realtek.com/cpdbv3/view/filter/filter_view.php?proj=RL6748&amp;startdate=2025-10-27&amp;enddate=2025-11-02&amp;limit_value_yield=1&amp;logic_yield=1&amp;logic=1&amp;limit_value_sbin=0.00000000&amp;sbin_info=303&amp;sbin_map=303&amp;is_auto=0</t>
  </si>
  <si>
    <t>http://cpdb.realtek.com/cpdbv3/view/filter/filter_view.php?proj=RL6748&amp;startdate=2025-10-27&amp;enddate=2025-11-02&amp;limit_value_yield=1&amp;logic_yield=1&amp;logic=1&amp;limit_value_sbin=0.00040600&amp;sbin_info=320&amp;sbin_map=320&amp;is_auto=0</t>
  </si>
  <si>
    <t>http://cpdb.realtek.com/cpdbv3/view/filter/filter_view.php?proj=RL6748&amp;startdate=2025-10-27&amp;enddate=2025-11-02&amp;limit_value_yield=1&amp;logic_yield=1&amp;logic=1&amp;limit_value_sbin=0.00015200&amp;sbin_info=322&amp;sbin_map=322&amp;is_auto=0</t>
  </si>
  <si>
    <t>http://cpdb.realtek.com/cpdbv3/view/filter/filter_view.php?proj=RL6748&amp;startdate=2025-10-27&amp;enddate=2025-11-02&amp;limit_value_yield=1&amp;logic_yield=1&amp;logic=1&amp;limit_value_sbin=0.00000000&amp;sbin_info=324&amp;sbin_map=324&amp;is_auto=0</t>
  </si>
  <si>
    <t>http://cpdb.realtek.com/cpdbv3/view/filter/filter_view.php?proj=RL6748&amp;startdate=2025-10-27&amp;enddate=2025-11-02&amp;limit_value_yield=1&amp;logic_yield=1&amp;logic=1&amp;limit_value_sbin=0.00055800&amp;sbin_info=338&amp;sbin_map=338&amp;is_auto=0</t>
  </si>
  <si>
    <t>http://cpdb.realtek.com/cpdbv3/view/filter/filter_view.php?proj=RL6748&amp;startdate=2025-10-27&amp;enddate=2025-11-02&amp;limit_value_yield=1&amp;logic_yield=1&amp;logic=1&amp;limit_value_sbin=0.00010100&amp;sbin_info=340&amp;sbin_map=340&amp;is_auto=0</t>
  </si>
  <si>
    <t>http://cpdb.realtek.com/cpdbv3/view/filter/filter_view.php?proj=RL6748&amp;startdate=2025-10-27&amp;enddate=2025-11-02&amp;limit_value_yield=1&amp;logic_yield=1&amp;logic=1&amp;limit_value_sbin=0.00000000&amp;sbin_info=349&amp;sbin_map=349&amp;is_auto=0</t>
  </si>
  <si>
    <t>http://cpdb.realtek.com/cpdbv3/view/filter/filter_view.php?proj=RL6748&amp;startdate=2025-10-27&amp;enddate=2025-11-02&amp;limit_value_yield=1&amp;logic_yield=1&amp;logic=1&amp;limit_value_sbin=0.00000000&amp;sbin_info=353&amp;sbin_map=353&amp;is_auto=0</t>
  </si>
  <si>
    <t>http://cpdb.realtek.com/cpdbv3/view/filter/filter_view.php?proj=RL6748&amp;startdate=2025-10-27&amp;enddate=2025-11-02&amp;limit_value_yield=1&amp;logic_yield=1&amp;logic=1&amp;limit_value_sbin=0.00000000&amp;sbin_info=360&amp;sbin_map=360&amp;is_auto=0</t>
  </si>
  <si>
    <t>http://cpdb.realtek.com/cpdbv3/view/filter/filter_view.php?proj=RL6748&amp;startdate=2025-10-27&amp;enddate=2025-11-02&amp;limit_value_yield=1&amp;logic_yield=1&amp;logic=1&amp;limit_value_sbin=0.00000000&amp;sbin_info=361&amp;sbin_map=361&amp;is_auto=0</t>
  </si>
  <si>
    <t>http://cpdb.realtek.com/cpdbv3/view/filter/filter_view.php?proj=RL6748&amp;startdate=2025-10-27&amp;enddate=2025-11-02&amp;limit_value_yield=1&amp;logic_yield=1&amp;logic=1&amp;limit_value_sbin=0.00000000&amp;sbin_info=999&amp;sbin_map=999&amp;is_auto=0</t>
  </si>
  <si>
    <t>http://cpdb.realtek.com/cpdbv3/view/filter/filter_view.php?proj=RL6641&amp;startdate=2025-10-27&amp;enddate=2025-11-02&amp;limit_value_yield=1&amp;logic_yield=1&amp;logic=1&amp;limit_value_sbin=1.95151200&amp;sbin_info=21&amp;sbin_map=21&amp;is_auto=0</t>
  </si>
  <si>
    <t>http://cpdb.realtek.com/cpdbv3/view/filter/filter_view.php?proj=RL6641&amp;startdate=2025-10-27&amp;enddate=2025-11-02&amp;limit_value_yield=1&amp;logic_yield=1&amp;logic=1&amp;limit_value_sbin=0.80692800&amp;sbin_info=28&amp;sbin_map=28&amp;is_auto=0</t>
  </si>
  <si>
    <t>http://cpdb.realtek.com/cpdbv3/view/filter/filter_view.php?proj=RL6641&amp;startdate=2025-10-27&amp;enddate=2025-11-02&amp;limit_value_yield=1&amp;logic_yield=1&amp;logic=1&amp;limit_value_sbin=1.79698400&amp;sbin_info=73&amp;sbin_map=73&amp;is_auto=0</t>
  </si>
  <si>
    <t>http://cpdb.realtek.com/cpdbv3/view/filter/filter_view.php?proj=RL6641&amp;startdate=2025-10-27&amp;enddate=2025-11-02&amp;limit_value_yield=1&amp;logic_yield=1&amp;logic=1&amp;limit_value_sbin=1.25103200&amp;sbin_info=17&amp;sbin_map=17&amp;is_auto=0</t>
  </si>
  <si>
    <t>http://cpdb.realtek.com/cpdbv3/view/filter/filter_view.php?proj=RL6641&amp;startdate=2025-10-27&amp;enddate=2025-11-02&amp;limit_value_yield=1&amp;logic_yield=1&amp;logic=1&amp;limit_value_sbin=1.04348800&amp;sbin_info=19&amp;sbin_map=19&amp;is_auto=0</t>
  </si>
  <si>
    <t>http://cpdb.realtek.com/cpdbv3/view/filter/filter_view.php?proj=RL6641&amp;startdate=2025-10-27&amp;enddate=2025-11-02&amp;limit_value_yield=1&amp;logic_yield=1&amp;logic=1&amp;limit_value_sbin=0.56100300&amp;sbin_info=3&amp;sbin_map=3&amp;is_auto=0</t>
  </si>
  <si>
    <t>http://cpdb.realtek.com/cpdbv3/view/filter/filter_view.php?proj=RL6641&amp;startdate=2025-10-27&amp;enddate=2025-11-02&amp;limit_value_yield=1&amp;logic_yield=1&amp;logic=1&amp;limit_value_sbin=0.07283300&amp;sbin_info=46&amp;sbin_map=46&amp;is_auto=0</t>
  </si>
  <si>
    <t>http://cpdb.realtek.com/cpdbv3/view/filter/filter_view.php?proj=RL6641&amp;startdate=2025-10-27&amp;enddate=2025-11-02&amp;limit_value_yield=1&amp;logic_yield=1&amp;logic=1&amp;limit_value_sbin=0.87892500&amp;sbin_info=5&amp;sbin_map=5&amp;is_auto=0</t>
  </si>
  <si>
    <t>http://cpdb.realtek.com/cpdbv3/view/filter/filter_view.php?proj=RL6641&amp;startdate=2025-10-27&amp;enddate=2025-11-02&amp;limit_value_yield=1&amp;logic_yield=1&amp;logic=1&amp;limit_value_sbin=0.10419000&amp;sbin_info=55&amp;sbin_map=55&amp;is_auto=0</t>
  </si>
  <si>
    <t>http://cpdb.realtek.com/cpdbv3/view/filter/filter_view.php?proj=RL6641&amp;startdate=2025-10-27&amp;enddate=2025-11-02&amp;limit_value_yield=1&amp;logic_yield=1&amp;logic=1&amp;limit_value_sbin=0.00727500&amp;sbin_info=241&amp;sbin_map=241&amp;is_auto=0</t>
  </si>
  <si>
    <t>http://cpdb.realtek.com/cpdbv3/view/filter/filter_view.php?proj=RL6641&amp;startdate=2025-10-27&amp;enddate=2025-11-02&amp;limit_value_yield=1&amp;logic_yield=1&amp;logic=1&amp;limit_value_sbin=0.06037300&amp;sbin_info=57&amp;sbin_map=57&amp;is_auto=0</t>
  </si>
  <si>
    <t>http://cpdb.realtek.com/cpdbv3/view/filter/filter_view.php?proj=RL6641&amp;startdate=2025-10-27&amp;enddate=2025-11-02&amp;limit_value_yield=1&amp;logic_yield=1&amp;logic=1&amp;limit_value_sbin=0.12651600&amp;sbin_info=79&amp;sbin_map=79&amp;is_auto=0</t>
  </si>
  <si>
    <t>http://cpdb.realtek.com/cpdbv3/view/filter/filter_view.php?proj=RL6641&amp;startdate=2025-10-27&amp;enddate=2025-11-02&amp;limit_value_yield=1&amp;logic_yield=1&amp;logic=1&amp;limit_value_sbin=0.16832600&amp;sbin_info=74&amp;sbin_map=74&amp;is_auto=0</t>
  </si>
  <si>
    <t>http://cpdb.realtek.com/cpdbv3/view/filter/filter_view.php?proj=RL6641&amp;startdate=2025-10-27&amp;enddate=2025-11-02&amp;limit_value_yield=1&amp;logic_yield=1&amp;logic=1&amp;limit_value_sbin=0.23839900&amp;sbin_info=51&amp;sbin_map=51&amp;is_auto=0</t>
  </si>
  <si>
    <t>http://cpdb.realtek.com/cpdbv3/view/filter/filter_view.php?proj=RL6641&amp;startdate=2025-10-27&amp;enddate=2025-11-02&amp;limit_value_yield=1&amp;logic_yield=1&amp;logic=1&amp;limit_value_sbin=0.03804700&amp;sbin_info=65&amp;sbin_map=65&amp;is_auto=0</t>
  </si>
  <si>
    <t>http://cpdb.realtek.com/cpdbv3/view/filter/filter_view.php?proj=RL6641&amp;startdate=2025-10-27&amp;enddate=2025-11-02&amp;limit_value_yield=1&amp;logic_yield=1&amp;logic=1&amp;limit_value_sbin=0.12124800&amp;sbin_info=2&amp;sbin_map=2&amp;is_auto=0</t>
  </si>
  <si>
    <t>http://cpdb.realtek.com/cpdbv3/view/filter/filter_view.php?proj=RL6641&amp;startdate=2025-10-27&amp;enddate=2025-11-02&amp;limit_value_yield=1&amp;logic_yield=1&amp;logic=1&amp;limit_value_sbin=0.01112100&amp;sbin_info=53&amp;sbin_map=53&amp;is_auto=0</t>
  </si>
  <si>
    <t>http://cpdb.realtek.com/cpdbv3/view/filter/filter_view.php?proj=RL6641&amp;startdate=2025-10-27&amp;enddate=2025-11-02&amp;limit_value_yield=1&amp;logic_yield=1&amp;logic=1&amp;limit_value_sbin=0.01162300&amp;sbin_info=66&amp;sbin_map=66&amp;is_auto=0</t>
  </si>
  <si>
    <t>http://cpdb.realtek.com/cpdbv3/view/filter/filter_view.php?proj=RL6641&amp;startdate=2025-10-27&amp;enddate=2025-11-02&amp;limit_value_yield=1&amp;logic_yield=1&amp;logic=1&amp;limit_value_sbin=0.05895200&amp;sbin_info=80&amp;sbin_map=80&amp;is_auto=0</t>
  </si>
  <si>
    <t>http://cpdb.realtek.com/cpdbv3/view/filter/filter_view.php?proj=RL6641&amp;startdate=2025-10-27&amp;enddate=2025-11-02&amp;limit_value_yield=1&amp;logic_yield=1&amp;logic=1&amp;limit_value_sbin=0.00961600&amp;sbin_info=227&amp;sbin_map=227&amp;is_auto=0</t>
  </si>
  <si>
    <t>http://cpdb.realtek.com/cpdbv3/view/filter/filter_view.php?proj=RL6641&amp;startdate=2025-10-27&amp;enddate=2025-11-02&amp;limit_value_yield=1&amp;logic_yield=1&amp;logic=1&amp;limit_value_sbin=0.01638900&amp;sbin_info=26&amp;sbin_map=26&amp;is_auto=0</t>
  </si>
  <si>
    <t>http://cpdb.realtek.com/cpdbv3/view/filter/filter_view.php?proj=RL6641&amp;startdate=2025-10-27&amp;enddate=2025-11-02&amp;limit_value_yield=1&amp;logic_yield=1&amp;logic=1&amp;limit_value_sbin=0.00760900&amp;sbin_info=48&amp;sbin_map=48&amp;is_auto=0</t>
  </si>
  <si>
    <t>http://cpdb.realtek.com/cpdbv3/view/filter/filter_view.php?proj=RL6641&amp;startdate=2025-10-27&amp;enddate=2025-11-02&amp;limit_value_yield=1&amp;logic_yield=1&amp;logic=1&amp;limit_value_sbin=0.00209000&amp;sbin_info=91&amp;sbin_map=91&amp;is_auto=0</t>
  </si>
  <si>
    <t>http://cpdb.realtek.com/cpdbv3/view/filter/filter_view.php?proj=RL6641&amp;startdate=2025-10-27&amp;enddate=2025-11-02&amp;limit_value_yield=1&amp;logic_yield=1&amp;logic=1&amp;limit_value_sbin=0.14265500&amp;sbin_info=77&amp;sbin_map=77&amp;is_auto=0</t>
  </si>
  <si>
    <t>http://cpdb.realtek.com/cpdbv3/view/filter/filter_view.php?proj=RL6641&amp;startdate=2025-10-27&amp;enddate=2025-11-02&amp;limit_value_yield=1&amp;logic_yield=1&amp;logic=1&amp;limit_value_sbin=0.07458900&amp;sbin_info=49&amp;sbin_map=49&amp;is_auto=0</t>
  </si>
  <si>
    <t>http://cpdb.realtek.com/cpdbv3/view/filter/filter_view.php?proj=RL6641&amp;startdate=2025-10-27&amp;enddate=2025-11-02&amp;limit_value_yield=1&amp;logic_yield=1&amp;logic=1&amp;limit_value_sbin=0.00878000&amp;sbin_info=13&amp;sbin_map=13&amp;is_auto=0</t>
  </si>
  <si>
    <t>http://cpdb.realtek.com/cpdbv3/view/filter/filter_view.php?proj=RL6641&amp;startdate=2025-10-27&amp;enddate=2025-11-02&amp;limit_value_yield=1&amp;logic_yield=1&amp;logic=1&amp;limit_value_sbin=0.02600600&amp;sbin_info=4&amp;sbin_map=4&amp;is_auto=0</t>
  </si>
  <si>
    <t>http://cpdb.realtek.com/cpdbv3/view/filter/filter_view.php?proj=RL6641&amp;startdate=2025-10-27&amp;enddate=2025-11-02&amp;limit_value_yield=1&amp;logic_yield=1&amp;logic=1&amp;limit_value_sbin=0.05385100&amp;sbin_info=6&amp;sbin_map=6&amp;is_auto=0</t>
  </si>
  <si>
    <t>http://cpdb.realtek.com/cpdbv3/view/filter/filter_view.php?proj=RL6641&amp;startdate=2025-10-27&amp;enddate=2025-11-02&amp;limit_value_yield=1&amp;logic_yield=1&amp;logic=1&amp;limit_value_sbin=0.00627100&amp;sbin_info=7&amp;sbin_map=7&amp;is_auto=0</t>
  </si>
  <si>
    <t>http://cpdb.realtek.com/cpdbv3/view/filter/filter_view.php?proj=RL6641&amp;startdate=2025-10-27&amp;enddate=2025-11-02&amp;limit_value_yield=1&amp;logic_yield=1&amp;logic=1&amp;limit_value_sbin=0.00200700&amp;sbin_info=8&amp;sbin_map=8&amp;is_auto=0</t>
  </si>
  <si>
    <t>http://cpdb.realtek.com/cpdbv3/view/filter/filter_view.php?proj=RL6641&amp;startdate=2025-10-27&amp;enddate=2025-11-02&amp;limit_value_yield=1&amp;logic_yield=1&amp;logic=1&amp;limit_value_sbin=0.00150500&amp;sbin_info=9&amp;sbin_map=9&amp;is_auto=0</t>
  </si>
  <si>
    <t>http://cpdb.realtek.com/cpdbv3/view/filter/filter_view.php?proj=RL6641&amp;startdate=2025-10-27&amp;enddate=2025-11-02&amp;limit_value_yield=1&amp;logic_yield=1&amp;logic=1&amp;limit_value_sbin=0.00275900&amp;sbin_info=10&amp;sbin_map=10&amp;is_auto=0</t>
  </si>
  <si>
    <t>http://cpdb.realtek.com/cpdbv3/view/filter/filter_view.php?proj=RL6641&amp;startdate=2025-10-27&amp;enddate=2025-11-02&amp;limit_value_yield=1&amp;logic_yield=1&amp;logic=1&amp;limit_value_sbin=0.00000000&amp;sbin_info=11&amp;sbin_map=11&amp;is_auto=0</t>
  </si>
  <si>
    <t>http://cpdb.realtek.com/cpdbv3/view/filter/filter_view.php?proj=RL6641&amp;startdate=2025-10-27&amp;enddate=2025-11-02&amp;limit_value_yield=1&amp;logic_yield=1&amp;logic=1&amp;limit_value_sbin=0.00485000&amp;sbin_info=12&amp;sbin_map=12&amp;is_auto=0</t>
  </si>
  <si>
    <t>http://cpdb.realtek.com/cpdbv3/view/filter/filter_view.php?proj=RL6641&amp;startdate=2025-10-27&amp;enddate=2025-11-02&amp;limit_value_yield=1&amp;logic_yield=1&amp;logic=1&amp;limit_value_sbin=0.01145600&amp;sbin_info=14&amp;sbin_map=14&amp;is_auto=0</t>
  </si>
  <si>
    <t>http://cpdb.realtek.com/cpdbv3/view/filter/filter_view.php?proj=RL6641&amp;startdate=2025-10-27&amp;enddate=2025-11-02&amp;limit_value_yield=1&amp;logic_yield=1&amp;logic=1&amp;limit_value_sbin=0.00125400&amp;sbin_info=15&amp;sbin_map=15&amp;is_auto=0</t>
  </si>
  <si>
    <t>http://cpdb.realtek.com/cpdbv3/view/filter/filter_view.php?proj=RL6641&amp;startdate=2025-10-27&amp;enddate=2025-11-02&amp;limit_value_yield=1&amp;logic_yield=1&amp;logic=1&amp;limit_value_sbin=0.00476600&amp;sbin_info=16&amp;sbin_map=16&amp;is_auto=0</t>
  </si>
  <si>
    <t>http://cpdb.realtek.com/cpdbv3/view/filter/filter_view.php?proj=RL6641&amp;startdate=2025-10-27&amp;enddate=2025-11-02&amp;limit_value_yield=1&amp;logic_yield=1&amp;logic=1&amp;limit_value_sbin=0.00167200&amp;sbin_info=18&amp;sbin_map=18&amp;is_auto=0</t>
  </si>
  <si>
    <t>http://cpdb.realtek.com/cpdbv3/view/filter/filter_view.php?proj=RL6641&amp;startdate=2025-10-27&amp;enddate=2025-11-02&amp;limit_value_yield=1&amp;logic_yield=1&amp;logic=1&amp;limit_value_sbin=0.00033400&amp;sbin_info=20&amp;sbin_map=20&amp;is_auto=0</t>
  </si>
  <si>
    <t>http://cpdb.realtek.com/cpdbv3/view/filter/filter_view.php?proj=RL6641&amp;startdate=2025-10-27&amp;enddate=2025-11-02&amp;limit_value_yield=1&amp;logic_yield=1&amp;logic=1&amp;limit_value_sbin=0.00869600&amp;sbin_info=22&amp;sbin_map=22&amp;is_auto=0</t>
  </si>
  <si>
    <t>http://cpdb.realtek.com/cpdbv3/view/filter/filter_view.php?proj=RL6641&amp;startdate=2025-10-27&amp;enddate=2025-11-02&amp;limit_value_yield=1&amp;logic_yield=1&amp;logic=1&amp;limit_value_sbin=0.00033400&amp;sbin_info=23&amp;sbin_map=23&amp;is_auto=0</t>
  </si>
  <si>
    <t>http://cpdb.realtek.com/cpdbv3/view/filter/filter_view.php?proj=RL6641&amp;startdate=2025-10-27&amp;enddate=2025-11-02&amp;limit_value_yield=1&amp;logic_yield=1&amp;logic=1&amp;limit_value_sbin=0.05360000&amp;sbin_info=24&amp;sbin_map=24&amp;is_auto=0</t>
  </si>
  <si>
    <t>http://cpdb.realtek.com/cpdbv3/view/filter/filter_view.php?proj=RL6641&amp;startdate=2025-10-27&amp;enddate=2025-11-02&amp;limit_value_yield=1&amp;logic_yield=1&amp;logic=1&amp;limit_value_sbin=0.00041800&amp;sbin_info=25&amp;sbin_map=25&amp;is_auto=0</t>
  </si>
  <si>
    <t>http://cpdb.realtek.com/cpdbv3/view/filter/filter_view.php?proj=RL6641&amp;startdate=2025-10-27&amp;enddate=2025-11-02&amp;limit_value_yield=1&amp;logic_yield=1&amp;logic=1&amp;limit_value_sbin=0.00250900&amp;sbin_info=27&amp;sbin_map=27&amp;is_auto=0</t>
  </si>
  <si>
    <t>http://cpdb.realtek.com/cpdbv3/view/filter/filter_view.php?proj=RL6641&amp;startdate=2025-10-27&amp;enddate=2025-11-02&amp;limit_value_yield=1&amp;logic_yield=1&amp;logic=1&amp;limit_value_sbin=0.00117100&amp;sbin_info=29&amp;sbin_map=29&amp;is_auto=0</t>
  </si>
  <si>
    <t>http://cpdb.realtek.com/cpdbv3/view/filter/filter_view.php?proj=RL6641&amp;startdate=2025-10-27&amp;enddate=2025-11-02&amp;limit_value_yield=1&amp;logic_yield=1&amp;logic=1&amp;limit_value_sbin=0.00827800&amp;sbin_info=30&amp;sbin_map=30&amp;is_auto=0</t>
  </si>
  <si>
    <t>http://cpdb.realtek.com/cpdbv3/view/filter/filter_view.php?proj=RL6641&amp;startdate=2025-10-27&amp;enddate=2025-11-02&amp;limit_value_yield=1&amp;logic_yield=1&amp;logic=1&amp;limit_value_sbin=0.00434800&amp;sbin_info=31&amp;sbin_map=31&amp;is_auto=0</t>
  </si>
  <si>
    <t>http://cpdb.realtek.com/cpdbv3/view/filter/filter_view.php?proj=RL6641&amp;startdate=2025-10-27&amp;enddate=2025-11-02&amp;limit_value_yield=1&amp;logic_yield=1&amp;logic=1&amp;limit_value_sbin=0.01078700&amp;sbin_info=32&amp;sbin_map=32&amp;is_auto=0</t>
  </si>
  <si>
    <t>http://cpdb.realtek.com/cpdbv3/view/filter/filter_view.php?proj=RL6641&amp;startdate=2025-10-27&amp;enddate=2025-11-02&amp;limit_value_yield=1&amp;logic_yield=1&amp;logic=1&amp;limit_value_sbin=0.00000000&amp;sbin_info=33&amp;sbin_map=33&amp;is_auto=0</t>
  </si>
  <si>
    <t>http://cpdb.realtek.com/cpdbv3/view/filter/filter_view.php?proj=RL6641&amp;startdate=2025-10-27&amp;enddate=2025-11-02&amp;limit_value_yield=1&amp;logic_yield=1&amp;logic=1&amp;limit_value_sbin=0.00000000&amp;sbin_info=34&amp;sbin_map=34&amp;is_auto=0</t>
  </si>
  <si>
    <t>http://cpdb.realtek.com/cpdbv3/view/filter/filter_view.php?proj=RL6641&amp;startdate=2025-10-27&amp;enddate=2025-11-02&amp;limit_value_yield=1&amp;logic_yield=1&amp;logic=1&amp;limit_value_sbin=0.00000000&amp;sbin_info=35&amp;sbin_map=35&amp;is_auto=0</t>
  </si>
  <si>
    <t>http://cpdb.realtek.com/cpdbv3/view/filter/filter_view.php?proj=RL6641&amp;startdate=2025-10-27&amp;enddate=2025-11-02&amp;limit_value_yield=1&amp;logic_yield=1&amp;logic=1&amp;limit_value_sbin=0.00000000&amp;sbin_info=36&amp;sbin_map=36&amp;is_auto=0</t>
  </si>
  <si>
    <t>http://cpdb.realtek.com/cpdbv3/view/filter/filter_view.php?proj=RL6641&amp;startdate=2025-10-27&amp;enddate=2025-11-02&amp;limit_value_yield=1&amp;logic_yield=1&amp;logic=1&amp;limit_value_sbin=0.00610400&amp;sbin_info=37&amp;sbin_map=37&amp;is_auto=0</t>
  </si>
  <si>
    <t>http://cpdb.realtek.com/cpdbv3/view/filter/filter_view.php?proj=RL6641&amp;startdate=2025-10-27&amp;enddate=2025-11-02&amp;limit_value_yield=1&amp;logic_yield=1&amp;logic=1&amp;limit_value_sbin=0.00000000&amp;sbin_info=38&amp;sbin_map=38&amp;is_auto=0</t>
  </si>
  <si>
    <t>http://cpdb.realtek.com/cpdbv3/view/filter/filter_view.php?proj=RL6641&amp;startdate=2025-10-27&amp;enddate=2025-11-02&amp;limit_value_yield=1&amp;logic_yield=1&amp;logic=1&amp;limit_value_sbin=0.00000000&amp;sbin_info=39&amp;sbin_map=39&amp;is_auto=0</t>
  </si>
  <si>
    <t>http://cpdb.realtek.com/cpdbv3/view/filter/filter_view.php?proj=RL6641&amp;startdate=2025-10-27&amp;enddate=2025-11-02&amp;limit_value_yield=1&amp;logic_yield=1&amp;logic=1&amp;limit_value_sbin=0.00000000&amp;sbin_info=40&amp;sbin_map=40&amp;is_auto=0</t>
  </si>
  <si>
    <t>http://cpdb.realtek.com/cpdbv3/view/filter/filter_view.php?proj=RL6641&amp;startdate=2025-10-27&amp;enddate=2025-11-02&amp;limit_value_yield=1&amp;logic_yield=1&amp;logic=1&amp;limit_value_sbin=0.00000000&amp;sbin_info=41&amp;sbin_map=41&amp;is_auto=0</t>
  </si>
  <si>
    <t>http://cpdb.realtek.com/cpdbv3/view/filter/filter_view.php?proj=RL6641&amp;startdate=2025-10-27&amp;enddate=2025-11-02&amp;limit_value_yield=1&amp;logic_yield=1&amp;logic=1&amp;limit_value_sbin=0.00000000&amp;sbin_info=42&amp;sbin_map=42&amp;is_auto=0</t>
  </si>
  <si>
    <t>http://cpdb.realtek.com/cpdbv3/view/filter/filter_view.php?proj=RL6641&amp;startdate=2025-10-27&amp;enddate=2025-11-02&amp;limit_value_yield=1&amp;logic_yield=1&amp;logic=1&amp;limit_value_sbin=0.00000000&amp;sbin_info=44&amp;sbin_map=44&amp;is_auto=0</t>
  </si>
  <si>
    <t>http://cpdb.realtek.com/cpdbv3/view/filter/filter_view.php?proj=RL6641&amp;startdate=2025-10-27&amp;enddate=2025-11-02&amp;limit_value_yield=1&amp;logic_yield=1&amp;logic=1&amp;limit_value_sbin=0.00000000&amp;sbin_info=45&amp;sbin_map=45&amp;is_auto=0</t>
  </si>
  <si>
    <t>http://cpdb.realtek.com/cpdbv3/view/filter/filter_view.php?proj=RL6641&amp;startdate=2025-10-27&amp;enddate=2025-11-02&amp;limit_value_yield=1&amp;logic_yield=1&amp;logic=1&amp;limit_value_sbin=0.00485000&amp;sbin_info=47&amp;sbin_map=47&amp;is_auto=0</t>
  </si>
  <si>
    <t>http://cpdb.realtek.com/cpdbv3/view/filter/filter_view.php?proj=RL6641&amp;startdate=2025-10-27&amp;enddate=2025-11-02&amp;limit_value_yield=1&amp;logic_yield=1&amp;logic=1&amp;limit_value_sbin=0.00058500&amp;sbin_info=50&amp;sbin_map=50&amp;is_auto=0</t>
  </si>
  <si>
    <t>http://cpdb.realtek.com/cpdbv3/view/filter/filter_view.php?proj=RL6641&amp;startdate=2025-10-27&amp;enddate=2025-11-02&amp;limit_value_yield=1&amp;logic_yield=1&amp;logic=1&amp;limit_value_sbin=0.00041800&amp;sbin_info=52&amp;sbin_map=52&amp;is_auto=0</t>
  </si>
  <si>
    <t>http://cpdb.realtek.com/cpdbv3/view/filter/filter_view.php?proj=RL6641&amp;startdate=2025-10-27&amp;enddate=2025-11-02&amp;limit_value_yield=1&amp;logic_yield=1&amp;logic=1&amp;limit_value_sbin=0.00025100&amp;sbin_info=54&amp;sbin_map=54&amp;is_auto=0</t>
  </si>
  <si>
    <t>http://cpdb.realtek.com/cpdbv3/view/filter/filter_view.php?proj=RL6641&amp;startdate=2025-10-27&amp;enddate=2025-11-02&amp;limit_value_yield=1&amp;logic_yield=1&amp;logic=1&amp;limit_value_sbin=0.00142200&amp;sbin_info=56&amp;sbin_map=56&amp;is_auto=0</t>
  </si>
  <si>
    <t>http://cpdb.realtek.com/cpdbv3/view/filter/filter_view.php?proj=RL6641&amp;startdate=2025-10-27&amp;enddate=2025-11-02&amp;limit_value_yield=1&amp;logic_yield=1&amp;logic=1&amp;limit_value_sbin=0.00033400&amp;sbin_info=58&amp;sbin_map=58&amp;is_auto=0</t>
  </si>
  <si>
    <t>http://cpdb.realtek.com/cpdbv3/view/filter/filter_view.php?proj=RL6641&amp;startdate=2025-10-27&amp;enddate=2025-11-02&amp;limit_value_yield=1&amp;logic_yield=1&amp;logic=1&amp;limit_value_sbin=0.00000000&amp;sbin_info=59&amp;sbin_map=59&amp;is_auto=0</t>
  </si>
  <si>
    <t>http://cpdb.realtek.com/cpdbv3/view/filter/filter_view.php?proj=RL6641&amp;startdate=2025-10-27&amp;enddate=2025-11-02&amp;limit_value_yield=1&amp;logic_yield=1&amp;logic=1&amp;limit_value_sbin=0.00008400&amp;sbin_info=60&amp;sbin_map=60&amp;is_auto=0</t>
  </si>
  <si>
    <t>http://cpdb.realtek.com/cpdbv3/view/filter/filter_view.php?proj=RL6641&amp;startdate=2025-10-27&amp;enddate=2025-11-02&amp;limit_value_yield=1&amp;logic_yield=1&amp;logic=1&amp;limit_value_sbin=0.00000000&amp;sbin_info=61&amp;sbin_map=61&amp;is_auto=0</t>
  </si>
  <si>
    <t>http://cpdb.realtek.com/cpdbv3/view/filter/filter_view.php?proj=RL6641&amp;startdate=2025-10-27&amp;enddate=2025-11-02&amp;limit_value_yield=1&amp;logic_yield=1&amp;logic=1&amp;limit_value_sbin=0.00000000&amp;sbin_info=62&amp;sbin_map=62&amp;is_auto=0</t>
  </si>
  <si>
    <t>http://cpdb.realtek.com/cpdbv3/view/filter/filter_view.php?proj=RL6641&amp;startdate=2025-10-27&amp;enddate=2025-11-02&amp;limit_value_yield=1&amp;logic_yield=1&amp;logic=1&amp;limit_value_sbin=0.00000000&amp;sbin_info=63&amp;sbin_map=63&amp;is_auto=0</t>
  </si>
  <si>
    <t>http://cpdb.realtek.com/cpdbv3/view/filter/filter_view.php?proj=RL6641&amp;startdate=2025-10-27&amp;enddate=2025-11-02&amp;limit_value_yield=1&amp;logic_yield=1&amp;logic=1&amp;limit_value_sbin=0.00000000&amp;sbin_info=64&amp;sbin_map=64&amp;is_auto=0</t>
  </si>
  <si>
    <t>http://cpdb.realtek.com/cpdbv3/view/filter/filter_view.php?proj=RL6641&amp;startdate=2025-10-27&amp;enddate=2025-11-02&amp;limit_value_yield=1&amp;logic_yield=1&amp;logic=1&amp;limit_value_sbin=0.00041800&amp;sbin_info=67&amp;sbin_map=67&amp;is_auto=0</t>
  </si>
  <si>
    <t>http://cpdb.realtek.com/cpdbv3/view/filter/filter_view.php?proj=RL6641&amp;startdate=2025-10-27&amp;enddate=2025-11-02&amp;limit_value_yield=1&amp;logic_yield=1&amp;logic=1&amp;limit_value_sbin=0.00008400&amp;sbin_info=68&amp;sbin_map=68&amp;is_auto=0</t>
  </si>
  <si>
    <t>http://cpdb.realtek.com/cpdbv3/view/filter/filter_view.php?proj=RL6641&amp;startdate=2025-10-27&amp;enddate=2025-11-02&amp;limit_value_yield=1&amp;logic_yield=1&amp;logic=1&amp;limit_value_sbin=0.00250900&amp;sbin_info=69&amp;sbin_map=69&amp;is_auto=0</t>
  </si>
  <si>
    <t>http://cpdb.realtek.com/cpdbv3/view/filter/filter_view.php?proj=RL6641&amp;startdate=2025-10-27&amp;enddate=2025-11-02&amp;limit_value_yield=1&amp;logic_yield=1&amp;logic=1&amp;limit_value_sbin=0.00000000&amp;sbin_info=70&amp;sbin_map=70&amp;is_auto=0</t>
  </si>
  <si>
    <t>http://cpdb.realtek.com/cpdbv3/view/filter/filter_view.php?proj=RL6641&amp;startdate=2025-10-27&amp;enddate=2025-11-02&amp;limit_value_yield=1&amp;logic_yield=1&amp;logic=1&amp;limit_value_sbin=0.00142200&amp;sbin_info=71&amp;sbin_map=71&amp;is_auto=0</t>
  </si>
  <si>
    <t>http://cpdb.realtek.com/cpdbv3/view/filter/filter_view.php?proj=RL6641&amp;startdate=2025-10-27&amp;enddate=2025-11-02&amp;limit_value_yield=1&amp;logic_yield=1&amp;logic=1&amp;limit_value_sbin=0.00000000&amp;sbin_info=72&amp;sbin_map=72&amp;is_auto=0</t>
  </si>
  <si>
    <t>http://cpdb.realtek.com/cpdbv3/view/filter/filter_view.php?proj=RL6641&amp;startdate=2025-10-27&amp;enddate=2025-11-02&amp;limit_value_yield=1&amp;logic_yield=1&amp;logic=1&amp;limit_value_sbin=0.03319700&amp;sbin_info=78&amp;sbin_map=78&amp;is_auto=0</t>
  </si>
  <si>
    <t>http://cpdb.realtek.com/cpdbv3/view/filter/filter_view.php?proj=RL6641&amp;startdate=2025-10-27&amp;enddate=2025-11-02&amp;limit_value_yield=1&amp;logic_yield=1&amp;logic=1&amp;limit_value_sbin=0.01120500&amp;sbin_info=81&amp;sbin_map=81&amp;is_auto=0</t>
  </si>
  <si>
    <t>http://cpdb.realtek.com/cpdbv3/view/filter/filter_view.php?proj=RL6641&amp;startdate=2025-10-27&amp;enddate=2025-11-02&amp;limit_value_yield=1&amp;logic_yield=1&amp;logic=1&amp;limit_value_sbin=0.00041800&amp;sbin_info=82&amp;sbin_map=82&amp;is_auto=0</t>
  </si>
  <si>
    <t>http://cpdb.realtek.com/cpdbv3/view/filter/filter_view.php?proj=RL6641&amp;startdate=2025-10-27&amp;enddate=2025-11-02&amp;limit_value_yield=1&amp;logic_yield=1&amp;logic=1&amp;limit_value_sbin=0.00016700&amp;sbin_info=85&amp;sbin_map=85&amp;is_auto=0</t>
  </si>
  <si>
    <t>http://cpdb.realtek.com/cpdbv3/view/filter/filter_view.php?proj=RL6641&amp;startdate=2025-10-27&amp;enddate=2025-11-02&amp;limit_value_yield=1&amp;logic_yield=1&amp;logic=1&amp;limit_value_sbin=0.00025100&amp;sbin_info=86&amp;sbin_map=86&amp;is_auto=0</t>
  </si>
  <si>
    <t>http://cpdb.realtek.com/cpdbv3/view/filter/filter_view.php?proj=RL6641&amp;startdate=2025-10-27&amp;enddate=2025-11-02&amp;limit_value_yield=1&amp;logic_yield=1&amp;logic=1&amp;limit_value_sbin=0.01195800&amp;sbin_info=92&amp;sbin_map=92&amp;is_auto=0</t>
  </si>
  <si>
    <t>http://cpdb.realtek.com/cpdbv3/view/filter/filter_view.php?proj=RL6641&amp;startdate=2025-10-27&amp;enddate=2025-11-02&amp;limit_value_yield=1&amp;logic_yield=1&amp;logic=1&amp;limit_value_sbin=0.00000000&amp;sbin_info=93&amp;sbin_map=93&amp;is_auto=0</t>
  </si>
  <si>
    <t>http://cpdb.realtek.com/cpdbv3/view/filter/filter_view.php?proj=RL6641&amp;startdate=2025-10-27&amp;enddate=2025-11-02&amp;limit_value_yield=1&amp;logic_yield=1&amp;logic=1&amp;limit_value_sbin=0.00016700&amp;sbin_info=94&amp;sbin_map=94&amp;is_auto=0</t>
  </si>
  <si>
    <t>http://cpdb.realtek.com/cpdbv3/view/filter/filter_view.php?proj=RL6641&amp;startdate=2025-10-27&amp;enddate=2025-11-02&amp;limit_value_yield=1&amp;logic_yield=1&amp;logic=1&amp;limit_value_sbin=0.00635500&amp;sbin_info=95&amp;sbin_map=95&amp;is_auto=0</t>
  </si>
  <si>
    <t>http://cpdb.realtek.com/cpdbv3/view/filter/filter_view.php?proj=RL6641&amp;startdate=2025-10-27&amp;enddate=2025-11-02&amp;limit_value_yield=1&amp;logic_yield=1&amp;logic=1&amp;limit_value_sbin=0.00058500&amp;sbin_info=96&amp;sbin_map=96&amp;is_auto=0</t>
  </si>
  <si>
    <t>http://cpdb.realtek.com/cpdbv3/view/filter/filter_view.php?proj=RL6641&amp;startdate=2025-10-27&amp;enddate=2025-11-02&amp;limit_value_yield=1&amp;logic_yield=1&amp;logic=1&amp;limit_value_sbin=0.00041800&amp;sbin_info=97&amp;sbin_map=97&amp;is_auto=0</t>
  </si>
  <si>
    <t>http://cpdb.realtek.com/cpdbv3/view/filter/filter_view.php?proj=RL6641&amp;startdate=2025-10-27&amp;enddate=2025-11-02&amp;limit_value_yield=1&amp;logic_yield=1&amp;logic=1&amp;limit_value_sbin=0.00025100&amp;sbin_info=98&amp;sbin_map=98&amp;is_auto=0</t>
  </si>
  <si>
    <t>http://cpdb.realtek.com/cpdbv3/view/filter/filter_view.php?proj=RL6641&amp;startdate=2025-10-27&amp;enddate=2025-11-02&amp;limit_value_yield=1&amp;logic_yield=1&amp;logic=1&amp;limit_value_sbin=0.00050200&amp;sbin_info=99&amp;sbin_map=99&amp;is_auto=0</t>
  </si>
  <si>
    <t>http://cpdb.realtek.com/cpdbv3/view/filter/filter_view.php?proj=RL6641&amp;startdate=2025-10-27&amp;enddate=2025-11-02&amp;limit_value_yield=1&amp;logic_yield=1&amp;logic=1&amp;limit_value_sbin=0.00008400&amp;sbin_info=100&amp;sbin_map=100&amp;is_auto=0</t>
  </si>
  <si>
    <t>http://cpdb.realtek.com/cpdbv3/view/filter/filter_view.php?proj=RL6641&amp;startdate=2025-10-27&amp;enddate=2025-11-02&amp;limit_value_yield=1&amp;logic_yield=1&amp;logic=1&amp;limit_value_sbin=0.00000000&amp;sbin_info=101&amp;sbin_map=101&amp;is_auto=0</t>
  </si>
  <si>
    <t>http://cpdb.realtek.com/cpdbv3/view/filter/filter_view.php?proj=RL6641&amp;startdate=2025-10-27&amp;enddate=2025-11-02&amp;limit_value_yield=1&amp;logic_yield=1&amp;logic=1&amp;limit_value_sbin=0.00000000&amp;sbin_info=102&amp;sbin_map=102&amp;is_auto=0</t>
  </si>
  <si>
    <t>http://cpdb.realtek.com/cpdbv3/view/filter/filter_view.php?proj=RL6641&amp;startdate=2025-10-27&amp;enddate=2025-11-02&amp;limit_value_yield=1&amp;logic_yield=1&amp;logic=1&amp;limit_value_sbin=0.00000000&amp;sbin_info=103&amp;sbin_map=103&amp;is_auto=0</t>
  </si>
  <si>
    <t>http://cpdb.realtek.com/cpdbv3/view/filter/filter_view.php?proj=RL6641&amp;startdate=2025-10-27&amp;enddate=2025-11-02&amp;limit_value_yield=1&amp;logic_yield=1&amp;logic=1&amp;limit_value_sbin=0.00000000&amp;sbin_info=104&amp;sbin_map=104&amp;is_auto=0</t>
  </si>
  <si>
    <t>http://cpdb.realtek.com/cpdbv3/view/filter/filter_view.php?proj=RL6641&amp;startdate=2025-10-27&amp;enddate=2025-11-02&amp;limit_value_yield=1&amp;logic_yield=1&amp;logic=1&amp;limit_value_sbin=0.00008400&amp;sbin_info=105&amp;sbin_map=105&amp;is_auto=0</t>
  </si>
  <si>
    <t>http://cpdb.realtek.com/cpdbv3/view/filter/filter_view.php?proj=RL6641&amp;startdate=2025-10-27&amp;enddate=2025-11-02&amp;limit_value_yield=1&amp;logic_yield=1&amp;logic=1&amp;limit_value_sbin=0.00000000&amp;sbin_info=106&amp;sbin_map=106&amp;is_auto=0</t>
  </si>
  <si>
    <t>http://cpdb.realtek.com/cpdbv3/view/filter/filter_view.php?proj=RL6641&amp;startdate=2025-10-27&amp;enddate=2025-11-02&amp;limit_value_yield=1&amp;logic_yield=1&amp;logic=1&amp;limit_value_sbin=0.00025100&amp;sbin_info=107&amp;sbin_map=107&amp;is_auto=0</t>
  </si>
  <si>
    <t>http://cpdb.realtek.com/cpdbv3/view/filter/filter_view.php?proj=RL6641&amp;startdate=2025-10-27&amp;enddate=2025-11-02&amp;limit_value_yield=1&amp;logic_yield=1&amp;logic=1&amp;limit_value_sbin=0.00150500&amp;sbin_info=108&amp;sbin_map=108&amp;is_auto=0</t>
  </si>
  <si>
    <t>http://cpdb.realtek.com/cpdbv3/view/filter/filter_view.php?proj=RL6641&amp;startdate=2025-10-27&amp;enddate=2025-11-02&amp;limit_value_yield=1&amp;logic_yield=1&amp;logic=1&amp;limit_value_sbin=0.00142200&amp;sbin_info=109&amp;sbin_map=109&amp;is_auto=0</t>
  </si>
  <si>
    <t>http://cpdb.realtek.com/cpdbv3/view/filter/filter_view.php?proj=RL6641&amp;startdate=2025-10-27&amp;enddate=2025-11-02&amp;limit_value_yield=1&amp;logic_yield=1&amp;logic=1&amp;limit_value_sbin=0.00016700&amp;sbin_info=110&amp;sbin_map=110&amp;is_auto=0</t>
  </si>
  <si>
    <t>http://cpdb.realtek.com/cpdbv3/view/filter/filter_view.php?proj=RL6641&amp;startdate=2025-10-27&amp;enddate=2025-11-02&amp;limit_value_yield=1&amp;logic_yield=1&amp;logic=1&amp;limit_value_sbin=0.00008400&amp;sbin_info=111&amp;sbin_map=111&amp;is_auto=0</t>
  </si>
  <si>
    <t>http://cpdb.realtek.com/cpdbv3/view/filter/filter_view.php?proj=RL6641&amp;startdate=2025-10-27&amp;enddate=2025-11-02&amp;limit_value_yield=1&amp;logic_yield=1&amp;logic=1&amp;limit_value_sbin=0.00033400&amp;sbin_info=112&amp;sbin_map=112&amp;is_auto=0</t>
  </si>
  <si>
    <t>http://cpdb.realtek.com/cpdbv3/view/filter/filter_view.php?proj=RL6641&amp;startdate=2025-10-27&amp;enddate=2025-11-02&amp;limit_value_yield=1&amp;logic_yield=1&amp;logic=1&amp;limit_value_sbin=0.00008400&amp;sbin_info=113&amp;sbin_map=113&amp;is_auto=0</t>
  </si>
  <si>
    <t>http://cpdb.realtek.com/cpdbv3/view/filter/filter_view.php?proj=RL6641&amp;startdate=2025-10-27&amp;enddate=2025-11-02&amp;limit_value_yield=1&amp;logic_yield=1&amp;logic=1&amp;limit_value_sbin=0.00000000&amp;sbin_info=114&amp;sbin_map=114&amp;is_auto=0</t>
  </si>
  <si>
    <t>http://cpdb.realtek.com/cpdbv3/view/filter/filter_view.php?proj=RL6641&amp;startdate=2025-10-27&amp;enddate=2025-11-02&amp;limit_value_yield=1&amp;logic_yield=1&amp;logic=1&amp;limit_value_sbin=0.00000000&amp;sbin_info=115&amp;sbin_map=115&amp;is_auto=0</t>
  </si>
  <si>
    <t>http://cpdb.realtek.com/cpdbv3/view/filter/filter_view.php?proj=RL6641&amp;startdate=2025-10-27&amp;enddate=2025-11-02&amp;limit_value_yield=1&amp;logic_yield=1&amp;logic=1&amp;limit_value_sbin=0.00000000&amp;sbin_info=116&amp;sbin_map=116&amp;is_auto=0</t>
  </si>
  <si>
    <t>http://cpdb.realtek.com/cpdbv3/view/filter/filter_view.php?proj=RL6641&amp;startdate=2025-10-27&amp;enddate=2025-11-02&amp;limit_value_yield=1&amp;logic_yield=1&amp;logic=1&amp;limit_value_sbin=0.00008400&amp;sbin_info=117&amp;sbin_map=117&amp;is_auto=0</t>
  </si>
  <si>
    <t>http://cpdb.realtek.com/cpdbv3/view/filter/filter_view.php?proj=RL6641&amp;startdate=2025-10-27&amp;enddate=2025-11-02&amp;limit_value_yield=1&amp;logic_yield=1&amp;logic=1&amp;limit_value_sbin=0.00000000&amp;sbin_info=118&amp;sbin_map=118&amp;is_auto=0</t>
  </si>
  <si>
    <t>http://cpdb.realtek.com/cpdbv3/view/filter/filter_view.php?proj=RL6641&amp;startdate=2025-10-27&amp;enddate=2025-11-02&amp;limit_value_yield=1&amp;logic_yield=1&amp;logic=1&amp;limit_value_sbin=0.00000000&amp;sbin_info=119&amp;sbin_map=119&amp;is_auto=0</t>
  </si>
  <si>
    <t>http://cpdb.realtek.com/cpdbv3/view/filter/filter_view.php?proj=RL6641&amp;startdate=2025-10-27&amp;enddate=2025-11-02&amp;limit_value_yield=1&amp;logic_yield=1&amp;logic=1&amp;limit_value_sbin=0.00000000&amp;sbin_info=120&amp;sbin_map=120&amp;is_auto=0</t>
  </si>
  <si>
    <t>http://cpdb.realtek.com/cpdbv3/view/filter/filter_view.php?proj=RL6641&amp;startdate=2025-10-27&amp;enddate=2025-11-02&amp;limit_value_yield=1&amp;logic_yield=1&amp;logic=1&amp;limit_value_sbin=0.00000000&amp;sbin_info=121&amp;sbin_map=121&amp;is_auto=0</t>
  </si>
  <si>
    <t>http://cpdb.realtek.com/cpdbv3/view/filter/filter_view.php?proj=RL6641&amp;startdate=2025-10-27&amp;enddate=2025-11-02&amp;limit_value_yield=1&amp;logic_yield=1&amp;logic=1&amp;limit_value_sbin=0.00000000&amp;sbin_info=122&amp;sbin_map=122&amp;is_auto=0</t>
  </si>
  <si>
    <t>http://cpdb.realtek.com/cpdbv3/view/filter/filter_view.php?proj=RL6641&amp;startdate=2025-10-27&amp;enddate=2025-11-02&amp;limit_value_yield=1&amp;logic_yield=1&amp;logic=1&amp;limit_value_sbin=0.00008400&amp;sbin_info=123&amp;sbin_map=123&amp;is_auto=0</t>
  </si>
  <si>
    <t>http://cpdb.realtek.com/cpdbv3/view/filter/filter_view.php?proj=RL6641&amp;startdate=2025-10-27&amp;enddate=2025-11-02&amp;limit_value_yield=1&amp;logic_yield=1&amp;logic=1&amp;limit_value_sbin=0.00000000&amp;sbin_info=124&amp;sbin_map=124&amp;is_auto=0</t>
  </si>
  <si>
    <t>http://cpdb.realtek.com/cpdbv3/view/filter/filter_view.php?proj=RL6641&amp;startdate=2025-10-27&amp;enddate=2025-11-02&amp;limit_value_yield=1&amp;logic_yield=1&amp;logic=1&amp;limit_value_sbin=0.00000000&amp;sbin_info=125&amp;sbin_map=125&amp;is_auto=0</t>
  </si>
  <si>
    <t>http://cpdb.realtek.com/cpdbv3/view/filter/filter_view.php?proj=RL6641&amp;startdate=2025-10-27&amp;enddate=2025-11-02&amp;limit_value_yield=1&amp;logic_yield=1&amp;logic=1&amp;limit_value_sbin=0.00142200&amp;sbin_info=126&amp;sbin_map=126&amp;is_auto=0</t>
  </si>
  <si>
    <t>http://cpdb.realtek.com/cpdbv3/view/filter/filter_view.php?proj=RL6641&amp;startdate=2025-10-27&amp;enddate=2025-11-02&amp;limit_value_yield=1&amp;logic_yield=1&amp;logic=1&amp;limit_value_sbin=0.00000000&amp;sbin_info=127&amp;sbin_map=127&amp;is_auto=0</t>
  </si>
  <si>
    <t>http://cpdb.realtek.com/cpdbv3/view/filter/filter_view.php?proj=RL6641&amp;startdate=2025-10-27&amp;enddate=2025-11-02&amp;limit_value_yield=1&amp;logic_yield=1&amp;logic=1&amp;limit_value_sbin=0.00000000&amp;sbin_info=128&amp;sbin_map=128&amp;is_auto=0</t>
  </si>
  <si>
    <t>http://cpdb.realtek.com/cpdbv3/view/filter/filter_view.php?proj=RL6641&amp;startdate=2025-10-27&amp;enddate=2025-11-02&amp;limit_value_yield=1&amp;logic_yield=1&amp;logic=1&amp;limit_value_sbin=0.00000000&amp;sbin_info=129&amp;sbin_map=129&amp;is_auto=0</t>
  </si>
  <si>
    <t>http://cpdb.realtek.com/cpdbv3/view/filter/filter_view.php?proj=RL6641&amp;startdate=2025-10-27&amp;enddate=2025-11-02&amp;limit_value_yield=1&amp;logic_yield=1&amp;logic=1&amp;limit_value_sbin=0.00016700&amp;sbin_info=130&amp;sbin_map=130&amp;is_auto=0</t>
  </si>
  <si>
    <t>http://cpdb.realtek.com/cpdbv3/view/filter/filter_view.php?proj=RL6641&amp;startdate=2025-10-27&amp;enddate=2025-11-02&amp;limit_value_yield=1&amp;logic_yield=1&amp;logic=1&amp;limit_value_sbin=0.00041800&amp;sbin_info=132&amp;sbin_map=132&amp;is_auto=0</t>
  </si>
  <si>
    <t>http://cpdb.realtek.com/cpdbv3/view/filter/filter_view.php?proj=RL6641&amp;startdate=2025-10-27&amp;enddate=2025-11-02&amp;limit_value_yield=1&amp;logic_yield=1&amp;logic=1&amp;limit_value_sbin=0.00000000&amp;sbin_info=133&amp;sbin_map=133&amp;is_auto=0</t>
  </si>
  <si>
    <t>http://cpdb.realtek.com/cpdbv3/view/filter/filter_view.php?proj=RL6641&amp;startdate=2025-10-27&amp;enddate=2025-11-02&amp;limit_value_yield=1&amp;logic_yield=1&amp;logic=1&amp;limit_value_sbin=0.00000000&amp;sbin_info=134&amp;sbin_map=134&amp;is_auto=0</t>
  </si>
  <si>
    <t>http://cpdb.realtek.com/cpdbv3/view/filter/filter_view.php?proj=RL6641&amp;startdate=2025-10-27&amp;enddate=2025-11-02&amp;limit_value_yield=1&amp;logic_yield=1&amp;logic=1&amp;limit_value_sbin=0.00000000&amp;sbin_info=135&amp;sbin_map=135&amp;is_auto=0</t>
  </si>
  <si>
    <t>http://cpdb.realtek.com/cpdbv3/view/filter/filter_view.php?proj=RL6641&amp;startdate=2025-10-27&amp;enddate=2025-11-02&amp;limit_value_yield=1&amp;logic_yield=1&amp;logic=1&amp;limit_value_sbin=0.00008400&amp;sbin_info=136&amp;sbin_map=136&amp;is_auto=0</t>
  </si>
  <si>
    <t>http://cpdb.realtek.com/cpdbv3/view/filter/filter_view.php?proj=RL6641&amp;startdate=2025-10-27&amp;enddate=2025-11-02&amp;limit_value_yield=1&amp;logic_yield=1&amp;logic=1&amp;limit_value_sbin=0.00075300&amp;sbin_info=137&amp;sbin_map=137&amp;is_auto=0</t>
  </si>
  <si>
    <t>http://cpdb.realtek.com/cpdbv3/view/filter/filter_view.php?proj=RL6641&amp;startdate=2025-10-27&amp;enddate=2025-11-02&amp;limit_value_yield=1&amp;logic_yield=1&amp;logic=1&amp;limit_value_sbin=0.00008400&amp;sbin_info=138&amp;sbin_map=138&amp;is_auto=0</t>
  </si>
  <si>
    <t>http://cpdb.realtek.com/cpdbv3/view/filter/filter_view.php?proj=RL6641&amp;startdate=2025-10-27&amp;enddate=2025-11-02&amp;limit_value_yield=1&amp;logic_yield=1&amp;logic=1&amp;limit_value_sbin=0.00008400&amp;sbin_info=139&amp;sbin_map=139&amp;is_auto=0</t>
  </si>
  <si>
    <t>http://cpdb.realtek.com/cpdbv3/view/filter/filter_view.php?proj=RL6641&amp;startdate=2025-10-27&amp;enddate=2025-11-02&amp;limit_value_yield=1&amp;logic_yield=1&amp;logic=1&amp;limit_value_sbin=0.00008400&amp;sbin_info=140&amp;sbin_map=140&amp;is_auto=0</t>
  </si>
  <si>
    <t>http://cpdb.realtek.com/cpdbv3/view/filter/filter_view.php?proj=RL6641&amp;startdate=2025-10-27&amp;enddate=2025-11-02&amp;limit_value_yield=1&amp;logic_yield=1&amp;logic=1&amp;limit_value_sbin=0.00000000&amp;sbin_info=141&amp;sbin_map=141&amp;is_auto=0</t>
  </si>
  <si>
    <t>http://cpdb.realtek.com/cpdbv3/view/filter/filter_view.php?proj=RL6641&amp;startdate=2025-10-27&amp;enddate=2025-11-02&amp;limit_value_yield=1&amp;logic_yield=1&amp;logic=1&amp;limit_value_sbin=0.00000000&amp;sbin_info=142&amp;sbin_map=142&amp;is_auto=0</t>
  </si>
  <si>
    <t>http://cpdb.realtek.com/cpdbv3/view/filter/filter_view.php?proj=RL6641&amp;startdate=2025-10-27&amp;enddate=2025-11-02&amp;limit_value_yield=1&amp;logic_yield=1&amp;logic=1&amp;limit_value_sbin=0.00025100&amp;sbin_info=143&amp;sbin_map=143&amp;is_auto=0</t>
  </si>
  <si>
    <t>http://cpdb.realtek.com/cpdbv3/view/filter/filter_view.php?proj=RL6641&amp;startdate=2025-10-27&amp;enddate=2025-11-02&amp;limit_value_yield=1&amp;logic_yield=1&amp;logic=1&amp;limit_value_sbin=0.00000000&amp;sbin_info=144&amp;sbin_map=144&amp;is_auto=0</t>
  </si>
  <si>
    <t>http://cpdb.realtek.com/cpdbv3/view/filter/filter_view.php?proj=RL6641&amp;startdate=2025-10-27&amp;enddate=2025-11-02&amp;limit_value_yield=1&amp;logic_yield=1&amp;logic=1&amp;limit_value_sbin=0.00000000&amp;sbin_info=145&amp;sbin_map=145&amp;is_auto=0</t>
  </si>
  <si>
    <t>http://cpdb.realtek.com/cpdbv3/view/filter/filter_view.php?proj=RL6641&amp;startdate=2025-10-27&amp;enddate=2025-11-02&amp;limit_value_yield=1&amp;logic_yield=1&amp;logic=1&amp;limit_value_sbin=0.00000000&amp;sbin_info=146&amp;sbin_map=146&amp;is_auto=0</t>
  </si>
  <si>
    <t>http://cpdb.realtek.com/cpdbv3/view/filter/filter_view.php?proj=RL6641&amp;startdate=2025-10-27&amp;enddate=2025-11-02&amp;limit_value_yield=1&amp;logic_yield=1&amp;logic=1&amp;limit_value_sbin=0.00000000&amp;sbin_info=147&amp;sbin_map=147&amp;is_auto=0</t>
  </si>
  <si>
    <t>http://cpdb.realtek.com/cpdbv3/view/filter/filter_view.php?proj=RL6641&amp;startdate=2025-10-27&amp;enddate=2025-11-02&amp;limit_value_yield=1&amp;logic_yield=1&amp;logic=1&amp;limit_value_sbin=0.00033400&amp;sbin_info=148&amp;sbin_map=148&amp;is_auto=0</t>
  </si>
  <si>
    <t>http://cpdb.realtek.com/cpdbv3/view/filter/filter_view.php?proj=RL6641&amp;startdate=2025-10-27&amp;enddate=2025-11-02&amp;limit_value_yield=1&amp;logic_yield=1&amp;logic=1&amp;limit_value_sbin=0.00000000&amp;sbin_info=149&amp;sbin_map=149&amp;is_auto=0</t>
  </si>
  <si>
    <t>http://cpdb.realtek.com/cpdbv3/view/filter/filter_view.php?proj=RL6641&amp;startdate=2025-10-27&amp;enddate=2025-11-02&amp;limit_value_yield=1&amp;logic_yield=1&amp;logic=1&amp;limit_value_sbin=0.00008400&amp;sbin_info=150&amp;sbin_map=150&amp;is_auto=0</t>
  </si>
  <si>
    <t>http://cpdb.realtek.com/cpdbv3/view/filter/filter_view.php?proj=RL6641&amp;startdate=2025-10-27&amp;enddate=2025-11-02&amp;limit_value_yield=1&amp;logic_yield=1&amp;logic=1&amp;limit_value_sbin=0.00000000&amp;sbin_info=151&amp;sbin_map=151&amp;is_auto=0</t>
  </si>
  <si>
    <t>http://cpdb.realtek.com/cpdbv3/view/filter/filter_view.php?proj=RL6641&amp;startdate=2025-10-27&amp;enddate=2025-11-02&amp;limit_value_yield=1&amp;logic_yield=1&amp;logic=1&amp;limit_value_sbin=0.00000000&amp;sbin_info=152&amp;sbin_map=152&amp;is_auto=0</t>
  </si>
  <si>
    <t>http://cpdb.realtek.com/cpdbv3/view/filter/filter_view.php?proj=RL6641&amp;startdate=2025-10-27&amp;enddate=2025-11-02&amp;limit_value_yield=1&amp;logic_yield=1&amp;logic=1&amp;limit_value_sbin=0.00000000&amp;sbin_info=153&amp;sbin_map=153&amp;is_auto=0</t>
  </si>
  <si>
    <t>http://cpdb.realtek.com/cpdbv3/view/filter/filter_view.php?proj=RL6641&amp;startdate=2025-10-27&amp;enddate=2025-11-02&amp;limit_value_yield=1&amp;logic_yield=1&amp;logic=1&amp;limit_value_sbin=0.00000000&amp;sbin_info=154&amp;sbin_map=154&amp;is_auto=0</t>
  </si>
  <si>
    <t>http://cpdb.realtek.com/cpdbv3/view/filter/filter_view.php?proj=RL6641&amp;startdate=2025-10-27&amp;enddate=2025-11-02&amp;limit_value_yield=1&amp;logic_yield=1&amp;logic=1&amp;limit_value_sbin=0.00000000&amp;sbin_info=155&amp;sbin_map=155&amp;is_auto=0</t>
  </si>
  <si>
    <t>http://cpdb.realtek.com/cpdbv3/view/filter/filter_view.php?proj=RL6641&amp;startdate=2025-10-27&amp;enddate=2025-11-02&amp;limit_value_yield=1&amp;logic_yield=1&amp;logic=1&amp;limit_value_sbin=0.00000000&amp;sbin_info=156&amp;sbin_map=156&amp;is_auto=0</t>
  </si>
  <si>
    <t>http://cpdb.realtek.com/cpdbv3/view/filter/filter_view.php?proj=RL6641&amp;startdate=2025-10-27&amp;enddate=2025-11-02&amp;limit_value_yield=1&amp;logic_yield=1&amp;logic=1&amp;limit_value_sbin=0.00150500&amp;sbin_info=157&amp;sbin_map=157&amp;is_auto=0</t>
  </si>
  <si>
    <t>http://cpdb.realtek.com/cpdbv3/view/filter/filter_view.php?proj=RL6641&amp;startdate=2025-10-27&amp;enddate=2025-11-02&amp;limit_value_yield=1&amp;logic_yield=1&amp;logic=1&amp;limit_value_sbin=0.00000000&amp;sbin_info=158&amp;sbin_map=158&amp;is_auto=0</t>
  </si>
  <si>
    <t>http://cpdb.realtek.com/cpdbv3/view/filter/filter_view.php?proj=RL6641&amp;startdate=2025-10-27&amp;enddate=2025-11-02&amp;limit_value_yield=1&amp;logic_yield=1&amp;logic=1&amp;limit_value_sbin=0.00000000&amp;sbin_info=159&amp;sbin_map=159&amp;is_auto=0</t>
  </si>
  <si>
    <t>http://cpdb.realtek.com/cpdbv3/view/filter/filter_view.php?proj=RL6641&amp;startdate=2025-10-27&amp;enddate=2025-11-02&amp;limit_value_yield=1&amp;logic_yield=1&amp;logic=1&amp;limit_value_sbin=0.00167200&amp;sbin_info=160&amp;sbin_map=160&amp;is_auto=0</t>
  </si>
  <si>
    <t>http://cpdb.realtek.com/cpdbv3/view/filter/filter_view.php?proj=RL6641&amp;startdate=2025-10-27&amp;enddate=2025-11-02&amp;limit_value_yield=1&amp;logic_yield=1&amp;logic=1&amp;limit_value_sbin=0.00000000&amp;sbin_info=161&amp;sbin_map=161&amp;is_auto=0</t>
  </si>
  <si>
    <t>http://cpdb.realtek.com/cpdbv3/view/filter/filter_view.php?proj=RL6641&amp;startdate=2025-10-27&amp;enddate=2025-11-02&amp;limit_value_yield=1&amp;logic_yield=1&amp;logic=1&amp;limit_value_sbin=0.00016700&amp;sbin_info=162&amp;sbin_map=162&amp;is_auto=0</t>
  </si>
  <si>
    <t>http://cpdb.realtek.com/cpdbv3/view/filter/filter_view.php?proj=RL6641&amp;startdate=2025-10-27&amp;enddate=2025-11-02&amp;limit_value_yield=1&amp;logic_yield=1&amp;logic=1&amp;limit_value_sbin=0.00284300&amp;sbin_info=163&amp;sbin_map=163&amp;is_auto=0</t>
  </si>
  <si>
    <t>http://cpdb.realtek.com/cpdbv3/view/filter/filter_view.php?proj=RL6641&amp;startdate=2025-10-27&amp;enddate=2025-11-02&amp;limit_value_yield=1&amp;logic_yield=1&amp;logic=1&amp;limit_value_sbin=0.00000000&amp;sbin_info=164&amp;sbin_map=164&amp;is_auto=0</t>
  </si>
  <si>
    <t>http://cpdb.realtek.com/cpdbv3/view/filter/filter_view.php?proj=RL6641&amp;startdate=2025-10-27&amp;enddate=2025-11-02&amp;limit_value_yield=1&amp;logic_yield=1&amp;logic=1&amp;limit_value_sbin=0.00000000&amp;sbin_info=165&amp;sbin_map=165&amp;is_auto=0</t>
  </si>
  <si>
    <t>http://cpdb.realtek.com/cpdbv3/view/filter/filter_view.php?proj=RL6641&amp;startdate=2025-10-27&amp;enddate=2025-11-02&amp;limit_value_yield=1&amp;logic_yield=1&amp;logic=1&amp;limit_value_sbin=0.00000000&amp;sbin_info=166&amp;sbin_map=166&amp;is_auto=0</t>
  </si>
  <si>
    <t>http://cpdb.realtek.com/cpdbv3/view/filter/filter_view.php?proj=RL6641&amp;startdate=2025-10-27&amp;enddate=2025-11-02&amp;limit_value_yield=1&amp;logic_yield=1&amp;logic=1&amp;limit_value_sbin=0.00000000&amp;sbin_info=167&amp;sbin_map=167&amp;is_auto=0</t>
  </si>
  <si>
    <t>http://cpdb.realtek.com/cpdbv3/view/filter/filter_view.php?proj=RL6641&amp;startdate=2025-10-27&amp;enddate=2025-11-02&amp;limit_value_yield=1&amp;logic_yield=1&amp;logic=1&amp;limit_value_sbin=0.00000000&amp;sbin_info=168&amp;sbin_map=168&amp;is_auto=0</t>
  </si>
  <si>
    <t>http://cpdb.realtek.com/cpdbv3/view/filter/filter_view.php?proj=RL6641&amp;startdate=2025-10-27&amp;enddate=2025-11-02&amp;limit_value_yield=1&amp;logic_yield=1&amp;logic=1&amp;limit_value_sbin=0.00000000&amp;sbin_info=169&amp;sbin_map=169&amp;is_auto=0</t>
  </si>
  <si>
    <t>http://cpdb.realtek.com/cpdbv3/view/filter/filter_view.php?proj=RL6641&amp;startdate=2025-10-27&amp;enddate=2025-11-02&amp;limit_value_yield=1&amp;logic_yield=1&amp;logic=1&amp;limit_value_sbin=0.00000000&amp;sbin_info=170&amp;sbin_map=170&amp;is_auto=0</t>
  </si>
  <si>
    <t>http://cpdb.realtek.com/cpdbv3/view/filter/filter_view.php?proj=RL6641&amp;startdate=2025-10-27&amp;enddate=2025-11-02&amp;limit_value_yield=1&amp;logic_yield=1&amp;logic=1&amp;limit_value_sbin=0.00000000&amp;sbin_info=171&amp;sbin_map=171&amp;is_auto=0</t>
  </si>
  <si>
    <t>http://cpdb.realtek.com/cpdbv3/view/filter/filter_view.php?proj=RL6641&amp;startdate=2025-10-27&amp;enddate=2025-11-02&amp;limit_value_yield=1&amp;logic_yield=1&amp;logic=1&amp;limit_value_sbin=0.00000000&amp;sbin_info=172&amp;sbin_map=172&amp;is_auto=0</t>
  </si>
  <si>
    <t>http://cpdb.realtek.com/cpdbv3/view/filter/filter_view.php?proj=RL6641&amp;startdate=2025-10-27&amp;enddate=2025-11-02&amp;limit_value_yield=1&amp;logic_yield=1&amp;logic=1&amp;limit_value_sbin=0.00000000&amp;sbin_info=173&amp;sbin_map=173&amp;is_auto=0</t>
  </si>
  <si>
    <t>http://cpdb.realtek.com/cpdbv3/view/filter/filter_view.php?proj=RL6641&amp;startdate=2025-10-27&amp;enddate=2025-11-02&amp;limit_value_yield=1&amp;logic_yield=1&amp;logic=1&amp;limit_value_sbin=0.00000000&amp;sbin_info=174&amp;sbin_map=174&amp;is_auto=0</t>
  </si>
  <si>
    <t>http://cpdb.realtek.com/cpdbv3/view/filter/filter_view.php?proj=RL6641&amp;startdate=2025-10-27&amp;enddate=2025-11-02&amp;limit_value_yield=1&amp;logic_yield=1&amp;logic=1&amp;limit_value_sbin=0.00000000&amp;sbin_info=175&amp;sbin_map=175&amp;is_auto=0</t>
  </si>
  <si>
    <t>http://cpdb.realtek.com/cpdbv3/view/filter/filter_view.php?proj=RL6641&amp;startdate=2025-10-27&amp;enddate=2025-11-02&amp;limit_value_yield=1&amp;logic_yield=1&amp;logic=1&amp;limit_value_sbin=0.00000000&amp;sbin_info=176&amp;sbin_map=176&amp;is_auto=0</t>
  </si>
  <si>
    <t>http://cpdb.realtek.com/cpdbv3/view/filter/filter_view.php?proj=RL6641&amp;startdate=2025-10-27&amp;enddate=2025-11-02&amp;limit_value_yield=1&amp;logic_yield=1&amp;logic=1&amp;limit_value_sbin=0.00008400&amp;sbin_info=177&amp;sbin_map=177&amp;is_auto=0</t>
  </si>
  <si>
    <t>http://cpdb.realtek.com/cpdbv3/view/filter/filter_view.php?proj=RL6641&amp;startdate=2025-10-27&amp;enddate=2025-11-02&amp;limit_value_yield=1&amp;logic_yield=1&amp;logic=1&amp;limit_value_sbin=0.00041800&amp;sbin_info=178&amp;sbin_map=178&amp;is_auto=0</t>
  </si>
  <si>
    <t>http://cpdb.realtek.com/cpdbv3/view/filter/filter_view.php?proj=RL6641&amp;startdate=2025-10-27&amp;enddate=2025-11-02&amp;limit_value_yield=1&amp;logic_yield=1&amp;logic=1&amp;limit_value_sbin=0.00008400&amp;sbin_info=179&amp;sbin_map=179&amp;is_auto=0</t>
  </si>
  <si>
    <t>http://cpdb.realtek.com/cpdbv3/view/filter/filter_view.php?proj=RL6641&amp;startdate=2025-10-27&amp;enddate=2025-11-02&amp;limit_value_yield=1&amp;logic_yield=1&amp;logic=1&amp;limit_value_sbin=0.00008400&amp;sbin_info=180&amp;sbin_map=180&amp;is_auto=0</t>
  </si>
  <si>
    <t>http://cpdb.realtek.com/cpdbv3/view/filter/filter_view.php?proj=RL6641&amp;startdate=2025-10-27&amp;enddate=2025-11-02&amp;limit_value_yield=1&amp;logic_yield=1&amp;logic=1&amp;limit_value_sbin=0.00025100&amp;sbin_info=181&amp;sbin_map=181&amp;is_auto=0</t>
  </si>
  <si>
    <t>http://cpdb.realtek.com/cpdbv3/view/filter/filter_view.php?proj=RL6641&amp;startdate=2025-10-27&amp;enddate=2025-11-02&amp;limit_value_yield=1&amp;logic_yield=1&amp;logic=1&amp;limit_value_sbin=0.00041800&amp;sbin_info=182&amp;sbin_map=182&amp;is_auto=0</t>
  </si>
  <si>
    <t>http://cpdb.realtek.com/cpdbv3/view/filter/filter_view.php?proj=RL6641&amp;startdate=2025-10-27&amp;enddate=2025-11-02&amp;limit_value_yield=1&amp;logic_yield=1&amp;logic=1&amp;limit_value_sbin=0.00485000&amp;sbin_info=183&amp;sbin_map=183&amp;is_auto=0</t>
  </si>
  <si>
    <t>http://cpdb.realtek.com/cpdbv3/view/filter/filter_view.php?proj=RL6641&amp;startdate=2025-10-27&amp;enddate=2025-11-02&amp;limit_value_yield=1&amp;logic_yield=1&amp;logic=1&amp;limit_value_sbin=0.00075300&amp;sbin_info=184&amp;sbin_map=184&amp;is_auto=0</t>
  </si>
  <si>
    <t>http://cpdb.realtek.com/cpdbv3/view/filter/filter_view.php?proj=RL6641&amp;startdate=2025-10-27&amp;enddate=2025-11-02&amp;limit_value_yield=1&amp;logic_yield=1&amp;logic=1&amp;limit_value_sbin=0.00033400&amp;sbin_info=185&amp;sbin_map=185&amp;is_auto=0</t>
  </si>
  <si>
    <t>http://cpdb.realtek.com/cpdbv3/view/filter/filter_view.php?proj=RL6641&amp;startdate=2025-10-27&amp;enddate=2025-11-02&amp;limit_value_yield=1&amp;logic_yield=1&amp;logic=1&amp;limit_value_sbin=0.00000000&amp;sbin_info=186&amp;sbin_map=186&amp;is_auto=0</t>
  </si>
  <si>
    <t>http://cpdb.realtek.com/cpdbv3/view/filter/filter_view.php?proj=RL6641&amp;startdate=2025-10-27&amp;enddate=2025-11-02&amp;limit_value_yield=1&amp;logic_yield=1&amp;logic=1&amp;limit_value_sbin=0.00000000&amp;sbin_info=187&amp;sbin_map=187&amp;is_auto=0</t>
  </si>
  <si>
    <t>http://cpdb.realtek.com/cpdbv3/view/filter/filter_view.php?proj=RL6641&amp;startdate=2025-10-27&amp;enddate=2025-11-02&amp;limit_value_yield=1&amp;logic_yield=1&amp;logic=1&amp;limit_value_sbin=0.00000000&amp;sbin_info=188&amp;sbin_map=188&amp;is_auto=0</t>
  </si>
  <si>
    <t>http://cpdb.realtek.com/cpdbv3/view/filter/filter_view.php?proj=RL6641&amp;startdate=2025-10-27&amp;enddate=2025-11-02&amp;limit_value_yield=1&amp;logic_yield=1&amp;logic=1&amp;limit_value_sbin=0.00000000&amp;sbin_info=189&amp;sbin_map=189&amp;is_auto=0</t>
  </si>
  <si>
    <t>http://cpdb.realtek.com/cpdbv3/view/filter/filter_view.php?proj=RL6641&amp;startdate=2025-10-27&amp;enddate=2025-11-02&amp;limit_value_yield=1&amp;logic_yield=1&amp;logic=1&amp;limit_value_sbin=0.00000000&amp;sbin_info=190&amp;sbin_map=190&amp;is_auto=0</t>
  </si>
  <si>
    <t>http://cpdb.realtek.com/cpdbv3/view/filter/filter_view.php?proj=RL6641&amp;startdate=2025-10-27&amp;enddate=2025-11-02&amp;limit_value_yield=1&amp;logic_yield=1&amp;logic=1&amp;limit_value_sbin=0.00092000&amp;sbin_info=192&amp;sbin_map=192&amp;is_auto=0</t>
  </si>
  <si>
    <t>http://cpdb.realtek.com/cpdbv3/view/filter/filter_view.php?proj=RL6641&amp;startdate=2025-10-27&amp;enddate=2025-11-02&amp;limit_value_yield=1&amp;logic_yield=1&amp;logic=1&amp;limit_value_sbin=0.00275900&amp;sbin_info=193&amp;sbin_map=193&amp;is_auto=0</t>
  </si>
  <si>
    <t>http://cpdb.realtek.com/cpdbv3/view/filter/filter_view.php?proj=RL6641&amp;startdate=2025-10-27&amp;enddate=2025-11-02&amp;limit_value_yield=1&amp;logic_yield=1&amp;logic=1&amp;limit_value_sbin=0.00008400&amp;sbin_info=194&amp;sbin_map=194&amp;is_auto=0</t>
  </si>
  <si>
    <t>http://cpdb.realtek.com/cpdbv3/view/filter/filter_view.php?proj=RL6641&amp;startdate=2025-10-27&amp;enddate=2025-11-02&amp;limit_value_yield=1&amp;logic_yield=1&amp;logic=1&amp;limit_value_sbin=0.00192300&amp;sbin_info=195&amp;sbin_map=195&amp;is_auto=0</t>
  </si>
  <si>
    <t>http://cpdb.realtek.com/cpdbv3/view/filter/filter_view.php?proj=RL6641&amp;startdate=2025-10-27&amp;enddate=2025-11-02&amp;limit_value_yield=1&amp;logic_yield=1&amp;logic=1&amp;limit_value_sbin=0.00234100&amp;sbin_info=196&amp;sbin_map=196&amp;is_auto=0</t>
  </si>
  <si>
    <t>http://cpdb.realtek.com/cpdbv3/view/filter/filter_view.php?proj=RL6641&amp;startdate=2025-10-27&amp;enddate=2025-11-02&amp;limit_value_yield=1&amp;logic_yield=1&amp;logic=1&amp;limit_value_sbin=0.00000000&amp;sbin_info=197&amp;sbin_map=197&amp;is_auto=0</t>
  </si>
  <si>
    <t>http://cpdb.realtek.com/cpdbv3/view/filter/filter_view.php?proj=RL6641&amp;startdate=2025-10-27&amp;enddate=2025-11-02&amp;limit_value_yield=1&amp;logic_yield=1&amp;logic=1&amp;limit_value_sbin=0.00000000&amp;sbin_info=198&amp;sbin_map=198&amp;is_auto=0</t>
  </si>
  <si>
    <t>http://cpdb.realtek.com/cpdbv3/view/filter/filter_view.php?proj=RL6641&amp;startdate=2025-10-27&amp;enddate=2025-11-02&amp;limit_value_yield=1&amp;logic_yield=1&amp;logic=1&amp;limit_value_sbin=0.00359600&amp;sbin_info=199&amp;sbin_map=199&amp;is_auto=0</t>
  </si>
  <si>
    <t>http://cpdb.realtek.com/cpdbv3/view/filter/filter_view.php?proj=RL6641&amp;startdate=2025-10-27&amp;enddate=2025-11-02&amp;limit_value_yield=1&amp;logic_yield=1&amp;logic=1&amp;limit_value_sbin=0.00309400&amp;sbin_info=200&amp;sbin_map=200&amp;is_auto=0</t>
  </si>
  <si>
    <t>http://cpdb.realtek.com/cpdbv3/view/filter/filter_view.php?proj=RL6641&amp;startdate=2025-10-27&amp;enddate=2025-11-02&amp;limit_value_yield=1&amp;logic_yield=1&amp;logic=1&amp;limit_value_sbin=0.00000000&amp;sbin_info=201&amp;sbin_map=201&amp;is_auto=0</t>
  </si>
  <si>
    <t>http://cpdb.realtek.com/cpdbv3/view/filter/filter_view.php?proj=RL6641&amp;startdate=2025-10-27&amp;enddate=2025-11-02&amp;limit_value_yield=1&amp;logic_yield=1&amp;logic=1&amp;limit_value_sbin=0.00275900&amp;sbin_info=202&amp;sbin_map=202&amp;is_auto=0</t>
  </si>
  <si>
    <t>http://cpdb.realtek.com/cpdbv3/view/filter/filter_view.php?proj=RL6641&amp;startdate=2025-10-27&amp;enddate=2025-11-02&amp;limit_value_yield=1&amp;logic_yield=1&amp;logic=1&amp;limit_value_sbin=0.00000000&amp;sbin_info=203&amp;sbin_map=203&amp;is_auto=0</t>
  </si>
  <si>
    <t>http://cpdb.realtek.com/cpdbv3/view/filter/filter_view.php?proj=RL6641&amp;startdate=2025-10-27&amp;enddate=2025-11-02&amp;limit_value_yield=1&amp;logic_yield=1&amp;logic=1&amp;limit_value_sbin=0.00376300&amp;sbin_info=204&amp;sbin_map=204&amp;is_auto=0</t>
  </si>
  <si>
    <t>http://cpdb.realtek.com/cpdbv3/view/filter/filter_view.php?proj=RL6641&amp;startdate=2025-10-27&amp;enddate=2025-11-02&amp;limit_value_yield=1&amp;logic_yield=1&amp;logic=1&amp;limit_value_sbin=0.00008400&amp;sbin_info=205&amp;sbin_map=205&amp;is_auto=0</t>
  </si>
  <si>
    <t>http://cpdb.realtek.com/cpdbv3/view/filter/filter_view.php?proj=RL6641&amp;startdate=2025-10-27&amp;enddate=2025-11-02&amp;limit_value_yield=1&amp;logic_yield=1&amp;logic=1&amp;limit_value_sbin=0.00008400&amp;sbin_info=206&amp;sbin_map=206&amp;is_auto=0</t>
  </si>
  <si>
    <t>http://cpdb.realtek.com/cpdbv3/view/filter/filter_view.php?proj=RL6641&amp;startdate=2025-10-27&amp;enddate=2025-11-02&amp;limit_value_yield=1&amp;logic_yield=1&amp;logic=1&amp;limit_value_sbin=0.00275900&amp;sbin_info=207&amp;sbin_map=207&amp;is_auto=0</t>
  </si>
  <si>
    <t>http://cpdb.realtek.com/cpdbv3/view/filter/filter_view.php?proj=RL6641&amp;startdate=2025-10-27&amp;enddate=2025-11-02&amp;limit_value_yield=1&amp;logic_yield=1&amp;logic=1&amp;limit_value_sbin=0.00033400&amp;sbin_info=208&amp;sbin_map=208&amp;is_auto=0</t>
  </si>
  <si>
    <t>http://cpdb.realtek.com/cpdbv3/view/filter/filter_view.php?proj=RL6641&amp;startdate=2025-10-27&amp;enddate=2025-11-02&amp;limit_value_yield=1&amp;logic_yield=1&amp;logic=1&amp;limit_value_sbin=0.00685700&amp;sbin_info=209&amp;sbin_map=209&amp;is_auto=0</t>
  </si>
  <si>
    <t>http://cpdb.realtek.com/cpdbv3/view/filter/filter_view.php?proj=RL6641&amp;startdate=2025-10-27&amp;enddate=2025-11-02&amp;limit_value_yield=1&amp;logic_yield=1&amp;logic=1&amp;limit_value_sbin=0.00058500&amp;sbin_info=210&amp;sbin_map=210&amp;is_auto=0</t>
  </si>
  <si>
    <t>http://cpdb.realtek.com/cpdbv3/view/filter/filter_view.php?proj=RL6641&amp;startdate=2025-10-27&amp;enddate=2025-11-02&amp;limit_value_yield=1&amp;logic_yield=1&amp;logic=1&amp;limit_value_sbin=0.00000000&amp;sbin_info=211&amp;sbin_map=211&amp;is_auto=0</t>
  </si>
  <si>
    <t>http://cpdb.realtek.com/cpdbv3/view/filter/filter_view.php?proj=RL6641&amp;startdate=2025-10-27&amp;enddate=2025-11-02&amp;limit_value_yield=1&amp;logic_yield=1&amp;logic=1&amp;limit_value_sbin=0.00033400&amp;sbin_info=212&amp;sbin_map=212&amp;is_auto=0</t>
  </si>
  <si>
    <t>http://cpdb.realtek.com/cpdbv3/view/filter/filter_view.php?proj=RL6641&amp;startdate=2025-10-27&amp;enddate=2025-11-02&amp;limit_value_yield=1&amp;logic_yield=1&amp;logic=1&amp;limit_value_sbin=0.00008400&amp;sbin_info=213&amp;sbin_map=213&amp;is_auto=0</t>
  </si>
  <si>
    <t>http://cpdb.realtek.com/cpdbv3/view/filter/filter_view.php?proj=RL6641&amp;startdate=2025-10-27&amp;enddate=2025-11-02&amp;limit_value_yield=1&amp;logic_yield=1&amp;logic=1&amp;limit_value_sbin=0.00100300&amp;sbin_info=214&amp;sbin_map=214&amp;is_auto=0</t>
  </si>
  <si>
    <t>http://cpdb.realtek.com/cpdbv3/view/filter/filter_view.php?proj=RL6641&amp;startdate=2025-10-27&amp;enddate=2025-11-02&amp;limit_value_yield=1&amp;logic_yield=1&amp;logic=1&amp;limit_value_sbin=0.00000000&amp;sbin_info=215&amp;sbin_map=215&amp;is_auto=0</t>
  </si>
  <si>
    <t>http://cpdb.realtek.com/cpdbv3/view/filter/filter_view.php?proj=RL6641&amp;startdate=2025-10-27&amp;enddate=2025-11-02&amp;limit_value_yield=1&amp;logic_yield=1&amp;logic=1&amp;limit_value_sbin=0.00000000&amp;sbin_info=216&amp;sbin_map=216&amp;is_auto=0</t>
  </si>
  <si>
    <t>http://cpdb.realtek.com/cpdbv3/view/filter/filter_view.php?proj=RL6641&amp;startdate=2025-10-27&amp;enddate=2025-11-02&amp;limit_value_yield=1&amp;logic_yield=1&amp;logic=1&amp;limit_value_sbin=0.00092000&amp;sbin_info=217&amp;sbin_map=217&amp;is_auto=0</t>
  </si>
  <si>
    <t>http://cpdb.realtek.com/cpdbv3/view/filter/filter_view.php?proj=RL6641&amp;startdate=2025-10-27&amp;enddate=2025-11-02&amp;limit_value_yield=1&amp;logic_yield=1&amp;logic=1&amp;limit_value_sbin=0.00000000&amp;sbin_info=218&amp;sbin_map=218&amp;is_auto=0</t>
  </si>
  <si>
    <t>http://cpdb.realtek.com/cpdbv3/view/filter/filter_view.php?proj=RL6641&amp;startdate=2025-10-27&amp;enddate=2025-11-02&amp;limit_value_yield=1&amp;logic_yield=1&amp;logic=1&amp;limit_value_sbin=0.00000000&amp;sbin_info=219&amp;sbin_map=219&amp;is_auto=0</t>
  </si>
  <si>
    <t>http://cpdb.realtek.com/cpdbv3/view/filter/filter_view.php?proj=RL6641&amp;startdate=2025-10-27&amp;enddate=2025-11-02&amp;limit_value_yield=1&amp;logic_yield=1&amp;logic=1&amp;limit_value_sbin=0.00041800&amp;sbin_info=220&amp;sbin_map=220&amp;is_auto=0</t>
  </si>
  <si>
    <t>http://cpdb.realtek.com/cpdbv3/view/filter/filter_view.php?proj=RL6641&amp;startdate=2025-10-27&amp;enddate=2025-11-02&amp;limit_value_yield=1&amp;logic_yield=1&amp;logic=1&amp;limit_value_sbin=0.00016700&amp;sbin_info=221&amp;sbin_map=221&amp;is_auto=0</t>
  </si>
  <si>
    <t>http://cpdb.realtek.com/cpdbv3/view/filter/filter_view.php?proj=RL6641&amp;startdate=2025-10-27&amp;enddate=2025-11-02&amp;limit_value_yield=1&amp;logic_yield=1&amp;logic=1&amp;limit_value_sbin=0.00033400&amp;sbin_info=222&amp;sbin_map=222&amp;is_auto=0</t>
  </si>
  <si>
    <t>http://cpdb.realtek.com/cpdbv3/view/filter/filter_view.php?proj=RL6641&amp;startdate=2025-10-27&amp;enddate=2025-11-02&amp;limit_value_yield=1&amp;logic_yield=1&amp;logic=1&amp;limit_value_sbin=0.00217400&amp;sbin_info=223&amp;sbin_map=223&amp;is_auto=0</t>
  </si>
  <si>
    <t>http://cpdb.realtek.com/cpdbv3/view/filter/filter_view.php?proj=RL6641&amp;startdate=2025-10-27&amp;enddate=2025-11-02&amp;limit_value_yield=1&amp;logic_yield=1&amp;logic=1&amp;limit_value_sbin=0.00025100&amp;sbin_info=224&amp;sbin_map=224&amp;is_auto=0</t>
  </si>
  <si>
    <t>http://cpdb.realtek.com/cpdbv3/view/filter/filter_view.php?proj=RL6641&amp;startdate=2025-10-27&amp;enddate=2025-11-02&amp;limit_value_yield=1&amp;logic_yield=1&amp;logic=1&amp;limit_value_sbin=0.01354600&amp;sbin_info=225&amp;sbin_map=225&amp;is_auto=0</t>
  </si>
  <si>
    <t>http://cpdb.realtek.com/cpdbv3/view/filter/filter_view.php?proj=RL6641&amp;startdate=2025-10-27&amp;enddate=2025-11-02&amp;limit_value_yield=1&amp;logic_yield=1&amp;logic=1&amp;limit_value_sbin=0.00050200&amp;sbin_info=226&amp;sbin_map=226&amp;is_auto=0</t>
  </si>
  <si>
    <t>http://cpdb.realtek.com/cpdbv3/view/filter/filter_view.php?proj=RL6641&amp;startdate=2025-10-27&amp;enddate=2025-11-02&amp;limit_value_yield=1&amp;logic_yield=1&amp;logic=1&amp;limit_value_sbin=0.00861300&amp;sbin_info=228&amp;sbin_map=228&amp;is_auto=0</t>
  </si>
  <si>
    <t>http://cpdb.realtek.com/cpdbv3/view/filter/filter_view.php?proj=RL6641&amp;startdate=2025-10-27&amp;enddate=2025-11-02&amp;limit_value_yield=1&amp;logic_yield=1&amp;logic=1&amp;limit_value_sbin=0.00367900&amp;sbin_info=229&amp;sbin_map=229&amp;is_auto=0</t>
  </si>
  <si>
    <t>http://cpdb.realtek.com/cpdbv3/view/filter/filter_view.php?proj=RL6641&amp;startdate=2025-10-27&amp;enddate=2025-11-02&amp;limit_value_yield=1&amp;logic_yield=1&amp;logic=1&amp;limit_value_sbin=0.00050200&amp;sbin_info=230&amp;sbin_map=230&amp;is_auto=0</t>
  </si>
  <si>
    <t>http://cpdb.realtek.com/cpdbv3/view/filter/filter_view.php?proj=RL6641&amp;startdate=2025-10-27&amp;enddate=2025-11-02&amp;limit_value_yield=1&amp;logic_yield=1&amp;logic=1&amp;limit_value_sbin=0.00058500&amp;sbin_info=231&amp;sbin_map=231&amp;is_auto=0</t>
  </si>
  <si>
    <t>http://cpdb.realtek.com/cpdbv3/view/filter/filter_view.php?proj=RL6641&amp;startdate=2025-10-27&amp;enddate=2025-11-02&amp;limit_value_yield=1&amp;logic_yield=1&amp;logic=1&amp;limit_value_sbin=0.00000000&amp;sbin_info=232&amp;sbin_map=232&amp;is_auto=0</t>
  </si>
  <si>
    <t>http://cpdb.realtek.com/cpdbv3/view/filter/filter_view.php?proj=RL6641&amp;startdate=2025-10-27&amp;enddate=2025-11-02&amp;limit_value_yield=1&amp;logic_yield=1&amp;logic=1&amp;limit_value_sbin=0.00326100&amp;sbin_info=233&amp;sbin_map=233&amp;is_auto=0</t>
  </si>
  <si>
    <t>http://cpdb.realtek.com/cpdbv3/view/filter/filter_view.php?proj=RL6641&amp;startdate=2025-10-27&amp;enddate=2025-11-02&amp;limit_value_yield=1&amp;logic_yield=1&amp;logic=1&amp;limit_value_sbin=0.00066900&amp;sbin_info=234&amp;sbin_map=234&amp;is_auto=0</t>
  </si>
  <si>
    <t>http://cpdb.realtek.com/cpdbv3/view/filter/filter_view.php?proj=RL6641&amp;startdate=2025-10-27&amp;enddate=2025-11-02&amp;limit_value_yield=1&amp;logic_yield=1&amp;logic=1&amp;limit_value_sbin=0.00000000&amp;sbin_info=235&amp;sbin_map=235&amp;is_auto=0</t>
  </si>
  <si>
    <t>http://cpdb.realtek.com/cpdbv3/view/filter/filter_view.php?proj=RL6641&amp;startdate=2025-10-27&amp;enddate=2025-11-02&amp;limit_value_yield=1&amp;logic_yield=1&amp;logic=1&amp;limit_value_sbin=0.00551900&amp;sbin_info=236&amp;sbin_map=236&amp;is_auto=0</t>
  </si>
  <si>
    <t>http://cpdb.realtek.com/cpdbv3/view/filter/filter_view.php?proj=RL6641&amp;startdate=2025-10-27&amp;enddate=2025-11-02&amp;limit_value_yield=1&amp;logic_yield=1&amp;logic=1&amp;limit_value_sbin=0.00200700&amp;sbin_info=237&amp;sbin_map=237&amp;is_auto=0</t>
  </si>
  <si>
    <t>http://cpdb.realtek.com/cpdbv3/view/filter/filter_view.php?proj=RL6641&amp;startdate=2025-10-27&amp;enddate=2025-11-02&amp;limit_value_yield=1&amp;logic_yield=1&amp;logic=1&amp;limit_value_sbin=0.01312800&amp;sbin_info=238&amp;sbin_map=238&amp;is_auto=0</t>
  </si>
  <si>
    <t>http://cpdb.realtek.com/cpdbv3/view/filter/filter_view.php?proj=RL6641&amp;startdate=2025-10-27&amp;enddate=2025-11-02&amp;limit_value_yield=1&amp;logic_yield=1&amp;logic=1&amp;limit_value_sbin=0.00518400&amp;sbin_info=239&amp;sbin_map=239&amp;is_auto=0</t>
  </si>
  <si>
    <t>http://cpdb.realtek.com/cpdbv3/view/filter/filter_view.php?proj=RL6641&amp;startdate=2025-10-27&amp;enddate=2025-11-02&amp;limit_value_yield=1&amp;logic_yield=1&amp;logic=1&amp;limit_value_sbin=0.01296100&amp;sbin_info=240&amp;sbin_map=240&amp;is_auto=0</t>
  </si>
  <si>
    <t>http://cpdb.realtek.com/cpdbv3/view/filter/filter_view.php?proj=RL6641&amp;startdate=2025-10-27&amp;enddate=2025-11-02&amp;limit_value_yield=1&amp;logic_yield=1&amp;logic=1&amp;limit_value_sbin=0.00234100&amp;sbin_info=242&amp;sbin_map=242&amp;is_auto=0</t>
  </si>
  <si>
    <t>http://cpdb.realtek.com/cpdbv3/view/filter/filter_view.php?proj=RL6641&amp;startdate=2025-10-27&amp;enddate=2025-11-02&amp;limit_value_yield=1&amp;logic_yield=1&amp;logic=1&amp;limit_value_sbin=0.00066900&amp;sbin_info=243&amp;sbin_map=243&amp;is_auto=0</t>
  </si>
  <si>
    <t>http://cpdb.realtek.com/cpdbv3/view/filter/filter_view.php?proj=RL6641&amp;startdate=2025-10-27&amp;enddate=2025-11-02&amp;limit_value_yield=1&amp;logic_yield=1&amp;logic=1&amp;limit_value_sbin=0.01237600&amp;sbin_info=244&amp;sbin_map=244&amp;is_auto=0</t>
  </si>
  <si>
    <t>http://cpdb.realtek.com/cpdbv3/view/filter/filter_view.php?proj=RL6641&amp;startdate=2025-10-27&amp;enddate=2025-11-02&amp;limit_value_yield=1&amp;logic_yield=1&amp;logic=1&amp;limit_value_sbin=0.00117100&amp;sbin_info=245&amp;sbin_map=245&amp;is_auto=0</t>
  </si>
  <si>
    <t>http://cpdb.realtek.com/cpdbv3/view/filter/filter_view.php?proj=RL6641&amp;startdate=2025-10-27&amp;enddate=2025-11-02&amp;limit_value_yield=1&amp;logic_yield=1&amp;logic=1&amp;limit_value_sbin=0.00000000&amp;sbin_info=246&amp;sbin_map=246&amp;is_auto=0</t>
  </si>
  <si>
    <t>http://cpdb.realtek.com/cpdbv3/view/filter/filter_view.php?proj=RL6641&amp;startdate=2025-10-27&amp;enddate=2025-11-02&amp;limit_value_yield=1&amp;logic_yield=1&amp;logic=1&amp;limit_value_sbin=0.00000000&amp;sbin_info=247&amp;sbin_map=247&amp;is_auto=0</t>
  </si>
  <si>
    <t>http://cpdb.realtek.com/cpdbv3/view/filter/filter_view.php?proj=RL6641&amp;startdate=2025-10-27&amp;enddate=2025-11-02&amp;limit_value_yield=1&amp;logic_yield=1&amp;logic=1&amp;limit_value_sbin=0.00000000&amp;sbin_info=248&amp;sbin_map=248&amp;is_auto=0</t>
  </si>
  <si>
    <t>http://cpdb.realtek.com/cpdbv3/view/filter/filter_view.php?proj=RL6641&amp;startdate=2025-10-27&amp;enddate=2025-11-02&amp;limit_value_yield=1&amp;logic_yield=1&amp;logic=1&amp;limit_value_sbin=0.00025100&amp;sbin_info=249&amp;sbin_map=249&amp;is_auto=0</t>
  </si>
  <si>
    <t>http://cpdb.realtek.com/cpdbv3/view/filter/filter_view.php?proj=RL6641&amp;startdate=2025-10-27&amp;enddate=2025-11-02&amp;limit_value_yield=1&amp;logic_yield=1&amp;logic=1&amp;limit_value_sbin=0.00000000&amp;sbin_info=250&amp;sbin_map=250&amp;is_auto=0</t>
  </si>
  <si>
    <t>http://cpdb.realtek.com/cpdbv3/view/filter/filter_view.php?proj=RL6641&amp;startdate=2025-10-27&amp;enddate=2025-11-02&amp;limit_value_yield=1&amp;logic_yield=1&amp;logic=1&amp;limit_value_sbin=0.00008400&amp;sbin_info=251&amp;sbin_map=251&amp;is_auto=0</t>
  </si>
  <si>
    <t>http://cpdb.realtek.com/cpdbv3/view/filter/filter_view.php?proj=RL6641&amp;startdate=2025-10-27&amp;enddate=2025-11-02&amp;limit_value_yield=1&amp;logic_yield=1&amp;logic=1&amp;limit_value_sbin=0.00585300&amp;sbin_info=252&amp;sbin_map=252&amp;is_auto=0</t>
  </si>
  <si>
    <t>http://cpdb.realtek.com/cpdbv3/view/filter/filter_view.php?proj=RL6641&amp;startdate=2025-10-27&amp;enddate=2025-11-02&amp;limit_value_yield=1&amp;logic_yield=1&amp;logic=1&amp;limit_value_sbin=0.00083600&amp;sbin_info=253&amp;sbin_map=253&amp;is_auto=0</t>
  </si>
  <si>
    <t>http://cpdb.realtek.com/cpdbv3/view/filter/filter_view.php?proj=RL6641&amp;startdate=2025-10-27&amp;enddate=2025-11-02&amp;limit_value_yield=1&amp;logic_yield=1&amp;logic=1&amp;limit_value_sbin=0.00000000&amp;sbin_info=254&amp;sbin_map=254&amp;is_auto=0</t>
  </si>
  <si>
    <t>http://cpdb.realtek.com/cpdbv3/view/filter/filter_view.php?proj=RL6641&amp;startdate=2025-10-27&amp;enddate=2025-11-02&amp;limit_value_yield=1&amp;logic_yield=1&amp;logic=1&amp;limit_value_sbin=0.00092000&amp;sbin_info=255&amp;sbin_map=255&amp;is_auto=0</t>
  </si>
  <si>
    <t>http://cpdb.realtek.com/cpdbv3/view/filter/filter_view.php?proj=RL6641&amp;startdate=2025-10-27&amp;enddate=2025-11-02&amp;limit_value_yield=1&amp;logic_yield=1&amp;logic=1&amp;limit_value_sbin=0.00008400&amp;sbin_info=256&amp;sbin_map=256&amp;is_auto=0</t>
  </si>
  <si>
    <t>http://cpdb.realtek.com/cpdbv3/view/filter/filter_view.php?proj=RL6641&amp;startdate=2025-10-27&amp;enddate=2025-11-02&amp;limit_value_yield=1&amp;logic_yield=1&amp;logic=1&amp;limit_value_sbin=0.00000000&amp;sbin_info=257&amp;sbin_map=257&amp;is_auto=0</t>
  </si>
  <si>
    <t>http://cpdb.realtek.com/cpdbv3/view/filter/filter_view.php?proj=RL6641&amp;startdate=2025-10-27&amp;enddate=2025-11-02&amp;limit_value_yield=1&amp;logic_yield=1&amp;logic=1&amp;limit_value_sbin=0.00000000&amp;sbin_info=258&amp;sbin_map=258&amp;is_auto=0</t>
  </si>
  <si>
    <t>http://cpdb.realtek.com/cpdbv3/view/filter/filter_view.php?proj=RL6641&amp;startdate=2025-10-27&amp;enddate=2025-11-02&amp;limit_value_yield=1&amp;logic_yield=1&amp;logic=1&amp;limit_value_sbin=0.00000000&amp;sbin_info=259&amp;sbin_map=259&amp;is_auto=0</t>
  </si>
  <si>
    <t>http://cpdb.realtek.com/cpdbv3/view/filter/filter_view.php?proj=RL6641&amp;startdate=2025-10-27&amp;enddate=2025-11-02&amp;limit_value_yield=1&amp;logic_yield=1&amp;logic=1&amp;limit_value_sbin=0.00000000&amp;sbin_info=260&amp;sbin_map=260&amp;is_auto=0</t>
  </si>
  <si>
    <t>http://cpdb.realtek.com/cpdbv3/view/filter/filter_view.php?proj=RL6641&amp;startdate=2025-10-27&amp;enddate=2025-11-02&amp;limit_value_yield=1&amp;logic_yield=1&amp;logic=1&amp;limit_value_sbin=0.00000000&amp;sbin_info=261&amp;sbin_map=261&amp;is_auto=0</t>
  </si>
  <si>
    <t>http://cpdb.realtek.com/cpdbv3/view/filter/filter_view.php?proj=RL6641&amp;startdate=2025-10-27&amp;enddate=2025-11-02&amp;limit_value_yield=1&amp;logic_yield=1&amp;logic=1&amp;limit_value_sbin=0.00000000&amp;sbin_info=262&amp;sbin_map=262&amp;is_auto=0</t>
  </si>
  <si>
    <t>http://cpdb.realtek.com/cpdbv3/view/filter/filter_view.php?proj=RL6641&amp;startdate=2025-10-27&amp;enddate=2025-11-02&amp;limit_value_yield=1&amp;logic_yield=1&amp;logic=1&amp;limit_value_sbin=0.00000000&amp;sbin_info=263&amp;sbin_map=263&amp;is_auto=0</t>
  </si>
  <si>
    <t>http://cpdb.realtek.com/cpdbv3/view/filter/filter_view.php?proj=RL6641&amp;startdate=2025-10-27&amp;enddate=2025-11-02&amp;limit_value_yield=1&amp;logic_yield=1&amp;logic=1&amp;limit_value_sbin=0.00000000&amp;sbin_info=264&amp;sbin_map=264&amp;is_auto=0</t>
  </si>
  <si>
    <t>http://cpdb.realtek.com/cpdbv3/view/filter/filter_view.php?proj=RL6641&amp;startdate=2025-10-27&amp;enddate=2025-11-02&amp;limit_value_yield=1&amp;logic_yield=1&amp;logic=1&amp;limit_value_sbin=0.00000000&amp;sbin_info=265&amp;sbin_map=265&amp;is_auto=0</t>
  </si>
  <si>
    <t>http://cpdb.realtek.com/cpdbv3/view/filter/filter_view.php?proj=RL6641&amp;startdate=2025-10-27&amp;enddate=2025-11-02&amp;limit_value_yield=1&amp;logic_yield=1&amp;logic=1&amp;limit_value_sbin=0.00000000&amp;sbin_info=266&amp;sbin_map=266&amp;is_auto=0</t>
  </si>
  <si>
    <t>http://cpdb.realtek.com/cpdbv3/view/filter/filter_view.php?proj=RL6641&amp;startdate=2025-10-27&amp;enddate=2025-11-02&amp;limit_value_yield=1&amp;logic_yield=1&amp;logic=1&amp;limit_value_sbin=0.00000000&amp;sbin_info=267&amp;sbin_map=267&amp;is_auto=0</t>
  </si>
  <si>
    <t>http://cpdb.realtek.com/cpdbv3/view/filter/filter_view.php?proj=RL6641&amp;startdate=2025-10-27&amp;enddate=2025-11-02&amp;limit_value_yield=1&amp;logic_yield=1&amp;logic=1&amp;limit_value_sbin=0.00493400&amp;sbin_info=268&amp;sbin_map=268&amp;is_auto=0</t>
  </si>
  <si>
    <t>http://cpdb.realtek.com/cpdbv3/view/filter/filter_view.php?proj=RL6641&amp;startdate=2025-10-27&amp;enddate=2025-11-02&amp;limit_value_yield=1&amp;logic_yield=1&amp;logic=1&amp;limit_value_sbin=0.00008400&amp;sbin_info=269&amp;sbin_map=269&amp;is_auto=0</t>
  </si>
  <si>
    <t>http://cpdb.realtek.com/cpdbv3/view/filter/filter_view.php?proj=RL6641&amp;startdate=2025-10-27&amp;enddate=2025-11-02&amp;limit_value_yield=1&amp;logic_yield=1&amp;logic=1&amp;limit_value_sbin=0.00008400&amp;sbin_info=270&amp;sbin_map=270&amp;is_auto=0</t>
  </si>
  <si>
    <t>http://cpdb.realtek.com/cpdbv3/view/filter/filter_view.php?proj=RL6641&amp;startdate=2025-10-27&amp;enddate=2025-11-02&amp;limit_value_yield=1&amp;logic_yield=1&amp;logic=1&amp;limit_value_sbin=0.00008400&amp;sbin_info=271&amp;sbin_map=271&amp;is_auto=0</t>
  </si>
  <si>
    <t>http://cpdb.realtek.com/cpdbv3/view/filter/filter_view.php?proj=RL6641&amp;startdate=2025-10-27&amp;enddate=2025-11-02&amp;limit_value_yield=1&amp;logic_yield=1&amp;logic=1&amp;limit_value_sbin=0.00041800&amp;sbin_info=272&amp;sbin_map=272&amp;is_auto=0</t>
  </si>
  <si>
    <t>http://cpdb.realtek.com/cpdbv3/view/filter/filter_view.php?proj=RL6641&amp;startdate=2025-10-27&amp;enddate=2025-11-02&amp;limit_value_yield=1&amp;logic_yield=1&amp;logic=1&amp;limit_value_sbin=0.00000000&amp;sbin_info=273&amp;sbin_map=273&amp;is_auto=0</t>
  </si>
  <si>
    <t>http://cpdb.realtek.com/cpdbv3/view/filter/filter_view.php?proj=RL6641&amp;startdate=2025-10-27&amp;enddate=2025-11-02&amp;limit_value_yield=1&amp;logic_yield=1&amp;logic=1&amp;limit_value_sbin=0.00008400&amp;sbin_info=274&amp;sbin_map=274&amp;is_auto=0</t>
  </si>
  <si>
    <t>http://cpdb.realtek.com/cpdbv3/view/filter/filter_view.php?proj=RL6641&amp;startdate=2025-10-27&amp;enddate=2025-11-02&amp;limit_value_yield=1&amp;logic_yield=1&amp;logic=1&amp;limit_value_sbin=0.02533700&amp;sbin_info=297&amp;sbin_map=297&amp;is_auto=0</t>
  </si>
  <si>
    <t>http://cpdb.realtek.com/cpdbv3/view/filter/filter_view.php?proj=RL6641&amp;startdate=2025-10-27&amp;enddate=2025-11-02&amp;limit_value_yield=1&amp;logic_yield=1&amp;logic=1&amp;limit_value_sbin=0.00000000&amp;sbin_info=298&amp;sbin_map=298&amp;is_auto=0</t>
  </si>
  <si>
    <t>http://cpdb.realtek.com/cpdbv3/view/filter/filter_view.php?proj=RL6641&amp;startdate=2025-10-27&amp;enddate=2025-11-02&amp;limit_value_yield=1&amp;logic_yield=1&amp;logic=1&amp;limit_value_sbin=0.00451500&amp;sbin_info=300&amp;sbin_map=300&amp;is_auto=0</t>
  </si>
  <si>
    <t>http://cpdb.realtek.com/cpdbv3/view/filter/filter_view.php?proj=RL6641&amp;startdate=2025-10-27&amp;enddate=2025-11-02&amp;limit_value_yield=1&amp;logic_yield=1&amp;logic=1&amp;limit_value_sbin=0.00000000&amp;sbin_info=301&amp;sbin_map=301&amp;is_auto=0</t>
  </si>
  <si>
    <t>http://cpdb.realtek.com/cpdbv3/view/filter/filter_view.php?proj=RL6641&amp;startdate=2025-10-27&amp;enddate=2025-11-02&amp;limit_value_yield=1&amp;logic_yield=1&amp;logic=1&amp;limit_value_sbin=0.00000000&amp;sbin_info=302&amp;sbin_map=302&amp;is_auto=0</t>
  </si>
  <si>
    <t>http://cpdb.realtek.com/cpdbv3/view/filter/filter_view.php?proj=RL6641&amp;startdate=2025-10-27&amp;enddate=2025-11-02&amp;limit_value_yield=1&amp;logic_yield=1&amp;logic=1&amp;limit_value_sbin=0.01346300&amp;sbin_info=303&amp;sbin_map=303&amp;is_auto=0</t>
  </si>
  <si>
    <t>Tester</t>
  </si>
  <si>
    <t>BISR</t>
  </si>
  <si>
    <t>BIST_VDDR</t>
  </si>
  <si>
    <t>NA</t>
  </si>
  <si>
    <t>SDD_HV</t>
  </si>
  <si>
    <t>TDX191A</t>
  </si>
  <si>
    <t>PAEM4</t>
  </si>
  <si>
    <t>MBA751-22E7</t>
  </si>
  <si>
    <t>RL6982-PC-08</t>
  </si>
  <si>
    <t>TTJ-62</t>
  </si>
  <si>
    <t>2025-10-31 08:11:50</t>
  </si>
  <si>
    <t>2025-10-31 11:32:06</t>
  </si>
  <si>
    <t>RL6982ZA_HD_TA01</t>
  </si>
  <si>
    <t>RL6982ZA_HD_TA01_V04</t>
  </si>
  <si>
    <t>PAEM8</t>
  </si>
  <si>
    <t>MBB330-17F4</t>
  </si>
  <si>
    <t>2025-10-27 04:06:57</t>
  </si>
  <si>
    <t>2025-10-27 10:13:23</t>
  </si>
  <si>
    <t>PAEM7</t>
  </si>
  <si>
    <t>MBB329-21B3</t>
  </si>
  <si>
    <t>RL6982-PC-23</t>
  </si>
  <si>
    <t>TTJ-45</t>
  </si>
  <si>
    <t>2025-10-27 04:11:11</t>
  </si>
  <si>
    <t>2025-10-27 10:27:35</t>
  </si>
  <si>
    <t>PAGF1</t>
  </si>
  <si>
    <t>MBB209-05C7</t>
  </si>
  <si>
    <t>RL6982-PC-07</t>
  </si>
  <si>
    <t>TTJ-219</t>
  </si>
  <si>
    <t>2025-10-27 00:32:34</t>
  </si>
  <si>
    <t>2025-10-27 06:52:54</t>
  </si>
  <si>
    <t>MBB329-20C0</t>
  </si>
  <si>
    <t>2025-10-26 21:36:45</t>
  </si>
  <si>
    <t>2025-10-27 04:08:33</t>
  </si>
  <si>
    <t>PAEM6</t>
  </si>
  <si>
    <t>MBB211-05C7</t>
  </si>
  <si>
    <t>RL6982-PC-17</t>
  </si>
  <si>
    <t>TTJ-239</t>
  </si>
  <si>
    <t>2025-10-26 21:05:51</t>
  </si>
  <si>
    <t>2025-10-27 03:19:27</t>
  </si>
  <si>
    <t>MBB329-05B4</t>
  </si>
  <si>
    <t>RL6982-PC-09</t>
  </si>
  <si>
    <t>TTJ-26</t>
  </si>
  <si>
    <t>2025-10-26 23:54:40</t>
  </si>
  <si>
    <t>2025-10-27 06:14:16</t>
  </si>
  <si>
    <t>MBA751-05F5</t>
  </si>
  <si>
    <t>RL6982-PC-14</t>
  </si>
  <si>
    <t>TTJ-210</t>
  </si>
  <si>
    <t>2025-10-26 21:04:10</t>
  </si>
  <si>
    <t>2025-10-27 03:21:48</t>
  </si>
  <si>
    <t>PAEM3</t>
  </si>
  <si>
    <t>MBA749-06F0</t>
  </si>
  <si>
    <t>RL6982-PC-15</t>
  </si>
  <si>
    <t>TTJ-04</t>
  </si>
  <si>
    <t>2025-10-27 03:52:17</t>
  </si>
  <si>
    <t>2025-10-27 10:00:43</t>
  </si>
  <si>
    <t>MBA751-06F0</t>
  </si>
  <si>
    <t>2025-10-27 03:24:18</t>
  </si>
  <si>
    <t>2025-10-27 09:25:58</t>
  </si>
  <si>
    <t>MBA749-05F5</t>
  </si>
  <si>
    <t>2025-10-26 21:31:37</t>
  </si>
  <si>
    <t>2025-10-27 03:49:14</t>
  </si>
  <si>
    <t>MBB211-06C2</t>
  </si>
  <si>
    <t>2025-10-27 03:21:54</t>
  </si>
  <si>
    <t>2025-10-27 09:30:31</t>
  </si>
  <si>
    <t>PAEM5</t>
  </si>
  <si>
    <t>MBB208-06F1</t>
  </si>
  <si>
    <t>RL6982-PC-02</t>
  </si>
  <si>
    <t>TTJ-10</t>
  </si>
  <si>
    <t>2025-10-27 05:20:17</t>
  </si>
  <si>
    <t>2025-10-27 11:39:31</t>
  </si>
  <si>
    <t>MBB208-05F6</t>
  </si>
  <si>
    <t>2025-10-26 22:50:30</t>
  </si>
  <si>
    <t>2025-10-27 05:15:48</t>
  </si>
  <si>
    <t>MBB209-04D4</t>
  </si>
  <si>
    <t>2025-10-26 15:19:09</t>
  </si>
  <si>
    <t>2025-10-27 00:30:23</t>
  </si>
  <si>
    <t>MBB330-19E2</t>
  </si>
  <si>
    <t>2025-10-27 17:08:21</t>
  </si>
  <si>
    <t>2025-10-27 23:03:13</t>
  </si>
  <si>
    <t>MBB329-06A7</t>
  </si>
  <si>
    <t>2025-10-27 06:16:38</t>
  </si>
  <si>
    <t>2025-10-27 12:20:50</t>
  </si>
  <si>
    <t>MBB329-22A6</t>
  </si>
  <si>
    <t>2025-10-27 10:30:03</t>
  </si>
  <si>
    <t>2025-10-27 16:54:34</t>
  </si>
  <si>
    <t>MBB209-06C2</t>
  </si>
  <si>
    <t>2025-10-27 06:56:17</t>
  </si>
  <si>
    <t>2025-10-27 13:10:42</t>
  </si>
  <si>
    <t>MBB209-07B5</t>
  </si>
  <si>
    <t>2025-10-27 13:12:51</t>
  </si>
  <si>
    <t>2025-10-27 19:23:31</t>
  </si>
  <si>
    <t>MBB329-09G3</t>
  </si>
  <si>
    <t>RL6982-PC-11</t>
  </si>
  <si>
    <t>TTJ-34</t>
  </si>
  <si>
    <t>2025-10-27 06:54:04</t>
  </si>
  <si>
    <t>2025-10-27 12:56:18</t>
  </si>
  <si>
    <t>MBB329-07A2</t>
  </si>
  <si>
    <t>2025-10-27 12:23:10</t>
  </si>
  <si>
    <t>2025-10-27 18:28:01</t>
  </si>
  <si>
    <t>MBB329-10H0</t>
  </si>
  <si>
    <t>2025-10-27 13:07:53</t>
  </si>
  <si>
    <t>2025-10-27 19:20:12</t>
  </si>
  <si>
    <t>MBB330-18E7</t>
  </si>
  <si>
    <t>2025-10-27 10:33:30</t>
  </si>
  <si>
    <t>2025-10-27 17:06:01</t>
  </si>
  <si>
    <t>MBB211-08B0</t>
  </si>
  <si>
    <t>2025-10-27 15:47:06</t>
  </si>
  <si>
    <t>2025-10-27 21:50:48</t>
  </si>
  <si>
    <t>MBB211-07B5</t>
  </si>
  <si>
    <t>2025-10-27 09:32:59</t>
  </si>
  <si>
    <t>2025-10-27 15:44:37</t>
  </si>
  <si>
    <t>MBB208-07E4</t>
  </si>
  <si>
    <t>2025-10-27 11:41:45</t>
  </si>
  <si>
    <t>2025-10-27 17:59:31</t>
  </si>
  <si>
    <t>MBB329-13F1</t>
  </si>
  <si>
    <t>2025-10-31 03:43:52</t>
  </si>
  <si>
    <t>2025-10-31 07:20:22</t>
  </si>
  <si>
    <t>MBB330-20E7</t>
  </si>
  <si>
    <t>2025-10-27 23:05:51</t>
  </si>
  <si>
    <t>2025-10-28 05:33:43</t>
  </si>
  <si>
    <t>MBB209-08B0</t>
  </si>
  <si>
    <t>2025-10-27 19:25:38</t>
  </si>
  <si>
    <t>2025-10-28 01:40:39</t>
  </si>
  <si>
    <t>MBB329-11G3</t>
  </si>
  <si>
    <t>2025-10-27 19:23:04</t>
  </si>
  <si>
    <t>2025-10-28 01:30:00</t>
  </si>
  <si>
    <t>MBB330-21E2</t>
  </si>
  <si>
    <t>2025-10-28 05:40:00</t>
  </si>
  <si>
    <t>2025-10-28 11:40:25</t>
  </si>
  <si>
    <t>MBA751-08D6</t>
  </si>
  <si>
    <t>2025-10-27 20:17:17</t>
  </si>
  <si>
    <t>2025-10-28 02:26:39</t>
  </si>
  <si>
    <t>MBB329-12F6</t>
  </si>
  <si>
    <t>2025-10-28 01:33:25</t>
  </si>
  <si>
    <t>2025-10-28 07:53:02</t>
  </si>
  <si>
    <t>MBB211-09A3</t>
  </si>
  <si>
    <t>2025-10-27 21:53:17</t>
  </si>
  <si>
    <t>2025-10-28 04:04:35</t>
  </si>
  <si>
    <t>MBA749-09D1</t>
  </si>
  <si>
    <t>2025-10-28 01:13:37</t>
  </si>
  <si>
    <t>2025-10-28 07:21:14</t>
  </si>
  <si>
    <t>MBB209-09A3</t>
  </si>
  <si>
    <t>2025-10-28 01:42:46</t>
  </si>
  <si>
    <t>2025-10-28 07:57:48</t>
  </si>
  <si>
    <t>MBB208-08D7</t>
  </si>
  <si>
    <t>2025-10-27 18:01:41</t>
  </si>
  <si>
    <t>2025-10-28 00:26:07</t>
  </si>
  <si>
    <t>MBB211-10B0</t>
  </si>
  <si>
    <t>2025-10-28 04:07:03</t>
  </si>
  <si>
    <t>2025-10-28 10:34:17</t>
  </si>
  <si>
    <t>MBA749-08D6</t>
  </si>
  <si>
    <t>2025-10-27 18:50:00</t>
  </si>
  <si>
    <t>2025-10-28 01:10:32</t>
  </si>
  <si>
    <t>MBA751-09D1</t>
  </si>
  <si>
    <t>2025-10-28 02:29:03</t>
  </si>
  <si>
    <t>2025-10-28 08:44:03</t>
  </si>
  <si>
    <t>MBB329-08H0</t>
  </si>
  <si>
    <t>2025-10-27 18:30:25</t>
  </si>
  <si>
    <t>2025-10-28 00:31:11</t>
  </si>
  <si>
    <t>MBB330-09B7</t>
  </si>
  <si>
    <t>2025-10-28 01:16:09</t>
  </si>
  <si>
    <t>2025-10-28 08:24:21</t>
  </si>
  <si>
    <t>MBB209-11A3</t>
  </si>
  <si>
    <t>2025-10-28 14:14:06</t>
  </si>
  <si>
    <t>2025-10-28 20:24:51</t>
  </si>
  <si>
    <t>MBB209-10B0</t>
  </si>
  <si>
    <t>2025-10-28 07:59:58</t>
  </si>
  <si>
    <t>2025-10-28 14:11:09</t>
  </si>
  <si>
    <t>MBB330-11B7</t>
  </si>
  <si>
    <t>2025-10-28 14:59:52</t>
  </si>
  <si>
    <t>2025-10-28 21:08:34</t>
  </si>
  <si>
    <t>MBA751-10D6</t>
  </si>
  <si>
    <t>2025-10-28 09:31:24</t>
  </si>
  <si>
    <t>2025-10-28 15:44:53</t>
  </si>
  <si>
    <t>MBB330-10C4</t>
  </si>
  <si>
    <t>2025-10-28 08:26:44</t>
  </si>
  <si>
    <t>2025-10-28 14:57:30</t>
  </si>
  <si>
    <t>MBA749-18G1</t>
  </si>
  <si>
    <t>2025-10-28 09:28:16</t>
  </si>
  <si>
    <t>2025-10-28 15:46:40</t>
  </si>
  <si>
    <t>MBB211-11A3</t>
  </si>
  <si>
    <t>2025-10-28 10:36:46</t>
  </si>
  <si>
    <t>2025-10-28 16:42:42</t>
  </si>
  <si>
    <t>MBB330-01G7</t>
  </si>
  <si>
    <t>2025-10-28 07:10:36</t>
  </si>
  <si>
    <t>2025-10-28 13:27:19</t>
  </si>
  <si>
    <t>MBB211-12H1</t>
  </si>
  <si>
    <t>2025-10-28 16:45:10</t>
  </si>
  <si>
    <t>2025-10-28 22:49:52</t>
  </si>
  <si>
    <t>MBA751-11D1</t>
  </si>
  <si>
    <t>2025-10-28 15:47:58</t>
  </si>
  <si>
    <t>2025-10-28 21:59:31</t>
  </si>
  <si>
    <t>MBB330-02G2</t>
  </si>
  <si>
    <t>2025-10-28 13:29:30</t>
  </si>
  <si>
    <t>2025-10-28 20:12:29</t>
  </si>
  <si>
    <t>MBA751-13B7</t>
  </si>
  <si>
    <t>2025-10-29 04:05:15</t>
  </si>
  <si>
    <t>2025-10-29 10:05:25</t>
  </si>
  <si>
    <t>MBB209-13G4</t>
  </si>
  <si>
    <t>2025-10-29 02:42:31</t>
  </si>
  <si>
    <t>2025-10-29 08:57:48</t>
  </si>
  <si>
    <t>MBB330-23D0</t>
  </si>
  <si>
    <t>2025-10-28 18:42:48</t>
  </si>
  <si>
    <t>2025-10-29 01:23:55</t>
  </si>
  <si>
    <t>MBB330-13A5</t>
  </si>
  <si>
    <t>2025-10-29 03:22:11</t>
  </si>
  <si>
    <t>2025-10-29 09:23:14</t>
  </si>
  <si>
    <t>MBB209-12H1</t>
  </si>
  <si>
    <t>2025-10-28 20:26:58</t>
  </si>
  <si>
    <t>2025-10-29 02:40:23</t>
  </si>
  <si>
    <t>MBB330-24C3</t>
  </si>
  <si>
    <t>2025-10-29 01:26:32</t>
  </si>
  <si>
    <t>2025-10-29 07:38:26</t>
  </si>
  <si>
    <t>MBB330-12B2</t>
  </si>
  <si>
    <t>2025-10-28 21:10:58</t>
  </si>
  <si>
    <t>2025-10-29 03:19:46</t>
  </si>
  <si>
    <t>MBB211-13G4</t>
  </si>
  <si>
    <t>2025-10-28 22:52:20</t>
  </si>
  <si>
    <t>2025-10-29 05:01:08</t>
  </si>
  <si>
    <t>MBB211-14F7</t>
  </si>
  <si>
    <t>2025-10-29 05:03:36</t>
  </si>
  <si>
    <t>2025-10-29 11:15:12</t>
  </si>
  <si>
    <t>MBA751-12C4</t>
  </si>
  <si>
    <t>2025-10-28 22:02:37</t>
  </si>
  <si>
    <t>2025-10-29 04:02:06</t>
  </si>
  <si>
    <t>MBB330-03F5</t>
  </si>
  <si>
    <t>2025-10-28 20:14:39</t>
  </si>
  <si>
    <t>2025-10-29 02:33:13</t>
  </si>
  <si>
    <t>MBB209-14F7</t>
  </si>
  <si>
    <t>2025-10-29 09:00:03</t>
  </si>
  <si>
    <t>2025-10-29 15:08:32</t>
  </si>
  <si>
    <t>MBB211-15F2</t>
  </si>
  <si>
    <t>2025-10-29 11:17:41</t>
  </si>
  <si>
    <t>2025-10-29 17:37:09</t>
  </si>
  <si>
    <t>MBA751-14B2</t>
  </si>
  <si>
    <t>2025-10-29 10:08:31</t>
  </si>
  <si>
    <t>2025-10-29 16:13:52</t>
  </si>
  <si>
    <t>MBB209-15F2</t>
  </si>
  <si>
    <t>2025-10-29 15:10:43</t>
  </si>
  <si>
    <t>2025-10-29 22:03:55</t>
  </si>
  <si>
    <t>MBB330-15G6</t>
  </si>
  <si>
    <t>2025-10-29 15:31:31</t>
  </si>
  <si>
    <t>2025-10-29 22:07:12</t>
  </si>
  <si>
    <t>MBB330-25B6</t>
  </si>
  <si>
    <t>2025-10-29 07:42:24</t>
  </si>
  <si>
    <t>2025-10-29 14:16:03</t>
  </si>
  <si>
    <t>MBB330-05E3</t>
  </si>
  <si>
    <t>2025-10-29 12:50:41</t>
  </si>
  <si>
    <t>2025-10-29 19:12:16</t>
  </si>
  <si>
    <t>MBB330-14A0</t>
  </si>
  <si>
    <t>2025-10-29 09:27:37</t>
  </si>
  <si>
    <t>2025-10-29 15:29:11</t>
  </si>
  <si>
    <t>MBA749-07E3</t>
  </si>
  <si>
    <t>2025-10-29 19:54:35</t>
  </si>
  <si>
    <t>2025-10-29 19:54:52</t>
  </si>
  <si>
    <t>MBB330-22D5</t>
  </si>
  <si>
    <t>2025-10-29 15:13:35</t>
  </si>
  <si>
    <t>2025-10-29 19:10:29</t>
  </si>
  <si>
    <t>MBA749-22E7</t>
  </si>
  <si>
    <t>2025-10-29 16:10:27</t>
  </si>
  <si>
    <t>2025-10-29 22:26:55</t>
  </si>
  <si>
    <t>MBA749-21F4</t>
  </si>
  <si>
    <t>2025-10-29 05:52:01</t>
  </si>
  <si>
    <t>2025-10-29 14:23:18</t>
  </si>
  <si>
    <t>MBB211-16E5</t>
  </si>
  <si>
    <t>2025-10-29 17:39:37</t>
  </si>
  <si>
    <t>2025-10-29 23:57:22</t>
  </si>
  <si>
    <t>MBB209-16E5</t>
  </si>
  <si>
    <t>2025-10-29 22:06:04</t>
  </si>
  <si>
    <t>2025-10-30 04:15:49</t>
  </si>
  <si>
    <t>MBA749-23E2</t>
  </si>
  <si>
    <t>2025-10-29 23:04:08</t>
  </si>
  <si>
    <t>2025-10-30 05:10:47</t>
  </si>
  <si>
    <t>MBA749-10D6</t>
  </si>
  <si>
    <t>2025-10-30 02:55:48</t>
  </si>
  <si>
    <t>2025-10-30 08:59:29</t>
  </si>
  <si>
    <t>MBB209-17E0</t>
  </si>
  <si>
    <t>2025-10-30 04:17:58</t>
  </si>
  <si>
    <t>2025-10-30 10:27:26</t>
  </si>
  <si>
    <t>MBA751-18G1</t>
  </si>
  <si>
    <t>2025-10-29 22:08:19</t>
  </si>
  <si>
    <t>2025-10-30 04:37:57</t>
  </si>
  <si>
    <t>MBB330-06D6</t>
  </si>
  <si>
    <t>2025-10-29 19:14:27</t>
  </si>
  <si>
    <t>2025-10-30 01:26:18</t>
  </si>
  <si>
    <t>MBB330-07D1</t>
  </si>
  <si>
    <t>2025-10-30 01:28:31</t>
  </si>
  <si>
    <t>2025-10-30 07:42:19</t>
  </si>
  <si>
    <t>MBB211-17E0</t>
  </si>
  <si>
    <t>2025-10-29 23:59:49</t>
  </si>
  <si>
    <t>2025-10-30 08:27:44</t>
  </si>
  <si>
    <t>MBB330-16G1</t>
  </si>
  <si>
    <t>2025-10-29 22:09:36</t>
  </si>
  <si>
    <t>2025-10-30 05:17:49</t>
  </si>
  <si>
    <t>MBB329-15D7</t>
  </si>
  <si>
    <t>2025-10-30 12:41:27</t>
  </si>
  <si>
    <t>2025-10-30 19:12:37</t>
  </si>
  <si>
    <t>MBA751-17G6</t>
  </si>
  <si>
    <t>RL6982-PC-18</t>
  </si>
  <si>
    <t>2025-10-30 12:27:03</t>
  </si>
  <si>
    <t>2025-10-30 18:34:25</t>
  </si>
  <si>
    <t>MBA749-11D1</t>
  </si>
  <si>
    <t>2025-10-30 09:01:41</t>
  </si>
  <si>
    <t>2025-10-30 15:24:44</t>
  </si>
  <si>
    <t>MBA751-20G1</t>
  </si>
  <si>
    <t>2025-10-30 12:09:26</t>
  </si>
  <si>
    <t>2025-10-30 18:21:36</t>
  </si>
  <si>
    <t>MBA749-24D5</t>
  </si>
  <si>
    <t>2025-10-30 05:36:28</t>
  </si>
  <si>
    <t>2025-10-30 11:43:39</t>
  </si>
  <si>
    <t>MBA749-25D0</t>
  </si>
  <si>
    <t>2025-10-30 11:46:11</t>
  </si>
  <si>
    <t>2025-10-30 17:58:25</t>
  </si>
  <si>
    <t>MBA749-12C4</t>
  </si>
  <si>
    <t>2025-10-30 15:26:57</t>
  </si>
  <si>
    <t>2025-10-30 21:36:42</t>
  </si>
  <si>
    <t>MBB329-14E4</t>
  </si>
  <si>
    <t>2025-10-30 06:10:58</t>
  </si>
  <si>
    <t>2025-10-30 12:26:50</t>
  </si>
  <si>
    <t>MBB209-18D3</t>
  </si>
  <si>
    <t>2025-10-30 10:29:39</t>
  </si>
  <si>
    <t>2025-10-30 16:36:34</t>
  </si>
  <si>
    <t>MBB330-08C4</t>
  </si>
  <si>
    <t>2025-10-30 07:44:31</t>
  </si>
  <si>
    <t>2025-10-30 13:50:46</t>
  </si>
  <si>
    <t>MBB209-19C6</t>
  </si>
  <si>
    <t>2025-10-30 16:38:42</t>
  </si>
  <si>
    <t>2025-10-30 22:50:51</t>
  </si>
  <si>
    <t>MBA751-16A0</t>
  </si>
  <si>
    <t>2025-10-30 06:12:24</t>
  </si>
  <si>
    <t>2025-10-30 12:23:59</t>
  </si>
  <si>
    <t>MBB329-24G7</t>
  </si>
  <si>
    <t>2025-10-30 14:57:40</t>
  </si>
  <si>
    <t>2025-10-30 21:04:41</t>
  </si>
  <si>
    <t>MBA751-07E3</t>
  </si>
  <si>
    <t>2025-10-30 21:34:19</t>
  </si>
  <si>
    <t>2025-10-30 21:34:24</t>
  </si>
  <si>
    <t>MBB330-04F0</t>
  </si>
  <si>
    <t>2025-10-30 23:22:11</t>
  </si>
  <si>
    <t>2025-10-30 23:29:40</t>
  </si>
  <si>
    <t>MBB211-18D3</t>
  </si>
  <si>
    <t>2025-10-30 16:46:20</t>
  </si>
  <si>
    <t>2025-10-30 16:46:22</t>
  </si>
  <si>
    <t>MBB329-16D2</t>
  </si>
  <si>
    <t>2025-10-30 19:15:19</t>
  </si>
  <si>
    <t>2025-10-31 01:44:10</t>
  </si>
  <si>
    <t>MBB209-20D3</t>
  </si>
  <si>
    <t>2025-10-30 22:53:00</t>
  </si>
  <si>
    <t>2025-10-31 05:13:26</t>
  </si>
  <si>
    <t>MBB208-09D2</t>
  </si>
  <si>
    <t>2025-10-30 19:27:57</t>
  </si>
  <si>
    <t>2025-10-31 02:38:26</t>
  </si>
  <si>
    <t>MBA749-13B7</t>
  </si>
  <si>
    <t>2025-10-30 21:38:54</t>
  </si>
  <si>
    <t>2025-10-31 03:53:36</t>
  </si>
  <si>
    <t>MBA749-14B2</t>
  </si>
  <si>
    <t>2025-10-31 03:55:46</t>
  </si>
  <si>
    <t>2025-10-31 10:01:10</t>
  </si>
  <si>
    <t>MBA751-15A5</t>
  </si>
  <si>
    <t>2025-10-30 20:54:48</t>
  </si>
  <si>
    <t>2025-10-30 23:57:27</t>
  </si>
  <si>
    <t>MBB211-20D3</t>
  </si>
  <si>
    <t>2025-10-31 02:04:01</t>
  </si>
  <si>
    <t>2025-10-31 08:31:25</t>
  </si>
  <si>
    <t>MBB329-23A1</t>
  </si>
  <si>
    <t>2025-10-31 02:01:18</t>
  </si>
  <si>
    <t>2025-10-31 08:06:42</t>
  </si>
  <si>
    <t>MBB211-19C6</t>
  </si>
  <si>
    <t>2025-10-30 20:35:11</t>
  </si>
  <si>
    <t>2025-10-31 02:01:33</t>
  </si>
  <si>
    <t>MBB208-18G2</t>
  </si>
  <si>
    <t>2025-10-31 08:12:43</t>
  </si>
  <si>
    <t>2025-10-31 15:01:33</t>
  </si>
  <si>
    <t>MBB209-22C1</t>
  </si>
  <si>
    <t>2025-10-31 14:49:16</t>
  </si>
  <si>
    <t>2025-10-31 21:02:06</t>
  </si>
  <si>
    <t>MBB208-19F5</t>
  </si>
  <si>
    <t>2025-10-31 15:03:59</t>
  </si>
  <si>
    <t>2025-10-31 21:09:18</t>
  </si>
  <si>
    <t>MBA751-23E2</t>
  </si>
  <si>
    <t>2025-10-31 11:34:21</t>
  </si>
  <si>
    <t>2025-10-31 17:49:01</t>
  </si>
  <si>
    <t>MBA749-15A5</t>
  </si>
  <si>
    <t>2025-10-31 10:13:30</t>
  </si>
  <si>
    <t>2025-10-31 16:44:06</t>
  </si>
  <si>
    <t>MBB209-21C6</t>
  </si>
  <si>
    <t>2025-10-31 12:53:35</t>
  </si>
  <si>
    <t>2025-10-31 14:47:04</t>
  </si>
  <si>
    <t>MBB329-25G2</t>
  </si>
  <si>
    <t>2025-10-31 08:09:46</t>
  </si>
  <si>
    <t>2025-10-31 13:31:58</t>
  </si>
  <si>
    <t>PAEM9</t>
  </si>
  <si>
    <t>MBB332-01B1</t>
  </si>
  <si>
    <t>2025-10-31 15:16:15</t>
  </si>
  <si>
    <t>2025-10-31 22:01:14</t>
  </si>
  <si>
    <t>MBB211-21C6</t>
  </si>
  <si>
    <t>2025-10-31 17:08:13</t>
  </si>
  <si>
    <t>2025-10-31 19:14:33</t>
  </si>
  <si>
    <t>MBB208-11D2</t>
  </si>
  <si>
    <t>2025-10-31 14:58:17</t>
  </si>
  <si>
    <t>2025-10-31 21:17:31</t>
  </si>
  <si>
    <t>MBA751-24D5</t>
  </si>
  <si>
    <t>2025-10-31 17:51:15</t>
  </si>
  <si>
    <t>2025-10-31 23:51:12</t>
  </si>
  <si>
    <t>MBB209-23B4</t>
  </si>
  <si>
    <t>2025-10-31 21:04:15</t>
  </si>
  <si>
    <t>2025-11-01 03:10:14</t>
  </si>
  <si>
    <t>MBB211-23B4</t>
  </si>
  <si>
    <t>2025-11-01 01:48:38</t>
  </si>
  <si>
    <t>2025-11-01 08:16:12</t>
  </si>
  <si>
    <t>MBA751-25D0</t>
  </si>
  <si>
    <t>2025-10-31 23:54:33</t>
  </si>
  <si>
    <t>2025-11-01 06:42:32</t>
  </si>
  <si>
    <t>MBB209-24A7</t>
  </si>
  <si>
    <t>2025-11-01 03:12:22</t>
  </si>
  <si>
    <t>2025-11-01 09:21:03</t>
  </si>
  <si>
    <t>MBB208-13C0</t>
  </si>
  <si>
    <t>2025-11-01 04:42:19</t>
  </si>
  <si>
    <t>2025-11-01 10:51:28</t>
  </si>
  <si>
    <t>MBB332-02A4</t>
  </si>
  <si>
    <t>2025-10-31 22:05:20</t>
  </si>
  <si>
    <t>2025-11-01 04:21:03</t>
  </si>
  <si>
    <t>MBB208-20G2</t>
  </si>
  <si>
    <t>2025-10-31 21:11:40</t>
  </si>
  <si>
    <t>2025-11-01 03:54:46</t>
  </si>
  <si>
    <t>MBB208-21F5</t>
  </si>
  <si>
    <t>2025-11-01 04:07:27</t>
  </si>
  <si>
    <t>2025-11-01 10:18:23</t>
  </si>
  <si>
    <t>MBB332-03H2</t>
  </si>
  <si>
    <t>2025-11-01 04:24:07</t>
  </si>
  <si>
    <t>2025-11-01 10:47:58</t>
  </si>
  <si>
    <t>MBB208-12C5</t>
  </si>
  <si>
    <t>2025-10-31 22:20:48</t>
  </si>
  <si>
    <t>2025-11-01 04:34:17</t>
  </si>
  <si>
    <t>MBB211-22C1</t>
  </si>
  <si>
    <t>2025-10-31 19:17:01</t>
  </si>
  <si>
    <t>2025-11-01 01:46:10</t>
  </si>
  <si>
    <t>MBB209-25A2</t>
  </si>
  <si>
    <t>2025-11-01 09:24:55</t>
  </si>
  <si>
    <t>2025-11-01 15:52:07</t>
  </si>
  <si>
    <t>MBB332-05G0</t>
  </si>
  <si>
    <t>2025-11-01 17:08:01</t>
  </si>
  <si>
    <t>2025-11-01 23:37:12</t>
  </si>
  <si>
    <t>MBB332-04G5</t>
  </si>
  <si>
    <t>2025-11-01 10:51:07</t>
  </si>
  <si>
    <t>2025-11-01 17:04:43</t>
  </si>
  <si>
    <t>MBB211-25A2</t>
  </si>
  <si>
    <t>2025-11-01 15:44:50</t>
  </si>
  <si>
    <t>MBB208-23E3</t>
  </si>
  <si>
    <t>2025-11-01 17:07:18</t>
  </si>
  <si>
    <t>2025-11-01 23:16:15</t>
  </si>
  <si>
    <t>MBB332-18G4</t>
  </si>
  <si>
    <t>2025-11-01 12:03:46</t>
  </si>
  <si>
    <t>2025-11-01 18:13:54</t>
  </si>
  <si>
    <t>MBB208-14B3</t>
  </si>
  <si>
    <t>2025-11-01 10:54:39</t>
  </si>
  <si>
    <t>2025-11-01 17:52:48</t>
  </si>
  <si>
    <t>MBB332-17H1</t>
  </si>
  <si>
    <t>2025-11-01 04:53:00</t>
  </si>
  <si>
    <t>2025-11-01 11:57:51</t>
  </si>
  <si>
    <t>MBA751-21F4</t>
  </si>
  <si>
    <t>2025-11-01 07:59:15</t>
  </si>
  <si>
    <t>2025-11-01 12:11:45</t>
  </si>
  <si>
    <t>MBB211-24A7</t>
  </si>
  <si>
    <t>2025-11-01 13:04:45</t>
  </si>
  <si>
    <t>2025-11-01 15:41:12</t>
  </si>
  <si>
    <t>MBB208-22F0</t>
  </si>
  <si>
    <t>2025-11-01 10:21:38</t>
  </si>
  <si>
    <t>2025-11-01 17:00:09</t>
  </si>
  <si>
    <t>MBB332-09D4</t>
  </si>
  <si>
    <t>2025-11-01 17:27:52</t>
  </si>
  <si>
    <t>2025-11-01 22:57:51</t>
  </si>
  <si>
    <t>MBB332-11D4</t>
  </si>
  <si>
    <t>2025-11-02 05:28:32</t>
  </si>
  <si>
    <t>2025-11-02 11:35:05</t>
  </si>
  <si>
    <t>MBB332-06F3</t>
  </si>
  <si>
    <t>2025-11-01 23:44:59</t>
  </si>
  <si>
    <t>2025-11-02 06:02:53</t>
  </si>
  <si>
    <t>MBB208-25D1</t>
  </si>
  <si>
    <t>2025-11-02 05:34:57</t>
  </si>
  <si>
    <t>2025-11-02 12:00:10</t>
  </si>
  <si>
    <t>PAEN0</t>
  </si>
  <si>
    <t>MBF205-01G6</t>
  </si>
  <si>
    <t>2025-11-01 18:32:19</t>
  </si>
  <si>
    <t>2025-11-02 00:47:20</t>
  </si>
  <si>
    <t>MBB208-24D6</t>
  </si>
  <si>
    <t>2025-11-01 23:22:11</t>
  </si>
  <si>
    <t>2025-11-02 05:28:25</t>
  </si>
  <si>
    <t>MBF205-09B6</t>
  </si>
  <si>
    <t>2025-11-01 23:07:18</t>
  </si>
  <si>
    <t>2025-11-02 06:41:26</t>
  </si>
  <si>
    <t>MBB332-20G4</t>
  </si>
  <si>
    <t>2025-11-02 01:08:47</t>
  </si>
  <si>
    <t>2025-11-02 07:29:15</t>
  </si>
  <si>
    <t>MBB332-10E1</t>
  </si>
  <si>
    <t>2025-11-01 23:00:26</t>
  </si>
  <si>
    <t>2025-11-02 05:22:54</t>
  </si>
  <si>
    <t>MBB208-15A6</t>
  </si>
  <si>
    <t>2025-11-01 17:55:16</t>
  </si>
  <si>
    <t>2025-11-02 00:16:15</t>
  </si>
  <si>
    <t>MBB208-16A1</t>
  </si>
  <si>
    <t>2025-11-02 00:18:46</t>
  </si>
  <si>
    <t>2025-11-02 07:55:47</t>
  </si>
  <si>
    <t>MBB332-19F7</t>
  </si>
  <si>
    <t>2025-11-01 18:16:59</t>
  </si>
  <si>
    <t>2025-11-02 01:06:35</t>
  </si>
  <si>
    <t>MBB332-12C7</t>
  </si>
  <si>
    <t>2025-11-02 11:38:11</t>
  </si>
  <si>
    <t>2025-11-02 17:49:07</t>
  </si>
  <si>
    <t>MBB332-21F7</t>
  </si>
  <si>
    <t>2025-11-02 07:31:29</t>
  </si>
  <si>
    <t>2025-11-02 13:43:16</t>
  </si>
  <si>
    <t>MBB332-22F2</t>
  </si>
  <si>
    <t>2025-11-02 13:45:28</t>
  </si>
  <si>
    <t>2025-11-02 19:57:35</t>
  </si>
  <si>
    <t>MBB332-08E1</t>
  </si>
  <si>
    <t>2025-11-02 12:26:58</t>
  </si>
  <si>
    <t>2025-11-02 18:43:24</t>
  </si>
  <si>
    <t>MBF205-10C3</t>
  </si>
  <si>
    <t>2025-11-02 06:43:55</t>
  </si>
  <si>
    <t>2025-11-02 13:17:14</t>
  </si>
  <si>
    <t>MBB332-07E6</t>
  </si>
  <si>
    <t>2025-11-02 06:06:00</t>
  </si>
  <si>
    <t>2025-11-02 12:23:54</t>
  </si>
  <si>
    <t>MBF205-03F4</t>
  </si>
  <si>
    <t>2025-11-02 00:49:26</t>
  </si>
  <si>
    <t>2025-11-02 15:50:03</t>
  </si>
  <si>
    <t>MBF205-17F3</t>
  </si>
  <si>
    <t>2025-11-02 15:43:07</t>
  </si>
  <si>
    <t>2025-11-02 21:47:29</t>
  </si>
  <si>
    <t>MBA749-19F4</t>
  </si>
  <si>
    <t>2025-11-02 13:02:58</t>
  </si>
  <si>
    <t>2025-11-02 13:12:41</t>
  </si>
  <si>
    <t>MBA749-20G1</t>
  </si>
  <si>
    <t>2025-11-02 13:15:05</t>
  </si>
  <si>
    <t>2025-11-02 13:27:03</t>
  </si>
  <si>
    <t>MBB208-17G7</t>
  </si>
  <si>
    <t>2025-11-02 12:09:58</t>
  </si>
  <si>
    <t>2025-11-02 16:10:14</t>
  </si>
  <si>
    <t>MBF205-11B6</t>
  </si>
  <si>
    <t>2025-11-02 20:06:29</t>
  </si>
  <si>
    <t>2025-11-02 20:24:09</t>
  </si>
  <si>
    <t>MBF205-04E7</t>
  </si>
  <si>
    <t>2025-11-02 22:25:29</t>
  </si>
  <si>
    <t>2025-11-02 23:19:26</t>
  </si>
  <si>
    <t>MBA751-19F4</t>
  </si>
  <si>
    <t>2025-10-30 07:39:39</t>
  </si>
  <si>
    <t>2025-10-30 12:06:49</t>
  </si>
  <si>
    <t>MBF205-02G1</t>
  </si>
  <si>
    <t>2025-11-02 09:40:48</t>
  </si>
  <si>
    <t>MBB332-13C2</t>
  </si>
  <si>
    <t>2025-11-02 17:51:22</t>
  </si>
  <si>
    <t>2025-11-02 23:52:26</t>
  </si>
  <si>
    <t>TDX46A</t>
  </si>
  <si>
    <t>DDR related yield</t>
  </si>
  <si>
    <t>DDR related ea</t>
  </si>
  <si>
    <t>yield &lt;70%</t>
  </si>
  <si>
    <t>item &gt;10%</t>
  </si>
  <si>
    <t>soft_bin</t>
  </si>
  <si>
    <t>soft_bin_value</t>
  </si>
  <si>
    <t>V</t>
  </si>
  <si>
    <t>Total</t>
  </si>
  <si>
    <t>&lt;80%</t>
  </si>
  <si>
    <t>&lt;75%</t>
  </si>
  <si>
    <t>&lt;70%</t>
  </si>
  <si>
    <t>100%~90%</t>
  </si>
  <si>
    <t>90%~85%</t>
  </si>
  <si>
    <t>85%~80%</t>
  </si>
  <si>
    <t>80%~75%</t>
  </si>
  <si>
    <t>75%~70%</t>
  </si>
  <si>
    <t>70%~65%</t>
  </si>
  <si>
    <t>65%~60%</t>
  </si>
  <si>
    <t>60%~55%</t>
  </si>
  <si>
    <t>55%~50%</t>
  </si>
  <si>
    <t>50%~45%</t>
  </si>
  <si>
    <t>45%~</t>
  </si>
  <si>
    <t>All</t>
  </si>
  <si>
    <t>wafer q'ty</t>
  </si>
  <si>
    <t>SAF_LV</t>
  </si>
  <si>
    <t>Fail_Type_H</t>
  </si>
  <si>
    <t>sub_item1</t>
  </si>
  <si>
    <t>sub_item2</t>
  </si>
  <si>
    <t>sub_item3</t>
  </si>
  <si>
    <t>sub_item4</t>
  </si>
  <si>
    <t>sub_item5</t>
  </si>
  <si>
    <t>sub_item6</t>
  </si>
  <si>
    <t>sub_item7</t>
  </si>
  <si>
    <t>sub_item8</t>
  </si>
  <si>
    <t>sub_item9</t>
  </si>
  <si>
    <t>sub_item10</t>
  </si>
  <si>
    <t>sub_item11</t>
  </si>
  <si>
    <t>HVS</t>
  </si>
  <si>
    <t>DDR4_1p5G_3200_SS_single_RW_FT(385ea,8.27%)</t>
    <phoneticPr fontId="9" type="noConversion"/>
  </si>
  <si>
    <t>RTD2865PNJ_SG_TA01</t>
    <phoneticPr fontId="9" type="noConversion"/>
  </si>
  <si>
    <t>AXD2801VPF</t>
    <phoneticPr fontId="9" type="noConversion"/>
  </si>
  <si>
    <t>HDMI2p1_12g_TX_check_Done_Result(24ea,0.23%)</t>
    <phoneticPr fontId="9" type="noConversion"/>
  </si>
  <si>
    <t>RTD2885PDM_FT1_TA01</t>
    <phoneticPr fontId="9" type="noConversion"/>
  </si>
  <si>
    <t>RTD2886NSS_SC_FT1_TA01</t>
    <phoneticPr fontId="9" type="noConversion"/>
  </si>
  <si>
    <t>V09</t>
    <phoneticPr fontId="9" type="noConversion"/>
  </si>
  <si>
    <t>FW_other(80ea,0.20%)</t>
    <phoneticPr fontId="9" type="noConversion"/>
  </si>
  <si>
    <t>USB2_Disconnect_trim(15ea,0.20%)</t>
    <phoneticPr fontId="9" type="noConversion"/>
  </si>
  <si>
    <t>RTD2841ASS_PS_TA01</t>
    <phoneticPr fontId="9" type="noConversion"/>
  </si>
  <si>
    <t>HDMI_6G(51ea,0.14%)</t>
    <phoneticPr fontId="9" type="noConversion"/>
  </si>
  <si>
    <t>FW_MD_Domain(33ea,1.50%)</t>
    <phoneticPr fontId="9" type="noConversion"/>
  </si>
  <si>
    <t>RTD2885NCH_WC_TA01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</si>
</sst>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&quot;%&quot;"/>
  </numFmts>
  <fonts count="11" x14ac:knownFonts="1">
    <font>
      <sz val="11"/>
      <color rgb="FF000000"/>
      <name val="Calibri"/>
    </font>
    <font>
      <sz val="11"/>
      <color rgb="FFFF0000"/>
      <name val="Calibri"/>
    </font>
    <font>
      <sz val="11"/>
      <color rgb="FF0000FF"/>
      <name val="Calibri"/>
    </font>
    <font>
      <sz val="11"/>
      <color rgb="FFFF0000"/>
      <name val="Calibri"/>
    </font>
    <font>
      <sz val="11"/>
      <color rgb="FFFF0000"/>
      <name val="Calibri"/>
    </font>
    <font>
      <sz val="11"/>
      <color rgb="FF9C0006"/>
      <name val="Calibri"/>
    </font>
    <font>
      <sz val="11"/>
      <color rgb="FF000000"/>
      <name val="Calibri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9"/>
      <name val="細明體"/>
      <family val="3"/>
      <charset val="136"/>
    </font>
    <font>
      <sz val="11"/>
      <color rgb="FFFF0000"/>
      <name val="Calibri"/>
      <family val="2"/>
    </font>
  </fonts>
  <fills count="43">
    <fill>
      <patternFill patternType="none"/>
    </fill>
    <fill>
      <patternFill patternType="gray125"/>
    </fill>
    <fill>
      <patternFill patternType="solid">
        <fgColor rgb="FFFFDAB9"/>
        <bgColor rgb="FF000000"/>
      </patternFill>
    </fill>
    <fill>
      <patternFill patternType="solid">
        <fgColor rgb="FFADFF2F"/>
        <bgColor rgb="FF000000"/>
      </patternFill>
    </fill>
    <fill>
      <patternFill patternType="solid">
        <fgColor rgb="FF98FB98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DEF1F9"/>
        <bgColor rgb="FF000000"/>
      </patternFill>
    </fill>
    <fill>
      <patternFill patternType="solid">
        <fgColor rgb="FFF7F0B6"/>
        <bgColor rgb="FF000000"/>
      </patternFill>
    </fill>
    <fill>
      <patternFill patternType="solid">
        <fgColor rgb="FFA3D3E8"/>
        <bgColor rgb="FF000000"/>
      </patternFill>
    </fill>
    <fill>
      <patternFill patternType="solid">
        <fgColor rgb="FFFFB6C1"/>
        <bgColor rgb="FF000000"/>
      </patternFill>
    </fill>
    <fill>
      <patternFill patternType="solid">
        <fgColor rgb="FFF0E68C"/>
        <bgColor rgb="FF000000"/>
      </patternFill>
    </fill>
    <fill>
      <patternFill patternType="solid">
        <fgColor rgb="FF9ACD32"/>
        <bgColor rgb="FF000000"/>
      </patternFill>
    </fill>
    <fill>
      <patternFill patternType="solid">
        <fgColor rgb="FF32CD32"/>
        <bgColor rgb="FF000000"/>
      </patternFill>
    </fill>
    <fill>
      <patternFill patternType="solid">
        <fgColor rgb="FFDA9694"/>
        <bgColor rgb="FF000000"/>
      </patternFill>
    </fill>
    <fill>
      <patternFill patternType="solid">
        <fgColor rgb="FFF2DCDB"/>
        <bgColor rgb="FF000000"/>
      </patternFill>
    </fill>
    <fill>
      <patternFill patternType="solid">
        <fgColor rgb="FF89C1F2"/>
        <bgColor rgb="FF000000"/>
      </patternFill>
    </fill>
    <fill>
      <patternFill patternType="solid">
        <fgColor rgb="FF01B0F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EFB04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FF9800"/>
        <bgColor rgb="FF000000"/>
      </patternFill>
    </fill>
    <fill>
      <patternFill patternType="solid">
        <fgColor rgb="FF2196F3"/>
        <bgColor rgb="FF000000"/>
      </patternFill>
    </fill>
    <fill>
      <patternFill patternType="solid">
        <fgColor rgb="FF795548"/>
        <bgColor rgb="FF000000"/>
      </patternFill>
    </fill>
    <fill>
      <patternFill patternType="solid">
        <fgColor rgb="FFCDDC39"/>
        <bgColor rgb="FF000000"/>
      </patternFill>
    </fill>
    <fill>
      <patternFill patternType="solid">
        <fgColor rgb="FFECB2C0"/>
        <bgColor rgb="FF000000"/>
      </patternFill>
    </fill>
    <fill>
      <patternFill patternType="solid">
        <fgColor rgb="FFFFC0CB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FFCCCC"/>
        <bgColor rgb="FFFFCCCC"/>
      </patternFill>
    </fill>
    <fill>
      <patternFill patternType="solid">
        <fgColor rgb="FFC6EFCE"/>
        <bgColor rgb="FFC6EFCE"/>
      </patternFill>
    </fill>
    <fill>
      <patternFill patternType="solid">
        <fgColor rgb="FFFCE4D6"/>
        <bgColor rgb="FFFCE4D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2CD32"/>
        <bgColor rgb="FF000000"/>
      </patternFill>
    </fill>
    <fill>
      <patternFill patternType="solid">
        <fgColor rgb="FFFEFB04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01B0F0"/>
        <bgColor rgb="FF000000"/>
      </patternFill>
    </fill>
    <fill>
      <patternFill patternType="solid">
        <fgColor rgb="FFDA9694"/>
        <bgColor rgb="FF000000"/>
      </patternFill>
    </fill>
    <fill>
      <patternFill patternType="solid">
        <fgColor rgb="FFF2DCDB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theme="1" tint="0.249977111117893"/>
        <bgColor rgb="FFFFFF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3" fontId="0" fillId="0" borderId="1" xfId="0" applyNumberFormat="1" applyBorder="1"/>
    <xf numFmtId="3" fontId="0" fillId="4" borderId="1" xfId="0" applyNumberFormat="1" applyFill="1" applyBorder="1"/>
    <xf numFmtId="10" fontId="0" fillId="0" borderId="1" xfId="0" applyNumberFormat="1" applyBorder="1"/>
    <xf numFmtId="10" fontId="0" fillId="4" borderId="1" xfId="0" applyNumberFormat="1" applyFill="1" applyBorder="1"/>
    <xf numFmtId="0" fontId="0" fillId="5" borderId="1" xfId="0" applyFill="1" applyBorder="1"/>
    <xf numFmtId="3" fontId="0" fillId="5" borderId="1" xfId="0" applyNumberFormat="1" applyFill="1" applyBorder="1"/>
    <xf numFmtId="10" fontId="0" fillId="5" borderId="1" xfId="0" applyNumberFormat="1" applyFill="1" applyBorder="1"/>
    <xf numFmtId="0" fontId="0" fillId="6" borderId="1" xfId="0" applyFill="1" applyBorder="1"/>
    <xf numFmtId="3" fontId="0" fillId="6" borderId="1" xfId="0" applyNumberFormat="1" applyFill="1" applyBorder="1"/>
    <xf numFmtId="10" fontId="0" fillId="6" borderId="1" xfId="0" applyNumberFormat="1" applyFill="1" applyBorder="1"/>
    <xf numFmtId="10" fontId="1" fillId="0" borderId="1" xfId="0" applyNumberFormat="1" applyFont="1" applyBorder="1"/>
    <xf numFmtId="0" fontId="0" fillId="7" borderId="1" xfId="0" applyFill="1" applyBorder="1"/>
    <xf numFmtId="3" fontId="0" fillId="7" borderId="1" xfId="0" applyNumberFormat="1" applyFill="1" applyBorder="1"/>
    <xf numFmtId="10" fontId="0" fillId="7" borderId="1" xfId="0" applyNumberFormat="1" applyFill="1" applyBorder="1"/>
    <xf numFmtId="0" fontId="0" fillId="8" borderId="1" xfId="0" applyFill="1" applyBorder="1"/>
    <xf numFmtId="3" fontId="0" fillId="8" borderId="1" xfId="0" applyNumberFormat="1" applyFill="1" applyBorder="1"/>
    <xf numFmtId="10" fontId="0" fillId="8" borderId="1" xfId="0" applyNumberFormat="1" applyFill="1" applyBorder="1"/>
    <xf numFmtId="0" fontId="2" fillId="0" borderId="1" xfId="0" applyFont="1" applyBorder="1"/>
    <xf numFmtId="3" fontId="0" fillId="2" borderId="1" xfId="0" applyNumberFormat="1" applyFill="1" applyBorder="1"/>
    <xf numFmtId="10" fontId="0" fillId="3" borderId="1" xfId="0" applyNumberFormat="1" applyFill="1" applyBorder="1"/>
    <xf numFmtId="0" fontId="0" fillId="9" borderId="1" xfId="0" applyFill="1" applyBorder="1"/>
    <xf numFmtId="0" fontId="0" fillId="10" borderId="1" xfId="0" applyFill="1" applyBorder="1"/>
    <xf numFmtId="0" fontId="2" fillId="0" borderId="0" xfId="0" applyFont="1"/>
    <xf numFmtId="0" fontId="0" fillId="11" borderId="1" xfId="0" applyFill="1" applyBorder="1"/>
    <xf numFmtId="10" fontId="0" fillId="11" borderId="1" xfId="0" applyNumberFormat="1" applyFill="1" applyBorder="1"/>
    <xf numFmtId="0" fontId="0" fillId="12" borderId="1" xfId="0" applyFill="1" applyBorder="1"/>
    <xf numFmtId="10" fontId="0" fillId="12" borderId="1" xfId="0" applyNumberFormat="1" applyFill="1" applyBorder="1"/>
    <xf numFmtId="0" fontId="0" fillId="13" borderId="1" xfId="0" applyFill="1" applyBorder="1"/>
    <xf numFmtId="10" fontId="0" fillId="13" borderId="1" xfId="0" applyNumberFormat="1" applyFill="1" applyBorder="1"/>
    <xf numFmtId="0" fontId="0" fillId="14" borderId="1" xfId="0" applyFill="1" applyBorder="1"/>
    <xf numFmtId="10" fontId="0" fillId="14" borderId="1" xfId="0" applyNumberFormat="1" applyFill="1" applyBorder="1"/>
    <xf numFmtId="0" fontId="0" fillId="15" borderId="1" xfId="0" applyFill="1" applyBorder="1"/>
    <xf numFmtId="10" fontId="0" fillId="15" borderId="1" xfId="0" applyNumberFormat="1" applyFill="1" applyBorder="1"/>
    <xf numFmtId="0" fontId="0" fillId="16" borderId="1" xfId="0" applyFill="1" applyBorder="1"/>
    <xf numFmtId="10" fontId="0" fillId="16" borderId="1" xfId="0" applyNumberFormat="1" applyFill="1" applyBorder="1"/>
    <xf numFmtId="0" fontId="0" fillId="17" borderId="1" xfId="0" applyFill="1" applyBorder="1"/>
    <xf numFmtId="10" fontId="0" fillId="17" borderId="1" xfId="0" applyNumberFormat="1" applyFill="1" applyBorder="1"/>
    <xf numFmtId="0" fontId="0" fillId="18" borderId="1" xfId="0" applyFill="1" applyBorder="1"/>
    <xf numFmtId="10" fontId="0" fillId="18" borderId="1" xfId="0" applyNumberFormat="1" applyFill="1" applyBorder="1"/>
    <xf numFmtId="0" fontId="0" fillId="19" borderId="1" xfId="0" applyFill="1" applyBorder="1"/>
    <xf numFmtId="10" fontId="0" fillId="19" borderId="1" xfId="0" applyNumberFormat="1" applyFill="1" applyBorder="1"/>
    <xf numFmtId="0" fontId="0" fillId="20" borderId="1" xfId="0" applyFill="1" applyBorder="1"/>
    <xf numFmtId="10" fontId="0" fillId="20" borderId="1" xfId="0" applyNumberFormat="1" applyFill="1" applyBorder="1"/>
    <xf numFmtId="0" fontId="0" fillId="11" borderId="2" xfId="0" applyFill="1" applyBorder="1"/>
    <xf numFmtId="10" fontId="0" fillId="11" borderId="2" xfId="0" applyNumberFormat="1" applyFill="1" applyBorder="1"/>
    <xf numFmtId="0" fontId="0" fillId="0" borderId="2" xfId="0" applyBorder="1"/>
    <xf numFmtId="0" fontId="1" fillId="0" borderId="1" xfId="0" applyFont="1" applyBorder="1"/>
    <xf numFmtId="10" fontId="0" fillId="21" borderId="1" xfId="0" applyNumberFormat="1" applyFill="1" applyBorder="1"/>
    <xf numFmtId="0" fontId="0" fillId="22" borderId="1" xfId="0" applyFill="1" applyBorder="1"/>
    <xf numFmtId="10" fontId="0" fillId="22" borderId="1" xfId="0" applyNumberFormat="1" applyFill="1" applyBorder="1"/>
    <xf numFmtId="0" fontId="0" fillId="23" borderId="1" xfId="0" applyFill="1" applyBorder="1"/>
    <xf numFmtId="10" fontId="0" fillId="23" borderId="1" xfId="0" applyNumberFormat="1" applyFill="1" applyBorder="1"/>
    <xf numFmtId="0" fontId="0" fillId="24" borderId="1" xfId="0" applyFill="1" applyBorder="1"/>
    <xf numFmtId="10" fontId="0" fillId="24" borderId="1" xfId="0" applyNumberFormat="1" applyFill="1" applyBorder="1"/>
    <xf numFmtId="10" fontId="0" fillId="25" borderId="1" xfId="0" applyNumberFormat="1" applyFill="1" applyBorder="1"/>
    <xf numFmtId="10" fontId="3" fillId="26" borderId="0" xfId="0" applyNumberFormat="1" applyFont="1" applyFill="1"/>
    <xf numFmtId="10" fontId="0" fillId="0" borderId="0" xfId="0" applyNumberFormat="1"/>
    <xf numFmtId="0" fontId="4" fillId="27" borderId="0" xfId="0" applyFont="1" applyFill="1"/>
    <xf numFmtId="0" fontId="0" fillId="28" borderId="0" xfId="0" applyFill="1"/>
    <xf numFmtId="176" fontId="0" fillId="28" borderId="0" xfId="0" applyNumberFormat="1" applyFill="1"/>
    <xf numFmtId="176" fontId="0" fillId="0" borderId="0" xfId="0" applyNumberFormat="1"/>
    <xf numFmtId="0" fontId="0" fillId="30" borderId="0" xfId="0" applyFill="1"/>
    <xf numFmtId="0" fontId="0" fillId="31" borderId="0" xfId="0" applyFill="1"/>
    <xf numFmtId="10" fontId="5" fillId="29" borderId="0" xfId="0" applyNumberFormat="1" applyFont="1" applyFill="1"/>
    <xf numFmtId="0" fontId="6" fillId="0" borderId="7" xfId="0" applyFont="1" applyBorder="1"/>
    <xf numFmtId="0" fontId="7" fillId="0" borderId="7" xfId="0" applyFont="1" applyBorder="1"/>
    <xf numFmtId="0" fontId="7" fillId="0" borderId="7" xfId="0" applyFont="1" applyBorder="1" applyAlignment="1">
      <alignment horizontal="center"/>
    </xf>
    <xf numFmtId="0" fontId="6" fillId="0" borderId="8" xfId="0" applyFont="1" applyBorder="1"/>
    <xf numFmtId="10" fontId="6" fillId="0" borderId="7" xfId="0" applyNumberFormat="1" applyFont="1" applyBorder="1"/>
    <xf numFmtId="0" fontId="6" fillId="32" borderId="7" xfId="0" applyFont="1" applyFill="1" applyBorder="1" applyAlignment="1">
      <alignment horizontal="right"/>
    </xf>
    <xf numFmtId="10" fontId="6" fillId="32" borderId="7" xfId="0" applyNumberFormat="1" applyFont="1" applyFill="1" applyBorder="1" applyAlignment="1">
      <alignment horizontal="right"/>
    </xf>
    <xf numFmtId="0" fontId="6" fillId="33" borderId="7" xfId="0" applyFont="1" applyFill="1" applyBorder="1" applyAlignment="1">
      <alignment horizontal="right"/>
    </xf>
    <xf numFmtId="10" fontId="6" fillId="33" borderId="7" xfId="0" applyNumberFormat="1" applyFont="1" applyFill="1" applyBorder="1" applyAlignment="1">
      <alignment horizontal="right"/>
    </xf>
    <xf numFmtId="0" fontId="6" fillId="34" borderId="7" xfId="0" applyFont="1" applyFill="1" applyBorder="1"/>
    <xf numFmtId="10" fontId="6" fillId="34" borderId="7" xfId="0" applyNumberFormat="1" applyFont="1" applyFill="1" applyBorder="1" applyAlignment="1">
      <alignment horizontal="right"/>
    </xf>
    <xf numFmtId="10" fontId="6" fillId="34" borderId="7" xfId="0" applyNumberFormat="1" applyFont="1" applyFill="1" applyBorder="1"/>
    <xf numFmtId="0" fontId="6" fillId="34" borderId="7" xfId="0" applyFont="1" applyFill="1" applyBorder="1" applyAlignment="1">
      <alignment horizontal="right"/>
    </xf>
    <xf numFmtId="0" fontId="6" fillId="0" borderId="7" xfId="0" applyFont="1" applyBorder="1" applyAlignment="1">
      <alignment horizontal="center"/>
    </xf>
    <xf numFmtId="0" fontId="6" fillId="0" borderId="9" xfId="0" applyFont="1" applyBorder="1"/>
    <xf numFmtId="10" fontId="6" fillId="35" borderId="10" xfId="0" applyNumberFormat="1" applyFont="1" applyFill="1" applyBorder="1"/>
    <xf numFmtId="0" fontId="6" fillId="36" borderId="7" xfId="0" applyFont="1" applyFill="1" applyBorder="1"/>
    <xf numFmtId="10" fontId="6" fillId="36" borderId="7" xfId="0" applyNumberFormat="1" applyFont="1" applyFill="1" applyBorder="1"/>
    <xf numFmtId="0" fontId="6" fillId="37" borderId="10" xfId="0" applyFont="1" applyFill="1" applyBorder="1"/>
    <xf numFmtId="10" fontId="6" fillId="37" borderId="10" xfId="0" applyNumberFormat="1" applyFont="1" applyFill="1" applyBorder="1"/>
    <xf numFmtId="10" fontId="6" fillId="38" borderId="10" xfId="0" applyNumberFormat="1" applyFont="1" applyFill="1" applyBorder="1"/>
    <xf numFmtId="10" fontId="7" fillId="0" borderId="7" xfId="0" applyNumberFormat="1" applyFont="1" applyBorder="1"/>
    <xf numFmtId="10" fontId="6" fillId="39" borderId="10" xfId="0" applyNumberFormat="1" applyFont="1" applyFill="1" applyBorder="1"/>
    <xf numFmtId="10" fontId="6" fillId="40" borderId="10" xfId="0" applyNumberFormat="1" applyFont="1" applyFill="1" applyBorder="1"/>
    <xf numFmtId="10" fontId="6" fillId="41" borderId="10" xfId="0" applyNumberFormat="1" applyFont="1" applyFill="1" applyBorder="1"/>
    <xf numFmtId="0" fontId="7" fillId="36" borderId="7" xfId="0" applyFont="1" applyFill="1" applyBorder="1"/>
    <xf numFmtId="0" fontId="8" fillId="34" borderId="11" xfId="0" applyFont="1" applyFill="1" applyBorder="1"/>
    <xf numFmtId="0" fontId="8" fillId="0" borderId="11" xfId="0" applyFont="1" applyBorder="1"/>
    <xf numFmtId="0" fontId="7" fillId="0" borderId="11" xfId="0" applyFont="1" applyBorder="1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5" borderId="1" xfId="0" applyFill="1" applyBorder="1"/>
    <xf numFmtId="0" fontId="0" fillId="6" borderId="1" xfId="0" applyFill="1" applyBorder="1"/>
    <xf numFmtId="0" fontId="2" fillId="0" borderId="1" xfId="0" applyFont="1" applyBorder="1"/>
    <xf numFmtId="0" fontId="0" fillId="0" borderId="5" xfId="0" applyBorder="1"/>
    <xf numFmtId="0" fontId="0" fillId="0" borderId="6" xfId="0" applyBorder="1"/>
    <xf numFmtId="10" fontId="6" fillId="0" borderId="7" xfId="0" applyNumberFormat="1" applyFont="1" applyBorder="1" applyAlignment="1">
      <alignment horizontal="center" vertical="center"/>
    </xf>
    <xf numFmtId="0" fontId="0" fillId="0" borderId="12" xfId="0" applyBorder="1"/>
    <xf numFmtId="0" fontId="6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0" xfId="0" applyFont="1"/>
    <xf numFmtId="0" fontId="10" fillId="42" borderId="0" xfId="0" applyFont="1" applyFill="1"/>
  </cellXfs>
  <cellStyles count="1">
    <cellStyle name="一般" xfId="0" builtinId="0"/>
  </cellStyles>
  <dxfs count="75">
    <dxf>
      <font>
        <color rgb="FFFF0000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fgColor auto="1"/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fgColor auto="1"/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fgColor auto="1"/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fgColor auto="1"/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fgColor auto="1"/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fgColor auto="1"/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fgColor auto="1"/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fgColor auto="1"/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fgColor auto="1"/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fgColor auto="1"/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fgColor auto="1"/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fgColor auto="1"/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fgColor auto="1"/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fgColor auto="1"/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fgColor auto="1"/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fgColor auto="1"/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fgColor auto="1"/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fgColor auto="1"/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fgColor auto="1"/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fgColor auto="1"/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fgColor auto="1"/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fgColor auto="1"/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fgColor auto="1"/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fgColor auto="1"/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://cpdb.realtek.com/cpdbv3/view/wafermap/oneWaferSbinMap.php?project=RL7032&amp;checksum=c719f1a60ef5acc58ad7f197b5970553&amp;bin_num=69&amp;bintype=sbin&amp;from=xls&amp;cp=CP1&amp;version=RL7032_TA01_V01&amp;lotid=PAEU7&amp;waferid=PEMY80-05C0" TargetMode="External"/><Relationship Id="rId21" Type="http://schemas.openxmlformats.org/officeDocument/2006/relationships/hyperlink" Target="http://cpdb.realtek.com/cpdbv3/view/wafermap/oneWaferSbinMap.php?project=RL7032&amp;checksum=053ac2cff3f86a6cbb49f8f96a13ba9c&amp;bin_num=3&amp;bintype=sbin&amp;from=xls&amp;cp=CP1&amp;version=RL7032_TA01_V01&amp;lotid=PAFP5&amp;waferid=PELR18-14E5" TargetMode="External"/><Relationship Id="rId324" Type="http://schemas.openxmlformats.org/officeDocument/2006/relationships/hyperlink" Target="http://cpdb.realtek.com/cpdbv3/view/wafermap/oneWaferSbinMap.php?project=RL7032&amp;checksum=71cc4863a0b48666f25b8fba8071e97f&amp;bin_num=39&amp;bintype=sbin&amp;from=xls&amp;cp=CP1&amp;version=RL7032_TA01_V01&amp;lotid=PAFP5&amp;waferid=PELR18-12F7" TargetMode="External"/><Relationship Id="rId531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&amp;sbin_info=164&amp;sbin_map=164&amp;is_auto=0" TargetMode="External"/><Relationship Id="rId629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&amp;sbin_info=271&amp;sbin_map=271&amp;is_auto=0" TargetMode="External"/><Relationship Id="rId170" Type="http://schemas.openxmlformats.org/officeDocument/2006/relationships/hyperlink" Target="http://cpdb.realtek.com/cpdbv3/view/wafermap/oneWaferSbinMap.php?project=RL7032&amp;checksum=6dda4a6f962d692d0bbbb734b7155956&amp;bin_num=40&amp;bintype=sbin&amp;from=xls&amp;cp=CP1&amp;version=RL7032_TA01_V01&amp;lotid=PAEU7&amp;waferid=PEMY80-17D1" TargetMode="External"/><Relationship Id="rId268" Type="http://schemas.openxmlformats.org/officeDocument/2006/relationships/hyperlink" Target="http://cpdb.realtek.com/cpdbv3/view/wafermap/oneWaferSbinMap.php?project=RL7032&amp;checksum=6dda4a6f962d692d0bbbb734b7155956&amp;bin_num=277&amp;bintype=sbin&amp;from=xls&amp;cp=CP1&amp;version=RL7032_TA01_V01&amp;lotid=PAEU7&amp;waferid=PEMY80-17D1" TargetMode="External"/><Relationship Id="rId475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3404&amp;sbin_info=92&amp;sbin_map=92&amp;is_auto=0" TargetMode="External"/><Relationship Id="rId32" Type="http://schemas.openxmlformats.org/officeDocument/2006/relationships/hyperlink" Target="http://cpdb.realtek.com/cpdbv3/view/wafermap/oneWaferSbinMap.php?project=RL7032&amp;checksum=6ab8a76fc6021725ad952df86bb13029&amp;bin_num=287&amp;bintype=sbin&amp;from=xls&amp;cp=CP1&amp;version=RL7032_TA01_V01&amp;lotid=PAFP5&amp;waferid=PELR18-15E0" TargetMode="External"/><Relationship Id="rId128" Type="http://schemas.openxmlformats.org/officeDocument/2006/relationships/hyperlink" Target="http://cpdb.realtek.com/cpdbv3/view/wafermap/oneWaferSbinMap.php?project=RL7032&amp;checksum=286967cf36fe0bc670aa4355e03311c6&amp;bin_num=95&amp;bintype=sbin&amp;from=xls&amp;cp=CP1&amp;version=RL7032_TA01_V01&amp;lotid=PAEU7&amp;waferid=PEMY80-23A5" TargetMode="External"/><Relationship Id="rId335" Type="http://schemas.openxmlformats.org/officeDocument/2006/relationships/hyperlink" Target="http://cpdb.realtek.com/cpdbv3/view/wafermap/oneWaferSbinMap.php?project=RL7032&amp;checksum=a7afb5b1766f0b9641d7b10e84dbe604&amp;bin_num=106&amp;bintype=sbin&amp;from=xls&amp;cp=CP1&amp;version=RL7032_TA01_V01&amp;lotid=PAEU7&amp;waferid=PEMY80-03D2" TargetMode="External"/><Relationship Id="rId542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&amp;sbin_info=178&amp;sbin_map=178&amp;is_auto=0" TargetMode="External"/><Relationship Id="rId181" Type="http://schemas.openxmlformats.org/officeDocument/2006/relationships/hyperlink" Target="http://cpdb.realtek.com/cpdbv3/view/wafermap/oneWaferSbinMap.php?project=RL7032&amp;checksum=6ab8a76fc6021725ad952df86bb13029&amp;bin_num=93&amp;bintype=sbin&amp;from=xls&amp;cp=CP1&amp;version=RL7032_TA01_V01&amp;lotid=PAFP5&amp;waferid=PELR18-15E0" TargetMode="External"/><Relationship Id="rId402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1702&amp;sbin_info=16&amp;sbin_map=16&amp;is_auto=0" TargetMode="External"/><Relationship Id="rId279" Type="http://schemas.openxmlformats.org/officeDocument/2006/relationships/hyperlink" Target="http://cpdb.realtek.com/cpdbv3/view/wafermap/oneWaferSbinMap.php?project=RL7032&amp;checksum=05c7f5073229cf74f8d17adc49257b40&amp;bin_num=45&amp;bintype=sbin&amp;from=xls&amp;cp=CP1&amp;version=RL7032_TA01_V01&amp;lotid=PAFP5&amp;waferid=PELR18-06B0" TargetMode="External"/><Relationship Id="rId486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1702&amp;sbin_info=110&amp;sbin_map=110&amp;is_auto=0" TargetMode="External"/><Relationship Id="rId43" Type="http://schemas.openxmlformats.org/officeDocument/2006/relationships/hyperlink" Target="http://cpdb.realtek.com/cpdbv3/view/wafermap/oneWaferSbinMap.php?project=RL7032&amp;checksum=12d3b518ecf4d8b6e24a4449212274c9&amp;bin_num=289&amp;bintype=sbin&amp;from=xls&amp;cp=CP1&amp;version=RL7032_TA01_V01&amp;lotid=PACZ2&amp;waferid=PELR05-18E2" TargetMode="External"/><Relationship Id="rId139" Type="http://schemas.openxmlformats.org/officeDocument/2006/relationships/hyperlink" Target="http://cpdb.realtek.com/cpdbv3/view/wafermap/oneWaferSbinMap.php?project=RL7032&amp;checksum=4c6bf11a05d06af7a7fc5601c4b2ad42&amp;bin_num=38&amp;bintype=sbin&amp;from=xls&amp;cp=CP1&amp;version=RL7032_TA01_V01&amp;lotid=PAEU7&amp;waferid=PEMY80-19B7" TargetMode="External"/><Relationship Id="rId346" Type="http://schemas.openxmlformats.org/officeDocument/2006/relationships/hyperlink" Target="http://cpdb.realtek.com/cpdbv3/view/wafermap/oneWaferSbinMap.php?project=RL7032&amp;checksum=98efffed021449253bcf79df8195b730&amp;bin_num=7&amp;bintype=sbin&amp;from=xls&amp;cp=CP1&amp;version=RL7032_TA01_V01&amp;lotid=PAFP5&amp;waferid=PELR18-04C2" TargetMode="External"/><Relationship Id="rId553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6808&amp;sbin_info=191&amp;sbin_map=191&amp;is_auto=0" TargetMode="External"/><Relationship Id="rId192" Type="http://schemas.openxmlformats.org/officeDocument/2006/relationships/hyperlink" Target="http://cpdb.realtek.com/cpdbv3/view/wafermap/oneWaferSbinMap.php?project=RL7032&amp;checksum=46f8cb30c95dc381d3e2ea783f775701&amp;bin_num=35&amp;bintype=sbin&amp;from=xls&amp;cp=CP1&amp;version=RL7032_TA01_V01&amp;lotid=PAFP5&amp;waferid=PELR18-18C1" TargetMode="External"/><Relationship Id="rId206" Type="http://schemas.openxmlformats.org/officeDocument/2006/relationships/hyperlink" Target="http://cpdb.realtek.com/cpdbv3/view/wafermap/oneWaferSbinMap.php?project=RL7032&amp;checksum=98efffed021449253bcf79df8195b730&amp;bin_num=42&amp;bintype=sbin&amp;from=xls&amp;cp=CP1&amp;version=RL7032_TA01_V01&amp;lotid=PAFP5&amp;waferid=PELR18-04C2" TargetMode="External"/><Relationship Id="rId413" Type="http://schemas.openxmlformats.org/officeDocument/2006/relationships/hyperlink" Target="http://cpdb.realtek.com/cpdbv3/view/wafermap/oneWaferSbinMap.php?project=RL7032&amp;checksum=fb94d27adfa768ff8d1cc87dd2e25078&amp;bin_num=78&amp;bintype=sbin&amp;from=xls&amp;cp=CP1&amp;version=RL7032_TA01_V01&amp;lotid=PAEU7&amp;waferid=PEMY80-04C5" TargetMode="External"/><Relationship Id="rId497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&amp;sbin_info=121&amp;sbin_map=121&amp;is_auto=0" TargetMode="External"/><Relationship Id="rId620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1702&amp;sbin_info=259&amp;sbin_map=259&amp;is_auto=0" TargetMode="External"/><Relationship Id="rId357" Type="http://schemas.openxmlformats.org/officeDocument/2006/relationships/hyperlink" Target="http://cpdb.realtek.com/cpdbv3/view/wafermap/oneWaferSbinMap.php?project=RL7032&amp;checksum=aec5e54151c741b916f2a6b3a27c4172&amp;bin_num=89&amp;bintype=sbin&amp;from=xls&amp;cp=CP1&amp;version=RL7032_TA01_V01&amp;lotid=PAFP5&amp;waferid=PELR18-07A3" TargetMode="External"/><Relationship Id="rId54" Type="http://schemas.openxmlformats.org/officeDocument/2006/relationships/hyperlink" Target="http://cpdb.realtek.com/cpdbv3/view/wafermap/oneWaferSbinMap.php?project=RL7032&amp;checksum=1c4de4039a4ec487dc05b27a07303530&amp;bin_num=23&amp;bintype=sbin&amp;from=xls&amp;cp=CP1&amp;version=RL7032_TA01_V01&amp;lotid=PAFP5&amp;waferid=PELR18-02D4" TargetMode="External"/><Relationship Id="rId217" Type="http://schemas.openxmlformats.org/officeDocument/2006/relationships/hyperlink" Target="http://cpdb.realtek.com/cpdbv3/view/wafermap/oneWaferSbinMap.php?project=RL7032&amp;checksum=98efffed021449253bcf79df8195b730&amp;bin_num=70&amp;bintype=sbin&amp;from=xls&amp;cp=CP1&amp;version=RL7032_TA01_V01&amp;lotid=PAFP5&amp;waferid=PELR18-04C2" TargetMode="External"/><Relationship Id="rId564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1702&amp;sbin_info=202&amp;sbin_map=202&amp;is_auto=0" TargetMode="External"/><Relationship Id="rId424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1702&amp;sbin_info=154&amp;sbin_map=154&amp;is_auto=0" TargetMode="External"/><Relationship Id="rId631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&amp;sbin_info=274&amp;sbin_map=274&amp;is_auto=0" TargetMode="External"/><Relationship Id="rId270" Type="http://schemas.openxmlformats.org/officeDocument/2006/relationships/hyperlink" Target="http://cpdb.realtek.com/cpdbv3/view/wafermap/oneWaferSbinMap.php?project=RL7032&amp;checksum=774da4379a01b91ac3d4059302a5217d&amp;bin_num=277&amp;bintype=sbin&amp;from=xls&amp;cp=CP1&amp;version=RL7032_TA01_V01&amp;lotid=PAEU7&amp;waferid=PEMY80-20C4" TargetMode="External"/><Relationship Id="rId65" Type="http://schemas.openxmlformats.org/officeDocument/2006/relationships/hyperlink" Target="http://cpdb.realtek.com/cpdbv3/view/wafermap/oneWaferSbinMap.php?project=RL7032&amp;checksum=053ac2cff3f86a6cbb49f8f96a13ba9c&amp;bin_num=23&amp;bintype=sbin&amp;from=xls&amp;cp=CP1&amp;version=RL7032_TA01_V01&amp;lotid=PAFP5&amp;waferid=PELR18-14E5" TargetMode="External"/><Relationship Id="rId130" Type="http://schemas.openxmlformats.org/officeDocument/2006/relationships/hyperlink" Target="http://cpdb.realtek.com/cpdbv3/view/wafermap/oneWaferSbinMap.php?project=RL7032&amp;checksum=4ef44117fc3b85eab0a65721aa8b39be&amp;bin_num=95&amp;bintype=sbin&amp;from=xls&amp;cp=CP1&amp;version=RL7032_TA01_V01&amp;lotid=PAEU7&amp;waferid=PEMY80-14F0" TargetMode="External"/><Relationship Id="rId368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6808&amp;sbin_info=133&amp;sbin_map=133&amp;is_auto=0" TargetMode="External"/><Relationship Id="rId575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&amp;sbin_info=213&amp;sbin_map=213&amp;is_auto=0" TargetMode="External"/><Relationship Id="rId228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151458&amp;sbin_info=6&amp;sbin_map=6&amp;is_auto=0" TargetMode="External"/><Relationship Id="rId435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1702&amp;sbin_info=36&amp;sbin_map=36&amp;is_auto=0" TargetMode="External"/><Relationship Id="rId642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&amp;sbin_info=310&amp;sbin_map=310&amp;is_auto=0" TargetMode="External"/><Relationship Id="rId281" Type="http://schemas.openxmlformats.org/officeDocument/2006/relationships/hyperlink" Target="http://cpdb.realtek.com/cpdbv3/view/wafermap/oneWaferSbinMap.php?project=RL7032&amp;checksum=71cc4863a0b48666f25b8fba8071e97f&amp;bin_num=45&amp;bintype=sbin&amp;from=xls&amp;cp=CP1&amp;version=RL7032_TA01_V01&amp;lotid=PAFP5&amp;waferid=PELR18-12F7" TargetMode="External"/><Relationship Id="rId502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&amp;sbin_info=126&amp;sbin_map=126&amp;is_auto=0" TargetMode="External"/><Relationship Id="rId76" Type="http://schemas.openxmlformats.org/officeDocument/2006/relationships/hyperlink" Target="http://cpdb.realtek.com/cpdbv3/view/wafermap/oneWaferSbinMap.php?project=RL7032&amp;checksum=76f8a5c755f4922470d4792ca67975ac&amp;bin_num=28&amp;bintype=sbin&amp;from=xls&amp;cp=CP1&amp;version=RL7032_TA01_V01&amp;lotid=PAEU7&amp;waferid=PEMY80-13F5" TargetMode="External"/><Relationship Id="rId141" Type="http://schemas.openxmlformats.org/officeDocument/2006/relationships/hyperlink" Target="http://cpdb.realtek.com/cpdbv3/view/wafermap/oneWaferSbinMap.php?project=RL7032&amp;checksum=c719f1a60ef5acc58ad7f197b5970553&amp;bin_num=38&amp;bintype=sbin&amp;from=xls&amp;cp=CP1&amp;version=RL7032_TA01_V01&amp;lotid=PAEU7&amp;waferid=PEMY80-05C0" TargetMode="External"/><Relationship Id="rId379" Type="http://schemas.openxmlformats.org/officeDocument/2006/relationships/hyperlink" Target="http://cpdb.realtek.com/cpdbv3/view/wafermap/oneWaferSbinMap.php?project=RL7032&amp;checksum=6715f45e8e91a114bc4109cb0c947d06&amp;bin_num=12&amp;bintype=sbin&amp;from=xls&amp;cp=CP1&amp;version=RL7032_TA01_V01&amp;lotid=PACZ2&amp;waferid=PELR05-16F4" TargetMode="External"/><Relationship Id="rId586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&amp;sbin_info=224&amp;sbin_map=224&amp;is_auto=0" TargetMode="External"/><Relationship Id="rId7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5.79281&amp;sbin_info=15&amp;sbin_map=15&amp;is_auto=0" TargetMode="External"/><Relationship Id="rId239" Type="http://schemas.openxmlformats.org/officeDocument/2006/relationships/hyperlink" Target="http://cpdb.realtek.com/cpdbv3/view/wafermap/oneWaferSbinMap.php?project=RL7032&amp;checksum=a36d1a654c265944f9e3759f1ab3156d&amp;bin_num=269&amp;bintype=sbin&amp;from=xls&amp;cp=CP1&amp;version=RL7032_TA01_V01&amp;lotid=PAEU7&amp;waferid=PEMY80-24A0" TargetMode="External"/><Relationship Id="rId446" Type="http://schemas.openxmlformats.org/officeDocument/2006/relationships/hyperlink" Target="http://cpdb.realtek.com/cpdbv3/view/wafermap/oneWaferSbinMap.php?project=RL7032&amp;checksum=05c7f5073229cf74f8d17adc49257b40&amp;bin_num=130&amp;bintype=sbin&amp;from=xls&amp;cp=CP1&amp;version=RL7032_TA01_V01&amp;lotid=PAFP5&amp;waferid=PELR18-06B0" TargetMode="External"/><Relationship Id="rId292" Type="http://schemas.openxmlformats.org/officeDocument/2006/relationships/hyperlink" Target="http://cpdb.realtek.com/cpdbv3/view/wafermap/oneWaferSbinMap.php?project=RL7032&amp;checksum=d112418fa3f6784a22c6018384c51487&amp;bin_num=21&amp;bintype=sbin&amp;from=xls&amp;cp=CP1&amp;version=RL7032_TA01_V01&amp;lotid=PAFP5&amp;waferid=PELR18-17C6" TargetMode="External"/><Relationship Id="rId306" Type="http://schemas.openxmlformats.org/officeDocument/2006/relationships/hyperlink" Target="http://cpdb.realtek.com/cpdbv3/view/wafermap/oneWaferSbinMap.php?project=RL7032&amp;checksum=6715f45e8e91a114bc4109cb0c947d06&amp;bin_num=19&amp;bintype=sbin&amp;from=xls&amp;cp=CP1&amp;version=RL7032_TA01_V01&amp;lotid=PACZ2&amp;waferid=PELR05-16F4" TargetMode="External"/><Relationship Id="rId87" Type="http://schemas.openxmlformats.org/officeDocument/2006/relationships/hyperlink" Target="http://cpdb.realtek.com/cpdbv3/view/wafermap/oneWaferSbinMap.php?project=RL7032&amp;checksum=7aaecad6fb171c7ece3497e3d2712830&amp;bin_num=5&amp;bintype=sbin&amp;from=xls&amp;cp=CP1&amp;version=RL7032_TA01_V01&amp;lotid=PAEU7&amp;waferid=PEMY80-11G7" TargetMode="External"/><Relationship Id="rId513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&amp;sbin_info=141&amp;sbin_map=141&amp;is_auto=0" TargetMode="External"/><Relationship Id="rId597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&amp;sbin_info=236&amp;sbin_map=236&amp;is_auto=0" TargetMode="External"/><Relationship Id="rId152" Type="http://schemas.openxmlformats.org/officeDocument/2006/relationships/hyperlink" Target="http://cpdb.realtek.com/cpdbv3/view/wafermap/oneWaferSbinMap.php?project=RL7032&amp;checksum=6dda4a6f962d692d0bbbb734b7155956&amp;bin_num=73&amp;bintype=sbin&amp;from=xls&amp;cp=CP1&amp;version=RL7032_TA01_V01&amp;lotid=PAEU7&amp;waferid=PEMY80-17D1" TargetMode="External"/><Relationship Id="rId457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&amp;sbin_info=50&amp;sbin_map=50&amp;is_auto=0" TargetMode="External"/><Relationship Id="rId14" Type="http://schemas.openxmlformats.org/officeDocument/2006/relationships/hyperlink" Target="http://cpdb.realtek.com/cpdbv3/view/wafermap/oneWaferSbinMap.php?project=RL7032&amp;checksum=91815a04d3ee1dfbcc41f70bba26c9a0&amp;bin_num=3&amp;bintype=sbin&amp;from=xls&amp;cp=CP1&amp;version=RL7032_TA01_V01&amp;lotid=PAFP5&amp;waferid=PELR18-10H1" TargetMode="External"/><Relationship Id="rId317" Type="http://schemas.openxmlformats.org/officeDocument/2006/relationships/hyperlink" Target="http://cpdb.realtek.com/cpdbv3/view/wafermap/oneWaferSbinMap.php?project=RL7032&amp;checksum=732d89ed5c5ef2f50da367e3893cce00&amp;bin_num=98&amp;bintype=sbin&amp;from=xls&amp;cp=CP1&amp;version=RL7032_TA01_V01&amp;lotid=PAEU7&amp;waferid=PEMY80-25G6" TargetMode="External"/><Relationship Id="rId524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&amp;sbin_info=155&amp;sbin_map=155&amp;is_auto=0" TargetMode="External"/><Relationship Id="rId98" Type="http://schemas.openxmlformats.org/officeDocument/2006/relationships/hyperlink" Target="http://cpdb.realtek.com/cpdbv3/view/wafermap/oneWaferSbinMap.php?project=RL7032&amp;checksum=b18d2fa845750d11d53afec826c85275&amp;bin_num=30&amp;bintype=sbin&amp;from=xls&amp;cp=CP1&amp;version=RL7032_TA01_V01&amp;lotid=PAFP5&amp;waferid=PELR18-05B5" TargetMode="External"/><Relationship Id="rId163" Type="http://schemas.openxmlformats.org/officeDocument/2006/relationships/hyperlink" Target="http://cpdb.realtek.com/cpdbv3/view/wafermap/oneWaferSbinMap.php?project=RL7032&amp;checksum=7ca0bdd9a2507d96b199ab7cc39c8168&amp;bin_num=40&amp;bintype=sbin&amp;from=xls&amp;cp=CP1&amp;version=RL7032_TA01_V01&amp;lotid=PAFP5&amp;waferid=PELR18-03C7" TargetMode="External"/><Relationship Id="rId370" Type="http://schemas.openxmlformats.org/officeDocument/2006/relationships/hyperlink" Target="http://cpdb.realtek.com/cpdbv3/view/wafermap/oneWaferSbinMap.php?project=RL7032&amp;checksum=3d133f13511205860c618e047ea16a43&amp;bin_num=133&amp;bintype=sbin&amp;from=xls&amp;cp=CP1&amp;version=RL7032_TA01_V01&amp;lotid=PACZ2&amp;waferid=PELR05-17E7" TargetMode="External"/><Relationship Id="rId230" Type="http://schemas.openxmlformats.org/officeDocument/2006/relationships/hyperlink" Target="http://cpdb.realtek.com/cpdbv3/view/wafermap/oneWaferSbinMap.php?project=RL7032&amp;checksum=ef2428f1288e435c67ba2e4d2f2ff726&amp;bin_num=6&amp;bintype=sbin&amp;from=xls&amp;cp=CP1&amp;version=RL7032_TA01_V01&amp;lotid=PAFP5&amp;waferid=PELR18-20C1" TargetMode="External"/><Relationship Id="rId468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&amp;sbin_info=79&amp;sbin_map=79&amp;is_auto=0" TargetMode="External"/><Relationship Id="rId25" Type="http://schemas.openxmlformats.org/officeDocument/2006/relationships/hyperlink" Target="http://cpdb.realtek.com/cpdbv3/view/wafermap/oneWaferSbinMap.php?project=RL7032&amp;checksum=4c6bf11a05d06af7a7fc5601c4b2ad42&amp;bin_num=3&amp;bintype=sbin&amp;from=xls&amp;cp=CP1&amp;version=RL7032_TA01_V01&amp;lotid=PAEU7&amp;waferid=PEMY80-19B7" TargetMode="External"/><Relationship Id="rId328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42544&amp;sbin_info=72&amp;sbin_map=72&amp;is_auto=0" TargetMode="External"/><Relationship Id="rId535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6466799999999999&amp;sbin_info=168&amp;sbin_map=168&amp;is_auto=0" TargetMode="External"/><Relationship Id="rId174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171878&amp;sbin_info=93&amp;sbin_map=93&amp;is_auto=0" TargetMode="External"/><Relationship Id="rId381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5106&amp;sbin_info=27&amp;sbin_map=27&amp;is_auto=0" TargetMode="External"/><Relationship Id="rId602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&amp;sbin_info=241&amp;sbin_map=241&amp;is_auto=0" TargetMode="External"/><Relationship Id="rId241" Type="http://schemas.openxmlformats.org/officeDocument/2006/relationships/hyperlink" Target="http://cpdb.realtek.com/cpdbv3/view/wafermap/oneWaferSbinMap.php?project=RL7032&amp;checksum=3242ee1d78fa832304347fd67bf4b852&amp;bin_num=269&amp;bintype=sbin&amp;from=xls&amp;cp=CP1&amp;version=RL7032_TA01_V01&amp;lotid=PAFP5&amp;waferid=PELR18-13F2" TargetMode="External"/><Relationship Id="rId479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&amp;sbin_info=102&amp;sbin_map=102&amp;is_auto=0" TargetMode="External"/><Relationship Id="rId36" Type="http://schemas.openxmlformats.org/officeDocument/2006/relationships/hyperlink" Target="http://cpdb.realtek.com/cpdbv3/view/wafermap/oneWaferSbinMap.php?project=RL7032&amp;checksum=e57fa4ae59f22bd6fbe329c1284877d1&amp;bin_num=287&amp;bintype=sbin&amp;from=xls&amp;cp=CP1&amp;version=RL7032_TA01_V01&amp;lotid=PAEU7&amp;waferid=PEMY80-15E3" TargetMode="External"/><Relationship Id="rId339" Type="http://schemas.openxmlformats.org/officeDocument/2006/relationships/hyperlink" Target="http://cpdb.realtek.com/cpdbv3/view/wafermap/oneWaferSbinMap.php?project=RL7032&amp;checksum=4ef44117fc3b85eab0a65721aa8b39be&amp;bin_num=106&amp;bintype=sbin&amp;from=xls&amp;cp=CP1&amp;version=RL7032_TA01_V01&amp;lotid=PAEU7&amp;waferid=PEMY80-14F0" TargetMode="External"/><Relationship Id="rId546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&amp;sbin_info=182&amp;sbin_map=182&amp;is_auto=0" TargetMode="External"/><Relationship Id="rId101" Type="http://schemas.openxmlformats.org/officeDocument/2006/relationships/hyperlink" Target="http://cpdb.realtek.com/cpdbv3/view/wafermap/oneWaferSbinMap.php?project=RL7032&amp;checksum=f52a2d0d726212413c08e360e2483e8c&amp;bin_num=30&amp;bintype=sbin&amp;from=xls&amp;cp=CP1&amp;version=RL7032_TA01_V01&amp;lotid=PAFP5&amp;waferid=PELR18-19B4" TargetMode="External"/><Relationship Id="rId185" Type="http://schemas.openxmlformats.org/officeDocument/2006/relationships/hyperlink" Target="http://cpdb.realtek.com/cpdbv3/view/wafermap/oneWaferSbinMap.php?project=RL7032&amp;checksum=0292366bc2d03696e33d338b2b46363d&amp;bin_num=93&amp;bintype=sbin&amp;from=xls&amp;cp=CP1&amp;version=RL7032_TA01_V01&amp;lotid=PAEU7&amp;waferid=PEMY80-12G2" TargetMode="External"/><Relationship Id="rId406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13614&amp;sbin_info=10&amp;sbin_map=10&amp;is_auto=0" TargetMode="External"/><Relationship Id="rId392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20422&amp;sbin_info=8&amp;sbin_map=8&amp;is_auto=0" TargetMode="External"/><Relationship Id="rId613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1702&amp;sbin_info=252&amp;sbin_map=252&amp;is_auto=0" TargetMode="External"/><Relationship Id="rId252" Type="http://schemas.openxmlformats.org/officeDocument/2006/relationships/hyperlink" Target="http://cpdb.realtek.com/cpdbv3/view/wafermap/oneWaferSbinMap.php?project=RL7032&amp;checksum=4af36bfe63bcf408761ce9df68491f1d&amp;bin_num=269&amp;bintype=sbin&amp;from=xls&amp;cp=CP1&amp;version=RL7032_TA01_V01&amp;lotid=PAEU7&amp;waferid=PEMY80-02D7" TargetMode="External"/><Relationship Id="rId47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1.68645&amp;sbin_info=11&amp;sbin_map=11&amp;is_auto=0" TargetMode="External"/><Relationship Id="rId112" Type="http://schemas.openxmlformats.org/officeDocument/2006/relationships/hyperlink" Target="http://cpdb.realtek.com/cpdbv3/view/wafermap/oneWaferSbinMap.php?project=RL7032&amp;checksum=68e34c3bdb0b08d6b839f14549af3ea2&amp;bin_num=69&amp;bintype=sbin&amp;from=xls&amp;cp=CP1&amp;version=RL7032_TA01_V01&amp;lotid=PAFP5&amp;waferid=PELR18-11G4" TargetMode="External"/><Relationship Id="rId557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&amp;sbin_info=195&amp;sbin_map=195&amp;is_auto=0" TargetMode="External"/><Relationship Id="rId196" Type="http://schemas.openxmlformats.org/officeDocument/2006/relationships/hyperlink" Target="http://cpdb.realtek.com/cpdbv3/view/wafermap/oneWaferSbinMap.php?project=RL7032&amp;checksum=05c7f5073229cf74f8d17adc49257b40&amp;bin_num=35&amp;bintype=sbin&amp;from=xls&amp;cp=CP1&amp;version=RL7032_TA01_V01&amp;lotid=PAFP5&amp;waferid=PELR18-06B0" TargetMode="External"/><Relationship Id="rId417" Type="http://schemas.openxmlformats.org/officeDocument/2006/relationships/hyperlink" Target="http://cpdb.realtek.com/cpdbv3/view/wafermap/oneWaferSbinMap.php?project=RL7032&amp;checksum=ef2428f1288e435c67ba2e4d2f2ff726&amp;bin_num=267&amp;bintype=sbin&amp;from=xls&amp;cp=CP1&amp;version=RL7032_TA01_V01&amp;lotid=PAFP5&amp;waferid=PELR18-20C1" TargetMode="External"/><Relationship Id="rId624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&amp;sbin_info=263&amp;sbin_map=263&amp;is_auto=0" TargetMode="External"/><Relationship Id="rId16" Type="http://schemas.openxmlformats.org/officeDocument/2006/relationships/hyperlink" Target="http://cpdb.realtek.com/cpdbv3/view/wafermap/oneWaferSbinMap.php?project=RL7032&amp;checksum=f52a2d0d726212413c08e360e2483e8c&amp;bin_num=3&amp;bintype=sbin&amp;from=xls&amp;cp=CP1&amp;version=RL7032_TA01_V01&amp;lotid=PAFP5&amp;waferid=PELR18-19B4" TargetMode="External"/><Relationship Id="rId221" Type="http://schemas.openxmlformats.org/officeDocument/2006/relationships/hyperlink" Target="http://cpdb.realtek.com/cpdbv3/view/wafermap/oneWaferSbinMap.php?project=RL7032&amp;checksum=d112418fa3f6784a22c6018384c51487&amp;bin_num=70&amp;bintype=sbin&amp;from=xls&amp;cp=CP1&amp;version=RL7032_TA01_V01&amp;lotid=PAFP5&amp;waferid=PELR18-17C6" TargetMode="External"/><Relationship Id="rId263" Type="http://schemas.openxmlformats.org/officeDocument/2006/relationships/hyperlink" Target="http://cpdb.realtek.com/cpdbv3/view/wafermap/oneWaferSbinMap.php?project=RL7032&amp;checksum=71cc4863a0b48666f25b8fba8071e97f&amp;bin_num=277&amp;bintype=sbin&amp;from=xls&amp;cp=CP1&amp;version=RL7032_TA01_V01&amp;lotid=PAFP5&amp;waferid=PELR18-12F7" TargetMode="External"/><Relationship Id="rId319" Type="http://schemas.openxmlformats.org/officeDocument/2006/relationships/hyperlink" Target="http://cpdb.realtek.com/cpdbv3/view/wafermap/oneWaferSbinMap.php?project=RL7032&amp;checksum=bb60471751112180d377da302daca096&amp;bin_num=98&amp;bintype=sbin&amp;from=xls&amp;cp=CP1&amp;version=RL7032_TA01_V01&amp;lotid=PAEU7&amp;waferid=PEMY80-08A1" TargetMode="External"/><Relationship Id="rId470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&amp;sbin_info=82&amp;sbin_map=82&amp;is_auto=0" TargetMode="External"/><Relationship Id="rId526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&amp;sbin_info=157&amp;sbin_map=157&amp;is_auto=0" TargetMode="External"/><Relationship Id="rId58" Type="http://schemas.openxmlformats.org/officeDocument/2006/relationships/hyperlink" Target="http://cpdb.realtek.com/cpdbv3/view/wafermap/oneWaferSbinMap.php?project=RL7032&amp;checksum=91815a04d3ee1dfbcc41f70bba26c9a0&amp;bin_num=23&amp;bintype=sbin&amp;from=xls&amp;cp=CP1&amp;version=RL7032_TA01_V01&amp;lotid=PAFP5&amp;waferid=PELR18-10H1" TargetMode="External"/><Relationship Id="rId123" Type="http://schemas.openxmlformats.org/officeDocument/2006/relationships/hyperlink" Target="http://cpdb.realtek.com/cpdbv3/view/wafermap/oneWaferSbinMap.php?project=RL7032&amp;checksum=a7afb5b1766f0b9641d7b10e84dbe604&amp;bin_num=95&amp;bintype=sbin&amp;from=xls&amp;cp=CP1&amp;version=RL7032_TA01_V01&amp;lotid=PAEU7&amp;waferid=PEMY80-03D2" TargetMode="External"/><Relationship Id="rId330" Type="http://schemas.openxmlformats.org/officeDocument/2006/relationships/hyperlink" Target="http://cpdb.realtek.com/cpdbv3/view/wafermap/oneWaferSbinMap.php?project=RL7032&amp;checksum=98efffed021449253bcf79df8195b730&amp;bin_num=72&amp;bintype=sbin&amp;from=xls&amp;cp=CP1&amp;version=RL7032_TA01_V01&amp;lotid=PAFP5&amp;waferid=PELR18-04C2" TargetMode="External"/><Relationship Id="rId568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&amp;sbin_info=206&amp;sbin_map=206&amp;is_auto=0" TargetMode="External"/><Relationship Id="rId165" Type="http://schemas.openxmlformats.org/officeDocument/2006/relationships/hyperlink" Target="http://cpdb.realtek.com/cpdbv3/view/wafermap/oneWaferSbinMap.php?project=RL7032&amp;checksum=f3c85b7d6665ffdb183bc6ee1d171412&amp;bin_num=40&amp;bintype=sbin&amp;from=xls&amp;cp=CP1&amp;version=RL7032_TA01_V01&amp;lotid=PAEU7&amp;waferid=PEMY80-10A1" TargetMode="External"/><Relationship Id="rId372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1021&amp;sbin_info=159&amp;sbin_map=159&amp;is_auto=0" TargetMode="External"/><Relationship Id="rId428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3404&amp;sbin_info=49&amp;sbin_map=49&amp;is_auto=0" TargetMode="External"/><Relationship Id="rId635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3404&amp;sbin_info=281&amp;sbin_map=281&amp;is_auto=0" TargetMode="External"/><Relationship Id="rId232" Type="http://schemas.openxmlformats.org/officeDocument/2006/relationships/hyperlink" Target="http://cpdb.realtek.com/cpdbv3/view/wafermap/oneWaferSbinMap.php?project=RL7032&amp;checksum=f3c85b7d6665ffdb183bc6ee1d171412&amp;bin_num=6&amp;bintype=sbin&amp;from=xls&amp;cp=CP1&amp;version=RL7032_TA01_V01&amp;lotid=PAEU7&amp;waferid=PEMY80-10A1" TargetMode="External"/><Relationship Id="rId274" Type="http://schemas.openxmlformats.org/officeDocument/2006/relationships/hyperlink" Target="http://cpdb.realtek.com/cpdbv3/view/wafermap/oneWaferSbinMap.php?project=RL7032&amp;checksum=46f8cb30c95dc381d3e2ea783f775701&amp;bin_num=45&amp;bintype=sbin&amp;from=xls&amp;cp=CP1&amp;version=RL7032_TA01_V01&amp;lotid=PAFP5&amp;waferid=PELR18-18C1" TargetMode="External"/><Relationship Id="rId481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&amp;sbin_info=104&amp;sbin_map=104&amp;is_auto=0" TargetMode="External"/><Relationship Id="rId27" Type="http://schemas.openxmlformats.org/officeDocument/2006/relationships/hyperlink" Target="http://cpdb.realtek.com/cpdbv3/view/wafermap/oneWaferSbinMap.php?project=RL7032&amp;checksum=b724ec983c106aecb44df4e31aad51dd&amp;bin_num=287&amp;bintype=sbin&amp;from=xls&amp;cp=CP1&amp;version=RL7032_TA01_V01&amp;lotid=PAFP5&amp;waferid=PELR18-01E1" TargetMode="External"/><Relationship Id="rId69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1.19464&amp;sbin_info=32&amp;sbin_map=32&amp;is_auto=0" TargetMode="External"/><Relationship Id="rId134" Type="http://schemas.openxmlformats.org/officeDocument/2006/relationships/hyperlink" Target="http://cpdb.realtek.com/cpdbv3/view/wafermap/oneWaferSbinMap.php?project=RL7032&amp;checksum=f52a2d0d726212413c08e360e2483e8c&amp;bin_num=38&amp;bintype=sbin&amp;from=xls&amp;cp=CP1&amp;version=RL7032_TA01_V01&amp;lotid=PAFP5&amp;waferid=PELR18-19B4" TargetMode="External"/><Relationship Id="rId537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6808&amp;sbin_info=170&amp;sbin_map=170&amp;is_auto=0" TargetMode="External"/><Relationship Id="rId579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1702&amp;sbin_info=217&amp;sbin_map=217&amp;is_auto=0" TargetMode="External"/><Relationship Id="rId80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456074&amp;sbin_info=5&amp;sbin_map=5&amp;is_auto=0" TargetMode="External"/><Relationship Id="rId176" Type="http://schemas.openxmlformats.org/officeDocument/2006/relationships/hyperlink" Target="http://cpdb.realtek.com/cpdbv3/view/wafermap/oneWaferSbinMap.php?project=RL7032&amp;checksum=46f8cb30c95dc381d3e2ea783f775701&amp;bin_num=93&amp;bintype=sbin&amp;from=xls&amp;cp=CP1&amp;version=RL7032_TA01_V01&amp;lotid=PAFP5&amp;waferid=PELR18-18C1" TargetMode="External"/><Relationship Id="rId341" Type="http://schemas.openxmlformats.org/officeDocument/2006/relationships/hyperlink" Target="http://cpdb.realtek.com/cpdbv3/view/wafermap/oneWaferSbinMap.php?project=RL7032&amp;checksum=46f8cb30c95dc381d3e2ea783f775701&amp;bin_num=20&amp;bintype=sbin&amp;from=xls&amp;cp=CP1&amp;version=RL7032_TA01_V01&amp;lotid=PAFP5&amp;waferid=PELR18-18C1" TargetMode="External"/><Relationship Id="rId383" Type="http://schemas.openxmlformats.org/officeDocument/2006/relationships/hyperlink" Target="http://cpdb.realtek.com/cpdbv3/view/wafermap/oneWaferSbinMap.php?project=RL7032&amp;checksum=6ab8a76fc6021725ad952df86bb13029&amp;bin_num=27&amp;bintype=sbin&amp;from=xls&amp;cp=CP1&amp;version=RL7032_TA01_V01&amp;lotid=PAFP5&amp;waferid=PELR18-15E0" TargetMode="External"/><Relationship Id="rId439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5106&amp;sbin_info=177&amp;sbin_map=177&amp;is_auto=0" TargetMode="External"/><Relationship Id="rId590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&amp;sbin_info=228&amp;sbin_map=228&amp;is_auto=0" TargetMode="External"/><Relationship Id="rId604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&amp;sbin_info=243&amp;sbin_map=243&amp;is_auto=0" TargetMode="External"/><Relationship Id="rId646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&amp;sbin_info=479&amp;sbin_map=479&amp;is_auto=0" TargetMode="External"/><Relationship Id="rId201" Type="http://schemas.openxmlformats.org/officeDocument/2006/relationships/hyperlink" Target="http://cpdb.realtek.com/cpdbv3/view/wafermap/oneWaferSbinMap.php?project=RL7032&amp;checksum=7aaecad6fb171c7ece3497e3d2712830&amp;bin_num=35&amp;bintype=sbin&amp;from=xls&amp;cp=CP1&amp;version=RL7032_TA01_V01&amp;lotid=PAEU7&amp;waferid=PEMY80-11G7" TargetMode="External"/><Relationship Id="rId243" Type="http://schemas.openxmlformats.org/officeDocument/2006/relationships/hyperlink" Target="http://cpdb.realtek.com/cpdbv3/view/wafermap/oneWaferSbinMap.php?project=RL7032&amp;checksum=2a827993799abfbbb3ae470265d5a9c3&amp;bin_num=269&amp;bintype=sbin&amp;from=xls&amp;cp=CP1&amp;version=RL7032_TA01_V01&amp;lotid=PAEU7&amp;waferid=PEMY80-21B7" TargetMode="External"/><Relationship Id="rId285" Type="http://schemas.openxmlformats.org/officeDocument/2006/relationships/hyperlink" Target="http://cpdb.realtek.com/cpdbv3/view/wafermap/oneWaferSbinMap.php?project=RL7032&amp;checksum=065e99263cdb75335c6d45cd8248bf62&amp;bin_num=22&amp;bintype=sbin&amp;from=xls&amp;cp=CP1&amp;version=RL7032_TA01_V01&amp;lotid=PAFP5&amp;waferid=PELR18-08H1" TargetMode="External"/><Relationship Id="rId450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1702&amp;sbin_info=31&amp;sbin_map=31&amp;is_auto=0" TargetMode="External"/><Relationship Id="rId506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&amp;sbin_info=132&amp;sbin_map=132&amp;is_auto=0" TargetMode="External"/><Relationship Id="rId38" Type="http://schemas.openxmlformats.org/officeDocument/2006/relationships/hyperlink" Target="http://cpdb.realtek.com/cpdbv3/view/wafermap/oneWaferSbinMap.php?project=RL7032&amp;checksum=b724ec983c106aecb44df4e31aad51dd&amp;bin_num=289&amp;bintype=sbin&amp;from=xls&amp;cp=CP1&amp;version=RL7032_TA01_V01&amp;lotid=PAFP5&amp;waferid=PELR18-01E1" TargetMode="External"/><Relationship Id="rId103" Type="http://schemas.openxmlformats.org/officeDocument/2006/relationships/hyperlink" Target="http://cpdb.realtek.com/cpdbv3/view/wafermap/oneWaferSbinMap.php?project=RL7032&amp;checksum=ef2428f1288e435c67ba2e4d2f2ff726&amp;bin_num=30&amp;bintype=sbin&amp;from=xls&amp;cp=CP1&amp;version=RL7032_TA01_V01&amp;lotid=PAFP5&amp;waferid=PELR18-20C1" TargetMode="External"/><Relationship Id="rId310" Type="http://schemas.openxmlformats.org/officeDocument/2006/relationships/hyperlink" Target="http://cpdb.realtek.com/cpdbv3/view/wafermap/oneWaferSbinMap.php?project=RL7032&amp;checksum=4c6bf11a05d06af7a7fc5601c4b2ad42&amp;bin_num=19&amp;bintype=sbin&amp;from=xls&amp;cp=CP1&amp;version=RL7032_TA01_V01&amp;lotid=PAEU7&amp;waferid=PEMY80-19B7" TargetMode="External"/><Relationship Id="rId492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&amp;sbin_info=116&amp;sbin_map=116&amp;is_auto=0" TargetMode="External"/><Relationship Id="rId548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&amp;sbin_info=186&amp;sbin_map=186&amp;is_auto=0" TargetMode="External"/><Relationship Id="rId91" Type="http://schemas.openxmlformats.org/officeDocument/2006/relationships/hyperlink" Target="http://cpdb.realtek.com/cpdbv3/view/wafermap/oneWaferSbinMap.php?project=RL7032&amp;checksum=774da4379a01b91ac3d4059302a5217d&amp;bin_num=5&amp;bintype=sbin&amp;from=xls&amp;cp=CP1&amp;version=RL7032_TA01_V01&amp;lotid=PAEU7&amp;waferid=PEMY80-20C4" TargetMode="External"/><Relationship Id="rId145" Type="http://schemas.openxmlformats.org/officeDocument/2006/relationships/hyperlink" Target="http://cpdb.realtek.com/cpdbv3/view/wafermap/oneWaferSbinMap.php?project=RL7032&amp;checksum=b724ec983c106aecb44df4e31aad51dd&amp;bin_num=73&amp;bintype=sbin&amp;from=xls&amp;cp=CP1&amp;version=RL7032_TA01_V01&amp;lotid=PAFP5&amp;waferid=PELR18-01E1" TargetMode="External"/><Relationship Id="rId187" Type="http://schemas.openxmlformats.org/officeDocument/2006/relationships/hyperlink" Target="http://cpdb.realtek.com/cpdbv3/view/wafermap/oneWaferSbinMap.php?project=RL7032&amp;checksum=fb94d27adfa768ff8d1cc87dd2e25078&amp;bin_num=93&amp;bintype=sbin&amp;from=xls&amp;cp=CP1&amp;version=RL7032_TA01_V01&amp;lotid=PAEU7&amp;waferid=PEMY80-04C5" TargetMode="External"/><Relationship Id="rId352" Type="http://schemas.openxmlformats.org/officeDocument/2006/relationships/hyperlink" Target="http://cpdb.realtek.com/cpdbv3/view/wafermap/oneWaferSbinMap.php?project=RL7032&amp;checksum=76f8a5c755f4922470d4792ca67975ac&amp;bin_num=4&amp;bintype=sbin&amp;from=xls&amp;cp=CP1&amp;version=RL7032_TA01_V01&amp;lotid=PAEU7&amp;waferid=PEMY80-13F5" TargetMode="External"/><Relationship Id="rId394" Type="http://schemas.openxmlformats.org/officeDocument/2006/relationships/hyperlink" Target="http://cpdb.realtek.com/cpdbv3/view/wafermap/oneWaferSbinMap.php?project=RL7032&amp;checksum=f3c85b7d6665ffdb183bc6ee1d171412&amp;bin_num=8&amp;bintype=sbin&amp;from=xls&amp;cp=CP1&amp;version=RL7032_TA01_V01&amp;lotid=PAEU7&amp;waferid=PEMY80-10A1" TargetMode="External"/><Relationship Id="rId408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8508&amp;sbin_info=81&amp;sbin_map=81&amp;is_auto=0" TargetMode="External"/><Relationship Id="rId615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3404&amp;sbin_info=254&amp;sbin_map=254&amp;is_auto=0" TargetMode="External"/><Relationship Id="rId212" Type="http://schemas.openxmlformats.org/officeDocument/2006/relationships/hyperlink" Target="http://cpdb.realtek.com/cpdbv3/view/wafermap/oneWaferSbinMap.php?project=RL7032&amp;checksum=68e34c3bdb0b08d6b839f14549af3ea2&amp;bin_num=42&amp;bintype=sbin&amp;from=xls&amp;cp=CP1&amp;version=RL7032_TA01_V01&amp;lotid=PAFP5&amp;waferid=PELR18-11G4" TargetMode="External"/><Relationship Id="rId254" Type="http://schemas.openxmlformats.org/officeDocument/2006/relationships/hyperlink" Target="http://cpdb.realtek.com/cpdbv3/view/wafermap/oneWaferSbinMap.php?project=RL7032&amp;checksum=46f8cb30c95dc381d3e2ea783f775701&amp;bin_num=277&amp;bintype=sbin&amp;from=xls&amp;cp=CP1&amp;version=RL7032_TA01_V01&amp;lotid=PAFP5&amp;waferid=PELR18-18C1" TargetMode="External"/><Relationship Id="rId49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1.65752&amp;sbin_info=9&amp;sbin_map=9&amp;is_auto=0" TargetMode="External"/><Relationship Id="rId114" Type="http://schemas.openxmlformats.org/officeDocument/2006/relationships/hyperlink" Target="http://cpdb.realtek.com/cpdbv3/view/wafermap/oneWaferSbinMap.php?project=RL7032&amp;checksum=732d89ed5c5ef2f50da367e3893cce00&amp;bin_num=69&amp;bintype=sbin&amp;from=xls&amp;cp=CP1&amp;version=RL7032_TA01_V01&amp;lotid=PAEU7&amp;waferid=PEMY80-25G6" TargetMode="External"/><Relationship Id="rId296" Type="http://schemas.openxmlformats.org/officeDocument/2006/relationships/hyperlink" Target="http://cpdb.realtek.com/cpdbv3/view/wafermap/oneWaferSbinMap.php?project=RL7032&amp;checksum=aec5e54151c741b916f2a6b3a27c4172&amp;bin_num=96&amp;bintype=sbin&amp;from=xls&amp;cp=CP1&amp;version=RL7032_TA01_V01&amp;lotid=PAFP5&amp;waferid=PELR18-07A3" TargetMode="External"/><Relationship Id="rId461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1702&amp;sbin_info=58&amp;sbin_map=58&amp;is_auto=0" TargetMode="External"/><Relationship Id="rId517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&amp;sbin_info=147&amp;sbin_map=147&amp;is_auto=0" TargetMode="External"/><Relationship Id="rId559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1702&amp;sbin_info=197&amp;sbin_map=197&amp;is_auto=0" TargetMode="External"/><Relationship Id="rId60" Type="http://schemas.openxmlformats.org/officeDocument/2006/relationships/hyperlink" Target="http://cpdb.realtek.com/cpdbv3/view/wafermap/oneWaferSbinMap.php?project=RL7032&amp;checksum=aec5e54151c741b916f2a6b3a27c4172&amp;bin_num=23&amp;bintype=sbin&amp;from=xls&amp;cp=CP1&amp;version=RL7032_TA01_V01&amp;lotid=PAFP5&amp;waferid=PELR18-07A3" TargetMode="External"/><Relationship Id="rId156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292704&amp;sbin_info=46&amp;sbin_map=46&amp;is_auto=0" TargetMode="External"/><Relationship Id="rId198" Type="http://schemas.openxmlformats.org/officeDocument/2006/relationships/hyperlink" Target="http://cpdb.realtek.com/cpdbv3/view/wafermap/oneWaferSbinMap.php?project=RL7032&amp;checksum=e57fa4ae59f22bd6fbe329c1284877d1&amp;bin_num=35&amp;bintype=sbin&amp;from=xls&amp;cp=CP1&amp;version=RL7032_TA01_V01&amp;lotid=PAEU7&amp;waferid=PEMY80-15E3" TargetMode="External"/><Relationship Id="rId321" Type="http://schemas.openxmlformats.org/officeDocument/2006/relationships/hyperlink" Target="http://cpdb.realtek.com/cpdbv3/view/wafermap/oneWaferSbinMap.php?project=RL7032&amp;checksum=5f6b5276d5ee07fe0558ffdc05f79491&amp;bin_num=39&amp;bintype=sbin&amp;from=xls&amp;cp=CP1&amp;version=RL7032_TA01_V01&amp;lotid=PAEU7&amp;waferid=PEMY80-18C4" TargetMode="External"/><Relationship Id="rId363" Type="http://schemas.openxmlformats.org/officeDocument/2006/relationships/hyperlink" Target="http://cpdb.realtek.com/cpdbv3/view/wafermap/oneWaferSbinMap.php?project=RL7032&amp;checksum=6dda4a6f962d692d0bbbb734b7155956&amp;bin_num=24&amp;bintype=sbin&amp;from=xls&amp;cp=CP1&amp;version=RL7032_TA01_V01&amp;lotid=PAEU7&amp;waferid=PEMY80-17D1" TargetMode="External"/><Relationship Id="rId419" Type="http://schemas.openxmlformats.org/officeDocument/2006/relationships/hyperlink" Target="http://cpdb.realtek.com/cpdbv3/view/wafermap/oneWaferSbinMap.php?project=RL7032&amp;checksum=46f8cb30c95dc381d3e2ea783f775701&amp;bin_num=37&amp;bintype=sbin&amp;from=xls&amp;cp=CP1&amp;version=RL7032_TA01_V01&amp;lotid=PAFP5&amp;waferid=PELR18-18C1" TargetMode="External"/><Relationship Id="rId570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&amp;sbin_info=208&amp;sbin_map=208&amp;is_auto=0" TargetMode="External"/><Relationship Id="rId626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&amp;sbin_info=265&amp;sbin_map=265&amp;is_auto=0" TargetMode="External"/><Relationship Id="rId223" Type="http://schemas.openxmlformats.org/officeDocument/2006/relationships/hyperlink" Target="http://cpdb.realtek.com/cpdbv3/view/wafermap/oneWaferSbinMap.php?project=RL7032&amp;checksum=774da4379a01b91ac3d4059302a5217d&amp;bin_num=70&amp;bintype=sbin&amp;from=xls&amp;cp=CP1&amp;version=RL7032_TA01_V01&amp;lotid=PAEU7&amp;waferid=PEMY80-20C4" TargetMode="External"/><Relationship Id="rId430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1702&amp;sbin_info=86&amp;sbin_map=86&amp;is_auto=0" TargetMode="External"/><Relationship Id="rId18" Type="http://schemas.openxmlformats.org/officeDocument/2006/relationships/hyperlink" Target="http://cpdb.realtek.com/cpdbv3/view/wafermap/oneWaferSbinMap.php?project=RL7032&amp;checksum=ef2428f1288e435c67ba2e4d2f2ff726&amp;bin_num=3&amp;bintype=sbin&amp;from=xls&amp;cp=CP1&amp;version=RL7032_TA01_V01&amp;lotid=PAFP5&amp;waferid=PELR18-20C1" TargetMode="External"/><Relationship Id="rId265" Type="http://schemas.openxmlformats.org/officeDocument/2006/relationships/hyperlink" Target="http://cpdb.realtek.com/cpdbv3/view/wafermap/oneWaferSbinMap.php?project=RL7032&amp;checksum=d112418fa3f6784a22c6018384c51487&amp;bin_num=277&amp;bintype=sbin&amp;from=xls&amp;cp=CP1&amp;version=RL7032_TA01_V01&amp;lotid=PAFP5&amp;waferid=PELR18-17C6" TargetMode="External"/><Relationship Id="rId472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30632&amp;sbin_info=85&amp;sbin_map=85&amp;is_auto=0" TargetMode="External"/><Relationship Id="rId528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&amp;sbin_info=160&amp;sbin_map=160&amp;is_auto=0" TargetMode="External"/><Relationship Id="rId125" Type="http://schemas.openxmlformats.org/officeDocument/2006/relationships/hyperlink" Target="http://cpdb.realtek.com/cpdbv3/view/wafermap/oneWaferSbinMap.php?project=RL7032&amp;checksum=68e34c3bdb0b08d6b839f14549af3ea2&amp;bin_num=95&amp;bintype=sbin&amp;from=xls&amp;cp=CP1&amp;version=RL7032_TA01_V01&amp;lotid=PAFP5&amp;waferid=PELR18-11G4" TargetMode="External"/><Relationship Id="rId167" Type="http://schemas.openxmlformats.org/officeDocument/2006/relationships/hyperlink" Target="http://cpdb.realtek.com/cpdbv3/view/wafermap/oneWaferSbinMap.php?project=RL7032&amp;checksum=a23734d3180bfdf6b8d8df612a25648f&amp;bin_num=40&amp;bintype=sbin&amp;from=xls&amp;cp=CP1&amp;version=RL7032_TA01_V01&amp;lotid=PAEU7&amp;waferid=PEMY80-22B2" TargetMode="External"/><Relationship Id="rId332" Type="http://schemas.openxmlformats.org/officeDocument/2006/relationships/hyperlink" Target="http://cpdb.realtek.com/cpdbv3/view/wafermap/oneWaferSbinMap.php?project=RL7032&amp;checksum=4ef44117fc3b85eab0a65721aa8b39be&amp;bin_num=72&amp;bintype=sbin&amp;from=xls&amp;cp=CP1&amp;version=RL7032_TA01_V01&amp;lotid=PAEU7&amp;waferid=PEMY80-14F0" TargetMode="External"/><Relationship Id="rId374" Type="http://schemas.openxmlformats.org/officeDocument/2006/relationships/hyperlink" Target="http://cpdb.realtek.com/cpdbv3/view/wafermap/oneWaferSbinMap.php?project=RL7032&amp;checksum=fb94d27adfa768ff8d1cc87dd2e25078&amp;bin_num=159&amp;bintype=sbin&amp;from=xls&amp;cp=CP1&amp;version=RL7032_TA01_V01&amp;lotid=PAEU7&amp;waferid=PEMY80-04C5" TargetMode="External"/><Relationship Id="rId581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&amp;sbin_info=219&amp;sbin_map=219&amp;is_auto=0" TargetMode="External"/><Relationship Id="rId71" Type="http://schemas.openxmlformats.org/officeDocument/2006/relationships/hyperlink" Target="http://cpdb.realtek.com/cpdbv3/view/wafermap/oneWaferSbinMap.php?project=RL7032&amp;checksum=ef2428f1288e435c67ba2e4d2f2ff726&amp;bin_num=32&amp;bintype=sbin&amp;from=xls&amp;cp=CP1&amp;version=RL7032_TA01_V01&amp;lotid=PAFP5&amp;waferid=PELR18-20C1" TargetMode="External"/><Relationship Id="rId234" Type="http://schemas.openxmlformats.org/officeDocument/2006/relationships/hyperlink" Target="http://cpdb.realtek.com/cpdbv3/view/wafermap/oneWaferSbinMap.php?project=RL7032&amp;checksum=a23734d3180bfdf6b8d8df612a25648f&amp;bin_num=6&amp;bintype=sbin&amp;from=xls&amp;cp=CP1&amp;version=RL7032_TA01_V01&amp;lotid=PAEU7&amp;waferid=PEMY80-22B2" TargetMode="External"/><Relationship Id="rId637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&amp;sbin_info=283&amp;sbin_map=283&amp;is_auto=0" TargetMode="External"/><Relationship Id="rId2" Type="http://schemas.openxmlformats.org/officeDocument/2006/relationships/hyperlink" Target="http://cpdb.realtek.com/cpdbv3/view/mergeCell.php?project=RL7032&amp;cp=CP1&amp;version=RL7032_TA01_V01&amp;lotid=PACZ2&amp;waferid=PELR05-18E2&amp;bintype=sbin" TargetMode="External"/><Relationship Id="rId29" Type="http://schemas.openxmlformats.org/officeDocument/2006/relationships/hyperlink" Target="http://cpdb.realtek.com/cpdbv3/view/wafermap/oneWaferSbinMap.php?project=RL7032&amp;checksum=065e99263cdb75335c6d45cd8248bf62&amp;bin_num=287&amp;bintype=sbin&amp;from=xls&amp;cp=CP1&amp;version=RL7032_TA01_V01&amp;lotid=PAFP5&amp;waferid=PELR18-08H1" TargetMode="External"/><Relationship Id="rId276" Type="http://schemas.openxmlformats.org/officeDocument/2006/relationships/hyperlink" Target="http://cpdb.realtek.com/cpdbv3/view/wafermap/oneWaferSbinMap.php?project=RL7032&amp;checksum=91815a04d3ee1dfbcc41f70bba26c9a0&amp;bin_num=45&amp;bintype=sbin&amp;from=xls&amp;cp=CP1&amp;version=RL7032_TA01_V01&amp;lotid=PAFP5&amp;waferid=PELR18-10H1" TargetMode="External"/><Relationship Id="rId441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1702&amp;sbin_info=268&amp;sbin_map=268&amp;is_auto=0" TargetMode="External"/><Relationship Id="rId483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&amp;sbin_info=107&amp;sbin_map=107&amp;is_auto=0" TargetMode="External"/><Relationship Id="rId539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&amp;sbin_info=173&amp;sbin_map=173&amp;is_auto=0" TargetMode="External"/><Relationship Id="rId40" Type="http://schemas.openxmlformats.org/officeDocument/2006/relationships/hyperlink" Target="http://cpdb.realtek.com/cpdbv3/view/wafermap/oneWaferSbinMap.php?project=RL7032&amp;checksum=5f6b5276d5ee07fe0558ffdc05f79491&amp;bin_num=289&amp;bintype=sbin&amp;from=xls&amp;cp=CP1&amp;version=RL7032_TA01_V01&amp;lotid=PAEU7&amp;waferid=PEMY80-18C4" TargetMode="External"/><Relationship Id="rId136" Type="http://schemas.openxmlformats.org/officeDocument/2006/relationships/hyperlink" Target="http://cpdb.realtek.com/cpdbv3/view/wafermap/oneWaferSbinMap.php?project=RL7032&amp;checksum=a23734d3180bfdf6b8d8df612a25648f&amp;bin_num=38&amp;bintype=sbin&amp;from=xls&amp;cp=CP1&amp;version=RL7032_TA01_V01&amp;lotid=PAEU7&amp;waferid=PEMY80-22B2" TargetMode="External"/><Relationship Id="rId178" Type="http://schemas.openxmlformats.org/officeDocument/2006/relationships/hyperlink" Target="http://cpdb.realtek.com/cpdbv3/view/wafermap/oneWaferSbinMap.php?project=RL7032&amp;checksum=7ca0bdd9a2507d96b199ab7cc39c8168&amp;bin_num=93&amp;bintype=sbin&amp;from=xls&amp;cp=CP1&amp;version=RL7032_TA01_V01&amp;lotid=PAFP5&amp;waferid=PELR18-03C7" TargetMode="External"/><Relationship Id="rId301" Type="http://schemas.openxmlformats.org/officeDocument/2006/relationships/hyperlink" Target="http://cpdb.realtek.com/cpdbv3/view/wafermap/oneWaferSbinMap.php?project=RL7032&amp;checksum=6dda4a6f962d692d0bbbb734b7155956&amp;bin_num=96&amp;bintype=sbin&amp;from=xls&amp;cp=CP1&amp;version=RL7032_TA01_V01&amp;lotid=PAEU7&amp;waferid=PEMY80-17D1" TargetMode="External"/><Relationship Id="rId343" Type="http://schemas.openxmlformats.org/officeDocument/2006/relationships/hyperlink" Target="http://cpdb.realtek.com/cpdbv3/view/wafermap/oneWaferSbinMap.php?project=RL7032&amp;checksum=4c6bf11a05d06af7a7fc5601c4b2ad42&amp;bin_num=20&amp;bintype=sbin&amp;from=xls&amp;cp=CP1&amp;version=RL7032_TA01_V01&amp;lotid=PAEU7&amp;waferid=PEMY80-19B7" TargetMode="External"/><Relationship Id="rId550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&amp;sbin_info=188&amp;sbin_map=188&amp;is_auto=0" TargetMode="External"/><Relationship Id="rId82" Type="http://schemas.openxmlformats.org/officeDocument/2006/relationships/hyperlink" Target="http://cpdb.realtek.com/cpdbv3/view/wafermap/oneWaferSbinMap.php?project=RL7032&amp;checksum=7ca0bdd9a2507d96b199ab7cc39c8168&amp;bin_num=5&amp;bintype=sbin&amp;from=xls&amp;cp=CP1&amp;version=RL7032_TA01_V01&amp;lotid=PAFP5&amp;waferid=PELR18-03C7" TargetMode="External"/><Relationship Id="rId203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137844&amp;sbin_info=42&amp;sbin_map=42&amp;is_auto=0" TargetMode="External"/><Relationship Id="rId385" Type="http://schemas.openxmlformats.org/officeDocument/2006/relationships/hyperlink" Target="http://cpdb.realtek.com/cpdbv3/view/wafermap/oneWaferSbinMap.php?project=RL7032&amp;checksum=68e34c3bdb0b08d6b839f14549af3ea2&amp;bin_num=163&amp;bintype=sbin&amp;from=xls&amp;cp=CP1&amp;version=RL7032_TA01_V01&amp;lotid=PAFP5&amp;waferid=PELR18-11G4" TargetMode="External"/><Relationship Id="rId592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&amp;sbin_info=230&amp;sbin_map=230&amp;is_auto=0" TargetMode="External"/><Relationship Id="rId606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&amp;sbin_info=245&amp;sbin_map=245&amp;is_auto=0" TargetMode="External"/><Relationship Id="rId648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&amp;sbin_info=481&amp;sbin_map=481&amp;is_auto=0" TargetMode="External"/><Relationship Id="rId245" Type="http://schemas.openxmlformats.org/officeDocument/2006/relationships/hyperlink" Target="http://cpdb.realtek.com/cpdbv3/view/wafermap/oneWaferSbinMap.php?project=RL7032&amp;checksum=6dda4a6f962d692d0bbbb734b7155956&amp;bin_num=269&amp;bintype=sbin&amp;from=xls&amp;cp=CP1&amp;version=RL7032_TA01_V01&amp;lotid=PAEU7&amp;waferid=PEMY80-17D1" TargetMode="External"/><Relationship Id="rId287" Type="http://schemas.openxmlformats.org/officeDocument/2006/relationships/hyperlink" Target="http://cpdb.realtek.com/cpdbv3/view/wafermap/oneWaferSbinMap.php?project=RL7032&amp;checksum=98efffed021449253bcf79df8195b730&amp;bin_num=21&amp;bintype=sbin&amp;from=xls&amp;cp=CP1&amp;version=RL7032_TA01_V01&amp;lotid=PAFP5&amp;waferid=PELR18-04C2" TargetMode="External"/><Relationship Id="rId410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45948&amp;sbin_info=18&amp;sbin_map=18&amp;is_auto=0" TargetMode="External"/><Relationship Id="rId452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1702&amp;sbin_info=34&amp;sbin_map=34&amp;is_auto=0" TargetMode="External"/><Relationship Id="rId494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&amp;sbin_info=118&amp;sbin_map=118&amp;is_auto=0" TargetMode="External"/><Relationship Id="rId508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13614&amp;sbin_info=135&amp;sbin_map=135&amp;is_auto=0" TargetMode="External"/><Relationship Id="rId105" Type="http://schemas.openxmlformats.org/officeDocument/2006/relationships/hyperlink" Target="http://cpdb.realtek.com/cpdbv3/view/wafermap/oneWaferSbinMap.php?project=RL7032&amp;checksum=053ac2cff3f86a6cbb49f8f96a13ba9c&amp;bin_num=30&amp;bintype=sbin&amp;from=xls&amp;cp=CP1&amp;version=RL7032_TA01_V01&amp;lotid=PAFP5&amp;waferid=PELR18-14E5" TargetMode="External"/><Relationship Id="rId147" Type="http://schemas.openxmlformats.org/officeDocument/2006/relationships/hyperlink" Target="http://cpdb.realtek.com/cpdbv3/view/wafermap/oneWaferSbinMap.php?project=RL7032&amp;checksum=91815a04d3ee1dfbcc41f70bba26c9a0&amp;bin_num=73&amp;bintype=sbin&amp;from=xls&amp;cp=CP1&amp;version=RL7032_TA01_V01&amp;lotid=PAFP5&amp;waferid=PELR18-10H1" TargetMode="External"/><Relationship Id="rId312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17018&amp;sbin_info=98&amp;sbin_map=98&amp;is_auto=0" TargetMode="External"/><Relationship Id="rId354" Type="http://schemas.openxmlformats.org/officeDocument/2006/relationships/hyperlink" Target="http://cpdb.realtek.com/cpdbv3/view/wafermap/oneWaferSbinMap.php?project=RL7032&amp;checksum=bd1bf00a1ca224bfebecd65646115b77&amp;bin_num=4&amp;bintype=sbin&amp;from=xls&amp;cp=CP1&amp;version=RL7032_TA01_V01&amp;lotid=PAEU7&amp;waferid=PEMY80-09G7" TargetMode="External"/><Relationship Id="rId51" Type="http://schemas.openxmlformats.org/officeDocument/2006/relationships/hyperlink" Target="http://cpdb.realtek.com/cpdbv3/view/wafermap/oneWaferSbinMap.php?project=RL7032&amp;checksum=065e99263cdb75335c6d45cd8248bf62&amp;bin_num=75&amp;bintype=sbin&amp;from=xls&amp;cp=CP1&amp;version=RL7032_TA01_V01&amp;lotid=PAFP5&amp;waferid=PELR18-08H1" TargetMode="External"/><Relationship Id="rId93" Type="http://schemas.openxmlformats.org/officeDocument/2006/relationships/hyperlink" Target="http://cpdb.realtek.com/cpdbv3/view/wafermap/oneWaferSbinMap.php?project=RL7032&amp;checksum=b724ec983c106aecb44df4e31aad51dd&amp;bin_num=30&amp;bintype=sbin&amp;from=xls&amp;cp=CP1&amp;version=RL7032_TA01_V01&amp;lotid=PAFP5&amp;waferid=PELR18-01E1" TargetMode="External"/><Relationship Id="rId189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139544&amp;sbin_info=35&amp;sbin_map=35&amp;is_auto=0" TargetMode="External"/><Relationship Id="rId396" Type="http://schemas.openxmlformats.org/officeDocument/2006/relationships/hyperlink" Target="http://cpdb.realtek.com/cpdbv3/view/wafermap/oneWaferSbinMap.php?project=RL7032&amp;checksum=6715f45e8e91a114bc4109cb0c947d06&amp;bin_num=380&amp;bintype=sbin&amp;from=xls&amp;cp=CP1&amp;version=RL7032_TA01_V01&amp;lotid=PACZ2&amp;waferid=PELR05-16F4" TargetMode="External"/><Relationship Id="rId561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&amp;sbin_info=199&amp;sbin_map=199&amp;is_auto=0" TargetMode="External"/><Relationship Id="rId617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1872&amp;sbin_info=256&amp;sbin_map=256&amp;is_auto=0" TargetMode="External"/><Relationship Id="rId214" Type="http://schemas.openxmlformats.org/officeDocument/2006/relationships/hyperlink" Target="http://cpdb.realtek.com/cpdbv3/view/wafermap/oneWaferSbinMap.php?project=RL7032&amp;checksum=7aaecad6fb171c7ece3497e3d2712830&amp;bin_num=42&amp;bintype=sbin&amp;from=xls&amp;cp=CP1&amp;version=RL7032_TA01_V01&amp;lotid=PAEU7&amp;waferid=PEMY80-11G7" TargetMode="External"/><Relationship Id="rId256" Type="http://schemas.openxmlformats.org/officeDocument/2006/relationships/hyperlink" Target="http://cpdb.realtek.com/cpdbv3/view/wafermap/oneWaferSbinMap.php?project=RL7032&amp;checksum=b18d2fa845750d11d53afec826c85275&amp;bin_num=277&amp;bintype=sbin&amp;from=xls&amp;cp=CP1&amp;version=RL7032_TA01_V01&amp;lotid=PAFP5&amp;waferid=PELR18-05B5" TargetMode="External"/><Relationship Id="rId298" Type="http://schemas.openxmlformats.org/officeDocument/2006/relationships/hyperlink" Target="http://cpdb.realtek.com/cpdbv3/view/wafermap/oneWaferSbinMap.php?project=RL7032&amp;checksum=a36d1a654c265944f9e3759f1ab3156d&amp;bin_num=96&amp;bintype=sbin&amp;from=xls&amp;cp=CP1&amp;version=RL7032_TA01_V01&amp;lotid=PAEU7&amp;waferid=PEMY80-24A0" TargetMode="External"/><Relationship Id="rId421" Type="http://schemas.openxmlformats.org/officeDocument/2006/relationships/hyperlink" Target="http://cpdb.realtek.com/cpdbv3/view/wafermap/oneWaferSbinMap.php?project=RL7032&amp;checksum=c1aaf533bbfaa19f0b04352ca30054f6&amp;bin_num=84&amp;bintype=sbin&amp;from=xls&amp;cp=CP1&amp;version=RL7032_TA01_V01&amp;lotid=PAEU7&amp;waferid=PEMY80-07A6" TargetMode="External"/><Relationship Id="rId463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1702&amp;sbin_info=62&amp;sbin_map=62&amp;is_auto=0" TargetMode="External"/><Relationship Id="rId519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&amp;sbin_info=149&amp;sbin_map=149&amp;is_auto=0" TargetMode="External"/><Relationship Id="rId116" Type="http://schemas.openxmlformats.org/officeDocument/2006/relationships/hyperlink" Target="http://cpdb.realtek.com/cpdbv3/view/wafermap/oneWaferSbinMap.php?project=RL7032&amp;checksum=fb94d27adfa768ff8d1cc87dd2e25078&amp;bin_num=69&amp;bintype=sbin&amp;from=xls&amp;cp=CP1&amp;version=RL7032_TA01_V01&amp;lotid=PAEU7&amp;waferid=PEMY80-04C5" TargetMode="External"/><Relationship Id="rId158" Type="http://schemas.openxmlformats.org/officeDocument/2006/relationships/hyperlink" Target="http://cpdb.realtek.com/cpdbv3/view/wafermap/oneWaferSbinMap.php?project=RL7032&amp;checksum=e57fa4ae59f22bd6fbe329c1284877d1&amp;bin_num=46&amp;bintype=sbin&amp;from=xls&amp;cp=CP1&amp;version=RL7032_TA01_V01&amp;lotid=PAEU7&amp;waferid=PEMY80-15E3" TargetMode="External"/><Relationship Id="rId323" Type="http://schemas.openxmlformats.org/officeDocument/2006/relationships/hyperlink" Target="http://cpdb.realtek.com/cpdbv3/view/wafermap/oneWaferSbinMap.php?project=RL7032&amp;checksum=053ac2cff3f86a6cbb49f8f96a13ba9c&amp;bin_num=39&amp;bintype=sbin&amp;from=xls&amp;cp=CP1&amp;version=RL7032_TA01_V01&amp;lotid=PAFP5&amp;waferid=PELR18-14E5" TargetMode="External"/><Relationship Id="rId530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6808&amp;sbin_info=162&amp;sbin_map=162&amp;is_auto=0" TargetMode="External"/><Relationship Id="rId20" Type="http://schemas.openxmlformats.org/officeDocument/2006/relationships/hyperlink" Target="http://cpdb.realtek.com/cpdbv3/view/wafermap/oneWaferSbinMap.php?project=RL7032&amp;checksum=a7afb5b1766f0b9641d7b10e84dbe604&amp;bin_num=3&amp;bintype=sbin&amp;from=xls&amp;cp=CP1&amp;version=RL7032_TA01_V01&amp;lotid=PAEU7&amp;waferid=PEMY80-03D2" TargetMode="External"/><Relationship Id="rId62" Type="http://schemas.openxmlformats.org/officeDocument/2006/relationships/hyperlink" Target="http://cpdb.realtek.com/cpdbv3/view/wafermap/oneWaferSbinMap.php?project=RL7032&amp;checksum=ecf6ab0fd16c177f16ce1e30443d351b&amp;bin_num=23&amp;bintype=sbin&amp;from=xls&amp;cp=CP1&amp;version=RL7032_TA01_V01&amp;lotid=PAFP5&amp;waferid=PELR18-09G4" TargetMode="External"/><Relationship Id="rId365" Type="http://schemas.openxmlformats.org/officeDocument/2006/relationships/hyperlink" Target="http://cpdb.realtek.com/cpdbv3/view/wafermap/oneWaferSbinMap.php?project=RL7032&amp;checksum=b18d2fa845750d11d53afec826c85275&amp;bin_num=41&amp;bintype=sbin&amp;from=xls&amp;cp=CP1&amp;version=RL7032_TA01_V01&amp;lotid=PAFP5&amp;waferid=PELR18-05B5" TargetMode="External"/><Relationship Id="rId572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&amp;sbin_info=210&amp;sbin_map=210&amp;is_auto=0" TargetMode="External"/><Relationship Id="rId628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&amp;sbin_info=270&amp;sbin_map=270&amp;is_auto=0" TargetMode="External"/><Relationship Id="rId225" Type="http://schemas.openxmlformats.org/officeDocument/2006/relationships/hyperlink" Target="http://cpdb.realtek.com/cpdbv3/view/wafermap/oneWaferSbinMap.php?project=RL7032&amp;checksum=46f8cb30c95dc381d3e2ea783f775701&amp;bin_num=140&amp;bintype=sbin&amp;from=xls&amp;cp=CP1&amp;version=RL7032_TA01_V01&amp;lotid=PAFP5&amp;waferid=PELR18-18C1" TargetMode="External"/><Relationship Id="rId267" Type="http://schemas.openxmlformats.org/officeDocument/2006/relationships/hyperlink" Target="http://cpdb.realtek.com/cpdbv3/view/wafermap/oneWaferSbinMap.php?project=RL7032&amp;checksum=0292366bc2d03696e33d338b2b46363d&amp;bin_num=277&amp;bintype=sbin&amp;from=xls&amp;cp=CP1&amp;version=RL7032_TA01_V01&amp;lotid=PAEU7&amp;waferid=PEMY80-12G2" TargetMode="External"/><Relationship Id="rId432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1702&amp;sbin_info=234&amp;sbin_map=234&amp;is_auto=0" TargetMode="External"/><Relationship Id="rId474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&amp;sbin_info=88&amp;sbin_map=88&amp;is_auto=0" TargetMode="External"/><Relationship Id="rId127" Type="http://schemas.openxmlformats.org/officeDocument/2006/relationships/hyperlink" Target="http://cpdb.realtek.com/cpdbv3/view/wafermap/oneWaferSbinMap.php?project=RL7032&amp;checksum=71cc4863a0b48666f25b8fba8071e97f&amp;bin_num=95&amp;bintype=sbin&amp;from=xls&amp;cp=CP1&amp;version=RL7032_TA01_V01&amp;lotid=PAFP5&amp;waferid=PELR18-12F7" TargetMode="External"/><Relationship Id="rId31" Type="http://schemas.openxmlformats.org/officeDocument/2006/relationships/hyperlink" Target="http://cpdb.realtek.com/cpdbv3/view/wafermap/oneWaferSbinMap.php?project=RL7032&amp;checksum=6715f45e8e91a114bc4109cb0c947d06&amp;bin_num=287&amp;bintype=sbin&amp;from=xls&amp;cp=CP1&amp;version=RL7032_TA01_V01&amp;lotid=PACZ2&amp;waferid=PELR05-16F4" TargetMode="External"/><Relationship Id="rId73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891726&amp;sbin_info=2&amp;sbin_map=2&amp;is_auto=0" TargetMode="External"/><Relationship Id="rId169" Type="http://schemas.openxmlformats.org/officeDocument/2006/relationships/hyperlink" Target="http://cpdb.realtek.com/cpdbv3/view/wafermap/oneWaferSbinMap.php?project=RL7032&amp;checksum=7aaecad6fb171c7ece3497e3d2712830&amp;bin_num=40&amp;bintype=sbin&amp;from=xls&amp;cp=CP1&amp;version=RL7032_TA01_V01&amp;lotid=PAEU7&amp;waferid=PEMY80-11G7" TargetMode="External"/><Relationship Id="rId334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22122&amp;sbin_info=106&amp;sbin_map=106&amp;is_auto=0" TargetMode="External"/><Relationship Id="rId376" Type="http://schemas.openxmlformats.org/officeDocument/2006/relationships/hyperlink" Target="http://cpdb.realtek.com/cpdbv3/view/wafermap/oneWaferSbinMap.php?project=RL7032&amp;checksum=d112418fa3f6784a22c6018384c51487&amp;bin_num=171&amp;bintype=sbin&amp;from=xls&amp;cp=CP1&amp;version=RL7032_TA01_V01&amp;lotid=PAFP5&amp;waferid=PELR18-17C6" TargetMode="External"/><Relationship Id="rId541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&amp;sbin_info=176&amp;sbin_map=176&amp;is_auto=0" TargetMode="External"/><Relationship Id="rId583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1702&amp;sbin_info=221&amp;sbin_map=221&amp;is_auto=0" TargetMode="External"/><Relationship Id="rId639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&amp;sbin_info=285&amp;sbin_map=285&amp;is_auto=0" TargetMode="External"/><Relationship Id="rId4" Type="http://schemas.openxmlformats.org/officeDocument/2006/relationships/hyperlink" Target="http://cpdb.realtek.com/cpdbv3/view/mergeCell.php?project=RL7032&amp;cp=CP1&amp;version=RL7032_TA01_V01&amp;lotid=PACZ2&amp;waferid=PELR05-14G6&amp;bintype=sbin" TargetMode="External"/><Relationship Id="rId180" Type="http://schemas.openxmlformats.org/officeDocument/2006/relationships/hyperlink" Target="http://cpdb.realtek.com/cpdbv3/view/wafermap/oneWaferSbinMap.php?project=RL7032&amp;checksum=5f6b5276d5ee07fe0558ffdc05f79491&amp;bin_num=93&amp;bintype=sbin&amp;from=xls&amp;cp=CP1&amp;version=RL7032_TA01_V01&amp;lotid=PAEU7&amp;waferid=PEMY80-18C4" TargetMode="External"/><Relationship Id="rId236" Type="http://schemas.openxmlformats.org/officeDocument/2006/relationships/hyperlink" Target="http://cpdb.realtek.com/cpdbv3/view/wafermap/oneWaferSbinMap.php?project=RL7032&amp;checksum=774da4379a01b91ac3d4059302a5217d&amp;bin_num=6&amp;bintype=sbin&amp;from=xls&amp;cp=CP1&amp;version=RL7032_TA01_V01&amp;lotid=PAEU7&amp;waferid=PEMY80-20C4" TargetMode="External"/><Relationship Id="rId278" Type="http://schemas.openxmlformats.org/officeDocument/2006/relationships/hyperlink" Target="http://cpdb.realtek.com/cpdbv3/view/wafermap/oneWaferSbinMap.php?project=RL7032&amp;checksum=ecf6ab0fd16c177f16ce1e30443d351b&amp;bin_num=45&amp;bintype=sbin&amp;from=xls&amp;cp=CP1&amp;version=RL7032_TA01_V01&amp;lotid=PAFP5&amp;waferid=PELR18-09G4" TargetMode="External"/><Relationship Id="rId401" Type="http://schemas.openxmlformats.org/officeDocument/2006/relationships/hyperlink" Target="http://cpdb.realtek.com/cpdbv3/view/wafermap/oneWaferSbinMap.php?project=RL7032&amp;checksum=a36d1a654c265944f9e3759f1ab3156d&amp;bin_num=174&amp;bintype=sbin&amp;from=xls&amp;cp=CP1&amp;version=RL7032_TA01_V01&amp;lotid=PAEU7&amp;waferid=PEMY80-24A0" TargetMode="External"/><Relationship Id="rId443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3404&amp;sbin_info=278&amp;sbin_map=278&amp;is_auto=0" TargetMode="External"/><Relationship Id="rId650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&amp;sbin_info=483&amp;sbin_map=483&amp;is_auto=0" TargetMode="External"/><Relationship Id="rId303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22122&amp;sbin_info=19&amp;sbin_map=19&amp;is_auto=0" TargetMode="External"/><Relationship Id="rId485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&amp;sbin_info=109&amp;sbin_map=109&amp;is_auto=0" TargetMode="External"/><Relationship Id="rId42" Type="http://schemas.openxmlformats.org/officeDocument/2006/relationships/hyperlink" Target="http://cpdb.realtek.com/cpdbv3/view/wafermap/oneWaferSbinMap.php?project=RL7032&amp;checksum=a36d1a654c265944f9e3759f1ab3156d&amp;bin_num=289&amp;bintype=sbin&amp;from=xls&amp;cp=CP1&amp;version=RL7032_TA01_V01&amp;lotid=PAEU7&amp;waferid=PEMY80-24A0" TargetMode="External"/><Relationship Id="rId84" Type="http://schemas.openxmlformats.org/officeDocument/2006/relationships/hyperlink" Target="http://cpdb.realtek.com/cpdbv3/view/wafermap/oneWaferSbinMap.php?project=RL7032&amp;checksum=a36d1a654c265944f9e3759f1ab3156d&amp;bin_num=5&amp;bintype=sbin&amp;from=xls&amp;cp=CP1&amp;version=RL7032_TA01_V01&amp;lotid=PAEU7&amp;waferid=PEMY80-24A0" TargetMode="External"/><Relationship Id="rId138" Type="http://schemas.openxmlformats.org/officeDocument/2006/relationships/hyperlink" Target="http://cpdb.realtek.com/cpdbv3/view/wafermap/oneWaferSbinMap.php?project=RL7032&amp;checksum=6dda4a6f962d692d0bbbb734b7155956&amp;bin_num=38&amp;bintype=sbin&amp;from=xls&amp;cp=CP1&amp;version=RL7032_TA01_V01&amp;lotid=PAEU7&amp;waferid=PEMY80-17D1" TargetMode="External"/><Relationship Id="rId345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15316&amp;sbin_info=7&amp;sbin_map=7&amp;is_auto=0" TargetMode="External"/><Relationship Id="rId387" Type="http://schemas.openxmlformats.org/officeDocument/2006/relationships/hyperlink" Target="http://cpdb.realtek.com/cpdbv3/view/wafermap/oneWaferSbinMap.php?project=RL7032&amp;checksum=ecf6ab0fd16c177f16ce1e30443d351b&amp;bin_num=76&amp;bintype=sbin&amp;from=xls&amp;cp=CP1&amp;version=RL7032_TA01_V01&amp;lotid=PAFP5&amp;waferid=PELR18-09G4" TargetMode="External"/><Relationship Id="rId510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11572&amp;sbin_info=137&amp;sbin_map=137&amp;is_auto=0" TargetMode="External"/><Relationship Id="rId552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5106&amp;sbin_info=190&amp;sbin_map=190&amp;is_auto=0" TargetMode="External"/><Relationship Id="rId594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&amp;sbin_info=232&amp;sbin_map=232&amp;is_auto=0" TargetMode="External"/><Relationship Id="rId608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51052&amp;sbin_info=247&amp;sbin_map=247&amp;is_auto=0" TargetMode="External"/><Relationship Id="rId191" Type="http://schemas.openxmlformats.org/officeDocument/2006/relationships/hyperlink" Target="http://cpdb.realtek.com/cpdbv3/view/wafermap/oneWaferSbinMap.php?project=RL7032&amp;checksum=1c4de4039a4ec487dc05b27a07303530&amp;bin_num=35&amp;bintype=sbin&amp;from=xls&amp;cp=CP1&amp;version=RL7032_TA01_V01&amp;lotid=PAFP5&amp;waferid=PELR18-02D4" TargetMode="External"/><Relationship Id="rId205" Type="http://schemas.openxmlformats.org/officeDocument/2006/relationships/hyperlink" Target="http://cpdb.realtek.com/cpdbv3/view/wafermap/oneWaferSbinMap.php?project=RL7032&amp;checksum=46f8cb30c95dc381d3e2ea783f775701&amp;bin_num=42&amp;bintype=sbin&amp;from=xls&amp;cp=CP1&amp;version=RL7032_TA01_V01&amp;lotid=PAFP5&amp;waferid=PELR18-18C1" TargetMode="External"/><Relationship Id="rId247" Type="http://schemas.openxmlformats.org/officeDocument/2006/relationships/hyperlink" Target="http://cpdb.realtek.com/cpdbv3/view/wafermap/oneWaferSbinMap.php?project=RL7032&amp;checksum=c1aaf533bbfaa19f0b04352ca30054f6&amp;bin_num=269&amp;bintype=sbin&amp;from=xls&amp;cp=CP1&amp;version=RL7032_TA01_V01&amp;lotid=PAEU7&amp;waferid=PEMY80-07A6" TargetMode="External"/><Relationship Id="rId412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13614&amp;sbin_info=78&amp;sbin_map=78&amp;is_auto=0" TargetMode="External"/><Relationship Id="rId107" Type="http://schemas.openxmlformats.org/officeDocument/2006/relationships/hyperlink" Target="http://cpdb.realtek.com/cpdbv3/view/wafermap/oneWaferSbinMap.php?project=RL7032&amp;checksum=3242ee1d78fa832304347fd67bf4b852&amp;bin_num=30&amp;bintype=sbin&amp;from=xls&amp;cp=CP1&amp;version=RL7032_TA01_V01&amp;lotid=PAFP5&amp;waferid=PELR18-13F2" TargetMode="External"/><Relationship Id="rId289" Type="http://schemas.openxmlformats.org/officeDocument/2006/relationships/hyperlink" Target="http://cpdb.realtek.com/cpdbv3/view/wafermap/oneWaferSbinMap.php?project=RL7032&amp;checksum=6715f45e8e91a114bc4109cb0c947d06&amp;bin_num=21&amp;bintype=sbin&amp;from=xls&amp;cp=CP1&amp;version=RL7032_TA01_V01&amp;lotid=PACZ2&amp;waferid=PELR05-16F4" TargetMode="External"/><Relationship Id="rId454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13614&amp;sbin_info=44&amp;sbin_map=44&amp;is_auto=0" TargetMode="External"/><Relationship Id="rId496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&amp;sbin_info=120&amp;sbin_map=120&amp;is_auto=0" TargetMode="External"/><Relationship Id="rId11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2.389278&amp;sbin_info=3&amp;sbin_map=3&amp;is_auto=0" TargetMode="External"/><Relationship Id="rId53" Type="http://schemas.openxmlformats.org/officeDocument/2006/relationships/hyperlink" Target="http://cpdb.realtek.com/cpdbv3/view/wafermap/oneWaferSbinMap.php?project=RL7032&amp;checksum=b724ec983c106aecb44df4e31aad51dd&amp;bin_num=23&amp;bintype=sbin&amp;from=xls&amp;cp=CP1&amp;version=RL7032_TA01_V01&amp;lotid=PAFP5&amp;waferid=PELR18-01E1" TargetMode="External"/><Relationship Id="rId149" Type="http://schemas.openxmlformats.org/officeDocument/2006/relationships/hyperlink" Target="http://cpdb.realtek.com/cpdbv3/view/wafermap/oneWaferSbinMap.php?project=RL7032&amp;checksum=a7afb5b1766f0b9641d7b10e84dbe604&amp;bin_num=73&amp;bintype=sbin&amp;from=xls&amp;cp=CP1&amp;version=RL7032_TA01_V01&amp;lotid=PAEU7&amp;waferid=PEMY80-03D2" TargetMode="External"/><Relationship Id="rId314" Type="http://schemas.openxmlformats.org/officeDocument/2006/relationships/hyperlink" Target="http://cpdb.realtek.com/cpdbv3/view/wafermap/oneWaferSbinMap.php?project=RL7032&amp;checksum=b18d2fa845750d11d53afec826c85275&amp;bin_num=98&amp;bintype=sbin&amp;from=xls&amp;cp=CP1&amp;version=RL7032_TA01_V01&amp;lotid=PAFP5&amp;waferid=PELR18-05B5" TargetMode="External"/><Relationship Id="rId356" Type="http://schemas.openxmlformats.org/officeDocument/2006/relationships/hyperlink" Target="http://cpdb.realtek.com/cpdbv3/view/wafermap/oneWaferSbinMap.php?project=RL7032&amp;checksum=b724ec983c106aecb44df4e31aad51dd&amp;bin_num=89&amp;bintype=sbin&amp;from=xls&amp;cp=CP1&amp;version=RL7032_TA01_V01&amp;lotid=PAFP5&amp;waferid=PELR18-01E1" TargetMode="External"/><Relationship Id="rId398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30632&amp;sbin_info=94&amp;sbin_map=94&amp;is_auto=0" TargetMode="External"/><Relationship Id="rId521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1702&amp;sbin_info=151&amp;sbin_map=151&amp;is_auto=0" TargetMode="External"/><Relationship Id="rId563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3404&amp;sbin_info=201&amp;sbin_map=201&amp;is_auto=0" TargetMode="External"/><Relationship Id="rId619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3404&amp;sbin_info=258&amp;sbin_map=258&amp;is_auto=0" TargetMode="External"/><Relationship Id="rId95" Type="http://schemas.openxmlformats.org/officeDocument/2006/relationships/hyperlink" Target="http://cpdb.realtek.com/cpdbv3/view/wafermap/oneWaferSbinMap.php?project=RL7032&amp;checksum=46f8cb30c95dc381d3e2ea783f775701&amp;bin_num=30&amp;bintype=sbin&amp;from=xls&amp;cp=CP1&amp;version=RL7032_TA01_V01&amp;lotid=PAFP5&amp;waferid=PELR18-18C1" TargetMode="External"/><Relationship Id="rId160" Type="http://schemas.openxmlformats.org/officeDocument/2006/relationships/hyperlink" Target="http://cpdb.realtek.com/cpdbv3/view/wafermap/oneWaferSbinMap.php?project=RL7032&amp;checksum=bb60471751112180d377da302daca096&amp;bin_num=46&amp;bintype=sbin&amp;from=xls&amp;cp=CP1&amp;version=RL7032_TA01_V01&amp;lotid=PAEU7&amp;waferid=PEMY80-08A1" TargetMode="External"/><Relationship Id="rId216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137844&amp;sbin_info=70&amp;sbin_map=70&amp;is_auto=0" TargetMode="External"/><Relationship Id="rId423" Type="http://schemas.openxmlformats.org/officeDocument/2006/relationships/hyperlink" Target="http://cpdb.realtek.com/cpdbv3/view/wafermap/oneWaferSbinMap.php?project=RL7032&amp;checksum=5f6b5276d5ee07fe0558ffdc05f79491&amp;bin_num=91&amp;bintype=sbin&amp;from=xls&amp;cp=CP1&amp;version=RL7032_TA01_V01&amp;lotid=PAEU7&amp;waferid=PEMY80-18C4" TargetMode="External"/><Relationship Id="rId258" Type="http://schemas.openxmlformats.org/officeDocument/2006/relationships/hyperlink" Target="http://cpdb.realtek.com/cpdbv3/view/wafermap/oneWaferSbinMap.php?project=RL7032&amp;checksum=f52a2d0d726212413c08e360e2483e8c&amp;bin_num=277&amp;bintype=sbin&amp;from=xls&amp;cp=CP1&amp;version=RL7032_TA01_V01&amp;lotid=PAFP5&amp;waferid=PELR18-19B4" TargetMode="External"/><Relationship Id="rId465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1702&amp;sbin_info=65&amp;sbin_map=65&amp;is_auto=0" TargetMode="External"/><Relationship Id="rId630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&amp;sbin_info=272&amp;sbin_map=272&amp;is_auto=0" TargetMode="External"/><Relationship Id="rId22" Type="http://schemas.openxmlformats.org/officeDocument/2006/relationships/hyperlink" Target="http://cpdb.realtek.com/cpdbv3/view/wafermap/oneWaferSbinMap.php?project=RL7032&amp;checksum=60de24e850deeceee27d92ba105c878b&amp;bin_num=3&amp;bintype=sbin&amp;from=xls&amp;cp=CP1&amp;version=RL7032_TA01_V01&amp;lotid=PAFP5&amp;waferid=PELR18-16D3" TargetMode="External"/><Relationship Id="rId64" Type="http://schemas.openxmlformats.org/officeDocument/2006/relationships/hyperlink" Target="http://cpdb.realtek.com/cpdbv3/view/wafermap/oneWaferSbinMap.php?project=RL7032&amp;checksum=6ab8a76fc6021725ad952df86bb13029&amp;bin_num=23&amp;bintype=sbin&amp;from=xls&amp;cp=CP1&amp;version=RL7032_TA01_V01&amp;lotid=PAFP5&amp;waferid=PELR18-15E0" TargetMode="External"/><Relationship Id="rId118" Type="http://schemas.openxmlformats.org/officeDocument/2006/relationships/hyperlink" Target="http://cpdb.realtek.com/cpdbv3/view/wafermap/oneWaferSbinMap.php?project=RL7032&amp;checksum=bd1bf00a1ca224bfebecd65646115b77&amp;bin_num=69&amp;bintype=sbin&amp;from=xls&amp;cp=CP1&amp;version=RL7032_TA01_V01&amp;lotid=PAEU7&amp;waferid=PEMY80-09G7" TargetMode="External"/><Relationship Id="rId325" Type="http://schemas.openxmlformats.org/officeDocument/2006/relationships/hyperlink" Target="http://cpdb.realtek.com/cpdbv3/view/wafermap/oneWaferSbinMap.php?project=RL7032&amp;checksum=60de24e850deeceee27d92ba105c878b&amp;bin_num=39&amp;bintype=sbin&amp;from=xls&amp;cp=CP1&amp;version=RL7032_TA01_V01&amp;lotid=PAFP5&amp;waferid=PELR18-16D3" TargetMode="External"/><Relationship Id="rId367" Type="http://schemas.openxmlformats.org/officeDocument/2006/relationships/hyperlink" Target="http://cpdb.realtek.com/cpdbv3/view/wafermap/oneWaferSbinMap.php?project=RL7032&amp;checksum=0292366bc2d03696e33d338b2b46363d&amp;bin_num=41&amp;bintype=sbin&amp;from=xls&amp;cp=CP1&amp;version=RL7032_TA01_V01&amp;lotid=PAEU7&amp;waferid=PEMY80-12G2" TargetMode="External"/><Relationship Id="rId532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6808&amp;sbin_info=165&amp;sbin_map=165&amp;is_auto=0" TargetMode="External"/><Relationship Id="rId574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&amp;sbin_info=212&amp;sbin_map=212&amp;is_auto=0" TargetMode="External"/><Relationship Id="rId171" Type="http://schemas.openxmlformats.org/officeDocument/2006/relationships/hyperlink" Target="http://cpdb.realtek.com/cpdbv3/view/wafermap/oneWaferSbinMap.php?project=RL7032&amp;checksum=4ef44117fc3b85eab0a65721aa8b39be&amp;bin_num=40&amp;bintype=sbin&amp;from=xls&amp;cp=CP1&amp;version=RL7032_TA01_V01&amp;lotid=PAEU7&amp;waferid=PEMY80-14F0" TargetMode="External"/><Relationship Id="rId227" Type="http://schemas.openxmlformats.org/officeDocument/2006/relationships/hyperlink" Target="http://cpdb.realtek.com/cpdbv3/view/wafermap/oneWaferSbinMap.php?project=RL7032&amp;checksum=71cc4863a0b48666f25b8fba8071e97f&amp;bin_num=140&amp;bintype=sbin&amp;from=xls&amp;cp=CP1&amp;version=RL7032_TA01_V01&amp;lotid=PAFP5&amp;waferid=PELR18-12F7" TargetMode="External"/><Relationship Id="rId269" Type="http://schemas.openxmlformats.org/officeDocument/2006/relationships/hyperlink" Target="http://cpdb.realtek.com/cpdbv3/view/wafermap/oneWaferSbinMap.php?project=RL7032&amp;checksum=fb94d27adfa768ff8d1cc87dd2e25078&amp;bin_num=277&amp;bintype=sbin&amp;from=xls&amp;cp=CP1&amp;version=RL7032_TA01_V01&amp;lotid=PAEU7&amp;waferid=PEMY80-04C5" TargetMode="External"/><Relationship Id="rId434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146352&amp;sbin_info=63&amp;sbin_map=63&amp;is_auto=0" TargetMode="External"/><Relationship Id="rId476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&amp;sbin_info=97&amp;sbin_map=97&amp;is_auto=0" TargetMode="External"/><Relationship Id="rId641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&amp;sbin_info=288&amp;sbin_map=288&amp;is_auto=0" TargetMode="External"/><Relationship Id="rId33" Type="http://schemas.openxmlformats.org/officeDocument/2006/relationships/hyperlink" Target="http://cpdb.realtek.com/cpdbv3/view/wafermap/oneWaferSbinMap.php?project=RL7032&amp;checksum=a36d1a654c265944f9e3759f1ab3156d&amp;bin_num=287&amp;bintype=sbin&amp;from=xls&amp;cp=CP1&amp;version=RL7032_TA01_V01&amp;lotid=PAEU7&amp;waferid=PEMY80-24A0" TargetMode="External"/><Relationship Id="rId129" Type="http://schemas.openxmlformats.org/officeDocument/2006/relationships/hyperlink" Target="http://cpdb.realtek.com/cpdbv3/view/wafermap/oneWaferSbinMap.php?project=RL7032&amp;checksum=345f74398359d2a65c12e0dd697f6de4&amp;bin_num=95&amp;bintype=sbin&amp;from=xls&amp;cp=CP1&amp;version=RL7032_TA01_V01&amp;lotid=PACZ2&amp;waferid=PELR05-14G6" TargetMode="External"/><Relationship Id="rId280" Type="http://schemas.openxmlformats.org/officeDocument/2006/relationships/hyperlink" Target="http://cpdb.realtek.com/cpdbv3/view/wafermap/oneWaferSbinMap.php?project=RL7032&amp;checksum=053ac2cff3f86a6cbb49f8f96a13ba9c&amp;bin_num=45&amp;bintype=sbin&amp;from=xls&amp;cp=CP1&amp;version=RL7032_TA01_V01&amp;lotid=PAFP5&amp;waferid=PELR18-14E5" TargetMode="External"/><Relationship Id="rId336" Type="http://schemas.openxmlformats.org/officeDocument/2006/relationships/hyperlink" Target="http://cpdb.realtek.com/cpdbv3/view/wafermap/oneWaferSbinMap.php?project=RL7032&amp;checksum=68e34c3bdb0b08d6b839f14549af3ea2&amp;bin_num=106&amp;bintype=sbin&amp;from=xls&amp;cp=CP1&amp;version=RL7032_TA01_V01&amp;lotid=PAFP5&amp;waferid=PELR18-11G4" TargetMode="External"/><Relationship Id="rId501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&amp;sbin_info=125&amp;sbin_map=125&amp;is_auto=0" TargetMode="External"/><Relationship Id="rId543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&amp;sbin_info=179&amp;sbin_map=179&amp;is_auto=0" TargetMode="External"/><Relationship Id="rId75" Type="http://schemas.openxmlformats.org/officeDocument/2006/relationships/hyperlink" Target="http://cpdb.realtek.com/cpdbv3/view/wafermap/oneWaferSbinMap.php?project=RL7032&amp;checksum=6715f45e8e91a114bc4109cb0c947d06&amp;bin_num=28&amp;bintype=sbin&amp;from=xls&amp;cp=CP1&amp;version=RL7032_TA01_V01&amp;lotid=PACZ2&amp;waferid=PELR05-16F4" TargetMode="External"/><Relationship Id="rId140" Type="http://schemas.openxmlformats.org/officeDocument/2006/relationships/hyperlink" Target="http://cpdb.realtek.com/cpdbv3/view/wafermap/oneWaferSbinMap.php?project=RL7032&amp;checksum=fb94d27adfa768ff8d1cc87dd2e25078&amp;bin_num=38&amp;bintype=sbin&amp;from=xls&amp;cp=CP1&amp;version=RL7032_TA01_V01&amp;lotid=PAEU7&amp;waferid=PEMY80-04C5" TargetMode="External"/><Relationship Id="rId182" Type="http://schemas.openxmlformats.org/officeDocument/2006/relationships/hyperlink" Target="http://cpdb.realtek.com/cpdbv3/view/wafermap/oneWaferSbinMap.php?project=RL7032&amp;checksum=71cc4863a0b48666f25b8fba8071e97f&amp;bin_num=93&amp;bintype=sbin&amp;from=xls&amp;cp=CP1&amp;version=RL7032_TA01_V01&amp;lotid=PAFP5&amp;waferid=PELR18-12F7" TargetMode="External"/><Relationship Id="rId378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6808&amp;sbin_info=12&amp;sbin_map=12&amp;is_auto=0" TargetMode="External"/><Relationship Id="rId403" Type="http://schemas.openxmlformats.org/officeDocument/2006/relationships/hyperlink" Target="http://cpdb.realtek.com/cpdbv3/view/wafermap/oneWaferSbinMap.php?project=RL7032&amp;checksum=2a827993799abfbbb3ae470265d5a9c3&amp;bin_num=16&amp;bintype=sbin&amp;from=xls&amp;cp=CP1&amp;version=RL7032_TA01_V01&amp;lotid=PAEU7&amp;waferid=PEMY80-21B7" TargetMode="External"/><Relationship Id="rId585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&amp;sbin_info=223&amp;sbin_map=223&amp;is_auto=0" TargetMode="External"/><Relationship Id="rId6" Type="http://schemas.openxmlformats.org/officeDocument/2006/relationships/hyperlink" Target="http://cpdb.realtek.com/cpdbv3/view/mergeCell.php?project=RL7032&amp;cp=CP1&amp;version=RL7032_TA01_V01&amp;lotid=PACZ2&amp;waferid=PELR05-15G1&amp;bintype=sbin" TargetMode="External"/><Relationship Id="rId238" Type="http://schemas.openxmlformats.org/officeDocument/2006/relationships/hyperlink" Target="http://cpdb.realtek.com/cpdbv3/view/wafermap/oneWaferSbinMap.php?project=RL7032&amp;checksum=ecf6ab0fd16c177f16ce1e30443d351b&amp;bin_num=269&amp;bintype=sbin&amp;from=xls&amp;cp=CP1&amp;version=RL7032_TA01_V01&amp;lotid=PAFP5&amp;waferid=PELR18-09G4" TargetMode="External"/><Relationship Id="rId445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3404&amp;sbin_info=130&amp;sbin_map=130&amp;is_auto=0" TargetMode="External"/><Relationship Id="rId487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&amp;sbin_info=111&amp;sbin_map=111&amp;is_auto=0" TargetMode="External"/><Relationship Id="rId610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&amp;sbin_info=249&amp;sbin_map=249&amp;is_auto=0" TargetMode="External"/><Relationship Id="rId291" Type="http://schemas.openxmlformats.org/officeDocument/2006/relationships/hyperlink" Target="http://cpdb.realtek.com/cpdbv3/view/wafermap/oneWaferSbinMap.php?project=RL7032&amp;checksum=f3c85b7d6665ffdb183bc6ee1d171412&amp;bin_num=21&amp;bintype=sbin&amp;from=xls&amp;cp=CP1&amp;version=RL7032_TA01_V01&amp;lotid=PAEU7&amp;waferid=PEMY80-10A1" TargetMode="External"/><Relationship Id="rId305" Type="http://schemas.openxmlformats.org/officeDocument/2006/relationships/hyperlink" Target="http://cpdb.realtek.com/cpdbv3/view/wafermap/oneWaferSbinMap.php?project=RL7032&amp;checksum=5f6b5276d5ee07fe0558ffdc05f79491&amp;bin_num=19&amp;bintype=sbin&amp;from=xls&amp;cp=CP1&amp;version=RL7032_TA01_V01&amp;lotid=PAEU7&amp;waferid=PEMY80-18C4" TargetMode="External"/><Relationship Id="rId347" Type="http://schemas.openxmlformats.org/officeDocument/2006/relationships/hyperlink" Target="http://cpdb.realtek.com/cpdbv3/view/wafermap/oneWaferSbinMap.php?project=RL7032&amp;checksum=a23734d3180bfdf6b8d8df612a25648f&amp;bin_num=7&amp;bintype=sbin&amp;from=xls&amp;cp=CP1&amp;version=RL7032_TA01_V01&amp;lotid=PAEU7&amp;waferid=PEMY80-22B2" TargetMode="External"/><Relationship Id="rId512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&amp;sbin_info=139&amp;sbin_map=139&amp;is_auto=0" TargetMode="External"/><Relationship Id="rId44" Type="http://schemas.openxmlformats.org/officeDocument/2006/relationships/hyperlink" Target="http://cpdb.realtek.com/cpdbv3/view/wafermap/oneWaferSbinMap.php?project=RL7032&amp;checksum=3d133f13511205860c618e047ea16a43&amp;bin_num=289&amp;bintype=sbin&amp;from=xls&amp;cp=CP1&amp;version=RL7032_TA01_V01&amp;lotid=PACZ2&amp;waferid=PELR05-17E7" TargetMode="External"/><Relationship Id="rId86" Type="http://schemas.openxmlformats.org/officeDocument/2006/relationships/hyperlink" Target="http://cpdb.realtek.com/cpdbv3/view/wafermap/oneWaferSbinMap.php?project=RL7032&amp;checksum=286967cf36fe0bc670aa4355e03311c6&amp;bin_num=5&amp;bintype=sbin&amp;from=xls&amp;cp=CP1&amp;version=RL7032_TA01_V01&amp;lotid=PAEU7&amp;waferid=PEMY80-23A5" TargetMode="External"/><Relationship Id="rId151" Type="http://schemas.openxmlformats.org/officeDocument/2006/relationships/hyperlink" Target="http://cpdb.realtek.com/cpdbv3/view/wafermap/oneWaferSbinMap.php?project=RL7032&amp;checksum=68e34c3bdb0b08d6b839f14549af3ea2&amp;bin_num=73&amp;bintype=sbin&amp;from=xls&amp;cp=CP1&amp;version=RL7032_TA01_V01&amp;lotid=PAFP5&amp;waferid=PELR18-11G4" TargetMode="External"/><Relationship Id="rId389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6808&amp;sbin_info=26&amp;sbin_map=26&amp;is_auto=0" TargetMode="External"/><Relationship Id="rId554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20422&amp;sbin_info=192&amp;sbin_map=192&amp;is_auto=0" TargetMode="External"/><Relationship Id="rId596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&amp;sbin_info=235&amp;sbin_map=235&amp;is_auto=0" TargetMode="External"/><Relationship Id="rId193" Type="http://schemas.openxmlformats.org/officeDocument/2006/relationships/hyperlink" Target="http://cpdb.realtek.com/cpdbv3/view/wafermap/oneWaferSbinMap.php?project=RL7032&amp;checksum=91815a04d3ee1dfbcc41f70bba26c9a0&amp;bin_num=35&amp;bintype=sbin&amp;from=xls&amp;cp=CP1&amp;version=RL7032_TA01_V01&amp;lotid=PAFP5&amp;waferid=PELR18-10H1" TargetMode="External"/><Relationship Id="rId207" Type="http://schemas.openxmlformats.org/officeDocument/2006/relationships/hyperlink" Target="http://cpdb.realtek.com/cpdbv3/view/wafermap/oneWaferSbinMap.php?project=RL7032&amp;checksum=aec5e54151c741b916f2a6b3a27c4172&amp;bin_num=42&amp;bintype=sbin&amp;from=xls&amp;cp=CP1&amp;version=RL7032_TA01_V01&amp;lotid=PAFP5&amp;waferid=PELR18-07A3" TargetMode="External"/><Relationship Id="rId249" Type="http://schemas.openxmlformats.org/officeDocument/2006/relationships/hyperlink" Target="http://cpdb.realtek.com/cpdbv3/view/wafermap/oneWaferSbinMap.php?project=RL7032&amp;checksum=fb94d27adfa768ff8d1cc87dd2e25078&amp;bin_num=269&amp;bintype=sbin&amp;from=xls&amp;cp=CP1&amp;version=RL7032_TA01_V01&amp;lotid=PAEU7&amp;waferid=PEMY80-04C5" TargetMode="External"/><Relationship Id="rId414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1702&amp;sbin_info=101&amp;sbin_map=101&amp;is_auto=0" TargetMode="External"/><Relationship Id="rId456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&amp;sbin_info=48&amp;sbin_map=48&amp;is_auto=0" TargetMode="External"/><Relationship Id="rId498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&amp;sbin_info=122&amp;sbin_map=122&amp;is_auto=0" TargetMode="External"/><Relationship Id="rId621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&amp;sbin_info=260&amp;sbin_map=260&amp;is_auto=0" TargetMode="External"/><Relationship Id="rId13" Type="http://schemas.openxmlformats.org/officeDocument/2006/relationships/hyperlink" Target="http://cpdb.realtek.com/cpdbv3/view/wafermap/oneWaferSbinMap.php?project=RL7032&amp;checksum=98efffed021449253bcf79df8195b730&amp;bin_num=3&amp;bintype=sbin&amp;from=xls&amp;cp=CP1&amp;version=RL7032_TA01_V01&amp;lotid=PAFP5&amp;waferid=PELR18-04C2" TargetMode="External"/><Relationship Id="rId109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430546&amp;sbin_info=69&amp;sbin_map=69&amp;is_auto=0" TargetMode="External"/><Relationship Id="rId260" Type="http://schemas.openxmlformats.org/officeDocument/2006/relationships/hyperlink" Target="http://cpdb.realtek.com/cpdbv3/view/wafermap/oneWaferSbinMap.php?project=RL7032&amp;checksum=ef2428f1288e435c67ba2e4d2f2ff726&amp;bin_num=277&amp;bintype=sbin&amp;from=xls&amp;cp=CP1&amp;version=RL7032_TA01_V01&amp;lotid=PAFP5&amp;waferid=PELR18-20C1" TargetMode="External"/><Relationship Id="rId316" Type="http://schemas.openxmlformats.org/officeDocument/2006/relationships/hyperlink" Target="http://cpdb.realtek.com/cpdbv3/view/wafermap/oneWaferSbinMap.php?project=RL7032&amp;checksum=f3c85b7d6665ffdb183bc6ee1d171412&amp;bin_num=98&amp;bintype=sbin&amp;from=xls&amp;cp=CP1&amp;version=RL7032_TA01_V01&amp;lotid=PAEU7&amp;waferid=PEMY80-10A1" TargetMode="External"/><Relationship Id="rId523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1702&amp;sbin_info=153&amp;sbin_map=153&amp;is_auto=0" TargetMode="External"/><Relationship Id="rId55" Type="http://schemas.openxmlformats.org/officeDocument/2006/relationships/hyperlink" Target="http://cpdb.realtek.com/cpdbv3/view/wafermap/oneWaferSbinMap.php?project=RL7032&amp;checksum=065e99263cdb75335c6d45cd8248bf62&amp;bin_num=23&amp;bintype=sbin&amp;from=xls&amp;cp=CP1&amp;version=RL7032_TA01_V01&amp;lotid=PAFP5&amp;waferid=PELR18-08H1" TargetMode="External"/><Relationship Id="rId97" Type="http://schemas.openxmlformats.org/officeDocument/2006/relationships/hyperlink" Target="http://cpdb.realtek.com/cpdbv3/view/wafermap/oneWaferSbinMap.php?project=RL7032&amp;checksum=91815a04d3ee1dfbcc41f70bba26c9a0&amp;bin_num=30&amp;bintype=sbin&amp;from=xls&amp;cp=CP1&amp;version=RL7032_TA01_V01&amp;lotid=PAFP5&amp;waferid=PELR18-10H1" TargetMode="External"/><Relationship Id="rId120" Type="http://schemas.openxmlformats.org/officeDocument/2006/relationships/hyperlink" Target="http://cpdb.realtek.com/cpdbv3/view/wafermap/oneWaferSbinMap.php?project=RL7032&amp;checksum=065e99263cdb75335c6d45cd8248bf62&amp;bin_num=95&amp;bintype=sbin&amp;from=xls&amp;cp=CP1&amp;version=RL7032_TA01_V01&amp;lotid=PAFP5&amp;waferid=PELR18-08H1" TargetMode="External"/><Relationship Id="rId358" Type="http://schemas.openxmlformats.org/officeDocument/2006/relationships/hyperlink" Target="http://cpdb.realtek.com/cpdbv3/view/wafermap/oneWaferSbinMap.php?project=RL7032&amp;checksum=ecf6ab0fd16c177f16ce1e30443d351b&amp;bin_num=89&amp;bintype=sbin&amp;from=xls&amp;cp=CP1&amp;version=RL7032_TA01_V01&amp;lotid=PAFP5&amp;waferid=PELR18-09G4" TargetMode="External"/><Relationship Id="rId565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&amp;sbin_info=203&amp;sbin_map=203&amp;is_auto=0" TargetMode="External"/><Relationship Id="rId162" Type="http://schemas.openxmlformats.org/officeDocument/2006/relationships/hyperlink" Target="http://cpdb.realtek.com/cpdbv3/view/wafermap/oneWaferSbinMap.php?project=RL7032&amp;checksum=b724ec983c106aecb44df4e31aad51dd&amp;bin_num=40&amp;bintype=sbin&amp;from=xls&amp;cp=CP1&amp;version=RL7032_TA01_V01&amp;lotid=PAFP5&amp;waferid=PELR18-01E1" TargetMode="External"/><Relationship Id="rId218" Type="http://schemas.openxmlformats.org/officeDocument/2006/relationships/hyperlink" Target="http://cpdb.realtek.com/cpdbv3/view/wafermap/oneWaferSbinMap.php?project=RL7032&amp;checksum=b18d2fa845750d11d53afec826c85275&amp;bin_num=70&amp;bintype=sbin&amp;from=xls&amp;cp=CP1&amp;version=RL7032_TA01_V01&amp;lotid=PAFP5&amp;waferid=PELR18-05B5" TargetMode="External"/><Relationship Id="rId425" Type="http://schemas.openxmlformats.org/officeDocument/2006/relationships/hyperlink" Target="http://cpdb.realtek.com/cpdbv3/view/wafermap/oneWaferSbinMap.php?project=RL7032&amp;checksum=e57fa4ae59f22bd6fbe329c1284877d1&amp;bin_num=154&amp;bintype=sbin&amp;from=xls&amp;cp=CP1&amp;version=RL7032_TA01_V01&amp;lotid=PAEU7&amp;waferid=PEMY80-15E3" TargetMode="External"/><Relationship Id="rId467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1702&amp;sbin_info=77&amp;sbin_map=77&amp;is_auto=0" TargetMode="External"/><Relationship Id="rId632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&amp;sbin_info=275&amp;sbin_map=275&amp;is_auto=0" TargetMode="External"/><Relationship Id="rId271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34036&amp;sbin_info=45&amp;sbin_map=45&amp;is_auto=0" TargetMode="External"/><Relationship Id="rId24" Type="http://schemas.openxmlformats.org/officeDocument/2006/relationships/hyperlink" Target="http://cpdb.realtek.com/cpdbv3/view/wafermap/oneWaferSbinMap.php?project=RL7032&amp;checksum=6dda4a6f962d692d0bbbb734b7155956&amp;bin_num=3&amp;bintype=sbin&amp;from=xls&amp;cp=CP1&amp;version=RL7032_TA01_V01&amp;lotid=PAEU7&amp;waferid=PEMY80-17D1" TargetMode="External"/><Relationship Id="rId66" Type="http://schemas.openxmlformats.org/officeDocument/2006/relationships/hyperlink" Target="http://cpdb.realtek.com/cpdbv3/view/wafermap/oneWaferSbinMap.php?project=RL7032&amp;checksum=68e34c3bdb0b08d6b839f14549af3ea2&amp;bin_num=23&amp;bintype=sbin&amp;from=xls&amp;cp=CP1&amp;version=RL7032_TA01_V01&amp;lotid=PAFP5&amp;waferid=PELR18-11G4" TargetMode="External"/><Relationship Id="rId131" Type="http://schemas.openxmlformats.org/officeDocument/2006/relationships/hyperlink" Target="http://cpdb.realtek.com/cpdbv3/view/wafermap/oneWaferSbinMap.php?project=RL7032&amp;checksum=bd1bf00a1ca224bfebecd65646115b77&amp;bin_num=95&amp;bintype=sbin&amp;from=xls&amp;cp=CP1&amp;version=RL7032_TA01_V01&amp;lotid=PAEU7&amp;waferid=PEMY80-09G7" TargetMode="External"/><Relationship Id="rId327" Type="http://schemas.openxmlformats.org/officeDocument/2006/relationships/hyperlink" Target="http://cpdb.realtek.com/cpdbv3/view/wafermap/oneWaferSbinMap.php?project=RL7032&amp;checksum=bd1bf00a1ca224bfebecd65646115b77&amp;bin_num=39&amp;bintype=sbin&amp;from=xls&amp;cp=CP1&amp;version=RL7032_TA01_V01&amp;lotid=PAEU7&amp;waferid=PEMY80-09G7" TargetMode="External"/><Relationship Id="rId369" Type="http://schemas.openxmlformats.org/officeDocument/2006/relationships/hyperlink" Target="http://cpdb.realtek.com/cpdbv3/view/wafermap/oneWaferSbinMap.php?project=RL7032&amp;checksum=46f8cb30c95dc381d3e2ea783f775701&amp;bin_num=133&amp;bintype=sbin&amp;from=xls&amp;cp=CP1&amp;version=RL7032_TA01_V01&amp;lotid=PAFP5&amp;waferid=PELR18-18C1" TargetMode="External"/><Relationship Id="rId534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5106&amp;sbin_info=167&amp;sbin_map=167&amp;is_auto=0" TargetMode="External"/><Relationship Id="rId576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&amp;sbin_info=214&amp;sbin_map=214&amp;is_auto=0" TargetMode="External"/><Relationship Id="rId173" Type="http://schemas.openxmlformats.org/officeDocument/2006/relationships/hyperlink" Target="http://cpdb.realtek.com/cpdbv3/view/wafermap/oneWaferSbinMap.php?project=RL7032&amp;checksum=c719f1a60ef5acc58ad7f197b5970553&amp;bin_num=40&amp;bintype=sbin&amp;from=xls&amp;cp=CP1&amp;version=RL7032_TA01_V01&amp;lotid=PAEU7&amp;waferid=PEMY80-05C0" TargetMode="External"/><Relationship Id="rId229" Type="http://schemas.openxmlformats.org/officeDocument/2006/relationships/hyperlink" Target="http://cpdb.realtek.com/cpdbv3/view/wafermap/oneWaferSbinMap.php?project=RL7032&amp;checksum=b18d2fa845750d11d53afec826c85275&amp;bin_num=6&amp;bintype=sbin&amp;from=xls&amp;cp=CP1&amp;version=RL7032_TA01_V01&amp;lotid=PAFP5&amp;waferid=PELR18-05B5" TargetMode="External"/><Relationship Id="rId380" Type="http://schemas.openxmlformats.org/officeDocument/2006/relationships/hyperlink" Target="http://cpdb.realtek.com/cpdbv3/view/wafermap/oneWaferSbinMap.php?project=RL7032&amp;checksum=732d89ed5c5ef2f50da367e3893cce00&amp;bin_num=12&amp;bintype=sbin&amp;from=xls&amp;cp=CP1&amp;version=RL7032_TA01_V01&amp;lotid=PAEU7&amp;waferid=PEMY80-25G6" TargetMode="External"/><Relationship Id="rId436" Type="http://schemas.openxmlformats.org/officeDocument/2006/relationships/hyperlink" Target="http://cpdb.realtek.com/cpdbv3/view/wafermap/oneWaferSbinMap.php?project=RL7032&amp;checksum=f3c85b7d6665ffdb183bc6ee1d171412&amp;bin_num=36&amp;bintype=sbin&amp;from=xls&amp;cp=CP1&amp;version=RL7032_TA01_V01&amp;lotid=PAEU7&amp;waferid=PEMY80-10A1" TargetMode="External"/><Relationship Id="rId601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&amp;sbin_info=240&amp;sbin_map=240&amp;is_auto=0" TargetMode="External"/><Relationship Id="rId643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&amp;sbin_info=370&amp;sbin_map=370&amp;is_auto=0" TargetMode="External"/><Relationship Id="rId240" Type="http://schemas.openxmlformats.org/officeDocument/2006/relationships/hyperlink" Target="http://cpdb.realtek.com/cpdbv3/view/wafermap/oneWaferSbinMap.php?project=RL7032&amp;checksum=a7afb5b1766f0b9641d7b10e84dbe604&amp;bin_num=269&amp;bintype=sbin&amp;from=xls&amp;cp=CP1&amp;version=RL7032_TA01_V01&amp;lotid=PAEU7&amp;waferid=PEMY80-03D2" TargetMode="External"/><Relationship Id="rId478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&amp;sbin_info=100&amp;sbin_map=100&amp;is_auto=0" TargetMode="External"/><Relationship Id="rId35" Type="http://schemas.openxmlformats.org/officeDocument/2006/relationships/hyperlink" Target="http://cpdb.realtek.com/cpdbv3/view/wafermap/oneWaferSbinMap.php?project=RL7032&amp;checksum=3d133f13511205860c618e047ea16a43&amp;bin_num=287&amp;bintype=sbin&amp;from=xls&amp;cp=CP1&amp;version=RL7032_TA01_V01&amp;lotid=PACZ2&amp;waferid=PELR05-17E7" TargetMode="External"/><Relationship Id="rId77" Type="http://schemas.openxmlformats.org/officeDocument/2006/relationships/hyperlink" Target="http://cpdb.realtek.com/cpdbv3/view/wafermap/oneWaferSbinMap.php?project=RL7032&amp;checksum=7aaecad6fb171c7ece3497e3d2712830&amp;bin_num=28&amp;bintype=sbin&amp;from=xls&amp;cp=CP1&amp;version=RL7032_TA01_V01&amp;lotid=PAEU7&amp;waferid=PEMY80-11G7" TargetMode="External"/><Relationship Id="rId100" Type="http://schemas.openxmlformats.org/officeDocument/2006/relationships/hyperlink" Target="http://cpdb.realtek.com/cpdbv3/view/wafermap/oneWaferSbinMap.php?project=RL7032&amp;checksum=ecf6ab0fd16c177f16ce1e30443d351b&amp;bin_num=30&amp;bintype=sbin&amp;from=xls&amp;cp=CP1&amp;version=RL7032_TA01_V01&amp;lotid=PAFP5&amp;waferid=PELR18-09G4" TargetMode="External"/><Relationship Id="rId282" Type="http://schemas.openxmlformats.org/officeDocument/2006/relationships/hyperlink" Target="http://cpdb.realtek.com/cpdbv3/view/wafermap/oneWaferSbinMap.php?project=RL7032&amp;checksum=60de24e850deeceee27d92ba105c878b&amp;bin_num=45&amp;bintype=sbin&amp;from=xls&amp;cp=CP1&amp;version=RL7032_TA01_V01&amp;lotid=PAFP5&amp;waferid=PELR18-16D3" TargetMode="External"/><Relationship Id="rId338" Type="http://schemas.openxmlformats.org/officeDocument/2006/relationships/hyperlink" Target="http://cpdb.realtek.com/cpdbv3/view/wafermap/oneWaferSbinMap.php?project=RL7032&amp;checksum=60de24e850deeceee27d92ba105c878b&amp;bin_num=106&amp;bintype=sbin&amp;from=xls&amp;cp=CP1&amp;version=RL7032_TA01_V01&amp;lotid=PAFP5&amp;waferid=PELR18-16D3" TargetMode="External"/><Relationship Id="rId503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&amp;sbin_info=127&amp;sbin_map=127&amp;is_auto=0" TargetMode="External"/><Relationship Id="rId545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&amp;sbin_info=181&amp;sbin_map=181&amp;is_auto=0" TargetMode="External"/><Relationship Id="rId587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&amp;sbin_info=225&amp;sbin_map=225&amp;is_auto=0" TargetMode="External"/><Relationship Id="rId8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4.826208&amp;sbin_info=13&amp;sbin_map=13&amp;is_auto=0" TargetMode="External"/><Relationship Id="rId142" Type="http://schemas.openxmlformats.org/officeDocument/2006/relationships/hyperlink" Target="http://cpdb.realtek.com/cpdbv3/view/wafermap/oneWaferSbinMap.php?project=RL7032&amp;checksum=774da4379a01b91ac3d4059302a5217d&amp;bin_num=38&amp;bintype=sbin&amp;from=xls&amp;cp=CP1&amp;version=RL7032_TA01_V01&amp;lotid=PAEU7&amp;waferid=PEMY80-20C4" TargetMode="External"/><Relationship Id="rId184" Type="http://schemas.openxmlformats.org/officeDocument/2006/relationships/hyperlink" Target="http://cpdb.realtek.com/cpdbv3/view/wafermap/oneWaferSbinMap.php?project=RL7032&amp;checksum=2a827993799abfbbb3ae470265d5a9c3&amp;bin_num=93&amp;bintype=sbin&amp;from=xls&amp;cp=CP1&amp;version=RL7032_TA01_V01&amp;lotid=PAEU7&amp;waferid=PEMY80-21B7" TargetMode="External"/><Relationship Id="rId391" Type="http://schemas.openxmlformats.org/officeDocument/2006/relationships/hyperlink" Target="http://cpdb.realtek.com/cpdbv3/view/wafermap/oneWaferSbinMap.php?project=RL7032&amp;checksum=7aaecad6fb171c7ece3497e3d2712830&amp;bin_num=26&amp;bintype=sbin&amp;from=xls&amp;cp=CP1&amp;version=RL7032_TA01_V01&amp;lotid=PAEU7&amp;waferid=PEMY80-11G7" TargetMode="External"/><Relationship Id="rId405" Type="http://schemas.openxmlformats.org/officeDocument/2006/relationships/hyperlink" Target="http://cpdb.realtek.com/cpdbv3/view/wafermap/oneWaferSbinMap.php?project=RL7032&amp;checksum=4c6bf11a05d06af7a7fc5601c4b2ad42&amp;bin_num=128&amp;bintype=sbin&amp;from=xls&amp;cp=CP1&amp;version=RL7032_TA01_V01&amp;lotid=PAEU7&amp;waferid=PEMY80-19B7" TargetMode="External"/><Relationship Id="rId447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13614&amp;sbin_info=14&amp;sbin_map=14&amp;is_auto=0" TargetMode="External"/><Relationship Id="rId612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3404&amp;sbin_info=251&amp;sbin_map=251&amp;is_auto=0" TargetMode="External"/><Relationship Id="rId251" Type="http://schemas.openxmlformats.org/officeDocument/2006/relationships/hyperlink" Target="http://cpdb.realtek.com/cpdbv3/view/wafermap/oneWaferSbinMap.php?project=RL7032&amp;checksum=bd1bf00a1ca224bfebecd65646115b77&amp;bin_num=269&amp;bintype=sbin&amp;from=xls&amp;cp=CP1&amp;version=RL7032_TA01_V01&amp;lotid=PAEU7&amp;waferid=PEMY80-09G7" TargetMode="External"/><Relationship Id="rId489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&amp;sbin_info=113&amp;sbin_map=113&amp;is_auto=0" TargetMode="External"/><Relationship Id="rId46" Type="http://schemas.openxmlformats.org/officeDocument/2006/relationships/hyperlink" Target="http://cpdb.realtek.com/cpdbv3/view/wafermap/oneWaferSbinMap.php?project=RL7032&amp;checksum=56d4925e1cd7d448583b6bc6fd417a49&amp;bin_num=289&amp;bintype=sbin&amp;from=xls&amp;cp=CP1&amp;version=RL7032_TA01_V01&amp;lotid=PAEU7&amp;waferid=PEMY80-16D6" TargetMode="External"/><Relationship Id="rId293" Type="http://schemas.openxmlformats.org/officeDocument/2006/relationships/hyperlink" Target="http://cpdb.realtek.com/cpdbv3/view/wafermap/oneWaferSbinMap.php?project=RL7032&amp;checksum=0292366bc2d03696e33d338b2b46363d&amp;bin_num=21&amp;bintype=sbin&amp;from=xls&amp;cp=CP1&amp;version=RL7032_TA01_V01&amp;lotid=PAEU7&amp;waferid=PEMY80-12G2" TargetMode="External"/><Relationship Id="rId307" Type="http://schemas.openxmlformats.org/officeDocument/2006/relationships/hyperlink" Target="http://cpdb.realtek.com/cpdbv3/view/wafermap/oneWaferSbinMap.php?project=RL7032&amp;checksum=60de24e850deeceee27d92ba105c878b&amp;bin_num=19&amp;bintype=sbin&amp;from=xls&amp;cp=CP1&amp;version=RL7032_TA01_V01&amp;lotid=PAFP5&amp;waferid=PELR18-16D3" TargetMode="External"/><Relationship Id="rId349" Type="http://schemas.openxmlformats.org/officeDocument/2006/relationships/hyperlink" Target="http://cpdb.realtek.com/cpdbv3/view/wafermap/oneWaferSbinMap.php?project=RL7032&amp;checksum=681353227f0c4b5da0b6f3f2c160c9d7&amp;bin_num=7&amp;bintype=sbin&amp;from=xls&amp;cp=CP1&amp;version=RL7032_TA01_V01&amp;lotid=PACZ2&amp;waferid=PELR05-15G1" TargetMode="External"/><Relationship Id="rId514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&amp;sbin_info=142&amp;sbin_map=142&amp;is_auto=0" TargetMode="External"/><Relationship Id="rId556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1702&amp;sbin_info=194&amp;sbin_map=194&amp;is_auto=0" TargetMode="External"/><Relationship Id="rId88" Type="http://schemas.openxmlformats.org/officeDocument/2006/relationships/hyperlink" Target="http://cpdb.realtek.com/cpdbv3/view/wafermap/oneWaferSbinMap.php?project=RL7032&amp;checksum=6dda4a6f962d692d0bbbb734b7155956&amp;bin_num=5&amp;bintype=sbin&amp;from=xls&amp;cp=CP1&amp;version=RL7032_TA01_V01&amp;lotid=PAEU7&amp;waferid=PEMY80-17D1" TargetMode="External"/><Relationship Id="rId111" Type="http://schemas.openxmlformats.org/officeDocument/2006/relationships/hyperlink" Target="http://cpdb.realtek.com/cpdbv3/view/wafermap/oneWaferSbinMap.php?project=RL7032&amp;checksum=7ca0bdd9a2507d96b199ab7cc39c8168&amp;bin_num=69&amp;bintype=sbin&amp;from=xls&amp;cp=CP1&amp;version=RL7032_TA01_V01&amp;lotid=PAFP5&amp;waferid=PELR18-03C7" TargetMode="External"/><Relationship Id="rId153" Type="http://schemas.openxmlformats.org/officeDocument/2006/relationships/hyperlink" Target="http://cpdb.realtek.com/cpdbv3/view/wafermap/oneWaferSbinMap.php?project=RL7032&amp;checksum=4ef44117fc3b85eab0a65721aa8b39be&amp;bin_num=73&amp;bintype=sbin&amp;from=xls&amp;cp=CP1&amp;version=RL7032_TA01_V01&amp;lotid=PAEU7&amp;waferid=PEMY80-14F0" TargetMode="External"/><Relationship Id="rId195" Type="http://schemas.openxmlformats.org/officeDocument/2006/relationships/hyperlink" Target="http://cpdb.realtek.com/cpdbv3/view/wafermap/oneWaferSbinMap.php?project=RL7032&amp;checksum=f52a2d0d726212413c08e360e2483e8c&amp;bin_num=35&amp;bintype=sbin&amp;from=xls&amp;cp=CP1&amp;version=RL7032_TA01_V01&amp;lotid=PAFP5&amp;waferid=PELR18-19B4" TargetMode="External"/><Relationship Id="rId209" Type="http://schemas.openxmlformats.org/officeDocument/2006/relationships/hyperlink" Target="http://cpdb.realtek.com/cpdbv3/view/wafermap/oneWaferSbinMap.php?project=RL7032&amp;checksum=f52a2d0d726212413c08e360e2483e8c&amp;bin_num=42&amp;bintype=sbin&amp;from=xls&amp;cp=CP1&amp;version=RL7032_TA01_V01&amp;lotid=PAFP5&amp;waferid=PELR18-19B4" TargetMode="External"/><Relationship Id="rId360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22122&amp;sbin_info=24&amp;sbin_map=24&amp;is_auto=0" TargetMode="External"/><Relationship Id="rId416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1702&amp;sbin_info=267&amp;sbin_map=267&amp;is_auto=0" TargetMode="External"/><Relationship Id="rId598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&amp;sbin_info=237&amp;sbin_map=237&amp;is_auto=0" TargetMode="External"/><Relationship Id="rId220" Type="http://schemas.openxmlformats.org/officeDocument/2006/relationships/hyperlink" Target="http://cpdb.realtek.com/cpdbv3/view/wafermap/oneWaferSbinMap.php?project=RL7032&amp;checksum=76f8a5c755f4922470d4792ca67975ac&amp;bin_num=70&amp;bintype=sbin&amp;from=xls&amp;cp=CP1&amp;version=RL7032_TA01_V01&amp;lotid=PAEU7&amp;waferid=PEMY80-13F5" TargetMode="External"/><Relationship Id="rId458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&amp;sbin_info=51&amp;sbin_map=51&amp;is_auto=0" TargetMode="External"/><Relationship Id="rId623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609232&amp;sbin_info=262&amp;sbin_map=262&amp;is_auto=0" TargetMode="External"/><Relationship Id="rId15" Type="http://schemas.openxmlformats.org/officeDocument/2006/relationships/hyperlink" Target="http://cpdb.realtek.com/cpdbv3/view/wafermap/oneWaferSbinMap.php?project=RL7032&amp;checksum=ecf6ab0fd16c177f16ce1e30443d351b&amp;bin_num=3&amp;bintype=sbin&amp;from=xls&amp;cp=CP1&amp;version=RL7032_TA01_V01&amp;lotid=PAFP5&amp;waferid=PELR18-09G4" TargetMode="External"/><Relationship Id="rId57" Type="http://schemas.openxmlformats.org/officeDocument/2006/relationships/hyperlink" Target="http://cpdb.realtek.com/cpdbv3/view/wafermap/oneWaferSbinMap.php?project=RL7032&amp;checksum=98efffed021449253bcf79df8195b730&amp;bin_num=23&amp;bintype=sbin&amp;from=xls&amp;cp=CP1&amp;version=RL7032_TA01_V01&amp;lotid=PAFP5&amp;waferid=PELR18-04C2" TargetMode="External"/><Relationship Id="rId262" Type="http://schemas.openxmlformats.org/officeDocument/2006/relationships/hyperlink" Target="http://cpdb.realtek.com/cpdbv3/view/wafermap/oneWaferSbinMap.php?project=RL7032&amp;checksum=f3c85b7d6665ffdb183bc6ee1d171412&amp;bin_num=277&amp;bintype=sbin&amp;from=xls&amp;cp=CP1&amp;version=RL7032_TA01_V01&amp;lotid=PAEU7&amp;waferid=PEMY80-10A1" TargetMode="External"/><Relationship Id="rId318" Type="http://schemas.openxmlformats.org/officeDocument/2006/relationships/hyperlink" Target="http://cpdb.realtek.com/cpdbv3/view/wafermap/oneWaferSbinMap.php?project=RL7032&amp;checksum=c719f1a60ef5acc58ad7f197b5970553&amp;bin_num=98&amp;bintype=sbin&amp;from=xls&amp;cp=CP1&amp;version=RL7032_TA01_V01&amp;lotid=PAEU7&amp;waferid=PEMY80-05C0" TargetMode="External"/><Relationship Id="rId525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20422&amp;sbin_info=156&amp;sbin_map=156&amp;is_auto=0" TargetMode="External"/><Relationship Id="rId567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&amp;sbin_info=205&amp;sbin_map=205&amp;is_auto=0" TargetMode="External"/><Relationship Id="rId99" Type="http://schemas.openxmlformats.org/officeDocument/2006/relationships/hyperlink" Target="http://cpdb.realtek.com/cpdbv3/view/wafermap/oneWaferSbinMap.php?project=RL7032&amp;checksum=aec5e54151c741b916f2a6b3a27c4172&amp;bin_num=30&amp;bintype=sbin&amp;from=xls&amp;cp=CP1&amp;version=RL7032_TA01_V01&amp;lotid=PAFP5&amp;waferid=PELR18-07A3" TargetMode="External"/><Relationship Id="rId122" Type="http://schemas.openxmlformats.org/officeDocument/2006/relationships/hyperlink" Target="http://cpdb.realtek.com/cpdbv3/view/wafermap/oneWaferSbinMap.php?project=RL7032&amp;checksum=91815a04d3ee1dfbcc41f70bba26c9a0&amp;bin_num=95&amp;bintype=sbin&amp;from=xls&amp;cp=CP1&amp;version=RL7032_TA01_V01&amp;lotid=PAFP5&amp;waferid=PELR18-10H1" TargetMode="External"/><Relationship Id="rId164" Type="http://schemas.openxmlformats.org/officeDocument/2006/relationships/hyperlink" Target="http://cpdb.realtek.com/cpdbv3/view/wafermap/oneWaferSbinMap.php?project=RL7032&amp;checksum=6715f45e8e91a114bc4109cb0c947d06&amp;bin_num=40&amp;bintype=sbin&amp;from=xls&amp;cp=CP1&amp;version=RL7032_TA01_V01&amp;lotid=PACZ2&amp;waferid=PELR05-16F4" TargetMode="External"/><Relationship Id="rId371" Type="http://schemas.openxmlformats.org/officeDocument/2006/relationships/hyperlink" Target="http://cpdb.realtek.com/cpdbv3/view/wafermap/oneWaferSbinMap.php?project=RL7032&amp;checksum=681353227f0c4b5da0b6f3f2c160c9d7&amp;bin_num=133&amp;bintype=sbin&amp;from=xls&amp;cp=CP1&amp;version=RL7032_TA01_V01&amp;lotid=PACZ2&amp;waferid=PELR05-15G1" TargetMode="External"/><Relationship Id="rId427" Type="http://schemas.openxmlformats.org/officeDocument/2006/relationships/hyperlink" Target="http://cpdb.realtek.com/cpdbv3/view/wafermap/oneWaferSbinMap.php?project=RL7032&amp;checksum=6dda4a6f962d692d0bbbb734b7155956&amp;bin_num=61&amp;bintype=sbin&amp;from=xls&amp;cp=CP1&amp;version=RL7032_TA01_V01&amp;lotid=PAEU7&amp;waferid=PEMY80-17D1" TargetMode="External"/><Relationship Id="rId469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6808&amp;sbin_info=80&amp;sbin_map=80&amp;is_auto=0" TargetMode="External"/><Relationship Id="rId634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1702&amp;sbin_info=279&amp;sbin_map=279&amp;is_auto=0" TargetMode="External"/><Relationship Id="rId26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2.263348&amp;sbin_info=287&amp;sbin_map=287&amp;is_auto=0" TargetMode="External"/><Relationship Id="rId231" Type="http://schemas.openxmlformats.org/officeDocument/2006/relationships/hyperlink" Target="http://cpdb.realtek.com/cpdbv3/view/wafermap/oneWaferSbinMap.php?project=RL7032&amp;checksum=12d3b518ecf4d8b6e24a4449212274c9&amp;bin_num=6&amp;bintype=sbin&amp;from=xls&amp;cp=CP1&amp;version=RL7032_TA01_V01&amp;lotid=PACZ2&amp;waferid=PELR05-18E2" TargetMode="External"/><Relationship Id="rId273" Type="http://schemas.openxmlformats.org/officeDocument/2006/relationships/hyperlink" Target="http://cpdb.realtek.com/cpdbv3/view/wafermap/oneWaferSbinMap.php?project=RL7032&amp;checksum=065e99263cdb75335c6d45cd8248bf62&amp;bin_num=45&amp;bintype=sbin&amp;from=xls&amp;cp=CP1&amp;version=RL7032_TA01_V01&amp;lotid=PAFP5&amp;waferid=PELR18-08H1" TargetMode="External"/><Relationship Id="rId329" Type="http://schemas.openxmlformats.org/officeDocument/2006/relationships/hyperlink" Target="http://cpdb.realtek.com/cpdbv3/view/wafermap/oneWaferSbinMap.php?project=RL7032&amp;checksum=b724ec983c106aecb44df4e31aad51dd&amp;bin_num=72&amp;bintype=sbin&amp;from=xls&amp;cp=CP1&amp;version=RL7032_TA01_V01&amp;lotid=PAFP5&amp;waferid=PELR18-01E1" TargetMode="External"/><Relationship Id="rId480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&amp;sbin_info=103&amp;sbin_map=103&amp;is_auto=0" TargetMode="External"/><Relationship Id="rId536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&amp;sbin_info=169&amp;sbin_map=169&amp;is_auto=0" TargetMode="External"/><Relationship Id="rId68" Type="http://schemas.openxmlformats.org/officeDocument/2006/relationships/hyperlink" Target="http://cpdb.realtek.com/cpdbv3/view/wafermap/oneWaferSbinMap.php?project=RL7032&amp;checksum=d112418fa3f6784a22c6018384c51487&amp;bin_num=23&amp;bintype=sbin&amp;from=xls&amp;cp=CP1&amp;version=RL7032_TA01_V01&amp;lotid=PAFP5&amp;waferid=PELR18-17C6" TargetMode="External"/><Relationship Id="rId133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362476&amp;sbin_info=38&amp;sbin_map=38&amp;is_auto=0" TargetMode="External"/><Relationship Id="rId175" Type="http://schemas.openxmlformats.org/officeDocument/2006/relationships/hyperlink" Target="http://cpdb.realtek.com/cpdbv3/view/wafermap/oneWaferSbinMap.php?project=RL7032&amp;checksum=b724ec983c106aecb44df4e31aad51dd&amp;bin_num=93&amp;bintype=sbin&amp;from=xls&amp;cp=CP1&amp;version=RL7032_TA01_V01&amp;lotid=PAFP5&amp;waferid=PELR18-01E1" TargetMode="External"/><Relationship Id="rId340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20422&amp;sbin_info=20&amp;sbin_map=20&amp;is_auto=0" TargetMode="External"/><Relationship Id="rId578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1702&amp;sbin_info=216&amp;sbin_map=216&amp;is_auto=0" TargetMode="External"/><Relationship Id="rId200" Type="http://schemas.openxmlformats.org/officeDocument/2006/relationships/hyperlink" Target="http://cpdb.realtek.com/cpdbv3/view/wafermap/oneWaferSbinMap.php?project=RL7032&amp;checksum=d112418fa3f6784a22c6018384c51487&amp;bin_num=35&amp;bintype=sbin&amp;from=xls&amp;cp=CP1&amp;version=RL7032_TA01_V01&amp;lotid=PAFP5&amp;waferid=PELR18-17C6" TargetMode="External"/><Relationship Id="rId382" Type="http://schemas.openxmlformats.org/officeDocument/2006/relationships/hyperlink" Target="http://cpdb.realtek.com/cpdbv3/view/wafermap/oneWaferSbinMap.php?project=RL7032&amp;checksum=91815a04d3ee1dfbcc41f70bba26c9a0&amp;bin_num=27&amp;bintype=sbin&amp;from=xls&amp;cp=CP1&amp;version=RL7032_TA01_V01&amp;lotid=PAFP5&amp;waferid=PELR18-10H1" TargetMode="External"/><Relationship Id="rId438" Type="http://schemas.openxmlformats.org/officeDocument/2006/relationships/hyperlink" Target="http://cpdb.realtek.com/cpdbv3/view/wafermap/oneWaferSbinMap.php?project=RL7032&amp;checksum=71cc4863a0b48666f25b8fba8071e97f&amp;bin_num=280&amp;bintype=sbin&amp;from=xls&amp;cp=CP1&amp;version=RL7032_TA01_V01&amp;lotid=PAFP5&amp;waferid=PELR18-12F7" TargetMode="External"/><Relationship Id="rId603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&amp;sbin_info=242&amp;sbin_map=242&amp;is_auto=0" TargetMode="External"/><Relationship Id="rId645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&amp;sbin_info=478&amp;sbin_map=478&amp;is_auto=0" TargetMode="External"/><Relationship Id="rId242" Type="http://schemas.openxmlformats.org/officeDocument/2006/relationships/hyperlink" Target="http://cpdb.realtek.com/cpdbv3/view/wafermap/oneWaferSbinMap.php?project=RL7032&amp;checksum=a23734d3180bfdf6b8d8df612a25648f&amp;bin_num=269&amp;bintype=sbin&amp;from=xls&amp;cp=CP1&amp;version=RL7032_TA01_V01&amp;lotid=PAEU7&amp;waferid=PEMY80-22B2" TargetMode="External"/><Relationship Id="rId284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112316&amp;sbin_info=22&amp;sbin_map=22&amp;is_auto=0" TargetMode="External"/><Relationship Id="rId491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&amp;sbin_info=115&amp;sbin_map=115&amp;is_auto=0" TargetMode="External"/><Relationship Id="rId505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&amp;sbin_info=131&amp;sbin_map=131&amp;is_auto=0" TargetMode="External"/><Relationship Id="rId37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2.099978&amp;sbin_info=289&amp;sbin_map=289&amp;is_auto=0" TargetMode="External"/><Relationship Id="rId79" Type="http://schemas.openxmlformats.org/officeDocument/2006/relationships/hyperlink" Target="http://cpdb.realtek.com/cpdbv3/view/wafermap/oneWaferSbinMap.php?project=RL7032&amp;checksum=c719f1a60ef5acc58ad7f197b5970553&amp;bin_num=28&amp;bintype=sbin&amp;from=xls&amp;cp=CP1&amp;version=RL7032_TA01_V01&amp;lotid=PAEU7&amp;waferid=PEMY80-05C0" TargetMode="External"/><Relationship Id="rId102" Type="http://schemas.openxmlformats.org/officeDocument/2006/relationships/hyperlink" Target="http://cpdb.realtek.com/cpdbv3/view/wafermap/oneWaferSbinMap.php?project=RL7032&amp;checksum=05c7f5073229cf74f8d17adc49257b40&amp;bin_num=30&amp;bintype=sbin&amp;from=xls&amp;cp=CP1&amp;version=RL7032_TA01_V01&amp;lotid=PAFP5&amp;waferid=PELR18-06B0" TargetMode="External"/><Relationship Id="rId144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311424&amp;sbin_info=73&amp;sbin_map=73&amp;is_auto=0" TargetMode="External"/><Relationship Id="rId547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&amp;sbin_info=185&amp;sbin_map=185&amp;is_auto=0" TargetMode="External"/><Relationship Id="rId589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1702&amp;sbin_info=227&amp;sbin_map=227&amp;is_auto=0" TargetMode="External"/><Relationship Id="rId90" Type="http://schemas.openxmlformats.org/officeDocument/2006/relationships/hyperlink" Target="http://cpdb.realtek.com/cpdbv3/view/wafermap/oneWaferSbinMap.php?project=RL7032&amp;checksum=c719f1a60ef5acc58ad7f197b5970553&amp;bin_num=5&amp;bintype=sbin&amp;from=xls&amp;cp=CP1&amp;version=RL7032_TA01_V01&amp;lotid=PAEU7&amp;waferid=PEMY80-05C0" TargetMode="External"/><Relationship Id="rId186" Type="http://schemas.openxmlformats.org/officeDocument/2006/relationships/hyperlink" Target="http://cpdb.realtek.com/cpdbv3/view/wafermap/oneWaferSbinMap.php?project=RL7032&amp;checksum=345f74398359d2a65c12e0dd697f6de4&amp;bin_num=93&amp;bintype=sbin&amp;from=xls&amp;cp=CP1&amp;version=RL7032_TA01_V01&amp;lotid=PACZ2&amp;waferid=PELR05-14G6" TargetMode="External"/><Relationship Id="rId351" Type="http://schemas.openxmlformats.org/officeDocument/2006/relationships/hyperlink" Target="http://cpdb.realtek.com/cpdbv3/view/wafermap/oneWaferSbinMap.php?project=RL7032&amp;checksum=b18d2fa845750d11d53afec826c85275&amp;bin_num=4&amp;bintype=sbin&amp;from=xls&amp;cp=CP1&amp;version=RL7032_TA01_V01&amp;lotid=PAFP5&amp;waferid=PELR18-05B5" TargetMode="External"/><Relationship Id="rId393" Type="http://schemas.openxmlformats.org/officeDocument/2006/relationships/hyperlink" Target="http://cpdb.realtek.com/cpdbv3/view/wafermap/oneWaferSbinMap.php?project=RL7032&amp;checksum=ef2428f1288e435c67ba2e4d2f2ff726&amp;bin_num=8&amp;bintype=sbin&amp;from=xls&amp;cp=CP1&amp;version=RL7032_TA01_V01&amp;lotid=PAFP5&amp;waferid=PELR18-20C1" TargetMode="External"/><Relationship Id="rId407" Type="http://schemas.openxmlformats.org/officeDocument/2006/relationships/hyperlink" Target="http://cpdb.realtek.com/cpdbv3/view/wafermap/oneWaferSbinMap.php?project=RL7032&amp;checksum=053ac2cff3f86a6cbb49f8f96a13ba9c&amp;bin_num=10&amp;bintype=sbin&amp;from=xls&amp;cp=CP1&amp;version=RL7032_TA01_V01&amp;lotid=PAFP5&amp;waferid=PELR18-14E5" TargetMode="External"/><Relationship Id="rId449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&amp;sbin_info=29&amp;sbin_map=29&amp;is_auto=0" TargetMode="External"/><Relationship Id="rId614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1702&amp;sbin_info=253&amp;sbin_map=253&amp;is_auto=0" TargetMode="External"/><Relationship Id="rId211" Type="http://schemas.openxmlformats.org/officeDocument/2006/relationships/hyperlink" Target="http://cpdb.realtek.com/cpdbv3/view/wafermap/oneWaferSbinMap.php?project=RL7032&amp;checksum=f3c85b7d6665ffdb183bc6ee1d171412&amp;bin_num=42&amp;bintype=sbin&amp;from=xls&amp;cp=CP1&amp;version=RL7032_TA01_V01&amp;lotid=PAEU7&amp;waferid=PEMY80-10A1" TargetMode="External"/><Relationship Id="rId253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59562&amp;sbin_info=277&amp;sbin_map=277&amp;is_auto=0" TargetMode="External"/><Relationship Id="rId295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17018&amp;sbin_info=96&amp;sbin_map=96&amp;is_auto=0" TargetMode="External"/><Relationship Id="rId309" Type="http://schemas.openxmlformats.org/officeDocument/2006/relationships/hyperlink" Target="http://cpdb.realtek.com/cpdbv3/view/wafermap/oneWaferSbinMap.php?project=RL7032&amp;checksum=56d4925e1cd7d448583b6bc6fd417a49&amp;bin_num=19&amp;bintype=sbin&amp;from=xls&amp;cp=CP1&amp;version=RL7032_TA01_V01&amp;lotid=PAEU7&amp;waferid=PEMY80-16D6" TargetMode="External"/><Relationship Id="rId460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&amp;sbin_info=53&amp;sbin_map=53&amp;is_auto=0" TargetMode="External"/><Relationship Id="rId516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1702&amp;sbin_info=146&amp;sbin_map=146&amp;is_auto=0" TargetMode="External"/><Relationship Id="rId48" Type="http://schemas.openxmlformats.org/officeDocument/2006/relationships/hyperlink" Target="http://cpdb.realtek.com/cpdbv3/view/wafermap/oneWaferSbinMap.php?project=RL7032&amp;checksum=76f8a5c755f4922470d4792ca67975ac&amp;bin_num=11&amp;bintype=sbin&amp;from=xls&amp;cp=CP1&amp;version=RL7032_TA01_V01&amp;lotid=PAEU7&amp;waferid=PEMY80-13F5" TargetMode="External"/><Relationship Id="rId113" Type="http://schemas.openxmlformats.org/officeDocument/2006/relationships/hyperlink" Target="http://cpdb.realtek.com/cpdbv3/view/wafermap/oneWaferSbinMap.php?project=RL7032&amp;checksum=a23734d3180bfdf6b8d8df612a25648f&amp;bin_num=69&amp;bintype=sbin&amp;from=xls&amp;cp=CP1&amp;version=RL7032_TA01_V01&amp;lotid=PAEU7&amp;waferid=PEMY80-22B2" TargetMode="External"/><Relationship Id="rId320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40842&amp;sbin_info=39&amp;sbin_map=39&amp;is_auto=0" TargetMode="External"/><Relationship Id="rId558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3404&amp;sbin_info=196&amp;sbin_map=196&amp;is_auto=0" TargetMode="External"/><Relationship Id="rId155" Type="http://schemas.openxmlformats.org/officeDocument/2006/relationships/hyperlink" Target="http://cpdb.realtek.com/cpdbv3/view/wafermap/oneWaferSbinMap.php?project=RL7032&amp;checksum=681353227f0c4b5da0b6f3f2c160c9d7&amp;bin_num=73&amp;bintype=sbin&amp;from=xls&amp;cp=CP1&amp;version=RL7032_TA01_V01&amp;lotid=PACZ2&amp;waferid=PELR05-15G1" TargetMode="External"/><Relationship Id="rId197" Type="http://schemas.openxmlformats.org/officeDocument/2006/relationships/hyperlink" Target="http://cpdb.realtek.com/cpdbv3/view/wafermap/oneWaferSbinMap.php?project=RL7032&amp;checksum=68e34c3bdb0b08d6b839f14549af3ea2&amp;bin_num=35&amp;bintype=sbin&amp;from=xls&amp;cp=CP1&amp;version=RL7032_TA01_V01&amp;lotid=PAFP5&amp;waferid=PELR18-11G4" TargetMode="External"/><Relationship Id="rId362" Type="http://schemas.openxmlformats.org/officeDocument/2006/relationships/hyperlink" Target="http://cpdb.realtek.com/cpdbv3/view/wafermap/oneWaferSbinMap.php?project=RL7032&amp;checksum=6715f45e8e91a114bc4109cb0c947d06&amp;bin_num=24&amp;bintype=sbin&amp;from=xls&amp;cp=CP1&amp;version=RL7032_TA01_V01&amp;lotid=PACZ2&amp;waferid=PELR05-16F4" TargetMode="External"/><Relationship Id="rId418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1702&amp;sbin_info=37&amp;sbin_map=37&amp;is_auto=0" TargetMode="External"/><Relationship Id="rId625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&amp;sbin_info=264&amp;sbin_map=264&amp;is_auto=0" TargetMode="External"/><Relationship Id="rId222" Type="http://schemas.openxmlformats.org/officeDocument/2006/relationships/hyperlink" Target="http://cpdb.realtek.com/cpdbv3/view/wafermap/oneWaferSbinMap.php?project=RL7032&amp;checksum=fb94d27adfa768ff8d1cc87dd2e25078&amp;bin_num=70&amp;bintype=sbin&amp;from=xls&amp;cp=CP1&amp;version=RL7032_TA01_V01&amp;lotid=PAEU7&amp;waferid=PEMY80-04C5" TargetMode="External"/><Relationship Id="rId264" Type="http://schemas.openxmlformats.org/officeDocument/2006/relationships/hyperlink" Target="http://cpdb.realtek.com/cpdbv3/view/wafermap/oneWaferSbinMap.php?project=RL7032&amp;checksum=60de24e850deeceee27d92ba105c878b&amp;bin_num=277&amp;bintype=sbin&amp;from=xls&amp;cp=CP1&amp;version=RL7032_TA01_V01&amp;lotid=PAFP5&amp;waferid=PELR18-16D3" TargetMode="External"/><Relationship Id="rId471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3404&amp;sbin_info=83&amp;sbin_map=83&amp;is_auto=0" TargetMode="External"/><Relationship Id="rId17" Type="http://schemas.openxmlformats.org/officeDocument/2006/relationships/hyperlink" Target="http://cpdb.realtek.com/cpdbv3/view/wafermap/oneWaferSbinMap.php?project=RL7032&amp;checksum=05c7f5073229cf74f8d17adc49257b40&amp;bin_num=3&amp;bintype=sbin&amp;from=xls&amp;cp=CP1&amp;version=RL7032_TA01_V01&amp;lotid=PAFP5&amp;waferid=PELR18-06B0" TargetMode="External"/><Relationship Id="rId59" Type="http://schemas.openxmlformats.org/officeDocument/2006/relationships/hyperlink" Target="http://cpdb.realtek.com/cpdbv3/view/wafermap/oneWaferSbinMap.php?project=RL7032&amp;checksum=b18d2fa845750d11d53afec826c85275&amp;bin_num=23&amp;bintype=sbin&amp;from=xls&amp;cp=CP1&amp;version=RL7032_TA01_V01&amp;lotid=PAFP5&amp;waferid=PELR18-05B5" TargetMode="External"/><Relationship Id="rId124" Type="http://schemas.openxmlformats.org/officeDocument/2006/relationships/hyperlink" Target="http://cpdb.realtek.com/cpdbv3/view/wafermap/oneWaferSbinMap.php?project=RL7032&amp;checksum=f3c85b7d6665ffdb183bc6ee1d171412&amp;bin_num=95&amp;bintype=sbin&amp;from=xls&amp;cp=CP1&amp;version=RL7032_TA01_V01&amp;lotid=PAEU7&amp;waferid=PEMY80-10A1" TargetMode="External"/><Relationship Id="rId527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&amp;sbin_info=158&amp;sbin_map=158&amp;is_auto=0" TargetMode="External"/><Relationship Id="rId569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6808&amp;sbin_info=207&amp;sbin_map=207&amp;is_auto=0" TargetMode="External"/><Relationship Id="rId70" Type="http://schemas.openxmlformats.org/officeDocument/2006/relationships/hyperlink" Target="http://cpdb.realtek.com/cpdbv3/view/wafermap/oneWaferSbinMap.php?project=RL7032&amp;checksum=6715f45e8e91a114bc4109cb0c947d06&amp;bin_num=32&amp;bintype=sbin&amp;from=xls&amp;cp=CP1&amp;version=RL7032_TA01_V01&amp;lotid=PACZ2&amp;waferid=PELR05-16F4" TargetMode="External"/><Relationship Id="rId166" Type="http://schemas.openxmlformats.org/officeDocument/2006/relationships/hyperlink" Target="http://cpdb.realtek.com/cpdbv3/view/wafermap/oneWaferSbinMap.php?project=RL7032&amp;checksum=e57fa4ae59f22bd6fbe329c1284877d1&amp;bin_num=40&amp;bintype=sbin&amp;from=xls&amp;cp=CP1&amp;version=RL7032_TA01_V01&amp;lotid=PAEU7&amp;waferid=PEMY80-15E3" TargetMode="External"/><Relationship Id="rId331" Type="http://schemas.openxmlformats.org/officeDocument/2006/relationships/hyperlink" Target="http://cpdb.realtek.com/cpdbv3/view/wafermap/oneWaferSbinMap.php?project=RL7032&amp;checksum=286967cf36fe0bc670aa4355e03311c6&amp;bin_num=72&amp;bintype=sbin&amp;from=xls&amp;cp=CP1&amp;version=RL7032_TA01_V01&amp;lotid=PAEU7&amp;waferid=PEMY80-23A5" TargetMode="External"/><Relationship Id="rId373" Type="http://schemas.openxmlformats.org/officeDocument/2006/relationships/hyperlink" Target="http://cpdb.realtek.com/cpdbv3/view/wafermap/oneWaferSbinMap.php?project=RL7032&amp;checksum=b18d2fa845750d11d53afec826c85275&amp;bin_num=159&amp;bintype=sbin&amp;from=xls&amp;cp=CP1&amp;version=RL7032_TA01_V01&amp;lotid=PAFP5&amp;waferid=PELR18-05B5" TargetMode="External"/><Relationship Id="rId429" Type="http://schemas.openxmlformats.org/officeDocument/2006/relationships/hyperlink" Target="http://cpdb.realtek.com/cpdbv3/view/wafermap/oneWaferSbinMap.php?project=RL7032&amp;checksum=b724ec983c106aecb44df4e31aad51dd&amp;bin_num=49&amp;bintype=sbin&amp;from=xls&amp;cp=CP1&amp;version=RL7032_TA01_V01&amp;lotid=PAFP5&amp;waferid=PELR18-01E1" TargetMode="External"/><Relationship Id="rId580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&amp;sbin_info=218&amp;sbin_map=218&amp;is_auto=0" TargetMode="External"/><Relationship Id="rId636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&amp;sbin_info=282&amp;sbin_map=282&amp;is_auto=0" TargetMode="External"/><Relationship Id="rId1" Type="http://schemas.openxmlformats.org/officeDocument/2006/relationships/hyperlink" Target="http://cpdb.realtek.com/cpdbv3/view/mergeCell.php?project=RL7032&amp;cp=CP1&amp;version=RL7032_TA01_V01&amp;lotid=PACZ2&amp;waferid=PELR05-16F4&amp;bintype=sbin" TargetMode="External"/><Relationship Id="rId233" Type="http://schemas.openxmlformats.org/officeDocument/2006/relationships/hyperlink" Target="http://cpdb.realtek.com/cpdbv3/view/wafermap/oneWaferSbinMap.php?project=RL7032&amp;checksum=3242ee1d78fa832304347fd67bf4b852&amp;bin_num=6&amp;bintype=sbin&amp;from=xls&amp;cp=CP1&amp;version=RL7032_TA01_V01&amp;lotid=PAFP5&amp;waferid=PELR18-13F2" TargetMode="External"/><Relationship Id="rId440" Type="http://schemas.openxmlformats.org/officeDocument/2006/relationships/hyperlink" Target="http://cpdb.realtek.com/cpdbv3/view/wafermap/oneWaferSbinMap.php?project=RL7032&amp;checksum=7aaecad6fb171c7ece3497e3d2712830&amp;bin_num=177&amp;bintype=sbin&amp;from=xls&amp;cp=CP1&amp;version=RL7032_TA01_V01&amp;lotid=PAEU7&amp;waferid=PEMY80-11G7" TargetMode="External"/><Relationship Id="rId28" Type="http://schemas.openxmlformats.org/officeDocument/2006/relationships/hyperlink" Target="http://cpdb.realtek.com/cpdbv3/view/wafermap/oneWaferSbinMap.php?project=RL7032&amp;checksum=1c4de4039a4ec487dc05b27a07303530&amp;bin_num=287&amp;bintype=sbin&amp;from=xls&amp;cp=CP1&amp;version=RL7032_TA01_V01&amp;lotid=PAFP5&amp;waferid=PELR18-02D4" TargetMode="External"/><Relationship Id="rId275" Type="http://schemas.openxmlformats.org/officeDocument/2006/relationships/hyperlink" Target="http://cpdb.realtek.com/cpdbv3/view/wafermap/oneWaferSbinMap.php?project=RL7032&amp;checksum=98efffed021449253bcf79df8195b730&amp;bin_num=45&amp;bintype=sbin&amp;from=xls&amp;cp=CP1&amp;version=RL7032_TA01_V01&amp;lotid=PAFP5&amp;waferid=PELR18-04C2" TargetMode="External"/><Relationship Id="rId300" Type="http://schemas.openxmlformats.org/officeDocument/2006/relationships/hyperlink" Target="http://cpdb.realtek.com/cpdbv3/view/wafermap/oneWaferSbinMap.php?project=RL7032&amp;checksum=3242ee1d78fa832304347fd67bf4b852&amp;bin_num=96&amp;bintype=sbin&amp;from=xls&amp;cp=CP1&amp;version=RL7032_TA01_V01&amp;lotid=PAFP5&amp;waferid=PELR18-13F2" TargetMode="External"/><Relationship Id="rId482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1702&amp;sbin_info=105&amp;sbin_map=105&amp;is_auto=0" TargetMode="External"/><Relationship Id="rId538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1702&amp;sbin_info=172&amp;sbin_map=172&amp;is_auto=0" TargetMode="External"/><Relationship Id="rId81" Type="http://schemas.openxmlformats.org/officeDocument/2006/relationships/hyperlink" Target="http://cpdb.realtek.com/cpdbv3/view/wafermap/oneWaferSbinMap.php?project=RL7032&amp;checksum=1c4de4039a4ec487dc05b27a07303530&amp;bin_num=5&amp;bintype=sbin&amp;from=xls&amp;cp=CP1&amp;version=RL7032_TA01_V01&amp;lotid=PAFP5&amp;waferid=PELR18-02D4" TargetMode="External"/><Relationship Id="rId135" Type="http://schemas.openxmlformats.org/officeDocument/2006/relationships/hyperlink" Target="http://cpdb.realtek.com/cpdbv3/view/wafermap/oneWaferSbinMap.php?project=RL7032&amp;checksum=f3c85b7d6665ffdb183bc6ee1d171412&amp;bin_num=38&amp;bintype=sbin&amp;from=xls&amp;cp=CP1&amp;version=RL7032_TA01_V01&amp;lotid=PAEU7&amp;waferid=PEMY80-10A1" TargetMode="External"/><Relationship Id="rId177" Type="http://schemas.openxmlformats.org/officeDocument/2006/relationships/hyperlink" Target="http://cpdb.realtek.com/cpdbv3/view/wafermap/oneWaferSbinMap.php?project=RL7032&amp;checksum=b18d2fa845750d11d53afec826c85275&amp;bin_num=93&amp;bintype=sbin&amp;from=xls&amp;cp=CP1&amp;version=RL7032_TA01_V01&amp;lotid=PAFP5&amp;waferid=PELR18-05B5" TargetMode="External"/><Relationship Id="rId342" Type="http://schemas.openxmlformats.org/officeDocument/2006/relationships/hyperlink" Target="http://cpdb.realtek.com/cpdbv3/view/wafermap/oneWaferSbinMap.php?project=RL7032&amp;checksum=ecf6ab0fd16c177f16ce1e30443d351b&amp;bin_num=20&amp;bintype=sbin&amp;from=xls&amp;cp=CP1&amp;version=RL7032_TA01_V01&amp;lotid=PAFP5&amp;waferid=PELR18-09G4" TargetMode="External"/><Relationship Id="rId384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5106&amp;sbin_info=163&amp;sbin_map=163&amp;is_auto=0" TargetMode="External"/><Relationship Id="rId591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&amp;sbin_info=229&amp;sbin_map=229&amp;is_auto=0" TargetMode="External"/><Relationship Id="rId605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&amp;sbin_info=244&amp;sbin_map=244&amp;is_auto=0" TargetMode="External"/><Relationship Id="rId202" Type="http://schemas.openxmlformats.org/officeDocument/2006/relationships/hyperlink" Target="http://cpdb.realtek.com/cpdbv3/view/wafermap/oneWaferSbinMap.php?project=RL7032&amp;checksum=4af36bfe63bcf408761ce9df68491f1d&amp;bin_num=35&amp;bintype=sbin&amp;from=xls&amp;cp=CP1&amp;version=RL7032_TA01_V01&amp;lotid=PAEU7&amp;waferid=PEMY80-02D7" TargetMode="External"/><Relationship Id="rId244" Type="http://schemas.openxmlformats.org/officeDocument/2006/relationships/hyperlink" Target="http://cpdb.realtek.com/cpdbv3/view/wafermap/oneWaferSbinMap.php?project=RL7032&amp;checksum=7aaecad6fb171c7ece3497e3d2712830&amp;bin_num=269&amp;bintype=sbin&amp;from=xls&amp;cp=CP1&amp;version=RL7032_TA01_V01&amp;lotid=PAEU7&amp;waferid=PEMY80-11G7" TargetMode="External"/><Relationship Id="rId647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&amp;sbin_info=480&amp;sbin_map=480&amp;is_auto=0" TargetMode="External"/><Relationship Id="rId39" Type="http://schemas.openxmlformats.org/officeDocument/2006/relationships/hyperlink" Target="http://cpdb.realtek.com/cpdbv3/view/wafermap/oneWaferSbinMap.php?project=RL7032&amp;checksum=1c4de4039a4ec487dc05b27a07303530&amp;bin_num=289&amp;bintype=sbin&amp;from=xls&amp;cp=CP1&amp;version=RL7032_TA01_V01&amp;lotid=PAFP5&amp;waferid=PELR18-02D4" TargetMode="External"/><Relationship Id="rId286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3233399999999999&amp;sbin_info=21&amp;sbin_map=21&amp;is_auto=0" TargetMode="External"/><Relationship Id="rId451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5106&amp;sbin_info=33&amp;sbin_map=33&amp;is_auto=0" TargetMode="External"/><Relationship Id="rId493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&amp;sbin_info=117&amp;sbin_map=117&amp;is_auto=0" TargetMode="External"/><Relationship Id="rId507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&amp;sbin_info=134&amp;sbin_map=134&amp;is_auto=0" TargetMode="External"/><Relationship Id="rId549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&amp;sbin_info=187&amp;sbin_map=187&amp;is_auto=0" TargetMode="External"/><Relationship Id="rId50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1.247394&amp;sbin_info=75&amp;sbin_map=75&amp;is_auto=0" TargetMode="External"/><Relationship Id="rId104" Type="http://schemas.openxmlformats.org/officeDocument/2006/relationships/hyperlink" Target="http://cpdb.realtek.com/cpdbv3/view/wafermap/oneWaferSbinMap.php?project=RL7032&amp;checksum=6ab8a76fc6021725ad952df86bb13029&amp;bin_num=30&amp;bintype=sbin&amp;from=xls&amp;cp=CP1&amp;version=RL7032_TA01_V01&amp;lotid=PAFP5&amp;waferid=PELR18-15E0" TargetMode="External"/><Relationship Id="rId146" Type="http://schemas.openxmlformats.org/officeDocument/2006/relationships/hyperlink" Target="http://cpdb.realtek.com/cpdbv3/view/wafermap/oneWaferSbinMap.php?project=RL7032&amp;checksum=46f8cb30c95dc381d3e2ea783f775701&amp;bin_num=73&amp;bintype=sbin&amp;from=xls&amp;cp=CP1&amp;version=RL7032_TA01_V01&amp;lotid=PAFP5&amp;waferid=PELR18-18C1" TargetMode="External"/><Relationship Id="rId188" Type="http://schemas.openxmlformats.org/officeDocument/2006/relationships/hyperlink" Target="http://cpdb.realtek.com/cpdbv3/view/wafermap/oneWaferSbinMap.php?project=RL7032&amp;checksum=c719f1a60ef5acc58ad7f197b5970553&amp;bin_num=93&amp;bintype=sbin&amp;from=xls&amp;cp=CP1&amp;version=RL7032_TA01_V01&amp;lotid=PAEU7&amp;waferid=PEMY80-05C0" TargetMode="External"/><Relationship Id="rId311" Type="http://schemas.openxmlformats.org/officeDocument/2006/relationships/hyperlink" Target="http://cpdb.realtek.com/cpdbv3/view/wafermap/oneWaferSbinMap.php?project=RL7032&amp;checksum=fb94d27adfa768ff8d1cc87dd2e25078&amp;bin_num=19&amp;bintype=sbin&amp;from=xls&amp;cp=CP1&amp;version=RL7032_TA01_V01&amp;lotid=PAEU7&amp;waferid=PEMY80-04C5" TargetMode="External"/><Relationship Id="rId353" Type="http://schemas.openxmlformats.org/officeDocument/2006/relationships/hyperlink" Target="http://cpdb.realtek.com/cpdbv3/view/wafermap/oneWaferSbinMap.php?project=RL7032&amp;checksum=732d89ed5c5ef2f50da367e3893cce00&amp;bin_num=4&amp;bintype=sbin&amp;from=xls&amp;cp=CP1&amp;version=RL7032_TA01_V01&amp;lotid=PAEU7&amp;waferid=PEMY80-25G6" TargetMode="External"/><Relationship Id="rId395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8508&amp;sbin_info=380&amp;sbin_map=380&amp;is_auto=0" TargetMode="External"/><Relationship Id="rId409" Type="http://schemas.openxmlformats.org/officeDocument/2006/relationships/hyperlink" Target="http://cpdb.realtek.com/cpdbv3/view/wafermap/oneWaferSbinMap.php?project=RL7032&amp;checksum=a36d1a654c265944f9e3759f1ab3156d&amp;bin_num=81&amp;bintype=sbin&amp;from=xls&amp;cp=CP1&amp;version=RL7032_TA01_V01&amp;lotid=PAEU7&amp;waferid=PEMY80-24A0" TargetMode="External"/><Relationship Id="rId560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1702&amp;sbin_info=198&amp;sbin_map=198&amp;is_auto=0" TargetMode="External"/><Relationship Id="rId92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262072&amp;sbin_info=30&amp;sbin_map=30&amp;is_auto=0" TargetMode="External"/><Relationship Id="rId213" Type="http://schemas.openxmlformats.org/officeDocument/2006/relationships/hyperlink" Target="http://cpdb.realtek.com/cpdbv3/view/wafermap/oneWaferSbinMap.php?project=RL7032&amp;checksum=71cc4863a0b48666f25b8fba8071e97f&amp;bin_num=42&amp;bintype=sbin&amp;from=xls&amp;cp=CP1&amp;version=RL7032_TA01_V01&amp;lotid=PAFP5&amp;waferid=PELR18-12F7" TargetMode="External"/><Relationship Id="rId420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5106&amp;sbin_info=84&amp;sbin_map=84&amp;is_auto=0" TargetMode="External"/><Relationship Id="rId616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5106&amp;sbin_info=255&amp;sbin_map=255&amp;is_auto=0" TargetMode="External"/><Relationship Id="rId255" Type="http://schemas.openxmlformats.org/officeDocument/2006/relationships/hyperlink" Target="http://cpdb.realtek.com/cpdbv3/view/wafermap/oneWaferSbinMap.php?project=RL7032&amp;checksum=91815a04d3ee1dfbcc41f70bba26c9a0&amp;bin_num=277&amp;bintype=sbin&amp;from=xls&amp;cp=CP1&amp;version=RL7032_TA01_V01&amp;lotid=PAFP5&amp;waferid=PELR18-10H1" TargetMode="External"/><Relationship Id="rId297" Type="http://schemas.openxmlformats.org/officeDocument/2006/relationships/hyperlink" Target="http://cpdb.realtek.com/cpdbv3/view/wafermap/oneWaferSbinMap.php?project=RL7032&amp;checksum=6ab8a76fc6021725ad952df86bb13029&amp;bin_num=96&amp;bintype=sbin&amp;from=xls&amp;cp=CP1&amp;version=RL7032_TA01_V01&amp;lotid=PAFP5&amp;waferid=PELR18-15E0" TargetMode="External"/><Relationship Id="rId462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1923&amp;sbin_info=59&amp;sbin_map=59&amp;is_auto=0" TargetMode="External"/><Relationship Id="rId518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&amp;sbin_info=148&amp;sbin_map=148&amp;is_auto=0" TargetMode="External"/><Relationship Id="rId115" Type="http://schemas.openxmlformats.org/officeDocument/2006/relationships/hyperlink" Target="http://cpdb.realtek.com/cpdbv3/view/wafermap/oneWaferSbinMap.php?project=RL7032&amp;checksum=f093e724124a28d7648c834115963fdb&amp;bin_num=69&amp;bintype=sbin&amp;from=xls&amp;cp=CP1&amp;version=RL7032_TA01_V01&amp;lotid=PAEU7&amp;waferid=PEMY80-06B3" TargetMode="External"/><Relationship Id="rId157" Type="http://schemas.openxmlformats.org/officeDocument/2006/relationships/hyperlink" Target="http://cpdb.realtek.com/cpdbv3/view/wafermap/oneWaferSbinMap.php?project=RL7032&amp;checksum=76f8a5c755f4922470d4792ca67975ac&amp;bin_num=46&amp;bintype=sbin&amp;from=xls&amp;cp=CP1&amp;version=RL7032_TA01_V01&amp;lotid=PAEU7&amp;waferid=PEMY80-13F5" TargetMode="External"/><Relationship Id="rId322" Type="http://schemas.openxmlformats.org/officeDocument/2006/relationships/hyperlink" Target="http://cpdb.realtek.com/cpdbv3/view/wafermap/oneWaferSbinMap.php?project=RL7032&amp;checksum=a36d1a654c265944f9e3759f1ab3156d&amp;bin_num=39&amp;bintype=sbin&amp;from=xls&amp;cp=CP1&amp;version=RL7032_TA01_V01&amp;lotid=PAEU7&amp;waferid=PEMY80-24A0" TargetMode="External"/><Relationship Id="rId364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13614&amp;sbin_info=41&amp;sbin_map=41&amp;is_auto=0" TargetMode="External"/><Relationship Id="rId61" Type="http://schemas.openxmlformats.org/officeDocument/2006/relationships/hyperlink" Target="http://cpdb.realtek.com/cpdbv3/view/wafermap/oneWaferSbinMap.php?project=RL7032&amp;checksum=7ca0bdd9a2507d96b199ab7cc39c8168&amp;bin_num=23&amp;bintype=sbin&amp;from=xls&amp;cp=CP1&amp;version=RL7032_TA01_V01&amp;lotid=PAFP5&amp;waferid=PELR18-03C7" TargetMode="External"/><Relationship Id="rId199" Type="http://schemas.openxmlformats.org/officeDocument/2006/relationships/hyperlink" Target="http://cpdb.realtek.com/cpdbv3/view/wafermap/oneWaferSbinMap.php?project=RL7032&amp;checksum=60de24e850deeceee27d92ba105c878b&amp;bin_num=35&amp;bintype=sbin&amp;from=xls&amp;cp=CP1&amp;version=RL7032_TA01_V01&amp;lotid=PAFP5&amp;waferid=PELR18-16D3" TargetMode="External"/><Relationship Id="rId571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3404&amp;sbin_info=209&amp;sbin_map=209&amp;is_auto=0" TargetMode="External"/><Relationship Id="rId627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&amp;sbin_info=266&amp;sbin_map=266&amp;is_auto=0" TargetMode="External"/><Relationship Id="rId19" Type="http://schemas.openxmlformats.org/officeDocument/2006/relationships/hyperlink" Target="http://cpdb.realtek.com/cpdbv3/view/wafermap/oneWaferSbinMap.php?project=RL7032&amp;checksum=76f8a5c755f4922470d4792ca67975ac&amp;bin_num=3&amp;bintype=sbin&amp;from=xls&amp;cp=CP1&amp;version=RL7032_TA01_V01&amp;lotid=PAEU7&amp;waferid=PEMY80-13F5" TargetMode="External"/><Relationship Id="rId224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74878&amp;sbin_info=140&amp;sbin_map=140&amp;is_auto=0" TargetMode="External"/><Relationship Id="rId266" Type="http://schemas.openxmlformats.org/officeDocument/2006/relationships/hyperlink" Target="http://cpdb.realtek.com/cpdbv3/view/wafermap/oneWaferSbinMap.php?project=RL7032&amp;checksum=2a827993799abfbbb3ae470265d5a9c3&amp;bin_num=277&amp;bintype=sbin&amp;from=xls&amp;cp=CP1&amp;version=RL7032_TA01_V01&amp;lotid=PAEU7&amp;waferid=PEMY80-21B7" TargetMode="External"/><Relationship Id="rId431" Type="http://schemas.openxmlformats.org/officeDocument/2006/relationships/hyperlink" Target="http://cpdb.realtek.com/cpdbv3/view/wafermap/oneWaferSbinMap.php?project=RL7032&amp;checksum=ecf6ab0fd16c177f16ce1e30443d351b&amp;bin_num=86&amp;bintype=sbin&amp;from=xls&amp;cp=CP1&amp;version=RL7032_TA01_V01&amp;lotid=PAFP5&amp;waferid=PELR18-09G4" TargetMode="External"/><Relationship Id="rId473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158264&amp;sbin_info=87&amp;sbin_map=87&amp;is_auto=0" TargetMode="External"/><Relationship Id="rId529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17018&amp;sbin_info=161&amp;sbin_map=161&amp;is_auto=0" TargetMode="External"/><Relationship Id="rId30" Type="http://schemas.openxmlformats.org/officeDocument/2006/relationships/hyperlink" Target="http://cpdb.realtek.com/cpdbv3/view/wafermap/oneWaferSbinMap.php?project=RL7032&amp;checksum=7ca0bdd9a2507d96b199ab7cc39c8168&amp;bin_num=287&amp;bintype=sbin&amp;from=xls&amp;cp=CP1&amp;version=RL7032_TA01_V01&amp;lotid=PAFP5&amp;waferid=PELR18-03C7" TargetMode="External"/><Relationship Id="rId126" Type="http://schemas.openxmlformats.org/officeDocument/2006/relationships/hyperlink" Target="http://cpdb.realtek.com/cpdbv3/view/wafermap/oneWaferSbinMap.php?project=RL7032&amp;checksum=3d133f13511205860c618e047ea16a43&amp;bin_num=95&amp;bintype=sbin&amp;from=xls&amp;cp=CP1&amp;version=RL7032_TA01_V01&amp;lotid=PACZ2&amp;waferid=PELR05-17E7" TargetMode="External"/><Relationship Id="rId168" Type="http://schemas.openxmlformats.org/officeDocument/2006/relationships/hyperlink" Target="http://cpdb.realtek.com/cpdbv3/view/wafermap/oneWaferSbinMap.php?project=RL7032&amp;checksum=0292366bc2d03696e33d338b2b46363d&amp;bin_num=40&amp;bintype=sbin&amp;from=xls&amp;cp=CP1&amp;version=RL7032_TA01_V01&amp;lotid=PAEU7&amp;waferid=PEMY80-12G2" TargetMode="External"/><Relationship Id="rId333" Type="http://schemas.openxmlformats.org/officeDocument/2006/relationships/hyperlink" Target="http://cpdb.realtek.com/cpdbv3/view/wafermap/oneWaferSbinMap.php?project=RL7032&amp;checksum=fb94d27adfa768ff8d1cc87dd2e25078&amp;bin_num=72&amp;bintype=sbin&amp;from=xls&amp;cp=CP1&amp;version=RL7032_TA01_V01&amp;lotid=PAEU7&amp;waferid=PEMY80-04C5" TargetMode="External"/><Relationship Id="rId540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3233399999999999&amp;sbin_info=175&amp;sbin_map=175&amp;is_auto=0" TargetMode="External"/><Relationship Id="rId72" Type="http://schemas.openxmlformats.org/officeDocument/2006/relationships/hyperlink" Target="http://cpdb.realtek.com/cpdbv3/view/wafermap/oneWaferSbinMap.php?project=RL7032&amp;checksum=f3c85b7d6665ffdb183bc6ee1d171412&amp;bin_num=32&amp;bintype=sbin&amp;from=xls&amp;cp=CP1&amp;version=RL7032_TA01_V01&amp;lotid=PAEU7&amp;waferid=PEMY80-10A1" TargetMode="External"/><Relationship Id="rId375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6808&amp;sbin_info=171&amp;sbin_map=171&amp;is_auto=0" TargetMode="External"/><Relationship Id="rId582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&amp;sbin_info=220&amp;sbin_map=220&amp;is_auto=0" TargetMode="External"/><Relationship Id="rId638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&amp;sbin_info=284&amp;sbin_map=284&amp;is_auto=0" TargetMode="External"/><Relationship Id="rId3" Type="http://schemas.openxmlformats.org/officeDocument/2006/relationships/hyperlink" Target="http://cpdb.realtek.com/cpdbv3/view/mergeCell.php?project=RL7032&amp;cp=CP1&amp;version=RL7032_TA01_V01&amp;lotid=PACZ2&amp;waferid=PELR05-17E7&amp;bintype=sbin" TargetMode="External"/><Relationship Id="rId235" Type="http://schemas.openxmlformats.org/officeDocument/2006/relationships/hyperlink" Target="http://cpdb.realtek.com/cpdbv3/view/wafermap/oneWaferSbinMap.php?project=RL7032&amp;checksum=4ef44117fc3b85eab0a65721aa8b39be&amp;bin_num=6&amp;bintype=sbin&amp;from=xls&amp;cp=CP1&amp;version=RL7032_TA01_V01&amp;lotid=PAEU7&amp;waferid=PEMY80-14F0" TargetMode="External"/><Relationship Id="rId277" Type="http://schemas.openxmlformats.org/officeDocument/2006/relationships/hyperlink" Target="http://cpdb.realtek.com/cpdbv3/view/wafermap/oneWaferSbinMap.php?project=RL7032&amp;checksum=aec5e54151c741b916f2a6b3a27c4172&amp;bin_num=45&amp;bintype=sbin&amp;from=xls&amp;cp=CP1&amp;version=RL7032_TA01_V01&amp;lotid=PAFP5&amp;waferid=PELR18-07A3" TargetMode="External"/><Relationship Id="rId400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30632&amp;sbin_info=174&amp;sbin_map=174&amp;is_auto=0" TargetMode="External"/><Relationship Id="rId442" Type="http://schemas.openxmlformats.org/officeDocument/2006/relationships/hyperlink" Target="http://cpdb.realtek.com/cpdbv3/view/wafermap/oneWaferSbinMap.php?project=RL7032&amp;checksum=c719f1a60ef5acc58ad7f197b5970553&amp;bin_num=268&amp;bintype=sbin&amp;from=xls&amp;cp=CP1&amp;version=RL7032_TA01_V01&amp;lotid=PAEU7&amp;waferid=PEMY80-05C0" TargetMode="External"/><Relationship Id="rId484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&amp;sbin_info=108&amp;sbin_map=108&amp;is_auto=0" TargetMode="External"/><Relationship Id="rId137" Type="http://schemas.openxmlformats.org/officeDocument/2006/relationships/hyperlink" Target="http://cpdb.realtek.com/cpdbv3/view/wafermap/oneWaferSbinMap.php?project=RL7032&amp;checksum=0292366bc2d03696e33d338b2b46363d&amp;bin_num=38&amp;bintype=sbin&amp;from=xls&amp;cp=CP1&amp;version=RL7032_TA01_V01&amp;lotid=PAEU7&amp;waferid=PEMY80-12G2" TargetMode="External"/><Relationship Id="rId302" Type="http://schemas.openxmlformats.org/officeDocument/2006/relationships/hyperlink" Target="http://cpdb.realtek.com/cpdbv3/view/wafermap/oneWaferSbinMap.php?project=RL7032&amp;checksum=4c6bf11a05d06af7a7fc5601c4b2ad42&amp;bin_num=96&amp;bintype=sbin&amp;from=xls&amp;cp=CP1&amp;version=RL7032_TA01_V01&amp;lotid=PAEU7&amp;waferid=PEMY80-19B7" TargetMode="External"/><Relationship Id="rId344" Type="http://schemas.openxmlformats.org/officeDocument/2006/relationships/hyperlink" Target="http://cpdb.realtek.com/cpdbv3/view/wafermap/oneWaferSbinMap.php?project=RL7032&amp;checksum=4af36bfe63bcf408761ce9df68491f1d&amp;bin_num=20&amp;bintype=sbin&amp;from=xls&amp;cp=CP1&amp;version=RL7032_TA01_V01&amp;lotid=PAEU7&amp;waferid=PEMY80-02D7" TargetMode="External"/><Relationship Id="rId41" Type="http://schemas.openxmlformats.org/officeDocument/2006/relationships/hyperlink" Target="http://cpdb.realtek.com/cpdbv3/view/wafermap/oneWaferSbinMap.php?project=RL7032&amp;checksum=6715f45e8e91a114bc4109cb0c947d06&amp;bin_num=289&amp;bintype=sbin&amp;from=xls&amp;cp=CP1&amp;version=RL7032_TA01_V01&amp;lotid=PACZ2&amp;waferid=PELR05-16F4" TargetMode="External"/><Relationship Id="rId83" Type="http://schemas.openxmlformats.org/officeDocument/2006/relationships/hyperlink" Target="http://cpdb.realtek.com/cpdbv3/view/wafermap/oneWaferSbinMap.php?project=RL7032&amp;checksum=6715f45e8e91a114bc4109cb0c947d06&amp;bin_num=5&amp;bintype=sbin&amp;from=xls&amp;cp=CP1&amp;version=RL7032_TA01_V01&amp;lotid=PACZ2&amp;waferid=PELR05-16F4" TargetMode="External"/><Relationship Id="rId179" Type="http://schemas.openxmlformats.org/officeDocument/2006/relationships/hyperlink" Target="http://cpdb.realtek.com/cpdbv3/view/wafermap/oneWaferSbinMap.php?project=RL7032&amp;checksum=ecf6ab0fd16c177f16ce1e30443d351b&amp;bin_num=93&amp;bintype=sbin&amp;from=xls&amp;cp=CP1&amp;version=RL7032_TA01_V01&amp;lotid=PAFP5&amp;waferid=PELR18-09G4" TargetMode="External"/><Relationship Id="rId386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17018&amp;sbin_info=76&amp;sbin_map=76&amp;is_auto=0" TargetMode="External"/><Relationship Id="rId551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11912&amp;sbin_info=189&amp;sbin_map=189&amp;is_auto=0" TargetMode="External"/><Relationship Id="rId593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&amp;sbin_info=231&amp;sbin_map=231&amp;is_auto=0" TargetMode="External"/><Relationship Id="rId607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&amp;sbin_info=246&amp;sbin_map=246&amp;is_auto=0" TargetMode="External"/><Relationship Id="rId649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&amp;sbin_info=482&amp;sbin_map=482&amp;is_auto=0" TargetMode="External"/><Relationship Id="rId190" Type="http://schemas.openxmlformats.org/officeDocument/2006/relationships/hyperlink" Target="http://cpdb.realtek.com/cpdbv3/view/wafermap/oneWaferSbinMap.php?project=RL7032&amp;checksum=b724ec983c106aecb44df4e31aad51dd&amp;bin_num=35&amp;bintype=sbin&amp;from=xls&amp;cp=CP1&amp;version=RL7032_TA01_V01&amp;lotid=PAFP5&amp;waferid=PELR18-01E1" TargetMode="External"/><Relationship Id="rId204" Type="http://schemas.openxmlformats.org/officeDocument/2006/relationships/hyperlink" Target="http://cpdb.realtek.com/cpdbv3/view/wafermap/oneWaferSbinMap.php?project=RL7032&amp;checksum=1c4de4039a4ec487dc05b27a07303530&amp;bin_num=42&amp;bintype=sbin&amp;from=xls&amp;cp=CP1&amp;version=RL7032_TA01_V01&amp;lotid=PAFP5&amp;waferid=PELR18-02D4" TargetMode="External"/><Relationship Id="rId246" Type="http://schemas.openxmlformats.org/officeDocument/2006/relationships/hyperlink" Target="http://cpdb.realtek.com/cpdbv3/view/wafermap/oneWaferSbinMap.php?project=RL7032&amp;checksum=f093e724124a28d7648c834115963fdb&amp;bin_num=269&amp;bintype=sbin&amp;from=xls&amp;cp=CP1&amp;version=RL7032_TA01_V01&amp;lotid=PAEU7&amp;waferid=PEMY80-06B3" TargetMode="External"/><Relationship Id="rId288" Type="http://schemas.openxmlformats.org/officeDocument/2006/relationships/hyperlink" Target="http://cpdb.realtek.com/cpdbv3/view/wafermap/oneWaferSbinMap.php?project=RL7032&amp;checksum=91815a04d3ee1dfbcc41f70bba26c9a0&amp;bin_num=21&amp;bintype=sbin&amp;from=xls&amp;cp=CP1&amp;version=RL7032_TA01_V01&amp;lotid=PAFP5&amp;waferid=PELR18-10H1" TargetMode="External"/><Relationship Id="rId411" Type="http://schemas.openxmlformats.org/officeDocument/2006/relationships/hyperlink" Target="http://cpdb.realtek.com/cpdbv3/view/wafermap/oneWaferSbinMap.php?project=RL7032&amp;checksum=a36d1a654c265944f9e3759f1ab3156d&amp;bin_num=18&amp;bintype=sbin&amp;from=xls&amp;cp=CP1&amp;version=RL7032_TA01_V01&amp;lotid=PAEU7&amp;waferid=PEMY80-24A0" TargetMode="External"/><Relationship Id="rId453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15316&amp;sbin_info=43&amp;sbin_map=43&amp;is_auto=0" TargetMode="External"/><Relationship Id="rId509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&amp;sbin_info=136&amp;sbin_map=136&amp;is_auto=0" TargetMode="External"/><Relationship Id="rId106" Type="http://schemas.openxmlformats.org/officeDocument/2006/relationships/hyperlink" Target="http://cpdb.realtek.com/cpdbv3/view/wafermap/oneWaferSbinMap.php?project=RL7032&amp;checksum=71cc4863a0b48666f25b8fba8071e97f&amp;bin_num=30&amp;bintype=sbin&amp;from=xls&amp;cp=CP1&amp;version=RL7032_TA01_V01&amp;lotid=PAFP5&amp;waferid=PELR18-12F7" TargetMode="External"/><Relationship Id="rId313" Type="http://schemas.openxmlformats.org/officeDocument/2006/relationships/hyperlink" Target="http://cpdb.realtek.com/cpdbv3/view/wafermap/oneWaferSbinMap.php?project=RL7032&amp;checksum=1c4de4039a4ec487dc05b27a07303530&amp;bin_num=98&amp;bintype=sbin&amp;from=xls&amp;cp=CP1&amp;version=RL7032_TA01_V01&amp;lotid=PAFP5&amp;waferid=PELR18-02D4" TargetMode="External"/><Relationship Id="rId495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&amp;sbin_info=119&amp;sbin_map=119&amp;is_auto=0" TargetMode="External"/><Relationship Id="rId10" Type="http://schemas.openxmlformats.org/officeDocument/2006/relationships/hyperlink" Target="http://cpdb.realtek.com/cpdbv3/view/wafermap/oneWaferSbinMap.php?project=RL7032&amp;checksum=98efffed021449253bcf79df8195b730&amp;bin_num=68&amp;bintype=sbin&amp;from=xls&amp;cp=CP1&amp;version=RL7032_TA01_V01&amp;lotid=PAFP5&amp;waferid=PELR18-04C2" TargetMode="External"/><Relationship Id="rId52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79983&amp;sbin_info=23&amp;sbin_map=23&amp;is_auto=0" TargetMode="External"/><Relationship Id="rId94" Type="http://schemas.openxmlformats.org/officeDocument/2006/relationships/hyperlink" Target="http://cpdb.realtek.com/cpdbv3/view/wafermap/oneWaferSbinMap.php?project=RL7032&amp;checksum=065e99263cdb75335c6d45cd8248bf62&amp;bin_num=30&amp;bintype=sbin&amp;from=xls&amp;cp=CP1&amp;version=RL7032_TA01_V01&amp;lotid=PAFP5&amp;waferid=PELR18-08H1" TargetMode="External"/><Relationship Id="rId148" Type="http://schemas.openxmlformats.org/officeDocument/2006/relationships/hyperlink" Target="http://cpdb.realtek.com/cpdbv3/view/wafermap/oneWaferSbinMap.php?project=RL7032&amp;checksum=6ab8a76fc6021725ad952df86bb13029&amp;bin_num=73&amp;bintype=sbin&amp;from=xls&amp;cp=CP1&amp;version=RL7032_TA01_V01&amp;lotid=PAFP5&amp;waferid=PELR18-15E0" TargetMode="External"/><Relationship Id="rId355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6808&amp;sbin_info=89&amp;sbin_map=89&amp;is_auto=0" TargetMode="External"/><Relationship Id="rId397" Type="http://schemas.openxmlformats.org/officeDocument/2006/relationships/hyperlink" Target="http://cpdb.realtek.com/cpdbv3/view/wafermap/oneWaferSbinMap.php?project=RL7032&amp;checksum=f093e724124a28d7648c834115963fdb&amp;bin_num=380&amp;bintype=sbin&amp;from=xls&amp;cp=CP1&amp;version=RL7032_TA01_V01&amp;lotid=PAEU7&amp;waferid=PEMY80-06B3" TargetMode="External"/><Relationship Id="rId520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&amp;sbin_info=150&amp;sbin_map=150&amp;is_auto=0" TargetMode="External"/><Relationship Id="rId562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3404&amp;sbin_info=200&amp;sbin_map=200&amp;is_auto=0" TargetMode="External"/><Relationship Id="rId618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3404&amp;sbin_info=257&amp;sbin_map=257&amp;is_auto=0" TargetMode="External"/><Relationship Id="rId215" Type="http://schemas.openxmlformats.org/officeDocument/2006/relationships/hyperlink" Target="http://cpdb.realtek.com/cpdbv3/view/wafermap/oneWaferSbinMap.php?project=RL7032&amp;checksum=bd1bf00a1ca224bfebecd65646115b77&amp;bin_num=42&amp;bintype=sbin&amp;from=xls&amp;cp=CP1&amp;version=RL7032_TA01_V01&amp;lotid=PAEU7&amp;waferid=PEMY80-09G7" TargetMode="External"/><Relationship Id="rId257" Type="http://schemas.openxmlformats.org/officeDocument/2006/relationships/hyperlink" Target="http://cpdb.realtek.com/cpdbv3/view/wafermap/oneWaferSbinMap.php?project=RL7032&amp;checksum=7ca0bdd9a2507d96b199ab7cc39c8168&amp;bin_num=277&amp;bintype=sbin&amp;from=xls&amp;cp=CP1&amp;version=RL7032_TA01_V01&amp;lotid=PAFP5&amp;waferid=PELR18-03C7" TargetMode="External"/><Relationship Id="rId422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20422&amp;sbin_info=91&amp;sbin_map=91&amp;is_auto=0" TargetMode="External"/><Relationship Id="rId464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61264&amp;sbin_info=64&amp;sbin_map=64&amp;is_auto=0" TargetMode="External"/><Relationship Id="rId299" Type="http://schemas.openxmlformats.org/officeDocument/2006/relationships/hyperlink" Target="http://cpdb.realtek.com/cpdbv3/view/wafermap/oneWaferSbinMap.php?project=RL7032&amp;checksum=60de24e850deeceee27d92ba105c878b&amp;bin_num=96&amp;bintype=sbin&amp;from=xls&amp;cp=CP1&amp;version=RL7032_TA01_V01&amp;lotid=PAFP5&amp;waferid=PELR18-16D3" TargetMode="External"/><Relationship Id="rId63" Type="http://schemas.openxmlformats.org/officeDocument/2006/relationships/hyperlink" Target="http://cpdb.realtek.com/cpdbv3/view/wafermap/oneWaferSbinMap.php?project=RL7032&amp;checksum=05c7f5073229cf74f8d17adc49257b40&amp;bin_num=23&amp;bintype=sbin&amp;from=xls&amp;cp=CP1&amp;version=RL7032_TA01_V01&amp;lotid=PAFP5&amp;waferid=PELR18-06B0" TargetMode="External"/><Relationship Id="rId159" Type="http://schemas.openxmlformats.org/officeDocument/2006/relationships/hyperlink" Target="http://cpdb.realtek.com/cpdbv3/view/wafermap/oneWaferSbinMap.php?project=RL7032&amp;checksum=345f74398359d2a65c12e0dd697f6de4&amp;bin_num=46&amp;bintype=sbin&amp;from=xls&amp;cp=CP1&amp;version=RL7032_TA01_V01&amp;lotid=PACZ2&amp;waferid=PELR05-14G6" TargetMode="External"/><Relationship Id="rId366" Type="http://schemas.openxmlformats.org/officeDocument/2006/relationships/hyperlink" Target="http://cpdb.realtek.com/cpdbv3/view/wafermap/oneWaferSbinMap.php?project=RL7032&amp;checksum=76f8a5c755f4922470d4792ca67975ac&amp;bin_num=41&amp;bintype=sbin&amp;from=xls&amp;cp=CP1&amp;version=RL7032_TA01_V01&amp;lotid=PAEU7&amp;waferid=PEMY80-13F5" TargetMode="External"/><Relationship Id="rId573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&amp;sbin_info=211&amp;sbin_map=211&amp;is_auto=0" TargetMode="External"/><Relationship Id="rId226" Type="http://schemas.openxmlformats.org/officeDocument/2006/relationships/hyperlink" Target="http://cpdb.realtek.com/cpdbv3/view/wafermap/oneWaferSbinMap.php?project=RL7032&amp;checksum=7ca0bdd9a2507d96b199ab7cc39c8168&amp;bin_num=140&amp;bintype=sbin&amp;from=xls&amp;cp=CP1&amp;version=RL7032_TA01_V01&amp;lotid=PAFP5&amp;waferid=PELR18-03C7" TargetMode="External"/><Relationship Id="rId433" Type="http://schemas.openxmlformats.org/officeDocument/2006/relationships/hyperlink" Target="http://cpdb.realtek.com/cpdbv3/view/wafermap/oneWaferSbinMap.php?project=RL7032&amp;checksum=345f74398359d2a65c12e0dd697f6de4&amp;bin_num=234&amp;bintype=sbin&amp;from=xls&amp;cp=CP1&amp;version=RL7032_TA01_V01&amp;lotid=PACZ2&amp;waferid=PELR05-14G6" TargetMode="External"/><Relationship Id="rId640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&amp;sbin_info=286&amp;sbin_map=286&amp;is_auto=0" TargetMode="External"/><Relationship Id="rId74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643268&amp;sbin_info=28&amp;sbin_map=28&amp;is_auto=0" TargetMode="External"/><Relationship Id="rId377" Type="http://schemas.openxmlformats.org/officeDocument/2006/relationships/hyperlink" Target="http://cpdb.realtek.com/cpdbv3/view/wafermap/oneWaferSbinMap.php?project=RL7032&amp;checksum=56d4925e1cd7d448583b6bc6fd417a49&amp;bin_num=171&amp;bintype=sbin&amp;from=xls&amp;cp=CP1&amp;version=RL7032_TA01_V01&amp;lotid=PAEU7&amp;waferid=PEMY80-16D6" TargetMode="External"/><Relationship Id="rId500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&amp;sbin_info=124&amp;sbin_map=124&amp;is_auto=0" TargetMode="External"/><Relationship Id="rId584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1702&amp;sbin_info=222&amp;sbin_map=222&amp;is_auto=0" TargetMode="External"/><Relationship Id="rId5" Type="http://schemas.openxmlformats.org/officeDocument/2006/relationships/hyperlink" Target="http://cpdb.realtek.com/cpdbv3/view/mergeCell.php?project=RL7032&amp;cp=CP1&amp;version=RL7032_TA01_V01&amp;lotid=PAEU7&amp;waferid=PEMY80-04C5&amp;bintype=sbin" TargetMode="External"/><Relationship Id="rId237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73176&amp;sbin_info=269&amp;sbin_map=269&amp;is_auto=0" TargetMode="External"/><Relationship Id="rId444" Type="http://schemas.openxmlformats.org/officeDocument/2006/relationships/hyperlink" Target="http://cpdb.realtek.com/cpdbv3/view/wafermap/oneWaferSbinMap.php?project=RL7032&amp;checksum=c719f1a60ef5acc58ad7f197b5970553&amp;bin_num=278&amp;bintype=sbin&amp;from=xls&amp;cp=CP1&amp;version=RL7032_TA01_V01&amp;lotid=PAEU7&amp;waferid=PEMY80-05C0" TargetMode="External"/><Relationship Id="rId651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&amp;sbin_info=999&amp;sbin_map=999&amp;is_auto=0" TargetMode="External"/><Relationship Id="rId290" Type="http://schemas.openxmlformats.org/officeDocument/2006/relationships/hyperlink" Target="http://cpdb.realtek.com/cpdbv3/view/wafermap/oneWaferSbinMap.php?project=RL7032&amp;checksum=f52a2d0d726212413c08e360e2483e8c&amp;bin_num=21&amp;bintype=sbin&amp;from=xls&amp;cp=CP1&amp;version=RL7032_TA01_V01&amp;lotid=PAFP5&amp;waferid=PELR18-19B4" TargetMode="External"/><Relationship Id="rId304" Type="http://schemas.openxmlformats.org/officeDocument/2006/relationships/hyperlink" Target="http://cpdb.realtek.com/cpdbv3/view/wafermap/oneWaferSbinMap.php?project=RL7032&amp;checksum=7ca0bdd9a2507d96b199ab7cc39c8168&amp;bin_num=19&amp;bintype=sbin&amp;from=xls&amp;cp=CP1&amp;version=RL7032_TA01_V01&amp;lotid=PAFP5&amp;waferid=PELR18-03C7" TargetMode="External"/><Relationship Id="rId388" Type="http://schemas.openxmlformats.org/officeDocument/2006/relationships/hyperlink" Target="http://cpdb.realtek.com/cpdbv3/view/wafermap/oneWaferSbinMap.php?project=RL7032&amp;checksum=3242ee1d78fa832304347fd67bf4b852&amp;bin_num=76&amp;bintype=sbin&amp;from=xls&amp;cp=CP1&amp;version=RL7032_TA01_V01&amp;lotid=PAFP5&amp;waferid=PELR18-13F2" TargetMode="External"/><Relationship Id="rId511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&amp;sbin_info=138&amp;sbin_map=138&amp;is_auto=0" TargetMode="External"/><Relationship Id="rId609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&amp;sbin_info=248&amp;sbin_map=248&amp;is_auto=0" TargetMode="External"/><Relationship Id="rId85" Type="http://schemas.openxmlformats.org/officeDocument/2006/relationships/hyperlink" Target="http://cpdb.realtek.com/cpdbv3/view/wafermap/oneWaferSbinMap.php?project=RL7032&amp;checksum=a7afb5b1766f0b9641d7b10e84dbe604&amp;bin_num=5&amp;bintype=sbin&amp;from=xls&amp;cp=CP1&amp;version=RL7032_TA01_V01&amp;lotid=PAEU7&amp;waferid=PEMY80-03D2" TargetMode="External"/><Relationship Id="rId150" Type="http://schemas.openxmlformats.org/officeDocument/2006/relationships/hyperlink" Target="http://cpdb.realtek.com/cpdbv3/view/wafermap/oneWaferSbinMap.php?project=RL7032&amp;checksum=053ac2cff3f86a6cbb49f8f96a13ba9c&amp;bin_num=73&amp;bintype=sbin&amp;from=xls&amp;cp=CP1&amp;version=RL7032_TA01_V01&amp;lotid=PAFP5&amp;waferid=PELR18-14E5" TargetMode="External"/><Relationship Id="rId595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&amp;sbin_info=233&amp;sbin_map=233&amp;is_auto=0" TargetMode="External"/><Relationship Id="rId248" Type="http://schemas.openxmlformats.org/officeDocument/2006/relationships/hyperlink" Target="http://cpdb.realtek.com/cpdbv3/view/wafermap/oneWaferSbinMap.php?project=RL7032&amp;checksum=4c6bf11a05d06af7a7fc5601c4b2ad42&amp;bin_num=269&amp;bintype=sbin&amp;from=xls&amp;cp=CP1&amp;version=RL7032_TA01_V01&amp;lotid=PAEU7&amp;waferid=PEMY80-19B7" TargetMode="External"/><Relationship Id="rId455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&amp;sbin_info=47&amp;sbin_map=47&amp;is_auto=0" TargetMode="External"/><Relationship Id="rId12" Type="http://schemas.openxmlformats.org/officeDocument/2006/relationships/hyperlink" Target="http://cpdb.realtek.com/cpdbv3/view/wafermap/oneWaferSbinMap.php?project=RL7032&amp;checksum=46f8cb30c95dc381d3e2ea783f775701&amp;bin_num=3&amp;bintype=sbin&amp;from=xls&amp;cp=CP1&amp;version=RL7032_TA01_V01&amp;lotid=PAFP5&amp;waferid=PELR18-18C1" TargetMode="External"/><Relationship Id="rId108" Type="http://schemas.openxmlformats.org/officeDocument/2006/relationships/hyperlink" Target="http://cpdb.realtek.com/cpdbv3/view/wafermap/oneWaferSbinMap.php?project=RL7032&amp;checksum=d112418fa3f6784a22c6018384c51487&amp;bin_num=30&amp;bintype=sbin&amp;from=xls&amp;cp=CP1&amp;version=RL7032_TA01_V01&amp;lotid=PAFP5&amp;waferid=PELR18-17C6" TargetMode="External"/><Relationship Id="rId315" Type="http://schemas.openxmlformats.org/officeDocument/2006/relationships/hyperlink" Target="http://cpdb.realtek.com/cpdbv3/view/wafermap/oneWaferSbinMap.php?project=RL7032&amp;checksum=76f8a5c755f4922470d4792ca67975ac&amp;bin_num=98&amp;bintype=sbin&amp;from=xls&amp;cp=CP1&amp;version=RL7032_TA01_V01&amp;lotid=PAEU7&amp;waferid=PEMY80-13F5" TargetMode="External"/><Relationship Id="rId522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&amp;sbin_info=152&amp;sbin_map=152&amp;is_auto=0" TargetMode="External"/><Relationship Id="rId96" Type="http://schemas.openxmlformats.org/officeDocument/2006/relationships/hyperlink" Target="http://cpdb.realtek.com/cpdbv3/view/wafermap/oneWaferSbinMap.php?project=RL7032&amp;checksum=98efffed021449253bcf79df8195b730&amp;bin_num=30&amp;bintype=sbin&amp;from=xls&amp;cp=CP1&amp;version=RL7032_TA01_V01&amp;lotid=PAFP5&amp;waferid=PELR18-04C2" TargetMode="External"/><Relationship Id="rId161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234844&amp;sbin_info=40&amp;sbin_map=40&amp;is_auto=0" TargetMode="External"/><Relationship Id="rId399" Type="http://schemas.openxmlformats.org/officeDocument/2006/relationships/hyperlink" Target="http://cpdb.realtek.com/cpdbv3/view/wafermap/oneWaferSbinMap.php?project=RL7032&amp;checksum=286967cf36fe0bc670aa4355e03311c6&amp;bin_num=94&amp;bintype=sbin&amp;from=xls&amp;cp=CP1&amp;version=RL7032_TA01_V01&amp;lotid=PAEU7&amp;waferid=PEMY80-23A5" TargetMode="External"/><Relationship Id="rId259" Type="http://schemas.openxmlformats.org/officeDocument/2006/relationships/hyperlink" Target="http://cpdb.realtek.com/cpdbv3/view/wafermap/oneWaferSbinMap.php?project=RL7032&amp;checksum=05c7f5073229cf74f8d17adc49257b40&amp;bin_num=277&amp;bintype=sbin&amp;from=xls&amp;cp=CP1&amp;version=RL7032_TA01_V01&amp;lotid=PAFP5&amp;waferid=PELR18-06B0" TargetMode="External"/><Relationship Id="rId466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&amp;sbin_info=71&amp;sbin_map=71&amp;is_auto=0" TargetMode="External"/><Relationship Id="rId23" Type="http://schemas.openxmlformats.org/officeDocument/2006/relationships/hyperlink" Target="http://cpdb.realtek.com/cpdbv3/view/wafermap/oneWaferSbinMap.php?project=RL7032&amp;checksum=d112418fa3f6784a22c6018384c51487&amp;bin_num=3&amp;bintype=sbin&amp;from=xls&amp;cp=CP1&amp;version=RL7032_TA01_V01&amp;lotid=PAFP5&amp;waferid=PELR18-17C6" TargetMode="External"/><Relationship Id="rId119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319932&amp;sbin_info=95&amp;sbin_map=95&amp;is_auto=0" TargetMode="External"/><Relationship Id="rId326" Type="http://schemas.openxmlformats.org/officeDocument/2006/relationships/hyperlink" Target="http://cpdb.realtek.com/cpdbv3/view/wafermap/oneWaferSbinMap.php?project=RL7032&amp;checksum=56d4925e1cd7d448583b6bc6fd417a49&amp;bin_num=39&amp;bintype=sbin&amp;from=xls&amp;cp=CP1&amp;version=RL7032_TA01_V01&amp;lotid=PAEU7&amp;waferid=PEMY80-16D6" TargetMode="External"/><Relationship Id="rId533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&amp;sbin_info=166&amp;sbin_map=166&amp;is_auto=0" TargetMode="External"/><Relationship Id="rId172" Type="http://schemas.openxmlformats.org/officeDocument/2006/relationships/hyperlink" Target="http://cpdb.realtek.com/cpdbv3/view/wafermap/oneWaferSbinMap.php?project=RL7032&amp;checksum=fb94d27adfa768ff8d1cc87dd2e25078&amp;bin_num=40&amp;bintype=sbin&amp;from=xls&amp;cp=CP1&amp;version=RL7032_TA01_V01&amp;lotid=PAEU7&amp;waferid=PEMY80-04C5" TargetMode="External"/><Relationship Id="rId477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5106&amp;sbin_info=99&amp;sbin_map=99&amp;is_auto=0" TargetMode="External"/><Relationship Id="rId600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34036&amp;sbin_info=239&amp;sbin_map=239&amp;is_auto=0" TargetMode="External"/><Relationship Id="rId337" Type="http://schemas.openxmlformats.org/officeDocument/2006/relationships/hyperlink" Target="http://cpdb.realtek.com/cpdbv3/view/wafermap/oneWaferSbinMap.php?project=RL7032&amp;checksum=3d133f13511205860c618e047ea16a43&amp;bin_num=106&amp;bintype=sbin&amp;from=xls&amp;cp=CP1&amp;version=RL7032_TA01_V01&amp;lotid=PACZ2&amp;waferid=PELR05-17E7" TargetMode="External"/><Relationship Id="rId34" Type="http://schemas.openxmlformats.org/officeDocument/2006/relationships/hyperlink" Target="http://cpdb.realtek.com/cpdbv3/view/wafermap/oneWaferSbinMap.php?project=RL7032&amp;checksum=12d3b518ecf4d8b6e24a4449212274c9&amp;bin_num=287&amp;bintype=sbin&amp;from=xls&amp;cp=CP1&amp;version=RL7032_TA01_V01&amp;lotid=PACZ2&amp;waferid=PELR05-18E2" TargetMode="External"/><Relationship Id="rId544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142948&amp;sbin_info=180&amp;sbin_map=180&amp;is_auto=0" TargetMode="External"/><Relationship Id="rId183" Type="http://schemas.openxmlformats.org/officeDocument/2006/relationships/hyperlink" Target="http://cpdb.realtek.com/cpdbv3/view/wafermap/oneWaferSbinMap.php?project=RL7032&amp;checksum=a23734d3180bfdf6b8d8df612a25648f&amp;bin_num=93&amp;bintype=sbin&amp;from=xls&amp;cp=CP1&amp;version=RL7032_TA01_V01&amp;lotid=PAEU7&amp;waferid=PEMY80-22B2" TargetMode="External"/><Relationship Id="rId390" Type="http://schemas.openxmlformats.org/officeDocument/2006/relationships/hyperlink" Target="http://cpdb.realtek.com/cpdbv3/view/wafermap/oneWaferSbinMap.php?project=RL7032&amp;checksum=a7afb5b1766f0b9641d7b10e84dbe604&amp;bin_num=26&amp;bintype=sbin&amp;from=xls&amp;cp=CP1&amp;version=RL7032_TA01_V01&amp;lotid=PAEU7&amp;waferid=PEMY80-03D2" TargetMode="External"/><Relationship Id="rId404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1702&amp;sbin_info=128&amp;sbin_map=128&amp;is_auto=0" TargetMode="External"/><Relationship Id="rId611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&amp;sbin_info=250&amp;sbin_map=250&amp;is_auto=0" TargetMode="External"/><Relationship Id="rId250" Type="http://schemas.openxmlformats.org/officeDocument/2006/relationships/hyperlink" Target="http://cpdb.realtek.com/cpdbv3/view/wafermap/oneWaferSbinMap.php?project=RL7032&amp;checksum=bb60471751112180d377da302daca096&amp;bin_num=269&amp;bintype=sbin&amp;from=xls&amp;cp=CP1&amp;version=RL7032_TA01_V01&amp;lotid=PAEU7&amp;waferid=PEMY80-08A1" TargetMode="External"/><Relationship Id="rId488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&amp;sbin_info=112&amp;sbin_map=112&amp;is_auto=0" TargetMode="External"/><Relationship Id="rId45" Type="http://schemas.openxmlformats.org/officeDocument/2006/relationships/hyperlink" Target="http://cpdb.realtek.com/cpdbv3/view/wafermap/oneWaferSbinMap.php?project=RL7032&amp;checksum=e57fa4ae59f22bd6fbe329c1284877d1&amp;bin_num=289&amp;bintype=sbin&amp;from=xls&amp;cp=CP1&amp;version=RL7032_TA01_V01&amp;lotid=PAEU7&amp;waferid=PEMY80-15E3" TargetMode="External"/><Relationship Id="rId110" Type="http://schemas.openxmlformats.org/officeDocument/2006/relationships/hyperlink" Target="http://cpdb.realtek.com/cpdbv3/view/wafermap/oneWaferSbinMap.php?project=RL7032&amp;checksum=1c4de4039a4ec487dc05b27a07303530&amp;bin_num=69&amp;bintype=sbin&amp;from=xls&amp;cp=CP1&amp;version=RL7032_TA01_V01&amp;lotid=PAFP5&amp;waferid=PELR18-02D4" TargetMode="External"/><Relationship Id="rId348" Type="http://schemas.openxmlformats.org/officeDocument/2006/relationships/hyperlink" Target="http://cpdb.realtek.com/cpdbv3/view/wafermap/oneWaferSbinMap.php?project=RL7032&amp;checksum=fb94d27adfa768ff8d1cc87dd2e25078&amp;bin_num=7&amp;bintype=sbin&amp;from=xls&amp;cp=CP1&amp;version=RL7032_TA01_V01&amp;lotid=PAEU7&amp;waferid=PEMY80-04C5" TargetMode="External"/><Relationship Id="rId555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3404&amp;sbin_info=193&amp;sbin_map=193&amp;is_auto=0" TargetMode="External"/><Relationship Id="rId194" Type="http://schemas.openxmlformats.org/officeDocument/2006/relationships/hyperlink" Target="http://cpdb.realtek.com/cpdbv3/view/wafermap/oneWaferSbinMap.php?project=RL7032&amp;checksum=7ca0bdd9a2507d96b199ab7cc39c8168&amp;bin_num=35&amp;bintype=sbin&amp;from=xls&amp;cp=CP1&amp;version=RL7032_TA01_V01&amp;lotid=PAFP5&amp;waferid=PELR18-03C7" TargetMode="External"/><Relationship Id="rId208" Type="http://schemas.openxmlformats.org/officeDocument/2006/relationships/hyperlink" Target="http://cpdb.realtek.com/cpdbv3/view/wafermap/oneWaferSbinMap.php?project=RL7032&amp;checksum=5f6b5276d5ee07fe0558ffdc05f79491&amp;bin_num=42&amp;bintype=sbin&amp;from=xls&amp;cp=CP1&amp;version=RL7032_TA01_V01&amp;lotid=PAEU7&amp;waferid=PEMY80-18C4" TargetMode="External"/><Relationship Id="rId415" Type="http://schemas.openxmlformats.org/officeDocument/2006/relationships/hyperlink" Target="http://cpdb.realtek.com/cpdbv3/view/wafermap/oneWaferSbinMap.php?project=RL7032&amp;checksum=fb94d27adfa768ff8d1cc87dd2e25078&amp;bin_num=101&amp;bintype=sbin&amp;from=xls&amp;cp=CP1&amp;version=RL7032_TA01_V01&amp;lotid=PAEU7&amp;waferid=PEMY80-04C5" TargetMode="External"/><Relationship Id="rId622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8508&amp;sbin_info=261&amp;sbin_map=261&amp;is_auto=0" TargetMode="External"/><Relationship Id="rId261" Type="http://schemas.openxmlformats.org/officeDocument/2006/relationships/hyperlink" Target="http://cpdb.realtek.com/cpdbv3/view/wafermap/oneWaferSbinMap.php?project=RL7032&amp;checksum=76f8a5c755f4922470d4792ca67975ac&amp;bin_num=277&amp;bintype=sbin&amp;from=xls&amp;cp=CP1&amp;version=RL7032_TA01_V01&amp;lotid=PAEU7&amp;waferid=PEMY80-13F5" TargetMode="External"/><Relationship Id="rId499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&amp;sbin_info=123&amp;sbin_map=123&amp;is_auto=0" TargetMode="External"/><Relationship Id="rId56" Type="http://schemas.openxmlformats.org/officeDocument/2006/relationships/hyperlink" Target="http://cpdb.realtek.com/cpdbv3/view/wafermap/oneWaferSbinMap.php?project=RL7032&amp;checksum=46f8cb30c95dc381d3e2ea783f775701&amp;bin_num=23&amp;bintype=sbin&amp;from=xls&amp;cp=CP1&amp;version=RL7032_TA01_V01&amp;lotid=PAFP5&amp;waferid=PELR18-18C1" TargetMode="External"/><Relationship Id="rId359" Type="http://schemas.openxmlformats.org/officeDocument/2006/relationships/hyperlink" Target="http://cpdb.realtek.com/cpdbv3/view/wafermap/oneWaferSbinMap.php?project=RL7032&amp;checksum=76f8a5c755f4922470d4792ca67975ac&amp;bin_num=89&amp;bintype=sbin&amp;from=xls&amp;cp=CP1&amp;version=RL7032_TA01_V01&amp;lotid=PAEU7&amp;waferid=PEMY80-13F5" TargetMode="External"/><Relationship Id="rId566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&amp;sbin_info=204&amp;sbin_map=204&amp;is_auto=0" TargetMode="External"/><Relationship Id="rId121" Type="http://schemas.openxmlformats.org/officeDocument/2006/relationships/hyperlink" Target="http://cpdb.realtek.com/cpdbv3/view/wafermap/oneWaferSbinMap.php?project=RL7032&amp;checksum=46f8cb30c95dc381d3e2ea783f775701&amp;bin_num=95&amp;bintype=sbin&amp;from=xls&amp;cp=CP1&amp;version=RL7032_TA01_V01&amp;lotid=PAFP5&amp;waferid=PELR18-18C1" TargetMode="External"/><Relationship Id="rId219" Type="http://schemas.openxmlformats.org/officeDocument/2006/relationships/hyperlink" Target="http://cpdb.realtek.com/cpdbv3/view/wafermap/oneWaferSbinMap.php?project=RL7032&amp;checksum=05c7f5073229cf74f8d17adc49257b40&amp;bin_num=70&amp;bintype=sbin&amp;from=xls&amp;cp=CP1&amp;version=RL7032_TA01_V01&amp;lotid=PAFP5&amp;waferid=PELR18-06B0" TargetMode="External"/><Relationship Id="rId426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13614&amp;sbin_info=61&amp;sbin_map=61&amp;is_auto=0" TargetMode="External"/><Relationship Id="rId633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&amp;sbin_info=276&amp;sbin_map=276&amp;is_auto=0" TargetMode="External"/><Relationship Id="rId67" Type="http://schemas.openxmlformats.org/officeDocument/2006/relationships/hyperlink" Target="http://cpdb.realtek.com/cpdbv3/view/wafermap/oneWaferSbinMap.php?project=RL7032&amp;checksum=3242ee1d78fa832304347fd67bf4b852&amp;bin_num=23&amp;bintype=sbin&amp;from=xls&amp;cp=CP1&amp;version=RL7032_TA01_V01&amp;lotid=PAFP5&amp;waferid=PELR18-13F2" TargetMode="External"/><Relationship Id="rId272" Type="http://schemas.openxmlformats.org/officeDocument/2006/relationships/hyperlink" Target="http://cpdb.realtek.com/cpdbv3/view/wafermap/oneWaferSbinMap.php?project=RL7032&amp;checksum=b724ec983c106aecb44df4e31aad51dd&amp;bin_num=45&amp;bintype=sbin&amp;from=xls&amp;cp=CP1&amp;version=RL7032_TA01_V01&amp;lotid=PAFP5&amp;waferid=PELR18-01E1" TargetMode="External"/><Relationship Id="rId577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&amp;sbin_info=215&amp;sbin_map=215&amp;is_auto=0" TargetMode="External"/><Relationship Id="rId132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6177400000000001&amp;sbin_info=17&amp;sbin_map=17&amp;is_auto=0" TargetMode="External"/><Relationship Id="rId437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5106&amp;sbin_info=280&amp;sbin_map=280&amp;is_auto=0" TargetMode="External"/><Relationship Id="rId644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&amp;sbin_info=390&amp;sbin_map=390&amp;is_auto=0" TargetMode="External"/><Relationship Id="rId283" Type="http://schemas.openxmlformats.org/officeDocument/2006/relationships/hyperlink" Target="http://cpdb.realtek.com/cpdbv3/view/wafermap/oneWaferSbinMap.php?project=RL7032&amp;checksum=d112418fa3f6784a22c6018384c51487&amp;bin_num=45&amp;bintype=sbin&amp;from=xls&amp;cp=CP1&amp;version=RL7032_TA01_V01&amp;lotid=PAFP5&amp;waferid=PELR18-17C6" TargetMode="External"/><Relationship Id="rId490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&amp;sbin_info=114&amp;sbin_map=114&amp;is_auto=0" TargetMode="External"/><Relationship Id="rId504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&amp;sbin_info=129&amp;sbin_map=129&amp;is_auto=0" TargetMode="External"/><Relationship Id="rId78" Type="http://schemas.openxmlformats.org/officeDocument/2006/relationships/hyperlink" Target="http://cpdb.realtek.com/cpdbv3/view/wafermap/oneWaferSbinMap.php?project=RL7032&amp;checksum=fb94d27adfa768ff8d1cc87dd2e25078&amp;bin_num=28&amp;bintype=sbin&amp;from=xls&amp;cp=CP1&amp;version=RL7032_TA01_V01&amp;lotid=PAEU7&amp;waferid=PEMY80-04C5" TargetMode="External"/><Relationship Id="rId143" Type="http://schemas.openxmlformats.org/officeDocument/2006/relationships/hyperlink" Target="http://cpdb.realtek.com/cpdbv3/view/wafermap/oneWaferSbinMap.php?project=RL7032&amp;checksum=bd1bf00a1ca224bfebecd65646115b77&amp;bin_num=38&amp;bintype=sbin&amp;from=xls&amp;cp=CP1&amp;version=RL7032_TA01_V01&amp;lotid=PAEU7&amp;waferid=PEMY80-09G7" TargetMode="External"/><Relationship Id="rId350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3233399999999999&amp;sbin_info=4&amp;sbin_map=4&amp;is_auto=0" TargetMode="External"/><Relationship Id="rId588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&amp;sbin_info=226&amp;sbin_map=226&amp;is_auto=0" TargetMode="External"/><Relationship Id="rId9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4.084238&amp;sbin_info=68&amp;sbin_map=68&amp;is_auto=0" TargetMode="External"/><Relationship Id="rId210" Type="http://schemas.openxmlformats.org/officeDocument/2006/relationships/hyperlink" Target="http://cpdb.realtek.com/cpdbv3/view/wafermap/oneWaferSbinMap.php?project=RL7032&amp;checksum=05c7f5073229cf74f8d17adc49257b40&amp;bin_num=42&amp;bintype=sbin&amp;from=xls&amp;cp=CP1&amp;version=RL7032_TA01_V01&amp;lotid=PAFP5&amp;waferid=PELR18-06B0" TargetMode="External"/><Relationship Id="rId448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&amp;sbin_info=25&amp;sbin_map=25&amp;is_auto=0" TargetMode="External"/><Relationship Id="rId294" Type="http://schemas.openxmlformats.org/officeDocument/2006/relationships/hyperlink" Target="http://cpdb.realtek.com/cpdbv3/view/wafermap/oneWaferSbinMap.php?project=RL7032&amp;checksum=bd1bf00a1ca224bfebecd65646115b77&amp;bin_num=21&amp;bintype=sbin&amp;from=xls&amp;cp=CP1&amp;version=RL7032_TA01_V01&amp;lotid=PAEU7&amp;waferid=PEMY80-09G7" TargetMode="External"/><Relationship Id="rId308" Type="http://schemas.openxmlformats.org/officeDocument/2006/relationships/hyperlink" Target="http://cpdb.realtek.com/cpdbv3/view/wafermap/oneWaferSbinMap.php?project=RL7032&amp;checksum=a23734d3180bfdf6b8d8df612a25648f&amp;bin_num=19&amp;bintype=sbin&amp;from=xls&amp;cp=CP1&amp;version=RL7032_TA01_V01&amp;lotid=PAEU7&amp;waferid=PEMY80-22B2" TargetMode="External"/><Relationship Id="rId515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&amp;sbin_info=145&amp;sbin_map=145&amp;is_auto=0" TargetMode="External"/><Relationship Id="rId89" Type="http://schemas.openxmlformats.org/officeDocument/2006/relationships/hyperlink" Target="http://cpdb.realtek.com/cpdbv3/view/wafermap/oneWaferSbinMap.php?project=RL7032&amp;checksum=4ef44117fc3b85eab0a65721aa8b39be&amp;bin_num=5&amp;bintype=sbin&amp;from=xls&amp;cp=CP1&amp;version=RL7032_TA01_V01&amp;lotid=PAEU7&amp;waferid=PEMY80-14F0" TargetMode="External"/><Relationship Id="rId154" Type="http://schemas.openxmlformats.org/officeDocument/2006/relationships/hyperlink" Target="http://cpdb.realtek.com/cpdbv3/view/wafermap/oneWaferSbinMap.php?project=RL7032&amp;checksum=4c6bf11a05d06af7a7fc5601c4b2ad42&amp;bin_num=73&amp;bintype=sbin&amp;from=xls&amp;cp=CP1&amp;version=RL7032_TA01_V01&amp;lotid=PAEU7&amp;waferid=PEMY80-19B7" TargetMode="External"/><Relationship Id="rId361" Type="http://schemas.openxmlformats.org/officeDocument/2006/relationships/hyperlink" Target="http://cpdb.realtek.com/cpdbv3/view/wafermap/oneWaferSbinMap.php?project=RL7032&amp;checksum=91815a04d3ee1dfbcc41f70bba26c9a0&amp;bin_num=24&amp;bintype=sbin&amp;from=xls&amp;cp=CP1&amp;version=RL7032_TA01_V01&amp;lotid=PAFP5&amp;waferid=PELR18-10H1" TargetMode="External"/><Relationship Id="rId599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&amp;sbin_info=238&amp;sbin_map=238&amp;is_auto=0" TargetMode="External"/><Relationship Id="rId459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&amp;sbin_info=52&amp;sbin_map=52&amp;is_auto=0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://cpdb.realtek.com/cpdbv3/view/wafermap/oneWaferSbinMap.php?project=RL6963&amp;checksum=7a4d84b7176371e01360f722a113579a&amp;bin_num=6&amp;bintype=sbin&amp;from=xls&amp;cp=CP1&amp;version=RL6963_V07&amp;lotid=PAHD0&amp;waferid=PEQS30-12F5" TargetMode="External"/><Relationship Id="rId671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&amp;sbin_info=197&amp;sbin_map=197&amp;is_auto=0" TargetMode="External"/><Relationship Id="rId769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142&amp;sbin_info=356&amp;sbin_map=356&amp;is_auto=0" TargetMode="External"/><Relationship Id="rId21" Type="http://schemas.openxmlformats.org/officeDocument/2006/relationships/hyperlink" Target="http://cpdb.realtek.com/cpdbv3/view/wafermap/oneWaferSbinMap.php?project=RL6963&amp;checksum=1b9e20db26c75323ad1605d95c097de1&amp;bin_num=2&amp;bintype=sbin&amp;from=xls&amp;cp=CP1&amp;version=RL6963_V07&amp;lotid=PAHC9&amp;waferid=PERS89-08B6" TargetMode="External"/><Relationship Id="rId324" Type="http://schemas.openxmlformats.org/officeDocument/2006/relationships/hyperlink" Target="http://cpdb.realtek.com/cpdbv3/view/wafermap/oneWaferSbinMap.php?project=RL6963&amp;checksum=42bfd5145aed35ee1d71f3ed71c092e8&amp;bin_num=142&amp;bintype=sbin&amp;from=xls&amp;cp=CP1&amp;version=RL6963_V07&amp;lotid=PAHD0&amp;waferid=PEQS30-03C5" TargetMode="External"/><Relationship Id="rId531" Type="http://schemas.openxmlformats.org/officeDocument/2006/relationships/hyperlink" Target="http://cpdb.realtek.com/cpdbv3/view/wafermap/oneWaferSbinMap.php?project=RL6963&amp;checksum=be5abd6cf875e8ee23885fac4443a7ad&amp;bin_num=137&amp;bintype=sbin&amp;from=xls&amp;cp=CP1&amp;version=RL6963_V07&amp;lotid=PAHD0&amp;waferid=PEQS30-10G7" TargetMode="External"/><Relationship Id="rId629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&amp;sbin_info=151&amp;sbin_map=151&amp;is_auto=0" TargetMode="External"/><Relationship Id="rId170" Type="http://schemas.openxmlformats.org/officeDocument/2006/relationships/hyperlink" Target="http://cpdb.realtek.com/cpdbv3/view/wafermap/oneWaferSbinMap.php?project=RL6963&amp;checksum=1759dbddbd64fb4de57cc60e7b13034c&amp;bin_num=50&amp;bintype=sbin&amp;from=xls&amp;cp=CP1&amp;version=RL6963_V07&amp;lotid=PAGM2&amp;waferid=PERU72-05D2" TargetMode="External"/><Relationship Id="rId268" Type="http://schemas.openxmlformats.org/officeDocument/2006/relationships/hyperlink" Target="http://cpdb.realtek.com/cpdbv3/view/wafermap/oneWaferSbinMap.php?project=RL6963&amp;checksum=a37096b6fb16b059e82082798fd98b3a&amp;bin_num=291&amp;bintype=sbin&amp;from=xls&amp;cp=CP1&amp;version=RL6963_V07&amp;lotid=PAHC9&amp;waferid=PERS89-11B1" TargetMode="External"/><Relationship Id="rId475" Type="http://schemas.openxmlformats.org/officeDocument/2006/relationships/hyperlink" Target="http://cpdb.realtek.com/cpdbv3/view/wafermap/oneWaferSbinMap.php?project=RL6963&amp;checksum=f9fcf2f64846b864df06e42a22e43db6&amp;bin_num=53&amp;bintype=sbin&amp;from=xls&amp;cp=CP1&amp;version=RL6963_V07&amp;lotid=PAHD0&amp;waferid=PEQS30-07A1" TargetMode="External"/><Relationship Id="rId682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&amp;sbin_info=208&amp;sbin_map=208&amp;is_auto=0" TargetMode="External"/><Relationship Id="rId32" Type="http://schemas.openxmlformats.org/officeDocument/2006/relationships/hyperlink" Target="http://cpdb.realtek.com/cpdbv3/view/wafermap/oneWaferSbinMap.php?project=RL6963&amp;checksum=29c841700d56cddcb1f4cb439507ec65&amp;bin_num=254&amp;bintype=sbin&amp;from=xls&amp;cp=CP1&amp;version=RL6963_V07&amp;lotid=PAGM2&amp;waferid=PERU72-01F6" TargetMode="External"/><Relationship Id="rId128" Type="http://schemas.openxmlformats.org/officeDocument/2006/relationships/hyperlink" Target="http://cpdb.realtek.com/cpdbv3/view/wafermap/oneWaferSbinMap.php?project=RL6963&amp;checksum=185b95bdd1412250b83f2c4998f8da00&amp;bin_num=347&amp;bintype=sbin&amp;from=xls&amp;cp=CP1&amp;version=RL6963_V07&amp;lotid=PAGM2&amp;waferid=PERU72-11A6" TargetMode="External"/><Relationship Id="rId335" Type="http://schemas.openxmlformats.org/officeDocument/2006/relationships/hyperlink" Target="http://cpdb.realtek.com/cpdbv3/view/wafermap/oneWaferSbinMap.php?project=RL6963&amp;checksum=732cd86d12bc4d3782b1b059bd7a5bff&amp;bin_num=328&amp;bintype=sbin&amp;from=xls&amp;cp=CP1&amp;version=RL6963_V07&amp;lotid=PAHD0&amp;waferid=PEQS30-14E3" TargetMode="External"/><Relationship Id="rId542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706&amp;sbin_info=150&amp;sbin_map=150&amp;is_auto=0" TargetMode="External"/><Relationship Id="rId181" Type="http://schemas.openxmlformats.org/officeDocument/2006/relationships/hyperlink" Target="http://cpdb.realtek.com/cpdbv3/view/wafermap/oneWaferSbinMap.php?project=RL6963&amp;checksum=675190fbcfa74fd58be6235ddcc54196&amp;bin_num=135&amp;bintype=sbin&amp;from=xls&amp;cp=CP1&amp;version=RL6963_V07&amp;lotid=PAHC9&amp;waferid=PERS89-04E2" TargetMode="External"/><Relationship Id="rId402" Type="http://schemas.openxmlformats.org/officeDocument/2006/relationships/hyperlink" Target="http://cpdb.realtek.com/cpdbv3/view/wafermap/oneWaferSbinMap.php?project=RL6963&amp;checksum=eef9a2c4771ca6f5c006cefb72236a50&amp;bin_num=99&amp;bintype=sbin&amp;from=xls&amp;cp=CP1&amp;version=RL6963_V07&amp;lotid=PAGM2&amp;waferid=PERU72-09A6" TargetMode="External"/><Relationship Id="rId279" Type="http://schemas.openxmlformats.org/officeDocument/2006/relationships/hyperlink" Target="http://cpdb.realtek.com/cpdbv3/view/wafermap/oneWaferSbinMap.php?project=RL6963&amp;checksum=7a4d84b7176371e01360f722a113579a&amp;bin_num=90&amp;bintype=sbin&amp;from=xls&amp;cp=CP1&amp;version=RL6963_V07&amp;lotid=PAHD0&amp;waferid=PEQS30-12F5" TargetMode="External"/><Relationship Id="rId486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99&amp;sbin_info=60&amp;sbin_map=60&amp;is_auto=0" TargetMode="External"/><Relationship Id="rId693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142&amp;sbin_info=221&amp;sbin_map=221&amp;is_auto=0" TargetMode="External"/><Relationship Id="rId707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848&amp;sbin_info=245&amp;sbin_map=245&amp;is_auto=0" TargetMode="External"/><Relationship Id="rId43" Type="http://schemas.openxmlformats.org/officeDocument/2006/relationships/hyperlink" Target="http://cpdb.realtek.com/cpdbv3/view/wafermap/oneWaferSbinMap.php?project=RL6963&amp;checksum=ae83c773cbecaf6af2f8684377b1896d&amp;bin_num=254&amp;bintype=sbin&amp;from=xls&amp;cp=CP1&amp;version=RL6963_V07&amp;lotid=PAGM2&amp;waferid=PERU72-10B3" TargetMode="External"/><Relationship Id="rId139" Type="http://schemas.openxmlformats.org/officeDocument/2006/relationships/hyperlink" Target="http://cpdb.realtek.com/cpdbv3/view/wafermap/oneWaferSbinMap.php?project=RL6963&amp;checksum=eef9a2c4771ca6f5c006cefb72236a50&amp;bin_num=281&amp;bintype=sbin&amp;from=xls&amp;cp=CP1&amp;version=RL6963_V07&amp;lotid=PAGM2&amp;waferid=PERU72-09A6" TargetMode="External"/><Relationship Id="rId346" Type="http://schemas.openxmlformats.org/officeDocument/2006/relationships/hyperlink" Target="http://cpdb.realtek.com/cpdbv3/view/wafermap/oneWaferSbinMap.php?project=RL6963&amp;checksum=29c841700d56cddcb1f4cb439507ec65&amp;bin_num=7&amp;bintype=sbin&amp;from=xls&amp;cp=CP1&amp;version=RL6963_V07&amp;lotid=PAGM2&amp;waferid=PERU72-01F6" TargetMode="External"/><Relationship Id="rId553" Type="http://schemas.openxmlformats.org/officeDocument/2006/relationships/hyperlink" Target="http://cpdb.realtek.com/cpdbv3/view/wafermap/oneWaferSbinMap.php?project=RL6963&amp;checksum=5d15460976b15f88ba525b7a37594e9f&amp;bin_num=61&amp;bintype=sbin&amp;from=xls&amp;cp=CP1&amp;version=RL6963_V07&amp;lotid=PAGM2&amp;waferid=PERU72-17E3" TargetMode="External"/><Relationship Id="rId760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&amp;sbin_info=342&amp;sbin_map=342&amp;is_auto=0" TargetMode="External"/><Relationship Id="rId192" Type="http://schemas.openxmlformats.org/officeDocument/2006/relationships/hyperlink" Target="http://cpdb.realtek.com/cpdbv3/view/wafermap/oneWaferSbinMap.php?project=RL6963&amp;checksum=29bc34add5be8ab1d6d47fd45d33825f&amp;bin_num=135&amp;bintype=sbin&amp;from=xls&amp;cp=CP1&amp;version=RL6963_V07&amp;lotid=PAHD0&amp;waferid=PEQS30-05B3" TargetMode="External"/><Relationship Id="rId206" Type="http://schemas.openxmlformats.org/officeDocument/2006/relationships/hyperlink" Target="http://cpdb.realtek.com/cpdbv3/view/wafermap/oneWaferSbinMap.php?project=RL6963&amp;checksum=a37096b6fb16b059e82082798fd98b3a&amp;bin_num=73&amp;bintype=sbin&amp;from=xls&amp;cp=CP1&amp;version=RL6963_V07&amp;lotid=PAHC9&amp;waferid=PERS89-11B1" TargetMode="External"/><Relationship Id="rId413" Type="http://schemas.openxmlformats.org/officeDocument/2006/relationships/hyperlink" Target="http://cpdb.realtek.com/cpdbv3/view/wafermap/oneWaferSbinMap.php?project=RL6963&amp;checksum=311dfd08cfab106948258bd1de68dd47&amp;bin_num=287&amp;bintype=sbin&amp;from=xls&amp;cp=CP1&amp;version=RL6963_V07&amp;lotid=PAGM2&amp;waferid=PERU72-16F0" TargetMode="External"/><Relationship Id="rId497" Type="http://schemas.openxmlformats.org/officeDocument/2006/relationships/hyperlink" Target="http://cpdb.realtek.com/cpdbv3/view/wafermap/oneWaferSbinMap.php?project=RL6963&amp;checksum=d7c4739f73f142eab99383224bd16f52&amp;bin_num=364&amp;bintype=sbin&amp;from=xls&amp;cp=CP1&amp;version=RL6963_V07&amp;lotid=PAGM2&amp;waferid=PERU72-06C5" TargetMode="External"/><Relationship Id="rId620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142&amp;sbin_info=136&amp;sbin_map=136&amp;is_auto=0" TargetMode="External"/><Relationship Id="rId718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&amp;sbin_info=267&amp;sbin_map=267&amp;is_auto=0" TargetMode="External"/><Relationship Id="rId357" Type="http://schemas.openxmlformats.org/officeDocument/2006/relationships/hyperlink" Target="http://cpdb.realtek.com/cpdbv3/view/wafermap/oneWaferSbinMap.php?project=RL6963&amp;checksum=9dacf1853e7a44015a9591fb382c61d3&amp;bin_num=101&amp;bintype=sbin&amp;from=xls&amp;cp=CP1&amp;version=RL6963_V07&amp;lotid=PAHC9&amp;waferid=PERS89-06D0" TargetMode="External"/><Relationship Id="rId54" Type="http://schemas.openxmlformats.org/officeDocument/2006/relationships/hyperlink" Target="http://cpdb.realtek.com/cpdbv3/view/wafermap/oneWaferSbinMap.php?project=RL6963&amp;checksum=0929636f8b8fcf66ffc3687fa2ef65ec&amp;bin_num=92&amp;bintype=sbin&amp;from=xls&amp;cp=CP1&amp;version=RL6963_V07&amp;lotid=PAHD0&amp;waferid=PEQS30-01D7" TargetMode="External"/><Relationship Id="rId217" Type="http://schemas.openxmlformats.org/officeDocument/2006/relationships/hyperlink" Target="http://cpdb.realtek.com/cpdbv3/view/wafermap/oneWaferSbinMap.php?project=RL6963&amp;checksum=6ba5243cce731ed893e3a282eaf53341&amp;bin_num=44&amp;bintype=sbin&amp;from=xls&amp;cp=CP1&amp;version=RL6963_V07&amp;lotid=PAGM2&amp;waferid=PERU72-14G2" TargetMode="External"/><Relationship Id="rId564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5229999999999999&amp;sbin_info=323&amp;sbin_map=323&amp;is_auto=0" TargetMode="External"/><Relationship Id="rId771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&amp;sbin_info=358&amp;sbin_map=358&amp;is_auto=0" TargetMode="External"/><Relationship Id="rId424" Type="http://schemas.openxmlformats.org/officeDocument/2006/relationships/hyperlink" Target="http://cpdb.realtek.com/cpdbv3/view/wafermap/oneWaferSbinMap.php?project=RL6963&amp;checksum=732cd86d12bc4d3782b1b059bd7a5bff&amp;bin_num=369&amp;bintype=sbin&amp;from=xls&amp;cp=CP1&amp;version=RL6963_V07&amp;lotid=PAHD0&amp;waferid=PEQS30-14E3" TargetMode="External"/><Relationship Id="rId631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142&amp;sbin_info=153&amp;sbin_map=153&amp;is_auto=0" TargetMode="External"/><Relationship Id="rId729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566&amp;sbin_info=292&amp;sbin_map=292&amp;is_auto=0" TargetMode="External"/><Relationship Id="rId270" Type="http://schemas.openxmlformats.org/officeDocument/2006/relationships/hyperlink" Target="http://cpdb.realtek.com/cpdbv3/view/wafermap/oneWaferSbinMap.php?project=RL6963&amp;checksum=4a62aa77d84ebaaa899428d2c06192e1&amp;bin_num=291&amp;bintype=sbin&amp;from=xls&amp;cp=CP1&amp;version=RL6963_V07&amp;lotid=PAHC9&amp;waferid=PERS89-13H2" TargetMode="External"/><Relationship Id="rId65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126096&amp;sbin_info=70&amp;sbin_map=70&amp;is_auto=0" TargetMode="External"/><Relationship Id="rId130" Type="http://schemas.openxmlformats.org/officeDocument/2006/relationships/hyperlink" Target="http://cpdb.realtek.com/cpdbv3/view/wafermap/oneWaferSbinMap.php?project=RL6963&amp;checksum=6431d358ab38fb8b1b026d003669ebdd&amp;bin_num=46&amp;bintype=sbin&amp;from=xls&amp;cp=CP1&amp;version=RL6963_V07&amp;lotid=PAGM2&amp;waferid=PERU72-07C0" TargetMode="External"/><Relationship Id="rId368" Type="http://schemas.openxmlformats.org/officeDocument/2006/relationships/hyperlink" Target="http://cpdb.realtek.com/cpdbv3/view/wafermap/oneWaferSbinMap.php?project=RL6963&amp;checksum=0929636f8b8fcf66ffc3687fa2ef65ec&amp;bin_num=115&amp;bintype=sbin&amp;from=xls&amp;cp=CP1&amp;version=RL6963_V07&amp;lotid=PAHD0&amp;waferid=PEQS30-01D7" TargetMode="External"/><Relationship Id="rId575" Type="http://schemas.openxmlformats.org/officeDocument/2006/relationships/hyperlink" Target="http://cpdb.realtek.com/cpdbv3/view/wafermap/oneWaferSbinMap.php?project=RL6963&amp;checksum=3e8f4dccf7c821c3f18e6ae5a958fa5b&amp;bin_num=373&amp;bintype=sbin&amp;from=xls&amp;cp=CP1&amp;version=RL6963_V07&amp;lotid=PAGM2&amp;waferid=PERU72-08B3" TargetMode="External"/><Relationship Id="rId782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&amp;sbin_info=999&amp;sbin_map=999&amp;is_auto=0" TargetMode="External"/><Relationship Id="rId228" Type="http://schemas.openxmlformats.org/officeDocument/2006/relationships/hyperlink" Target="http://cpdb.realtek.com/cpdbv3/view/wafermap/oneWaferSbinMap.php?project=RL6963&amp;checksum=a9dc0604786584b2baf810c4ecf6f052&amp;bin_num=365&amp;bintype=sbin&amp;from=xls&amp;cp=CP1&amp;version=RL6963_V07&amp;lotid=PAHD0&amp;waferid=PEQS30-16D1" TargetMode="External"/><Relationship Id="rId435" Type="http://schemas.openxmlformats.org/officeDocument/2006/relationships/hyperlink" Target="http://cpdb.realtek.com/cpdbv3/view/wafermap/oneWaferSbinMap.php?project=RL6963&amp;checksum=b208978b8cdbc3703e03f3dfb04d8000&amp;bin_num=248&amp;bintype=sbin&amp;from=xls&amp;cp=CP1&amp;version=RL6963_V07&amp;lotid=PAHC9&amp;waferid=PERS89-12A4" TargetMode="External"/><Relationship Id="rId642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142&amp;sbin_info=166&amp;sbin_map=166&amp;is_auto=0" TargetMode="External"/><Relationship Id="rId281" Type="http://schemas.openxmlformats.org/officeDocument/2006/relationships/hyperlink" Target="http://cpdb.realtek.com/cpdbv3/view/wafermap/oneWaferSbinMap.php?project=RL6963&amp;checksum=5d15460976b15f88ba525b7a37594e9f&amp;bin_num=90&amp;bintype=sbin&amp;from=xls&amp;cp=CP1&amp;version=RL6963_V07&amp;lotid=PAGM2&amp;waferid=PERU72-17E3" TargetMode="External"/><Relationship Id="rId502" Type="http://schemas.openxmlformats.org/officeDocument/2006/relationships/hyperlink" Target="http://cpdb.realtek.com/cpdbv3/view/wafermap/oneWaferSbinMap.php?project=RL6963&amp;checksum=5f22f2319e70ed5faf36eb51d59bbd67&amp;bin_num=28&amp;bintype=sbin&amp;from=xls&amp;cp=CP1&amp;version=RL6963_V07&amp;lotid=PAGM2&amp;waferid=PERU72-03E4" TargetMode="External"/><Relationship Id="rId76" Type="http://schemas.openxmlformats.org/officeDocument/2006/relationships/hyperlink" Target="http://cpdb.realtek.com/cpdbv3/view/wafermap/oneWaferSbinMap.php?project=RL6963&amp;checksum=5f22f2319e70ed5faf36eb51d59bbd67&amp;bin_num=32&amp;bintype=sbin&amp;from=xls&amp;cp=CP1&amp;version=RL6963_V07&amp;lotid=PAGM2&amp;waferid=PERU72-03E4" TargetMode="External"/><Relationship Id="rId141" Type="http://schemas.openxmlformats.org/officeDocument/2006/relationships/hyperlink" Target="http://cpdb.realtek.com/cpdbv3/view/wafermap/oneWaferSbinMap.php?project=RL6963&amp;checksum=1b9e20db26c75323ad1605d95c097de1&amp;bin_num=281&amp;bintype=sbin&amp;from=xls&amp;cp=CP1&amp;version=RL6963_V07&amp;lotid=PAHC9&amp;waferid=PERS89-08B6" TargetMode="External"/><Relationship Id="rId379" Type="http://schemas.openxmlformats.org/officeDocument/2006/relationships/hyperlink" Target="http://cpdb.realtek.com/cpdbv3/view/wafermap/oneWaferSbinMap.php?project=RL6963&amp;checksum=29bc34add5be8ab1d6d47fd45d33825f&amp;bin_num=17&amp;bintype=sbin&amp;from=xls&amp;cp=CP1&amp;version=RL6963_V07&amp;lotid=PAHD0&amp;waferid=PEQS30-05B3" TargetMode="External"/><Relationship Id="rId586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142&amp;sbin_info=35&amp;sbin_map=35&amp;is_auto=0" TargetMode="External"/><Relationship Id="rId7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1.962684&amp;sbin_info=82&amp;sbin_map=82&amp;is_auto=0" TargetMode="External"/><Relationship Id="rId239" Type="http://schemas.openxmlformats.org/officeDocument/2006/relationships/hyperlink" Target="http://cpdb.realtek.com/cpdbv3/view/wafermap/oneWaferSbinMap.php?project=RL6963&amp;checksum=d7c4739f73f142eab99383224bd16f52&amp;bin_num=18&amp;bintype=sbin&amp;from=xls&amp;cp=CP1&amp;version=RL6963_V07&amp;lotid=PAGM2&amp;waferid=PERU72-06C5" TargetMode="External"/><Relationship Id="rId446" Type="http://schemas.openxmlformats.org/officeDocument/2006/relationships/hyperlink" Target="http://cpdb.realtek.com/cpdbv3/view/wafermap/oneWaferSbinMap.php?project=RL6963&amp;checksum=5f22f2319e70ed5faf36eb51d59bbd67&amp;bin_num=31&amp;bintype=sbin&amp;from=xls&amp;cp=CP1&amp;version=RL6963_V07&amp;lotid=PAGM2&amp;waferid=PERU72-03E4" TargetMode="External"/><Relationship Id="rId653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&amp;sbin_info=177&amp;sbin_map=177&amp;is_auto=0" TargetMode="External"/><Relationship Id="rId292" Type="http://schemas.openxmlformats.org/officeDocument/2006/relationships/hyperlink" Target="http://cpdb.realtek.com/cpdbv3/view/wafermap/oneWaferSbinMap.php?project=RL6963&amp;checksum=6431d358ab38fb8b1b026d003669ebdd&amp;bin_num=377&amp;bintype=sbin&amp;from=xls&amp;cp=CP1&amp;version=RL6963_V07&amp;lotid=PAGM2&amp;waferid=PERU72-07C0" TargetMode="External"/><Relationship Id="rId306" Type="http://schemas.openxmlformats.org/officeDocument/2006/relationships/hyperlink" Target="http://cpdb.realtek.com/cpdbv3/view/wafermap/oneWaferSbinMap.php?project=RL6963&amp;checksum=45053edbb86644dc7b7d2977fb94d05d&amp;bin_num=63&amp;bintype=sbin&amp;from=xls&amp;cp=CP1&amp;version=RL6963_V07&amp;lotid=PAGM2&amp;waferid=PERU72-02F1" TargetMode="External"/><Relationship Id="rId87" Type="http://schemas.openxmlformats.org/officeDocument/2006/relationships/hyperlink" Target="http://cpdb.realtek.com/cpdbv3/view/wafermap/oneWaferSbinMap.php?project=RL6963&amp;checksum=6431d358ab38fb8b1b026d003669ebdd&amp;bin_num=68&amp;bintype=sbin&amp;from=xls&amp;cp=CP1&amp;version=RL6963_V07&amp;lotid=PAGM2&amp;waferid=PERU72-07C0" TargetMode="External"/><Relationship Id="rId513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1272&amp;sbin_info=80&amp;sbin_map=80&amp;is_auto=0" TargetMode="External"/><Relationship Id="rId597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&amp;sbin_info=64&amp;sbin_map=64&amp;is_auto=0" TargetMode="External"/><Relationship Id="rId720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&amp;sbin_info=269&amp;sbin_map=269&amp;is_auto=0" TargetMode="External"/><Relationship Id="rId152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162284&amp;sbin_info=96&amp;sbin_map=96&amp;is_auto=0" TargetMode="External"/><Relationship Id="rId457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2828&amp;sbin_info=20&amp;sbin_map=20&amp;is_auto=0" TargetMode="External"/><Relationship Id="rId664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&amp;sbin_info=190&amp;sbin_map=190&amp;is_auto=0" TargetMode="External"/><Relationship Id="rId14" Type="http://schemas.openxmlformats.org/officeDocument/2006/relationships/hyperlink" Target="http://cpdb.realtek.com/cpdbv3/view/wafermap/oneWaferSbinMap.php?project=RL6963&amp;checksum=4a62aa77d84ebaaa899428d2c06192e1&amp;bin_num=2&amp;bintype=sbin&amp;from=xls&amp;cp=CP1&amp;version=RL6963_V07&amp;lotid=PAHC9&amp;waferid=PERS89-13H2" TargetMode="External"/><Relationship Id="rId317" Type="http://schemas.openxmlformats.org/officeDocument/2006/relationships/hyperlink" Target="http://cpdb.realtek.com/cpdbv3/view/wafermap/oneWaferSbinMap.php?project=RL6963&amp;checksum=5f22f2319e70ed5faf36eb51d59bbd67&amp;bin_num=142&amp;bintype=sbin&amp;from=xls&amp;cp=CP1&amp;version=RL6963_V07&amp;lotid=PAGM2&amp;waferid=PERU72-03E4" TargetMode="External"/><Relationship Id="rId524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2544&amp;sbin_info=144&amp;sbin_map=144&amp;is_auto=0" TargetMode="External"/><Relationship Id="rId731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&amp;sbin_info=294&amp;sbin_map=294&amp;is_auto=0" TargetMode="External"/><Relationship Id="rId98" Type="http://schemas.openxmlformats.org/officeDocument/2006/relationships/hyperlink" Target="http://cpdb.realtek.com/cpdbv3/view/wafermap/oneWaferSbinMap.php?project=RL6963&amp;checksum=ae83c773cbecaf6af2f8684377b1896d&amp;bin_num=68&amp;bintype=sbin&amp;from=xls&amp;cp=CP1&amp;version=RL6963_V07&amp;lotid=PAGM2&amp;waferid=PERU72-10B3" TargetMode="External"/><Relationship Id="rId163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56404&amp;sbin_info=50&amp;sbin_map=50&amp;is_auto=0" TargetMode="External"/><Relationship Id="rId370" Type="http://schemas.openxmlformats.org/officeDocument/2006/relationships/hyperlink" Target="http://cpdb.realtek.com/cpdbv3/view/wafermap/oneWaferSbinMap.php?project=RL6963&amp;checksum=15d882bfd897ab4e020e09ed0df5185e&amp;bin_num=115&amp;bintype=sbin&amp;from=xls&amp;cp=CP1&amp;version=RL6963_V07&amp;lotid=PAHD0&amp;waferid=PEQS30-15D6" TargetMode="External"/><Relationship Id="rId230" Type="http://schemas.openxmlformats.org/officeDocument/2006/relationships/hyperlink" Target="http://cpdb.realtek.com/cpdbv3/view/wafermap/oneWaferSbinMap.php?project=RL6963&amp;checksum=f4ef2bc8b8250da50a292922ebeeefbc&amp;bin_num=365&amp;bintype=sbin&amp;from=xls&amp;cp=CP1&amp;version=RL6963_V07&amp;lotid=PAHC9&amp;waferid=PERS89-03E7" TargetMode="External"/><Relationship Id="rId468" Type="http://schemas.openxmlformats.org/officeDocument/2006/relationships/hyperlink" Target="http://cpdb.realtek.com/cpdbv3/view/wafermap/oneWaferSbinMap.php?project=RL6963&amp;checksum=ea06d86f96a4ecaabbacaa05b1465f95&amp;bin_num=244&amp;bintype=sbin&amp;from=xls&amp;cp=CP1&amp;version=RL6963_V07&amp;lotid=PAHC9&amp;waferid=PERS89-15G0" TargetMode="External"/><Relationship Id="rId675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142&amp;sbin_info=201&amp;sbin_map=201&amp;is_auto=0" TargetMode="External"/><Relationship Id="rId25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691972&amp;sbin_info=51&amp;sbin_map=51&amp;is_auto=0" TargetMode="External"/><Relationship Id="rId328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1555&amp;sbin_info=328&amp;sbin_map=328&amp;is_auto=0" TargetMode="External"/><Relationship Id="rId535" Type="http://schemas.openxmlformats.org/officeDocument/2006/relationships/hyperlink" Target="http://cpdb.realtek.com/cpdbv3/view/wafermap/oneWaferSbinMap.php?project=RL6963&amp;checksum=b92f11d8998a022db16c17d46922ad2c&amp;bin_num=79&amp;bintype=sbin&amp;from=xls&amp;cp=CP1&amp;version=RL6963_V07&amp;lotid=PAHC9&amp;waferid=PERS89-14G5" TargetMode="External"/><Relationship Id="rId742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&amp;sbin_info=311&amp;sbin_map=311&amp;is_auto=0" TargetMode="External"/><Relationship Id="rId174" Type="http://schemas.openxmlformats.org/officeDocument/2006/relationships/hyperlink" Target="http://cpdb.realtek.com/cpdbv3/view/wafermap/oneWaferSbinMap.php?project=RL6963&amp;checksum=436498f7cd6ba6054ac861752add8534&amp;bin_num=135&amp;bintype=sbin&amp;from=xls&amp;cp=CP1&amp;version=RL6963_V07&amp;lotid=PAGM2&amp;waferid=PERU72-12A1" TargetMode="External"/><Relationship Id="rId381" Type="http://schemas.openxmlformats.org/officeDocument/2006/relationships/hyperlink" Target="http://cpdb.realtek.com/cpdbv3/view/wafermap/oneWaferSbinMap.php?project=RL6963&amp;checksum=aec4cf92bdc04e32e9f756870e93a5c6&amp;bin_num=116&amp;bintype=sbin&amp;from=xls&amp;cp=CP1&amp;version=RL6963_V07&amp;lotid=PAHD0&amp;waferid=PEQS30-09G2" TargetMode="External"/><Relationship Id="rId602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&amp;sbin_info=77&amp;sbin_map=77&amp;is_auto=0" TargetMode="External"/><Relationship Id="rId241" Type="http://schemas.openxmlformats.org/officeDocument/2006/relationships/hyperlink" Target="http://cpdb.realtek.com/cpdbv3/view/wafermap/oneWaferSbinMap.php?project=RL6963&amp;checksum=42bfd5145aed35ee1d71f3ed71c092e8&amp;bin_num=18&amp;bintype=sbin&amp;from=xls&amp;cp=CP1&amp;version=RL6963_V07&amp;lotid=PAHD0&amp;waferid=PEQS30-03C5" TargetMode="External"/><Relationship Id="rId479" Type="http://schemas.openxmlformats.org/officeDocument/2006/relationships/hyperlink" Target="http://cpdb.realtek.com/cpdbv3/view/wafermap/oneWaferSbinMap.php?project=RL6963&amp;checksum=85c61da7af7311cdffac8c37822ef35c&amp;bin_num=370&amp;bintype=sbin&amp;from=xls&amp;cp=CP1&amp;version=RL6963_V07&amp;lotid=PAHC9&amp;waferid=PERS89-09B1" TargetMode="External"/><Relationship Id="rId686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&amp;sbin_info=212&amp;sbin_map=212&amp;is_auto=0" TargetMode="External"/><Relationship Id="rId36" Type="http://schemas.openxmlformats.org/officeDocument/2006/relationships/hyperlink" Target="http://cpdb.realtek.com/cpdbv3/view/wafermap/oneWaferSbinMap.php?project=RL6963&amp;checksum=d7c4739f73f142eab99383224bd16f52&amp;bin_num=254&amp;bintype=sbin&amp;from=xls&amp;cp=CP1&amp;version=RL6963_V07&amp;lotid=PAGM2&amp;waferid=PERU72-06C5" TargetMode="External"/><Relationship Id="rId339" Type="http://schemas.openxmlformats.org/officeDocument/2006/relationships/hyperlink" Target="http://cpdb.realtek.com/cpdbv3/view/wafermap/oneWaferSbinMap.php?project=RL6963&amp;checksum=15d882bfd897ab4e020e09ed0df5185e&amp;bin_num=282&amp;bintype=sbin&amp;from=xls&amp;cp=CP1&amp;version=RL6963_V07&amp;lotid=PAHD0&amp;waferid=PEQS30-15D6" TargetMode="External"/><Relationship Id="rId546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1554&amp;sbin_info=100&amp;sbin_map=100&amp;is_auto=0" TargetMode="External"/><Relationship Id="rId753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&amp;sbin_info=329&amp;sbin_map=329&amp;is_auto=0" TargetMode="External"/><Relationship Id="rId101" Type="http://schemas.openxmlformats.org/officeDocument/2006/relationships/hyperlink" Target="http://cpdb.realtek.com/cpdbv3/view/wafermap/oneWaferSbinMap.php?project=RL6963&amp;checksum=85c61da7af7311cdffac8c37822ef35c&amp;bin_num=68&amp;bintype=sbin&amp;from=xls&amp;cp=CP1&amp;version=RL6963_V07&amp;lotid=PAHC9&amp;waferid=PERS89-09B1" TargetMode="External"/><Relationship Id="rId185" Type="http://schemas.openxmlformats.org/officeDocument/2006/relationships/hyperlink" Target="http://cpdb.realtek.com/cpdbv3/view/wafermap/oneWaferSbinMap.php?project=RL6963&amp;checksum=70511194c6583ac94f3122dd215da7ce&amp;bin_num=135&amp;bintype=sbin&amp;from=xls&amp;cp=CP1&amp;version=RL6963_V07&amp;lotid=PAGM2&amp;waferid=PERU72-13G7" TargetMode="External"/><Relationship Id="rId406" Type="http://schemas.openxmlformats.org/officeDocument/2006/relationships/hyperlink" Target="http://cpdb.realtek.com/cpdbv3/view/wafermap/oneWaferSbinMap.php?project=RL6963&amp;checksum=a37096b6fb16b059e82082798fd98b3a&amp;bin_num=81&amp;bintype=sbin&amp;from=xls&amp;cp=CP1&amp;version=RL6963_V07&amp;lotid=PAHC9&amp;waferid=PERS89-11B1" TargetMode="External"/><Relationship Id="rId392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18518&amp;sbin_info=27&amp;sbin_map=27&amp;is_auto=0" TargetMode="External"/><Relationship Id="rId613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&amp;sbin_info=127&amp;sbin_map=127&amp;is_auto=0" TargetMode="External"/><Relationship Id="rId697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&amp;sbin_info=231&amp;sbin_map=231&amp;is_auto=0" TargetMode="External"/><Relationship Id="rId252" Type="http://schemas.openxmlformats.org/officeDocument/2006/relationships/hyperlink" Target="http://cpdb.realtek.com/cpdbv3/view/wafermap/oneWaferSbinMap.php?project=RL6963&amp;checksum=ca8901e0e21e1917cae4d13489d21d18&amp;bin_num=30&amp;bintype=sbin&amp;from=xls&amp;cp=CP1&amp;version=RL6963_V07&amp;lotid=PAGM2&amp;waferid=PERU72-04D7" TargetMode="External"/><Relationship Id="rId47" Type="http://schemas.openxmlformats.org/officeDocument/2006/relationships/hyperlink" Target="http://cpdb.realtek.com/cpdbv3/view/wafermap/oneWaferSbinMap.php?project=RL6963&amp;checksum=7b6066e0a40d4e5c2077df20e8e9855a&amp;bin_num=254&amp;bintype=sbin&amp;from=xls&amp;cp=CP1&amp;version=RL6963_V07&amp;lotid=PAHC9&amp;waferid=PERS89-07C3" TargetMode="External"/><Relationship Id="rId112" Type="http://schemas.openxmlformats.org/officeDocument/2006/relationships/hyperlink" Target="http://cpdb.realtek.com/cpdbv3/view/wafermap/oneWaferSbinMap.php?project=RL6963&amp;checksum=42bfd5145aed35ee1d71f3ed71c092e8&amp;bin_num=91&amp;bintype=sbin&amp;from=xls&amp;cp=CP1&amp;version=RL6963_V07&amp;lotid=PAHD0&amp;waferid=PEQS30-03C5" TargetMode="External"/><Relationship Id="rId557" Type="http://schemas.openxmlformats.org/officeDocument/2006/relationships/hyperlink" Target="http://cpdb.realtek.com/cpdbv3/view/wafermap/oneWaferSbinMap.php?project=RL6963&amp;checksum=d7c4739f73f142eab99383224bd16f52&amp;bin_num=299&amp;bintype=sbin&amp;from=xls&amp;cp=CP1&amp;version=RL6963_V07&amp;lotid=PAGM2&amp;waferid=PERU72-06C5" TargetMode="External"/><Relationship Id="rId764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&amp;sbin_info=351&amp;sbin_map=351&amp;is_auto=0" TargetMode="External"/><Relationship Id="rId196" Type="http://schemas.openxmlformats.org/officeDocument/2006/relationships/hyperlink" Target="http://cpdb.realtek.com/cpdbv3/view/wafermap/oneWaferSbinMap.php?project=RL6963&amp;checksum=7a4d84b7176371e01360f722a113579a&amp;bin_num=187&amp;bintype=sbin&amp;from=xls&amp;cp=CP1&amp;version=RL6963_V07&amp;lotid=PAHD0&amp;waferid=PEQS30-12F5" TargetMode="External"/><Relationship Id="rId417" Type="http://schemas.openxmlformats.org/officeDocument/2006/relationships/hyperlink" Target="http://cpdb.realtek.com/cpdbv3/view/wafermap/oneWaferSbinMap.php?project=RL6963&amp;checksum=0929636f8b8fcf66ffc3687fa2ef65ec&amp;bin_num=89&amp;bintype=sbin&amp;from=xls&amp;cp=CP1&amp;version=RL6963_V07&amp;lotid=PAHD0&amp;waferid=PEQS30-01D7" TargetMode="External"/><Relationship Id="rId624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142&amp;sbin_info=145&amp;sbin_map=145&amp;is_auto=0" TargetMode="External"/><Relationship Id="rId263" Type="http://schemas.openxmlformats.org/officeDocument/2006/relationships/hyperlink" Target="http://cpdb.realtek.com/cpdbv3/view/wafermap/oneWaferSbinMap.php?project=RL6963&amp;checksum=6431d358ab38fb8b1b026d003669ebdd&amp;bin_num=291&amp;bintype=sbin&amp;from=xls&amp;cp=CP1&amp;version=RL6963_V07&amp;lotid=PAGM2&amp;waferid=PERU72-07C0" TargetMode="External"/><Relationship Id="rId470" Type="http://schemas.openxmlformats.org/officeDocument/2006/relationships/hyperlink" Target="http://cpdb.realtek.com/cpdbv3/view/wafermap/oneWaferSbinMap.php?project=RL6963&amp;checksum=0929636f8b8fcf66ffc3687fa2ef65ec&amp;bin_num=338&amp;bintype=sbin&amp;from=xls&amp;cp=CP1&amp;version=RL6963_V07&amp;lotid=PAHD0&amp;waferid=PEQS30-01D7" TargetMode="External"/><Relationship Id="rId58" Type="http://schemas.openxmlformats.org/officeDocument/2006/relationships/hyperlink" Target="http://cpdb.realtek.com/cpdbv3/view/wafermap/oneWaferSbinMap.php?project=RL6963&amp;checksum=5d15460976b15f88ba525b7a37594e9f&amp;bin_num=284&amp;bintype=sbin&amp;from=xls&amp;cp=CP1&amp;version=RL6963_V07&amp;lotid=PAGM2&amp;waferid=PERU72-17E3" TargetMode="External"/><Relationship Id="rId123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127792&amp;sbin_info=347&amp;sbin_map=347&amp;is_auto=0" TargetMode="External"/><Relationship Id="rId330" Type="http://schemas.openxmlformats.org/officeDocument/2006/relationships/hyperlink" Target="http://cpdb.realtek.com/cpdbv3/view/wafermap/oneWaferSbinMap.php?project=RL6963&amp;checksum=a332fc135c9c0a5b0911c8aa05b3392f&amp;bin_num=328&amp;bintype=sbin&amp;from=xls&amp;cp=CP1&amp;version=RL6963_V07&amp;lotid=PAGM2&amp;waferid=PERU72-15F5" TargetMode="External"/><Relationship Id="rId568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848&amp;sbin_info=102&amp;sbin_map=102&amp;is_auto=0" TargetMode="External"/><Relationship Id="rId775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&amp;sbin_info=366&amp;sbin_map=366&amp;is_auto=0" TargetMode="External"/><Relationship Id="rId428" Type="http://schemas.openxmlformats.org/officeDocument/2006/relationships/hyperlink" Target="http://cpdb.realtek.com/cpdbv3/view/wafermap/oneWaferSbinMap.php?project=RL6963&amp;checksum=ae83c773cbecaf6af2f8684377b1896d&amp;bin_num=229&amp;bintype=sbin&amp;from=xls&amp;cp=CP1&amp;version=RL6963_V07&amp;lotid=PAGM2&amp;waferid=PERU72-10B3" TargetMode="External"/><Relationship Id="rId635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424&amp;sbin_info=157&amp;sbin_map=157&amp;is_auto=0" TargetMode="External"/><Relationship Id="rId274" Type="http://schemas.openxmlformats.org/officeDocument/2006/relationships/hyperlink" Target="http://cpdb.realtek.com/cpdbv3/view/wafermap/oneWaferSbinMap.php?project=RL6963&amp;checksum=29bc34add5be8ab1d6d47fd45d33825f&amp;bin_num=291&amp;bintype=sbin&amp;from=xls&amp;cp=CP1&amp;version=RL6963_V07&amp;lotid=PAHD0&amp;waferid=PEQS30-05B3" TargetMode="External"/><Relationship Id="rId481" Type="http://schemas.openxmlformats.org/officeDocument/2006/relationships/hyperlink" Target="http://cpdb.realtek.com/cpdbv3/view/wafermap/oneWaferSbinMap.php?project=RL6963&amp;checksum=15d882bfd897ab4e020e09ed0df5185e&amp;bin_num=315&amp;bintype=sbin&amp;from=xls&amp;cp=CP1&amp;version=RL6963_V07&amp;lotid=PAHD0&amp;waferid=PEQS30-15D6" TargetMode="External"/><Relationship Id="rId702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&amp;sbin_info=238&amp;sbin_map=238&amp;is_auto=0" TargetMode="External"/><Relationship Id="rId69" Type="http://schemas.openxmlformats.org/officeDocument/2006/relationships/hyperlink" Target="http://cpdb.realtek.com/cpdbv3/view/wafermap/oneWaferSbinMap.php?project=RL6963&amp;checksum=7a4d84b7176371e01360f722a113579a&amp;bin_num=70&amp;bintype=sbin&amp;from=xls&amp;cp=CP1&amp;version=RL6963_V07&amp;lotid=PAHD0&amp;waferid=PEQS30-12F5" TargetMode="External"/><Relationship Id="rId134" Type="http://schemas.openxmlformats.org/officeDocument/2006/relationships/hyperlink" Target="http://cpdb.realtek.com/cpdbv3/view/wafermap/oneWaferSbinMap.php?project=RL6963&amp;checksum=ca8901e0e21e1917cae4d13489d21d18&amp;bin_num=334&amp;bintype=sbin&amp;from=xls&amp;cp=CP1&amp;version=RL6963_V07&amp;lotid=PAGM2&amp;waferid=PERU72-04D7" TargetMode="External"/><Relationship Id="rId579" Type="http://schemas.openxmlformats.org/officeDocument/2006/relationships/hyperlink" Target="http://cpdb.realtek.com/cpdbv3/view/wafermap/oneWaferSbinMap.php?project=RL6963&amp;checksum=3e8f4dccf7c821c3f18e6ae5a958fa5b&amp;bin_num=52&amp;bintype=sbin&amp;from=xls&amp;cp=CP1&amp;version=RL6963_V07&amp;lotid=PAGM2&amp;waferid=PERU72-08B3" TargetMode="External"/><Relationship Id="rId341" Type="http://schemas.openxmlformats.org/officeDocument/2006/relationships/hyperlink" Target="http://cpdb.realtek.com/cpdbv3/view/wafermap/oneWaferSbinMap.php?project=RL6963&amp;checksum=29bc34add5be8ab1d6d47fd45d33825f&amp;bin_num=282&amp;bintype=sbin&amp;from=xls&amp;cp=CP1&amp;version=RL6963_V07&amp;lotid=PAHD0&amp;waferid=PEQS30-05B3" TargetMode="External"/><Relationship Id="rId439" Type="http://schemas.openxmlformats.org/officeDocument/2006/relationships/hyperlink" Target="http://cpdb.realtek.com/cpdbv3/view/wafermap/oneWaferSbinMap.php?project=RL6963&amp;checksum=ef7561d7535901495a132ce252df8da0&amp;bin_num=59&amp;bintype=sbin&amp;from=xls&amp;cp=CP1&amp;version=RL6963_V07&amp;lotid=PAHD0&amp;waferid=PEQS30-04C0" TargetMode="External"/><Relationship Id="rId646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142&amp;sbin_info=170&amp;sbin_map=170&amp;is_auto=0" TargetMode="External"/><Relationship Id="rId201" Type="http://schemas.openxmlformats.org/officeDocument/2006/relationships/hyperlink" Target="http://cpdb.realtek.com/cpdbv3/view/wafermap/oneWaferSbinMap.php?project=RL6963&amp;checksum=7a4d84b7176371e01360f722a113579a&amp;bin_num=73&amp;bintype=sbin&amp;from=xls&amp;cp=CP1&amp;version=RL6963_V07&amp;lotid=PAHD0&amp;waferid=PEQS30-12F5" TargetMode="External"/><Relationship Id="rId285" Type="http://schemas.openxmlformats.org/officeDocument/2006/relationships/hyperlink" Target="http://cpdb.realtek.com/cpdbv3/view/wafermap/oneWaferSbinMap.php?project=RL6963&amp;checksum=675190fbcfa74fd58be6235ddcc54196&amp;bin_num=90&amp;bintype=sbin&amp;from=xls&amp;cp=CP1&amp;version=RL6963_V07&amp;lotid=PAHC9&amp;waferid=PERS89-04E2" TargetMode="External"/><Relationship Id="rId506" Type="http://schemas.openxmlformats.org/officeDocument/2006/relationships/hyperlink" Target="http://cpdb.realtek.com/cpdbv3/view/wafermap/oneWaferSbinMap.php?project=RL6963&amp;checksum=fa819449b114c4e0a30be3132c7fe643&amp;bin_num=163&amp;bintype=sbin&amp;from=xls&amp;cp=CP1&amp;version=RL6963_V07&amp;lotid=PAHC9&amp;waferid=PERS89-10B6" TargetMode="External"/><Relationship Id="rId492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1442&amp;sbin_info=39&amp;sbin_map=39&amp;is_auto=0" TargetMode="External"/><Relationship Id="rId713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848&amp;sbin_info=262&amp;sbin_map=262&amp;is_auto=0" TargetMode="External"/><Relationship Id="rId145" Type="http://schemas.openxmlformats.org/officeDocument/2006/relationships/hyperlink" Target="http://cpdb.realtek.com/cpdbv3/view/wafermap/oneWaferSbinMap.php?project=RL6963&amp;checksum=3e8f4dccf7c821c3f18e6ae5a958fa5b&amp;bin_num=93&amp;bintype=sbin&amp;from=xls&amp;cp=CP1&amp;version=RL6963_V07&amp;lotid=PAGM2&amp;waferid=PERU72-08B3" TargetMode="External"/><Relationship Id="rId352" Type="http://schemas.openxmlformats.org/officeDocument/2006/relationships/hyperlink" Target="http://cpdb.realtek.com/cpdbv3/view/wafermap/oneWaferSbinMap.php?project=RL6963&amp;checksum=a332fc135c9c0a5b0911c8aa05b3392f&amp;bin_num=101&amp;bintype=sbin&amp;from=xls&amp;cp=CP1&amp;version=RL6963_V07&amp;lotid=PAGM2&amp;waferid=PERU72-15F5" TargetMode="External"/><Relationship Id="rId212" Type="http://schemas.openxmlformats.org/officeDocument/2006/relationships/hyperlink" Target="http://cpdb.realtek.com/cpdbv3/view/wafermap/oneWaferSbinMap.php?project=RL6963&amp;checksum=d42f68b53fd7b64746bb9afbcc437307&amp;bin_num=73&amp;bintype=sbin&amp;from=xls&amp;cp=CP1&amp;version=RL6963_V07&amp;lotid=PAHD0&amp;waferid=PEQS30-11G2" TargetMode="External"/><Relationship Id="rId657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&amp;sbin_info=182&amp;sbin_map=182&amp;is_auto=0" TargetMode="External"/><Relationship Id="rId296" Type="http://schemas.openxmlformats.org/officeDocument/2006/relationships/hyperlink" Target="http://cpdb.realtek.com/cpdbv3/view/wafermap/oneWaferSbinMap.php?project=RL6963&amp;checksum=a37096b6fb16b059e82082798fd98b3a&amp;bin_num=377&amp;bintype=sbin&amp;from=xls&amp;cp=CP1&amp;version=RL6963_V07&amp;lotid=PAHC9&amp;waferid=PERS89-11B1" TargetMode="External"/><Relationship Id="rId517" Type="http://schemas.openxmlformats.org/officeDocument/2006/relationships/hyperlink" Target="http://cpdb.realtek.com/cpdbv3/view/wafermap/oneWaferSbinMap.php?project=RL6963&amp;checksum=85c61da7af7311cdffac8c37822ef35c&amp;bin_num=87&amp;bintype=sbin&amp;from=xls&amp;cp=CP1&amp;version=RL6963_V07&amp;lotid=PAHC9&amp;waferid=PERS89-09B1" TargetMode="External"/><Relationship Id="rId724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&amp;sbin_info=276&amp;sbin_map=276&amp;is_auto=0" TargetMode="External"/><Relationship Id="rId60" Type="http://schemas.openxmlformats.org/officeDocument/2006/relationships/hyperlink" Target="http://cpdb.realtek.com/cpdbv3/view/wafermap/oneWaferSbinMap.php?project=RL6963&amp;checksum=aec4cf92bdc04e32e9f756870e93a5c6&amp;bin_num=25&amp;bintype=sbin&amp;from=xls&amp;cp=CP1&amp;version=RL6963_V07&amp;lotid=PAHD0&amp;waferid=PEQS30-09G2" TargetMode="External"/><Relationship Id="rId156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6912599999999999&amp;sbin_info=65&amp;sbin_map=65&amp;is_auto=0" TargetMode="External"/><Relationship Id="rId363" Type="http://schemas.openxmlformats.org/officeDocument/2006/relationships/hyperlink" Target="http://cpdb.realtek.com/cpdbv3/view/wafermap/oneWaferSbinMap.php?project=RL6963&amp;checksum=39239501434b93c55613f37f8f801f87&amp;bin_num=24&amp;bintype=sbin&amp;from=xls&amp;cp=CP1&amp;version=RL6963_V07&amp;lotid=PAHD0&amp;waferid=PEQS30-13F0" TargetMode="External"/><Relationship Id="rId570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2686&amp;sbin_info=259&amp;sbin_map=259&amp;is_auto=0" TargetMode="External"/><Relationship Id="rId223" Type="http://schemas.openxmlformats.org/officeDocument/2006/relationships/hyperlink" Target="http://cpdb.realtek.com/cpdbv3/view/wafermap/oneWaferSbinMap.php?project=RL6963&amp;checksum=74c7634134d19dd86378a6054ba1946b&amp;bin_num=365&amp;bintype=sbin&amp;from=xls&amp;cp=CP1&amp;version=RL6963_V07&amp;lotid=PAHD0&amp;waferid=PEQS30-02D2" TargetMode="External"/><Relationship Id="rId430" Type="http://schemas.openxmlformats.org/officeDocument/2006/relationships/hyperlink" Target="http://cpdb.realtek.com/cpdbv3/view/wafermap/oneWaferSbinMap.php?project=RL6963&amp;checksum=9dacf1853e7a44015a9591fb382c61d3&amp;bin_num=229&amp;bintype=sbin&amp;from=xls&amp;cp=CP1&amp;version=RL6963_V07&amp;lotid=PAHC9&amp;waferid=PERS89-06D0" TargetMode="External"/><Relationship Id="rId668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&amp;sbin_info=194&amp;sbin_map=194&amp;is_auto=0" TargetMode="External"/><Relationship Id="rId18" Type="http://schemas.openxmlformats.org/officeDocument/2006/relationships/hyperlink" Target="http://cpdb.realtek.com/cpdbv3/view/wafermap/oneWaferSbinMap.php?project=RL6963&amp;checksum=7b6066e0a40d4e5c2077df20e8e9855a&amp;bin_num=2&amp;bintype=sbin&amp;from=xls&amp;cp=CP1&amp;version=RL6963_V07&amp;lotid=PAHC9&amp;waferid=PERS89-07C3" TargetMode="External"/><Relationship Id="rId528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566&amp;sbin_info=126&amp;sbin_map=126&amp;is_auto=0" TargetMode="External"/><Relationship Id="rId735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&amp;sbin_info=298&amp;sbin_map=298&amp;is_auto=0" TargetMode="External"/><Relationship Id="rId167" Type="http://schemas.openxmlformats.org/officeDocument/2006/relationships/hyperlink" Target="http://cpdb.realtek.com/cpdbv3/view/wafermap/oneWaferSbinMap.php?project=RL6963&amp;checksum=d7c4739f73f142eab99383224bd16f52&amp;bin_num=50&amp;bintype=sbin&amp;from=xls&amp;cp=CP1&amp;version=RL6963_V07&amp;lotid=PAGM2&amp;waferid=PERU72-06C5" TargetMode="External"/><Relationship Id="rId374" Type="http://schemas.openxmlformats.org/officeDocument/2006/relationships/hyperlink" Target="http://cpdb.realtek.com/cpdbv3/view/wafermap/oneWaferSbinMap.php?project=RL6963&amp;checksum=436498f7cd6ba6054ac861752add8534&amp;bin_num=17&amp;bintype=sbin&amp;from=xls&amp;cp=CP1&amp;version=RL6963_V07&amp;lotid=PAGM2&amp;waferid=PERU72-12A1" TargetMode="External"/><Relationship Id="rId581" Type="http://schemas.openxmlformats.org/officeDocument/2006/relationships/hyperlink" Target="http://cpdb.realtek.com/cpdbv3/view/wafermap/oneWaferSbinMap.php?project=RL6963&amp;checksum=675190fbcfa74fd58be6235ddcc54196&amp;bin_num=257&amp;bintype=sbin&amp;from=xls&amp;cp=CP1&amp;version=RL6963_V07&amp;lotid=PAHC9&amp;waferid=PERS89-04E2" TargetMode="External"/><Relationship Id="rId71" Type="http://schemas.openxmlformats.org/officeDocument/2006/relationships/hyperlink" Target="http://cpdb.realtek.com/cpdbv3/view/wafermap/oneWaferSbinMap.php?project=RL6963&amp;checksum=29c841700d56cddcb1f4cb439507ec65&amp;bin_num=70&amp;bintype=sbin&amp;from=xls&amp;cp=CP1&amp;version=RL6963_V07&amp;lotid=PAGM2&amp;waferid=PERU72-01F6" TargetMode="External"/><Relationship Id="rId234" Type="http://schemas.openxmlformats.org/officeDocument/2006/relationships/hyperlink" Target="http://cpdb.realtek.com/cpdbv3/view/wafermap/oneWaferSbinMap.php?project=RL6963&amp;checksum=aec4cf92bdc04e32e9f756870e93a5c6&amp;bin_num=18&amp;bintype=sbin&amp;from=xls&amp;cp=CP1&amp;version=RL6963_V07&amp;lotid=PAHD0&amp;waferid=PEQS30-09G2" TargetMode="External"/><Relationship Id="rId679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142&amp;sbin_info=205&amp;sbin_map=205&amp;is_auto=0" TargetMode="External"/><Relationship Id="rId2" Type="http://schemas.openxmlformats.org/officeDocument/2006/relationships/hyperlink" Target="http://cpdb.realtek.com/cpdbv3/view/wafermap/oneWaferSbinMap.php?project=RL6963&amp;checksum=5f22f2319e70ed5faf36eb51d59bbd67&amp;bin_num=21&amp;bintype=sbin&amp;from=xls&amp;cp=CP1&amp;version=RL6963_V07&amp;lotid=PAGM2&amp;waferid=PERU72-03E4" TargetMode="External"/><Relationship Id="rId29" Type="http://schemas.openxmlformats.org/officeDocument/2006/relationships/hyperlink" Target="http://cpdb.realtek.com/cpdbv3/view/wafermap/oneWaferSbinMap.php?project=RL6963&amp;checksum=3e8f4dccf7c821c3f18e6ae5a958fa5b&amp;bin_num=254&amp;bintype=sbin&amp;from=xls&amp;cp=CP1&amp;version=RL6963_V07&amp;lotid=PAGM2&amp;waferid=PERU72-08B3" TargetMode="External"/><Relationship Id="rId441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3676&amp;sbin_info=324&amp;sbin_map=324&amp;is_auto=0" TargetMode="External"/><Relationship Id="rId539" Type="http://schemas.openxmlformats.org/officeDocument/2006/relationships/hyperlink" Target="http://cpdb.realtek.com/cpdbv3/view/wafermap/oneWaferSbinMap.php?project=RL6963&amp;checksum=ea06d86f96a4ecaabbacaa05b1465f95&amp;bin_num=274&amp;bintype=sbin&amp;from=xls&amp;cp=CP1&amp;version=RL6963_V07&amp;lotid=PAHC9&amp;waferid=PERS89-15G0" TargetMode="External"/><Relationship Id="rId746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424&amp;sbin_info=317&amp;sbin_map=317&amp;is_auto=0" TargetMode="External"/><Relationship Id="rId178" Type="http://schemas.openxmlformats.org/officeDocument/2006/relationships/hyperlink" Target="http://cpdb.realtek.com/cpdbv3/view/wafermap/oneWaferSbinMap.php?project=RL6963&amp;checksum=39239501434b93c55613f37f8f801f87&amp;bin_num=135&amp;bintype=sbin&amp;from=xls&amp;cp=CP1&amp;version=RL6963_V07&amp;lotid=PAHD0&amp;waferid=PEQS30-13F0" TargetMode="External"/><Relationship Id="rId301" Type="http://schemas.openxmlformats.org/officeDocument/2006/relationships/hyperlink" Target="http://cpdb.realtek.com/cpdbv3/view/wafermap/oneWaferSbinMap.php?project=RL6963&amp;checksum=1759dbddbd64fb4de57cc60e7b13034c&amp;bin_num=377&amp;bintype=sbin&amp;from=xls&amp;cp=CP1&amp;version=RL6963_V07&amp;lotid=PAGM2&amp;waferid=PERU72-05D2" TargetMode="External"/><Relationship Id="rId82" Type="http://schemas.openxmlformats.org/officeDocument/2006/relationships/hyperlink" Target="http://cpdb.realtek.com/cpdbv3/view/wafermap/oneWaferSbinMap.php?project=RL6963&amp;checksum=732cd86d12bc4d3782b1b059bd7a5bff&amp;bin_num=32&amp;bintype=sbin&amp;from=xls&amp;cp=CP1&amp;version=RL6963_V07&amp;lotid=PAHD0&amp;waferid=PEQS30-14E3" TargetMode="External"/><Relationship Id="rId385" Type="http://schemas.openxmlformats.org/officeDocument/2006/relationships/hyperlink" Target="http://cpdb.realtek.com/cpdbv3/view/wafermap/oneWaferSbinMap.php?project=RL6963&amp;checksum=42bfd5145aed35ee1d71f3ed71c092e8&amp;bin_num=116&amp;bintype=sbin&amp;from=xls&amp;cp=CP1&amp;version=RL6963_V07&amp;lotid=PAHD0&amp;waferid=PEQS30-03C5" TargetMode="External"/><Relationship Id="rId592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&amp;sbin_info=43&amp;sbin_map=43&amp;is_auto=0" TargetMode="External"/><Relationship Id="rId606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424&amp;sbin_info=118&amp;sbin_map=118&amp;is_auto=0" TargetMode="External"/><Relationship Id="rId245" Type="http://schemas.openxmlformats.org/officeDocument/2006/relationships/hyperlink" Target="http://cpdb.realtek.com/cpdbv3/view/wafermap/oneWaferSbinMap.php?project=RL6963&amp;checksum=1759dbddbd64fb4de57cc60e7b13034c&amp;bin_num=18&amp;bintype=sbin&amp;from=xls&amp;cp=CP1&amp;version=RL6963_V07&amp;lotid=PAGM2&amp;waferid=PERU72-05D2" TargetMode="External"/><Relationship Id="rId452" Type="http://schemas.openxmlformats.org/officeDocument/2006/relationships/hyperlink" Target="http://cpdb.realtek.com/cpdbv3/view/wafermap/oneWaferSbinMap.php?project=RL6963&amp;checksum=42bfd5145aed35ee1d71f3ed71c092e8&amp;bin_num=117&amp;bintype=sbin&amp;from=xls&amp;cp=CP1&amp;version=RL6963_V07&amp;lotid=PAHD0&amp;waferid=PEQS30-03C5" TargetMode="External"/><Relationship Id="rId105" Type="http://schemas.openxmlformats.org/officeDocument/2006/relationships/hyperlink" Target="http://cpdb.realtek.com/cpdbv3/view/wafermap/oneWaferSbinMap.php?project=RL6963&amp;checksum=5f22f2319e70ed5faf36eb51d59bbd67&amp;bin_num=91&amp;bintype=sbin&amp;from=xls&amp;cp=CP1&amp;version=RL6963_V07&amp;lotid=PAGM2&amp;waferid=PERU72-03E4" TargetMode="External"/><Relationship Id="rId312" Type="http://schemas.openxmlformats.org/officeDocument/2006/relationships/hyperlink" Target="http://cpdb.realtek.com/cpdbv3/view/wafermap/oneWaferSbinMap.php?project=RL6963&amp;checksum=be5abd6cf875e8ee23885fac4443a7ad&amp;bin_num=63&amp;bintype=sbin&amp;from=xls&amp;cp=CP1&amp;version=RL6963_V07&amp;lotid=PAHD0&amp;waferid=PEQS30-10G7" TargetMode="External"/><Relationship Id="rId757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&amp;sbin_info=337&amp;sbin_map=337&amp;is_auto=0" TargetMode="External"/><Relationship Id="rId93" Type="http://schemas.openxmlformats.org/officeDocument/2006/relationships/hyperlink" Target="http://cpdb.realtek.com/cpdbv3/view/wafermap/oneWaferSbinMap.php?project=RL6963&amp;checksum=6ba5243cce731ed893e3a282eaf53341&amp;bin_num=68&amp;bintype=sbin&amp;from=xls&amp;cp=CP1&amp;version=RL6963_V07&amp;lotid=PAGM2&amp;waferid=PERU72-14G2" TargetMode="External"/><Relationship Id="rId189" Type="http://schemas.openxmlformats.org/officeDocument/2006/relationships/hyperlink" Target="http://cpdb.realtek.com/cpdbv3/view/wafermap/oneWaferSbinMap.php?project=RL6963&amp;checksum=f4ef2bc8b8250da50a292922ebeeefbc&amp;bin_num=135&amp;bintype=sbin&amp;from=xls&amp;cp=CP1&amp;version=RL6963_V07&amp;lotid=PAHC9&amp;waferid=PERS89-03E7" TargetMode="External"/><Relationship Id="rId396" Type="http://schemas.openxmlformats.org/officeDocument/2006/relationships/hyperlink" Target="http://cpdb.realtek.com/cpdbv3/view/wafermap/oneWaferSbinMap.php?project=RL6963&amp;checksum=d42f68b53fd7b64746bb9afbcc437307&amp;bin_num=27&amp;bintype=sbin&amp;from=xls&amp;cp=CP1&amp;version=RL6963_V07&amp;lotid=PAHD0&amp;waferid=PEQS30-11G2" TargetMode="External"/><Relationship Id="rId617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706&amp;sbin_info=132&amp;sbin_map=132&amp;is_auto=0" TargetMode="External"/><Relationship Id="rId256" Type="http://schemas.openxmlformats.org/officeDocument/2006/relationships/hyperlink" Target="http://cpdb.realtek.com/cpdbv3/view/wafermap/oneWaferSbinMap.php?project=RL6963&amp;checksum=b92f11d8998a022db16c17d46922ad2c&amp;bin_num=30&amp;bintype=sbin&amp;from=xls&amp;cp=CP1&amp;version=RL6963_V07&amp;lotid=PAHC9&amp;waferid=PERS89-14G5" TargetMode="External"/><Relationship Id="rId463" Type="http://schemas.openxmlformats.org/officeDocument/2006/relationships/hyperlink" Target="http://cpdb.realtek.com/cpdbv3/view/wafermap/oneWaferSbinMap.php?project=RL6963&amp;checksum=3e8f4dccf7c821c3f18e6ae5a958fa5b&amp;bin_num=72&amp;bintype=sbin&amp;from=xls&amp;cp=CP1&amp;version=RL6963_V07&amp;lotid=PAGM2&amp;waferid=PERU72-08B3" TargetMode="External"/><Relationship Id="rId670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142&amp;sbin_info=196&amp;sbin_map=196&amp;is_auto=0" TargetMode="External"/><Relationship Id="rId116" Type="http://schemas.openxmlformats.org/officeDocument/2006/relationships/hyperlink" Target="http://cpdb.realtek.com/cpdbv3/view/wafermap/oneWaferSbinMap.php?project=RL6963&amp;checksum=436498f7cd6ba6054ac861752add8534&amp;bin_num=6&amp;bintype=sbin&amp;from=xls&amp;cp=CP1&amp;version=RL6963_V07&amp;lotid=PAGM2&amp;waferid=PERU72-12A1" TargetMode="External"/><Relationship Id="rId323" Type="http://schemas.openxmlformats.org/officeDocument/2006/relationships/hyperlink" Target="http://cpdb.realtek.com/cpdbv3/view/wafermap/oneWaferSbinMap.php?project=RL6963&amp;checksum=be5abd6cf875e8ee23885fac4443a7ad&amp;bin_num=142&amp;bintype=sbin&amp;from=xls&amp;cp=CP1&amp;version=RL6963_V07&amp;lotid=PAHD0&amp;waferid=PEQS30-10G7" TargetMode="External"/><Relationship Id="rId530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282&amp;sbin_info=137&amp;sbin_map=137&amp;is_auto=0" TargetMode="External"/><Relationship Id="rId768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142&amp;sbin_info=355&amp;sbin_map=355&amp;is_auto=0" TargetMode="External"/><Relationship Id="rId20" Type="http://schemas.openxmlformats.org/officeDocument/2006/relationships/hyperlink" Target="http://cpdb.realtek.com/cpdbv3/view/wafermap/oneWaferSbinMap.php?project=RL6963&amp;checksum=85c61da7af7311cdffac8c37822ef35c&amp;bin_num=2&amp;bintype=sbin&amp;from=xls&amp;cp=CP1&amp;version=RL6963_V07&amp;lotid=PAHC9&amp;waferid=PERS89-09B1" TargetMode="External"/><Relationship Id="rId628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142&amp;sbin_info=149&amp;sbin_map=149&amp;is_auto=0" TargetMode="External"/><Relationship Id="rId267" Type="http://schemas.openxmlformats.org/officeDocument/2006/relationships/hyperlink" Target="http://cpdb.realtek.com/cpdbv3/view/wafermap/oneWaferSbinMap.php?project=RL6963&amp;checksum=ca8901e0e21e1917cae4d13489d21d18&amp;bin_num=291&amp;bintype=sbin&amp;from=xls&amp;cp=CP1&amp;version=RL6963_V07&amp;lotid=PAGM2&amp;waferid=PERU72-04D7" TargetMode="External"/><Relationship Id="rId474" Type="http://schemas.openxmlformats.org/officeDocument/2006/relationships/hyperlink" Target="http://cpdb.realtek.com/cpdbv3/view/wafermap/oneWaferSbinMap.php?project=RL6963&amp;checksum=5d15460976b15f88ba525b7a37594e9f&amp;bin_num=53&amp;bintype=sbin&amp;from=xls&amp;cp=CP1&amp;version=RL6963_V07&amp;lotid=PAGM2&amp;waferid=PERU72-17E3" TargetMode="External"/><Relationship Id="rId127" Type="http://schemas.openxmlformats.org/officeDocument/2006/relationships/hyperlink" Target="http://cpdb.realtek.com/cpdbv3/view/wafermap/oneWaferSbinMap.php?project=RL6963&amp;checksum=ef7561d7535901495a132ce252df8da0&amp;bin_num=347&amp;bintype=sbin&amp;from=xls&amp;cp=CP1&amp;version=RL6963_V07&amp;lotid=PAHD0&amp;waferid=PEQS30-04C0" TargetMode="External"/><Relationship Id="rId681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282&amp;sbin_info=207&amp;sbin_map=207&amp;is_auto=0" TargetMode="External"/><Relationship Id="rId779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424&amp;sbin_info=379&amp;sbin_map=379&amp;is_auto=0" TargetMode="External"/><Relationship Id="rId31" Type="http://schemas.openxmlformats.org/officeDocument/2006/relationships/hyperlink" Target="http://cpdb.realtek.com/cpdbv3/view/wafermap/oneWaferSbinMap.php?project=RL6963&amp;checksum=a332fc135c9c0a5b0911c8aa05b3392f&amp;bin_num=254&amp;bintype=sbin&amp;from=xls&amp;cp=CP1&amp;version=RL6963_V07&amp;lotid=PAGM2&amp;waferid=PERU72-15F5" TargetMode="External"/><Relationship Id="rId334" Type="http://schemas.openxmlformats.org/officeDocument/2006/relationships/hyperlink" Target="http://cpdb.realtek.com/cpdbv3/view/wafermap/oneWaferSbinMap.php?project=RL6963&amp;checksum=a9dc0604786584b2baf810c4ecf6f052&amp;bin_num=328&amp;bintype=sbin&amp;from=xls&amp;cp=CP1&amp;version=RL6963_V07&amp;lotid=PAHD0&amp;waferid=PEQS30-16D1" TargetMode="External"/><Relationship Id="rId541" Type="http://schemas.openxmlformats.org/officeDocument/2006/relationships/hyperlink" Target="http://cpdb.realtek.com/cpdbv3/view/wafermap/oneWaferSbinMap.php?project=RL6963&amp;checksum=732cd86d12bc4d3782b1b059bd7a5bff&amp;bin_num=141&amp;bintype=sbin&amp;from=xls&amp;cp=CP1&amp;version=RL6963_V07&amp;lotid=PAHD0&amp;waferid=PEQS30-14E3" TargetMode="External"/><Relationship Id="rId639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424&amp;sbin_info=162&amp;sbin_map=162&amp;is_auto=0" TargetMode="External"/><Relationship Id="rId180" Type="http://schemas.openxmlformats.org/officeDocument/2006/relationships/hyperlink" Target="http://cpdb.realtek.com/cpdbv3/view/wafermap/oneWaferSbinMap.php?project=RL6963&amp;checksum=6d4cd46363352afb73a9ed9661d3ece6&amp;bin_num=135&amp;bintype=sbin&amp;from=xls&amp;cp=CP1&amp;version=RL6963_V07&amp;lotid=PAHC9&amp;waferid=PERS89-02F4" TargetMode="External"/><Relationship Id="rId278" Type="http://schemas.openxmlformats.org/officeDocument/2006/relationships/hyperlink" Target="http://cpdb.realtek.com/cpdbv3/view/wafermap/oneWaferSbinMap.php?project=RL6963&amp;checksum=436498f7cd6ba6054ac861752add8534&amp;bin_num=90&amp;bintype=sbin&amp;from=xls&amp;cp=CP1&amp;version=RL6963_V07&amp;lotid=PAGM2&amp;waferid=PERU72-12A1" TargetMode="External"/><Relationship Id="rId401" Type="http://schemas.openxmlformats.org/officeDocument/2006/relationships/hyperlink" Target="http://cpdb.realtek.com/cpdbv3/view/wafermap/oneWaferSbinMap.php?project=RL6963&amp;checksum=ef7561d7535901495a132ce252df8da0&amp;bin_num=99&amp;bintype=sbin&amp;from=xls&amp;cp=CP1&amp;version=RL6963_V07&amp;lotid=PAHD0&amp;waferid=PEQS30-04C0" TargetMode="External"/><Relationship Id="rId485" Type="http://schemas.openxmlformats.org/officeDocument/2006/relationships/hyperlink" Target="http://cpdb.realtek.com/cpdbv3/view/wafermap/oneWaferSbinMap.php?project=RL6963&amp;checksum=1b9e20db26c75323ad1605d95c097de1&amp;bin_num=71&amp;bintype=sbin&amp;from=xls&amp;cp=CP1&amp;version=RL6963_V07&amp;lotid=PAHC9&amp;waferid=PERS89-08B6" TargetMode="External"/><Relationship Id="rId692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&amp;sbin_info=220&amp;sbin_map=220&amp;is_auto=0" TargetMode="External"/><Relationship Id="rId706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&amp;sbin_info=242&amp;sbin_map=242&amp;is_auto=0" TargetMode="External"/><Relationship Id="rId42" Type="http://schemas.openxmlformats.org/officeDocument/2006/relationships/hyperlink" Target="http://cpdb.realtek.com/cpdbv3/view/wafermap/oneWaferSbinMap.php?project=RL6963&amp;checksum=42bfd5145aed35ee1d71f3ed71c092e8&amp;bin_num=254&amp;bintype=sbin&amp;from=xls&amp;cp=CP1&amp;version=RL6963_V07&amp;lotid=PAHD0&amp;waferid=PEQS30-03C5" TargetMode="External"/><Relationship Id="rId138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112384&amp;sbin_info=281&amp;sbin_map=281&amp;is_auto=0" TargetMode="External"/><Relationship Id="rId345" Type="http://schemas.openxmlformats.org/officeDocument/2006/relationships/hyperlink" Target="http://cpdb.realtek.com/cpdbv3/view/wafermap/oneWaferSbinMap.php?project=RL6963&amp;checksum=6431d358ab38fb8b1b026d003669ebdd&amp;bin_num=7&amp;bintype=sbin&amp;from=xls&amp;cp=CP1&amp;version=RL6963_V07&amp;lotid=PAGM2&amp;waferid=PERU72-07C0" TargetMode="External"/><Relationship Id="rId552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706&amp;sbin_info=61&amp;sbin_map=61&amp;is_auto=0" TargetMode="External"/><Relationship Id="rId191" Type="http://schemas.openxmlformats.org/officeDocument/2006/relationships/hyperlink" Target="http://cpdb.realtek.com/cpdbv3/view/wafermap/oneWaferSbinMap.php?project=RL6963&amp;checksum=85c61da7af7311cdffac8c37822ef35c&amp;bin_num=135&amp;bintype=sbin&amp;from=xls&amp;cp=CP1&amp;version=RL6963_V07&amp;lotid=PAHC9&amp;waferid=PERS89-09B1" TargetMode="External"/><Relationship Id="rId205" Type="http://schemas.openxmlformats.org/officeDocument/2006/relationships/hyperlink" Target="http://cpdb.realtek.com/cpdbv3/view/wafermap/oneWaferSbinMap.php?project=RL6963&amp;checksum=ef7561d7535901495a132ce252df8da0&amp;bin_num=73&amp;bintype=sbin&amp;from=xls&amp;cp=CP1&amp;version=RL6963_V07&amp;lotid=PAHD0&amp;waferid=PEQS30-04C0" TargetMode="External"/><Relationship Id="rId412" Type="http://schemas.openxmlformats.org/officeDocument/2006/relationships/hyperlink" Target="http://cpdb.realtek.com/cpdbv3/view/wafermap/oneWaferSbinMap.php?project=RL6963&amp;checksum=a37096b6fb16b059e82082798fd98b3a&amp;bin_num=287&amp;bintype=sbin&amp;from=xls&amp;cp=CP1&amp;version=RL6963_V07&amp;lotid=PAHC9&amp;waferid=PERS89-11B1" TargetMode="External"/><Relationship Id="rId289" Type="http://schemas.openxmlformats.org/officeDocument/2006/relationships/hyperlink" Target="http://cpdb.realtek.com/cpdbv3/view/wafermap/oneWaferSbinMap.php?project=RL6963&amp;checksum=1759dbddbd64fb4de57cc60e7b13034c&amp;bin_num=90&amp;bintype=sbin&amp;from=xls&amp;cp=CP1&amp;version=RL6963_V07&amp;lotid=PAGM2&amp;waferid=PERU72-05D2" TargetMode="External"/><Relationship Id="rId496" Type="http://schemas.openxmlformats.org/officeDocument/2006/relationships/hyperlink" Target="http://cpdb.realtek.com/cpdbv3/view/wafermap/oneWaferSbinMap.php?project=RL6963&amp;checksum=ca8901e0e21e1917cae4d13489d21d18&amp;bin_num=364&amp;bintype=sbin&amp;from=xls&amp;cp=CP1&amp;version=RL6963_V07&amp;lotid=PAGM2&amp;waferid=PERU72-04D7" TargetMode="External"/><Relationship Id="rId717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&amp;sbin_info=266&amp;sbin_map=266&amp;is_auto=0" TargetMode="External"/><Relationship Id="rId11" Type="http://schemas.openxmlformats.org/officeDocument/2006/relationships/hyperlink" Target="http://cpdb.realtek.com/cpdbv3/view/wafermap/oneWaferSbinMap.php?project=RL6963&amp;checksum=6d4cd46363352afb73a9ed9661d3ece6&amp;bin_num=2&amp;bintype=sbin&amp;from=xls&amp;cp=CP1&amp;version=RL6963_V07&amp;lotid=PAHC9&amp;waferid=PERS89-02F4" TargetMode="External"/><Relationship Id="rId53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37136&amp;sbin_info=92&amp;sbin_map=92&amp;is_auto=0" TargetMode="External"/><Relationship Id="rId149" Type="http://schemas.openxmlformats.org/officeDocument/2006/relationships/hyperlink" Target="http://cpdb.realtek.com/cpdbv3/view/wafermap/oneWaferSbinMap.php?project=RL6963&amp;checksum=311dfd08cfab106948258bd1de68dd47&amp;bin_num=93&amp;bintype=sbin&amp;from=xls&amp;cp=CP1&amp;version=RL6963_V07&amp;lotid=PAGM2&amp;waferid=PERU72-16F0" TargetMode="External"/><Relationship Id="rId314" Type="http://schemas.openxmlformats.org/officeDocument/2006/relationships/hyperlink" Target="http://cpdb.realtek.com/cpdbv3/view/wafermap/oneWaferSbinMap.php?project=RL6963&amp;checksum=1759dbddbd64fb4de57cc60e7b13034c&amp;bin_num=63&amp;bintype=sbin&amp;from=xls&amp;cp=CP1&amp;version=RL6963_V07&amp;lotid=PAGM2&amp;waferid=PERU72-05D2" TargetMode="External"/><Relationship Id="rId356" Type="http://schemas.openxmlformats.org/officeDocument/2006/relationships/hyperlink" Target="http://cpdb.realtek.com/cpdbv3/view/wafermap/oneWaferSbinMap.php?project=RL6963&amp;checksum=185b95bdd1412250b83f2c4998f8da00&amp;bin_num=101&amp;bintype=sbin&amp;from=xls&amp;cp=CP1&amp;version=RL6963_V07&amp;lotid=PAGM2&amp;waferid=PERU72-11A6" TargetMode="External"/><Relationship Id="rId398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11592&amp;sbin_info=99&amp;sbin_map=99&amp;is_auto=0" TargetMode="External"/><Relationship Id="rId521" Type="http://schemas.openxmlformats.org/officeDocument/2006/relationships/hyperlink" Target="http://cpdb.realtek.com/cpdbv3/view/wafermap/oneWaferSbinMap.php?project=RL6963&amp;checksum=7b6066e0a40d4e5c2077df20e8e9855a&amp;bin_num=55&amp;bintype=sbin&amp;from=xls&amp;cp=CP1&amp;version=RL6963_V07&amp;lotid=PAHC9&amp;waferid=PERS89-07C3" TargetMode="External"/><Relationship Id="rId563" Type="http://schemas.openxmlformats.org/officeDocument/2006/relationships/hyperlink" Target="http://cpdb.realtek.com/cpdbv3/view/wafermap/oneWaferSbinMap.php?project=RL6963&amp;checksum=6431d358ab38fb8b1b026d003669ebdd&amp;bin_num=308&amp;bintype=sbin&amp;from=xls&amp;cp=CP1&amp;version=RL6963_V07&amp;lotid=PAGM2&amp;waferid=PERU72-07C0" TargetMode="External"/><Relationship Id="rId619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142&amp;sbin_info=134&amp;sbin_map=134&amp;is_auto=0" TargetMode="External"/><Relationship Id="rId770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142&amp;sbin_info=357&amp;sbin_map=357&amp;is_auto=0" TargetMode="External"/><Relationship Id="rId95" Type="http://schemas.openxmlformats.org/officeDocument/2006/relationships/hyperlink" Target="http://cpdb.realtek.com/cpdbv3/view/wafermap/oneWaferSbinMap.php?project=RL6963&amp;checksum=eef9a2c4771ca6f5c006cefb72236a50&amp;bin_num=68&amp;bintype=sbin&amp;from=xls&amp;cp=CP1&amp;version=RL6963_V07&amp;lotid=PAGM2&amp;waferid=PERU72-09A6" TargetMode="External"/><Relationship Id="rId160" Type="http://schemas.openxmlformats.org/officeDocument/2006/relationships/hyperlink" Target="http://cpdb.realtek.com/cpdbv3/view/wafermap/oneWaferSbinMap.php?project=RL6963&amp;checksum=70511194c6583ac94f3122dd215da7ce&amp;bin_num=65&amp;bintype=sbin&amp;from=xls&amp;cp=CP1&amp;version=RL6963_V07&amp;lotid=PAGM2&amp;waferid=PERU72-13G7" TargetMode="External"/><Relationship Id="rId216" Type="http://schemas.openxmlformats.org/officeDocument/2006/relationships/hyperlink" Target="http://cpdb.realtek.com/cpdbv3/view/wafermap/oneWaferSbinMap.php?project=RL6963&amp;checksum=29c841700d56cddcb1f4cb439507ec65&amp;bin_num=44&amp;bintype=sbin&amp;from=xls&amp;cp=CP1&amp;version=RL6963_V07&amp;lotid=PAGM2&amp;waferid=PERU72-01F6" TargetMode="External"/><Relationship Id="rId423" Type="http://schemas.openxmlformats.org/officeDocument/2006/relationships/hyperlink" Target="http://cpdb.realtek.com/cpdbv3/view/wafermap/oneWaferSbinMap.php?project=RL6963&amp;checksum=70511194c6583ac94f3122dd215da7ce&amp;bin_num=369&amp;bintype=sbin&amp;from=xls&amp;cp=CP1&amp;version=RL6963_V07&amp;lotid=PAGM2&amp;waferid=PERU72-13G7" TargetMode="External"/><Relationship Id="rId258" Type="http://schemas.openxmlformats.org/officeDocument/2006/relationships/hyperlink" Target="http://cpdb.realtek.com/cpdbv3/view/wafermap/oneWaferSbinMap.php?project=RL6963&amp;checksum=42bfd5145aed35ee1d71f3ed71c092e8&amp;bin_num=30&amp;bintype=sbin&amp;from=xls&amp;cp=CP1&amp;version=RL6963_V07&amp;lotid=PAHD0&amp;waferid=PEQS30-03C5" TargetMode="External"/><Relationship Id="rId465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4382&amp;sbin_info=244&amp;sbin_map=244&amp;is_auto=0" TargetMode="External"/><Relationship Id="rId630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142&amp;sbin_info=152&amp;sbin_map=152&amp;is_auto=0" TargetMode="External"/><Relationship Id="rId672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&amp;sbin_info=198&amp;sbin_map=198&amp;is_auto=0" TargetMode="External"/><Relationship Id="rId728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2686&amp;sbin_info=290&amp;sbin_map=290&amp;is_auto=0" TargetMode="External"/><Relationship Id="rId22" Type="http://schemas.openxmlformats.org/officeDocument/2006/relationships/hyperlink" Target="http://cpdb.realtek.com/cpdbv3/view/wafermap/oneWaferSbinMap.php?project=RL6963&amp;checksum=ea06d86f96a4ecaabbacaa05b1465f95&amp;bin_num=2&amp;bintype=sbin&amp;from=xls&amp;cp=CP1&amp;version=RL6963_V07&amp;lotid=PAHC9&amp;waferid=PERS89-15G0" TargetMode="External"/><Relationship Id="rId64" Type="http://schemas.openxmlformats.org/officeDocument/2006/relationships/hyperlink" Target="http://cpdb.realtek.com/cpdbv3/view/wafermap/oneWaferSbinMap.php?project=RL6963&amp;checksum=6e52c6cbde1ebe6471fe2b8634622004&amp;bin_num=25&amp;bintype=sbin&amp;from=xls&amp;cp=CP1&amp;version=RL6963_V07&amp;lotid=PAHD0&amp;waferid=PEQS30-08G7" TargetMode="External"/><Relationship Id="rId118" Type="http://schemas.openxmlformats.org/officeDocument/2006/relationships/hyperlink" Target="http://cpdb.realtek.com/cpdbv3/view/wafermap/oneWaferSbinMap.php?project=RL6963&amp;checksum=a332fc135c9c0a5b0911c8aa05b3392f&amp;bin_num=6&amp;bintype=sbin&amp;from=xls&amp;cp=CP1&amp;version=RL6963_V07&amp;lotid=PAGM2&amp;waferid=PERU72-15F5" TargetMode="External"/><Relationship Id="rId325" Type="http://schemas.openxmlformats.org/officeDocument/2006/relationships/hyperlink" Target="http://cpdb.realtek.com/cpdbv3/view/wafermap/oneWaferSbinMap.php?project=RL6963&amp;checksum=4a62aa77d84ebaaa899428d2c06192e1&amp;bin_num=142&amp;bintype=sbin&amp;from=xls&amp;cp=CP1&amp;version=RL6963_V07&amp;lotid=PAHC9&amp;waferid=PERS89-13H2" TargetMode="External"/><Relationship Id="rId367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22618&amp;sbin_info=115&amp;sbin_map=115&amp;is_auto=0" TargetMode="External"/><Relationship Id="rId532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113&amp;sbin_info=130&amp;sbin_map=130&amp;is_auto=0" TargetMode="External"/><Relationship Id="rId574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282&amp;sbin_info=373&amp;sbin_map=373&amp;is_auto=0" TargetMode="External"/><Relationship Id="rId171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1743&amp;sbin_info=285&amp;sbin_map=285&amp;is_auto=0" TargetMode="External"/><Relationship Id="rId227" Type="http://schemas.openxmlformats.org/officeDocument/2006/relationships/hyperlink" Target="http://cpdb.realtek.com/cpdbv3/view/wafermap/oneWaferSbinMap.php?project=RL6963&amp;checksum=42bfd5145aed35ee1d71f3ed71c092e8&amp;bin_num=365&amp;bintype=sbin&amp;from=xls&amp;cp=CP1&amp;version=RL6963_V07&amp;lotid=PAHD0&amp;waferid=PEQS30-03C5" TargetMode="External"/><Relationship Id="rId781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2686&amp;sbin_info=381&amp;sbin_map=381&amp;is_auto=0" TargetMode="External"/><Relationship Id="rId269" Type="http://schemas.openxmlformats.org/officeDocument/2006/relationships/hyperlink" Target="http://cpdb.realtek.com/cpdbv3/view/wafermap/oneWaferSbinMap.php?project=RL6963&amp;checksum=6d4cd46363352afb73a9ed9661d3ece6&amp;bin_num=291&amp;bintype=sbin&amp;from=xls&amp;cp=CP1&amp;version=RL6963_V07&amp;lotid=PAHC9&amp;waferid=PERS89-02F4" TargetMode="External"/><Relationship Id="rId434" Type="http://schemas.openxmlformats.org/officeDocument/2006/relationships/hyperlink" Target="http://cpdb.realtek.com/cpdbv3/view/wafermap/oneWaferSbinMap.php?project=RL6963&amp;checksum=1b9e20db26c75323ad1605d95c097de1&amp;bin_num=248&amp;bintype=sbin&amp;from=xls&amp;cp=CP1&amp;version=RL6963_V07&amp;lotid=PAHC9&amp;waferid=PERS89-08B6" TargetMode="External"/><Relationship Id="rId476" Type="http://schemas.openxmlformats.org/officeDocument/2006/relationships/hyperlink" Target="http://cpdb.realtek.com/cpdbv3/view/wafermap/oneWaferSbinMap.php?project=RL6963&amp;checksum=7b6066e0a40d4e5c2077df20e8e9855a&amp;bin_num=53&amp;bintype=sbin&amp;from=xls&amp;cp=CP1&amp;version=RL6963_V07&amp;lotid=PAHC9&amp;waferid=PERS89-07C3" TargetMode="External"/><Relationship Id="rId641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424&amp;sbin_info=165&amp;sbin_map=165&amp;is_auto=0" TargetMode="External"/><Relationship Id="rId683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&amp;sbin_info=209&amp;sbin_map=209&amp;is_auto=0" TargetMode="External"/><Relationship Id="rId739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311&amp;sbin_info=307&amp;sbin_map=307&amp;is_auto=0" TargetMode="External"/><Relationship Id="rId33" Type="http://schemas.openxmlformats.org/officeDocument/2006/relationships/hyperlink" Target="http://cpdb.realtek.com/cpdbv3/view/wafermap/oneWaferSbinMap.php?project=RL6963&amp;checksum=45053edbb86644dc7b7d2977fb94d05d&amp;bin_num=254&amp;bintype=sbin&amp;from=xls&amp;cp=CP1&amp;version=RL6963_V07&amp;lotid=PAGM2&amp;waferid=PERU72-02F1" TargetMode="External"/><Relationship Id="rId129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154368&amp;sbin_info=46&amp;sbin_map=46&amp;is_auto=0" TargetMode="External"/><Relationship Id="rId280" Type="http://schemas.openxmlformats.org/officeDocument/2006/relationships/hyperlink" Target="http://cpdb.realtek.com/cpdbv3/view/wafermap/oneWaferSbinMap.php?project=RL6963&amp;checksum=a332fc135c9c0a5b0911c8aa05b3392f&amp;bin_num=90&amp;bintype=sbin&amp;from=xls&amp;cp=CP1&amp;version=RL6963_V07&amp;lotid=PAGM2&amp;waferid=PERU72-15F5" TargetMode="External"/><Relationship Id="rId336" Type="http://schemas.openxmlformats.org/officeDocument/2006/relationships/hyperlink" Target="http://cpdb.realtek.com/cpdbv3/view/wafermap/oneWaferSbinMap.php?project=RL6963&amp;checksum=f4ef2bc8b8250da50a292922ebeeefbc&amp;bin_num=328&amp;bintype=sbin&amp;from=xls&amp;cp=CP1&amp;version=RL6963_V07&amp;lotid=PAHC9&amp;waferid=PERS89-03E7" TargetMode="External"/><Relationship Id="rId501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424&amp;sbin_info=28&amp;sbin_map=28&amp;is_auto=0" TargetMode="External"/><Relationship Id="rId543" Type="http://schemas.openxmlformats.org/officeDocument/2006/relationships/hyperlink" Target="http://cpdb.realtek.com/cpdbv3/view/wafermap/oneWaferSbinMap.php?project=RL6963&amp;checksum=fa819449b114c4e0a30be3132c7fe643&amp;bin_num=150&amp;bintype=sbin&amp;from=xls&amp;cp=CP1&amp;version=RL6963_V07&amp;lotid=PAHC9&amp;waferid=PERS89-10B6" TargetMode="External"/><Relationship Id="rId75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135144&amp;sbin_info=32&amp;sbin_map=32&amp;is_auto=0" TargetMode="External"/><Relationship Id="rId140" Type="http://schemas.openxmlformats.org/officeDocument/2006/relationships/hyperlink" Target="http://cpdb.realtek.com/cpdbv3/view/wafermap/oneWaferSbinMap.php?project=RL6963&amp;checksum=7b6066e0a40d4e5c2077df20e8e9855a&amp;bin_num=281&amp;bintype=sbin&amp;from=xls&amp;cp=CP1&amp;version=RL6963_V07&amp;lotid=PAHC9&amp;waferid=PERS89-07C3" TargetMode="External"/><Relationship Id="rId182" Type="http://schemas.openxmlformats.org/officeDocument/2006/relationships/hyperlink" Target="http://cpdb.realtek.com/cpdbv3/view/wafermap/oneWaferSbinMap.php?project=RL6963&amp;checksum=311dfd08cfab106948258bd1de68dd47&amp;bin_num=135&amp;bintype=sbin&amp;from=xls&amp;cp=CP1&amp;version=RL6963_V07&amp;lotid=PAGM2&amp;waferid=PERU72-16F0" TargetMode="External"/><Relationship Id="rId378" Type="http://schemas.openxmlformats.org/officeDocument/2006/relationships/hyperlink" Target="http://cpdb.realtek.com/cpdbv3/view/wafermap/oneWaferSbinMap.php?project=RL6963&amp;checksum=a9dc0604786584b2baf810c4ecf6f052&amp;bin_num=17&amp;bintype=sbin&amp;from=xls&amp;cp=CP1&amp;version=RL6963_V07&amp;lotid=PAHD0&amp;waferid=PEQS30-16D1" TargetMode="External"/><Relationship Id="rId403" Type="http://schemas.openxmlformats.org/officeDocument/2006/relationships/hyperlink" Target="http://cpdb.realtek.com/cpdbv3/view/wafermap/oneWaferSbinMap.php?project=RL6963&amp;checksum=d42f68b53fd7b64746bb9afbcc437307&amp;bin_num=99&amp;bintype=sbin&amp;from=xls&amp;cp=CP1&amp;version=RL6963_V07&amp;lotid=PAHD0&amp;waferid=PEQS30-11G2" TargetMode="External"/><Relationship Id="rId585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566&amp;sbin_info=34&amp;sbin_map=34&amp;is_auto=0" TargetMode="External"/><Relationship Id="rId750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142&amp;sbin_info=321&amp;sbin_map=321&amp;is_auto=0" TargetMode="External"/><Relationship Id="rId6" Type="http://schemas.openxmlformats.org/officeDocument/2006/relationships/hyperlink" Target="http://cpdb.realtek.com/cpdbv3/view/wafermap/oneWaferSbinMap.php?project=RL6963&amp;checksum=5f22f2319e70ed5faf36eb51d59bbd67&amp;bin_num=23&amp;bintype=sbin&amp;from=xls&amp;cp=CP1&amp;version=RL6963_V07&amp;lotid=PAGM2&amp;waferid=PERU72-03E4" TargetMode="External"/><Relationship Id="rId238" Type="http://schemas.openxmlformats.org/officeDocument/2006/relationships/hyperlink" Target="http://cpdb.realtek.com/cpdbv3/view/wafermap/oneWaferSbinMap.php?project=RL6963&amp;checksum=6ba5243cce731ed893e3a282eaf53341&amp;bin_num=18&amp;bintype=sbin&amp;from=xls&amp;cp=CP1&amp;version=RL6963_V07&amp;lotid=PAGM2&amp;waferid=PERU72-14G2" TargetMode="External"/><Relationship Id="rId445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3676&amp;sbin_info=31&amp;sbin_map=31&amp;is_auto=0" TargetMode="External"/><Relationship Id="rId487" Type="http://schemas.openxmlformats.org/officeDocument/2006/relationships/hyperlink" Target="http://cpdb.realtek.com/cpdbv3/view/wafermap/oneWaferSbinMap.php?project=RL6963&amp;checksum=ae83c773cbecaf6af2f8684377b1896d&amp;bin_num=60&amp;bintype=sbin&amp;from=xls&amp;cp=CP1&amp;version=RL6963_V07&amp;lotid=PAGM2&amp;waferid=PERU72-10B3" TargetMode="External"/><Relationship Id="rId610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566&amp;sbin_info=123&amp;sbin_map=123&amp;is_auto=0" TargetMode="External"/><Relationship Id="rId652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&amp;sbin_info=176&amp;sbin_map=176&amp;is_auto=0" TargetMode="External"/><Relationship Id="rId694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848&amp;sbin_info=222&amp;sbin_map=222&amp;is_auto=0" TargetMode="External"/><Relationship Id="rId708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424&amp;sbin_info=247&amp;sbin_map=247&amp;is_auto=0" TargetMode="External"/><Relationship Id="rId291" Type="http://schemas.openxmlformats.org/officeDocument/2006/relationships/hyperlink" Target="http://cpdb.realtek.com/cpdbv3/view/wafermap/oneWaferSbinMap.php?project=RL6963&amp;checksum=aec4cf92bdc04e32e9f756870e93a5c6&amp;bin_num=377&amp;bintype=sbin&amp;from=xls&amp;cp=CP1&amp;version=RL6963_V07&amp;lotid=PAHD0&amp;waferid=PEQS30-09G2" TargetMode="External"/><Relationship Id="rId305" Type="http://schemas.openxmlformats.org/officeDocument/2006/relationships/hyperlink" Target="http://cpdb.realtek.com/cpdbv3/view/wafermap/oneWaferSbinMap.php?project=RL6963&amp;checksum=aec4cf92bdc04e32e9f756870e93a5c6&amp;bin_num=63&amp;bintype=sbin&amp;from=xls&amp;cp=CP1&amp;version=RL6963_V07&amp;lotid=PAHD0&amp;waferid=PEQS30-09G2" TargetMode="External"/><Relationship Id="rId347" Type="http://schemas.openxmlformats.org/officeDocument/2006/relationships/hyperlink" Target="http://cpdb.realtek.com/cpdbv3/view/wafermap/oneWaferSbinMap.php?project=RL6963&amp;checksum=39239501434b93c55613f37f8f801f87&amp;bin_num=7&amp;bintype=sbin&amp;from=xls&amp;cp=CP1&amp;version=RL6963_V07&amp;lotid=PAHD0&amp;waferid=PEQS30-13F0" TargetMode="External"/><Relationship Id="rId512" Type="http://schemas.openxmlformats.org/officeDocument/2006/relationships/hyperlink" Target="http://cpdb.realtek.com/cpdbv3/view/wafermap/oneWaferSbinMap.php?project=RL6963&amp;checksum=675190fbcfa74fd58be6235ddcc54196&amp;bin_num=243&amp;bintype=sbin&amp;from=xls&amp;cp=CP1&amp;version=RL6963_V07&amp;lotid=PAHC9&amp;waferid=PERS89-04E2" TargetMode="External"/><Relationship Id="rId44" Type="http://schemas.openxmlformats.org/officeDocument/2006/relationships/hyperlink" Target="http://cpdb.realtek.com/cpdbv3/view/wafermap/oneWaferSbinMap.php?project=RL6963&amp;checksum=4a62aa77d84ebaaa899428d2c06192e1&amp;bin_num=254&amp;bintype=sbin&amp;from=xls&amp;cp=CP1&amp;version=RL6963_V07&amp;lotid=PAHC9&amp;waferid=PERS89-13H2" TargetMode="External"/><Relationship Id="rId86" Type="http://schemas.openxmlformats.org/officeDocument/2006/relationships/hyperlink" Target="http://cpdb.realtek.com/cpdbv3/view/wafermap/oneWaferSbinMap.php?project=RL6963&amp;checksum=5f22f2319e70ed5faf36eb51d59bbd67&amp;bin_num=68&amp;bintype=sbin&amp;from=xls&amp;cp=CP1&amp;version=RL6963_V07&amp;lotid=PAGM2&amp;waferid=PERU72-03E4" TargetMode="External"/><Relationship Id="rId151" Type="http://schemas.openxmlformats.org/officeDocument/2006/relationships/hyperlink" Target="http://cpdb.realtek.com/cpdbv3/view/wafermap/oneWaferSbinMap.php?project=RL6963&amp;checksum=1759dbddbd64fb4de57cc60e7b13034c&amp;bin_num=93&amp;bintype=sbin&amp;from=xls&amp;cp=CP1&amp;version=RL6963_V07&amp;lotid=PAGM2&amp;waferid=PERU72-05D2" TargetMode="External"/><Relationship Id="rId389" Type="http://schemas.openxmlformats.org/officeDocument/2006/relationships/hyperlink" Target="http://cpdb.realtek.com/cpdbv3/view/wafermap/oneWaferSbinMap.php?project=RL6963&amp;checksum=ef7561d7535901495a132ce252df8da0&amp;bin_num=236&amp;bintype=sbin&amp;from=xls&amp;cp=CP1&amp;version=RL6963_V07&amp;lotid=PAHD0&amp;waferid=PEQS30-04C0" TargetMode="External"/><Relationship Id="rId554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6078&amp;sbin_info=49&amp;sbin_map=49&amp;is_auto=0" TargetMode="External"/><Relationship Id="rId596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282&amp;sbin_info=62&amp;sbin_map=62&amp;is_auto=0" TargetMode="External"/><Relationship Id="rId761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&amp;sbin_info=343&amp;sbin_map=343&amp;is_auto=0" TargetMode="External"/><Relationship Id="rId193" Type="http://schemas.openxmlformats.org/officeDocument/2006/relationships/hyperlink" Target="http://cpdb.realtek.com/cpdbv3/view/wafermap/oneWaferSbinMap.php?project=RL6963&amp;checksum=1b9e20db26c75323ad1605d95c097de1&amp;bin_num=135&amp;bintype=sbin&amp;from=xls&amp;cp=CP1&amp;version=RL6963_V07&amp;lotid=PAHC9&amp;waferid=PERS89-08B6" TargetMode="External"/><Relationship Id="rId207" Type="http://schemas.openxmlformats.org/officeDocument/2006/relationships/hyperlink" Target="http://cpdb.realtek.com/cpdbv3/view/wafermap/oneWaferSbinMap.php?project=RL6963&amp;checksum=d7c4739f73f142eab99383224bd16f52&amp;bin_num=73&amp;bintype=sbin&amp;from=xls&amp;cp=CP1&amp;version=RL6963_V07&amp;lotid=PAGM2&amp;waferid=PERU72-06C5" TargetMode="External"/><Relationship Id="rId249" Type="http://schemas.openxmlformats.org/officeDocument/2006/relationships/hyperlink" Target="http://cpdb.realtek.com/cpdbv3/view/wafermap/oneWaferSbinMap.php?project=RL6963&amp;checksum=0929636f8b8fcf66ffc3687fa2ef65ec&amp;bin_num=30&amp;bintype=sbin&amp;from=xls&amp;cp=CP1&amp;version=RL6963_V07&amp;lotid=PAHD0&amp;waferid=PEQS30-01D7" TargetMode="External"/><Relationship Id="rId414" Type="http://schemas.openxmlformats.org/officeDocument/2006/relationships/hyperlink" Target="http://cpdb.realtek.com/cpdbv3/view/wafermap/oneWaferSbinMap.php?project=RL6963&amp;checksum=185b95bdd1412250b83f2c4998f8da00&amp;bin_num=287&amp;bintype=sbin&amp;from=xls&amp;cp=CP1&amp;version=RL6963_V07&amp;lotid=PAGM2&amp;waferid=PERU72-11A6" TargetMode="External"/><Relationship Id="rId456" Type="http://schemas.openxmlformats.org/officeDocument/2006/relationships/hyperlink" Target="http://cpdb.realtek.com/cpdbv3/view/wafermap/oneWaferSbinMap.php?project=RL6963&amp;checksum=6e52c6cbde1ebe6471fe2b8634622004&amp;bin_num=78&amp;bintype=sbin&amp;from=xls&amp;cp=CP1&amp;version=RL6963_V07&amp;lotid=PAHD0&amp;waferid=PEQS30-08G7" TargetMode="External"/><Relationship Id="rId498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2404&amp;sbin_info=246&amp;sbin_map=246&amp;is_auto=0" TargetMode="External"/><Relationship Id="rId621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&amp;sbin_info=138&amp;sbin_map=138&amp;is_auto=0" TargetMode="External"/><Relationship Id="rId663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&amp;sbin_info=189&amp;sbin_map=189&amp;is_auto=0" TargetMode="External"/><Relationship Id="rId13" Type="http://schemas.openxmlformats.org/officeDocument/2006/relationships/hyperlink" Target="http://cpdb.realtek.com/cpdbv3/view/wafermap/oneWaferSbinMap.php?project=RL6963&amp;checksum=b92f11d8998a022db16c17d46922ad2c&amp;bin_num=2&amp;bintype=sbin&amp;from=xls&amp;cp=CP1&amp;version=RL6963_V07&amp;lotid=PAHC9&amp;waferid=PERS89-14G5" TargetMode="External"/><Relationship Id="rId109" Type="http://schemas.openxmlformats.org/officeDocument/2006/relationships/hyperlink" Target="http://cpdb.realtek.com/cpdbv3/view/wafermap/oneWaferSbinMap.php?project=RL6963&amp;checksum=6d4cd46363352afb73a9ed9661d3ece6&amp;bin_num=91&amp;bintype=sbin&amp;from=xls&amp;cp=CP1&amp;version=RL6963_V07&amp;lotid=PAHC9&amp;waferid=PERS89-02F4" TargetMode="External"/><Relationship Id="rId260" Type="http://schemas.openxmlformats.org/officeDocument/2006/relationships/hyperlink" Target="http://cpdb.realtek.com/cpdbv3/view/wafermap/oneWaferSbinMap.php?project=RL6963&amp;checksum=1759dbddbd64fb4de57cc60e7b13034c&amp;bin_num=30&amp;bintype=sbin&amp;from=xls&amp;cp=CP1&amp;version=RL6963_V07&amp;lotid=PAGM2&amp;waferid=PERU72-05D2" TargetMode="External"/><Relationship Id="rId316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1979&amp;sbin_info=142&amp;sbin_map=142&amp;is_auto=0" TargetMode="External"/><Relationship Id="rId523" Type="http://schemas.openxmlformats.org/officeDocument/2006/relationships/hyperlink" Target="http://cpdb.realtek.com/cpdbv3/view/wafermap/oneWaferSbinMap.php?project=RL6963&amp;checksum=7b6066e0a40d4e5c2077df20e8e9855a&amp;bin_num=322&amp;bintype=sbin&amp;from=xls&amp;cp=CP1&amp;version=RL6963_V07&amp;lotid=PAHC9&amp;waferid=PERS89-07C3" TargetMode="External"/><Relationship Id="rId719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&amp;sbin_info=268&amp;sbin_map=268&amp;is_auto=0" TargetMode="External"/><Relationship Id="rId55" Type="http://schemas.openxmlformats.org/officeDocument/2006/relationships/hyperlink" Target="http://cpdb.realtek.com/cpdbv3/view/wafermap/oneWaferSbinMap.php?project=RL6963&amp;checksum=15d882bfd897ab4e020e09ed0df5185e&amp;bin_num=92&amp;bintype=sbin&amp;from=xls&amp;cp=CP1&amp;version=RL6963_V07&amp;lotid=PAHD0&amp;waferid=PEQS30-15D6" TargetMode="External"/><Relationship Id="rId97" Type="http://schemas.openxmlformats.org/officeDocument/2006/relationships/hyperlink" Target="http://cpdb.realtek.com/cpdbv3/view/wafermap/oneWaferSbinMap.php?project=RL6963&amp;checksum=185b95bdd1412250b83f2c4998f8da00&amp;bin_num=68&amp;bintype=sbin&amp;from=xls&amp;cp=CP1&amp;version=RL6963_V07&amp;lotid=PAGM2&amp;waferid=PERU72-11A6" TargetMode="External"/><Relationship Id="rId120" Type="http://schemas.openxmlformats.org/officeDocument/2006/relationships/hyperlink" Target="http://cpdb.realtek.com/cpdbv3/view/wafermap/oneWaferSbinMap.php?project=RL6963&amp;checksum=42bfd5145aed35ee1d71f3ed71c092e8&amp;bin_num=6&amp;bintype=sbin&amp;from=xls&amp;cp=CP1&amp;version=RL6963_V07&amp;lotid=PAHD0&amp;waferid=PEQS30-03C5" TargetMode="External"/><Relationship Id="rId358" Type="http://schemas.openxmlformats.org/officeDocument/2006/relationships/hyperlink" Target="http://cpdb.realtek.com/cpdbv3/view/wafermap/oneWaferSbinMap.php?project=RL6963&amp;checksum=85c61da7af7311cdffac8c37822ef35c&amp;bin_num=101&amp;bintype=sbin&amp;from=xls&amp;cp=CP1&amp;version=RL6963_V07&amp;lotid=PAHC9&amp;waferid=PERS89-09B1" TargetMode="External"/><Relationship Id="rId565" Type="http://schemas.openxmlformats.org/officeDocument/2006/relationships/hyperlink" Target="http://cpdb.realtek.com/cpdbv3/view/wafermap/oneWaferSbinMap.php?project=RL6963&amp;checksum=185b95bdd1412250b83f2c4998f8da00&amp;bin_num=323&amp;bintype=sbin&amp;from=xls&amp;cp=CP1&amp;version=RL6963_V07&amp;lotid=PAGM2&amp;waferid=PERU72-11A6" TargetMode="External"/><Relationship Id="rId730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1414&amp;sbin_info=293&amp;sbin_map=293&amp;is_auto=0" TargetMode="External"/><Relationship Id="rId772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99&amp;sbin_info=359&amp;sbin_map=359&amp;is_auto=0" TargetMode="External"/><Relationship Id="rId162" Type="http://schemas.openxmlformats.org/officeDocument/2006/relationships/hyperlink" Target="http://cpdb.realtek.com/cpdbv3/view/wafermap/oneWaferSbinMap.php?project=RL6963&amp;checksum=1759dbddbd64fb4de57cc60e7b13034c&amp;bin_num=65&amp;bintype=sbin&amp;from=xls&amp;cp=CP1&amp;version=RL6963_V07&amp;lotid=PAGM2&amp;waferid=PERU72-05D2" TargetMode="External"/><Relationship Id="rId218" Type="http://schemas.openxmlformats.org/officeDocument/2006/relationships/hyperlink" Target="http://cpdb.realtek.com/cpdbv3/view/wafermap/oneWaferSbinMap.php?project=RL6963&amp;checksum=a3cd673abc66f8fc2cfaab4867f28dba&amp;bin_num=44&amp;bintype=sbin&amp;from=xls&amp;cp=CP1&amp;version=RL6963_V07&amp;lotid=PAHC9&amp;waferid=PERS89-05D5" TargetMode="External"/><Relationship Id="rId425" Type="http://schemas.openxmlformats.org/officeDocument/2006/relationships/hyperlink" Target="http://cpdb.realtek.com/cpdbv3/view/wafermap/oneWaferSbinMap.php?project=RL6963&amp;checksum=b208978b8cdbc3703e03f3dfb04d8000&amp;bin_num=369&amp;bintype=sbin&amp;from=xls&amp;cp=CP1&amp;version=RL6963_V07&amp;lotid=PAHC9&amp;waferid=PERS89-12A4" TargetMode="External"/><Relationship Id="rId467" Type="http://schemas.openxmlformats.org/officeDocument/2006/relationships/hyperlink" Target="http://cpdb.realtek.com/cpdbv3/view/wafermap/oneWaferSbinMap.php?project=RL6963&amp;checksum=f4ef2bc8b8250da50a292922ebeeefbc&amp;bin_num=244&amp;bintype=sbin&amp;from=xls&amp;cp=CP1&amp;version=RL6963_V07&amp;lotid=PAHC9&amp;waferid=PERS89-03E7" TargetMode="External"/><Relationship Id="rId632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566&amp;sbin_info=154&amp;sbin_map=154&amp;is_auto=0" TargetMode="External"/><Relationship Id="rId271" Type="http://schemas.openxmlformats.org/officeDocument/2006/relationships/hyperlink" Target="http://cpdb.realtek.com/cpdbv3/view/wafermap/oneWaferSbinMap.php?project=RL6963&amp;checksum=6e52c6cbde1ebe6471fe2b8634622004&amp;bin_num=291&amp;bintype=sbin&amp;from=xls&amp;cp=CP1&amp;version=RL6963_V07&amp;lotid=PAHD0&amp;waferid=PEQS30-08G7" TargetMode="External"/><Relationship Id="rId674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&amp;sbin_info=200&amp;sbin_map=200&amp;is_auto=0" TargetMode="External"/><Relationship Id="rId24" Type="http://schemas.openxmlformats.org/officeDocument/2006/relationships/hyperlink" Target="http://cpdb.realtek.com/cpdbv3/view/wafermap/oneWaferSbinMap.php?project=RL6963&amp;checksum=ca8901e0e21e1917cae4d13489d21d18&amp;bin_num=3&amp;bintype=sbin&amp;from=xls&amp;cp=CP1&amp;version=RL6963_V07&amp;lotid=PAGM2&amp;waferid=PERU72-04D7" TargetMode="External"/><Relationship Id="rId66" Type="http://schemas.openxmlformats.org/officeDocument/2006/relationships/hyperlink" Target="http://cpdb.realtek.com/cpdbv3/view/wafermap/oneWaferSbinMap.php?project=RL6963&amp;checksum=0929636f8b8fcf66ffc3687fa2ef65ec&amp;bin_num=70&amp;bintype=sbin&amp;from=xls&amp;cp=CP1&amp;version=RL6963_V07&amp;lotid=PAHD0&amp;waferid=PEQS30-01D7" TargetMode="External"/><Relationship Id="rId131" Type="http://schemas.openxmlformats.org/officeDocument/2006/relationships/hyperlink" Target="http://cpdb.realtek.com/cpdbv3/view/wafermap/oneWaferSbinMap.php?project=RL6963&amp;checksum=3e8f4dccf7c821c3f18e6ae5a958fa5b&amp;bin_num=46&amp;bintype=sbin&amp;from=xls&amp;cp=CP1&amp;version=RL6963_V07&amp;lotid=PAGM2&amp;waferid=PERU72-08B3" TargetMode="External"/><Relationship Id="rId327" Type="http://schemas.openxmlformats.org/officeDocument/2006/relationships/hyperlink" Target="http://cpdb.realtek.com/cpdbv3/view/wafermap/oneWaferSbinMap.php?project=RL6963&amp;checksum=1759dbddbd64fb4de57cc60e7b13034c&amp;bin_num=142&amp;bintype=sbin&amp;from=xls&amp;cp=CP1&amp;version=RL6963_V07&amp;lotid=PAGM2&amp;waferid=PERU72-05D2" TargetMode="External"/><Relationship Id="rId369" Type="http://schemas.openxmlformats.org/officeDocument/2006/relationships/hyperlink" Target="http://cpdb.realtek.com/cpdbv3/view/wafermap/oneWaferSbinMap.php?project=RL6963&amp;checksum=7a4d84b7176371e01360f722a113579a&amp;bin_num=115&amp;bintype=sbin&amp;from=xls&amp;cp=CP1&amp;version=RL6963_V07&amp;lotid=PAHD0&amp;waferid=PEQS30-12F5" TargetMode="External"/><Relationship Id="rId534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566&amp;sbin_info=79&amp;sbin_map=79&amp;is_auto=0" TargetMode="External"/><Relationship Id="rId576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41&amp;sbin_info=376&amp;sbin_map=376&amp;is_auto=0" TargetMode="External"/><Relationship Id="rId741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142&amp;sbin_info=310&amp;sbin_map=310&amp;is_auto=0" TargetMode="External"/><Relationship Id="rId173" Type="http://schemas.openxmlformats.org/officeDocument/2006/relationships/hyperlink" Target="http://cpdb.realtek.com/cpdbv3/view/wafermap/oneWaferSbinMap.php?project=RL6963&amp;checksum=0929636f8b8fcf66ffc3687fa2ef65ec&amp;bin_num=135&amp;bintype=sbin&amp;from=xls&amp;cp=CP1&amp;version=RL6963_V07&amp;lotid=PAHD0&amp;waferid=PEQS30-01D7" TargetMode="External"/><Relationship Id="rId229" Type="http://schemas.openxmlformats.org/officeDocument/2006/relationships/hyperlink" Target="http://cpdb.realtek.com/cpdbv3/view/wafermap/oneWaferSbinMap.php?project=RL6963&amp;checksum=a3cd673abc66f8fc2cfaab4867f28dba&amp;bin_num=365&amp;bintype=sbin&amp;from=xls&amp;cp=CP1&amp;version=RL6963_V07&amp;lotid=PAHC9&amp;waferid=PERS89-05D5" TargetMode="External"/><Relationship Id="rId380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19508&amp;sbin_info=116&amp;sbin_map=116&amp;is_auto=0" TargetMode="External"/><Relationship Id="rId436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8906000000000001&amp;sbin_info=59&amp;sbin_map=59&amp;is_auto=0" TargetMode="External"/><Relationship Id="rId601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142&amp;sbin_info=75&amp;sbin_map=75&amp;is_auto=0" TargetMode="External"/><Relationship Id="rId643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&amp;sbin_info=167&amp;sbin_map=167&amp;is_auto=0" TargetMode="External"/><Relationship Id="rId240" Type="http://schemas.openxmlformats.org/officeDocument/2006/relationships/hyperlink" Target="http://cpdb.realtek.com/cpdbv3/view/wafermap/oneWaferSbinMap.php?project=RL6963&amp;checksum=74c7634134d19dd86378a6054ba1946b&amp;bin_num=18&amp;bintype=sbin&amp;from=xls&amp;cp=CP1&amp;version=RL6963_V07&amp;lotid=PAHD0&amp;waferid=PEQS30-02D2" TargetMode="External"/><Relationship Id="rId478" Type="http://schemas.openxmlformats.org/officeDocument/2006/relationships/hyperlink" Target="http://cpdb.realtek.com/cpdbv3/view/wafermap/oneWaferSbinMap.php?project=RL6963&amp;checksum=d42f68b53fd7b64746bb9afbcc437307&amp;bin_num=370&amp;bintype=sbin&amp;from=xls&amp;cp=CP1&amp;version=RL6963_V07&amp;lotid=PAHD0&amp;waferid=PEQS30-11G2" TargetMode="External"/><Relationship Id="rId685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&amp;sbin_info=211&amp;sbin_map=211&amp;is_auto=0" TargetMode="External"/><Relationship Id="rId35" Type="http://schemas.openxmlformats.org/officeDocument/2006/relationships/hyperlink" Target="http://cpdb.realtek.com/cpdbv3/view/wafermap/oneWaferSbinMap.php?project=RL6963&amp;checksum=ca8901e0e21e1917cae4d13489d21d18&amp;bin_num=254&amp;bintype=sbin&amp;from=xls&amp;cp=CP1&amp;version=RL6963_V07&amp;lotid=PAGM2&amp;waferid=PERU72-04D7" TargetMode="External"/><Relationship Id="rId77" Type="http://schemas.openxmlformats.org/officeDocument/2006/relationships/hyperlink" Target="http://cpdb.realtek.com/cpdbv3/view/wafermap/oneWaferSbinMap.php?project=RL6963&amp;checksum=436498f7cd6ba6054ac861752add8534&amp;bin_num=32&amp;bintype=sbin&amp;from=xls&amp;cp=CP1&amp;version=RL6963_V07&amp;lotid=PAGM2&amp;waferid=PERU72-12A1" TargetMode="External"/><Relationship Id="rId100" Type="http://schemas.openxmlformats.org/officeDocument/2006/relationships/hyperlink" Target="http://cpdb.realtek.com/cpdbv3/view/wafermap/oneWaferSbinMap.php?project=RL6963&amp;checksum=d42f68b53fd7b64746bb9afbcc437307&amp;bin_num=68&amp;bintype=sbin&amp;from=xls&amp;cp=CP1&amp;version=RL6963_V07&amp;lotid=PAHD0&amp;waferid=PEQS30-11G2" TargetMode="External"/><Relationship Id="rId282" Type="http://schemas.openxmlformats.org/officeDocument/2006/relationships/hyperlink" Target="http://cpdb.realtek.com/cpdbv3/view/wafermap/oneWaferSbinMap.php?project=RL6963&amp;checksum=ca8901e0e21e1917cae4d13489d21d18&amp;bin_num=90&amp;bintype=sbin&amp;from=xls&amp;cp=CP1&amp;version=RL6963_V07&amp;lotid=PAGM2&amp;waferid=PERU72-04D7" TargetMode="External"/><Relationship Id="rId338" Type="http://schemas.openxmlformats.org/officeDocument/2006/relationships/hyperlink" Target="http://cpdb.realtek.com/cpdbv3/view/wafermap/oneWaferSbinMap.php?project=RL6963&amp;checksum=3e8f4dccf7c821c3f18e6ae5a958fa5b&amp;bin_num=282&amp;bintype=sbin&amp;from=xls&amp;cp=CP1&amp;version=RL6963_V07&amp;lotid=PAGM2&amp;waferid=PERU72-08B3" TargetMode="External"/><Relationship Id="rId503" Type="http://schemas.openxmlformats.org/officeDocument/2006/relationships/hyperlink" Target="http://cpdb.realtek.com/cpdbv3/view/wafermap/oneWaferSbinMap.php?project=RL6963&amp;checksum=15d882bfd897ab4e020e09ed0df5185e&amp;bin_num=28&amp;bintype=sbin&amp;from=xls&amp;cp=CP1&amp;version=RL6963_V07&amp;lotid=PAHD0&amp;waferid=PEQS30-15D6" TargetMode="External"/><Relationship Id="rId545" Type="http://schemas.openxmlformats.org/officeDocument/2006/relationships/hyperlink" Target="http://cpdb.realtek.com/cpdbv3/view/wafermap/oneWaferSbinMap.php?project=RL6963&amp;checksum=4a62aa77d84ebaaa899428d2c06192e1&amp;bin_num=181&amp;bintype=sbin&amp;from=xls&amp;cp=CP1&amp;version=RL6963_V07&amp;lotid=PAHC9&amp;waferid=PERS89-13H2" TargetMode="External"/><Relationship Id="rId587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&amp;sbin_info=36&amp;sbin_map=36&amp;is_auto=0" TargetMode="External"/><Relationship Id="rId710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&amp;sbin_info=258&amp;sbin_map=258&amp;is_auto=0" TargetMode="External"/><Relationship Id="rId752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&amp;sbin_info=326&amp;sbin_map=326&amp;is_auto=0" TargetMode="External"/><Relationship Id="rId8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2.10023&amp;sbin_info=5&amp;sbin_map=5&amp;is_auto=0" TargetMode="External"/><Relationship Id="rId142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64178&amp;sbin_info=93&amp;sbin_map=93&amp;is_auto=0" TargetMode="External"/><Relationship Id="rId184" Type="http://schemas.openxmlformats.org/officeDocument/2006/relationships/hyperlink" Target="http://cpdb.realtek.com/cpdbv3/view/wafermap/oneWaferSbinMap.php?project=RL6963&amp;checksum=ae83c773cbecaf6af2f8684377b1896d&amp;bin_num=135&amp;bintype=sbin&amp;from=xls&amp;cp=CP1&amp;version=RL6963_V07&amp;lotid=PAGM2&amp;waferid=PERU72-10B3" TargetMode="External"/><Relationship Id="rId391" Type="http://schemas.openxmlformats.org/officeDocument/2006/relationships/hyperlink" Target="http://cpdb.realtek.com/cpdbv3/view/wafermap/oneWaferSbinMap.php?project=RL6963&amp;checksum=70511194c6583ac94f3122dd215da7ce&amp;bin_num=236&amp;bintype=sbin&amp;from=xls&amp;cp=CP1&amp;version=RL6963_V07&amp;lotid=PAGM2&amp;waferid=PERU72-13G7" TargetMode="External"/><Relationship Id="rId405" Type="http://schemas.openxmlformats.org/officeDocument/2006/relationships/hyperlink" Target="http://cpdb.realtek.com/cpdbv3/view/wafermap/oneWaferSbinMap.php?project=RL6963&amp;checksum=ef7561d7535901495a132ce252df8da0&amp;bin_num=81&amp;bintype=sbin&amp;from=xls&amp;cp=CP1&amp;version=RL6963_V07&amp;lotid=PAHD0&amp;waferid=PEQS30-04C0" TargetMode="External"/><Relationship Id="rId447" Type="http://schemas.openxmlformats.org/officeDocument/2006/relationships/hyperlink" Target="http://cpdb.realtek.com/cpdbv3/view/wafermap/oneWaferSbinMap.php?project=RL6963&amp;checksum=3e8f4dccf7c821c3f18e6ae5a958fa5b&amp;bin_num=31&amp;bintype=sbin&amp;from=xls&amp;cp=CP1&amp;version=RL6963_V07&amp;lotid=PAGM2&amp;waferid=PERU72-08B3" TargetMode="External"/><Relationship Id="rId612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142&amp;sbin_info=125&amp;sbin_map=125&amp;is_auto=0" TargetMode="External"/><Relationship Id="rId251" Type="http://schemas.openxmlformats.org/officeDocument/2006/relationships/hyperlink" Target="http://cpdb.realtek.com/cpdbv3/view/wafermap/oneWaferSbinMap.php?project=RL6963&amp;checksum=15d882bfd897ab4e020e09ed0df5185e&amp;bin_num=30&amp;bintype=sbin&amp;from=xls&amp;cp=CP1&amp;version=RL6963_V07&amp;lotid=PAHD0&amp;waferid=PEQS30-15D6" TargetMode="External"/><Relationship Id="rId489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311&amp;sbin_info=234&amp;sbin_map=234&amp;is_auto=0" TargetMode="External"/><Relationship Id="rId654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142&amp;sbin_info=178&amp;sbin_map=178&amp;is_auto=0" TargetMode="External"/><Relationship Id="rId696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1696&amp;sbin_info=228&amp;sbin_map=228&amp;is_auto=0" TargetMode="External"/><Relationship Id="rId46" Type="http://schemas.openxmlformats.org/officeDocument/2006/relationships/hyperlink" Target="http://cpdb.realtek.com/cpdbv3/view/wafermap/oneWaferSbinMap.php?project=RL6963&amp;checksum=a3cd673abc66f8fc2cfaab4867f28dba&amp;bin_num=254&amp;bintype=sbin&amp;from=xls&amp;cp=CP1&amp;version=RL6963_V07&amp;lotid=PAHC9&amp;waferid=PERS89-05D5" TargetMode="External"/><Relationship Id="rId293" Type="http://schemas.openxmlformats.org/officeDocument/2006/relationships/hyperlink" Target="http://cpdb.realtek.com/cpdbv3/view/wafermap/oneWaferSbinMap.php?project=RL6963&amp;checksum=436498f7cd6ba6054ac861752add8534&amp;bin_num=377&amp;bintype=sbin&amp;from=xls&amp;cp=CP1&amp;version=RL6963_V07&amp;lotid=PAGM2&amp;waferid=PERU72-12A1" TargetMode="External"/><Relationship Id="rId307" Type="http://schemas.openxmlformats.org/officeDocument/2006/relationships/hyperlink" Target="http://cpdb.realtek.com/cpdbv3/view/wafermap/oneWaferSbinMap.php?project=RL6963&amp;checksum=ca8901e0e21e1917cae4d13489d21d18&amp;bin_num=63&amp;bintype=sbin&amp;from=xls&amp;cp=CP1&amp;version=RL6963_V07&amp;lotid=PAGM2&amp;waferid=PERU72-04D7" TargetMode="External"/><Relationship Id="rId349" Type="http://schemas.openxmlformats.org/officeDocument/2006/relationships/hyperlink" Target="http://cpdb.realtek.com/cpdbv3/view/wafermap/oneWaferSbinMap.php?project=RL6963&amp;checksum=adb734491a7a201f118d815dec24ef20&amp;bin_num=7&amp;bintype=sbin&amp;from=xls&amp;cp=CP1&amp;version=RL6963_V07&amp;lotid=PAHC9&amp;waferid=PERS89-01G1" TargetMode="External"/><Relationship Id="rId514" Type="http://schemas.openxmlformats.org/officeDocument/2006/relationships/hyperlink" Target="http://cpdb.realtek.com/cpdbv3/view/wafermap/oneWaferSbinMap.php?project=RL6963&amp;checksum=3e8f4dccf7c821c3f18e6ae5a958fa5b&amp;bin_num=80&amp;bintype=sbin&amp;from=xls&amp;cp=CP1&amp;version=RL6963_V07&amp;lotid=PAGM2&amp;waferid=PERU72-08B3" TargetMode="External"/><Relationship Id="rId556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2404&amp;sbin_info=299&amp;sbin_map=299&amp;is_auto=0" TargetMode="External"/><Relationship Id="rId721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&amp;sbin_info=270&amp;sbin_map=270&amp;is_auto=0" TargetMode="External"/><Relationship Id="rId763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&amp;sbin_info=345&amp;sbin_map=345&amp;is_auto=0" TargetMode="External"/><Relationship Id="rId88" Type="http://schemas.openxmlformats.org/officeDocument/2006/relationships/hyperlink" Target="http://cpdb.realtek.com/cpdbv3/view/wafermap/oneWaferSbinMap.php?project=RL6963&amp;checksum=436498f7cd6ba6054ac861752add8534&amp;bin_num=68&amp;bintype=sbin&amp;from=xls&amp;cp=CP1&amp;version=RL6963_V07&amp;lotid=PAGM2&amp;waferid=PERU72-12A1" TargetMode="External"/><Relationship Id="rId111" Type="http://schemas.openxmlformats.org/officeDocument/2006/relationships/hyperlink" Target="http://cpdb.realtek.com/cpdbv3/view/wafermap/oneWaferSbinMap.php?project=RL6963&amp;checksum=b92f11d8998a022db16c17d46922ad2c&amp;bin_num=91&amp;bintype=sbin&amp;from=xls&amp;cp=CP1&amp;version=RL6963_V07&amp;lotid=PAHC9&amp;waferid=PERS89-14G5" TargetMode="External"/><Relationship Id="rId153" Type="http://schemas.openxmlformats.org/officeDocument/2006/relationships/hyperlink" Target="http://cpdb.realtek.com/cpdbv3/view/wafermap/oneWaferSbinMap.php?project=RL6963&amp;checksum=0929636f8b8fcf66ffc3687fa2ef65ec&amp;bin_num=96&amp;bintype=sbin&amp;from=xls&amp;cp=CP1&amp;version=RL6963_V07&amp;lotid=PAHD0&amp;waferid=PEQS30-01D7" TargetMode="External"/><Relationship Id="rId195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109698&amp;sbin_info=187&amp;sbin_map=187&amp;is_auto=0" TargetMode="External"/><Relationship Id="rId209" Type="http://schemas.openxmlformats.org/officeDocument/2006/relationships/hyperlink" Target="http://cpdb.realtek.com/cpdbv3/view/wafermap/oneWaferSbinMap.php?project=RL6963&amp;checksum=adb734491a7a201f118d815dec24ef20&amp;bin_num=73&amp;bintype=sbin&amp;from=xls&amp;cp=CP1&amp;version=RL6963_V07&amp;lotid=PAHC9&amp;waferid=PERS89-01G1" TargetMode="External"/><Relationship Id="rId360" Type="http://schemas.openxmlformats.org/officeDocument/2006/relationships/hyperlink" Target="http://cpdb.realtek.com/cpdbv3/view/wafermap/oneWaferSbinMap.php?project=RL6963&amp;checksum=6431d358ab38fb8b1b026d003669ebdd&amp;bin_num=24&amp;bintype=sbin&amp;from=xls&amp;cp=CP1&amp;version=RL6963_V07&amp;lotid=PAGM2&amp;waferid=PERU72-07C0" TargetMode="External"/><Relationship Id="rId416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10036&amp;sbin_info=89&amp;sbin_map=89&amp;is_auto=0" TargetMode="External"/><Relationship Id="rId598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1272&amp;sbin_info=67&amp;sbin_map=67&amp;is_auto=0" TargetMode="External"/><Relationship Id="rId220" Type="http://schemas.openxmlformats.org/officeDocument/2006/relationships/hyperlink" Target="http://cpdb.realtek.com/cpdbv3/view/wafermap/oneWaferSbinMap.php?project=RL6963&amp;checksum=6431d358ab38fb8b1b026d003669ebdd&amp;bin_num=365&amp;bintype=sbin&amp;from=xls&amp;cp=CP1&amp;version=RL6963_V07&amp;lotid=PAGM2&amp;waferid=PERU72-07C0" TargetMode="External"/><Relationship Id="rId458" Type="http://schemas.openxmlformats.org/officeDocument/2006/relationships/hyperlink" Target="http://cpdb.realtek.com/cpdbv3/view/wafermap/oneWaferSbinMap.php?project=RL6963&amp;checksum=45053edbb86644dc7b7d2977fb94d05d&amp;bin_num=20&amp;bintype=sbin&amp;from=xls&amp;cp=CP1&amp;version=RL6963_V07&amp;lotid=PAGM2&amp;waferid=PERU72-02F1" TargetMode="External"/><Relationship Id="rId623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113&amp;sbin_info=143&amp;sbin_map=143&amp;is_auto=0" TargetMode="External"/><Relationship Id="rId665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&amp;sbin_info=191&amp;sbin_map=191&amp;is_auto=0" TargetMode="External"/><Relationship Id="rId15" Type="http://schemas.openxmlformats.org/officeDocument/2006/relationships/hyperlink" Target="http://cpdb.realtek.com/cpdbv3/view/wafermap/oneWaferSbinMap.php?project=RL6963&amp;checksum=a3cd673abc66f8fc2cfaab4867f28dba&amp;bin_num=2&amp;bintype=sbin&amp;from=xls&amp;cp=CP1&amp;version=RL6963_V07&amp;lotid=PAHC9&amp;waferid=PERS89-05D5" TargetMode="External"/><Relationship Id="rId57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66172&amp;sbin_info=284&amp;sbin_map=284&amp;is_auto=0" TargetMode="External"/><Relationship Id="rId262" Type="http://schemas.openxmlformats.org/officeDocument/2006/relationships/hyperlink" Target="http://cpdb.realtek.com/cpdbv3/view/wafermap/oneWaferSbinMap.php?project=RL6963&amp;checksum=0929636f8b8fcf66ffc3687fa2ef65ec&amp;bin_num=291&amp;bintype=sbin&amp;from=xls&amp;cp=CP1&amp;version=RL6963_V07&amp;lotid=PAHD0&amp;waferid=PEQS30-01D7" TargetMode="External"/><Relationship Id="rId318" Type="http://schemas.openxmlformats.org/officeDocument/2006/relationships/hyperlink" Target="http://cpdb.realtek.com/cpdbv3/view/wafermap/oneWaferSbinMap.php?project=RL6963&amp;checksum=0929636f8b8fcf66ffc3687fa2ef65ec&amp;bin_num=142&amp;bintype=sbin&amp;from=xls&amp;cp=CP1&amp;version=RL6963_V07&amp;lotid=PAHD0&amp;waferid=PEQS30-01D7" TargetMode="External"/><Relationship Id="rId525" Type="http://schemas.openxmlformats.org/officeDocument/2006/relationships/hyperlink" Target="http://cpdb.realtek.com/cpdbv3/view/wafermap/oneWaferSbinMap.php?project=RL6963&amp;checksum=c3873dfe43df4760980886c662056f18&amp;bin_num=144&amp;bintype=sbin&amp;from=xls&amp;cp=CP1&amp;version=RL6963_V07&amp;lotid=PAHD0&amp;waferid=PEQS30-06A6" TargetMode="External"/><Relationship Id="rId567" Type="http://schemas.openxmlformats.org/officeDocument/2006/relationships/hyperlink" Target="http://cpdb.realtek.com/cpdbv3/view/wafermap/oneWaferSbinMap.php?project=RL6963&amp;checksum=eef9a2c4771ca6f5c006cefb72236a50&amp;bin_num=256&amp;bintype=sbin&amp;from=xls&amp;cp=CP1&amp;version=RL6963_V07&amp;lotid=PAGM2&amp;waferid=PERU72-09A6" TargetMode="External"/><Relationship Id="rId732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&amp;sbin_info=295&amp;sbin_map=295&amp;is_auto=0" TargetMode="External"/><Relationship Id="rId99" Type="http://schemas.openxmlformats.org/officeDocument/2006/relationships/hyperlink" Target="http://cpdb.realtek.com/cpdbv3/view/wafermap/oneWaferSbinMap.php?project=RL6963&amp;checksum=70511194c6583ac94f3122dd215da7ce&amp;bin_num=68&amp;bintype=sbin&amp;from=xls&amp;cp=CP1&amp;version=RL6963_V07&amp;lotid=PAGM2&amp;waferid=PERU72-13G7" TargetMode="External"/><Relationship Id="rId122" Type="http://schemas.openxmlformats.org/officeDocument/2006/relationships/hyperlink" Target="http://cpdb.realtek.com/cpdbv3/view/wafermap/oneWaferSbinMap.php?project=RL6963&amp;checksum=eef9a2c4771ca6f5c006cefb72236a50&amp;bin_num=54&amp;bintype=sbin&amp;from=xls&amp;cp=CP1&amp;version=RL6963_V07&amp;lotid=PAGM2&amp;waferid=PERU72-09A6" TargetMode="External"/><Relationship Id="rId164" Type="http://schemas.openxmlformats.org/officeDocument/2006/relationships/hyperlink" Target="http://cpdb.realtek.com/cpdbv3/view/wafermap/oneWaferSbinMap.php?project=RL6963&amp;checksum=5f22f2319e70ed5faf36eb51d59bbd67&amp;bin_num=50&amp;bintype=sbin&amp;from=xls&amp;cp=CP1&amp;version=RL6963_V07&amp;lotid=PAGM2&amp;waferid=PERU72-03E4" TargetMode="External"/><Relationship Id="rId371" Type="http://schemas.openxmlformats.org/officeDocument/2006/relationships/hyperlink" Target="http://cpdb.realtek.com/cpdbv3/view/wafermap/oneWaferSbinMap.php?project=RL6963&amp;checksum=42bfd5145aed35ee1d71f3ed71c092e8&amp;bin_num=115&amp;bintype=sbin&amp;from=xls&amp;cp=CP1&amp;version=RL6963_V07&amp;lotid=PAHD0&amp;waferid=PEQS30-03C5" TargetMode="External"/><Relationship Id="rId774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282&amp;sbin_info=362&amp;sbin_map=362&amp;is_auto=0" TargetMode="External"/><Relationship Id="rId427" Type="http://schemas.openxmlformats.org/officeDocument/2006/relationships/hyperlink" Target="http://cpdb.realtek.com/cpdbv3/view/wafermap/oneWaferSbinMap.php?project=RL6963&amp;checksum=42bfd5145aed35ee1d71f3ed71c092e8&amp;bin_num=229&amp;bintype=sbin&amp;from=xls&amp;cp=CP1&amp;version=RL6963_V07&amp;lotid=PAHD0&amp;waferid=PEQS30-03C5" TargetMode="External"/><Relationship Id="rId469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2404&amp;sbin_info=338&amp;sbin_map=338&amp;is_auto=0" TargetMode="External"/><Relationship Id="rId634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&amp;sbin_info=156&amp;sbin_map=156&amp;is_auto=0" TargetMode="External"/><Relationship Id="rId676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&amp;sbin_info=202&amp;sbin_map=202&amp;is_auto=0" TargetMode="External"/><Relationship Id="rId26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190274&amp;sbin_info=254&amp;sbin_map=254&amp;is_auto=0" TargetMode="External"/><Relationship Id="rId231" Type="http://schemas.openxmlformats.org/officeDocument/2006/relationships/hyperlink" Target="http://cpdb.realtek.com/cpdbv3/view/wafermap/oneWaferSbinMap.php?project=RL6963&amp;checksum=d42f68b53fd7b64746bb9afbcc437307&amp;bin_num=365&amp;bintype=sbin&amp;from=xls&amp;cp=CP1&amp;version=RL6963_V07&amp;lotid=PAHD0&amp;waferid=PEQS30-11G2" TargetMode="External"/><Relationship Id="rId273" Type="http://schemas.openxmlformats.org/officeDocument/2006/relationships/hyperlink" Target="http://cpdb.realtek.com/cpdbv3/view/wafermap/oneWaferSbinMap.php?project=RL6963&amp;checksum=fa819449b114c4e0a30be3132c7fe643&amp;bin_num=291&amp;bintype=sbin&amp;from=xls&amp;cp=CP1&amp;version=RL6963_V07&amp;lotid=PAHC9&amp;waferid=PERS89-10B6" TargetMode="External"/><Relationship Id="rId329" Type="http://schemas.openxmlformats.org/officeDocument/2006/relationships/hyperlink" Target="http://cpdb.realtek.com/cpdbv3/view/wafermap/oneWaferSbinMap.php?project=RL6963&amp;checksum=3e8f4dccf7c821c3f18e6ae5a958fa5b&amp;bin_num=328&amp;bintype=sbin&amp;from=xls&amp;cp=CP1&amp;version=RL6963_V07&amp;lotid=PAGM2&amp;waferid=PERU72-08B3" TargetMode="External"/><Relationship Id="rId480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2828&amp;sbin_info=315&amp;sbin_map=315&amp;is_auto=0" TargetMode="External"/><Relationship Id="rId536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848&amp;sbin_info=33&amp;sbin_map=33&amp;is_auto=0" TargetMode="External"/><Relationship Id="rId701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&amp;sbin_info=237&amp;sbin_map=237&amp;is_auto=0" TargetMode="External"/><Relationship Id="rId68" Type="http://schemas.openxmlformats.org/officeDocument/2006/relationships/hyperlink" Target="http://cpdb.realtek.com/cpdbv3/view/wafermap/oneWaferSbinMap.php?project=RL6963&amp;checksum=436498f7cd6ba6054ac861752add8534&amp;bin_num=70&amp;bintype=sbin&amp;from=xls&amp;cp=CP1&amp;version=RL6963_V07&amp;lotid=PAGM2&amp;waferid=PERU72-12A1" TargetMode="External"/><Relationship Id="rId133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199322&amp;sbin_info=334&amp;sbin_map=334&amp;is_auto=0" TargetMode="External"/><Relationship Id="rId175" Type="http://schemas.openxmlformats.org/officeDocument/2006/relationships/hyperlink" Target="http://cpdb.realtek.com/cpdbv3/view/wafermap/oneWaferSbinMap.php?project=RL6963&amp;checksum=7a4d84b7176371e01360f722a113579a&amp;bin_num=135&amp;bintype=sbin&amp;from=xls&amp;cp=CP1&amp;version=RL6963_V07&amp;lotid=PAHD0&amp;waferid=PEQS30-12F5" TargetMode="External"/><Relationship Id="rId340" Type="http://schemas.openxmlformats.org/officeDocument/2006/relationships/hyperlink" Target="http://cpdb.realtek.com/cpdbv3/view/wafermap/oneWaferSbinMap.php?project=RL6963&amp;checksum=7b6066e0a40d4e5c2077df20e8e9855a&amp;bin_num=282&amp;bintype=sbin&amp;from=xls&amp;cp=CP1&amp;version=RL6963_V07&amp;lotid=PAHC9&amp;waferid=PERS89-07C3" TargetMode="External"/><Relationship Id="rId578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2686&amp;sbin_info=52&amp;sbin_map=52&amp;is_auto=0" TargetMode="External"/><Relationship Id="rId743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1696&amp;sbin_info=312&amp;sbin_map=312&amp;is_auto=0" TargetMode="External"/><Relationship Id="rId200" Type="http://schemas.openxmlformats.org/officeDocument/2006/relationships/hyperlink" Target="http://cpdb.realtek.com/cpdbv3/view/wafermap/oneWaferSbinMap.php?project=RL6963&amp;checksum=6431d358ab38fb8b1b026d003669ebdd&amp;bin_num=73&amp;bintype=sbin&amp;from=xls&amp;cp=CP1&amp;version=RL6963_V07&amp;lotid=PAGM2&amp;waferid=PERU72-07C0" TargetMode="External"/><Relationship Id="rId382" Type="http://schemas.openxmlformats.org/officeDocument/2006/relationships/hyperlink" Target="http://cpdb.realtek.com/cpdbv3/view/wafermap/oneWaferSbinMap.php?project=RL6963&amp;checksum=0929636f8b8fcf66ffc3687fa2ef65ec&amp;bin_num=116&amp;bintype=sbin&amp;from=xls&amp;cp=CP1&amp;version=RL6963_V07&amp;lotid=PAHD0&amp;waferid=PEQS30-01D7" TargetMode="External"/><Relationship Id="rId438" Type="http://schemas.openxmlformats.org/officeDocument/2006/relationships/hyperlink" Target="http://cpdb.realtek.com/cpdbv3/view/wafermap/oneWaferSbinMap.php?project=RL6963&amp;checksum=aec4cf92bdc04e32e9f756870e93a5c6&amp;bin_num=59&amp;bintype=sbin&amp;from=xls&amp;cp=CP1&amp;version=RL6963_V07&amp;lotid=PAHD0&amp;waferid=PEQS30-09G2" TargetMode="External"/><Relationship Id="rId603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282&amp;sbin_info=97&amp;sbin_map=97&amp;is_auto=0" TargetMode="External"/><Relationship Id="rId645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&amp;sbin_info=169&amp;sbin_map=169&amp;is_auto=0" TargetMode="External"/><Relationship Id="rId687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&amp;sbin_info=213&amp;sbin_map=213&amp;is_auto=0" TargetMode="External"/><Relationship Id="rId242" Type="http://schemas.openxmlformats.org/officeDocument/2006/relationships/hyperlink" Target="http://cpdb.realtek.com/cpdbv3/view/wafermap/oneWaferSbinMap.php?project=RL6963&amp;checksum=6e52c6cbde1ebe6471fe2b8634622004&amp;bin_num=18&amp;bintype=sbin&amp;from=xls&amp;cp=CP1&amp;version=RL6963_V07&amp;lotid=PAHD0&amp;waferid=PEQS30-08G7" TargetMode="External"/><Relationship Id="rId284" Type="http://schemas.openxmlformats.org/officeDocument/2006/relationships/hyperlink" Target="http://cpdb.realtek.com/cpdbv3/view/wafermap/oneWaferSbinMap.php?project=RL6963&amp;checksum=a37096b6fb16b059e82082798fd98b3a&amp;bin_num=90&amp;bintype=sbin&amp;from=xls&amp;cp=CP1&amp;version=RL6963_V07&amp;lotid=PAHC9&amp;waferid=PERS89-11B1" TargetMode="External"/><Relationship Id="rId491" Type="http://schemas.openxmlformats.org/officeDocument/2006/relationships/hyperlink" Target="http://cpdb.realtek.com/cpdbv3/view/wafermap/oneWaferSbinMap.php?project=RL6963&amp;checksum=6ba5243cce731ed893e3a282eaf53341&amp;bin_num=234&amp;bintype=sbin&amp;from=xls&amp;cp=CP1&amp;version=RL6963_V07&amp;lotid=PAGM2&amp;waferid=PERU72-14G2" TargetMode="External"/><Relationship Id="rId505" Type="http://schemas.openxmlformats.org/officeDocument/2006/relationships/hyperlink" Target="http://cpdb.realtek.com/cpdbv3/view/wafermap/oneWaferSbinMap.php?project=RL6963&amp;checksum=45053edbb86644dc7b7d2977fb94d05d&amp;bin_num=163&amp;bintype=sbin&amp;from=xls&amp;cp=CP1&amp;version=RL6963_V07&amp;lotid=PAGM2&amp;waferid=PERU72-02F1" TargetMode="External"/><Relationship Id="rId712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&amp;sbin_info=261&amp;sbin_map=261&amp;is_auto=0" TargetMode="External"/><Relationship Id="rId37" Type="http://schemas.openxmlformats.org/officeDocument/2006/relationships/hyperlink" Target="http://cpdb.realtek.com/cpdbv3/view/wafermap/oneWaferSbinMap.php?project=RL6963&amp;checksum=6d4cd46363352afb73a9ed9661d3ece6&amp;bin_num=254&amp;bintype=sbin&amp;from=xls&amp;cp=CP1&amp;version=RL6963_V07&amp;lotid=PAHC9&amp;waferid=PERS89-02F4" TargetMode="External"/><Relationship Id="rId79" Type="http://schemas.openxmlformats.org/officeDocument/2006/relationships/hyperlink" Target="http://cpdb.realtek.com/cpdbv3/view/wafermap/oneWaferSbinMap.php?project=RL6963&amp;checksum=5d15460976b15f88ba525b7a37594e9f&amp;bin_num=32&amp;bintype=sbin&amp;from=xls&amp;cp=CP1&amp;version=RL6963_V07&amp;lotid=PAGM2&amp;waferid=PERU72-17E3" TargetMode="External"/><Relationship Id="rId102" Type="http://schemas.openxmlformats.org/officeDocument/2006/relationships/hyperlink" Target="http://cpdb.realtek.com/cpdbv3/view/wafermap/oneWaferSbinMap.php?project=RL6963&amp;checksum=1759dbddbd64fb4de57cc60e7b13034c&amp;bin_num=68&amp;bintype=sbin&amp;from=xls&amp;cp=CP1&amp;version=RL6963_V07&amp;lotid=PAGM2&amp;waferid=PERU72-05D2" TargetMode="External"/><Relationship Id="rId144" Type="http://schemas.openxmlformats.org/officeDocument/2006/relationships/hyperlink" Target="http://cpdb.realtek.com/cpdbv3/view/wafermap/oneWaferSbinMap.php?project=RL6963&amp;checksum=436498f7cd6ba6054ac861752add8534&amp;bin_num=93&amp;bintype=sbin&amp;from=xls&amp;cp=CP1&amp;version=RL6963_V07&amp;lotid=PAGM2&amp;waferid=PERU72-12A1" TargetMode="External"/><Relationship Id="rId547" Type="http://schemas.openxmlformats.org/officeDocument/2006/relationships/hyperlink" Target="http://cpdb.realtek.com/cpdbv3/view/wafermap/oneWaferSbinMap.php?project=RL6963&amp;checksum=29c841700d56cddcb1f4cb439507ec65&amp;bin_num=100&amp;bintype=sbin&amp;from=xls&amp;cp=CP1&amp;version=RL6963_V07&amp;lotid=PAGM2&amp;waferid=PERU72-01F6" TargetMode="External"/><Relationship Id="rId589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282&amp;sbin_info=40&amp;sbin_map=40&amp;is_auto=0" TargetMode="External"/><Relationship Id="rId754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164406&amp;sbin_info=330&amp;sbin_map=330&amp;is_auto=0" TargetMode="External"/><Relationship Id="rId90" Type="http://schemas.openxmlformats.org/officeDocument/2006/relationships/hyperlink" Target="http://cpdb.realtek.com/cpdbv3/view/wafermap/oneWaferSbinMap.php?project=RL6963&amp;checksum=45053edbb86644dc7b7d2977fb94d05d&amp;bin_num=68&amp;bintype=sbin&amp;from=xls&amp;cp=CP1&amp;version=RL6963_V07&amp;lotid=PAGM2&amp;waferid=PERU72-02F1" TargetMode="External"/><Relationship Id="rId186" Type="http://schemas.openxmlformats.org/officeDocument/2006/relationships/hyperlink" Target="http://cpdb.realtek.com/cpdbv3/view/wafermap/oneWaferSbinMap.php?project=RL6963&amp;checksum=4a62aa77d84ebaaa899428d2c06192e1&amp;bin_num=135&amp;bintype=sbin&amp;from=xls&amp;cp=CP1&amp;version=RL6963_V07&amp;lotid=PAHC9&amp;waferid=PERS89-13H2" TargetMode="External"/><Relationship Id="rId351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8200000000000001&amp;sbin_info=101&amp;sbin_map=101&amp;is_auto=0" TargetMode="External"/><Relationship Id="rId393" Type="http://schemas.openxmlformats.org/officeDocument/2006/relationships/hyperlink" Target="http://cpdb.realtek.com/cpdbv3/view/wafermap/oneWaferSbinMap.php?project=RL6963&amp;checksum=0929636f8b8fcf66ffc3687fa2ef65ec&amp;bin_num=27&amp;bintype=sbin&amp;from=xls&amp;cp=CP1&amp;version=RL6963_V07&amp;lotid=PAHD0&amp;waferid=PEQS30-01D7" TargetMode="External"/><Relationship Id="rId407" Type="http://schemas.openxmlformats.org/officeDocument/2006/relationships/hyperlink" Target="http://cpdb.realtek.com/cpdbv3/view/wafermap/oneWaferSbinMap.php?project=RL6963&amp;checksum=eef9a2c4771ca6f5c006cefb72236a50&amp;bin_num=81&amp;bintype=sbin&amp;from=xls&amp;cp=CP1&amp;version=RL6963_V07&amp;lotid=PAGM2&amp;waferid=PERU72-09A6" TargetMode="External"/><Relationship Id="rId449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15832&amp;sbin_info=117&amp;sbin_map=117&amp;is_auto=0" TargetMode="External"/><Relationship Id="rId614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142&amp;sbin_info=128&amp;sbin_map=128&amp;is_auto=0" TargetMode="External"/><Relationship Id="rId656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424&amp;sbin_info=180&amp;sbin_map=180&amp;is_auto=0" TargetMode="External"/><Relationship Id="rId211" Type="http://schemas.openxmlformats.org/officeDocument/2006/relationships/hyperlink" Target="http://cpdb.realtek.com/cpdbv3/view/wafermap/oneWaferSbinMap.php?project=RL6963&amp;checksum=732cd86d12bc4d3782b1b059bd7a5bff&amp;bin_num=73&amp;bintype=sbin&amp;from=xls&amp;cp=CP1&amp;version=RL6963_V07&amp;lotid=PAHD0&amp;waferid=PEQS30-14E3" TargetMode="External"/><Relationship Id="rId253" Type="http://schemas.openxmlformats.org/officeDocument/2006/relationships/hyperlink" Target="http://cpdb.realtek.com/cpdbv3/view/wafermap/oneWaferSbinMap.php?project=RL6963&amp;checksum=a37096b6fb16b059e82082798fd98b3a&amp;bin_num=30&amp;bintype=sbin&amp;from=xls&amp;cp=CP1&amp;version=RL6963_V07&amp;lotid=PAHC9&amp;waferid=PERS89-11B1" TargetMode="External"/><Relationship Id="rId295" Type="http://schemas.openxmlformats.org/officeDocument/2006/relationships/hyperlink" Target="http://cpdb.realtek.com/cpdbv3/view/wafermap/oneWaferSbinMap.php?project=RL6963&amp;checksum=ef7561d7535901495a132ce252df8da0&amp;bin_num=377&amp;bintype=sbin&amp;from=xls&amp;cp=CP1&amp;version=RL6963_V07&amp;lotid=PAHD0&amp;waferid=PEQS30-04C0" TargetMode="External"/><Relationship Id="rId309" Type="http://schemas.openxmlformats.org/officeDocument/2006/relationships/hyperlink" Target="http://cpdb.realtek.com/cpdbv3/view/wafermap/oneWaferSbinMap.php?project=RL6963&amp;checksum=eef9a2c4771ca6f5c006cefb72236a50&amp;bin_num=63&amp;bintype=sbin&amp;from=xls&amp;cp=CP1&amp;version=RL6963_V07&amp;lotid=PAGM2&amp;waferid=PERU72-09A6" TargetMode="External"/><Relationship Id="rId460" Type="http://schemas.openxmlformats.org/officeDocument/2006/relationships/hyperlink" Target="http://cpdb.realtek.com/cpdbv3/view/wafermap/oneWaferSbinMap.php?project=RL6963&amp;checksum=9dacf1853e7a44015a9591fb382c61d3&amp;bin_num=20&amp;bintype=sbin&amp;from=xls&amp;cp=CP1&amp;version=RL6963_V07&amp;lotid=PAHC9&amp;waferid=PERS89-06D0" TargetMode="External"/><Relationship Id="rId516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1838&amp;sbin_info=87&amp;sbin_map=87&amp;is_auto=0" TargetMode="External"/><Relationship Id="rId698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142&amp;sbin_info=232&amp;sbin_map=232&amp;is_auto=0" TargetMode="External"/><Relationship Id="rId48" Type="http://schemas.openxmlformats.org/officeDocument/2006/relationships/hyperlink" Target="http://cpdb.realtek.com/cpdbv3/view/wafermap/oneWaferSbinMap.php?project=RL6963&amp;checksum=85c61da7af7311cdffac8c37822ef35c&amp;bin_num=254&amp;bintype=sbin&amp;from=xls&amp;cp=CP1&amp;version=RL6963_V07&amp;lotid=PAHC9&amp;waferid=PERS89-09B1" TargetMode="External"/><Relationship Id="rId113" Type="http://schemas.openxmlformats.org/officeDocument/2006/relationships/hyperlink" Target="http://cpdb.realtek.com/cpdbv3/view/wafermap/oneWaferSbinMap.php?project=RL6963&amp;checksum=f4ef2bc8b8250da50a292922ebeeefbc&amp;bin_num=91&amp;bintype=sbin&amp;from=xls&amp;cp=CP1&amp;version=RL6963_V07&amp;lotid=PAHC9&amp;waferid=PERS89-03E7" TargetMode="External"/><Relationship Id="rId320" Type="http://schemas.openxmlformats.org/officeDocument/2006/relationships/hyperlink" Target="http://cpdb.realtek.com/cpdbv3/view/wafermap/oneWaferSbinMap.php?project=RL6963&amp;checksum=29c841700d56cddcb1f4cb439507ec65&amp;bin_num=142&amp;bintype=sbin&amp;from=xls&amp;cp=CP1&amp;version=RL6963_V07&amp;lotid=PAGM2&amp;waferid=PERU72-01F6" TargetMode="External"/><Relationship Id="rId558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282&amp;sbin_info=76&amp;sbin_map=76&amp;is_auto=0" TargetMode="External"/><Relationship Id="rId723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142&amp;sbin_info=275&amp;sbin_map=275&amp;is_auto=0" TargetMode="External"/><Relationship Id="rId765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&amp;sbin_info=352&amp;sbin_map=352&amp;is_auto=0" TargetMode="External"/><Relationship Id="rId155" Type="http://schemas.openxmlformats.org/officeDocument/2006/relationships/hyperlink" Target="http://cpdb.realtek.com/cpdbv3/view/wafermap/oneWaferSbinMap.php?project=RL6963&amp;checksum=ef7561d7535901495a132ce252df8da0&amp;bin_num=96&amp;bintype=sbin&amp;from=xls&amp;cp=CP1&amp;version=RL6963_V07&amp;lotid=PAHD0&amp;waferid=PEQS30-04C0" TargetMode="External"/><Relationship Id="rId197" Type="http://schemas.openxmlformats.org/officeDocument/2006/relationships/hyperlink" Target="http://cpdb.realtek.com/cpdbv3/view/wafermap/oneWaferSbinMap.php?project=RL6963&amp;checksum=5d15460976b15f88ba525b7a37594e9f&amp;bin_num=187&amp;bintype=sbin&amp;from=xls&amp;cp=CP1&amp;version=RL6963_V07&amp;lotid=PAGM2&amp;waferid=PERU72-17E3" TargetMode="External"/><Relationship Id="rId362" Type="http://schemas.openxmlformats.org/officeDocument/2006/relationships/hyperlink" Target="http://cpdb.realtek.com/cpdbv3/view/wafermap/oneWaferSbinMap.php?project=RL6963&amp;checksum=45053edbb86644dc7b7d2977fb94d05d&amp;bin_num=24&amp;bintype=sbin&amp;from=xls&amp;cp=CP1&amp;version=RL6963_V07&amp;lotid=PAGM2&amp;waferid=PERU72-02F1" TargetMode="External"/><Relationship Id="rId418" Type="http://schemas.openxmlformats.org/officeDocument/2006/relationships/hyperlink" Target="http://cpdb.realtek.com/cpdbv3/view/wafermap/oneWaferSbinMap.php?project=RL6963&amp;checksum=29c841700d56cddcb1f4cb439507ec65&amp;bin_num=89&amp;bintype=sbin&amp;from=xls&amp;cp=CP1&amp;version=RL6963_V07&amp;lotid=PAGM2&amp;waferid=PERU72-01F6" TargetMode="External"/><Relationship Id="rId625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&amp;sbin_info=146&amp;sbin_map=146&amp;is_auto=0" TargetMode="External"/><Relationship Id="rId222" Type="http://schemas.openxmlformats.org/officeDocument/2006/relationships/hyperlink" Target="http://cpdb.realtek.com/cpdbv3/view/wafermap/oneWaferSbinMap.php?project=RL6963&amp;checksum=d7c4739f73f142eab99383224bd16f52&amp;bin_num=365&amp;bintype=sbin&amp;from=xls&amp;cp=CP1&amp;version=RL6963_V07&amp;lotid=PAGM2&amp;waferid=PERU72-06C5" TargetMode="External"/><Relationship Id="rId264" Type="http://schemas.openxmlformats.org/officeDocument/2006/relationships/hyperlink" Target="http://cpdb.realtek.com/cpdbv3/view/wafermap/oneWaferSbinMap.php?project=RL6963&amp;checksum=3e8f4dccf7c821c3f18e6ae5a958fa5b&amp;bin_num=291&amp;bintype=sbin&amp;from=xls&amp;cp=CP1&amp;version=RL6963_V07&amp;lotid=PAGM2&amp;waferid=PERU72-08B3" TargetMode="External"/><Relationship Id="rId471" Type="http://schemas.openxmlformats.org/officeDocument/2006/relationships/hyperlink" Target="http://cpdb.realtek.com/cpdbv3/view/wafermap/oneWaferSbinMap.php?project=RL6963&amp;checksum=74c7634134d19dd86378a6054ba1946b&amp;bin_num=338&amp;bintype=sbin&amp;from=xls&amp;cp=CP1&amp;version=RL6963_V07&amp;lotid=PAHD0&amp;waferid=PEQS30-02D2" TargetMode="External"/><Relationship Id="rId667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&amp;sbin_info=193&amp;sbin_map=193&amp;is_auto=0" TargetMode="External"/><Relationship Id="rId17" Type="http://schemas.openxmlformats.org/officeDocument/2006/relationships/hyperlink" Target="http://cpdb.realtek.com/cpdbv3/view/wafermap/oneWaferSbinMap.php?project=RL6963&amp;checksum=f4ef2bc8b8250da50a292922ebeeefbc&amp;bin_num=2&amp;bintype=sbin&amp;from=xls&amp;cp=CP1&amp;version=RL6963_V07&amp;lotid=PAHC9&amp;waferid=PERS89-03E7" TargetMode="External"/><Relationship Id="rId59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188862&amp;sbin_info=25&amp;sbin_map=25&amp;is_auto=0" TargetMode="External"/><Relationship Id="rId124" Type="http://schemas.openxmlformats.org/officeDocument/2006/relationships/hyperlink" Target="http://cpdb.realtek.com/cpdbv3/view/wafermap/oneWaferSbinMap.php?project=RL6963&amp;checksum=6431d358ab38fb8b1b026d003669ebdd&amp;bin_num=347&amp;bintype=sbin&amp;from=xls&amp;cp=CP1&amp;version=RL6963_V07&amp;lotid=PAGM2&amp;waferid=PERU72-07C0" TargetMode="External"/><Relationship Id="rId527" Type="http://schemas.openxmlformats.org/officeDocument/2006/relationships/hyperlink" Target="http://cpdb.realtek.com/cpdbv3/view/wafermap/oneWaferSbinMap.php?project=RL6963&amp;checksum=6e52c6cbde1ebe6471fe2b8634622004&amp;bin_num=314&amp;bintype=sbin&amp;from=xls&amp;cp=CP1&amp;version=RL6963_V07&amp;lotid=PAHD0&amp;waferid=PEQS30-08G7" TargetMode="External"/><Relationship Id="rId569" Type="http://schemas.openxmlformats.org/officeDocument/2006/relationships/hyperlink" Target="http://cpdb.realtek.com/cpdbv3/view/wafermap/oneWaferSbinMap.php?project=RL6963&amp;checksum=42bfd5145aed35ee1d71f3ed71c092e8&amp;bin_num=102&amp;bintype=sbin&amp;from=xls&amp;cp=CP1&amp;version=RL6963_V07&amp;lotid=PAHD0&amp;waferid=PEQS30-03C5" TargetMode="External"/><Relationship Id="rId734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142&amp;sbin_info=297&amp;sbin_map=297&amp;is_auto=0" TargetMode="External"/><Relationship Id="rId776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424&amp;sbin_info=368&amp;sbin_map=368&amp;is_auto=0" TargetMode="External"/><Relationship Id="rId70" Type="http://schemas.openxmlformats.org/officeDocument/2006/relationships/hyperlink" Target="http://cpdb.realtek.com/cpdbv3/view/wafermap/oneWaferSbinMap.php?project=RL6963&amp;checksum=a332fc135c9c0a5b0911c8aa05b3392f&amp;bin_num=70&amp;bintype=sbin&amp;from=xls&amp;cp=CP1&amp;version=RL6963_V07&amp;lotid=PAGM2&amp;waferid=PERU72-15F5" TargetMode="External"/><Relationship Id="rId166" Type="http://schemas.openxmlformats.org/officeDocument/2006/relationships/hyperlink" Target="http://cpdb.realtek.com/cpdbv3/view/wafermap/oneWaferSbinMap.php?project=RL6963&amp;checksum=6ba5243cce731ed893e3a282eaf53341&amp;bin_num=50&amp;bintype=sbin&amp;from=xls&amp;cp=CP1&amp;version=RL6963_V07&amp;lotid=PAGM2&amp;waferid=PERU72-14G2" TargetMode="External"/><Relationship Id="rId331" Type="http://schemas.openxmlformats.org/officeDocument/2006/relationships/hyperlink" Target="http://cpdb.realtek.com/cpdbv3/view/wafermap/oneWaferSbinMap.php?project=RL6963&amp;checksum=15d882bfd897ab4e020e09ed0df5185e&amp;bin_num=328&amp;bintype=sbin&amp;from=xls&amp;cp=CP1&amp;version=RL6963_V07&amp;lotid=PAHD0&amp;waferid=PEQS30-15D6" TargetMode="External"/><Relationship Id="rId373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41&amp;sbin_info=17&amp;sbin_map=17&amp;is_auto=0" TargetMode="External"/><Relationship Id="rId429" Type="http://schemas.openxmlformats.org/officeDocument/2006/relationships/hyperlink" Target="http://cpdb.realtek.com/cpdbv3/view/wafermap/oneWaferSbinMap.php?project=RL6963&amp;checksum=a9dc0604786584b2baf810c4ecf6f052&amp;bin_num=229&amp;bintype=sbin&amp;from=xls&amp;cp=CP1&amp;version=RL6963_V07&amp;lotid=PAHD0&amp;waferid=PEQS30-16D1" TargetMode="External"/><Relationship Id="rId580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3392&amp;sbin_info=257&amp;sbin_map=257&amp;is_auto=0" TargetMode="External"/><Relationship Id="rId636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&amp;sbin_info=158&amp;sbin_map=158&amp;is_auto=0" TargetMode="External"/><Relationship Id="rId1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4.687174000000001&amp;sbin_info=21&amp;sbin_map=21&amp;is_auto=0" TargetMode="External"/><Relationship Id="rId233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27566&amp;sbin_info=18&amp;sbin_map=18&amp;is_auto=0" TargetMode="External"/><Relationship Id="rId440" Type="http://schemas.openxmlformats.org/officeDocument/2006/relationships/hyperlink" Target="http://cpdb.realtek.com/cpdbv3/view/wafermap/oneWaferSbinMap.php?project=RL6963&amp;checksum=b208978b8cdbc3703e03f3dfb04d8000&amp;bin_num=59&amp;bintype=sbin&amp;from=xls&amp;cp=CP1&amp;version=RL6963_V07&amp;lotid=PAHC9&amp;waferid=PERS89-12A4" TargetMode="External"/><Relationship Id="rId678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142&amp;sbin_info=204&amp;sbin_map=204&amp;is_auto=0" TargetMode="External"/><Relationship Id="rId28" Type="http://schemas.openxmlformats.org/officeDocument/2006/relationships/hyperlink" Target="http://cpdb.realtek.com/cpdbv3/view/wafermap/oneWaferSbinMap.php?project=RL6963&amp;checksum=6431d358ab38fb8b1b026d003669ebdd&amp;bin_num=254&amp;bintype=sbin&amp;from=xls&amp;cp=CP1&amp;version=RL6963_V07&amp;lotid=PAGM2&amp;waferid=PERU72-07C0" TargetMode="External"/><Relationship Id="rId275" Type="http://schemas.openxmlformats.org/officeDocument/2006/relationships/hyperlink" Target="http://cpdb.realtek.com/cpdbv3/view/wafermap/oneWaferSbinMap.php?project=RL6963&amp;checksum=1b9e20db26c75323ad1605d95c097de1&amp;bin_num=291&amp;bintype=sbin&amp;from=xls&amp;cp=CP1&amp;version=RL6963_V07&amp;lotid=PAHC9&amp;waferid=PERS89-08B6" TargetMode="External"/><Relationship Id="rId300" Type="http://schemas.openxmlformats.org/officeDocument/2006/relationships/hyperlink" Target="http://cpdb.realtek.com/cpdbv3/view/wafermap/oneWaferSbinMap.php?project=RL6963&amp;checksum=d42f68b53fd7b64746bb9afbcc437307&amp;bin_num=377&amp;bintype=sbin&amp;from=xls&amp;cp=CP1&amp;version=RL6963_V07&amp;lotid=PAHD0&amp;waferid=PEQS30-11G2" TargetMode="External"/><Relationship Id="rId482" Type="http://schemas.openxmlformats.org/officeDocument/2006/relationships/hyperlink" Target="http://cpdb.realtek.com/cpdbv3/view/wafermap/oneWaferSbinMap.php?project=RL6963&amp;checksum=29c841700d56cddcb1f4cb439507ec65&amp;bin_num=315&amp;bintype=sbin&amp;from=xls&amp;cp=CP1&amp;version=RL6963_V07&amp;lotid=PAGM2&amp;waferid=PERU72-01F6" TargetMode="External"/><Relationship Id="rId538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311&amp;sbin_info=274&amp;sbin_map=274&amp;is_auto=0" TargetMode="External"/><Relationship Id="rId703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424&amp;sbin_info=239&amp;sbin_map=239&amp;is_auto=0" TargetMode="External"/><Relationship Id="rId745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&amp;sbin_info=316&amp;sbin_map=316&amp;is_auto=0" TargetMode="External"/><Relationship Id="rId81" Type="http://schemas.openxmlformats.org/officeDocument/2006/relationships/hyperlink" Target="http://cpdb.realtek.com/cpdbv3/view/wafermap/oneWaferSbinMap.php?project=RL6963&amp;checksum=185b95bdd1412250b83f2c4998f8da00&amp;bin_num=32&amp;bintype=sbin&amp;from=xls&amp;cp=CP1&amp;version=RL6963_V07&amp;lotid=PAGM2&amp;waferid=PERU72-11A6" TargetMode="External"/><Relationship Id="rId135" Type="http://schemas.openxmlformats.org/officeDocument/2006/relationships/hyperlink" Target="http://cpdb.realtek.com/cpdbv3/view/wafermap/oneWaferSbinMap.php?project=RL6963&amp;checksum=d7c4739f73f142eab99383224bd16f52&amp;bin_num=334&amp;bintype=sbin&amp;from=xls&amp;cp=CP1&amp;version=RL6963_V07&amp;lotid=PAGM2&amp;waferid=PERU72-06C5" TargetMode="External"/><Relationship Id="rId177" Type="http://schemas.openxmlformats.org/officeDocument/2006/relationships/hyperlink" Target="http://cpdb.realtek.com/cpdbv3/view/wafermap/oneWaferSbinMap.php?project=RL6963&amp;checksum=5d15460976b15f88ba525b7a37594e9f&amp;bin_num=135&amp;bintype=sbin&amp;from=xls&amp;cp=CP1&amp;version=RL6963_V07&amp;lotid=PAGM2&amp;waferid=PERU72-17E3" TargetMode="External"/><Relationship Id="rId342" Type="http://schemas.openxmlformats.org/officeDocument/2006/relationships/hyperlink" Target="http://cpdb.realtek.com/cpdbv3/view/wafermap/oneWaferSbinMap.php?project=RL6963&amp;checksum=1b9e20db26c75323ad1605d95c097de1&amp;bin_num=282&amp;bintype=sbin&amp;from=xls&amp;cp=CP1&amp;version=RL6963_V07&amp;lotid=PAHC9&amp;waferid=PERS89-08B6" TargetMode="External"/><Relationship Id="rId384" Type="http://schemas.openxmlformats.org/officeDocument/2006/relationships/hyperlink" Target="http://cpdb.realtek.com/cpdbv3/view/wafermap/oneWaferSbinMap.php?project=RL6963&amp;checksum=b92f11d8998a022db16c17d46922ad2c&amp;bin_num=116&amp;bintype=sbin&amp;from=xls&amp;cp=CP1&amp;version=RL6963_V07&amp;lotid=PAHC9&amp;waferid=PERS89-14G5" TargetMode="External"/><Relationship Id="rId591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&amp;sbin_info=42&amp;sbin_map=42&amp;is_auto=0" TargetMode="External"/><Relationship Id="rId605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509&amp;sbin_info=114&amp;sbin_map=114&amp;is_auto=0" TargetMode="External"/><Relationship Id="rId202" Type="http://schemas.openxmlformats.org/officeDocument/2006/relationships/hyperlink" Target="http://cpdb.realtek.com/cpdbv3/view/wafermap/oneWaferSbinMap.php?project=RL6963&amp;checksum=a332fc135c9c0a5b0911c8aa05b3392f&amp;bin_num=73&amp;bintype=sbin&amp;from=xls&amp;cp=CP1&amp;version=RL6963_V07&amp;lotid=PAGM2&amp;waferid=PERU72-15F5" TargetMode="External"/><Relationship Id="rId244" Type="http://schemas.openxmlformats.org/officeDocument/2006/relationships/hyperlink" Target="http://cpdb.realtek.com/cpdbv3/view/wafermap/oneWaferSbinMap.php?project=RL6963&amp;checksum=85c61da7af7311cdffac8c37822ef35c&amp;bin_num=18&amp;bintype=sbin&amp;from=xls&amp;cp=CP1&amp;version=RL6963_V07&amp;lotid=PAHC9&amp;waferid=PERS89-09B1" TargetMode="External"/><Relationship Id="rId647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706&amp;sbin_info=171&amp;sbin_map=171&amp;is_auto=0" TargetMode="External"/><Relationship Id="rId689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&amp;sbin_info=215&amp;sbin_map=215&amp;is_auto=0" TargetMode="External"/><Relationship Id="rId39" Type="http://schemas.openxmlformats.org/officeDocument/2006/relationships/hyperlink" Target="http://cpdb.realtek.com/cpdbv3/view/wafermap/oneWaferSbinMap.php?project=RL6963&amp;checksum=f9fcf2f64846b864df06e42a22e43db6&amp;bin_num=254&amp;bintype=sbin&amp;from=xls&amp;cp=CP1&amp;version=RL6963_V07&amp;lotid=PAHD0&amp;waferid=PEQS30-07A1" TargetMode="External"/><Relationship Id="rId286" Type="http://schemas.openxmlformats.org/officeDocument/2006/relationships/hyperlink" Target="http://cpdb.realtek.com/cpdbv3/view/wafermap/oneWaferSbinMap.php?project=RL6963&amp;checksum=be5abd6cf875e8ee23885fac4443a7ad&amp;bin_num=90&amp;bintype=sbin&amp;from=xls&amp;cp=CP1&amp;version=RL6963_V07&amp;lotid=PAHD0&amp;waferid=PEQS30-10G7" TargetMode="External"/><Relationship Id="rId451" Type="http://schemas.openxmlformats.org/officeDocument/2006/relationships/hyperlink" Target="http://cpdb.realtek.com/cpdbv3/view/wafermap/oneWaferSbinMap.php?project=RL6963&amp;checksum=7a4d84b7176371e01360f722a113579a&amp;bin_num=117&amp;bintype=sbin&amp;from=xls&amp;cp=CP1&amp;version=RL6963_V07&amp;lotid=PAHD0&amp;waferid=PEQS30-12F5" TargetMode="External"/><Relationship Id="rId493" Type="http://schemas.openxmlformats.org/officeDocument/2006/relationships/hyperlink" Target="http://cpdb.realtek.com/cpdbv3/view/wafermap/oneWaferSbinMap.php?project=RL6963&amp;checksum=3e8f4dccf7c821c3f18e6ae5a958fa5b&amp;bin_num=39&amp;bintype=sbin&amp;from=xls&amp;cp=CP1&amp;version=RL6963_V07&amp;lotid=PAGM2&amp;waferid=PERU72-08B3" TargetMode="External"/><Relationship Id="rId507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566&amp;sbin_info=66&amp;sbin_map=66&amp;is_auto=0" TargetMode="External"/><Relationship Id="rId549" Type="http://schemas.openxmlformats.org/officeDocument/2006/relationships/hyperlink" Target="http://cpdb.realtek.com/cpdbv3/view/wafermap/oneWaferSbinMap.php?project=RL6963&amp;checksum=42bfd5145aed35ee1d71f3ed71c092e8&amp;bin_num=38&amp;bintype=sbin&amp;from=xls&amp;cp=CP1&amp;version=RL6963_V07&amp;lotid=PAHD0&amp;waferid=PEQS30-03C5" TargetMode="External"/><Relationship Id="rId714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142&amp;sbin_info=263&amp;sbin_map=263&amp;is_auto=0" TargetMode="External"/><Relationship Id="rId756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142&amp;sbin_info=336&amp;sbin_map=336&amp;is_auto=0" TargetMode="External"/><Relationship Id="rId50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32556&amp;sbin_info=86&amp;sbin_map=86&amp;is_auto=0" TargetMode="External"/><Relationship Id="rId104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153238&amp;sbin_info=91&amp;sbin_map=91&amp;is_auto=0" TargetMode="External"/><Relationship Id="rId146" Type="http://schemas.openxmlformats.org/officeDocument/2006/relationships/hyperlink" Target="http://cpdb.realtek.com/cpdbv3/view/wafermap/oneWaferSbinMap.php?project=RL6963&amp;checksum=45053edbb86644dc7b7d2977fb94d05d&amp;bin_num=93&amp;bintype=sbin&amp;from=xls&amp;cp=CP1&amp;version=RL6963_V07&amp;lotid=PAGM2&amp;waferid=PERU72-02F1" TargetMode="External"/><Relationship Id="rId188" Type="http://schemas.openxmlformats.org/officeDocument/2006/relationships/hyperlink" Target="http://cpdb.realtek.com/cpdbv3/view/wafermap/oneWaferSbinMap.php?project=RL6963&amp;checksum=9dacf1853e7a44015a9591fb382c61d3&amp;bin_num=135&amp;bintype=sbin&amp;from=xls&amp;cp=CP1&amp;version=RL6963_V07&amp;lotid=PAHC9&amp;waferid=PERS89-06D0" TargetMode="External"/><Relationship Id="rId311" Type="http://schemas.openxmlformats.org/officeDocument/2006/relationships/hyperlink" Target="http://cpdb.realtek.com/cpdbv3/view/wafermap/oneWaferSbinMap.php?project=RL6963&amp;checksum=311dfd08cfab106948258bd1de68dd47&amp;bin_num=63&amp;bintype=sbin&amp;from=xls&amp;cp=CP1&amp;version=RL6963_V07&amp;lotid=PAGM2&amp;waferid=PERU72-16F0" TargetMode="External"/><Relationship Id="rId353" Type="http://schemas.openxmlformats.org/officeDocument/2006/relationships/hyperlink" Target="http://cpdb.realtek.com/cpdbv3/view/wafermap/oneWaferSbinMap.php?project=RL6963&amp;checksum=15d882bfd897ab4e020e09ed0df5185e&amp;bin_num=101&amp;bintype=sbin&amp;from=xls&amp;cp=CP1&amp;version=RL6963_V07&amp;lotid=PAHD0&amp;waferid=PEQS30-15D6" TargetMode="External"/><Relationship Id="rId395" Type="http://schemas.openxmlformats.org/officeDocument/2006/relationships/hyperlink" Target="http://cpdb.realtek.com/cpdbv3/view/wafermap/oneWaferSbinMap.php?project=RL6963&amp;checksum=a9dc0604786584b2baf810c4ecf6f052&amp;bin_num=27&amp;bintype=sbin&amp;from=xls&amp;cp=CP1&amp;version=RL6963_V07&amp;lotid=PAHD0&amp;waferid=PEQS30-16D1" TargetMode="External"/><Relationship Id="rId409" Type="http://schemas.openxmlformats.org/officeDocument/2006/relationships/hyperlink" Target="http://cpdb.realtek.com/cpdbv3/view/wafermap/oneWaferSbinMap.php?project=RL6963&amp;checksum=c3873dfe43df4760980886c662056f18&amp;bin_num=81&amp;bintype=sbin&amp;from=xls&amp;cp=CP1&amp;version=RL6963_V07&amp;lotid=PAHD0&amp;waferid=PEQS30-06A6" TargetMode="External"/><Relationship Id="rId560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198&amp;sbin_info=255&amp;sbin_map=255&amp;is_auto=0" TargetMode="External"/><Relationship Id="rId92" Type="http://schemas.openxmlformats.org/officeDocument/2006/relationships/hyperlink" Target="http://cpdb.realtek.com/cpdbv3/view/wafermap/oneWaferSbinMap.php?project=RL6963&amp;checksum=ca8901e0e21e1917cae4d13489d21d18&amp;bin_num=68&amp;bintype=sbin&amp;from=xls&amp;cp=CP1&amp;version=RL6963_V07&amp;lotid=PAGM2&amp;waferid=PERU72-04D7" TargetMode="External"/><Relationship Id="rId213" Type="http://schemas.openxmlformats.org/officeDocument/2006/relationships/hyperlink" Target="http://cpdb.realtek.com/cpdbv3/view/wafermap/oneWaferSbinMap.php?project=RL6963&amp;checksum=fa819449b114c4e0a30be3132c7fe643&amp;bin_num=73&amp;bintype=sbin&amp;from=xls&amp;cp=CP1&amp;version=RL6963_V07&amp;lotid=PAHC9&amp;waferid=PERS89-10B6" TargetMode="External"/><Relationship Id="rId420" Type="http://schemas.openxmlformats.org/officeDocument/2006/relationships/hyperlink" Target="http://cpdb.realtek.com/cpdbv3/view/wafermap/oneWaferSbinMap.php?project=RL6963&amp;checksum=1b9e20db26c75323ad1605d95c097de1&amp;bin_num=89&amp;bintype=sbin&amp;from=xls&amp;cp=CP1&amp;version=RL6963_V07&amp;lotid=PAHC9&amp;waferid=PERS89-08B6" TargetMode="External"/><Relationship Id="rId616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142&amp;sbin_info=131&amp;sbin_map=131&amp;is_auto=0" TargetMode="External"/><Relationship Id="rId658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142&amp;sbin_info=183&amp;sbin_map=183&amp;is_auto=0" TargetMode="External"/><Relationship Id="rId255" Type="http://schemas.openxmlformats.org/officeDocument/2006/relationships/hyperlink" Target="http://cpdb.realtek.com/cpdbv3/view/wafermap/oneWaferSbinMap.php?project=RL6963&amp;checksum=6d4cd46363352afb73a9ed9661d3ece6&amp;bin_num=30&amp;bintype=sbin&amp;from=xls&amp;cp=CP1&amp;version=RL6963_V07&amp;lotid=PAHC9&amp;waferid=PERS89-02F4" TargetMode="External"/><Relationship Id="rId297" Type="http://schemas.openxmlformats.org/officeDocument/2006/relationships/hyperlink" Target="http://cpdb.realtek.com/cpdbv3/view/wafermap/oneWaferSbinMap.php?project=RL6963&amp;checksum=6d4cd46363352afb73a9ed9661d3ece6&amp;bin_num=377&amp;bintype=sbin&amp;from=xls&amp;cp=CP1&amp;version=RL6963_V07&amp;lotid=PAHC9&amp;waferid=PERS89-02F4" TargetMode="External"/><Relationship Id="rId462" Type="http://schemas.openxmlformats.org/officeDocument/2006/relationships/hyperlink" Target="http://cpdb.realtek.com/cpdbv3/view/wafermap/oneWaferSbinMap.php?project=RL6963&amp;checksum=5f22f2319e70ed5faf36eb51d59bbd67&amp;bin_num=72&amp;bintype=sbin&amp;from=xls&amp;cp=CP1&amp;version=RL6963_V07&amp;lotid=PAGM2&amp;waferid=PERU72-03E4" TargetMode="External"/><Relationship Id="rId518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566&amp;sbin_info=160&amp;sbin_map=160&amp;is_auto=0" TargetMode="External"/><Relationship Id="rId725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4524&amp;sbin_info=286&amp;sbin_map=286&amp;is_auto=0" TargetMode="External"/><Relationship Id="rId115" Type="http://schemas.openxmlformats.org/officeDocument/2006/relationships/hyperlink" Target="http://cpdb.realtek.com/cpdbv3/view/wafermap/oneWaferSbinMap.php?project=RL6963&amp;checksum=aec4cf92bdc04e32e9f756870e93a5c6&amp;bin_num=6&amp;bintype=sbin&amp;from=xls&amp;cp=CP1&amp;version=RL6963_V07&amp;lotid=PAHD0&amp;waferid=PEQS30-09G2" TargetMode="External"/><Relationship Id="rId157" Type="http://schemas.openxmlformats.org/officeDocument/2006/relationships/hyperlink" Target="http://cpdb.realtek.com/cpdbv3/view/wafermap/oneWaferSbinMap.php?project=RL6963&amp;checksum=6431d358ab38fb8b1b026d003669ebdd&amp;bin_num=65&amp;bintype=sbin&amp;from=xls&amp;cp=CP1&amp;version=RL6963_V07&amp;lotid=PAGM2&amp;waferid=PERU72-07C0" TargetMode="External"/><Relationship Id="rId322" Type="http://schemas.openxmlformats.org/officeDocument/2006/relationships/hyperlink" Target="http://cpdb.realtek.com/cpdbv3/view/wafermap/oneWaferSbinMap.php?project=RL6963&amp;checksum=a37096b6fb16b059e82082798fd98b3a&amp;bin_num=142&amp;bintype=sbin&amp;from=xls&amp;cp=CP1&amp;version=RL6963_V07&amp;lotid=PAHC9&amp;waferid=PERS89-11B1" TargetMode="External"/><Relationship Id="rId364" Type="http://schemas.openxmlformats.org/officeDocument/2006/relationships/hyperlink" Target="http://cpdb.realtek.com/cpdbv3/view/wafermap/oneWaferSbinMap.php?project=RL6963&amp;checksum=70511194c6583ac94f3122dd215da7ce&amp;bin_num=24&amp;bintype=sbin&amp;from=xls&amp;cp=CP1&amp;version=RL6963_V07&amp;lotid=PAGM2&amp;waferid=PERU72-13G7" TargetMode="External"/><Relationship Id="rId767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&amp;sbin_info=354&amp;sbin_map=354&amp;is_auto=0" TargetMode="External"/><Relationship Id="rId61" Type="http://schemas.openxmlformats.org/officeDocument/2006/relationships/hyperlink" Target="http://cpdb.realtek.com/cpdbv3/view/wafermap/oneWaferSbinMap.php?project=RL6963&amp;checksum=74c7634134d19dd86378a6054ba1946b&amp;bin_num=25&amp;bintype=sbin&amp;from=xls&amp;cp=CP1&amp;version=RL6963_V07&amp;lotid=PAHD0&amp;waferid=PEQS30-02D2" TargetMode="External"/><Relationship Id="rId199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35482&amp;sbin_info=73&amp;sbin_map=73&amp;is_auto=0" TargetMode="External"/><Relationship Id="rId571" Type="http://schemas.openxmlformats.org/officeDocument/2006/relationships/hyperlink" Target="http://cpdb.realtek.com/cpdbv3/view/wafermap/oneWaferSbinMap.php?project=RL6963&amp;checksum=436498f7cd6ba6054ac861752add8534&amp;bin_num=259&amp;bintype=sbin&amp;from=xls&amp;cp=CP1&amp;version=RL6963_V07&amp;lotid=PAGM2&amp;waferid=PERU72-12A1" TargetMode="External"/><Relationship Id="rId627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424&amp;sbin_info=148&amp;sbin_map=148&amp;is_auto=0" TargetMode="External"/><Relationship Id="rId669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142&amp;sbin_info=195&amp;sbin_map=195&amp;is_auto=0" TargetMode="External"/><Relationship Id="rId19" Type="http://schemas.openxmlformats.org/officeDocument/2006/relationships/hyperlink" Target="http://cpdb.realtek.com/cpdbv3/view/wafermap/oneWaferSbinMap.php?project=RL6963&amp;checksum=fa819449b114c4e0a30be3132c7fe643&amp;bin_num=2&amp;bintype=sbin&amp;from=xls&amp;cp=CP1&amp;version=RL6963_V07&amp;lotid=PAHC9&amp;waferid=PERS89-10B6" TargetMode="External"/><Relationship Id="rId224" Type="http://schemas.openxmlformats.org/officeDocument/2006/relationships/hyperlink" Target="http://cpdb.realtek.com/cpdbv3/view/wafermap/oneWaferSbinMap.php?project=RL6963&amp;checksum=6d4cd46363352afb73a9ed9661d3ece6&amp;bin_num=365&amp;bintype=sbin&amp;from=xls&amp;cp=CP1&amp;version=RL6963_V07&amp;lotid=PAHC9&amp;waferid=PERS89-02F4" TargetMode="External"/><Relationship Id="rId266" Type="http://schemas.openxmlformats.org/officeDocument/2006/relationships/hyperlink" Target="http://cpdb.realtek.com/cpdbv3/view/wafermap/oneWaferSbinMap.php?project=RL6963&amp;checksum=5d15460976b15f88ba525b7a37594e9f&amp;bin_num=291&amp;bintype=sbin&amp;from=xls&amp;cp=CP1&amp;version=RL6963_V07&amp;lotid=PAGM2&amp;waferid=PERU72-17E3" TargetMode="External"/><Relationship Id="rId431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2404&amp;sbin_info=248&amp;sbin_map=248&amp;is_auto=0" TargetMode="External"/><Relationship Id="rId473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16398&amp;sbin_info=53&amp;sbin_map=53&amp;is_auto=0" TargetMode="External"/><Relationship Id="rId529" Type="http://schemas.openxmlformats.org/officeDocument/2006/relationships/hyperlink" Target="http://cpdb.realtek.com/cpdbv3/view/wafermap/oneWaferSbinMap.php?project=RL6963&amp;checksum=aec4cf92bdc04e32e9f756870e93a5c6&amp;bin_num=126&amp;bintype=sbin&amp;from=xls&amp;cp=CP1&amp;version=RL6963_V07&amp;lotid=PAHD0&amp;waferid=PEQS30-09G2" TargetMode="External"/><Relationship Id="rId680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142&amp;sbin_info=206&amp;sbin_map=206&amp;is_auto=0" TargetMode="External"/><Relationship Id="rId736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706&amp;sbin_info=300&amp;sbin_map=300&amp;is_auto=0" TargetMode="External"/><Relationship Id="rId30" Type="http://schemas.openxmlformats.org/officeDocument/2006/relationships/hyperlink" Target="http://cpdb.realtek.com/cpdbv3/view/wafermap/oneWaferSbinMap.php?project=RL6963&amp;checksum=7a4d84b7176371e01360f722a113579a&amp;bin_num=254&amp;bintype=sbin&amp;from=xls&amp;cp=CP1&amp;version=RL6963_V07&amp;lotid=PAHD0&amp;waferid=PEQS30-12F5" TargetMode="External"/><Relationship Id="rId126" Type="http://schemas.openxmlformats.org/officeDocument/2006/relationships/hyperlink" Target="http://cpdb.realtek.com/cpdbv3/view/wafermap/oneWaferSbinMap.php?project=RL6963&amp;checksum=3e8f4dccf7c821c3f18e6ae5a958fa5b&amp;bin_num=347&amp;bintype=sbin&amp;from=xls&amp;cp=CP1&amp;version=RL6963_V07&amp;lotid=PAGM2&amp;waferid=PERU72-08B3" TargetMode="External"/><Relationship Id="rId168" Type="http://schemas.openxmlformats.org/officeDocument/2006/relationships/hyperlink" Target="http://cpdb.realtek.com/cpdbv3/view/wafermap/oneWaferSbinMap.php?project=RL6963&amp;checksum=c3873dfe43df4760980886c662056f18&amp;bin_num=50&amp;bintype=sbin&amp;from=xls&amp;cp=CP1&amp;version=RL6963_V07&amp;lotid=PAHD0&amp;waferid=PEQS30-06A6" TargetMode="External"/><Relationship Id="rId333" Type="http://schemas.openxmlformats.org/officeDocument/2006/relationships/hyperlink" Target="http://cpdb.realtek.com/cpdbv3/view/wafermap/oneWaferSbinMap.php?project=RL6963&amp;checksum=6e52c6cbde1ebe6471fe2b8634622004&amp;bin_num=328&amp;bintype=sbin&amp;from=xls&amp;cp=CP1&amp;version=RL6963_V07&amp;lotid=PAHD0&amp;waferid=PEQS30-08G7" TargetMode="External"/><Relationship Id="rId540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848&amp;sbin_info=141&amp;sbin_map=141&amp;is_auto=0" TargetMode="External"/><Relationship Id="rId778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2404&amp;sbin_info=378&amp;sbin_map=378&amp;is_auto=0" TargetMode="External"/><Relationship Id="rId72" Type="http://schemas.openxmlformats.org/officeDocument/2006/relationships/hyperlink" Target="http://cpdb.realtek.com/cpdbv3/view/wafermap/oneWaferSbinMap.php?project=RL6963&amp;checksum=a37096b6fb16b059e82082798fd98b3a&amp;bin_num=70&amp;bintype=sbin&amp;from=xls&amp;cp=CP1&amp;version=RL6963_V07&amp;lotid=PAHC9&amp;waferid=PERS89-11B1" TargetMode="External"/><Relationship Id="rId375" Type="http://schemas.openxmlformats.org/officeDocument/2006/relationships/hyperlink" Target="http://cpdb.realtek.com/cpdbv3/view/wafermap/oneWaferSbinMap.php?project=RL6963&amp;checksum=ef7561d7535901495a132ce252df8da0&amp;bin_num=17&amp;bintype=sbin&amp;from=xls&amp;cp=CP1&amp;version=RL6963_V07&amp;lotid=PAHD0&amp;waferid=PEQS30-04C0" TargetMode="External"/><Relationship Id="rId582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&amp;sbin_info=16&amp;sbin_map=16&amp;is_auto=0" TargetMode="External"/><Relationship Id="rId638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&amp;sbin_info=161&amp;sbin_map=161&amp;is_auto=0" TargetMode="External"/><Relationship Id="rId3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2.53775&amp;sbin_info=19&amp;sbin_map=19&amp;is_auto=0" TargetMode="External"/><Relationship Id="rId235" Type="http://schemas.openxmlformats.org/officeDocument/2006/relationships/hyperlink" Target="http://cpdb.realtek.com/cpdbv3/view/wafermap/oneWaferSbinMap.php?project=RL6963&amp;checksum=436498f7cd6ba6054ac861752add8534&amp;bin_num=18&amp;bintype=sbin&amp;from=xls&amp;cp=CP1&amp;version=RL6963_V07&amp;lotid=PAGM2&amp;waferid=PERU72-12A1" TargetMode="External"/><Relationship Id="rId277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31382&amp;sbin_info=90&amp;sbin_map=90&amp;is_auto=0" TargetMode="External"/><Relationship Id="rId400" Type="http://schemas.openxmlformats.org/officeDocument/2006/relationships/hyperlink" Target="http://cpdb.realtek.com/cpdbv3/view/wafermap/oneWaferSbinMap.php?project=RL6963&amp;checksum=7a4d84b7176371e01360f722a113579a&amp;bin_num=99&amp;bintype=sbin&amp;from=xls&amp;cp=CP1&amp;version=RL6963_V07&amp;lotid=PAHD0&amp;waferid=PEQS30-12F5" TargetMode="External"/><Relationship Id="rId442" Type="http://schemas.openxmlformats.org/officeDocument/2006/relationships/hyperlink" Target="http://cpdb.realtek.com/cpdbv3/view/wafermap/oneWaferSbinMap.php?project=RL6963&amp;checksum=7a4d84b7176371e01360f722a113579a&amp;bin_num=324&amp;bintype=sbin&amp;from=xls&amp;cp=CP1&amp;version=RL6963_V07&amp;lotid=PAHD0&amp;waferid=PEQS30-12F5" TargetMode="External"/><Relationship Id="rId484" Type="http://schemas.openxmlformats.org/officeDocument/2006/relationships/hyperlink" Target="http://cpdb.realtek.com/cpdbv3/view/wafermap/oneWaferSbinMap.php?project=RL6963&amp;checksum=a3cd673abc66f8fc2cfaab4867f28dba&amp;bin_num=71&amp;bintype=sbin&amp;from=xls&amp;cp=CP1&amp;version=RL6963_V07&amp;lotid=PAHC9&amp;waferid=PERS89-05D5" TargetMode="External"/><Relationship Id="rId705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&amp;sbin_info=241&amp;sbin_map=241&amp;is_auto=0" TargetMode="External"/><Relationship Id="rId137" Type="http://schemas.openxmlformats.org/officeDocument/2006/relationships/hyperlink" Target="http://cpdb.realtek.com/cpdbv3/view/wafermap/oneWaferSbinMap.php?project=RL6963&amp;checksum=85c61da7af7311cdffac8c37822ef35c&amp;bin_num=334&amp;bintype=sbin&amp;from=xls&amp;cp=CP1&amp;version=RL6963_V07&amp;lotid=PAHC9&amp;waferid=PERS89-09B1" TargetMode="External"/><Relationship Id="rId302" Type="http://schemas.openxmlformats.org/officeDocument/2006/relationships/hyperlink" Target="http://cpdb.realtek.com/cpdbv3/view/wafermap/oneWaferSbinMap.php?project=RL6963&amp;checksum=b208978b8cdbc3703e03f3dfb04d8000&amp;bin_num=377&amp;bintype=sbin&amp;from=xls&amp;cp=CP1&amp;version=RL6963_V07&amp;lotid=PAHC9&amp;waferid=PERS89-12A4" TargetMode="External"/><Relationship Id="rId344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19226&amp;sbin_info=7&amp;sbin_map=7&amp;is_auto=0" TargetMode="External"/><Relationship Id="rId691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282&amp;sbin_info=219&amp;sbin_map=219&amp;is_auto=0" TargetMode="External"/><Relationship Id="rId747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198&amp;sbin_info=318&amp;sbin_map=318&amp;is_auto=0" TargetMode="External"/><Relationship Id="rId41" Type="http://schemas.openxmlformats.org/officeDocument/2006/relationships/hyperlink" Target="http://cpdb.realtek.com/cpdbv3/view/wafermap/oneWaferSbinMap.php?project=RL6963&amp;checksum=185b95bdd1412250b83f2c4998f8da00&amp;bin_num=254&amp;bintype=sbin&amp;from=xls&amp;cp=CP1&amp;version=RL6963_V07&amp;lotid=PAGM2&amp;waferid=PERU72-11A6" TargetMode="External"/><Relationship Id="rId83" Type="http://schemas.openxmlformats.org/officeDocument/2006/relationships/hyperlink" Target="http://cpdb.realtek.com/cpdbv3/view/wafermap/oneWaferSbinMap.php?project=RL6963&amp;checksum=fa819449b114c4e0a30be3132c7fe643&amp;bin_num=32&amp;bintype=sbin&amp;from=xls&amp;cp=CP1&amp;version=RL6963_V07&amp;lotid=PAHC9&amp;waferid=PERS89-10B6" TargetMode="External"/><Relationship Id="rId179" Type="http://schemas.openxmlformats.org/officeDocument/2006/relationships/hyperlink" Target="http://cpdb.realtek.com/cpdbv3/view/wafermap/oneWaferSbinMap.php?project=RL6963&amp;checksum=74c7634134d19dd86378a6054ba1946b&amp;bin_num=135&amp;bintype=sbin&amp;from=xls&amp;cp=CP1&amp;version=RL6963_V07&amp;lotid=PAHD0&amp;waferid=PEQS30-02D2" TargetMode="External"/><Relationship Id="rId386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9937800000000001&amp;sbin_info=4&amp;sbin_map=4&amp;is_auto=0" TargetMode="External"/><Relationship Id="rId551" Type="http://schemas.openxmlformats.org/officeDocument/2006/relationships/hyperlink" Target="http://cpdb.realtek.com/cpdbv3/view/wafermap/oneWaferSbinMap.php?project=RL6963&amp;checksum=a332fc135c9c0a5b0911c8aa05b3392f&amp;bin_num=140&amp;bintype=sbin&amp;from=xls&amp;cp=CP1&amp;version=RL6963_V07&amp;lotid=PAGM2&amp;waferid=PERU72-15F5" TargetMode="External"/><Relationship Id="rId593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424&amp;sbin_info=56&amp;sbin_map=56&amp;is_auto=0" TargetMode="External"/><Relationship Id="rId607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142&amp;sbin_info=119&amp;sbin_map=119&amp;is_auto=0" TargetMode="External"/><Relationship Id="rId649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&amp;sbin_info=173&amp;sbin_map=173&amp;is_auto=0" TargetMode="External"/><Relationship Id="rId190" Type="http://schemas.openxmlformats.org/officeDocument/2006/relationships/hyperlink" Target="http://cpdb.realtek.com/cpdbv3/view/wafermap/oneWaferSbinMap.php?project=RL6963&amp;checksum=d42f68b53fd7b64746bb9afbcc437307&amp;bin_num=135&amp;bintype=sbin&amp;from=xls&amp;cp=CP1&amp;version=RL6963_V07&amp;lotid=PAHD0&amp;waferid=PEQS30-11G2" TargetMode="External"/><Relationship Id="rId204" Type="http://schemas.openxmlformats.org/officeDocument/2006/relationships/hyperlink" Target="http://cpdb.realtek.com/cpdbv3/view/wafermap/oneWaferSbinMap.php?project=RL6963&amp;checksum=ca8901e0e21e1917cae4d13489d21d18&amp;bin_num=73&amp;bintype=sbin&amp;from=xls&amp;cp=CP1&amp;version=RL6963_V07&amp;lotid=PAGM2&amp;waferid=PERU72-04D7" TargetMode="External"/><Relationship Id="rId246" Type="http://schemas.openxmlformats.org/officeDocument/2006/relationships/hyperlink" Target="http://cpdb.realtek.com/cpdbv3/view/wafermap/oneWaferSbinMap.php?project=RL6963&amp;checksum=b208978b8cdbc3703e03f3dfb04d8000&amp;bin_num=18&amp;bintype=sbin&amp;from=xls&amp;cp=CP1&amp;version=RL6963_V07&amp;lotid=PAHC9&amp;waferid=PERS89-12A4" TargetMode="External"/><Relationship Id="rId288" Type="http://schemas.openxmlformats.org/officeDocument/2006/relationships/hyperlink" Target="http://cpdb.realtek.com/cpdbv3/view/wafermap/oneWaferSbinMap.php?project=RL6963&amp;checksum=7b6066e0a40d4e5c2077df20e8e9855a&amp;bin_num=90&amp;bintype=sbin&amp;from=xls&amp;cp=CP1&amp;version=RL6963_V07&amp;lotid=PAHC9&amp;waferid=PERS89-07C3" TargetMode="External"/><Relationship Id="rId411" Type="http://schemas.openxmlformats.org/officeDocument/2006/relationships/hyperlink" Target="http://cpdb.realtek.com/cpdbv3/view/wafermap/oneWaferSbinMap.php?project=RL6963&amp;checksum=7a4d84b7176371e01360f722a113579a&amp;bin_num=287&amp;bintype=sbin&amp;from=xls&amp;cp=CP1&amp;version=RL6963_V07&amp;lotid=PAHD0&amp;waferid=PEQS30-12F5" TargetMode="External"/><Relationship Id="rId453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1554&amp;sbin_info=78&amp;sbin_map=78&amp;is_auto=0" TargetMode="External"/><Relationship Id="rId509" Type="http://schemas.openxmlformats.org/officeDocument/2006/relationships/hyperlink" Target="http://cpdb.realtek.com/cpdbv3/view/wafermap/oneWaferSbinMap.php?project=RL6963&amp;checksum=74c7634134d19dd86378a6054ba1946b&amp;bin_num=66&amp;bintype=sbin&amp;from=xls&amp;cp=CP1&amp;version=RL6963_V07&amp;lotid=PAHD0&amp;waferid=PEQS30-02D2" TargetMode="External"/><Relationship Id="rId660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&amp;sbin_info=185&amp;sbin_map=185&amp;is_auto=0" TargetMode="External"/><Relationship Id="rId106" Type="http://schemas.openxmlformats.org/officeDocument/2006/relationships/hyperlink" Target="http://cpdb.realtek.com/cpdbv3/view/wafermap/oneWaferSbinMap.php?project=RL6963&amp;checksum=3e8f4dccf7c821c3f18e6ae5a958fa5b&amp;bin_num=91&amp;bintype=sbin&amp;from=xls&amp;cp=CP1&amp;version=RL6963_V07&amp;lotid=PAGM2&amp;waferid=PERU72-08B3" TargetMode="External"/><Relationship Id="rId313" Type="http://schemas.openxmlformats.org/officeDocument/2006/relationships/hyperlink" Target="http://cpdb.realtek.com/cpdbv3/view/wafermap/oneWaferSbinMap.php?project=RL6963&amp;checksum=732cd86d12bc4d3782b1b059bd7a5bff&amp;bin_num=63&amp;bintype=sbin&amp;from=xls&amp;cp=CP1&amp;version=RL6963_V07&amp;lotid=PAHD0&amp;waferid=PEQS30-14E3" TargetMode="External"/><Relationship Id="rId495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1272&amp;sbin_info=364&amp;sbin_map=364&amp;is_auto=0" TargetMode="External"/><Relationship Id="rId716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282&amp;sbin_info=265&amp;sbin_map=265&amp;is_auto=0" TargetMode="External"/><Relationship Id="rId758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&amp;sbin_info=340&amp;sbin_map=340&amp;is_auto=0" TargetMode="External"/><Relationship Id="rId10" Type="http://schemas.openxmlformats.org/officeDocument/2006/relationships/hyperlink" Target="http://cpdb.realtek.com/cpdbv3/view/wafermap/oneWaferSbinMap.php?project=RL6963&amp;checksum=a37096b6fb16b059e82082798fd98b3a&amp;bin_num=2&amp;bintype=sbin&amp;from=xls&amp;cp=CP1&amp;version=RL6963_V07&amp;lotid=PAHC9&amp;waferid=PERS89-11B1" TargetMode="External"/><Relationship Id="rId52" Type="http://schemas.openxmlformats.org/officeDocument/2006/relationships/hyperlink" Target="http://cpdb.realtek.com/cpdbv3/view/wafermap/oneWaferSbinMap.php?project=RL6963&amp;checksum=ef7561d7535901495a132ce252df8da0&amp;bin_num=86&amp;bintype=sbin&amp;from=xls&amp;cp=CP1&amp;version=RL6963_V07&amp;lotid=PAHD0&amp;waferid=PEQS30-04C0" TargetMode="External"/><Relationship Id="rId94" Type="http://schemas.openxmlformats.org/officeDocument/2006/relationships/hyperlink" Target="http://cpdb.realtek.com/cpdbv3/view/wafermap/oneWaferSbinMap.php?project=RL6963&amp;checksum=d7c4739f73f142eab99383224bd16f52&amp;bin_num=68&amp;bintype=sbin&amp;from=xls&amp;cp=CP1&amp;version=RL6963_V07&amp;lotid=PAGM2&amp;waferid=PERU72-06C5" TargetMode="External"/><Relationship Id="rId148" Type="http://schemas.openxmlformats.org/officeDocument/2006/relationships/hyperlink" Target="http://cpdb.realtek.com/cpdbv3/view/wafermap/oneWaferSbinMap.php?project=RL6963&amp;checksum=d7c4739f73f142eab99383224bd16f52&amp;bin_num=93&amp;bintype=sbin&amp;from=xls&amp;cp=CP1&amp;version=RL6963_V07&amp;lotid=PAGM2&amp;waferid=PERU72-06C5" TargetMode="External"/><Relationship Id="rId355" Type="http://schemas.openxmlformats.org/officeDocument/2006/relationships/hyperlink" Target="http://cpdb.realtek.com/cpdbv3/view/wafermap/oneWaferSbinMap.php?project=RL6963&amp;checksum=d7c4739f73f142eab99383224bd16f52&amp;bin_num=101&amp;bintype=sbin&amp;from=xls&amp;cp=CP1&amp;version=RL6963_V07&amp;lotid=PAGM2&amp;waferid=PERU72-06C5" TargetMode="External"/><Relationship Id="rId397" Type="http://schemas.openxmlformats.org/officeDocument/2006/relationships/hyperlink" Target="http://cpdb.realtek.com/cpdbv3/view/wafermap/oneWaferSbinMap.php?project=RL6963&amp;checksum=29bc34add5be8ab1d6d47fd45d33825f&amp;bin_num=27&amp;bintype=sbin&amp;from=xls&amp;cp=CP1&amp;version=RL6963_V07&amp;lotid=PAHD0&amp;waferid=PEQS30-05B3" TargetMode="External"/><Relationship Id="rId520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99&amp;sbin_info=55&amp;sbin_map=55&amp;is_auto=0" TargetMode="External"/><Relationship Id="rId562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99&amp;sbin_info=308&amp;sbin_map=308&amp;is_auto=0" TargetMode="External"/><Relationship Id="rId618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282&amp;sbin_info=133&amp;sbin_map=133&amp;is_auto=0" TargetMode="External"/><Relationship Id="rId215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6827800000000001&amp;sbin_info=44&amp;sbin_map=44&amp;is_auto=0" TargetMode="External"/><Relationship Id="rId257" Type="http://schemas.openxmlformats.org/officeDocument/2006/relationships/hyperlink" Target="http://cpdb.realtek.com/cpdbv3/view/wafermap/oneWaferSbinMap.php?project=RL6963&amp;checksum=185b95bdd1412250b83f2c4998f8da00&amp;bin_num=30&amp;bintype=sbin&amp;from=xls&amp;cp=CP1&amp;version=RL6963_V07&amp;lotid=PAGM2&amp;waferid=PERU72-11A6" TargetMode="External"/><Relationship Id="rId422" Type="http://schemas.openxmlformats.org/officeDocument/2006/relationships/hyperlink" Target="http://cpdb.realtek.com/cpdbv3/view/wafermap/oneWaferSbinMap.php?project=RL6963&amp;checksum=5f22f2319e70ed5faf36eb51d59bbd67&amp;bin_num=369&amp;bintype=sbin&amp;from=xls&amp;cp=CP1&amp;version=RL6963_V07&amp;lotid=PAGM2&amp;waferid=PERU72-03E4" TargetMode="External"/><Relationship Id="rId464" Type="http://schemas.openxmlformats.org/officeDocument/2006/relationships/hyperlink" Target="http://cpdb.realtek.com/cpdbv3/view/wafermap/oneWaferSbinMap.php?project=RL6963&amp;checksum=ae83c773cbecaf6af2f8684377b1896d&amp;bin_num=72&amp;bintype=sbin&amp;from=xls&amp;cp=CP1&amp;version=RL6963_V07&amp;lotid=PAGM2&amp;waferid=PERU72-10B3" TargetMode="External"/><Relationship Id="rId299" Type="http://schemas.openxmlformats.org/officeDocument/2006/relationships/hyperlink" Target="http://cpdb.realtek.com/cpdbv3/view/wafermap/oneWaferSbinMap.php?project=RL6963&amp;checksum=f9fcf2f64846b864df06e42a22e43db6&amp;bin_num=377&amp;bintype=sbin&amp;from=xls&amp;cp=CP1&amp;version=RL6963_V07&amp;lotid=PAHD0&amp;waferid=PEQS30-07A1" TargetMode="External"/><Relationship Id="rId727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16116&amp;sbin_info=289&amp;sbin_map=289&amp;is_auto=0" TargetMode="External"/><Relationship Id="rId63" Type="http://schemas.openxmlformats.org/officeDocument/2006/relationships/hyperlink" Target="http://cpdb.realtek.com/cpdbv3/view/wafermap/oneWaferSbinMap.php?project=RL6963&amp;checksum=185b95bdd1412250b83f2c4998f8da00&amp;bin_num=25&amp;bintype=sbin&amp;from=xls&amp;cp=CP1&amp;version=RL6963_V07&amp;lotid=PAGM2&amp;waferid=PERU72-11A6" TargetMode="External"/><Relationship Id="rId159" Type="http://schemas.openxmlformats.org/officeDocument/2006/relationships/hyperlink" Target="http://cpdb.realtek.com/cpdbv3/view/wafermap/oneWaferSbinMap.php?project=RL6963&amp;checksum=185b95bdd1412250b83f2c4998f8da00&amp;bin_num=65&amp;bintype=sbin&amp;from=xls&amp;cp=CP1&amp;version=RL6963_V07&amp;lotid=PAGM2&amp;waferid=PERU72-11A6" TargetMode="External"/><Relationship Id="rId366" Type="http://schemas.openxmlformats.org/officeDocument/2006/relationships/hyperlink" Target="http://cpdb.realtek.com/cpdbv3/view/wafermap/oneWaferSbinMap.php?project=RL6963&amp;checksum=85c61da7af7311cdffac8c37822ef35c&amp;bin_num=24&amp;bintype=sbin&amp;from=xls&amp;cp=CP1&amp;version=RL6963_V07&amp;lotid=PAHC9&amp;waferid=PERS89-09B1" TargetMode="External"/><Relationship Id="rId573" Type="http://schemas.openxmlformats.org/officeDocument/2006/relationships/hyperlink" Target="http://cpdb.realtek.com/cpdbv3/view/wafermap/oneWaferSbinMap.php?project=RL6963&amp;checksum=adb734491a7a201f118d815dec24ef20&amp;bin_num=29&amp;bintype=sbin&amp;from=xls&amp;cp=CP1&amp;version=RL6963_V07&amp;lotid=PAHC9&amp;waferid=PERS89-01G1" TargetMode="External"/><Relationship Id="rId780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&amp;sbin_info=380&amp;sbin_map=380&amp;is_auto=0" TargetMode="External"/><Relationship Id="rId226" Type="http://schemas.openxmlformats.org/officeDocument/2006/relationships/hyperlink" Target="http://cpdb.realtek.com/cpdbv3/view/wafermap/oneWaferSbinMap.php?project=RL6963&amp;checksum=b92f11d8998a022db16c17d46922ad2c&amp;bin_num=365&amp;bintype=sbin&amp;from=xls&amp;cp=CP1&amp;version=RL6963_V07&amp;lotid=PAHC9&amp;waferid=PERS89-14G5" TargetMode="External"/><Relationship Id="rId433" Type="http://schemas.openxmlformats.org/officeDocument/2006/relationships/hyperlink" Target="http://cpdb.realtek.com/cpdbv3/view/wafermap/oneWaferSbinMap.php?project=RL6963&amp;checksum=fa819449b114c4e0a30be3132c7fe643&amp;bin_num=248&amp;bintype=sbin&amp;from=xls&amp;cp=CP1&amp;version=RL6963_V07&amp;lotid=PAHC9&amp;waferid=PERS89-10B6" TargetMode="External"/><Relationship Id="rId640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142&amp;sbin_info=164&amp;sbin_map=164&amp;is_auto=0" TargetMode="External"/><Relationship Id="rId738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142&amp;sbin_info=303&amp;sbin_map=303&amp;is_auto=0" TargetMode="External"/><Relationship Id="rId74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223636&amp;sbin_info=83&amp;sbin_map=83&amp;is_auto=0" TargetMode="External"/><Relationship Id="rId377" Type="http://schemas.openxmlformats.org/officeDocument/2006/relationships/hyperlink" Target="http://cpdb.realtek.com/cpdbv3/view/wafermap/oneWaferSbinMap.php?project=RL6963&amp;checksum=311dfd08cfab106948258bd1de68dd47&amp;bin_num=17&amp;bintype=sbin&amp;from=xls&amp;cp=CP1&amp;version=RL6963_V07&amp;lotid=PAGM2&amp;waferid=PERU72-16F0" TargetMode="External"/><Relationship Id="rId500" Type="http://schemas.openxmlformats.org/officeDocument/2006/relationships/hyperlink" Target="http://cpdb.realtek.com/cpdbv3/view/wafermap/oneWaferSbinMap.php?project=RL6963&amp;checksum=15d882bfd897ab4e020e09ed0df5185e&amp;bin_num=246&amp;bintype=sbin&amp;from=xls&amp;cp=CP1&amp;version=RL6963_V07&amp;lotid=PAHD0&amp;waferid=PEQS30-15D6" TargetMode="External"/><Relationship Id="rId584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706&amp;sbin_info=26&amp;sbin_map=26&amp;is_auto=0" TargetMode="External"/><Relationship Id="rId5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2.207242&amp;sbin_info=23&amp;sbin_map=23&amp;is_auto=0" TargetMode="External"/><Relationship Id="rId237" Type="http://schemas.openxmlformats.org/officeDocument/2006/relationships/hyperlink" Target="http://cpdb.realtek.com/cpdbv3/view/wafermap/oneWaferSbinMap.php?project=RL6963&amp;checksum=ef7561d7535901495a132ce252df8da0&amp;bin_num=18&amp;bintype=sbin&amp;from=xls&amp;cp=CP1&amp;version=RL6963_V07&amp;lotid=PAHD0&amp;waferid=PEQS30-04C0" TargetMode="External"/><Relationship Id="rId444" Type="http://schemas.openxmlformats.org/officeDocument/2006/relationships/hyperlink" Target="http://cpdb.realtek.com/cpdbv3/view/wafermap/oneWaferSbinMap.php?project=RL6963&amp;checksum=be5abd6cf875e8ee23885fac4443a7ad&amp;bin_num=324&amp;bintype=sbin&amp;from=xls&amp;cp=CP1&amp;version=RL6963_V07&amp;lotid=PAHD0&amp;waferid=PEQS30-10G7" TargetMode="External"/><Relationship Id="rId651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142&amp;sbin_info=175&amp;sbin_map=175&amp;is_auto=0" TargetMode="External"/><Relationship Id="rId749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142&amp;sbin_info=320&amp;sbin_map=320&amp;is_auto=0" TargetMode="External"/><Relationship Id="rId290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38026&amp;sbin_info=377&amp;sbin_map=377&amp;is_auto=0" TargetMode="External"/><Relationship Id="rId304" Type="http://schemas.openxmlformats.org/officeDocument/2006/relationships/hyperlink" Target="http://cpdb.realtek.com/cpdbv3/view/wafermap/oneWaferSbinMap.php?project=RL6963&amp;checksum=5f22f2319e70ed5faf36eb51d59bbd67&amp;bin_num=63&amp;bintype=sbin&amp;from=xls&amp;cp=CP1&amp;version=RL6963_V07&amp;lotid=PAGM2&amp;waferid=PERU72-03E4" TargetMode="External"/><Relationship Id="rId388" Type="http://schemas.openxmlformats.org/officeDocument/2006/relationships/hyperlink" Target="http://cpdb.realtek.com/cpdbv3/view/wafermap/oneWaferSbinMap.php?project=RL6963&amp;checksum=436498f7cd6ba6054ac861752add8534&amp;bin_num=236&amp;bintype=sbin&amp;from=xls&amp;cp=CP1&amp;version=RL6963_V07&amp;lotid=PAGM2&amp;waferid=PERU72-12A1" TargetMode="External"/><Relationship Id="rId511" Type="http://schemas.openxmlformats.org/officeDocument/2006/relationships/hyperlink" Target="http://cpdb.realtek.com/cpdbv3/view/wafermap/oneWaferSbinMap.php?project=RL6963&amp;checksum=29c841700d56cddcb1f4cb439507ec65&amp;bin_num=243&amp;bintype=sbin&amp;from=xls&amp;cp=CP1&amp;version=RL6963_V07&amp;lotid=PAGM2&amp;waferid=PERU72-01F6" TargetMode="External"/><Relationship Id="rId609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142&amp;sbin_info=122&amp;sbin_map=122&amp;is_auto=0" TargetMode="External"/><Relationship Id="rId85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8877600000000001&amp;sbin_info=68&amp;sbin_map=68&amp;is_auto=0" TargetMode="External"/><Relationship Id="rId150" Type="http://schemas.openxmlformats.org/officeDocument/2006/relationships/hyperlink" Target="http://cpdb.realtek.com/cpdbv3/view/wafermap/oneWaferSbinMap.php?project=RL6963&amp;checksum=ae83c773cbecaf6af2f8684377b1896d&amp;bin_num=93&amp;bintype=sbin&amp;from=xls&amp;cp=CP1&amp;version=RL6963_V07&amp;lotid=PAGM2&amp;waferid=PERU72-10B3" TargetMode="External"/><Relationship Id="rId595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4524&amp;sbin_info=58&amp;sbin_map=58&amp;is_auto=0" TargetMode="External"/><Relationship Id="rId248" Type="http://schemas.openxmlformats.org/officeDocument/2006/relationships/hyperlink" Target="http://cpdb.realtek.com/cpdbv3/view/wafermap/oneWaferSbinMap.php?project=RL6963&amp;checksum=5f22f2319e70ed5faf36eb51d59bbd67&amp;bin_num=30&amp;bintype=sbin&amp;from=xls&amp;cp=CP1&amp;version=RL6963_V07&amp;lotid=PAGM2&amp;waferid=PERU72-03E4" TargetMode="External"/><Relationship Id="rId455" Type="http://schemas.openxmlformats.org/officeDocument/2006/relationships/hyperlink" Target="http://cpdb.realtek.com/cpdbv3/view/wafermap/oneWaferSbinMap.php?project=RL6963&amp;checksum=adb734491a7a201f118d815dec24ef20&amp;bin_num=78&amp;bintype=sbin&amp;from=xls&amp;cp=CP1&amp;version=RL6963_V07&amp;lotid=PAHC9&amp;waferid=PERS89-01G1" TargetMode="External"/><Relationship Id="rId662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&amp;sbin_info=188&amp;sbin_map=188&amp;is_auto=0" TargetMode="External"/><Relationship Id="rId12" Type="http://schemas.openxmlformats.org/officeDocument/2006/relationships/hyperlink" Target="http://cpdb.realtek.com/cpdbv3/view/wafermap/oneWaferSbinMap.php?project=RL6963&amp;checksum=675190fbcfa74fd58be6235ddcc54196&amp;bin_num=2&amp;bintype=sbin&amp;from=xls&amp;cp=CP1&amp;version=RL6963_V07&amp;lotid=PAHC9&amp;waferid=PERS89-04E2" TargetMode="External"/><Relationship Id="rId108" Type="http://schemas.openxmlformats.org/officeDocument/2006/relationships/hyperlink" Target="http://cpdb.realtek.com/cpdbv3/view/wafermap/oneWaferSbinMap.php?project=RL6963&amp;checksum=74c7634134d19dd86378a6054ba1946b&amp;bin_num=91&amp;bintype=sbin&amp;from=xls&amp;cp=CP1&amp;version=RL6963_V07&amp;lotid=PAHD0&amp;waferid=PEQS30-02D2" TargetMode="External"/><Relationship Id="rId315" Type="http://schemas.openxmlformats.org/officeDocument/2006/relationships/hyperlink" Target="http://cpdb.realtek.com/cpdbv3/view/wafermap/oneWaferSbinMap.php?project=RL6963&amp;checksum=ea06d86f96a4ecaabbacaa05b1465f95&amp;bin_num=63&amp;bintype=sbin&amp;from=xls&amp;cp=CP1&amp;version=RL6963_V07&amp;lotid=PAHC9&amp;waferid=PERS89-15G0" TargetMode="External"/><Relationship Id="rId522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2544&amp;sbin_info=322&amp;sbin_map=322&amp;is_auto=0" TargetMode="External"/><Relationship Id="rId96" Type="http://schemas.openxmlformats.org/officeDocument/2006/relationships/hyperlink" Target="http://cpdb.realtek.com/cpdbv3/view/wafermap/oneWaferSbinMap.php?project=RL6963&amp;checksum=311dfd08cfab106948258bd1de68dd47&amp;bin_num=68&amp;bintype=sbin&amp;from=xls&amp;cp=CP1&amp;version=RL6963_V07&amp;lotid=PAGM2&amp;waferid=PERU72-16F0" TargetMode="External"/><Relationship Id="rId161" Type="http://schemas.openxmlformats.org/officeDocument/2006/relationships/hyperlink" Target="http://cpdb.realtek.com/cpdbv3/view/wafermap/oneWaferSbinMap.php?project=RL6963&amp;checksum=fa819449b114c4e0a30be3132c7fe643&amp;bin_num=65&amp;bintype=sbin&amp;from=xls&amp;cp=CP1&amp;version=RL6963_V07&amp;lotid=PAHC9&amp;waferid=PERS89-10B6" TargetMode="External"/><Relationship Id="rId399" Type="http://schemas.openxmlformats.org/officeDocument/2006/relationships/hyperlink" Target="http://cpdb.realtek.com/cpdbv3/view/wafermap/oneWaferSbinMap.php?project=RL6963&amp;checksum=0929636f8b8fcf66ffc3687fa2ef65ec&amp;bin_num=99&amp;bintype=sbin&amp;from=xls&amp;cp=CP1&amp;version=RL6963_V07&amp;lotid=PAHD0&amp;waferid=PEQS30-01D7" TargetMode="External"/><Relationship Id="rId259" Type="http://schemas.openxmlformats.org/officeDocument/2006/relationships/hyperlink" Target="http://cpdb.realtek.com/cpdbv3/view/wafermap/oneWaferSbinMap.php?project=RL6963&amp;checksum=ae83c773cbecaf6af2f8684377b1896d&amp;bin_num=30&amp;bintype=sbin&amp;from=xls&amp;cp=CP1&amp;version=RL6963_V07&amp;lotid=PAGM2&amp;waferid=PERU72-10B3" TargetMode="External"/><Relationship Id="rId466" Type="http://schemas.openxmlformats.org/officeDocument/2006/relationships/hyperlink" Target="http://cpdb.realtek.com/cpdbv3/view/wafermap/oneWaferSbinMap.php?project=RL6963&amp;checksum=5f22f2319e70ed5faf36eb51d59bbd67&amp;bin_num=244&amp;bintype=sbin&amp;from=xls&amp;cp=CP1&amp;version=RL6963_V07&amp;lotid=PAGM2&amp;waferid=PERU72-03E4" TargetMode="External"/><Relationship Id="rId673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&amp;sbin_info=199&amp;sbin_map=199&amp;is_auto=0" TargetMode="External"/><Relationship Id="rId23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51951&amp;sbin_info=3&amp;sbin_map=3&amp;is_auto=0" TargetMode="External"/><Relationship Id="rId119" Type="http://schemas.openxmlformats.org/officeDocument/2006/relationships/hyperlink" Target="http://cpdb.realtek.com/cpdbv3/view/wafermap/oneWaferSbinMap.php?project=RL6963&amp;checksum=ca8901e0e21e1917cae4d13489d21d18&amp;bin_num=6&amp;bintype=sbin&amp;from=xls&amp;cp=CP1&amp;version=RL6963_V07&amp;lotid=PAGM2&amp;waferid=PERU72-04D7" TargetMode="External"/><Relationship Id="rId326" Type="http://schemas.openxmlformats.org/officeDocument/2006/relationships/hyperlink" Target="http://cpdb.realtek.com/cpdbv3/view/wafermap/oneWaferSbinMap.php?project=RL6963&amp;checksum=732cd86d12bc4d3782b1b059bd7a5bff&amp;bin_num=142&amp;bintype=sbin&amp;from=xls&amp;cp=CP1&amp;version=RL6963_V07&amp;lotid=PAHD0&amp;waferid=PEQS30-14E3" TargetMode="External"/><Relationship Id="rId533" Type="http://schemas.openxmlformats.org/officeDocument/2006/relationships/hyperlink" Target="http://cpdb.realtek.com/cpdbv3/view/wafermap/oneWaferSbinMap.php?project=RL6963&amp;checksum=b92f11d8998a022db16c17d46922ad2c&amp;bin_num=130&amp;bintype=sbin&amp;from=xls&amp;cp=CP1&amp;version=RL6963_V07&amp;lotid=PAHC9&amp;waferid=PERS89-14G5" TargetMode="External"/><Relationship Id="rId740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&amp;sbin_info=309&amp;sbin_map=309&amp;is_auto=0" TargetMode="External"/><Relationship Id="rId172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25304&amp;sbin_info=135&amp;sbin_map=135&amp;is_auto=0" TargetMode="External"/><Relationship Id="rId477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1414&amp;sbin_info=370&amp;sbin_map=370&amp;is_auto=0" TargetMode="External"/><Relationship Id="rId600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99&amp;sbin_info=74&amp;sbin_map=74&amp;is_auto=0" TargetMode="External"/><Relationship Id="rId684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&amp;sbin_info=210&amp;sbin_map=210&amp;is_auto=0" TargetMode="External"/><Relationship Id="rId337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1965&amp;sbin_info=282&amp;sbin_map=282&amp;is_auto=0" TargetMode="External"/><Relationship Id="rId34" Type="http://schemas.openxmlformats.org/officeDocument/2006/relationships/hyperlink" Target="http://cpdb.realtek.com/cpdbv3/view/wafermap/oneWaferSbinMap.php?project=RL6963&amp;checksum=5d15460976b15f88ba525b7a37594e9f&amp;bin_num=254&amp;bintype=sbin&amp;from=xls&amp;cp=CP1&amp;version=RL6963_V07&amp;lotid=PAGM2&amp;waferid=PERU72-17E3" TargetMode="External"/><Relationship Id="rId544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142&amp;sbin_info=181&amp;sbin_map=181&amp;is_auto=0" TargetMode="External"/><Relationship Id="rId751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&amp;sbin_info=325&amp;sbin_map=325&amp;is_auto=0" TargetMode="External"/><Relationship Id="rId183" Type="http://schemas.openxmlformats.org/officeDocument/2006/relationships/hyperlink" Target="http://cpdb.realtek.com/cpdbv3/view/wafermap/oneWaferSbinMap.php?project=RL6963&amp;checksum=b92f11d8998a022db16c17d46922ad2c&amp;bin_num=135&amp;bintype=sbin&amp;from=xls&amp;cp=CP1&amp;version=RL6963_V07&amp;lotid=PAHC9&amp;waferid=PERS89-14G5" TargetMode="External"/><Relationship Id="rId390" Type="http://schemas.openxmlformats.org/officeDocument/2006/relationships/hyperlink" Target="http://cpdb.realtek.com/cpdbv3/view/wafermap/oneWaferSbinMap.php?project=RL6963&amp;checksum=a37096b6fb16b059e82082798fd98b3a&amp;bin_num=236&amp;bintype=sbin&amp;from=xls&amp;cp=CP1&amp;version=RL6963_V07&amp;lotid=PAHC9&amp;waferid=PERS89-11B1" TargetMode="External"/><Relationship Id="rId404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26152&amp;sbin_info=81&amp;sbin_map=81&amp;is_auto=0" TargetMode="External"/><Relationship Id="rId611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&amp;sbin_info=124&amp;sbin_map=124&amp;is_auto=0" TargetMode="External"/><Relationship Id="rId250" Type="http://schemas.openxmlformats.org/officeDocument/2006/relationships/hyperlink" Target="http://cpdb.realtek.com/cpdbv3/view/wafermap/oneWaferSbinMap.php?project=RL6963&amp;checksum=3e8f4dccf7c821c3f18e6ae5a958fa5b&amp;bin_num=30&amp;bintype=sbin&amp;from=xls&amp;cp=CP1&amp;version=RL6963_V07&amp;lotid=PAGM2&amp;waferid=PERU72-08B3" TargetMode="External"/><Relationship Id="rId488" Type="http://schemas.openxmlformats.org/officeDocument/2006/relationships/hyperlink" Target="http://cpdb.realtek.com/cpdbv3/view/wafermap/oneWaferSbinMap.php?project=RL6963&amp;checksum=85c61da7af7311cdffac8c37822ef35c&amp;bin_num=60&amp;bintype=sbin&amp;from=xls&amp;cp=CP1&amp;version=RL6963_V07&amp;lotid=PAHC9&amp;waferid=PERS89-09B1" TargetMode="External"/><Relationship Id="rId695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706&amp;sbin_info=223&amp;sbin_map=223&amp;is_auto=0" TargetMode="External"/><Relationship Id="rId709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1414&amp;sbin_info=249&amp;sbin_map=249&amp;is_auto=0" TargetMode="External"/><Relationship Id="rId45" Type="http://schemas.openxmlformats.org/officeDocument/2006/relationships/hyperlink" Target="http://cpdb.realtek.com/cpdbv3/view/wafermap/oneWaferSbinMap.php?project=RL6963&amp;checksum=c3873dfe43df4760980886c662056f18&amp;bin_num=254&amp;bintype=sbin&amp;from=xls&amp;cp=CP1&amp;version=RL6963_V07&amp;lotid=PAHD0&amp;waferid=PEQS30-06A6" TargetMode="External"/><Relationship Id="rId110" Type="http://schemas.openxmlformats.org/officeDocument/2006/relationships/hyperlink" Target="http://cpdb.realtek.com/cpdbv3/view/wafermap/oneWaferSbinMap.php?project=RL6963&amp;checksum=f9fcf2f64846b864df06e42a22e43db6&amp;bin_num=91&amp;bintype=sbin&amp;from=xls&amp;cp=CP1&amp;version=RL6963_V07&amp;lotid=PAHD0&amp;waferid=PEQS30-07A1" TargetMode="External"/><Relationship Id="rId348" Type="http://schemas.openxmlformats.org/officeDocument/2006/relationships/hyperlink" Target="http://cpdb.realtek.com/cpdbv3/view/wafermap/oneWaferSbinMap.php?project=RL6963&amp;checksum=6d4cd46363352afb73a9ed9661d3ece6&amp;bin_num=7&amp;bintype=sbin&amp;from=xls&amp;cp=CP1&amp;version=RL6963_V07&amp;lotid=PAHC9&amp;waferid=PERS89-02F4" TargetMode="External"/><Relationship Id="rId555" Type="http://schemas.openxmlformats.org/officeDocument/2006/relationships/hyperlink" Target="http://cpdb.realtek.com/cpdbv3/view/wafermap/oneWaferSbinMap.php?project=RL6963&amp;checksum=d7c4739f73f142eab99383224bd16f52&amp;bin_num=49&amp;bintype=sbin&amp;from=xls&amp;cp=CP1&amp;version=RL6963_V07&amp;lotid=PAGM2&amp;waferid=PERU72-06C5" TargetMode="External"/><Relationship Id="rId762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&amp;sbin_info=344&amp;sbin_map=344&amp;is_auto=0" TargetMode="External"/><Relationship Id="rId194" Type="http://schemas.openxmlformats.org/officeDocument/2006/relationships/hyperlink" Target="http://cpdb.realtek.com/cpdbv3/view/wafermap/oneWaferSbinMap.php?project=RL6963&amp;checksum=ea06d86f96a4ecaabbacaa05b1465f95&amp;bin_num=135&amp;bintype=sbin&amp;from=xls&amp;cp=CP1&amp;version=RL6963_V07&amp;lotid=PAHC9&amp;waferid=PERS89-15G0" TargetMode="External"/><Relationship Id="rId208" Type="http://schemas.openxmlformats.org/officeDocument/2006/relationships/hyperlink" Target="http://cpdb.realtek.com/cpdbv3/view/wafermap/oneWaferSbinMap.php?project=RL6963&amp;checksum=675190fbcfa74fd58be6235ddcc54196&amp;bin_num=73&amp;bintype=sbin&amp;from=xls&amp;cp=CP1&amp;version=RL6963_V07&amp;lotid=PAHC9&amp;waferid=PERS89-04E2" TargetMode="External"/><Relationship Id="rId415" Type="http://schemas.openxmlformats.org/officeDocument/2006/relationships/hyperlink" Target="http://cpdb.realtek.com/cpdbv3/view/wafermap/oneWaferSbinMap.php?project=RL6963&amp;checksum=c3873dfe43df4760980886c662056f18&amp;bin_num=287&amp;bintype=sbin&amp;from=xls&amp;cp=CP1&amp;version=RL6963_V07&amp;lotid=PAHD0&amp;waferid=PEQS30-06A6" TargetMode="External"/><Relationship Id="rId622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&amp;sbin_info=139&amp;sbin_map=139&amp;is_auto=0" TargetMode="External"/><Relationship Id="rId261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14136&amp;sbin_info=291&amp;sbin_map=291&amp;is_auto=0" TargetMode="External"/><Relationship Id="rId499" Type="http://schemas.openxmlformats.org/officeDocument/2006/relationships/hyperlink" Target="http://cpdb.realtek.com/cpdbv3/view/wafermap/oneWaferSbinMap.php?project=RL6963&amp;checksum=5f22f2319e70ed5faf36eb51d59bbd67&amp;bin_num=246&amp;bintype=sbin&amp;from=xls&amp;cp=CP1&amp;version=RL6963_V07&amp;lotid=PAGM2&amp;waferid=PERU72-03E4" TargetMode="External"/><Relationship Id="rId56" Type="http://schemas.openxmlformats.org/officeDocument/2006/relationships/hyperlink" Target="http://cpdb.realtek.com/cpdbv3/view/wafermap/oneWaferSbinMap.php?project=RL6963&amp;checksum=ef7561d7535901495a132ce252df8da0&amp;bin_num=92&amp;bintype=sbin&amp;from=xls&amp;cp=CP1&amp;version=RL6963_V07&amp;lotid=PAHD0&amp;waferid=PEQS30-04C0" TargetMode="External"/><Relationship Id="rId359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6362&amp;sbin_info=24&amp;sbin_map=24&amp;is_auto=0" TargetMode="External"/><Relationship Id="rId566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4806&amp;sbin_info=256&amp;sbin_map=256&amp;is_auto=0" TargetMode="External"/><Relationship Id="rId773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282&amp;sbin_info=361&amp;sbin_map=361&amp;is_auto=0" TargetMode="External"/><Relationship Id="rId121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175996&amp;sbin_info=54&amp;sbin_map=54&amp;is_auto=0" TargetMode="External"/><Relationship Id="rId219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28132&amp;sbin_info=365&amp;sbin_map=365&amp;is_auto=0" TargetMode="External"/><Relationship Id="rId426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311&amp;sbin_info=229&amp;sbin_map=229&amp;is_auto=0" TargetMode="External"/><Relationship Id="rId633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142&amp;sbin_info=155&amp;sbin_map=155&amp;is_auto=0" TargetMode="External"/><Relationship Id="rId67" Type="http://schemas.openxmlformats.org/officeDocument/2006/relationships/hyperlink" Target="http://cpdb.realtek.com/cpdbv3/view/wafermap/oneWaferSbinMap.php?project=RL6963&amp;checksum=6431d358ab38fb8b1b026d003669ebdd&amp;bin_num=70&amp;bintype=sbin&amp;from=xls&amp;cp=CP1&amp;version=RL6963_V07&amp;lotid=PAGM2&amp;waferid=PERU72-07C0" TargetMode="External"/><Relationship Id="rId272" Type="http://schemas.openxmlformats.org/officeDocument/2006/relationships/hyperlink" Target="http://cpdb.realtek.com/cpdbv3/view/wafermap/oneWaferSbinMap.php?project=RL6963&amp;checksum=7b6066e0a40d4e5c2077df20e8e9855a&amp;bin_num=291&amp;bintype=sbin&amp;from=xls&amp;cp=CP1&amp;version=RL6963_V07&amp;lotid=PAHC9&amp;waferid=PERS89-07C3" TargetMode="External"/><Relationship Id="rId577" Type="http://schemas.openxmlformats.org/officeDocument/2006/relationships/hyperlink" Target="http://cpdb.realtek.com/cpdbv3/view/wafermap/oneWaferSbinMap.php?project=RL6963&amp;checksum=45053edbb86644dc7b7d2977fb94d05d&amp;bin_num=376&amp;bintype=sbin&amp;from=xls&amp;cp=CP1&amp;version=RL6963_V07&amp;lotid=PAGM2&amp;waferid=PERU72-02F1" TargetMode="External"/><Relationship Id="rId700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&amp;sbin_info=235&amp;sbin_map=235&amp;is_auto=0" TargetMode="External"/><Relationship Id="rId132" Type="http://schemas.openxmlformats.org/officeDocument/2006/relationships/hyperlink" Target="http://cpdb.realtek.com/cpdbv3/view/wafermap/oneWaferSbinMap.php?project=RL6963&amp;checksum=29c841700d56cddcb1f4cb439507ec65&amp;bin_num=46&amp;bintype=sbin&amp;from=xls&amp;cp=CP1&amp;version=RL6963_V07&amp;lotid=PAGM2&amp;waferid=PERU72-01F6" TargetMode="External"/><Relationship Id="rId437" Type="http://schemas.openxmlformats.org/officeDocument/2006/relationships/hyperlink" Target="http://cpdb.realtek.com/cpdbv3/view/wafermap/oneWaferSbinMap.php?project=RL6963&amp;checksum=5f22f2319e70ed5faf36eb51d59bbd67&amp;bin_num=59&amp;bintype=sbin&amp;from=xls&amp;cp=CP1&amp;version=RL6963_V07&amp;lotid=PAGM2&amp;waferid=PERU72-03E4" TargetMode="External"/><Relationship Id="rId644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424&amp;sbin_info=168&amp;sbin_map=168&amp;is_auto=0" TargetMode="External"/><Relationship Id="rId283" Type="http://schemas.openxmlformats.org/officeDocument/2006/relationships/hyperlink" Target="http://cpdb.realtek.com/cpdbv3/view/wafermap/oneWaferSbinMap.php?project=RL6963&amp;checksum=ef7561d7535901495a132ce252df8da0&amp;bin_num=90&amp;bintype=sbin&amp;from=xls&amp;cp=CP1&amp;version=RL6963_V07&amp;lotid=PAHD0&amp;waferid=PEQS30-04C0" TargetMode="External"/><Relationship Id="rId490" Type="http://schemas.openxmlformats.org/officeDocument/2006/relationships/hyperlink" Target="http://cpdb.realtek.com/cpdbv3/view/wafermap/oneWaferSbinMap.php?project=RL6963&amp;checksum=aec4cf92bdc04e32e9f756870e93a5c6&amp;bin_num=234&amp;bintype=sbin&amp;from=xls&amp;cp=CP1&amp;version=RL6963_V07&amp;lotid=PAHD0&amp;waferid=PEQS30-09G2" TargetMode="External"/><Relationship Id="rId504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282&amp;sbin_info=163&amp;sbin_map=163&amp;is_auto=0" TargetMode="External"/><Relationship Id="rId711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566&amp;sbin_info=260&amp;sbin_map=260&amp;is_auto=0" TargetMode="External"/><Relationship Id="rId78" Type="http://schemas.openxmlformats.org/officeDocument/2006/relationships/hyperlink" Target="http://cpdb.realtek.com/cpdbv3/view/wafermap/oneWaferSbinMap.php?project=RL6963&amp;checksum=45053edbb86644dc7b7d2977fb94d05d&amp;bin_num=32&amp;bintype=sbin&amp;from=xls&amp;cp=CP1&amp;version=RL6963_V07&amp;lotid=PAGM2&amp;waferid=PERU72-02F1" TargetMode="External"/><Relationship Id="rId143" Type="http://schemas.openxmlformats.org/officeDocument/2006/relationships/hyperlink" Target="http://cpdb.realtek.com/cpdbv3/view/wafermap/oneWaferSbinMap.php?project=RL6963&amp;checksum=5f22f2319e70ed5faf36eb51d59bbd67&amp;bin_num=93&amp;bintype=sbin&amp;from=xls&amp;cp=CP1&amp;version=RL6963_V07&amp;lotid=PAGM2&amp;waferid=PERU72-03E4" TargetMode="External"/><Relationship Id="rId350" Type="http://schemas.openxmlformats.org/officeDocument/2006/relationships/hyperlink" Target="http://cpdb.realtek.com/cpdbv3/view/wafermap/oneWaferSbinMap.php?project=RL6963&amp;checksum=85c61da7af7311cdffac8c37822ef35c&amp;bin_num=7&amp;bintype=sbin&amp;from=xls&amp;cp=CP1&amp;version=RL6963_V07&amp;lotid=PAHC9&amp;waferid=PERS89-09B1" TargetMode="External"/><Relationship Id="rId588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566&amp;sbin_info=37&amp;sbin_map=37&amp;is_auto=0" TargetMode="External"/><Relationship Id="rId9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45533&amp;sbin_info=2&amp;sbin_map=2&amp;is_auto=0" TargetMode="External"/><Relationship Id="rId210" Type="http://schemas.openxmlformats.org/officeDocument/2006/relationships/hyperlink" Target="http://cpdb.realtek.com/cpdbv3/view/wafermap/oneWaferSbinMap.php?project=RL6963&amp;checksum=185b95bdd1412250b83f2c4998f8da00&amp;bin_num=73&amp;bintype=sbin&amp;from=xls&amp;cp=CP1&amp;version=RL6963_V07&amp;lotid=PAGM2&amp;waferid=PERU72-11A6" TargetMode="External"/><Relationship Id="rId448" Type="http://schemas.openxmlformats.org/officeDocument/2006/relationships/hyperlink" Target="http://cpdb.realtek.com/cpdbv3/view/wafermap/oneWaferSbinMap.php?project=RL6963&amp;checksum=4a62aa77d84ebaaa899428d2c06192e1&amp;bin_num=31&amp;bintype=sbin&amp;from=xls&amp;cp=CP1&amp;version=RL6963_V07&amp;lotid=PAHC9&amp;waferid=PERS89-13H2" TargetMode="External"/><Relationship Id="rId655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&amp;sbin_info=179&amp;sbin_map=179&amp;is_auto=0" TargetMode="External"/><Relationship Id="rId294" Type="http://schemas.openxmlformats.org/officeDocument/2006/relationships/hyperlink" Target="http://cpdb.realtek.com/cpdbv3/view/wafermap/oneWaferSbinMap.php?project=RL6963&amp;checksum=3e8f4dccf7c821c3f18e6ae5a958fa5b&amp;bin_num=377&amp;bintype=sbin&amp;from=xls&amp;cp=CP1&amp;version=RL6963_V07&amp;lotid=PAGM2&amp;waferid=PERU72-08B3" TargetMode="External"/><Relationship Id="rId308" Type="http://schemas.openxmlformats.org/officeDocument/2006/relationships/hyperlink" Target="http://cpdb.realtek.com/cpdbv3/view/wafermap/oneWaferSbinMap.php?project=RL6963&amp;checksum=6d4cd46363352afb73a9ed9661d3ece6&amp;bin_num=63&amp;bintype=sbin&amp;from=xls&amp;cp=CP1&amp;version=RL6963_V07&amp;lotid=PAHC9&amp;waferid=PERS89-02F4" TargetMode="External"/><Relationship Id="rId515" Type="http://schemas.openxmlformats.org/officeDocument/2006/relationships/hyperlink" Target="http://cpdb.realtek.com/cpdbv3/view/wafermap/oneWaferSbinMap.php?project=RL6963&amp;checksum=29bc34add5be8ab1d6d47fd45d33825f&amp;bin_num=80&amp;bintype=sbin&amp;from=xls&amp;cp=CP1&amp;version=RL6963_V07&amp;lotid=PAHD0&amp;waferid=PEQS30-05B3" TargetMode="External"/><Relationship Id="rId722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&amp;sbin_info=271&amp;sbin_map=271&amp;is_auto=0" TargetMode="External"/><Relationship Id="rId89" Type="http://schemas.openxmlformats.org/officeDocument/2006/relationships/hyperlink" Target="http://cpdb.realtek.com/cpdbv3/view/wafermap/oneWaferSbinMap.php?project=RL6963&amp;checksum=3e8f4dccf7c821c3f18e6ae5a958fa5b&amp;bin_num=68&amp;bintype=sbin&amp;from=xls&amp;cp=CP1&amp;version=RL6963_V07&amp;lotid=PAGM2&amp;waferid=PERU72-08B3" TargetMode="External"/><Relationship Id="rId154" Type="http://schemas.openxmlformats.org/officeDocument/2006/relationships/hyperlink" Target="http://cpdb.realtek.com/cpdbv3/view/wafermap/oneWaferSbinMap.php?project=RL6963&amp;checksum=15d882bfd897ab4e020e09ed0df5185e&amp;bin_num=96&amp;bintype=sbin&amp;from=xls&amp;cp=CP1&amp;version=RL6963_V07&amp;lotid=PAHD0&amp;waferid=PEQS30-15D6" TargetMode="External"/><Relationship Id="rId361" Type="http://schemas.openxmlformats.org/officeDocument/2006/relationships/hyperlink" Target="http://cpdb.realtek.com/cpdbv3/view/wafermap/oneWaferSbinMap.php?project=RL6963&amp;checksum=7a4d84b7176371e01360f722a113579a&amp;bin_num=24&amp;bintype=sbin&amp;from=xls&amp;cp=CP1&amp;version=RL6963_V07&amp;lotid=PAHD0&amp;waferid=PEQS30-12F5" TargetMode="External"/><Relationship Id="rId599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198&amp;sbin_info=69&amp;sbin_map=69&amp;is_auto=0" TargetMode="External"/><Relationship Id="rId459" Type="http://schemas.openxmlformats.org/officeDocument/2006/relationships/hyperlink" Target="http://cpdb.realtek.com/cpdbv3/view/wafermap/oneWaferSbinMap.php?project=RL6963&amp;checksum=d7c4739f73f142eab99383224bd16f52&amp;bin_num=20&amp;bintype=sbin&amp;from=xls&amp;cp=CP1&amp;version=RL6963_V07&amp;lotid=PAGM2&amp;waferid=PERU72-06C5" TargetMode="External"/><Relationship Id="rId666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&amp;sbin_info=192&amp;sbin_map=192&amp;is_auto=0" TargetMode="External"/><Relationship Id="rId16" Type="http://schemas.openxmlformats.org/officeDocument/2006/relationships/hyperlink" Target="http://cpdb.realtek.com/cpdbv3/view/wafermap/oneWaferSbinMap.php?project=RL6963&amp;checksum=9dacf1853e7a44015a9591fb382c61d3&amp;bin_num=2&amp;bintype=sbin&amp;from=xls&amp;cp=CP1&amp;version=RL6963_V07&amp;lotid=PAHC9&amp;waferid=PERS89-06D0" TargetMode="External"/><Relationship Id="rId221" Type="http://schemas.openxmlformats.org/officeDocument/2006/relationships/hyperlink" Target="http://cpdb.realtek.com/cpdbv3/view/wafermap/oneWaferSbinMap.php?project=RL6963&amp;checksum=ef7561d7535901495a132ce252df8da0&amp;bin_num=365&amp;bintype=sbin&amp;from=xls&amp;cp=CP1&amp;version=RL6963_V07&amp;lotid=PAHD0&amp;waferid=PEQS30-04C0" TargetMode="External"/><Relationship Id="rId319" Type="http://schemas.openxmlformats.org/officeDocument/2006/relationships/hyperlink" Target="http://cpdb.realtek.com/cpdbv3/view/wafermap/oneWaferSbinMap.php?project=RL6963&amp;checksum=15d882bfd897ab4e020e09ed0df5185e&amp;bin_num=142&amp;bintype=sbin&amp;from=xls&amp;cp=CP1&amp;version=RL6963_V07&amp;lotid=PAHD0&amp;waferid=PEQS30-15D6" TargetMode="External"/><Relationship Id="rId526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282&amp;sbin_info=314&amp;sbin_map=314&amp;is_auto=0" TargetMode="External"/><Relationship Id="rId733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142&amp;sbin_info=296&amp;sbin_map=296&amp;is_auto=0" TargetMode="External"/><Relationship Id="rId165" Type="http://schemas.openxmlformats.org/officeDocument/2006/relationships/hyperlink" Target="http://cpdb.realtek.com/cpdbv3/view/wafermap/oneWaferSbinMap.php?project=RL6963&amp;checksum=7a4d84b7176371e01360f722a113579a&amp;bin_num=50&amp;bintype=sbin&amp;from=xls&amp;cp=CP1&amp;version=RL6963_V07&amp;lotid=PAHD0&amp;waferid=PEQS30-12F5" TargetMode="External"/><Relationship Id="rId372" Type="http://schemas.openxmlformats.org/officeDocument/2006/relationships/hyperlink" Target="http://cpdb.realtek.com/cpdbv3/view/wafermap/oneWaferSbinMap.php?project=RL6963&amp;checksum=fa819449b114c4e0a30be3132c7fe643&amp;bin_num=115&amp;bintype=sbin&amp;from=xls&amp;cp=CP1&amp;version=RL6963_V07&amp;lotid=PAHC9&amp;waferid=PERS89-10B6" TargetMode="External"/><Relationship Id="rId677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&amp;sbin_info=203&amp;sbin_map=203&amp;is_auto=0" TargetMode="External"/><Relationship Id="rId232" Type="http://schemas.openxmlformats.org/officeDocument/2006/relationships/hyperlink" Target="http://cpdb.realtek.com/cpdbv3/view/wafermap/oneWaferSbinMap.php?project=RL6963&amp;checksum=1b9e20db26c75323ad1605d95c097de1&amp;bin_num=365&amp;bintype=sbin&amp;from=xls&amp;cp=CP1&amp;version=RL6963_V07&amp;lotid=PAHC9&amp;waferid=PERS89-08B6" TargetMode="External"/><Relationship Id="rId27" Type="http://schemas.openxmlformats.org/officeDocument/2006/relationships/hyperlink" Target="http://cpdb.realtek.com/cpdbv3/view/wafermap/oneWaferSbinMap.php?project=RL6963&amp;checksum=5f22f2319e70ed5faf36eb51d59bbd67&amp;bin_num=254&amp;bintype=sbin&amp;from=xls&amp;cp=CP1&amp;version=RL6963_V07&amp;lotid=PAGM2&amp;waferid=PERU72-03E4" TargetMode="External"/><Relationship Id="rId537" Type="http://schemas.openxmlformats.org/officeDocument/2006/relationships/hyperlink" Target="http://cpdb.realtek.com/cpdbv3/view/wafermap/oneWaferSbinMap.php?project=RL6963&amp;checksum=a9dc0604786584b2baf810c4ecf6f052&amp;bin_num=33&amp;bintype=sbin&amp;from=xls&amp;cp=CP1&amp;version=RL6963_V07&amp;lotid=PAHD0&amp;waferid=PEQS30-16D1" TargetMode="External"/><Relationship Id="rId744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&amp;sbin_info=313&amp;sbin_map=313&amp;is_auto=0" TargetMode="External"/><Relationship Id="rId80" Type="http://schemas.openxmlformats.org/officeDocument/2006/relationships/hyperlink" Target="http://cpdb.realtek.com/cpdbv3/view/wafermap/oneWaferSbinMap.php?project=RL6963&amp;checksum=ef7561d7535901495a132ce252df8da0&amp;bin_num=32&amp;bintype=sbin&amp;from=xls&amp;cp=CP1&amp;version=RL6963_V07&amp;lotid=PAHD0&amp;waferid=PEQS30-04C0" TargetMode="External"/><Relationship Id="rId176" Type="http://schemas.openxmlformats.org/officeDocument/2006/relationships/hyperlink" Target="http://cpdb.realtek.com/cpdbv3/view/wafermap/oneWaferSbinMap.php?project=RL6963&amp;checksum=a332fc135c9c0a5b0911c8aa05b3392f&amp;bin_num=135&amp;bintype=sbin&amp;from=xls&amp;cp=CP1&amp;version=RL6963_V07&amp;lotid=PAGM2&amp;waferid=PERU72-15F5" TargetMode="External"/><Relationship Id="rId383" Type="http://schemas.openxmlformats.org/officeDocument/2006/relationships/hyperlink" Target="http://cpdb.realtek.com/cpdbv3/view/wafermap/oneWaferSbinMap.php?project=RL6963&amp;checksum=7a4d84b7176371e01360f722a113579a&amp;bin_num=116&amp;bintype=sbin&amp;from=xls&amp;cp=CP1&amp;version=RL6963_V07&amp;lotid=PAHD0&amp;waferid=PEQS30-12F5" TargetMode="External"/><Relationship Id="rId590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&amp;sbin_info=41&amp;sbin_map=41&amp;is_auto=0" TargetMode="External"/><Relationship Id="rId604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282&amp;sbin_info=108&amp;sbin_map=108&amp;is_auto=0" TargetMode="External"/><Relationship Id="rId243" Type="http://schemas.openxmlformats.org/officeDocument/2006/relationships/hyperlink" Target="http://cpdb.realtek.com/cpdbv3/view/wafermap/oneWaferSbinMap.php?project=RL6963&amp;checksum=732cd86d12bc4d3782b1b059bd7a5bff&amp;bin_num=18&amp;bintype=sbin&amp;from=xls&amp;cp=CP1&amp;version=RL6963_V07&amp;lotid=PAHD0&amp;waferid=PEQS30-14E3" TargetMode="External"/><Relationship Id="rId450" Type="http://schemas.openxmlformats.org/officeDocument/2006/relationships/hyperlink" Target="http://cpdb.realtek.com/cpdbv3/view/wafermap/oneWaferSbinMap.php?project=RL6963&amp;checksum=0929636f8b8fcf66ffc3687fa2ef65ec&amp;bin_num=117&amp;bintype=sbin&amp;from=xls&amp;cp=CP1&amp;version=RL6963_V07&amp;lotid=PAHD0&amp;waferid=PEQS30-01D7" TargetMode="External"/><Relationship Id="rId688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&amp;sbin_info=214&amp;sbin_map=214&amp;is_auto=0" TargetMode="External"/><Relationship Id="rId38" Type="http://schemas.openxmlformats.org/officeDocument/2006/relationships/hyperlink" Target="http://cpdb.realtek.com/cpdbv3/view/wafermap/oneWaferSbinMap.php?project=RL6963&amp;checksum=eef9a2c4771ca6f5c006cefb72236a50&amp;bin_num=254&amp;bintype=sbin&amp;from=xls&amp;cp=CP1&amp;version=RL6963_V07&amp;lotid=PAGM2&amp;waferid=PERU72-09A6" TargetMode="External"/><Relationship Id="rId103" Type="http://schemas.openxmlformats.org/officeDocument/2006/relationships/hyperlink" Target="http://cpdb.realtek.com/cpdbv3/view/wafermap/oneWaferSbinMap.php?project=RL6963&amp;checksum=b208978b8cdbc3703e03f3dfb04d8000&amp;bin_num=68&amp;bintype=sbin&amp;from=xls&amp;cp=CP1&amp;version=RL6963_V07&amp;lotid=PAHC9&amp;waferid=PERS89-12A4" TargetMode="External"/><Relationship Id="rId310" Type="http://schemas.openxmlformats.org/officeDocument/2006/relationships/hyperlink" Target="http://cpdb.realtek.com/cpdbv3/view/wafermap/oneWaferSbinMap.php?project=RL6963&amp;checksum=675190fbcfa74fd58be6235ddcc54196&amp;bin_num=63&amp;bintype=sbin&amp;from=xls&amp;cp=CP1&amp;version=RL6963_V07&amp;lotid=PAHC9&amp;waferid=PERS89-04E2" TargetMode="External"/><Relationship Id="rId548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4382&amp;sbin_info=38&amp;sbin_map=38&amp;is_auto=0" TargetMode="External"/><Relationship Id="rId755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142&amp;sbin_info=335&amp;sbin_map=335&amp;is_auto=0" TargetMode="External"/><Relationship Id="rId91" Type="http://schemas.openxmlformats.org/officeDocument/2006/relationships/hyperlink" Target="http://cpdb.realtek.com/cpdbv3/view/wafermap/oneWaferSbinMap.php?project=RL6963&amp;checksum=5d15460976b15f88ba525b7a37594e9f&amp;bin_num=68&amp;bintype=sbin&amp;from=xls&amp;cp=CP1&amp;version=RL6963_V07&amp;lotid=PAGM2&amp;waferid=PERU72-17E3" TargetMode="External"/><Relationship Id="rId187" Type="http://schemas.openxmlformats.org/officeDocument/2006/relationships/hyperlink" Target="http://cpdb.realtek.com/cpdbv3/view/wafermap/oneWaferSbinMap.php?project=RL6963&amp;checksum=6e52c6cbde1ebe6471fe2b8634622004&amp;bin_num=135&amp;bintype=sbin&amp;from=xls&amp;cp=CP1&amp;version=RL6963_V07&amp;lotid=PAHD0&amp;waferid=PEQS30-08G7" TargetMode="External"/><Relationship Id="rId394" Type="http://schemas.openxmlformats.org/officeDocument/2006/relationships/hyperlink" Target="http://cpdb.realtek.com/cpdbv3/view/wafermap/oneWaferSbinMap.php?project=RL6963&amp;checksum=4a62aa77d84ebaaa899428d2c06192e1&amp;bin_num=27&amp;bintype=sbin&amp;from=xls&amp;cp=CP1&amp;version=RL6963_V07&amp;lotid=PAHC9&amp;waferid=PERS89-13H2" TargetMode="External"/><Relationship Id="rId408" Type="http://schemas.openxmlformats.org/officeDocument/2006/relationships/hyperlink" Target="http://cpdb.realtek.com/cpdbv3/view/wafermap/oneWaferSbinMap.php?project=RL6963&amp;checksum=70511194c6583ac94f3122dd215da7ce&amp;bin_num=81&amp;bintype=sbin&amp;from=xls&amp;cp=CP1&amp;version=RL6963_V07&amp;lotid=PAGM2&amp;waferid=PERU72-13G7" TargetMode="External"/><Relationship Id="rId615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848&amp;sbin_info=129&amp;sbin_map=129&amp;is_auto=0" TargetMode="External"/><Relationship Id="rId254" Type="http://schemas.openxmlformats.org/officeDocument/2006/relationships/hyperlink" Target="http://cpdb.realtek.com/cpdbv3/view/wafermap/oneWaferSbinMap.php?project=RL6963&amp;checksum=d7c4739f73f142eab99383224bd16f52&amp;bin_num=30&amp;bintype=sbin&amp;from=xls&amp;cp=CP1&amp;version=RL6963_V07&amp;lotid=PAGM2&amp;waferid=PERU72-06C5" TargetMode="External"/><Relationship Id="rId699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848&amp;sbin_info=233&amp;sbin_map=233&amp;is_auto=0" TargetMode="External"/><Relationship Id="rId49" Type="http://schemas.openxmlformats.org/officeDocument/2006/relationships/hyperlink" Target="http://cpdb.realtek.com/cpdbv3/view/wafermap/oneWaferSbinMap.php?project=RL6963&amp;checksum=1b9e20db26c75323ad1605d95c097de1&amp;bin_num=254&amp;bintype=sbin&amp;from=xls&amp;cp=CP1&amp;version=RL6963_V07&amp;lotid=PAHC9&amp;waferid=PERS89-08B6" TargetMode="External"/><Relationship Id="rId114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118886&amp;sbin_info=6&amp;sbin_map=6&amp;is_auto=0" TargetMode="External"/><Relationship Id="rId461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7774&amp;sbin_info=72&amp;sbin_map=72&amp;is_auto=0" TargetMode="External"/><Relationship Id="rId559" Type="http://schemas.openxmlformats.org/officeDocument/2006/relationships/hyperlink" Target="http://cpdb.realtek.com/cpdbv3/view/wafermap/oneWaferSbinMap.php?project=RL6963&amp;checksum=70511194c6583ac94f3122dd215da7ce&amp;bin_num=76&amp;bintype=sbin&amp;from=xls&amp;cp=CP1&amp;version=RL6963_V07&amp;lotid=PAGM2&amp;waferid=PERU72-13G7" TargetMode="External"/><Relationship Id="rId766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2686&amp;sbin_info=353&amp;sbin_map=353&amp;is_auto=0" TargetMode="External"/><Relationship Id="rId198" Type="http://schemas.openxmlformats.org/officeDocument/2006/relationships/hyperlink" Target="http://cpdb.realtek.com/cpdbv3/view/wafermap/oneWaferSbinMap.php?project=RL6963&amp;checksum=4a62aa77d84ebaaa899428d2c06192e1&amp;bin_num=187&amp;bintype=sbin&amp;from=xls&amp;cp=CP1&amp;version=RL6963_V07&amp;lotid=PAHC9&amp;waferid=PERS89-13H2" TargetMode="External"/><Relationship Id="rId321" Type="http://schemas.openxmlformats.org/officeDocument/2006/relationships/hyperlink" Target="http://cpdb.realtek.com/cpdbv3/view/wafermap/oneWaferSbinMap.php?project=RL6963&amp;checksum=5d15460976b15f88ba525b7a37594e9f&amp;bin_num=142&amp;bintype=sbin&amp;from=xls&amp;cp=CP1&amp;version=RL6963_V07&amp;lotid=PAGM2&amp;waferid=PERU72-17E3" TargetMode="External"/><Relationship Id="rId419" Type="http://schemas.openxmlformats.org/officeDocument/2006/relationships/hyperlink" Target="http://cpdb.realtek.com/cpdbv3/view/wafermap/oneWaferSbinMap.php?project=RL6963&amp;checksum=adb734491a7a201f118d815dec24ef20&amp;bin_num=89&amp;bintype=sbin&amp;from=xls&amp;cp=CP1&amp;version=RL6963_V07&amp;lotid=PAHC9&amp;waferid=PERS89-01G1" TargetMode="External"/><Relationship Id="rId626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&amp;sbin_info=147&amp;sbin_map=147&amp;is_auto=0" TargetMode="External"/><Relationship Id="rId265" Type="http://schemas.openxmlformats.org/officeDocument/2006/relationships/hyperlink" Target="http://cpdb.realtek.com/cpdbv3/view/wafermap/oneWaferSbinMap.php?project=RL6963&amp;checksum=29c841700d56cddcb1f4cb439507ec65&amp;bin_num=291&amp;bintype=sbin&amp;from=xls&amp;cp=CP1&amp;version=RL6963_V07&amp;lotid=PAGM2&amp;waferid=PERU72-01F6" TargetMode="External"/><Relationship Id="rId472" Type="http://schemas.openxmlformats.org/officeDocument/2006/relationships/hyperlink" Target="http://cpdb.realtek.com/cpdbv3/view/wafermap/oneWaferSbinMap.php?project=RL6963&amp;checksum=6e52c6cbde1ebe6471fe2b8634622004&amp;bin_num=338&amp;bintype=sbin&amp;from=xls&amp;cp=CP1&amp;version=RL6963_V07&amp;lotid=PAHD0&amp;waferid=PEQS30-08G7" TargetMode="External"/><Relationship Id="rId125" Type="http://schemas.openxmlformats.org/officeDocument/2006/relationships/hyperlink" Target="http://cpdb.realtek.com/cpdbv3/view/wafermap/oneWaferSbinMap.php?project=RL6963&amp;checksum=436498f7cd6ba6054ac861752add8534&amp;bin_num=347&amp;bintype=sbin&amp;from=xls&amp;cp=CP1&amp;version=RL6963_V07&amp;lotid=PAGM2&amp;waferid=PERU72-12A1" TargetMode="External"/><Relationship Id="rId332" Type="http://schemas.openxmlformats.org/officeDocument/2006/relationships/hyperlink" Target="http://cpdb.realtek.com/cpdbv3/view/wafermap/oneWaferSbinMap.php?project=RL6963&amp;checksum=29c841700d56cddcb1f4cb439507ec65&amp;bin_num=328&amp;bintype=sbin&amp;from=xls&amp;cp=CP1&amp;version=RL6963_V07&amp;lotid=PAGM2&amp;waferid=PERU72-01F6" TargetMode="External"/><Relationship Id="rId777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142&amp;sbin_info=371&amp;sbin_map=371&amp;is_auto=0" TargetMode="External"/><Relationship Id="rId637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566&amp;sbin_info=159&amp;sbin_map=159&amp;is_auto=0" TargetMode="External"/><Relationship Id="rId276" Type="http://schemas.openxmlformats.org/officeDocument/2006/relationships/hyperlink" Target="http://cpdb.realtek.com/cpdbv3/view/wafermap/oneWaferSbinMap.php?project=RL6963&amp;checksum=b208978b8cdbc3703e03f3dfb04d8000&amp;bin_num=291&amp;bintype=sbin&amp;from=xls&amp;cp=CP1&amp;version=RL6963_V07&amp;lotid=PAHC9&amp;waferid=PERS89-12A4" TargetMode="External"/><Relationship Id="rId483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12722&amp;sbin_info=71&amp;sbin_map=71&amp;is_auto=0" TargetMode="External"/><Relationship Id="rId690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&amp;sbin_info=218&amp;sbin_map=218&amp;is_auto=0" TargetMode="External"/><Relationship Id="rId704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&amp;sbin_info=240&amp;sbin_map=240&amp;is_auto=0" TargetMode="External"/><Relationship Id="rId40" Type="http://schemas.openxmlformats.org/officeDocument/2006/relationships/hyperlink" Target="http://cpdb.realtek.com/cpdbv3/view/wafermap/oneWaferSbinMap.php?project=RL6963&amp;checksum=adb734491a7a201f118d815dec24ef20&amp;bin_num=254&amp;bintype=sbin&amp;from=xls&amp;cp=CP1&amp;version=RL6963_V07&amp;lotid=PAHC9&amp;waferid=PERS89-01G1" TargetMode="External"/><Relationship Id="rId136" Type="http://schemas.openxmlformats.org/officeDocument/2006/relationships/hyperlink" Target="http://cpdb.realtek.com/cpdbv3/view/wafermap/oneWaferSbinMap.php?project=RL6963&amp;checksum=f4ef2bc8b8250da50a292922ebeeefbc&amp;bin_num=334&amp;bintype=sbin&amp;from=xls&amp;cp=CP1&amp;version=RL6963_V07&amp;lotid=PAHC9&amp;waferid=PERS89-03E7" TargetMode="External"/><Relationship Id="rId343" Type="http://schemas.openxmlformats.org/officeDocument/2006/relationships/hyperlink" Target="http://cpdb.realtek.com/cpdbv3/view/wafermap/oneWaferSbinMap.php?project=RL6963&amp;checksum=b208978b8cdbc3703e03f3dfb04d8000&amp;bin_num=282&amp;bintype=sbin&amp;from=xls&amp;cp=CP1&amp;version=RL6963_V07&amp;lotid=PAHC9&amp;waferid=PERS89-12A4" TargetMode="External"/><Relationship Id="rId550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2828&amp;sbin_info=140&amp;sbin_map=140&amp;is_auto=0" TargetMode="External"/><Relationship Id="rId203" Type="http://schemas.openxmlformats.org/officeDocument/2006/relationships/hyperlink" Target="http://cpdb.realtek.com/cpdbv3/view/wafermap/oneWaferSbinMap.php?project=RL6963&amp;checksum=5d15460976b15f88ba525b7a37594e9f&amp;bin_num=73&amp;bintype=sbin&amp;from=xls&amp;cp=CP1&amp;version=RL6963_V07&amp;lotid=PAGM2&amp;waferid=PERU72-17E3" TargetMode="External"/><Relationship Id="rId648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&amp;sbin_info=172&amp;sbin_map=172&amp;is_auto=0" TargetMode="External"/><Relationship Id="rId287" Type="http://schemas.openxmlformats.org/officeDocument/2006/relationships/hyperlink" Target="http://cpdb.realtek.com/cpdbv3/view/wafermap/oneWaferSbinMap.php?project=RL6963&amp;checksum=c3873dfe43df4760980886c662056f18&amp;bin_num=90&amp;bintype=sbin&amp;from=xls&amp;cp=CP1&amp;version=RL6963_V07&amp;lotid=PAHD0&amp;waferid=PEQS30-06A6" TargetMode="External"/><Relationship Id="rId410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12722&amp;sbin_info=287&amp;sbin_map=287&amp;is_auto=0" TargetMode="External"/><Relationship Id="rId494" Type="http://schemas.openxmlformats.org/officeDocument/2006/relationships/hyperlink" Target="http://cpdb.realtek.com/cpdbv3/view/wafermap/oneWaferSbinMap.php?project=RL6963&amp;checksum=a332fc135c9c0a5b0911c8aa05b3392f&amp;bin_num=39&amp;bintype=sbin&amp;from=xls&amp;cp=CP1&amp;version=RL6963_V07&amp;lotid=PAGM2&amp;waferid=PERU72-15F5" TargetMode="External"/><Relationship Id="rId508" Type="http://schemas.openxmlformats.org/officeDocument/2006/relationships/hyperlink" Target="http://cpdb.realtek.com/cpdbv3/view/wafermap/oneWaferSbinMap.php?project=RL6963&amp;checksum=6431d358ab38fb8b1b026d003669ebdd&amp;bin_num=66&amp;bintype=sbin&amp;from=xls&amp;cp=CP1&amp;version=RL6963_V07&amp;lotid=PAGM2&amp;waferid=PERU72-07C0" TargetMode="External"/><Relationship Id="rId715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&amp;sbin_info=264&amp;sbin_map=264&amp;is_auto=0" TargetMode="External"/><Relationship Id="rId147" Type="http://schemas.openxmlformats.org/officeDocument/2006/relationships/hyperlink" Target="http://cpdb.realtek.com/cpdbv3/view/wafermap/oneWaferSbinMap.php?project=RL6963&amp;checksum=6ba5243cce731ed893e3a282eaf53341&amp;bin_num=93&amp;bintype=sbin&amp;from=xls&amp;cp=CP1&amp;version=RL6963_V07&amp;lotid=PAGM2&amp;waferid=PERU72-14G2" TargetMode="External"/><Relationship Id="rId354" Type="http://schemas.openxmlformats.org/officeDocument/2006/relationships/hyperlink" Target="http://cpdb.realtek.com/cpdbv3/view/wafermap/oneWaferSbinMap.php?project=RL6963&amp;checksum=45053edbb86644dc7b7d2977fb94d05d&amp;bin_num=101&amp;bintype=sbin&amp;from=xls&amp;cp=CP1&amp;version=RL6963_V07&amp;lotid=PAGM2&amp;waferid=PERU72-02F1" TargetMode="External"/><Relationship Id="rId51" Type="http://schemas.openxmlformats.org/officeDocument/2006/relationships/hyperlink" Target="http://cpdb.realtek.com/cpdbv3/view/wafermap/oneWaferSbinMap.php?project=RL6963&amp;checksum=0929636f8b8fcf66ffc3687fa2ef65ec&amp;bin_num=86&amp;bintype=sbin&amp;from=xls&amp;cp=CP1&amp;version=RL6963_V07&amp;lotid=PAHD0&amp;waferid=PEQS30-01D7" TargetMode="External"/><Relationship Id="rId561" Type="http://schemas.openxmlformats.org/officeDocument/2006/relationships/hyperlink" Target="http://cpdb.realtek.com/cpdbv3/view/wafermap/oneWaferSbinMap.php?project=RL6963&amp;checksum=6431d358ab38fb8b1b026d003669ebdd&amp;bin_num=255&amp;bintype=sbin&amp;from=xls&amp;cp=CP1&amp;version=RL6963_V07&amp;lotid=PAGM2&amp;waferid=PERU72-07C0" TargetMode="External"/><Relationship Id="rId659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&amp;sbin_info=184&amp;sbin_map=184&amp;is_auto=0" TargetMode="External"/><Relationship Id="rId214" Type="http://schemas.openxmlformats.org/officeDocument/2006/relationships/hyperlink" Target="http://cpdb.realtek.com/cpdbv3/view/wafermap/oneWaferSbinMap.php?project=RL6963&amp;checksum=85c61da7af7311cdffac8c37822ef35c&amp;bin_num=73&amp;bintype=sbin&amp;from=xls&amp;cp=CP1&amp;version=RL6963_V07&amp;lotid=PAHC9&amp;waferid=PERS89-09B1" TargetMode="External"/><Relationship Id="rId298" Type="http://schemas.openxmlformats.org/officeDocument/2006/relationships/hyperlink" Target="http://cpdb.realtek.com/cpdbv3/view/wafermap/oneWaferSbinMap.php?project=RL6963&amp;checksum=eef9a2c4771ca6f5c006cefb72236a50&amp;bin_num=377&amp;bintype=sbin&amp;from=xls&amp;cp=CP1&amp;version=RL6963_V07&amp;lotid=PAGM2&amp;waferid=PERU72-09A6" TargetMode="External"/><Relationship Id="rId421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3676&amp;sbin_info=369&amp;sbin_map=369&amp;is_auto=0" TargetMode="External"/><Relationship Id="rId519" Type="http://schemas.openxmlformats.org/officeDocument/2006/relationships/hyperlink" Target="http://cpdb.realtek.com/cpdbv3/view/wafermap/oneWaferSbinMap.php?project=RL6963&amp;checksum=29c841700d56cddcb1f4cb439507ec65&amp;bin_num=160&amp;bintype=sbin&amp;from=xls&amp;cp=CP1&amp;version=RL6963_V07&amp;lotid=PAGM2&amp;waferid=PERU72-01F6" TargetMode="External"/><Relationship Id="rId158" Type="http://schemas.openxmlformats.org/officeDocument/2006/relationships/hyperlink" Target="http://cpdb.realtek.com/cpdbv3/view/wafermap/oneWaferSbinMap.php?project=RL6963&amp;checksum=3e8f4dccf7c821c3f18e6ae5a958fa5b&amp;bin_num=65&amp;bintype=sbin&amp;from=xls&amp;cp=CP1&amp;version=RL6963_V07&amp;lotid=PAGM2&amp;waferid=PERU72-08B3" TargetMode="External"/><Relationship Id="rId726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142&amp;sbin_info=288&amp;sbin_map=288&amp;is_auto=0" TargetMode="External"/><Relationship Id="rId62" Type="http://schemas.openxmlformats.org/officeDocument/2006/relationships/hyperlink" Target="http://cpdb.realtek.com/cpdbv3/view/wafermap/oneWaferSbinMap.php?project=RL6963&amp;checksum=b92f11d8998a022db16c17d46922ad2c&amp;bin_num=25&amp;bintype=sbin&amp;from=xls&amp;cp=CP1&amp;version=RL6963_V07&amp;lotid=PAHC9&amp;waferid=PERS89-14G5" TargetMode="External"/><Relationship Id="rId365" Type="http://schemas.openxmlformats.org/officeDocument/2006/relationships/hyperlink" Target="http://cpdb.realtek.com/cpdbv3/view/wafermap/oneWaferSbinMap.php?project=RL6963&amp;checksum=732cd86d12bc4d3782b1b059bd7a5bff&amp;bin_num=24&amp;bintype=sbin&amp;from=xls&amp;cp=CP1&amp;version=RL6963_V07&amp;lotid=PAHD0&amp;waferid=PEQS30-14E3" TargetMode="External"/><Relationship Id="rId572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5229999999999999&amp;sbin_info=29&amp;sbin_map=29&amp;is_auto=0" TargetMode="External"/><Relationship Id="rId225" Type="http://schemas.openxmlformats.org/officeDocument/2006/relationships/hyperlink" Target="http://cpdb.realtek.com/cpdbv3/view/wafermap/oneWaferSbinMap.php?project=RL6963&amp;checksum=f9fcf2f64846b864df06e42a22e43db6&amp;bin_num=365&amp;bintype=sbin&amp;from=xls&amp;cp=CP1&amp;version=RL6963_V07&amp;lotid=PAHD0&amp;waferid=PEQS30-07A1" TargetMode="External"/><Relationship Id="rId432" Type="http://schemas.openxmlformats.org/officeDocument/2006/relationships/hyperlink" Target="http://cpdb.realtek.com/cpdbv3/view/wafermap/oneWaferSbinMap.php?project=RL6963&amp;checksum=5f22f2319e70ed5faf36eb51d59bbd67&amp;bin_num=248&amp;bintype=sbin&amp;from=xls&amp;cp=CP1&amp;version=RL6963_V07&amp;lotid=PAGM2&amp;waferid=PERU72-03E4" TargetMode="External"/><Relationship Id="rId737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&amp;sbin_info=301&amp;sbin_map=301&amp;is_auto=0" TargetMode="External"/><Relationship Id="rId73" Type="http://schemas.openxmlformats.org/officeDocument/2006/relationships/hyperlink" Target="http://cpdb.realtek.com/cpdbv3/view/wafermap/oneWaferSbinMap.php?project=RL6963&amp;checksum=675190fbcfa74fd58be6235ddcc54196&amp;bin_num=70&amp;bintype=sbin&amp;from=xls&amp;cp=CP1&amp;version=RL6963_V07&amp;lotid=PAHC9&amp;waferid=PERS89-04E2" TargetMode="External"/><Relationship Id="rId169" Type="http://schemas.openxmlformats.org/officeDocument/2006/relationships/hyperlink" Target="http://cpdb.realtek.com/cpdbv3/view/wafermap/oneWaferSbinMap.php?project=RL6963&amp;checksum=d42f68b53fd7b64746bb9afbcc437307&amp;bin_num=50&amp;bintype=sbin&amp;from=xls&amp;cp=CP1&amp;version=RL6963_V07&amp;lotid=PAHD0&amp;waferid=PEQS30-11G2" TargetMode="External"/><Relationship Id="rId376" Type="http://schemas.openxmlformats.org/officeDocument/2006/relationships/hyperlink" Target="http://cpdb.realtek.com/cpdbv3/view/wafermap/oneWaferSbinMap.php?project=RL6963&amp;checksum=6d4cd46363352afb73a9ed9661d3ece6&amp;bin_num=17&amp;bintype=sbin&amp;from=xls&amp;cp=CP1&amp;version=RL6963_V07&amp;lotid=PAHC9&amp;waferid=PERS89-02F4" TargetMode="External"/><Relationship Id="rId583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2404&amp;sbin_info=22&amp;sbin_map=22&amp;is_auto=0" TargetMode="External"/><Relationship Id="rId4" Type="http://schemas.openxmlformats.org/officeDocument/2006/relationships/hyperlink" Target="http://cpdb.realtek.com/cpdbv3/view/wafermap/oneWaferSbinMap.php?project=RL6963&amp;checksum=5f22f2319e70ed5faf36eb51d59bbd67&amp;bin_num=19&amp;bintype=sbin&amp;from=xls&amp;cp=CP1&amp;version=RL6963_V07&amp;lotid=PAGM2&amp;waferid=PERU72-03E4" TargetMode="External"/><Relationship Id="rId236" Type="http://schemas.openxmlformats.org/officeDocument/2006/relationships/hyperlink" Target="http://cpdb.realtek.com/cpdbv3/view/wafermap/oneWaferSbinMap.php?project=RL6963&amp;checksum=39239501434b93c55613f37f8f801f87&amp;bin_num=18&amp;bintype=sbin&amp;from=xls&amp;cp=CP1&amp;version=RL6963_V07&amp;lotid=PAHD0&amp;waferid=PEQS30-13F0" TargetMode="External"/><Relationship Id="rId443" Type="http://schemas.openxmlformats.org/officeDocument/2006/relationships/hyperlink" Target="http://cpdb.realtek.com/cpdbv3/view/wafermap/oneWaferSbinMap.php?project=RL6963&amp;checksum=eef9a2c4771ca6f5c006cefb72236a50&amp;bin_num=324&amp;bintype=sbin&amp;from=xls&amp;cp=CP1&amp;version=RL6963_V07&amp;lotid=PAGM2&amp;waferid=PERU72-09A6" TargetMode="External"/><Relationship Id="rId650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424&amp;sbin_info=174&amp;sbin_map=174&amp;is_auto=0" TargetMode="External"/><Relationship Id="rId303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1654&amp;sbin_info=63&amp;sbin_map=63&amp;is_auto=0" TargetMode="External"/><Relationship Id="rId748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706&amp;sbin_info=319&amp;sbin_map=319&amp;is_auto=0" TargetMode="External"/><Relationship Id="rId84" Type="http://schemas.openxmlformats.org/officeDocument/2006/relationships/hyperlink" Target="http://cpdb.realtek.com/cpdbv3/view/wafermap/oneWaferSbinMap.php?project=RL6963&amp;checksum=1759dbddbd64fb4de57cc60e7b13034c&amp;bin_num=32&amp;bintype=sbin&amp;from=xls&amp;cp=CP1&amp;version=RL6963_V07&amp;lotid=PAGM2&amp;waferid=PERU72-05D2" TargetMode="External"/><Relationship Id="rId387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15832&amp;sbin_info=236&amp;sbin_map=236&amp;is_auto=0" TargetMode="External"/><Relationship Id="rId510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2404&amp;sbin_info=243&amp;sbin_map=243&amp;is_auto=0" TargetMode="External"/><Relationship Id="rId594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99&amp;sbin_info=57&amp;sbin_map=57&amp;is_auto=0" TargetMode="External"/><Relationship Id="rId608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&amp;sbin_info=121&amp;sbin_map=121&amp;is_auto=0" TargetMode="External"/><Relationship Id="rId247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27&amp;sbin_info=30&amp;sbin_map=30&amp;is_auto=0" TargetMode="External"/><Relationship Id="rId107" Type="http://schemas.openxmlformats.org/officeDocument/2006/relationships/hyperlink" Target="http://cpdb.realtek.com/cpdbv3/view/wafermap/oneWaferSbinMap.php?project=RL6963&amp;checksum=39239501434b93c55613f37f8f801f87&amp;bin_num=91&amp;bintype=sbin&amp;from=xls&amp;cp=CP1&amp;version=RL6963_V07&amp;lotid=PAHD0&amp;waferid=PEQS30-13F0" TargetMode="External"/><Relationship Id="rId454" Type="http://schemas.openxmlformats.org/officeDocument/2006/relationships/hyperlink" Target="http://cpdb.realtek.com/cpdbv3/view/wafermap/oneWaferSbinMap.php?project=RL6963&amp;checksum=0929636f8b8fcf66ffc3687fa2ef65ec&amp;bin_num=78&amp;bintype=sbin&amp;from=xls&amp;cp=CP1&amp;version=RL6963_V07&amp;lotid=PAHD0&amp;waferid=PEQS30-01D7" TargetMode="External"/><Relationship Id="rId661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5229999999999999&amp;sbin_info=186&amp;sbin_map=186&amp;is_auto=0" TargetMode="External"/><Relationship Id="rId759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&amp;sbin_info=341&amp;sbin_map=341&amp;is_auto=0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125162&amp;sbin_info=504&amp;sbin_map=504&amp;is_auto=0" TargetMode="External"/><Relationship Id="rId21" Type="http://schemas.openxmlformats.org/officeDocument/2006/relationships/hyperlink" Target="http://cpdb.realtek.com/cpdbv3/view/wafermap/oneWaferSbinMap.php?project=RL6856&amp;checksum=d67e2635e94a091afb33ede76af3a41b&amp;bin_num=54&amp;bintype=sbin&amp;from=xls&amp;cp=CP1&amp;version=RL6856C_TA01_V11&amp;lotid=PAGM4&amp;waferid=PERU93-18G4" TargetMode="External"/><Relationship Id="rId324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3034&amp;sbin_info=310&amp;sbin_map=310&amp;is_auto=0" TargetMode="External"/><Relationship Id="rId531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317&amp;sbin_map=317&amp;is_auto=0" TargetMode="External"/><Relationship Id="rId629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9480000000000001&amp;sbin_info=505&amp;sbin_map=505&amp;is_auto=0" TargetMode="External"/><Relationship Id="rId170" Type="http://schemas.openxmlformats.org/officeDocument/2006/relationships/hyperlink" Target="http://cpdb.realtek.com/cpdbv3/view/wafermap/oneWaferSbinMap.php?project=RL6856&amp;checksum=b9021c85f23e985095ebab1bb7844865&amp;bin_num=76&amp;bintype=sbin&amp;from=xls&amp;cp=CP1&amp;version=RL6856C_TA01_V11&amp;lotid=PAHD1&amp;waferid=PERS93-03G4" TargetMode="External"/><Relationship Id="rId268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16498&amp;sbin_info=114&amp;sbin_map=114&amp;is_auto=0" TargetMode="External"/><Relationship Id="rId475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238&amp;sbin_map=238&amp;is_auto=0" TargetMode="External"/><Relationship Id="rId32" Type="http://schemas.openxmlformats.org/officeDocument/2006/relationships/hyperlink" Target="http://cpdb.realtek.com/cpdbv3/view/wafermap/oneWaferSbinMap.php?project=RL6856&amp;checksum=5a13d86be3141f7b83985c95b3a2c527&amp;bin_num=455&amp;bintype=sbin&amp;from=xls&amp;cp=CP1&amp;version=RL6856C_TA01_V11&amp;lotid=PAHD1&amp;waferid=PERS93-15A2" TargetMode="External"/><Relationship Id="rId128" Type="http://schemas.openxmlformats.org/officeDocument/2006/relationships/hyperlink" Target="http://cpdb.realtek.com/cpdbv3/view/wafermap/oneWaferSbinMap.php?project=RL6856&amp;checksum=383933f4e3bb6504e397b431a2afd050&amp;bin_num=6&amp;bintype=sbin&amp;from=xls&amp;cp=CP1&amp;version=RL6856C_TA01_V11&amp;lotid=PAGM4&amp;waferid=PERU93-01B1" TargetMode="External"/><Relationship Id="rId335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1518&amp;sbin_info=30&amp;sbin_map=30&amp;is_auto=0" TargetMode="External"/><Relationship Id="rId542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328&amp;sbin_map=328&amp;is_auto=0" TargetMode="External"/><Relationship Id="rId181" Type="http://schemas.openxmlformats.org/officeDocument/2006/relationships/hyperlink" Target="http://cpdb.realtek.com/cpdbv3/view/wafermap/oneWaferSbinMap.php?project=RL6856&amp;checksum=ea9c39e87a31cae3d5aaac0173a89cc0&amp;bin_num=477&amp;bintype=sbin&amp;from=xls&amp;cp=CP1&amp;version=RL6856C_TA01_V11&amp;lotid=PAGM4&amp;waferid=PERU93-17H1" TargetMode="External"/><Relationship Id="rId402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43238&amp;sbin_info=100&amp;sbin_map=100&amp;is_auto=0" TargetMode="External"/><Relationship Id="rId279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16878&amp;sbin_info=602&amp;sbin_map=602&amp;is_auto=0" TargetMode="External"/><Relationship Id="rId486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260&amp;sbin_map=260&amp;is_auto=0" TargetMode="External"/><Relationship Id="rId43" Type="http://schemas.openxmlformats.org/officeDocument/2006/relationships/hyperlink" Target="http://cpdb.realtek.com/cpdbv3/view/wafermap/oneWaferSbinMap.php?project=RL6856&amp;checksum=c8c280cd09cd6f057798721e5c7da995&amp;bin_num=369&amp;bintype=sbin&amp;from=xls&amp;cp=CP1&amp;version=RL6856C_TA01_V11&amp;lotid=PAGM4&amp;waferid=PERU93-04G5" TargetMode="External"/><Relationship Id="rId139" Type="http://schemas.openxmlformats.org/officeDocument/2006/relationships/hyperlink" Target="http://cpdb.realtek.com/cpdbv3/view/wafermap/oneWaferSbinMap.php?project=RL6856&amp;checksum=8387fc68acc6d6125c4e4386d1f287e6&amp;bin_num=95&amp;bintype=sbin&amp;from=xls&amp;cp=CP1&amp;version=RL6856C_TA01_V11&amp;lotid=PAGM4&amp;waferid=PERU93-14B5" TargetMode="External"/><Relationship Id="rId346" Type="http://schemas.openxmlformats.org/officeDocument/2006/relationships/hyperlink" Target="http://cpdb.realtek.com/cpdbv3/view/wafermap/oneWaferSbinMap.php?project=RL6856&amp;checksum=5a13d86be3141f7b83985c95b3a2c527&amp;bin_num=415&amp;bintype=sbin&amp;from=xls&amp;cp=CP1&amp;version=RL6856C_TA01_V11&amp;lotid=PAHD1&amp;waferid=PERS93-15A2" TargetMode="External"/><Relationship Id="rId553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340&amp;sbin_map=340&amp;is_auto=0" TargetMode="External"/><Relationship Id="rId192" Type="http://schemas.openxmlformats.org/officeDocument/2006/relationships/hyperlink" Target="http://cpdb.realtek.com/cpdbv3/view/wafermap/oneWaferSbinMap.php?project=RL6856&amp;checksum=cdd60fa9eae374e1de596210d6c078eb&amp;bin_num=32&amp;bintype=sbin&amp;from=xls&amp;cp=CP1&amp;version=RL6856C_TA01_V11&amp;lotid=PAHD1&amp;waferid=PERS93-20F6" TargetMode="External"/><Relationship Id="rId206" Type="http://schemas.openxmlformats.org/officeDocument/2006/relationships/hyperlink" Target="http://cpdb.realtek.com/cpdbv3/view/wafermap/oneWaferSbinMap.php?project=RL6856&amp;checksum=dddfc29237462196a0f575eaf5d35c7f&amp;bin_num=124&amp;bintype=sbin&amp;from=xls&amp;cp=CP1&amp;version=RL6856C_TA01_V11&amp;lotid=PAGM4&amp;waferid=PERU93-03H2" TargetMode="External"/><Relationship Id="rId413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129&amp;sbin_map=129&amp;is_auto=0" TargetMode="External"/><Relationship Id="rId497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277&amp;sbin_map=277&amp;is_auto=0" TargetMode="External"/><Relationship Id="rId620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452&amp;sbin_map=452&amp;is_auto=0" TargetMode="External"/><Relationship Id="rId357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11758&amp;sbin_info=268&amp;sbin_map=268&amp;is_auto=0" TargetMode="External"/><Relationship Id="rId54" Type="http://schemas.openxmlformats.org/officeDocument/2006/relationships/hyperlink" Target="http://cpdb.realtek.com/cpdbv3/view/wafermap/oneWaferSbinMap.php?project=RL6856&amp;checksum=d0b171cd410c8ff334452dbfbfffbaa1&amp;bin_num=47&amp;bintype=sbin&amp;from=xls&amp;cp=CP1&amp;version=RL6856C_TA01_V11&amp;lotid=PAHD1&amp;waferid=PERS93-01A3" TargetMode="External"/><Relationship Id="rId217" Type="http://schemas.openxmlformats.org/officeDocument/2006/relationships/hyperlink" Target="http://cpdb.realtek.com/cpdbv3/view/wafermap/oneWaferSbinMap.php?project=RL6856&amp;checksum=32f15b05eccdb0887a05fd8901d21715&amp;bin_num=41&amp;bintype=sbin&amp;from=xls&amp;cp=CP1&amp;version=RL6856C_TA01_V11&amp;lotid=PAGM4&amp;waferid=PERU93-07E6" TargetMode="External"/><Relationship Id="rId564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19&amp;sbin_info=368&amp;sbin_map=368&amp;is_auto=0" TargetMode="External"/><Relationship Id="rId424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145&amp;sbin_map=145&amp;is_auto=0" TargetMode="External"/><Relationship Id="rId631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510&amp;sbin_map=510&amp;is_auto=0" TargetMode="External"/><Relationship Id="rId270" Type="http://schemas.openxmlformats.org/officeDocument/2006/relationships/hyperlink" Target="http://cpdb.realtek.com/cpdbv3/view/wafermap/oneWaferSbinMap.php?project=RL6856&amp;checksum=ccbcf59123329c56b3586f14c684bebe&amp;bin_num=114&amp;bintype=sbin&amp;from=xls&amp;cp=CP1&amp;version=RL6856C_TA01_V11&amp;lotid=PAGM4&amp;waferid=PERU93-20G4" TargetMode="External"/><Relationship Id="rId65" Type="http://schemas.openxmlformats.org/officeDocument/2006/relationships/hyperlink" Target="http://cpdb.realtek.com/cpdbv3/view/wafermap/oneWaferSbinMap.php?project=RL6856&amp;checksum=221470fabb9629f9be093fca97cd5aca&amp;bin_num=601&amp;bintype=sbin&amp;from=xls&amp;cp=CP1&amp;version=RL6856C_TA01_V11&amp;lotid=PACZ3&amp;waferid=PELR89-06G6" TargetMode="External"/><Relationship Id="rId130" Type="http://schemas.openxmlformats.org/officeDocument/2006/relationships/hyperlink" Target="http://cpdb.realtek.com/cpdbv3/view/wafermap/oneWaferSbinMap.php?project=RL6856&amp;checksum=6a488b7150ed67993e3775267a22c230&amp;bin_num=6&amp;bintype=sbin&amp;from=xls&amp;cp=CP1&amp;version=RL6856C_TA01_V11&amp;lotid=PAHD1&amp;waferid=PERS93-14A7" TargetMode="External"/><Relationship Id="rId368" Type="http://schemas.openxmlformats.org/officeDocument/2006/relationships/hyperlink" Target="http://cpdb.realtek.com/cpdbv3/view/wafermap/oneWaferSbinMap.php?project=RL6856&amp;checksum=d934792d1a145d79170c699b4c39b5f4&amp;bin_num=96&amp;bintype=sbin&amp;from=xls&amp;cp=CP1&amp;version=RL6856C_TA01_V11&amp;lotid=PACZ3&amp;waferid=PELR89-17B1" TargetMode="External"/><Relationship Id="rId575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380&amp;sbin_map=380&amp;is_auto=0" TargetMode="External"/><Relationship Id="rId228" Type="http://schemas.openxmlformats.org/officeDocument/2006/relationships/hyperlink" Target="http://cpdb.realtek.com/cpdbv3/view/wafermap/oneWaferSbinMap.php?project=RL6856&amp;checksum=36fbe2df6b303b5328a42983b68bcebf&amp;bin_num=7&amp;bintype=sbin&amp;from=xls&amp;cp=CP1&amp;version=RL6856C_TA01_V11&amp;lotid=PAHD1&amp;waferid=PERS93-07E0" TargetMode="External"/><Relationship Id="rId435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1896&amp;sbin_info=160&amp;sbin_map=160&amp;is_auto=0" TargetMode="External"/><Relationship Id="rId642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46462&amp;sbin_info=565&amp;sbin_map=565&amp;is_auto=0" TargetMode="External"/><Relationship Id="rId281" Type="http://schemas.openxmlformats.org/officeDocument/2006/relationships/hyperlink" Target="http://cpdb.realtek.com/cpdbv3/view/wafermap/oneWaferSbinMap.php?project=RL6856&amp;checksum=198311f1df1cb8e752b4bcacc33fc9f2&amp;bin_num=602&amp;bintype=sbin&amp;from=xls&amp;cp=CP1&amp;version=RL6856C_TA01_V11&amp;lotid=PAGM4&amp;waferid=PERU93-05G0" TargetMode="External"/><Relationship Id="rId502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283&amp;sbin_map=283&amp;is_auto=0" TargetMode="External"/><Relationship Id="rId76" Type="http://schemas.openxmlformats.org/officeDocument/2006/relationships/hyperlink" Target="http://cpdb.realtek.com/cpdbv3/view/wafermap/oneWaferSbinMap.php?project=RL6856&amp;checksum=501073ae047515cececb890dcef56d63&amp;bin_num=503&amp;bintype=sbin&amp;from=xls&amp;cp=CP1&amp;version=RL6856C_TA01_V11&amp;lotid=PAHD1&amp;waferid=PERS93-06E5" TargetMode="External"/><Relationship Id="rId141" Type="http://schemas.openxmlformats.org/officeDocument/2006/relationships/hyperlink" Target="http://cpdb.realtek.com/cpdbv3/view/wafermap/oneWaferSbinMap.php?project=RL6856&amp;checksum=de453929f5c163645d39a35e140bc998&amp;bin_num=95&amp;bintype=sbin&amp;from=xls&amp;cp=CP1&amp;version=RL6856C_TA01_V11&amp;lotid=PAGM4&amp;waferid=PERU93-12C7" TargetMode="External"/><Relationship Id="rId379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10&amp;sbin_map=10&amp;is_auto=0" TargetMode="External"/><Relationship Id="rId586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19&amp;sbin_info=397&amp;sbin_map=397&amp;is_auto=0" TargetMode="External"/><Relationship Id="rId7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1.716048&amp;sbin_info=113&amp;sbin_map=113&amp;is_auto=0" TargetMode="External"/><Relationship Id="rId239" Type="http://schemas.openxmlformats.org/officeDocument/2006/relationships/hyperlink" Target="http://cpdb.realtek.com/cpdbv3/view/wafermap/oneWaferSbinMap.php?project=RL6856&amp;checksum=501073ae047515cececb890dcef56d63&amp;bin_num=69&amp;bintype=sbin&amp;from=xls&amp;cp=CP1&amp;version=RL6856C_TA01_V11&amp;lotid=PAHD1&amp;waferid=PERS93-06E5" TargetMode="External"/><Relationship Id="rId446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176&amp;sbin_map=176&amp;is_auto=0" TargetMode="External"/><Relationship Id="rId292" Type="http://schemas.openxmlformats.org/officeDocument/2006/relationships/hyperlink" Target="http://cpdb.realtek.com/cpdbv3/view/wafermap/oneWaferSbinMap.php?project=RL6856&amp;checksum=3cdafeefd18d47a79e52f7eae45d8adf&amp;bin_num=388&amp;bintype=sbin&amp;from=xls&amp;cp=CP1&amp;version=RL6856C_TA01_V11&amp;lotid=PAGM4&amp;waferid=PERU93-19F7" TargetMode="External"/><Relationship Id="rId306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6638&amp;sbin_info=97&amp;sbin_map=97&amp;is_auto=0" TargetMode="External"/><Relationship Id="rId87" Type="http://schemas.openxmlformats.org/officeDocument/2006/relationships/hyperlink" Target="http://cpdb.realtek.com/cpdbv3/view/wafermap/oneWaferSbinMap.php?project=RL6856&amp;checksum=d934792d1a145d79170c699b4c39b5f4&amp;bin_num=706&amp;bintype=sbin&amp;from=xls&amp;cp=CP1&amp;version=RL6856C_TA01_V11&amp;lotid=PACZ3&amp;waferid=PELR89-17B1" TargetMode="External"/><Relationship Id="rId513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298&amp;sbin_map=298&amp;is_auto=0" TargetMode="External"/><Relationship Id="rId597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408&amp;sbin_map=408&amp;is_auto=0" TargetMode="External"/><Relationship Id="rId152" Type="http://schemas.openxmlformats.org/officeDocument/2006/relationships/hyperlink" Target="http://cpdb.realtek.com/cpdbv3/view/wafermap/oneWaferSbinMap.php?project=RL6856&amp;checksum=221470fabb9629f9be093fca97cd5aca&amp;bin_num=506&amp;bintype=sbin&amp;from=xls&amp;cp=CP1&amp;version=RL6856C_TA01_V11&amp;lotid=PACZ3&amp;waferid=PELR89-06G6" TargetMode="External"/><Relationship Id="rId457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200&amp;sbin_map=200&amp;is_auto=0" TargetMode="External"/><Relationship Id="rId14" Type="http://schemas.openxmlformats.org/officeDocument/2006/relationships/hyperlink" Target="http://cpdb.realtek.com/cpdbv3/view/wafermap/oneWaferSbinMap.php?project=RL6856&amp;checksum=3fc16c98e9d4aaf57330b5a4eb8e183e&amp;bin_num=54&amp;bintype=sbin&amp;from=xls&amp;cp=CP1&amp;version=RL6856C_TA01_V11&amp;lotid=PAHD1&amp;waferid=PERS93-18F6" TargetMode="External"/><Relationship Id="rId317" Type="http://schemas.openxmlformats.org/officeDocument/2006/relationships/hyperlink" Target="http://cpdb.realtek.com/cpdbv3/view/wafermap/oneWaferSbinMap.php?project=RL6856&amp;checksum=6a488b7150ed67993e3775267a22c230&amp;bin_num=346&amp;bintype=sbin&amp;from=xls&amp;cp=CP1&amp;version=RL6856C_TA01_V11&amp;lotid=PAHD1&amp;waferid=PERS93-14A7" TargetMode="External"/><Relationship Id="rId524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309&amp;sbin_map=309&amp;is_auto=0" TargetMode="External"/><Relationship Id="rId98" Type="http://schemas.openxmlformats.org/officeDocument/2006/relationships/hyperlink" Target="http://cpdb.realtek.com/cpdbv3/view/wafermap/oneWaferSbinMap.php?project=RL6856&amp;checksum=cdd60fa9eae374e1de596210d6c078eb&amp;bin_num=110&amp;bintype=sbin&amp;from=xls&amp;cp=CP1&amp;version=RL6856C_TA01_V11&amp;lotid=PAHD1&amp;waferid=PERS93-20F6" TargetMode="External"/><Relationship Id="rId163" Type="http://schemas.openxmlformats.org/officeDocument/2006/relationships/hyperlink" Target="http://cpdb.realtek.com/cpdbv3/view/wafermap/oneWaferSbinMap.php?project=RL6856&amp;checksum=383933f4e3bb6504e397b431a2afd050&amp;bin_num=716&amp;bintype=sbin&amp;from=xls&amp;cp=CP1&amp;version=RL6856C_TA01_V11&amp;lotid=PAGM4&amp;waferid=PERU93-01B1" TargetMode="External"/><Relationship Id="rId370" Type="http://schemas.openxmlformats.org/officeDocument/2006/relationships/hyperlink" Target="http://cpdb.realtek.com/cpdbv3/view/wafermap/oneWaferSbinMap.php?project=RL6856&amp;checksum=41133277ec62f9b1524580e3527c0552&amp;bin_num=16&amp;bintype=sbin&amp;from=xls&amp;cp=CP1&amp;version=RL6856C_TA01_V11&amp;lotid=PAHD1&amp;waferid=PERS93-08D3" TargetMode="External"/><Relationship Id="rId230" Type="http://schemas.openxmlformats.org/officeDocument/2006/relationships/hyperlink" Target="http://cpdb.realtek.com/cpdbv3/view/wafermap/oneWaferSbinMap.php?project=RL6856&amp;checksum=bc9c7b9200c0819fdc8415ed086612e6&amp;bin_num=540&amp;bintype=sbin&amp;from=xls&amp;cp=CP1&amp;version=RL6856C_TA01_V11&amp;lotid=PACZ3&amp;waferid=PELR89-08F4" TargetMode="External"/><Relationship Id="rId468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222&amp;sbin_map=222&amp;is_auto=0" TargetMode="External"/><Relationship Id="rId25" Type="http://schemas.openxmlformats.org/officeDocument/2006/relationships/hyperlink" Target="http://cpdb.realtek.com/cpdbv3/view/wafermap/oneWaferSbinMap.php?project=RL6856&amp;checksum=32f15b05eccdb0887a05fd8901d21715&amp;bin_num=2&amp;bintype=sbin&amp;from=xls&amp;cp=CP1&amp;version=RL6856C_TA01_V11&amp;lotid=PAGM4&amp;waferid=PERU93-07E6" TargetMode="External"/><Relationship Id="rId328" Type="http://schemas.openxmlformats.org/officeDocument/2006/relationships/hyperlink" Target="http://cpdb.realtek.com/cpdbv3/view/wafermap/oneWaferSbinMap.php?project=RL6856&amp;checksum=3fc16c98e9d4aaf57330b5a4eb8e183e&amp;bin_num=14&amp;bintype=sbin&amp;from=xls&amp;cp=CP1&amp;version=RL6856C_TA01_V11&amp;lotid=PAHD1&amp;waferid=PERS93-18F6" TargetMode="External"/><Relationship Id="rId535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321&amp;sbin_map=321&amp;is_auto=0" TargetMode="External"/><Relationship Id="rId174" Type="http://schemas.openxmlformats.org/officeDocument/2006/relationships/hyperlink" Target="http://cpdb.realtek.com/cpdbv3/view/wafermap/oneWaferSbinMap.php?project=RL6856&amp;checksum=41133277ec62f9b1524580e3527c0552&amp;bin_num=76&amp;bintype=sbin&amp;from=xls&amp;cp=CP1&amp;version=RL6856C_TA01_V11&amp;lotid=PAHD1&amp;waferid=PERS93-08D3" TargetMode="External"/><Relationship Id="rId381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12&amp;sbin_map=12&amp;is_auto=0" TargetMode="External"/><Relationship Id="rId602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1138&amp;sbin_info=413&amp;sbin_map=413&amp;is_auto=0" TargetMode="External"/><Relationship Id="rId241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22188&amp;sbin_info=151&amp;sbin_map=151&amp;is_auto=0" TargetMode="External"/><Relationship Id="rId479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246&amp;sbin_map=246&amp;is_auto=0" TargetMode="External"/><Relationship Id="rId36" Type="http://schemas.openxmlformats.org/officeDocument/2006/relationships/hyperlink" Target="http://cpdb.realtek.com/cpdbv3/view/wafermap/oneWaferSbinMap.php?project=RL6856&amp;checksum=221470fabb9629f9be093fca97cd5aca&amp;bin_num=70&amp;bintype=sbin&amp;from=xls&amp;cp=CP1&amp;version=RL6856C_TA01_V11&amp;lotid=PACZ3&amp;waferid=PELR89-06G6" TargetMode="External"/><Relationship Id="rId339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8534&amp;sbin_info=348&amp;sbin_map=348&amp;is_auto=0" TargetMode="External"/><Relationship Id="rId546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333&amp;sbin_map=333&amp;is_auto=0" TargetMode="External"/><Relationship Id="rId101" Type="http://schemas.openxmlformats.org/officeDocument/2006/relationships/hyperlink" Target="http://cpdb.realtek.com/cpdbv3/view/wafermap/oneWaferSbinMap.php?project=RL6856&amp;checksum=279ba366e0eabc68460d2b7469555362&amp;bin_num=110&amp;bintype=sbin&amp;from=xls&amp;cp=CP1&amp;version=RL6856C_TA01_V11&amp;lotid=PAGM4&amp;waferid=PERU93-22F2" TargetMode="External"/><Relationship Id="rId185" Type="http://schemas.openxmlformats.org/officeDocument/2006/relationships/hyperlink" Target="http://cpdb.realtek.com/cpdbv3/view/wafermap/oneWaferSbinMap.php?project=RL6856&amp;checksum=96aa183e096804860e919e9b909b9133&amp;bin_num=477&amp;bintype=sbin&amp;from=xls&amp;cp=CP1&amp;version=RL6856C_TA01_V11&amp;lotid=PAGM4&amp;waferid=PERU93-16A3" TargetMode="External"/><Relationship Id="rId406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758&amp;sbin_info=107&amp;sbin_map=107&amp;is_auto=0" TargetMode="External"/><Relationship Id="rId392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7396000000000001&amp;sbin_info=40&amp;sbin_map=40&amp;is_auto=0" TargetMode="External"/><Relationship Id="rId613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5679999999999999&amp;sbin_info=443&amp;sbin_map=443&amp;is_auto=0" TargetMode="External"/><Relationship Id="rId252" Type="http://schemas.openxmlformats.org/officeDocument/2006/relationships/hyperlink" Target="http://cpdb.realtek.com/cpdbv3/view/wafermap/oneWaferSbinMap.php?project=RL6856&amp;checksum=3cdafeefd18d47a79e52f7eae45d8adf&amp;bin_num=21&amp;bintype=sbin&amp;from=xls&amp;cp=CP1&amp;version=RL6856C_TA01_V11&amp;lotid=PAGM4&amp;waferid=PERU93-19F7" TargetMode="External"/><Relationship Id="rId47" Type="http://schemas.openxmlformats.org/officeDocument/2006/relationships/hyperlink" Target="http://cpdb.realtek.com/cpdbv3/view/wafermap/oneWaferSbinMap.php?project=RL6856&amp;checksum=b7e36c03b425f3136b64fd4cb1887237&amp;bin_num=47&amp;bintype=sbin&amp;from=xls&amp;cp=CP1&amp;version=RL6856C_TA01_V11&amp;lotid=PAHD1&amp;waferid=PERS93-11C6" TargetMode="External"/><Relationship Id="rId112" Type="http://schemas.openxmlformats.org/officeDocument/2006/relationships/hyperlink" Target="http://cpdb.realtek.com/cpdbv3/view/wafermap/oneWaferSbinMap.php?project=RL6856&amp;checksum=501073ae047515cececb890dcef56d63&amp;bin_num=43&amp;bintype=sbin&amp;from=xls&amp;cp=CP1&amp;version=RL6856C_TA01_V11&amp;lotid=PAHD1&amp;waferid=PERS93-06E5" TargetMode="External"/><Relationship Id="rId557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350&amp;sbin_map=350&amp;is_auto=0" TargetMode="External"/><Relationship Id="rId196" Type="http://schemas.openxmlformats.org/officeDocument/2006/relationships/hyperlink" Target="http://cpdb.realtek.com/cpdbv3/view/wafermap/oneWaferSbinMap.php?project=RL6856&amp;checksum=23b444f6f76a4edd52a31ec097046567&amp;bin_num=32&amp;bintype=sbin&amp;from=xls&amp;cp=CP1&amp;version=RL6856C_TA01_V11&amp;lotid=PAGM4&amp;waferid=PERU93-13C2" TargetMode="External"/><Relationship Id="rId417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38&amp;sbin_info=136&amp;sbin_map=136&amp;is_auto=0" TargetMode="External"/><Relationship Id="rId624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472&amp;sbin_map=472&amp;is_auto=0" TargetMode="External"/><Relationship Id="rId16" Type="http://schemas.openxmlformats.org/officeDocument/2006/relationships/hyperlink" Target="http://cpdb.realtek.com/cpdbv3/view/wafermap/oneWaferSbinMap.php?project=RL6856&amp;checksum=adf8f4e5eb92e6da6c7623840687c5c2&amp;bin_num=54&amp;bintype=sbin&amp;from=xls&amp;cp=CP1&amp;version=RL6856C_TA01_V11&amp;lotid=PAHD1&amp;waferid=PERS93-02H1" TargetMode="External"/><Relationship Id="rId221" Type="http://schemas.openxmlformats.org/officeDocument/2006/relationships/hyperlink" Target="http://cpdb.realtek.com/cpdbv3/view/wafermap/oneWaferSbinMap.php?project=RL6856&amp;checksum=fd51d27fece390c3d248ec1943a00cba&amp;bin_num=41&amp;bintype=sbin&amp;from=xls&amp;cp=CP1&amp;version=RL6856C_TA01_V11&amp;lotid=PAHD1&amp;waferid=PERS93-17G3" TargetMode="External"/><Relationship Id="rId263" Type="http://schemas.openxmlformats.org/officeDocument/2006/relationships/hyperlink" Target="http://cpdb.realtek.com/cpdbv3/view/wafermap/oneWaferSbinMap.php?project=RL6856&amp;checksum=d0b171cd410c8ff334452dbfbfffbaa1&amp;bin_num=464&amp;bintype=sbin&amp;from=xls&amp;cp=CP1&amp;version=RL6856C_TA01_V11&amp;lotid=PAHD1&amp;waferid=PERS93-01A3" TargetMode="External"/><Relationship Id="rId319" Type="http://schemas.openxmlformats.org/officeDocument/2006/relationships/hyperlink" Target="http://cpdb.realtek.com/cpdbv3/view/wafermap/oneWaferSbinMap.php?project=RL6856&amp;checksum=ccbcf59123329c56b3586f14c684bebe&amp;bin_num=437&amp;bintype=sbin&amp;from=xls&amp;cp=CP1&amp;version=RL6856C_TA01_V11&amp;lotid=PAGM4&amp;waferid=PERU93-20G4" TargetMode="External"/><Relationship Id="rId470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38&amp;sbin_info=228&amp;sbin_map=228&amp;is_auto=0" TargetMode="External"/><Relationship Id="rId526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312&amp;sbin_map=312&amp;is_auto=0" TargetMode="External"/><Relationship Id="rId58" Type="http://schemas.openxmlformats.org/officeDocument/2006/relationships/hyperlink" Target="http://cpdb.realtek.com/cpdbv3/view/wafermap/oneWaferSbinMap.php?project=RL6856&amp;checksum=5a13d86be3141f7b83985c95b3a2c527&amp;bin_num=47&amp;bintype=sbin&amp;from=xls&amp;cp=CP1&amp;version=RL6856C_TA01_V11&amp;lotid=PAHD1&amp;waferid=PERS93-15A2" TargetMode="External"/><Relationship Id="rId123" Type="http://schemas.openxmlformats.org/officeDocument/2006/relationships/hyperlink" Target="http://cpdb.realtek.com/cpdbv3/view/wafermap/oneWaferSbinMap.php?project=RL6856&amp;checksum=d67e2635e94a091afb33ede76af3a41b&amp;bin_num=504&amp;bintype=sbin&amp;from=xls&amp;cp=CP1&amp;version=RL6856C_TA01_V11&amp;lotid=PAGM4&amp;waferid=PERU93-18G4" TargetMode="External"/><Relationship Id="rId330" Type="http://schemas.openxmlformats.org/officeDocument/2006/relationships/hyperlink" Target="http://cpdb.realtek.com/cpdbv3/view/wafermap/oneWaferSbinMap.php?project=RL6856&amp;checksum=1ea05bacbd701f87239c7ed6c0d9e24b&amp;bin_num=395&amp;bintype=sbin&amp;from=xls&amp;cp=CP1&amp;version=RL6856C_TA01_V11&amp;lotid=PAGM4&amp;waferid=PERU93-21F7" TargetMode="External"/><Relationship Id="rId568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373&amp;sbin_map=373&amp;is_auto=0" TargetMode="External"/><Relationship Id="rId165" Type="http://schemas.openxmlformats.org/officeDocument/2006/relationships/hyperlink" Target="http://cpdb.realtek.com/cpdbv3/view/wafermap/oneWaferSbinMap.php?project=RL6856&amp;checksum=4a2d5853db790231637c7bed07948b35&amp;bin_num=716&amp;bintype=sbin&amp;from=xls&amp;cp=CP1&amp;version=RL6856C_TA01_V11&amp;lotid=PAGM4&amp;waferid=PERU93-02A4" TargetMode="External"/><Relationship Id="rId372" Type="http://schemas.openxmlformats.org/officeDocument/2006/relationships/hyperlink" Target="http://cpdb.realtek.com/cpdbv3/view/wafermap/oneWaferSbinMap.php?project=RL6856&amp;checksum=fc8b23932923a7e40c145c1f1129e766&amp;bin_num=68&amp;bintype=sbin&amp;from=xls&amp;cp=CP1&amp;version=RL6856C_TA01_V11&amp;lotid=PAGM4&amp;waferid=PERU93-10E1" TargetMode="External"/><Relationship Id="rId428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19&amp;sbin_info=150&amp;sbin_map=150&amp;is_auto=0" TargetMode="External"/><Relationship Id="rId635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514&amp;sbin_map=514&amp;is_auto=0" TargetMode="External"/><Relationship Id="rId232" Type="http://schemas.openxmlformats.org/officeDocument/2006/relationships/hyperlink" Target="http://cpdb.realtek.com/cpdbv3/view/wafermap/oneWaferSbinMap.php?project=RL6856&amp;checksum=cdd60fa9eae374e1de596210d6c078eb&amp;bin_num=540&amp;bintype=sbin&amp;from=xls&amp;cp=CP1&amp;version=RL6856C_TA01_V11&amp;lotid=PAHD1&amp;waferid=PERS93-20F6" TargetMode="External"/><Relationship Id="rId274" Type="http://schemas.openxmlformats.org/officeDocument/2006/relationships/hyperlink" Target="http://cpdb.realtek.com/cpdbv3/view/wafermap/oneWaferSbinMap.php?project=RL6856&amp;checksum=d67e2635e94a091afb33ede76af3a41b&amp;bin_num=9&amp;bintype=sbin&amp;from=xls&amp;cp=CP1&amp;version=RL6856C_TA01_V11&amp;lotid=PAGM4&amp;waferid=PERU93-18G4" TargetMode="External"/><Relationship Id="rId481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250&amp;sbin_map=250&amp;is_auto=0" TargetMode="External"/><Relationship Id="rId27" Type="http://schemas.openxmlformats.org/officeDocument/2006/relationships/hyperlink" Target="http://cpdb.realtek.com/cpdbv3/view/wafermap/oneWaferSbinMap.php?project=RL6856&amp;checksum=198311f1df1cb8e752b4bcacc33fc9f2&amp;bin_num=2&amp;bintype=sbin&amp;from=xls&amp;cp=CP1&amp;version=RL6856C_TA01_V11&amp;lotid=PAGM4&amp;waferid=PERU93-05G0" TargetMode="External"/><Relationship Id="rId69" Type="http://schemas.openxmlformats.org/officeDocument/2006/relationships/hyperlink" Target="http://cpdb.realtek.com/cpdbv3/view/wafermap/oneWaferSbinMap.php?project=RL6856&amp;checksum=cb57f381483885e7d31992077a117883&amp;bin_num=601&amp;bintype=sbin&amp;from=xls&amp;cp=CP1&amp;version=RL6856C_TA01_V11&amp;lotid=PAHD1&amp;waferid=PERS93-21F1" TargetMode="External"/><Relationship Id="rId134" Type="http://schemas.openxmlformats.org/officeDocument/2006/relationships/hyperlink" Target="http://cpdb.realtek.com/cpdbv3/view/wafermap/oneWaferSbinMap.php?project=RL6856&amp;checksum=41133277ec62f9b1524580e3527c0552&amp;bin_num=42&amp;bintype=sbin&amp;from=xls&amp;cp=CP1&amp;version=RL6856C_TA01_V11&amp;lotid=PAHD1&amp;waferid=PERS93-08D3" TargetMode="External"/><Relationship Id="rId537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323&amp;sbin_map=323&amp;is_auto=0" TargetMode="External"/><Relationship Id="rId579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385&amp;sbin_map=385&amp;is_auto=0" TargetMode="External"/><Relationship Id="rId80" Type="http://schemas.openxmlformats.org/officeDocument/2006/relationships/hyperlink" Target="http://cpdb.realtek.com/cpdbv3/view/wafermap/oneWaferSbinMap.php?project=RL6856&amp;checksum=6a488b7150ed67993e3775267a22c230&amp;bin_num=503&amp;bintype=sbin&amp;from=xls&amp;cp=CP1&amp;version=RL6856C_TA01_V11&amp;lotid=PAHD1&amp;waferid=PERS93-14A7" TargetMode="External"/><Relationship Id="rId176" Type="http://schemas.openxmlformats.org/officeDocument/2006/relationships/hyperlink" Target="http://cpdb.realtek.com/cpdbv3/view/wafermap/oneWaferSbinMap.php?project=RL6856&amp;checksum=3cdafeefd18d47a79e52f7eae45d8adf&amp;bin_num=76&amp;bintype=sbin&amp;from=xls&amp;cp=CP1&amp;version=RL6856C_TA01_V11&amp;lotid=PAGM4&amp;waferid=PERU93-19F7" TargetMode="External"/><Relationship Id="rId341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9480000000000001&amp;sbin_info=162&amp;sbin_map=162&amp;is_auto=0" TargetMode="External"/><Relationship Id="rId383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1138&amp;sbin_info=18&amp;sbin_map=18&amp;is_auto=0" TargetMode="External"/><Relationship Id="rId439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165&amp;sbin_map=165&amp;is_auto=0" TargetMode="External"/><Relationship Id="rId590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401&amp;sbin_map=401&amp;is_auto=0" TargetMode="External"/><Relationship Id="rId604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416&amp;sbin_map=416&amp;is_auto=0" TargetMode="External"/><Relationship Id="rId646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701&amp;sbin_map=701&amp;is_auto=0" TargetMode="External"/><Relationship Id="rId201" Type="http://schemas.openxmlformats.org/officeDocument/2006/relationships/hyperlink" Target="http://cpdb.realtek.com/cpdbv3/view/wafermap/oneWaferSbinMap.php?project=RL6856&amp;checksum=adf8f4e5eb92e6da6c7623840687c5c2&amp;bin_num=124&amp;bintype=sbin&amp;from=xls&amp;cp=CP1&amp;version=RL6856C_TA01_V11&amp;lotid=PAHD1&amp;waferid=PERS93-02H1" TargetMode="External"/><Relationship Id="rId243" Type="http://schemas.openxmlformats.org/officeDocument/2006/relationships/hyperlink" Target="http://cpdb.realtek.com/cpdbv3/view/wafermap/oneWaferSbinMap.php?project=RL6856&amp;checksum=f239f3a2743f3d600e5b5504ffd2d00a&amp;bin_num=151&amp;bintype=sbin&amp;from=xls&amp;cp=CP1&amp;version=RL6856C_TA01_V11&amp;lotid=PAHD1&amp;waferid=PERS93-13B4" TargetMode="External"/><Relationship Id="rId285" Type="http://schemas.openxmlformats.org/officeDocument/2006/relationships/hyperlink" Target="http://cpdb.realtek.com/cpdbv3/view/wafermap/oneWaferSbinMap.php?project=RL6856&amp;checksum=97099406e5ae55be53b929041e80bf2d&amp;bin_num=463&amp;bintype=sbin&amp;from=xls&amp;cp=CP1&amp;version=RL6856C_TA01_V11&amp;lotid=PAHD1&amp;waferid=PERS93-05F2" TargetMode="External"/><Relationship Id="rId450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184&amp;sbin_map=184&amp;is_auto=0" TargetMode="External"/><Relationship Id="rId506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290&amp;sbin_map=290&amp;is_auto=0" TargetMode="External"/><Relationship Id="rId38" Type="http://schemas.openxmlformats.org/officeDocument/2006/relationships/hyperlink" Target="http://cpdb.realtek.com/cpdbv3/view/wafermap/oneWaferSbinMap.php?project=RL6856&amp;checksum=32f15b05eccdb0887a05fd8901d21715&amp;bin_num=3&amp;bintype=sbin&amp;from=xls&amp;cp=CP1&amp;version=RL6856C_TA01_V11&amp;lotid=PAGM4&amp;waferid=PERU93-07E6" TargetMode="External"/><Relationship Id="rId103" Type="http://schemas.openxmlformats.org/officeDocument/2006/relationships/hyperlink" Target="http://cpdb.realtek.com/cpdbv3/view/wafermap/oneWaferSbinMap.php?project=RL6856&amp;checksum=d67e2635e94a091afb33ede76af3a41b&amp;bin_num=110&amp;bintype=sbin&amp;from=xls&amp;cp=CP1&amp;version=RL6856C_TA01_V11&amp;lotid=PAGM4&amp;waferid=PERU93-18G4" TargetMode="External"/><Relationship Id="rId310" Type="http://schemas.openxmlformats.org/officeDocument/2006/relationships/hyperlink" Target="http://cpdb.realtek.com/cpdbv3/view/wafermap/oneWaferSbinMap.php?project=RL6856&amp;checksum=bc9c7b9200c0819fdc8415ed086612e6&amp;bin_num=27&amp;bintype=sbin&amp;from=xls&amp;cp=CP1&amp;version=RL6856C_TA01_V11&amp;lotid=PACZ3&amp;waferid=PELR89-08F4" TargetMode="External"/><Relationship Id="rId492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271&amp;sbin_map=271&amp;is_auto=0" TargetMode="External"/><Relationship Id="rId548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335&amp;sbin_map=335&amp;is_auto=0" TargetMode="External"/><Relationship Id="rId91" Type="http://schemas.openxmlformats.org/officeDocument/2006/relationships/hyperlink" Target="http://cpdb.realtek.com/cpdbv3/view/wafermap/oneWaferSbinMap.php?project=RL6856&amp;checksum=437b103bde77f37adce3eb04498761c9&amp;bin_num=706&amp;bintype=sbin&amp;from=xls&amp;cp=CP1&amp;version=RL6856C_TA01_V11&amp;lotid=PAHD1&amp;waferid=PERS93-04F7" TargetMode="External"/><Relationship Id="rId145" Type="http://schemas.openxmlformats.org/officeDocument/2006/relationships/hyperlink" Target="http://cpdb.realtek.com/cpdbv3/view/wafermap/oneWaferSbinMap.php?project=RL6856&amp;checksum=ea9c39e87a31cae3d5aaac0173a89cc0&amp;bin_num=506&amp;bintype=sbin&amp;from=xls&amp;cp=CP1&amp;version=RL6856C_TA01_V11&amp;lotid=PAGM4&amp;waferid=PERU93-17H1" TargetMode="External"/><Relationship Id="rId187" Type="http://schemas.openxmlformats.org/officeDocument/2006/relationships/hyperlink" Target="http://cpdb.realtek.com/cpdbv3/view/wafermap/oneWaferSbinMap.php?project=RL6856&amp;checksum=cdd60fa9eae374e1de596210d6c078eb&amp;bin_num=477&amp;bintype=sbin&amp;from=xls&amp;cp=CP1&amp;version=RL6856C_TA01_V11&amp;lotid=PAHD1&amp;waferid=PERS93-20F6" TargetMode="External"/><Relationship Id="rId352" Type="http://schemas.openxmlformats.org/officeDocument/2006/relationships/hyperlink" Target="http://cpdb.realtek.com/cpdbv3/view/wafermap/oneWaferSbinMap.php?project=RL6856&amp;checksum=b9021c85f23e985095ebab1bb7844865&amp;bin_num=381&amp;bintype=sbin&amp;from=xls&amp;cp=CP1&amp;version=RL6856C_TA01_V11&amp;lotid=PAHD1&amp;waferid=PERS93-03G4" TargetMode="External"/><Relationship Id="rId394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9480000000000001&amp;sbin_info=46&amp;sbin_map=46&amp;is_auto=0" TargetMode="External"/><Relationship Id="rId408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19&amp;sbin_info=115&amp;sbin_map=115&amp;is_auto=0" TargetMode="External"/><Relationship Id="rId615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9480000000000001&amp;sbin_info=445&amp;sbin_map=445&amp;is_auto=0" TargetMode="External"/><Relationship Id="rId212" Type="http://schemas.openxmlformats.org/officeDocument/2006/relationships/hyperlink" Target="http://cpdb.realtek.com/cpdbv3/view/wafermap/oneWaferSbinMap.php?project=RL6856&amp;checksum=59328dfe5f9d37484bc28529569a6e36&amp;bin_num=83&amp;bintype=sbin&amp;from=xls&amp;cp=CP1&amp;version=RL6856C_TA01_V11&amp;lotid=PAHD1&amp;waferid=PERS93-10D3" TargetMode="External"/><Relationship Id="rId254" Type="http://schemas.openxmlformats.org/officeDocument/2006/relationships/hyperlink" Target="http://cpdb.realtek.com/cpdbv3/view/wafermap/oneWaferSbinMap.php?project=RL6856&amp;checksum=65eeec9701084499825d040c6458f05b&amp;bin_num=21&amp;bintype=sbin&amp;from=xls&amp;cp=CP1&amp;version=RL6856C_TA01_V11&amp;lotid=PAHD1&amp;waferid=PERS93-19F1" TargetMode="External"/><Relationship Id="rId49" Type="http://schemas.openxmlformats.org/officeDocument/2006/relationships/hyperlink" Target="http://cpdb.realtek.com/cpdbv3/view/wafermap/oneWaferSbinMap.php?project=RL6856&amp;checksum=43a6c14065a8b77f0e4f97fe0ce426f2&amp;bin_num=47&amp;bintype=sbin&amp;from=xls&amp;cp=CP1&amp;version=RL6856C_TA01_V11&amp;lotid=PACZ3&amp;waferid=PELR89-09E7" TargetMode="External"/><Relationship Id="rId114" Type="http://schemas.openxmlformats.org/officeDocument/2006/relationships/hyperlink" Target="http://cpdb.realtek.com/cpdbv3/view/wafermap/oneWaferSbinMap.php?project=RL6856&amp;checksum=437b103bde77f37adce3eb04498761c9&amp;bin_num=43&amp;bintype=sbin&amp;from=xls&amp;cp=CP1&amp;version=RL6856C_TA01_V11&amp;lotid=PAHD1&amp;waferid=PERS93-04F7" TargetMode="External"/><Relationship Id="rId296" Type="http://schemas.openxmlformats.org/officeDocument/2006/relationships/hyperlink" Target="http://cpdb.realtek.com/cpdbv3/view/wafermap/oneWaferSbinMap.php?project=RL6856&amp;checksum=383933f4e3bb6504e397b431a2afd050&amp;bin_num=509&amp;bintype=sbin&amp;from=xls&amp;cp=CP1&amp;version=RL6856C_TA01_V11&amp;lotid=PAGM4&amp;waferid=PERU93-01B1" TargetMode="External"/><Relationship Id="rId461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38&amp;sbin_info=208&amp;sbin_map=208&amp;is_auto=0" TargetMode="External"/><Relationship Id="rId517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758&amp;sbin_info=302&amp;sbin_map=302&amp;is_auto=0" TargetMode="External"/><Relationship Id="rId559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354&amp;sbin_map=354&amp;is_auto=0" TargetMode="External"/><Relationship Id="rId60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256014&amp;sbin_info=601&amp;sbin_map=601&amp;is_auto=0" TargetMode="External"/><Relationship Id="rId156" Type="http://schemas.openxmlformats.org/officeDocument/2006/relationships/hyperlink" Target="http://cpdb.realtek.com/cpdbv3/view/wafermap/oneWaferSbinMap.php?project=RL6856&amp;checksum=36fbe2df6b303b5328a42983b68bcebf&amp;bin_num=506&amp;bintype=sbin&amp;from=xls&amp;cp=CP1&amp;version=RL6856C_TA01_V11&amp;lotid=PAHD1&amp;waferid=PERS93-07E0" TargetMode="External"/><Relationship Id="rId198" Type="http://schemas.openxmlformats.org/officeDocument/2006/relationships/hyperlink" Target="http://cpdb.realtek.com/cpdbv3/view/wafermap/oneWaferSbinMap.php?project=RL6856&amp;checksum=9f47070a8dbfc5710227ff5ca24162b3&amp;bin_num=32&amp;bintype=sbin&amp;from=xls&amp;cp=CP1&amp;version=RL6856C_TA01_V11&amp;lotid=PAHD1&amp;waferid=PERS93-09C6" TargetMode="External"/><Relationship Id="rId321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1896&amp;sbin_info=282&amp;sbin_map=282&amp;is_auto=0" TargetMode="External"/><Relationship Id="rId363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1138&amp;sbin_info=196&amp;sbin_map=196&amp;is_auto=0" TargetMode="External"/><Relationship Id="rId419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19&amp;sbin_info=138&amp;sbin_map=138&amp;is_auto=0" TargetMode="External"/><Relationship Id="rId570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5679999999999999&amp;sbin_info=375&amp;sbin_map=375&amp;is_auto=0" TargetMode="External"/><Relationship Id="rId626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4552&amp;sbin_info=495&amp;sbin_map=495&amp;is_auto=0" TargetMode="External"/><Relationship Id="rId223" Type="http://schemas.openxmlformats.org/officeDocument/2006/relationships/hyperlink" Target="http://cpdb.realtek.com/cpdbv3/view/wafermap/oneWaferSbinMap.php?project=RL6856&amp;checksum=fc8b23932923a7e40c145c1f1129e766&amp;bin_num=7&amp;bintype=sbin&amp;from=xls&amp;cp=CP1&amp;version=RL6856C_TA01_V11&amp;lotid=PAGM4&amp;waferid=PERU93-10E1" TargetMode="External"/><Relationship Id="rId430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155&amp;sbin_map=155&amp;is_auto=0" TargetMode="External"/><Relationship Id="rId18" Type="http://schemas.openxmlformats.org/officeDocument/2006/relationships/hyperlink" Target="http://cpdb.realtek.com/cpdbv3/view/wafermap/oneWaferSbinMap.php?project=RL6856&amp;checksum=501073ae047515cececb890dcef56d63&amp;bin_num=54&amp;bintype=sbin&amp;from=xls&amp;cp=CP1&amp;version=RL6856C_TA01_V11&amp;lotid=PAHD1&amp;waferid=PERS93-06E5" TargetMode="External"/><Relationship Id="rId265" Type="http://schemas.openxmlformats.org/officeDocument/2006/relationships/hyperlink" Target="http://cpdb.realtek.com/cpdbv3/view/wafermap/oneWaferSbinMap.php?project=RL6856&amp;checksum=d0b171cd410c8ff334452dbfbfffbaa1&amp;bin_num=423&amp;bintype=sbin&amp;from=xls&amp;cp=CP1&amp;version=RL6856C_TA01_V11&amp;lotid=PAHD1&amp;waferid=PERS93-01A3" TargetMode="External"/><Relationship Id="rId472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232&amp;sbin_map=232&amp;is_auto=0" TargetMode="External"/><Relationship Id="rId528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314&amp;sbin_map=314&amp;is_auto=0" TargetMode="External"/><Relationship Id="rId125" Type="http://schemas.openxmlformats.org/officeDocument/2006/relationships/hyperlink" Target="http://cpdb.realtek.com/cpdbv3/view/wafermap/oneWaferSbinMap.php?project=RL6856&amp;checksum=9f47070a8dbfc5710227ff5ca24162b3&amp;bin_num=504&amp;bintype=sbin&amp;from=xls&amp;cp=CP1&amp;version=RL6856C_TA01_V11&amp;lotid=PAHD1&amp;waferid=PERS93-09C6" TargetMode="External"/><Relationship Id="rId167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40582&amp;sbin_info=76&amp;sbin_map=76&amp;is_auto=0" TargetMode="External"/><Relationship Id="rId332" Type="http://schemas.openxmlformats.org/officeDocument/2006/relationships/hyperlink" Target="http://cpdb.realtek.com/cpdbv3/view/wafermap/oneWaferSbinMap.php?project=RL6856&amp;checksum=59328dfe5f9d37484bc28529569a6e36&amp;bin_num=296&amp;bintype=sbin&amp;from=xls&amp;cp=CP1&amp;version=RL6856C_TA01_V11&amp;lotid=PAHD1&amp;waferid=PERS93-10D3" TargetMode="External"/><Relationship Id="rId374" Type="http://schemas.openxmlformats.org/officeDocument/2006/relationships/hyperlink" Target="http://cpdb.realtek.com/cpdbv3/view/wafermap/oneWaferSbinMap.php?project=RL6856&amp;checksum=32f15b05eccdb0887a05fd8901d21715&amp;bin_num=13&amp;bintype=sbin&amp;from=xls&amp;cp=CP1&amp;version=RL6856C_TA01_V11&amp;lotid=PAGM4&amp;waferid=PERU93-07E6" TargetMode="External"/><Relationship Id="rId581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387&amp;sbin_map=387&amp;is_auto=0" TargetMode="External"/><Relationship Id="rId71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292614&amp;sbin_info=75&amp;sbin_map=75&amp;is_auto=0" TargetMode="External"/><Relationship Id="rId234" Type="http://schemas.openxmlformats.org/officeDocument/2006/relationships/hyperlink" Target="http://cpdb.realtek.com/cpdbv3/view/wafermap/oneWaferSbinMap.php?project=RL6856&amp;checksum=437b103bde77f37adce3eb04498761c9&amp;bin_num=540&amp;bintype=sbin&amp;from=xls&amp;cp=CP1&amp;version=RL6856C_TA01_V11&amp;lotid=PAHD1&amp;waferid=PERS93-04F7" TargetMode="External"/><Relationship Id="rId637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519&amp;sbin_map=519&amp;is_auto=0" TargetMode="External"/><Relationship Id="rId2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4.941624&amp;sbin_info=105&amp;sbin_map=105&amp;is_auto=0" TargetMode="External"/><Relationship Id="rId29" Type="http://schemas.openxmlformats.org/officeDocument/2006/relationships/hyperlink" Target="http://cpdb.realtek.com/cpdbv3/view/wafermap/oneWaferSbinMap.php?project=RL6856&amp;checksum=23b444f6f76a4edd52a31ec097046567&amp;bin_num=2&amp;bintype=sbin&amp;from=xls&amp;cp=CP1&amp;version=RL6856C_TA01_V11&amp;lotid=PAGM4&amp;waferid=PERU93-13C2" TargetMode="External"/><Relationship Id="rId276" Type="http://schemas.openxmlformats.org/officeDocument/2006/relationships/hyperlink" Target="http://cpdb.realtek.com/cpdbv3/view/wafermap/oneWaferSbinMap.php?project=RL6856&amp;checksum=43a6c14065a8b77f0e4f97fe0ce426f2&amp;bin_num=15&amp;bintype=sbin&amp;from=xls&amp;cp=CP1&amp;version=RL6856C_TA01_V11&amp;lotid=PACZ3&amp;waferid=PELR89-09E7" TargetMode="External"/><Relationship Id="rId441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758&amp;sbin_info=168&amp;sbin_map=168&amp;is_auto=0" TargetMode="External"/><Relationship Id="rId483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254&amp;sbin_map=254&amp;is_auto=0" TargetMode="External"/><Relationship Id="rId539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325&amp;sbin_map=325&amp;is_auto=0" TargetMode="External"/><Relationship Id="rId40" Type="http://schemas.openxmlformats.org/officeDocument/2006/relationships/hyperlink" Target="http://cpdb.realtek.com/cpdbv3/view/wafermap/oneWaferSbinMap.php?project=RL6856&amp;checksum=cb57f381483885e7d31992077a117883&amp;bin_num=3&amp;bintype=sbin&amp;from=xls&amp;cp=CP1&amp;version=RL6856C_TA01_V11&amp;lotid=PAHD1&amp;waferid=PERS93-21F1" TargetMode="External"/><Relationship Id="rId136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10563&amp;sbin_info=95&amp;sbin_map=95&amp;is_auto=0" TargetMode="External"/><Relationship Id="rId178" Type="http://schemas.openxmlformats.org/officeDocument/2006/relationships/hyperlink" Target="http://cpdb.realtek.com/cpdbv3/view/wafermap/oneWaferSbinMap.php?project=RL6856&amp;checksum=dddfc29237462196a0f575eaf5d35c7f&amp;bin_num=76&amp;bintype=sbin&amp;from=xls&amp;cp=CP1&amp;version=RL6856C_TA01_V11&amp;lotid=PAGM4&amp;waferid=PERU93-03H2" TargetMode="External"/><Relationship Id="rId301" Type="http://schemas.openxmlformats.org/officeDocument/2006/relationships/hyperlink" Target="http://cpdb.realtek.com/cpdbv3/view/wafermap/oneWaferSbinMap.php?project=RL6856&amp;checksum=c634037092142df89309af4f144c9055&amp;bin_num=23&amp;bintype=sbin&amp;from=xls&amp;cp=CP1&amp;version=RL6856C_TA01_V11&amp;lotid=PAGM4&amp;waferid=PERU93-08E1" TargetMode="External"/><Relationship Id="rId343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3034&amp;sbin_info=420&amp;sbin_map=420&amp;is_auto=0" TargetMode="External"/><Relationship Id="rId550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337&amp;sbin_map=337&amp;is_auto=0" TargetMode="External"/><Relationship Id="rId82" Type="http://schemas.openxmlformats.org/officeDocument/2006/relationships/hyperlink" Target="http://cpdb.realtek.com/cpdbv3/view/wafermap/oneWaferSbinMap.php?project=RL6856&amp;checksum=3fc16c98e9d4aaf57330b5a4eb8e183e&amp;bin_num=106&amp;bintype=sbin&amp;from=xls&amp;cp=CP1&amp;version=RL6856C_TA01_V11&amp;lotid=PAHD1&amp;waferid=PERS93-18F6" TargetMode="External"/><Relationship Id="rId203" Type="http://schemas.openxmlformats.org/officeDocument/2006/relationships/hyperlink" Target="http://cpdb.realtek.com/cpdbv3/view/wafermap/oneWaferSbinMap.php?project=RL6856&amp;checksum=1ea05bacbd701f87239c7ed6c0d9e24b&amp;bin_num=124&amp;bintype=sbin&amp;from=xls&amp;cp=CP1&amp;version=RL6856C_TA01_V11&amp;lotid=PAGM4&amp;waferid=PERU93-21F7" TargetMode="External"/><Relationship Id="rId385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31&amp;sbin_map=31&amp;is_auto=0" TargetMode="External"/><Relationship Id="rId592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19&amp;sbin_info=403&amp;sbin_map=403&amp;is_auto=0" TargetMode="External"/><Relationship Id="rId606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424&amp;sbin_map=424&amp;is_auto=0" TargetMode="External"/><Relationship Id="rId648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705&amp;sbin_map=705&amp;is_auto=0" TargetMode="External"/><Relationship Id="rId245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16878&amp;sbin_info=507&amp;sbin_map=507&amp;is_auto=0" TargetMode="External"/><Relationship Id="rId287" Type="http://schemas.openxmlformats.org/officeDocument/2006/relationships/hyperlink" Target="http://cpdb.realtek.com/cpdbv3/view/wafermap/oneWaferSbinMap.php?project=RL6856&amp;checksum=bc9c7b9200c0819fdc8415ed086612e6&amp;bin_num=600&amp;bintype=sbin&amp;from=xls&amp;cp=CP1&amp;version=RL6856C_TA01_V11&amp;lotid=PACZ3&amp;waferid=PELR89-08F4" TargetMode="External"/><Relationship Id="rId410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1138&amp;sbin_info=118&amp;sbin_map=118&amp;is_auto=0" TargetMode="External"/><Relationship Id="rId452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19&amp;sbin_info=188&amp;sbin_map=188&amp;is_auto=0" TargetMode="External"/><Relationship Id="rId494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273&amp;sbin_map=273&amp;is_auto=0" TargetMode="External"/><Relationship Id="rId508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292&amp;sbin_map=292&amp;is_auto=0" TargetMode="External"/><Relationship Id="rId105" Type="http://schemas.openxmlformats.org/officeDocument/2006/relationships/hyperlink" Target="http://cpdb.realtek.com/cpdbv3/view/wafermap/oneWaferSbinMap.php?project=RL6856&amp;checksum=9f47070a8dbfc5710227ff5ca24162b3&amp;bin_num=110&amp;bintype=sbin&amp;from=xls&amp;cp=CP1&amp;version=RL6856C_TA01_V11&amp;lotid=PAHD1&amp;waferid=PERS93-09C6" TargetMode="External"/><Relationship Id="rId147" Type="http://schemas.openxmlformats.org/officeDocument/2006/relationships/hyperlink" Target="http://cpdb.realtek.com/cpdbv3/view/wafermap/oneWaferSbinMap.php?project=RL6856&amp;checksum=b9021c85f23e985095ebab1bb7844865&amp;bin_num=506&amp;bintype=sbin&amp;from=xls&amp;cp=CP1&amp;version=RL6856C_TA01_V11&amp;lotid=PAHD1&amp;waferid=PERS93-03G4" TargetMode="External"/><Relationship Id="rId312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3224&amp;sbin_info=101&amp;sbin_map=101&amp;is_auto=0" TargetMode="External"/><Relationship Id="rId354" Type="http://schemas.openxmlformats.org/officeDocument/2006/relationships/hyperlink" Target="http://cpdb.realtek.com/cpdbv3/view/wafermap/oneWaferSbinMap.php?project=RL6856&amp;checksum=4a2d5853db790231637c7bed07948b35&amp;bin_num=330&amp;bintype=sbin&amp;from=xls&amp;cp=CP1&amp;version=RL6856C_TA01_V11&amp;lotid=PAGM4&amp;waferid=PERU93-02A4" TargetMode="External"/><Relationship Id="rId51" Type="http://schemas.openxmlformats.org/officeDocument/2006/relationships/hyperlink" Target="http://cpdb.realtek.com/cpdbv3/view/wafermap/oneWaferSbinMap.php?project=RL6856&amp;checksum=964349f0177417ae5c6303756e11fc6a&amp;bin_num=47&amp;bintype=sbin&amp;from=xls&amp;cp=CP1&amp;version=RL6856C_TA01_V11&amp;lotid=PAHD1&amp;waferid=PERS93-12C1" TargetMode="External"/><Relationship Id="rId93" Type="http://schemas.openxmlformats.org/officeDocument/2006/relationships/hyperlink" Target="http://cpdb.realtek.com/cpdbv3/view/wafermap/oneWaferSbinMap.php?project=RL6856&amp;checksum=b7e36c03b425f3136b64fd4cb1887237&amp;bin_num=28&amp;bintype=sbin&amp;from=xls&amp;cp=CP1&amp;version=RL6856C_TA01_V11&amp;lotid=PAHD1&amp;waferid=PERS93-11C6" TargetMode="External"/><Relationship Id="rId189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14982&amp;sbin_info=32&amp;sbin_map=32&amp;is_auto=0" TargetMode="External"/><Relationship Id="rId396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1138&amp;sbin_info=67&amp;sbin_map=67&amp;is_auto=0" TargetMode="External"/><Relationship Id="rId561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364&amp;sbin_map=364&amp;is_auto=0" TargetMode="External"/><Relationship Id="rId617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38&amp;sbin_info=449&amp;sbin_map=449&amp;is_auto=0" TargetMode="External"/><Relationship Id="rId214" Type="http://schemas.openxmlformats.org/officeDocument/2006/relationships/hyperlink" Target="http://cpdb.realtek.com/cpdbv3/view/wafermap/oneWaferSbinMap.php?project=RL6856&amp;checksum=adf8f4e5eb92e6da6c7623840687c5c2&amp;bin_num=83&amp;bintype=sbin&amp;from=xls&amp;cp=CP1&amp;version=RL6856C_TA01_V11&amp;lotid=PAHD1&amp;waferid=PERS93-02H1" TargetMode="External"/><Relationship Id="rId256" Type="http://schemas.openxmlformats.org/officeDocument/2006/relationships/hyperlink" Target="http://cpdb.realtek.com/cpdbv3/view/wafermap/oneWaferSbinMap.php?project=RL6856&amp;checksum=32f15b05eccdb0887a05fd8901d21715&amp;bin_num=72&amp;bintype=sbin&amp;from=xls&amp;cp=CP1&amp;version=RL6856C_TA01_V11&amp;lotid=PAGM4&amp;waferid=PERU93-07E6" TargetMode="External"/><Relationship Id="rId298" Type="http://schemas.openxmlformats.org/officeDocument/2006/relationships/hyperlink" Target="http://cpdb.realtek.com/cpdbv3/view/wafermap/oneWaferSbinMap.php?project=RL6856&amp;checksum=fd51d27fece390c3d248ec1943a00cba&amp;bin_num=44&amp;bintype=sbin&amp;from=xls&amp;cp=CP1&amp;version=RL6856C_TA01_V11&amp;lotid=PAHD1&amp;waferid=PERS93-17G3" TargetMode="External"/><Relationship Id="rId421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5679999999999999&amp;sbin_info=141&amp;sbin_map=141&amp;is_auto=0" TargetMode="External"/><Relationship Id="rId463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212&amp;sbin_map=212&amp;is_auto=0" TargetMode="External"/><Relationship Id="rId519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758&amp;sbin_info=304&amp;sbin_map=304&amp;is_auto=0" TargetMode="External"/><Relationship Id="rId116" Type="http://schemas.openxmlformats.org/officeDocument/2006/relationships/hyperlink" Target="http://cpdb.realtek.com/cpdbv3/view/wafermap/oneWaferSbinMap.php?project=RL6856&amp;checksum=97099406e5ae55be53b929041e80bf2d&amp;bin_num=43&amp;bintype=sbin&amp;from=xls&amp;cp=CP1&amp;version=RL6856C_TA01_V11&amp;lotid=PAHD1&amp;waferid=PERS93-05F2" TargetMode="External"/><Relationship Id="rId158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70356&amp;sbin_info=716&amp;sbin_map=716&amp;is_auto=0" TargetMode="External"/><Relationship Id="rId323" Type="http://schemas.openxmlformats.org/officeDocument/2006/relationships/hyperlink" Target="http://cpdb.realtek.com/cpdbv3/view/wafermap/oneWaferSbinMap.php?project=RL6856&amp;checksum=dddfc29237462196a0f575eaf5d35c7f&amp;bin_num=282&amp;bintype=sbin&amp;from=xls&amp;cp=CP1&amp;version=RL6856C_TA01_V11&amp;lotid=PAGM4&amp;waferid=PERU93-03H2" TargetMode="External"/><Relationship Id="rId530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9480000000000001&amp;sbin_info=316&amp;sbin_map=316&amp;is_auto=0" TargetMode="External"/><Relationship Id="rId20" Type="http://schemas.openxmlformats.org/officeDocument/2006/relationships/hyperlink" Target="http://cpdb.realtek.com/cpdbv3/view/wafermap/oneWaferSbinMap.php?project=RL6856&amp;checksum=ccbcf59123329c56b3586f14c684bebe&amp;bin_num=54&amp;bintype=sbin&amp;from=xls&amp;cp=CP1&amp;version=RL6856C_TA01_V11&amp;lotid=PAGM4&amp;waferid=PERU93-20G4" TargetMode="External"/><Relationship Id="rId62" Type="http://schemas.openxmlformats.org/officeDocument/2006/relationships/hyperlink" Target="http://cpdb.realtek.com/cpdbv3/view/wafermap/oneWaferSbinMap.php?project=RL6856&amp;checksum=b9021c85f23e985095ebab1bb7844865&amp;bin_num=601&amp;bintype=sbin&amp;from=xls&amp;cp=CP1&amp;version=RL6856C_TA01_V11&amp;lotid=PAHD1&amp;waferid=PERS93-03G4" TargetMode="External"/><Relationship Id="rId365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1706&amp;sbin_info=88&amp;sbin_map=88&amp;is_auto=0" TargetMode="External"/><Relationship Id="rId572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377&amp;sbin_map=377&amp;is_auto=0" TargetMode="External"/><Relationship Id="rId628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501&amp;sbin_map=501&amp;is_auto=0" TargetMode="External"/><Relationship Id="rId225" Type="http://schemas.openxmlformats.org/officeDocument/2006/relationships/hyperlink" Target="http://cpdb.realtek.com/cpdbv3/view/wafermap/oneWaferSbinMap.php?project=RL6856&amp;checksum=4ec0d8c31a0ce1ee2c28c45b87bbbe05&amp;bin_num=7&amp;bintype=sbin&amp;from=xls&amp;cp=CP1&amp;version=RL6856C_TA01_V11&amp;lotid=PAGM4&amp;waferid=PERU93-09D4" TargetMode="External"/><Relationship Id="rId267" Type="http://schemas.openxmlformats.org/officeDocument/2006/relationships/hyperlink" Target="http://cpdb.realtek.com/cpdbv3/view/wafermap/oneWaferSbinMap.php?project=RL6856&amp;checksum=36fbe2df6b303b5328a42983b68bcebf&amp;bin_num=423&amp;bintype=sbin&amp;from=xls&amp;cp=CP1&amp;version=RL6856C_TA01_V11&amp;lotid=PAHD1&amp;waferid=PERS93-07E0" TargetMode="External"/><Relationship Id="rId432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157&amp;sbin_map=157&amp;is_auto=0" TargetMode="External"/><Relationship Id="rId474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236&amp;sbin_map=236&amp;is_auto=0" TargetMode="External"/><Relationship Id="rId127" Type="http://schemas.openxmlformats.org/officeDocument/2006/relationships/hyperlink" Target="http://cpdb.realtek.com/cpdbv3/view/wafermap/oneWaferSbinMap.php?project=RL6856&amp;checksum=59328dfe5f9d37484bc28529569a6e36&amp;bin_num=6&amp;bintype=sbin&amp;from=xls&amp;cp=CP1&amp;version=RL6856C_TA01_V11&amp;lotid=PAHD1&amp;waferid=PERS93-10D3" TargetMode="External"/><Relationship Id="rId31" Type="http://schemas.openxmlformats.org/officeDocument/2006/relationships/hyperlink" Target="http://cpdb.realtek.com/cpdbv3/view/wafermap/oneWaferSbinMap.php?project=RL6856&amp;checksum=b9021c85f23e985095ebab1bb7844865&amp;bin_num=455&amp;bintype=sbin&amp;from=xls&amp;cp=CP1&amp;version=RL6856C_TA01_V11&amp;lotid=PAHD1&amp;waferid=PERS93-03G4" TargetMode="External"/><Relationship Id="rId73" Type="http://schemas.openxmlformats.org/officeDocument/2006/relationships/hyperlink" Target="http://cpdb.realtek.com/cpdbv3/view/wafermap/oneWaferSbinMap.php?project=RL6856&amp;checksum=36fbe2df6b303b5328a42983b68bcebf&amp;bin_num=75&amp;bintype=sbin&amp;from=xls&amp;cp=CP1&amp;version=RL6856C_TA01_V11&amp;lotid=PAHD1&amp;waferid=PERS93-07E0" TargetMode="External"/><Relationship Id="rId169" Type="http://schemas.openxmlformats.org/officeDocument/2006/relationships/hyperlink" Target="http://cpdb.realtek.com/cpdbv3/view/wafermap/oneWaferSbinMap.php?project=RL6856&amp;checksum=bc9c7b9200c0819fdc8415ed086612e6&amp;bin_num=76&amp;bintype=sbin&amp;from=xls&amp;cp=CP1&amp;version=RL6856C_TA01_V11&amp;lotid=PACZ3&amp;waferid=PELR89-08F4" TargetMode="External"/><Relationship Id="rId334" Type="http://schemas.openxmlformats.org/officeDocument/2006/relationships/hyperlink" Target="http://cpdb.realtek.com/cpdbv3/view/wafermap/oneWaferSbinMap.php?project=RL6856&amp;checksum=bc9c7b9200c0819fdc8415ed086612e6&amp;bin_num=133&amp;bintype=sbin&amp;from=xls&amp;cp=CP1&amp;version=RL6856C_TA01_V11&amp;lotid=PACZ3&amp;waferid=PELR89-08F4" TargetMode="External"/><Relationship Id="rId376" Type="http://schemas.openxmlformats.org/officeDocument/2006/relationships/hyperlink" Target="http://cpdb.realtek.com/cpdbv3/view/wafermap/oneWaferSbinMap.php?project=RL6856&amp;checksum=32f15b05eccdb0887a05fd8901d21715&amp;bin_num=552&amp;bintype=sbin&amp;from=xls&amp;cp=CP1&amp;version=RL6856C_TA01_V11&amp;lotid=PAGM4&amp;waferid=PERU93-07E6" TargetMode="External"/><Relationship Id="rId541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327&amp;sbin_map=327&amp;is_auto=0" TargetMode="External"/><Relationship Id="rId583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3414&amp;sbin_info=392&amp;sbin_map=392&amp;is_auto=0" TargetMode="External"/><Relationship Id="rId639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19&amp;sbin_info=530&amp;sbin_map=530&amp;is_auto=0" TargetMode="External"/><Relationship Id="rId4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2.33484&amp;sbin_info=22&amp;sbin_map=22&amp;is_auto=0" TargetMode="External"/><Relationship Id="rId180" Type="http://schemas.openxmlformats.org/officeDocument/2006/relationships/hyperlink" Target="http://cpdb.realtek.com/cpdbv3/view/wafermap/oneWaferSbinMap.php?project=RL6856&amp;checksum=c8c280cd09cd6f057798721e5c7da995&amp;bin_num=477&amp;bintype=sbin&amp;from=xls&amp;cp=CP1&amp;version=RL6856C_TA01_V11&amp;lotid=PAGM4&amp;waferid=PERU93-04G5" TargetMode="External"/><Relationship Id="rId236" Type="http://schemas.openxmlformats.org/officeDocument/2006/relationships/hyperlink" Target="http://cpdb.realtek.com/cpdbv3/view/wafermap/oneWaferSbinMap.php?project=RL6856&amp;checksum=43a6c14065a8b77f0e4f97fe0ce426f2&amp;bin_num=69&amp;bintype=sbin&amp;from=xls&amp;cp=CP1&amp;version=RL6856C_TA01_V11&amp;lotid=PACZ3&amp;waferid=PELR89-09E7" TargetMode="External"/><Relationship Id="rId278" Type="http://schemas.openxmlformats.org/officeDocument/2006/relationships/hyperlink" Target="http://cpdb.realtek.com/cpdbv3/view/wafermap/oneWaferSbinMap.php?project=RL6856&amp;checksum=50f61bf34af78324924119af992e86b1&amp;bin_num=15&amp;bintype=sbin&amp;from=xls&amp;cp=CP1&amp;version=RL6856C_TA01_V11&amp;lotid=PAHD1&amp;waferid=PERS93-16H0" TargetMode="External"/><Relationship Id="rId401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4362&amp;sbin_info=98&amp;sbin_map=98&amp;is_auto=0" TargetMode="External"/><Relationship Id="rId443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171&amp;sbin_map=171&amp;is_auto=0" TargetMode="External"/><Relationship Id="rId650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713&amp;sbin_map=713&amp;is_auto=0" TargetMode="External"/><Relationship Id="rId303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20102&amp;sbin_info=4&amp;sbin_map=4&amp;is_auto=0" TargetMode="External"/><Relationship Id="rId485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258&amp;sbin_map=258&amp;is_auto=0" TargetMode="External"/><Relationship Id="rId42" Type="http://schemas.openxmlformats.org/officeDocument/2006/relationships/hyperlink" Target="http://cpdb.realtek.com/cpdbv3/view/wafermap/oneWaferSbinMap.php?project=RL6856&amp;checksum=fc8b23932923a7e40c145c1f1129e766&amp;bin_num=369&amp;bintype=sbin&amp;from=xls&amp;cp=CP1&amp;version=RL6856C_TA01_V11&amp;lotid=PAGM4&amp;waferid=PERU93-10E1" TargetMode="External"/><Relationship Id="rId84" Type="http://schemas.openxmlformats.org/officeDocument/2006/relationships/hyperlink" Target="http://cpdb.realtek.com/cpdbv3/view/wafermap/oneWaferSbinMap.php?project=RL6856&amp;checksum=5783d2da43ddcd99a5e1c9da238585a4&amp;bin_num=465&amp;bintype=sbin&amp;from=xls&amp;cp=CP1&amp;version=RL6856C_TA01_V11&amp;lotid=PAGM4&amp;waferid=PERU93-15B0" TargetMode="External"/><Relationship Id="rId138" Type="http://schemas.openxmlformats.org/officeDocument/2006/relationships/hyperlink" Target="http://cpdb.realtek.com/cpdbv3/view/wafermap/oneWaferSbinMap.php?project=RL6856&amp;checksum=43a6c14065a8b77f0e4f97fe0ce426f2&amp;bin_num=95&amp;bintype=sbin&amp;from=xls&amp;cp=CP1&amp;version=RL6856C_TA01_V11&amp;lotid=PACZ3&amp;waferid=PELR89-09E7" TargetMode="External"/><Relationship Id="rId345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5679999999999999&amp;sbin_info=415&amp;sbin_map=415&amp;is_auto=0" TargetMode="External"/><Relationship Id="rId387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2276&amp;sbin_info=34&amp;sbin_map=34&amp;is_auto=0" TargetMode="External"/><Relationship Id="rId510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38&amp;sbin_info=294&amp;sbin_map=294&amp;is_auto=0" TargetMode="External"/><Relationship Id="rId552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339&amp;sbin_map=339&amp;is_auto=0" TargetMode="External"/><Relationship Id="rId594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758&amp;sbin_info=405&amp;sbin_map=405&amp;is_auto=0" TargetMode="External"/><Relationship Id="rId608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436&amp;sbin_map=436&amp;is_auto=0" TargetMode="External"/><Relationship Id="rId191" Type="http://schemas.openxmlformats.org/officeDocument/2006/relationships/hyperlink" Target="http://cpdb.realtek.com/cpdbv3/view/wafermap/oneWaferSbinMap.php?project=RL6856&amp;checksum=4ec0d8c31a0ce1ee2c28c45b87bbbe05&amp;bin_num=32&amp;bintype=sbin&amp;from=xls&amp;cp=CP1&amp;version=RL6856C_TA01_V11&amp;lotid=PAGM4&amp;waferid=PERU93-09D4" TargetMode="External"/><Relationship Id="rId205" Type="http://schemas.openxmlformats.org/officeDocument/2006/relationships/hyperlink" Target="http://cpdb.realtek.com/cpdbv3/view/wafermap/oneWaferSbinMap.php?project=RL6856&amp;checksum=4a2d5853db790231637c7bed07948b35&amp;bin_num=124&amp;bintype=sbin&amp;from=xls&amp;cp=CP1&amp;version=RL6856C_TA01_V11&amp;lotid=PAGM4&amp;waferid=PERU93-02A4" TargetMode="External"/><Relationship Id="rId247" Type="http://schemas.openxmlformats.org/officeDocument/2006/relationships/hyperlink" Target="http://cpdb.realtek.com/cpdbv3/view/wafermap/oneWaferSbinMap.php?project=RL6856&amp;checksum=b9021c85f23e985095ebab1bb7844865&amp;bin_num=507&amp;bintype=sbin&amp;from=xls&amp;cp=CP1&amp;version=RL6856C_TA01_V11&amp;lotid=PAHD1&amp;waferid=PERS93-03G4" TargetMode="External"/><Relationship Id="rId412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2276&amp;sbin_info=127&amp;sbin_map=127&amp;is_auto=0" TargetMode="External"/><Relationship Id="rId107" Type="http://schemas.openxmlformats.org/officeDocument/2006/relationships/hyperlink" Target="http://cpdb.realtek.com/cpdbv3/view/wafermap/oneWaferSbinMap.php?project=RL6856&amp;checksum=d934792d1a145d79170c699b4c39b5f4&amp;bin_num=43&amp;bintype=sbin&amp;from=xls&amp;cp=CP1&amp;version=RL6856C_TA01_V11&amp;lotid=PACZ3&amp;waferid=PELR89-17B1" TargetMode="External"/><Relationship Id="rId289" Type="http://schemas.openxmlformats.org/officeDocument/2006/relationships/hyperlink" Target="http://cpdb.realtek.com/cpdbv3/view/wafermap/oneWaferSbinMap.php?project=RL6856&amp;checksum=964349f0177417ae5c6303756e11fc6a&amp;bin_num=600&amp;bintype=sbin&amp;from=xls&amp;cp=CP1&amp;version=RL6856C_TA01_V11&amp;lotid=PAHD1&amp;waferid=PERS93-12C1" TargetMode="External"/><Relationship Id="rId454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19&amp;sbin_info=192&amp;sbin_map=192&amp;is_auto=0" TargetMode="External"/><Relationship Id="rId496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19&amp;sbin_info=276&amp;sbin_map=276&amp;is_auto=0" TargetMode="External"/><Relationship Id="rId11" Type="http://schemas.openxmlformats.org/officeDocument/2006/relationships/hyperlink" Target="http://cpdb.realtek.com/cpdbv3/view/wafermap/oneWaferSbinMap.php?project=RL6856&amp;checksum=c8c280cd09cd6f057798721e5c7da995&amp;bin_num=5&amp;bintype=sbin&amp;from=xls&amp;cp=CP1&amp;version=RL6856C_TA01_V11&amp;lotid=PAGM4&amp;waferid=PERU93-04G5" TargetMode="External"/><Relationship Id="rId53" Type="http://schemas.openxmlformats.org/officeDocument/2006/relationships/hyperlink" Target="http://cpdb.realtek.com/cpdbv3/view/wafermap/oneWaferSbinMap.php?project=RL6856&amp;checksum=41133277ec62f9b1524580e3527c0552&amp;bin_num=47&amp;bintype=sbin&amp;from=xls&amp;cp=CP1&amp;version=RL6856C_TA01_V11&amp;lotid=PAHD1&amp;waferid=PERS93-08D3" TargetMode="External"/><Relationship Id="rId149" Type="http://schemas.openxmlformats.org/officeDocument/2006/relationships/hyperlink" Target="http://cpdb.realtek.com/cpdbv3/view/wafermap/oneWaferSbinMap.php?project=RL6856&amp;checksum=4ffd1e12e6b23ad62308a53eac326cf0&amp;bin_num=506&amp;bintype=sbin&amp;from=xls&amp;cp=CP1&amp;version=RL6856C_TA01_V11&amp;lotid=PAGM4&amp;waferid=PERU93-11D4" TargetMode="External"/><Relationship Id="rId314" Type="http://schemas.openxmlformats.org/officeDocument/2006/relationships/hyperlink" Target="http://cpdb.realtek.com/cpdbv3/view/wafermap/oneWaferSbinMap.php?project=RL6856&amp;checksum=de453929f5c163645d39a35e140bc998&amp;bin_num=101&amp;bintype=sbin&amp;from=xls&amp;cp=CP1&amp;version=RL6856C_TA01_V11&amp;lotid=PAGM4&amp;waferid=PERU93-12C7" TargetMode="External"/><Relationship Id="rId356" Type="http://schemas.openxmlformats.org/officeDocument/2006/relationships/hyperlink" Target="http://cpdb.realtek.com/cpdbv3/view/wafermap/oneWaferSbinMap.php?project=RL6856&amp;checksum=b9021c85f23e985095ebab1bb7844865&amp;bin_num=441&amp;bintype=sbin&amp;from=xls&amp;cp=CP1&amp;version=RL6856C_TA01_V11&amp;lotid=PAHD1&amp;waferid=PERS93-03G4" TargetMode="External"/><Relationship Id="rId398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19&amp;sbin_info=74&amp;sbin_map=74&amp;is_auto=0" TargetMode="External"/><Relationship Id="rId521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306&amp;sbin_map=306&amp;is_auto=0" TargetMode="External"/><Relationship Id="rId563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367&amp;sbin_map=367&amp;is_auto=0" TargetMode="External"/><Relationship Id="rId619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451&amp;sbin_map=451&amp;is_auto=0" TargetMode="External"/><Relationship Id="rId95" Type="http://schemas.openxmlformats.org/officeDocument/2006/relationships/hyperlink" Target="http://cpdb.realtek.com/cpdbv3/view/wafermap/oneWaferSbinMap.php?project=RL6856&amp;checksum=5a13d86be3141f7b83985c95b3a2c527&amp;bin_num=28&amp;bintype=sbin&amp;from=xls&amp;cp=CP1&amp;version=RL6856C_TA01_V11&amp;lotid=PAHD1&amp;waferid=PERS93-15A2" TargetMode="External"/><Relationship Id="rId160" Type="http://schemas.openxmlformats.org/officeDocument/2006/relationships/hyperlink" Target="http://cpdb.realtek.com/cpdbv3/view/wafermap/oneWaferSbinMap.php?project=RL6856&amp;checksum=4ec0d8c31a0ce1ee2c28c45b87bbbe05&amp;bin_num=716&amp;bintype=sbin&amp;from=xls&amp;cp=CP1&amp;version=RL6856C_TA01_V11&amp;lotid=PAGM4&amp;waferid=PERU93-09D4" TargetMode="External"/><Relationship Id="rId216" Type="http://schemas.openxmlformats.org/officeDocument/2006/relationships/hyperlink" Target="http://cpdb.realtek.com/cpdbv3/view/wafermap/oneWaferSbinMap.php?project=RL6856&amp;checksum=3fc16c98e9d4aaf57330b5a4eb8e183e&amp;bin_num=41&amp;bintype=sbin&amp;from=xls&amp;cp=CP1&amp;version=RL6856C_TA01_V11&amp;lotid=PAHD1&amp;waferid=PERS93-18F6" TargetMode="External"/><Relationship Id="rId423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143&amp;sbin_map=143&amp;is_auto=0" TargetMode="External"/><Relationship Id="rId258" Type="http://schemas.openxmlformats.org/officeDocument/2006/relationships/hyperlink" Target="http://cpdb.realtek.com/cpdbv3/view/wafermap/oneWaferSbinMap.php?project=RL6856&amp;checksum=221470fabb9629f9be093fca97cd5aca&amp;bin_num=72&amp;bintype=sbin&amp;from=xls&amp;cp=CP1&amp;version=RL6856C_TA01_V11&amp;lotid=PACZ3&amp;waferid=PELR89-06G6" TargetMode="External"/><Relationship Id="rId465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9102000000000001&amp;sbin_info=216&amp;sbin_map=216&amp;is_auto=0" TargetMode="External"/><Relationship Id="rId630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758&amp;sbin_info=508&amp;sbin_map=508&amp;is_auto=0" TargetMode="External"/><Relationship Id="rId22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54142&amp;sbin_info=2&amp;sbin_map=2&amp;is_auto=0" TargetMode="External"/><Relationship Id="rId64" Type="http://schemas.openxmlformats.org/officeDocument/2006/relationships/hyperlink" Target="http://cpdb.realtek.com/cpdbv3/view/wafermap/oneWaferSbinMap.php?project=RL6856&amp;checksum=c634037092142df89309af4f144c9055&amp;bin_num=601&amp;bintype=sbin&amp;from=xls&amp;cp=CP1&amp;version=RL6856C_TA01_V11&amp;lotid=PAGM4&amp;waferid=PERU93-08E1" TargetMode="External"/><Relationship Id="rId118" Type="http://schemas.openxmlformats.org/officeDocument/2006/relationships/hyperlink" Target="http://cpdb.realtek.com/cpdbv3/view/wafermap/oneWaferSbinMap.php?project=RL6856&amp;checksum=d934792d1a145d79170c699b4c39b5f4&amp;bin_num=504&amp;bintype=sbin&amp;from=xls&amp;cp=CP1&amp;version=RL6856C_TA01_V11&amp;lotid=PACZ3&amp;waferid=PELR89-17B1" TargetMode="External"/><Relationship Id="rId325" Type="http://schemas.openxmlformats.org/officeDocument/2006/relationships/hyperlink" Target="http://cpdb.realtek.com/cpdbv3/view/wafermap/oneWaferSbinMap.php?project=RL6856&amp;checksum=d934792d1a145d79170c699b4c39b5f4&amp;bin_num=310&amp;bintype=sbin&amp;from=xls&amp;cp=CP1&amp;version=RL6856C_TA01_V11&amp;lotid=PACZ3&amp;waferid=PELR89-17B1" TargetMode="External"/><Relationship Id="rId367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3224&amp;sbin_info=96&amp;sbin_map=96&amp;is_auto=0" TargetMode="External"/><Relationship Id="rId532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318&amp;sbin_map=318&amp;is_auto=0" TargetMode="External"/><Relationship Id="rId574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19&amp;sbin_info=379&amp;sbin_map=379&amp;is_auto=0" TargetMode="External"/><Relationship Id="rId171" Type="http://schemas.openxmlformats.org/officeDocument/2006/relationships/hyperlink" Target="http://cpdb.realtek.com/cpdbv3/view/wafermap/oneWaferSbinMap.php?project=RL6856&amp;checksum=f24ecd583e468ff5101279c2bc87212e&amp;bin_num=76&amp;bintype=sbin&amp;from=xls&amp;cp=CP1&amp;version=RL6856C_TA01_V11&amp;lotid=PAGM4&amp;waferid=PERU93-06F3" TargetMode="External"/><Relationship Id="rId227" Type="http://schemas.openxmlformats.org/officeDocument/2006/relationships/hyperlink" Target="http://cpdb.realtek.com/cpdbv3/view/wafermap/oneWaferSbinMap.php?project=RL6856&amp;checksum=de453929f5c163645d39a35e140bc998&amp;bin_num=7&amp;bintype=sbin&amp;from=xls&amp;cp=CP1&amp;version=RL6856C_TA01_V11&amp;lotid=PAGM4&amp;waferid=PERU93-12C7" TargetMode="External"/><Relationship Id="rId269" Type="http://schemas.openxmlformats.org/officeDocument/2006/relationships/hyperlink" Target="http://cpdb.realtek.com/cpdbv3/view/wafermap/oneWaferSbinMap.php?project=RL6856&amp;checksum=f239f3a2743f3d600e5b5504ffd2d00a&amp;bin_num=114&amp;bintype=sbin&amp;from=xls&amp;cp=CP1&amp;version=RL6856C_TA01_V11&amp;lotid=PAHD1&amp;waferid=PERS93-13B4" TargetMode="External"/><Relationship Id="rId434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159&amp;sbin_map=159&amp;is_auto=0" TargetMode="External"/><Relationship Id="rId476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240&amp;sbin_map=240&amp;is_auto=0" TargetMode="External"/><Relationship Id="rId641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758&amp;sbin_info=546&amp;sbin_map=546&amp;is_auto=0" TargetMode="External"/><Relationship Id="rId33" Type="http://schemas.openxmlformats.org/officeDocument/2006/relationships/hyperlink" Target="http://cpdb.realtek.com/cpdbv3/view/wafermap/oneWaferSbinMap.php?project=RL6856&amp;checksum=9f47070a8dbfc5710227ff5ca24162b3&amp;bin_num=455&amp;bintype=sbin&amp;from=xls&amp;cp=CP1&amp;version=RL6856C_TA01_V11&amp;lotid=PAHD1&amp;waferid=PERS93-09C6" TargetMode="External"/><Relationship Id="rId129" Type="http://schemas.openxmlformats.org/officeDocument/2006/relationships/hyperlink" Target="http://cpdb.realtek.com/cpdbv3/view/wafermap/oneWaferSbinMap.php?project=RL6856&amp;checksum=198311f1df1cb8e752b4bcacc33fc9f2&amp;bin_num=6&amp;bintype=sbin&amp;from=xls&amp;cp=CP1&amp;version=RL6856C_TA01_V11&amp;lotid=PAGM4&amp;waferid=PERU93-05G0" TargetMode="External"/><Relationship Id="rId280" Type="http://schemas.openxmlformats.org/officeDocument/2006/relationships/hyperlink" Target="http://cpdb.realtek.com/cpdbv3/view/wafermap/oneWaferSbinMap.php?project=RL6856&amp;checksum=96aa183e096804860e919e9b909b9133&amp;bin_num=602&amp;bintype=sbin&amp;from=xls&amp;cp=CP1&amp;version=RL6856C_TA01_V11&amp;lotid=PAGM4&amp;waferid=PERU93-16A3" TargetMode="External"/><Relationship Id="rId336" Type="http://schemas.openxmlformats.org/officeDocument/2006/relationships/hyperlink" Target="http://cpdb.realtek.com/cpdbv3/view/wafermap/oneWaferSbinMap.php?project=RL6856&amp;checksum=1ea05bacbd701f87239c7ed6c0d9e24b&amp;bin_num=30&amp;bintype=sbin&amp;from=xls&amp;cp=CP1&amp;version=RL6856C_TA01_V11&amp;lotid=PAGM4&amp;waferid=PERU93-21F7" TargetMode="External"/><Relationship Id="rId501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281&amp;sbin_map=281&amp;is_auto=0" TargetMode="External"/><Relationship Id="rId543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329&amp;sbin_map=329&amp;is_auto=0" TargetMode="External"/><Relationship Id="rId75" Type="http://schemas.openxmlformats.org/officeDocument/2006/relationships/hyperlink" Target="http://cpdb.realtek.com/cpdbv3/view/wafermap/oneWaferSbinMap.php?project=RL6856&amp;checksum=32f15b05eccdb0887a05fd8901d21715&amp;bin_num=503&amp;bintype=sbin&amp;from=xls&amp;cp=CP1&amp;version=RL6856C_TA01_V11&amp;lotid=PAGM4&amp;waferid=PERU93-07E6" TargetMode="External"/><Relationship Id="rId140" Type="http://schemas.openxmlformats.org/officeDocument/2006/relationships/hyperlink" Target="http://cpdb.realtek.com/cpdbv3/view/wafermap/oneWaferSbinMap.php?project=RL6856&amp;checksum=41133277ec62f9b1524580e3527c0552&amp;bin_num=95&amp;bintype=sbin&amp;from=xls&amp;cp=CP1&amp;version=RL6856C_TA01_V11&amp;lotid=PAHD1&amp;waferid=PERS93-08D3" TargetMode="External"/><Relationship Id="rId182" Type="http://schemas.openxmlformats.org/officeDocument/2006/relationships/hyperlink" Target="http://cpdb.realtek.com/cpdbv3/view/wafermap/oneWaferSbinMap.php?project=RL6856&amp;checksum=3fc16c98e9d4aaf57330b5a4eb8e183e&amp;bin_num=477&amp;bintype=sbin&amp;from=xls&amp;cp=CP1&amp;version=RL6856C_TA01_V11&amp;lotid=PAHD1&amp;waferid=PERS93-18F6" TargetMode="External"/><Relationship Id="rId378" Type="http://schemas.openxmlformats.org/officeDocument/2006/relationships/hyperlink" Target="http://cpdb.realtek.com/cpdbv3/view/wafermap/oneWaferSbinMap.php?project=RL6856&amp;checksum=59328dfe5f9d37484bc28529569a6e36&amp;bin_num=342&amp;bintype=sbin&amp;from=xls&amp;cp=CP1&amp;version=RL6856C_TA01_V11&amp;lotid=PAHD1&amp;waferid=PERS93-10D3" TargetMode="External"/><Relationship Id="rId403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569&amp;sbin_info=102&amp;sbin_map=102&amp;is_auto=0" TargetMode="External"/><Relationship Id="rId585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394&amp;sbin_map=394&amp;is_auto=0" TargetMode="External"/><Relationship Id="rId6" Type="http://schemas.openxmlformats.org/officeDocument/2006/relationships/hyperlink" Target="http://cpdb.realtek.com/cpdbv3/view/wafermap/oneWaferSbinMap.php?project=RL6856&amp;checksum=b9021c85f23e985095ebab1bb7844865&amp;bin_num=20&amp;bintype=sbin&amp;from=xls&amp;cp=CP1&amp;version=RL6856C_TA01_V11&amp;lotid=PAHD1&amp;waferid=PERS93-03G4" TargetMode="External"/><Relationship Id="rId238" Type="http://schemas.openxmlformats.org/officeDocument/2006/relationships/hyperlink" Target="http://cpdb.realtek.com/cpdbv3/view/wafermap/oneWaferSbinMap.php?project=RL6856&amp;checksum=221470fabb9629f9be093fca97cd5aca&amp;bin_num=69&amp;bintype=sbin&amp;from=xls&amp;cp=CP1&amp;version=RL6856C_TA01_V11&amp;lotid=PACZ3&amp;waferid=PELR89-06G6" TargetMode="External"/><Relationship Id="rId445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174&amp;sbin_map=174&amp;is_auto=0" TargetMode="External"/><Relationship Id="rId487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262&amp;sbin_map=262&amp;is_auto=0" TargetMode="External"/><Relationship Id="rId610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1328&amp;sbin_info=439&amp;sbin_map=439&amp;is_auto=0" TargetMode="External"/><Relationship Id="rId652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999&amp;sbin_map=999&amp;is_auto=0" TargetMode="External"/><Relationship Id="rId291" Type="http://schemas.openxmlformats.org/officeDocument/2006/relationships/hyperlink" Target="http://cpdb.realtek.com/cpdbv3/view/wafermap/oneWaferSbinMap.php?project=RL6856&amp;checksum=383933f4e3bb6504e397b431a2afd050&amp;bin_num=388&amp;bintype=sbin&amp;from=xls&amp;cp=CP1&amp;version=RL6856C_TA01_V11&amp;lotid=PAGM4&amp;waferid=PERU93-01B1" TargetMode="External"/><Relationship Id="rId305" Type="http://schemas.openxmlformats.org/officeDocument/2006/relationships/hyperlink" Target="http://cpdb.realtek.com/cpdbv3/view/wafermap/oneWaferSbinMap.php?project=RL6856&amp;checksum=d0b171cd410c8ff334452dbfbfffbaa1&amp;bin_num=4&amp;bintype=sbin&amp;from=xls&amp;cp=CP1&amp;version=RL6856C_TA01_V11&amp;lotid=PAHD1&amp;waferid=PERS93-01A3" TargetMode="External"/><Relationship Id="rId347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4362&amp;sbin_info=425&amp;sbin_map=425&amp;is_auto=0" TargetMode="External"/><Relationship Id="rId512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297&amp;sbin_map=297&amp;is_auto=0" TargetMode="External"/><Relationship Id="rId44" Type="http://schemas.openxmlformats.org/officeDocument/2006/relationships/hyperlink" Target="http://cpdb.realtek.com/cpdbv3/view/wafermap/oneWaferSbinMap.php?project=RL6856&amp;checksum=4ec0d8c31a0ce1ee2c28c45b87bbbe05&amp;bin_num=369&amp;bintype=sbin&amp;from=xls&amp;cp=CP1&amp;version=RL6856C_TA01_V11&amp;lotid=PAGM4&amp;waferid=PERU93-09D4" TargetMode="External"/><Relationship Id="rId86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229464&amp;sbin_info=706&amp;sbin_map=706&amp;is_auto=0" TargetMode="External"/><Relationship Id="rId151" Type="http://schemas.openxmlformats.org/officeDocument/2006/relationships/hyperlink" Target="http://cpdb.realtek.com/cpdbv3/view/wafermap/oneWaferSbinMap.php?project=RL6856&amp;checksum=c634037092142df89309af4f144c9055&amp;bin_num=506&amp;bintype=sbin&amp;from=xls&amp;cp=CP1&amp;version=RL6856C_TA01_V11&amp;lotid=PAGM4&amp;waferid=PERU93-08E1" TargetMode="External"/><Relationship Id="rId389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19&amp;sbin_info=37&amp;sbin_map=37&amp;is_auto=0" TargetMode="External"/><Relationship Id="rId554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341&amp;sbin_map=341&amp;is_auto=0" TargetMode="External"/><Relationship Id="rId596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38&amp;sbin_info=407&amp;sbin_map=407&amp;is_auto=0" TargetMode="External"/><Relationship Id="rId193" Type="http://schemas.openxmlformats.org/officeDocument/2006/relationships/hyperlink" Target="http://cpdb.realtek.com/cpdbv3/view/wafermap/oneWaferSbinMap.php?project=RL6856&amp;checksum=f239f3a2743f3d600e5b5504ffd2d00a&amp;bin_num=32&amp;bintype=sbin&amp;from=xls&amp;cp=CP1&amp;version=RL6856C_TA01_V11&amp;lotid=PAHD1&amp;waferid=PERS93-13B4" TargetMode="External"/><Relationship Id="rId207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34894&amp;sbin_info=83&amp;sbin_map=83&amp;is_auto=0" TargetMode="External"/><Relationship Id="rId249" Type="http://schemas.openxmlformats.org/officeDocument/2006/relationships/hyperlink" Target="http://cpdb.realtek.com/cpdbv3/view/wafermap/oneWaferSbinMap.php?project=RL6856&amp;checksum=50f61bf34af78324924119af992e86b1&amp;bin_num=507&amp;bintype=sbin&amp;from=xls&amp;cp=CP1&amp;version=RL6856C_TA01_V11&amp;lotid=PAHD1&amp;waferid=PERS93-16H0" TargetMode="External"/><Relationship Id="rId414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5679999999999999&amp;sbin_info=130&amp;sbin_map=130&amp;is_auto=0" TargetMode="External"/><Relationship Id="rId456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198&amp;sbin_map=198&amp;is_auto=0" TargetMode="External"/><Relationship Id="rId498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19&amp;sbin_info=278&amp;sbin_map=278&amp;is_auto=0" TargetMode="External"/><Relationship Id="rId621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5679999999999999&amp;sbin_info=469&amp;sbin_map=469&amp;is_auto=0" TargetMode="External"/><Relationship Id="rId13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572522&amp;sbin_info=54&amp;sbin_map=54&amp;is_auto=0" TargetMode="External"/><Relationship Id="rId109" Type="http://schemas.openxmlformats.org/officeDocument/2006/relationships/hyperlink" Target="http://cpdb.realtek.com/cpdbv3/view/wafermap/oneWaferSbinMap.php?project=RL6856&amp;checksum=43a6c14065a8b77f0e4f97fe0ce426f2&amp;bin_num=43&amp;bintype=sbin&amp;from=xls&amp;cp=CP1&amp;version=RL6856C_TA01_V11&amp;lotid=PACZ3&amp;waferid=PELR89-09E7" TargetMode="External"/><Relationship Id="rId260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1593&amp;sbin_info=464&amp;sbin_map=464&amp;is_auto=0" TargetMode="External"/><Relationship Id="rId316" Type="http://schemas.openxmlformats.org/officeDocument/2006/relationships/hyperlink" Target="http://cpdb.realtek.com/cpdbv3/view/wafermap/oneWaferSbinMap.php?project=RL6856&amp;checksum=50f61bf34af78324924119af992e86b1&amp;bin_num=346&amp;bintype=sbin&amp;from=xls&amp;cp=CP1&amp;version=RL6856C_TA01_V11&amp;lotid=PAHD1&amp;waferid=PERS93-16H0" TargetMode="External"/><Relationship Id="rId523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308&amp;sbin_map=308&amp;is_auto=0" TargetMode="External"/><Relationship Id="rId55" Type="http://schemas.openxmlformats.org/officeDocument/2006/relationships/hyperlink" Target="http://cpdb.realtek.com/cpdbv3/view/wafermap/oneWaferSbinMap.php?project=RL6856&amp;checksum=3cdafeefd18d47a79e52f7eae45d8adf&amp;bin_num=47&amp;bintype=sbin&amp;from=xls&amp;cp=CP1&amp;version=RL6856C_TA01_V11&amp;lotid=PAGM4&amp;waferid=PERU93-19F7" TargetMode="External"/><Relationship Id="rId97" Type="http://schemas.openxmlformats.org/officeDocument/2006/relationships/hyperlink" Target="http://cpdb.realtek.com/cpdbv3/view/wafermap/oneWaferSbinMap.php?project=RL6856&amp;checksum=41133277ec62f9b1524580e3527c0552&amp;bin_num=110&amp;bintype=sbin&amp;from=xls&amp;cp=CP1&amp;version=RL6856C_TA01_V11&amp;lotid=PAHD1&amp;waferid=PERS93-08D3" TargetMode="External"/><Relationship Id="rId120" Type="http://schemas.openxmlformats.org/officeDocument/2006/relationships/hyperlink" Target="http://cpdb.realtek.com/cpdbv3/view/wafermap/oneWaferSbinMap.php?project=RL6856&amp;checksum=b7e36c03b425f3136b64fd4cb1887237&amp;bin_num=504&amp;bintype=sbin&amp;from=xls&amp;cp=CP1&amp;version=RL6856C_TA01_V11&amp;lotid=PAHD1&amp;waferid=PERS93-11C6" TargetMode="External"/><Relationship Id="rId358" Type="http://schemas.openxmlformats.org/officeDocument/2006/relationships/hyperlink" Target="http://cpdb.realtek.com/cpdbv3/view/wafermap/oneWaferSbinMap.php?project=RL6856&amp;checksum=4a2d5853db790231637c7bed07948b35&amp;bin_num=268&amp;bintype=sbin&amp;from=xls&amp;cp=CP1&amp;version=RL6856C_TA01_V11&amp;lotid=PAGM4&amp;waferid=PERU93-02A4" TargetMode="External"/><Relationship Id="rId565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370&amp;sbin_map=370&amp;is_auto=0" TargetMode="External"/><Relationship Id="rId162" Type="http://schemas.openxmlformats.org/officeDocument/2006/relationships/hyperlink" Target="http://cpdb.realtek.com/cpdbv3/view/wafermap/oneWaferSbinMap.php?project=RL6856&amp;checksum=96aa183e096804860e919e9b909b9133&amp;bin_num=716&amp;bintype=sbin&amp;from=xls&amp;cp=CP1&amp;version=RL6856C_TA01_V11&amp;lotid=PAGM4&amp;waferid=PERU93-16A3" TargetMode="External"/><Relationship Id="rId218" Type="http://schemas.openxmlformats.org/officeDocument/2006/relationships/hyperlink" Target="http://cpdb.realtek.com/cpdbv3/view/wafermap/oneWaferSbinMap.php?project=RL6856&amp;checksum=5783d2da43ddcd99a5e1c9da238585a4&amp;bin_num=41&amp;bintype=sbin&amp;from=xls&amp;cp=CP1&amp;version=RL6856C_TA01_V11&amp;lotid=PAGM4&amp;waferid=PERU93-15B0" TargetMode="External"/><Relationship Id="rId425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146&amp;sbin_map=146&amp;is_auto=0" TargetMode="External"/><Relationship Id="rId467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220&amp;sbin_map=220&amp;is_auto=0" TargetMode="External"/><Relationship Id="rId632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511&amp;sbin_map=511&amp;is_auto=0" TargetMode="External"/><Relationship Id="rId271" Type="http://schemas.openxmlformats.org/officeDocument/2006/relationships/hyperlink" Target="http://cpdb.realtek.com/cpdbv3/view/wafermap/oneWaferSbinMap.php?project=RL6856&amp;checksum=23b444f6f76a4edd52a31ec097046567&amp;bin_num=114&amp;bintype=sbin&amp;from=xls&amp;cp=CP1&amp;version=RL6856C_TA01_V11&amp;lotid=PAGM4&amp;waferid=PERU93-13C2" TargetMode="External"/><Relationship Id="rId24" Type="http://schemas.openxmlformats.org/officeDocument/2006/relationships/hyperlink" Target="http://cpdb.realtek.com/cpdbv3/view/wafermap/oneWaferSbinMap.php?project=RL6856&amp;checksum=4ffd1e12e6b23ad62308a53eac326cf0&amp;bin_num=2&amp;bintype=sbin&amp;from=xls&amp;cp=CP1&amp;version=RL6856C_TA01_V11&amp;lotid=PAGM4&amp;waferid=PERU93-11D4" TargetMode="External"/><Relationship Id="rId66" Type="http://schemas.openxmlformats.org/officeDocument/2006/relationships/hyperlink" Target="http://cpdb.realtek.com/cpdbv3/view/wafermap/oneWaferSbinMap.php?project=RL6856&amp;checksum=41133277ec62f9b1524580e3527c0552&amp;bin_num=601&amp;bintype=sbin&amp;from=xls&amp;cp=CP1&amp;version=RL6856C_TA01_V11&amp;lotid=PAHD1&amp;waferid=PERS93-08D3" TargetMode="External"/><Relationship Id="rId131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130662&amp;sbin_info=42&amp;sbin_map=42&amp;is_auto=0" TargetMode="External"/><Relationship Id="rId327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2086&amp;sbin_info=14&amp;sbin_map=14&amp;is_auto=0" TargetMode="External"/><Relationship Id="rId369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1138&amp;sbin_info=16&amp;sbin_map=16&amp;is_auto=0" TargetMode="External"/><Relationship Id="rId534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19&amp;sbin_info=320&amp;sbin_map=320&amp;is_auto=0" TargetMode="External"/><Relationship Id="rId576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382&amp;sbin_map=382&amp;is_auto=0" TargetMode="External"/><Relationship Id="rId173" Type="http://schemas.openxmlformats.org/officeDocument/2006/relationships/hyperlink" Target="http://cpdb.realtek.com/cpdbv3/view/wafermap/oneWaferSbinMap.php?project=RL6856&amp;checksum=221470fabb9629f9be093fca97cd5aca&amp;bin_num=76&amp;bintype=sbin&amp;from=xls&amp;cp=CP1&amp;version=RL6856C_TA01_V11&amp;lotid=PACZ3&amp;waferid=PELR89-06G6" TargetMode="External"/><Relationship Id="rId229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37928&amp;sbin_info=540&amp;sbin_map=540&amp;is_auto=0" TargetMode="External"/><Relationship Id="rId380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9480000000000001&amp;sbin_info=11&amp;sbin_map=11&amp;is_auto=0" TargetMode="External"/><Relationship Id="rId436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758&amp;sbin_info=161&amp;sbin_map=161&amp;is_auto=0" TargetMode="External"/><Relationship Id="rId601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412&amp;sbin_map=412&amp;is_auto=0" TargetMode="External"/><Relationship Id="rId643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38&amp;sbin_info=567&amp;sbin_map=567&amp;is_auto=0" TargetMode="External"/><Relationship Id="rId240" Type="http://schemas.openxmlformats.org/officeDocument/2006/relationships/hyperlink" Target="http://cpdb.realtek.com/cpdbv3/view/wafermap/oneWaferSbinMap.php?project=RL6856&amp;checksum=9f47070a8dbfc5710227ff5ca24162b3&amp;bin_num=69&amp;bintype=sbin&amp;from=xls&amp;cp=CP1&amp;version=RL6856C_TA01_V11&amp;lotid=PAHD1&amp;waferid=PERS93-09C6" TargetMode="External"/><Relationship Id="rId478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244&amp;sbin_map=244&amp;is_auto=0" TargetMode="External"/><Relationship Id="rId35" Type="http://schemas.openxmlformats.org/officeDocument/2006/relationships/hyperlink" Target="http://cpdb.realtek.com/cpdbv3/view/wafermap/oneWaferSbinMap.php?project=RL6856&amp;checksum=d934792d1a145d79170c699b4c39b5f4&amp;bin_num=70&amp;bintype=sbin&amp;from=xls&amp;cp=CP1&amp;version=RL6856C_TA01_V11&amp;lotid=PACZ3&amp;waferid=PELR89-17B1" TargetMode="External"/><Relationship Id="rId77" Type="http://schemas.openxmlformats.org/officeDocument/2006/relationships/hyperlink" Target="http://cpdb.realtek.com/cpdbv3/view/wafermap/oneWaferSbinMap.php?project=RL6856&amp;checksum=f239f3a2743f3d600e5b5504ffd2d00a&amp;bin_num=503&amp;bintype=sbin&amp;from=xls&amp;cp=CP1&amp;version=RL6856C_TA01_V11&amp;lotid=PAHD1&amp;waferid=PERS93-13B4" TargetMode="External"/><Relationship Id="rId100" Type="http://schemas.openxmlformats.org/officeDocument/2006/relationships/hyperlink" Target="http://cpdb.realtek.com/cpdbv3/view/wafermap/oneWaferSbinMap.php?project=RL6856&amp;checksum=198311f1df1cb8e752b4bcacc33fc9f2&amp;bin_num=110&amp;bintype=sbin&amp;from=xls&amp;cp=CP1&amp;version=RL6856C_TA01_V11&amp;lotid=PAGM4&amp;waferid=PERU93-05G0" TargetMode="External"/><Relationship Id="rId282" Type="http://schemas.openxmlformats.org/officeDocument/2006/relationships/hyperlink" Target="http://cpdb.realtek.com/cpdbv3/view/wafermap/oneWaferSbinMap.php?project=RL6856&amp;checksum=d67e2635e94a091afb33ede76af3a41b&amp;bin_num=602&amp;bintype=sbin&amp;from=xls&amp;cp=CP1&amp;version=RL6856C_TA01_V11&amp;lotid=PAGM4&amp;waferid=PERU93-18G4" TargetMode="External"/><Relationship Id="rId338" Type="http://schemas.openxmlformats.org/officeDocument/2006/relationships/hyperlink" Target="http://cpdb.realtek.com/cpdbv3/view/wafermap/oneWaferSbinMap.php?project=RL6856&amp;checksum=ea9c39e87a31cae3d5aaac0173a89cc0&amp;bin_num=35&amp;bintype=sbin&amp;from=xls&amp;cp=CP1&amp;version=RL6856C_TA01_V11&amp;lotid=PAGM4&amp;waferid=PERU93-17H1" TargetMode="External"/><Relationship Id="rId503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38&amp;sbin_info=284&amp;sbin_map=284&amp;is_auto=0" TargetMode="External"/><Relationship Id="rId545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38&amp;sbin_info=332&amp;sbin_map=332&amp;is_auto=0" TargetMode="External"/><Relationship Id="rId587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398&amp;sbin_map=398&amp;is_auto=0" TargetMode="External"/><Relationship Id="rId8" Type="http://schemas.openxmlformats.org/officeDocument/2006/relationships/hyperlink" Target="http://cpdb.realtek.com/cpdbv3/view/wafermap/oneWaferSbinMap.php?project=RL6856&amp;checksum=bc9c7b9200c0819fdc8415ed086612e6&amp;bin_num=113&amp;bintype=sbin&amp;from=xls&amp;cp=CP1&amp;version=RL6856C_TA01_V11&amp;lotid=PACZ3&amp;waferid=PELR89-08F4" TargetMode="External"/><Relationship Id="rId142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69408&amp;sbin_info=506&amp;sbin_map=506&amp;is_auto=0" TargetMode="External"/><Relationship Id="rId184" Type="http://schemas.openxmlformats.org/officeDocument/2006/relationships/hyperlink" Target="http://cpdb.realtek.com/cpdbv3/view/wafermap/oneWaferSbinMap.php?project=RL6856&amp;checksum=5783d2da43ddcd99a5e1c9da238585a4&amp;bin_num=477&amp;bintype=sbin&amp;from=xls&amp;cp=CP1&amp;version=RL6856C_TA01_V11&amp;lotid=PAGM4&amp;waferid=PERU93-15B0" TargetMode="External"/><Relationship Id="rId391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39&amp;sbin_map=39&amp;is_auto=0" TargetMode="External"/><Relationship Id="rId405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474&amp;sbin_info=104&amp;sbin_map=104&amp;is_auto=0" TargetMode="External"/><Relationship Id="rId447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178&amp;sbin_map=178&amp;is_auto=0" TargetMode="External"/><Relationship Id="rId612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442&amp;sbin_map=442&amp;is_auto=0" TargetMode="External"/><Relationship Id="rId251" Type="http://schemas.openxmlformats.org/officeDocument/2006/relationships/hyperlink" Target="http://cpdb.realtek.com/cpdbv3/view/wafermap/oneWaferSbinMap.php?project=RL6856&amp;checksum=8387fc68acc6d6125c4e4386d1f287e6&amp;bin_num=21&amp;bintype=sbin&amp;from=xls&amp;cp=CP1&amp;version=RL6856C_TA01_V11&amp;lotid=PAGM4&amp;waferid=PERU93-14B5" TargetMode="External"/><Relationship Id="rId489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266&amp;sbin_map=266&amp;is_auto=0" TargetMode="External"/><Relationship Id="rId46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246532&amp;sbin_info=47&amp;sbin_map=47&amp;is_auto=0" TargetMode="External"/><Relationship Id="rId293" Type="http://schemas.openxmlformats.org/officeDocument/2006/relationships/hyperlink" Target="http://cpdb.realtek.com/cpdbv3/view/wafermap/oneWaferSbinMap.php?project=RL6856&amp;checksum=9f47070a8dbfc5710227ff5ca24162b3&amp;bin_num=388&amp;bintype=sbin&amp;from=xls&amp;cp=CP1&amp;version=RL6856C_TA01_V11&amp;lotid=PAHD1&amp;waferid=PERS93-09C6" TargetMode="External"/><Relationship Id="rId307" Type="http://schemas.openxmlformats.org/officeDocument/2006/relationships/hyperlink" Target="http://cpdb.realtek.com/cpdbv3/view/wafermap/oneWaferSbinMap.php?project=RL6856&amp;checksum=4ec0d8c31a0ce1ee2c28c45b87bbbe05&amp;bin_num=97&amp;bintype=sbin&amp;from=xls&amp;cp=CP1&amp;version=RL6856C_TA01_V11&amp;lotid=PAGM4&amp;waferid=PERU93-09D4" TargetMode="External"/><Relationship Id="rId349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1328&amp;sbin_info=169&amp;sbin_map=169&amp;is_auto=0" TargetMode="External"/><Relationship Id="rId514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299&amp;sbin_map=299&amp;is_auto=0" TargetMode="External"/><Relationship Id="rId556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347&amp;sbin_map=347&amp;is_auto=0" TargetMode="External"/><Relationship Id="rId88" Type="http://schemas.openxmlformats.org/officeDocument/2006/relationships/hyperlink" Target="http://cpdb.realtek.com/cpdbv3/view/wafermap/oneWaferSbinMap.php?project=RL6856&amp;checksum=bc9c7b9200c0819fdc8415ed086612e6&amp;bin_num=706&amp;bintype=sbin&amp;from=xls&amp;cp=CP1&amp;version=RL6856C_TA01_V11&amp;lotid=PACZ3&amp;waferid=PELR89-08F4" TargetMode="External"/><Relationship Id="rId111" Type="http://schemas.openxmlformats.org/officeDocument/2006/relationships/hyperlink" Target="http://cpdb.realtek.com/cpdbv3/view/wafermap/oneWaferSbinMap.php?project=RL6856&amp;checksum=221470fabb9629f9be093fca97cd5aca&amp;bin_num=43&amp;bintype=sbin&amp;from=xls&amp;cp=CP1&amp;version=RL6856C_TA01_V11&amp;lotid=PACZ3&amp;waferid=PELR89-06G6" TargetMode="External"/><Relationship Id="rId153" Type="http://schemas.openxmlformats.org/officeDocument/2006/relationships/hyperlink" Target="http://cpdb.realtek.com/cpdbv3/view/wafermap/oneWaferSbinMap.php?project=RL6856&amp;checksum=f239f3a2743f3d600e5b5504ffd2d00a&amp;bin_num=506&amp;bintype=sbin&amp;from=xls&amp;cp=CP1&amp;version=RL6856C_TA01_V11&amp;lotid=PAHD1&amp;waferid=PERS93-13B4" TargetMode="External"/><Relationship Id="rId195" Type="http://schemas.openxmlformats.org/officeDocument/2006/relationships/hyperlink" Target="http://cpdb.realtek.com/cpdbv3/view/wafermap/oneWaferSbinMap.php?project=RL6856&amp;checksum=5a13d86be3141f7b83985c95b3a2c527&amp;bin_num=32&amp;bintype=sbin&amp;from=xls&amp;cp=CP1&amp;version=RL6856C_TA01_V11&amp;lotid=PAHD1&amp;waferid=PERS93-15A2" TargetMode="External"/><Relationship Id="rId209" Type="http://schemas.openxmlformats.org/officeDocument/2006/relationships/hyperlink" Target="http://cpdb.realtek.com/cpdbv3/view/wafermap/oneWaferSbinMap.php?project=RL6856&amp;checksum=ea9c39e87a31cae3d5aaac0173a89cc0&amp;bin_num=83&amp;bintype=sbin&amp;from=xls&amp;cp=CP1&amp;version=RL6856C_TA01_V11&amp;lotid=PAGM4&amp;waferid=PERU93-17H1" TargetMode="External"/><Relationship Id="rId360" Type="http://schemas.openxmlformats.org/officeDocument/2006/relationships/hyperlink" Target="http://cpdb.realtek.com/cpdbv3/view/wafermap/oneWaferSbinMap.php?project=RL6856&amp;checksum=d0b171cd410c8ff334452dbfbfffbaa1&amp;bin_num=25&amp;bintype=sbin&amp;from=xls&amp;cp=CP1&amp;version=RL6856C_TA01_V11&amp;lotid=PAHD1&amp;waferid=PERS93-01A3" TargetMode="External"/><Relationship Id="rId416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135&amp;sbin_map=135&amp;is_auto=0" TargetMode="External"/><Relationship Id="rId598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409&amp;sbin_map=409&amp;is_auto=0" TargetMode="External"/><Relationship Id="rId220" Type="http://schemas.openxmlformats.org/officeDocument/2006/relationships/hyperlink" Target="http://cpdb.realtek.com/cpdbv3/view/wafermap/oneWaferSbinMap.php?project=RL6856&amp;checksum=f239f3a2743f3d600e5b5504ffd2d00a&amp;bin_num=41&amp;bintype=sbin&amp;from=xls&amp;cp=CP1&amp;version=RL6856C_TA01_V11&amp;lotid=PAHD1&amp;waferid=PERS93-13B4" TargetMode="External"/><Relationship Id="rId458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202&amp;sbin_map=202&amp;is_auto=0" TargetMode="External"/><Relationship Id="rId623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19&amp;sbin_info=471&amp;sbin_map=471&amp;is_auto=0" TargetMode="External"/><Relationship Id="rId15" Type="http://schemas.openxmlformats.org/officeDocument/2006/relationships/hyperlink" Target="http://cpdb.realtek.com/cpdbv3/view/wafermap/oneWaferSbinMap.php?project=RL6856&amp;checksum=43a6c14065a8b77f0e4f97fe0ce426f2&amp;bin_num=54&amp;bintype=sbin&amp;from=xls&amp;cp=CP1&amp;version=RL6856C_TA01_V11&amp;lotid=PACZ3&amp;waferid=PELR89-09E7" TargetMode="External"/><Relationship Id="rId57" Type="http://schemas.openxmlformats.org/officeDocument/2006/relationships/hyperlink" Target="http://cpdb.realtek.com/cpdbv3/view/wafermap/oneWaferSbinMap.php?project=RL6856&amp;checksum=437b103bde77f37adce3eb04498761c9&amp;bin_num=47&amp;bintype=sbin&amp;from=xls&amp;cp=CP1&amp;version=RL6856C_TA01_V11&amp;lotid=PAHD1&amp;waferid=PERS93-04F7" TargetMode="External"/><Relationship Id="rId262" Type="http://schemas.openxmlformats.org/officeDocument/2006/relationships/hyperlink" Target="http://cpdb.realtek.com/cpdbv3/view/wafermap/oneWaferSbinMap.php?project=RL6856&amp;checksum=383933f4e3bb6504e397b431a2afd050&amp;bin_num=464&amp;bintype=sbin&amp;from=xls&amp;cp=CP1&amp;version=RL6856C_TA01_V11&amp;lotid=PAGM4&amp;waferid=PERU93-01B1" TargetMode="External"/><Relationship Id="rId318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6638&amp;sbin_info=437&amp;sbin_map=437&amp;is_auto=0" TargetMode="External"/><Relationship Id="rId525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311&amp;sbin_map=311&amp;is_auto=0" TargetMode="External"/><Relationship Id="rId567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372&amp;sbin_map=372&amp;is_auto=0" TargetMode="External"/><Relationship Id="rId99" Type="http://schemas.openxmlformats.org/officeDocument/2006/relationships/hyperlink" Target="http://cpdb.realtek.com/cpdbv3/view/wafermap/oneWaferSbinMap.php?project=RL6856&amp;checksum=d0b171cd410c8ff334452dbfbfffbaa1&amp;bin_num=110&amp;bintype=sbin&amp;from=xls&amp;cp=CP1&amp;version=RL6856C_TA01_V11&amp;lotid=PAHD1&amp;waferid=PERS93-01A3" TargetMode="External"/><Relationship Id="rId122" Type="http://schemas.openxmlformats.org/officeDocument/2006/relationships/hyperlink" Target="http://cpdb.realtek.com/cpdbv3/view/wafermap/oneWaferSbinMap.php?project=RL6856&amp;checksum=41133277ec62f9b1524580e3527c0552&amp;bin_num=504&amp;bintype=sbin&amp;from=xls&amp;cp=CP1&amp;version=RL6856C_TA01_V11&amp;lotid=PAHD1&amp;waferid=PERS93-08D3" TargetMode="External"/><Relationship Id="rId164" Type="http://schemas.openxmlformats.org/officeDocument/2006/relationships/hyperlink" Target="http://cpdb.realtek.com/cpdbv3/view/wafermap/oneWaferSbinMap.php?project=RL6856&amp;checksum=501073ae047515cececb890dcef56d63&amp;bin_num=716&amp;bintype=sbin&amp;from=xls&amp;cp=CP1&amp;version=RL6856C_TA01_V11&amp;lotid=PAHD1&amp;waferid=PERS93-06E5" TargetMode="External"/><Relationship Id="rId371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7016000000000001&amp;sbin_info=68&amp;sbin_map=68&amp;is_auto=0" TargetMode="External"/><Relationship Id="rId427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148&amp;sbin_map=148&amp;is_auto=0" TargetMode="External"/><Relationship Id="rId469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1896&amp;sbin_info=224&amp;sbin_map=224&amp;is_auto=0" TargetMode="External"/><Relationship Id="rId634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2844&amp;sbin_info=513&amp;sbin_map=513&amp;is_auto=0" TargetMode="External"/><Relationship Id="rId26" Type="http://schemas.openxmlformats.org/officeDocument/2006/relationships/hyperlink" Target="http://cpdb.realtek.com/cpdbv3/view/wafermap/oneWaferSbinMap.php?project=RL6856&amp;checksum=96aa183e096804860e919e9b909b9133&amp;bin_num=2&amp;bintype=sbin&amp;from=xls&amp;cp=CP1&amp;version=RL6856C_TA01_V11&amp;lotid=PAGM4&amp;waferid=PERU93-16A3" TargetMode="External"/><Relationship Id="rId231" Type="http://schemas.openxmlformats.org/officeDocument/2006/relationships/hyperlink" Target="http://cpdb.realtek.com/cpdbv3/view/wafermap/oneWaferSbinMap.php?project=RL6856&amp;checksum=b9021c85f23e985095ebab1bb7844865&amp;bin_num=540&amp;bintype=sbin&amp;from=xls&amp;cp=CP1&amp;version=RL6856C_TA01_V11&amp;lotid=PAHD1&amp;waferid=PERS93-03G4" TargetMode="External"/><Relationship Id="rId273" Type="http://schemas.openxmlformats.org/officeDocument/2006/relationships/hyperlink" Target="http://cpdb.realtek.com/cpdbv3/view/wafermap/oneWaferSbinMap.php?project=RL6856&amp;checksum=d0b171cd410c8ff334452dbfbfffbaa1&amp;bin_num=9&amp;bintype=sbin&amp;from=xls&amp;cp=CP1&amp;version=RL6856C_TA01_V11&amp;lotid=PAHD1&amp;waferid=PERS93-01A3" TargetMode="External"/><Relationship Id="rId329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38&amp;sbin_info=395&amp;sbin_map=395&amp;is_auto=0" TargetMode="External"/><Relationship Id="rId480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248&amp;sbin_map=248&amp;is_auto=0" TargetMode="External"/><Relationship Id="rId536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322&amp;sbin_map=322&amp;is_auto=0" TargetMode="External"/><Relationship Id="rId68" Type="http://schemas.openxmlformats.org/officeDocument/2006/relationships/hyperlink" Target="http://cpdb.realtek.com/cpdbv3/view/wafermap/oneWaferSbinMap.php?project=RL6856&amp;checksum=279ba366e0eabc68460d2b7469555362&amp;bin_num=601&amp;bintype=sbin&amp;from=xls&amp;cp=CP1&amp;version=RL6856C_TA01_V11&amp;lotid=PAGM4&amp;waferid=PERU93-22F2" TargetMode="External"/><Relationship Id="rId133" Type="http://schemas.openxmlformats.org/officeDocument/2006/relationships/hyperlink" Target="http://cpdb.realtek.com/cpdbv3/view/wafermap/oneWaferSbinMap.php?project=RL6856&amp;checksum=bc9c7b9200c0819fdc8415ed086612e6&amp;bin_num=42&amp;bintype=sbin&amp;from=xls&amp;cp=CP1&amp;version=RL6856C_TA01_V11&amp;lotid=PACZ3&amp;waferid=PELR89-08F4" TargetMode="External"/><Relationship Id="rId175" Type="http://schemas.openxmlformats.org/officeDocument/2006/relationships/hyperlink" Target="http://cpdb.realtek.com/cpdbv3/view/wafermap/oneWaferSbinMap.php?project=RL6856&amp;checksum=d0b171cd410c8ff334452dbfbfffbaa1&amp;bin_num=76&amp;bintype=sbin&amp;from=xls&amp;cp=CP1&amp;version=RL6856C_TA01_V11&amp;lotid=PAHD1&amp;waferid=PERS93-01A3" TargetMode="External"/><Relationship Id="rId340" Type="http://schemas.openxmlformats.org/officeDocument/2006/relationships/hyperlink" Target="http://cpdb.realtek.com/cpdbv3/view/wafermap/oneWaferSbinMap.php?project=RL6856&amp;checksum=50f61bf34af78324924119af992e86b1&amp;bin_num=348&amp;bintype=sbin&amp;from=xls&amp;cp=CP1&amp;version=RL6856C_TA01_V11&amp;lotid=PAHD1&amp;waferid=PERS93-16H0" TargetMode="External"/><Relationship Id="rId578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384&amp;sbin_map=384&amp;is_auto=0" TargetMode="External"/><Relationship Id="rId200" Type="http://schemas.openxmlformats.org/officeDocument/2006/relationships/hyperlink" Target="http://cpdb.realtek.com/cpdbv3/view/wafermap/oneWaferSbinMap.php?project=RL6856&amp;checksum=8387fc68acc6d6125c4e4386d1f287e6&amp;bin_num=124&amp;bintype=sbin&amp;from=xls&amp;cp=CP1&amp;version=RL6856C_TA01_V11&amp;lotid=PAGM4&amp;waferid=PERU93-14B5" TargetMode="External"/><Relationship Id="rId382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38&amp;sbin_info=17&amp;sbin_map=17&amp;is_auto=0" TargetMode="External"/><Relationship Id="rId438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19&amp;sbin_info=164&amp;sbin_map=164&amp;is_auto=0" TargetMode="External"/><Relationship Id="rId603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414&amp;sbin_map=414&amp;is_auto=0" TargetMode="External"/><Relationship Id="rId645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9480000000000001&amp;sbin_info=572&amp;sbin_map=572&amp;is_auto=0" TargetMode="External"/><Relationship Id="rId242" Type="http://schemas.openxmlformats.org/officeDocument/2006/relationships/hyperlink" Target="http://cpdb.realtek.com/cpdbv3/view/wafermap/oneWaferSbinMap.php?project=RL6856&amp;checksum=cdd60fa9eae374e1de596210d6c078eb&amp;bin_num=151&amp;bintype=sbin&amp;from=xls&amp;cp=CP1&amp;version=RL6856C_TA01_V11&amp;lotid=PAHD1&amp;waferid=PERS93-20F6" TargetMode="External"/><Relationship Id="rId284" Type="http://schemas.openxmlformats.org/officeDocument/2006/relationships/hyperlink" Target="http://cpdb.realtek.com/cpdbv3/view/wafermap/oneWaferSbinMap.php?project=RL6856&amp;checksum=cb57f381483885e7d31992077a117883&amp;bin_num=463&amp;bintype=sbin&amp;from=xls&amp;cp=CP1&amp;version=RL6856C_TA01_V11&amp;lotid=PAHD1&amp;waferid=PERS93-21F1" TargetMode="External"/><Relationship Id="rId491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269&amp;sbin_map=269&amp;is_auto=0" TargetMode="External"/><Relationship Id="rId505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289&amp;sbin_map=289&amp;is_auto=0" TargetMode="External"/><Relationship Id="rId37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56835&amp;sbin_info=3&amp;sbin_map=3&amp;is_auto=0" TargetMode="External"/><Relationship Id="rId79" Type="http://schemas.openxmlformats.org/officeDocument/2006/relationships/hyperlink" Target="http://cpdb.realtek.com/cpdbv3/view/wafermap/oneWaferSbinMap.php?project=RL6856&amp;checksum=97099406e5ae55be53b929041e80bf2d&amp;bin_num=503&amp;bintype=sbin&amp;from=xls&amp;cp=CP1&amp;version=RL6856C_TA01_V11&amp;lotid=PAHD1&amp;waferid=PERS93-05F2" TargetMode="External"/><Relationship Id="rId102" Type="http://schemas.openxmlformats.org/officeDocument/2006/relationships/hyperlink" Target="http://cpdb.realtek.com/cpdbv3/view/wafermap/oneWaferSbinMap.php?project=RL6856&amp;checksum=437b103bde77f37adce3eb04498761c9&amp;bin_num=110&amp;bintype=sbin&amp;from=xls&amp;cp=CP1&amp;version=RL6856C_TA01_V11&amp;lotid=PAHD1&amp;waferid=PERS93-04F7" TargetMode="External"/><Relationship Id="rId144" Type="http://schemas.openxmlformats.org/officeDocument/2006/relationships/hyperlink" Target="http://cpdb.realtek.com/cpdbv3/view/wafermap/oneWaferSbinMap.php?project=RL6856&amp;checksum=fc8b23932923a7e40c145c1f1129e766&amp;bin_num=506&amp;bintype=sbin&amp;from=xls&amp;cp=CP1&amp;version=RL6856C_TA01_V11&amp;lotid=PAGM4&amp;waferid=PERU93-10E1" TargetMode="External"/><Relationship Id="rId547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2276&amp;sbin_info=334&amp;sbin_map=334&amp;is_auto=0" TargetMode="External"/><Relationship Id="rId589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400&amp;sbin_map=400&amp;is_auto=0" TargetMode="External"/><Relationship Id="rId90" Type="http://schemas.openxmlformats.org/officeDocument/2006/relationships/hyperlink" Target="http://cpdb.realtek.com/cpdbv3/view/wafermap/oneWaferSbinMap.php?project=RL6856&amp;checksum=43a6c14065a8b77f0e4f97fe0ce426f2&amp;bin_num=706&amp;bintype=sbin&amp;from=xls&amp;cp=CP1&amp;version=RL6856C_TA01_V11&amp;lotid=PACZ3&amp;waferid=PELR89-09E7" TargetMode="External"/><Relationship Id="rId186" Type="http://schemas.openxmlformats.org/officeDocument/2006/relationships/hyperlink" Target="http://cpdb.realtek.com/cpdbv3/view/wafermap/oneWaferSbinMap.php?project=RL6856&amp;checksum=383933f4e3bb6504e397b431a2afd050&amp;bin_num=477&amp;bintype=sbin&amp;from=xls&amp;cp=CP1&amp;version=RL6856C_TA01_V11&amp;lotid=PAGM4&amp;waferid=PERU93-01B1" TargetMode="External"/><Relationship Id="rId351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19&amp;sbin_info=381&amp;sbin_map=381&amp;is_auto=0" TargetMode="External"/><Relationship Id="rId393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45&amp;sbin_map=45&amp;is_auto=0" TargetMode="External"/><Relationship Id="rId407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3414&amp;sbin_info=108&amp;sbin_map=108&amp;is_auto=0" TargetMode="External"/><Relationship Id="rId449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19&amp;sbin_info=182&amp;sbin_map=182&amp;is_auto=0" TargetMode="External"/><Relationship Id="rId614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444&amp;sbin_map=444&amp;is_auto=0" TargetMode="External"/><Relationship Id="rId211" Type="http://schemas.openxmlformats.org/officeDocument/2006/relationships/hyperlink" Target="http://cpdb.realtek.com/cpdbv3/view/wafermap/oneWaferSbinMap.php?project=RL6856&amp;checksum=4ffd1e12e6b23ad62308a53eac326cf0&amp;bin_num=83&amp;bintype=sbin&amp;from=xls&amp;cp=CP1&amp;version=RL6856C_TA01_V11&amp;lotid=PAGM4&amp;waferid=PERU93-11D4" TargetMode="External"/><Relationship Id="rId253" Type="http://schemas.openxmlformats.org/officeDocument/2006/relationships/hyperlink" Target="http://cpdb.realtek.com/cpdbv3/view/wafermap/oneWaferSbinMap.php?project=RL6856&amp;checksum=23b444f6f76a4edd52a31ec097046567&amp;bin_num=21&amp;bintype=sbin&amp;from=xls&amp;cp=CP1&amp;version=RL6856C_TA01_V11&amp;lotid=PAGM4&amp;waferid=PERU93-13C2" TargetMode="External"/><Relationship Id="rId295" Type="http://schemas.openxmlformats.org/officeDocument/2006/relationships/hyperlink" Target="http://cpdb.realtek.com/cpdbv3/view/wafermap/oneWaferSbinMap.php?project=RL6856&amp;checksum=d934792d1a145d79170c699b4c39b5f4&amp;bin_num=509&amp;bintype=sbin&amp;from=xls&amp;cp=CP1&amp;version=RL6856C_TA01_V11&amp;lotid=PACZ3&amp;waferid=PELR89-17B1" TargetMode="External"/><Relationship Id="rId309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12516&amp;sbin_info=27&amp;sbin_map=27&amp;is_auto=0" TargetMode="External"/><Relationship Id="rId460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206&amp;sbin_map=206&amp;is_auto=0" TargetMode="External"/><Relationship Id="rId516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301&amp;sbin_map=301&amp;is_auto=0" TargetMode="External"/><Relationship Id="rId48" Type="http://schemas.openxmlformats.org/officeDocument/2006/relationships/hyperlink" Target="http://cpdb.realtek.com/cpdbv3/view/wafermap/oneWaferSbinMap.php?project=RL6856&amp;checksum=b9021c85f23e985095ebab1bb7844865&amp;bin_num=47&amp;bintype=sbin&amp;from=xls&amp;cp=CP1&amp;version=RL6856C_TA01_V11&amp;lotid=PAHD1&amp;waferid=PERS93-03G4" TargetMode="External"/><Relationship Id="rId113" Type="http://schemas.openxmlformats.org/officeDocument/2006/relationships/hyperlink" Target="http://cpdb.realtek.com/cpdbv3/view/wafermap/oneWaferSbinMap.php?project=RL6856&amp;checksum=cdd60fa9eae374e1de596210d6c078eb&amp;bin_num=43&amp;bintype=sbin&amp;from=xls&amp;cp=CP1&amp;version=RL6856C_TA01_V11&amp;lotid=PAHD1&amp;waferid=PERS93-20F6" TargetMode="External"/><Relationship Id="rId320" Type="http://schemas.openxmlformats.org/officeDocument/2006/relationships/hyperlink" Target="http://cpdb.realtek.com/cpdbv3/view/wafermap/oneWaferSbinMap.php?project=RL6856&amp;checksum=97099406e5ae55be53b929041e80bf2d&amp;bin_num=437&amp;bintype=sbin&amp;from=xls&amp;cp=CP1&amp;version=RL6856C_TA01_V11&amp;lotid=PAHD1&amp;waferid=PERS93-05F2" TargetMode="External"/><Relationship Id="rId558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351&amp;sbin_map=351&amp;is_auto=0" TargetMode="External"/><Relationship Id="rId155" Type="http://schemas.openxmlformats.org/officeDocument/2006/relationships/hyperlink" Target="http://cpdb.realtek.com/cpdbv3/view/wafermap/oneWaferSbinMap.php?project=RL6856&amp;checksum=de453929f5c163645d39a35e140bc998&amp;bin_num=506&amp;bintype=sbin&amp;from=xls&amp;cp=CP1&amp;version=RL6856C_TA01_V11&amp;lotid=PAGM4&amp;waferid=PERU93-12C7" TargetMode="External"/><Relationship Id="rId197" Type="http://schemas.openxmlformats.org/officeDocument/2006/relationships/hyperlink" Target="http://cpdb.realtek.com/cpdbv3/view/wafermap/oneWaferSbinMap.php?project=RL6856&amp;checksum=6a488b7150ed67993e3775267a22c230&amp;bin_num=32&amp;bintype=sbin&amp;from=xls&amp;cp=CP1&amp;version=RL6856C_TA01_V11&amp;lotid=PAHD1&amp;waferid=PERS93-14A7" TargetMode="External"/><Relationship Id="rId362" Type="http://schemas.openxmlformats.org/officeDocument/2006/relationships/hyperlink" Target="http://cpdb.realtek.com/cpdbv3/view/wafermap/oneWaferSbinMap.php?project=RL6856&amp;checksum=c8c280cd09cd6f057798721e5c7da995&amp;bin_num=435&amp;bintype=sbin&amp;from=xls&amp;cp=CP1&amp;version=RL6856C_TA01_V11&amp;lotid=PAGM4&amp;waferid=PERU93-04G5" TargetMode="External"/><Relationship Id="rId418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137&amp;sbin_map=137&amp;is_auto=0" TargetMode="External"/><Relationship Id="rId625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473&amp;sbin_map=473&amp;is_auto=0" TargetMode="External"/><Relationship Id="rId222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21808&amp;sbin_info=7&amp;sbin_map=7&amp;is_auto=0" TargetMode="External"/><Relationship Id="rId264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3034&amp;sbin_info=423&amp;sbin_map=423&amp;is_auto=0" TargetMode="External"/><Relationship Id="rId471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38&amp;sbin_info=230&amp;sbin_map=230&amp;is_auto=0" TargetMode="External"/><Relationship Id="rId17" Type="http://schemas.openxmlformats.org/officeDocument/2006/relationships/hyperlink" Target="http://cpdb.realtek.com/cpdbv3/view/wafermap/oneWaferSbinMap.php?project=RL6856&amp;checksum=383933f4e3bb6504e397b431a2afd050&amp;bin_num=54&amp;bintype=sbin&amp;from=xls&amp;cp=CP1&amp;version=RL6856C_TA01_V11&amp;lotid=PAGM4&amp;waferid=PERU93-01B1" TargetMode="External"/><Relationship Id="rId59" Type="http://schemas.openxmlformats.org/officeDocument/2006/relationships/hyperlink" Target="http://cpdb.realtek.com/cpdbv3/view/wafermap/oneWaferSbinMap.php?project=RL6856&amp;checksum=97099406e5ae55be53b929041e80bf2d&amp;bin_num=47&amp;bintype=sbin&amp;from=xls&amp;cp=CP1&amp;version=RL6856C_TA01_V11&amp;lotid=PAHD1&amp;waferid=PERS93-05F2" TargetMode="External"/><Relationship Id="rId124" Type="http://schemas.openxmlformats.org/officeDocument/2006/relationships/hyperlink" Target="http://cpdb.realtek.com/cpdbv3/view/wafermap/oneWaferSbinMap.php?project=RL6856&amp;checksum=6a488b7150ed67993e3775267a22c230&amp;bin_num=504&amp;bintype=sbin&amp;from=xls&amp;cp=CP1&amp;version=RL6856C_TA01_V11&amp;lotid=PAHD1&amp;waferid=PERS93-14A7" TargetMode="External"/><Relationship Id="rId527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313&amp;sbin_map=313&amp;is_auto=0" TargetMode="External"/><Relationship Id="rId569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374&amp;sbin_map=374&amp;is_auto=0" TargetMode="External"/><Relationship Id="rId70" Type="http://schemas.openxmlformats.org/officeDocument/2006/relationships/hyperlink" Target="http://cpdb.realtek.com/cpdbv3/view/wafermap/oneWaferSbinMap.php?project=RL6856&amp;checksum=d67e2635e94a091afb33ede76af3a41b&amp;bin_num=601&amp;bintype=sbin&amp;from=xls&amp;cp=CP1&amp;version=RL6856C_TA01_V11&amp;lotid=PAGM4&amp;waferid=PERU93-18G4" TargetMode="External"/><Relationship Id="rId166" Type="http://schemas.openxmlformats.org/officeDocument/2006/relationships/hyperlink" Target="http://cpdb.realtek.com/cpdbv3/view/wafermap/oneWaferSbinMap.php?project=RL6856&amp;checksum=23b444f6f76a4edd52a31ec097046567&amp;bin_num=716&amp;bintype=sbin&amp;from=xls&amp;cp=CP1&amp;version=RL6856C_TA01_V11&amp;lotid=PAGM4&amp;waferid=PERU93-13C2" TargetMode="External"/><Relationship Id="rId331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1328&amp;sbin_info=296&amp;sbin_map=296&amp;is_auto=0" TargetMode="External"/><Relationship Id="rId373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1328&amp;sbin_info=13&amp;sbin_map=13&amp;is_auto=0" TargetMode="External"/><Relationship Id="rId429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19&amp;sbin_info=152&amp;sbin_map=152&amp;is_auto=0" TargetMode="External"/><Relationship Id="rId580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386&amp;sbin_map=386&amp;is_auto=0" TargetMode="External"/><Relationship Id="rId636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3604&amp;sbin_info=515&amp;sbin_map=515&amp;is_auto=0" TargetMode="External"/><Relationship Id="rId1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5.608018&amp;sbin_info=24&amp;sbin_map=24&amp;is_auto=0" TargetMode="External"/><Relationship Id="rId233" Type="http://schemas.openxmlformats.org/officeDocument/2006/relationships/hyperlink" Target="http://cpdb.realtek.com/cpdbv3/view/wafermap/oneWaferSbinMap.php?project=RL6856&amp;checksum=1ea05bacbd701f87239c7ed6c0d9e24b&amp;bin_num=540&amp;bintype=sbin&amp;from=xls&amp;cp=CP1&amp;version=RL6856C_TA01_V11&amp;lotid=PAGM4&amp;waferid=PERU93-21F7" TargetMode="External"/><Relationship Id="rId440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167&amp;sbin_map=167&amp;is_auto=0" TargetMode="External"/><Relationship Id="rId28" Type="http://schemas.openxmlformats.org/officeDocument/2006/relationships/hyperlink" Target="http://cpdb.realtek.com/cpdbv3/view/wafermap/oneWaferSbinMap.php?project=RL6856&amp;checksum=d67e2635e94a091afb33ede76af3a41b&amp;bin_num=2&amp;bintype=sbin&amp;from=xls&amp;cp=CP1&amp;version=RL6856C_TA01_V11&amp;lotid=PAGM4&amp;waferid=PERU93-18G4" TargetMode="External"/><Relationship Id="rId275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8914&amp;sbin_info=15&amp;sbin_map=15&amp;is_auto=0" TargetMode="External"/><Relationship Id="rId300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21998&amp;sbin_info=23&amp;sbin_map=23&amp;is_auto=0" TargetMode="External"/><Relationship Id="rId482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252&amp;sbin_map=252&amp;is_auto=0" TargetMode="External"/><Relationship Id="rId538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324&amp;sbin_map=324&amp;is_auto=0" TargetMode="External"/><Relationship Id="rId81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265306&amp;sbin_info=106&amp;sbin_map=106&amp;is_auto=0" TargetMode="External"/><Relationship Id="rId135" Type="http://schemas.openxmlformats.org/officeDocument/2006/relationships/hyperlink" Target="http://cpdb.realtek.com/cpdbv3/view/wafermap/oneWaferSbinMap.php?project=RL6856&amp;checksum=3cdafeefd18d47a79e52f7eae45d8adf&amp;bin_num=42&amp;bintype=sbin&amp;from=xls&amp;cp=CP1&amp;version=RL6856C_TA01_V11&amp;lotid=PAGM4&amp;waferid=PERU93-19F7" TargetMode="External"/><Relationship Id="rId177" Type="http://schemas.openxmlformats.org/officeDocument/2006/relationships/hyperlink" Target="http://cpdb.realtek.com/cpdbv3/view/wafermap/oneWaferSbinMap.php?project=RL6856&amp;checksum=de453929f5c163645d39a35e140bc998&amp;bin_num=76&amp;bintype=sbin&amp;from=xls&amp;cp=CP1&amp;version=RL6856C_TA01_V11&amp;lotid=PAGM4&amp;waferid=PERU93-12C7" TargetMode="External"/><Relationship Id="rId342" Type="http://schemas.openxmlformats.org/officeDocument/2006/relationships/hyperlink" Target="http://cpdb.realtek.com/cpdbv3/view/wafermap/oneWaferSbinMap.php?project=RL6856&amp;checksum=50f61bf34af78324924119af992e86b1&amp;bin_num=162&amp;bintype=sbin&amp;from=xls&amp;cp=CP1&amp;version=RL6856C_TA01_V11&amp;lotid=PAHD1&amp;waferid=PERS93-16H0" TargetMode="External"/><Relationship Id="rId384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9480000000000001&amp;sbin_info=29&amp;sbin_map=29&amp;is_auto=0" TargetMode="External"/><Relationship Id="rId591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402&amp;sbin_map=402&amp;is_auto=0" TargetMode="External"/><Relationship Id="rId605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19&amp;sbin_info=417&amp;sbin_map=417&amp;is_auto=0" TargetMode="External"/><Relationship Id="rId202" Type="http://schemas.openxmlformats.org/officeDocument/2006/relationships/hyperlink" Target="http://cpdb.realtek.com/cpdbv3/view/wafermap/oneWaferSbinMap.php?project=RL6856&amp;checksum=cdd60fa9eae374e1de596210d6c078eb&amp;bin_num=124&amp;bintype=sbin&amp;from=xls&amp;cp=CP1&amp;version=RL6856C_TA01_V11&amp;lotid=PAHD1&amp;waferid=PERS93-20F6" TargetMode="External"/><Relationship Id="rId244" Type="http://schemas.openxmlformats.org/officeDocument/2006/relationships/hyperlink" Target="http://cpdb.realtek.com/cpdbv3/view/wafermap/oneWaferSbinMap.php?project=RL6856&amp;checksum=cb57f381483885e7d31992077a117883&amp;bin_num=151&amp;bintype=sbin&amp;from=xls&amp;cp=CP1&amp;version=RL6856C_TA01_V11&amp;lotid=PAHD1&amp;waferid=PERS93-21F1" TargetMode="External"/><Relationship Id="rId647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703&amp;sbin_map=703&amp;is_auto=0" TargetMode="External"/><Relationship Id="rId39" Type="http://schemas.openxmlformats.org/officeDocument/2006/relationships/hyperlink" Target="http://cpdb.realtek.com/cpdbv3/view/wafermap/oneWaferSbinMap.php?project=RL6856&amp;checksum=41133277ec62f9b1524580e3527c0552&amp;bin_num=3&amp;bintype=sbin&amp;from=xls&amp;cp=CP1&amp;version=RL6856C_TA01_V11&amp;lotid=PAHD1&amp;waferid=PERS93-08D3" TargetMode="External"/><Relationship Id="rId286" Type="http://schemas.openxmlformats.org/officeDocument/2006/relationships/hyperlink" Target="http://cpdb.realtek.com/cpdbv3/view/wafermap/oneWaferSbinMap.php?project=RL6856&amp;checksum=9f47070a8dbfc5710227ff5ca24162b3&amp;bin_num=463&amp;bintype=sbin&amp;from=xls&amp;cp=CP1&amp;version=RL6856C_TA01_V11&amp;lotid=PAHD1&amp;waferid=PERS93-09C6" TargetMode="External"/><Relationship Id="rId451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186&amp;sbin_map=186&amp;is_auto=0" TargetMode="External"/><Relationship Id="rId493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38&amp;sbin_info=272&amp;sbin_map=272&amp;is_auto=0" TargetMode="External"/><Relationship Id="rId507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291&amp;sbin_map=291&amp;is_auto=0" TargetMode="External"/><Relationship Id="rId549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5679999999999999&amp;sbin_info=336&amp;sbin_map=336&amp;is_auto=0" TargetMode="External"/><Relationship Id="rId50" Type="http://schemas.openxmlformats.org/officeDocument/2006/relationships/hyperlink" Target="http://cpdb.realtek.com/cpdbv3/view/wafermap/oneWaferSbinMap.php?project=RL6856&amp;checksum=f24ecd583e468ff5101279c2bc87212e&amp;bin_num=47&amp;bintype=sbin&amp;from=xls&amp;cp=CP1&amp;version=RL6856C_TA01_V11&amp;lotid=PAGM4&amp;waferid=PERU93-06F3" TargetMode="External"/><Relationship Id="rId104" Type="http://schemas.openxmlformats.org/officeDocument/2006/relationships/hyperlink" Target="http://cpdb.realtek.com/cpdbv3/view/wafermap/oneWaferSbinMap.php?project=RL6856&amp;checksum=36fbe2df6b303b5328a42983b68bcebf&amp;bin_num=110&amp;bintype=sbin&amp;from=xls&amp;cp=CP1&amp;version=RL6856C_TA01_V11&amp;lotid=PAHD1&amp;waferid=PERS93-07E0" TargetMode="External"/><Relationship Id="rId146" Type="http://schemas.openxmlformats.org/officeDocument/2006/relationships/hyperlink" Target="http://cpdb.realtek.com/cpdbv3/view/wafermap/oneWaferSbinMap.php?project=RL6856&amp;checksum=bc9c7b9200c0819fdc8415ed086612e6&amp;bin_num=506&amp;bintype=sbin&amp;from=xls&amp;cp=CP1&amp;version=RL6856C_TA01_V11&amp;lotid=PACZ3&amp;waferid=PELR89-08F4" TargetMode="External"/><Relationship Id="rId188" Type="http://schemas.openxmlformats.org/officeDocument/2006/relationships/hyperlink" Target="http://cpdb.realtek.com/cpdbv3/view/wafermap/oneWaferSbinMap.php?project=RL6856&amp;checksum=cb57f381483885e7d31992077a117883&amp;bin_num=477&amp;bintype=sbin&amp;from=xls&amp;cp=CP1&amp;version=RL6856C_TA01_V11&amp;lotid=PAHD1&amp;waferid=PERS93-21F1" TargetMode="External"/><Relationship Id="rId311" Type="http://schemas.openxmlformats.org/officeDocument/2006/relationships/hyperlink" Target="http://cpdb.realtek.com/cpdbv3/view/wafermap/oneWaferSbinMap.php?project=RL6856&amp;checksum=d0b171cd410c8ff334452dbfbfffbaa1&amp;bin_num=27&amp;bintype=sbin&amp;from=xls&amp;cp=CP1&amp;version=RL6856C_TA01_V11&amp;lotid=PAHD1&amp;waferid=PERS93-01A3" TargetMode="External"/><Relationship Id="rId353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2086&amp;sbin_info=330&amp;sbin_map=330&amp;is_auto=0" TargetMode="External"/><Relationship Id="rId395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19&amp;sbin_info=58&amp;sbin_map=58&amp;is_auto=0" TargetMode="External"/><Relationship Id="rId409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1328&amp;sbin_info=116&amp;sbin_map=116&amp;is_auto=0" TargetMode="External"/><Relationship Id="rId560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38&amp;sbin_info=355&amp;sbin_map=355&amp;is_auto=0" TargetMode="External"/><Relationship Id="rId92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197036&amp;sbin_info=28&amp;sbin_map=28&amp;is_auto=0" TargetMode="External"/><Relationship Id="rId213" Type="http://schemas.openxmlformats.org/officeDocument/2006/relationships/hyperlink" Target="http://cpdb.realtek.com/cpdbv3/view/wafermap/oneWaferSbinMap.php?project=RL6856&amp;checksum=f24ecd583e468ff5101279c2bc87212e&amp;bin_num=83&amp;bintype=sbin&amp;from=xls&amp;cp=CP1&amp;version=RL6856C_TA01_V11&amp;lotid=PAGM4&amp;waferid=PERU93-06F3" TargetMode="External"/><Relationship Id="rId420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1328&amp;sbin_info=139&amp;sbin_map=139&amp;is_auto=0" TargetMode="External"/><Relationship Id="rId616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38&amp;sbin_info=447&amp;sbin_map=447&amp;is_auto=0" TargetMode="External"/><Relationship Id="rId255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37928&amp;sbin_info=72&amp;sbin_map=72&amp;is_auto=0" TargetMode="External"/><Relationship Id="rId297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8914&amp;sbin_info=44&amp;sbin_map=44&amp;is_auto=0" TargetMode="External"/><Relationship Id="rId462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38&amp;sbin_info=210&amp;sbin_map=210&amp;is_auto=0" TargetMode="External"/><Relationship Id="rId518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303&amp;sbin_map=303&amp;is_auto=0" TargetMode="External"/><Relationship Id="rId115" Type="http://schemas.openxmlformats.org/officeDocument/2006/relationships/hyperlink" Target="http://cpdb.realtek.com/cpdbv3/view/wafermap/oneWaferSbinMap.php?project=RL6856&amp;checksum=65eeec9701084499825d040c6458f05b&amp;bin_num=43&amp;bintype=sbin&amp;from=xls&amp;cp=CP1&amp;version=RL6856C_TA01_V11&amp;lotid=PAHD1&amp;waferid=PERS93-19F1" TargetMode="External"/><Relationship Id="rId157" Type="http://schemas.openxmlformats.org/officeDocument/2006/relationships/hyperlink" Target="http://cpdb.realtek.com/cpdbv3/view/wafermap/oneWaferSbinMap.php?project=RL6856&amp;checksum=6a488b7150ed67993e3775267a22c230&amp;bin_num=506&amp;bintype=sbin&amp;from=xls&amp;cp=CP1&amp;version=RL6856C_TA01_V11&amp;lotid=PAHD1&amp;waferid=PERS93-14A7" TargetMode="External"/><Relationship Id="rId322" Type="http://schemas.openxmlformats.org/officeDocument/2006/relationships/hyperlink" Target="http://cpdb.realtek.com/cpdbv3/view/wafermap/oneWaferSbinMap.php?project=RL6856&amp;checksum=964349f0177417ae5c6303756e11fc6a&amp;bin_num=282&amp;bintype=sbin&amp;from=xls&amp;cp=CP1&amp;version=RL6856C_TA01_V11&amp;lotid=PAHD1&amp;waferid=PERS93-12C1" TargetMode="External"/><Relationship Id="rId364" Type="http://schemas.openxmlformats.org/officeDocument/2006/relationships/hyperlink" Target="http://cpdb.realtek.com/cpdbv3/view/wafermap/oneWaferSbinMap.php?project=RL6856&amp;checksum=198311f1df1cb8e752b4bcacc33fc9f2&amp;bin_num=196&amp;bintype=sbin&amp;from=xls&amp;cp=CP1&amp;version=RL6856C_TA01_V11&amp;lotid=PAGM4&amp;waferid=PERU93-05G0" TargetMode="External"/><Relationship Id="rId61" Type="http://schemas.openxmlformats.org/officeDocument/2006/relationships/hyperlink" Target="http://cpdb.realtek.com/cpdbv3/view/wafermap/oneWaferSbinMap.php?project=RL6856&amp;checksum=c8c280cd09cd6f057798721e5c7da995&amp;bin_num=601&amp;bintype=sbin&amp;from=xls&amp;cp=CP1&amp;version=RL6856C_TA01_V11&amp;lotid=PAGM4&amp;waferid=PERU93-04G5" TargetMode="External"/><Relationship Id="rId199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23704&amp;sbin_info=124&amp;sbin_map=124&amp;is_auto=0" TargetMode="External"/><Relationship Id="rId571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376&amp;sbin_map=376&amp;is_auto=0" TargetMode="External"/><Relationship Id="rId627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19&amp;sbin_info=500&amp;sbin_map=500&amp;is_auto=0" TargetMode="External"/><Relationship Id="rId19" Type="http://schemas.openxmlformats.org/officeDocument/2006/relationships/hyperlink" Target="http://cpdb.realtek.com/cpdbv3/view/wafermap/oneWaferSbinMap.php?project=RL6856&amp;checksum=cdd60fa9eae374e1de596210d6c078eb&amp;bin_num=54&amp;bintype=sbin&amp;from=xls&amp;cp=CP1&amp;version=RL6856C_TA01_V11&amp;lotid=PAHD1&amp;waferid=PERS93-20F6" TargetMode="External"/><Relationship Id="rId224" Type="http://schemas.openxmlformats.org/officeDocument/2006/relationships/hyperlink" Target="http://cpdb.realtek.com/cpdbv3/view/wafermap/oneWaferSbinMap.php?project=RL6856&amp;checksum=3fc16c98e9d4aaf57330b5a4eb8e183e&amp;bin_num=7&amp;bintype=sbin&amp;from=xls&amp;cp=CP1&amp;version=RL6856C_TA01_V11&amp;lotid=PAHD1&amp;waferid=PERS93-18F6" TargetMode="External"/><Relationship Id="rId266" Type="http://schemas.openxmlformats.org/officeDocument/2006/relationships/hyperlink" Target="http://cpdb.realtek.com/cpdbv3/view/wafermap/oneWaferSbinMap.php?project=RL6856&amp;checksum=1ea05bacbd701f87239c7ed6c0d9e24b&amp;bin_num=423&amp;bintype=sbin&amp;from=xls&amp;cp=CP1&amp;version=RL6856C_TA01_V11&amp;lotid=PAGM4&amp;waferid=PERU93-21F7" TargetMode="External"/><Relationship Id="rId431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156&amp;sbin_map=156&amp;is_auto=0" TargetMode="External"/><Relationship Id="rId473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234&amp;sbin_map=234&amp;is_auto=0" TargetMode="External"/><Relationship Id="rId529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315&amp;sbin_map=315&amp;is_auto=0" TargetMode="External"/><Relationship Id="rId30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464806&amp;sbin_info=455&amp;sbin_map=455&amp;is_auto=0" TargetMode="External"/><Relationship Id="rId126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171434&amp;sbin_info=6&amp;sbin_map=6&amp;is_auto=0" TargetMode="External"/><Relationship Id="rId168" Type="http://schemas.openxmlformats.org/officeDocument/2006/relationships/hyperlink" Target="http://cpdb.realtek.com/cpdbv3/view/wafermap/oneWaferSbinMap.php?project=RL6856&amp;checksum=d934792d1a145d79170c699b4c39b5f4&amp;bin_num=76&amp;bintype=sbin&amp;from=xls&amp;cp=CP1&amp;version=RL6856C_TA01_V11&amp;lotid=PACZ3&amp;waferid=PELR89-17B1" TargetMode="External"/><Relationship Id="rId333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1328&amp;sbin_info=133&amp;sbin_map=133&amp;is_auto=0" TargetMode="External"/><Relationship Id="rId540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326&amp;sbin_map=326&amp;is_auto=0" TargetMode="External"/><Relationship Id="rId72" Type="http://schemas.openxmlformats.org/officeDocument/2006/relationships/hyperlink" Target="http://cpdb.realtek.com/cpdbv3/view/wafermap/oneWaferSbinMap.php?project=RL6856&amp;checksum=5a13d86be3141f7b83985c95b3a2c527&amp;bin_num=75&amp;bintype=sbin&amp;from=xls&amp;cp=CP1&amp;version=RL6856C_TA01_V11&amp;lotid=PAHD1&amp;waferid=PERS93-15A2" TargetMode="External"/><Relationship Id="rId375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1706&amp;sbin_info=552&amp;sbin_map=552&amp;is_auto=0" TargetMode="External"/><Relationship Id="rId582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5679999999999999&amp;sbin_info=389&amp;sbin_map=389&amp;is_auto=0" TargetMode="External"/><Relationship Id="rId638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523&amp;sbin_map=523&amp;is_auto=0" TargetMode="External"/><Relationship Id="rId3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4.648442&amp;sbin_info=26&amp;sbin_map=26&amp;is_auto=0" TargetMode="External"/><Relationship Id="rId235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16878&amp;sbin_info=69&amp;sbin_map=69&amp;is_auto=0" TargetMode="External"/><Relationship Id="rId277" Type="http://schemas.openxmlformats.org/officeDocument/2006/relationships/hyperlink" Target="http://cpdb.realtek.com/cpdbv3/view/wafermap/oneWaferSbinMap.php?project=RL6856&amp;checksum=f239f3a2743f3d600e5b5504ffd2d00a&amp;bin_num=15&amp;bintype=sbin&amp;from=xls&amp;cp=CP1&amp;version=RL6856C_TA01_V11&amp;lotid=PAHD1&amp;waferid=PERS93-13B4" TargetMode="External"/><Relationship Id="rId400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38&amp;sbin_info=89&amp;sbin_map=89&amp;is_auto=0" TargetMode="External"/><Relationship Id="rId442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170&amp;sbin_map=170&amp;is_auto=0" TargetMode="External"/><Relationship Id="rId484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256&amp;sbin_map=256&amp;is_auto=0" TargetMode="External"/><Relationship Id="rId137" Type="http://schemas.openxmlformats.org/officeDocument/2006/relationships/hyperlink" Target="http://cpdb.realtek.com/cpdbv3/view/wafermap/oneWaferSbinMap.php?project=RL6856&amp;checksum=b9021c85f23e985095ebab1bb7844865&amp;bin_num=95&amp;bintype=sbin&amp;from=xls&amp;cp=CP1&amp;version=RL6856C_TA01_V11&amp;lotid=PAHD1&amp;waferid=PERS93-03G4" TargetMode="External"/><Relationship Id="rId302" Type="http://schemas.openxmlformats.org/officeDocument/2006/relationships/hyperlink" Target="http://cpdb.realtek.com/cpdbv3/view/wafermap/oneWaferSbinMap.php?project=RL6856&amp;checksum=fd51d27fece390c3d248ec1943a00cba&amp;bin_num=23&amp;bintype=sbin&amp;from=xls&amp;cp=CP1&amp;version=RL6856C_TA01_V11&amp;lotid=PAHD1&amp;waferid=PERS93-17G3" TargetMode="External"/><Relationship Id="rId344" Type="http://schemas.openxmlformats.org/officeDocument/2006/relationships/hyperlink" Target="http://cpdb.realtek.com/cpdbv3/view/wafermap/oneWaferSbinMap.php?project=RL6856&amp;checksum=5a13d86be3141f7b83985c95b3a2c527&amp;bin_num=420&amp;bintype=sbin&amp;from=xls&amp;cp=CP1&amp;version=RL6856C_TA01_V11&amp;lotid=PAHD1&amp;waferid=PERS93-15A2" TargetMode="External"/><Relationship Id="rId41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538956&amp;sbin_info=369&amp;sbin_map=369&amp;is_auto=0" TargetMode="External"/><Relationship Id="rId83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377192&amp;sbin_info=465&amp;sbin_map=465&amp;is_auto=0" TargetMode="External"/><Relationship Id="rId179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14602&amp;sbin_info=477&amp;sbin_map=477&amp;is_auto=0" TargetMode="External"/><Relationship Id="rId386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758&amp;sbin_info=33&amp;sbin_map=33&amp;is_auto=0" TargetMode="External"/><Relationship Id="rId551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338&amp;sbin_map=338&amp;is_auto=0" TargetMode="External"/><Relationship Id="rId593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404&amp;sbin_map=404&amp;is_auto=0" TargetMode="External"/><Relationship Id="rId607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434&amp;sbin_map=434&amp;is_auto=0" TargetMode="External"/><Relationship Id="rId649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1138&amp;sbin_info=711&amp;sbin_map=711&amp;is_auto=0" TargetMode="External"/><Relationship Id="rId190" Type="http://schemas.openxmlformats.org/officeDocument/2006/relationships/hyperlink" Target="http://cpdb.realtek.com/cpdbv3/view/wafermap/oneWaferSbinMap.php?project=RL6856&amp;checksum=b9021c85f23e985095ebab1bb7844865&amp;bin_num=32&amp;bintype=sbin&amp;from=xls&amp;cp=CP1&amp;version=RL6856C_TA01_V11&amp;lotid=PAHD1&amp;waferid=PERS93-03G4" TargetMode="External"/><Relationship Id="rId204" Type="http://schemas.openxmlformats.org/officeDocument/2006/relationships/hyperlink" Target="http://cpdb.realtek.com/cpdbv3/view/wafermap/oneWaferSbinMap.php?project=RL6856&amp;checksum=279ba366e0eabc68460d2b7469555362&amp;bin_num=124&amp;bintype=sbin&amp;from=xls&amp;cp=CP1&amp;version=RL6856C_TA01_V11&amp;lotid=PAGM4&amp;waferid=PERU93-22F2" TargetMode="External"/><Relationship Id="rId246" Type="http://schemas.openxmlformats.org/officeDocument/2006/relationships/hyperlink" Target="http://cpdb.realtek.com/cpdbv3/view/wafermap/oneWaferSbinMap.php?project=RL6856&amp;checksum=fc8b23932923a7e40c145c1f1129e766&amp;bin_num=507&amp;bintype=sbin&amp;from=xls&amp;cp=CP1&amp;version=RL6856C_TA01_V11&amp;lotid=PAGM4&amp;waferid=PERU93-10E1" TargetMode="External"/><Relationship Id="rId288" Type="http://schemas.openxmlformats.org/officeDocument/2006/relationships/hyperlink" Target="http://cpdb.realtek.com/cpdbv3/view/wafermap/oneWaferSbinMap.php?project=RL6856&amp;checksum=5783d2da43ddcd99a5e1c9da238585a4&amp;bin_num=600&amp;bintype=sbin&amp;from=xls&amp;cp=CP1&amp;version=RL6856C_TA01_V11&amp;lotid=PAGM4&amp;waferid=PERU93-15B0" TargetMode="External"/><Relationship Id="rId411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5679999999999999&amp;sbin_info=123&amp;sbin_map=123&amp;is_auto=0" TargetMode="External"/><Relationship Id="rId453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19&amp;sbin_info=190&amp;sbin_map=190&amp;is_auto=0" TargetMode="External"/><Relationship Id="rId509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293&amp;sbin_map=293&amp;is_auto=0" TargetMode="External"/><Relationship Id="rId106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143558&amp;sbin_info=43&amp;sbin_map=43&amp;is_auto=0" TargetMode="External"/><Relationship Id="rId313" Type="http://schemas.openxmlformats.org/officeDocument/2006/relationships/hyperlink" Target="http://cpdb.realtek.com/cpdbv3/view/wafermap/oneWaferSbinMap.php?project=RL6856&amp;checksum=41133277ec62f9b1524580e3527c0552&amp;bin_num=101&amp;bintype=sbin&amp;from=xls&amp;cp=CP1&amp;version=RL6856C_TA01_V11&amp;lotid=PAHD1&amp;waferid=PERS93-08D3" TargetMode="External"/><Relationship Id="rId495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274&amp;sbin_map=274&amp;is_auto=0" TargetMode="External"/><Relationship Id="rId10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1.022726&amp;sbin_info=5&amp;sbin_map=5&amp;is_auto=0" TargetMode="External"/><Relationship Id="rId52" Type="http://schemas.openxmlformats.org/officeDocument/2006/relationships/hyperlink" Target="http://cpdb.realtek.com/cpdbv3/view/wafermap/oneWaferSbinMap.php?project=RL6856&amp;checksum=adf8f4e5eb92e6da6c7623840687c5c2&amp;bin_num=47&amp;bintype=sbin&amp;from=xls&amp;cp=CP1&amp;version=RL6856C_TA01_V11&amp;lotid=PAHD1&amp;waferid=PERS93-02H1" TargetMode="External"/><Relationship Id="rId94" Type="http://schemas.openxmlformats.org/officeDocument/2006/relationships/hyperlink" Target="http://cpdb.realtek.com/cpdbv3/view/wafermap/oneWaferSbinMap.php?project=RL6856&amp;checksum=279ba366e0eabc68460d2b7469555362&amp;bin_num=28&amp;bintype=sbin&amp;from=xls&amp;cp=CP1&amp;version=RL6856C_TA01_V11&amp;lotid=PAGM4&amp;waferid=PERU93-22F2" TargetMode="External"/><Relationship Id="rId148" Type="http://schemas.openxmlformats.org/officeDocument/2006/relationships/hyperlink" Target="http://cpdb.realtek.com/cpdbv3/view/wafermap/oneWaferSbinMap.php?project=RL6856&amp;checksum=43a6c14065a8b77f0e4f97fe0ce426f2&amp;bin_num=506&amp;bintype=sbin&amp;from=xls&amp;cp=CP1&amp;version=RL6856C_TA01_V11&amp;lotid=PACZ3&amp;waferid=PELR89-09E7" TargetMode="External"/><Relationship Id="rId355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8154&amp;sbin_info=441&amp;sbin_map=441&amp;is_auto=0" TargetMode="External"/><Relationship Id="rId397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2276&amp;sbin_info=71&amp;sbin_map=71&amp;is_auto=0" TargetMode="External"/><Relationship Id="rId520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305&amp;sbin_map=305&amp;is_auto=0" TargetMode="External"/><Relationship Id="rId562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3414&amp;sbin_info=366&amp;sbin_map=366&amp;is_auto=0" TargetMode="External"/><Relationship Id="rId618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450&amp;sbin_map=450&amp;is_auto=0" TargetMode="External"/><Relationship Id="rId215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23704&amp;sbin_info=41&amp;sbin_map=41&amp;is_auto=0" TargetMode="External"/><Relationship Id="rId257" Type="http://schemas.openxmlformats.org/officeDocument/2006/relationships/hyperlink" Target="http://cpdb.realtek.com/cpdbv3/view/wafermap/oneWaferSbinMap.php?project=RL6856&amp;checksum=964349f0177417ae5c6303756e11fc6a&amp;bin_num=72&amp;bintype=sbin&amp;from=xls&amp;cp=CP1&amp;version=RL6856C_TA01_V11&amp;lotid=PAHD1&amp;waferid=PERS93-12C1" TargetMode="External"/><Relationship Id="rId422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19&amp;sbin_info=142&amp;sbin_map=142&amp;is_auto=0" TargetMode="External"/><Relationship Id="rId464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214&amp;sbin_map=214&amp;is_auto=0" TargetMode="External"/><Relationship Id="rId299" Type="http://schemas.openxmlformats.org/officeDocument/2006/relationships/hyperlink" Target="http://cpdb.realtek.com/cpdbv3/view/wafermap/oneWaferSbinMap.php?project=RL6856&amp;checksum=5a13d86be3141f7b83985c95b3a2c527&amp;bin_num=44&amp;bintype=sbin&amp;from=xls&amp;cp=CP1&amp;version=RL6856C_TA01_V11&amp;lotid=PAHD1&amp;waferid=PERS93-15A2" TargetMode="External"/><Relationship Id="rId63" Type="http://schemas.openxmlformats.org/officeDocument/2006/relationships/hyperlink" Target="http://cpdb.realtek.com/cpdbv3/view/wafermap/oneWaferSbinMap.php?project=RL6856&amp;checksum=59328dfe5f9d37484bc28529569a6e36&amp;bin_num=601&amp;bintype=sbin&amp;from=xls&amp;cp=CP1&amp;version=RL6856C_TA01_V11&amp;lotid=PAHD1&amp;waferid=PERS93-10D3" TargetMode="External"/><Relationship Id="rId159" Type="http://schemas.openxmlformats.org/officeDocument/2006/relationships/hyperlink" Target="http://cpdb.realtek.com/cpdbv3/view/wafermap/oneWaferSbinMap.php?project=RL6856&amp;checksum=ea9c39e87a31cae3d5aaac0173a89cc0&amp;bin_num=716&amp;bintype=sbin&amp;from=xls&amp;cp=CP1&amp;version=RL6856C_TA01_V11&amp;lotid=PAGM4&amp;waferid=PERU93-17H1" TargetMode="External"/><Relationship Id="rId366" Type="http://schemas.openxmlformats.org/officeDocument/2006/relationships/hyperlink" Target="http://cpdb.realtek.com/cpdbv3/view/wafermap/oneWaferSbinMap.php?project=RL6856&amp;checksum=97099406e5ae55be53b929041e80bf2d&amp;bin_num=88&amp;bintype=sbin&amp;from=xls&amp;cp=CP1&amp;version=RL6856C_TA01_V11&amp;lotid=PAHD1&amp;waferid=PERS93-05F2" TargetMode="External"/><Relationship Id="rId573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378&amp;sbin_map=378&amp;is_auto=0" TargetMode="External"/><Relationship Id="rId226" Type="http://schemas.openxmlformats.org/officeDocument/2006/relationships/hyperlink" Target="http://cpdb.realtek.com/cpdbv3/view/wafermap/oneWaferSbinMap.php?project=RL6856&amp;checksum=4ffd1e12e6b23ad62308a53eac326cf0&amp;bin_num=7&amp;bintype=sbin&amp;from=xls&amp;cp=CP1&amp;version=RL6856C_TA01_V11&amp;lotid=PAGM4&amp;waferid=PERU93-11D4" TargetMode="External"/><Relationship Id="rId433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158&amp;sbin_map=158&amp;is_auto=0" TargetMode="External"/><Relationship Id="rId640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531&amp;sbin_map=531&amp;is_auto=0" TargetMode="External"/><Relationship Id="rId74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213914&amp;sbin_info=503&amp;sbin_map=503&amp;is_auto=0" TargetMode="External"/><Relationship Id="rId377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3224&amp;sbin_info=342&amp;sbin_map=342&amp;is_auto=0" TargetMode="External"/><Relationship Id="rId500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1138&amp;sbin_info=280&amp;sbin_map=280&amp;is_auto=0" TargetMode="External"/><Relationship Id="rId584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758&amp;sbin_info=393&amp;sbin_map=393&amp;is_auto=0" TargetMode="External"/><Relationship Id="rId5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1.846708&amp;sbin_info=20&amp;sbin_map=20&amp;is_auto=0" TargetMode="External"/><Relationship Id="rId237" Type="http://schemas.openxmlformats.org/officeDocument/2006/relationships/hyperlink" Target="http://cpdb.realtek.com/cpdbv3/view/wafermap/oneWaferSbinMap.php?project=RL6856&amp;checksum=964349f0177417ae5c6303756e11fc6a&amp;bin_num=69&amp;bintype=sbin&amp;from=xls&amp;cp=CP1&amp;version=RL6856C_TA01_V11&amp;lotid=PAHD1&amp;waferid=PERS93-12C1" TargetMode="External"/><Relationship Id="rId444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19&amp;sbin_info=172&amp;sbin_map=172&amp;is_auto=0" TargetMode="External"/><Relationship Id="rId651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715&amp;sbin_map=715&amp;is_auto=0" TargetMode="External"/><Relationship Id="rId290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11&amp;sbin_info=388&amp;sbin_map=388&amp;is_auto=0" TargetMode="External"/><Relationship Id="rId304" Type="http://schemas.openxmlformats.org/officeDocument/2006/relationships/hyperlink" Target="http://cpdb.realtek.com/cpdbv3/view/wafermap/oneWaferSbinMap.php?project=RL6856&amp;checksum=adf8f4e5eb92e6da6c7623840687c5c2&amp;bin_num=4&amp;bintype=sbin&amp;from=xls&amp;cp=CP1&amp;version=RL6856C_TA01_V11&amp;lotid=PAHD1&amp;waferid=PERS93-02H1" TargetMode="External"/><Relationship Id="rId388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12896&amp;sbin_info=36&amp;sbin_map=36&amp;is_auto=0" TargetMode="External"/><Relationship Id="rId511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295&amp;sbin_map=295&amp;is_auto=0" TargetMode="External"/><Relationship Id="rId609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438&amp;sbin_map=438&amp;is_auto=0" TargetMode="External"/><Relationship Id="rId85" Type="http://schemas.openxmlformats.org/officeDocument/2006/relationships/hyperlink" Target="http://cpdb.realtek.com/cpdbv3/view/wafermap/oneWaferSbinMap.php?project=RL6856&amp;checksum=3cdafeefd18d47a79e52f7eae45d8adf&amp;bin_num=465&amp;bintype=sbin&amp;from=xls&amp;cp=CP1&amp;version=RL6856C_TA01_V11&amp;lotid=PAGM4&amp;waferid=PERU93-19F7" TargetMode="External"/><Relationship Id="rId150" Type="http://schemas.openxmlformats.org/officeDocument/2006/relationships/hyperlink" Target="http://cpdb.realtek.com/cpdbv3/view/wafermap/oneWaferSbinMap.php?project=RL6856&amp;checksum=59328dfe5f9d37484bc28529569a6e36&amp;bin_num=506&amp;bintype=sbin&amp;from=xls&amp;cp=CP1&amp;version=RL6856C_TA01_V11&amp;lotid=PAHD1&amp;waferid=PERS93-10D3" TargetMode="External"/><Relationship Id="rId595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406&amp;sbin_map=406&amp;is_auto=0" TargetMode="External"/><Relationship Id="rId248" Type="http://schemas.openxmlformats.org/officeDocument/2006/relationships/hyperlink" Target="http://cpdb.realtek.com/cpdbv3/view/wafermap/oneWaferSbinMap.php?project=RL6856&amp;checksum=f24ecd583e468ff5101279c2bc87212e&amp;bin_num=507&amp;bintype=sbin&amp;from=xls&amp;cp=CP1&amp;version=RL6856C_TA01_V11&amp;lotid=PAGM4&amp;waferid=PERU93-06F3" TargetMode="External"/><Relationship Id="rId455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194&amp;sbin_map=194&amp;is_auto=0" TargetMode="External"/><Relationship Id="rId12" Type="http://schemas.openxmlformats.org/officeDocument/2006/relationships/hyperlink" Target="http://cpdb.realtek.com/cpdbv3/view/wafermap/oneWaferSbinMap.php?project=RL6856&amp;checksum=4ec0d8c31a0ce1ee2c28c45b87bbbe05&amp;bin_num=5&amp;bintype=sbin&amp;from=xls&amp;cp=CP1&amp;version=RL6856C_TA01_V11&amp;lotid=PAGM4&amp;waferid=PERU93-09D4" TargetMode="External"/><Relationship Id="rId108" Type="http://schemas.openxmlformats.org/officeDocument/2006/relationships/hyperlink" Target="http://cpdb.realtek.com/cpdbv3/view/wafermap/oneWaferSbinMap.php?project=RL6856&amp;checksum=ea9c39e87a31cae3d5aaac0173a89cc0&amp;bin_num=43&amp;bintype=sbin&amp;from=xls&amp;cp=CP1&amp;version=RL6856C_TA01_V11&amp;lotid=PAGM4&amp;waferid=PERU93-17H1" TargetMode="External"/><Relationship Id="rId315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5878&amp;sbin_info=346&amp;sbin_map=346&amp;is_auto=0" TargetMode="External"/><Relationship Id="rId522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307&amp;sbin_map=307&amp;is_auto=0" TargetMode="External"/><Relationship Id="rId96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137678&amp;sbin_info=110&amp;sbin_map=110&amp;is_auto=0" TargetMode="External"/><Relationship Id="rId161" Type="http://schemas.openxmlformats.org/officeDocument/2006/relationships/hyperlink" Target="http://cpdb.realtek.com/cpdbv3/view/wafermap/oneWaferSbinMap.php?project=RL6856&amp;checksum=32f15b05eccdb0887a05fd8901d21715&amp;bin_num=716&amp;bintype=sbin&amp;from=xls&amp;cp=CP1&amp;version=RL6856C_TA01_V11&amp;lotid=PAGM4&amp;waferid=PERU93-07E6" TargetMode="External"/><Relationship Id="rId399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86&amp;sbin_map=86&amp;is_auto=0" TargetMode="External"/><Relationship Id="rId259" Type="http://schemas.openxmlformats.org/officeDocument/2006/relationships/hyperlink" Target="http://cpdb.realtek.com/cpdbv3/view/wafermap/oneWaferSbinMap.php?project=RL6856&amp;checksum=65eeec9701084499825d040c6458f05b&amp;bin_num=72&amp;bintype=sbin&amp;from=xls&amp;cp=CP1&amp;version=RL6856C_TA01_V11&amp;lotid=PAHD1&amp;waferid=PERS93-19F1" TargetMode="External"/><Relationship Id="rId466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218&amp;sbin_map=218&amp;is_auto=0" TargetMode="External"/><Relationship Id="rId23" Type="http://schemas.openxmlformats.org/officeDocument/2006/relationships/hyperlink" Target="http://cpdb.realtek.com/cpdbv3/view/wafermap/oneWaferSbinMap.php?project=RL6856&amp;checksum=c8c280cd09cd6f057798721e5c7da995&amp;bin_num=2&amp;bintype=sbin&amp;from=xls&amp;cp=CP1&amp;version=RL6856C_TA01_V11&amp;lotid=PAGM4&amp;waferid=PERU93-04G5" TargetMode="External"/><Relationship Id="rId119" Type="http://schemas.openxmlformats.org/officeDocument/2006/relationships/hyperlink" Target="http://cpdb.realtek.com/cpdbv3/view/wafermap/oneWaferSbinMap.php?project=RL6856&amp;checksum=bc9c7b9200c0819fdc8415ed086612e6&amp;bin_num=504&amp;bintype=sbin&amp;from=xls&amp;cp=CP1&amp;version=RL6856C_TA01_V11&amp;lotid=PACZ3&amp;waferid=PELR89-08F4" TargetMode="External"/><Relationship Id="rId326" Type="http://schemas.openxmlformats.org/officeDocument/2006/relationships/hyperlink" Target="http://cpdb.realtek.com/cpdbv3/view/wafermap/oneWaferSbinMap.php?project=RL6856&amp;checksum=8387fc68acc6d6125c4e4386d1f287e6&amp;bin_num=310&amp;bintype=sbin&amp;from=xls&amp;cp=CP1&amp;version=RL6856C_TA01_V11&amp;lotid=PAGM4&amp;waferid=PERU93-14B5" TargetMode="External"/><Relationship Id="rId533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319&amp;sbin_map=319&amp;is_auto=0" TargetMode="External"/><Relationship Id="rId172" Type="http://schemas.openxmlformats.org/officeDocument/2006/relationships/hyperlink" Target="http://cpdb.realtek.com/cpdbv3/view/wafermap/oneWaferSbinMap.php?project=RL6856&amp;checksum=96aa183e096804860e919e9b909b9133&amp;bin_num=76&amp;bintype=sbin&amp;from=xls&amp;cp=CP1&amp;version=RL6856C_TA01_V11&amp;lotid=PAGM4&amp;waferid=PERU93-16A3" TargetMode="External"/><Relationship Id="rId477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242&amp;sbin_map=242&amp;is_auto=0" TargetMode="External"/><Relationship Id="rId600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1518&amp;sbin_info=411&amp;sbin_map=411&amp;is_auto=0" TargetMode="External"/><Relationship Id="rId337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9480000000000001&amp;sbin_info=35&amp;sbin_map=35&amp;is_auto=0" TargetMode="External"/><Relationship Id="rId34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572332&amp;sbin_info=70&amp;sbin_map=70&amp;is_auto=0" TargetMode="External"/><Relationship Id="rId544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331&amp;sbin_map=331&amp;is_auto=0" TargetMode="External"/><Relationship Id="rId183" Type="http://schemas.openxmlformats.org/officeDocument/2006/relationships/hyperlink" Target="http://cpdb.realtek.com/cpdbv3/view/wafermap/oneWaferSbinMap.php?project=RL6856&amp;checksum=b9021c85f23e985095ebab1bb7844865&amp;bin_num=477&amp;bintype=sbin&amp;from=xls&amp;cp=CP1&amp;version=RL6856C_TA01_V11&amp;lotid=PAHD1&amp;waferid=PERS93-03G4" TargetMode="External"/><Relationship Id="rId390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38&amp;sbin_map=38&amp;is_auto=0" TargetMode="External"/><Relationship Id="rId404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6258&amp;sbin_info=103&amp;sbin_map=103&amp;is_auto=0" TargetMode="External"/><Relationship Id="rId611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440&amp;sbin_map=440&amp;is_auto=0" TargetMode="External"/><Relationship Id="rId250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11378&amp;sbin_info=21&amp;sbin_map=21&amp;is_auto=0" TargetMode="External"/><Relationship Id="rId488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264&amp;sbin_map=264&amp;is_auto=0" TargetMode="External"/><Relationship Id="rId45" Type="http://schemas.openxmlformats.org/officeDocument/2006/relationships/hyperlink" Target="http://cpdb.realtek.com/cpdbv3/view/wafermap/oneWaferSbinMap.php?project=RL6856&amp;checksum=198311f1df1cb8e752b4bcacc33fc9f2&amp;bin_num=369&amp;bintype=sbin&amp;from=xls&amp;cp=CP1&amp;version=RL6856C_TA01_V11&amp;lotid=PAGM4&amp;waferid=PERU93-05G0" TargetMode="External"/><Relationship Id="rId110" Type="http://schemas.openxmlformats.org/officeDocument/2006/relationships/hyperlink" Target="http://cpdb.realtek.com/cpdbv3/view/wafermap/oneWaferSbinMap.php?project=RL6856&amp;checksum=f24ecd583e468ff5101279c2bc87212e&amp;bin_num=43&amp;bintype=sbin&amp;from=xls&amp;cp=CP1&amp;version=RL6856C_TA01_V11&amp;lotid=PAGM4&amp;waferid=PERU93-06F3" TargetMode="External"/><Relationship Id="rId348" Type="http://schemas.openxmlformats.org/officeDocument/2006/relationships/hyperlink" Target="http://cpdb.realtek.com/cpdbv3/view/wafermap/oneWaferSbinMap.php?project=RL6856&amp;checksum=59328dfe5f9d37484bc28529569a6e36&amp;bin_num=425&amp;bintype=sbin&amp;from=xls&amp;cp=CP1&amp;version=RL6856C_TA01_V11&amp;lotid=PAHD1&amp;waferid=PERS93-10D3" TargetMode="External"/><Relationship Id="rId555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345&amp;sbin_map=345&amp;is_auto=0" TargetMode="External"/><Relationship Id="rId194" Type="http://schemas.openxmlformats.org/officeDocument/2006/relationships/hyperlink" Target="http://cpdb.realtek.com/cpdbv3/view/wafermap/oneWaferSbinMap.php?project=RL6856&amp;checksum=50f61bf34af78324924119af992e86b1&amp;bin_num=32&amp;bintype=sbin&amp;from=xls&amp;cp=CP1&amp;version=RL6856C_TA01_V11&amp;lotid=PAHD1&amp;waferid=PERS93-16H0" TargetMode="External"/><Relationship Id="rId208" Type="http://schemas.openxmlformats.org/officeDocument/2006/relationships/hyperlink" Target="http://cpdb.realtek.com/cpdbv3/view/wafermap/oneWaferSbinMap.php?project=RL6856&amp;checksum=c8c280cd09cd6f057798721e5c7da995&amp;bin_num=83&amp;bintype=sbin&amp;from=xls&amp;cp=CP1&amp;version=RL6856C_TA01_V11&amp;lotid=PAGM4&amp;waferid=PERU93-04G5" TargetMode="External"/><Relationship Id="rId415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1706&amp;sbin_info=131&amp;sbin_map=131&amp;is_auto=0" TargetMode="External"/><Relationship Id="rId622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470&amp;sbin_map=470&amp;is_auto=0" TargetMode="External"/><Relationship Id="rId261" Type="http://schemas.openxmlformats.org/officeDocument/2006/relationships/hyperlink" Target="http://cpdb.realtek.com/cpdbv3/view/wafermap/oneWaferSbinMap.php?project=RL6856&amp;checksum=964349f0177417ae5c6303756e11fc6a&amp;bin_num=464&amp;bintype=sbin&amp;from=xls&amp;cp=CP1&amp;version=RL6856C_TA01_V11&amp;lotid=PAHD1&amp;waferid=PERS93-12C1" TargetMode="External"/><Relationship Id="rId499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279&amp;sbin_map=279&amp;is_auto=0" TargetMode="External"/><Relationship Id="rId56" Type="http://schemas.openxmlformats.org/officeDocument/2006/relationships/hyperlink" Target="http://cpdb.realtek.com/cpdbv3/view/wafermap/oneWaferSbinMap.php?project=RL6856&amp;checksum=279ba366e0eabc68460d2b7469555362&amp;bin_num=47&amp;bintype=sbin&amp;from=xls&amp;cp=CP1&amp;version=RL6856C_TA01_V11&amp;lotid=PAGM4&amp;waferid=PERU93-22F2" TargetMode="External"/><Relationship Id="rId359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474&amp;sbin_info=25&amp;sbin_map=25&amp;is_auto=0" TargetMode="External"/><Relationship Id="rId566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1328&amp;sbin_info=371&amp;sbin_map=371&amp;is_auto=0" TargetMode="External"/><Relationship Id="rId121" Type="http://schemas.openxmlformats.org/officeDocument/2006/relationships/hyperlink" Target="http://cpdb.realtek.com/cpdbv3/view/wafermap/oneWaferSbinMap.php?project=RL6856&amp;checksum=8387fc68acc6d6125c4e4386d1f287e6&amp;bin_num=504&amp;bintype=sbin&amp;from=xls&amp;cp=CP1&amp;version=RL6856C_TA01_V11&amp;lotid=PAGM4&amp;waferid=PERU93-14B5" TargetMode="External"/><Relationship Id="rId219" Type="http://schemas.openxmlformats.org/officeDocument/2006/relationships/hyperlink" Target="http://cpdb.realtek.com/cpdbv3/view/wafermap/oneWaferSbinMap.php?project=RL6856&amp;checksum=96aa183e096804860e919e9b909b9133&amp;bin_num=41&amp;bintype=sbin&amp;from=xls&amp;cp=CP1&amp;version=RL6856C_TA01_V11&amp;lotid=PAGM4&amp;waferid=PERU93-16A3" TargetMode="External"/><Relationship Id="rId426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147&amp;sbin_map=147&amp;is_auto=0" TargetMode="External"/><Relationship Id="rId633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512&amp;sbin_map=512&amp;is_auto=0" TargetMode="External"/><Relationship Id="rId67" Type="http://schemas.openxmlformats.org/officeDocument/2006/relationships/hyperlink" Target="http://cpdb.realtek.com/cpdbv3/view/wafermap/oneWaferSbinMap.php?project=RL6856&amp;checksum=198311f1df1cb8e752b4bcacc33fc9f2&amp;bin_num=601&amp;bintype=sbin&amp;from=xls&amp;cp=CP1&amp;version=RL6856C_TA01_V11&amp;lotid=PAGM4&amp;waferid=PERU93-05G0" TargetMode="External"/><Relationship Id="rId272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18206&amp;sbin_info=9&amp;sbin_map=9&amp;is_auto=0" TargetMode="External"/><Relationship Id="rId577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383&amp;sbin_map=383&amp;is_auto=0" TargetMode="External"/><Relationship Id="rId132" Type="http://schemas.openxmlformats.org/officeDocument/2006/relationships/hyperlink" Target="http://cpdb.realtek.com/cpdbv3/view/wafermap/oneWaferSbinMap.php?project=RL6856&amp;checksum=d934792d1a145d79170c699b4c39b5f4&amp;bin_num=42&amp;bintype=sbin&amp;from=xls&amp;cp=CP1&amp;version=RL6856C_TA01_V11&amp;lotid=PACZ3&amp;waferid=PELR89-17B1" TargetMode="External"/><Relationship Id="rId437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5679999999999999&amp;sbin_info=163&amp;sbin_map=163&amp;is_auto=0" TargetMode="External"/><Relationship Id="rId644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571&amp;sbin_map=571&amp;is_auto=0" TargetMode="External"/><Relationship Id="rId283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5878&amp;sbin_info=463&amp;sbin_map=463&amp;is_auto=0" TargetMode="External"/><Relationship Id="rId490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267&amp;sbin_map=267&amp;is_auto=0" TargetMode="External"/><Relationship Id="rId504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5679999999999999&amp;sbin_info=285&amp;sbin_map=285&amp;is_auto=0" TargetMode="External"/><Relationship Id="rId78" Type="http://schemas.openxmlformats.org/officeDocument/2006/relationships/hyperlink" Target="http://cpdb.realtek.com/cpdbv3/view/wafermap/oneWaferSbinMap.php?project=RL6856&amp;checksum=279ba366e0eabc68460d2b7469555362&amp;bin_num=503&amp;bintype=sbin&amp;from=xls&amp;cp=CP1&amp;version=RL6856C_TA01_V11&amp;lotid=PAGM4&amp;waferid=PERU93-22F2" TargetMode="External"/><Relationship Id="rId143" Type="http://schemas.openxmlformats.org/officeDocument/2006/relationships/hyperlink" Target="http://cpdb.realtek.com/cpdbv3/view/wafermap/oneWaferSbinMap.php?project=RL6856&amp;checksum=d934792d1a145d79170c699b4c39b5f4&amp;bin_num=506&amp;bintype=sbin&amp;from=xls&amp;cp=CP1&amp;version=RL6856C_TA01_V11&amp;lotid=PACZ3&amp;waferid=PELR89-17B1" TargetMode="External"/><Relationship Id="rId350" Type="http://schemas.openxmlformats.org/officeDocument/2006/relationships/hyperlink" Target="http://cpdb.realtek.com/cpdbv3/view/wafermap/oneWaferSbinMap.php?project=RL6856&amp;checksum=fc8b23932923a7e40c145c1f1129e766&amp;bin_num=169&amp;bintype=sbin&amp;from=xls&amp;cp=CP1&amp;version=RL6856C_TA01_V11&amp;lotid=PAGM4&amp;waferid=PERU93-10E1" TargetMode="External"/><Relationship Id="rId588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2086&amp;sbin_info=399&amp;sbin_map=399&amp;is_auto=0" TargetMode="External"/><Relationship Id="rId9" Type="http://schemas.openxmlformats.org/officeDocument/2006/relationships/hyperlink" Target="http://cpdb.realtek.com/cpdbv3/view/wafermap/oneWaferSbinMap.php?project=RL6856&amp;checksum=43a6c14065a8b77f0e4f97fe0ce426f2&amp;bin_num=113&amp;bintype=sbin&amp;from=xls&amp;cp=CP1&amp;version=RL6856C_TA01_V11&amp;lotid=PACZ3&amp;waferid=PELR89-09E7" TargetMode="External"/><Relationship Id="rId210" Type="http://schemas.openxmlformats.org/officeDocument/2006/relationships/hyperlink" Target="http://cpdb.realtek.com/cpdbv3/view/wafermap/oneWaferSbinMap.php?project=RL6856&amp;checksum=43a6c14065a8b77f0e4f97fe0ce426f2&amp;bin_num=83&amp;bintype=sbin&amp;from=xls&amp;cp=CP1&amp;version=RL6856C_TA01_V11&amp;lotid=PACZ3&amp;waferid=PELR89-09E7" TargetMode="External"/><Relationship Id="rId448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180&amp;sbin_map=180&amp;is_auto=0" TargetMode="External"/><Relationship Id="rId294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77752&amp;sbin_info=509&amp;sbin_map=509&amp;is_auto=0" TargetMode="External"/><Relationship Id="rId308" Type="http://schemas.openxmlformats.org/officeDocument/2006/relationships/hyperlink" Target="http://cpdb.realtek.com/cpdbv3/view/wafermap/oneWaferSbinMap.php?project=RL6856&amp;checksum=d67e2635e94a091afb33ede76af3a41b&amp;bin_num=97&amp;bintype=sbin&amp;from=xls&amp;cp=CP1&amp;version=RL6856C_TA01_V11&amp;lotid=PAGM4&amp;waferid=PERU93-18G4" TargetMode="External"/><Relationship Id="rId515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300&amp;sbin_map=300&amp;is_auto=0" TargetMode="External"/><Relationship Id="rId89" Type="http://schemas.openxmlformats.org/officeDocument/2006/relationships/hyperlink" Target="http://cpdb.realtek.com/cpdbv3/view/wafermap/oneWaferSbinMap.php?project=RL6856&amp;checksum=3fc16c98e9d4aaf57330b5a4eb8e183e&amp;bin_num=706&amp;bintype=sbin&amp;from=xls&amp;cp=CP1&amp;version=RL6856C_TA01_V11&amp;lotid=PAHD1&amp;waferid=PERS93-18F6" TargetMode="External"/><Relationship Id="rId154" Type="http://schemas.openxmlformats.org/officeDocument/2006/relationships/hyperlink" Target="http://cpdb.realtek.com/cpdbv3/view/wafermap/oneWaferSbinMap.php?project=RL6856&amp;checksum=437b103bde77f37adce3eb04498761c9&amp;bin_num=506&amp;bintype=sbin&amp;from=xls&amp;cp=CP1&amp;version=RL6856C_TA01_V11&amp;lotid=PAHD1&amp;waferid=PERS93-04F7" TargetMode="External"/><Relationship Id="rId361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3224&amp;sbin_info=435&amp;sbin_map=435&amp;is_auto=0" TargetMode="External"/><Relationship Id="rId599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410&amp;sbin_map=410&amp;is_auto=0" TargetMode="External"/><Relationship Id="rId459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&amp;sbin_info=204&amp;sbin_map=204&amp;is_auto=0" TargetMode="External"/></Relationships>
</file>

<file path=xl/worksheets/_rels/sheet6.xml.rels><?xml version="1.0" encoding="UTF-8" standalone="yes"?>
<Relationships xmlns="http://schemas.openxmlformats.org/package/2006/relationships"><Relationship Id="rId1827" Type="http://schemas.openxmlformats.org/officeDocument/2006/relationships/hyperlink" Target="http://cpdb.realtek.com/cpdbv3/view/wafermap/oneWaferSbinMap.php?project=RL6748&amp;checksum=0b10252d53e2aa05248b98db46ab41b7&amp;bin_num=334&amp;bintype=sbin&amp;from=xls&amp;cp=CP1&amp;version=RL6748ZA_V25&amp;lotid=PAFQ5&amp;waferid=MBA705-20G3" TargetMode="External"/><Relationship Id="rId170" Type="http://schemas.openxmlformats.org/officeDocument/2006/relationships/hyperlink" Target="http://cpdb.realtek.com/cpdbv3/view/wafermap/oneWaferSbinMap.php?project=RL6748&amp;checksum=3fee452cc698667f190d8a1f08c4e51a&amp;bin_num=47&amp;bintype=sbin&amp;from=xls&amp;cp=CP1&amp;version=RL6748ZA_V25&amp;lotid=PAFQ0&amp;waferid=MBF135-02D1" TargetMode="External"/><Relationship Id="rId987" Type="http://schemas.openxmlformats.org/officeDocument/2006/relationships/hyperlink" Target="http://cpdb.realtek.com/cpdbv3/view/wafermap/oneWaferSbinMap.php?project=RL6748&amp;checksum=7ab8061530627c3ec0d6ad36a67ebb20&amp;bin_num=52&amp;bintype=sbin&amp;from=xls&amp;cp=CP1&amp;version=RL6748ZA_V25&amp;lotid=PAFQ4&amp;waferid=MBA724-25E3" TargetMode="External"/><Relationship Id="rId266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&amp;sbin_info=167&amp;sbin_map=167&amp;is_auto=0" TargetMode="External"/><Relationship Id="rId847" Type="http://schemas.openxmlformats.org/officeDocument/2006/relationships/hyperlink" Target="http://cpdb.realtek.com/cpdbv3/view/wafermap/oneWaferSbinMap.php?project=RL6748&amp;checksum=71353e0b0077021b6cd842056cd457d4&amp;bin_num=327&amp;bintype=sbin&amp;from=xls&amp;cp=CP1&amp;version=RL6748ZA_V25&amp;lotid=PAFA3&amp;waferid=MBA728-18D3" TargetMode="External"/><Relationship Id="rId1477" Type="http://schemas.openxmlformats.org/officeDocument/2006/relationships/hyperlink" Target="http://cpdb.realtek.com/cpdbv3/view/wafermap/oneWaferSbinMap.php?project=RL6748&amp;checksum=3875d9d31098c6ad8d11e97d137fc2ef&amp;bin_num=330&amp;bintype=sbin&amp;from=xls&amp;cp=CP1&amp;version=RL6748ZA_V25&amp;lotid=PAFA4&amp;waferid=MBA701-10A6" TargetMode="External"/><Relationship Id="rId1684" Type="http://schemas.openxmlformats.org/officeDocument/2006/relationships/hyperlink" Target="http://cpdb.realtek.com/cpdbv3/view/wafermap/oneWaferSbinMap.php?project=RL6748&amp;checksum=95c12ce94be2567092270ca9d1393940&amp;bin_num=57&amp;bintype=sbin&amp;from=xls&amp;cp=CP1&amp;version=RL6748ZA_V25&amp;lotid=PAFQ1&amp;waferid=MBA727-12C5" TargetMode="External"/><Relationship Id="rId189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2151&amp;sbin_info=75&amp;sbin_map=75&amp;is_auto=0" TargetMode="External"/><Relationship Id="rId2528" Type="http://schemas.openxmlformats.org/officeDocument/2006/relationships/hyperlink" Target="http://cpdb.realtek.com/cpdbv3/view/wafermap/oneWaferSbinMap.php?project=RL6748&amp;checksum=edac05c7f9cdabe43eb13845d9668c47&amp;bin_num=215&amp;bintype=sbin&amp;from=xls&amp;cp=CP1&amp;version=RL6748ZA_V25&amp;lotid=PAFW7&amp;waferid=MBA722-19F2" TargetMode="External"/><Relationship Id="rId707" Type="http://schemas.openxmlformats.org/officeDocument/2006/relationships/hyperlink" Target="http://cpdb.realtek.com/cpdbv3/view/wafermap/oneWaferSbinMap.php?project=RL6748&amp;checksum=48e5eb7258eac88c2ba4b755d8a56a0c&amp;bin_num=281&amp;bintype=sbin&amp;from=xls&amp;cp=CP1&amp;version=RL6748ZA_V25&amp;lotid=PAFQ2&amp;waferid=MBA715-06E3" TargetMode="External"/><Relationship Id="rId914" Type="http://schemas.openxmlformats.org/officeDocument/2006/relationships/hyperlink" Target="http://cpdb.realtek.com/cpdbv3/view/wafermap/oneWaferSbinMap.php?project=RL6748&amp;checksum=028c7f8f8d7b4da1af975c9bb8b5f23a&amp;bin_num=52&amp;bintype=sbin&amp;from=xls&amp;cp=CP1&amp;version=RL6748ZA_V25&amp;lotid=PAJG7&amp;waferid=TAQ896-09E0" TargetMode="External"/><Relationship Id="rId1337" Type="http://schemas.openxmlformats.org/officeDocument/2006/relationships/hyperlink" Target="http://cpdb.realtek.com/cpdbv3/view/wafermap/oneWaferSbinMap.php?project=RL6748&amp;checksum=c098c61aa3bc71a656fede30165639db&amp;bin_num=29&amp;bintype=sbin&amp;from=xls&amp;cp=CP1&amp;version=RL6748ZA_V25&amp;lotid=PAHY4&amp;waferid=TAQ895-08A1" TargetMode="External"/><Relationship Id="rId1544" Type="http://schemas.openxmlformats.org/officeDocument/2006/relationships/hyperlink" Target="http://cpdb.realtek.com/cpdbv3/view/wafermap/oneWaferSbinMap.php?project=RL6748&amp;checksum=1e6bf306952bade0269d71536b932752&amp;bin_num=331&amp;bintype=sbin&amp;from=xls&amp;cp=CP1&amp;version=RL6748ZA_V25&amp;lotid=PAHY4&amp;waferid=TAQ895-09G7" TargetMode="External"/><Relationship Id="rId1751" Type="http://schemas.openxmlformats.org/officeDocument/2006/relationships/hyperlink" Target="http://cpdb.realtek.com/cpdbv3/view/wafermap/oneWaferSbinMap.php?project=RL6748&amp;checksum=967f3c40dc1bd4b06a2fe0c74aff4f95&amp;bin_num=282&amp;bintype=sbin&amp;from=xls&amp;cp=CP1&amp;version=RL6748ZA_V25&amp;lotid=PAFQ6&amp;waferid=MBC103-06A0" TargetMode="External"/><Relationship Id="rId43" Type="http://schemas.openxmlformats.org/officeDocument/2006/relationships/hyperlink" Target="http://cpdb.realtek.com/cpdbv3/view/wafermap/oneWaferSbinMap.php?project=RL6748&amp;checksum=736b73b1e19c676883302b73aef6211d&amp;bin_num=60&amp;bintype=sbin&amp;from=xls&amp;cp=CP1&amp;version=RL6748ZA_V25&amp;lotid=PAFQ1&amp;waferid=MBA727-02A2" TargetMode="External"/><Relationship Id="rId1404" Type="http://schemas.openxmlformats.org/officeDocument/2006/relationships/hyperlink" Target="http://cpdb.realtek.com/cpdbv3/view/wafermap/oneWaferSbinMap.php?project=RL6748&amp;checksum=a99b739ee1aa021bf77ff060c9381c23&amp;bin_num=328&amp;bintype=sbin&amp;from=xls&amp;cp=CP1&amp;version=RL6748ZA_V25&amp;lotid=PAFQ4&amp;waferid=MBA724-11E4" TargetMode="External"/><Relationship Id="rId1611" Type="http://schemas.openxmlformats.org/officeDocument/2006/relationships/hyperlink" Target="http://cpdb.realtek.com/cpdbv3/view/wafermap/oneWaferSbinMap.php?project=RL6748&amp;checksum=4753dbd0107c76dbb89a3ab6c9bee3d7&amp;bin_num=357&amp;bintype=sbin&amp;from=xls&amp;cp=CP1&amp;version=RL6748ZA_V25&amp;lotid=PAHY4&amp;waferid=TAQ895-23A5" TargetMode="External"/><Relationship Id="rId497" Type="http://schemas.openxmlformats.org/officeDocument/2006/relationships/hyperlink" Target="http://cpdb.realtek.com/cpdbv3/view/wafermap/oneWaferSbinMap.php?project=RL6748&amp;checksum=02b821cfc1fcec45101c11d9145343bd&amp;bin_num=297&amp;bintype=sbin&amp;from=xls&amp;cp=CP1&amp;version=RL6748ZA_V25&amp;lotid=PAFQ0&amp;waferid=MBF135-22A4" TargetMode="External"/><Relationship Id="rId2178" Type="http://schemas.openxmlformats.org/officeDocument/2006/relationships/hyperlink" Target="http://cpdb.realtek.com/cpdbv3/view/wafermap/oneWaferSbinMap.php?project=RL6748&amp;checksum=0c1964bee8a40b9ed403b02324f73597&amp;bin_num=18&amp;bintype=sbin&amp;from=xls&amp;cp=CP1&amp;version=RL6748ZA_V25&amp;lotid=PAF98&amp;waferid=MBA742-05D5" TargetMode="External"/><Relationship Id="rId2385" Type="http://schemas.openxmlformats.org/officeDocument/2006/relationships/hyperlink" Target="http://cpdb.realtek.com/cpdbv3/view/wafermap/oneWaferSbinMap.php?project=RL6748&amp;checksum=9f2915083dc30d5c022d596e0012cfd3&amp;bin_num=53&amp;bintype=sbin&amp;from=xls&amp;cp=CP1&amp;version=RL6748ZA_V25&amp;lotid=PAFW7&amp;waferid=MBA722-15A3" TargetMode="External"/><Relationship Id="rId357" Type="http://schemas.openxmlformats.org/officeDocument/2006/relationships/hyperlink" Target="http://cpdb.realtek.com/cpdbv3/view/wafermap/oneWaferSbinMap.php?project=RL6748&amp;checksum=2bcab97116838d1498483b9398507931&amp;bin_num=42&amp;bintype=sbin&amp;from=xls&amp;cp=CP1&amp;version=RL6748ZA_V25&amp;lotid=PAFQ6&amp;waferid=MBC103-02C4" TargetMode="External"/><Relationship Id="rId1194" Type="http://schemas.openxmlformats.org/officeDocument/2006/relationships/hyperlink" Target="http://cpdb.realtek.com/cpdbv3/view/wafermap/oneWaferSbinMap.php?project=RL6748&amp;checksum=25f381220f7b5001bcfb50da5d7940c0&amp;bin_num=24&amp;bintype=sbin&amp;from=xls&amp;cp=CP1&amp;version=RL6748ZA_V25&amp;lotid=PAFQ6&amp;waferid=MBC103-25F3" TargetMode="External"/><Relationship Id="rId2038" Type="http://schemas.openxmlformats.org/officeDocument/2006/relationships/hyperlink" Target="http://cpdb.realtek.com/cpdbv3/view/wafermap/oneWaferSbinMap.php?project=RL6748&amp;checksum=7ab8061530627c3ec0d6ad36a67ebb20&amp;bin_num=46&amp;bintype=sbin&amp;from=xls&amp;cp=CP1&amp;version=RL6748ZA_V25&amp;lotid=PAFQ4&amp;waferid=MBA724-25E3" TargetMode="External"/><Relationship Id="rId259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1826&amp;sbin_info=229&amp;sbin_map=229&amp;is_auto=0" TargetMode="External"/><Relationship Id="rId217" Type="http://schemas.openxmlformats.org/officeDocument/2006/relationships/hyperlink" Target="http://cpdb.realtek.com/cpdbv3/view/wafermap/oneWaferSbinMap.php?project=RL6748&amp;checksum=53eb676f14db32a9ac44e9a8d743061f&amp;bin_num=3&amp;bintype=sbin&amp;from=xls&amp;cp=CP1&amp;version=RL6748ZA_V25&amp;lotid=PAHY4&amp;waferid=TAQ895-19B7" TargetMode="External"/><Relationship Id="rId564" Type="http://schemas.openxmlformats.org/officeDocument/2006/relationships/hyperlink" Target="http://cpdb.realtek.com/cpdbv3/view/wafermap/oneWaferSbinMap.php?project=RL6748&amp;checksum=e0670b7d90f11015b2210102830ed448&amp;bin_num=2&amp;bintype=sbin&amp;from=xls&amp;cp=CP1&amp;version=RL6748ZA_V25&amp;lotid=PAFQ4&amp;waferid=MBA724-18A1" TargetMode="External"/><Relationship Id="rId771" Type="http://schemas.openxmlformats.org/officeDocument/2006/relationships/hyperlink" Target="http://cpdb.realtek.com/cpdbv3/view/wafermap/oneWaferSbinMap.php?project=RL6748&amp;checksum=f3188c402b24687a13cf19ad4fb9bf2c&amp;bin_num=226&amp;bintype=sbin&amp;from=xls&amp;cp=CP1&amp;version=RL6748ZA_V25&amp;lotid=PAFQ2&amp;waferid=MBA715-03G2" TargetMode="External"/><Relationship Id="rId2245" Type="http://schemas.openxmlformats.org/officeDocument/2006/relationships/hyperlink" Target="http://cpdb.realtek.com/cpdbv3/view/wafermap/oneWaferSbinMap.php?project=RL6748&amp;checksum=5e60532d6b768c92849a0637d7da7ef5&amp;bin_num=62&amp;bintype=sbin&amp;from=xls&amp;cp=CP1&amp;version=RL6748ZA_V25&amp;lotid=PAFQ0&amp;waferid=MBF135-15D5" TargetMode="External"/><Relationship Id="rId2452" Type="http://schemas.openxmlformats.org/officeDocument/2006/relationships/hyperlink" Target="http://cpdb.realtek.com/cpdbv3/view/wafermap/oneWaferSbinMap.php?project=RL6748&amp;checksum=b5bcae632e2b77f8bc06036e1ff5cd23&amp;bin_num=224&amp;bintype=sbin&amp;from=xls&amp;cp=CP1&amp;version=RL6748ZA_V25&amp;lotid=PAFQ1&amp;waferid=MBA727-24D6" TargetMode="External"/><Relationship Id="rId424" Type="http://schemas.openxmlformats.org/officeDocument/2006/relationships/hyperlink" Target="http://cpdb.realtek.com/cpdbv3/view/wafermap/oneWaferSbinMap.php?project=RL6748&amp;checksum=ab25711521793bc7627c46716285c55c&amp;bin_num=61&amp;bintype=sbin&amp;from=xls&amp;cp=CP1&amp;version=RL6748ZA_V25&amp;lotid=PAFA5&amp;waferid=MBA704-07A1" TargetMode="External"/><Relationship Id="rId631" Type="http://schemas.openxmlformats.org/officeDocument/2006/relationships/hyperlink" Target="http://cpdb.realtek.com/cpdbv3/view/wafermap/oneWaferSbinMap.php?project=RL6748&amp;checksum=098a01a93a5db18ab3ed83966169242c&amp;bin_num=39&amp;bintype=sbin&amp;from=xls&amp;cp=CP1&amp;version=RL6748ZA_V25&amp;lotid=PAJG7&amp;waferid=TAQ896-08E5" TargetMode="External"/><Relationship Id="rId1054" Type="http://schemas.openxmlformats.org/officeDocument/2006/relationships/hyperlink" Target="http://cpdb.realtek.com/cpdbv3/view/wafermap/oneWaferSbinMap.php?project=RL6748&amp;checksum=51683dac0aaf6fb03aa62b6858470555&amp;bin_num=333&amp;bintype=sbin&amp;from=xls&amp;cp=CP1&amp;version=RL6748ZA_V25&amp;lotid=PAFA5&amp;waferid=MBA704-21B2" TargetMode="External"/><Relationship Id="rId1261" Type="http://schemas.openxmlformats.org/officeDocument/2006/relationships/hyperlink" Target="http://cpdb.realtek.com/cpdbv3/view/wafermap/oneWaferSbinMap.php?project=RL6748&amp;checksum=e5122e6e142d727b2c505ed22aab606e&amp;bin_num=354&amp;bintype=sbin&amp;from=xls&amp;cp=CP1&amp;version=RL6748ZA_V25&amp;lotid=PAFW6&amp;waferid=MBC107-08C0" TargetMode="External"/><Relationship Id="rId210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10552&amp;sbin_info=244&amp;sbin_map=244&amp;is_auto=0" TargetMode="External"/><Relationship Id="rId2312" Type="http://schemas.openxmlformats.org/officeDocument/2006/relationships/hyperlink" Target="http://cpdb.realtek.com/cpdbv3/view/wafermap/oneWaferSbinMap.php?project=RL6748&amp;checksum=2799ba02350cafe645bc2574d6f8c1c6&amp;bin_num=228&amp;bintype=sbin&amp;from=xls&amp;cp=CP1&amp;version=RL6748ZA_V25&amp;lotid=PAFQ2&amp;waferid=MBA715-12B7" TargetMode="External"/><Relationship Id="rId1121" Type="http://schemas.openxmlformats.org/officeDocument/2006/relationships/hyperlink" Target="http://cpdb.realtek.com/cpdbv3/view/wafermap/oneWaferSbinMap.php?project=RL6748&amp;checksum=cf0642d0116deaf881daac0e428555ba&amp;bin_num=24&amp;bintype=sbin&amp;from=xls&amp;cp=CP1&amp;version=RL6748ZA_V25&amp;lotid=PAJG7&amp;waferid=TAQ896-10E5" TargetMode="External"/><Relationship Id="rId1938" Type="http://schemas.openxmlformats.org/officeDocument/2006/relationships/hyperlink" Target="http://cpdb.realtek.com/cpdbv3/view/wafermap/oneWaferSbinMap.php?project=RL6748&amp;checksum=6f656cfeb6e9968f39096cd187b7d7ce&amp;bin_num=63&amp;bintype=sbin&amp;from=xls&amp;cp=CP1&amp;version=RL6748ZA_V25&amp;lotid=PAFW6&amp;waferid=MBC107-12A6" TargetMode="External"/><Relationship Id="rId281" Type="http://schemas.openxmlformats.org/officeDocument/2006/relationships/hyperlink" Target="http://cpdb.realtek.com/cpdbv3/view/wafermap/oneWaferSbinMap.php?project=RL6748&amp;checksum=cc8563724fa0a9c30ff36801fe5c1b48&amp;bin_num=34&amp;bintype=sbin&amp;from=xls&amp;cp=CP1&amp;version=RL6748ZA_V25&amp;lotid=PAFQ0&amp;waferid=MBF135-17C3" TargetMode="External"/><Relationship Id="rId141" Type="http://schemas.openxmlformats.org/officeDocument/2006/relationships/hyperlink" Target="http://cpdb.realtek.com/cpdbv3/view/wafermap/oneWaferSbinMap.php?project=RL6748&amp;checksum=fd2665dd9514848452efa855b6dfa7c3&amp;bin_num=5&amp;bintype=sbin&amp;from=xls&amp;cp=CP1&amp;version=RL6748ZA_V25&amp;lotid=PAFQ4&amp;waferid=MBA724-24F0" TargetMode="External"/><Relationship Id="rId7" Type="http://schemas.openxmlformats.org/officeDocument/2006/relationships/hyperlink" Target="http://cpdb.realtek.com/cpdbv3/view/mergeCell.php?project=RL6748&amp;cp=CP1&amp;version=RL6748ZA_V25&amp;lotid=PAFQ4&amp;waferid=MBA724-08F1&amp;bintype=sbin" TargetMode="External"/><Relationship Id="rId958" Type="http://schemas.openxmlformats.org/officeDocument/2006/relationships/hyperlink" Target="http://cpdb.realtek.com/cpdbv3/view/wafermap/oneWaferSbinMap.php?project=RL6748&amp;checksum=c990cd885e271cfe8b516ff24c4821a1&amp;bin_num=52&amp;bintype=sbin&amp;from=xls&amp;cp=CP1&amp;version=RL6748ZA_V25&amp;lotid=PAFQ2&amp;waferid=MBA715-02G7" TargetMode="External"/><Relationship Id="rId1588" Type="http://schemas.openxmlformats.org/officeDocument/2006/relationships/hyperlink" Target="http://cpdb.realtek.com/cpdbv3/view/wafermap/oneWaferSbinMap.php?project=RL6748&amp;checksum=5c5e4314589692a66914d66918695f60&amp;bin_num=357&amp;bintype=sbin&amp;from=xls&amp;cp=CP1&amp;version=RL6748ZA_V25&amp;lotid=PAFQ0&amp;waferid=MBF135-25G0" TargetMode="External"/><Relationship Id="rId1795" Type="http://schemas.openxmlformats.org/officeDocument/2006/relationships/hyperlink" Target="http://cpdb.realtek.com/cpdbv3/view/wafermap/oneWaferSbinMap.php?project=RL6748&amp;checksum=94d502b72c121cbd05abbbb77cb6e969&amp;bin_num=76&amp;bintype=sbin&amp;from=xls&amp;cp=CP1&amp;version=RL6748ZA_V25&amp;lotid=PAFQ2&amp;waferid=MBA715-05F0" TargetMode="External"/><Relationship Id="rId263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&amp;sbin_info=125&amp;sbin_map=125&amp;is_auto=0" TargetMode="External"/><Relationship Id="rId87" Type="http://schemas.openxmlformats.org/officeDocument/2006/relationships/hyperlink" Target="http://cpdb.realtek.com/cpdbv3/view/wafermap/oneWaferSbinMap.php?project=RL6748&amp;checksum=0f96ac99d5d9231739883ab11452a825&amp;bin_num=51&amp;bintype=sbin&amp;from=xls&amp;cp=CP1&amp;version=RL6748ZA_V25&amp;lotid=PAFQ0&amp;waferid=MBF135-20B6" TargetMode="External"/><Relationship Id="rId818" Type="http://schemas.openxmlformats.org/officeDocument/2006/relationships/hyperlink" Target="http://cpdb.realtek.com/cpdbv3/view/wafermap/oneWaferSbinMap.php?project=RL6748&amp;checksum=54c8873a06ede5d8be92ebc9e92ac63e&amp;bin_num=327&amp;bintype=sbin&amp;from=xls&amp;cp=CP1&amp;version=RL6748ZA_V25&amp;lotid=PAFQ2&amp;waferid=MBA715-09C4" TargetMode="External"/><Relationship Id="rId1448" Type="http://schemas.openxmlformats.org/officeDocument/2006/relationships/hyperlink" Target="http://cpdb.realtek.com/cpdbv3/view/wafermap/oneWaferSbinMap.php?project=RL6748&amp;checksum=27ee48feeb2d5f24f429260b27389ea5&amp;bin_num=356&amp;bintype=sbin&amp;from=xls&amp;cp=CP1&amp;version=RL6748ZA_V25&amp;lotid=PAFQ0&amp;waferid=MBF135-11G1" TargetMode="External"/><Relationship Id="rId1655" Type="http://schemas.openxmlformats.org/officeDocument/2006/relationships/hyperlink" Target="http://cpdb.realtek.com/cpdbv3/view/wafermap/oneWaferSbinMap.php?project=RL6748&amp;checksum=bfb8b6042ce94c40c9abd4517df73ba6&amp;bin_num=188&amp;bintype=sbin&amp;from=xls&amp;cp=CP1&amp;version=RL6748ZA_V25&amp;lotid=PAFA5&amp;waferid=MBA704-08G7" TargetMode="External"/><Relationship Id="rId270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02&amp;sbin_info=254&amp;sbin_map=254&amp;is_auto=0" TargetMode="External"/><Relationship Id="rId1308" Type="http://schemas.openxmlformats.org/officeDocument/2006/relationships/hyperlink" Target="http://cpdb.realtek.com/cpdbv3/view/wafermap/oneWaferSbinMap.php?project=RL6748&amp;checksum=b3f5e27a945fa4609942c3b6352aa0a6&amp;bin_num=29&amp;bintype=sbin&amp;from=xls&amp;cp=CP1&amp;version=RL6748ZA_V25&amp;lotid=PAFW6&amp;waferid=MBC107-11B3" TargetMode="External"/><Relationship Id="rId1862" Type="http://schemas.openxmlformats.org/officeDocument/2006/relationships/hyperlink" Target="http://cpdb.realtek.com/cpdbv3/view/wafermap/oneWaferSbinMap.php?project=RL6748&amp;checksum=0b10252d53e2aa05248b98db46ab41b7&amp;bin_num=28&amp;bintype=sbin&amp;from=xls&amp;cp=CP1&amp;version=RL6748ZA_V25&amp;lotid=PAFQ5&amp;waferid=MBA705-20G3" TargetMode="External"/><Relationship Id="rId1515" Type="http://schemas.openxmlformats.org/officeDocument/2006/relationships/hyperlink" Target="http://cpdb.realtek.com/cpdbv3/view/wafermap/oneWaferSbinMap.php?project=RL6748&amp;checksum=18c782a468d9e115dd178b91a730c541&amp;bin_num=330&amp;bintype=sbin&amp;from=xls&amp;cp=CP1&amp;version=RL6748ZA_V25&amp;lotid=PAFW6&amp;waferid=MBC107-19D6" TargetMode="External"/><Relationship Id="rId1722" Type="http://schemas.openxmlformats.org/officeDocument/2006/relationships/hyperlink" Target="http://cpdb.realtek.com/cpdbv3/view/wafermap/oneWaferSbinMap.php?project=RL6748&amp;checksum=f214a779971b1139c9cd373264b6dde3&amp;bin_num=282&amp;bintype=sbin&amp;from=xls&amp;cp=CP1&amp;version=RL6748ZA_V25&amp;lotid=PAFQ5&amp;waferid=MBA705-08E0" TargetMode="External"/><Relationship Id="rId14" Type="http://schemas.openxmlformats.org/officeDocument/2006/relationships/hyperlink" Target="http://cpdb.realtek.com/cpdbv3/view/mergeCell.php?project=RL6748&amp;cp=CP1&amp;version=RL6748ZA_V25&amp;lotid=PAFQ1&amp;waferid=MBA727-01A7&amp;bintype=sbin" TargetMode="External"/><Relationship Id="rId2289" Type="http://schemas.openxmlformats.org/officeDocument/2006/relationships/hyperlink" Target="http://cpdb.realtek.com/cpdbv3/view/wafermap/oneWaferSbinMap.php?project=RL6748&amp;checksum=09c208037e4af0e64524381d66996701&amp;bin_num=233&amp;bintype=sbin&amp;from=xls&amp;cp=CP1&amp;version=RL6748ZA_V25&amp;lotid=PAFQ0&amp;waferid=MBF135-08G6" TargetMode="External"/><Relationship Id="rId249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508&amp;sbin_info=126&amp;sbin_map=126&amp;is_auto=0" TargetMode="External"/><Relationship Id="rId468" Type="http://schemas.openxmlformats.org/officeDocument/2006/relationships/hyperlink" Target="http://cpdb.realtek.com/cpdbv3/view/wafermap/oneWaferSbinMap.php?project=RL6748&amp;checksum=c772114a348b05b633860730afb8a93d&amp;bin_num=297&amp;bintype=sbin&amp;from=xls&amp;cp=CP1&amp;version=RL6748ZA_V25&amp;lotid=PAFQ2&amp;waferid=MBA715-22E2" TargetMode="External"/><Relationship Id="rId675" Type="http://schemas.openxmlformats.org/officeDocument/2006/relationships/hyperlink" Target="http://cpdb.realtek.com/cpdbv3/view/wafermap/oneWaferSbinMap.php?project=RL6748&amp;checksum=2bcab97116838d1498483b9398507931&amp;bin_num=6&amp;bintype=sbin&amp;from=xls&amp;cp=CP1&amp;version=RL6748ZA_V25&amp;lotid=PAFQ6&amp;waferid=MBC103-02C4" TargetMode="External"/><Relationship Id="rId882" Type="http://schemas.openxmlformats.org/officeDocument/2006/relationships/hyperlink" Target="http://cpdb.realtek.com/cpdbv3/view/wafermap/oneWaferSbinMap.php?project=RL6748&amp;checksum=6d2fc8585261cb8d263cc7a3bd02f7d4&amp;bin_num=327&amp;bintype=sbin&amp;from=xls&amp;cp=CP1&amp;version=RL6748ZA_V25&amp;lotid=PAFQ5&amp;waferid=MBA705-17H0" TargetMode="External"/><Relationship Id="rId1098" Type="http://schemas.openxmlformats.org/officeDocument/2006/relationships/hyperlink" Target="http://cpdb.realtek.com/cpdbv3/view/wafermap/oneWaferSbinMap.php?project=RL6748&amp;checksum=08222456ce7be4cece5ac57c788158c6&amp;bin_num=333&amp;bintype=sbin&amp;from=xls&amp;cp=CP1&amp;version=RL6748ZA_V25&amp;lotid=PAFQ6&amp;waferid=MBC103-13E2" TargetMode="External"/><Relationship Id="rId2149" Type="http://schemas.openxmlformats.org/officeDocument/2006/relationships/hyperlink" Target="http://cpdb.realtek.com/cpdbv3/view/wafermap/oneWaferSbinMap.php?project=RL6748&amp;checksum=07eb46141594587badf2f3298b01c3aa&amp;bin_num=17&amp;bintype=sbin&amp;from=xls&amp;cp=CP1&amp;version=RL6748ZA_V25&amp;lotid=PAFQ2&amp;waferid=MBA715-20F4" TargetMode="External"/><Relationship Id="rId2356" Type="http://schemas.openxmlformats.org/officeDocument/2006/relationships/hyperlink" Target="http://cpdb.realtek.com/cpdbv3/view/wafermap/oneWaferSbinMap.php?project=RL6748&amp;checksum=05d00f1aa7601154d677cc25b7b27b75&amp;bin_num=40&amp;bintype=sbin&amp;from=xls&amp;cp=CP1&amp;version=RL6748ZA_V25&amp;lotid=PAF98&amp;waferid=MBA742-18E1" TargetMode="External"/><Relationship Id="rId2563" Type="http://schemas.openxmlformats.org/officeDocument/2006/relationships/hyperlink" Target="http://cpdb.realtek.com/cpdbv3/view/wafermap/oneWaferSbinMap.php?project=RL6748&amp;checksum=caa99fb85915e2ef015df2ddb5633842&amp;bin_num=292&amp;bintype=sbin&amp;from=xls&amp;cp=CP1&amp;version=RL6748ZA_V25&amp;lotid=PAFW7&amp;waferid=MBA722-14B0" TargetMode="External"/><Relationship Id="rId328" Type="http://schemas.openxmlformats.org/officeDocument/2006/relationships/hyperlink" Target="http://cpdb.realtek.com/cpdbv3/view/wafermap/oneWaferSbinMap.php?project=RL6748&amp;checksum=8fb0570e6c1a14f1607b51eca3701ade&amp;bin_num=42&amp;bintype=sbin&amp;from=xls&amp;cp=CP1&amp;version=RL6748ZA_V25&amp;lotid=PAFA3&amp;waferid=MBA728-09A3" TargetMode="External"/><Relationship Id="rId535" Type="http://schemas.openxmlformats.org/officeDocument/2006/relationships/hyperlink" Target="http://cpdb.realtek.com/cpdbv3/view/wafermap/oneWaferSbinMap.php?project=RL6748&amp;checksum=92e45f5b52e35f992b29b7d306580127&amp;bin_num=55&amp;bintype=sbin&amp;from=xls&amp;cp=CP1&amp;version=RL6748ZA_V25&amp;lotid=PAJG7&amp;waferid=TAQ896-07F2" TargetMode="External"/><Relationship Id="rId742" Type="http://schemas.openxmlformats.org/officeDocument/2006/relationships/hyperlink" Target="http://cpdb.realtek.com/cpdbv3/view/wafermap/oneWaferSbinMap.php?project=RL6748&amp;checksum=ba3555aefbc697efd0815fa8a947a650&amp;bin_num=226&amp;bintype=sbin&amp;from=xls&amp;cp=CP1&amp;version=RL6748ZA_V25&amp;lotid=PAFW8&amp;waferid=MBA731-03B2" TargetMode="External"/><Relationship Id="rId1165" Type="http://schemas.openxmlformats.org/officeDocument/2006/relationships/hyperlink" Target="http://cpdb.realtek.com/cpdbv3/view/wafermap/oneWaferSbinMap.php?project=RL6748&amp;checksum=7fbec2c81bae7c0e34489888aa16ecf6&amp;bin_num=24&amp;bintype=sbin&amp;from=xls&amp;cp=CP1&amp;version=RL6748ZA_V25&amp;lotid=PAJG7&amp;waferid=TAQ896-21G3" TargetMode="External"/><Relationship Id="rId1372" Type="http://schemas.openxmlformats.org/officeDocument/2006/relationships/hyperlink" Target="http://cpdb.realtek.com/cpdbv3/view/wafermap/oneWaferSbinMap.php?project=RL6748&amp;checksum=a0fc719ec0f254f07c21ae556db30d7d&amp;bin_num=328&amp;bintype=sbin&amp;from=xls&amp;cp=CP1&amp;version=RL6748ZA_V25&amp;lotid=PAFW6&amp;waferid=MBC107-01G3" TargetMode="External"/><Relationship Id="rId2009" Type="http://schemas.openxmlformats.org/officeDocument/2006/relationships/hyperlink" Target="http://cpdb.realtek.com/cpdbv3/view/wafermap/oneWaferSbinMap.php?project=RL6748&amp;checksum=368f69cb56d0bab774320ab840abe785&amp;bin_num=82&amp;bintype=sbin&amp;from=xls&amp;cp=CP1&amp;version=RL6748ZA_V25&amp;lotid=PAFQ0&amp;waferid=MBF135-14E2" TargetMode="External"/><Relationship Id="rId2216" Type="http://schemas.openxmlformats.org/officeDocument/2006/relationships/hyperlink" Target="http://cpdb.realtek.com/cpdbv3/view/wafermap/oneWaferSbinMap.php?project=RL6748&amp;checksum=6c2b62383e3b16d7389221176e082176&amp;bin_num=350&amp;bintype=sbin&amp;from=xls&amp;cp=CP1&amp;version=RL6748ZA_V25&amp;lotid=PAFQ5&amp;waferid=MBA705-06F2" TargetMode="External"/><Relationship Id="rId2423" Type="http://schemas.openxmlformats.org/officeDocument/2006/relationships/hyperlink" Target="http://cpdb.realtek.com/cpdbv3/view/wafermap/oneWaferSbinMap.php?project=RL6748&amp;checksum=1e2eb95205eb4728fa05b50eef1e371c&amp;bin_num=296&amp;bintype=sbin&amp;from=xls&amp;cp=CP1&amp;version=RL6748ZA_V25&amp;lotid=PAHY4&amp;waferid=TAQ895-11G7" TargetMode="External"/><Relationship Id="rId263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1218&amp;sbin_info=114&amp;sbin_map=114&amp;is_auto=0" TargetMode="External"/><Relationship Id="rId602" Type="http://schemas.openxmlformats.org/officeDocument/2006/relationships/hyperlink" Target="http://cpdb.realtek.com/cpdbv3/view/wafermap/oneWaferSbinMap.php?project=RL6748&amp;checksum=d6853dcf6b02a167e2a866083180883a&amp;bin_num=2&amp;bintype=sbin&amp;from=xls&amp;cp=CP1&amp;version=RL6748ZA_V25&amp;lotid=PAFQ6&amp;waferid=MBC103-22H2" TargetMode="External"/><Relationship Id="rId1025" Type="http://schemas.openxmlformats.org/officeDocument/2006/relationships/hyperlink" Target="http://cpdb.realtek.com/cpdbv3/view/wafermap/oneWaferSbinMap.php?project=RL6748&amp;checksum=0fb2e694a4a77edc286e6bcf15b72af3&amp;bin_num=333&amp;bintype=sbin&amp;from=xls&amp;cp=CP1&amp;version=RL6748ZA_V25&amp;lotid=PAFQ0&amp;waferid=MBF135-01D6" TargetMode="External"/><Relationship Id="rId1232" Type="http://schemas.openxmlformats.org/officeDocument/2006/relationships/hyperlink" Target="http://cpdb.realtek.com/cpdbv3/view/wafermap/oneWaferSbinMap.php?project=RL6748&amp;checksum=ce76b2b3f421f6aad86b469da7a3d243&amp;bin_num=354&amp;bintype=sbin&amp;from=xls&amp;cp=CP1&amp;version=RL6748ZA_V25&amp;lotid=PAJG7&amp;waferid=TAQ896-18H0" TargetMode="External"/><Relationship Id="rId185" Type="http://schemas.openxmlformats.org/officeDocument/2006/relationships/hyperlink" Target="http://cpdb.realtek.com/cpdbv3/view/wafermap/oneWaferSbinMap.php?project=RL6748&amp;checksum=ce76b2b3f421f6aad86b469da7a3d243&amp;bin_num=47&amp;bintype=sbin&amp;from=xls&amp;cp=CP1&amp;version=RL6748ZA_V25&amp;lotid=PAJG7&amp;waferid=TAQ896-18H0" TargetMode="External"/><Relationship Id="rId1909" Type="http://schemas.openxmlformats.org/officeDocument/2006/relationships/hyperlink" Target="http://cpdb.realtek.com/cpdbv3/view/wafermap/oneWaferSbinMap.php?project=RL6748&amp;checksum=0c1964bee8a40b9ed403b02324f73597&amp;bin_num=75&amp;bintype=sbin&amp;from=xls&amp;cp=CP1&amp;version=RL6748ZA_V25&amp;lotid=PAF98&amp;waferid=MBA742-05D5" TargetMode="External"/><Relationship Id="rId392" Type="http://schemas.openxmlformats.org/officeDocument/2006/relationships/hyperlink" Target="http://cpdb.realtek.com/cpdbv3/view/wafermap/oneWaferSbinMap.php?project=RL6748&amp;checksum=f3708ff972fed1986009ba3dd4b59c1e&amp;bin_num=335&amp;bintype=sbin&amp;from=xls&amp;cp=CP1&amp;version=RL6748ZA_V25&amp;lotid=PAFQ0&amp;waferid=MBF135-10G6" TargetMode="External"/><Relationship Id="rId2073" Type="http://schemas.openxmlformats.org/officeDocument/2006/relationships/hyperlink" Target="http://cpdb.realtek.com/cpdbv3/view/wafermap/oneWaferSbinMap.php?project=RL6748&amp;checksum=cc8563724fa0a9c30ff36801fe5c1b48&amp;bin_num=242&amp;bintype=sbin&amp;from=xls&amp;cp=CP1&amp;version=RL6748ZA_V25&amp;lotid=PAFQ0&amp;waferid=MBF135-17C3" TargetMode="External"/><Relationship Id="rId228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6088&amp;sbin_info=233&amp;sbin_map=233&amp;is_auto=0" TargetMode="External"/><Relationship Id="rId25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5182800000000001&amp;sbin_info=34&amp;sbin_map=34&amp;is_auto=0" TargetMode="External"/><Relationship Id="rId2140" Type="http://schemas.openxmlformats.org/officeDocument/2006/relationships/hyperlink" Target="http://cpdb.realtek.com/cpdbv3/view/wafermap/oneWaferSbinMap.php?project=RL6748&amp;checksum=db0dea7eef5f5edf6cf68a0eb06238fc&amp;bin_num=352&amp;bintype=sbin&amp;from=xls&amp;cp=CP1&amp;version=RL6748ZA_V25&amp;lotid=PAHY4&amp;waferid=TAQ895-14F0" TargetMode="External"/><Relationship Id="rId112" Type="http://schemas.openxmlformats.org/officeDocument/2006/relationships/hyperlink" Target="http://cpdb.realtek.com/cpdbv3/view/wafermap/oneWaferSbinMap.php?project=RL6748&amp;checksum=d7353e6fdc608011efd46043993feafe&amp;bin_num=51&amp;bintype=sbin&amp;from=xls&amp;cp=CP1&amp;version=RL6748ZA_V25&amp;lotid=PAFA5&amp;waferid=MBA704-10G7" TargetMode="External"/><Relationship Id="rId1699" Type="http://schemas.openxmlformats.org/officeDocument/2006/relationships/hyperlink" Target="http://cpdb.realtek.com/cpdbv3/view/wafermap/oneWaferSbinMap.php?project=RL6748&amp;checksum=c66522d6542f1cd466853110ef4e5019&amp;bin_num=57&amp;bintype=sbin&amp;from=xls&amp;cp=CP1&amp;version=RL6748ZA_V25&amp;lotid=PAFQ4&amp;waferid=MBA724-16B3" TargetMode="External"/><Relationship Id="rId2000" Type="http://schemas.openxmlformats.org/officeDocument/2006/relationships/hyperlink" Target="http://cpdb.realtek.com/cpdbv3/view/wafermap/oneWaferSbinMap.php?project=RL6748&amp;checksum=c66522d6542f1cd466853110ef4e5019&amp;bin_num=7&amp;bintype=sbin&amp;from=xls&amp;cp=CP1&amp;version=RL6748ZA_V25&amp;lotid=PAFQ4&amp;waferid=MBA724-16B3" TargetMode="External"/><Relationship Id="rId929" Type="http://schemas.openxmlformats.org/officeDocument/2006/relationships/hyperlink" Target="http://cpdb.realtek.com/cpdbv3/view/wafermap/oneWaferSbinMap.php?project=RL6748&amp;checksum=a06264a75f49763efc2ab57aa5b5fa80&amp;bin_num=52&amp;bintype=sbin&amp;from=xls&amp;cp=CP1&amp;version=RL6748ZA_V25&amp;lotid=PAF98&amp;waferid=MBA742-01G1" TargetMode="External"/><Relationship Id="rId1559" Type="http://schemas.openxmlformats.org/officeDocument/2006/relationships/hyperlink" Target="http://cpdb.realtek.com/cpdbv3/view/wafermap/oneWaferSbinMap.php?project=RL6748&amp;checksum=cc8563724fa0a9c30ff36801fe5c1b48&amp;bin_num=331&amp;bintype=sbin&amp;from=xls&amp;cp=CP1&amp;version=RL6748ZA_V25&amp;lotid=PAFQ0&amp;waferid=MBF135-17C3" TargetMode="External"/><Relationship Id="rId1766" Type="http://schemas.openxmlformats.org/officeDocument/2006/relationships/hyperlink" Target="http://cpdb.realtek.com/cpdbv3/view/wafermap/oneWaferSbinMap.php?project=RL6748&amp;checksum=5c5e4314589692a66914d66918695f60&amp;bin_num=76&amp;bintype=sbin&amp;from=xls&amp;cp=CP1&amp;version=RL6748ZA_V25&amp;lotid=PAFQ0&amp;waferid=MBF135-25G0" TargetMode="External"/><Relationship Id="rId1973" Type="http://schemas.openxmlformats.org/officeDocument/2006/relationships/hyperlink" Target="http://cpdb.realtek.com/cpdbv3/view/wafermap/oneWaferSbinMap.php?project=RL6748&amp;checksum=bafa47a610c659fa64da9a657be9161d&amp;bin_num=4&amp;bintype=sbin&amp;from=xls&amp;cp=CP1&amp;version=RL6748ZA_V25&amp;lotid=PAFA3&amp;waferid=MBA728-04D4" TargetMode="External"/><Relationship Id="rId58" Type="http://schemas.openxmlformats.org/officeDocument/2006/relationships/hyperlink" Target="http://cpdb.realtek.com/cpdbv3/view/wafermap/oneWaferSbinMap.php?project=RL6748&amp;checksum=901cc9ba1c2fcd986f7cb63131252464&amp;bin_num=329&amp;bintype=sbin&amp;from=xls&amp;cp=CP1&amp;version=RL6748ZA_V25&amp;lotid=PAFQ5&amp;waferid=MBA705-07E5" TargetMode="External"/><Relationship Id="rId1419" Type="http://schemas.openxmlformats.org/officeDocument/2006/relationships/hyperlink" Target="http://cpdb.realtek.com/cpdbv3/view/wafermap/oneWaferSbinMap.php?project=RL6748&amp;checksum=427d1d87b126ffefde333b52eda48773&amp;bin_num=356&amp;bintype=sbin&amp;from=xls&amp;cp=CP1&amp;version=RL6748ZA_V25&amp;lotid=PAJG7&amp;waferid=TAQ896-24E4" TargetMode="External"/><Relationship Id="rId1626" Type="http://schemas.openxmlformats.org/officeDocument/2006/relationships/hyperlink" Target="http://cpdb.realtek.com/cpdbv3/view/wafermap/oneWaferSbinMap.php?project=RL6748&amp;checksum=61c772a7b4341242d9bdf0000593ad1f&amp;bin_num=357&amp;bintype=sbin&amp;from=xls&amp;cp=CP1&amp;version=RL6748ZA_V25&amp;lotid=PAFW7&amp;waferid=MBA722-04G0" TargetMode="External"/><Relationship Id="rId1833" Type="http://schemas.openxmlformats.org/officeDocument/2006/relationships/hyperlink" Target="http://cpdb.realtek.com/cpdbv3/view/wafermap/oneWaferSbinMap.php?project=RL6748&amp;checksum=901cc9ba1c2fcd986f7cb63131252464&amp;bin_num=28&amp;bintype=sbin&amp;from=xls&amp;cp=CP1&amp;version=RL6748ZA_V25&amp;lotid=PAFQ5&amp;waferid=MBA705-07E5" TargetMode="External"/><Relationship Id="rId1900" Type="http://schemas.openxmlformats.org/officeDocument/2006/relationships/hyperlink" Target="http://cpdb.realtek.com/cpdbv3/view/wafermap/oneWaferSbinMap.php?project=RL6748&amp;checksum=922d6e3d6ad0e1165212b7d7ae5fa366&amp;bin_num=75&amp;bintype=sbin&amp;from=xls&amp;cp=CP1&amp;version=RL6748ZA_V25&amp;lotid=PAFC1&amp;waferid=MBA723-20D0" TargetMode="External"/><Relationship Id="rId579" Type="http://schemas.openxmlformats.org/officeDocument/2006/relationships/hyperlink" Target="http://cpdb.realtek.com/cpdbv3/view/wafermap/oneWaferSbinMap.php?project=RL6748&amp;checksum=bf16d6238e1a3c99047d5c743b74754f&amp;bin_num=2&amp;bintype=sbin&amp;from=xls&amp;cp=CP1&amp;version=RL6748ZA_V25&amp;lotid=PAFQ1&amp;waferid=MBA727-21F5" TargetMode="External"/><Relationship Id="rId786" Type="http://schemas.openxmlformats.org/officeDocument/2006/relationships/hyperlink" Target="http://cpdb.realtek.com/cpdbv3/view/wafermap/oneWaferSbinMap.php?project=RL6748&amp;checksum=bdc04ae8be05a83321ec323eae625678&amp;bin_num=226&amp;bintype=sbin&amp;from=xls&amp;cp=CP1&amp;version=RL6748ZA_V25&amp;lotid=PAJG7&amp;waferid=TAQ896-11E0" TargetMode="External"/><Relationship Id="rId993" Type="http://schemas.openxmlformats.org/officeDocument/2006/relationships/hyperlink" Target="http://cpdb.realtek.com/cpdbv3/view/wafermap/oneWaferSbinMap.php?project=RL6748&amp;checksum=a01a6943339d1c1e48cf51517a778c3b&amp;bin_num=52&amp;bintype=sbin&amp;from=xls&amp;cp=CP1&amp;version=RL6748ZA_V25&amp;lotid=PAFQ6&amp;waferid=MBC103-12E7" TargetMode="External"/><Relationship Id="rId2467" Type="http://schemas.openxmlformats.org/officeDocument/2006/relationships/hyperlink" Target="http://cpdb.realtek.com/cpdbv3/view/wafermap/oneWaferSbinMap.php?project=RL6748&amp;checksum=088652f3a7717a90c111228ea1ecdbd6&amp;bin_num=141&amp;bintype=sbin&amp;from=xls&amp;cp=CP1&amp;version=RL6748ZA_V25&amp;lotid=PAFQ1&amp;waferid=MBA727-01A7" TargetMode="External"/><Relationship Id="rId267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&amp;sbin_info=173&amp;sbin_map=173&amp;is_auto=0" TargetMode="External"/><Relationship Id="rId439" Type="http://schemas.openxmlformats.org/officeDocument/2006/relationships/hyperlink" Target="http://cpdb.realtek.com/cpdbv3/view/wafermap/oneWaferSbinMap.php?project=RL6748&amp;checksum=b63c761888f8fc1c6db5a49ac033cd1b&amp;bin_num=297&amp;bintype=sbin&amp;from=xls&amp;cp=CP1&amp;version=RL6748ZA_V25&amp;lotid=PAFC1&amp;waferid=MBA723-23B1" TargetMode="External"/><Relationship Id="rId646" Type="http://schemas.openxmlformats.org/officeDocument/2006/relationships/hyperlink" Target="http://cpdb.realtek.com/cpdbv3/view/wafermap/oneWaferSbinMap.php?project=RL6748&amp;checksum=02b821cfc1fcec45101c11d9145343bd&amp;bin_num=39&amp;bintype=sbin&amp;from=xls&amp;cp=CP1&amp;version=RL6748ZA_V25&amp;lotid=PAFQ0&amp;waferid=MBF135-22A4" TargetMode="External"/><Relationship Id="rId1069" Type="http://schemas.openxmlformats.org/officeDocument/2006/relationships/hyperlink" Target="http://cpdb.realtek.com/cpdbv3/view/wafermap/oneWaferSbinMap.php?project=RL6748&amp;checksum=4da65b91f046b49a7886aaf06b55dd16&amp;bin_num=333&amp;bintype=sbin&amp;from=xls&amp;cp=CP1&amp;version=RL6748ZA_V25&amp;lotid=PAFQ5&amp;waferid=MBA705-22F1" TargetMode="External"/><Relationship Id="rId1276" Type="http://schemas.openxmlformats.org/officeDocument/2006/relationships/hyperlink" Target="http://cpdb.realtek.com/cpdbv3/view/wafermap/oneWaferSbinMap.php?project=RL6748&amp;checksum=d8923b2a1b4f52077a897b9ed1bf484d&amp;bin_num=354&amp;bintype=sbin&amp;from=xls&amp;cp=CP1&amp;version=RL6748ZA_V25&amp;lotid=PAFQ4&amp;waferid=MBA724-13D2" TargetMode="External"/><Relationship Id="rId1483" Type="http://schemas.openxmlformats.org/officeDocument/2006/relationships/hyperlink" Target="http://cpdb.realtek.com/cpdbv3/view/wafermap/oneWaferSbinMap.php?project=RL6748&amp;checksum=a598fc3b020523050b1dc2d619dfb87c&amp;bin_num=330&amp;bintype=sbin&amp;from=xls&amp;cp=CP1&amp;version=RL6748ZA_V25&amp;lotid=PAHY4&amp;waferid=TAQ895-24A0" TargetMode="External"/><Relationship Id="rId2327" Type="http://schemas.openxmlformats.org/officeDocument/2006/relationships/hyperlink" Target="http://cpdb.realtek.com/cpdbv3/view/wafermap/oneWaferSbinMap.php?project=RL6748&amp;checksum=aeffc487e0d45cfc6bac03117c286df2&amp;bin_num=351&amp;bintype=sbin&amp;from=xls&amp;cp=CP1&amp;version=RL6748ZA_V25&amp;lotid=PAFQ6&amp;waferid=MBC103-14D5" TargetMode="External"/><Relationship Id="rId506" Type="http://schemas.openxmlformats.org/officeDocument/2006/relationships/hyperlink" Target="http://cpdb.realtek.com/cpdbv3/view/wafermap/oneWaferSbinMap.php?project=RL6748&amp;checksum=edac05c7f9cdabe43eb13845d9668c47&amp;bin_num=297&amp;bintype=sbin&amp;from=xls&amp;cp=CP1&amp;version=RL6748ZA_V25&amp;lotid=PAFW7&amp;waferid=MBA722-19F2" TargetMode="External"/><Relationship Id="rId853" Type="http://schemas.openxmlformats.org/officeDocument/2006/relationships/hyperlink" Target="http://cpdb.realtek.com/cpdbv3/view/wafermap/oneWaferSbinMap.php?project=RL6748&amp;checksum=71b39da841210d925ddca4874b0f60d4&amp;bin_num=327&amp;bintype=sbin&amp;from=xls&amp;cp=CP1&amp;version=RL6748ZA_V25&amp;lotid=PAFA5&amp;waferid=MBA704-20B7" TargetMode="External"/><Relationship Id="rId1136" Type="http://schemas.openxmlformats.org/officeDocument/2006/relationships/hyperlink" Target="http://cpdb.realtek.com/cpdbv3/view/wafermap/oneWaferSbinMap.php?project=RL6748&amp;checksum=89436b17642aa9eb2c8ba6d28cfc9eff&amp;bin_num=24&amp;bintype=sbin&amp;from=xls&amp;cp=CP1&amp;version=RL6748ZA_V25&amp;lotid=PAFA5&amp;waferid=MBA704-15D6" TargetMode="External"/><Relationship Id="rId1690" Type="http://schemas.openxmlformats.org/officeDocument/2006/relationships/hyperlink" Target="http://cpdb.realtek.com/cpdbv3/view/wafermap/oneWaferSbinMap.php?project=RL6748&amp;checksum=bc577c5c4c85a6e83aaed478375f221d&amp;bin_num=57&amp;bintype=sbin&amp;from=xls&amp;cp=CP1&amp;version=RL6748ZA_V25&amp;lotid=PAFQ4&amp;waferid=MBA724-17A6" TargetMode="External"/><Relationship Id="rId2534" Type="http://schemas.openxmlformats.org/officeDocument/2006/relationships/hyperlink" Target="http://cpdb.realtek.com/cpdbv3/view/wafermap/oneWaferSbinMap.php?project=RL6748&amp;checksum=c66522d6542f1cd466853110ef4e5019&amp;bin_num=204&amp;bintype=sbin&amp;from=xls&amp;cp=CP1&amp;version=RL6748ZA_V25&amp;lotid=PAFQ4&amp;waferid=MBA724-16B3" TargetMode="External"/><Relationship Id="rId713" Type="http://schemas.openxmlformats.org/officeDocument/2006/relationships/hyperlink" Target="http://cpdb.realtek.com/cpdbv3/view/wafermap/oneWaferSbinMap.php?project=RL6748&amp;checksum=f64512e8d8ce2fc78287da6cd447fd73&amp;bin_num=281&amp;bintype=sbin&amp;from=xls&amp;cp=CP1&amp;version=RL6748ZA_V25&amp;lotid=PAFW7&amp;waferid=MBA722-12C2" TargetMode="External"/><Relationship Id="rId920" Type="http://schemas.openxmlformats.org/officeDocument/2006/relationships/hyperlink" Target="http://cpdb.realtek.com/cpdbv3/view/wafermap/oneWaferSbinMap.php?project=RL6748&amp;checksum=5c5e4314589692a66914d66918695f60&amp;bin_num=52&amp;bintype=sbin&amp;from=xls&amp;cp=CP1&amp;version=RL6748ZA_V25&amp;lotid=PAFQ0&amp;waferid=MBF135-25G0" TargetMode="External"/><Relationship Id="rId1343" Type="http://schemas.openxmlformats.org/officeDocument/2006/relationships/hyperlink" Target="http://cpdb.realtek.com/cpdbv3/view/wafermap/oneWaferSbinMap.php?project=RL6748&amp;checksum=f1f90c6942caf20813a664ef818dec5b&amp;bin_num=29&amp;bintype=sbin&amp;from=xls&amp;cp=CP1&amp;version=RL6748ZA_V25&amp;lotid=PAFQ0&amp;waferid=MBF135-12F4" TargetMode="External"/><Relationship Id="rId1550" Type="http://schemas.openxmlformats.org/officeDocument/2006/relationships/hyperlink" Target="http://cpdb.realtek.com/cpdbv3/view/wafermap/oneWaferSbinMap.php?project=RL6748&amp;checksum=0e3a7d642762a8642f3e192d4dd04247&amp;bin_num=331&amp;bintype=sbin&amp;from=xls&amp;cp=CP1&amp;version=RL6748ZA_V25&amp;lotid=PAHY4&amp;waferid=TAQ895-06B3" TargetMode="External"/><Relationship Id="rId2601" Type="http://schemas.openxmlformats.org/officeDocument/2006/relationships/hyperlink" Target="http://cpdb.realtek.com/cpdbv3/view/wafermap/oneWaferSbinMap.php?project=RL6748&amp;checksum=663458bf4eeebc3e112395dc079ffba9&amp;bin_num=119&amp;bintype=sbin&amp;from=xls&amp;cp=CP1&amp;version=RL6748ZA_V25&amp;lotid=PAFQ5&amp;waferid=MBA705-23E4" TargetMode="External"/><Relationship Id="rId1203" Type="http://schemas.openxmlformats.org/officeDocument/2006/relationships/hyperlink" Target="http://cpdb.realtek.com/cpdbv3/view/wafermap/oneWaferSbinMap.php?project=RL6748&amp;checksum=368f69cb56d0bab774320ab840abe785&amp;bin_num=354&amp;bintype=sbin&amp;from=xls&amp;cp=CP1&amp;version=RL6748ZA_V25&amp;lotid=PAFQ0&amp;waferid=MBF135-14E2" TargetMode="External"/><Relationship Id="rId1410" Type="http://schemas.openxmlformats.org/officeDocument/2006/relationships/hyperlink" Target="http://cpdb.realtek.com/cpdbv3/view/wafermap/oneWaferSbinMap.php?project=RL6748&amp;checksum=dd0ba184a945a242eed54a5e855e6408&amp;bin_num=328&amp;bintype=sbin&amp;from=xls&amp;cp=CP1&amp;version=RL6748ZA_V25&amp;lotid=PAFQ6&amp;waferid=MBC103-01D1" TargetMode="External"/><Relationship Id="rId296" Type="http://schemas.openxmlformats.org/officeDocument/2006/relationships/hyperlink" Target="http://cpdb.realtek.com/cpdbv3/view/wafermap/oneWaferSbinMap.php?project=RL6748&amp;checksum=7e810d26ec2ca1f0e80580f960afbdd6&amp;bin_num=34&amp;bintype=sbin&amp;from=xls&amp;cp=CP1&amp;version=RL6748ZA_V25&amp;lotid=PAFQ5&amp;waferid=MBA705-04G4" TargetMode="External"/><Relationship Id="rId2184" Type="http://schemas.openxmlformats.org/officeDocument/2006/relationships/hyperlink" Target="http://cpdb.realtek.com/cpdbv3/view/wafermap/oneWaferSbinMap.php?project=RL6748&amp;checksum=4290138c3c5508d45bfd57ac06e08197&amp;bin_num=18&amp;bintype=sbin&amp;from=xls&amp;cp=CP1&amp;version=RL6748ZA_V25&amp;lotid=PAFQ6&amp;waferid=MBC103-20B1" TargetMode="External"/><Relationship Id="rId2391" Type="http://schemas.openxmlformats.org/officeDocument/2006/relationships/hyperlink" Target="http://cpdb.realtek.com/cpdbv3/view/wafermap/oneWaferSbinMap.php?project=RL6748&amp;checksum=b1b4f510560e77145f1c0ba852da3dc7&amp;bin_num=238&amp;bintype=sbin&amp;from=xls&amp;cp=CP1&amp;version=RL6748ZA_V25&amp;lotid=PAFQ2&amp;waferid=MBA715-14A5" TargetMode="External"/><Relationship Id="rId156" Type="http://schemas.openxmlformats.org/officeDocument/2006/relationships/hyperlink" Target="http://cpdb.realtek.com/cpdbv3/view/wafermap/oneWaferSbinMap.php?project=RL6748&amp;checksum=c66522d6542f1cd466853110ef4e5019&amp;bin_num=5&amp;bintype=sbin&amp;from=xls&amp;cp=CP1&amp;version=RL6748ZA_V25&amp;lotid=PAFQ4&amp;waferid=MBA724-16B3" TargetMode="External"/><Relationship Id="rId363" Type="http://schemas.openxmlformats.org/officeDocument/2006/relationships/hyperlink" Target="http://cpdb.realtek.com/cpdbv3/view/wafermap/oneWaferSbinMap.php?project=RL6748&amp;checksum=71a6fddc28fde418bcede86a555c9a7f&amp;bin_num=42&amp;bintype=sbin&amp;from=xls&amp;cp=CP1&amp;version=RL6748ZA_V25&amp;lotid=PAFW8&amp;waferid=MBA731-18A4" TargetMode="External"/><Relationship Id="rId570" Type="http://schemas.openxmlformats.org/officeDocument/2006/relationships/hyperlink" Target="http://cpdb.realtek.com/cpdbv3/view/wafermap/oneWaferSbinMap.php?project=RL6748&amp;checksum=99484613a4096c86ca578487ceca6b1f&amp;bin_num=2&amp;bintype=sbin&amp;from=xls&amp;cp=CP1&amp;version=RL6748ZA_V25&amp;lotid=PAFQ5&amp;waferid=MBA705-14B4" TargetMode="External"/><Relationship Id="rId2044" Type="http://schemas.openxmlformats.org/officeDocument/2006/relationships/hyperlink" Target="http://cpdb.realtek.com/cpdbv3/view/wafermap/oneWaferSbinMap.php?project=RL6748&amp;checksum=d43b4d9096c98ba57c2ade5fea6188d2&amp;bin_num=289&amp;bintype=sbin&amp;from=xls&amp;cp=CP1&amp;version=RL6748ZA_V25&amp;lotid=PAFQ4&amp;waferid=MBA724-10F1" TargetMode="External"/><Relationship Id="rId2251" Type="http://schemas.openxmlformats.org/officeDocument/2006/relationships/hyperlink" Target="http://cpdb.realtek.com/cpdbv3/view/wafermap/oneWaferSbinMap.php?project=RL6748&amp;checksum=049ca210b531131987b28652a25b2148&amp;bin_num=359&amp;bintype=sbin&amp;from=xls&amp;cp=CP1&amp;version=RL6748ZA_V25&amp;lotid=PAHY4&amp;waferid=TAQ895-07A6" TargetMode="External"/><Relationship Id="rId223" Type="http://schemas.openxmlformats.org/officeDocument/2006/relationships/hyperlink" Target="http://cpdb.realtek.com/cpdbv3/view/wafermap/oneWaferSbinMap.php?project=RL6748&amp;checksum=89fea0bc50839c1df7a1e28ebc971f55&amp;bin_num=3&amp;bintype=sbin&amp;from=xls&amp;cp=CP1&amp;version=RL6748ZA_V25&amp;lotid=PAJG7&amp;waferid=TAQ896-17A2" TargetMode="External"/><Relationship Id="rId430" Type="http://schemas.openxmlformats.org/officeDocument/2006/relationships/hyperlink" Target="http://cpdb.realtek.com/cpdbv3/view/wafermap/oneWaferSbinMap.php?project=RL6748&amp;checksum=0b10252d53e2aa05248b98db46ab41b7&amp;bin_num=61&amp;bintype=sbin&amp;from=xls&amp;cp=CP1&amp;version=RL6748ZA_V25&amp;lotid=PAFQ5&amp;waferid=MBA705-20G3" TargetMode="External"/><Relationship Id="rId1060" Type="http://schemas.openxmlformats.org/officeDocument/2006/relationships/hyperlink" Target="http://cpdb.realtek.com/cpdbv3/view/wafermap/oneWaferSbinMap.php?project=RL6748&amp;checksum=c990cd885e271cfe8b516ff24c4821a1&amp;bin_num=333&amp;bintype=sbin&amp;from=xls&amp;cp=CP1&amp;version=RL6748ZA_V25&amp;lotid=PAFQ2&amp;waferid=MBA715-02G7" TargetMode="External"/><Relationship Id="rId2111" Type="http://schemas.openxmlformats.org/officeDocument/2006/relationships/hyperlink" Target="http://cpdb.realtek.com/cpdbv3/view/wafermap/oneWaferSbinMap.php?project=RL6748&amp;checksum=b3f5e27a945fa4609942c3b6352aa0a6&amp;bin_num=244&amp;bintype=sbin&amp;from=xls&amp;cp=CP1&amp;version=RL6748ZA_V25&amp;lotid=PAFW6&amp;waferid=MBC107-11B3" TargetMode="External"/><Relationship Id="rId1877" Type="http://schemas.openxmlformats.org/officeDocument/2006/relationships/hyperlink" Target="http://cpdb.realtek.com/cpdbv3/view/wafermap/oneWaferSbinMap.php?project=RL6748&amp;checksum=e4309f5f1f03bcd05bceb18017b62f79&amp;bin_num=295&amp;bintype=sbin&amp;from=xls&amp;cp=CP1&amp;version=RL6748ZA_V25&amp;lotid=PAJG7&amp;waferid=TAQ896-22F6" TargetMode="External"/><Relationship Id="rId1737" Type="http://schemas.openxmlformats.org/officeDocument/2006/relationships/hyperlink" Target="http://cpdb.realtek.com/cpdbv3/view/wafermap/oneWaferSbinMap.php?project=RL6748&amp;checksum=37e4ab0ecebe004ae0941151fc17b846&amp;bin_num=282&amp;bintype=sbin&amp;from=xls&amp;cp=CP1&amp;version=RL6748ZA_V25&amp;lotid=PAFQ1&amp;waferid=MBA727-18G2" TargetMode="External"/><Relationship Id="rId1944" Type="http://schemas.openxmlformats.org/officeDocument/2006/relationships/hyperlink" Target="http://cpdb.realtek.com/cpdbv3/view/wafermap/oneWaferSbinMap.php?project=RL6748&amp;checksum=a99b739ee1aa021bf77ff060c9381c23&amp;bin_num=63&amp;bintype=sbin&amp;from=xls&amp;cp=CP1&amp;version=RL6748ZA_V25&amp;lotid=PAFQ4&amp;waferid=MBA724-11E4" TargetMode="External"/><Relationship Id="rId29" Type="http://schemas.openxmlformats.org/officeDocument/2006/relationships/hyperlink" Target="http://cpdb.realtek.com/cpdbv3/view/mergeCell.php?project=RL6748&amp;cp=CP1&amp;version=RL6748ZA_V25&amp;lotid=PAHY4&amp;waferid=TAQ895-08A1&amp;bintype=sbin" TargetMode="External"/><Relationship Id="rId1804" Type="http://schemas.openxmlformats.org/officeDocument/2006/relationships/hyperlink" Target="http://cpdb.realtek.com/cpdbv3/view/wafermap/oneWaferSbinMap.php?project=RL6748&amp;checksum=7c313c7f28e51f4ccd4194efb148005a&amp;bin_num=334&amp;bintype=sbin&amp;from=xls&amp;cp=CP1&amp;version=RL6748ZA_V25&amp;lotid=PAFW7&amp;waferid=MBA722-02H2" TargetMode="External"/><Relationship Id="rId897" Type="http://schemas.openxmlformats.org/officeDocument/2006/relationships/hyperlink" Target="http://cpdb.realtek.com/cpdbv3/view/wafermap/oneWaferSbinMap.php?project=RL6748&amp;checksum=a99b739ee1aa021bf77ff060c9381c23&amp;bin_num=327&amp;bintype=sbin&amp;from=xls&amp;cp=CP1&amp;version=RL6748ZA_V25&amp;lotid=PAFQ4&amp;waferid=MBA724-11E4" TargetMode="External"/><Relationship Id="rId257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71&amp;sbin_info=183&amp;sbin_map=183&amp;is_auto=0" TargetMode="External"/><Relationship Id="rId757" Type="http://schemas.openxmlformats.org/officeDocument/2006/relationships/hyperlink" Target="http://cpdb.realtek.com/cpdbv3/view/wafermap/oneWaferSbinMap.php?project=RL6748&amp;checksum=5054fe7be04a49773e7649e2d82e6c77&amp;bin_num=226&amp;bintype=sbin&amp;from=xls&amp;cp=CP1&amp;version=RL6748ZA_V25&amp;lotid=PAHY4&amp;waferid=TAQ895-17D1" TargetMode="External"/><Relationship Id="rId964" Type="http://schemas.openxmlformats.org/officeDocument/2006/relationships/hyperlink" Target="http://cpdb.realtek.com/cpdbv3/view/wafermap/oneWaferSbinMap.php?project=RL6748&amp;checksum=35e2f743c6dc0617c88dff3c11951230&amp;bin_num=52&amp;bintype=sbin&amp;from=xls&amp;cp=CP1&amp;version=RL6748ZA_V25&amp;lotid=PAFC1&amp;waferid=MBA723-21C3" TargetMode="External"/><Relationship Id="rId1387" Type="http://schemas.openxmlformats.org/officeDocument/2006/relationships/hyperlink" Target="http://cpdb.realtek.com/cpdbv3/view/wafermap/oneWaferSbinMap.php?project=RL6748&amp;checksum=f3188c402b24687a13cf19ad4fb9bf2c&amp;bin_num=328&amp;bintype=sbin&amp;from=xls&amp;cp=CP1&amp;version=RL6748ZA_V25&amp;lotid=PAFQ2&amp;waferid=MBA715-03G2" TargetMode="External"/><Relationship Id="rId1594" Type="http://schemas.openxmlformats.org/officeDocument/2006/relationships/hyperlink" Target="http://cpdb.realtek.com/cpdbv3/view/wafermap/oneWaferSbinMap.php?project=RL6748&amp;checksum=8fb0570e6c1a14f1607b51eca3701ade&amp;bin_num=357&amp;bintype=sbin&amp;from=xls&amp;cp=CP1&amp;version=RL6748ZA_V25&amp;lotid=PAFA3&amp;waferid=MBA728-09A3" TargetMode="External"/><Relationship Id="rId2438" Type="http://schemas.openxmlformats.org/officeDocument/2006/relationships/hyperlink" Target="http://cpdb.realtek.com/cpdbv3/view/wafermap/oneWaferSbinMap.php?project=RL6748&amp;checksum=368f69cb56d0bab774320ab840abe785&amp;bin_num=290&amp;bintype=sbin&amp;from=xls&amp;cp=CP1&amp;version=RL6748ZA_V25&amp;lotid=PAFQ0&amp;waferid=MBF135-14E2" TargetMode="External"/><Relationship Id="rId264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&amp;sbin_info=134&amp;sbin_map=134&amp;is_auto=0" TargetMode="External"/><Relationship Id="rId93" Type="http://schemas.openxmlformats.org/officeDocument/2006/relationships/hyperlink" Target="http://cpdb.realtek.com/cpdbv3/view/wafermap/oneWaferSbinMap.php?project=RL6748&amp;checksum=087a94448dfacd1bb514cd598d8e33d3&amp;bin_num=51&amp;bintype=sbin&amp;from=xls&amp;cp=CP1&amp;version=RL6748ZA_V25&amp;lotid=PAFW6&amp;waferid=MBC107-14G7" TargetMode="External"/><Relationship Id="rId617" Type="http://schemas.openxmlformats.org/officeDocument/2006/relationships/hyperlink" Target="http://cpdb.realtek.com/cpdbv3/view/wafermap/oneWaferSbinMap.php?project=RL6748&amp;checksum=b8373661623d73a590617886f3978d7b&amp;bin_num=39&amp;bintype=sbin&amp;from=xls&amp;cp=CP1&amp;version=RL6748ZA_V25&amp;lotid=PAFW6&amp;waferid=MBC107-06D2" TargetMode="External"/><Relationship Id="rId824" Type="http://schemas.openxmlformats.org/officeDocument/2006/relationships/hyperlink" Target="http://cpdb.realtek.com/cpdbv3/view/wafermap/oneWaferSbinMap.php?project=RL6748&amp;checksum=22fa37d396fe5a0e3da8e61248358aa7&amp;bin_num=327&amp;bintype=sbin&amp;from=xls&amp;cp=CP1&amp;version=RL6748ZA_V25&amp;lotid=PAHY4&amp;waferid=TAQ895-10A1" TargetMode="External"/><Relationship Id="rId1247" Type="http://schemas.openxmlformats.org/officeDocument/2006/relationships/hyperlink" Target="http://cpdb.realtek.com/cpdbv3/view/wafermap/oneWaferSbinMap.php?project=RL6748&amp;checksum=6f656cfeb6e9968f39096cd187b7d7ce&amp;bin_num=354&amp;bintype=sbin&amp;from=xls&amp;cp=CP1&amp;version=RL6748ZA_V25&amp;lotid=PAFW6&amp;waferid=MBC107-12A6" TargetMode="External"/><Relationship Id="rId1454" Type="http://schemas.openxmlformats.org/officeDocument/2006/relationships/hyperlink" Target="http://cpdb.realtek.com/cpdbv3/view/wafermap/oneWaferSbinMap.php?project=RL6748&amp;checksum=0f87003f8b9c0a2efc1a07401b4b75be&amp;bin_num=356&amp;bintype=sbin&amp;from=xls&amp;cp=CP1&amp;version=RL6748ZA_V25&amp;lotid=PAFQ6&amp;waferid=MBC103-17B6" TargetMode="External"/><Relationship Id="rId1661" Type="http://schemas.openxmlformats.org/officeDocument/2006/relationships/hyperlink" Target="http://cpdb.realtek.com/cpdbv3/view/wafermap/oneWaferSbinMap.php?project=RL6748&amp;checksum=bafa47a610c659fa64da9a657be9161d&amp;bin_num=188&amp;bintype=sbin&amp;from=xls&amp;cp=CP1&amp;version=RL6748ZA_V25&amp;lotid=PAFA3&amp;waferid=MBA728-04D4" TargetMode="External"/><Relationship Id="rId250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1116&amp;sbin_info=25&amp;sbin_map=25&amp;is_auto=0" TargetMode="External"/><Relationship Id="rId271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02&amp;sbin_info=268&amp;sbin_map=268&amp;is_auto=0" TargetMode="External"/><Relationship Id="rId1107" Type="http://schemas.openxmlformats.org/officeDocument/2006/relationships/hyperlink" Target="http://cpdb.realtek.com/cpdbv3/view/wafermap/oneWaferSbinMap.php?project=RL6748&amp;checksum=54c8873a06ede5d8be92ebc9e92ac63e&amp;bin_num=24&amp;bintype=sbin&amp;from=xls&amp;cp=CP1&amp;version=RL6748ZA_V25&amp;lotid=PAFQ2&amp;waferid=MBA715-09C4" TargetMode="External"/><Relationship Id="rId1314" Type="http://schemas.openxmlformats.org/officeDocument/2006/relationships/hyperlink" Target="http://cpdb.realtek.com/cpdbv3/view/wafermap/oneWaferSbinMap.php?project=RL6748&amp;checksum=654516e81152aabf50fbb88f94d4c514&amp;bin_num=29&amp;bintype=sbin&amp;from=xls&amp;cp=CP1&amp;version=RL6748ZA_V25&amp;lotid=PAFW6&amp;waferid=MBC107-24B7" TargetMode="External"/><Relationship Id="rId1521" Type="http://schemas.openxmlformats.org/officeDocument/2006/relationships/hyperlink" Target="http://cpdb.realtek.com/cpdbv3/view/wafermap/oneWaferSbinMap.php?project=RL6748&amp;checksum=8468f2c6def9de881e3dddcb29611d36&amp;bin_num=330&amp;bintype=sbin&amp;from=xls&amp;cp=CP1&amp;version=RL6748ZA_V25&amp;lotid=PAFQ1&amp;waferid=MBA727-07E4" TargetMode="External"/><Relationship Id="rId20" Type="http://schemas.openxmlformats.org/officeDocument/2006/relationships/hyperlink" Target="http://cpdb.realtek.com/cpdbv3/view/mergeCell.php?project=RL6748&amp;cp=CP1&amp;version=RL6748ZA_V25&amp;lotid=PAFQ2&amp;waferid=MBA715-19E7&amp;bintype=sbin" TargetMode="External"/><Relationship Id="rId2088" Type="http://schemas.openxmlformats.org/officeDocument/2006/relationships/hyperlink" Target="http://cpdb.realtek.com/cpdbv3/view/wafermap/oneWaferSbinMap.php?project=RL6748&amp;checksum=b63c761888f8fc1c6db5a49ac033cd1b&amp;bin_num=31&amp;bintype=sbin&amp;from=xls&amp;cp=CP1&amp;version=RL6748ZA_V25&amp;lotid=PAFC1&amp;waferid=MBA723-23B1" TargetMode="External"/><Relationship Id="rId2295" Type="http://schemas.openxmlformats.org/officeDocument/2006/relationships/hyperlink" Target="http://cpdb.realtek.com/cpdbv3/view/wafermap/oneWaferSbinMap.php?project=RL6748&amp;checksum=a259cfd7774b674f9c4faf478bc441f6&amp;bin_num=355&amp;bintype=sbin&amp;from=xls&amp;cp=CP1&amp;version=RL6748ZA_V25&amp;lotid=PAFA5&amp;waferid=MBA704-22A5" TargetMode="External"/><Relationship Id="rId267" Type="http://schemas.openxmlformats.org/officeDocument/2006/relationships/hyperlink" Target="http://cpdb.realtek.com/cpdbv3/view/wafermap/oneWaferSbinMap.php?project=RL6748&amp;checksum=7c7c3415c9eb2dbb045b79a3722a3eef&amp;bin_num=34&amp;bintype=sbin&amp;from=xls&amp;cp=CP1&amp;version=RL6748ZA_V25&amp;lotid=PAFQ1&amp;waferid=MBA727-10D7" TargetMode="External"/><Relationship Id="rId474" Type="http://schemas.openxmlformats.org/officeDocument/2006/relationships/hyperlink" Target="http://cpdb.realtek.com/cpdbv3/view/wafermap/oneWaferSbinMap.php?project=RL6748&amp;checksum=b9caa329bf355adb9b0aa779f8211dcb&amp;bin_num=297&amp;bintype=sbin&amp;from=xls&amp;cp=CP1&amp;version=RL6748ZA_V25&amp;lotid=PAF98&amp;waferid=MBA742-03E7" TargetMode="External"/><Relationship Id="rId2155" Type="http://schemas.openxmlformats.org/officeDocument/2006/relationships/hyperlink" Target="http://cpdb.realtek.com/cpdbv3/view/wafermap/oneWaferSbinMap.php?project=RL6748&amp;checksum=4290138c3c5508d45bfd57ac06e08197&amp;bin_num=17&amp;bintype=sbin&amp;from=xls&amp;cp=CP1&amp;version=RL6748ZA_V25&amp;lotid=PAFQ6&amp;waferid=MBC103-20B1" TargetMode="External"/><Relationship Id="rId127" Type="http://schemas.openxmlformats.org/officeDocument/2006/relationships/hyperlink" Target="http://cpdb.realtek.com/cpdbv3/view/wafermap/oneWaferSbinMap.php?project=RL6748&amp;checksum=81fcb14df90e8d958230f7a833596a18&amp;bin_num=5&amp;bintype=sbin&amp;from=xls&amp;cp=CP1&amp;version=RL6748ZA_V25&amp;lotid=PAFA3&amp;waferid=MBA728-12H1" TargetMode="External"/><Relationship Id="rId681" Type="http://schemas.openxmlformats.org/officeDocument/2006/relationships/hyperlink" Target="http://cpdb.realtek.com/cpdbv3/view/wafermap/oneWaferSbinMap.php?project=RL6748&amp;checksum=43df99740fd255fc8cdbe3afdbe0a7b2&amp;bin_num=6&amp;bintype=sbin&amp;from=xls&amp;cp=CP1&amp;version=RL6748ZA_V25&amp;lotid=PAFC1&amp;waferid=MBA723-24A4" TargetMode="External"/><Relationship Id="rId2362" Type="http://schemas.openxmlformats.org/officeDocument/2006/relationships/hyperlink" Target="http://cpdb.realtek.com/cpdbv3/view/wafermap/oneWaferSbinMap.php?project=RL6748&amp;checksum=edac05c7f9cdabe43eb13845d9668c47&amp;bin_num=40&amp;bintype=sbin&amp;from=xls&amp;cp=CP1&amp;version=RL6748ZA_V25&amp;lotid=PAFW7&amp;waferid=MBA722-19F2" TargetMode="External"/><Relationship Id="rId334" Type="http://schemas.openxmlformats.org/officeDocument/2006/relationships/hyperlink" Target="http://cpdb.realtek.com/cpdbv3/view/wafermap/oneWaferSbinMap.php?project=RL6748&amp;checksum=a0fc719ec0f254f07c21ae556db30d7d&amp;bin_num=42&amp;bintype=sbin&amp;from=xls&amp;cp=CP1&amp;version=RL6748ZA_V25&amp;lotid=PAFW6&amp;waferid=MBC107-01G3" TargetMode="External"/><Relationship Id="rId541" Type="http://schemas.openxmlformats.org/officeDocument/2006/relationships/hyperlink" Target="http://cpdb.realtek.com/cpdbv3/view/wafermap/oneWaferSbinMap.php?project=RL6748&amp;checksum=359fa88e1a5d94a7502dfe06cc76ae34&amp;bin_num=55&amp;bintype=sbin&amp;from=xls&amp;cp=CP1&amp;version=RL6748ZA_V25&amp;lotid=PAFA5&amp;waferid=MBA704-03C5" TargetMode="External"/><Relationship Id="rId1171" Type="http://schemas.openxmlformats.org/officeDocument/2006/relationships/hyperlink" Target="http://cpdb.realtek.com/cpdbv3/view/wafermap/oneWaferSbinMap.php?project=RL6748&amp;checksum=d7353e6fdc608011efd46043993feafe&amp;bin_num=24&amp;bintype=sbin&amp;from=xls&amp;cp=CP1&amp;version=RL6748ZA_V25&amp;lotid=PAFA5&amp;waferid=MBA704-10G7" TargetMode="External"/><Relationship Id="rId2015" Type="http://schemas.openxmlformats.org/officeDocument/2006/relationships/hyperlink" Target="http://cpdb.realtek.com/cpdbv3/view/wafermap/oneWaferSbinMap.php?project=RL6748&amp;checksum=4947604f04aa866df47502df774ad901&amp;bin_num=82&amp;bintype=sbin&amp;from=xls&amp;cp=CP1&amp;version=RL6748ZA_V25&amp;lotid=PAFQ6&amp;waferid=MBC103-07G6" TargetMode="External"/><Relationship Id="rId222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8522&amp;sbin_info=91&amp;sbin_map=91&amp;is_auto=0" TargetMode="External"/><Relationship Id="rId401" Type="http://schemas.openxmlformats.org/officeDocument/2006/relationships/hyperlink" Target="http://cpdb.realtek.com/cpdbv3/view/wafermap/oneWaferSbinMap.php?project=RL6748&amp;checksum=901cc9ba1c2fcd986f7cb63131252464&amp;bin_num=61&amp;bintype=sbin&amp;from=xls&amp;cp=CP1&amp;version=RL6748ZA_V25&amp;lotid=PAFQ5&amp;waferid=MBA705-07E5" TargetMode="External"/><Relationship Id="rId1031" Type="http://schemas.openxmlformats.org/officeDocument/2006/relationships/hyperlink" Target="http://cpdb.realtek.com/cpdbv3/view/wafermap/oneWaferSbinMap.php?project=RL6748&amp;checksum=ba3555aefbc697efd0815fa8a947a650&amp;bin_num=333&amp;bintype=sbin&amp;from=xls&amp;cp=CP1&amp;version=RL6748ZA_V25&amp;lotid=PAFW8&amp;waferid=MBA731-03B2" TargetMode="External"/><Relationship Id="rId1988" Type="http://schemas.openxmlformats.org/officeDocument/2006/relationships/hyperlink" Target="http://cpdb.realtek.com/cpdbv3/view/wafermap/oneWaferSbinMap.php?project=RL6748&amp;checksum=1e6bf306952bade0269d71536b932752&amp;bin_num=7&amp;bintype=sbin&amp;from=xls&amp;cp=CP1&amp;version=RL6748ZA_V25&amp;lotid=PAHY4&amp;waferid=TAQ895-09G7" TargetMode="External"/><Relationship Id="rId1848" Type="http://schemas.openxmlformats.org/officeDocument/2006/relationships/hyperlink" Target="http://cpdb.realtek.com/cpdbv3/view/wafermap/oneWaferSbinMap.php?project=RL6748&amp;checksum=0e3a7d642762a8642f3e192d4dd04247&amp;bin_num=28&amp;bintype=sbin&amp;from=xls&amp;cp=CP1&amp;version=RL6748ZA_V25&amp;lotid=PAHY4&amp;waferid=TAQ895-06B3" TargetMode="External"/><Relationship Id="rId191" Type="http://schemas.openxmlformats.org/officeDocument/2006/relationships/hyperlink" Target="http://cpdb.realtek.com/cpdbv3/view/wafermap/oneWaferSbinMap.php?project=RL6748&amp;checksum=e4309f5f1f03bcd05bceb18017b62f79&amp;bin_num=47&amp;bintype=sbin&amp;from=xls&amp;cp=CP1&amp;version=RL6748ZA_V25&amp;lotid=PAJG7&amp;waferid=TAQ896-22F6" TargetMode="External"/><Relationship Id="rId1708" Type="http://schemas.openxmlformats.org/officeDocument/2006/relationships/hyperlink" Target="http://cpdb.realtek.com/cpdbv3/view/wafermap/oneWaferSbinMap.php?project=RL6748&amp;checksum=1e6bf306952bade0269d71536b932752&amp;bin_num=266&amp;bintype=sbin&amp;from=xls&amp;cp=CP1&amp;version=RL6748ZA_V25&amp;lotid=PAHY4&amp;waferid=TAQ895-09G7" TargetMode="External"/><Relationship Id="rId1915" Type="http://schemas.openxmlformats.org/officeDocument/2006/relationships/hyperlink" Target="http://cpdb.realtek.com/cpdbv3/view/wafermap/oneWaferSbinMap.php?project=RL6748&amp;checksum=7f485f4ee104904abbddb926aa72fe29&amp;bin_num=75&amp;bintype=sbin&amp;from=xls&amp;cp=CP1&amp;version=RL6748ZA_V25&amp;lotid=PAFC1&amp;waferid=MBA723-17D5" TargetMode="External"/><Relationship Id="rId268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&amp;sbin_info=209&amp;sbin_map=209&amp;is_auto=0" TargetMode="External"/><Relationship Id="rId868" Type="http://schemas.openxmlformats.org/officeDocument/2006/relationships/hyperlink" Target="http://cpdb.realtek.com/cpdbv3/view/wafermap/oneWaferSbinMap.php?project=RL6748&amp;checksum=f64512e8d8ce2fc78287da6cd447fd73&amp;bin_num=327&amp;bintype=sbin&amp;from=xls&amp;cp=CP1&amp;version=RL6748ZA_V25&amp;lotid=PAFW7&amp;waferid=MBA722-12C2" TargetMode="External"/><Relationship Id="rId1498" Type="http://schemas.openxmlformats.org/officeDocument/2006/relationships/hyperlink" Target="http://cpdb.realtek.com/cpdbv3/view/wafermap/oneWaferSbinMap.php?project=RL6748&amp;checksum=087a94448dfacd1bb514cd598d8e33d3&amp;bin_num=330&amp;bintype=sbin&amp;from=xls&amp;cp=CP1&amp;version=RL6748ZA_V25&amp;lotid=PAFW6&amp;waferid=MBC107-14G7" TargetMode="External"/><Relationship Id="rId2549" Type="http://schemas.openxmlformats.org/officeDocument/2006/relationships/hyperlink" Target="http://cpdb.realtek.com/cpdbv3/view/wafermap/oneWaferSbinMap.php?project=RL6748&amp;checksum=087a94448dfacd1bb514cd598d8e33d3&amp;bin_num=323&amp;bintype=sbin&amp;from=xls&amp;cp=CP1&amp;version=RL6748ZA_V25&amp;lotid=PAFW6&amp;waferid=MBC107-14G7" TargetMode="External"/><Relationship Id="rId728" Type="http://schemas.openxmlformats.org/officeDocument/2006/relationships/hyperlink" Target="http://cpdb.realtek.com/cpdbv3/view/wafermap/oneWaferSbinMap.php?project=RL6748&amp;checksum=028c7f8f8d7b4da1af975c9bb8b5f23a&amp;bin_num=226&amp;bintype=sbin&amp;from=xls&amp;cp=CP1&amp;version=RL6748ZA_V25&amp;lotid=PAJG7&amp;waferid=TAQ896-09E0" TargetMode="External"/><Relationship Id="rId935" Type="http://schemas.openxmlformats.org/officeDocument/2006/relationships/hyperlink" Target="http://cpdb.realtek.com/cpdbv3/view/wafermap/oneWaferSbinMap.php?project=RL6748&amp;checksum=0f96ac99d5d9231739883ab11452a825&amp;bin_num=52&amp;bintype=sbin&amp;from=xls&amp;cp=CP1&amp;version=RL6748ZA_V25&amp;lotid=PAFQ0&amp;waferid=MBF135-20B6" TargetMode="External"/><Relationship Id="rId1358" Type="http://schemas.openxmlformats.org/officeDocument/2006/relationships/hyperlink" Target="http://cpdb.realtek.com/cpdbv3/view/wafermap/oneWaferSbinMap.php?project=RL6748&amp;checksum=088652f3a7717a90c111228ea1ecdbd6&amp;bin_num=328&amp;bintype=sbin&amp;from=xls&amp;cp=CP1&amp;version=RL6748ZA_V25&amp;lotid=PAFQ1&amp;waferid=MBA727-01A7" TargetMode="External"/><Relationship Id="rId1565" Type="http://schemas.openxmlformats.org/officeDocument/2006/relationships/hyperlink" Target="http://cpdb.realtek.com/cpdbv3/view/wafermap/oneWaferSbinMap.php?project=RL6748&amp;checksum=73195628e6abb8f20d74db75390b665b&amp;bin_num=331&amp;bintype=sbin&amp;from=xls&amp;cp=CP1&amp;version=RL6748ZA_V25&amp;lotid=PAFW6&amp;waferid=MBC107-13A1" TargetMode="External"/><Relationship Id="rId1772" Type="http://schemas.openxmlformats.org/officeDocument/2006/relationships/hyperlink" Target="http://cpdb.realtek.com/cpdbv3/view/wafermap/oneWaferSbinMap.php?project=RL6748&amp;checksum=6e78642833a84f8cf7528b5b0686b7d0&amp;bin_num=76&amp;bintype=sbin&amp;from=xls&amp;cp=CP1&amp;version=RL6748ZA_V25&amp;lotid=PAFQ4&amp;waferid=MBA724-03A7" TargetMode="External"/><Relationship Id="rId2409" Type="http://schemas.openxmlformats.org/officeDocument/2006/relationships/hyperlink" Target="http://cpdb.realtek.com/cpdbv3/view/wafermap/oneWaferSbinMap.php?project=RL6748&amp;checksum=0b10252d53e2aa05248b98db46ab41b7&amp;bin_num=15&amp;bintype=sbin&amp;from=xls&amp;cp=CP1&amp;version=RL6748ZA_V25&amp;lotid=PAFQ5&amp;waferid=MBA705-20G3" TargetMode="External"/><Relationship Id="rId261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02&amp;sbin_info=96&amp;sbin_map=96&amp;is_auto=0" TargetMode="External"/><Relationship Id="rId6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571346&amp;sbin_info=51&amp;sbin_map=51&amp;is_auto=0" TargetMode="External"/><Relationship Id="rId1218" Type="http://schemas.openxmlformats.org/officeDocument/2006/relationships/hyperlink" Target="http://cpdb.realtek.com/cpdbv3/view/wafermap/oneWaferSbinMap.php?project=RL6748&amp;checksum=1addb36dbc584de437888642d6377e88&amp;bin_num=354&amp;bintype=sbin&amp;from=xls&amp;cp=CP1&amp;version=RL6748ZA_V25&amp;lotid=PAFA5&amp;waferid=MBA704-14E3" TargetMode="External"/><Relationship Id="rId1425" Type="http://schemas.openxmlformats.org/officeDocument/2006/relationships/hyperlink" Target="http://cpdb.realtek.com/cpdbv3/view/wafermap/oneWaferSbinMap.php?project=RL6748&amp;checksum=a382a357afc0b9c427b909251dd48249&amp;bin_num=356&amp;bintype=sbin&amp;from=xls&amp;cp=CP1&amp;version=RL6748ZA_V25&amp;lotid=PAHY4&amp;waferid=TAQ895-25G6" TargetMode="External"/><Relationship Id="rId1632" Type="http://schemas.openxmlformats.org/officeDocument/2006/relationships/hyperlink" Target="http://cpdb.realtek.com/cpdbv3/view/wafermap/oneWaferSbinMap.php?project=RL6748&amp;checksum=71e786b98005da365f074001583a3561&amp;bin_num=188&amp;bintype=sbin&amp;from=xls&amp;cp=CP1&amp;version=RL6748ZA_V25&amp;lotid=PAFC1&amp;waferid=MBA723-25H2" TargetMode="External"/><Relationship Id="rId2199" Type="http://schemas.openxmlformats.org/officeDocument/2006/relationships/hyperlink" Target="http://cpdb.realtek.com/cpdbv3/view/wafermap/oneWaferSbinMap.php?project=RL6748&amp;checksum=05d00f1aa7601154d677cc25b7b27b75&amp;bin_num=50&amp;bintype=sbin&amp;from=xls&amp;cp=CP1&amp;version=RL6748ZA_V25&amp;lotid=PAF98&amp;waferid=MBA742-18E1" TargetMode="External"/><Relationship Id="rId378" Type="http://schemas.openxmlformats.org/officeDocument/2006/relationships/hyperlink" Target="http://cpdb.realtek.com/cpdbv3/view/wafermap/oneWaferSbinMap.php?project=RL6748&amp;checksum=8baaf29265c095e6aef180607dd47018&amp;bin_num=335&amp;bintype=sbin&amp;from=xls&amp;cp=CP1&amp;version=RL6748ZA_V25&amp;lotid=PAFW6&amp;waferid=MBC107-16F5" TargetMode="External"/><Relationship Id="rId585" Type="http://schemas.openxmlformats.org/officeDocument/2006/relationships/hyperlink" Target="http://cpdb.realtek.com/cpdbv3/view/wafermap/oneWaferSbinMap.php?project=RL6748&amp;checksum=646d422557b7a74e4b5e8afc6047e7a0&amp;bin_num=2&amp;bintype=sbin&amp;from=xls&amp;cp=CP1&amp;version=RL6748ZA_V25&amp;lotid=PAFQ5&amp;waferid=MBA705-16A2" TargetMode="External"/><Relationship Id="rId792" Type="http://schemas.openxmlformats.org/officeDocument/2006/relationships/hyperlink" Target="http://cpdb.realtek.com/cpdbv3/view/wafermap/oneWaferSbinMap.php?project=RL6748&amp;checksum=c071f5cf26b7fc8cb5ca79120ccf83ae&amp;bin_num=226&amp;bintype=sbin&amp;from=xls&amp;cp=CP1&amp;version=RL6748ZA_V25&amp;lotid=PAFW6&amp;waferid=MBC107-07C5" TargetMode="External"/><Relationship Id="rId2059" Type="http://schemas.openxmlformats.org/officeDocument/2006/relationships/hyperlink" Target="http://cpdb.realtek.com/cpdbv3/view/wafermap/oneWaferSbinMap.php?project=RL6748&amp;checksum=4b9ef18398badb4f767d49b5b65d7543&amp;bin_num=289&amp;bintype=sbin&amp;from=xls&amp;cp=CP1&amp;version=RL6748ZA_V25&amp;lotid=PAFQ1&amp;waferid=MBA727-08D7" TargetMode="External"/><Relationship Id="rId2266" Type="http://schemas.openxmlformats.org/officeDocument/2006/relationships/hyperlink" Target="http://cpdb.realtek.com/cpdbv3/view/wafermap/oneWaferSbinMap.php?project=RL6748&amp;checksum=28a93806a3b2163a2699b521b688ec89&amp;bin_num=227&amp;bintype=sbin&amp;from=xls&amp;cp=CP1&amp;version=RL6748ZA_V25&amp;lotid=PAHY4&amp;waferid=TAQ895-18C4" TargetMode="External"/><Relationship Id="rId2473" Type="http://schemas.openxmlformats.org/officeDocument/2006/relationships/hyperlink" Target="http://cpdb.realtek.com/cpdbv3/view/wafermap/oneWaferSbinMap.php?project=RL6748&amp;checksum=bb2fd420cfba61023dda1002a868ba33&amp;bin_num=273&amp;bintype=sbin&amp;from=xls&amp;cp=CP1&amp;version=RL6748ZA_V25&amp;lotid=PAFQ0&amp;waferid=MBF135-16D0" TargetMode="External"/><Relationship Id="rId268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9140000000000001&amp;sbin_info=181&amp;sbin_map=181&amp;is_auto=0" TargetMode="External"/><Relationship Id="rId238" Type="http://schemas.openxmlformats.org/officeDocument/2006/relationships/hyperlink" Target="http://cpdb.realtek.com/cpdbv3/view/wafermap/oneWaferSbinMap.php?project=RL6748&amp;checksum=73195628e6abb8f20d74db75390b665b&amp;bin_num=3&amp;bintype=sbin&amp;from=xls&amp;cp=CP1&amp;version=RL6748ZA_V25&amp;lotid=PAFW6&amp;waferid=MBC107-13A1" TargetMode="External"/><Relationship Id="rId445" Type="http://schemas.openxmlformats.org/officeDocument/2006/relationships/hyperlink" Target="http://cpdb.realtek.com/cpdbv3/view/wafermap/oneWaferSbinMap.php?project=RL6748&amp;checksum=81fcb14df90e8d958230f7a833596a18&amp;bin_num=297&amp;bintype=sbin&amp;from=xls&amp;cp=CP1&amp;version=RL6748ZA_V25&amp;lotid=PAFA3&amp;waferid=MBA728-12H1" TargetMode="External"/><Relationship Id="rId652" Type="http://schemas.openxmlformats.org/officeDocument/2006/relationships/hyperlink" Target="http://cpdb.realtek.com/cpdbv3/view/wafermap/oneWaferSbinMap.php?project=RL6748&amp;checksum=05d00f1aa7601154d677cc25b7b27b75&amp;bin_num=6&amp;bintype=sbin&amp;from=xls&amp;cp=CP1&amp;version=RL6748ZA_V25&amp;lotid=PAF98&amp;waferid=MBA742-18E1" TargetMode="External"/><Relationship Id="rId1075" Type="http://schemas.openxmlformats.org/officeDocument/2006/relationships/hyperlink" Target="http://cpdb.realtek.com/cpdbv3/view/wafermap/oneWaferSbinMap.php?project=RL6748&amp;checksum=7ab8061530627c3ec0d6ad36a67ebb20&amp;bin_num=333&amp;bintype=sbin&amp;from=xls&amp;cp=CP1&amp;version=RL6748ZA_V25&amp;lotid=PAFQ4&amp;waferid=MBA724-25E3" TargetMode="External"/><Relationship Id="rId1282" Type="http://schemas.openxmlformats.org/officeDocument/2006/relationships/hyperlink" Target="http://cpdb.realtek.com/cpdbv3/view/wafermap/oneWaferSbinMap.php?project=RL6748&amp;checksum=c7431b9bd560e1706c228e68c2ca2630&amp;bin_num=354&amp;bintype=sbin&amp;from=xls&amp;cp=CP1&amp;version=RL6748ZA_V25&amp;lotid=PAFQ1&amp;waferid=MBA727-03H0" TargetMode="External"/><Relationship Id="rId2126" Type="http://schemas.openxmlformats.org/officeDocument/2006/relationships/hyperlink" Target="http://cpdb.realtek.com/cpdbv3/view/wafermap/oneWaferSbinMap.php?project=RL6748&amp;checksum=767d1d9f8d20b9353687403e9ae11fca&amp;bin_num=246&amp;bintype=sbin&amp;from=xls&amp;cp=CP1&amp;version=RL6748ZA_V25&amp;lotid=PAFW6&amp;waferid=MBC107-22D1" TargetMode="External"/><Relationship Id="rId2333" Type="http://schemas.openxmlformats.org/officeDocument/2006/relationships/hyperlink" Target="http://cpdb.realtek.com/cpdbv3/view/wafermap/oneWaferSbinMap.php?project=RL6748&amp;checksum=d51b29d6990743a4fa733ef19d95047d&amp;bin_num=41&amp;bintype=sbin&amp;from=xls&amp;cp=CP1&amp;version=RL6748ZA_V25&amp;lotid=PAHY4&amp;waferid=TAQ895-04C5" TargetMode="External"/><Relationship Id="rId254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4058&amp;sbin_info=304&amp;sbin_map=304&amp;is_auto=0" TargetMode="External"/><Relationship Id="rId305" Type="http://schemas.openxmlformats.org/officeDocument/2006/relationships/hyperlink" Target="http://cpdb.realtek.com/cpdbv3/view/wafermap/oneWaferSbinMap.php?project=RL6748&amp;checksum=a99b739ee1aa021bf77ff060c9381c23&amp;bin_num=34&amp;bintype=sbin&amp;from=xls&amp;cp=CP1&amp;version=RL6748ZA_V25&amp;lotid=PAFQ4&amp;waferid=MBA724-11E4" TargetMode="External"/><Relationship Id="rId512" Type="http://schemas.openxmlformats.org/officeDocument/2006/relationships/hyperlink" Target="http://cpdb.realtek.com/cpdbv3/view/wafermap/oneWaferSbinMap.php?project=RL6748&amp;checksum=e318bb7453359a0641e320cfc3c44c5a&amp;bin_num=55&amp;bintype=sbin&amp;from=xls&amp;cp=CP1&amp;version=RL6748ZA_V25&amp;lotid=PAFQ1&amp;waferid=MBA727-06F1" TargetMode="External"/><Relationship Id="rId1142" Type="http://schemas.openxmlformats.org/officeDocument/2006/relationships/hyperlink" Target="http://cpdb.realtek.com/cpdbv3/view/wafermap/oneWaferSbinMap.php?project=RL6748&amp;checksum=a259cfd7774b674f9c4faf478bc441f6&amp;bin_num=24&amp;bintype=sbin&amp;from=xls&amp;cp=CP1&amp;version=RL6748ZA_V25&amp;lotid=PAFA5&amp;waferid=MBA704-22A5" TargetMode="External"/><Relationship Id="rId2400" Type="http://schemas.openxmlformats.org/officeDocument/2006/relationships/hyperlink" Target="http://cpdb.realtek.com/cpdbv3/view/wafermap/oneWaferSbinMap.php?project=RL6748&amp;checksum=6338c4f98e7c7de930cd04a1c4470904&amp;bin_num=294&amp;bintype=sbin&amp;from=xls&amp;cp=CP1&amp;version=RL6748ZA_V25&amp;lotid=PAFW6&amp;waferid=MBC107-02F6" TargetMode="External"/><Relationship Id="rId1002" Type="http://schemas.openxmlformats.org/officeDocument/2006/relationships/hyperlink" Target="http://cpdb.realtek.com/cpdbv3/view/wafermap/oneWaferSbinMap.php?project=RL6748&amp;checksum=43df99740fd255fc8cdbe3afdbe0a7b2&amp;bin_num=52&amp;bintype=sbin&amp;from=xls&amp;cp=CP1&amp;version=RL6748ZA_V25&amp;lotid=PAFC1&amp;waferid=MBA723-24A4" TargetMode="External"/><Relationship Id="rId1959" Type="http://schemas.openxmlformats.org/officeDocument/2006/relationships/hyperlink" Target="http://cpdb.realtek.com/cpdbv3/view/wafermap/oneWaferSbinMap.php?project=RL6748&amp;checksum=ef98fdc6480fcce3697d3a1427d02119&amp;bin_num=4&amp;bintype=sbin&amp;from=xls&amp;cp=CP1&amp;version=RL6748ZA_V25&amp;lotid=PAFW8&amp;waferid=MBA731-02B7" TargetMode="External"/><Relationship Id="rId1819" Type="http://schemas.openxmlformats.org/officeDocument/2006/relationships/hyperlink" Target="http://cpdb.realtek.com/cpdbv3/view/wafermap/oneWaferSbinMap.php?project=RL6748&amp;checksum=6c2b62383e3b16d7389221176e082176&amp;bin_num=334&amp;bintype=sbin&amp;from=xls&amp;cp=CP1&amp;version=RL6748ZA_V25&amp;lotid=PAFQ5&amp;waferid=MBA705-06F2" TargetMode="External"/><Relationship Id="rId2190" Type="http://schemas.openxmlformats.org/officeDocument/2006/relationships/hyperlink" Target="http://cpdb.realtek.com/cpdbv3/view/wafermap/oneWaferSbinMap.php?project=RL6748&amp;checksum=fd2665dd9514848452efa855b6dfa7c3&amp;bin_num=54&amp;bintype=sbin&amp;from=xls&amp;cp=CP1&amp;version=RL6748ZA_V25&amp;lotid=PAFQ4&amp;waferid=MBA724-24F0" TargetMode="External"/><Relationship Id="rId162" Type="http://schemas.openxmlformats.org/officeDocument/2006/relationships/hyperlink" Target="http://cpdb.realtek.com/cpdbv3/view/wafermap/oneWaferSbinMap.php?project=RL6748&amp;checksum=8d430027eb8989e13eb3088408122278&amp;bin_num=47&amp;bintype=sbin&amp;from=xls&amp;cp=CP1&amp;version=RL6748ZA_V25&amp;lotid=PAHY4&amp;waferid=TAQ895-16D6" TargetMode="External"/><Relationship Id="rId2050" Type="http://schemas.openxmlformats.org/officeDocument/2006/relationships/hyperlink" Target="http://cpdb.realtek.com/cpdbv3/view/wafermap/oneWaferSbinMap.php?project=RL6748&amp;checksum=93fbe4b8a5ca7959f0064e3a10911d09&amp;bin_num=289&amp;bintype=sbin&amp;from=xls&amp;cp=CP1&amp;version=RL6748ZA_V25&amp;lotid=PAJG7&amp;waferid=TAQ896-19G3" TargetMode="External"/><Relationship Id="rId979" Type="http://schemas.openxmlformats.org/officeDocument/2006/relationships/hyperlink" Target="http://cpdb.realtek.com/cpdbv3/view/wafermap/oneWaferSbinMap.php?project=RL6748&amp;checksum=7fbec2c81bae7c0e34489888aa16ecf6&amp;bin_num=52&amp;bintype=sbin&amp;from=xls&amp;cp=CP1&amp;version=RL6748ZA_V25&amp;lotid=PAJG7&amp;waferid=TAQ896-21G3" TargetMode="External"/><Relationship Id="rId839" Type="http://schemas.openxmlformats.org/officeDocument/2006/relationships/hyperlink" Target="http://cpdb.realtek.com/cpdbv3/view/wafermap/oneWaferSbinMap.php?project=RL6748&amp;checksum=0f96ac99d5d9231739883ab11452a825&amp;bin_num=327&amp;bintype=sbin&amp;from=xls&amp;cp=CP1&amp;version=RL6748ZA_V25&amp;lotid=PAFQ0&amp;waferid=MBF135-20B6" TargetMode="External"/><Relationship Id="rId1469" Type="http://schemas.openxmlformats.org/officeDocument/2006/relationships/hyperlink" Target="http://cpdb.realtek.com/cpdbv3/view/wafermap/oneWaferSbinMap.php?project=RL6748&amp;checksum=edac05c7f9cdabe43eb13845d9668c47&amp;bin_num=356&amp;bintype=sbin&amp;from=xls&amp;cp=CP1&amp;version=RL6748ZA_V25&amp;lotid=PAFW7&amp;waferid=MBA722-19F2" TargetMode="External"/><Relationship Id="rId1676" Type="http://schemas.openxmlformats.org/officeDocument/2006/relationships/hyperlink" Target="http://cpdb.realtek.com/cpdbv3/view/wafermap/oneWaferSbinMap.php?project=RL6748&amp;checksum=736b73b1e19c676883302b73aef6211d&amp;bin_num=57&amp;bintype=sbin&amp;from=xls&amp;cp=CP1&amp;version=RL6748ZA_V25&amp;lotid=PAFQ1&amp;waferid=MBA727-02A2" TargetMode="External"/><Relationship Id="rId1883" Type="http://schemas.openxmlformats.org/officeDocument/2006/relationships/hyperlink" Target="http://cpdb.realtek.com/cpdbv3/view/wafermap/oneWaferSbinMap.php?project=RL6748&amp;checksum=7f485f4ee104904abbddb926aa72fe29&amp;bin_num=295&amp;bintype=sbin&amp;from=xls&amp;cp=CP1&amp;version=RL6748ZA_V25&amp;lotid=PAFC1&amp;waferid=MBA723-17D5" TargetMode="External"/><Relationship Id="rId272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1116&amp;sbin_info=338&amp;sbin_map=338&amp;is_auto=0" TargetMode="External"/><Relationship Id="rId906" Type="http://schemas.openxmlformats.org/officeDocument/2006/relationships/hyperlink" Target="http://cpdb.realtek.com/cpdbv3/view/wafermap/oneWaferSbinMap.php?project=RL6748&amp;checksum=f05ca70f975193d8000e54bb9ea1c215&amp;bin_num=327&amp;bintype=sbin&amp;from=xls&amp;cp=CP1&amp;version=RL6748ZA_V25&amp;lotid=PAFA5&amp;waferid=MBA704-12F5" TargetMode="External"/><Relationship Id="rId1329" Type="http://schemas.openxmlformats.org/officeDocument/2006/relationships/hyperlink" Target="http://cpdb.realtek.com/cpdbv3/view/wafermap/oneWaferSbinMap.php?project=RL6748&amp;checksum=0f87003f8b9c0a2efc1a07401b4b75be&amp;bin_num=29&amp;bintype=sbin&amp;from=xls&amp;cp=CP1&amp;version=RL6748ZA_V25&amp;lotid=PAFQ6&amp;waferid=MBC103-17B6" TargetMode="External"/><Relationship Id="rId1536" Type="http://schemas.openxmlformats.org/officeDocument/2006/relationships/hyperlink" Target="http://cpdb.realtek.com/cpdbv3/view/wafermap/oneWaferSbinMap.php?project=RL6748&amp;checksum=71e786b98005da365f074001583a3561&amp;bin_num=331&amp;bintype=sbin&amp;from=xls&amp;cp=CP1&amp;version=RL6748ZA_V25&amp;lotid=PAFC1&amp;waferid=MBA723-25H2" TargetMode="External"/><Relationship Id="rId1743" Type="http://schemas.openxmlformats.org/officeDocument/2006/relationships/hyperlink" Target="http://cpdb.realtek.com/cpdbv3/view/wafermap/oneWaferSbinMap.php?project=RL6748&amp;checksum=c990cd885e271cfe8b516ff24c4821a1&amp;bin_num=282&amp;bintype=sbin&amp;from=xls&amp;cp=CP1&amp;version=RL6748ZA_V25&amp;lotid=PAFQ2&amp;waferid=MBA715-02G7" TargetMode="External"/><Relationship Id="rId1950" Type="http://schemas.openxmlformats.org/officeDocument/2006/relationships/hyperlink" Target="http://cpdb.realtek.com/cpdbv3/view/wafermap/oneWaferSbinMap.php?project=RL6748&amp;checksum=cf0642d0116deaf881daac0e428555ba&amp;bin_num=30&amp;bintype=sbin&amp;from=xls&amp;cp=CP1&amp;version=RL6748ZA_V25&amp;lotid=PAJG7&amp;waferid=TAQ896-10E5" TargetMode="External"/><Relationship Id="rId35" Type="http://schemas.openxmlformats.org/officeDocument/2006/relationships/hyperlink" Target="http://cpdb.realtek.com/cpdbv3/view/wafermap/oneWaferSbinMap.php?project=RL6748&amp;checksum=6817a774107f7a949bfc153b979608b6&amp;bin_num=326&amp;bintype=sbin&amp;from=xls&amp;cp=CP1&amp;version=RL6748ZA_V25&amp;lotid=PAFQ0&amp;waferid=MBF135-21B1" TargetMode="External"/><Relationship Id="rId1603" Type="http://schemas.openxmlformats.org/officeDocument/2006/relationships/hyperlink" Target="http://cpdb.realtek.com/cpdbv3/view/wafermap/oneWaferSbinMap.php?project=RL6748&amp;checksum=1e2eb95205eb4728fa05b50eef1e371c&amp;bin_num=357&amp;bintype=sbin&amp;from=xls&amp;cp=CP1&amp;version=RL6748ZA_V25&amp;lotid=PAHY4&amp;waferid=TAQ895-11G7" TargetMode="External"/><Relationship Id="rId1810" Type="http://schemas.openxmlformats.org/officeDocument/2006/relationships/hyperlink" Target="http://cpdb.realtek.com/cpdbv3/view/wafermap/oneWaferSbinMap.php?project=RL6748&amp;checksum=a382a357afc0b9c427b909251dd48249&amp;bin_num=334&amp;bintype=sbin&amp;from=xls&amp;cp=CP1&amp;version=RL6748ZA_V25&amp;lotid=PAHY4&amp;waferid=TAQ895-25G6" TargetMode="External"/><Relationship Id="rId489" Type="http://schemas.openxmlformats.org/officeDocument/2006/relationships/hyperlink" Target="http://cpdb.realtek.com/cpdbv3/view/wafermap/oneWaferSbinMap.php?project=RL6748&amp;checksum=7f485f4ee104904abbddb926aa72fe29&amp;bin_num=297&amp;bintype=sbin&amp;from=xls&amp;cp=CP1&amp;version=RL6748ZA_V25&amp;lotid=PAFC1&amp;waferid=MBA723-17D5" TargetMode="External"/><Relationship Id="rId696" Type="http://schemas.openxmlformats.org/officeDocument/2006/relationships/hyperlink" Target="http://cpdb.realtek.com/cpdbv3/view/wafermap/oneWaferSbinMap.php?project=RL6748&amp;checksum=581e24e0a603cfb2fd7a4102f7a793c4&amp;bin_num=281&amp;bintype=sbin&amp;from=xls&amp;cp=CP1&amp;version=RL6748ZA_V25&amp;lotid=PAFQ0&amp;waferid=MBF135-05B2" TargetMode="External"/><Relationship Id="rId2377" Type="http://schemas.openxmlformats.org/officeDocument/2006/relationships/hyperlink" Target="http://cpdb.realtek.com/cpdbv3/view/wafermap/oneWaferSbinMap.php?project=RL6748&amp;checksum=d6e5e72d578d8650a72b10bab7dbfe61&amp;bin_num=56&amp;bintype=sbin&amp;from=xls&amp;cp=CP1&amp;version=RL6748ZA_V25&amp;lotid=PAFW7&amp;waferid=MBA722-06E6" TargetMode="External"/><Relationship Id="rId258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9140000000000001&amp;sbin_info=84&amp;sbin_map=84&amp;is_auto=0" TargetMode="External"/><Relationship Id="rId349" Type="http://schemas.openxmlformats.org/officeDocument/2006/relationships/hyperlink" Target="http://cpdb.realtek.com/cpdbv3/view/wafermap/oneWaferSbinMap.php?project=RL6748&amp;checksum=81ffebc2ea6a4c6dd3040232623e2763&amp;bin_num=42&amp;bintype=sbin&amp;from=xls&amp;cp=CP1&amp;version=RL6748ZA_V25&amp;lotid=PAF98&amp;waferid=MBA742-02F4" TargetMode="External"/><Relationship Id="rId556" Type="http://schemas.openxmlformats.org/officeDocument/2006/relationships/hyperlink" Target="http://cpdb.realtek.com/cpdbv3/view/wafermap/oneWaferSbinMap.php?project=RL6748&amp;checksum=144cba20688f6649241ca14cf602ee9c&amp;bin_num=55&amp;bintype=sbin&amp;from=xls&amp;cp=CP1&amp;version=RL6748ZA_V25&amp;lotid=PAFQ1&amp;waferid=MBA727-11D2" TargetMode="External"/><Relationship Id="rId763" Type="http://schemas.openxmlformats.org/officeDocument/2006/relationships/hyperlink" Target="http://cpdb.realtek.com/cpdbv3/view/wafermap/oneWaferSbinMap.php?project=RL6748&amp;checksum=48e5eb7258eac88c2ba4b755d8a56a0c&amp;bin_num=226&amp;bintype=sbin&amp;from=xls&amp;cp=CP1&amp;version=RL6748ZA_V25&amp;lotid=PAFQ2&amp;waferid=MBA715-06E3" TargetMode="External"/><Relationship Id="rId1186" Type="http://schemas.openxmlformats.org/officeDocument/2006/relationships/hyperlink" Target="http://cpdb.realtek.com/cpdbv3/view/wafermap/oneWaferSbinMap.php?project=RL6748&amp;checksum=a99b739ee1aa021bf77ff060c9381c23&amp;bin_num=24&amp;bintype=sbin&amp;from=xls&amp;cp=CP1&amp;version=RL6748ZA_V25&amp;lotid=PAFQ4&amp;waferid=MBA724-11E4" TargetMode="External"/><Relationship Id="rId1393" Type="http://schemas.openxmlformats.org/officeDocument/2006/relationships/hyperlink" Target="http://cpdb.realtek.com/cpdbv3/view/wafermap/oneWaferSbinMap.php?project=RL6748&amp;checksum=aeffc487e0d45cfc6bac03117c286df2&amp;bin_num=328&amp;bintype=sbin&amp;from=xls&amp;cp=CP1&amp;version=RL6748ZA_V25&amp;lotid=PAFQ6&amp;waferid=MBC103-14D5" TargetMode="External"/><Relationship Id="rId2237" Type="http://schemas.openxmlformats.org/officeDocument/2006/relationships/hyperlink" Target="http://cpdb.realtek.com/cpdbv3/view/wafermap/oneWaferSbinMap.php?project=RL6748&amp;checksum=bf16d6238e1a3c99047d5c743b74754f&amp;bin_num=62&amp;bintype=sbin&amp;from=xls&amp;cp=CP1&amp;version=RL6748ZA_V25&amp;lotid=PAFQ1&amp;waferid=MBA727-21F5" TargetMode="External"/><Relationship Id="rId2444" Type="http://schemas.openxmlformats.org/officeDocument/2006/relationships/hyperlink" Target="http://cpdb.realtek.com/cpdbv3/view/wafermap/oneWaferSbinMap.php?project=RL6748&amp;checksum=ba57e6091d9dfdad8da283ccf2313bdf&amp;bin_num=74&amp;bintype=sbin&amp;from=xls&amp;cp=CP1&amp;version=RL6748ZA_V25&amp;lotid=PAHY4&amp;waferid=TAQ895-21B7" TargetMode="External"/><Relationship Id="rId209" Type="http://schemas.openxmlformats.org/officeDocument/2006/relationships/hyperlink" Target="http://cpdb.realtek.com/cpdbv3/view/wafermap/oneWaferSbinMap.php?project=RL6748&amp;checksum=8d430027eb8989e13eb3088408122278&amp;bin_num=3&amp;bintype=sbin&amp;from=xls&amp;cp=CP1&amp;version=RL6748ZA_V25&amp;lotid=PAHY4&amp;waferid=TAQ895-16D6" TargetMode="External"/><Relationship Id="rId416" Type="http://schemas.openxmlformats.org/officeDocument/2006/relationships/hyperlink" Target="http://cpdb.realtek.com/cpdbv3/view/wafermap/oneWaferSbinMap.php?project=RL6748&amp;checksum=71353e0b0077021b6cd842056cd457d4&amp;bin_num=61&amp;bintype=sbin&amp;from=xls&amp;cp=CP1&amp;version=RL6748ZA_V25&amp;lotid=PAFA3&amp;waferid=MBA728-18D3" TargetMode="External"/><Relationship Id="rId970" Type="http://schemas.openxmlformats.org/officeDocument/2006/relationships/hyperlink" Target="http://cpdb.realtek.com/cpdbv3/view/wafermap/oneWaferSbinMap.php?project=RL6748&amp;checksum=bad1571c4c2eb2ad88fc6efd5a1cce65&amp;bin_num=52&amp;bintype=sbin&amp;from=xls&amp;cp=CP1&amp;version=RL6748ZA_V25&amp;lotid=PAFA5&amp;waferid=MBA704-11G2" TargetMode="External"/><Relationship Id="rId1046" Type="http://schemas.openxmlformats.org/officeDocument/2006/relationships/hyperlink" Target="http://cpdb.realtek.com/cpdbv3/view/wafermap/oneWaferSbinMap.php?project=RL6748&amp;checksum=3f9b03e0685422e7245ee9f819607ec4&amp;bin_num=333&amp;bintype=sbin&amp;from=xls&amp;cp=CP1&amp;version=RL6748ZA_V25&amp;lotid=PAFA3&amp;waferid=MBA728-16E5" TargetMode="External"/><Relationship Id="rId1253" Type="http://schemas.openxmlformats.org/officeDocument/2006/relationships/hyperlink" Target="http://cpdb.realtek.com/cpdbv3/view/wafermap/oneWaferSbinMap.php?project=RL6748&amp;checksum=4a44bd519b866d23939f3371297be105&amp;bin_num=354&amp;bintype=sbin&amp;from=xls&amp;cp=CP1&amp;version=RL6748ZA_V25&amp;lotid=PAFQ6&amp;waferid=MBC103-05A5" TargetMode="External"/><Relationship Id="rId265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&amp;sbin_info=140&amp;sbin_map=140&amp;is_auto=0" TargetMode="External"/><Relationship Id="rId623" Type="http://schemas.openxmlformats.org/officeDocument/2006/relationships/hyperlink" Target="http://cpdb.realtek.com/cpdbv3/view/wafermap/oneWaferSbinMap.php?project=RL6748&amp;checksum=90e89a8455dd6270f1a1f85e85aea4b6&amp;bin_num=39&amp;bintype=sbin&amp;from=xls&amp;cp=CP1&amp;version=RL6748ZA_V25&amp;lotid=PAFQ2&amp;waferid=MBA715-24D0" TargetMode="External"/><Relationship Id="rId830" Type="http://schemas.openxmlformats.org/officeDocument/2006/relationships/hyperlink" Target="http://cpdb.realtek.com/cpdbv3/view/wafermap/oneWaferSbinMap.php?project=RL6748&amp;checksum=7067ffbfe9376c57abd2b97e14ec2792&amp;bin_num=327&amp;bintype=sbin&amp;from=xls&amp;cp=CP1&amp;version=RL6748ZA_V25&amp;lotid=PAFQ0&amp;waferid=MBF135-06A5" TargetMode="External"/><Relationship Id="rId1460" Type="http://schemas.openxmlformats.org/officeDocument/2006/relationships/hyperlink" Target="http://cpdb.realtek.com/cpdbv3/view/wafermap/oneWaferSbinMap.php?project=RL6748&amp;checksum=2c2b97845e3db3be6a2bbe515e2d6346&amp;bin_num=356&amp;bintype=sbin&amp;from=xls&amp;cp=CP1&amp;version=RL6748ZA_V25&amp;lotid=PAHY4&amp;waferid=TAQ895-20C4" TargetMode="External"/><Relationship Id="rId2304" Type="http://schemas.openxmlformats.org/officeDocument/2006/relationships/hyperlink" Target="http://cpdb.realtek.com/cpdbv3/view/wafermap/oneWaferSbinMap.php?project=RL6748&amp;checksum=71e786b98005da365f074001583a3561&amp;bin_num=207&amp;bintype=sbin&amp;from=xls&amp;cp=CP1&amp;version=RL6748ZA_V25&amp;lotid=PAFC1&amp;waferid=MBA723-25H2" TargetMode="External"/><Relationship Id="rId251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132&amp;sbin_info=222&amp;sbin_map=222&amp;is_auto=0" TargetMode="External"/><Relationship Id="rId1113" Type="http://schemas.openxmlformats.org/officeDocument/2006/relationships/hyperlink" Target="http://cpdb.realtek.com/cpdbv3/view/wafermap/oneWaferSbinMap.php?project=RL6748&amp;checksum=22fa37d396fe5a0e3da8e61248358aa7&amp;bin_num=24&amp;bintype=sbin&amp;from=xls&amp;cp=CP1&amp;version=RL6748ZA_V25&amp;lotid=PAHY4&amp;waferid=TAQ895-10A1" TargetMode="External"/><Relationship Id="rId1320" Type="http://schemas.openxmlformats.org/officeDocument/2006/relationships/hyperlink" Target="http://cpdb.realtek.com/cpdbv3/view/wafermap/oneWaferSbinMap.php?project=RL6748&amp;checksum=f3708ff972fed1986009ba3dd4b59c1e&amp;bin_num=29&amp;bintype=sbin&amp;from=xls&amp;cp=CP1&amp;version=RL6748ZA_V25&amp;lotid=PAFQ0&amp;waferid=MBF135-10G6" TargetMode="External"/><Relationship Id="rId2094" Type="http://schemas.openxmlformats.org/officeDocument/2006/relationships/hyperlink" Target="http://cpdb.realtek.com/cpdbv3/view/wafermap/oneWaferSbinMap.php?project=RL6748&amp;checksum=9f3f59fde7388c24f6755d81e6049136&amp;bin_num=31&amp;bintype=sbin&amp;from=xls&amp;cp=CP1&amp;version=RL6748ZA_V25&amp;lotid=PAHY4&amp;waferid=TAQ895-13F5" TargetMode="External"/><Relationship Id="rId273" Type="http://schemas.openxmlformats.org/officeDocument/2006/relationships/hyperlink" Target="http://cpdb.realtek.com/cpdbv3/view/wafermap/oneWaferSbinMap.php?project=RL6748&amp;checksum=a06264a75f49763efc2ab57aa5b5fa80&amp;bin_num=34&amp;bintype=sbin&amp;from=xls&amp;cp=CP1&amp;version=RL6748ZA_V25&amp;lotid=PAF98&amp;waferid=MBA742-01G1" TargetMode="External"/><Relationship Id="rId480" Type="http://schemas.openxmlformats.org/officeDocument/2006/relationships/hyperlink" Target="http://cpdb.realtek.com/cpdbv3/view/wafermap/oneWaferSbinMap.php?project=RL6748&amp;checksum=0c1964bee8a40b9ed403b02324f73597&amp;bin_num=297&amp;bintype=sbin&amp;from=xls&amp;cp=CP1&amp;version=RL6748ZA_V25&amp;lotid=PAF98&amp;waferid=MBA742-05D5" TargetMode="External"/><Relationship Id="rId2161" Type="http://schemas.openxmlformats.org/officeDocument/2006/relationships/hyperlink" Target="http://cpdb.realtek.com/cpdbv3/view/wafermap/oneWaferSbinMap.php?project=RL6748&amp;checksum=54667dc6380e1c461fef4670eda018d9&amp;bin_num=245&amp;bintype=sbin&amp;from=xls&amp;cp=CP1&amp;version=RL6748ZA_V25&amp;lotid=PAJG7&amp;waferid=TAQ896-25D7" TargetMode="External"/><Relationship Id="rId133" Type="http://schemas.openxmlformats.org/officeDocument/2006/relationships/hyperlink" Target="http://cpdb.realtek.com/cpdbv3/view/wafermap/oneWaferSbinMap.php?project=RL6748&amp;checksum=95c12ce94be2567092270ca9d1393940&amp;bin_num=5&amp;bintype=sbin&amp;from=xls&amp;cp=CP1&amp;version=RL6748ZA_V25&amp;lotid=PAFQ1&amp;waferid=MBA727-12C5" TargetMode="External"/><Relationship Id="rId340" Type="http://schemas.openxmlformats.org/officeDocument/2006/relationships/hyperlink" Target="http://cpdb.realtek.com/cpdbv3/view/wafermap/oneWaferSbinMap.php?project=RL6748&amp;checksum=cc8563724fa0a9c30ff36801fe5c1b48&amp;bin_num=42&amp;bintype=sbin&amp;from=xls&amp;cp=CP1&amp;version=RL6748ZA_V25&amp;lotid=PAFQ0&amp;waferid=MBF135-17C3" TargetMode="External"/><Relationship Id="rId2021" Type="http://schemas.openxmlformats.org/officeDocument/2006/relationships/hyperlink" Target="http://cpdb.realtek.com/cpdbv3/view/wafermap/oneWaferSbinMap.php?project=RL6748&amp;checksum=aa5d8856fb0d03c25a05ad04e5386ae6&amp;bin_num=82&amp;bintype=sbin&amp;from=xls&amp;cp=CP1&amp;version=RL6748ZA_V25&amp;lotid=PAFW7&amp;waferid=MBA722-13B5" TargetMode="External"/><Relationship Id="rId200" Type="http://schemas.openxmlformats.org/officeDocument/2006/relationships/hyperlink" Target="http://cpdb.realtek.com/cpdbv3/view/wafermap/oneWaferSbinMap.php?project=RL6748&amp;checksum=bb2fd420cfba61023dda1002a868ba33&amp;bin_num=47&amp;bintype=sbin&amp;from=xls&amp;cp=CP1&amp;version=RL6748ZA_V25&amp;lotid=PAFQ0&amp;waferid=MBF135-16D0" TargetMode="External"/><Relationship Id="rId1787" Type="http://schemas.openxmlformats.org/officeDocument/2006/relationships/hyperlink" Target="http://cpdb.realtek.com/cpdbv3/view/wafermap/oneWaferSbinMap.php?project=RL6748&amp;checksum=b8aa9177c4c88f71883c861eaa9136a7&amp;bin_num=76&amp;bintype=sbin&amp;from=xls&amp;cp=CP1&amp;version=RL6748ZA_V25&amp;lotid=PAFA5&amp;waferid=MBA704-01D7" TargetMode="External"/><Relationship Id="rId1994" Type="http://schemas.openxmlformats.org/officeDocument/2006/relationships/hyperlink" Target="http://cpdb.realtek.com/cpdbv3/view/wafermap/oneWaferSbinMap.php?project=RL6748&amp;checksum=f4d09bb0fad43bb3a13b20660482a40a&amp;bin_num=7&amp;bintype=sbin&amp;from=xls&amp;cp=CP1&amp;version=RL6748ZA_V25&amp;lotid=PAFQ6&amp;waferid=MBC103-15D0" TargetMode="External"/><Relationship Id="rId79" Type="http://schemas.openxmlformats.org/officeDocument/2006/relationships/hyperlink" Target="http://cpdb.realtek.com/cpdbv3/view/wafermap/oneWaferSbinMap.php?project=RL6748&amp;checksum=805ec32dea7aebf9513b1525d779acb2&amp;bin_num=51&amp;bintype=sbin&amp;from=xls&amp;cp=CP1&amp;version=RL6748ZA_V25&amp;lotid=PAFQ2&amp;waferid=MBA715-04F5" TargetMode="External"/><Relationship Id="rId1647" Type="http://schemas.openxmlformats.org/officeDocument/2006/relationships/hyperlink" Target="http://cpdb.realtek.com/cpdbv3/view/wafermap/oneWaferSbinMap.php?project=RL6748&amp;checksum=4f29ed50ce12d7094a0b8be961d2dea6&amp;bin_num=188&amp;bintype=sbin&amp;from=xls&amp;cp=CP1&amp;version=RL6748ZA_V25&amp;lotid=PAHY4&amp;waferid=TAQ895-22B2" TargetMode="External"/><Relationship Id="rId1854" Type="http://schemas.openxmlformats.org/officeDocument/2006/relationships/hyperlink" Target="http://cpdb.realtek.com/cpdbv3/view/wafermap/oneWaferSbinMap.php?project=RL6748&amp;checksum=13ce014ba535e189571d3e851a8c77b3&amp;bin_num=28&amp;bintype=sbin&amp;from=xls&amp;cp=CP1&amp;version=RL6748ZA_V25&amp;lotid=PAFQ0&amp;waferid=MBF135-03C4" TargetMode="External"/><Relationship Id="rId1507" Type="http://schemas.openxmlformats.org/officeDocument/2006/relationships/hyperlink" Target="http://cpdb.realtek.com/cpdbv3/view/wafermap/oneWaferSbinMap.php?project=RL6748&amp;checksum=359fa88e1a5d94a7502dfe06cc76ae34&amp;bin_num=330&amp;bintype=sbin&amp;from=xls&amp;cp=CP1&amp;version=RL6748ZA_V25&amp;lotid=PAFA5&amp;waferid=MBA704-03C5" TargetMode="External"/><Relationship Id="rId1714" Type="http://schemas.openxmlformats.org/officeDocument/2006/relationships/hyperlink" Target="http://cpdb.realtek.com/cpdbv3/view/wafermap/oneWaferSbinMap.php?project=RL6748&amp;checksum=d51b29d6990743a4fa733ef19d95047d&amp;bin_num=266&amp;bintype=sbin&amp;from=xls&amp;cp=CP1&amp;version=RL6748ZA_V25&amp;lotid=PAHY4&amp;waferid=TAQ895-04C5" TargetMode="External"/><Relationship Id="rId1921" Type="http://schemas.openxmlformats.org/officeDocument/2006/relationships/hyperlink" Target="http://cpdb.realtek.com/cpdbv3/view/wafermap/oneWaferSbinMap.php?project=RL6748&amp;checksum=427d1d87b126ffefde333b52eda48773&amp;bin_num=63&amp;bintype=sbin&amp;from=xls&amp;cp=CP1&amp;version=RL6748ZA_V25&amp;lotid=PAJG7&amp;waferid=TAQ896-24E4" TargetMode="External"/><Relationship Id="rId2488" Type="http://schemas.openxmlformats.org/officeDocument/2006/relationships/hyperlink" Target="http://cpdb.realtek.com/cpdbv3/view/wafermap/oneWaferSbinMap.php?project=RL6748&amp;checksum=81fcb14df90e8d958230f7a833596a18&amp;bin_num=83&amp;bintype=sbin&amp;from=xls&amp;cp=CP1&amp;version=RL6748ZA_V25&amp;lotid=PAFA3&amp;waferid=MBA728-12H1" TargetMode="External"/><Relationship Id="rId1297" Type="http://schemas.openxmlformats.org/officeDocument/2006/relationships/hyperlink" Target="http://cpdb.realtek.com/cpdbv3/view/wafermap/oneWaferSbinMap.php?project=RL6748&amp;checksum=53eb676f14db32a9ac44e9a8d743061f&amp;bin_num=29&amp;bintype=sbin&amp;from=xls&amp;cp=CP1&amp;version=RL6748ZA_V25&amp;lotid=PAHY4&amp;waferid=TAQ895-19B7" TargetMode="External"/><Relationship Id="rId269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202&amp;sbin_info=217&amp;sbin_map=217&amp;is_auto=0" TargetMode="External"/><Relationship Id="rId667" Type="http://schemas.openxmlformats.org/officeDocument/2006/relationships/hyperlink" Target="http://cpdb.realtek.com/cpdbv3/view/wafermap/oneWaferSbinMap.php?project=RL6748&amp;checksum=a259cfd7774b674f9c4faf478bc441f6&amp;bin_num=6&amp;bintype=sbin&amp;from=xls&amp;cp=CP1&amp;version=RL6748ZA_V25&amp;lotid=PAFA5&amp;waferid=MBA704-22A5" TargetMode="External"/><Relationship Id="rId874" Type="http://schemas.openxmlformats.org/officeDocument/2006/relationships/hyperlink" Target="http://cpdb.realtek.com/cpdbv3/view/wafermap/oneWaferSbinMap.php?project=RL6748&amp;checksum=bafa47a610c659fa64da9a657be9161d&amp;bin_num=327&amp;bintype=sbin&amp;from=xls&amp;cp=CP1&amp;version=RL6748ZA_V25&amp;lotid=PAFA3&amp;waferid=MBA728-04D4" TargetMode="External"/><Relationship Id="rId2348" Type="http://schemas.openxmlformats.org/officeDocument/2006/relationships/hyperlink" Target="http://cpdb.realtek.com/cpdbv3/view/wafermap/oneWaferSbinMap.php?project=RL6748&amp;checksum=1addb36dbc584de437888642d6377e88&amp;bin_num=236&amp;bintype=sbin&amp;from=xls&amp;cp=CP1&amp;version=RL6748ZA_V25&amp;lotid=PAFA5&amp;waferid=MBA704-14E3" TargetMode="External"/><Relationship Id="rId2555" Type="http://schemas.openxmlformats.org/officeDocument/2006/relationships/hyperlink" Target="http://cpdb.realtek.com/cpdbv3/view/wafermap/oneWaferSbinMap.php?project=RL6748&amp;checksum=c7431b9bd560e1706c228e68c2ca2630&amp;bin_num=195&amp;bintype=sbin&amp;from=xls&amp;cp=CP1&amp;version=RL6748ZA_V25&amp;lotid=PAFQ1&amp;waferid=MBA727-03H0" TargetMode="External"/><Relationship Id="rId527" Type="http://schemas.openxmlformats.org/officeDocument/2006/relationships/hyperlink" Target="http://cpdb.realtek.com/cpdbv3/view/wafermap/oneWaferSbinMap.php?project=RL6748&amp;checksum=db0dea7eef5f5edf6cf68a0eb06238fc&amp;bin_num=55&amp;bintype=sbin&amp;from=xls&amp;cp=CP1&amp;version=RL6748ZA_V25&amp;lotid=PAHY4&amp;waferid=TAQ895-14F0" TargetMode="External"/><Relationship Id="rId734" Type="http://schemas.openxmlformats.org/officeDocument/2006/relationships/hyperlink" Target="http://cpdb.realtek.com/cpdbv3/view/wafermap/oneWaferSbinMap.php?project=RL6748&amp;checksum=098792a6e2e449fb07dff640a36a2f2b&amp;bin_num=226&amp;bintype=sbin&amp;from=xls&amp;cp=CP1&amp;version=RL6748ZA_V25&amp;lotid=PAFW7&amp;waferid=MBA722-03G5" TargetMode="External"/><Relationship Id="rId941" Type="http://schemas.openxmlformats.org/officeDocument/2006/relationships/hyperlink" Target="http://cpdb.realtek.com/cpdbv3/view/wafermap/oneWaferSbinMap.php?project=RL6748&amp;checksum=be42cc383f8f30cdb27ff964543bc52e&amp;bin_num=52&amp;bintype=sbin&amp;from=xls&amp;cp=CP1&amp;version=RL6748ZA_V25&amp;lotid=PAFQ2&amp;waferid=MBA715-19E7" TargetMode="External"/><Relationship Id="rId1157" Type="http://schemas.openxmlformats.org/officeDocument/2006/relationships/hyperlink" Target="http://cpdb.realtek.com/cpdbv3/view/wafermap/oneWaferSbinMap.php?project=RL6748&amp;checksum=4947604f04aa866df47502df774ad901&amp;bin_num=24&amp;bintype=sbin&amp;from=xls&amp;cp=CP1&amp;version=RL6748ZA_V25&amp;lotid=PAFQ6&amp;waferid=MBC103-07G6" TargetMode="External"/><Relationship Id="rId1364" Type="http://schemas.openxmlformats.org/officeDocument/2006/relationships/hyperlink" Target="http://cpdb.realtek.com/cpdbv3/view/wafermap/oneWaferSbinMap.php?project=RL6748&amp;checksum=32ff361f8177156fdad482c1d9291761&amp;bin_num=328&amp;bintype=sbin&amp;from=xls&amp;cp=CP1&amp;version=RL6748ZA_V25&amp;lotid=PAFQ1&amp;waferid=MBA727-05F6" TargetMode="External"/><Relationship Id="rId1571" Type="http://schemas.openxmlformats.org/officeDocument/2006/relationships/hyperlink" Target="http://cpdb.realtek.com/cpdbv3/view/wafermap/oneWaferSbinMap.php?project=RL6748&amp;checksum=967f3c40dc1bd4b06a2fe0c74aff4f95&amp;bin_num=331&amp;bintype=sbin&amp;from=xls&amp;cp=CP1&amp;version=RL6748ZA_V25&amp;lotid=PAFQ6&amp;waferid=MBC103-06A0" TargetMode="External"/><Relationship Id="rId2208" Type="http://schemas.openxmlformats.org/officeDocument/2006/relationships/hyperlink" Target="http://cpdb.realtek.com/cpdbv3/view/wafermap/oneWaferSbinMap.php?project=RL6748&amp;checksum=ba35be952022365c534253481813ce35&amp;bin_num=50&amp;bintype=sbin&amp;from=xls&amp;cp=CP1&amp;version=RL6748ZA_V25&amp;lotid=PAFQ0&amp;waferid=MBF135-24G5" TargetMode="External"/><Relationship Id="rId2415" Type="http://schemas.openxmlformats.org/officeDocument/2006/relationships/hyperlink" Target="http://cpdb.realtek.com/cpdbv3/view/wafermap/oneWaferSbinMap.php?project=RL6748&amp;checksum=b8aa9177c4c88f71883c861eaa9136a7&amp;bin_num=20&amp;bintype=sbin&amp;from=xls&amp;cp=CP1&amp;version=RL6748ZA_V25&amp;lotid=PAFA5&amp;waferid=MBA704-01D7" TargetMode="External"/><Relationship Id="rId262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02&amp;sbin_info=103&amp;sbin_map=103&amp;is_auto=0" TargetMode="External"/><Relationship Id="rId70" Type="http://schemas.openxmlformats.org/officeDocument/2006/relationships/hyperlink" Target="http://cpdb.realtek.com/cpdbv3/view/wafermap/oneWaferSbinMap.php?project=RL6748&amp;checksum=a8aed2549477d2287a6144d17b49ef08&amp;bin_num=51&amp;bintype=sbin&amp;from=xls&amp;cp=CP1&amp;version=RL6748ZA_V25&amp;lotid=PAFQ0&amp;waferid=MBF135-13E7" TargetMode="External"/><Relationship Id="rId801" Type="http://schemas.openxmlformats.org/officeDocument/2006/relationships/hyperlink" Target="http://cpdb.realtek.com/cpdbv3/view/wafermap/oneWaferSbinMap.php?project=RL6748&amp;checksum=61c772a7b4341242d9bdf0000593ad1f&amp;bin_num=226&amp;bintype=sbin&amp;from=xls&amp;cp=CP1&amp;version=RL6748ZA_V25&amp;lotid=PAFW7&amp;waferid=MBA722-04G0" TargetMode="External"/><Relationship Id="rId1017" Type="http://schemas.openxmlformats.org/officeDocument/2006/relationships/hyperlink" Target="http://cpdb.realtek.com/cpdbv3/view/wafermap/oneWaferSbinMap.php?project=RL6748&amp;checksum=736b73b1e19c676883302b73aef6211d&amp;bin_num=333&amp;bintype=sbin&amp;from=xls&amp;cp=CP1&amp;version=RL6748ZA_V25&amp;lotid=PAFQ1&amp;waferid=MBA727-02A2" TargetMode="External"/><Relationship Id="rId1224" Type="http://schemas.openxmlformats.org/officeDocument/2006/relationships/hyperlink" Target="http://cpdb.realtek.com/cpdbv3/view/wafermap/oneWaferSbinMap.php?project=RL6748&amp;checksum=0e3a7d642762a8642f3e192d4dd04247&amp;bin_num=354&amp;bintype=sbin&amp;from=xls&amp;cp=CP1&amp;version=RL6748ZA_V25&amp;lotid=PAHY4&amp;waferid=TAQ895-06B3" TargetMode="External"/><Relationship Id="rId1431" Type="http://schemas.openxmlformats.org/officeDocument/2006/relationships/hyperlink" Target="http://cpdb.realtek.com/cpdbv3/view/wafermap/oneWaferSbinMap.php?project=RL6748&amp;checksum=71353e0b0077021b6cd842056cd457d4&amp;bin_num=356&amp;bintype=sbin&amp;from=xls&amp;cp=CP1&amp;version=RL6748ZA_V25&amp;lotid=PAFA3&amp;waferid=MBA728-18D3" TargetMode="External"/><Relationship Id="rId177" Type="http://schemas.openxmlformats.org/officeDocument/2006/relationships/hyperlink" Target="http://cpdb.realtek.com/cpdbv3/view/wafermap/oneWaferSbinMap.php?project=RL6748&amp;checksum=6338c4f98e7c7de930cd04a1c4470904&amp;bin_num=47&amp;bintype=sbin&amp;from=xls&amp;cp=CP1&amp;version=RL6748ZA_V25&amp;lotid=PAFW6&amp;waferid=MBC107-02F6" TargetMode="External"/><Relationship Id="rId384" Type="http://schemas.openxmlformats.org/officeDocument/2006/relationships/hyperlink" Target="http://cpdb.realtek.com/cpdbv3/view/wafermap/oneWaferSbinMap.php?project=RL6748&amp;checksum=688bac04defb0b654f8cc3fd0cb21d33&amp;bin_num=335&amp;bintype=sbin&amp;from=xls&amp;cp=CP1&amp;version=RL6748ZA_V25&amp;lotid=PAFQ4&amp;waferid=MBA724-23F5" TargetMode="External"/><Relationship Id="rId591" Type="http://schemas.openxmlformats.org/officeDocument/2006/relationships/hyperlink" Target="http://cpdb.realtek.com/cpdbv3/view/wafermap/oneWaferSbinMap.php?project=RL6748&amp;checksum=b8aa9177c4c88f71883c861eaa9136a7&amp;bin_num=2&amp;bintype=sbin&amp;from=xls&amp;cp=CP1&amp;version=RL6748ZA_V25&amp;lotid=PAFA5&amp;waferid=MBA704-01D7" TargetMode="External"/><Relationship Id="rId2065" Type="http://schemas.openxmlformats.org/officeDocument/2006/relationships/hyperlink" Target="http://cpdb.realtek.com/cpdbv3/view/wafermap/oneWaferSbinMap.php?project=RL6748&amp;checksum=06d1853c75f4e5d7dab11a2307fb1cbf&amp;bin_num=289&amp;bintype=sbin&amp;from=xls&amp;cp=CP1&amp;version=RL6748ZA_V25&amp;lotid=PAFW7&amp;waferid=MBA722-18F7" TargetMode="External"/><Relationship Id="rId2272" Type="http://schemas.openxmlformats.org/officeDocument/2006/relationships/hyperlink" Target="http://cpdb.realtek.com/cpdbv3/view/wafermap/oneWaferSbinMap.php?project=RL6748&amp;checksum=1addb36dbc584de437888642d6377e88&amp;bin_num=291&amp;bintype=sbin&amp;from=xls&amp;cp=CP1&amp;version=RL6748ZA_V25&amp;lotid=PAFA5&amp;waferid=MBA704-14E3" TargetMode="External"/><Relationship Id="rId244" Type="http://schemas.openxmlformats.org/officeDocument/2006/relationships/hyperlink" Target="http://cpdb.realtek.com/cpdbv3/view/wafermap/oneWaferSbinMap.php?project=RL6748&amp;checksum=bdc04ae8be05a83321ec323eae625678&amp;bin_num=3&amp;bintype=sbin&amp;from=xls&amp;cp=CP1&amp;version=RL6748ZA_V25&amp;lotid=PAJG7&amp;waferid=TAQ896-11E0" TargetMode="External"/><Relationship Id="rId1081" Type="http://schemas.openxmlformats.org/officeDocument/2006/relationships/hyperlink" Target="http://cpdb.realtek.com/cpdbv3/view/wafermap/oneWaferSbinMap.php?project=RL6748&amp;checksum=43d42eda78b75f74d8851c27b4eefb71&amp;bin_num=333&amp;bintype=sbin&amp;from=xls&amp;cp=CP1&amp;version=RL6748ZA_V25&amp;lotid=PAFW6&amp;waferid=MBC107-21D6" TargetMode="External"/><Relationship Id="rId451" Type="http://schemas.openxmlformats.org/officeDocument/2006/relationships/hyperlink" Target="http://cpdb.realtek.com/cpdbv3/view/wafermap/oneWaferSbinMap.php?project=RL6748&amp;checksum=55e74efbf482dc5c986273082ad1f8ee&amp;bin_num=297&amp;bintype=sbin&amp;from=xls&amp;cp=CP1&amp;version=RL6748ZA_V25&amp;lotid=PAFQ5&amp;waferid=MBA705-15A7" TargetMode="External"/><Relationship Id="rId2132" Type="http://schemas.openxmlformats.org/officeDocument/2006/relationships/hyperlink" Target="http://cpdb.realtek.com/cpdbv3/view/wafermap/oneWaferSbinMap.php?project=RL6748&amp;checksum=7fbec2c81bae7c0e34489888aa16ecf6&amp;bin_num=246&amp;bintype=sbin&amp;from=xls&amp;cp=CP1&amp;version=RL6748ZA_V25&amp;lotid=PAJG7&amp;waferid=TAQ896-21G3" TargetMode="External"/><Relationship Id="rId104" Type="http://schemas.openxmlformats.org/officeDocument/2006/relationships/hyperlink" Target="http://cpdb.realtek.com/cpdbv3/view/wafermap/oneWaferSbinMap.php?project=RL6748&amp;checksum=13ce014ba535e189571d3e851a8c77b3&amp;bin_num=51&amp;bintype=sbin&amp;from=xls&amp;cp=CP1&amp;version=RL6748ZA_V25&amp;lotid=PAFQ0&amp;waferid=MBF135-03C4" TargetMode="External"/><Relationship Id="rId311" Type="http://schemas.openxmlformats.org/officeDocument/2006/relationships/hyperlink" Target="http://cpdb.realtek.com/cpdbv3/view/wafermap/oneWaferSbinMap.php?project=RL6748&amp;checksum=05d00f1aa7601154d677cc25b7b27b75&amp;bin_num=42&amp;bintype=sbin&amp;from=xls&amp;cp=CP1&amp;version=RL6748ZA_V25&amp;lotid=PAF98&amp;waferid=MBA742-18E1" TargetMode="External"/><Relationship Id="rId1898" Type="http://schemas.openxmlformats.org/officeDocument/2006/relationships/hyperlink" Target="http://cpdb.realtek.com/cpdbv3/view/wafermap/oneWaferSbinMap.php?project=RL6748&amp;checksum=88d6e71914600eaf1bcf3c9f54643f36&amp;bin_num=75&amp;bintype=sbin&amp;from=xls&amp;cp=CP1&amp;version=RL6748ZA_V25&amp;lotid=PAFQ2&amp;waferid=MBA715-10D1" TargetMode="External"/><Relationship Id="rId1758" Type="http://schemas.openxmlformats.org/officeDocument/2006/relationships/hyperlink" Target="http://cpdb.realtek.com/cpdbv3/view/wafermap/oneWaferSbinMap.php?project=RL6748&amp;checksum=901cc9ba1c2fcd986f7cb63131252464&amp;bin_num=76&amp;bintype=sbin&amp;from=xls&amp;cp=CP1&amp;version=RL6748ZA_V25&amp;lotid=PAFQ5&amp;waferid=MBA705-07E5" TargetMode="External"/><Relationship Id="rId1965" Type="http://schemas.openxmlformats.org/officeDocument/2006/relationships/hyperlink" Target="http://cpdb.realtek.com/cpdbv3/view/wafermap/oneWaferSbinMap.php?project=RL6748&amp;checksum=5054fe7be04a49773e7649e2d82e6c77&amp;bin_num=4&amp;bintype=sbin&amp;from=xls&amp;cp=CP1&amp;version=RL6748ZA_V25&amp;lotid=PAHY4&amp;waferid=TAQ895-17D1" TargetMode="External"/><Relationship Id="rId1618" Type="http://schemas.openxmlformats.org/officeDocument/2006/relationships/hyperlink" Target="http://cpdb.realtek.com/cpdbv3/view/wafermap/oneWaferSbinMap.php?project=RL6748&amp;checksum=7fbec2c81bae7c0e34489888aa16ecf6&amp;bin_num=357&amp;bintype=sbin&amp;from=xls&amp;cp=CP1&amp;version=RL6748ZA_V25&amp;lotid=PAJG7&amp;waferid=TAQ896-21G3" TargetMode="External"/><Relationship Id="rId1825" Type="http://schemas.openxmlformats.org/officeDocument/2006/relationships/hyperlink" Target="http://cpdb.realtek.com/cpdbv3/view/wafermap/oneWaferSbinMap.php?project=RL6748&amp;checksum=6d2fc8585261cb8d263cc7a3bd02f7d4&amp;bin_num=334&amp;bintype=sbin&amp;from=xls&amp;cp=CP1&amp;version=RL6748ZA_V25&amp;lotid=PAFQ5&amp;waferid=MBA705-17H0" TargetMode="External"/><Relationship Id="rId2599" Type="http://schemas.openxmlformats.org/officeDocument/2006/relationships/hyperlink" Target="http://cpdb.realtek.com/cpdbv3/view/wafermap/oneWaferSbinMap.php?project=RL6748&amp;checksum=d43b4d9096c98ba57c2ade5fea6188d2&amp;bin_num=58&amp;bintype=sbin&amp;from=xls&amp;cp=CP1&amp;version=RL6748ZA_V25&amp;lotid=PAFQ4&amp;waferid=MBA724-10F1" TargetMode="External"/><Relationship Id="rId778" Type="http://schemas.openxmlformats.org/officeDocument/2006/relationships/hyperlink" Target="http://cpdb.realtek.com/cpdbv3/view/wafermap/oneWaferSbinMap.php?project=RL6748&amp;checksum=b2f0fda0b848faf8e012a21f3e6b0849&amp;bin_num=226&amp;bintype=sbin&amp;from=xls&amp;cp=CP1&amp;version=RL6748ZA_V25&amp;lotid=PAHY4&amp;waferid=TAQ895-03D2" TargetMode="External"/><Relationship Id="rId985" Type="http://schemas.openxmlformats.org/officeDocument/2006/relationships/hyperlink" Target="http://cpdb.realtek.com/cpdbv3/view/wafermap/oneWaferSbinMap.php?project=RL6748&amp;checksum=bdc04ae8be05a83321ec323eae625678&amp;bin_num=52&amp;bintype=sbin&amp;from=xls&amp;cp=CP1&amp;version=RL6748ZA_V25&amp;lotid=PAJG7&amp;waferid=TAQ896-11E0" TargetMode="External"/><Relationship Id="rId2459" Type="http://schemas.openxmlformats.org/officeDocument/2006/relationships/hyperlink" Target="http://cpdb.realtek.com/cpdbv3/view/wafermap/oneWaferSbinMap.php?project=RL6748&amp;checksum=2799ba02350cafe645bc2574d6f8c1c6&amp;bin_num=22&amp;bintype=sbin&amp;from=xls&amp;cp=CP1&amp;version=RL6748ZA_V25&amp;lotid=PAFQ2&amp;waferid=MBA715-12B7" TargetMode="External"/><Relationship Id="rId266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&amp;sbin_info=165&amp;sbin_map=165&amp;is_auto=0" TargetMode="External"/><Relationship Id="rId638" Type="http://schemas.openxmlformats.org/officeDocument/2006/relationships/hyperlink" Target="http://cpdb.realtek.com/cpdbv3/view/wafermap/oneWaferSbinMap.php?project=RL6748&amp;checksum=2f58bae5390cebcda4579a31c635ecce&amp;bin_num=39&amp;bintype=sbin&amp;from=xls&amp;cp=CP1&amp;version=RL6748ZA_V25&amp;lotid=PAFQ5&amp;waferid=MBA705-21F6" TargetMode="External"/><Relationship Id="rId845" Type="http://schemas.openxmlformats.org/officeDocument/2006/relationships/hyperlink" Target="http://cpdb.realtek.com/cpdbv3/view/wafermap/oneWaferSbinMap.php?project=RL6748&amp;checksum=7c6f3043570688cf86bd73b9e00bb91a&amp;bin_num=327&amp;bintype=sbin&amp;from=xls&amp;cp=CP1&amp;version=RL6748ZA_V25&amp;lotid=PAFW6&amp;waferid=MBC107-17F0" TargetMode="External"/><Relationship Id="rId1268" Type="http://schemas.openxmlformats.org/officeDocument/2006/relationships/hyperlink" Target="http://cpdb.realtek.com/cpdbv3/view/wafermap/oneWaferSbinMap.php?project=RL6748&amp;checksum=f5438ae6c64af18f851949e14f0877cf&amp;bin_num=354&amp;bintype=sbin&amp;from=xls&amp;cp=CP1&amp;version=RL6748ZA_V25&amp;lotid=PAFA5&amp;waferid=MBA704-06A6" TargetMode="External"/><Relationship Id="rId1475" Type="http://schemas.openxmlformats.org/officeDocument/2006/relationships/hyperlink" Target="http://cpdb.realtek.com/cpdbv3/view/wafermap/oneWaferSbinMap.php?project=RL6748&amp;checksum=05d00f1aa7601154d677cc25b7b27b75&amp;bin_num=330&amp;bintype=sbin&amp;from=xls&amp;cp=CP1&amp;version=RL6748ZA_V25&amp;lotid=PAF98&amp;waferid=MBA742-18E1" TargetMode="External"/><Relationship Id="rId1682" Type="http://schemas.openxmlformats.org/officeDocument/2006/relationships/hyperlink" Target="http://cpdb.realtek.com/cpdbv3/view/wafermap/oneWaferSbinMap.php?project=RL6748&amp;checksum=688bac04defb0b654f8cc3fd0cb21d33&amp;bin_num=57&amp;bintype=sbin&amp;from=xls&amp;cp=CP1&amp;version=RL6748ZA_V25&amp;lotid=PAFQ4&amp;waferid=MBA724-23F5" TargetMode="External"/><Relationship Id="rId2319" Type="http://schemas.openxmlformats.org/officeDocument/2006/relationships/hyperlink" Target="http://cpdb.realtek.com/cpdbv3/view/wafermap/oneWaferSbinMap.php?project=RL6748&amp;checksum=8f3fc87c22fb2a943cf35470d03b9270&amp;bin_num=228&amp;bintype=sbin&amp;from=xls&amp;cp=CP1&amp;version=RL6748ZA_V25&amp;lotid=PAFQ0&amp;waferid=MBF135-18B6" TargetMode="External"/><Relationship Id="rId252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1116&amp;sbin_info=215&amp;sbin_map=215&amp;is_auto=0" TargetMode="External"/><Relationship Id="rId273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&amp;sbin_info=999&amp;sbin_map=999&amp;is_auto=0" TargetMode="External"/><Relationship Id="rId705" Type="http://schemas.openxmlformats.org/officeDocument/2006/relationships/hyperlink" Target="http://cpdb.realtek.com/cpdbv3/view/wafermap/oneWaferSbinMap.php?project=RL6748&amp;checksum=ba57e6091d9dfdad8da283ccf2313bdf&amp;bin_num=281&amp;bintype=sbin&amp;from=xls&amp;cp=CP1&amp;version=RL6748ZA_V25&amp;lotid=PAHY4&amp;waferid=TAQ895-21B7" TargetMode="External"/><Relationship Id="rId1128" Type="http://schemas.openxmlformats.org/officeDocument/2006/relationships/hyperlink" Target="http://cpdb.realtek.com/cpdbv3/view/wafermap/oneWaferSbinMap.php?project=RL6748&amp;checksum=0c6ac73f5cbed990cd19d3c50ccede6d&amp;bin_num=24&amp;bintype=sbin&amp;from=xls&amp;cp=CP1&amp;version=RL6748ZA_V25&amp;lotid=PAHY4&amp;waferid=TAQ895-01E4" TargetMode="External"/><Relationship Id="rId1335" Type="http://schemas.openxmlformats.org/officeDocument/2006/relationships/hyperlink" Target="http://cpdb.realtek.com/cpdbv3/view/wafermap/oneWaferSbinMap.php?project=RL6748&amp;checksum=43d42eda78b75f74d8851c27b4eefb71&amp;bin_num=29&amp;bintype=sbin&amp;from=xls&amp;cp=CP1&amp;version=RL6748ZA_V25&amp;lotid=PAFW6&amp;waferid=MBC107-21D6" TargetMode="External"/><Relationship Id="rId1542" Type="http://schemas.openxmlformats.org/officeDocument/2006/relationships/hyperlink" Target="http://cpdb.realtek.com/cpdbv3/view/wafermap/oneWaferSbinMap.php?project=RL6748&amp;checksum=53eb676f14db32a9ac44e9a8d743061f&amp;bin_num=331&amp;bintype=sbin&amp;from=xls&amp;cp=CP1&amp;version=RL6748ZA_V25&amp;lotid=PAHY4&amp;waferid=TAQ895-19B7" TargetMode="External"/><Relationship Id="rId912" Type="http://schemas.openxmlformats.org/officeDocument/2006/relationships/hyperlink" Target="http://cpdb.realtek.com/cpdbv3/view/wafermap/oneWaferSbinMap.php?project=RL6748&amp;checksum=822a75f331382d29607e0ee7fecaba76&amp;bin_num=52&amp;bintype=sbin&amp;from=xls&amp;cp=CP1&amp;version=RL6748ZA_V25&amp;lotid=PAFQ4&amp;waferid=MBA724-08F1" TargetMode="External"/><Relationship Id="rId41" Type="http://schemas.openxmlformats.org/officeDocument/2006/relationships/hyperlink" Target="http://cpdb.realtek.com/cpdbv3/view/wafermap/oneWaferSbinMap.php?project=RL6748&amp;checksum=d43b4d9096c98ba57c2ade5fea6188d2&amp;bin_num=60&amp;bintype=sbin&amp;from=xls&amp;cp=CP1&amp;version=RL6748ZA_V25&amp;lotid=PAFQ4&amp;waferid=MBA724-10F1" TargetMode="External"/><Relationship Id="rId1402" Type="http://schemas.openxmlformats.org/officeDocument/2006/relationships/hyperlink" Target="http://cpdb.realtek.com/cpdbv3/view/wafermap/oneWaferSbinMap.php?project=RL6748&amp;checksum=43d42eda78b75f74d8851c27b4eefb71&amp;bin_num=328&amp;bintype=sbin&amp;from=xls&amp;cp=CP1&amp;version=RL6748ZA_V25&amp;lotid=PAFW6&amp;waferid=MBC107-21D6" TargetMode="External"/><Relationship Id="rId288" Type="http://schemas.openxmlformats.org/officeDocument/2006/relationships/hyperlink" Target="http://cpdb.realtek.com/cpdbv3/view/wafermap/oneWaferSbinMap.php?project=RL6748&amp;checksum=81ffebc2ea6a4c6dd3040232623e2763&amp;bin_num=34&amp;bintype=sbin&amp;from=xls&amp;cp=CP1&amp;version=RL6748ZA_V25&amp;lotid=PAF98&amp;waferid=MBA742-02F4" TargetMode="External"/><Relationship Id="rId495" Type="http://schemas.openxmlformats.org/officeDocument/2006/relationships/hyperlink" Target="http://cpdb.realtek.com/cpdbv3/view/wafermap/oneWaferSbinMap.php?project=RL6748&amp;checksum=c66522d6542f1cd466853110ef4e5019&amp;bin_num=297&amp;bintype=sbin&amp;from=xls&amp;cp=CP1&amp;version=RL6748ZA_V25&amp;lotid=PAFQ4&amp;waferid=MBA724-16B3" TargetMode="External"/><Relationship Id="rId2176" Type="http://schemas.openxmlformats.org/officeDocument/2006/relationships/hyperlink" Target="http://cpdb.realtek.com/cpdbv3/view/wafermap/oneWaferSbinMap.php?project=RL6748&amp;checksum=6e78642833a84f8cf7528b5b0686b7d0&amp;bin_num=18&amp;bintype=sbin&amp;from=xls&amp;cp=CP1&amp;version=RL6748ZA_V25&amp;lotid=PAFQ4&amp;waferid=MBA724-03A7" TargetMode="External"/><Relationship Id="rId2383" Type="http://schemas.openxmlformats.org/officeDocument/2006/relationships/hyperlink" Target="http://cpdb.realtek.com/cpdbv3/view/wafermap/oneWaferSbinMap.php?project=RL6748&amp;checksum=90746381178853dedc5267015506f02a&amp;bin_num=53&amp;bintype=sbin&amp;from=xls&amp;cp=CP1&amp;version=RL6748ZA_V25&amp;lotid=PAFA5&amp;waferid=MBA704-17C4" TargetMode="External"/><Relationship Id="rId259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1014&amp;sbin_info=94&amp;sbin_map=94&amp;is_auto=0" TargetMode="External"/><Relationship Id="rId148" Type="http://schemas.openxmlformats.org/officeDocument/2006/relationships/hyperlink" Target="http://cpdb.realtek.com/cpdbv3/view/wafermap/oneWaferSbinMap.php?project=RL6748&amp;checksum=81ffebc2ea6a4c6dd3040232623e2763&amp;bin_num=5&amp;bintype=sbin&amp;from=xls&amp;cp=CP1&amp;version=RL6748ZA_V25&amp;lotid=PAF98&amp;waferid=MBA742-02F4" TargetMode="External"/><Relationship Id="rId355" Type="http://schemas.openxmlformats.org/officeDocument/2006/relationships/hyperlink" Target="http://cpdb.realtek.com/cpdbv3/view/wafermap/oneWaferSbinMap.php?project=RL6748&amp;checksum=bdc04ae8be05a83321ec323eae625678&amp;bin_num=42&amp;bintype=sbin&amp;from=xls&amp;cp=CP1&amp;version=RL6748ZA_V25&amp;lotid=PAJG7&amp;waferid=TAQ896-11E0" TargetMode="External"/><Relationship Id="rId562" Type="http://schemas.openxmlformats.org/officeDocument/2006/relationships/hyperlink" Target="http://cpdb.realtek.com/cpdbv3/view/wafermap/oneWaferSbinMap.php?project=RL6748&amp;checksum=6817a774107f7a949bfc153b979608b6&amp;bin_num=2&amp;bintype=sbin&amp;from=xls&amp;cp=CP1&amp;version=RL6748ZA_V25&amp;lotid=PAFQ0&amp;waferid=MBF135-21B1" TargetMode="External"/><Relationship Id="rId1192" Type="http://schemas.openxmlformats.org/officeDocument/2006/relationships/hyperlink" Target="http://cpdb.realtek.com/cpdbv3/view/wafermap/oneWaferSbinMap.php?project=RL6748&amp;checksum=9f2915083dc30d5c022d596e0012cfd3&amp;bin_num=24&amp;bintype=sbin&amp;from=xls&amp;cp=CP1&amp;version=RL6748ZA_V25&amp;lotid=PAFW7&amp;waferid=MBA722-15A3" TargetMode="External"/><Relationship Id="rId2036" Type="http://schemas.openxmlformats.org/officeDocument/2006/relationships/hyperlink" Target="http://cpdb.realtek.com/cpdbv3/view/wafermap/oneWaferSbinMap.php?project=RL6748&amp;checksum=7e9a1be31adccadbec2a6080a78a2f27&amp;bin_num=46&amp;bintype=sbin&amp;from=xls&amp;cp=CP1&amp;version=RL6748ZA_V25&amp;lotid=PAFQ4&amp;waferid=MBA724-19G7" TargetMode="External"/><Relationship Id="rId2243" Type="http://schemas.openxmlformats.org/officeDocument/2006/relationships/hyperlink" Target="http://cpdb.realtek.com/cpdbv3/view/wafermap/oneWaferSbinMap.php?project=RL6748&amp;checksum=1b59b40bf7c486a1124202d049350783&amp;bin_num=62&amp;bintype=sbin&amp;from=xls&amp;cp=CP1&amp;version=RL6748ZA_V25&amp;lotid=PAFQ5&amp;waferid=MBA705-13C1" TargetMode="External"/><Relationship Id="rId245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3652&amp;sbin_info=224&amp;sbin_map=224&amp;is_auto=0" TargetMode="External"/><Relationship Id="rId215" Type="http://schemas.openxmlformats.org/officeDocument/2006/relationships/hyperlink" Target="http://cpdb.realtek.com/cpdbv3/view/wafermap/oneWaferSbinMap.php?project=RL6748&amp;checksum=2c3cb499a49952975b95f20ba5e75654&amp;bin_num=3&amp;bintype=sbin&amp;from=xls&amp;cp=CP1&amp;version=RL6748ZA_V25&amp;lotid=PAFW8&amp;waferid=MBA731-01C4" TargetMode="External"/><Relationship Id="rId422" Type="http://schemas.openxmlformats.org/officeDocument/2006/relationships/hyperlink" Target="http://cpdb.realtek.com/cpdbv3/view/wafermap/oneWaferSbinMap.php?project=RL6748&amp;checksum=78b9d17594c0d5e6274fe5858faafdd0&amp;bin_num=61&amp;bintype=sbin&amp;from=xls&amp;cp=CP1&amp;version=RL6748ZA_V25&amp;lotid=PAFW6&amp;waferid=MBC107-10C0" TargetMode="External"/><Relationship Id="rId1052" Type="http://schemas.openxmlformats.org/officeDocument/2006/relationships/hyperlink" Target="http://cpdb.realtek.com/cpdbv3/view/wafermap/oneWaferSbinMap.php?project=RL6748&amp;checksum=b3f5e27a945fa4609942c3b6352aa0a6&amp;bin_num=333&amp;bintype=sbin&amp;from=xls&amp;cp=CP1&amp;version=RL6748ZA_V25&amp;lotid=PAFW6&amp;waferid=MBC107-11B3" TargetMode="External"/><Relationship Id="rId2103" Type="http://schemas.openxmlformats.org/officeDocument/2006/relationships/hyperlink" Target="http://cpdb.realtek.com/cpdbv3/view/wafermap/oneWaferSbinMap.php?project=RL6748&amp;checksum=a99b739ee1aa021bf77ff060c9381c23&amp;bin_num=31&amp;bintype=sbin&amp;from=xls&amp;cp=CP1&amp;version=RL6748ZA_V25&amp;lotid=PAFQ4&amp;waferid=MBA724-11E4" TargetMode="External"/><Relationship Id="rId2310" Type="http://schemas.openxmlformats.org/officeDocument/2006/relationships/hyperlink" Target="http://cpdb.realtek.com/cpdbv3/view/wafermap/oneWaferSbinMap.php?project=RL6748&amp;checksum=f05ca70f975193d8000e54bb9ea1c215&amp;bin_num=207&amp;bintype=sbin&amp;from=xls&amp;cp=CP1&amp;version=RL6748ZA_V25&amp;lotid=PAFA5&amp;waferid=MBA704-12F5" TargetMode="External"/><Relationship Id="rId1869" Type="http://schemas.openxmlformats.org/officeDocument/2006/relationships/hyperlink" Target="http://cpdb.realtek.com/cpdbv3/view/wafermap/oneWaferSbinMap.php?project=RL6748&amp;checksum=822a75f331382d29607e0ee7fecaba76&amp;bin_num=295&amp;bintype=sbin&amp;from=xls&amp;cp=CP1&amp;version=RL6748ZA_V25&amp;lotid=PAFQ4&amp;waferid=MBA724-08F1" TargetMode="External"/><Relationship Id="rId1729" Type="http://schemas.openxmlformats.org/officeDocument/2006/relationships/hyperlink" Target="http://cpdb.realtek.com/cpdbv3/view/wafermap/oneWaferSbinMap.php?project=RL6748&amp;checksum=b5bcae632e2b77f8bc06036e1ff5cd23&amp;bin_num=282&amp;bintype=sbin&amp;from=xls&amp;cp=CP1&amp;version=RL6748ZA_V25&amp;lotid=PAFQ1&amp;waferid=MBA727-24D6" TargetMode="External"/><Relationship Id="rId1936" Type="http://schemas.openxmlformats.org/officeDocument/2006/relationships/hyperlink" Target="http://cpdb.realtek.com/cpdbv3/view/wafermap/oneWaferSbinMap.php?project=RL6748&amp;checksum=a259cfd7774b674f9c4faf478bc441f6&amp;bin_num=63&amp;bintype=sbin&amp;from=xls&amp;cp=CP1&amp;version=RL6748ZA_V25&amp;lotid=PAFA5&amp;waferid=MBA704-22A5" TargetMode="External"/><Relationship Id="rId5" Type="http://schemas.openxmlformats.org/officeDocument/2006/relationships/hyperlink" Target="http://cpdb.realtek.com/cpdbv3/view/mergeCell.php?project=RL6748&amp;cp=CP1&amp;version=RL6748ZA_V25&amp;lotid=PAFQ4&amp;waferid=MBA724-18A1&amp;bintype=sbin" TargetMode="External"/><Relationship Id="rId889" Type="http://schemas.openxmlformats.org/officeDocument/2006/relationships/hyperlink" Target="http://cpdb.realtek.com/cpdbv3/view/wafermap/oneWaferSbinMap.php?project=RL6748&amp;checksum=1c5a196f49dd41f3ae5d7b51b8f25687&amp;bin_num=327&amp;bintype=sbin&amp;from=xls&amp;cp=CP1&amp;version=RL6748ZA_V25&amp;lotid=PAFW8&amp;waferid=MBA731-10F4" TargetMode="External"/><Relationship Id="rId749" Type="http://schemas.openxmlformats.org/officeDocument/2006/relationships/hyperlink" Target="http://cpdb.realtek.com/cpdbv3/view/wafermap/oneWaferSbinMap.php?project=RL6748&amp;checksum=e2f7040d66a6d17023affadff59b24c7&amp;bin_num=226&amp;bintype=sbin&amp;from=xls&amp;cp=CP1&amp;version=RL6748ZA_V25&amp;lotid=PAFA5&amp;waferid=MBA704-09G2" TargetMode="External"/><Relationship Id="rId1379" Type="http://schemas.openxmlformats.org/officeDocument/2006/relationships/hyperlink" Target="http://cpdb.realtek.com/cpdbv3/view/wafermap/oneWaferSbinMap.php?project=RL6748&amp;checksum=ce76b2b3f421f6aad86b469da7a3d243&amp;bin_num=328&amp;bintype=sbin&amp;from=xls&amp;cp=CP1&amp;version=RL6748ZA_V25&amp;lotid=PAJG7&amp;waferid=TAQ896-18H0" TargetMode="External"/><Relationship Id="rId1586" Type="http://schemas.openxmlformats.org/officeDocument/2006/relationships/hyperlink" Target="http://cpdb.realtek.com/cpdbv3/view/wafermap/oneWaferSbinMap.php?project=RL6748&amp;checksum=ef98fdc6480fcce3697d3a1427d02119&amp;bin_num=357&amp;bintype=sbin&amp;from=xls&amp;cp=CP1&amp;version=RL6748ZA_V25&amp;lotid=PAFW8&amp;waferid=MBA731-02B7" TargetMode="External"/><Relationship Id="rId60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1316&amp;sbin_info=39&amp;sbin_map=39&amp;is_auto=0" TargetMode="External"/><Relationship Id="rId956" Type="http://schemas.openxmlformats.org/officeDocument/2006/relationships/hyperlink" Target="http://cpdb.realtek.com/cpdbv3/view/wafermap/oneWaferSbinMap.php?project=RL6748&amp;checksum=78b9d17594c0d5e6274fe5858faafdd0&amp;bin_num=52&amp;bintype=sbin&amp;from=xls&amp;cp=CP1&amp;version=RL6748ZA_V25&amp;lotid=PAFW6&amp;waferid=MBC107-10C0" TargetMode="External"/><Relationship Id="rId1239" Type="http://schemas.openxmlformats.org/officeDocument/2006/relationships/hyperlink" Target="http://cpdb.realtek.com/cpdbv3/view/wafermap/oneWaferSbinMap.php?project=RL6748&amp;checksum=71b39da841210d925ddca4874b0f60d4&amp;bin_num=354&amp;bintype=sbin&amp;from=xls&amp;cp=CP1&amp;version=RL6748ZA_V25&amp;lotid=PAFA5&amp;waferid=MBA704-20B7" TargetMode="External"/><Relationship Id="rId1793" Type="http://schemas.openxmlformats.org/officeDocument/2006/relationships/hyperlink" Target="http://cpdb.realtek.com/cpdbv3/view/wafermap/oneWaferSbinMap.php?project=RL6748&amp;checksum=bb2fd420cfba61023dda1002a868ba33&amp;bin_num=76&amp;bintype=sbin&amp;from=xls&amp;cp=CP1&amp;version=RL6748ZA_V25&amp;lotid=PAFQ0&amp;waferid=MBF135-16D0" TargetMode="External"/><Relationship Id="rId263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202&amp;sbin_info=123&amp;sbin_map=123&amp;is_auto=0" TargetMode="External"/><Relationship Id="rId85" Type="http://schemas.openxmlformats.org/officeDocument/2006/relationships/hyperlink" Target="http://cpdb.realtek.com/cpdbv3/view/wafermap/oneWaferSbinMap.php?project=RL6748&amp;checksum=54667dc6380e1c461fef4670eda018d9&amp;bin_num=51&amp;bintype=sbin&amp;from=xls&amp;cp=CP1&amp;version=RL6748ZA_V25&amp;lotid=PAJG7&amp;waferid=TAQ896-25D7" TargetMode="External"/><Relationship Id="rId816" Type="http://schemas.openxmlformats.org/officeDocument/2006/relationships/hyperlink" Target="http://cpdb.realtek.com/cpdbv3/view/wafermap/oneWaferSbinMap.php?project=RL6748&amp;checksum=822a75f331382d29607e0ee7fecaba76&amp;bin_num=327&amp;bintype=sbin&amp;from=xls&amp;cp=CP1&amp;version=RL6748ZA_V25&amp;lotid=PAFQ4&amp;waferid=MBA724-08F1" TargetMode="External"/><Relationship Id="rId1446" Type="http://schemas.openxmlformats.org/officeDocument/2006/relationships/hyperlink" Target="http://cpdb.realtek.com/cpdbv3/view/wafermap/oneWaferSbinMap.php?project=RL6748&amp;checksum=18c782a468d9e115dd178b91a730c541&amp;bin_num=356&amp;bintype=sbin&amp;from=xls&amp;cp=CP1&amp;version=RL6748ZA_V25&amp;lotid=PAFW6&amp;waferid=MBC107-19D6" TargetMode="External"/><Relationship Id="rId1653" Type="http://schemas.openxmlformats.org/officeDocument/2006/relationships/hyperlink" Target="http://cpdb.realtek.com/cpdbv3/view/wafermap/oneWaferSbinMap.php?project=RL6748&amp;checksum=13ce014ba535e189571d3e851a8c77b3&amp;bin_num=188&amp;bintype=sbin&amp;from=xls&amp;cp=CP1&amp;version=RL6748ZA_V25&amp;lotid=PAFQ0&amp;waferid=MBF135-03C4" TargetMode="External"/><Relationship Id="rId1860" Type="http://schemas.openxmlformats.org/officeDocument/2006/relationships/hyperlink" Target="http://cpdb.realtek.com/cpdbv3/view/wafermap/oneWaferSbinMap.php?project=RL6748&amp;checksum=71a6fddc28fde418bcede86a555c9a7f&amp;bin_num=28&amp;bintype=sbin&amp;from=xls&amp;cp=CP1&amp;version=RL6748ZA_V25&amp;lotid=PAFW8&amp;waferid=MBA731-18A4" TargetMode="External"/><Relationship Id="rId270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&amp;sbin_info=249&amp;sbin_map=249&amp;is_auto=0" TargetMode="External"/><Relationship Id="rId1306" Type="http://schemas.openxmlformats.org/officeDocument/2006/relationships/hyperlink" Target="http://cpdb.realtek.com/cpdbv3/view/wafermap/oneWaferSbinMap.php?project=RL6748&amp;checksum=7c6f3043570688cf86bd73b9e00bb91a&amp;bin_num=29&amp;bintype=sbin&amp;from=xls&amp;cp=CP1&amp;version=RL6748ZA_V25&amp;lotid=PAFW6&amp;waferid=MBC107-17F0" TargetMode="External"/><Relationship Id="rId1513" Type="http://schemas.openxmlformats.org/officeDocument/2006/relationships/hyperlink" Target="http://cpdb.realtek.com/cpdbv3/view/wafermap/oneWaferSbinMap.php?project=RL6748&amp;checksum=a05da7c880a36d79dfadafc7cc341b71&amp;bin_num=330&amp;bintype=sbin&amp;from=xls&amp;cp=CP1&amp;version=RL6748ZA_V25&amp;lotid=PAFW6&amp;waferid=MBC107-04E4" TargetMode="External"/><Relationship Id="rId1720" Type="http://schemas.openxmlformats.org/officeDocument/2006/relationships/hyperlink" Target="http://cpdb.realtek.com/cpdbv3/view/wafermap/oneWaferSbinMap.php?project=RL6748&amp;checksum=e318bb7453359a0641e320cfc3c44c5a&amp;bin_num=282&amp;bintype=sbin&amp;from=xls&amp;cp=CP1&amp;version=RL6748ZA_V25&amp;lotid=PAFQ1&amp;waferid=MBA727-06F1" TargetMode="External"/><Relationship Id="rId12" Type="http://schemas.openxmlformats.org/officeDocument/2006/relationships/hyperlink" Target="http://cpdb.realtek.com/cpdbv3/view/mergeCell.php?project=RL6748&amp;cp=CP1&amp;version=RL6748ZA_V25&amp;lotid=PAFQ0&amp;waferid=MBF135-25G0&amp;bintype=sbin" TargetMode="External"/><Relationship Id="rId399" Type="http://schemas.openxmlformats.org/officeDocument/2006/relationships/hyperlink" Target="http://cpdb.realtek.com/cpdbv3/view/wafermap/oneWaferSbinMap.php?project=RL6748&amp;checksum=1c6bd10f03458060657f3bdb4813a6dd&amp;bin_num=335&amp;bintype=sbin&amp;from=xls&amp;cp=CP1&amp;version=RL6748ZA_V25&amp;lotid=PAFW7&amp;waferid=MBA722-05F3" TargetMode="External"/><Relationship Id="rId2287" Type="http://schemas.openxmlformats.org/officeDocument/2006/relationships/hyperlink" Target="http://cpdb.realtek.com/cpdbv3/view/wafermap/oneWaferSbinMap.php?project=RL6748&amp;checksum=57d961df3a33b9e3c304261d810af9b4&amp;bin_num=233&amp;bintype=sbin&amp;from=xls&amp;cp=CP1&amp;version=RL6748ZA_V25&amp;lotid=PAFQ6&amp;waferid=MBC103-16C3" TargetMode="External"/><Relationship Id="rId2494" Type="http://schemas.openxmlformats.org/officeDocument/2006/relationships/hyperlink" Target="http://cpdb.realtek.com/cpdbv3/view/wafermap/oneWaferSbinMap.php?project=RL6748&amp;checksum=c27367fc69e41da032f7cda3104ea76b&amp;bin_num=348&amp;bintype=sbin&amp;from=xls&amp;cp=CP1&amp;version=RL6748ZA_V25&amp;lotid=PAFQ5&amp;waferid=MBA705-10E0" TargetMode="External"/><Relationship Id="rId259" Type="http://schemas.openxmlformats.org/officeDocument/2006/relationships/hyperlink" Target="http://cpdb.realtek.com/cpdbv3/view/wafermap/oneWaferSbinMap.php?project=RL6748&amp;checksum=8d430027eb8989e13eb3088408122278&amp;bin_num=34&amp;bintype=sbin&amp;from=xls&amp;cp=CP1&amp;version=RL6748ZA_V25&amp;lotid=PAHY4&amp;waferid=TAQ895-16D6" TargetMode="External"/><Relationship Id="rId466" Type="http://schemas.openxmlformats.org/officeDocument/2006/relationships/hyperlink" Target="http://cpdb.realtek.com/cpdbv3/view/wafermap/oneWaferSbinMap.php?project=RL6748&amp;checksum=8754484403aa6d8cc85782d55cbfe8b5&amp;bin_num=297&amp;bintype=sbin&amp;from=xls&amp;cp=CP1&amp;version=RL6748ZA_V25&amp;lotid=PAFA5&amp;waferid=MBA704-25G1" TargetMode="External"/><Relationship Id="rId673" Type="http://schemas.openxmlformats.org/officeDocument/2006/relationships/hyperlink" Target="http://cpdb.realtek.com/cpdbv3/view/wafermap/oneWaferSbinMap.php?project=RL6748&amp;checksum=ab25711521793bc7627c46716285c55c&amp;bin_num=6&amp;bintype=sbin&amp;from=xls&amp;cp=CP1&amp;version=RL6748ZA_V25&amp;lotid=PAFA5&amp;waferid=MBA704-07A1" TargetMode="External"/><Relationship Id="rId880" Type="http://schemas.openxmlformats.org/officeDocument/2006/relationships/hyperlink" Target="http://cpdb.realtek.com/cpdbv3/view/wafermap/oneWaferSbinMap.php?project=RL6748&amp;checksum=967f3c40dc1bd4b06a2fe0c74aff4f95&amp;bin_num=327&amp;bintype=sbin&amp;from=xls&amp;cp=CP1&amp;version=RL6748ZA_V25&amp;lotid=PAFQ6&amp;waferid=MBC103-06A0" TargetMode="External"/><Relationship Id="rId1096" Type="http://schemas.openxmlformats.org/officeDocument/2006/relationships/hyperlink" Target="http://cpdb.realtek.com/cpdbv3/view/wafermap/oneWaferSbinMap.php?project=RL6748&amp;checksum=4290138c3c5508d45bfd57ac06e08197&amp;bin_num=333&amp;bintype=sbin&amp;from=xls&amp;cp=CP1&amp;version=RL6748ZA_V25&amp;lotid=PAFQ6&amp;waferid=MBC103-20B1" TargetMode="External"/><Relationship Id="rId2147" Type="http://schemas.openxmlformats.org/officeDocument/2006/relationships/hyperlink" Target="http://cpdb.realtek.com/cpdbv3/view/wafermap/oneWaferSbinMap.php?project=RL6748&amp;checksum=098792a6e2e449fb07dff640a36a2f2b&amp;bin_num=17&amp;bintype=sbin&amp;from=xls&amp;cp=CP1&amp;version=RL6748ZA_V25&amp;lotid=PAFW7&amp;waferid=MBA722-03G5" TargetMode="External"/><Relationship Id="rId2354" Type="http://schemas.openxmlformats.org/officeDocument/2006/relationships/hyperlink" Target="http://cpdb.realtek.com/cpdbv3/view/wafermap/oneWaferSbinMap.php?project=RL6748&amp;checksum=ce510ca1fa9d3518962dd34844d5b044&amp;bin_num=236&amp;bintype=sbin&amp;from=xls&amp;cp=CP1&amp;version=RL6748ZA_V25&amp;lotid=PAFQ6&amp;waferid=MBC103-03B7" TargetMode="External"/><Relationship Id="rId2561" Type="http://schemas.openxmlformats.org/officeDocument/2006/relationships/hyperlink" Target="http://cpdb.realtek.com/cpdbv3/view/wafermap/oneWaferSbinMap.php?project=RL6748&amp;checksum=61c772a7b4341242d9bdf0000593ad1f&amp;bin_num=150&amp;bintype=sbin&amp;from=xls&amp;cp=CP1&amp;version=RL6748ZA_V25&amp;lotid=PAFW7&amp;waferid=MBA722-04G0" TargetMode="External"/><Relationship Id="rId119" Type="http://schemas.openxmlformats.org/officeDocument/2006/relationships/hyperlink" Target="http://cpdb.realtek.com/cpdbv3/view/wafermap/oneWaferSbinMap.php?project=RL6748&amp;checksum=43df99740fd255fc8cdbe3afdbe0a7b2&amp;bin_num=51&amp;bintype=sbin&amp;from=xls&amp;cp=CP1&amp;version=RL6748ZA_V25&amp;lotid=PAFC1&amp;waferid=MBA723-24A4" TargetMode="External"/><Relationship Id="rId326" Type="http://schemas.openxmlformats.org/officeDocument/2006/relationships/hyperlink" Target="http://cpdb.realtek.com/cpdbv3/view/wafermap/oneWaferSbinMap.php?project=RL6748&amp;checksum=6e78642833a84f8cf7528b5b0686b7d0&amp;bin_num=42&amp;bintype=sbin&amp;from=xls&amp;cp=CP1&amp;version=RL6748ZA_V25&amp;lotid=PAFQ4&amp;waferid=MBA724-03A7" TargetMode="External"/><Relationship Id="rId533" Type="http://schemas.openxmlformats.org/officeDocument/2006/relationships/hyperlink" Target="http://cpdb.realtek.com/cpdbv3/view/wafermap/oneWaferSbinMap.php?project=RL6748&amp;checksum=0c6ac73f5cbed990cd19d3c50ccede6d&amp;bin_num=55&amp;bintype=sbin&amp;from=xls&amp;cp=CP1&amp;version=RL6748ZA_V25&amp;lotid=PAHY4&amp;waferid=TAQ895-01E4" TargetMode="External"/><Relationship Id="rId1163" Type="http://schemas.openxmlformats.org/officeDocument/2006/relationships/hyperlink" Target="http://cpdb.realtek.com/cpdbv3/view/wafermap/oneWaferSbinMap.php?project=RL6748&amp;checksum=aeffc487e0d45cfc6bac03117c286df2&amp;bin_num=24&amp;bintype=sbin&amp;from=xls&amp;cp=CP1&amp;version=RL6748ZA_V25&amp;lotid=PAFQ6&amp;waferid=MBC103-14D5" TargetMode="External"/><Relationship Id="rId1370" Type="http://schemas.openxmlformats.org/officeDocument/2006/relationships/hyperlink" Target="http://cpdb.realtek.com/cpdbv3/view/wafermap/oneWaferSbinMap.php?project=RL6748&amp;checksum=4f29ed50ce12d7094a0b8be961d2dea6&amp;bin_num=328&amp;bintype=sbin&amp;from=xls&amp;cp=CP1&amp;version=RL6748ZA_V25&amp;lotid=PAHY4&amp;waferid=TAQ895-22B2" TargetMode="External"/><Relationship Id="rId200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9131999999999999&amp;sbin_info=82&amp;sbin_map=82&amp;is_auto=0" TargetMode="External"/><Relationship Id="rId2214" Type="http://schemas.openxmlformats.org/officeDocument/2006/relationships/hyperlink" Target="http://cpdb.realtek.com/cpdbv3/view/wafermap/oneWaferSbinMap.php?project=RL6748&amp;checksum=78b9d17594c0d5e6274fe5858faafdd0&amp;bin_num=350&amp;bintype=sbin&amp;from=xls&amp;cp=CP1&amp;version=RL6748ZA_V25&amp;lotid=PAFW6&amp;waferid=MBC107-10C0" TargetMode="External"/><Relationship Id="rId740" Type="http://schemas.openxmlformats.org/officeDocument/2006/relationships/hyperlink" Target="http://cpdb.realtek.com/cpdbv3/view/wafermap/oneWaferSbinMap.php?project=RL6748&amp;checksum=7067ffbfe9376c57abd2b97e14ec2792&amp;bin_num=226&amp;bintype=sbin&amp;from=xls&amp;cp=CP1&amp;version=RL6748ZA_V25&amp;lotid=PAFQ0&amp;waferid=MBF135-06A5" TargetMode="External"/><Relationship Id="rId1023" Type="http://schemas.openxmlformats.org/officeDocument/2006/relationships/hyperlink" Target="http://cpdb.realtek.com/cpdbv3/view/wafermap/oneWaferSbinMap.php?project=RL6748&amp;checksum=8baaf29265c095e6aef180607dd47018&amp;bin_num=333&amp;bintype=sbin&amp;from=xls&amp;cp=CP1&amp;version=RL6748ZA_V25&amp;lotid=PAFW6&amp;waferid=MBC107-16F5" TargetMode="External"/><Relationship Id="rId242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1014&amp;sbin_info=296&amp;sbin_map=296&amp;is_auto=0" TargetMode="External"/><Relationship Id="rId600" Type="http://schemas.openxmlformats.org/officeDocument/2006/relationships/hyperlink" Target="http://cpdb.realtek.com/cpdbv3/view/wafermap/oneWaferSbinMap.php?project=RL6748&amp;checksum=8cb6f1a0530431971f6dc8b6446748b3&amp;bin_num=2&amp;bintype=sbin&amp;from=xls&amp;cp=CP1&amp;version=RL6748ZA_V25&amp;lotid=PAFA3&amp;waferid=MBA728-20D3" TargetMode="External"/><Relationship Id="rId1230" Type="http://schemas.openxmlformats.org/officeDocument/2006/relationships/hyperlink" Target="http://cpdb.realtek.com/cpdbv3/view/wafermap/oneWaferSbinMap.php?project=RL6748&amp;checksum=b9d181c73364b04b49e1afb30896c955&amp;bin_num=354&amp;bintype=sbin&amp;from=xls&amp;cp=CP1&amp;version=RL6748ZA_V25&amp;lotid=PAFQ1&amp;waferid=MBA727-17G7" TargetMode="External"/><Relationship Id="rId183" Type="http://schemas.openxmlformats.org/officeDocument/2006/relationships/hyperlink" Target="http://cpdb.realtek.com/cpdbv3/view/wafermap/oneWaferSbinMap.php?project=RL6748&amp;checksum=b3f5e27a945fa4609942c3b6352aa0a6&amp;bin_num=47&amp;bintype=sbin&amp;from=xls&amp;cp=CP1&amp;version=RL6748ZA_V25&amp;lotid=PAFW6&amp;waferid=MBC107-11B3" TargetMode="External"/><Relationship Id="rId390" Type="http://schemas.openxmlformats.org/officeDocument/2006/relationships/hyperlink" Target="http://cpdb.realtek.com/cpdbv3/view/wafermap/oneWaferSbinMap.php?project=RL6748&amp;checksum=92e45f5b52e35f992b29b7d306580127&amp;bin_num=335&amp;bintype=sbin&amp;from=xls&amp;cp=CP1&amp;version=RL6748ZA_V25&amp;lotid=PAJG7&amp;waferid=TAQ896-07F2" TargetMode="External"/><Relationship Id="rId1907" Type="http://schemas.openxmlformats.org/officeDocument/2006/relationships/hyperlink" Target="http://cpdb.realtek.com/cpdbv3/view/wafermap/oneWaferSbinMap.php?project=RL6748&amp;checksum=a05da7c880a36d79dfadafc7cc341b71&amp;bin_num=75&amp;bintype=sbin&amp;from=xls&amp;cp=CP1&amp;version=RL6748ZA_V25&amp;lotid=PAFW6&amp;waferid=MBC107-04E4" TargetMode="External"/><Relationship Id="rId2071" Type="http://schemas.openxmlformats.org/officeDocument/2006/relationships/hyperlink" Target="http://cpdb.realtek.com/cpdbv3/view/wafermap/oneWaferSbinMap.php?project=RL6748&amp;checksum=89fea0bc50839c1df7a1e28ebc971f55&amp;bin_num=242&amp;bintype=sbin&amp;from=xls&amp;cp=CP1&amp;version=RL6748ZA_V25&amp;lotid=PAJG7&amp;waferid=TAQ896-17A2" TargetMode="External"/><Relationship Id="rId250" Type="http://schemas.openxmlformats.org/officeDocument/2006/relationships/hyperlink" Target="http://cpdb.realtek.com/cpdbv3/view/wafermap/oneWaferSbinMap.php?project=RL6748&amp;checksum=72f93c8d28353f04d36d0db81b2993db&amp;bin_num=3&amp;bintype=sbin&amp;from=xls&amp;cp=CP1&amp;version=RL6748ZA_V25&amp;lotid=PAFQ0&amp;waferid=MBF135-19B1" TargetMode="External"/><Relationship Id="rId110" Type="http://schemas.openxmlformats.org/officeDocument/2006/relationships/hyperlink" Target="http://cpdb.realtek.com/cpdbv3/view/wafermap/oneWaferSbinMap.php?project=RL6748&amp;checksum=7fbec2c81bae7c0e34489888aa16ecf6&amp;bin_num=51&amp;bintype=sbin&amp;from=xls&amp;cp=CP1&amp;version=RL6748ZA_V25&amp;lotid=PAJG7&amp;waferid=TAQ896-21G3" TargetMode="External"/><Relationship Id="rId1697" Type="http://schemas.openxmlformats.org/officeDocument/2006/relationships/hyperlink" Target="http://cpdb.realtek.com/cpdbv3/view/wafermap/oneWaferSbinMap.php?project=RL6748&amp;checksum=00aeaf4e1a3a56847f7b5171ed6699a1&amp;bin_num=57&amp;bintype=sbin&amp;from=xls&amp;cp=CP1&amp;version=RL6748ZA_V25&amp;lotid=PAFQ4&amp;waferid=MBA724-06G3" TargetMode="External"/><Relationship Id="rId927" Type="http://schemas.openxmlformats.org/officeDocument/2006/relationships/hyperlink" Target="http://cpdb.realtek.com/cpdbv3/view/wafermap/oneWaferSbinMap.php?project=RL6748&amp;checksum=1e6bf306952bade0269d71536b932752&amp;bin_num=52&amp;bintype=sbin&amp;from=xls&amp;cp=CP1&amp;version=RL6748ZA_V25&amp;lotid=PAHY4&amp;waferid=TAQ895-09G7" TargetMode="External"/><Relationship Id="rId1557" Type="http://schemas.openxmlformats.org/officeDocument/2006/relationships/hyperlink" Target="http://cpdb.realtek.com/cpdbv3/view/wafermap/oneWaferSbinMap.php?project=RL6748&amp;checksum=c8a2dff211420a07957079a930a9e2aa&amp;bin_num=331&amp;bintype=sbin&amp;from=xls&amp;cp=CP1&amp;version=RL6748ZA_V25&amp;lotid=PAFQ2&amp;waferid=MBA715-18F4" TargetMode="External"/><Relationship Id="rId1764" Type="http://schemas.openxmlformats.org/officeDocument/2006/relationships/hyperlink" Target="http://cpdb.realtek.com/cpdbv3/view/wafermap/oneWaferSbinMap.php?project=RL6748&amp;checksum=71e786b98005da365f074001583a3561&amp;bin_num=76&amp;bintype=sbin&amp;from=xls&amp;cp=CP1&amp;version=RL6748ZA_V25&amp;lotid=PAFC1&amp;waferid=MBA723-25H2" TargetMode="External"/><Relationship Id="rId1971" Type="http://schemas.openxmlformats.org/officeDocument/2006/relationships/hyperlink" Target="http://cpdb.realtek.com/cpdbv3/view/wafermap/oneWaferSbinMap.php?project=RL6748&amp;checksum=b1b4f510560e77145f1c0ba852da3dc7&amp;bin_num=4&amp;bintype=sbin&amp;from=xls&amp;cp=CP1&amp;version=RL6748ZA_V25&amp;lotid=PAFQ2&amp;waferid=MBA715-14A5" TargetMode="External"/><Relationship Id="rId260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&amp;sbin_info=79&amp;sbin_map=79&amp;is_auto=0" TargetMode="External"/><Relationship Id="rId56" Type="http://schemas.openxmlformats.org/officeDocument/2006/relationships/hyperlink" Target="http://cpdb.realtek.com/cpdbv3/view/wafermap/oneWaferSbinMap.php?project=RL6748&amp;checksum=05d00f1aa7601154d677cc25b7b27b75&amp;bin_num=332&amp;bintype=sbin&amp;from=xls&amp;cp=CP1&amp;version=RL6748ZA_V25&amp;lotid=PAF98&amp;waferid=MBA742-18E1" TargetMode="External"/><Relationship Id="rId1417" Type="http://schemas.openxmlformats.org/officeDocument/2006/relationships/hyperlink" Target="http://cpdb.realtek.com/cpdbv3/view/wafermap/oneWaferSbinMap.php?project=RL6748&amp;checksum=b63c761888f8fc1c6db5a49ac033cd1b&amp;bin_num=356&amp;bintype=sbin&amp;from=xls&amp;cp=CP1&amp;version=RL6748ZA_V25&amp;lotid=PAFC1&amp;waferid=MBA723-23B1" TargetMode="External"/><Relationship Id="rId1624" Type="http://schemas.openxmlformats.org/officeDocument/2006/relationships/hyperlink" Target="http://cpdb.realtek.com/cpdbv3/view/wafermap/oneWaferSbinMap.php?project=RL6748&amp;checksum=c098c61aa3bc71a656fede30165639db&amp;bin_num=357&amp;bintype=sbin&amp;from=xls&amp;cp=CP1&amp;version=RL6748ZA_V25&amp;lotid=PAHY4&amp;waferid=TAQ895-08A1" TargetMode="External"/><Relationship Id="rId1831" Type="http://schemas.openxmlformats.org/officeDocument/2006/relationships/hyperlink" Target="http://cpdb.realtek.com/cpdbv3/view/wafermap/oneWaferSbinMap.php?project=RL6748&amp;checksum=ce510ca1fa9d3518962dd34844d5b044&amp;bin_num=334&amp;bintype=sbin&amp;from=xls&amp;cp=CP1&amp;version=RL6748ZA_V25&amp;lotid=PAFQ6&amp;waferid=MBC103-03B7" TargetMode="External"/><Relationship Id="rId2398" Type="http://schemas.openxmlformats.org/officeDocument/2006/relationships/hyperlink" Target="http://cpdb.realtek.com/cpdbv3/view/wafermap/oneWaferSbinMap.php?project=RL6748&amp;checksum=a7f8e7a44fd8985c362d55e2bb9ab914&amp;bin_num=232&amp;bintype=sbin&amp;from=xls&amp;cp=CP1&amp;version=RL6748ZA_V25&amp;lotid=PAFQ5&amp;waferid=MBA705-02A3" TargetMode="External"/><Relationship Id="rId577" Type="http://schemas.openxmlformats.org/officeDocument/2006/relationships/hyperlink" Target="http://cpdb.realtek.com/cpdbv3/view/wafermap/oneWaferSbinMap.php?project=RL6748&amp;checksum=a0fc719ec0f254f07c21ae556db30d7d&amp;bin_num=2&amp;bintype=sbin&amp;from=xls&amp;cp=CP1&amp;version=RL6748ZA_V25&amp;lotid=PAFW6&amp;waferid=MBC107-01G3" TargetMode="External"/><Relationship Id="rId225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9538&amp;sbin_info=227&amp;sbin_map=227&amp;is_auto=0" TargetMode="External"/><Relationship Id="rId784" Type="http://schemas.openxmlformats.org/officeDocument/2006/relationships/hyperlink" Target="http://cpdb.realtek.com/cpdbv3/view/wafermap/oneWaferSbinMap.php?project=RL6748&amp;checksum=e5122e6e142d727b2c505ed22aab606e&amp;bin_num=226&amp;bintype=sbin&amp;from=xls&amp;cp=CP1&amp;version=RL6748ZA_V25&amp;lotid=PAFW6&amp;waferid=MBC107-08C0" TargetMode="External"/><Relationship Id="rId991" Type="http://schemas.openxmlformats.org/officeDocument/2006/relationships/hyperlink" Target="http://cpdb.realtek.com/cpdbv3/view/wafermap/oneWaferSbinMap.php?project=RL6748&amp;checksum=144cba20688f6649241ca14cf602ee9c&amp;bin_num=52&amp;bintype=sbin&amp;from=xls&amp;cp=CP1&amp;version=RL6748ZA_V25&amp;lotid=PAFQ1&amp;waferid=MBA727-11D2" TargetMode="External"/><Relationship Id="rId1067" Type="http://schemas.openxmlformats.org/officeDocument/2006/relationships/hyperlink" Target="http://cpdb.realtek.com/cpdbv3/view/wafermap/oneWaferSbinMap.php?project=RL6748&amp;checksum=bae72a76c20b26a679a22f0f1e067c6f&amp;bin_num=333&amp;bintype=sbin&amp;from=xls&amp;cp=CP1&amp;version=RL6748ZA_V25&amp;lotid=PAFA5&amp;waferid=MBA704-16D1" TargetMode="External"/><Relationship Id="rId2465" Type="http://schemas.openxmlformats.org/officeDocument/2006/relationships/hyperlink" Target="http://cpdb.realtek.com/cpdbv3/view/wafermap/oneWaferSbinMap.php?project=RL6748&amp;checksum=43d42eda78b75f74d8851c27b4eefb71&amp;bin_num=43&amp;bintype=sbin&amp;from=xls&amp;cp=CP1&amp;version=RL6748ZA_V25&amp;lotid=PAFW6&amp;waferid=MBC107-21D6" TargetMode="External"/><Relationship Id="rId267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&amp;sbin_info=171&amp;sbin_map=171&amp;is_auto=0" TargetMode="External"/><Relationship Id="rId437" Type="http://schemas.openxmlformats.org/officeDocument/2006/relationships/hyperlink" Target="http://cpdb.realtek.com/cpdbv3/view/wafermap/oneWaferSbinMap.php?project=RL6748&amp;checksum=54c8873a06ede5d8be92ebc9e92ac63e&amp;bin_num=297&amp;bintype=sbin&amp;from=xls&amp;cp=CP1&amp;version=RL6748ZA_V25&amp;lotid=PAFQ2&amp;waferid=MBA715-09C4" TargetMode="External"/><Relationship Id="rId644" Type="http://schemas.openxmlformats.org/officeDocument/2006/relationships/hyperlink" Target="http://cpdb.realtek.com/cpdbv3/view/wafermap/oneWaferSbinMap.php?project=RL6748&amp;checksum=2c2b97845e3db3be6a2bbe515e2d6346&amp;bin_num=39&amp;bintype=sbin&amp;from=xls&amp;cp=CP1&amp;version=RL6748ZA_V25&amp;lotid=PAHY4&amp;waferid=TAQ895-20C4" TargetMode="External"/><Relationship Id="rId851" Type="http://schemas.openxmlformats.org/officeDocument/2006/relationships/hyperlink" Target="http://cpdb.realtek.com/cpdbv3/view/wafermap/oneWaferSbinMap.php?project=RL6748&amp;checksum=596b446ccf44a579be683c2c9d9f8693&amp;bin_num=327&amp;bintype=sbin&amp;from=xls&amp;cp=CP1&amp;version=RL6748ZA_V25&amp;lotid=PAFA5&amp;waferid=MBA704-02D2" TargetMode="External"/><Relationship Id="rId1274" Type="http://schemas.openxmlformats.org/officeDocument/2006/relationships/hyperlink" Target="http://cpdb.realtek.com/cpdbv3/view/wafermap/oneWaferSbinMap.php?project=RL6748&amp;checksum=c098c61aa3bc71a656fede30165639db&amp;bin_num=354&amp;bintype=sbin&amp;from=xls&amp;cp=CP1&amp;version=RL6748ZA_V25&amp;lotid=PAHY4&amp;waferid=TAQ895-08A1" TargetMode="External"/><Relationship Id="rId1481" Type="http://schemas.openxmlformats.org/officeDocument/2006/relationships/hyperlink" Target="http://cpdb.realtek.com/cpdbv3/view/wafermap/oneWaferSbinMap.php?project=RL6748&amp;checksum=0fb2e694a4a77edc286e6bcf15b72af3&amp;bin_num=330&amp;bintype=sbin&amp;from=xls&amp;cp=CP1&amp;version=RL6748ZA_V25&amp;lotid=PAFQ0&amp;waferid=MBF135-01D6" TargetMode="External"/><Relationship Id="rId2118" Type="http://schemas.openxmlformats.org/officeDocument/2006/relationships/hyperlink" Target="http://cpdb.realtek.com/cpdbv3/view/wafermap/oneWaferSbinMap.php?project=RL6748&amp;checksum=31c9bf567a3e6acfbc3df487d4ba35f2&amp;bin_num=244&amp;bintype=sbin&amp;from=xls&amp;cp=CP1&amp;version=RL6748ZA_V25&amp;lotid=PAFQ4&amp;waferid=MBA724-07F6" TargetMode="External"/><Relationship Id="rId2325" Type="http://schemas.openxmlformats.org/officeDocument/2006/relationships/hyperlink" Target="http://cpdb.realtek.com/cpdbv3/view/wafermap/oneWaferSbinMap.php?project=RL6748&amp;checksum=13ce014ba535e189571d3e851a8c77b3&amp;bin_num=351&amp;bintype=sbin&amp;from=xls&amp;cp=CP1&amp;version=RL6748ZA_V25&amp;lotid=PAFQ0&amp;waferid=MBF135-03C4" TargetMode="External"/><Relationship Id="rId253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1826&amp;sbin_info=204&amp;sbin_map=204&amp;is_auto=0" TargetMode="External"/><Relationship Id="rId504" Type="http://schemas.openxmlformats.org/officeDocument/2006/relationships/hyperlink" Target="http://cpdb.realtek.com/cpdbv3/view/wafermap/oneWaferSbinMap.php?project=RL6748&amp;checksum=d8923b2a1b4f52077a897b9ed1bf484d&amp;bin_num=297&amp;bintype=sbin&amp;from=xls&amp;cp=CP1&amp;version=RL6748ZA_V25&amp;lotid=PAFQ4&amp;waferid=MBA724-13D2" TargetMode="External"/><Relationship Id="rId711" Type="http://schemas.openxmlformats.org/officeDocument/2006/relationships/hyperlink" Target="http://cpdb.realtek.com/cpdbv3/view/wafermap/oneWaferSbinMap.php?project=RL6748&amp;checksum=7e9a1be31adccadbec2a6080a78a2f27&amp;bin_num=281&amp;bintype=sbin&amp;from=xls&amp;cp=CP1&amp;version=RL6748ZA_V25&amp;lotid=PAFQ4&amp;waferid=MBA724-19G7" TargetMode="External"/><Relationship Id="rId1134" Type="http://schemas.openxmlformats.org/officeDocument/2006/relationships/hyperlink" Target="http://cpdb.realtek.com/cpdbv3/view/wafermap/oneWaferSbinMap.php?project=RL6748&amp;checksum=a561d6fc64f47a096302b748174e1c25&amp;bin_num=24&amp;bintype=sbin&amp;from=xls&amp;cp=CP1&amp;version=RL6748ZA_V25&amp;lotid=PAFQ2&amp;waferid=MBA715-15A0" TargetMode="External"/><Relationship Id="rId1341" Type="http://schemas.openxmlformats.org/officeDocument/2006/relationships/hyperlink" Target="http://cpdb.realtek.com/cpdbv3/view/wafermap/oneWaferSbinMap.php?project=RL6748&amp;checksum=5e60532d6b768c92849a0637d7da7ef5&amp;bin_num=29&amp;bintype=sbin&amp;from=xls&amp;cp=CP1&amp;version=RL6748ZA_V25&amp;lotid=PAFQ0&amp;waferid=MBF135-15D5" TargetMode="External"/><Relationship Id="rId1201" Type="http://schemas.openxmlformats.org/officeDocument/2006/relationships/hyperlink" Target="http://cpdb.realtek.com/cpdbv3/view/wafermap/oneWaferSbinMap.php?project=RL6748&amp;checksum=028c7f8f8d7b4da1af975c9bb8b5f23a&amp;bin_num=354&amp;bintype=sbin&amp;from=xls&amp;cp=CP1&amp;version=RL6748ZA_V25&amp;lotid=PAJG7&amp;waferid=TAQ896-09E0" TargetMode="External"/><Relationship Id="rId294" Type="http://schemas.openxmlformats.org/officeDocument/2006/relationships/hyperlink" Target="http://cpdb.realtek.com/cpdbv3/view/wafermap/oneWaferSbinMap.php?project=RL6748&amp;checksum=27ee48feeb2d5f24f429260b27389ea5&amp;bin_num=34&amp;bintype=sbin&amp;from=xls&amp;cp=CP1&amp;version=RL6748ZA_V25&amp;lotid=PAFQ0&amp;waferid=MBF135-11G1" TargetMode="External"/><Relationship Id="rId2182" Type="http://schemas.openxmlformats.org/officeDocument/2006/relationships/hyperlink" Target="http://cpdb.realtek.com/cpdbv3/view/wafermap/oneWaferSbinMap.php?project=RL6748&amp;checksum=1b59b40bf7c486a1124202d049350783&amp;bin_num=18&amp;bintype=sbin&amp;from=xls&amp;cp=CP1&amp;version=RL6748ZA_V25&amp;lotid=PAFQ5&amp;waferid=MBA705-13C1" TargetMode="External"/><Relationship Id="rId154" Type="http://schemas.openxmlformats.org/officeDocument/2006/relationships/hyperlink" Target="http://cpdb.realtek.com/cpdbv3/view/wafermap/oneWaferSbinMap.php?project=RL6748&amp;checksum=4b4bb4f23cf05d92a713bfc17b27acf2&amp;bin_num=5&amp;bintype=sbin&amp;from=xls&amp;cp=CP1&amp;version=RL6748ZA_V25&amp;lotid=PAFW7&amp;waferid=MBA722-10D4" TargetMode="External"/><Relationship Id="rId361" Type="http://schemas.openxmlformats.org/officeDocument/2006/relationships/hyperlink" Target="http://cpdb.realtek.com/cpdbv3/view/wafermap/oneWaferSbinMap.php?project=RL6748&amp;checksum=43d42eda78b75f74d8851c27b4eefb71&amp;bin_num=42&amp;bintype=sbin&amp;from=xls&amp;cp=CP1&amp;version=RL6748ZA_V25&amp;lotid=PAFW6&amp;waferid=MBC107-21D6" TargetMode="External"/><Relationship Id="rId2042" Type="http://schemas.openxmlformats.org/officeDocument/2006/relationships/hyperlink" Target="http://cpdb.realtek.com/cpdbv3/view/wafermap/oneWaferSbinMap.php?project=RL6748&amp;checksum=981ecc960321df48665f09a2079e5f94&amp;bin_num=46&amp;bintype=sbin&amp;from=xls&amp;cp=CP1&amp;version=RL6748ZA_V25&amp;lotid=PAFQ4&amp;waferid=MBA724-12D7" TargetMode="External"/><Relationship Id="rId221" Type="http://schemas.openxmlformats.org/officeDocument/2006/relationships/hyperlink" Target="http://cpdb.realtek.com/cpdbv3/view/wafermap/oneWaferSbinMap.php?project=RL6748&amp;checksum=4f29ed50ce12d7094a0b8be961d2dea6&amp;bin_num=3&amp;bintype=sbin&amp;from=xls&amp;cp=CP1&amp;version=RL6748ZA_V25&amp;lotid=PAHY4&amp;waferid=TAQ895-22B2" TargetMode="External"/><Relationship Id="rId1668" Type="http://schemas.openxmlformats.org/officeDocument/2006/relationships/hyperlink" Target="http://cpdb.realtek.com/cpdbv3/view/wafermap/oneWaferSbinMap.php?project=RL6748&amp;checksum=16eacda3ecd3823315a068cb48e11c2c&amp;bin_num=188&amp;bintype=sbin&amp;from=xls&amp;cp=CP1&amp;version=RL6748ZA_V25&amp;lotid=PAFQ1&amp;waferid=MBA727-25D1" TargetMode="External"/><Relationship Id="rId1875" Type="http://schemas.openxmlformats.org/officeDocument/2006/relationships/hyperlink" Target="http://cpdb.realtek.com/cpdbv3/view/wafermap/oneWaferSbinMap.php?project=RL6748&amp;checksum=9f3f59fde7388c24f6755d81e6049136&amp;bin_num=295&amp;bintype=sbin&amp;from=xls&amp;cp=CP1&amp;version=RL6748ZA_V25&amp;lotid=PAHY4&amp;waferid=TAQ895-13F5" TargetMode="External"/><Relationship Id="rId271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&amp;sbin_info=287&amp;sbin_map=287&amp;is_auto=0" TargetMode="External"/><Relationship Id="rId1528" Type="http://schemas.openxmlformats.org/officeDocument/2006/relationships/hyperlink" Target="http://cpdb.realtek.com/cpdbv3/view/wafermap/oneWaferSbinMap.php?project=RL6748&amp;checksum=d0ec724539ee1d863ffea2f21709ae9c&amp;bin_num=330&amp;bintype=sbin&amp;from=xls&amp;cp=CP1&amp;version=RL6748ZA_V25&amp;lotid=PAFQ4&amp;waferid=MBA724-22G2" TargetMode="External"/><Relationship Id="rId1735" Type="http://schemas.openxmlformats.org/officeDocument/2006/relationships/hyperlink" Target="http://cpdb.realtek.com/cpdbv3/view/wafermap/oneWaferSbinMap.php?project=RL6748&amp;checksum=596b446ccf44a579be683c2c9d9f8693&amp;bin_num=282&amp;bintype=sbin&amp;from=xls&amp;cp=CP1&amp;version=RL6748ZA_V25&amp;lotid=PAFA5&amp;waferid=MBA704-02D2" TargetMode="External"/><Relationship Id="rId1942" Type="http://schemas.openxmlformats.org/officeDocument/2006/relationships/hyperlink" Target="http://cpdb.realtek.com/cpdbv3/view/wafermap/oneWaferSbinMap.php?project=RL6748&amp;checksum=7e810d26ec2ca1f0e80580f960afbdd6&amp;bin_num=63&amp;bintype=sbin&amp;from=xls&amp;cp=CP1&amp;version=RL6748ZA_V25&amp;lotid=PAFQ5&amp;waferid=MBA705-04G4" TargetMode="External"/><Relationship Id="rId27" Type="http://schemas.openxmlformats.org/officeDocument/2006/relationships/hyperlink" Target="http://cpdb.realtek.com/cpdbv3/view/mergeCell.php?project=RL6748&amp;cp=CP1&amp;version=RL6748ZA_V25&amp;lotid=PAFQ0&amp;waferid=MBF135-07A0&amp;bintype=sbin" TargetMode="External"/><Relationship Id="rId1802" Type="http://schemas.openxmlformats.org/officeDocument/2006/relationships/hyperlink" Target="http://cpdb.realtek.com/cpdbv3/view/wafermap/oneWaferSbinMap.php?project=RL6748&amp;checksum=b8373661623d73a590617886f3978d7b&amp;bin_num=334&amp;bintype=sbin&amp;from=xls&amp;cp=CP1&amp;version=RL6748ZA_V25&amp;lotid=PAFW6&amp;waferid=MBC107-06D2" TargetMode="External"/><Relationship Id="rId688" Type="http://schemas.openxmlformats.org/officeDocument/2006/relationships/hyperlink" Target="http://cpdb.realtek.com/cpdbv3/view/wafermap/oneWaferSbinMap.php?project=RL6748&amp;checksum=6817a774107f7a949bfc153b979608b6&amp;bin_num=281&amp;bintype=sbin&amp;from=xls&amp;cp=CP1&amp;version=RL6748ZA_V25&amp;lotid=PAFQ0&amp;waferid=MBF135-21B1" TargetMode="External"/><Relationship Id="rId895" Type="http://schemas.openxmlformats.org/officeDocument/2006/relationships/hyperlink" Target="http://cpdb.realtek.com/cpdbv3/view/wafermap/oneWaferSbinMap.php?project=RL6748&amp;checksum=31c9bf567a3e6acfbc3df487d4ba35f2&amp;bin_num=327&amp;bintype=sbin&amp;from=xls&amp;cp=CP1&amp;version=RL6748ZA_V25&amp;lotid=PAFQ4&amp;waferid=MBA724-07F6" TargetMode="External"/><Relationship Id="rId2369" Type="http://schemas.openxmlformats.org/officeDocument/2006/relationships/hyperlink" Target="http://cpdb.realtek.com/cpdbv3/view/wafermap/oneWaferSbinMap.php?project=RL6748&amp;checksum=43df99740fd255fc8cdbe3afdbe0a7b2&amp;bin_num=200&amp;bintype=sbin&amp;from=xls&amp;cp=CP1&amp;version=RL6748ZA_V25&amp;lotid=PAFC1&amp;waferid=MBA723-24A4" TargetMode="External"/><Relationship Id="rId257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02&amp;sbin_info=108&amp;sbin_map=108&amp;is_auto=0" TargetMode="External"/><Relationship Id="rId548" Type="http://schemas.openxmlformats.org/officeDocument/2006/relationships/hyperlink" Target="http://cpdb.realtek.com/cpdbv3/view/wafermap/oneWaferSbinMap.php?project=RL6748&amp;checksum=b2f0fda0b848faf8e012a21f3e6b0849&amp;bin_num=55&amp;bintype=sbin&amp;from=xls&amp;cp=CP1&amp;version=RL6748ZA_V25&amp;lotid=PAHY4&amp;waferid=TAQ895-03D2" TargetMode="External"/><Relationship Id="rId755" Type="http://schemas.openxmlformats.org/officeDocument/2006/relationships/hyperlink" Target="http://cpdb.realtek.com/cpdbv3/view/wafermap/oneWaferSbinMap.php?project=RL6748&amp;checksum=3f9b03e0685422e7245ee9f819607ec4&amp;bin_num=226&amp;bintype=sbin&amp;from=xls&amp;cp=CP1&amp;version=RL6748ZA_V25&amp;lotid=PAFA3&amp;waferid=MBA728-16E5" TargetMode="External"/><Relationship Id="rId962" Type="http://schemas.openxmlformats.org/officeDocument/2006/relationships/hyperlink" Target="http://cpdb.realtek.com/cpdbv3/view/wafermap/oneWaferSbinMap.php?project=RL6748&amp;checksum=4753dbd0107c76dbb89a3ab6c9bee3d7&amp;bin_num=52&amp;bintype=sbin&amp;from=xls&amp;cp=CP1&amp;version=RL6748ZA_V25&amp;lotid=PAHY4&amp;waferid=TAQ895-23A5" TargetMode="External"/><Relationship Id="rId1178" Type="http://schemas.openxmlformats.org/officeDocument/2006/relationships/hyperlink" Target="http://cpdb.realtek.com/cpdbv3/view/wafermap/oneWaferSbinMap.php?project=RL6748&amp;checksum=7f485f4ee104904abbddb926aa72fe29&amp;bin_num=24&amp;bintype=sbin&amp;from=xls&amp;cp=CP1&amp;version=RL6748ZA_V25&amp;lotid=PAFC1&amp;waferid=MBA723-17D5" TargetMode="External"/><Relationship Id="rId1385" Type="http://schemas.openxmlformats.org/officeDocument/2006/relationships/hyperlink" Target="http://cpdb.realtek.com/cpdbv3/view/wafermap/oneWaferSbinMap.php?project=RL6748&amp;checksum=c990cd885e271cfe8b516ff24c4821a1&amp;bin_num=328&amp;bintype=sbin&amp;from=xls&amp;cp=CP1&amp;version=RL6748ZA_V25&amp;lotid=PAFQ2&amp;waferid=MBA715-02G7" TargetMode="External"/><Relationship Id="rId1592" Type="http://schemas.openxmlformats.org/officeDocument/2006/relationships/hyperlink" Target="http://cpdb.realtek.com/cpdbv3/view/wafermap/oneWaferSbinMap.php?project=RL6748&amp;checksum=581e24e0a603cfb2fd7a4102f7a793c4&amp;bin_num=357&amp;bintype=sbin&amp;from=xls&amp;cp=CP1&amp;version=RL6748ZA_V25&amp;lotid=PAFQ0&amp;waferid=MBF135-05B2" TargetMode="External"/><Relationship Id="rId2229" Type="http://schemas.openxmlformats.org/officeDocument/2006/relationships/hyperlink" Target="http://cpdb.realtek.com/cpdbv3/view/wafermap/oneWaferSbinMap.php?project=RL6748&amp;checksum=55a5e070e826a2aabd888c9399f61d64&amp;bin_num=91&amp;bintype=sbin&amp;from=xls&amp;cp=CP1&amp;version=RL6748ZA_V25&amp;lotid=PAFQ4&amp;waferid=MBA724-14C5" TargetMode="External"/><Relationship Id="rId243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2638&amp;sbin_info=290&amp;sbin_map=290&amp;is_auto=0" TargetMode="External"/><Relationship Id="rId264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&amp;sbin_info=132&amp;sbin_map=132&amp;is_auto=0" TargetMode="External"/><Relationship Id="rId91" Type="http://schemas.openxmlformats.org/officeDocument/2006/relationships/hyperlink" Target="http://cpdb.realtek.com/cpdbv3/view/wafermap/oneWaferSbinMap.php?project=RL6748&amp;checksum=0e3a7d642762a8642f3e192d4dd04247&amp;bin_num=51&amp;bintype=sbin&amp;from=xls&amp;cp=CP1&amp;version=RL6748ZA_V25&amp;lotid=PAHY4&amp;waferid=TAQ895-06B3" TargetMode="External"/><Relationship Id="rId408" Type="http://schemas.openxmlformats.org/officeDocument/2006/relationships/hyperlink" Target="http://cpdb.realtek.com/cpdbv3/view/wafermap/oneWaferSbinMap.php?project=RL6748&amp;checksum=8baaf29265c095e6aef180607dd47018&amp;bin_num=61&amp;bintype=sbin&amp;from=xls&amp;cp=CP1&amp;version=RL6748ZA_V25&amp;lotid=PAFW6&amp;waferid=MBC107-16F5" TargetMode="External"/><Relationship Id="rId615" Type="http://schemas.openxmlformats.org/officeDocument/2006/relationships/hyperlink" Target="http://cpdb.realtek.com/cpdbv3/view/wafermap/oneWaferSbinMap.php?project=RL6748&amp;checksum=54c8873a06ede5d8be92ebc9e92ac63e&amp;bin_num=39&amp;bintype=sbin&amp;from=xls&amp;cp=CP1&amp;version=RL6748ZA_V25&amp;lotid=PAFQ2&amp;waferid=MBA715-09C4" TargetMode="External"/><Relationship Id="rId822" Type="http://schemas.openxmlformats.org/officeDocument/2006/relationships/hyperlink" Target="http://cpdb.realtek.com/cpdbv3/view/wafermap/oneWaferSbinMap.php?project=RL6748&amp;checksum=71e786b98005da365f074001583a3561&amp;bin_num=327&amp;bintype=sbin&amp;from=xls&amp;cp=CP1&amp;version=RL6748ZA_V25&amp;lotid=PAFC1&amp;waferid=MBA723-25H2" TargetMode="External"/><Relationship Id="rId1038" Type="http://schemas.openxmlformats.org/officeDocument/2006/relationships/hyperlink" Target="http://cpdb.realtek.com/cpdbv3/view/wafermap/oneWaferSbinMap.php?project=RL6748&amp;checksum=767d1d9f8d20b9353687403e9ae11fca&amp;bin_num=333&amp;bintype=sbin&amp;from=xls&amp;cp=CP1&amp;version=RL6748ZA_V25&amp;lotid=PAFW6&amp;waferid=MBC107-22D1" TargetMode="External"/><Relationship Id="rId1245" Type="http://schemas.openxmlformats.org/officeDocument/2006/relationships/hyperlink" Target="http://cpdb.realtek.com/cpdbv3/view/wafermap/oneWaferSbinMap.php?project=RL6748&amp;checksum=69847de0f3eb2b8e2f725addf9e8805b&amp;bin_num=354&amp;bintype=sbin&amp;from=xls&amp;cp=CP1&amp;version=RL6748ZA_V25&amp;lotid=PAFQ5&amp;waferid=MBA705-01B0" TargetMode="External"/><Relationship Id="rId1452" Type="http://schemas.openxmlformats.org/officeDocument/2006/relationships/hyperlink" Target="http://cpdb.realtek.com/cpdbv3/view/wafermap/oneWaferSbinMap.php?project=RL6748&amp;checksum=d7353e6fdc608011efd46043993feafe&amp;bin_num=356&amp;bintype=sbin&amp;from=xls&amp;cp=CP1&amp;version=RL6748ZA_V25&amp;lotid=PAFA5&amp;waferid=MBA704-10G7" TargetMode="External"/><Relationship Id="rId2503" Type="http://schemas.openxmlformats.org/officeDocument/2006/relationships/hyperlink" Target="http://cpdb.realtek.com/cpdbv3/view/wafermap/oneWaferSbinMap.php?project=RL6748&amp;checksum=9f3f59fde7388c24f6755d81e6049136&amp;bin_num=250&amp;bintype=sbin&amp;from=xls&amp;cp=CP1&amp;version=RL6748ZA_V25&amp;lotid=PAHY4&amp;waferid=TAQ895-13F5" TargetMode="External"/><Relationship Id="rId1105" Type="http://schemas.openxmlformats.org/officeDocument/2006/relationships/hyperlink" Target="http://cpdb.realtek.com/cpdbv3/view/wafermap/oneWaferSbinMap.php?project=RL6748&amp;checksum=822a75f331382d29607e0ee7fecaba76&amp;bin_num=24&amp;bintype=sbin&amp;from=xls&amp;cp=CP1&amp;version=RL6748ZA_V25&amp;lotid=PAFQ4&amp;waferid=MBA724-08F1" TargetMode="External"/><Relationship Id="rId1312" Type="http://schemas.openxmlformats.org/officeDocument/2006/relationships/hyperlink" Target="http://cpdb.realtek.com/cpdbv3/view/wafermap/oneWaferSbinMap.php?project=RL6748&amp;checksum=48e5eb7258eac88c2ba4b755d8a56a0c&amp;bin_num=29&amp;bintype=sbin&amp;from=xls&amp;cp=CP1&amp;version=RL6748ZA_V25&amp;lotid=PAFQ2&amp;waferid=MBA715-06E3" TargetMode="External"/><Relationship Id="rId175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28918&amp;sbin_info=76&amp;sbin_map=76&amp;is_auto=0" TargetMode="External"/><Relationship Id="rId1964" Type="http://schemas.openxmlformats.org/officeDocument/2006/relationships/hyperlink" Target="http://cpdb.realtek.com/cpdbv3/view/wafermap/oneWaferSbinMap.php?project=RL6748&amp;checksum=0c6ac73f5cbed990cd19d3c50ccede6d&amp;bin_num=4&amp;bintype=sbin&amp;from=xls&amp;cp=CP1&amp;version=RL6748ZA_V25&amp;lotid=PAHY4&amp;waferid=TAQ895-01E4" TargetMode="External"/><Relationship Id="rId271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02&amp;sbin_info=259&amp;sbin_map=259&amp;is_auto=0" TargetMode="External"/><Relationship Id="rId49" Type="http://schemas.openxmlformats.org/officeDocument/2006/relationships/hyperlink" Target="http://cpdb.realtek.com/cpdbv3/view/wafermap/oneWaferSbinMap.php?project=RL6748&amp;checksum=81fcb14df90e8d958230f7a833596a18&amp;bin_num=60&amp;bintype=sbin&amp;from=xls&amp;cp=CP1&amp;version=RL6748ZA_V25&amp;lotid=PAFA3&amp;waferid=MBA728-12H1" TargetMode="External"/><Relationship Id="rId1617" Type="http://schemas.openxmlformats.org/officeDocument/2006/relationships/hyperlink" Target="http://cpdb.realtek.com/cpdbv3/view/wafermap/oneWaferSbinMap.php?project=RL6748&amp;checksum=3ff4f589e593eed9487b91e4a79e9385&amp;bin_num=357&amp;bintype=sbin&amp;from=xls&amp;cp=CP1&amp;version=RL6748ZA_V25&amp;lotid=PAFC1&amp;waferid=MBA723-22B6" TargetMode="External"/><Relationship Id="rId1824" Type="http://schemas.openxmlformats.org/officeDocument/2006/relationships/hyperlink" Target="http://cpdb.realtek.com/cpdbv3/view/wafermap/oneWaferSbinMap.php?project=RL6748&amp;checksum=7ab8061530627c3ec0d6ad36a67ebb20&amp;bin_num=334&amp;bintype=sbin&amp;from=xls&amp;cp=CP1&amp;version=RL6748ZA_V25&amp;lotid=PAFQ4&amp;waferid=MBA724-25E3" TargetMode="External"/><Relationship Id="rId198" Type="http://schemas.openxmlformats.org/officeDocument/2006/relationships/hyperlink" Target="http://cpdb.realtek.com/cpdbv3/view/wafermap/oneWaferSbinMap.php?project=RL6748&amp;checksum=bf250fdb066aaa406c3e4819826ceb42&amp;bin_num=47&amp;bintype=sbin&amp;from=xls&amp;cp=CP1&amp;version=RL6748ZA_V25&amp;lotid=PAFQ6&amp;waferid=MBC103-23G5" TargetMode="External"/><Relationship Id="rId208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9538&amp;sbin_info=31&amp;sbin_map=31&amp;is_auto=0" TargetMode="External"/><Relationship Id="rId2293" Type="http://schemas.openxmlformats.org/officeDocument/2006/relationships/hyperlink" Target="http://cpdb.realtek.com/cpdbv3/view/wafermap/oneWaferSbinMap.php?project=RL6748&amp;checksum=32ff361f8177156fdad482c1d9291761&amp;bin_num=355&amp;bintype=sbin&amp;from=xls&amp;cp=CP1&amp;version=RL6748ZA_V25&amp;lotid=PAFQ1&amp;waferid=MBA727-05F6" TargetMode="External"/><Relationship Id="rId259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1624&amp;sbin_info=58&amp;sbin_map=58&amp;is_auto=0" TargetMode="External"/><Relationship Id="rId265" Type="http://schemas.openxmlformats.org/officeDocument/2006/relationships/hyperlink" Target="http://cpdb.realtek.com/cpdbv3/view/wafermap/oneWaferSbinMap.php?project=RL6748&amp;checksum=81fcb14df90e8d958230f7a833596a18&amp;bin_num=34&amp;bintype=sbin&amp;from=xls&amp;cp=CP1&amp;version=RL6748ZA_V25&amp;lotid=PAFA3&amp;waferid=MBA728-12H1" TargetMode="External"/><Relationship Id="rId472" Type="http://schemas.openxmlformats.org/officeDocument/2006/relationships/hyperlink" Target="http://cpdb.realtek.com/cpdbv3/view/wafermap/oneWaferSbinMap.php?project=RL6748&amp;checksum=2ec1f8c42561571f80f7be4a0517fb65&amp;bin_num=297&amp;bintype=sbin&amp;from=xls&amp;cp=CP1&amp;version=RL6748ZA_V25&amp;lotid=PAFQ4&amp;waferid=MBA724-20A1" TargetMode="External"/><Relationship Id="rId2153" Type="http://schemas.openxmlformats.org/officeDocument/2006/relationships/hyperlink" Target="http://cpdb.realtek.com/cpdbv3/view/wafermap/oneWaferSbinMap.php?project=RL6748&amp;checksum=d8923b2a1b4f52077a897b9ed1bf484d&amp;bin_num=17&amp;bintype=sbin&amp;from=xls&amp;cp=CP1&amp;version=RL6748ZA_V25&amp;lotid=PAFQ4&amp;waferid=MBA724-13D2" TargetMode="External"/><Relationship Id="rId2360" Type="http://schemas.openxmlformats.org/officeDocument/2006/relationships/hyperlink" Target="http://cpdb.realtek.com/cpdbv3/view/wafermap/oneWaferSbinMap.php?project=RL6748&amp;checksum=aeffc487e0d45cfc6bac03117c286df2&amp;bin_num=40&amp;bintype=sbin&amp;from=xls&amp;cp=CP1&amp;version=RL6748ZA_V25&amp;lotid=PAFQ6&amp;waferid=MBC103-14D5" TargetMode="External"/><Relationship Id="rId125" Type="http://schemas.openxmlformats.org/officeDocument/2006/relationships/hyperlink" Target="http://cpdb.realtek.com/cpdbv3/view/wafermap/oneWaferSbinMap.php?project=RL6748&amp;checksum=0fb2e694a4a77edc286e6bcf15b72af3&amp;bin_num=5&amp;bintype=sbin&amp;from=xls&amp;cp=CP1&amp;version=RL6748ZA_V25&amp;lotid=PAFQ0&amp;waferid=MBF135-01D6" TargetMode="External"/><Relationship Id="rId332" Type="http://schemas.openxmlformats.org/officeDocument/2006/relationships/hyperlink" Target="http://cpdb.realtek.com/cpdbv3/view/wafermap/oneWaferSbinMap.php?project=RL6748&amp;checksum=0e3a7d642762a8642f3e192d4dd04247&amp;bin_num=42&amp;bintype=sbin&amp;from=xls&amp;cp=CP1&amp;version=RL6748ZA_V25&amp;lotid=PAHY4&amp;waferid=TAQ895-06B3" TargetMode="External"/><Relationship Id="rId777" Type="http://schemas.openxmlformats.org/officeDocument/2006/relationships/hyperlink" Target="http://cpdb.realtek.com/cpdbv3/view/wafermap/oneWaferSbinMap.php?project=RL6748&amp;checksum=aeffc487e0d45cfc6bac03117c286df2&amp;bin_num=226&amp;bintype=sbin&amp;from=xls&amp;cp=CP1&amp;version=RL6748ZA_V25&amp;lotid=PAFQ6&amp;waferid=MBC103-14D5" TargetMode="External"/><Relationship Id="rId984" Type="http://schemas.openxmlformats.org/officeDocument/2006/relationships/hyperlink" Target="http://cpdb.realtek.com/cpdbv3/view/wafermap/oneWaferSbinMap.php?project=RL6748&amp;checksum=4b4bb4f23cf05d92a713bfc17b27acf2&amp;bin_num=52&amp;bintype=sbin&amp;from=xls&amp;cp=CP1&amp;version=RL6748ZA_V25&amp;lotid=PAFW7&amp;waferid=MBA722-10D4" TargetMode="External"/><Relationship Id="rId2013" Type="http://schemas.openxmlformats.org/officeDocument/2006/relationships/hyperlink" Target="http://cpdb.realtek.com/cpdbv3/view/wafermap/oneWaferSbinMap.php?project=RL6748&amp;checksum=3f9b03e0685422e7245ee9f819607ec4&amp;bin_num=82&amp;bintype=sbin&amp;from=xls&amp;cp=CP1&amp;version=RL6748ZA_V25&amp;lotid=PAFA3&amp;waferid=MBA728-16E5" TargetMode="External"/><Relationship Id="rId2220" Type="http://schemas.openxmlformats.org/officeDocument/2006/relationships/hyperlink" Target="http://cpdb.realtek.com/cpdbv3/view/wafermap/oneWaferSbinMap.php?project=RL6748&amp;checksum=1b59b40bf7c486a1124202d049350783&amp;bin_num=350&amp;bintype=sbin&amp;from=xls&amp;cp=CP1&amp;version=RL6748ZA_V25&amp;lotid=PAFQ5&amp;waferid=MBA705-13C1" TargetMode="External"/><Relationship Id="rId245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2232&amp;sbin_info=22&amp;sbin_map=22&amp;is_auto=0" TargetMode="External"/><Relationship Id="rId266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&amp;sbin_info=164&amp;sbin_map=164&amp;is_auto=0" TargetMode="External"/><Relationship Id="rId637" Type="http://schemas.openxmlformats.org/officeDocument/2006/relationships/hyperlink" Target="http://cpdb.realtek.com/cpdbv3/view/wafermap/oneWaferSbinMap.php?project=RL6748&amp;checksum=6c2b62383e3b16d7389221176e082176&amp;bin_num=39&amp;bintype=sbin&amp;from=xls&amp;cp=CP1&amp;version=RL6748ZA_V25&amp;lotid=PAFQ5&amp;waferid=MBA705-06F2" TargetMode="External"/><Relationship Id="rId844" Type="http://schemas.openxmlformats.org/officeDocument/2006/relationships/hyperlink" Target="http://cpdb.realtek.com/cpdbv3/view/wafermap/oneWaferSbinMap.php?project=RL6748&amp;checksum=087a94448dfacd1bb514cd598d8e33d3&amp;bin_num=327&amp;bintype=sbin&amp;from=xls&amp;cp=CP1&amp;version=RL6748ZA_V25&amp;lotid=PAFW6&amp;waferid=MBC107-14G7" TargetMode="External"/><Relationship Id="rId1267" Type="http://schemas.openxmlformats.org/officeDocument/2006/relationships/hyperlink" Target="http://cpdb.realtek.com/cpdbv3/view/wafermap/oneWaferSbinMap.php?project=RL6748&amp;checksum=e92e67c54272c6cee97033229f886ee7&amp;bin_num=354&amp;bintype=sbin&amp;from=xls&amp;cp=CP1&amp;version=RL6748ZA_V25&amp;lotid=PAFQ1&amp;waferid=MBA727-09D2" TargetMode="External"/><Relationship Id="rId1474" Type="http://schemas.openxmlformats.org/officeDocument/2006/relationships/hyperlink" Target="http://cpdb.realtek.com/cpdbv3/view/wafermap/oneWaferSbinMap.php?project=RL6748&amp;checksum=d43b4d9096c98ba57c2ade5fea6188d2&amp;bin_num=330&amp;bintype=sbin&amp;from=xls&amp;cp=CP1&amp;version=RL6748ZA_V25&amp;lotid=PAFQ4&amp;waferid=MBA724-10F1" TargetMode="External"/><Relationship Id="rId1681" Type="http://schemas.openxmlformats.org/officeDocument/2006/relationships/hyperlink" Target="http://cpdb.realtek.com/cpdbv3/view/wafermap/oneWaferSbinMap.php?project=RL6748&amp;checksum=e1a8c871873f5a571aafb9e58c06b640&amp;bin_num=57&amp;bintype=sbin&amp;from=xls&amp;cp=CP1&amp;version=RL6748ZA_V25&amp;lotid=PAFA5&amp;waferid=MBA704-24G6" TargetMode="External"/><Relationship Id="rId2318" Type="http://schemas.openxmlformats.org/officeDocument/2006/relationships/hyperlink" Target="http://cpdb.realtek.com/cpdbv3/view/wafermap/oneWaferSbinMap.php?project=RL6748&amp;checksum=43df99740fd255fc8cdbe3afdbe0a7b2&amp;bin_num=228&amp;bintype=sbin&amp;from=xls&amp;cp=CP1&amp;version=RL6748ZA_V25&amp;lotid=PAFC1&amp;waferid=MBA723-24A4" TargetMode="External"/><Relationship Id="rId2525" Type="http://schemas.openxmlformats.org/officeDocument/2006/relationships/hyperlink" Target="http://cpdb.realtek.com/cpdbv3/view/wafermap/oneWaferSbinMap.php?project=RL6748&amp;checksum=7683e59132f5596c5dd616aa6db8f3a0&amp;bin_num=80&amp;bintype=sbin&amp;from=xls&amp;cp=CP1&amp;version=RL6748ZA_V25&amp;lotid=PAFQ5&amp;waferid=MBA705-11D3" TargetMode="External"/><Relationship Id="rId273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&amp;sbin_info=361&amp;sbin_map=361&amp;is_auto=0" TargetMode="External"/><Relationship Id="rId704" Type="http://schemas.openxmlformats.org/officeDocument/2006/relationships/hyperlink" Target="http://cpdb.realtek.com/cpdbv3/view/wafermap/oneWaferSbinMap.php?project=RL6748&amp;checksum=6556501f98847ad98bdf3e6e7d1ab2dc&amp;bin_num=281&amp;bintype=sbin&amp;from=xls&amp;cp=CP1&amp;version=RL6748ZA_V25&amp;lotid=PAHY4&amp;waferid=TAQ895-02D7" TargetMode="External"/><Relationship Id="rId911" Type="http://schemas.openxmlformats.org/officeDocument/2006/relationships/hyperlink" Target="http://cpdb.realtek.com/cpdbv3/view/wafermap/oneWaferSbinMap.php?project=RL6748&amp;checksum=e0670b7d90f11015b2210102830ed448&amp;bin_num=52&amp;bintype=sbin&amp;from=xls&amp;cp=CP1&amp;version=RL6748ZA_V25&amp;lotid=PAFQ4&amp;waferid=MBA724-18A1" TargetMode="External"/><Relationship Id="rId1127" Type="http://schemas.openxmlformats.org/officeDocument/2006/relationships/hyperlink" Target="http://cpdb.realtek.com/cpdbv3/view/wafermap/oneWaferSbinMap.php?project=RL6748&amp;checksum=90e89a8455dd6270f1a1f85e85aea4b6&amp;bin_num=24&amp;bintype=sbin&amp;from=xls&amp;cp=CP1&amp;version=RL6748ZA_V25&amp;lotid=PAFQ2&amp;waferid=MBA715-24D0" TargetMode="External"/><Relationship Id="rId1334" Type="http://schemas.openxmlformats.org/officeDocument/2006/relationships/hyperlink" Target="http://cpdb.realtek.com/cpdbv3/view/wafermap/oneWaferSbinMap.php?project=RL6748&amp;checksum=00aeaf4e1a3a56847f7b5171ed6699a1&amp;bin_num=29&amp;bintype=sbin&amp;from=xls&amp;cp=CP1&amp;version=RL6748ZA_V25&amp;lotid=PAFQ4&amp;waferid=MBA724-06G3" TargetMode="External"/><Relationship Id="rId1541" Type="http://schemas.openxmlformats.org/officeDocument/2006/relationships/hyperlink" Target="http://cpdb.realtek.com/cpdbv3/view/wafermap/oneWaferSbinMap.php?project=RL6748&amp;checksum=ba3555aefbc697efd0815fa8a947a650&amp;bin_num=331&amp;bintype=sbin&amp;from=xls&amp;cp=CP1&amp;version=RL6748ZA_V25&amp;lotid=PAFW8&amp;waferid=MBA731-03B2" TargetMode="External"/><Relationship Id="rId1779" Type="http://schemas.openxmlformats.org/officeDocument/2006/relationships/hyperlink" Target="http://cpdb.realtek.com/cpdbv3/view/wafermap/oneWaferSbinMap.php?project=RL6748&amp;checksum=506f3e9bbffea43be1a1175bd5550918&amp;bin_num=76&amp;bintype=sbin&amp;from=xls&amp;cp=CP1&amp;version=RL6748ZA_V25&amp;lotid=PAFQ2&amp;waferid=MBA715-08D1" TargetMode="External"/><Relationship Id="rId1986" Type="http://schemas.openxmlformats.org/officeDocument/2006/relationships/hyperlink" Target="http://cpdb.realtek.com/cpdbv3/view/wafermap/oneWaferSbinMap.php?project=RL6748&amp;checksum=b63c761888f8fc1c6db5a49ac033cd1b&amp;bin_num=7&amp;bintype=sbin&amp;from=xls&amp;cp=CP1&amp;version=RL6748ZA_V25&amp;lotid=PAFC1&amp;waferid=MBA723-23B1" TargetMode="External"/><Relationship Id="rId40" Type="http://schemas.openxmlformats.org/officeDocument/2006/relationships/hyperlink" Target="http://cpdb.realtek.com/cpdbv3/view/wafermap/oneWaferSbinMap.php?project=RL6748&amp;checksum=6817a774107f7a949bfc153b979608b6&amp;bin_num=60&amp;bintype=sbin&amp;from=xls&amp;cp=CP1&amp;version=RL6748ZA_V25&amp;lotid=PAFQ0&amp;waferid=MBF135-21B1" TargetMode="External"/><Relationship Id="rId1401" Type="http://schemas.openxmlformats.org/officeDocument/2006/relationships/hyperlink" Target="http://cpdb.realtek.com/cpdbv3/view/wafermap/oneWaferSbinMap.php?project=RL6748&amp;checksum=c071f5cf26b7fc8cb5ca79120ccf83ae&amp;bin_num=328&amp;bintype=sbin&amp;from=xls&amp;cp=CP1&amp;version=RL6748ZA_V25&amp;lotid=PAFW6&amp;waferid=MBC107-07C5" TargetMode="External"/><Relationship Id="rId1639" Type="http://schemas.openxmlformats.org/officeDocument/2006/relationships/hyperlink" Target="http://cpdb.realtek.com/cpdbv3/view/wafermap/oneWaferSbinMap.php?project=RL6748&amp;checksum=6e78642833a84f8cf7528b5b0686b7d0&amp;bin_num=188&amp;bintype=sbin&amp;from=xls&amp;cp=CP1&amp;version=RL6748ZA_V25&amp;lotid=PAFQ4&amp;waferid=MBA724-03A7" TargetMode="External"/><Relationship Id="rId1846" Type="http://schemas.openxmlformats.org/officeDocument/2006/relationships/hyperlink" Target="http://cpdb.realtek.com/cpdbv3/view/wafermap/oneWaferSbinMap.php?project=RL6748&amp;checksum=ade4af84d36327e92dd6a38fa14703cc&amp;bin_num=28&amp;bintype=sbin&amp;from=xls&amp;cp=CP1&amp;version=RL6748ZA_V25&amp;lotid=PAFQ2&amp;waferid=MBA715-17G1" TargetMode="External"/><Relationship Id="rId170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9436&amp;sbin_info=266&amp;sbin_map=266&amp;is_auto=0" TargetMode="External"/><Relationship Id="rId1913" Type="http://schemas.openxmlformats.org/officeDocument/2006/relationships/hyperlink" Target="http://cpdb.realtek.com/cpdbv3/view/wafermap/oneWaferSbinMap.php?project=RL6748&amp;checksum=28a93806a3b2163a2699b521b688ec89&amp;bin_num=75&amp;bintype=sbin&amp;from=xls&amp;cp=CP1&amp;version=RL6748ZA_V25&amp;lotid=PAHY4&amp;waferid=TAQ895-18C4" TargetMode="External"/><Relationship Id="rId287" Type="http://schemas.openxmlformats.org/officeDocument/2006/relationships/hyperlink" Target="http://cpdb.realtek.com/cpdbv3/view/wafermap/oneWaferSbinMap.php?project=RL6748&amp;checksum=7e9a1be31adccadbec2a6080a78a2f27&amp;bin_num=34&amp;bintype=sbin&amp;from=xls&amp;cp=CP1&amp;version=RL6748ZA_V25&amp;lotid=PAFQ4&amp;waferid=MBA724-19G7" TargetMode="External"/><Relationship Id="rId494" Type="http://schemas.openxmlformats.org/officeDocument/2006/relationships/hyperlink" Target="http://cpdb.realtek.com/cpdbv3/view/wafermap/oneWaferSbinMap.php?project=RL6748&amp;checksum=a01a6943339d1c1e48cf51517a778c3b&amp;bin_num=297&amp;bintype=sbin&amp;from=xls&amp;cp=CP1&amp;version=RL6748ZA_V25&amp;lotid=PAFQ6&amp;waferid=MBC103-12E7" TargetMode="External"/><Relationship Id="rId2175" Type="http://schemas.openxmlformats.org/officeDocument/2006/relationships/hyperlink" Target="http://cpdb.realtek.com/cpdbv3/view/wafermap/oneWaferSbinMap.php?project=RL6748&amp;checksum=5c5e4314589692a66914d66918695f60&amp;bin_num=18&amp;bintype=sbin&amp;from=xls&amp;cp=CP1&amp;version=RL6748ZA_V25&amp;lotid=PAFQ0&amp;waferid=MBF135-25G0" TargetMode="External"/><Relationship Id="rId2382" Type="http://schemas.openxmlformats.org/officeDocument/2006/relationships/hyperlink" Target="http://cpdb.realtek.com/cpdbv3/view/wafermap/oneWaferSbinMap.php?project=RL6748&amp;checksum=aeffc487e0d45cfc6bac03117c286df2&amp;bin_num=53&amp;bintype=sbin&amp;from=xls&amp;cp=CP1&amp;version=RL6748ZA_V25&amp;lotid=PAFQ6&amp;waferid=MBC103-14D5" TargetMode="External"/><Relationship Id="rId147" Type="http://schemas.openxmlformats.org/officeDocument/2006/relationships/hyperlink" Target="http://cpdb.realtek.com/cpdbv3/view/wafermap/oneWaferSbinMap.php?project=RL6748&amp;checksum=4753dbd0107c76dbb89a3ab6c9bee3d7&amp;bin_num=5&amp;bintype=sbin&amp;from=xls&amp;cp=CP1&amp;version=RL6748ZA_V25&amp;lotid=PAHY4&amp;waferid=TAQ895-23A5" TargetMode="External"/><Relationship Id="rId354" Type="http://schemas.openxmlformats.org/officeDocument/2006/relationships/hyperlink" Target="http://cpdb.realtek.com/cpdbv3/view/wafermap/oneWaferSbinMap.php?project=RL6748&amp;checksum=0f87003f8b9c0a2efc1a07401b4b75be&amp;bin_num=42&amp;bintype=sbin&amp;from=xls&amp;cp=CP1&amp;version=RL6748ZA_V25&amp;lotid=PAFQ6&amp;waferid=MBC103-17B6" TargetMode="External"/><Relationship Id="rId799" Type="http://schemas.openxmlformats.org/officeDocument/2006/relationships/hyperlink" Target="http://cpdb.realtek.com/cpdbv3/view/wafermap/oneWaferSbinMap.php?project=RL6748&amp;checksum=8cb6f1a0530431971f6dc8b6446748b3&amp;bin_num=226&amp;bintype=sbin&amp;from=xls&amp;cp=CP1&amp;version=RL6748ZA_V25&amp;lotid=PAFA3&amp;waferid=MBA728-20D3" TargetMode="External"/><Relationship Id="rId1191" Type="http://schemas.openxmlformats.org/officeDocument/2006/relationships/hyperlink" Target="http://cpdb.realtek.com/cpdbv3/view/wafermap/oneWaferSbinMap.php?project=RL6748&amp;checksum=f1f90c6942caf20813a664ef818dec5b&amp;bin_num=24&amp;bintype=sbin&amp;from=xls&amp;cp=CP1&amp;version=RL6748ZA_V25&amp;lotid=PAFQ0&amp;waferid=MBF135-12F4" TargetMode="External"/><Relationship Id="rId2035" Type="http://schemas.openxmlformats.org/officeDocument/2006/relationships/hyperlink" Target="http://cpdb.realtek.com/cpdbv3/view/wafermap/oneWaferSbinMap.php?project=RL6748&amp;checksum=2ec1f8c42561571f80f7be4a0517fb65&amp;bin_num=46&amp;bintype=sbin&amp;from=xls&amp;cp=CP1&amp;version=RL6748ZA_V25&amp;lotid=PAFQ4&amp;waferid=MBA724-20A1" TargetMode="External"/><Relationship Id="rId268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&amp;sbin_info=205&amp;sbin_map=205&amp;is_auto=0" TargetMode="External"/><Relationship Id="rId56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15382&amp;sbin_info=2&amp;sbin_map=2&amp;is_auto=0" TargetMode="External"/><Relationship Id="rId659" Type="http://schemas.openxmlformats.org/officeDocument/2006/relationships/hyperlink" Target="http://cpdb.realtek.com/cpdbv3/view/wafermap/oneWaferSbinMap.php?project=RL6748&amp;checksum=d6641dbc3fba57e929e5aac22048305d&amp;bin_num=6&amp;bintype=sbin&amp;from=xls&amp;cp=CP1&amp;version=RL6748ZA_V25&amp;lotid=PAFW6&amp;waferid=MBC107-25B2" TargetMode="External"/><Relationship Id="rId866" Type="http://schemas.openxmlformats.org/officeDocument/2006/relationships/hyperlink" Target="http://cpdb.realtek.com/cpdbv3/view/wafermap/oneWaferSbinMap.php?project=RL6748&amp;checksum=bfb8b6042ce94c40c9abd4517df73ba6&amp;bin_num=327&amp;bintype=sbin&amp;from=xls&amp;cp=CP1&amp;version=RL6748ZA_V25&amp;lotid=PAFA5&amp;waferid=MBA704-08G7" TargetMode="External"/><Relationship Id="rId1289" Type="http://schemas.openxmlformats.org/officeDocument/2006/relationships/hyperlink" Target="http://cpdb.realtek.com/cpdbv3/view/wafermap/oneWaferSbinMap.php?project=RL6748&amp;checksum=2799ba02350cafe645bc2574d6f8c1c6&amp;bin_num=29&amp;bintype=sbin&amp;from=xls&amp;cp=CP1&amp;version=RL6748ZA_V25&amp;lotid=PAFQ2&amp;waferid=MBA715-12B7" TargetMode="External"/><Relationship Id="rId1496" Type="http://schemas.openxmlformats.org/officeDocument/2006/relationships/hyperlink" Target="http://cpdb.realtek.com/cpdbv3/view/wafermap/oneWaferSbinMap.php?project=RL6748&amp;checksum=4f29ed50ce12d7094a0b8be961d2dea6&amp;bin_num=330&amp;bintype=sbin&amp;from=xls&amp;cp=CP1&amp;version=RL6748ZA_V25&amp;lotid=PAHY4&amp;waferid=TAQ895-22B2" TargetMode="External"/><Relationship Id="rId2242" Type="http://schemas.openxmlformats.org/officeDocument/2006/relationships/hyperlink" Target="http://cpdb.realtek.com/cpdbv3/view/wafermap/oneWaferSbinMap.php?project=RL6748&amp;checksum=2bcab97116838d1498483b9398507931&amp;bin_num=62&amp;bintype=sbin&amp;from=xls&amp;cp=CP1&amp;version=RL6748ZA_V25&amp;lotid=PAFQ6&amp;waferid=MBC103-02C4" TargetMode="External"/><Relationship Id="rId2547" Type="http://schemas.openxmlformats.org/officeDocument/2006/relationships/hyperlink" Target="http://cpdb.realtek.com/cpdbv3/view/wafermap/oneWaferSbinMap.php?project=RL6748&amp;checksum=e1a8c871873f5a571aafb9e58c06b640&amp;bin_num=86&amp;bintype=sbin&amp;from=xls&amp;cp=CP1&amp;version=RL6748ZA_V25&amp;lotid=PAFA5&amp;waferid=MBA704-24G6" TargetMode="External"/><Relationship Id="rId214" Type="http://schemas.openxmlformats.org/officeDocument/2006/relationships/hyperlink" Target="http://cpdb.realtek.com/cpdbv3/view/wafermap/oneWaferSbinMap.php?project=RL6748&amp;checksum=168e19d10e9a65f581be903f015ac174&amp;bin_num=3&amp;bintype=sbin&amp;from=xls&amp;cp=CP1&amp;version=RL6748ZA_V25&amp;lotid=PAHY4&amp;waferid=TAQ895-05C0" TargetMode="External"/><Relationship Id="rId421" Type="http://schemas.openxmlformats.org/officeDocument/2006/relationships/hyperlink" Target="http://cpdb.realtek.com/cpdbv3/view/wafermap/oneWaferSbinMap.php?project=RL6748&amp;checksum=ba57e6091d9dfdad8da283ccf2313bdf&amp;bin_num=61&amp;bintype=sbin&amp;from=xls&amp;cp=CP1&amp;version=RL6748ZA_V25&amp;lotid=PAHY4&amp;waferid=TAQ895-21B7" TargetMode="External"/><Relationship Id="rId519" Type="http://schemas.openxmlformats.org/officeDocument/2006/relationships/hyperlink" Target="http://cpdb.realtek.com/cpdbv3/view/wafermap/oneWaferSbinMap.php?project=RL6748&amp;checksum=f1c05d5061d41f2298666456d4943fd4&amp;bin_num=55&amp;bintype=sbin&amp;from=xls&amp;cp=CP1&amp;version=RL6748ZA_V25&amp;lotid=PAJG7&amp;waferid=TAQ896-23F1" TargetMode="External"/><Relationship Id="rId1051" Type="http://schemas.openxmlformats.org/officeDocument/2006/relationships/hyperlink" Target="http://cpdb.realtek.com/cpdbv3/view/wafermap/oneWaferSbinMap.php?project=RL6748&amp;checksum=b9d181c73364b04b49e1afb30896c955&amp;bin_num=333&amp;bintype=sbin&amp;from=xls&amp;cp=CP1&amp;version=RL6748ZA_V25&amp;lotid=PAFQ1&amp;waferid=MBA727-17G7" TargetMode="External"/><Relationship Id="rId1149" Type="http://schemas.openxmlformats.org/officeDocument/2006/relationships/hyperlink" Target="http://cpdb.realtek.com/cpdbv3/view/wafermap/oneWaferSbinMap.php?project=RL6748&amp;checksum=6f656cfeb6e9968f39096cd187b7d7ce&amp;bin_num=24&amp;bintype=sbin&amp;from=xls&amp;cp=CP1&amp;version=RL6748ZA_V25&amp;lotid=PAFW6&amp;waferid=MBC107-12A6" TargetMode="External"/><Relationship Id="rId1356" Type="http://schemas.openxmlformats.org/officeDocument/2006/relationships/hyperlink" Target="http://cpdb.realtek.com/cpdbv3/view/wafermap/oneWaferSbinMap.php?project=RL6748&amp;checksum=22fa37d396fe5a0e3da8e61248358aa7&amp;bin_num=328&amp;bintype=sbin&amp;from=xls&amp;cp=CP1&amp;version=RL6748ZA_V25&amp;lotid=PAHY4&amp;waferid=TAQ895-10A1" TargetMode="External"/><Relationship Id="rId2102" Type="http://schemas.openxmlformats.org/officeDocument/2006/relationships/hyperlink" Target="http://cpdb.realtek.com/cpdbv3/view/wafermap/oneWaferSbinMap.php?project=RL6748&amp;checksum=c66522d6542f1cd466853110ef4e5019&amp;bin_num=31&amp;bintype=sbin&amp;from=xls&amp;cp=CP1&amp;version=RL6748ZA_V25&amp;lotid=PAFQ4&amp;waferid=MBA724-16B3" TargetMode="External"/><Relationship Id="rId72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8867999999999999&amp;sbin_info=226&amp;sbin_map=226&amp;is_auto=0" TargetMode="External"/><Relationship Id="rId933" Type="http://schemas.openxmlformats.org/officeDocument/2006/relationships/hyperlink" Target="http://cpdb.realtek.com/cpdbv3/view/wafermap/oneWaferSbinMap.php?project=RL6748&amp;checksum=a1e68e819766fa0b2427ee9910464cce&amp;bin_num=52&amp;bintype=sbin&amp;from=xls&amp;cp=CP1&amp;version=RL6748ZA_V25&amp;lotid=PAFQ5&amp;waferid=MBA705-05F7" TargetMode="External"/><Relationship Id="rId1009" Type="http://schemas.openxmlformats.org/officeDocument/2006/relationships/hyperlink" Target="http://cpdb.realtek.com/cpdbv3/view/wafermap/oneWaferSbinMap.php?project=RL6748&amp;checksum=ce510ca1fa9d3518962dd34844d5b044&amp;bin_num=52&amp;bintype=sbin&amp;from=xls&amp;cp=CP1&amp;version=RL6748ZA_V25&amp;lotid=PAFQ6&amp;waferid=MBC103-03B7" TargetMode="External"/><Relationship Id="rId1563" Type="http://schemas.openxmlformats.org/officeDocument/2006/relationships/hyperlink" Target="http://cpdb.realtek.com/cpdbv3/view/wafermap/oneWaferSbinMap.php?project=RL6748&amp;checksum=70c84ab6aa4371008c47d2777f2776ad&amp;bin_num=331&amp;bintype=sbin&amp;from=xls&amp;cp=CP1&amp;version=RL6748ZA_V25&amp;lotid=PAFQ4&amp;waferid=MBA724-09E4" TargetMode="External"/><Relationship Id="rId1770" Type="http://schemas.openxmlformats.org/officeDocument/2006/relationships/hyperlink" Target="http://cpdb.realtek.com/cpdbv3/view/wafermap/oneWaferSbinMap.php?project=RL6748&amp;checksum=ba480041f036779600f330eeb7b2b2fa&amp;bin_num=76&amp;bintype=sbin&amp;from=xls&amp;cp=CP1&amp;version=RL6748ZA_V25&amp;lotid=PAFQ2&amp;waferid=MBA715-16G6" TargetMode="External"/><Relationship Id="rId1868" Type="http://schemas.openxmlformats.org/officeDocument/2006/relationships/hyperlink" Target="http://cpdb.realtek.com/cpdbv3/view/wafermap/oneWaferSbinMap.php?project=RL6748&amp;checksum=05d00f1aa7601154d677cc25b7b27b75&amp;bin_num=295&amp;bintype=sbin&amp;from=xls&amp;cp=CP1&amp;version=RL6748ZA_V25&amp;lotid=PAF98&amp;waferid=MBA742-18E1" TargetMode="External"/><Relationship Id="rId2407" Type="http://schemas.openxmlformats.org/officeDocument/2006/relationships/hyperlink" Target="http://cpdb.realtek.com/cpdbv3/view/wafermap/oneWaferSbinMap.php?project=RL6748&amp;checksum=967f3c40dc1bd4b06a2fe0c74aff4f95&amp;bin_num=15&amp;bintype=sbin&amp;from=xls&amp;cp=CP1&amp;version=RL6748ZA_V25&amp;lotid=PAFQ6&amp;waferid=MBC103-06A0" TargetMode="External"/><Relationship Id="rId261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&amp;sbin_info=93&amp;sbin_map=93&amp;is_auto=0" TargetMode="External"/><Relationship Id="rId62" Type="http://schemas.openxmlformats.org/officeDocument/2006/relationships/hyperlink" Target="http://cpdb.realtek.com/cpdbv3/view/wafermap/oneWaferSbinMap.php?project=RL6748&amp;checksum=822a75f331382d29607e0ee7fecaba76&amp;bin_num=329&amp;bintype=sbin&amp;from=xls&amp;cp=CP1&amp;version=RL6748ZA_V25&amp;lotid=PAFQ4&amp;waferid=MBA724-08F1" TargetMode="External"/><Relationship Id="rId1216" Type="http://schemas.openxmlformats.org/officeDocument/2006/relationships/hyperlink" Target="http://cpdb.realtek.com/cpdbv3/view/wafermap/oneWaferSbinMap.php?project=RL6748&amp;checksum=6e78642833a84f8cf7528b5b0686b7d0&amp;bin_num=354&amp;bintype=sbin&amp;from=xls&amp;cp=CP1&amp;version=RL6748ZA_V25&amp;lotid=PAFQ4&amp;waferid=MBA724-03A7" TargetMode="External"/><Relationship Id="rId1423" Type="http://schemas.openxmlformats.org/officeDocument/2006/relationships/hyperlink" Target="http://cpdb.realtek.com/cpdbv3/view/wafermap/oneWaferSbinMap.php?project=RL6748&amp;checksum=db0dea7eef5f5edf6cf68a0eb06238fc&amp;bin_num=356&amp;bintype=sbin&amp;from=xls&amp;cp=CP1&amp;version=RL6748ZA_V25&amp;lotid=PAHY4&amp;waferid=TAQ895-14F0" TargetMode="External"/><Relationship Id="rId1630" Type="http://schemas.openxmlformats.org/officeDocument/2006/relationships/hyperlink" Target="http://cpdb.realtek.com/cpdbv3/view/wafermap/oneWaferSbinMap.php?project=RL6748&amp;checksum=b63c761888f8fc1c6db5a49ac033cd1b&amp;bin_num=188&amp;bintype=sbin&amp;from=xls&amp;cp=CP1&amp;version=RL6748ZA_V25&amp;lotid=PAFC1&amp;waferid=MBA723-23B1" TargetMode="External"/><Relationship Id="rId1728" Type="http://schemas.openxmlformats.org/officeDocument/2006/relationships/hyperlink" Target="http://cpdb.realtek.com/cpdbv3/view/wafermap/oneWaferSbinMap.php?project=RL6748&amp;checksum=0c37f7628aded11e8a58ebe68dd1bf05&amp;bin_num=282&amp;bintype=sbin&amp;from=xls&amp;cp=CP1&amp;version=RL6748ZA_V25&amp;lotid=PAFQ4&amp;waferid=MBA724-05H0" TargetMode="External"/><Relationship Id="rId1935" Type="http://schemas.openxmlformats.org/officeDocument/2006/relationships/hyperlink" Target="http://cpdb.realtek.com/cpdbv3/view/wafermap/oneWaferSbinMap.php?project=RL6748&amp;checksum=ba57e6091d9dfdad8da283ccf2313bdf&amp;bin_num=63&amp;bintype=sbin&amp;from=xls&amp;cp=CP1&amp;version=RL6748ZA_V25&amp;lotid=PAHY4&amp;waferid=TAQ895-21B7" TargetMode="External"/><Relationship Id="rId2197" Type="http://schemas.openxmlformats.org/officeDocument/2006/relationships/hyperlink" Target="http://cpdb.realtek.com/cpdbv3/view/wafermap/oneWaferSbinMap.php?project=RL6748&amp;checksum=a99b739ee1aa021bf77ff060c9381c23&amp;bin_num=54&amp;bintype=sbin&amp;from=xls&amp;cp=CP1&amp;version=RL6748ZA_V25&amp;lotid=PAFQ4&amp;waferid=MBA724-11E4" TargetMode="External"/><Relationship Id="rId169" Type="http://schemas.openxmlformats.org/officeDocument/2006/relationships/hyperlink" Target="http://cpdb.realtek.com/cpdbv3/view/wafermap/oneWaferSbinMap.php?project=RL6748&amp;checksum=93fbe4b8a5ca7959f0064e3a10911d09&amp;bin_num=47&amp;bintype=sbin&amp;from=xls&amp;cp=CP1&amp;version=RL6748ZA_V25&amp;lotid=PAJG7&amp;waferid=TAQ896-19G3" TargetMode="External"/><Relationship Id="rId376" Type="http://schemas.openxmlformats.org/officeDocument/2006/relationships/hyperlink" Target="http://cpdb.realtek.com/cpdbv3/view/wafermap/oneWaferSbinMap.php?project=RL6748&amp;checksum=b63c761888f8fc1c6db5a49ac033cd1b&amp;bin_num=335&amp;bintype=sbin&amp;from=xls&amp;cp=CP1&amp;version=RL6748ZA_V25&amp;lotid=PAFC1&amp;waferid=MBA723-23B1" TargetMode="External"/><Relationship Id="rId583" Type="http://schemas.openxmlformats.org/officeDocument/2006/relationships/hyperlink" Target="http://cpdb.realtek.com/cpdbv3/view/wafermap/oneWaferSbinMap.php?project=RL6748&amp;checksum=596b446ccf44a579be683c2c9d9f8693&amp;bin_num=2&amp;bintype=sbin&amp;from=xls&amp;cp=CP1&amp;version=RL6748ZA_V25&amp;lotid=PAFA5&amp;waferid=MBA704-02D2" TargetMode="External"/><Relationship Id="rId790" Type="http://schemas.openxmlformats.org/officeDocument/2006/relationships/hyperlink" Target="http://cpdb.realtek.com/cpdbv3/view/wafermap/oneWaferSbinMap.php?project=RL6748&amp;checksum=e92e67c54272c6cee97033229f886ee7&amp;bin_num=226&amp;bintype=sbin&amp;from=xls&amp;cp=CP1&amp;version=RL6748ZA_V25&amp;lotid=PAFQ1&amp;waferid=MBA727-09D2" TargetMode="External"/><Relationship Id="rId2057" Type="http://schemas.openxmlformats.org/officeDocument/2006/relationships/hyperlink" Target="http://cpdb.realtek.com/cpdbv3/view/wafermap/oneWaferSbinMap.php?project=RL6748&amp;checksum=9f3f59fde7388c24f6755d81e6049136&amp;bin_num=289&amp;bintype=sbin&amp;from=xls&amp;cp=CP1&amp;version=RL6748ZA_V25&amp;lotid=PAHY4&amp;waferid=TAQ895-13F5" TargetMode="External"/><Relationship Id="rId2264" Type="http://schemas.openxmlformats.org/officeDocument/2006/relationships/hyperlink" Target="http://cpdb.realtek.com/cpdbv3/view/wafermap/oneWaferSbinMap.php?project=RL6748&amp;checksum=f4d09bb0fad43bb3a13b20660482a40a&amp;bin_num=227&amp;bintype=sbin&amp;from=xls&amp;cp=CP1&amp;version=RL6748ZA_V25&amp;lotid=PAFQ6&amp;waferid=MBC103-15D0" TargetMode="External"/><Relationship Id="rId2471" Type="http://schemas.openxmlformats.org/officeDocument/2006/relationships/hyperlink" Target="http://cpdb.realtek.com/cpdbv3/view/wafermap/oneWaferSbinMap.php?project=RL6748&amp;checksum=d43b4d9096c98ba57c2ade5fea6188d2&amp;bin_num=273&amp;bintype=sbin&amp;from=xls&amp;cp=CP1&amp;version=RL6748ZA_V25&amp;lotid=PAFQ4&amp;waferid=MBA724-10F1" TargetMode="External"/><Relationship Id="rId4" Type="http://schemas.openxmlformats.org/officeDocument/2006/relationships/hyperlink" Target="http://cpdb.realtek.com/cpdbv3/view/mergeCell.php?project=RL6748&amp;cp=CP1&amp;version=RL6748ZA_V25&amp;lotid=PAF98&amp;waferid=MBA742-18E1&amp;bintype=sbin" TargetMode="External"/><Relationship Id="rId236" Type="http://schemas.openxmlformats.org/officeDocument/2006/relationships/hyperlink" Target="http://cpdb.realtek.com/cpdbv3/view/wafermap/oneWaferSbinMap.php?project=RL6748&amp;checksum=3f030dc280d10c06e347f6362b1d432b&amp;bin_num=3&amp;bintype=sbin&amp;from=xls&amp;cp=CP1&amp;version=RL6748ZA_V25&amp;lotid=PAJG7&amp;waferid=TAQ896-06F7" TargetMode="External"/><Relationship Id="rId443" Type="http://schemas.openxmlformats.org/officeDocument/2006/relationships/hyperlink" Target="http://cpdb.realtek.com/cpdbv3/view/wafermap/oneWaferSbinMap.php?project=RL6748&amp;checksum=b8373661623d73a590617886f3978d7b&amp;bin_num=297&amp;bintype=sbin&amp;from=xls&amp;cp=CP1&amp;version=RL6748ZA_V25&amp;lotid=PAFW6&amp;waferid=MBC107-06D2" TargetMode="External"/><Relationship Id="rId650" Type="http://schemas.openxmlformats.org/officeDocument/2006/relationships/hyperlink" Target="http://cpdb.realtek.com/cpdbv3/view/wafermap/oneWaferSbinMap.php?project=RL6748&amp;checksum=fc5911c31767c1e8554a6f1b7004e252&amp;bin_num=39&amp;bintype=sbin&amp;from=xls&amp;cp=CP1&amp;version=RL6748ZA_V25&amp;lotid=PAFQ6&amp;waferid=MBC103-09F4" TargetMode="External"/><Relationship Id="rId888" Type="http://schemas.openxmlformats.org/officeDocument/2006/relationships/hyperlink" Target="http://cpdb.realtek.com/cpdbv3/view/wafermap/oneWaferSbinMap.php?project=RL6748&amp;checksum=c66522d6542f1cd466853110ef4e5019&amp;bin_num=327&amp;bintype=sbin&amp;from=xls&amp;cp=CP1&amp;version=RL6748ZA_V25&amp;lotid=PAFQ4&amp;waferid=MBA724-16B3" TargetMode="External"/><Relationship Id="rId1073" Type="http://schemas.openxmlformats.org/officeDocument/2006/relationships/hyperlink" Target="http://cpdb.realtek.com/cpdbv3/view/wafermap/oneWaferSbinMap.php?project=RL6748&amp;checksum=bdc04ae8be05a83321ec323eae625678&amp;bin_num=333&amp;bintype=sbin&amp;from=xls&amp;cp=CP1&amp;version=RL6748ZA_V25&amp;lotid=PAJG7&amp;waferid=TAQ896-11E0" TargetMode="External"/><Relationship Id="rId1280" Type="http://schemas.openxmlformats.org/officeDocument/2006/relationships/hyperlink" Target="http://cpdb.realtek.com/cpdbv3/view/wafermap/oneWaferSbinMap.php?project=RL6748&amp;checksum=9f2915083dc30d5c022d596e0012cfd3&amp;bin_num=354&amp;bintype=sbin&amp;from=xls&amp;cp=CP1&amp;version=RL6748ZA_V25&amp;lotid=PAFW7&amp;waferid=MBA722-15A3" TargetMode="External"/><Relationship Id="rId2124" Type="http://schemas.openxmlformats.org/officeDocument/2006/relationships/hyperlink" Target="http://cpdb.realtek.com/cpdbv3/view/wafermap/oneWaferSbinMap.php?project=RL6748&amp;checksum=99484613a4096c86ca578487ceca6b1f&amp;bin_num=246&amp;bintype=sbin&amp;from=xls&amp;cp=CP1&amp;version=RL6748ZA_V25&amp;lotid=PAFQ5&amp;waferid=MBA705-14B4" TargetMode="External"/><Relationship Id="rId2331" Type="http://schemas.openxmlformats.org/officeDocument/2006/relationships/hyperlink" Target="http://cpdb.realtek.com/cpdbv3/view/wafermap/oneWaferSbinMap.php?project=RL6748&amp;checksum=4753dbd0107c76dbb89a3ab6c9bee3d7&amp;bin_num=41&amp;bintype=sbin&amp;from=xls&amp;cp=CP1&amp;version=RL6748ZA_V25&amp;lotid=PAHY4&amp;waferid=TAQ895-23A5" TargetMode="External"/><Relationship Id="rId2569" Type="http://schemas.openxmlformats.org/officeDocument/2006/relationships/hyperlink" Target="http://cpdb.realtek.com/cpdbv3/view/wafermap/oneWaferSbinMap.php?project=RL6748&amp;checksum=0b10252d53e2aa05248b98db46ab41b7&amp;bin_num=241&amp;bintype=sbin&amp;from=xls&amp;cp=CP1&amp;version=RL6748ZA_V25&amp;lotid=PAFQ5&amp;waferid=MBA705-20G3" TargetMode="External"/><Relationship Id="rId303" Type="http://schemas.openxmlformats.org/officeDocument/2006/relationships/hyperlink" Target="http://cpdb.realtek.com/cpdbv3/view/wafermap/oneWaferSbinMap.php?project=RL6748&amp;checksum=c098c61aa3bc71a656fede30165639db&amp;bin_num=34&amp;bintype=sbin&amp;from=xls&amp;cp=CP1&amp;version=RL6748ZA_V25&amp;lotid=PAHY4&amp;waferid=TAQ895-08A1" TargetMode="External"/><Relationship Id="rId748" Type="http://schemas.openxmlformats.org/officeDocument/2006/relationships/hyperlink" Target="http://cpdb.realtek.com/cpdbv3/view/wafermap/oneWaferSbinMap.php?project=RL6748&amp;checksum=4ed8a37e208d920bad7daa4607de12c7&amp;bin_num=226&amp;bintype=sbin&amp;from=xls&amp;cp=CP1&amp;version=RL6748ZA_V25&amp;lotid=PAFQ6&amp;waferid=MBC103-11F4" TargetMode="External"/><Relationship Id="rId955" Type="http://schemas.openxmlformats.org/officeDocument/2006/relationships/hyperlink" Target="http://cpdb.realtek.com/cpdbv3/view/wafermap/oneWaferSbinMap.php?project=RL6748&amp;checksum=71b39da841210d925ddca4874b0f60d4&amp;bin_num=52&amp;bintype=sbin&amp;from=xls&amp;cp=CP1&amp;version=RL6748ZA_V25&amp;lotid=PAFA5&amp;waferid=MBA704-20B7" TargetMode="External"/><Relationship Id="rId1140" Type="http://schemas.openxmlformats.org/officeDocument/2006/relationships/hyperlink" Target="http://cpdb.realtek.com/cpdbv3/view/wafermap/oneWaferSbinMap.php?project=RL6748&amp;checksum=51683dac0aaf6fb03aa62b6858470555&amp;bin_num=24&amp;bintype=sbin&amp;from=xls&amp;cp=CP1&amp;version=RL6748ZA_V25&amp;lotid=PAFA5&amp;waferid=MBA704-21B2" TargetMode="External"/><Relationship Id="rId1378" Type="http://schemas.openxmlformats.org/officeDocument/2006/relationships/hyperlink" Target="http://cpdb.realtek.com/cpdbv3/view/wafermap/oneWaferSbinMap.php?project=RL6748&amp;checksum=596b446ccf44a579be683c2c9d9f8693&amp;bin_num=328&amp;bintype=sbin&amp;from=xls&amp;cp=CP1&amp;version=RL6748ZA_V25&amp;lotid=PAFA5&amp;waferid=MBA704-02D2" TargetMode="External"/><Relationship Id="rId1585" Type="http://schemas.openxmlformats.org/officeDocument/2006/relationships/hyperlink" Target="http://cpdb.realtek.com/cpdbv3/view/wafermap/oneWaferSbinMap.php?project=RL6748&amp;checksum=2799ba02350cafe645bc2574d6f8c1c6&amp;bin_num=357&amp;bintype=sbin&amp;from=xls&amp;cp=CP1&amp;version=RL6748ZA_V25&amp;lotid=PAFQ2&amp;waferid=MBA715-12B7" TargetMode="External"/><Relationship Id="rId1792" Type="http://schemas.openxmlformats.org/officeDocument/2006/relationships/hyperlink" Target="http://cpdb.realtek.com/cpdbv3/view/wafermap/oneWaferSbinMap.php?project=RL6748&amp;checksum=0f87003f8b9c0a2efc1a07401b4b75be&amp;bin_num=76&amp;bintype=sbin&amp;from=xls&amp;cp=CP1&amp;version=RL6748ZA_V25&amp;lotid=PAFQ6&amp;waferid=MBC103-17B6" TargetMode="External"/><Relationship Id="rId2429" Type="http://schemas.openxmlformats.org/officeDocument/2006/relationships/hyperlink" Target="http://cpdb.realtek.com/cpdbv3/view/wafermap/oneWaferSbinMap.php?project=RL6748&amp;checksum=b9caa329bf355adb9b0aa779f8211dcb&amp;bin_num=243&amp;bintype=sbin&amp;from=xls&amp;cp=CP1&amp;version=RL6748ZA_V25&amp;lotid=PAF98&amp;waferid=MBA742-03E7" TargetMode="External"/><Relationship Id="rId263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304&amp;sbin_info=122&amp;sbin_map=122&amp;is_auto=0" TargetMode="External"/><Relationship Id="rId84" Type="http://schemas.openxmlformats.org/officeDocument/2006/relationships/hyperlink" Target="http://cpdb.realtek.com/cpdbv3/view/wafermap/oneWaferSbinMap.php?project=RL6748&amp;checksum=a382a357afc0b9c427b909251dd48249&amp;bin_num=51&amp;bintype=sbin&amp;from=xls&amp;cp=CP1&amp;version=RL6748ZA_V25&amp;lotid=PAHY4&amp;waferid=TAQ895-25G6" TargetMode="External"/><Relationship Id="rId510" Type="http://schemas.openxmlformats.org/officeDocument/2006/relationships/hyperlink" Target="http://cpdb.realtek.com/cpdbv3/view/wafermap/oneWaferSbinMap.php?project=RL6748&amp;checksum=736b73b1e19c676883302b73aef6211d&amp;bin_num=55&amp;bintype=sbin&amp;from=xls&amp;cp=CP1&amp;version=RL6748ZA_V25&amp;lotid=PAFQ1&amp;waferid=MBA727-02A2" TargetMode="External"/><Relationship Id="rId608" Type="http://schemas.openxmlformats.org/officeDocument/2006/relationships/hyperlink" Target="http://cpdb.realtek.com/cpdbv3/view/wafermap/oneWaferSbinMap.php?project=RL6748&amp;checksum=06d1853c75f4e5d7dab11a2307fb1cbf&amp;bin_num=2&amp;bintype=sbin&amp;from=xls&amp;cp=CP1&amp;version=RL6748ZA_V25&amp;lotid=PAFW7&amp;waferid=MBA722-18F7" TargetMode="External"/><Relationship Id="rId815" Type="http://schemas.openxmlformats.org/officeDocument/2006/relationships/hyperlink" Target="http://cpdb.realtek.com/cpdbv3/view/wafermap/oneWaferSbinMap.php?project=RL6748&amp;checksum=3875d9d31098c6ad8d11e97d137fc2ef&amp;bin_num=327&amp;bintype=sbin&amp;from=xls&amp;cp=CP1&amp;version=RL6748ZA_V25&amp;lotid=PAFA4&amp;waferid=MBA701-10A6" TargetMode="External"/><Relationship Id="rId1238" Type="http://schemas.openxmlformats.org/officeDocument/2006/relationships/hyperlink" Target="http://cpdb.realtek.com/cpdbv3/view/wafermap/oneWaferSbinMap.php?project=RL6748&amp;checksum=646d422557b7a74e4b5e8afc6047e7a0&amp;bin_num=354&amp;bintype=sbin&amp;from=xls&amp;cp=CP1&amp;version=RL6748ZA_V25&amp;lotid=PAFQ5&amp;waferid=MBA705-16A2" TargetMode="External"/><Relationship Id="rId1445" Type="http://schemas.openxmlformats.org/officeDocument/2006/relationships/hyperlink" Target="http://cpdb.realtek.com/cpdbv3/view/wafermap/oneWaferSbinMap.php?project=RL6748&amp;checksum=a05da7c880a36d79dfadafc7cc341b71&amp;bin_num=356&amp;bintype=sbin&amp;from=xls&amp;cp=CP1&amp;version=RL6748ZA_V25&amp;lotid=PAFW6&amp;waferid=MBC107-04E4" TargetMode="External"/><Relationship Id="rId1652" Type="http://schemas.openxmlformats.org/officeDocument/2006/relationships/hyperlink" Target="http://cpdb.realtek.com/cpdbv3/view/wafermap/oneWaferSbinMap.php?project=RL6748&amp;checksum=a259cfd7774b674f9c4faf478bc441f6&amp;bin_num=188&amp;bintype=sbin&amp;from=xls&amp;cp=CP1&amp;version=RL6748ZA_V25&amp;lotid=PAFA5&amp;waferid=MBA704-22A5" TargetMode="External"/><Relationship Id="rId1000" Type="http://schemas.openxmlformats.org/officeDocument/2006/relationships/hyperlink" Target="http://cpdb.realtek.com/cpdbv3/view/wafermap/oneWaferSbinMap.php?project=RL6748&amp;checksum=c098c61aa3bc71a656fede30165639db&amp;bin_num=52&amp;bintype=sbin&amp;from=xls&amp;cp=CP1&amp;version=RL6748ZA_V25&amp;lotid=PAHY4&amp;waferid=TAQ895-08A1" TargetMode="External"/><Relationship Id="rId1305" Type="http://schemas.openxmlformats.org/officeDocument/2006/relationships/hyperlink" Target="http://cpdb.realtek.com/cpdbv3/view/wafermap/oneWaferSbinMap.php?project=RL6748&amp;checksum=087a94448dfacd1bb514cd598d8e33d3&amp;bin_num=29&amp;bintype=sbin&amp;from=xls&amp;cp=CP1&amp;version=RL6748ZA_V25&amp;lotid=PAFW6&amp;waferid=MBC107-14G7" TargetMode="External"/><Relationship Id="rId195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2212&amp;sbin_info=4&amp;sbin_map=4&amp;is_auto=0" TargetMode="External"/><Relationship Id="rId270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304&amp;sbin_info=247&amp;sbin_map=247&amp;is_auto=0" TargetMode="External"/><Relationship Id="rId1512" Type="http://schemas.openxmlformats.org/officeDocument/2006/relationships/hyperlink" Target="http://cpdb.realtek.com/cpdbv3/view/wafermap/oneWaferSbinMap.php?project=RL6748&amp;checksum=f64512e8d8ce2fc78287da6cd447fd73&amp;bin_num=330&amp;bintype=sbin&amp;from=xls&amp;cp=CP1&amp;version=RL6748ZA_V25&amp;lotid=PAFW7&amp;waferid=MBA722-12C2" TargetMode="External"/><Relationship Id="rId1817" Type="http://schemas.openxmlformats.org/officeDocument/2006/relationships/hyperlink" Target="http://cpdb.realtek.com/cpdbv3/view/wafermap/oneWaferSbinMap.php?project=RL6748&amp;checksum=48e5eb7258eac88c2ba4b755d8a56a0c&amp;bin_num=334&amp;bintype=sbin&amp;from=xls&amp;cp=CP1&amp;version=RL6748ZA_V25&amp;lotid=PAFQ2&amp;waferid=MBA715-06E3" TargetMode="External"/><Relationship Id="rId11" Type="http://schemas.openxmlformats.org/officeDocument/2006/relationships/hyperlink" Target="http://cpdb.realtek.com/cpdbv3/view/mergeCell.php?project=RL6748&amp;cp=CP1&amp;version=RL6748ZA_V25&amp;lotid=PAHY4&amp;waferid=TAQ895-10A1&amp;bintype=sbin" TargetMode="External"/><Relationship Id="rId398" Type="http://schemas.openxmlformats.org/officeDocument/2006/relationships/hyperlink" Target="http://cpdb.realtek.com/cpdbv3/view/wafermap/oneWaferSbinMap.php?project=RL6748&amp;checksum=058f6c8cc4bf81c71965463377158352&amp;bin_num=335&amp;bintype=sbin&amp;from=xls&amp;cp=CP1&amp;version=RL6748ZA_V25&amp;lotid=PAFQ6&amp;waferid=MBC103-19A4" TargetMode="External"/><Relationship Id="rId2079" Type="http://schemas.openxmlformats.org/officeDocument/2006/relationships/hyperlink" Target="http://cpdb.realtek.com/cpdbv3/view/wafermap/oneWaferSbinMap.php?project=RL6748&amp;checksum=84dcef739e6de39c16c6913b6c774b20&amp;bin_num=242&amp;bintype=sbin&amp;from=xls&amp;cp=CP1&amp;version=RL6748ZA_V25&amp;lotid=PAFQ4&amp;waferid=MBA724-21G7" TargetMode="External"/><Relationship Id="rId160" Type="http://schemas.openxmlformats.org/officeDocument/2006/relationships/hyperlink" Target="http://cpdb.realtek.com/cpdbv3/view/wafermap/oneWaferSbinMap.php?project=RL6748&amp;checksum=2799ba02350cafe645bc2574d6f8c1c6&amp;bin_num=47&amp;bintype=sbin&amp;from=xls&amp;cp=CP1&amp;version=RL6748ZA_V25&amp;lotid=PAFQ2&amp;waferid=MBA715-12B7" TargetMode="External"/><Relationship Id="rId2286" Type="http://schemas.openxmlformats.org/officeDocument/2006/relationships/hyperlink" Target="http://cpdb.realtek.com/cpdbv3/view/wafermap/oneWaferSbinMap.php?project=RL6748&amp;checksum=121b3a55e965d5117799609eafb508d9&amp;bin_num=233&amp;bintype=sbin&amp;from=xls&amp;cp=CP1&amp;version=RL6748ZA_V25&amp;lotid=PAFA5&amp;waferid=MBA704-19B2" TargetMode="External"/><Relationship Id="rId249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406&amp;sbin_info=348&amp;sbin_map=348&amp;is_auto=0" TargetMode="External"/><Relationship Id="rId258" Type="http://schemas.openxmlformats.org/officeDocument/2006/relationships/hyperlink" Target="http://cpdb.realtek.com/cpdbv3/view/wafermap/oneWaferSbinMap.php?project=RL6748&amp;checksum=a8aed2549477d2287a6144d17b49ef08&amp;bin_num=34&amp;bintype=sbin&amp;from=xls&amp;cp=CP1&amp;version=RL6748ZA_V25&amp;lotid=PAFQ0&amp;waferid=MBF135-13E7" TargetMode="External"/><Relationship Id="rId465" Type="http://schemas.openxmlformats.org/officeDocument/2006/relationships/hyperlink" Target="http://cpdb.realtek.com/cpdbv3/view/wafermap/oneWaferSbinMap.php?project=RL6748&amp;checksum=78b9d17594c0d5e6274fe5858faafdd0&amp;bin_num=297&amp;bintype=sbin&amp;from=xls&amp;cp=CP1&amp;version=RL6748ZA_V25&amp;lotid=PAFW6&amp;waferid=MBC107-10C0" TargetMode="External"/><Relationship Id="rId672" Type="http://schemas.openxmlformats.org/officeDocument/2006/relationships/hyperlink" Target="http://cpdb.realtek.com/cpdbv3/view/wafermap/oneWaferSbinMap.php?project=RL6748&amp;checksum=bad1571c4c2eb2ad88fc6efd5a1cce65&amp;bin_num=6&amp;bintype=sbin&amp;from=xls&amp;cp=CP1&amp;version=RL6748ZA_V25&amp;lotid=PAFA5&amp;waferid=MBA704-11G2" TargetMode="External"/><Relationship Id="rId1095" Type="http://schemas.openxmlformats.org/officeDocument/2006/relationships/hyperlink" Target="http://cpdb.realtek.com/cpdbv3/view/wafermap/oneWaferSbinMap.php?project=RL6748&amp;checksum=9f2915083dc30d5c022d596e0012cfd3&amp;bin_num=333&amp;bintype=sbin&amp;from=xls&amp;cp=CP1&amp;version=RL6748ZA_V25&amp;lotid=PAFW7&amp;waferid=MBA722-15A3" TargetMode="External"/><Relationship Id="rId2146" Type="http://schemas.openxmlformats.org/officeDocument/2006/relationships/hyperlink" Target="http://cpdb.realtek.com/cpdbv3/view/wafermap/oneWaferSbinMap.php?project=RL6748&amp;checksum=b63c761888f8fc1c6db5a49ac033cd1b&amp;bin_num=17&amp;bintype=sbin&amp;from=xls&amp;cp=CP1&amp;version=RL6748ZA_V25&amp;lotid=PAFC1&amp;waferid=MBA723-23B1" TargetMode="External"/><Relationship Id="rId2353" Type="http://schemas.openxmlformats.org/officeDocument/2006/relationships/hyperlink" Target="http://cpdb.realtek.com/cpdbv3/view/wafermap/oneWaferSbinMap.php?project=RL6748&amp;checksum=5e60532d6b768c92849a0637d7da7ef5&amp;bin_num=236&amp;bintype=sbin&amp;from=xls&amp;cp=CP1&amp;version=RL6748ZA_V25&amp;lotid=PAFQ0&amp;waferid=MBF135-15D5" TargetMode="External"/><Relationship Id="rId256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304&amp;sbin_info=150&amp;sbin_map=150&amp;is_auto=0" TargetMode="External"/><Relationship Id="rId118" Type="http://schemas.openxmlformats.org/officeDocument/2006/relationships/hyperlink" Target="http://cpdb.realtek.com/cpdbv3/view/wafermap/oneWaferSbinMap.php?project=RL6748&amp;checksum=c098c61aa3bc71a656fede30165639db&amp;bin_num=51&amp;bintype=sbin&amp;from=xls&amp;cp=CP1&amp;version=RL6748ZA_V25&amp;lotid=PAHY4&amp;waferid=TAQ895-08A1" TargetMode="External"/><Relationship Id="rId325" Type="http://schemas.openxmlformats.org/officeDocument/2006/relationships/hyperlink" Target="http://cpdb.realtek.com/cpdbv3/view/wafermap/oneWaferSbinMap.php?project=RL6748&amp;checksum=55e74efbf482dc5c986273082ad1f8ee&amp;bin_num=42&amp;bintype=sbin&amp;from=xls&amp;cp=CP1&amp;version=RL6748ZA_V25&amp;lotid=PAFQ5&amp;waferid=MBA705-15A7" TargetMode="External"/><Relationship Id="rId532" Type="http://schemas.openxmlformats.org/officeDocument/2006/relationships/hyperlink" Target="http://cpdb.realtek.com/cpdbv3/view/wafermap/oneWaferSbinMap.php?project=RL6748&amp;checksum=9f3f59fde7388c24f6755d81e6049136&amp;bin_num=55&amp;bintype=sbin&amp;from=xls&amp;cp=CP1&amp;version=RL6748ZA_V25&amp;lotid=PAHY4&amp;waferid=TAQ895-13F5" TargetMode="External"/><Relationship Id="rId977" Type="http://schemas.openxmlformats.org/officeDocument/2006/relationships/hyperlink" Target="http://cpdb.realtek.com/cpdbv3/view/wafermap/oneWaferSbinMap.php?project=RL6748&amp;checksum=27ee48feeb2d5f24f429260b27389ea5&amp;bin_num=52&amp;bintype=sbin&amp;from=xls&amp;cp=CP1&amp;version=RL6748ZA_V25&amp;lotid=PAFQ0&amp;waferid=MBF135-11G1" TargetMode="External"/><Relationship Id="rId1162" Type="http://schemas.openxmlformats.org/officeDocument/2006/relationships/hyperlink" Target="http://cpdb.realtek.com/cpdbv3/view/wafermap/oneWaferSbinMap.php?project=RL6748&amp;checksum=57d961df3a33b9e3c304261d810af9b4&amp;bin_num=24&amp;bintype=sbin&amp;from=xls&amp;cp=CP1&amp;version=RL6748ZA_V25&amp;lotid=PAFQ6&amp;waferid=MBC103-16C3" TargetMode="External"/><Relationship Id="rId2006" Type="http://schemas.openxmlformats.org/officeDocument/2006/relationships/hyperlink" Target="http://cpdb.realtek.com/cpdbv3/view/wafermap/oneWaferSbinMap.php?project=RL6748&amp;checksum=f1f90c6942caf20813a664ef818dec5b&amp;bin_num=7&amp;bintype=sbin&amp;from=xls&amp;cp=CP1&amp;version=RL6748ZA_V25&amp;lotid=PAFQ0&amp;waferid=MBF135-12F4" TargetMode="External"/><Relationship Id="rId2213" Type="http://schemas.openxmlformats.org/officeDocument/2006/relationships/hyperlink" Target="http://cpdb.realtek.com/cpdbv3/view/wafermap/oneWaferSbinMap.php?project=RL6748&amp;checksum=a0fc719ec0f254f07c21ae556db30d7d&amp;bin_num=350&amp;bintype=sbin&amp;from=xls&amp;cp=CP1&amp;version=RL6748ZA_V25&amp;lotid=PAFW6&amp;waferid=MBC107-01G3" TargetMode="External"/><Relationship Id="rId2420" Type="http://schemas.openxmlformats.org/officeDocument/2006/relationships/hyperlink" Target="http://cpdb.realtek.com/cpdbv3/view/wafermap/oneWaferSbinMap.php?project=RL6748&amp;checksum=f584ea94ee5232b0586eb8d18ea79b98&amp;bin_num=298&amp;bintype=sbin&amp;from=xls&amp;cp=CP1&amp;version=RL6748ZA_V25&amp;lotid=PAFA5&amp;waferid=MBA704-13F0" TargetMode="External"/><Relationship Id="rId265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02&amp;sbin_info=157&amp;sbin_map=157&amp;is_auto=0" TargetMode="External"/><Relationship Id="rId837" Type="http://schemas.openxmlformats.org/officeDocument/2006/relationships/hyperlink" Target="http://cpdb.realtek.com/cpdbv3/view/wafermap/oneWaferSbinMap.php?project=RL6748&amp;checksum=070a812c41f6b429db2c8da9155fb811&amp;bin_num=327&amp;bintype=sbin&amp;from=xls&amp;cp=CP1&amp;version=RL6748ZA_V25&amp;lotid=PAFQ2&amp;waferid=MBA715-11C4" TargetMode="External"/><Relationship Id="rId1022" Type="http://schemas.openxmlformats.org/officeDocument/2006/relationships/hyperlink" Target="http://cpdb.realtek.com/cpdbv3/view/wafermap/oneWaferSbinMap.php?project=RL6748&amp;checksum=a8aed2549477d2287a6144d17b49ef08&amp;bin_num=333&amp;bintype=sbin&amp;from=xls&amp;cp=CP1&amp;version=RL6748ZA_V25&amp;lotid=PAFQ0&amp;waferid=MBF135-13E7" TargetMode="External"/><Relationship Id="rId1467" Type="http://schemas.openxmlformats.org/officeDocument/2006/relationships/hyperlink" Target="http://cpdb.realtek.com/cpdbv3/view/wafermap/oneWaferSbinMap.php?project=RL6748&amp;checksum=43df99740fd255fc8cdbe3afdbe0a7b2&amp;bin_num=356&amp;bintype=sbin&amp;from=xls&amp;cp=CP1&amp;version=RL6748ZA_V25&amp;lotid=PAFC1&amp;waferid=MBA723-24A4" TargetMode="External"/><Relationship Id="rId1674" Type="http://schemas.openxmlformats.org/officeDocument/2006/relationships/hyperlink" Target="http://cpdb.realtek.com/cpdbv3/view/wafermap/oneWaferSbinMap.php?project=RL6748&amp;checksum=901cc9ba1c2fcd986f7cb63131252464&amp;bin_num=57&amp;bintype=sbin&amp;from=xls&amp;cp=CP1&amp;version=RL6748ZA_V25&amp;lotid=PAFQ5&amp;waferid=MBA705-07E5" TargetMode="External"/><Relationship Id="rId1881" Type="http://schemas.openxmlformats.org/officeDocument/2006/relationships/hyperlink" Target="http://cpdb.realtek.com/cpdbv3/view/wafermap/oneWaferSbinMap.php?project=RL6748&amp;checksum=0f87003f8b9c0a2efc1a07401b4b75be&amp;bin_num=295&amp;bintype=sbin&amp;from=xls&amp;cp=CP1&amp;version=RL6748ZA_V25&amp;lotid=PAFQ6&amp;waferid=MBC103-17B6" TargetMode="External"/><Relationship Id="rId2518" Type="http://schemas.openxmlformats.org/officeDocument/2006/relationships/hyperlink" Target="http://cpdb.realtek.com/cpdbv3/view/wafermap/oneWaferSbinMap.php?project=RL6748&amp;checksum=05d00f1aa7601154d677cc25b7b27b75&amp;bin_num=32&amp;bintype=sbin&amp;from=xls&amp;cp=CP1&amp;version=RL6748ZA_V25&amp;lotid=PAF98&amp;waferid=MBA742-18E1" TargetMode="External"/><Relationship Id="rId272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304&amp;sbin_info=322&amp;sbin_map=322&amp;is_auto=0" TargetMode="External"/><Relationship Id="rId904" Type="http://schemas.openxmlformats.org/officeDocument/2006/relationships/hyperlink" Target="http://cpdb.realtek.com/cpdbv3/view/wafermap/oneWaferSbinMap.php?project=RL6748&amp;checksum=72f93c8d28353f04d36d0db81b2993db&amp;bin_num=327&amp;bintype=sbin&amp;from=xls&amp;cp=CP1&amp;version=RL6748ZA_V25&amp;lotid=PAFQ0&amp;waferid=MBF135-19B1" TargetMode="External"/><Relationship Id="rId1327" Type="http://schemas.openxmlformats.org/officeDocument/2006/relationships/hyperlink" Target="http://cpdb.realtek.com/cpdbv3/view/wafermap/oneWaferSbinMap.php?project=RL6748&amp;checksum=d7353e6fdc608011efd46043993feafe&amp;bin_num=29&amp;bintype=sbin&amp;from=xls&amp;cp=CP1&amp;version=RL6748ZA_V25&amp;lotid=PAFA5&amp;waferid=MBA704-10G7" TargetMode="External"/><Relationship Id="rId1534" Type="http://schemas.openxmlformats.org/officeDocument/2006/relationships/hyperlink" Target="http://cpdb.realtek.com/cpdbv3/view/wafermap/oneWaferSbinMap.php?project=RL6748&amp;checksum=2799ba02350cafe645bc2574d6f8c1c6&amp;bin_num=331&amp;bintype=sbin&amp;from=xls&amp;cp=CP1&amp;version=RL6748ZA_V25&amp;lotid=PAFQ2&amp;waferid=MBA715-12B7" TargetMode="External"/><Relationship Id="rId1741" Type="http://schemas.openxmlformats.org/officeDocument/2006/relationships/hyperlink" Target="http://cpdb.realtek.com/cpdbv3/view/wafermap/oneWaferSbinMap.php?project=RL6748&amp;checksum=70c84ab6aa4371008c47d2777f2776ad&amp;bin_num=282&amp;bintype=sbin&amp;from=xls&amp;cp=CP1&amp;version=RL6748ZA_V25&amp;lotid=PAFQ4&amp;waferid=MBA724-09E4" TargetMode="External"/><Relationship Id="rId1979" Type="http://schemas.openxmlformats.org/officeDocument/2006/relationships/hyperlink" Target="http://cpdb.realtek.com/cpdbv3/view/wafermap/oneWaferSbinMap.php?project=RL6748&amp;checksum=fc26fca4a95afeefdc923ff91b3f65fc&amp;bin_num=4&amp;bintype=sbin&amp;from=xls&amp;cp=CP1&amp;version=RL6748ZA_V25&amp;lotid=PAFQ6&amp;waferid=MBC103-21A4" TargetMode="External"/><Relationship Id="rId3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6.327816&amp;sbin_info=326&amp;sbin_map=326&amp;is_auto=0" TargetMode="External"/><Relationship Id="rId1601" Type="http://schemas.openxmlformats.org/officeDocument/2006/relationships/hyperlink" Target="http://cpdb.realtek.com/cpdbv3/view/wafermap/oneWaferSbinMap.php?project=RL6748&amp;checksum=b3f5e27a945fa4609942c3b6352aa0a6&amp;bin_num=357&amp;bintype=sbin&amp;from=xls&amp;cp=CP1&amp;version=RL6748ZA_V25&amp;lotid=PAFW6&amp;waferid=MBC107-11B3" TargetMode="External"/><Relationship Id="rId1839" Type="http://schemas.openxmlformats.org/officeDocument/2006/relationships/hyperlink" Target="http://cpdb.realtek.com/cpdbv3/view/wafermap/oneWaferSbinMap.php?project=RL6748&amp;checksum=f1c05d5061d41f2298666456d4943fd4&amp;bin_num=28&amp;bintype=sbin&amp;from=xls&amp;cp=CP1&amp;version=RL6748ZA_V25&amp;lotid=PAJG7&amp;waferid=TAQ896-23F1" TargetMode="External"/><Relationship Id="rId182" Type="http://schemas.openxmlformats.org/officeDocument/2006/relationships/hyperlink" Target="http://cpdb.realtek.com/cpdbv3/view/wafermap/oneWaferSbinMap.php?project=RL6748&amp;checksum=92e45f5b52e35f992b29b7d306580127&amp;bin_num=47&amp;bintype=sbin&amp;from=xls&amp;cp=CP1&amp;version=RL6748ZA_V25&amp;lotid=PAJG7&amp;waferid=TAQ896-07F2" TargetMode="External"/><Relationship Id="rId1906" Type="http://schemas.openxmlformats.org/officeDocument/2006/relationships/hyperlink" Target="http://cpdb.realtek.com/cpdbv3/view/wafermap/oneWaferSbinMap.php?project=RL6748&amp;checksum=7e9a1be31adccadbec2a6080a78a2f27&amp;bin_num=75&amp;bintype=sbin&amp;from=xls&amp;cp=CP1&amp;version=RL6748ZA_V25&amp;lotid=PAFQ4&amp;waferid=MBA724-19G7" TargetMode="External"/><Relationship Id="rId487" Type="http://schemas.openxmlformats.org/officeDocument/2006/relationships/hyperlink" Target="http://cpdb.realtek.com/cpdbv3/view/wafermap/oneWaferSbinMap.php?project=RL6748&amp;checksum=d9d840021119b3a07f55d95417d73a8e&amp;bin_num=297&amp;bintype=sbin&amp;from=xls&amp;cp=CP1&amp;version=RL6748ZA_V25&amp;lotid=PAFQ0&amp;waferid=MBF135-07A0" TargetMode="External"/><Relationship Id="rId694" Type="http://schemas.openxmlformats.org/officeDocument/2006/relationships/hyperlink" Target="http://cpdb.realtek.com/cpdbv3/view/wafermap/oneWaferSbinMap.php?project=RL6748&amp;checksum=f1c05d5061d41f2298666456d4943fd4&amp;bin_num=281&amp;bintype=sbin&amp;from=xls&amp;cp=CP1&amp;version=RL6748ZA_V25&amp;lotid=PAJG7&amp;waferid=TAQ896-23F1" TargetMode="External"/><Relationship Id="rId2070" Type="http://schemas.openxmlformats.org/officeDocument/2006/relationships/hyperlink" Target="http://cpdb.realtek.com/cpdbv3/view/wafermap/oneWaferSbinMap.php?project=RL6748&amp;checksum=1f0e21152641758c676a03870ddcc979&amp;bin_num=242&amp;bintype=sbin&amp;from=xls&amp;cp=CP1&amp;version=RL6748ZA_V25&amp;lotid=PAFQ0&amp;waferid=MBF135-23H2" TargetMode="External"/><Relationship Id="rId2168" Type="http://schemas.openxmlformats.org/officeDocument/2006/relationships/hyperlink" Target="http://cpdb.realtek.com/cpdbv3/view/wafermap/oneWaferSbinMap.php?project=RL6748&amp;checksum=981ecc960321df48665f09a2079e5f94&amp;bin_num=245&amp;bintype=sbin&amp;from=xls&amp;cp=CP1&amp;version=RL6748ZA_V25&amp;lotid=PAFQ4&amp;waferid=MBA724-12D7" TargetMode="External"/><Relationship Id="rId2375" Type="http://schemas.openxmlformats.org/officeDocument/2006/relationships/hyperlink" Target="http://cpdb.realtek.com/cpdbv3/view/wafermap/oneWaferSbinMap.php?project=RL6748&amp;checksum=27ee48feeb2d5f24f429260b27389ea5&amp;bin_num=56&amp;bintype=sbin&amp;from=xls&amp;cp=CP1&amp;version=RL6748ZA_V25&amp;lotid=PAFQ0&amp;waferid=MBF135-11G1" TargetMode="External"/><Relationship Id="rId347" Type="http://schemas.openxmlformats.org/officeDocument/2006/relationships/hyperlink" Target="http://cpdb.realtek.com/cpdbv3/view/wafermap/oneWaferSbinMap.php?project=RL6748&amp;checksum=049ca210b531131987b28652a25b2148&amp;bin_num=42&amp;bintype=sbin&amp;from=xls&amp;cp=CP1&amp;version=RL6748ZA_V25&amp;lotid=PAHY4&amp;waferid=TAQ895-07A6" TargetMode="External"/><Relationship Id="rId999" Type="http://schemas.openxmlformats.org/officeDocument/2006/relationships/hyperlink" Target="http://cpdb.realtek.com/cpdbv3/view/wafermap/oneWaferSbinMap.php?project=RL6748&amp;checksum=31c9bf567a3e6acfbc3df487d4ba35f2&amp;bin_num=52&amp;bintype=sbin&amp;from=xls&amp;cp=CP1&amp;version=RL6748ZA_V25&amp;lotid=PAFQ4&amp;waferid=MBA724-07F6" TargetMode="External"/><Relationship Id="rId1184" Type="http://schemas.openxmlformats.org/officeDocument/2006/relationships/hyperlink" Target="http://cpdb.realtek.com/cpdbv3/view/wafermap/oneWaferSbinMap.php?project=RL6748&amp;checksum=c66522d6542f1cd466853110ef4e5019&amp;bin_num=24&amp;bintype=sbin&amp;from=xls&amp;cp=CP1&amp;version=RL6748ZA_V25&amp;lotid=PAFQ4&amp;waferid=MBA724-16B3" TargetMode="External"/><Relationship Id="rId2028" Type="http://schemas.openxmlformats.org/officeDocument/2006/relationships/hyperlink" Target="http://cpdb.realtek.com/cpdbv3/view/wafermap/oneWaferSbinMap.php?project=RL6748&amp;checksum=fc5911c31767c1e8554a6f1b7004e252&amp;bin_num=82&amp;bintype=sbin&amp;from=xls&amp;cp=CP1&amp;version=RL6748ZA_V25&amp;lotid=PAFQ6&amp;waferid=MBC103-09F4" TargetMode="External"/><Relationship Id="rId258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1014&amp;sbin_info=337&amp;sbin_map=337&amp;is_auto=0" TargetMode="External"/><Relationship Id="rId554" Type="http://schemas.openxmlformats.org/officeDocument/2006/relationships/hyperlink" Target="http://cpdb.realtek.com/cpdbv3/view/wafermap/oneWaferSbinMap.php?project=RL6748&amp;checksum=add1477e34510f748a69ad299d12bb9d&amp;bin_num=55&amp;bintype=sbin&amp;from=xls&amp;cp=CP1&amp;version=RL6748ZA_V25&amp;lotid=PAFQ1&amp;waferid=MBA727-14B3" TargetMode="External"/><Relationship Id="rId761" Type="http://schemas.openxmlformats.org/officeDocument/2006/relationships/hyperlink" Target="http://cpdb.realtek.com/cpdbv3/view/wafermap/oneWaferSbinMap.php?project=RL6748&amp;checksum=1e2eb95205eb4728fa05b50eef1e371c&amp;bin_num=226&amp;bintype=sbin&amp;from=xls&amp;cp=CP1&amp;version=RL6748ZA_V25&amp;lotid=PAHY4&amp;waferid=TAQ895-11G7" TargetMode="External"/><Relationship Id="rId859" Type="http://schemas.openxmlformats.org/officeDocument/2006/relationships/hyperlink" Target="http://cpdb.realtek.com/cpdbv3/view/wafermap/oneWaferSbinMap.php?project=RL6748&amp;checksum=ea49be8fc74445c4c1691aa1889c56e9&amp;bin_num=327&amp;bintype=sbin&amp;from=xls&amp;cp=CP1&amp;version=RL6748ZA_V25&amp;lotid=PAFW6&amp;waferid=MBC107-15G2" TargetMode="External"/><Relationship Id="rId1391" Type="http://schemas.openxmlformats.org/officeDocument/2006/relationships/hyperlink" Target="http://cpdb.realtek.com/cpdbv3/view/wafermap/oneWaferSbinMap.php?project=RL6748&amp;checksum=e1fce9dae38365c2aa4cc651c6094569&amp;bin_num=328&amp;bintype=sbin&amp;from=xls&amp;cp=CP1&amp;version=RL6748ZA_V25&amp;lotid=PAFA5&amp;waferid=MBA704-05B3" TargetMode="External"/><Relationship Id="rId1489" Type="http://schemas.openxmlformats.org/officeDocument/2006/relationships/hyperlink" Target="http://cpdb.realtek.com/cpdbv3/view/wafermap/oneWaferSbinMap.php?project=RL6748&amp;checksum=53eb676f14db32a9ac44e9a8d743061f&amp;bin_num=330&amp;bintype=sbin&amp;from=xls&amp;cp=CP1&amp;version=RL6748ZA_V25&amp;lotid=PAHY4&amp;waferid=TAQ895-19B7" TargetMode="External"/><Relationship Id="rId1696" Type="http://schemas.openxmlformats.org/officeDocument/2006/relationships/hyperlink" Target="http://cpdb.realtek.com/cpdbv3/view/wafermap/oneWaferSbinMap.php?project=RL6748&amp;checksum=bf250fdb066aaa406c3e4819826ceb42&amp;bin_num=57&amp;bintype=sbin&amp;from=xls&amp;cp=CP1&amp;version=RL6748ZA_V25&amp;lotid=PAFQ6&amp;waferid=MBC103-23G5" TargetMode="External"/><Relationship Id="rId223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13494&amp;sbin_info=62&amp;sbin_map=62&amp;is_auto=0" TargetMode="External"/><Relationship Id="rId2442" Type="http://schemas.openxmlformats.org/officeDocument/2006/relationships/hyperlink" Target="http://cpdb.realtek.com/cpdbv3/view/wafermap/oneWaferSbinMap.php?project=RL6748&amp;checksum=822a75f331382d29607e0ee7fecaba76&amp;bin_num=74&amp;bintype=sbin&amp;from=xls&amp;cp=CP1&amp;version=RL6748ZA_V25&amp;lotid=PAFQ4&amp;waferid=MBA724-08F1" TargetMode="External"/><Relationship Id="rId207" Type="http://schemas.openxmlformats.org/officeDocument/2006/relationships/hyperlink" Target="http://cpdb.realtek.com/cpdbv3/view/wafermap/oneWaferSbinMap.php?project=RL6748&amp;checksum=54c8873a06ede5d8be92ebc9e92ac63e&amp;bin_num=3&amp;bintype=sbin&amp;from=xls&amp;cp=CP1&amp;version=RL6748ZA_V25&amp;lotid=PAFQ2&amp;waferid=MBA715-09C4" TargetMode="External"/><Relationship Id="rId414" Type="http://schemas.openxmlformats.org/officeDocument/2006/relationships/hyperlink" Target="http://cpdb.realtek.com/cpdbv3/view/wafermap/oneWaferSbinMap.php?project=RL6748&amp;checksum=ade4af84d36327e92dd6a38fa14703cc&amp;bin_num=61&amp;bintype=sbin&amp;from=xls&amp;cp=CP1&amp;version=RL6748ZA_V25&amp;lotid=PAFQ2&amp;waferid=MBA715-17G1" TargetMode="External"/><Relationship Id="rId621" Type="http://schemas.openxmlformats.org/officeDocument/2006/relationships/hyperlink" Target="http://cpdb.realtek.com/cpdbv3/view/wafermap/oneWaferSbinMap.php?project=RL6748&amp;checksum=a382a357afc0b9c427b909251dd48249&amp;bin_num=39&amp;bintype=sbin&amp;from=xls&amp;cp=CP1&amp;version=RL6748ZA_V25&amp;lotid=PAHY4&amp;waferid=TAQ895-25G6" TargetMode="External"/><Relationship Id="rId1044" Type="http://schemas.openxmlformats.org/officeDocument/2006/relationships/hyperlink" Target="http://cpdb.realtek.com/cpdbv3/view/wafermap/oneWaferSbinMap.php?project=RL6748&amp;checksum=4f29ed50ce12d7094a0b8be961d2dea6&amp;bin_num=333&amp;bintype=sbin&amp;from=xls&amp;cp=CP1&amp;version=RL6748ZA_V25&amp;lotid=PAHY4&amp;waferid=TAQ895-22B2" TargetMode="External"/><Relationship Id="rId1251" Type="http://schemas.openxmlformats.org/officeDocument/2006/relationships/hyperlink" Target="http://cpdb.realtek.com/cpdbv3/view/wafermap/oneWaferSbinMap.php?project=RL6748&amp;checksum=f3708ff972fed1986009ba3dd4b59c1e&amp;bin_num=354&amp;bintype=sbin&amp;from=xls&amp;cp=CP1&amp;version=RL6748ZA_V25&amp;lotid=PAFQ0&amp;waferid=MBF135-10G6" TargetMode="External"/><Relationship Id="rId1349" Type="http://schemas.openxmlformats.org/officeDocument/2006/relationships/hyperlink" Target="http://cpdb.realtek.com/cpdbv3/view/wafermap/oneWaferSbinMap.php?project=RL6748&amp;checksum=3875d9d31098c6ad8d11e97d137fc2ef&amp;bin_num=328&amp;bintype=sbin&amp;from=xls&amp;cp=CP1&amp;version=RL6748ZA_V25&amp;lotid=PAFA4&amp;waferid=MBA701-10A6" TargetMode="External"/><Relationship Id="rId2302" Type="http://schemas.openxmlformats.org/officeDocument/2006/relationships/hyperlink" Target="http://cpdb.realtek.com/cpdbv3/view/wafermap/oneWaferSbinMap.php?project=RL6748&amp;checksum=3875d9d31098c6ad8d11e97d137fc2ef&amp;bin_num=207&amp;bintype=sbin&amp;from=xls&amp;cp=CP1&amp;version=RL6748ZA_V25&amp;lotid=PAFA4&amp;waferid=MBA701-10A6" TargetMode="External"/><Relationship Id="rId719" Type="http://schemas.openxmlformats.org/officeDocument/2006/relationships/hyperlink" Target="http://cpdb.realtek.com/cpdbv3/view/wafermap/oneWaferSbinMap.php?project=RL6748&amp;checksum=09c208037e4af0e64524381d66996701&amp;bin_num=281&amp;bintype=sbin&amp;from=xls&amp;cp=CP1&amp;version=RL6748ZA_V25&amp;lotid=PAFQ0&amp;waferid=MBF135-08G6" TargetMode="External"/><Relationship Id="rId926" Type="http://schemas.openxmlformats.org/officeDocument/2006/relationships/hyperlink" Target="http://cpdb.realtek.com/cpdbv3/view/wafermap/oneWaferSbinMap.php?project=RL6748&amp;checksum=688bac04defb0b654f8cc3fd0cb21d33&amp;bin_num=52&amp;bintype=sbin&amp;from=xls&amp;cp=CP1&amp;version=RL6748ZA_V25&amp;lotid=PAFQ4&amp;waferid=MBA724-23F5" TargetMode="External"/><Relationship Id="rId1111" Type="http://schemas.openxmlformats.org/officeDocument/2006/relationships/hyperlink" Target="http://cpdb.realtek.com/cpdbv3/view/wafermap/oneWaferSbinMap.php?project=RL6748&amp;checksum=f214a779971b1139c9cd373264b6dde3&amp;bin_num=24&amp;bintype=sbin&amp;from=xls&amp;cp=CP1&amp;version=RL6748ZA_V25&amp;lotid=PAFQ5&amp;waferid=MBA705-08E0" TargetMode="External"/><Relationship Id="rId1556" Type="http://schemas.openxmlformats.org/officeDocument/2006/relationships/hyperlink" Target="http://cpdb.realtek.com/cpdbv3/view/wafermap/oneWaferSbinMap.php?project=RL6748&amp;checksum=b3f5e27a945fa4609942c3b6352aa0a6&amp;bin_num=331&amp;bintype=sbin&amp;from=xls&amp;cp=CP1&amp;version=RL6748ZA_V25&amp;lotid=PAFW6&amp;waferid=MBC107-11B3" TargetMode="External"/><Relationship Id="rId1763" Type="http://schemas.openxmlformats.org/officeDocument/2006/relationships/hyperlink" Target="http://cpdb.realtek.com/cpdbv3/view/wafermap/oneWaferSbinMap.php?project=RL6748&amp;checksum=3dce3a1ffa08435413858dcf2284b8c9&amp;bin_num=76&amp;bintype=sbin&amp;from=xls&amp;cp=CP1&amp;version=RL6748ZA_V25&amp;lotid=PAFQ2&amp;waferid=MBA715-13B2" TargetMode="External"/><Relationship Id="rId1970" Type="http://schemas.openxmlformats.org/officeDocument/2006/relationships/hyperlink" Target="http://cpdb.realtek.com/cpdbv3/view/wafermap/oneWaferSbinMap.php?project=RL6748&amp;checksum=c990cd885e271cfe8b516ff24c4821a1&amp;bin_num=4&amp;bintype=sbin&amp;from=xls&amp;cp=CP1&amp;version=RL6748ZA_V25&amp;lotid=PAFQ2&amp;waferid=MBA715-02G7" TargetMode="External"/><Relationship Id="rId260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284&amp;sbin_info=78&amp;sbin_map=78&amp;is_auto=0" TargetMode="External"/><Relationship Id="rId55" Type="http://schemas.openxmlformats.org/officeDocument/2006/relationships/hyperlink" Target="http://cpdb.realtek.com/cpdbv3/view/wafermap/oneWaferSbinMap.php?project=RL6748&amp;checksum=d43b4d9096c98ba57c2ade5fea6188d2&amp;bin_num=332&amp;bintype=sbin&amp;from=xls&amp;cp=CP1&amp;version=RL6748ZA_V25&amp;lotid=PAFQ4&amp;waferid=MBA724-10F1" TargetMode="External"/><Relationship Id="rId1209" Type="http://schemas.openxmlformats.org/officeDocument/2006/relationships/hyperlink" Target="http://cpdb.realtek.com/cpdbv3/view/wafermap/oneWaferSbinMap.php?project=RL6748&amp;checksum=88d6e71914600eaf1bcf3c9f54643f36&amp;bin_num=354&amp;bintype=sbin&amp;from=xls&amp;cp=CP1&amp;version=RL6748ZA_V25&amp;lotid=PAFQ2&amp;waferid=MBA715-10D1" TargetMode="External"/><Relationship Id="rId1416" Type="http://schemas.openxmlformats.org/officeDocument/2006/relationships/hyperlink" Target="http://cpdb.realtek.com/cpdbv3/view/wafermap/oneWaferSbinMap.php?project=RL6748&amp;checksum=028c7f8f8d7b4da1af975c9bb8b5f23a&amp;bin_num=356&amp;bintype=sbin&amp;from=xls&amp;cp=CP1&amp;version=RL6748ZA_V25&amp;lotid=PAJG7&amp;waferid=TAQ896-09E0" TargetMode="External"/><Relationship Id="rId1623" Type="http://schemas.openxmlformats.org/officeDocument/2006/relationships/hyperlink" Target="http://cpdb.realtek.com/cpdbv3/view/wafermap/oneWaferSbinMap.php?project=RL6748&amp;checksum=8a7a597038836dd04adda54b67d1fac1&amp;bin_num=357&amp;bintype=sbin&amp;from=xls&amp;cp=CP1&amp;version=RL6748ZA_V25&amp;lotid=PAFA3&amp;waferid=MBA728-03E1" TargetMode="External"/><Relationship Id="rId1830" Type="http://schemas.openxmlformats.org/officeDocument/2006/relationships/hyperlink" Target="http://cpdb.realtek.com/cpdbv3/view/wafermap/oneWaferSbinMap.php?project=RL6748&amp;checksum=72f93c8d28353f04d36d0db81b2993db&amp;bin_num=334&amp;bintype=sbin&amp;from=xls&amp;cp=CP1&amp;version=RL6748ZA_V25&amp;lotid=PAFQ0&amp;waferid=MBF135-19B1" TargetMode="External"/><Relationship Id="rId1928" Type="http://schemas.openxmlformats.org/officeDocument/2006/relationships/hyperlink" Target="http://cpdb.realtek.com/cpdbv3/view/wafermap/oneWaferSbinMap.php?project=RL6748&amp;checksum=1f0e21152641758c676a03870ddcc979&amp;bin_num=63&amp;bintype=sbin&amp;from=xls&amp;cp=CP1&amp;version=RL6748ZA_V25&amp;lotid=PAFQ0&amp;waferid=MBF135-23H2" TargetMode="External"/><Relationship Id="rId2092" Type="http://schemas.openxmlformats.org/officeDocument/2006/relationships/hyperlink" Target="http://cpdb.realtek.com/cpdbv3/view/wafermap/oneWaferSbinMap.php?project=RL6748&amp;checksum=a382a357afc0b9c427b909251dd48249&amp;bin_num=31&amp;bintype=sbin&amp;from=xls&amp;cp=CP1&amp;version=RL6748ZA_V25&amp;lotid=PAHY4&amp;waferid=TAQ895-25G6" TargetMode="External"/><Relationship Id="rId271" Type="http://schemas.openxmlformats.org/officeDocument/2006/relationships/hyperlink" Target="http://cpdb.realtek.com/cpdbv3/view/wafermap/oneWaferSbinMap.php?project=RL6748&amp;checksum=922d6e3d6ad0e1165212b7d7ae5fa366&amp;bin_num=34&amp;bintype=sbin&amp;from=xls&amp;cp=CP1&amp;version=RL6748ZA_V25&amp;lotid=PAFC1&amp;waferid=MBA723-20D0" TargetMode="External"/><Relationship Id="rId2397" Type="http://schemas.openxmlformats.org/officeDocument/2006/relationships/hyperlink" Target="http://cpdb.realtek.com/cpdbv3/view/wafermap/oneWaferSbinMap.php?project=RL6748&amp;checksum=bc577c5c4c85a6e83aaed478375f221d&amp;bin_num=232&amp;bintype=sbin&amp;from=xls&amp;cp=CP1&amp;version=RL6748ZA_V25&amp;lotid=PAFQ4&amp;waferid=MBA724-17A6" TargetMode="External"/><Relationship Id="rId131" Type="http://schemas.openxmlformats.org/officeDocument/2006/relationships/hyperlink" Target="http://cpdb.realtek.com/cpdbv3/view/wafermap/oneWaferSbinMap.php?project=RL6748&amp;checksum=1e6bf306952bade0269d71536b932752&amp;bin_num=5&amp;bintype=sbin&amp;from=xls&amp;cp=CP1&amp;version=RL6748ZA_V25&amp;lotid=PAHY4&amp;waferid=TAQ895-09G7" TargetMode="External"/><Relationship Id="rId36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22241&amp;sbin_info=335&amp;sbin_map=335&amp;is_auto=0" TargetMode="External"/><Relationship Id="rId576" Type="http://schemas.openxmlformats.org/officeDocument/2006/relationships/hyperlink" Target="http://cpdb.realtek.com/cpdbv3/view/wafermap/oneWaferSbinMap.php?project=RL6748&amp;checksum=3f9b03e0685422e7245ee9f819607ec4&amp;bin_num=2&amp;bintype=sbin&amp;from=xls&amp;cp=CP1&amp;version=RL6748ZA_V25&amp;lotid=PAFA3&amp;waferid=MBA728-16E5" TargetMode="External"/><Relationship Id="rId783" Type="http://schemas.openxmlformats.org/officeDocument/2006/relationships/hyperlink" Target="http://cpdb.realtek.com/cpdbv3/view/wafermap/oneWaferSbinMap.php?project=RL6748&amp;checksum=d7353e6fdc608011efd46043993feafe&amp;bin_num=226&amp;bintype=sbin&amp;from=xls&amp;cp=CP1&amp;version=RL6748ZA_V25&amp;lotid=PAFA5&amp;waferid=MBA704-10G7" TargetMode="External"/><Relationship Id="rId990" Type="http://schemas.openxmlformats.org/officeDocument/2006/relationships/hyperlink" Target="http://cpdb.realtek.com/cpdbv3/view/wafermap/oneWaferSbinMap.php?project=RL6748&amp;checksum=bf250fdb066aaa406c3e4819826ceb42&amp;bin_num=52&amp;bintype=sbin&amp;from=xls&amp;cp=CP1&amp;version=RL6748ZA_V25&amp;lotid=PAFQ6&amp;waferid=MBC103-23G5" TargetMode="External"/><Relationship Id="rId2257" Type="http://schemas.openxmlformats.org/officeDocument/2006/relationships/hyperlink" Target="http://cpdb.realtek.com/cpdbv3/view/wafermap/oneWaferSbinMap.php?project=RL6748&amp;checksum=aa202533fa551e96724cf91d6c43a118&amp;bin_num=359&amp;bintype=sbin&amp;from=xls&amp;cp=CP1&amp;version=RL6748ZA_V25&amp;lotid=PAFQ6&amp;waferid=MBC103-08G1" TargetMode="External"/><Relationship Id="rId2464" Type="http://schemas.openxmlformats.org/officeDocument/2006/relationships/hyperlink" Target="http://cpdb.realtek.com/cpdbv3/view/wafermap/oneWaferSbinMap.php?project=RL6748&amp;checksum=a561d6fc64f47a096302b748174e1c25&amp;bin_num=43&amp;bintype=sbin&amp;from=xls&amp;cp=CP1&amp;version=RL6748ZA_V25&amp;lotid=PAFQ2&amp;waferid=MBA715-15A0" TargetMode="External"/><Relationship Id="rId267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&amp;sbin_info=170&amp;sbin_map=170&amp;is_auto=0" TargetMode="External"/><Relationship Id="rId229" Type="http://schemas.openxmlformats.org/officeDocument/2006/relationships/hyperlink" Target="http://cpdb.realtek.com/cpdbv3/view/wafermap/oneWaferSbinMap.php?project=RL6748&amp;checksum=ce76b2b3f421f6aad86b469da7a3d243&amp;bin_num=3&amp;bintype=sbin&amp;from=xls&amp;cp=CP1&amp;version=RL6748ZA_V25&amp;lotid=PAJG7&amp;waferid=TAQ896-18H0" TargetMode="External"/><Relationship Id="rId436" Type="http://schemas.openxmlformats.org/officeDocument/2006/relationships/hyperlink" Target="http://cpdb.realtek.com/cpdbv3/view/wafermap/oneWaferSbinMap.php?project=RL6748&amp;checksum=3875d9d31098c6ad8d11e97d137fc2ef&amp;bin_num=297&amp;bintype=sbin&amp;from=xls&amp;cp=CP1&amp;version=RL6748ZA_V25&amp;lotid=PAFA4&amp;waferid=MBA701-10A6" TargetMode="External"/><Relationship Id="rId643" Type="http://schemas.openxmlformats.org/officeDocument/2006/relationships/hyperlink" Target="http://cpdb.realtek.com/cpdbv3/view/wafermap/oneWaferSbinMap.php?project=RL6748&amp;checksum=6d2fc8585261cb8d263cc7a3bd02f7d4&amp;bin_num=39&amp;bintype=sbin&amp;from=xls&amp;cp=CP1&amp;version=RL6748ZA_V25&amp;lotid=PAFQ5&amp;waferid=MBA705-17H0" TargetMode="External"/><Relationship Id="rId1066" Type="http://schemas.openxmlformats.org/officeDocument/2006/relationships/hyperlink" Target="http://cpdb.realtek.com/cpdbv3/view/wafermap/oneWaferSbinMap.php?project=RL6748&amp;checksum=4947604f04aa866df47502df774ad901&amp;bin_num=333&amp;bintype=sbin&amp;from=xls&amp;cp=CP1&amp;version=RL6748ZA_V25&amp;lotid=PAFQ6&amp;waferid=MBC103-07G6" TargetMode="External"/><Relationship Id="rId1273" Type="http://schemas.openxmlformats.org/officeDocument/2006/relationships/hyperlink" Target="http://cpdb.realtek.com/cpdbv3/view/wafermap/oneWaferSbinMap.php?project=RL6748&amp;checksum=f584ea94ee5232b0586eb8d18ea79b98&amp;bin_num=354&amp;bintype=sbin&amp;from=xls&amp;cp=CP1&amp;version=RL6748ZA_V25&amp;lotid=PAFA5&amp;waferid=MBA704-13F0" TargetMode="External"/><Relationship Id="rId1480" Type="http://schemas.openxmlformats.org/officeDocument/2006/relationships/hyperlink" Target="http://cpdb.realtek.com/cpdbv3/view/wafermap/oneWaferSbinMap.php?project=RL6748&amp;checksum=8baaf29265c095e6aef180607dd47018&amp;bin_num=330&amp;bintype=sbin&amp;from=xls&amp;cp=CP1&amp;version=RL6748ZA_V25&amp;lotid=PAFW6&amp;waferid=MBC107-16F5" TargetMode="External"/><Relationship Id="rId2117" Type="http://schemas.openxmlformats.org/officeDocument/2006/relationships/hyperlink" Target="http://cpdb.realtek.com/cpdbv3/view/wafermap/oneWaferSbinMap.php?project=RL6748&amp;checksum=8a7a597038836dd04adda54b67d1fac1&amp;bin_num=244&amp;bintype=sbin&amp;from=xls&amp;cp=CP1&amp;version=RL6748ZA_V25&amp;lotid=PAFA3&amp;waferid=MBA728-03E1" TargetMode="External"/><Relationship Id="rId2324" Type="http://schemas.openxmlformats.org/officeDocument/2006/relationships/hyperlink" Target="http://cpdb.realtek.com/cpdbv3/view/wafermap/oneWaferSbinMap.php?project=RL6748&amp;checksum=ba57e6091d9dfdad8da283ccf2313bdf&amp;bin_num=351&amp;bintype=sbin&amp;from=xls&amp;cp=CP1&amp;version=RL6748ZA_V25&amp;lotid=PAHY4&amp;waferid=TAQ895-21B7" TargetMode="External"/><Relationship Id="rId850" Type="http://schemas.openxmlformats.org/officeDocument/2006/relationships/hyperlink" Target="http://cpdb.realtek.com/cpdbv3/view/wafermap/oneWaferSbinMap.php?project=RL6748&amp;checksum=25e3ae3f947411f0bc0d29f47a64db55&amp;bin_num=327&amp;bintype=sbin&amp;from=xls&amp;cp=CP1&amp;version=RL6748ZA_V25&amp;lotid=PAFQ2&amp;waferid=MBA715-01A1" TargetMode="External"/><Relationship Id="rId948" Type="http://schemas.openxmlformats.org/officeDocument/2006/relationships/hyperlink" Target="http://cpdb.realtek.com/cpdbv3/view/wafermap/oneWaferSbinMap.php?project=RL6748&amp;checksum=c8a2dff211420a07957079a930a9e2aa&amp;bin_num=52&amp;bintype=sbin&amp;from=xls&amp;cp=CP1&amp;version=RL6748ZA_V25&amp;lotid=PAFQ2&amp;waferid=MBA715-18F4" TargetMode="External"/><Relationship Id="rId1133" Type="http://schemas.openxmlformats.org/officeDocument/2006/relationships/hyperlink" Target="http://cpdb.realtek.com/cpdbv3/view/wafermap/oneWaferSbinMap.php?project=RL6748&amp;checksum=92e45f5b52e35f992b29b7d306580127&amp;bin_num=24&amp;bintype=sbin&amp;from=xls&amp;cp=CP1&amp;version=RL6748ZA_V25&amp;lotid=PAJG7&amp;waferid=TAQ896-07F2" TargetMode="External"/><Relationship Id="rId1578" Type="http://schemas.openxmlformats.org/officeDocument/2006/relationships/hyperlink" Target="http://cpdb.realtek.com/cpdbv3/view/wafermap/oneWaferSbinMap.php?project=RL6748&amp;checksum=dd3f5e8730f623359ad294296872eb29&amp;bin_num=331&amp;bintype=sbin&amp;from=xls&amp;cp=CP1&amp;version=RL6748ZA_V25&amp;lotid=PAFQ5&amp;waferid=MBA705-18G3" TargetMode="External"/><Relationship Id="rId1785" Type="http://schemas.openxmlformats.org/officeDocument/2006/relationships/hyperlink" Target="http://cpdb.realtek.com/cpdbv3/view/wafermap/oneWaferSbinMap.php?project=RL6748&amp;checksum=ea49be8fc74445c4c1691aa1889c56e9&amp;bin_num=76&amp;bintype=sbin&amp;from=xls&amp;cp=CP1&amp;version=RL6748ZA_V25&amp;lotid=PAFW6&amp;waferid=MBC107-15G2" TargetMode="External"/><Relationship Id="rId1992" Type="http://schemas.openxmlformats.org/officeDocument/2006/relationships/hyperlink" Target="http://cpdb.realtek.com/cpdbv3/view/wafermap/oneWaferSbinMap.php?project=RL6748&amp;checksum=13ce014ba535e189571d3e851a8c77b3&amp;bin_num=7&amp;bintype=sbin&amp;from=xls&amp;cp=CP1&amp;version=RL6748ZA_V25&amp;lotid=PAFQ0&amp;waferid=MBF135-03C4" TargetMode="External"/><Relationship Id="rId2531" Type="http://schemas.openxmlformats.org/officeDocument/2006/relationships/hyperlink" Target="http://cpdb.realtek.com/cpdbv3/view/wafermap/oneWaferSbinMap.php?project=RL6748&amp;checksum=d8923b2a1b4f52077a897b9ed1bf484d&amp;bin_num=240&amp;bintype=sbin&amp;from=xls&amp;cp=CP1&amp;version=RL6748ZA_V25&amp;lotid=PAFQ4&amp;waferid=MBA724-13D2" TargetMode="External"/><Relationship Id="rId262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02&amp;sbin_info=113&amp;sbin_map=113&amp;is_auto=0" TargetMode="External"/><Relationship Id="rId77" Type="http://schemas.openxmlformats.org/officeDocument/2006/relationships/hyperlink" Target="http://cpdb.realtek.com/cpdbv3/view/wafermap/oneWaferSbinMap.php?project=RL6748&amp;checksum=5c5e4314589692a66914d66918695f60&amp;bin_num=51&amp;bintype=sbin&amp;from=xls&amp;cp=CP1&amp;version=RL6748ZA_V25&amp;lotid=PAFQ0&amp;waferid=MBF135-25G0" TargetMode="External"/><Relationship Id="rId503" Type="http://schemas.openxmlformats.org/officeDocument/2006/relationships/hyperlink" Target="http://cpdb.realtek.com/cpdbv3/view/wafermap/oneWaferSbinMap.php?project=RL6748&amp;checksum=c6815649842b442387216c5d2398c898&amp;bin_num=297&amp;bintype=sbin&amp;from=xls&amp;cp=CP1&amp;version=RL6748ZA_V25&amp;lotid=PAFQ5&amp;waferid=MBA705-19F6" TargetMode="External"/><Relationship Id="rId710" Type="http://schemas.openxmlformats.org/officeDocument/2006/relationships/hyperlink" Target="http://cpdb.realtek.com/cpdbv3/view/wafermap/oneWaferSbinMap.php?project=RL6748&amp;checksum=3f030dc280d10c06e347f6362b1d432b&amp;bin_num=281&amp;bintype=sbin&amp;from=xls&amp;cp=CP1&amp;version=RL6748ZA_V25&amp;lotid=PAJG7&amp;waferid=TAQ896-06F7" TargetMode="External"/><Relationship Id="rId808" Type="http://schemas.openxmlformats.org/officeDocument/2006/relationships/hyperlink" Target="http://cpdb.realtek.com/cpdbv3/view/wafermap/oneWaferSbinMap.php?project=RL6748&amp;checksum=72f93c8d28353f04d36d0db81b2993db&amp;bin_num=226&amp;bintype=sbin&amp;from=xls&amp;cp=CP1&amp;version=RL6748ZA_V25&amp;lotid=PAFQ0&amp;waferid=MBF135-19B1" TargetMode="External"/><Relationship Id="rId1340" Type="http://schemas.openxmlformats.org/officeDocument/2006/relationships/hyperlink" Target="http://cpdb.realtek.com/cpdbv3/view/wafermap/oneWaferSbinMap.php?project=RL6748&amp;checksum=003bacf022847a3ca4ab842846ec25b3&amp;bin_num=29&amp;bintype=sbin&amp;from=xls&amp;cp=CP1&amp;version=RL6748ZA_V25&amp;lotid=PAFQ2&amp;waferid=MBA715-21E7" TargetMode="External"/><Relationship Id="rId1438" Type="http://schemas.openxmlformats.org/officeDocument/2006/relationships/hyperlink" Target="http://cpdb.realtek.com/cpdbv3/view/wafermap/oneWaferSbinMap.php?project=RL6748&amp;checksum=9f624d9b0e5e5fb0dcc415d2e5b68753&amp;bin_num=356&amp;bintype=sbin&amp;from=xls&amp;cp=CP1&amp;version=RL6748ZA_V25&amp;lotid=PAFW6&amp;waferid=MBC107-03F1" TargetMode="External"/><Relationship Id="rId1645" Type="http://schemas.openxmlformats.org/officeDocument/2006/relationships/hyperlink" Target="http://cpdb.realtek.com/cpdbv3/view/wafermap/oneWaferSbinMap.php?project=RL6748&amp;checksum=9d5f4a12764d16f5b176a06676d28490&amp;bin_num=188&amp;bintype=sbin&amp;from=xls&amp;cp=CP1&amp;version=RL6748ZA_V25&amp;lotid=PAFQ2&amp;waferid=MBA715-07D6" TargetMode="External"/><Relationship Id="rId1200" Type="http://schemas.openxmlformats.org/officeDocument/2006/relationships/hyperlink" Target="http://cpdb.realtek.com/cpdbv3/view/wafermap/oneWaferSbinMap.php?project=RL6748&amp;checksum=e318bb7453359a0641e320cfc3c44c5a&amp;bin_num=354&amp;bintype=sbin&amp;from=xls&amp;cp=CP1&amp;version=RL6748ZA_V25&amp;lotid=PAFQ1&amp;waferid=MBA727-06F1" TargetMode="External"/><Relationship Id="rId1852" Type="http://schemas.openxmlformats.org/officeDocument/2006/relationships/hyperlink" Target="http://cpdb.realtek.com/cpdbv3/view/wafermap/oneWaferSbinMap.php?project=RL6748&amp;checksum=646d422557b7a74e4b5e8afc6047e7a0&amp;bin_num=28&amp;bintype=sbin&amp;from=xls&amp;cp=CP1&amp;version=RL6748ZA_V25&amp;lotid=PAFQ5&amp;waferid=MBA705-16A2" TargetMode="External"/><Relationship Id="rId1505" Type="http://schemas.openxmlformats.org/officeDocument/2006/relationships/hyperlink" Target="http://cpdb.realtek.com/cpdbv3/view/wafermap/oneWaferSbinMap.php?project=RL6748&amp;checksum=9f624d9b0e5e5fb0dcc415d2e5b68753&amp;bin_num=330&amp;bintype=sbin&amp;from=xls&amp;cp=CP1&amp;version=RL6748ZA_V25&amp;lotid=PAFW6&amp;waferid=MBC107-03F1" TargetMode="External"/><Relationship Id="rId1712" Type="http://schemas.openxmlformats.org/officeDocument/2006/relationships/hyperlink" Target="http://cpdb.realtek.com/cpdbv3/view/wafermap/oneWaferSbinMap.php?project=RL6748&amp;checksum=4753dbd0107c76dbb89a3ab6c9bee3d7&amp;bin_num=266&amp;bintype=sbin&amp;from=xls&amp;cp=CP1&amp;version=RL6748ZA_V25&amp;lotid=PAHY4&amp;waferid=TAQ895-23A5" TargetMode="External"/><Relationship Id="rId293" Type="http://schemas.openxmlformats.org/officeDocument/2006/relationships/hyperlink" Target="http://cpdb.realtek.com/cpdbv3/view/wafermap/oneWaferSbinMap.php?project=RL6748&amp;checksum=2f58bae5390cebcda4579a31c635ecce&amp;bin_num=34&amp;bintype=sbin&amp;from=xls&amp;cp=CP1&amp;version=RL6748ZA_V25&amp;lotid=PAFQ5&amp;waferid=MBA705-21F6" TargetMode="External"/><Relationship Id="rId2181" Type="http://schemas.openxmlformats.org/officeDocument/2006/relationships/hyperlink" Target="http://cpdb.realtek.com/cpdbv3/view/wafermap/oneWaferSbinMap.php?project=RL6748&amp;checksum=c071f5cf26b7fc8cb5ca79120ccf83ae&amp;bin_num=18&amp;bintype=sbin&amp;from=xls&amp;cp=CP1&amp;version=RL6748ZA_V25&amp;lotid=PAFW6&amp;waferid=MBC107-07C5" TargetMode="External"/><Relationship Id="rId153" Type="http://schemas.openxmlformats.org/officeDocument/2006/relationships/hyperlink" Target="http://cpdb.realtek.com/cpdbv3/view/wafermap/oneWaferSbinMap.php?project=RL6748&amp;checksum=6a580951e4bceff7feb629fbe2f18442&amp;bin_num=5&amp;bintype=sbin&amp;from=xls&amp;cp=CP1&amp;version=RL6748ZA_V25&amp;lotid=PAFQ2&amp;waferid=MBA715-25C3" TargetMode="External"/><Relationship Id="rId360" Type="http://schemas.openxmlformats.org/officeDocument/2006/relationships/hyperlink" Target="http://cpdb.realtek.com/cpdbv3/view/wafermap/oneWaferSbinMap.php?project=RL6748&amp;checksum=7683e59132f5596c5dd616aa6db8f3a0&amp;bin_num=42&amp;bintype=sbin&amp;from=xls&amp;cp=CP1&amp;version=RL6748ZA_V25&amp;lotid=PAFQ5&amp;waferid=MBA705-11D3" TargetMode="External"/><Relationship Id="rId598" Type="http://schemas.openxmlformats.org/officeDocument/2006/relationships/hyperlink" Target="http://cpdb.realtek.com/cpdbv3/view/wafermap/oneWaferSbinMap.php?project=RL6748&amp;checksum=00aeaf4e1a3a56847f7b5171ed6699a1&amp;bin_num=2&amp;bintype=sbin&amp;from=xls&amp;cp=CP1&amp;version=RL6748ZA_V25&amp;lotid=PAFQ4&amp;waferid=MBA724-06G3" TargetMode="External"/><Relationship Id="rId2041" Type="http://schemas.openxmlformats.org/officeDocument/2006/relationships/hyperlink" Target="http://cpdb.realtek.com/cpdbv3/view/wafermap/oneWaferSbinMap.php?project=RL6748&amp;checksum=31c9bf567a3e6acfbc3df487d4ba35f2&amp;bin_num=46&amp;bintype=sbin&amp;from=xls&amp;cp=CP1&amp;version=RL6748ZA_V25&amp;lotid=PAFQ4&amp;waferid=MBA724-07F6" TargetMode="External"/><Relationship Id="rId2279" Type="http://schemas.openxmlformats.org/officeDocument/2006/relationships/hyperlink" Target="http://cpdb.realtek.com/cpdbv3/view/wafermap/oneWaferSbinMap.php?project=RL6748&amp;checksum=2bcab97116838d1498483b9398507931&amp;bin_num=291&amp;bintype=sbin&amp;from=xls&amp;cp=CP1&amp;version=RL6748ZA_V25&amp;lotid=PAFQ6&amp;waferid=MBC103-02C4" TargetMode="External"/><Relationship Id="rId2486" Type="http://schemas.openxmlformats.org/officeDocument/2006/relationships/hyperlink" Target="http://cpdb.realtek.com/cpdbv3/view/wafermap/oneWaferSbinMap.php?project=RL6748&amp;checksum=6e78642833a84f8cf7528b5b0686b7d0&amp;bin_num=301&amp;bintype=sbin&amp;from=xls&amp;cp=CP1&amp;version=RL6748ZA_V25&amp;lotid=PAFQ4&amp;waferid=MBA724-03A7" TargetMode="External"/><Relationship Id="rId269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406&amp;sbin_info=214&amp;sbin_map=214&amp;is_auto=0" TargetMode="External"/><Relationship Id="rId220" Type="http://schemas.openxmlformats.org/officeDocument/2006/relationships/hyperlink" Target="http://cpdb.realtek.com/cpdbv3/view/wafermap/oneWaferSbinMap.php?project=RL6748&amp;checksum=cf0642d0116deaf881daac0e428555ba&amp;bin_num=3&amp;bintype=sbin&amp;from=xls&amp;cp=CP1&amp;version=RL6748ZA_V25&amp;lotid=PAJG7&amp;waferid=TAQ896-10E5" TargetMode="External"/><Relationship Id="rId458" Type="http://schemas.openxmlformats.org/officeDocument/2006/relationships/hyperlink" Target="http://cpdb.realtek.com/cpdbv3/view/wafermap/oneWaferSbinMap.php?project=RL6748&amp;checksum=bf16d6238e1a3c99047d5c743b74754f&amp;bin_num=297&amp;bintype=sbin&amp;from=xls&amp;cp=CP1&amp;version=RL6748ZA_V25&amp;lotid=PAFQ1&amp;waferid=MBA727-21F5" TargetMode="External"/><Relationship Id="rId665" Type="http://schemas.openxmlformats.org/officeDocument/2006/relationships/hyperlink" Target="http://cpdb.realtek.com/cpdbv3/view/wafermap/oneWaferSbinMap.php?project=RL6748&amp;checksum=90e89a8455dd6270f1a1f85e85aea4b6&amp;bin_num=6&amp;bintype=sbin&amp;from=xls&amp;cp=CP1&amp;version=RL6748ZA_V25&amp;lotid=PAFQ2&amp;waferid=MBA715-24D0" TargetMode="External"/><Relationship Id="rId872" Type="http://schemas.openxmlformats.org/officeDocument/2006/relationships/hyperlink" Target="http://cpdb.realtek.com/cpdbv3/view/wafermap/oneWaferSbinMap.php?project=RL6748&amp;checksum=7fbec2c81bae7c0e34489888aa16ecf6&amp;bin_num=327&amp;bintype=sbin&amp;from=xls&amp;cp=CP1&amp;version=RL6748ZA_V25&amp;lotid=PAJG7&amp;waferid=TAQ896-21G3" TargetMode="External"/><Relationship Id="rId1088" Type="http://schemas.openxmlformats.org/officeDocument/2006/relationships/hyperlink" Target="http://cpdb.realtek.com/cpdbv3/view/wafermap/oneWaferSbinMap.php?project=RL6748&amp;checksum=02b821cfc1fcec45101c11d9145343bd&amp;bin_num=333&amp;bintype=sbin&amp;from=xls&amp;cp=CP1&amp;version=RL6748ZA_V25&amp;lotid=PAFQ0&amp;waferid=MBF135-22A4" TargetMode="External"/><Relationship Id="rId1295" Type="http://schemas.openxmlformats.org/officeDocument/2006/relationships/hyperlink" Target="http://cpdb.realtek.com/cpdbv3/view/wafermap/oneWaferSbinMap.php?project=RL6748&amp;checksum=88d6e71914600eaf1bcf3c9f54643f36&amp;bin_num=29&amp;bintype=sbin&amp;from=xls&amp;cp=CP1&amp;version=RL6748ZA_V25&amp;lotid=PAFQ2&amp;waferid=MBA715-10D1" TargetMode="External"/><Relationship Id="rId2139" Type="http://schemas.openxmlformats.org/officeDocument/2006/relationships/hyperlink" Target="http://cpdb.realtek.com/cpdbv3/view/wafermap/oneWaferSbinMap.php?project=RL6748&amp;checksum=8d430027eb8989e13eb3088408122278&amp;bin_num=352&amp;bintype=sbin&amp;from=xls&amp;cp=CP1&amp;version=RL6748ZA_V25&amp;lotid=PAHY4&amp;waferid=TAQ895-16D6" TargetMode="External"/><Relationship Id="rId234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8828000000000001&amp;sbin_info=236&amp;sbin_map=236&amp;is_auto=0" TargetMode="External"/><Relationship Id="rId2553" Type="http://schemas.openxmlformats.org/officeDocument/2006/relationships/hyperlink" Target="http://cpdb.realtek.com/cpdbv3/view/wafermap/oneWaferSbinMap.php?project=RL6748&amp;checksum=5c5e4314589692a66914d66918695f60&amp;bin_num=145&amp;bintype=sbin&amp;from=xls&amp;cp=CP1&amp;version=RL6748ZA_V25&amp;lotid=PAFQ0&amp;waferid=MBF135-25G0" TargetMode="External"/><Relationship Id="rId318" Type="http://schemas.openxmlformats.org/officeDocument/2006/relationships/hyperlink" Target="http://cpdb.realtek.com/cpdbv3/view/wafermap/oneWaferSbinMap.php?project=RL6748&amp;checksum=e1a8c871873f5a571aafb9e58c06b640&amp;bin_num=42&amp;bintype=sbin&amp;from=xls&amp;cp=CP1&amp;version=RL6748ZA_V25&amp;lotid=PAFA5&amp;waferid=MBA704-24G6" TargetMode="External"/><Relationship Id="rId525" Type="http://schemas.openxmlformats.org/officeDocument/2006/relationships/hyperlink" Target="http://cpdb.realtek.com/cpdbv3/view/wafermap/oneWaferSbinMap.php?project=RL6748&amp;checksum=922d6e3d6ad0e1165212b7d7ae5fa366&amp;bin_num=55&amp;bintype=sbin&amp;from=xls&amp;cp=CP1&amp;version=RL6748ZA_V25&amp;lotid=PAFC1&amp;waferid=MBA723-20D0" TargetMode="External"/><Relationship Id="rId732" Type="http://schemas.openxmlformats.org/officeDocument/2006/relationships/hyperlink" Target="http://cpdb.realtek.com/cpdbv3/view/wafermap/oneWaferSbinMap.php?project=RL6748&amp;checksum=8d430027eb8989e13eb3088408122278&amp;bin_num=226&amp;bintype=sbin&amp;from=xls&amp;cp=CP1&amp;version=RL6748ZA_V25&amp;lotid=PAHY4&amp;waferid=TAQ895-16D6" TargetMode="External"/><Relationship Id="rId1155" Type="http://schemas.openxmlformats.org/officeDocument/2006/relationships/hyperlink" Target="http://cpdb.realtek.com/cpdbv3/view/wafermap/oneWaferSbinMap.php?project=RL6748&amp;checksum=f3708ff972fed1986009ba3dd4b59c1e&amp;bin_num=24&amp;bintype=sbin&amp;from=xls&amp;cp=CP1&amp;version=RL6748ZA_V25&amp;lotid=PAFQ0&amp;waferid=MBF135-10G6" TargetMode="External"/><Relationship Id="rId1362" Type="http://schemas.openxmlformats.org/officeDocument/2006/relationships/hyperlink" Target="http://cpdb.realtek.com/cpdbv3/view/wafermap/oneWaferSbinMap.php?project=RL6748&amp;checksum=168e19d10e9a65f581be903f015ac174&amp;bin_num=328&amp;bintype=sbin&amp;from=xls&amp;cp=CP1&amp;version=RL6748ZA_V25&amp;lotid=PAHY4&amp;waferid=TAQ895-05C0" TargetMode="External"/><Relationship Id="rId2206" Type="http://schemas.openxmlformats.org/officeDocument/2006/relationships/hyperlink" Target="http://cpdb.realtek.com/cpdbv3/view/wafermap/oneWaferSbinMap.php?project=RL6748&amp;checksum=6338c4f98e7c7de930cd04a1c4470904&amp;bin_num=50&amp;bintype=sbin&amp;from=xls&amp;cp=CP1&amp;version=RL6748ZA_V25&amp;lotid=PAFW6&amp;waferid=MBC107-02F6" TargetMode="External"/><Relationship Id="rId2413" Type="http://schemas.openxmlformats.org/officeDocument/2006/relationships/hyperlink" Target="http://cpdb.realtek.com/cpdbv3/view/wafermap/oneWaferSbinMap.php?project=RL6748&amp;checksum=ba480041f036779600f330eeb7b2b2fa&amp;bin_num=20&amp;bintype=sbin&amp;from=xls&amp;cp=CP1&amp;version=RL6748ZA_V25&amp;lotid=PAFQ2&amp;waferid=MBA715-16G6" TargetMode="External"/><Relationship Id="rId262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304&amp;sbin_info=100&amp;sbin_map=100&amp;is_auto=0" TargetMode="External"/><Relationship Id="rId99" Type="http://schemas.openxmlformats.org/officeDocument/2006/relationships/hyperlink" Target="http://cpdb.realtek.com/cpdbv3/view/wafermap/oneWaferSbinMap.php?project=RL6748&amp;checksum=ba57e6091d9dfdad8da283ccf2313bdf&amp;bin_num=51&amp;bintype=sbin&amp;from=xls&amp;cp=CP1&amp;version=RL6748ZA_V25&amp;lotid=PAHY4&amp;waferid=TAQ895-21B7" TargetMode="External"/><Relationship Id="rId1015" Type="http://schemas.openxmlformats.org/officeDocument/2006/relationships/hyperlink" Target="http://cpdb.realtek.com/cpdbv3/view/wafermap/oneWaferSbinMap.php?project=RL6748&amp;checksum=6817a774107f7a949bfc153b979608b6&amp;bin_num=333&amp;bintype=sbin&amp;from=xls&amp;cp=CP1&amp;version=RL6748ZA_V25&amp;lotid=PAFQ0&amp;waferid=MBF135-21B1" TargetMode="External"/><Relationship Id="rId1222" Type="http://schemas.openxmlformats.org/officeDocument/2006/relationships/hyperlink" Target="http://cpdb.realtek.com/cpdbv3/view/wafermap/oneWaferSbinMap.php?project=RL6748&amp;checksum=f00c1ee0704af83a3b0c75e11545a5d5&amp;bin_num=354&amp;bintype=sbin&amp;from=xls&amp;cp=CP1&amp;version=RL6748ZA_V25&amp;lotid=PAFW6&amp;waferid=MBC107-20E3" TargetMode="External"/><Relationship Id="rId1667" Type="http://schemas.openxmlformats.org/officeDocument/2006/relationships/hyperlink" Target="http://cpdb.realtek.com/cpdbv3/view/wafermap/oneWaferSbinMap.php?project=RL6748&amp;checksum=0b10252d53e2aa05248b98db46ab41b7&amp;bin_num=188&amp;bintype=sbin&amp;from=xls&amp;cp=CP1&amp;version=RL6748ZA_V25&amp;lotid=PAFQ5&amp;waferid=MBA705-20G3" TargetMode="External"/><Relationship Id="rId1874" Type="http://schemas.openxmlformats.org/officeDocument/2006/relationships/hyperlink" Target="http://cpdb.realtek.com/cpdbv3/view/wafermap/oneWaferSbinMap.php?project=RL6748&amp;checksum=e2f7040d66a6d17023affadff59b24c7&amp;bin_num=295&amp;bintype=sbin&amp;from=xls&amp;cp=CP1&amp;version=RL6748ZA_V25&amp;lotid=PAFA5&amp;waferid=MBA704-09G2" TargetMode="External"/><Relationship Id="rId271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&amp;sbin_info=285&amp;sbin_map=285&amp;is_auto=0" TargetMode="External"/><Relationship Id="rId1527" Type="http://schemas.openxmlformats.org/officeDocument/2006/relationships/hyperlink" Target="http://cpdb.realtek.com/cpdbv3/view/wafermap/oneWaferSbinMap.php?project=RL6748&amp;checksum=8f3fc87c22fb2a943cf35470d03b9270&amp;bin_num=330&amp;bintype=sbin&amp;from=xls&amp;cp=CP1&amp;version=RL6748ZA_V25&amp;lotid=PAFQ0&amp;waferid=MBF135-18B6" TargetMode="External"/><Relationship Id="rId1734" Type="http://schemas.openxmlformats.org/officeDocument/2006/relationships/hyperlink" Target="http://cpdb.realtek.com/cpdbv3/view/wafermap/oneWaferSbinMap.php?project=RL6748&amp;checksum=b9d181c73364b04b49e1afb30896c955&amp;bin_num=282&amp;bintype=sbin&amp;from=xls&amp;cp=CP1&amp;version=RL6748ZA_V25&amp;lotid=PAFQ1&amp;waferid=MBA727-17G7" TargetMode="External"/><Relationship Id="rId1941" Type="http://schemas.openxmlformats.org/officeDocument/2006/relationships/hyperlink" Target="http://cpdb.realtek.com/cpdbv3/view/wafermap/oneWaferSbinMap.php?project=RL6748&amp;checksum=d6af17e5f8598dbbf8b9d4f435551918&amp;bin_num=63&amp;bintype=sbin&amp;from=xls&amp;cp=CP1&amp;version=RL6748ZA_V25&amp;lotid=PAFQ5&amp;waferid=MBA705-09D3" TargetMode="External"/><Relationship Id="rId26" Type="http://schemas.openxmlformats.org/officeDocument/2006/relationships/hyperlink" Target="http://cpdb.realtek.com/cpdbv3/view/mergeCell.php?project=RL6748&amp;cp=CP1&amp;version=RL6748ZA_V25&amp;lotid=PAHY4&amp;waferid=TAQ895-04C5&amp;bintype=sbin" TargetMode="External"/><Relationship Id="rId175" Type="http://schemas.openxmlformats.org/officeDocument/2006/relationships/hyperlink" Target="http://cpdb.realtek.com/cpdbv3/view/wafermap/oneWaferSbinMap.php?project=RL6748&amp;checksum=54667dc6380e1c461fef4670eda018d9&amp;bin_num=47&amp;bintype=sbin&amp;from=xls&amp;cp=CP1&amp;version=RL6748ZA_V25&amp;lotid=PAJG7&amp;waferid=TAQ896-25D7" TargetMode="External"/><Relationship Id="rId1801" Type="http://schemas.openxmlformats.org/officeDocument/2006/relationships/hyperlink" Target="http://cpdb.realtek.com/cpdbv3/view/wafermap/oneWaferSbinMap.php?project=RL6748&amp;checksum=f214a779971b1139c9cd373264b6dde3&amp;bin_num=334&amp;bintype=sbin&amp;from=xls&amp;cp=CP1&amp;version=RL6748ZA_V25&amp;lotid=PAFQ5&amp;waferid=MBA705-08E0" TargetMode="External"/><Relationship Id="rId382" Type="http://schemas.openxmlformats.org/officeDocument/2006/relationships/hyperlink" Target="http://cpdb.realtek.com/cpdbv3/view/wafermap/oneWaferSbinMap.php?project=RL6748&amp;checksum=93fbe4b8a5ca7959f0064e3a10911d09&amp;bin_num=335&amp;bintype=sbin&amp;from=xls&amp;cp=CP1&amp;version=RL6748ZA_V25&amp;lotid=PAJG7&amp;waferid=TAQ896-19G3" TargetMode="External"/><Relationship Id="rId687" Type="http://schemas.openxmlformats.org/officeDocument/2006/relationships/hyperlink" Target="http://cpdb.realtek.com/cpdbv3/view/wafermap/oneWaferSbinMap.php?project=RL6748&amp;checksum=901cc9ba1c2fcd986f7cb63131252464&amp;bin_num=281&amp;bintype=sbin&amp;from=xls&amp;cp=CP1&amp;version=RL6748ZA_V25&amp;lotid=PAFQ5&amp;waferid=MBA705-07E5" TargetMode="External"/><Relationship Id="rId2063" Type="http://schemas.openxmlformats.org/officeDocument/2006/relationships/hyperlink" Target="http://cpdb.realtek.com/cpdbv3/view/wafermap/oneWaferSbinMap.php?project=RL6748&amp;checksum=d6853dcf6b02a167e2a866083180883a&amp;bin_num=289&amp;bintype=sbin&amp;from=xls&amp;cp=CP1&amp;version=RL6748ZA_V25&amp;lotid=PAFQ6&amp;waferid=MBC103-22H2" TargetMode="External"/><Relationship Id="rId2270" Type="http://schemas.openxmlformats.org/officeDocument/2006/relationships/hyperlink" Target="http://cpdb.realtek.com/cpdbv3/view/wafermap/oneWaferSbinMap.php?project=RL6748&amp;checksum=901cc9ba1c2fcd986f7cb63131252464&amp;bin_num=291&amp;bintype=sbin&amp;from=xls&amp;cp=CP1&amp;version=RL6748ZA_V25&amp;lotid=PAFQ5&amp;waferid=MBA705-07E5" TargetMode="External"/><Relationship Id="rId2368" Type="http://schemas.openxmlformats.org/officeDocument/2006/relationships/hyperlink" Target="http://cpdb.realtek.com/cpdbv3/view/wafermap/oneWaferSbinMap.php?project=RL6748&amp;checksum=09c208037e4af0e64524381d66996701&amp;bin_num=200&amp;bintype=sbin&amp;from=xls&amp;cp=CP1&amp;version=RL6748ZA_V25&amp;lotid=PAFQ0&amp;waferid=MBF135-08G6" TargetMode="External"/><Relationship Id="rId242" Type="http://schemas.openxmlformats.org/officeDocument/2006/relationships/hyperlink" Target="http://cpdb.realtek.com/cpdbv3/view/wafermap/oneWaferSbinMap.php?project=RL6748&amp;checksum=b2f0fda0b848faf8e012a21f3e6b0849&amp;bin_num=3&amp;bintype=sbin&amp;from=xls&amp;cp=CP1&amp;version=RL6748ZA_V25&amp;lotid=PAHY4&amp;waferid=TAQ895-03D2" TargetMode="External"/><Relationship Id="rId894" Type="http://schemas.openxmlformats.org/officeDocument/2006/relationships/hyperlink" Target="http://cpdb.realtek.com/cpdbv3/view/wafermap/oneWaferSbinMap.php?project=RL6748&amp;checksum=94d502b72c121cbd05abbbb77cb6e969&amp;bin_num=327&amp;bintype=sbin&amp;from=xls&amp;cp=CP1&amp;version=RL6748ZA_V25&amp;lotid=PAFQ2&amp;waferid=MBA715-05F0" TargetMode="External"/><Relationship Id="rId1177" Type="http://schemas.openxmlformats.org/officeDocument/2006/relationships/hyperlink" Target="http://cpdb.realtek.com/cpdbv3/view/wafermap/oneWaferSbinMap.php?project=RL6748&amp;checksum=7e810d26ec2ca1f0e80580f960afbdd6&amp;bin_num=24&amp;bintype=sbin&amp;from=xls&amp;cp=CP1&amp;version=RL6748ZA_V25&amp;lotid=PAFQ5&amp;waferid=MBA705-04G4" TargetMode="External"/><Relationship Id="rId2130" Type="http://schemas.openxmlformats.org/officeDocument/2006/relationships/hyperlink" Target="http://cpdb.realtek.com/cpdbv3/view/wafermap/oneWaferSbinMap.php?project=RL6748&amp;checksum=b9caa329bf355adb9b0aa779f8211dcb&amp;bin_num=246&amp;bintype=sbin&amp;from=xls&amp;cp=CP1&amp;version=RL6748ZA_V25&amp;lotid=PAF98&amp;waferid=MBA742-03E7" TargetMode="External"/><Relationship Id="rId2575" Type="http://schemas.openxmlformats.org/officeDocument/2006/relationships/hyperlink" Target="http://cpdb.realtek.com/cpdbv3/view/wafermap/oneWaferSbinMap.php?project=RL6748&amp;checksum=03ceaaf8793e4381555566a586f5a46b&amp;bin_num=235&amp;bintype=sbin&amp;from=xls&amp;cp=CP1&amp;version=RL6748ZA_V25&amp;lotid=PAFQ0&amp;waferid=MBF135-04B7" TargetMode="External"/><Relationship Id="rId102" Type="http://schemas.openxmlformats.org/officeDocument/2006/relationships/hyperlink" Target="http://cpdb.realtek.com/cpdbv3/view/wafermap/oneWaferSbinMap.php?project=RL6748&amp;checksum=78b9d17594c0d5e6274fe5858faafdd0&amp;bin_num=51&amp;bintype=sbin&amp;from=xls&amp;cp=CP1&amp;version=RL6748ZA_V25&amp;lotid=PAFW6&amp;waferid=MBC107-10C0" TargetMode="External"/><Relationship Id="rId547" Type="http://schemas.openxmlformats.org/officeDocument/2006/relationships/hyperlink" Target="http://cpdb.realtek.com/cpdbv3/view/wafermap/oneWaferSbinMap.php?project=RL6748&amp;checksum=bad1571c4c2eb2ad88fc6efd5a1cce65&amp;bin_num=55&amp;bintype=sbin&amp;from=xls&amp;cp=CP1&amp;version=RL6748ZA_V25&amp;lotid=PAFA5&amp;waferid=MBA704-11G2" TargetMode="External"/><Relationship Id="rId754" Type="http://schemas.openxmlformats.org/officeDocument/2006/relationships/hyperlink" Target="http://cpdb.realtek.com/cpdbv3/view/wafermap/oneWaferSbinMap.php?project=RL6748&amp;checksum=9f3f59fde7388c24f6755d81e6049136&amp;bin_num=226&amp;bintype=sbin&amp;from=xls&amp;cp=CP1&amp;version=RL6748ZA_V25&amp;lotid=PAHY4&amp;waferid=TAQ895-13F5" TargetMode="External"/><Relationship Id="rId961" Type="http://schemas.openxmlformats.org/officeDocument/2006/relationships/hyperlink" Target="http://cpdb.realtek.com/cpdbv3/view/wafermap/oneWaferSbinMap.php?project=RL6748&amp;checksum=2ec1f8c42561571f80f7be4a0517fb65&amp;bin_num=52&amp;bintype=sbin&amp;from=xls&amp;cp=CP1&amp;version=RL6748ZA_V25&amp;lotid=PAFQ4&amp;waferid=MBA724-20A1" TargetMode="External"/><Relationship Id="rId1384" Type="http://schemas.openxmlformats.org/officeDocument/2006/relationships/hyperlink" Target="http://cpdb.realtek.com/cpdbv3/view/wafermap/oneWaferSbinMap.php?project=RL6748&amp;checksum=94b4ea7147fa1779acb6035becde9ddf&amp;bin_num=328&amp;bintype=sbin&amp;from=xls&amp;cp=CP1&amp;version=RL6748ZA_V25&amp;lotid=PAFW7&amp;waferid=MBA722-01A4" TargetMode="External"/><Relationship Id="rId1591" Type="http://schemas.openxmlformats.org/officeDocument/2006/relationships/hyperlink" Target="http://cpdb.realtek.com/cpdbv3/view/wafermap/oneWaferSbinMap.php?project=RL6748&amp;checksum=3fee452cc698667f190d8a1f08c4e51a&amp;bin_num=357&amp;bintype=sbin&amp;from=xls&amp;cp=CP1&amp;version=RL6748ZA_V25&amp;lotid=PAFQ0&amp;waferid=MBF135-02D1" TargetMode="External"/><Relationship Id="rId1689" Type="http://schemas.openxmlformats.org/officeDocument/2006/relationships/hyperlink" Target="http://cpdb.realtek.com/cpdbv3/view/wafermap/oneWaferSbinMap.php?project=RL6748&amp;checksum=f570e7abb03c11cd4887a354ad6586df&amp;bin_num=57&amp;bintype=sbin&amp;from=xls&amp;cp=CP1&amp;version=RL6748ZA_V25&amp;lotid=PAFQ4&amp;waferid=MBA724-15C0" TargetMode="External"/><Relationship Id="rId2228" Type="http://schemas.openxmlformats.org/officeDocument/2006/relationships/hyperlink" Target="http://cpdb.realtek.com/cpdbv3/view/wafermap/oneWaferSbinMap.php?project=RL6748&amp;checksum=a0fc719ec0f254f07c21ae556db30d7d&amp;bin_num=91&amp;bintype=sbin&amp;from=xls&amp;cp=CP1&amp;version=RL6748ZA_V25&amp;lotid=PAFW6&amp;waferid=MBC107-01G3" TargetMode="External"/><Relationship Id="rId2435" Type="http://schemas.openxmlformats.org/officeDocument/2006/relationships/hyperlink" Target="http://cpdb.realtek.com/cpdbv3/view/wafermap/oneWaferSbinMap.php?project=RL6748&amp;checksum=f5438ae6c64af18f851949e14f0877cf&amp;bin_num=189&amp;bintype=sbin&amp;from=xls&amp;cp=CP1&amp;version=RL6748ZA_V25&amp;lotid=PAFA5&amp;waferid=MBA704-06A6" TargetMode="External"/><Relationship Id="rId264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&amp;sbin_info=130&amp;sbin_map=130&amp;is_auto=0" TargetMode="External"/><Relationship Id="rId90" Type="http://schemas.openxmlformats.org/officeDocument/2006/relationships/hyperlink" Target="http://cpdb.realtek.com/cpdbv3/view/wafermap/oneWaferSbinMap.php?project=RL6748&amp;checksum=9d5f4a12764d16f5b176a06676d28490&amp;bin_num=51&amp;bintype=sbin&amp;from=xls&amp;cp=CP1&amp;version=RL6748ZA_V25&amp;lotid=PAFQ2&amp;waferid=MBA715-07D6" TargetMode="External"/><Relationship Id="rId407" Type="http://schemas.openxmlformats.org/officeDocument/2006/relationships/hyperlink" Target="http://cpdb.realtek.com/cpdbv3/view/wafermap/oneWaferSbinMap.php?project=RL6748&amp;checksum=3dce3a1ffa08435413858dcf2284b8c9&amp;bin_num=61&amp;bintype=sbin&amp;from=xls&amp;cp=CP1&amp;version=RL6748ZA_V25&amp;lotid=PAFQ2&amp;waferid=MBA715-13B2" TargetMode="External"/><Relationship Id="rId614" Type="http://schemas.openxmlformats.org/officeDocument/2006/relationships/hyperlink" Target="http://cpdb.realtek.com/cpdbv3/view/wafermap/oneWaferSbinMap.php?project=RL6748&amp;checksum=2799ba02350cafe645bc2574d6f8c1c6&amp;bin_num=39&amp;bintype=sbin&amp;from=xls&amp;cp=CP1&amp;version=RL6748ZA_V25&amp;lotid=PAFQ2&amp;waferid=MBA715-12B7" TargetMode="External"/><Relationship Id="rId821" Type="http://schemas.openxmlformats.org/officeDocument/2006/relationships/hyperlink" Target="http://cpdb.realtek.com/cpdbv3/view/wafermap/oneWaferSbinMap.php?project=RL6748&amp;checksum=8d430027eb8989e13eb3088408122278&amp;bin_num=327&amp;bintype=sbin&amp;from=xls&amp;cp=CP1&amp;version=RL6748ZA_V25&amp;lotid=PAHY4&amp;waferid=TAQ895-16D6" TargetMode="External"/><Relationship Id="rId1037" Type="http://schemas.openxmlformats.org/officeDocument/2006/relationships/hyperlink" Target="http://cpdb.realtek.com/cpdbv3/view/wafermap/oneWaferSbinMap.php?project=RL6748&amp;checksum=4ed8a37e208d920bad7daa4607de12c7&amp;bin_num=333&amp;bintype=sbin&amp;from=xls&amp;cp=CP1&amp;version=RL6748ZA_V25&amp;lotid=PAFQ6&amp;waferid=MBC103-11F4" TargetMode="External"/><Relationship Id="rId1244" Type="http://schemas.openxmlformats.org/officeDocument/2006/relationships/hyperlink" Target="http://cpdb.realtek.com/cpdbv3/view/wafermap/oneWaferSbinMap.php?project=RL6748&amp;checksum=ea49be8fc74445c4c1691aa1889c56e9&amp;bin_num=354&amp;bintype=sbin&amp;from=xls&amp;cp=CP1&amp;version=RL6748ZA_V25&amp;lotid=PAFW6&amp;waferid=MBC107-15G2" TargetMode="External"/><Relationship Id="rId1451" Type="http://schemas.openxmlformats.org/officeDocument/2006/relationships/hyperlink" Target="http://cpdb.realtek.com/cpdbv3/view/wafermap/oneWaferSbinMap.php?project=RL6748&amp;checksum=46a6f5a18fc7372ca6d305e53187fbc7&amp;bin_num=356&amp;bintype=sbin&amp;from=xls&amp;cp=CP1&amp;version=RL6748ZA_V25&amp;lotid=PAFQ2&amp;waferid=MBA715-23D5" TargetMode="External"/><Relationship Id="rId1896" Type="http://schemas.openxmlformats.org/officeDocument/2006/relationships/hyperlink" Target="http://cpdb.realtek.com/cpdbv3/view/wafermap/oneWaferSbinMap.php?project=RL6748&amp;checksum=71e786b98005da365f074001583a3561&amp;bin_num=75&amp;bintype=sbin&amp;from=xls&amp;cp=CP1&amp;version=RL6748ZA_V25&amp;lotid=PAFC1&amp;waferid=MBA723-25H2" TargetMode="External"/><Relationship Id="rId250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1826&amp;sbin_info=250&amp;sbin_map=250&amp;is_auto=0" TargetMode="External"/><Relationship Id="rId919" Type="http://schemas.openxmlformats.org/officeDocument/2006/relationships/hyperlink" Target="http://cpdb.realtek.com/cpdbv3/view/wafermap/oneWaferSbinMap.php?project=RL6748&amp;checksum=f214a779971b1139c9cd373264b6dde3&amp;bin_num=52&amp;bintype=sbin&amp;from=xls&amp;cp=CP1&amp;version=RL6748ZA_V25&amp;lotid=PAFQ5&amp;waferid=MBA705-08E0" TargetMode="External"/><Relationship Id="rId1104" Type="http://schemas.openxmlformats.org/officeDocument/2006/relationships/hyperlink" Target="http://cpdb.realtek.com/cpdbv3/view/wafermap/oneWaferSbinMap.php?project=RL6748&amp;checksum=3875d9d31098c6ad8d11e97d137fc2ef&amp;bin_num=24&amp;bintype=sbin&amp;from=xls&amp;cp=CP1&amp;version=RL6748ZA_V25&amp;lotid=PAFA4&amp;waferid=MBA701-10A6" TargetMode="External"/><Relationship Id="rId1311" Type="http://schemas.openxmlformats.org/officeDocument/2006/relationships/hyperlink" Target="http://cpdb.realtek.com/cpdbv3/view/wafermap/oneWaferSbinMap.php?project=RL6748&amp;checksum=572a9827a99f151074d3cd8971eb3e32&amp;bin_num=29&amp;bintype=sbin&amp;from=xls&amp;cp=CP1&amp;version=RL6748ZA_V25&amp;lotid=PAHY4&amp;waferid=TAQ895-15E3" TargetMode="External"/><Relationship Id="rId1549" Type="http://schemas.openxmlformats.org/officeDocument/2006/relationships/hyperlink" Target="http://cpdb.realtek.com/cpdbv3/view/wafermap/oneWaferSbinMap.php?project=RL6748&amp;checksum=f00c1ee0704af83a3b0c75e11545a5d5&amp;bin_num=331&amp;bintype=sbin&amp;from=xls&amp;cp=CP1&amp;version=RL6748ZA_V25&amp;lotid=PAFW6&amp;waferid=MBC107-20E3" TargetMode="External"/><Relationship Id="rId1756" Type="http://schemas.openxmlformats.org/officeDocument/2006/relationships/hyperlink" Target="http://cpdb.realtek.com/cpdbv3/view/wafermap/oneWaferSbinMap.php?project=RL6748&amp;checksum=1c6bd10f03458060657f3bdb4813a6dd&amp;bin_num=282&amp;bintype=sbin&amp;from=xls&amp;cp=CP1&amp;version=RL6748ZA_V25&amp;lotid=PAFW7&amp;waferid=MBA722-05F3" TargetMode="External"/><Relationship Id="rId1963" Type="http://schemas.openxmlformats.org/officeDocument/2006/relationships/hyperlink" Target="http://cpdb.realtek.com/cpdbv3/view/wafermap/oneWaferSbinMap.php?project=RL6748&amp;checksum=070a812c41f6b429db2c8da9155fb811&amp;bin_num=4&amp;bintype=sbin&amp;from=xls&amp;cp=CP1&amp;version=RL6748ZA_V25&amp;lotid=PAFQ2&amp;waferid=MBA715-11C4" TargetMode="External"/><Relationship Id="rId48" Type="http://schemas.openxmlformats.org/officeDocument/2006/relationships/hyperlink" Target="http://cpdb.realtek.com/cpdbv3/view/wafermap/oneWaferSbinMap.php?project=RL6748&amp;checksum=f214a779971b1139c9cd373264b6dde3&amp;bin_num=60&amp;bintype=sbin&amp;from=xls&amp;cp=CP1&amp;version=RL6748ZA_V25&amp;lotid=PAFQ5&amp;waferid=MBA705-08E0" TargetMode="External"/><Relationship Id="rId1409" Type="http://schemas.openxmlformats.org/officeDocument/2006/relationships/hyperlink" Target="http://cpdb.realtek.com/cpdbv3/view/wafermap/oneWaferSbinMap.php?project=RL6748&amp;checksum=981ecc960321df48665f09a2079e5f94&amp;bin_num=328&amp;bintype=sbin&amp;from=xls&amp;cp=CP1&amp;version=RL6748ZA_V25&amp;lotid=PAFQ4&amp;waferid=MBA724-12D7" TargetMode="External"/><Relationship Id="rId1616" Type="http://schemas.openxmlformats.org/officeDocument/2006/relationships/hyperlink" Target="http://cpdb.realtek.com/cpdbv3/view/wafermap/oneWaferSbinMap.php?project=RL6748&amp;checksum=0c1964bee8a40b9ed403b02324f73597&amp;bin_num=357&amp;bintype=sbin&amp;from=xls&amp;cp=CP1&amp;version=RL6748ZA_V25&amp;lotid=PAF98&amp;waferid=MBA742-05D5" TargetMode="External"/><Relationship Id="rId1823" Type="http://schemas.openxmlformats.org/officeDocument/2006/relationships/hyperlink" Target="http://cpdb.realtek.com/cpdbv3/view/wafermap/oneWaferSbinMap.php?project=RL6748&amp;checksum=e5122e6e142d727b2c505ed22aab606e&amp;bin_num=334&amp;bintype=sbin&amp;from=xls&amp;cp=CP1&amp;version=RL6748ZA_V25&amp;lotid=PAFW6&amp;waferid=MBC107-08C0" TargetMode="External"/><Relationship Id="rId197" Type="http://schemas.openxmlformats.org/officeDocument/2006/relationships/hyperlink" Target="http://cpdb.realtek.com/cpdbv3/view/wafermap/oneWaferSbinMap.php?project=RL6748&amp;checksum=7ab8061530627c3ec0d6ad36a67ebb20&amp;bin_num=47&amp;bintype=sbin&amp;from=xls&amp;cp=CP1&amp;version=RL6748ZA_V25&amp;lotid=PAFQ4&amp;waferid=MBA724-25E3" TargetMode="External"/><Relationship Id="rId2085" Type="http://schemas.openxmlformats.org/officeDocument/2006/relationships/hyperlink" Target="http://cpdb.realtek.com/cpdbv3/view/wafermap/oneWaferSbinMap.php?project=RL6748&amp;checksum=60c41b12933bbc858acbbf56db2cf53e&amp;bin_num=242&amp;bintype=sbin&amp;from=xls&amp;cp=CP1&amp;version=RL6748ZA_V25&amp;lotid=PAFQ6&amp;waferid=MBC103-04B2" TargetMode="External"/><Relationship Id="rId2292" Type="http://schemas.openxmlformats.org/officeDocument/2006/relationships/hyperlink" Target="http://cpdb.realtek.com/cpdbv3/view/wafermap/oneWaferSbinMap.php?project=RL6748&amp;checksum=0fb2e694a4a77edc286e6bcf15b72af3&amp;bin_num=355&amp;bintype=sbin&amp;from=xls&amp;cp=CP1&amp;version=RL6748ZA_V25&amp;lotid=PAFQ0&amp;waferid=MBF135-01D6" TargetMode="External"/><Relationship Id="rId264" Type="http://schemas.openxmlformats.org/officeDocument/2006/relationships/hyperlink" Target="http://cpdb.realtek.com/cpdbv3/view/wafermap/oneWaferSbinMap.php?project=RL6748&amp;checksum=22fa37d396fe5a0e3da8e61248358aa7&amp;bin_num=34&amp;bintype=sbin&amp;from=xls&amp;cp=CP1&amp;version=RL6748ZA_V25&amp;lotid=PAHY4&amp;waferid=TAQ895-10A1" TargetMode="External"/><Relationship Id="rId471" Type="http://schemas.openxmlformats.org/officeDocument/2006/relationships/hyperlink" Target="http://cpdb.realtek.com/cpdbv3/view/wafermap/oneWaferSbinMap.php?project=RL6748&amp;checksum=c27367fc69e41da032f7cda3104ea76b&amp;bin_num=297&amp;bintype=sbin&amp;from=xls&amp;cp=CP1&amp;version=RL6748ZA_V25&amp;lotid=PAFQ5&amp;waferid=MBA705-10E0" TargetMode="External"/><Relationship Id="rId2152" Type="http://schemas.openxmlformats.org/officeDocument/2006/relationships/hyperlink" Target="http://cpdb.realtek.com/cpdbv3/view/wafermap/oneWaferSbinMap.php?project=RL6748&amp;checksum=e92e67c54272c6cee97033229f886ee7&amp;bin_num=17&amp;bintype=sbin&amp;from=xls&amp;cp=CP1&amp;version=RL6748ZA_V25&amp;lotid=PAFQ1&amp;waferid=MBA727-09D2" TargetMode="External"/><Relationship Id="rId2597" Type="http://schemas.openxmlformats.org/officeDocument/2006/relationships/hyperlink" Target="http://cpdb.realtek.com/cpdbv3/view/wafermap/oneWaferSbinMap.php?project=RL6748&amp;checksum=28a93806a3b2163a2699b521b688ec89&amp;bin_num=147&amp;bintype=sbin&amp;from=xls&amp;cp=CP1&amp;version=RL6748ZA_V25&amp;lotid=PAHY4&amp;waferid=TAQ895-18C4" TargetMode="External"/><Relationship Id="rId124" Type="http://schemas.openxmlformats.org/officeDocument/2006/relationships/hyperlink" Target="http://cpdb.realtek.com/cpdbv3/view/wafermap/oneWaferSbinMap.php?project=RL6748&amp;checksum=e0670b7d90f11015b2210102830ed448&amp;bin_num=5&amp;bintype=sbin&amp;from=xls&amp;cp=CP1&amp;version=RL6748ZA_V25&amp;lotid=PAFQ4&amp;waferid=MBA724-18A1" TargetMode="External"/><Relationship Id="rId569" Type="http://schemas.openxmlformats.org/officeDocument/2006/relationships/hyperlink" Target="http://cpdb.realtek.com/cpdbv3/view/wafermap/oneWaferSbinMap.php?project=RL6748&amp;checksum=a598fc3b020523050b1dc2d619dfb87c&amp;bin_num=2&amp;bintype=sbin&amp;from=xls&amp;cp=CP1&amp;version=RL6748ZA_V25&amp;lotid=PAHY4&amp;waferid=TAQ895-24A0" TargetMode="External"/><Relationship Id="rId776" Type="http://schemas.openxmlformats.org/officeDocument/2006/relationships/hyperlink" Target="http://cpdb.realtek.com/cpdbv3/view/wafermap/oneWaferSbinMap.php?project=RL6748&amp;checksum=bae72a76c20b26a679a22f0f1e067c6f&amp;bin_num=226&amp;bintype=sbin&amp;from=xls&amp;cp=CP1&amp;version=RL6748ZA_V25&amp;lotid=PAFA5&amp;waferid=MBA704-16D1" TargetMode="External"/><Relationship Id="rId983" Type="http://schemas.openxmlformats.org/officeDocument/2006/relationships/hyperlink" Target="http://cpdb.realtek.com/cpdbv3/view/wafermap/oneWaferSbinMap.php?project=RL6748&amp;checksum=09f3c7a13889ae6a9e0c7096cb141bae&amp;bin_num=52&amp;bintype=sbin&amp;from=xls&amp;cp=CP1&amp;version=RL6748ZA_V25&amp;lotid=PAFQ6&amp;waferid=MBC103-18B1" TargetMode="External"/><Relationship Id="rId1199" Type="http://schemas.openxmlformats.org/officeDocument/2006/relationships/hyperlink" Target="http://cpdb.realtek.com/cpdbv3/view/wafermap/oneWaferSbinMap.php?project=RL6748&amp;checksum=736b73b1e19c676883302b73aef6211d&amp;bin_num=354&amp;bintype=sbin&amp;from=xls&amp;cp=CP1&amp;version=RL6748ZA_V25&amp;lotid=PAFQ1&amp;waferid=MBA727-02A2" TargetMode="External"/><Relationship Id="rId2457" Type="http://schemas.openxmlformats.org/officeDocument/2006/relationships/hyperlink" Target="http://cpdb.realtek.com/cpdbv3/view/wafermap/oneWaferSbinMap.php?project=RL6748&amp;checksum=b2f0fda0b848faf8e012a21f3e6b0849&amp;bin_num=89&amp;bintype=sbin&amp;from=xls&amp;cp=CP1&amp;version=RL6748ZA_V25&amp;lotid=PAHY4&amp;waferid=TAQ895-03D2" TargetMode="External"/><Relationship Id="rId266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&amp;sbin_info=163&amp;sbin_map=163&amp;is_auto=0" TargetMode="External"/><Relationship Id="rId331" Type="http://schemas.openxmlformats.org/officeDocument/2006/relationships/hyperlink" Target="http://cpdb.realtek.com/cpdbv3/view/wafermap/oneWaferSbinMap.php?project=RL6748&amp;checksum=0c37f7628aded11e8a58ebe68dd1bf05&amp;bin_num=42&amp;bintype=sbin&amp;from=xls&amp;cp=CP1&amp;version=RL6748ZA_V25&amp;lotid=PAFQ4&amp;waferid=MBA724-05H0" TargetMode="External"/><Relationship Id="rId429" Type="http://schemas.openxmlformats.org/officeDocument/2006/relationships/hyperlink" Target="http://cpdb.realtek.com/cpdbv3/view/wafermap/oneWaferSbinMap.php?project=RL6748&amp;checksum=d6853dcf6b02a167e2a866083180883a&amp;bin_num=61&amp;bintype=sbin&amp;from=xls&amp;cp=CP1&amp;version=RL6748ZA_V25&amp;lotid=PAFQ6&amp;waferid=MBC103-22H2" TargetMode="External"/><Relationship Id="rId636" Type="http://schemas.openxmlformats.org/officeDocument/2006/relationships/hyperlink" Target="http://cpdb.realtek.com/cpdbv3/view/wafermap/oneWaferSbinMap.php?project=RL6748&amp;checksum=f570e7abb03c11cd4887a354ad6586df&amp;bin_num=39&amp;bintype=sbin&amp;from=xls&amp;cp=CP1&amp;version=RL6748ZA_V25&amp;lotid=PAFQ4&amp;waferid=MBA724-15C0" TargetMode="External"/><Relationship Id="rId1059" Type="http://schemas.openxmlformats.org/officeDocument/2006/relationships/hyperlink" Target="http://cpdb.realtek.com/cpdbv3/view/wafermap/oneWaferSbinMap.php?project=RL6748&amp;checksum=6f656cfeb6e9968f39096cd187b7d7ce&amp;bin_num=333&amp;bintype=sbin&amp;from=xls&amp;cp=CP1&amp;version=RL6748ZA_V25&amp;lotid=PAFW6&amp;waferid=MBC107-12A6" TargetMode="External"/><Relationship Id="rId1266" Type="http://schemas.openxmlformats.org/officeDocument/2006/relationships/hyperlink" Target="http://cpdb.realtek.com/cpdbv3/view/wafermap/oneWaferSbinMap.php?project=RL6748&amp;checksum=add1477e34510f748a69ad299d12bb9d&amp;bin_num=354&amp;bintype=sbin&amp;from=xls&amp;cp=CP1&amp;version=RL6748ZA_V25&amp;lotid=PAFQ1&amp;waferid=MBA727-14B3" TargetMode="External"/><Relationship Id="rId1473" Type="http://schemas.openxmlformats.org/officeDocument/2006/relationships/hyperlink" Target="http://cpdb.realtek.com/cpdbv3/view/wafermap/oneWaferSbinMap.php?project=RL6748&amp;checksum=6817a774107f7a949bfc153b979608b6&amp;bin_num=330&amp;bintype=sbin&amp;from=xls&amp;cp=CP1&amp;version=RL6748ZA_V25&amp;lotid=PAFQ0&amp;waferid=MBF135-21B1" TargetMode="External"/><Relationship Id="rId2012" Type="http://schemas.openxmlformats.org/officeDocument/2006/relationships/hyperlink" Target="http://cpdb.realtek.com/cpdbv3/view/wafermap/oneWaferSbinMap.php?project=RL6748&amp;checksum=506f3e9bbffea43be1a1175bd5550918&amp;bin_num=82&amp;bintype=sbin&amp;from=xls&amp;cp=CP1&amp;version=RL6748ZA_V25&amp;lotid=PAFQ2&amp;waferid=MBA715-08D1" TargetMode="External"/><Relationship Id="rId2317" Type="http://schemas.openxmlformats.org/officeDocument/2006/relationships/hyperlink" Target="http://cpdb.realtek.com/cpdbv3/view/wafermap/oneWaferSbinMap.php?project=RL6748&amp;checksum=c071f5cf26b7fc8cb5ca79120ccf83ae&amp;bin_num=228&amp;bintype=sbin&amp;from=xls&amp;cp=CP1&amp;version=RL6748ZA_V25&amp;lotid=PAFW6&amp;waferid=MBC107-07C5" TargetMode="External"/><Relationship Id="rId843" Type="http://schemas.openxmlformats.org/officeDocument/2006/relationships/hyperlink" Target="http://cpdb.realtek.com/cpdbv3/view/wafermap/oneWaferSbinMap.php?project=RL6748&amp;checksum=4f29ed50ce12d7094a0b8be961d2dea6&amp;bin_num=327&amp;bintype=sbin&amp;from=xls&amp;cp=CP1&amp;version=RL6748ZA_V25&amp;lotid=PAHY4&amp;waferid=TAQ895-22B2" TargetMode="External"/><Relationship Id="rId1126" Type="http://schemas.openxmlformats.org/officeDocument/2006/relationships/hyperlink" Target="http://cpdb.realtek.com/cpdbv3/view/wafermap/oneWaferSbinMap.php?project=RL6748&amp;checksum=7c6f3043570688cf86bd73b9e00bb91a&amp;bin_num=24&amp;bintype=sbin&amp;from=xls&amp;cp=CP1&amp;version=RL6748ZA_V25&amp;lotid=PAFW6&amp;waferid=MBC107-17F0" TargetMode="External"/><Relationship Id="rId1680" Type="http://schemas.openxmlformats.org/officeDocument/2006/relationships/hyperlink" Target="http://cpdb.realtek.com/cpdbv3/view/wafermap/oneWaferSbinMap.php?project=RL6748&amp;checksum=8baaf29265c095e6aef180607dd47018&amp;bin_num=57&amp;bintype=sbin&amp;from=xls&amp;cp=CP1&amp;version=RL6748ZA_V25&amp;lotid=PAFW6&amp;waferid=MBC107-16F5" TargetMode="External"/><Relationship Id="rId1778" Type="http://schemas.openxmlformats.org/officeDocument/2006/relationships/hyperlink" Target="http://cpdb.realtek.com/cpdbv3/view/wafermap/oneWaferSbinMap.php?project=RL6748&amp;checksum=b5bcae632e2b77f8bc06036e1ff5cd23&amp;bin_num=76&amp;bintype=sbin&amp;from=xls&amp;cp=CP1&amp;version=RL6748ZA_V25&amp;lotid=PAFQ1&amp;waferid=MBA727-24D6" TargetMode="External"/><Relationship Id="rId1985" Type="http://schemas.openxmlformats.org/officeDocument/2006/relationships/hyperlink" Target="http://cpdb.realtek.com/cpdbv3/view/wafermap/oneWaferSbinMap.php?project=RL6748&amp;checksum=028c7f8f8d7b4da1af975c9bb8b5f23a&amp;bin_num=7&amp;bintype=sbin&amp;from=xls&amp;cp=CP1&amp;version=RL6748ZA_V25&amp;lotid=PAJG7&amp;waferid=TAQ896-09E0" TargetMode="External"/><Relationship Id="rId2524" Type="http://schemas.openxmlformats.org/officeDocument/2006/relationships/hyperlink" Target="http://cpdb.realtek.com/cpdbv3/view/wafermap/oneWaferSbinMap.php?project=RL6748&amp;checksum=3fee452cc698667f190d8a1f08c4e51a&amp;bin_num=80&amp;bintype=sbin&amp;from=xls&amp;cp=CP1&amp;version=RL6748ZA_V25&amp;lotid=PAFQ0&amp;waferid=MBF135-02D1" TargetMode="External"/><Relationship Id="rId273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&amp;sbin_info=360&amp;sbin_map=360&amp;is_auto=0" TargetMode="External"/><Relationship Id="rId703" Type="http://schemas.openxmlformats.org/officeDocument/2006/relationships/hyperlink" Target="http://cpdb.realtek.com/cpdbv3/view/wafermap/oneWaferSbinMap.php?project=RL6748&amp;checksum=5054fe7be04a49773e7649e2d82e6c77&amp;bin_num=281&amp;bintype=sbin&amp;from=xls&amp;cp=CP1&amp;version=RL6748ZA_V25&amp;lotid=PAHY4&amp;waferid=TAQ895-17D1" TargetMode="External"/><Relationship Id="rId910" Type="http://schemas.openxmlformats.org/officeDocument/2006/relationships/hyperlink" Target="http://cpdb.realtek.com/cpdbv3/view/wafermap/oneWaferSbinMap.php?project=RL6748&amp;checksum=05d00f1aa7601154d677cc25b7b27b75&amp;bin_num=52&amp;bintype=sbin&amp;from=xls&amp;cp=CP1&amp;version=RL6748ZA_V25&amp;lotid=PAF98&amp;waferid=MBA742-18E1" TargetMode="External"/><Relationship Id="rId1333" Type="http://schemas.openxmlformats.org/officeDocument/2006/relationships/hyperlink" Target="http://cpdb.realtek.com/cpdbv3/view/wafermap/oneWaferSbinMap.php?project=RL6748&amp;checksum=ba35be952022365c534253481813ce35&amp;bin_num=29&amp;bintype=sbin&amp;from=xls&amp;cp=CP1&amp;version=RL6748ZA_V25&amp;lotid=PAFQ0&amp;waferid=MBF135-24G5" TargetMode="External"/><Relationship Id="rId1540" Type="http://schemas.openxmlformats.org/officeDocument/2006/relationships/hyperlink" Target="http://cpdb.realtek.com/cpdbv3/view/wafermap/oneWaferSbinMap.php?project=RL6748&amp;checksum=f1c05d5061d41f2298666456d4943fd4&amp;bin_num=331&amp;bintype=sbin&amp;from=xls&amp;cp=CP1&amp;version=RL6748ZA_V25&amp;lotid=PAJG7&amp;waferid=TAQ896-23F1" TargetMode="External"/><Relationship Id="rId1638" Type="http://schemas.openxmlformats.org/officeDocument/2006/relationships/hyperlink" Target="http://cpdb.realtek.com/cpdbv3/view/wafermap/oneWaferSbinMap.php?project=RL6748&amp;checksum=1e6bf306952bade0269d71536b932752&amp;bin_num=188&amp;bintype=sbin&amp;from=xls&amp;cp=CP1&amp;version=RL6748ZA_V25&amp;lotid=PAHY4&amp;waferid=TAQ895-09G7" TargetMode="External"/><Relationship Id="rId1400" Type="http://schemas.openxmlformats.org/officeDocument/2006/relationships/hyperlink" Target="http://cpdb.realtek.com/cpdbv3/view/wafermap/oneWaferSbinMap.php?project=RL6748&amp;checksum=f5438ae6c64af18f851949e14f0877cf&amp;bin_num=328&amp;bintype=sbin&amp;from=xls&amp;cp=CP1&amp;version=RL6748ZA_V25&amp;lotid=PAFA5&amp;waferid=MBA704-06A6" TargetMode="External"/><Relationship Id="rId1845" Type="http://schemas.openxmlformats.org/officeDocument/2006/relationships/hyperlink" Target="http://cpdb.realtek.com/cpdbv3/view/wafermap/oneWaferSbinMap.php?project=RL6748&amp;checksum=95c12ce94be2567092270ca9d1393940&amp;bin_num=28&amp;bintype=sbin&amp;from=xls&amp;cp=CP1&amp;version=RL6748ZA_V25&amp;lotid=PAFQ1&amp;waferid=MBA727-12C5" TargetMode="External"/><Relationship Id="rId1705" Type="http://schemas.openxmlformats.org/officeDocument/2006/relationships/hyperlink" Target="http://cpdb.realtek.com/cpdbv3/view/wafermap/oneWaferSbinMap.php?project=RL6748&amp;checksum=ce510ca1fa9d3518962dd34844d5b044&amp;bin_num=57&amp;bintype=sbin&amp;from=xls&amp;cp=CP1&amp;version=RL6748ZA_V25&amp;lotid=PAFQ6&amp;waferid=MBC103-03B7" TargetMode="External"/><Relationship Id="rId1912" Type="http://schemas.openxmlformats.org/officeDocument/2006/relationships/hyperlink" Target="http://cpdb.realtek.com/cpdbv3/view/wafermap/oneWaferSbinMap.php?project=RL6748&amp;checksum=d7353e6fdc608011efd46043993feafe&amp;bin_num=75&amp;bintype=sbin&amp;from=xls&amp;cp=CP1&amp;version=RL6748ZA_V25&amp;lotid=PAFA5&amp;waferid=MBA704-10G7" TargetMode="External"/><Relationship Id="rId286" Type="http://schemas.openxmlformats.org/officeDocument/2006/relationships/hyperlink" Target="http://cpdb.realtek.com/cpdbv3/view/wafermap/oneWaferSbinMap.php?project=RL6748&amp;checksum=3f030dc280d10c06e347f6362b1d432b&amp;bin_num=34&amp;bintype=sbin&amp;from=xls&amp;cp=CP1&amp;version=RL6748ZA_V25&amp;lotid=PAJG7&amp;waferid=TAQ896-06F7" TargetMode="External"/><Relationship Id="rId493" Type="http://schemas.openxmlformats.org/officeDocument/2006/relationships/hyperlink" Target="http://cpdb.realtek.com/cpdbv3/view/wafermap/oneWaferSbinMap.php?project=RL6748&amp;checksum=6d2fc8585261cb8d263cc7a3bd02f7d4&amp;bin_num=297&amp;bintype=sbin&amp;from=xls&amp;cp=CP1&amp;version=RL6748ZA_V25&amp;lotid=PAFQ5&amp;waferid=MBA705-17H0" TargetMode="External"/><Relationship Id="rId2174" Type="http://schemas.openxmlformats.org/officeDocument/2006/relationships/hyperlink" Target="http://cpdb.realtek.com/cpdbv3/view/wafermap/oneWaferSbinMap.php?project=RL6748&amp;checksum=a598fc3b020523050b1dc2d619dfb87c&amp;bin_num=18&amp;bintype=sbin&amp;from=xls&amp;cp=CP1&amp;version=RL6748ZA_V25&amp;lotid=PAHY4&amp;waferid=TAQ895-24A0" TargetMode="External"/><Relationship Id="rId2381" Type="http://schemas.openxmlformats.org/officeDocument/2006/relationships/hyperlink" Target="http://cpdb.realtek.com/cpdbv3/view/wafermap/oneWaferSbinMap.php?project=RL6748&amp;checksum=b9caa329bf355adb9b0aa779f8211dcb&amp;bin_num=53&amp;bintype=sbin&amp;from=xls&amp;cp=CP1&amp;version=RL6748ZA_V25&amp;lotid=PAF98&amp;waferid=MBA742-03E7" TargetMode="External"/><Relationship Id="rId146" Type="http://schemas.openxmlformats.org/officeDocument/2006/relationships/hyperlink" Target="http://cpdb.realtek.com/cpdbv3/view/wafermap/oneWaferSbinMap.php?project=RL6748&amp;checksum=2ec1f8c42561571f80f7be4a0517fb65&amp;bin_num=5&amp;bintype=sbin&amp;from=xls&amp;cp=CP1&amp;version=RL6748ZA_V25&amp;lotid=PAFQ4&amp;waferid=MBA724-20A1" TargetMode="External"/><Relationship Id="rId353" Type="http://schemas.openxmlformats.org/officeDocument/2006/relationships/hyperlink" Target="http://cpdb.realtek.com/cpdbv3/view/wafermap/oneWaferSbinMap.php?project=RL6748&amp;checksum=03ceaaf8793e4381555566a586f5a46b&amp;bin_num=42&amp;bintype=sbin&amp;from=xls&amp;cp=CP1&amp;version=RL6748ZA_V25&amp;lotid=PAFQ0&amp;waferid=MBF135-04B7" TargetMode="External"/><Relationship Id="rId560" Type="http://schemas.openxmlformats.org/officeDocument/2006/relationships/hyperlink" Target="http://cpdb.realtek.com/cpdbv3/view/wafermap/oneWaferSbinMap.php?project=RL6748&amp;checksum=60c41b12933bbc858acbbf56db2cf53e&amp;bin_num=55&amp;bintype=sbin&amp;from=xls&amp;cp=CP1&amp;version=RL6748ZA_V25&amp;lotid=PAFQ6&amp;waferid=MBC103-04B2" TargetMode="External"/><Relationship Id="rId798" Type="http://schemas.openxmlformats.org/officeDocument/2006/relationships/hyperlink" Target="http://cpdb.realtek.com/cpdbv3/view/wafermap/oneWaferSbinMap.php?project=RL6748&amp;checksum=c098c61aa3bc71a656fede30165639db&amp;bin_num=226&amp;bintype=sbin&amp;from=xls&amp;cp=CP1&amp;version=RL6748ZA_V25&amp;lotid=PAHY4&amp;waferid=TAQ895-08A1" TargetMode="External"/><Relationship Id="rId1190" Type="http://schemas.openxmlformats.org/officeDocument/2006/relationships/hyperlink" Target="http://cpdb.realtek.com/cpdbv3/view/wafermap/oneWaferSbinMap.php?project=RL6748&amp;checksum=8f3fc87c22fb2a943cf35470d03b9270&amp;bin_num=24&amp;bintype=sbin&amp;from=xls&amp;cp=CP1&amp;version=RL6748ZA_V25&amp;lotid=PAFQ0&amp;waferid=MBF135-18B6" TargetMode="External"/><Relationship Id="rId2034" Type="http://schemas.openxmlformats.org/officeDocument/2006/relationships/hyperlink" Target="http://cpdb.realtek.com/cpdbv3/view/wafermap/oneWaferSbinMap.php?project=RL6748&amp;checksum=70c84ab6aa4371008c47d2777f2776ad&amp;bin_num=46&amp;bintype=sbin&amp;from=xls&amp;cp=CP1&amp;version=RL6748ZA_V25&amp;lotid=PAFQ4&amp;waferid=MBA724-09E4" TargetMode="External"/><Relationship Id="rId2241" Type="http://schemas.openxmlformats.org/officeDocument/2006/relationships/hyperlink" Target="http://cpdb.realtek.com/cpdbv3/view/wafermap/oneWaferSbinMap.php?project=RL6748&amp;checksum=fce3bf45622e84d30653555a93fb6c0c&amp;bin_num=62&amp;bintype=sbin&amp;from=xls&amp;cp=CP1&amp;version=RL6748ZA_V25&amp;lotid=PAFQ5&amp;waferid=MBA705-12C6" TargetMode="External"/><Relationship Id="rId2479" Type="http://schemas.openxmlformats.org/officeDocument/2006/relationships/hyperlink" Target="http://cpdb.realtek.com/cpdbv3/view/wafermap/oneWaferSbinMap.php?project=RL6748&amp;checksum=37e4ab0ecebe004ae0941151fc17b846&amp;bin_num=358&amp;bintype=sbin&amp;from=xls&amp;cp=CP1&amp;version=RL6748ZA_V25&amp;lotid=PAFQ1&amp;waferid=MBA727-18G2" TargetMode="External"/><Relationship Id="rId268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71&amp;sbin_info=203&amp;sbin_map=203&amp;is_auto=0" TargetMode="External"/><Relationship Id="rId213" Type="http://schemas.openxmlformats.org/officeDocument/2006/relationships/hyperlink" Target="http://cpdb.realtek.com/cpdbv3/view/wafermap/oneWaferSbinMap.php?project=RL6748&amp;checksum=93fbe4b8a5ca7959f0064e3a10911d09&amp;bin_num=3&amp;bintype=sbin&amp;from=xls&amp;cp=CP1&amp;version=RL6748ZA_V25&amp;lotid=PAJG7&amp;waferid=TAQ896-19G3" TargetMode="External"/><Relationship Id="rId420" Type="http://schemas.openxmlformats.org/officeDocument/2006/relationships/hyperlink" Target="http://cpdb.realtek.com/cpdbv3/view/wafermap/oneWaferSbinMap.php?project=RL6748&amp;checksum=25e3ae3f947411f0bc0d29f47a64db55&amp;bin_num=61&amp;bintype=sbin&amp;from=xls&amp;cp=CP1&amp;version=RL6748ZA_V25&amp;lotid=PAFQ2&amp;waferid=MBA715-01A1" TargetMode="External"/><Relationship Id="rId658" Type="http://schemas.openxmlformats.org/officeDocument/2006/relationships/hyperlink" Target="http://cpdb.realtek.com/cpdbv3/view/wafermap/oneWaferSbinMap.php?project=RL6748&amp;checksum=71e786b98005da365f074001583a3561&amp;bin_num=6&amp;bintype=sbin&amp;from=xls&amp;cp=CP1&amp;version=RL6748ZA_V25&amp;lotid=PAFC1&amp;waferid=MBA723-25H2" TargetMode="External"/><Relationship Id="rId865" Type="http://schemas.openxmlformats.org/officeDocument/2006/relationships/hyperlink" Target="http://cpdb.realtek.com/cpdbv3/view/wafermap/oneWaferSbinMap.php?project=RL6748&amp;checksum=b1b4f510560e77145f1c0ba852da3dc7&amp;bin_num=327&amp;bintype=sbin&amp;from=xls&amp;cp=CP1&amp;version=RL6748ZA_V25&amp;lotid=PAFQ2&amp;waferid=MBA715-14A5" TargetMode="External"/><Relationship Id="rId1050" Type="http://schemas.openxmlformats.org/officeDocument/2006/relationships/hyperlink" Target="http://cpdb.realtek.com/cpdbv3/view/wafermap/oneWaferSbinMap.php?project=RL6748&amp;checksum=5054fe7be04a49773e7649e2d82e6c77&amp;bin_num=333&amp;bintype=sbin&amp;from=xls&amp;cp=CP1&amp;version=RL6748ZA_V25&amp;lotid=PAHY4&amp;waferid=TAQ895-17D1" TargetMode="External"/><Relationship Id="rId1288" Type="http://schemas.openxmlformats.org/officeDocument/2006/relationships/hyperlink" Target="http://cpdb.realtek.com/cpdbv3/view/wafermap/oneWaferSbinMap.php?project=RL6748&amp;checksum=028c7f8f8d7b4da1af975c9bb8b5f23a&amp;bin_num=29&amp;bintype=sbin&amp;from=xls&amp;cp=CP1&amp;version=RL6748ZA_V25&amp;lotid=PAJG7&amp;waferid=TAQ896-09E0" TargetMode="External"/><Relationship Id="rId1495" Type="http://schemas.openxmlformats.org/officeDocument/2006/relationships/hyperlink" Target="http://cpdb.realtek.com/cpdbv3/view/wafermap/oneWaferSbinMap.php?project=RL6748&amp;checksum=f00c1ee0704af83a3b0c75e11545a5d5&amp;bin_num=330&amp;bintype=sbin&amp;from=xls&amp;cp=CP1&amp;version=RL6748ZA_V25&amp;lotid=PAFW6&amp;waferid=MBC107-20E3" TargetMode="External"/><Relationship Id="rId2101" Type="http://schemas.openxmlformats.org/officeDocument/2006/relationships/hyperlink" Target="http://cpdb.realtek.com/cpdbv3/view/wafermap/oneWaferSbinMap.php?project=RL6748&amp;checksum=e7aa3e7042ee04f483ffe0f4a4574fa1&amp;bin_num=31&amp;bintype=sbin&amp;from=xls&amp;cp=CP1&amp;version=RL6748ZA_V25&amp;lotid=PAFQ1&amp;waferid=MBA727-22F0" TargetMode="External"/><Relationship Id="rId2339" Type="http://schemas.openxmlformats.org/officeDocument/2006/relationships/hyperlink" Target="http://cpdb.realtek.com/cpdbv3/view/wafermap/oneWaferSbinMap.php?project=RL6748&amp;checksum=7c6f3043570688cf86bd73b9e00bb91a&amp;bin_num=293&amp;bintype=sbin&amp;from=xls&amp;cp=CP1&amp;version=RL6748ZA_V25&amp;lotid=PAFW6&amp;waferid=MBC107-17F0" TargetMode="External"/><Relationship Id="rId254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1624&amp;sbin_info=86&amp;sbin_map=86&amp;is_auto=0" TargetMode="External"/><Relationship Id="rId518" Type="http://schemas.openxmlformats.org/officeDocument/2006/relationships/hyperlink" Target="http://cpdb.realtek.com/cpdbv3/view/wafermap/oneWaferSbinMap.php?project=RL6748&amp;checksum=805ec32dea7aebf9513b1525d779acb2&amp;bin_num=55&amp;bintype=sbin&amp;from=xls&amp;cp=CP1&amp;version=RL6748ZA_V25&amp;lotid=PAFQ2&amp;waferid=MBA715-04F5" TargetMode="External"/><Relationship Id="rId725" Type="http://schemas.openxmlformats.org/officeDocument/2006/relationships/hyperlink" Target="http://cpdb.realtek.com/cpdbv3/view/wafermap/oneWaferSbinMap.php?project=RL6748&amp;checksum=60c41b12933bbc858acbbf56db2cf53e&amp;bin_num=281&amp;bintype=sbin&amp;from=xls&amp;cp=CP1&amp;version=RL6748ZA_V25&amp;lotid=PAFQ6&amp;waferid=MBC103-04B2" TargetMode="External"/><Relationship Id="rId932" Type="http://schemas.openxmlformats.org/officeDocument/2006/relationships/hyperlink" Target="http://cpdb.realtek.com/cpdbv3/view/wafermap/oneWaferSbinMap.php?project=RL6748&amp;checksum=767d1d9f8d20b9353687403e9ae11fca&amp;bin_num=52&amp;bintype=sbin&amp;from=xls&amp;cp=CP1&amp;version=RL6748ZA_V25&amp;lotid=PAFW6&amp;waferid=MBC107-22D1" TargetMode="External"/><Relationship Id="rId1148" Type="http://schemas.openxmlformats.org/officeDocument/2006/relationships/hyperlink" Target="http://cpdb.realtek.com/cpdbv3/view/wafermap/oneWaferSbinMap.php?project=RL6748&amp;checksum=c27367fc69e41da032f7cda3104ea76b&amp;bin_num=24&amp;bintype=sbin&amp;from=xls&amp;cp=CP1&amp;version=RL6748ZA_V25&amp;lotid=PAFQ5&amp;waferid=MBA705-10E0" TargetMode="External"/><Relationship Id="rId1355" Type="http://schemas.openxmlformats.org/officeDocument/2006/relationships/hyperlink" Target="http://cpdb.realtek.com/cpdbv3/view/wafermap/oneWaferSbinMap.php?project=RL6748&amp;checksum=0fb2e694a4a77edc286e6bcf15b72af3&amp;bin_num=328&amp;bintype=sbin&amp;from=xls&amp;cp=CP1&amp;version=RL6748ZA_V25&amp;lotid=PAFQ0&amp;waferid=MBF135-01D6" TargetMode="External"/><Relationship Id="rId1562" Type="http://schemas.openxmlformats.org/officeDocument/2006/relationships/hyperlink" Target="http://cpdb.realtek.com/cpdbv3/view/wafermap/oneWaferSbinMap.php?project=RL6748&amp;checksum=646d422557b7a74e4b5e8afc6047e7a0&amp;bin_num=331&amp;bintype=sbin&amp;from=xls&amp;cp=CP1&amp;version=RL6748ZA_V25&amp;lotid=PAFQ5&amp;waferid=MBA705-16A2" TargetMode="External"/><Relationship Id="rId2406" Type="http://schemas.openxmlformats.org/officeDocument/2006/relationships/hyperlink" Target="http://cpdb.realtek.com/cpdbv3/view/wafermap/oneWaferSbinMap.php?project=RL6748&amp;checksum=7e9a1be31adccadbec2a6080a78a2f27&amp;bin_num=15&amp;bintype=sbin&amp;from=xls&amp;cp=CP1&amp;version=RL6748ZA_V25&amp;lotid=PAFQ4&amp;waferid=MBA724-19G7" TargetMode="External"/><Relationship Id="rId261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304&amp;sbin_info=90&amp;sbin_map=90&amp;is_auto=0" TargetMode="External"/><Relationship Id="rId1008" Type="http://schemas.openxmlformats.org/officeDocument/2006/relationships/hyperlink" Target="http://cpdb.realtek.com/cpdbv3/view/wafermap/oneWaferSbinMap.php?project=RL6748&amp;checksum=9f2915083dc30d5c022d596e0012cfd3&amp;bin_num=52&amp;bintype=sbin&amp;from=xls&amp;cp=CP1&amp;version=RL6748ZA_V25&amp;lotid=PAFW7&amp;waferid=MBA722-15A3" TargetMode="External"/><Relationship Id="rId1215" Type="http://schemas.openxmlformats.org/officeDocument/2006/relationships/hyperlink" Target="http://cpdb.realtek.com/cpdbv3/view/wafermap/oneWaferSbinMap.php?project=RL6748&amp;checksum=ba480041f036779600f330eeb7b2b2fa&amp;bin_num=354&amp;bintype=sbin&amp;from=xls&amp;cp=CP1&amp;version=RL6748ZA_V25&amp;lotid=PAFQ2&amp;waferid=MBA715-16G6" TargetMode="External"/><Relationship Id="rId1422" Type="http://schemas.openxmlformats.org/officeDocument/2006/relationships/hyperlink" Target="http://cpdb.realtek.com/cpdbv3/view/wafermap/oneWaferSbinMap.php?project=RL6748&amp;checksum=1e6bf306952bade0269d71536b932752&amp;bin_num=356&amp;bintype=sbin&amp;from=xls&amp;cp=CP1&amp;version=RL6748ZA_V25&amp;lotid=PAHY4&amp;waferid=TAQ895-09G7" TargetMode="External"/><Relationship Id="rId1867" Type="http://schemas.openxmlformats.org/officeDocument/2006/relationships/hyperlink" Target="http://cpdb.realtek.com/cpdbv3/view/wafermap/oneWaferSbinMap.php?project=RL6748&amp;checksum=d43b4d9096c98ba57c2ade5fea6188d2&amp;bin_num=295&amp;bintype=sbin&amp;from=xls&amp;cp=CP1&amp;version=RL6748ZA_V25&amp;lotid=PAFQ4&amp;waferid=MBA724-10F1" TargetMode="External"/><Relationship Id="rId61" Type="http://schemas.openxmlformats.org/officeDocument/2006/relationships/hyperlink" Target="http://cpdb.realtek.com/cpdbv3/view/wafermap/oneWaferSbinMap.php?project=RL6748&amp;checksum=05d00f1aa7601154d677cc25b7b27b75&amp;bin_num=329&amp;bintype=sbin&amp;from=xls&amp;cp=CP1&amp;version=RL6748ZA_V25&amp;lotid=PAF98&amp;waferid=MBA742-18E1" TargetMode="External"/><Relationship Id="rId1727" Type="http://schemas.openxmlformats.org/officeDocument/2006/relationships/hyperlink" Target="http://cpdb.realtek.com/cpdbv3/view/wafermap/oneWaferSbinMap.php?project=RL6748&amp;checksum=cf0642d0116deaf881daac0e428555ba&amp;bin_num=282&amp;bintype=sbin&amp;from=xls&amp;cp=CP1&amp;version=RL6748ZA_V25&amp;lotid=PAJG7&amp;waferid=TAQ896-10E5" TargetMode="External"/><Relationship Id="rId1934" Type="http://schemas.openxmlformats.org/officeDocument/2006/relationships/hyperlink" Target="http://cpdb.realtek.com/cpdbv3/view/wafermap/oneWaferSbinMap.php?project=RL6748&amp;checksum=596b446ccf44a579be683c2c9d9f8693&amp;bin_num=63&amp;bintype=sbin&amp;from=xls&amp;cp=CP1&amp;version=RL6748ZA_V25&amp;lotid=PAFA5&amp;waferid=MBA704-02D2" TargetMode="External"/><Relationship Id="rId19" Type="http://schemas.openxmlformats.org/officeDocument/2006/relationships/hyperlink" Target="http://cpdb.realtek.com/cpdbv3/view/mergeCell.php?project=RL6748&amp;cp=CP1&amp;version=RL6748ZA_V25&amp;lotid=PAFA3&amp;waferid=MBA728-16E5&amp;bintype=sbin" TargetMode="External"/><Relationship Id="rId2196" Type="http://schemas.openxmlformats.org/officeDocument/2006/relationships/hyperlink" Target="http://cpdb.realtek.com/cpdbv3/view/wafermap/oneWaferSbinMap.php?project=RL6748&amp;checksum=b2f0fda0b848faf8e012a21f3e6b0849&amp;bin_num=54&amp;bintype=sbin&amp;from=xls&amp;cp=CP1&amp;version=RL6748ZA_V25&amp;lotid=PAHY4&amp;waferid=TAQ895-03D2" TargetMode="External"/><Relationship Id="rId168" Type="http://schemas.openxmlformats.org/officeDocument/2006/relationships/hyperlink" Target="http://cpdb.realtek.com/cpdbv3/view/wafermap/oneWaferSbinMap.php?project=RL6748&amp;checksum=7067ffbfe9376c57abd2b97e14ec2792&amp;bin_num=47&amp;bintype=sbin&amp;from=xls&amp;cp=CP1&amp;version=RL6748ZA_V25&amp;lotid=PAFQ0&amp;waferid=MBF135-06A5" TargetMode="External"/><Relationship Id="rId375" Type="http://schemas.openxmlformats.org/officeDocument/2006/relationships/hyperlink" Target="http://cpdb.realtek.com/cpdbv3/view/wafermap/oneWaferSbinMap.php?project=RL6748&amp;checksum=ef98fdc6480fcce3697d3a1427d02119&amp;bin_num=335&amp;bintype=sbin&amp;from=xls&amp;cp=CP1&amp;version=RL6748ZA_V25&amp;lotid=PAFW8&amp;waferid=MBA731-02B7" TargetMode="External"/><Relationship Id="rId582" Type="http://schemas.openxmlformats.org/officeDocument/2006/relationships/hyperlink" Target="http://cpdb.realtek.com/cpdbv3/view/wafermap/oneWaferSbinMap.php?project=RL6748&amp;checksum=a49334f3693919c9149fc09fb221db8e&amp;bin_num=2&amp;bintype=sbin&amp;from=xls&amp;cp=CP1&amp;version=RL6748ZA_V25&amp;lotid=PAFW6&amp;waferid=MBC107-09B3" TargetMode="External"/><Relationship Id="rId2056" Type="http://schemas.openxmlformats.org/officeDocument/2006/relationships/hyperlink" Target="http://cpdb.realtek.com/cpdbv3/view/wafermap/oneWaferSbinMap.php?project=RL6748&amp;checksum=4f29ed50ce12d7094a0b8be961d2dea6&amp;bin_num=289&amp;bintype=sbin&amp;from=xls&amp;cp=CP1&amp;version=RL6748ZA_V25&amp;lotid=PAHY4&amp;waferid=TAQ895-22B2" TargetMode="External"/><Relationship Id="rId2263" Type="http://schemas.openxmlformats.org/officeDocument/2006/relationships/hyperlink" Target="http://cpdb.realtek.com/cpdbv3/view/wafermap/oneWaferSbinMap.php?project=RL6748&amp;checksum=e4309f5f1f03bcd05bceb18017b62f79&amp;bin_num=227&amp;bintype=sbin&amp;from=xls&amp;cp=CP1&amp;version=RL6748ZA_V25&amp;lotid=PAJG7&amp;waferid=TAQ896-22F6" TargetMode="External"/><Relationship Id="rId247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203&amp;sbin_info=273&amp;sbin_map=273&amp;is_auto=0" TargetMode="External"/><Relationship Id="rId3" Type="http://schemas.openxmlformats.org/officeDocument/2006/relationships/hyperlink" Target="http://cpdb.realtek.com/cpdbv3/view/mergeCell.php?project=RL6748&amp;cp=CP1&amp;version=RL6748ZA_V25&amp;lotid=PAFQ4&amp;waferid=MBA724-10F1&amp;bintype=sbin" TargetMode="External"/><Relationship Id="rId235" Type="http://schemas.openxmlformats.org/officeDocument/2006/relationships/hyperlink" Target="http://cpdb.realtek.com/cpdbv3/view/wafermap/oneWaferSbinMap.php?project=RL6748&amp;checksum=2ec1f8c42561571f80f7be4a0517fb65&amp;bin_num=3&amp;bintype=sbin&amp;from=xls&amp;cp=CP1&amp;version=RL6748ZA_V25&amp;lotid=PAFQ4&amp;waferid=MBA724-20A1" TargetMode="External"/><Relationship Id="rId442" Type="http://schemas.openxmlformats.org/officeDocument/2006/relationships/hyperlink" Target="http://cpdb.realtek.com/cpdbv3/view/wafermap/oneWaferSbinMap.php?project=RL6748&amp;checksum=0fb2e694a4a77edc286e6bcf15b72af3&amp;bin_num=297&amp;bintype=sbin&amp;from=xls&amp;cp=CP1&amp;version=RL6748ZA_V25&amp;lotid=PAFQ0&amp;waferid=MBF135-01D6" TargetMode="External"/><Relationship Id="rId887" Type="http://schemas.openxmlformats.org/officeDocument/2006/relationships/hyperlink" Target="http://cpdb.realtek.com/cpdbv3/view/wafermap/oneWaferSbinMap.php?project=RL6748&amp;checksum=945607084a4417d53cc670bfcba1a84b&amp;bin_num=327&amp;bintype=sbin&amp;from=xls&amp;cp=CP1&amp;version=RL6748ZA_V25&amp;lotid=PAFQ6&amp;waferid=MBC103-10G1" TargetMode="External"/><Relationship Id="rId1072" Type="http://schemas.openxmlformats.org/officeDocument/2006/relationships/hyperlink" Target="http://cpdb.realtek.com/cpdbv3/view/wafermap/oneWaferSbinMap.php?project=RL6748&amp;checksum=09f3c7a13889ae6a9e0c7096cb141bae&amp;bin_num=333&amp;bintype=sbin&amp;from=xls&amp;cp=CP1&amp;version=RL6748ZA_V25&amp;lotid=PAFQ6&amp;waferid=MBC103-18B1" TargetMode="External"/><Relationship Id="rId2123" Type="http://schemas.openxmlformats.org/officeDocument/2006/relationships/hyperlink" Target="http://cpdb.realtek.com/cpdbv3/view/wafermap/oneWaferSbinMap.php?project=RL6748&amp;checksum=0fb2e694a4a77edc286e6bcf15b72af3&amp;bin_num=246&amp;bintype=sbin&amp;from=xls&amp;cp=CP1&amp;version=RL6748ZA_V25&amp;lotid=PAFQ0&amp;waferid=MBF135-01D6" TargetMode="External"/><Relationship Id="rId2330" Type="http://schemas.openxmlformats.org/officeDocument/2006/relationships/hyperlink" Target="http://cpdb.realtek.com/cpdbv3/view/wafermap/oneWaferSbinMap.php?project=RL6748&amp;checksum=3f030dc280d10c06e347f6362b1d432b&amp;bin_num=41&amp;bintype=sbin&amp;from=xls&amp;cp=CP1&amp;version=RL6748ZA_V25&amp;lotid=PAJG7&amp;waferid=TAQ896-06F7" TargetMode="External"/><Relationship Id="rId256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406&amp;sbin_info=241&amp;sbin_map=241&amp;is_auto=0" TargetMode="External"/><Relationship Id="rId302" Type="http://schemas.openxmlformats.org/officeDocument/2006/relationships/hyperlink" Target="http://cpdb.realtek.com/cpdbv3/view/wafermap/oneWaferSbinMap.php?project=RL6748&amp;checksum=71a6fddc28fde418bcede86a555c9a7f&amp;bin_num=34&amp;bintype=sbin&amp;from=xls&amp;cp=CP1&amp;version=RL6748ZA_V25&amp;lotid=PAFW8&amp;waferid=MBA731-18A4" TargetMode="External"/><Relationship Id="rId747" Type="http://schemas.openxmlformats.org/officeDocument/2006/relationships/hyperlink" Target="http://cpdb.realtek.com/cpdbv3/view/wafermap/oneWaferSbinMap.php?project=RL6748&amp;checksum=1addb36dbc584de437888642d6377e88&amp;bin_num=226&amp;bintype=sbin&amp;from=xls&amp;cp=CP1&amp;version=RL6748ZA_V25&amp;lotid=PAFA5&amp;waferid=MBA704-14E3" TargetMode="External"/><Relationship Id="rId954" Type="http://schemas.openxmlformats.org/officeDocument/2006/relationships/hyperlink" Target="http://cpdb.realtek.com/cpdbv3/view/wafermap/oneWaferSbinMap.php?project=RL6748&amp;checksum=572a9827a99f151074d3cd8971eb3e32&amp;bin_num=52&amp;bintype=sbin&amp;from=xls&amp;cp=CP1&amp;version=RL6748ZA_V25&amp;lotid=PAHY4&amp;waferid=TAQ895-15E3" TargetMode="External"/><Relationship Id="rId1377" Type="http://schemas.openxmlformats.org/officeDocument/2006/relationships/hyperlink" Target="http://cpdb.realtek.com/cpdbv3/view/wafermap/oneWaferSbinMap.php?project=RL6748&amp;checksum=93604aa5f9b03ef261803d51f7663022&amp;bin_num=328&amp;bintype=sbin&amp;from=xls&amp;cp=CP1&amp;version=RL6748ZA_V25&amp;lotid=PAFQ0&amp;waferid=MBF135-09G1" TargetMode="External"/><Relationship Id="rId1584" Type="http://schemas.openxmlformats.org/officeDocument/2006/relationships/hyperlink" Target="http://cpdb.realtek.com/cpdbv3/view/wafermap/oneWaferSbinMap.php?project=RL6748&amp;checksum=3875d9d31098c6ad8d11e97d137fc2ef&amp;bin_num=357&amp;bintype=sbin&amp;from=xls&amp;cp=CP1&amp;version=RL6748ZA_V25&amp;lotid=PAFA4&amp;waferid=MBA701-10A6" TargetMode="External"/><Relationship Id="rId1791" Type="http://schemas.openxmlformats.org/officeDocument/2006/relationships/hyperlink" Target="http://cpdb.realtek.com/cpdbv3/view/wafermap/oneWaferSbinMap.php?project=RL6748&amp;checksum=e5122e6e142d727b2c505ed22aab606e&amp;bin_num=76&amp;bintype=sbin&amp;from=xls&amp;cp=CP1&amp;version=RL6748ZA_V25&amp;lotid=PAFW6&amp;waferid=MBC107-08C0" TargetMode="External"/><Relationship Id="rId2428" Type="http://schemas.openxmlformats.org/officeDocument/2006/relationships/hyperlink" Target="http://cpdb.realtek.com/cpdbv3/view/wafermap/oneWaferSbinMap.php?project=RL6748&amp;checksum=654516e81152aabf50fbb88f94d4c514&amp;bin_num=243&amp;bintype=sbin&amp;from=xls&amp;cp=CP1&amp;version=RL6748ZA_V25&amp;lotid=PAFW6&amp;waferid=MBC107-24B7" TargetMode="External"/><Relationship Id="rId263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02&amp;sbin_info=121&amp;sbin_map=121&amp;is_auto=0" TargetMode="External"/><Relationship Id="rId83" Type="http://schemas.openxmlformats.org/officeDocument/2006/relationships/hyperlink" Target="http://cpdb.realtek.com/cpdbv3/view/wafermap/oneWaferSbinMap.php?project=RL6748&amp;checksum=db0dea7eef5f5edf6cf68a0eb06238fc&amp;bin_num=51&amp;bintype=sbin&amp;from=xls&amp;cp=CP1&amp;version=RL6748ZA_V25&amp;lotid=PAHY4&amp;waferid=TAQ895-14F0" TargetMode="External"/><Relationship Id="rId607" Type="http://schemas.openxmlformats.org/officeDocument/2006/relationships/hyperlink" Target="http://cpdb.realtek.com/cpdbv3/view/wafermap/oneWaferSbinMap.php?project=RL6748&amp;checksum=a0817e590a84a6a6f4845cee44f09efe&amp;bin_num=2&amp;bintype=sbin&amp;from=xls&amp;cp=CP1&amp;version=RL6748ZA_V25&amp;lotid=PAFQ1&amp;waferid=MBA727-16A1" TargetMode="External"/><Relationship Id="rId814" Type="http://schemas.openxmlformats.org/officeDocument/2006/relationships/hyperlink" Target="http://cpdb.realtek.com/cpdbv3/view/wafermap/oneWaferSbinMap.php?project=RL6748&amp;checksum=e0670b7d90f11015b2210102830ed448&amp;bin_num=327&amp;bintype=sbin&amp;from=xls&amp;cp=CP1&amp;version=RL6748ZA_V25&amp;lotid=PAFQ4&amp;waferid=MBA724-18A1" TargetMode="External"/><Relationship Id="rId1237" Type="http://schemas.openxmlformats.org/officeDocument/2006/relationships/hyperlink" Target="http://cpdb.realtek.com/cpdbv3/view/wafermap/oneWaferSbinMap.php?project=RL6748&amp;checksum=a259cfd7774b674f9c4faf478bc441f6&amp;bin_num=354&amp;bintype=sbin&amp;from=xls&amp;cp=CP1&amp;version=RL6748ZA_V25&amp;lotid=PAFA5&amp;waferid=MBA704-22A5" TargetMode="External"/><Relationship Id="rId1444" Type="http://schemas.openxmlformats.org/officeDocument/2006/relationships/hyperlink" Target="http://cpdb.realtek.com/cpdbv3/view/wafermap/oneWaferSbinMap.php?project=RL6748&amp;checksum=6c2b62383e3b16d7389221176e082176&amp;bin_num=356&amp;bintype=sbin&amp;from=xls&amp;cp=CP1&amp;version=RL6748ZA_V25&amp;lotid=PAFQ5&amp;waferid=MBA705-06F2" TargetMode="External"/><Relationship Id="rId1651" Type="http://schemas.openxmlformats.org/officeDocument/2006/relationships/hyperlink" Target="http://cpdb.realtek.com/cpdbv3/view/wafermap/oneWaferSbinMap.php?project=RL6748&amp;checksum=37e4ab0ecebe004ae0941151fc17b846&amp;bin_num=188&amp;bintype=sbin&amp;from=xls&amp;cp=CP1&amp;version=RL6748ZA_V25&amp;lotid=PAFQ1&amp;waferid=MBA727-18G2" TargetMode="External"/><Relationship Id="rId1889" Type="http://schemas.openxmlformats.org/officeDocument/2006/relationships/hyperlink" Target="http://cpdb.realtek.com/cpdbv3/view/wafermap/oneWaferSbinMap.php?project=RL6748&amp;checksum=8f3fc87c22fb2a943cf35470d03b9270&amp;bin_num=295&amp;bintype=sbin&amp;from=xls&amp;cp=CP1&amp;version=RL6748ZA_V25&amp;lotid=PAFQ0&amp;waferid=MBF135-18B6" TargetMode="External"/><Relationship Id="rId270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508&amp;sbin_info=239&amp;sbin_map=239&amp;is_auto=0" TargetMode="External"/><Relationship Id="rId1304" Type="http://schemas.openxmlformats.org/officeDocument/2006/relationships/hyperlink" Target="http://cpdb.realtek.com/cpdbv3/view/wafermap/oneWaferSbinMap.php?project=RL6748&amp;checksum=0e3a7d642762a8642f3e192d4dd04247&amp;bin_num=29&amp;bintype=sbin&amp;from=xls&amp;cp=CP1&amp;version=RL6748ZA_V25&amp;lotid=PAHY4&amp;waferid=TAQ895-06B3" TargetMode="External"/><Relationship Id="rId1511" Type="http://schemas.openxmlformats.org/officeDocument/2006/relationships/hyperlink" Target="http://cpdb.realtek.com/cpdbv3/view/wafermap/oneWaferSbinMap.php?project=RL6748&amp;checksum=f3188c402b24687a13cf19ad4fb9bf2c&amp;bin_num=330&amp;bintype=sbin&amp;from=xls&amp;cp=CP1&amp;version=RL6748ZA_V25&amp;lotid=PAFQ2&amp;waferid=MBA715-03G2" TargetMode="External"/><Relationship Id="rId1749" Type="http://schemas.openxmlformats.org/officeDocument/2006/relationships/hyperlink" Target="http://cpdb.realtek.com/cpdbv3/view/wafermap/oneWaferSbinMap.php?project=RL6748&amp;checksum=7ab8061530627c3ec0d6ad36a67ebb20&amp;bin_num=282&amp;bintype=sbin&amp;from=xls&amp;cp=CP1&amp;version=RL6748ZA_V25&amp;lotid=PAFQ4&amp;waferid=MBA724-25E3" TargetMode="External"/><Relationship Id="rId1956" Type="http://schemas.openxmlformats.org/officeDocument/2006/relationships/hyperlink" Target="http://cpdb.realtek.com/cpdbv3/view/wafermap/oneWaferSbinMap.php?project=RL6748&amp;checksum=f584ea94ee5232b0586eb8d18ea79b98&amp;bin_num=30&amp;bintype=sbin&amp;from=xls&amp;cp=CP1&amp;version=RL6748ZA_V25&amp;lotid=PAFA5&amp;waferid=MBA704-13F0" TargetMode="External"/><Relationship Id="rId1609" Type="http://schemas.openxmlformats.org/officeDocument/2006/relationships/hyperlink" Target="http://cpdb.realtek.com/cpdbv3/view/wafermap/oneWaferSbinMap.php?project=RL6748&amp;checksum=55a5e070e826a2aabd888c9399f61d64&amp;bin_num=357&amp;bintype=sbin&amp;from=xls&amp;cp=CP1&amp;version=RL6748ZA_V25&amp;lotid=PAFQ4&amp;waferid=MBA724-14C5" TargetMode="External"/><Relationship Id="rId1816" Type="http://schemas.openxmlformats.org/officeDocument/2006/relationships/hyperlink" Target="http://cpdb.realtek.com/cpdbv3/view/wafermap/oneWaferSbinMap.php?project=RL6748&amp;checksum=cc8563724fa0a9c30ff36801fe5c1b48&amp;bin_num=334&amp;bintype=sbin&amp;from=xls&amp;cp=CP1&amp;version=RL6748ZA_V25&amp;lotid=PAFQ0&amp;waferid=MBF135-17C3" TargetMode="External"/><Relationship Id="rId10" Type="http://schemas.openxmlformats.org/officeDocument/2006/relationships/hyperlink" Target="http://cpdb.realtek.com/cpdbv3/view/mergeCell.php?project=RL6748&amp;cp=CP1&amp;version=RL6748ZA_V25&amp;lotid=PAFQ5&amp;waferid=MBA705-08E0&amp;bintype=sbin" TargetMode="External"/><Relationship Id="rId397" Type="http://schemas.openxmlformats.org/officeDocument/2006/relationships/hyperlink" Target="http://cpdb.realtek.com/cpdbv3/view/wafermap/oneWaferSbinMap.php?project=RL6748&amp;checksum=09c208037e4af0e64524381d66996701&amp;bin_num=335&amp;bintype=sbin&amp;from=xls&amp;cp=CP1&amp;version=RL6748ZA_V25&amp;lotid=PAFQ0&amp;waferid=MBF135-08G6" TargetMode="External"/><Relationship Id="rId2078" Type="http://schemas.openxmlformats.org/officeDocument/2006/relationships/hyperlink" Target="http://cpdb.realtek.com/cpdbv3/view/wafermap/oneWaferSbinMap.php?project=RL6748&amp;checksum=7ab8061530627c3ec0d6ad36a67ebb20&amp;bin_num=242&amp;bintype=sbin&amp;from=xls&amp;cp=CP1&amp;version=RL6748ZA_V25&amp;lotid=PAFQ4&amp;waferid=MBA724-25E3" TargetMode="External"/><Relationship Id="rId2285" Type="http://schemas.openxmlformats.org/officeDocument/2006/relationships/hyperlink" Target="http://cpdb.realtek.com/cpdbv3/view/wafermap/oneWaferSbinMap.php?project=RL6748&amp;checksum=6c2b62383e3b16d7389221176e082176&amp;bin_num=233&amp;bintype=sbin&amp;from=xls&amp;cp=CP1&amp;version=RL6748ZA_V25&amp;lotid=PAFQ5&amp;waferid=MBA705-06F2" TargetMode="External"/><Relationship Id="rId2492" Type="http://schemas.openxmlformats.org/officeDocument/2006/relationships/hyperlink" Target="http://cpdb.realtek.com/cpdbv3/view/wafermap/oneWaferSbinMap.php?project=RL6748&amp;checksum=0f87003f8b9c0a2efc1a07401b4b75be&amp;bin_num=321&amp;bintype=sbin&amp;from=xls&amp;cp=CP1&amp;version=RL6748ZA_V25&amp;lotid=PAFQ6&amp;waferid=MBC103-17B6" TargetMode="External"/><Relationship Id="rId257" Type="http://schemas.openxmlformats.org/officeDocument/2006/relationships/hyperlink" Target="http://cpdb.realtek.com/cpdbv3/view/wafermap/oneWaferSbinMap.php?project=RL6748&amp;checksum=028c7f8f8d7b4da1af975c9bb8b5f23a&amp;bin_num=34&amp;bintype=sbin&amp;from=xls&amp;cp=CP1&amp;version=RL6748ZA_V25&amp;lotid=PAJG7&amp;waferid=TAQ896-09E0" TargetMode="External"/><Relationship Id="rId464" Type="http://schemas.openxmlformats.org/officeDocument/2006/relationships/hyperlink" Target="http://cpdb.realtek.com/cpdbv3/view/wafermap/oneWaferSbinMap.php?project=RL6748&amp;checksum=646d422557b7a74e4b5e8afc6047e7a0&amp;bin_num=297&amp;bintype=sbin&amp;from=xls&amp;cp=CP1&amp;version=RL6748ZA_V25&amp;lotid=PAFQ5&amp;waferid=MBA705-16A2" TargetMode="External"/><Relationship Id="rId1094" Type="http://schemas.openxmlformats.org/officeDocument/2006/relationships/hyperlink" Target="http://cpdb.realtek.com/cpdbv3/view/wafermap/oneWaferSbinMap.php?project=RL6748&amp;checksum=72f93c8d28353f04d36d0db81b2993db&amp;bin_num=333&amp;bintype=sbin&amp;from=xls&amp;cp=CP1&amp;version=RL6748ZA_V25&amp;lotid=PAFQ0&amp;waferid=MBF135-19B1" TargetMode="External"/><Relationship Id="rId2145" Type="http://schemas.openxmlformats.org/officeDocument/2006/relationships/hyperlink" Target="http://cpdb.realtek.com/cpdbv3/view/wafermap/oneWaferSbinMap.php?project=RL6748&amp;checksum=822a75f331382d29607e0ee7fecaba76&amp;bin_num=17&amp;bintype=sbin&amp;from=xls&amp;cp=CP1&amp;version=RL6748ZA_V25&amp;lotid=PAFQ4&amp;waferid=MBA724-08F1" TargetMode="External"/><Relationship Id="rId117" Type="http://schemas.openxmlformats.org/officeDocument/2006/relationships/hyperlink" Target="http://cpdb.realtek.com/cpdbv3/view/wafermap/oneWaferSbinMap.php?project=RL6748&amp;checksum=09c208037e4af0e64524381d66996701&amp;bin_num=51&amp;bintype=sbin&amp;from=xls&amp;cp=CP1&amp;version=RL6748ZA_V25&amp;lotid=PAFQ0&amp;waferid=MBF135-08G6" TargetMode="External"/><Relationship Id="rId671" Type="http://schemas.openxmlformats.org/officeDocument/2006/relationships/hyperlink" Target="http://cpdb.realtek.com/cpdbv3/view/wafermap/oneWaferSbinMap.php?project=RL6748&amp;checksum=88da6c6f252705b50269910e533bc6b4&amp;bin_num=6&amp;bintype=sbin&amp;from=xls&amp;cp=CP1&amp;version=RL6748ZA_V25&amp;lotid=PAFA5&amp;waferid=MBA704-18B7" TargetMode="External"/><Relationship Id="rId769" Type="http://schemas.openxmlformats.org/officeDocument/2006/relationships/hyperlink" Target="http://cpdb.realtek.com/cpdbv3/view/wafermap/oneWaferSbinMap.php?project=RL6748&amp;checksum=4753dbd0107c76dbb89a3ab6c9bee3d7&amp;bin_num=226&amp;bintype=sbin&amp;from=xls&amp;cp=CP1&amp;version=RL6748ZA_V25&amp;lotid=PAHY4&amp;waferid=TAQ895-23A5" TargetMode="External"/><Relationship Id="rId976" Type="http://schemas.openxmlformats.org/officeDocument/2006/relationships/hyperlink" Target="http://cpdb.realtek.com/cpdbv3/view/wafermap/oneWaferSbinMap.php?project=RL6748&amp;checksum=6a580951e4bceff7feb629fbe2f18442&amp;bin_num=52&amp;bintype=sbin&amp;from=xls&amp;cp=CP1&amp;version=RL6748ZA_V25&amp;lotid=PAFQ2&amp;waferid=MBA715-25C3" TargetMode="External"/><Relationship Id="rId1399" Type="http://schemas.openxmlformats.org/officeDocument/2006/relationships/hyperlink" Target="http://cpdb.realtek.com/cpdbv3/view/wafermap/oneWaferSbinMap.php?project=RL6748&amp;checksum=bf250fdb066aaa406c3e4819826ceb42&amp;bin_num=328&amp;bintype=sbin&amp;from=xls&amp;cp=CP1&amp;version=RL6748ZA_V25&amp;lotid=PAFQ6&amp;waferid=MBC103-23G5" TargetMode="External"/><Relationship Id="rId2352" Type="http://schemas.openxmlformats.org/officeDocument/2006/relationships/hyperlink" Target="http://cpdb.realtek.com/cpdbv3/view/wafermap/oneWaferSbinMap.php?project=RL6748&amp;checksum=7683e59132f5596c5dd616aa6db8f3a0&amp;bin_num=236&amp;bintype=sbin&amp;from=xls&amp;cp=CP1&amp;version=RL6748ZA_V25&amp;lotid=PAFQ5&amp;waferid=MBA705-11D3" TargetMode="External"/><Relationship Id="rId265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202&amp;sbin_info=149&amp;sbin_map=149&amp;is_auto=0" TargetMode="External"/><Relationship Id="rId324" Type="http://schemas.openxmlformats.org/officeDocument/2006/relationships/hyperlink" Target="http://cpdb.realtek.com/cpdbv3/view/wafermap/oneWaferSbinMap.php?project=RL6748&amp;checksum=ba480041f036779600f330eeb7b2b2fa&amp;bin_num=42&amp;bintype=sbin&amp;from=xls&amp;cp=CP1&amp;version=RL6748ZA_V25&amp;lotid=PAFQ2&amp;waferid=MBA715-16G6" TargetMode="External"/><Relationship Id="rId531" Type="http://schemas.openxmlformats.org/officeDocument/2006/relationships/hyperlink" Target="http://cpdb.realtek.com/cpdbv3/view/wafermap/oneWaferSbinMap.php?project=RL6748&amp;checksum=4f29ed50ce12d7094a0b8be961d2dea6&amp;bin_num=55&amp;bintype=sbin&amp;from=xls&amp;cp=CP1&amp;version=RL6748ZA_V25&amp;lotid=PAHY4&amp;waferid=TAQ895-22B2" TargetMode="External"/><Relationship Id="rId629" Type="http://schemas.openxmlformats.org/officeDocument/2006/relationships/hyperlink" Target="http://cpdb.realtek.com/cpdbv3/view/wafermap/oneWaferSbinMap.php?project=RL6748&amp;checksum=1dd0f3330949dce9e73077fbbf3a4659&amp;bin_num=39&amp;bintype=sbin&amp;from=xls&amp;cp=CP1&amp;version=RL6748ZA_V25&amp;lotid=PAJG7&amp;waferid=TAQ896-16A7" TargetMode="External"/><Relationship Id="rId1161" Type="http://schemas.openxmlformats.org/officeDocument/2006/relationships/hyperlink" Target="http://cpdb.realtek.com/cpdbv3/view/wafermap/oneWaferSbinMap.php?project=RL6748&amp;checksum=2f58bae5390cebcda4579a31c635ecce&amp;bin_num=24&amp;bintype=sbin&amp;from=xls&amp;cp=CP1&amp;version=RL6748ZA_V25&amp;lotid=PAFQ5&amp;waferid=MBA705-21F6" TargetMode="External"/><Relationship Id="rId1259" Type="http://schemas.openxmlformats.org/officeDocument/2006/relationships/hyperlink" Target="http://cpdb.realtek.com/cpdbv3/view/wafermap/oneWaferSbinMap.php?project=RL6748&amp;checksum=d51b29d6990743a4fa733ef19d95047d&amp;bin_num=354&amp;bintype=sbin&amp;from=xls&amp;cp=CP1&amp;version=RL6748ZA_V25&amp;lotid=PAHY4&amp;waferid=TAQ895-04C5" TargetMode="External"/><Relationship Id="rId1466" Type="http://schemas.openxmlformats.org/officeDocument/2006/relationships/hyperlink" Target="http://cpdb.realtek.com/cpdbv3/view/wafermap/oneWaferSbinMap.php?project=RL6748&amp;checksum=d6853dcf6b02a167e2a866083180883a&amp;bin_num=356&amp;bintype=sbin&amp;from=xls&amp;cp=CP1&amp;version=RL6748ZA_V25&amp;lotid=PAFQ6&amp;waferid=MBC103-22H2" TargetMode="External"/><Relationship Id="rId2005" Type="http://schemas.openxmlformats.org/officeDocument/2006/relationships/hyperlink" Target="http://cpdb.realtek.com/cpdbv3/view/wafermap/oneWaferSbinMap.php?project=RL6748&amp;checksum=5e60532d6b768c92849a0637d7da7ef5&amp;bin_num=7&amp;bintype=sbin&amp;from=xls&amp;cp=CP1&amp;version=RL6748ZA_V25&amp;lotid=PAFQ0&amp;waferid=MBF135-15D5" TargetMode="External"/><Relationship Id="rId2212" Type="http://schemas.openxmlformats.org/officeDocument/2006/relationships/hyperlink" Target="http://cpdb.realtek.com/cpdbv3/view/wafermap/oneWaferSbinMap.php?project=RL6748&amp;checksum=7c6f3043570688cf86bd73b9e00bb91a&amp;bin_num=350&amp;bintype=sbin&amp;from=xls&amp;cp=CP1&amp;version=RL6748ZA_V25&amp;lotid=PAFW6&amp;waferid=MBC107-17F0" TargetMode="External"/><Relationship Id="rId836" Type="http://schemas.openxmlformats.org/officeDocument/2006/relationships/hyperlink" Target="http://cpdb.realtek.com/cpdbv3/view/wafermap/oneWaferSbinMap.php?project=RL6748&amp;checksum=a06264a75f49763efc2ab57aa5b5fa80&amp;bin_num=327&amp;bintype=sbin&amp;from=xls&amp;cp=CP1&amp;version=RL6748ZA_V25&amp;lotid=PAF98&amp;waferid=MBA742-01G1" TargetMode="External"/><Relationship Id="rId1021" Type="http://schemas.openxmlformats.org/officeDocument/2006/relationships/hyperlink" Target="http://cpdb.realtek.com/cpdbv3/view/wafermap/oneWaferSbinMap.php?project=RL6748&amp;checksum=3dce3a1ffa08435413858dcf2284b8c9&amp;bin_num=333&amp;bintype=sbin&amp;from=xls&amp;cp=CP1&amp;version=RL6748ZA_V25&amp;lotid=PAFQ2&amp;waferid=MBA715-13B2" TargetMode="External"/><Relationship Id="rId1119" Type="http://schemas.openxmlformats.org/officeDocument/2006/relationships/hyperlink" Target="http://cpdb.realtek.com/cpdbv3/view/wafermap/oneWaferSbinMap.php?project=RL6748&amp;checksum=ade4af84d36327e92dd6a38fa14703cc&amp;bin_num=24&amp;bintype=sbin&amp;from=xls&amp;cp=CP1&amp;version=RL6748ZA_V25&amp;lotid=PAFQ2&amp;waferid=MBA715-17G1" TargetMode="External"/><Relationship Id="rId167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31352&amp;sbin_info=57&amp;sbin_map=57&amp;is_auto=0" TargetMode="External"/><Relationship Id="rId1880" Type="http://schemas.openxmlformats.org/officeDocument/2006/relationships/hyperlink" Target="http://cpdb.realtek.com/cpdbv3/view/wafermap/oneWaferSbinMap.php?project=RL6748&amp;checksum=4a44bd519b866d23939f3371297be105&amp;bin_num=295&amp;bintype=sbin&amp;from=xls&amp;cp=CP1&amp;version=RL6748ZA_V25&amp;lotid=PAFQ6&amp;waferid=MBC103-05A5" TargetMode="External"/><Relationship Id="rId1978" Type="http://schemas.openxmlformats.org/officeDocument/2006/relationships/hyperlink" Target="http://cpdb.realtek.com/cpdbv3/view/wafermap/oneWaferSbinMap.php?project=RL6748&amp;checksum=d8923b2a1b4f52077a897b9ed1bf484d&amp;bin_num=4&amp;bintype=sbin&amp;from=xls&amp;cp=CP1&amp;version=RL6748ZA_V25&amp;lotid=PAFQ4&amp;waferid=MBA724-13D2" TargetMode="External"/><Relationship Id="rId251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71&amp;sbin_info=32&amp;sbin_map=32&amp;is_auto=0" TargetMode="External"/><Relationship Id="rId272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812&amp;sbin_info=320&amp;sbin_map=320&amp;is_auto=0" TargetMode="External"/><Relationship Id="rId903" Type="http://schemas.openxmlformats.org/officeDocument/2006/relationships/hyperlink" Target="http://cpdb.realtek.com/cpdbv3/view/wafermap/oneWaferSbinMap.php?project=RL6748&amp;checksum=8f3fc87c22fb2a943cf35470d03b9270&amp;bin_num=327&amp;bintype=sbin&amp;from=xls&amp;cp=CP1&amp;version=RL6748ZA_V25&amp;lotid=PAFQ0&amp;waferid=MBF135-18B6" TargetMode="External"/><Relationship Id="rId1326" Type="http://schemas.openxmlformats.org/officeDocument/2006/relationships/hyperlink" Target="http://cpdb.realtek.com/cpdbv3/view/wafermap/oneWaferSbinMap.php?project=RL6748&amp;checksum=d51b29d6990743a4fa733ef19d95047d&amp;bin_num=29&amp;bintype=sbin&amp;from=xls&amp;cp=CP1&amp;version=RL6748ZA_V25&amp;lotid=PAHY4&amp;waferid=TAQ895-04C5" TargetMode="External"/><Relationship Id="rId1533" Type="http://schemas.openxmlformats.org/officeDocument/2006/relationships/hyperlink" Target="http://cpdb.realtek.com/cpdbv3/view/wafermap/oneWaferSbinMap.php?project=RL6748&amp;checksum=028c7f8f8d7b4da1af975c9bb8b5f23a&amp;bin_num=331&amp;bintype=sbin&amp;from=xls&amp;cp=CP1&amp;version=RL6748ZA_V25&amp;lotid=PAJG7&amp;waferid=TAQ896-09E0" TargetMode="External"/><Relationship Id="rId1740" Type="http://schemas.openxmlformats.org/officeDocument/2006/relationships/hyperlink" Target="http://cpdb.realtek.com/cpdbv3/view/wafermap/oneWaferSbinMap.php?project=RL6748&amp;checksum=48e5eb7258eac88c2ba4b755d8a56a0c&amp;bin_num=282&amp;bintype=sbin&amp;from=xls&amp;cp=CP1&amp;version=RL6748ZA_V25&amp;lotid=PAFQ2&amp;waferid=MBA715-06E3" TargetMode="External"/><Relationship Id="rId32" Type="http://schemas.openxmlformats.org/officeDocument/2006/relationships/hyperlink" Target="http://cpdb.realtek.com/cpdbv3/view/mergeCell.php?project=RL6748&amp;cp=CP1&amp;version=RL6748ZA_V25&amp;lotid=PAFQ1&amp;waferid=MBA727-03H0&amp;bintype=sbin" TargetMode="External"/><Relationship Id="rId1600" Type="http://schemas.openxmlformats.org/officeDocument/2006/relationships/hyperlink" Target="http://cpdb.realtek.com/cpdbv3/view/wafermap/oneWaferSbinMap.php?project=RL6748&amp;checksum=92e45f5b52e35f992b29b7d306580127&amp;bin_num=357&amp;bintype=sbin&amp;from=xls&amp;cp=CP1&amp;version=RL6748ZA_V25&amp;lotid=PAJG7&amp;waferid=TAQ896-07F2" TargetMode="External"/><Relationship Id="rId1838" Type="http://schemas.openxmlformats.org/officeDocument/2006/relationships/hyperlink" Target="http://cpdb.realtek.com/cpdbv3/view/wafermap/oneWaferSbinMap.php?project=RL6748&amp;checksum=368f69cb56d0bab774320ab840abe785&amp;bin_num=28&amp;bintype=sbin&amp;from=xls&amp;cp=CP1&amp;version=RL6748ZA_V25&amp;lotid=PAFQ0&amp;waferid=MBF135-14E2" TargetMode="External"/><Relationship Id="rId181" Type="http://schemas.openxmlformats.org/officeDocument/2006/relationships/hyperlink" Target="http://cpdb.realtek.com/cpdbv3/view/wafermap/oneWaferSbinMap.php?project=RL6748&amp;checksum=89fea0bc50839c1df7a1e28ebc971f55&amp;bin_num=47&amp;bintype=sbin&amp;from=xls&amp;cp=CP1&amp;version=RL6748ZA_V25&amp;lotid=PAJG7&amp;waferid=TAQ896-17A2" TargetMode="External"/><Relationship Id="rId1905" Type="http://schemas.openxmlformats.org/officeDocument/2006/relationships/hyperlink" Target="http://cpdb.realtek.com/cpdbv3/view/wafermap/oneWaferSbinMap.php?project=RL6748&amp;checksum=a259cfd7774b674f9c4faf478bc441f6&amp;bin_num=75&amp;bintype=sbin&amp;from=xls&amp;cp=CP1&amp;version=RL6748ZA_V25&amp;lotid=PAFA5&amp;waferid=MBA704-22A5" TargetMode="External"/><Relationship Id="rId279" Type="http://schemas.openxmlformats.org/officeDocument/2006/relationships/hyperlink" Target="http://cpdb.realtek.com/cpdbv3/view/wafermap/oneWaferSbinMap.php?project=RL6748&amp;checksum=89fea0bc50839c1df7a1e28ebc971f55&amp;bin_num=34&amp;bintype=sbin&amp;from=xls&amp;cp=CP1&amp;version=RL6748ZA_V25&amp;lotid=PAJG7&amp;waferid=TAQ896-17A2" TargetMode="External"/><Relationship Id="rId486" Type="http://schemas.openxmlformats.org/officeDocument/2006/relationships/hyperlink" Target="http://cpdb.realtek.com/cpdbv3/view/wafermap/oneWaferSbinMap.php?project=RL6748&amp;checksum=d6af17e5f8598dbbf8b9d4f435551918&amp;bin_num=297&amp;bintype=sbin&amp;from=xls&amp;cp=CP1&amp;version=RL6748ZA_V25&amp;lotid=PAFQ5&amp;waferid=MBA705-09D3" TargetMode="External"/><Relationship Id="rId693" Type="http://schemas.openxmlformats.org/officeDocument/2006/relationships/hyperlink" Target="http://cpdb.realtek.com/cpdbv3/view/wafermap/oneWaferSbinMap.php?project=RL6748&amp;checksum=088652f3a7717a90c111228ea1ecdbd6&amp;bin_num=281&amp;bintype=sbin&amp;from=xls&amp;cp=CP1&amp;version=RL6748ZA_V25&amp;lotid=PAFQ1&amp;waferid=MBA727-01A7" TargetMode="External"/><Relationship Id="rId2167" Type="http://schemas.openxmlformats.org/officeDocument/2006/relationships/hyperlink" Target="http://cpdb.realtek.com/cpdbv3/view/wafermap/oneWaferSbinMap.php?project=RL6748&amp;checksum=f584ea94ee5232b0586eb8d18ea79b98&amp;bin_num=245&amp;bintype=sbin&amp;from=xls&amp;cp=CP1&amp;version=RL6748ZA_V25&amp;lotid=PAFA5&amp;waferid=MBA704-13F0" TargetMode="External"/><Relationship Id="rId2374" Type="http://schemas.openxmlformats.org/officeDocument/2006/relationships/hyperlink" Target="http://cpdb.realtek.com/cpdbv3/view/wafermap/oneWaferSbinMap.php?project=RL6748&amp;checksum=6556501f98847ad98bdf3e6e7d1ab2dc&amp;bin_num=56&amp;bintype=sbin&amp;from=xls&amp;cp=CP1&amp;version=RL6748ZA_V25&amp;lotid=PAHY4&amp;waferid=TAQ895-02D7" TargetMode="External"/><Relationship Id="rId2581" Type="http://schemas.openxmlformats.org/officeDocument/2006/relationships/hyperlink" Target="http://cpdb.realtek.com/cpdbv3/view/wafermap/oneWaferSbinMap.php?project=RL6748&amp;checksum=359fa88e1a5d94a7502dfe06cc76ae34&amp;bin_num=206&amp;bintype=sbin&amp;from=xls&amp;cp=CP1&amp;version=RL6748ZA_V25&amp;lotid=PAFA5&amp;waferid=MBA704-03C5" TargetMode="External"/><Relationship Id="rId139" Type="http://schemas.openxmlformats.org/officeDocument/2006/relationships/hyperlink" Target="http://cpdb.realtek.com/cpdbv3/view/wafermap/oneWaferSbinMap.php?project=RL6748&amp;checksum=a561d6fc64f47a096302b748174e1c25&amp;bin_num=5&amp;bintype=sbin&amp;from=xls&amp;cp=CP1&amp;version=RL6748ZA_V25&amp;lotid=PAFQ2&amp;waferid=MBA715-15A0" TargetMode="External"/><Relationship Id="rId346" Type="http://schemas.openxmlformats.org/officeDocument/2006/relationships/hyperlink" Target="http://cpdb.realtek.com/cpdbv3/view/wafermap/oneWaferSbinMap.php?project=RL6748&amp;checksum=55a5e070e826a2aabd888c9399f61d64&amp;bin_num=42&amp;bintype=sbin&amp;from=xls&amp;cp=CP1&amp;version=RL6748ZA_V25&amp;lotid=PAFQ4&amp;waferid=MBA724-14C5" TargetMode="External"/><Relationship Id="rId553" Type="http://schemas.openxmlformats.org/officeDocument/2006/relationships/hyperlink" Target="http://cpdb.realtek.com/cpdbv3/view/wafermap/oneWaferSbinMap.php?project=RL6748&amp;checksum=2bcab97116838d1498483b9398507931&amp;bin_num=55&amp;bintype=sbin&amp;from=xls&amp;cp=CP1&amp;version=RL6748ZA_V25&amp;lotid=PAFQ6&amp;waferid=MBC103-02C4" TargetMode="External"/><Relationship Id="rId760" Type="http://schemas.openxmlformats.org/officeDocument/2006/relationships/hyperlink" Target="http://cpdb.realtek.com/cpdbv3/view/wafermap/oneWaferSbinMap.php?project=RL6748&amp;checksum=89436b17642aa9eb2c8ba6d28cfc9eff&amp;bin_num=226&amp;bintype=sbin&amp;from=xls&amp;cp=CP1&amp;version=RL6748ZA_V25&amp;lotid=PAFA5&amp;waferid=MBA704-15D6" TargetMode="External"/><Relationship Id="rId998" Type="http://schemas.openxmlformats.org/officeDocument/2006/relationships/hyperlink" Target="http://cpdb.realtek.com/cpdbv3/view/wafermap/oneWaferSbinMap.php?project=RL6748&amp;checksum=8a7a597038836dd04adda54b67d1fac1&amp;bin_num=52&amp;bintype=sbin&amp;from=xls&amp;cp=CP1&amp;version=RL6748ZA_V25&amp;lotid=PAFA3&amp;waferid=MBA728-03E1" TargetMode="External"/><Relationship Id="rId1183" Type="http://schemas.openxmlformats.org/officeDocument/2006/relationships/hyperlink" Target="http://cpdb.realtek.com/cpdbv3/view/wafermap/oneWaferSbinMap.php?project=RL6748&amp;checksum=43d42eda78b75f74d8851c27b4eefb71&amp;bin_num=24&amp;bintype=sbin&amp;from=xls&amp;cp=CP1&amp;version=RL6748ZA_V25&amp;lotid=PAFW6&amp;waferid=MBC107-21D6" TargetMode="External"/><Relationship Id="rId1390" Type="http://schemas.openxmlformats.org/officeDocument/2006/relationships/hyperlink" Target="http://cpdb.realtek.com/cpdbv3/view/wafermap/oneWaferSbinMap.php?project=RL6748&amp;checksum=b8aa9177c4c88f71883c861eaa9136a7&amp;bin_num=328&amp;bintype=sbin&amp;from=xls&amp;cp=CP1&amp;version=RL6748ZA_V25&amp;lotid=PAFA5&amp;waferid=MBA704-01D7" TargetMode="External"/><Relationship Id="rId2027" Type="http://schemas.openxmlformats.org/officeDocument/2006/relationships/hyperlink" Target="http://cpdb.realtek.com/cpdbv3/view/wafermap/oneWaferSbinMap.php?project=RL6748&amp;checksum=f05ca70f975193d8000e54bb9ea1c215&amp;bin_num=82&amp;bintype=sbin&amp;from=xls&amp;cp=CP1&amp;version=RL6748ZA_V25&amp;lotid=PAFA5&amp;waferid=MBA704-12F5" TargetMode="External"/><Relationship Id="rId2234" Type="http://schemas.openxmlformats.org/officeDocument/2006/relationships/hyperlink" Target="http://cpdb.realtek.com/cpdbv3/view/wafermap/oneWaferSbinMap.php?project=RL6748&amp;checksum=dd3f5e8730f623359ad294296872eb29&amp;bin_num=91&amp;bintype=sbin&amp;from=xls&amp;cp=CP1&amp;version=RL6748ZA_V25&amp;lotid=PAFQ5&amp;waferid=MBA705-18G3" TargetMode="External"/><Relationship Id="rId244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213&amp;sbin_info=74&amp;sbin_map=74&amp;is_auto=0" TargetMode="External"/><Relationship Id="rId267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&amp;sbin_info=178&amp;sbin_map=178&amp;is_auto=0" TargetMode="External"/><Relationship Id="rId206" Type="http://schemas.openxmlformats.org/officeDocument/2006/relationships/hyperlink" Target="http://cpdb.realtek.com/cpdbv3/view/wafermap/oneWaferSbinMap.php?project=RL6748&amp;checksum=028c7f8f8d7b4da1af975c9bb8b5f23a&amp;bin_num=3&amp;bintype=sbin&amp;from=xls&amp;cp=CP1&amp;version=RL6748ZA_V25&amp;lotid=PAJG7&amp;waferid=TAQ896-09E0" TargetMode="External"/><Relationship Id="rId413" Type="http://schemas.openxmlformats.org/officeDocument/2006/relationships/hyperlink" Target="http://cpdb.realtek.com/cpdbv3/view/wafermap/oneWaferSbinMap.php?project=RL6748&amp;checksum=db0dea7eef5f5edf6cf68a0eb06238fc&amp;bin_num=61&amp;bintype=sbin&amp;from=xls&amp;cp=CP1&amp;version=RL6748ZA_V25&amp;lotid=PAHY4&amp;waferid=TAQ895-14F0" TargetMode="External"/><Relationship Id="rId858" Type="http://schemas.openxmlformats.org/officeDocument/2006/relationships/hyperlink" Target="http://cpdb.realtek.com/cpdbv3/view/wafermap/oneWaferSbinMap.php?project=RL6748&amp;checksum=94b4ea7147fa1779acb6035becde9ddf&amp;bin_num=327&amp;bintype=sbin&amp;from=xls&amp;cp=CP1&amp;version=RL6748ZA_V25&amp;lotid=PAFW7&amp;waferid=MBA722-01A4" TargetMode="External"/><Relationship Id="rId1043" Type="http://schemas.openxmlformats.org/officeDocument/2006/relationships/hyperlink" Target="http://cpdb.realtek.com/cpdbv3/view/wafermap/oneWaferSbinMap.php?project=RL6748&amp;checksum=9d5f4a12764d16f5b176a06676d28490&amp;bin_num=333&amp;bintype=sbin&amp;from=xls&amp;cp=CP1&amp;version=RL6748ZA_V25&amp;lotid=PAFQ2&amp;waferid=MBA715-07D6" TargetMode="External"/><Relationship Id="rId1488" Type="http://schemas.openxmlformats.org/officeDocument/2006/relationships/hyperlink" Target="http://cpdb.realtek.com/cpdbv3/view/wafermap/oneWaferSbinMap.php?project=RL6748&amp;checksum=2c3cb499a49952975b95f20ba5e75654&amp;bin_num=330&amp;bintype=sbin&amp;from=xls&amp;cp=CP1&amp;version=RL6748ZA_V25&amp;lotid=PAFW8&amp;waferid=MBA731-01C4" TargetMode="External"/><Relationship Id="rId1695" Type="http://schemas.openxmlformats.org/officeDocument/2006/relationships/hyperlink" Target="http://cpdb.realtek.com/cpdbv3/view/wafermap/oneWaferSbinMap.php?project=RL6748&amp;checksum=967f3c40dc1bd4b06a2fe0c74aff4f95&amp;bin_num=57&amp;bintype=sbin&amp;from=xls&amp;cp=CP1&amp;version=RL6748ZA_V25&amp;lotid=PAFQ6&amp;waferid=MBC103-06A0" TargetMode="External"/><Relationship Id="rId2539" Type="http://schemas.openxmlformats.org/officeDocument/2006/relationships/hyperlink" Target="http://cpdb.realtek.com/cpdbv3/view/wafermap/oneWaferSbinMap.php?project=RL6748&amp;checksum=bf16d6238e1a3c99047d5c743b74754f&amp;bin_num=283&amp;bintype=sbin&amp;from=xls&amp;cp=CP1&amp;version=RL6748ZA_V25&amp;lotid=PAFQ1&amp;waferid=MBA727-21F5" TargetMode="External"/><Relationship Id="rId620" Type="http://schemas.openxmlformats.org/officeDocument/2006/relationships/hyperlink" Target="http://cpdb.realtek.com/cpdbv3/view/wafermap/oneWaferSbinMap.php?project=RL6748&amp;checksum=4ed8a37e208d920bad7daa4607de12c7&amp;bin_num=39&amp;bintype=sbin&amp;from=xls&amp;cp=CP1&amp;version=RL6748ZA_V25&amp;lotid=PAFQ6&amp;waferid=MBC103-11F4" TargetMode="External"/><Relationship Id="rId718" Type="http://schemas.openxmlformats.org/officeDocument/2006/relationships/hyperlink" Target="http://cpdb.realtek.com/cpdbv3/view/wafermap/oneWaferSbinMap.php?project=RL6748&amp;checksum=f5438ae6c64af18f851949e14f0877cf&amp;bin_num=281&amp;bintype=sbin&amp;from=xls&amp;cp=CP1&amp;version=RL6748ZA_V25&amp;lotid=PAFA5&amp;waferid=MBA704-06A6" TargetMode="External"/><Relationship Id="rId925" Type="http://schemas.openxmlformats.org/officeDocument/2006/relationships/hyperlink" Target="http://cpdb.realtek.com/cpdbv3/view/wafermap/oneWaferSbinMap.php?project=RL6748&amp;checksum=53eb676f14db32a9ac44e9a8d743061f&amp;bin_num=52&amp;bintype=sbin&amp;from=xls&amp;cp=CP1&amp;version=RL6748ZA_V25&amp;lotid=PAHY4&amp;waferid=TAQ895-19B7" TargetMode="External"/><Relationship Id="rId1250" Type="http://schemas.openxmlformats.org/officeDocument/2006/relationships/hyperlink" Target="http://cpdb.realtek.com/cpdbv3/view/wafermap/oneWaferSbinMap.php?project=RL6748&amp;checksum=b1b4f510560e77145f1c0ba852da3dc7&amp;bin_num=354&amp;bintype=sbin&amp;from=xls&amp;cp=CP1&amp;version=RL6748ZA_V25&amp;lotid=PAFQ2&amp;waferid=MBA715-14A5" TargetMode="External"/><Relationship Id="rId1348" Type="http://schemas.openxmlformats.org/officeDocument/2006/relationships/hyperlink" Target="http://cpdb.realtek.com/cpdbv3/view/wafermap/oneWaferSbinMap.php?project=RL6748&amp;checksum=901cc9ba1c2fcd986f7cb63131252464&amp;bin_num=328&amp;bintype=sbin&amp;from=xls&amp;cp=CP1&amp;version=RL6748ZA_V25&amp;lotid=PAFQ5&amp;waferid=MBA705-07E5" TargetMode="External"/><Relationship Id="rId1555" Type="http://schemas.openxmlformats.org/officeDocument/2006/relationships/hyperlink" Target="http://cpdb.realtek.com/cpdbv3/view/wafermap/oneWaferSbinMap.php?project=RL6748&amp;checksum=92e45f5b52e35f992b29b7d306580127&amp;bin_num=331&amp;bintype=sbin&amp;from=xls&amp;cp=CP1&amp;version=RL6748ZA_V25&amp;lotid=PAJG7&amp;waferid=TAQ896-07F2" TargetMode="External"/><Relationship Id="rId1762" Type="http://schemas.openxmlformats.org/officeDocument/2006/relationships/hyperlink" Target="http://cpdb.realtek.com/cpdbv3/view/wafermap/oneWaferSbinMap.php?project=RL6748&amp;checksum=028c7f8f8d7b4da1af975c9bb8b5f23a&amp;bin_num=76&amp;bintype=sbin&amp;from=xls&amp;cp=CP1&amp;version=RL6748ZA_V25&amp;lotid=PAJG7&amp;waferid=TAQ896-09E0" TargetMode="External"/><Relationship Id="rId230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69&amp;sbin_info=207&amp;sbin_map=207&amp;is_auto=0" TargetMode="External"/><Relationship Id="rId260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202&amp;sbin_info=59&amp;sbin_map=59&amp;is_auto=0" TargetMode="External"/><Relationship Id="rId1110" Type="http://schemas.openxmlformats.org/officeDocument/2006/relationships/hyperlink" Target="http://cpdb.realtek.com/cpdbv3/view/wafermap/oneWaferSbinMap.php?project=RL6748&amp;checksum=71e786b98005da365f074001583a3561&amp;bin_num=24&amp;bintype=sbin&amp;from=xls&amp;cp=CP1&amp;version=RL6748ZA_V25&amp;lotid=PAFC1&amp;waferid=MBA723-25H2" TargetMode="External"/><Relationship Id="rId1208" Type="http://schemas.openxmlformats.org/officeDocument/2006/relationships/hyperlink" Target="http://cpdb.realtek.com/cpdbv3/view/wafermap/oneWaferSbinMap.php?project=RL6748&amp;checksum=81fcb14df90e8d958230f7a833596a18&amp;bin_num=354&amp;bintype=sbin&amp;from=xls&amp;cp=CP1&amp;version=RL6748ZA_V25&amp;lotid=PAFA3&amp;waferid=MBA728-12H1" TargetMode="External"/><Relationship Id="rId1415" Type="http://schemas.openxmlformats.org/officeDocument/2006/relationships/hyperlink" Target="http://cpdb.realtek.com/cpdbv3/view/wafermap/oneWaferSbinMap.php?project=RL6748&amp;checksum=6817a774107f7a949bfc153b979608b6&amp;bin_num=356&amp;bintype=sbin&amp;from=xls&amp;cp=CP1&amp;version=RL6748ZA_V25&amp;lotid=PAFQ0&amp;waferid=MBF135-21B1" TargetMode="External"/><Relationship Id="rId54" Type="http://schemas.openxmlformats.org/officeDocument/2006/relationships/hyperlink" Target="http://cpdb.realtek.com/cpdbv3/view/wafermap/oneWaferSbinMap.php?project=RL6748&amp;checksum=6817a774107f7a949bfc153b979608b6&amp;bin_num=332&amp;bintype=sbin&amp;from=xls&amp;cp=CP1&amp;version=RL6748ZA_V25&amp;lotid=PAFQ0&amp;waferid=MBF135-21B1" TargetMode="External"/><Relationship Id="rId1622" Type="http://schemas.openxmlformats.org/officeDocument/2006/relationships/hyperlink" Target="http://cpdb.realtek.com/cpdbv3/view/wafermap/oneWaferSbinMap.php?project=RL6748&amp;checksum=c8e12abd3ab7cdb73fc9bbf225e9bab6&amp;bin_num=357&amp;bintype=sbin&amp;from=xls&amp;cp=CP1&amp;version=RL6748ZA_V25&amp;lotid=PAFA3&amp;waferid=MBA728-05C7" TargetMode="External"/><Relationship Id="rId1927" Type="http://schemas.openxmlformats.org/officeDocument/2006/relationships/hyperlink" Target="http://cpdb.realtek.com/cpdbv3/view/wafermap/oneWaferSbinMap.php?project=RL6748&amp;checksum=07eb46141594587badf2f3298b01c3aa&amp;bin_num=63&amp;bintype=sbin&amp;from=xls&amp;cp=CP1&amp;version=RL6748ZA_V25&amp;lotid=PAFQ2&amp;waferid=MBA715-20F4" TargetMode="External"/><Relationship Id="rId2091" Type="http://schemas.openxmlformats.org/officeDocument/2006/relationships/hyperlink" Target="http://cpdb.realtek.com/cpdbv3/view/wafermap/oneWaferSbinMap.php?project=RL6748&amp;checksum=581e24e0a603cfb2fd7a4102f7a793c4&amp;bin_num=31&amp;bintype=sbin&amp;from=xls&amp;cp=CP1&amp;version=RL6748ZA_V25&amp;lotid=PAFQ0&amp;waferid=MBF135-05B2" TargetMode="External"/><Relationship Id="rId2189" Type="http://schemas.openxmlformats.org/officeDocument/2006/relationships/hyperlink" Target="http://cpdb.realtek.com/cpdbv3/view/wafermap/oneWaferSbinMap.php?project=RL6748&amp;checksum=cf0642d0116deaf881daac0e428555ba&amp;bin_num=54&amp;bintype=sbin&amp;from=xls&amp;cp=CP1&amp;version=RL6748ZA_V25&amp;lotid=PAJG7&amp;waferid=TAQ896-10E5" TargetMode="External"/><Relationship Id="rId270" Type="http://schemas.openxmlformats.org/officeDocument/2006/relationships/hyperlink" Target="http://cpdb.realtek.com/cpdbv3/view/wafermap/oneWaferSbinMap.php?project=RL6748&amp;checksum=581e24e0a603cfb2fd7a4102f7a793c4&amp;bin_num=34&amp;bintype=sbin&amp;from=xls&amp;cp=CP1&amp;version=RL6748ZA_V25&amp;lotid=PAFQ0&amp;waferid=MBF135-05B2" TargetMode="External"/><Relationship Id="rId2396" Type="http://schemas.openxmlformats.org/officeDocument/2006/relationships/hyperlink" Target="http://cpdb.realtek.com/cpdbv3/view/wafermap/oneWaferSbinMap.php?project=RL6748&amp;checksum=805ec32dea7aebf9513b1525d779acb2&amp;bin_num=232&amp;bintype=sbin&amp;from=xls&amp;cp=CP1&amp;version=RL6748ZA_V25&amp;lotid=PAFQ2&amp;waferid=MBA715-04F5" TargetMode="External"/><Relationship Id="rId130" Type="http://schemas.openxmlformats.org/officeDocument/2006/relationships/hyperlink" Target="http://cpdb.realtek.com/cpdbv3/view/wafermap/oneWaferSbinMap.php?project=RL6748&amp;checksum=168e19d10e9a65f581be903f015ac174&amp;bin_num=5&amp;bintype=sbin&amp;from=xls&amp;cp=CP1&amp;version=RL6748ZA_V25&amp;lotid=PAHY4&amp;waferid=TAQ895-05C0" TargetMode="External"/><Relationship Id="rId368" Type="http://schemas.openxmlformats.org/officeDocument/2006/relationships/hyperlink" Target="http://cpdb.realtek.com/cpdbv3/view/wafermap/oneWaferSbinMap.php?project=RL6748&amp;checksum=fc26fca4a95afeefdc923ff91b3f65fc&amp;bin_num=42&amp;bintype=sbin&amp;from=xls&amp;cp=CP1&amp;version=RL6748ZA_V25&amp;lotid=PAFQ6&amp;waferid=MBC103-21A4" TargetMode="External"/><Relationship Id="rId575" Type="http://schemas.openxmlformats.org/officeDocument/2006/relationships/hyperlink" Target="http://cpdb.realtek.com/cpdbv3/view/wafermap/oneWaferSbinMap.php?project=RL6748&amp;checksum=0c37f7628aded11e8a58ebe68dd1bf05&amp;bin_num=2&amp;bintype=sbin&amp;from=xls&amp;cp=CP1&amp;version=RL6748ZA_V25&amp;lotid=PAFQ4&amp;waferid=MBA724-05H0" TargetMode="External"/><Relationship Id="rId782" Type="http://schemas.openxmlformats.org/officeDocument/2006/relationships/hyperlink" Target="http://cpdb.realtek.com/cpdbv3/view/wafermap/oneWaferSbinMap.php?project=RL6748&amp;checksum=d51b29d6990743a4fa733ef19d95047d&amp;bin_num=226&amp;bintype=sbin&amp;from=xls&amp;cp=CP1&amp;version=RL6748ZA_V25&amp;lotid=PAHY4&amp;waferid=TAQ895-04C5" TargetMode="External"/><Relationship Id="rId2049" Type="http://schemas.openxmlformats.org/officeDocument/2006/relationships/hyperlink" Target="http://cpdb.realtek.com/cpdbv3/view/wafermap/oneWaferSbinMap.php?project=RL6748&amp;checksum=f1c05d5061d41f2298666456d4943fd4&amp;bin_num=289&amp;bintype=sbin&amp;from=xls&amp;cp=CP1&amp;version=RL6748ZA_V25&amp;lotid=PAJG7&amp;waferid=TAQ896-23F1" TargetMode="External"/><Relationship Id="rId2256" Type="http://schemas.openxmlformats.org/officeDocument/2006/relationships/hyperlink" Target="http://cpdb.realtek.com/cpdbv3/view/wafermap/oneWaferSbinMap.php?project=RL6748&amp;checksum=dd0ba184a945a242eed54a5e855e6408&amp;bin_num=359&amp;bintype=sbin&amp;from=xls&amp;cp=CP1&amp;version=RL6748ZA_V25&amp;lotid=PAFQ6&amp;waferid=MBC103-01D1" TargetMode="External"/><Relationship Id="rId2463" Type="http://schemas.openxmlformats.org/officeDocument/2006/relationships/hyperlink" Target="http://cpdb.realtek.com/cpdbv3/view/wafermap/oneWaferSbinMap.php?project=RL6748&amp;checksum=688bac04defb0b654f8cc3fd0cb21d33&amp;bin_num=43&amp;bintype=sbin&amp;from=xls&amp;cp=CP1&amp;version=RL6748ZA_V25&amp;lotid=PAFQ4&amp;waferid=MBA724-23F5" TargetMode="External"/><Relationship Id="rId267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02&amp;sbin_info=169&amp;sbin_map=169&amp;is_auto=0" TargetMode="External"/><Relationship Id="rId228" Type="http://schemas.openxmlformats.org/officeDocument/2006/relationships/hyperlink" Target="http://cpdb.realtek.com/cpdbv3/view/wafermap/oneWaferSbinMap.php?project=RL6748&amp;checksum=25e3ae3f947411f0bc0d29f47a64db55&amp;bin_num=3&amp;bintype=sbin&amp;from=xls&amp;cp=CP1&amp;version=RL6748ZA_V25&amp;lotid=PAFQ2&amp;waferid=MBA715-01A1" TargetMode="External"/><Relationship Id="rId435" Type="http://schemas.openxmlformats.org/officeDocument/2006/relationships/hyperlink" Target="http://cpdb.realtek.com/cpdbv3/view/wafermap/oneWaferSbinMap.php?project=RL6748&amp;checksum=e0670b7d90f11015b2210102830ed448&amp;bin_num=297&amp;bintype=sbin&amp;from=xls&amp;cp=CP1&amp;version=RL6748ZA_V25&amp;lotid=PAFQ4&amp;waferid=MBA724-18A1" TargetMode="External"/><Relationship Id="rId642" Type="http://schemas.openxmlformats.org/officeDocument/2006/relationships/hyperlink" Target="http://cpdb.realtek.com/cpdbv3/view/wafermap/oneWaferSbinMap.php?project=RL6748&amp;checksum=add1477e34510f748a69ad299d12bb9d&amp;bin_num=39&amp;bintype=sbin&amp;from=xls&amp;cp=CP1&amp;version=RL6748ZA_V25&amp;lotid=PAFQ1&amp;waferid=MBA727-14B3" TargetMode="External"/><Relationship Id="rId1065" Type="http://schemas.openxmlformats.org/officeDocument/2006/relationships/hyperlink" Target="http://cpdb.realtek.com/cpdbv3/view/wafermap/oneWaferSbinMap.php?project=RL6748&amp;checksum=f64512e8d8ce2fc78287da6cd447fd73&amp;bin_num=333&amp;bintype=sbin&amp;from=xls&amp;cp=CP1&amp;version=RL6748ZA_V25&amp;lotid=PAFW7&amp;waferid=MBA722-12C2" TargetMode="External"/><Relationship Id="rId1272" Type="http://schemas.openxmlformats.org/officeDocument/2006/relationships/hyperlink" Target="http://cpdb.realtek.com/cpdbv3/view/wafermap/oneWaferSbinMap.php?project=RL6748&amp;checksum=1c5a196f49dd41f3ae5d7b51b8f25687&amp;bin_num=354&amp;bintype=sbin&amp;from=xls&amp;cp=CP1&amp;version=RL6748ZA_V25&amp;lotid=PAFW8&amp;waferid=MBA731-10F4" TargetMode="External"/><Relationship Id="rId2116" Type="http://schemas.openxmlformats.org/officeDocument/2006/relationships/hyperlink" Target="http://cpdb.realtek.com/cpdbv3/view/wafermap/oneWaferSbinMap.php?project=RL6748&amp;checksum=f4d09bb0fad43bb3a13b20660482a40a&amp;bin_num=244&amp;bintype=sbin&amp;from=xls&amp;cp=CP1&amp;version=RL6748ZA_V25&amp;lotid=PAFQ6&amp;waferid=MBC103-15D0" TargetMode="External"/><Relationship Id="rId2323" Type="http://schemas.openxmlformats.org/officeDocument/2006/relationships/hyperlink" Target="http://cpdb.realtek.com/cpdbv3/view/wafermap/oneWaferSbinMap.php?project=RL6748&amp;checksum=93fbe4b8a5ca7959f0064e3a10911d09&amp;bin_num=351&amp;bintype=sbin&amp;from=xls&amp;cp=CP1&amp;version=RL6748ZA_V25&amp;lotid=PAJG7&amp;waferid=TAQ896-19G3" TargetMode="External"/><Relationship Id="rId2530" Type="http://schemas.openxmlformats.org/officeDocument/2006/relationships/hyperlink" Target="http://cpdb.realtek.com/cpdbv3/view/wafermap/oneWaferSbinMap.php?project=RL6748&amp;checksum=4da65b91f046b49a7886aaf06b55dd16&amp;bin_num=240&amp;bintype=sbin&amp;from=xls&amp;cp=CP1&amp;version=RL6748ZA_V25&amp;lotid=PAFQ5&amp;waferid=MBA705-22F1" TargetMode="External"/><Relationship Id="rId502" Type="http://schemas.openxmlformats.org/officeDocument/2006/relationships/hyperlink" Target="http://cpdb.realtek.com/cpdbv3/view/wafermap/oneWaferSbinMap.php?project=RL6748&amp;checksum=03701abb6e78619526405b5595093ed3&amp;bin_num=297&amp;bintype=sbin&amp;from=xls&amp;cp=CP1&amp;version=RL6748ZA_V25&amp;lotid=PAFA5&amp;waferid=MBA704-23A0" TargetMode="External"/><Relationship Id="rId947" Type="http://schemas.openxmlformats.org/officeDocument/2006/relationships/hyperlink" Target="http://cpdb.realtek.com/cpdbv3/view/wafermap/oneWaferSbinMap.php?project=RL6748&amp;checksum=b3f5e27a945fa4609942c3b6352aa0a6&amp;bin_num=52&amp;bintype=sbin&amp;from=xls&amp;cp=CP1&amp;version=RL6748ZA_V25&amp;lotid=PAFW6&amp;waferid=MBC107-11B3" TargetMode="External"/><Relationship Id="rId1132" Type="http://schemas.openxmlformats.org/officeDocument/2006/relationships/hyperlink" Target="http://cpdb.realtek.com/cpdbv3/view/wafermap/oneWaferSbinMap.php?project=RL6748&amp;checksum=89fea0bc50839c1df7a1e28ebc971f55&amp;bin_num=24&amp;bintype=sbin&amp;from=xls&amp;cp=CP1&amp;version=RL6748ZA_V25&amp;lotid=PAJG7&amp;waferid=TAQ896-17A2" TargetMode="External"/><Relationship Id="rId1577" Type="http://schemas.openxmlformats.org/officeDocument/2006/relationships/hyperlink" Target="http://cpdb.realtek.com/cpdbv3/view/wafermap/oneWaferSbinMap.php?project=RL6748&amp;checksum=ee48b081644fa7cf81f711b97fff9f65&amp;bin_num=331&amp;bintype=sbin&amp;from=xls&amp;cp=CP1&amp;version=RL6748ZA_V25&amp;lotid=PAFQ1&amp;waferid=MBA727-13C0" TargetMode="External"/><Relationship Id="rId1784" Type="http://schemas.openxmlformats.org/officeDocument/2006/relationships/hyperlink" Target="http://cpdb.realtek.com/cpdbv3/view/wafermap/oneWaferSbinMap.php?project=RL6748&amp;checksum=cc8563724fa0a9c30ff36801fe5c1b48&amp;bin_num=76&amp;bintype=sbin&amp;from=xls&amp;cp=CP1&amp;version=RL6748ZA_V25&amp;lotid=PAFQ0&amp;waferid=MBF135-17C3" TargetMode="External"/><Relationship Id="rId1991" Type="http://schemas.openxmlformats.org/officeDocument/2006/relationships/hyperlink" Target="http://cpdb.realtek.com/cpdbv3/view/wafermap/oneWaferSbinMap.php?project=RL6748&amp;checksum=1e2eb95205eb4728fa05b50eef1e371c&amp;bin_num=7&amp;bintype=sbin&amp;from=xls&amp;cp=CP1&amp;version=RL6748ZA_V25&amp;lotid=PAHY4&amp;waferid=TAQ895-11G7" TargetMode="External"/><Relationship Id="rId262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&amp;sbin_info=111&amp;sbin_map=111&amp;is_auto=0" TargetMode="External"/><Relationship Id="rId76" Type="http://schemas.openxmlformats.org/officeDocument/2006/relationships/hyperlink" Target="http://cpdb.realtek.com/cpdbv3/view/wafermap/oneWaferSbinMap.php?project=RL6748&amp;checksum=d6641dbc3fba57e929e5aac22048305d&amp;bin_num=51&amp;bintype=sbin&amp;from=xls&amp;cp=CP1&amp;version=RL6748ZA_V25&amp;lotid=PAFW6&amp;waferid=MBC107-25B2" TargetMode="External"/><Relationship Id="rId807" Type="http://schemas.openxmlformats.org/officeDocument/2006/relationships/hyperlink" Target="http://cpdb.realtek.com/cpdbv3/view/wafermap/oneWaferSbinMap.php?project=RL6748&amp;checksum=a4102a98943df7fb852cb3ea7c9acba0&amp;bin_num=226&amp;bintype=sbin&amp;from=xls&amp;cp=CP1&amp;version=RL6748ZA_V25&amp;lotid=PAFQ1&amp;waferid=MBA727-23E3" TargetMode="External"/><Relationship Id="rId1437" Type="http://schemas.openxmlformats.org/officeDocument/2006/relationships/hyperlink" Target="http://cpdb.realtek.com/cpdbv3/view/wafermap/oneWaferSbinMap.php?project=RL6748&amp;checksum=1dd0f3330949dce9e73077fbbf3a4659&amp;bin_num=356&amp;bintype=sbin&amp;from=xls&amp;cp=CP1&amp;version=RL6748ZA_V25&amp;lotid=PAJG7&amp;waferid=TAQ896-16A7" TargetMode="External"/><Relationship Id="rId1644" Type="http://schemas.openxmlformats.org/officeDocument/2006/relationships/hyperlink" Target="http://cpdb.realtek.com/cpdbv3/view/wafermap/oneWaferSbinMap.php?project=RL6748&amp;checksum=e2f7040d66a6d17023affadff59b24c7&amp;bin_num=188&amp;bintype=sbin&amp;from=xls&amp;cp=CP1&amp;version=RL6748ZA_V25&amp;lotid=PAFA5&amp;waferid=MBA704-09G2" TargetMode="External"/><Relationship Id="rId1851" Type="http://schemas.openxmlformats.org/officeDocument/2006/relationships/hyperlink" Target="http://cpdb.realtek.com/cpdbv3/view/wafermap/oneWaferSbinMap.php?project=RL6748&amp;checksum=37e4ab0ecebe004ae0941151fc17b846&amp;bin_num=28&amp;bintype=sbin&amp;from=xls&amp;cp=CP1&amp;version=RL6748ZA_V25&amp;lotid=PAFQ1&amp;waferid=MBA727-18G2" TargetMode="External"/><Relationship Id="rId1504" Type="http://schemas.openxmlformats.org/officeDocument/2006/relationships/hyperlink" Target="http://cpdb.realtek.com/cpdbv3/view/wafermap/oneWaferSbinMap.php?project=RL6748&amp;checksum=25e3ae3f947411f0bc0d29f47a64db55&amp;bin_num=330&amp;bintype=sbin&amp;from=xls&amp;cp=CP1&amp;version=RL6748ZA_V25&amp;lotid=PAFQ2&amp;waferid=MBA715-01A1" TargetMode="External"/><Relationship Id="rId1711" Type="http://schemas.openxmlformats.org/officeDocument/2006/relationships/hyperlink" Target="http://cpdb.realtek.com/cpdbv3/view/wafermap/oneWaferSbinMap.php?project=RL6748&amp;checksum=89fea0bc50839c1df7a1e28ebc971f55&amp;bin_num=266&amp;bintype=sbin&amp;from=xls&amp;cp=CP1&amp;version=RL6748ZA_V25&amp;lotid=PAJG7&amp;waferid=TAQ896-17A2" TargetMode="External"/><Relationship Id="rId1949" Type="http://schemas.openxmlformats.org/officeDocument/2006/relationships/hyperlink" Target="http://cpdb.realtek.com/cpdbv3/view/wafermap/oneWaferSbinMap.php?project=RL6748&amp;checksum=7c7c3415c9eb2dbb045b79a3722a3eef&amp;bin_num=30&amp;bintype=sbin&amp;from=xls&amp;cp=CP1&amp;version=RL6748ZA_V25&amp;lotid=PAFQ1&amp;waferid=MBA727-10D7" TargetMode="External"/><Relationship Id="rId292" Type="http://schemas.openxmlformats.org/officeDocument/2006/relationships/hyperlink" Target="http://cpdb.realtek.com/cpdbv3/view/wafermap/oneWaferSbinMap.php?project=RL6748&amp;checksum=121b3a55e965d5117799609eafb508d9&amp;bin_num=34&amp;bintype=sbin&amp;from=xls&amp;cp=CP1&amp;version=RL6748ZA_V25&amp;lotid=PAFA5&amp;waferid=MBA704-19B2" TargetMode="External"/><Relationship Id="rId1809" Type="http://schemas.openxmlformats.org/officeDocument/2006/relationships/hyperlink" Target="http://cpdb.realtek.com/cpdbv3/view/wafermap/oneWaferSbinMap.php?project=RL6748&amp;checksum=4ed8a37e208d920bad7daa4607de12c7&amp;bin_num=334&amp;bintype=sbin&amp;from=xls&amp;cp=CP1&amp;version=RL6748ZA_V25&amp;lotid=PAFQ6&amp;waferid=MBC103-11F4" TargetMode="External"/><Relationship Id="rId597" Type="http://schemas.openxmlformats.org/officeDocument/2006/relationships/hyperlink" Target="http://cpdb.realtek.com/cpdbv3/view/wafermap/oneWaferSbinMap.php?project=RL6748&amp;checksum=bf250fdb066aaa406c3e4819826ceb42&amp;bin_num=2&amp;bintype=sbin&amp;from=xls&amp;cp=CP1&amp;version=RL6748ZA_V25&amp;lotid=PAFQ6&amp;waferid=MBC103-23G5" TargetMode="External"/><Relationship Id="rId2180" Type="http://schemas.openxmlformats.org/officeDocument/2006/relationships/hyperlink" Target="http://cpdb.realtek.com/cpdbv3/view/wafermap/oneWaferSbinMap.php?project=RL6748&amp;checksum=bdc04ae8be05a83321ec323eae625678&amp;bin_num=18&amp;bintype=sbin&amp;from=xls&amp;cp=CP1&amp;version=RL6748ZA_V25&amp;lotid=PAJG7&amp;waferid=TAQ896-11E0" TargetMode="External"/><Relationship Id="rId2278" Type="http://schemas.openxmlformats.org/officeDocument/2006/relationships/hyperlink" Target="http://cpdb.realtek.com/cpdbv3/view/wafermap/oneWaferSbinMap.php?project=RL6748&amp;checksum=94b4ea7147fa1779acb6035becde9ddf&amp;bin_num=291&amp;bintype=sbin&amp;from=xls&amp;cp=CP1&amp;version=RL6748ZA_V25&amp;lotid=PAFW7&amp;waferid=MBA722-01A4" TargetMode="External"/><Relationship Id="rId2485" Type="http://schemas.openxmlformats.org/officeDocument/2006/relationships/hyperlink" Target="http://cpdb.realtek.com/cpdbv3/view/wafermap/oneWaferSbinMap.php?project=RL6748&amp;checksum=d6641dbc3fba57e929e5aac22048305d&amp;bin_num=301&amp;bintype=sbin&amp;from=xls&amp;cp=CP1&amp;version=RL6748ZA_V25&amp;lotid=PAFW6&amp;waferid=MBC107-25B2" TargetMode="External"/><Relationship Id="rId152" Type="http://schemas.openxmlformats.org/officeDocument/2006/relationships/hyperlink" Target="http://cpdb.realtek.com/cpdbv3/view/wafermap/oneWaferSbinMap.php?project=RL6748&amp;checksum=f4d09bb0fad43bb3a13b20660482a40a&amp;bin_num=5&amp;bintype=sbin&amp;from=xls&amp;cp=CP1&amp;version=RL6748ZA_V25&amp;lotid=PAFQ6&amp;waferid=MBC103-15D0" TargetMode="External"/><Relationship Id="rId457" Type="http://schemas.openxmlformats.org/officeDocument/2006/relationships/hyperlink" Target="http://cpdb.realtek.com/cpdbv3/view/wafermap/oneWaferSbinMap.php?project=RL6748&amp;checksum=a0fc719ec0f254f07c21ae556db30d7d&amp;bin_num=297&amp;bintype=sbin&amp;from=xls&amp;cp=CP1&amp;version=RL6748ZA_V25&amp;lotid=PAFW6&amp;waferid=MBC107-01G3" TargetMode="External"/><Relationship Id="rId1087" Type="http://schemas.openxmlformats.org/officeDocument/2006/relationships/hyperlink" Target="http://cpdb.realtek.com/cpdbv3/view/wafermap/oneWaferSbinMap.php?project=RL6748&amp;checksum=8a7a597038836dd04adda54b67d1fac1&amp;bin_num=333&amp;bintype=sbin&amp;from=xls&amp;cp=CP1&amp;version=RL6748ZA_V25&amp;lotid=PAFA3&amp;waferid=MBA728-03E1" TargetMode="External"/><Relationship Id="rId1294" Type="http://schemas.openxmlformats.org/officeDocument/2006/relationships/hyperlink" Target="http://cpdb.realtek.com/cpdbv3/view/wafermap/oneWaferSbinMap.php?project=RL6748&amp;checksum=22fa37d396fe5a0e3da8e61248358aa7&amp;bin_num=29&amp;bintype=sbin&amp;from=xls&amp;cp=CP1&amp;version=RL6748ZA_V25&amp;lotid=PAHY4&amp;waferid=TAQ895-10A1" TargetMode="External"/><Relationship Id="rId2040" Type="http://schemas.openxmlformats.org/officeDocument/2006/relationships/hyperlink" Target="http://cpdb.realtek.com/cpdbv3/view/wafermap/oneWaferSbinMap.php?project=RL6748&amp;checksum=c66522d6542f1cd466853110ef4e5019&amp;bin_num=46&amp;bintype=sbin&amp;from=xls&amp;cp=CP1&amp;version=RL6748ZA_V25&amp;lotid=PAFQ4&amp;waferid=MBA724-16B3" TargetMode="External"/><Relationship Id="rId213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1928&amp;sbin_info=352&amp;sbin_map=352&amp;is_auto=0" TargetMode="External"/><Relationship Id="rId269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&amp;sbin_info=213&amp;sbin_map=213&amp;is_auto=0" TargetMode="External"/><Relationship Id="rId664" Type="http://schemas.openxmlformats.org/officeDocument/2006/relationships/hyperlink" Target="http://cpdb.realtek.com/cpdbv3/view/wafermap/oneWaferSbinMap.php?project=RL6748&amp;checksum=506f3e9bbffea43be1a1175bd5550918&amp;bin_num=6&amp;bintype=sbin&amp;from=xls&amp;cp=CP1&amp;version=RL6748ZA_V25&amp;lotid=PAFQ2&amp;waferid=MBA715-08D1" TargetMode="External"/><Relationship Id="rId871" Type="http://schemas.openxmlformats.org/officeDocument/2006/relationships/hyperlink" Target="http://cpdb.realtek.com/cpdbv3/view/wafermap/oneWaferSbinMap.php?project=RL6748&amp;checksum=2f58bae5390cebcda4579a31c635ecce&amp;bin_num=327&amp;bintype=sbin&amp;from=xls&amp;cp=CP1&amp;version=RL6748ZA_V25&amp;lotid=PAFQ5&amp;waferid=MBA705-21F6" TargetMode="External"/><Relationship Id="rId969" Type="http://schemas.openxmlformats.org/officeDocument/2006/relationships/hyperlink" Target="http://cpdb.realtek.com/cpdbv3/view/wafermap/oneWaferSbinMap.php?project=RL6748&amp;checksum=4947604f04aa866df47502df774ad901&amp;bin_num=52&amp;bintype=sbin&amp;from=xls&amp;cp=CP1&amp;version=RL6748ZA_V25&amp;lotid=PAFQ6&amp;waferid=MBC103-07G6" TargetMode="External"/><Relationship Id="rId1599" Type="http://schemas.openxmlformats.org/officeDocument/2006/relationships/hyperlink" Target="http://cpdb.realtek.com/cpdbv3/view/wafermap/oneWaferSbinMap.php?project=RL6748&amp;checksum=5054fe7be04a49773e7649e2d82e6c77&amp;bin_num=357&amp;bintype=sbin&amp;from=xls&amp;cp=CP1&amp;version=RL6748ZA_V25&amp;lotid=PAHY4&amp;waferid=TAQ895-17D1" TargetMode="External"/><Relationship Id="rId2345" Type="http://schemas.openxmlformats.org/officeDocument/2006/relationships/hyperlink" Target="http://cpdb.realtek.com/cpdbv3/view/wafermap/oneWaferSbinMap.php?project=RL6748&amp;checksum=06d1853c75f4e5d7dab11a2307fb1cbf&amp;bin_num=293&amp;bintype=sbin&amp;from=xls&amp;cp=CP1&amp;version=RL6748ZA_V25&amp;lotid=PAFW7&amp;waferid=MBA722-18F7" TargetMode="External"/><Relationship Id="rId255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1014&amp;sbin_info=145&amp;sbin_map=145&amp;is_auto=0" TargetMode="External"/><Relationship Id="rId317" Type="http://schemas.openxmlformats.org/officeDocument/2006/relationships/hyperlink" Target="http://cpdb.realtek.com/cpdbv3/view/wafermap/oneWaferSbinMap.php?project=RL6748&amp;checksum=99484613a4096c86ca578487ceca6b1f&amp;bin_num=42&amp;bintype=sbin&amp;from=xls&amp;cp=CP1&amp;version=RL6748ZA_V25&amp;lotid=PAFQ5&amp;waferid=MBA705-14B4" TargetMode="External"/><Relationship Id="rId524" Type="http://schemas.openxmlformats.org/officeDocument/2006/relationships/hyperlink" Target="http://cpdb.realtek.com/cpdbv3/view/wafermap/oneWaferSbinMap.php?project=RL6748&amp;checksum=3fee452cc698667f190d8a1f08c4e51a&amp;bin_num=55&amp;bintype=sbin&amp;from=xls&amp;cp=CP1&amp;version=RL6748ZA_V25&amp;lotid=PAFQ0&amp;waferid=MBF135-02D1" TargetMode="External"/><Relationship Id="rId731" Type="http://schemas.openxmlformats.org/officeDocument/2006/relationships/hyperlink" Target="http://cpdb.realtek.com/cpdbv3/view/wafermap/oneWaferSbinMap.php?project=RL6748&amp;checksum=b63c761888f8fc1c6db5a49ac033cd1b&amp;bin_num=226&amp;bintype=sbin&amp;from=xls&amp;cp=CP1&amp;version=RL6748ZA_V25&amp;lotid=PAFC1&amp;waferid=MBA723-23B1" TargetMode="External"/><Relationship Id="rId1154" Type="http://schemas.openxmlformats.org/officeDocument/2006/relationships/hyperlink" Target="http://cpdb.realtek.com/cpdbv3/view/wafermap/oneWaferSbinMap.php?project=RL6748&amp;checksum=bfb8b6042ce94c40c9abd4517df73ba6&amp;bin_num=24&amp;bintype=sbin&amp;from=xls&amp;cp=CP1&amp;version=RL6748ZA_V25&amp;lotid=PAFA5&amp;waferid=MBA704-08G7" TargetMode="External"/><Relationship Id="rId1361" Type="http://schemas.openxmlformats.org/officeDocument/2006/relationships/hyperlink" Target="http://cpdb.realtek.com/cpdbv3/view/wafermap/oneWaferSbinMap.php?project=RL6748&amp;checksum=7c7c3415c9eb2dbb045b79a3722a3eef&amp;bin_num=328&amp;bintype=sbin&amp;from=xls&amp;cp=CP1&amp;version=RL6748ZA_V25&amp;lotid=PAFQ1&amp;waferid=MBA727-10D7" TargetMode="External"/><Relationship Id="rId1459" Type="http://schemas.openxmlformats.org/officeDocument/2006/relationships/hyperlink" Target="http://cpdb.realtek.com/cpdbv3/view/wafermap/oneWaferSbinMap.php?project=RL6748&amp;checksum=c071f5cf26b7fc8cb5ca79120ccf83ae&amp;bin_num=356&amp;bintype=sbin&amp;from=xls&amp;cp=CP1&amp;version=RL6748ZA_V25&amp;lotid=PAFW6&amp;waferid=MBC107-07C5" TargetMode="External"/><Relationship Id="rId2205" Type="http://schemas.openxmlformats.org/officeDocument/2006/relationships/hyperlink" Target="http://cpdb.realtek.com/cpdbv3/view/wafermap/oneWaferSbinMap.php?project=RL6748&amp;checksum=0f96ac99d5d9231739883ab11452a825&amp;bin_num=50&amp;bintype=sbin&amp;from=xls&amp;cp=CP1&amp;version=RL6748ZA_V25&amp;lotid=PAFQ0&amp;waferid=MBF135-20B6" TargetMode="External"/><Relationship Id="rId2412" Type="http://schemas.openxmlformats.org/officeDocument/2006/relationships/hyperlink" Target="http://cpdb.realtek.com/cpdbv3/view/wafermap/oneWaferSbinMap.php?project=RL6748&amp;checksum=d43b4d9096c98ba57c2ade5fea6188d2&amp;bin_num=20&amp;bintype=sbin&amp;from=xls&amp;cp=CP1&amp;version=RL6748ZA_V25&amp;lotid=PAFQ4&amp;waferid=MBA724-10F1" TargetMode="External"/><Relationship Id="rId98" Type="http://schemas.openxmlformats.org/officeDocument/2006/relationships/hyperlink" Target="http://cpdb.realtek.com/cpdbv3/view/wafermap/oneWaferSbinMap.php?project=RL6748&amp;checksum=ce76b2b3f421f6aad86b469da7a3d243&amp;bin_num=51&amp;bintype=sbin&amp;from=xls&amp;cp=CP1&amp;version=RL6748ZA_V25&amp;lotid=PAJG7&amp;waferid=TAQ896-18H0" TargetMode="External"/><Relationship Id="rId829" Type="http://schemas.openxmlformats.org/officeDocument/2006/relationships/hyperlink" Target="http://cpdb.realtek.com/cpdbv3/view/wafermap/oneWaferSbinMap.php?project=RL6748&amp;checksum=f1c05d5061d41f2298666456d4943fd4&amp;bin_num=327&amp;bintype=sbin&amp;from=xls&amp;cp=CP1&amp;version=RL6748ZA_V25&amp;lotid=PAJG7&amp;waferid=TAQ896-23F1" TargetMode="External"/><Relationship Id="rId1014" Type="http://schemas.openxmlformats.org/officeDocument/2006/relationships/hyperlink" Target="http://cpdb.realtek.com/cpdbv3/view/wafermap/oneWaferSbinMap.php?project=RL6748&amp;checksum=901cc9ba1c2fcd986f7cb63131252464&amp;bin_num=333&amp;bintype=sbin&amp;from=xls&amp;cp=CP1&amp;version=RL6748ZA_V25&amp;lotid=PAFQ5&amp;waferid=MBA705-07E5" TargetMode="External"/><Relationship Id="rId1221" Type="http://schemas.openxmlformats.org/officeDocument/2006/relationships/hyperlink" Target="http://cpdb.realtek.com/cpdbv3/view/wafermap/oneWaferSbinMap.php?project=RL6748&amp;checksum=6338c4f98e7c7de930cd04a1c4470904&amp;bin_num=354&amp;bintype=sbin&amp;from=xls&amp;cp=CP1&amp;version=RL6748ZA_V25&amp;lotid=PAFW6&amp;waferid=MBC107-02F6" TargetMode="External"/><Relationship Id="rId1666" Type="http://schemas.openxmlformats.org/officeDocument/2006/relationships/hyperlink" Target="http://cpdb.realtek.com/cpdbv3/view/wafermap/oneWaferSbinMap.php?project=RL6748&amp;checksum=f584ea94ee5232b0586eb8d18ea79b98&amp;bin_num=188&amp;bintype=sbin&amp;from=xls&amp;cp=CP1&amp;version=RL6748ZA_V25&amp;lotid=PAFA5&amp;waferid=MBA704-13F0" TargetMode="External"/><Relationship Id="rId1873" Type="http://schemas.openxmlformats.org/officeDocument/2006/relationships/hyperlink" Target="http://cpdb.realtek.com/cpdbv3/view/wafermap/oneWaferSbinMap.php?project=RL6748&amp;checksum=070a812c41f6b429db2c8da9155fb811&amp;bin_num=295&amp;bintype=sbin&amp;from=xls&amp;cp=CP1&amp;version=RL6748ZA_V25&amp;lotid=PAFQ2&amp;waferid=MBA715-11C4" TargetMode="External"/><Relationship Id="rId271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132&amp;sbin_info=284&amp;sbin_map=284&amp;is_auto=0" TargetMode="External"/><Relationship Id="rId1319" Type="http://schemas.openxmlformats.org/officeDocument/2006/relationships/hyperlink" Target="http://cpdb.realtek.com/cpdbv3/view/wafermap/oneWaferSbinMap.php?project=RL6748&amp;checksum=b9caa329bf355adb9b0aa779f8211dcb&amp;bin_num=29&amp;bintype=sbin&amp;from=xls&amp;cp=CP1&amp;version=RL6748ZA_V25&amp;lotid=PAF98&amp;waferid=MBA742-03E7" TargetMode="External"/><Relationship Id="rId1526" Type="http://schemas.openxmlformats.org/officeDocument/2006/relationships/hyperlink" Target="http://cpdb.realtek.com/cpdbv3/view/wafermap/oneWaferSbinMap.php?project=RL6748&amp;checksum=5e60532d6b768c92849a0637d7da7ef5&amp;bin_num=330&amp;bintype=sbin&amp;from=xls&amp;cp=CP1&amp;version=RL6748ZA_V25&amp;lotid=PAFQ0&amp;waferid=MBF135-15D5" TargetMode="External"/><Relationship Id="rId1733" Type="http://schemas.openxmlformats.org/officeDocument/2006/relationships/hyperlink" Target="http://cpdb.realtek.com/cpdbv3/view/wafermap/oneWaferSbinMap.php?project=RL6748&amp;checksum=a561d6fc64f47a096302b748174e1c25&amp;bin_num=282&amp;bintype=sbin&amp;from=xls&amp;cp=CP1&amp;version=RL6748ZA_V25&amp;lotid=PAFQ2&amp;waferid=MBA715-15A0" TargetMode="External"/><Relationship Id="rId1940" Type="http://schemas.openxmlformats.org/officeDocument/2006/relationships/hyperlink" Target="http://cpdb.realtek.com/cpdbv3/view/wafermap/oneWaferSbinMap.php?project=RL6748&amp;checksum=6a580951e4bceff7feb629fbe2f18442&amp;bin_num=63&amp;bintype=sbin&amp;from=xls&amp;cp=CP1&amp;version=RL6748ZA_V25&amp;lotid=PAFQ2&amp;waferid=MBA715-25C3" TargetMode="External"/><Relationship Id="rId25" Type="http://schemas.openxmlformats.org/officeDocument/2006/relationships/hyperlink" Target="http://cpdb.realtek.com/cpdbv3/view/mergeCell.php?project=RL6748&amp;cp=CP1&amp;version=RL6748ZA_V25&amp;lotid=PAHY4&amp;waferid=TAQ895-03D2&amp;bintype=sbin" TargetMode="External"/><Relationship Id="rId1800" Type="http://schemas.openxmlformats.org/officeDocument/2006/relationships/hyperlink" Target="http://cpdb.realtek.com/cpdbv3/view/wafermap/oneWaferSbinMap.php?project=RL6748&amp;checksum=71e786b98005da365f074001583a3561&amp;bin_num=334&amp;bintype=sbin&amp;from=xls&amp;cp=CP1&amp;version=RL6748ZA_V25&amp;lotid=PAFC1&amp;waferid=MBA723-25H2" TargetMode="External"/><Relationship Id="rId174" Type="http://schemas.openxmlformats.org/officeDocument/2006/relationships/hyperlink" Target="http://cpdb.realtek.com/cpdbv3/view/wafermap/oneWaferSbinMap.php?project=RL6748&amp;checksum=1addb36dbc584de437888642d6377e88&amp;bin_num=47&amp;bintype=sbin&amp;from=xls&amp;cp=CP1&amp;version=RL6748ZA_V25&amp;lotid=PAFA5&amp;waferid=MBA704-14E3" TargetMode="External"/><Relationship Id="rId381" Type="http://schemas.openxmlformats.org/officeDocument/2006/relationships/hyperlink" Target="http://cpdb.realtek.com/cpdbv3/view/wafermap/oneWaferSbinMap.php?project=RL6748&amp;checksum=b80ae7d8b76ace60064ad1f32a516d3f&amp;bin_num=335&amp;bintype=sbin&amp;from=xls&amp;cp=CP1&amp;version=RL6748ZA_V25&amp;lotid=PAFQ1&amp;waferid=MBA727-04G3" TargetMode="External"/><Relationship Id="rId2062" Type="http://schemas.openxmlformats.org/officeDocument/2006/relationships/hyperlink" Target="http://cpdb.realtek.com/cpdbv3/view/wafermap/oneWaferSbinMap.php?project=RL6748&amp;checksum=84dcef739e6de39c16c6913b6c774b20&amp;bin_num=289&amp;bintype=sbin&amp;from=xls&amp;cp=CP1&amp;version=RL6748ZA_V25&amp;lotid=PAFQ4&amp;waferid=MBA724-21G7" TargetMode="External"/><Relationship Id="rId241" Type="http://schemas.openxmlformats.org/officeDocument/2006/relationships/hyperlink" Target="http://cpdb.realtek.com/cpdbv3/view/wafermap/oneWaferSbinMap.php?project=RL6748&amp;checksum=bae72a76c20b26a679a22f0f1e067c6f&amp;bin_num=3&amp;bintype=sbin&amp;from=xls&amp;cp=CP1&amp;version=RL6748ZA_V25&amp;lotid=PAFA5&amp;waferid=MBA704-16D1" TargetMode="External"/><Relationship Id="rId479" Type="http://schemas.openxmlformats.org/officeDocument/2006/relationships/hyperlink" Target="http://cpdb.realtek.com/cpdbv3/view/wafermap/oneWaferSbinMap.php?project=RL6748&amp;checksum=f4d09bb0fad43bb3a13b20660482a40a&amp;bin_num=297&amp;bintype=sbin&amp;from=xls&amp;cp=CP1&amp;version=RL6748ZA_V25&amp;lotid=PAFQ6&amp;waferid=MBC103-15D0" TargetMode="External"/><Relationship Id="rId68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120336&amp;sbin_info=281&amp;sbin_map=281&amp;is_auto=0" TargetMode="External"/><Relationship Id="rId893" Type="http://schemas.openxmlformats.org/officeDocument/2006/relationships/hyperlink" Target="http://cpdb.realtek.com/cpdbv3/view/wafermap/oneWaferSbinMap.php?project=RL6748&amp;checksum=8a7a597038836dd04adda54b67d1fac1&amp;bin_num=327&amp;bintype=sbin&amp;from=xls&amp;cp=CP1&amp;version=RL6748ZA_V25&amp;lotid=PAFA3&amp;waferid=MBA728-03E1" TargetMode="External"/><Relationship Id="rId2367" Type="http://schemas.openxmlformats.org/officeDocument/2006/relationships/hyperlink" Target="http://cpdb.realtek.com/cpdbv3/view/wafermap/oneWaferSbinMap.php?project=RL6748&amp;checksum=b9d181c73364b04b49e1afb30896c955&amp;bin_num=200&amp;bintype=sbin&amp;from=xls&amp;cp=CP1&amp;version=RL6748ZA_V25&amp;lotid=PAFQ1&amp;waferid=MBA727-17G7" TargetMode="External"/><Relationship Id="rId257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1116&amp;sbin_info=235&amp;sbin_map=235&amp;is_auto=0" TargetMode="External"/><Relationship Id="rId339" Type="http://schemas.openxmlformats.org/officeDocument/2006/relationships/hyperlink" Target="http://cpdb.realtek.com/cpdbv3/view/wafermap/oneWaferSbinMap.php?project=RL6748&amp;checksum=a49334f3693919c9149fc09fb221db8e&amp;bin_num=42&amp;bintype=sbin&amp;from=xls&amp;cp=CP1&amp;version=RL6748ZA_V25&amp;lotid=PAFW6&amp;waferid=MBC107-09B3" TargetMode="External"/><Relationship Id="rId546" Type="http://schemas.openxmlformats.org/officeDocument/2006/relationships/hyperlink" Target="http://cpdb.realtek.com/cpdbv3/view/wafermap/oneWaferSbinMap.php?project=RL6748&amp;checksum=f64512e8d8ce2fc78287da6cd447fd73&amp;bin_num=55&amp;bintype=sbin&amp;from=xls&amp;cp=CP1&amp;version=RL6748ZA_V25&amp;lotid=PAFW7&amp;waferid=MBA722-12C2" TargetMode="External"/><Relationship Id="rId753" Type="http://schemas.openxmlformats.org/officeDocument/2006/relationships/hyperlink" Target="http://cpdb.realtek.com/cpdbv3/view/wafermap/oneWaferSbinMap.php?project=RL6748&amp;checksum=506f3e9bbffea43be1a1175bd5550918&amp;bin_num=226&amp;bintype=sbin&amp;from=xls&amp;cp=CP1&amp;version=RL6748ZA_V25&amp;lotid=PAFQ2&amp;waferid=MBA715-08D1" TargetMode="External"/><Relationship Id="rId1176" Type="http://schemas.openxmlformats.org/officeDocument/2006/relationships/hyperlink" Target="http://cpdb.realtek.com/cpdbv3/view/wafermap/oneWaferSbinMap.php?project=RL6748&amp;checksum=7ab8061530627c3ec0d6ad36a67ebb20&amp;bin_num=24&amp;bintype=sbin&amp;from=xls&amp;cp=CP1&amp;version=RL6748ZA_V25&amp;lotid=PAFQ4&amp;waferid=MBA724-25E3" TargetMode="External"/><Relationship Id="rId1383" Type="http://schemas.openxmlformats.org/officeDocument/2006/relationships/hyperlink" Target="http://cpdb.realtek.com/cpdbv3/view/wafermap/oneWaferSbinMap.php?project=RL6748&amp;checksum=8754484403aa6d8cc85782d55cbfe8b5&amp;bin_num=328&amp;bintype=sbin&amp;from=xls&amp;cp=CP1&amp;version=RL6748ZA_V25&amp;lotid=PAFA5&amp;waferid=MBA704-25G1" TargetMode="External"/><Relationship Id="rId2227" Type="http://schemas.openxmlformats.org/officeDocument/2006/relationships/hyperlink" Target="http://cpdb.realtek.com/cpdbv3/view/wafermap/oneWaferSbinMap.php?project=RL6748&amp;checksum=0c37f7628aded11e8a58ebe68dd1bf05&amp;bin_num=91&amp;bintype=sbin&amp;from=xls&amp;cp=CP1&amp;version=RL6748ZA_V25&amp;lotid=PAFQ4&amp;waferid=MBA724-05H0" TargetMode="External"/><Relationship Id="rId2434" Type="http://schemas.openxmlformats.org/officeDocument/2006/relationships/hyperlink" Target="http://cpdb.realtek.com/cpdbv3/view/wafermap/oneWaferSbinMap.php?project=RL6748&amp;checksum=add1477e34510f748a69ad299d12bb9d&amp;bin_num=189&amp;bintype=sbin&amp;from=xls&amp;cp=CP1&amp;version=RL6748ZA_V25&amp;lotid=PAFQ1&amp;waferid=MBA727-14B3" TargetMode="External"/><Relationship Id="rId101" Type="http://schemas.openxmlformats.org/officeDocument/2006/relationships/hyperlink" Target="http://cpdb.realtek.com/cpdbv3/view/wafermap/oneWaferSbinMap.php?project=RL6748&amp;checksum=572a9827a99f151074d3cd8971eb3e32&amp;bin_num=51&amp;bintype=sbin&amp;from=xls&amp;cp=CP1&amp;version=RL6748ZA_V25&amp;lotid=PAHY4&amp;waferid=TAQ895-15E3" TargetMode="External"/><Relationship Id="rId406" Type="http://schemas.openxmlformats.org/officeDocument/2006/relationships/hyperlink" Target="http://cpdb.realtek.com/cpdbv3/view/wafermap/oneWaferSbinMap.php?project=RL6748&amp;checksum=54c8873a06ede5d8be92ebc9e92ac63e&amp;bin_num=61&amp;bintype=sbin&amp;from=xls&amp;cp=CP1&amp;version=RL6748ZA_V25&amp;lotid=PAFQ2&amp;waferid=MBA715-09C4" TargetMode="External"/><Relationship Id="rId960" Type="http://schemas.openxmlformats.org/officeDocument/2006/relationships/hyperlink" Target="http://cpdb.realtek.com/cpdbv3/view/wafermap/oneWaferSbinMap.php?project=RL6748&amp;checksum=049ca210b531131987b28652a25b2148&amp;bin_num=52&amp;bintype=sbin&amp;from=xls&amp;cp=CP1&amp;version=RL6748ZA_V25&amp;lotid=PAHY4&amp;waferid=TAQ895-07A6" TargetMode="External"/><Relationship Id="rId1036" Type="http://schemas.openxmlformats.org/officeDocument/2006/relationships/hyperlink" Target="http://cpdb.realtek.com/cpdbv3/view/wafermap/oneWaferSbinMap.php?project=RL6748&amp;checksum=55e74efbf482dc5c986273082ad1f8ee&amp;bin_num=333&amp;bintype=sbin&amp;from=xls&amp;cp=CP1&amp;version=RL6748ZA_V25&amp;lotid=PAFQ5&amp;waferid=MBA705-15A7" TargetMode="External"/><Relationship Id="rId1243" Type="http://schemas.openxmlformats.org/officeDocument/2006/relationships/hyperlink" Target="http://cpdb.realtek.com/cpdbv3/view/wafermap/oneWaferSbinMap.php?project=RL6748&amp;checksum=94b4ea7147fa1779acb6035becde9ddf&amp;bin_num=354&amp;bintype=sbin&amp;from=xls&amp;cp=CP1&amp;version=RL6748ZA_V25&amp;lotid=PAFW7&amp;waferid=MBA722-01A4" TargetMode="External"/><Relationship Id="rId1590" Type="http://schemas.openxmlformats.org/officeDocument/2006/relationships/hyperlink" Target="http://cpdb.realtek.com/cpdbv3/view/wafermap/oneWaferSbinMap.php?project=RL6748&amp;checksum=b80ae7d8b76ace60064ad1f32a516d3f&amp;bin_num=357&amp;bintype=sbin&amp;from=xls&amp;cp=CP1&amp;version=RL6748ZA_V25&amp;lotid=PAFQ1&amp;waferid=MBA727-04G3" TargetMode="External"/><Relationship Id="rId1688" Type="http://schemas.openxmlformats.org/officeDocument/2006/relationships/hyperlink" Target="http://cpdb.realtek.com/cpdbv3/view/wafermap/oneWaferSbinMap.php?project=RL6748&amp;checksum=35e2f743c6dc0617c88dff3c11951230&amp;bin_num=57&amp;bintype=sbin&amp;from=xls&amp;cp=CP1&amp;version=RL6748ZA_V25&amp;lotid=PAFC1&amp;waferid=MBA723-21C3" TargetMode="External"/><Relationship Id="rId1895" Type="http://schemas.openxmlformats.org/officeDocument/2006/relationships/hyperlink" Target="http://cpdb.realtek.com/cpdbv3/view/wafermap/oneWaferSbinMap.php?project=RL6748&amp;checksum=b63c761888f8fc1c6db5a49ac033cd1b&amp;bin_num=75&amp;bintype=sbin&amp;from=xls&amp;cp=CP1&amp;version=RL6748ZA_V25&amp;lotid=PAFC1&amp;waferid=MBA723-23B1" TargetMode="External"/><Relationship Id="rId264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202&amp;sbin_info=129&amp;sbin_map=129&amp;is_auto=0" TargetMode="External"/><Relationship Id="rId613" Type="http://schemas.openxmlformats.org/officeDocument/2006/relationships/hyperlink" Target="http://cpdb.realtek.com/cpdbv3/view/wafermap/oneWaferSbinMap.php?project=RL6748&amp;checksum=e318bb7453359a0641e320cfc3c44c5a&amp;bin_num=39&amp;bintype=sbin&amp;from=xls&amp;cp=CP1&amp;version=RL6748ZA_V25&amp;lotid=PAFQ1&amp;waferid=MBA727-06F1" TargetMode="External"/><Relationship Id="rId820" Type="http://schemas.openxmlformats.org/officeDocument/2006/relationships/hyperlink" Target="http://cpdb.realtek.com/cpdbv3/view/wafermap/oneWaferSbinMap.php?project=RL6748&amp;checksum=a8aed2549477d2287a6144d17b49ef08&amp;bin_num=327&amp;bintype=sbin&amp;from=xls&amp;cp=CP1&amp;version=RL6748ZA_V25&amp;lotid=PAFQ0&amp;waferid=MBF135-13E7" TargetMode="External"/><Relationship Id="rId918" Type="http://schemas.openxmlformats.org/officeDocument/2006/relationships/hyperlink" Target="http://cpdb.realtek.com/cpdbv3/view/wafermap/oneWaferSbinMap.php?project=RL6748&amp;checksum=427d1d87b126ffefde333b52eda48773&amp;bin_num=52&amp;bintype=sbin&amp;from=xls&amp;cp=CP1&amp;version=RL6748ZA_V25&amp;lotid=PAJG7&amp;waferid=TAQ896-24E4" TargetMode="External"/><Relationship Id="rId1450" Type="http://schemas.openxmlformats.org/officeDocument/2006/relationships/hyperlink" Target="http://cpdb.realtek.com/cpdbv3/view/wafermap/oneWaferSbinMap.php?project=RL6748&amp;checksum=7fbec2c81bae7c0e34489888aa16ecf6&amp;bin_num=356&amp;bintype=sbin&amp;from=xls&amp;cp=CP1&amp;version=RL6748ZA_V25&amp;lotid=PAJG7&amp;waferid=TAQ896-21G3" TargetMode="External"/><Relationship Id="rId1548" Type="http://schemas.openxmlformats.org/officeDocument/2006/relationships/hyperlink" Target="http://cpdb.realtek.com/cpdbv3/view/wafermap/oneWaferSbinMap.php?project=RL6748&amp;checksum=1f0e21152641758c676a03870ddcc979&amp;bin_num=331&amp;bintype=sbin&amp;from=xls&amp;cp=CP1&amp;version=RL6748ZA_V25&amp;lotid=PAFQ0&amp;waferid=MBF135-23H2" TargetMode="External"/><Relationship Id="rId1755" Type="http://schemas.openxmlformats.org/officeDocument/2006/relationships/hyperlink" Target="http://cpdb.realtek.com/cpdbv3/view/wafermap/oneWaferSbinMap.php?project=RL6748&amp;checksum=f05ca70f975193d8000e54bb9ea1c215&amp;bin_num=282&amp;bintype=sbin&amp;from=xls&amp;cp=CP1&amp;version=RL6748ZA_V25&amp;lotid=PAFA5&amp;waferid=MBA704-12F5" TargetMode="External"/><Relationship Id="rId2501" Type="http://schemas.openxmlformats.org/officeDocument/2006/relationships/hyperlink" Target="http://cpdb.realtek.com/cpdbv3/view/wafermap/oneWaferSbinMap.php?project=RL6748&amp;checksum=6338c4f98e7c7de930cd04a1c4470904&amp;bin_num=27&amp;bintype=sbin&amp;from=xls&amp;cp=CP1&amp;version=RL6748ZA_V25&amp;lotid=PAFW6&amp;waferid=MBC107-02F6" TargetMode="External"/><Relationship Id="rId1103" Type="http://schemas.openxmlformats.org/officeDocument/2006/relationships/hyperlink" Target="http://cpdb.realtek.com/cpdbv3/view/wafermap/oneWaferSbinMap.php?project=RL6748&amp;checksum=736b73b1e19c676883302b73aef6211d&amp;bin_num=24&amp;bintype=sbin&amp;from=xls&amp;cp=CP1&amp;version=RL6748ZA_V25&amp;lotid=PAFQ1&amp;waferid=MBA727-02A2" TargetMode="External"/><Relationship Id="rId1310" Type="http://schemas.openxmlformats.org/officeDocument/2006/relationships/hyperlink" Target="http://cpdb.realtek.com/cpdbv3/view/wafermap/oneWaferSbinMap.php?project=RL6748&amp;checksum=93604aa5f9b03ef261803d51f7663022&amp;bin_num=29&amp;bintype=sbin&amp;from=xls&amp;cp=CP1&amp;version=RL6748ZA_V25&amp;lotid=PAFQ0&amp;waferid=MBF135-09G1" TargetMode="External"/><Relationship Id="rId1408" Type="http://schemas.openxmlformats.org/officeDocument/2006/relationships/hyperlink" Target="http://cpdb.realtek.com/cpdbv3/view/wafermap/oneWaferSbinMap.php?project=RL6748&amp;checksum=d8923b2a1b4f52077a897b9ed1bf484d&amp;bin_num=328&amp;bintype=sbin&amp;from=xls&amp;cp=CP1&amp;version=RL6748ZA_V25&amp;lotid=PAFQ4&amp;waferid=MBA724-13D2" TargetMode="External"/><Relationship Id="rId1962" Type="http://schemas.openxmlformats.org/officeDocument/2006/relationships/hyperlink" Target="http://cpdb.realtek.com/cpdbv3/view/wafermap/oneWaferSbinMap.php?project=RL6748&amp;checksum=53eb676f14db32a9ac44e9a8d743061f&amp;bin_num=4&amp;bintype=sbin&amp;from=xls&amp;cp=CP1&amp;version=RL6748ZA_V25&amp;lotid=PAHY4&amp;waferid=TAQ895-19B7" TargetMode="External"/><Relationship Id="rId47" Type="http://schemas.openxmlformats.org/officeDocument/2006/relationships/hyperlink" Target="http://cpdb.realtek.com/cpdbv3/view/wafermap/oneWaferSbinMap.php?project=RL6748&amp;checksum=71e786b98005da365f074001583a3561&amp;bin_num=60&amp;bintype=sbin&amp;from=xls&amp;cp=CP1&amp;version=RL6748ZA_V25&amp;lotid=PAFC1&amp;waferid=MBA723-25H2" TargetMode="External"/><Relationship Id="rId1615" Type="http://schemas.openxmlformats.org/officeDocument/2006/relationships/hyperlink" Target="http://cpdb.realtek.com/cpdbv3/view/wafermap/oneWaferSbinMap.php?project=RL6748&amp;checksum=bae72a76c20b26a679a22f0f1e067c6f&amp;bin_num=357&amp;bintype=sbin&amp;from=xls&amp;cp=CP1&amp;version=RL6748ZA_V25&amp;lotid=PAFA5&amp;waferid=MBA704-16D1" TargetMode="External"/><Relationship Id="rId1822" Type="http://schemas.openxmlformats.org/officeDocument/2006/relationships/hyperlink" Target="http://cpdb.realtek.com/cpdbv3/view/wafermap/oneWaferSbinMap.php?project=RL6748&amp;checksum=6a580951e4bceff7feb629fbe2f18442&amp;bin_num=334&amp;bintype=sbin&amp;from=xls&amp;cp=CP1&amp;version=RL6748ZA_V25&amp;lotid=PAFQ2&amp;waferid=MBA715-25C3" TargetMode="External"/><Relationship Id="rId196" Type="http://schemas.openxmlformats.org/officeDocument/2006/relationships/hyperlink" Target="http://cpdb.realtek.com/cpdbv3/view/wafermap/oneWaferSbinMap.php?project=RL6748&amp;checksum=bdc04ae8be05a83321ec323eae625678&amp;bin_num=47&amp;bintype=sbin&amp;from=xls&amp;cp=CP1&amp;version=RL6748ZA_V25&amp;lotid=PAJG7&amp;waferid=TAQ896-11E0" TargetMode="External"/><Relationship Id="rId2084" Type="http://schemas.openxmlformats.org/officeDocument/2006/relationships/hyperlink" Target="http://cpdb.realtek.com/cpdbv3/view/wafermap/oneWaferSbinMap.php?project=RL6748&amp;checksum=08222456ce7be4cece5ac57c788158c6&amp;bin_num=242&amp;bintype=sbin&amp;from=xls&amp;cp=CP1&amp;version=RL6748ZA_V25&amp;lotid=PAFQ6&amp;waferid=MBC103-13E2" TargetMode="External"/><Relationship Id="rId229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8016000000000001&amp;sbin_info=355&amp;sbin_map=355&amp;is_auto=0" TargetMode="External"/><Relationship Id="rId263" Type="http://schemas.openxmlformats.org/officeDocument/2006/relationships/hyperlink" Target="http://cpdb.realtek.com/cpdbv3/view/wafermap/oneWaferSbinMap.php?project=RL6748&amp;checksum=427d1d87b126ffefde333b52eda48773&amp;bin_num=34&amp;bintype=sbin&amp;from=xls&amp;cp=CP1&amp;version=RL6748ZA_V25&amp;lotid=PAJG7&amp;waferid=TAQ896-24E4" TargetMode="External"/><Relationship Id="rId470" Type="http://schemas.openxmlformats.org/officeDocument/2006/relationships/hyperlink" Target="http://cpdb.realtek.com/cpdbv3/view/wafermap/oneWaferSbinMap.php?project=RL6748&amp;checksum=94b4ea7147fa1779acb6035becde9ddf&amp;bin_num=297&amp;bintype=sbin&amp;from=xls&amp;cp=CP1&amp;version=RL6748ZA_V25&amp;lotid=PAFW7&amp;waferid=MBA722-01A4" TargetMode="External"/><Relationship Id="rId2151" Type="http://schemas.openxmlformats.org/officeDocument/2006/relationships/hyperlink" Target="http://cpdb.realtek.com/cpdbv3/view/wafermap/oneWaferSbinMap.php?project=RL6748&amp;checksum=90746381178853dedc5267015506f02a&amp;bin_num=17&amp;bintype=sbin&amp;from=xls&amp;cp=CP1&amp;version=RL6748ZA_V25&amp;lotid=PAFA5&amp;waferid=MBA704-17C4" TargetMode="External"/><Relationship Id="rId2389" Type="http://schemas.openxmlformats.org/officeDocument/2006/relationships/hyperlink" Target="http://cpdb.realtek.com/cpdbv3/view/wafermap/oneWaferSbinMap.php?project=RL6748&amp;checksum=095e9c92e6a3fc5066685d784802326e&amp;bin_num=238&amp;bintype=sbin&amp;from=xls&amp;cp=CP1&amp;version=RL6748ZA_V25&amp;lotid=PAFW6&amp;waferid=MBC107-23C4" TargetMode="External"/><Relationship Id="rId259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202&amp;sbin_info=147&amp;sbin_map=147&amp;is_auto=0" TargetMode="External"/><Relationship Id="rId123" Type="http://schemas.openxmlformats.org/officeDocument/2006/relationships/hyperlink" Target="http://cpdb.realtek.com/cpdbv3/view/wafermap/oneWaferSbinMap.php?project=RL6748&amp;checksum=736b73b1e19c676883302b73aef6211d&amp;bin_num=5&amp;bintype=sbin&amp;from=xls&amp;cp=CP1&amp;version=RL6748ZA_V25&amp;lotid=PAFQ1&amp;waferid=MBA727-02A2" TargetMode="External"/><Relationship Id="rId330" Type="http://schemas.openxmlformats.org/officeDocument/2006/relationships/hyperlink" Target="http://cpdb.realtek.com/cpdbv3/view/wafermap/oneWaferSbinMap.php?project=RL6748&amp;checksum=07eb46141594587badf2f3298b01c3aa&amp;bin_num=42&amp;bintype=sbin&amp;from=xls&amp;cp=CP1&amp;version=RL6748ZA_V25&amp;lotid=PAFQ2&amp;waferid=MBA715-20F4" TargetMode="External"/><Relationship Id="rId568" Type="http://schemas.openxmlformats.org/officeDocument/2006/relationships/hyperlink" Target="http://cpdb.realtek.com/cpdbv3/view/wafermap/oneWaferSbinMap.php?project=RL6748&amp;checksum=71e786b98005da365f074001583a3561&amp;bin_num=2&amp;bintype=sbin&amp;from=xls&amp;cp=CP1&amp;version=RL6748ZA_V25&amp;lotid=PAFC1&amp;waferid=MBA723-25H2" TargetMode="External"/><Relationship Id="rId775" Type="http://schemas.openxmlformats.org/officeDocument/2006/relationships/hyperlink" Target="http://cpdb.realtek.com/cpdbv3/view/wafermap/oneWaferSbinMap.php?project=RL6748&amp;checksum=bad1571c4c2eb2ad88fc6efd5a1cce65&amp;bin_num=226&amp;bintype=sbin&amp;from=xls&amp;cp=CP1&amp;version=RL6748ZA_V25&amp;lotid=PAFA5&amp;waferid=MBA704-11G2" TargetMode="External"/><Relationship Id="rId982" Type="http://schemas.openxmlformats.org/officeDocument/2006/relationships/hyperlink" Target="http://cpdb.realtek.com/cpdbv3/view/wafermap/oneWaferSbinMap.php?project=RL6748&amp;checksum=d7353e6fdc608011efd46043993feafe&amp;bin_num=52&amp;bintype=sbin&amp;from=xls&amp;cp=CP1&amp;version=RL6748ZA_V25&amp;lotid=PAFA5&amp;waferid=MBA704-10G7" TargetMode="External"/><Relationship Id="rId1198" Type="http://schemas.openxmlformats.org/officeDocument/2006/relationships/hyperlink" Target="http://cpdb.realtek.com/cpdbv3/view/wafermap/oneWaferSbinMap.php?project=RL6748&amp;checksum=d43b4d9096c98ba57c2ade5fea6188d2&amp;bin_num=354&amp;bintype=sbin&amp;from=xls&amp;cp=CP1&amp;version=RL6748ZA_V25&amp;lotid=PAFQ4&amp;waferid=MBA724-10F1" TargetMode="External"/><Relationship Id="rId2011" Type="http://schemas.openxmlformats.org/officeDocument/2006/relationships/hyperlink" Target="http://cpdb.realtek.com/cpdbv3/view/wafermap/oneWaferSbinMap.php?project=RL6748&amp;checksum=1f0e21152641758c676a03870ddcc979&amp;bin_num=82&amp;bintype=sbin&amp;from=xls&amp;cp=CP1&amp;version=RL6748ZA_V25&amp;lotid=PAFQ0&amp;waferid=MBF135-23H2" TargetMode="External"/><Relationship Id="rId2249" Type="http://schemas.openxmlformats.org/officeDocument/2006/relationships/hyperlink" Target="http://cpdb.realtek.com/cpdbv3/view/wafermap/oneWaferSbinMap.php?project=RL6748&amp;checksum=ba57e6091d9dfdad8da283ccf2313bdf&amp;bin_num=359&amp;bintype=sbin&amp;from=xls&amp;cp=CP1&amp;version=RL6748ZA_V25&amp;lotid=PAHY4&amp;waferid=TAQ895-21B7" TargetMode="External"/><Relationship Id="rId2456" Type="http://schemas.openxmlformats.org/officeDocument/2006/relationships/hyperlink" Target="http://cpdb.realtek.com/cpdbv3/view/wafermap/oneWaferSbinMap.php?project=RL6748&amp;checksum=a0fc719ec0f254f07c21ae556db30d7d&amp;bin_num=89&amp;bintype=sbin&amp;from=xls&amp;cp=CP1&amp;version=RL6748ZA_V25&amp;lotid=PAFW6&amp;waferid=MBC107-01G3" TargetMode="External"/><Relationship Id="rId266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&amp;sbin_info=162&amp;sbin_map=162&amp;is_auto=0" TargetMode="External"/><Relationship Id="rId428" Type="http://schemas.openxmlformats.org/officeDocument/2006/relationships/hyperlink" Target="http://cpdb.realtek.com/cpdbv3/view/wafermap/oneWaferSbinMap.php?project=RL6748&amp;checksum=8a7a597038836dd04adda54b67d1fac1&amp;bin_num=61&amp;bintype=sbin&amp;from=xls&amp;cp=CP1&amp;version=RL6748ZA_V25&amp;lotid=PAFA3&amp;waferid=MBA728-03E1" TargetMode="External"/><Relationship Id="rId635" Type="http://schemas.openxmlformats.org/officeDocument/2006/relationships/hyperlink" Target="http://cpdb.realtek.com/cpdbv3/view/wafermap/oneWaferSbinMap.php?project=RL6748&amp;checksum=3f030dc280d10c06e347f6362b1d432b&amp;bin_num=39&amp;bintype=sbin&amp;from=xls&amp;cp=CP1&amp;version=RL6748ZA_V25&amp;lotid=PAJG7&amp;waferid=TAQ896-06F7" TargetMode="External"/><Relationship Id="rId842" Type="http://schemas.openxmlformats.org/officeDocument/2006/relationships/hyperlink" Target="http://cpdb.realtek.com/cpdbv3/view/wafermap/oneWaferSbinMap.php?project=RL6748&amp;checksum=0e3a7d642762a8642f3e192d4dd04247&amp;bin_num=327&amp;bintype=sbin&amp;from=xls&amp;cp=CP1&amp;version=RL6748ZA_V25&amp;lotid=PAHY4&amp;waferid=TAQ895-06B3" TargetMode="External"/><Relationship Id="rId1058" Type="http://schemas.openxmlformats.org/officeDocument/2006/relationships/hyperlink" Target="http://cpdb.realtek.com/cpdbv3/view/wafermap/oneWaferSbinMap.php?project=RL6748&amp;checksum=ea49be8fc74445c4c1691aa1889c56e9&amp;bin_num=333&amp;bintype=sbin&amp;from=xls&amp;cp=CP1&amp;version=RL6748ZA_V25&amp;lotid=PAFW6&amp;waferid=MBC107-15G2" TargetMode="External"/><Relationship Id="rId1265" Type="http://schemas.openxmlformats.org/officeDocument/2006/relationships/hyperlink" Target="http://cpdb.realtek.com/cpdbv3/view/wafermap/oneWaferSbinMap.php?project=RL6748&amp;checksum=84dcef739e6de39c16c6913b6c774b20&amp;bin_num=354&amp;bintype=sbin&amp;from=xls&amp;cp=CP1&amp;version=RL6748ZA_V25&amp;lotid=PAFQ4&amp;waferid=MBA724-21G7" TargetMode="External"/><Relationship Id="rId147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41804&amp;sbin_info=330&amp;sbin_map=330&amp;is_auto=0" TargetMode="External"/><Relationship Id="rId2109" Type="http://schemas.openxmlformats.org/officeDocument/2006/relationships/hyperlink" Target="http://cpdb.realtek.com/cpdbv3/view/wafermap/oneWaferSbinMap.php?project=RL6748&amp;checksum=95c12ce94be2567092270ca9d1393940&amp;bin_num=244&amp;bintype=sbin&amp;from=xls&amp;cp=CP1&amp;version=RL6748ZA_V25&amp;lotid=PAFQ1&amp;waferid=MBA727-12C5" TargetMode="External"/><Relationship Id="rId2316" Type="http://schemas.openxmlformats.org/officeDocument/2006/relationships/hyperlink" Target="http://cpdb.realtek.com/cpdbv3/view/wafermap/oneWaferSbinMap.php?project=RL6748&amp;checksum=13ce014ba535e189571d3e851a8c77b3&amp;bin_num=228&amp;bintype=sbin&amp;from=xls&amp;cp=CP1&amp;version=RL6748ZA_V25&amp;lotid=PAFQ0&amp;waferid=MBF135-03C4" TargetMode="External"/><Relationship Id="rId252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508&amp;sbin_info=80&amp;sbin_map=80&amp;is_auto=0" TargetMode="External"/><Relationship Id="rId273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&amp;sbin_info=353&amp;sbin_map=353&amp;is_auto=0" TargetMode="External"/><Relationship Id="rId702" Type="http://schemas.openxmlformats.org/officeDocument/2006/relationships/hyperlink" Target="http://cpdb.realtek.com/cpdbv3/view/wafermap/oneWaferSbinMap.php?project=RL6748&amp;checksum=7c6f3043570688cf86bd73b9e00bb91a&amp;bin_num=281&amp;bintype=sbin&amp;from=xls&amp;cp=CP1&amp;version=RL6748ZA_V25&amp;lotid=PAFW6&amp;waferid=MBC107-17F0" TargetMode="External"/><Relationship Id="rId1125" Type="http://schemas.openxmlformats.org/officeDocument/2006/relationships/hyperlink" Target="http://cpdb.realtek.com/cpdbv3/view/wafermap/oneWaferSbinMap.php?project=RL6748&amp;checksum=3f9b03e0685422e7245ee9f819607ec4&amp;bin_num=24&amp;bintype=sbin&amp;from=xls&amp;cp=CP1&amp;version=RL6748ZA_V25&amp;lotid=PAFA3&amp;waferid=MBA728-16E5" TargetMode="External"/><Relationship Id="rId1332" Type="http://schemas.openxmlformats.org/officeDocument/2006/relationships/hyperlink" Target="http://cpdb.realtek.com/cpdbv3/view/wafermap/oneWaferSbinMap.php?project=RL6748&amp;checksum=add1477e34510f748a69ad299d12bb9d&amp;bin_num=29&amp;bintype=sbin&amp;from=xls&amp;cp=CP1&amp;version=RL6748ZA_V25&amp;lotid=PAFQ1&amp;waferid=MBA727-14B3" TargetMode="External"/><Relationship Id="rId1777" Type="http://schemas.openxmlformats.org/officeDocument/2006/relationships/hyperlink" Target="http://cpdb.realtek.com/cpdbv3/view/wafermap/oneWaferSbinMap.php?project=RL6748&amp;checksum=9d5f4a12764d16f5b176a06676d28490&amp;bin_num=76&amp;bintype=sbin&amp;from=xls&amp;cp=CP1&amp;version=RL6748ZA_V25&amp;lotid=PAFQ2&amp;waferid=MBA715-07D6" TargetMode="External"/><Relationship Id="rId1984" Type="http://schemas.openxmlformats.org/officeDocument/2006/relationships/hyperlink" Target="http://cpdb.realtek.com/cpdbv3/view/wafermap/oneWaferSbinMap.php?project=RL6748&amp;checksum=3875d9d31098c6ad8d11e97d137fc2ef&amp;bin_num=7&amp;bintype=sbin&amp;from=xls&amp;cp=CP1&amp;version=RL6748ZA_V25&amp;lotid=PAFA4&amp;waferid=MBA701-10A6" TargetMode="External"/><Relationship Id="rId69" Type="http://schemas.openxmlformats.org/officeDocument/2006/relationships/hyperlink" Target="http://cpdb.realtek.com/cpdbv3/view/wafermap/oneWaferSbinMap.php?project=RL6748&amp;checksum=b63c761888f8fc1c6db5a49ac033cd1b&amp;bin_num=51&amp;bintype=sbin&amp;from=xls&amp;cp=CP1&amp;version=RL6748ZA_V25&amp;lotid=PAFC1&amp;waferid=MBA723-23B1" TargetMode="External"/><Relationship Id="rId1637" Type="http://schemas.openxmlformats.org/officeDocument/2006/relationships/hyperlink" Target="http://cpdb.realtek.com/cpdbv3/view/wafermap/oneWaferSbinMap.php?project=RL6748&amp;checksum=3fee452cc698667f190d8a1f08c4e51a&amp;bin_num=188&amp;bintype=sbin&amp;from=xls&amp;cp=CP1&amp;version=RL6748ZA_V25&amp;lotid=PAFQ0&amp;waferid=MBF135-02D1" TargetMode="External"/><Relationship Id="rId1844" Type="http://schemas.openxmlformats.org/officeDocument/2006/relationships/hyperlink" Target="http://cpdb.realtek.com/cpdbv3/view/wafermap/oneWaferSbinMap.php?project=RL6748&amp;checksum=8fb0570e6c1a14f1607b51eca3701ade&amp;bin_num=28&amp;bintype=sbin&amp;from=xls&amp;cp=CP1&amp;version=RL6748ZA_V25&amp;lotid=PAFA3&amp;waferid=MBA728-09A3" TargetMode="External"/><Relationship Id="rId1704" Type="http://schemas.openxmlformats.org/officeDocument/2006/relationships/hyperlink" Target="http://cpdb.realtek.com/cpdbv3/view/wafermap/oneWaferSbinMap.php?project=RL6748&amp;checksum=d8923b2a1b4f52077a897b9ed1bf484d&amp;bin_num=57&amp;bintype=sbin&amp;from=xls&amp;cp=CP1&amp;version=RL6748ZA_V25&amp;lotid=PAFQ4&amp;waferid=MBA724-13D2" TargetMode="External"/><Relationship Id="rId285" Type="http://schemas.openxmlformats.org/officeDocument/2006/relationships/hyperlink" Target="http://cpdb.realtek.com/cpdbv3/view/wafermap/oneWaferSbinMap.php?project=RL6748&amp;checksum=89d3a4275d8eca36954b1c3e9884a2a8&amp;bin_num=34&amp;bintype=sbin&amp;from=xls&amp;cp=CP1&amp;version=RL6748ZA_V25&amp;lotid=PAFQ5&amp;waferid=MBA705-03H1" TargetMode="External"/><Relationship Id="rId1911" Type="http://schemas.openxmlformats.org/officeDocument/2006/relationships/hyperlink" Target="http://cpdb.realtek.com/cpdbv3/view/wafermap/oneWaferSbinMap.php?project=RL6748&amp;checksum=663458bf4eeebc3e112395dc079ffba9&amp;bin_num=75&amp;bintype=sbin&amp;from=xls&amp;cp=CP1&amp;version=RL6748ZA_V25&amp;lotid=PAFQ5&amp;waferid=MBA705-23E4" TargetMode="External"/><Relationship Id="rId492" Type="http://schemas.openxmlformats.org/officeDocument/2006/relationships/hyperlink" Target="http://cpdb.realtek.com/cpdbv3/view/wafermap/oneWaferSbinMap.php?project=RL6748&amp;checksum=f5438ae6c64af18f851949e14f0877cf&amp;bin_num=297&amp;bintype=sbin&amp;from=xls&amp;cp=CP1&amp;version=RL6748ZA_V25&amp;lotid=PAFA5&amp;waferid=MBA704-06A6" TargetMode="External"/><Relationship Id="rId797" Type="http://schemas.openxmlformats.org/officeDocument/2006/relationships/hyperlink" Target="http://cpdb.realtek.com/cpdbv3/view/wafermap/oneWaferSbinMap.php?project=RL6748&amp;checksum=94d502b72c121cbd05abbbb77cb6e969&amp;bin_num=226&amp;bintype=sbin&amp;from=xls&amp;cp=CP1&amp;version=RL6748ZA_V25&amp;lotid=PAFQ2&amp;waferid=MBA715-05F0" TargetMode="External"/><Relationship Id="rId2173" Type="http://schemas.openxmlformats.org/officeDocument/2006/relationships/hyperlink" Target="http://cpdb.realtek.com/cpdbv3/view/wafermap/oneWaferSbinMap.php?project=RL6748&amp;checksum=098792a6e2e449fb07dff640a36a2f2b&amp;bin_num=18&amp;bintype=sbin&amp;from=xls&amp;cp=CP1&amp;version=RL6748ZA_V25&amp;lotid=PAFW7&amp;waferid=MBA722-03G5" TargetMode="External"/><Relationship Id="rId2380" Type="http://schemas.openxmlformats.org/officeDocument/2006/relationships/hyperlink" Target="http://cpdb.realtek.com/cpdbv3/view/wafermap/oneWaferSbinMap.php?project=RL6748&amp;checksum=095e9c92e6a3fc5066685d784802326e&amp;bin_num=53&amp;bintype=sbin&amp;from=xls&amp;cp=CP1&amp;version=RL6748ZA_V25&amp;lotid=PAFW6&amp;waferid=MBC107-23C4" TargetMode="External"/><Relationship Id="rId247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1928&amp;sbin_info=358&amp;sbin_map=358&amp;is_auto=0" TargetMode="External"/><Relationship Id="rId145" Type="http://schemas.openxmlformats.org/officeDocument/2006/relationships/hyperlink" Target="http://cpdb.realtek.com/cpdbv3/view/wafermap/oneWaferSbinMap.php?project=RL6748&amp;checksum=049ca210b531131987b28652a25b2148&amp;bin_num=5&amp;bintype=sbin&amp;from=xls&amp;cp=CP1&amp;version=RL6748ZA_V25&amp;lotid=PAHY4&amp;waferid=TAQ895-07A6" TargetMode="External"/><Relationship Id="rId352" Type="http://schemas.openxmlformats.org/officeDocument/2006/relationships/hyperlink" Target="http://cpdb.realtek.com/cpdbv3/view/wafermap/oneWaferSbinMap.php?project=RL6748&amp;checksum=f4d09bb0fad43bb3a13b20660482a40a&amp;bin_num=42&amp;bintype=sbin&amp;from=xls&amp;cp=CP1&amp;version=RL6748ZA_V25&amp;lotid=PAFQ6&amp;waferid=MBC103-15D0" TargetMode="External"/><Relationship Id="rId1287" Type="http://schemas.openxmlformats.org/officeDocument/2006/relationships/hyperlink" Target="http://cpdb.realtek.com/cpdbv3/view/wafermap/oneWaferSbinMap.php?project=RL6748&amp;checksum=822a75f331382d29607e0ee7fecaba76&amp;bin_num=29&amp;bintype=sbin&amp;from=xls&amp;cp=CP1&amp;version=RL6748ZA_V25&amp;lotid=PAFQ4&amp;waferid=MBA724-08F1" TargetMode="External"/><Relationship Id="rId2033" Type="http://schemas.openxmlformats.org/officeDocument/2006/relationships/hyperlink" Target="http://cpdb.realtek.com/cpdbv3/view/wafermap/oneWaferSbinMap.php?project=RL6748&amp;checksum=688bac04defb0b654f8cc3fd0cb21d33&amp;bin_num=46&amp;bintype=sbin&amp;from=xls&amp;cp=CP1&amp;version=RL6748ZA_V25&amp;lotid=PAFQ4&amp;waferid=MBA724-23F5" TargetMode="External"/><Relationship Id="rId2240" Type="http://schemas.openxmlformats.org/officeDocument/2006/relationships/hyperlink" Target="http://cpdb.realtek.com/cpdbv3/view/wafermap/oneWaferSbinMap.php?project=RL6748&amp;checksum=f4d09bb0fad43bb3a13b20660482a40a&amp;bin_num=62&amp;bintype=sbin&amp;from=xls&amp;cp=CP1&amp;version=RL6748ZA_V25&amp;lotid=PAFQ6&amp;waferid=MBC103-15D0" TargetMode="External"/><Relationship Id="rId268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&amp;sbin_info=202&amp;sbin_map=202&amp;is_auto=0" TargetMode="External"/><Relationship Id="rId212" Type="http://schemas.openxmlformats.org/officeDocument/2006/relationships/hyperlink" Target="http://cpdb.realtek.com/cpdbv3/view/wafermap/oneWaferSbinMap.php?project=RL6748&amp;checksum=7c7c3415c9eb2dbb045b79a3722a3eef&amp;bin_num=3&amp;bintype=sbin&amp;from=xls&amp;cp=CP1&amp;version=RL6748ZA_V25&amp;lotid=PAFQ1&amp;waferid=MBA727-10D7" TargetMode="External"/><Relationship Id="rId657" Type="http://schemas.openxmlformats.org/officeDocument/2006/relationships/hyperlink" Target="http://cpdb.realtek.com/cpdbv3/view/wafermap/oneWaferSbinMap.php?project=RL6748&amp;checksum=a8aed2549477d2287a6144d17b49ef08&amp;bin_num=6&amp;bintype=sbin&amp;from=xls&amp;cp=CP1&amp;version=RL6748ZA_V25&amp;lotid=PAFQ0&amp;waferid=MBF135-13E7" TargetMode="External"/><Relationship Id="rId864" Type="http://schemas.openxmlformats.org/officeDocument/2006/relationships/hyperlink" Target="http://cpdb.realtek.com/cpdbv3/view/wafermap/oneWaferSbinMap.php?project=RL6748&amp;checksum=2ec1f8c42561571f80f7be4a0517fb65&amp;bin_num=327&amp;bintype=sbin&amp;from=xls&amp;cp=CP1&amp;version=RL6748ZA_V25&amp;lotid=PAFQ4&amp;waferid=MBA724-20A1" TargetMode="External"/><Relationship Id="rId1494" Type="http://schemas.openxmlformats.org/officeDocument/2006/relationships/hyperlink" Target="http://cpdb.realtek.com/cpdbv3/view/wafermap/oneWaferSbinMap.php?project=RL6748&amp;checksum=1f0e21152641758c676a03870ddcc979&amp;bin_num=330&amp;bintype=sbin&amp;from=xls&amp;cp=CP1&amp;version=RL6748ZA_V25&amp;lotid=PAFQ0&amp;waferid=MBF135-23H2" TargetMode="External"/><Relationship Id="rId1799" Type="http://schemas.openxmlformats.org/officeDocument/2006/relationships/hyperlink" Target="http://cpdb.realtek.com/cpdbv3/view/wafermap/oneWaferSbinMap.php?project=RL6748&amp;checksum=2799ba02350cafe645bc2574d6f8c1c6&amp;bin_num=334&amp;bintype=sbin&amp;from=xls&amp;cp=CP1&amp;version=RL6748ZA_V25&amp;lotid=PAFQ2&amp;waferid=MBA715-12B7" TargetMode="External"/><Relationship Id="rId2100" Type="http://schemas.openxmlformats.org/officeDocument/2006/relationships/hyperlink" Target="http://cpdb.realtek.com/cpdbv3/view/wafermap/oneWaferSbinMap.php?project=RL6748&amp;checksum=f3708ff972fed1986009ba3dd4b59c1e&amp;bin_num=31&amp;bintype=sbin&amp;from=xls&amp;cp=CP1&amp;version=RL6748ZA_V25&amp;lotid=PAFQ0&amp;waferid=MBF135-10G6" TargetMode="External"/><Relationship Id="rId2338" Type="http://schemas.openxmlformats.org/officeDocument/2006/relationships/hyperlink" Target="http://cpdb.realtek.com/cpdbv3/view/wafermap/oneWaferSbinMap.php?project=RL6748&amp;checksum=f00c1ee0704af83a3b0c75e11545a5d5&amp;bin_num=293&amp;bintype=sbin&amp;from=xls&amp;cp=CP1&amp;version=RL6748ZA_V25&amp;lotid=PAFW6&amp;waferid=MBC107-20E3" TargetMode="External"/><Relationship Id="rId2545" Type="http://schemas.openxmlformats.org/officeDocument/2006/relationships/hyperlink" Target="http://cpdb.realtek.com/cpdbv3/view/wafermap/oneWaferSbinMap.php?project=RL6748&amp;checksum=d9d840021119b3a07f55d95417d73a8e&amp;bin_num=255&amp;bintype=sbin&amp;from=xls&amp;cp=CP1&amp;version=RL6748ZA_V25&amp;lotid=PAFQ0&amp;waferid=MBF135-07A0" TargetMode="External"/><Relationship Id="rId517" Type="http://schemas.openxmlformats.org/officeDocument/2006/relationships/hyperlink" Target="http://cpdb.realtek.com/cpdbv3/view/wafermap/oneWaferSbinMap.php?project=RL6748&amp;checksum=81fcb14df90e8d958230f7a833596a18&amp;bin_num=55&amp;bintype=sbin&amp;from=xls&amp;cp=CP1&amp;version=RL6748ZA_V25&amp;lotid=PAFA3&amp;waferid=MBA728-12H1" TargetMode="External"/><Relationship Id="rId724" Type="http://schemas.openxmlformats.org/officeDocument/2006/relationships/hyperlink" Target="http://cpdb.realtek.com/cpdbv3/view/wafermap/oneWaferSbinMap.php?project=RL6748&amp;checksum=dd3f5e8730f623359ad294296872eb29&amp;bin_num=281&amp;bintype=sbin&amp;from=xls&amp;cp=CP1&amp;version=RL6748ZA_V25&amp;lotid=PAFQ5&amp;waferid=MBA705-18G3" TargetMode="External"/><Relationship Id="rId931" Type="http://schemas.openxmlformats.org/officeDocument/2006/relationships/hyperlink" Target="http://cpdb.realtek.com/cpdbv3/view/wafermap/oneWaferSbinMap.php?project=RL6748&amp;checksum=54667dc6380e1c461fef4670eda018d9&amp;bin_num=52&amp;bintype=sbin&amp;from=xls&amp;cp=CP1&amp;version=RL6748ZA_V25&amp;lotid=PAJG7&amp;waferid=TAQ896-25D7" TargetMode="External"/><Relationship Id="rId1147" Type="http://schemas.openxmlformats.org/officeDocument/2006/relationships/hyperlink" Target="http://cpdb.realtek.com/cpdbv3/view/wafermap/oneWaferSbinMap.php?project=RL6748&amp;checksum=69847de0f3eb2b8e2f725addf9e8805b&amp;bin_num=24&amp;bintype=sbin&amp;from=xls&amp;cp=CP1&amp;version=RL6748ZA_V25&amp;lotid=PAFQ5&amp;waferid=MBA705-01B0" TargetMode="External"/><Relationship Id="rId1354" Type="http://schemas.openxmlformats.org/officeDocument/2006/relationships/hyperlink" Target="http://cpdb.realtek.com/cpdbv3/view/wafermap/oneWaferSbinMap.php?project=RL6748&amp;checksum=71e786b98005da365f074001583a3561&amp;bin_num=328&amp;bintype=sbin&amp;from=xls&amp;cp=CP1&amp;version=RL6748ZA_V25&amp;lotid=PAFC1&amp;waferid=MBA723-25H2" TargetMode="External"/><Relationship Id="rId1561" Type="http://schemas.openxmlformats.org/officeDocument/2006/relationships/hyperlink" Target="http://cpdb.realtek.com/cpdbv3/view/wafermap/oneWaferSbinMap.php?project=RL6748&amp;checksum=37e4ab0ecebe004ae0941151fc17b846&amp;bin_num=331&amp;bintype=sbin&amp;from=xls&amp;cp=CP1&amp;version=RL6748ZA_V25&amp;lotid=PAFQ1&amp;waferid=MBA727-18G2" TargetMode="External"/><Relationship Id="rId240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3552&amp;sbin_info=15&amp;sbin_map=15&amp;is_auto=0" TargetMode="External"/><Relationship Id="rId261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&amp;sbin_info=88&amp;sbin_map=88&amp;is_auto=0" TargetMode="External"/><Relationship Id="rId60" Type="http://schemas.openxmlformats.org/officeDocument/2006/relationships/hyperlink" Target="http://cpdb.realtek.com/cpdbv3/view/wafermap/oneWaferSbinMap.php?project=RL6748&amp;checksum=d43b4d9096c98ba57c2ade5fea6188d2&amp;bin_num=329&amp;bintype=sbin&amp;from=xls&amp;cp=CP1&amp;version=RL6748ZA_V25&amp;lotid=PAFQ4&amp;waferid=MBA724-10F1" TargetMode="External"/><Relationship Id="rId1007" Type="http://schemas.openxmlformats.org/officeDocument/2006/relationships/hyperlink" Target="http://cpdb.realtek.com/cpdbv3/view/wafermap/oneWaferSbinMap.php?project=RL6748&amp;checksum=f1f90c6942caf20813a664ef818dec5b&amp;bin_num=52&amp;bintype=sbin&amp;from=xls&amp;cp=CP1&amp;version=RL6748ZA_V25&amp;lotid=PAFQ0&amp;waferid=MBF135-12F4" TargetMode="External"/><Relationship Id="rId1214" Type="http://schemas.openxmlformats.org/officeDocument/2006/relationships/hyperlink" Target="http://cpdb.realtek.com/cpdbv3/view/wafermap/oneWaferSbinMap.php?project=RL6748&amp;checksum=922d6e3d6ad0e1165212b7d7ae5fa366&amp;bin_num=354&amp;bintype=sbin&amp;from=xls&amp;cp=CP1&amp;version=RL6748ZA_V25&amp;lotid=PAFC1&amp;waferid=MBA723-20D0" TargetMode="External"/><Relationship Id="rId1421" Type="http://schemas.openxmlformats.org/officeDocument/2006/relationships/hyperlink" Target="http://cpdb.realtek.com/cpdbv3/view/wafermap/oneWaferSbinMap.php?project=RL6748&amp;checksum=93fbe4b8a5ca7959f0064e3a10911d09&amp;bin_num=356&amp;bintype=sbin&amp;from=xls&amp;cp=CP1&amp;version=RL6748ZA_V25&amp;lotid=PAJG7&amp;waferid=TAQ896-19G3" TargetMode="External"/><Relationship Id="rId1659" Type="http://schemas.openxmlformats.org/officeDocument/2006/relationships/hyperlink" Target="http://cpdb.realtek.com/cpdbv3/view/wafermap/oneWaferSbinMap.php?project=RL6748&amp;checksum=3ff4f589e593eed9487b91e4a79e9385&amp;bin_num=188&amp;bintype=sbin&amp;from=xls&amp;cp=CP1&amp;version=RL6748ZA_V25&amp;lotid=PAFC1&amp;waferid=MBA723-22B6" TargetMode="External"/><Relationship Id="rId186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2496&amp;sbin_info=295&amp;sbin_map=295&amp;is_auto=0" TargetMode="External"/><Relationship Id="rId1519" Type="http://schemas.openxmlformats.org/officeDocument/2006/relationships/hyperlink" Target="http://cpdb.realtek.com/cpdbv3/view/wafermap/oneWaferSbinMap.php?project=RL6748&amp;checksum=e5122e6e142d727b2c505ed22aab606e&amp;bin_num=330&amp;bintype=sbin&amp;from=xls&amp;cp=CP1&amp;version=RL6748ZA_V25&amp;lotid=PAFW6&amp;waferid=MBC107-08C0" TargetMode="External"/><Relationship Id="rId1726" Type="http://schemas.openxmlformats.org/officeDocument/2006/relationships/hyperlink" Target="http://cpdb.realtek.com/cpdbv3/view/wafermap/oneWaferSbinMap.php?project=RL6748&amp;checksum=07eb46141594587badf2f3298b01c3aa&amp;bin_num=282&amp;bintype=sbin&amp;from=xls&amp;cp=CP1&amp;version=RL6748ZA_V25&amp;lotid=PAFQ2&amp;waferid=MBA715-20F4" TargetMode="External"/><Relationship Id="rId1933" Type="http://schemas.openxmlformats.org/officeDocument/2006/relationships/hyperlink" Target="http://cpdb.realtek.com/cpdbv3/view/wafermap/oneWaferSbinMap.php?project=RL6748&amp;checksum=89436b17642aa9eb2c8ba6d28cfc9eff&amp;bin_num=63&amp;bintype=sbin&amp;from=xls&amp;cp=CP1&amp;version=RL6748ZA_V25&amp;lotid=PAFA5&amp;waferid=MBA704-15D6" TargetMode="External"/><Relationship Id="rId18" Type="http://schemas.openxmlformats.org/officeDocument/2006/relationships/hyperlink" Target="http://cpdb.realtek.com/cpdbv3/view/mergeCell.php?project=RL6748&amp;cp=CP1&amp;version=RL6748ZA_V25&amp;lotid=PAFA3&amp;waferid=MBA728-09A3&amp;bintype=sbin" TargetMode="External"/><Relationship Id="rId2195" Type="http://schemas.openxmlformats.org/officeDocument/2006/relationships/hyperlink" Target="http://cpdb.realtek.com/cpdbv3/view/wafermap/oneWaferSbinMap.php?project=RL6748&amp;checksum=aeffc487e0d45cfc6bac03117c286df2&amp;bin_num=54&amp;bintype=sbin&amp;from=xls&amp;cp=CP1&amp;version=RL6748ZA_V25&amp;lotid=PAFQ6&amp;waferid=MBC103-14D5" TargetMode="External"/><Relationship Id="rId167" Type="http://schemas.openxmlformats.org/officeDocument/2006/relationships/hyperlink" Target="http://cpdb.realtek.com/cpdbv3/view/wafermap/oneWaferSbinMap.php?project=RL6748&amp;checksum=f1c05d5061d41f2298666456d4943fd4&amp;bin_num=47&amp;bintype=sbin&amp;from=xls&amp;cp=CP1&amp;version=RL6748ZA_V25&amp;lotid=PAJG7&amp;waferid=TAQ896-23F1" TargetMode="External"/><Relationship Id="rId374" Type="http://schemas.openxmlformats.org/officeDocument/2006/relationships/hyperlink" Target="http://cpdb.realtek.com/cpdbv3/view/wafermap/oneWaferSbinMap.php?project=RL6748&amp;checksum=54c8873a06ede5d8be92ebc9e92ac63e&amp;bin_num=335&amp;bintype=sbin&amp;from=xls&amp;cp=CP1&amp;version=RL6748ZA_V25&amp;lotid=PAFQ2&amp;waferid=MBA715-09C4" TargetMode="External"/><Relationship Id="rId581" Type="http://schemas.openxmlformats.org/officeDocument/2006/relationships/hyperlink" Target="http://cpdb.realtek.com/cpdbv3/view/wafermap/oneWaferSbinMap.php?project=RL6748&amp;checksum=b3f5e27a945fa4609942c3b6352aa0a6&amp;bin_num=2&amp;bintype=sbin&amp;from=xls&amp;cp=CP1&amp;version=RL6748ZA_V25&amp;lotid=PAFW6&amp;waferid=MBC107-11B3" TargetMode="External"/><Relationship Id="rId2055" Type="http://schemas.openxmlformats.org/officeDocument/2006/relationships/hyperlink" Target="http://cpdb.realtek.com/cpdbv3/view/wafermap/oneWaferSbinMap.php?project=RL6748&amp;checksum=b5bcae632e2b77f8bc06036e1ff5cd23&amp;bin_num=289&amp;bintype=sbin&amp;from=xls&amp;cp=CP1&amp;version=RL6748ZA_V25&amp;lotid=PAFQ1&amp;waferid=MBA727-24D6" TargetMode="External"/><Relationship Id="rId2262" Type="http://schemas.openxmlformats.org/officeDocument/2006/relationships/hyperlink" Target="http://cpdb.realtek.com/cpdbv3/view/wafermap/oneWaferSbinMap.php?project=RL6748&amp;checksum=1f0e21152641758c676a03870ddcc979&amp;bin_num=227&amp;bintype=sbin&amp;from=xls&amp;cp=CP1&amp;version=RL6748ZA_V25&amp;lotid=PAFQ0&amp;waferid=MBF135-23H2" TargetMode="External"/><Relationship Id="rId234" Type="http://schemas.openxmlformats.org/officeDocument/2006/relationships/hyperlink" Target="http://cpdb.realtek.com/cpdbv3/view/wafermap/oneWaferSbinMap.php?project=RL6748&amp;checksum=e4309f5f1f03bcd05bceb18017b62f79&amp;bin_num=3&amp;bintype=sbin&amp;from=xls&amp;cp=CP1&amp;version=RL6748ZA_V25&amp;lotid=PAJG7&amp;waferid=TAQ896-22F6" TargetMode="External"/><Relationship Id="rId679" Type="http://schemas.openxmlformats.org/officeDocument/2006/relationships/hyperlink" Target="http://cpdb.realtek.com/cpdbv3/view/wafermap/oneWaferSbinMap.php?project=RL6748&amp;checksum=94d502b72c121cbd05abbbb77cb6e969&amp;bin_num=6&amp;bintype=sbin&amp;from=xls&amp;cp=CP1&amp;version=RL6748ZA_V25&amp;lotid=PAFQ2&amp;waferid=MBA715-05F0" TargetMode="External"/><Relationship Id="rId886" Type="http://schemas.openxmlformats.org/officeDocument/2006/relationships/hyperlink" Target="http://cpdb.realtek.com/cpdbv3/view/wafermap/oneWaferSbinMap.php?project=RL6748&amp;checksum=43d42eda78b75f74d8851c27b4eefb71&amp;bin_num=327&amp;bintype=sbin&amp;from=xls&amp;cp=CP1&amp;version=RL6748ZA_V25&amp;lotid=PAFW6&amp;waferid=MBC107-21D6" TargetMode="External"/><Relationship Id="rId2567" Type="http://schemas.openxmlformats.org/officeDocument/2006/relationships/hyperlink" Target="http://cpdb.realtek.com/cpdbv3/view/wafermap/oneWaferSbinMap.php?project=RL6748&amp;checksum=1dd0f3330949dce9e73077fbbf3a4659&amp;bin_num=286&amp;bintype=sbin&amp;from=xls&amp;cp=CP1&amp;version=RL6748ZA_V25&amp;lotid=PAJG7&amp;waferid=TAQ896-16A7" TargetMode="External"/><Relationship Id="rId2" Type="http://schemas.openxmlformats.org/officeDocument/2006/relationships/hyperlink" Target="http://cpdb.realtek.com/cpdbv3/view/mergeCell.php?project=RL6748&amp;cp=CP1&amp;version=RL6748ZA_V25&amp;lotid=PAFQ0&amp;waferid=MBF135-21B1&amp;bintype=sbin" TargetMode="External"/><Relationship Id="rId441" Type="http://schemas.openxmlformats.org/officeDocument/2006/relationships/hyperlink" Target="http://cpdb.realtek.com/cpdbv3/view/wafermap/oneWaferSbinMap.php?project=RL6748&amp;checksum=a8aed2549477d2287a6144d17b49ef08&amp;bin_num=297&amp;bintype=sbin&amp;from=xls&amp;cp=CP1&amp;version=RL6748ZA_V25&amp;lotid=PAFQ0&amp;waferid=MBF135-13E7" TargetMode="External"/><Relationship Id="rId539" Type="http://schemas.openxmlformats.org/officeDocument/2006/relationships/hyperlink" Target="http://cpdb.realtek.com/cpdbv3/view/wafermap/oneWaferSbinMap.php?project=RL6748&amp;checksum=9f624d9b0e5e5fb0dcc415d2e5b68753&amp;bin_num=55&amp;bintype=sbin&amp;from=xls&amp;cp=CP1&amp;version=RL6748ZA_V25&amp;lotid=PAFW6&amp;waferid=MBC107-03F1" TargetMode="External"/><Relationship Id="rId746" Type="http://schemas.openxmlformats.org/officeDocument/2006/relationships/hyperlink" Target="http://cpdb.realtek.com/cpdbv3/view/wafermap/oneWaferSbinMap.php?project=RL6748&amp;checksum=1e6bf306952bade0269d71536b932752&amp;bin_num=226&amp;bintype=sbin&amp;from=xls&amp;cp=CP1&amp;version=RL6748ZA_V25&amp;lotid=PAHY4&amp;waferid=TAQ895-09G7" TargetMode="External"/><Relationship Id="rId1071" Type="http://schemas.openxmlformats.org/officeDocument/2006/relationships/hyperlink" Target="http://cpdb.realtek.com/cpdbv3/view/wafermap/oneWaferSbinMap.php?project=RL6748&amp;checksum=7fbec2c81bae7c0e34489888aa16ecf6&amp;bin_num=333&amp;bintype=sbin&amp;from=xls&amp;cp=CP1&amp;version=RL6748ZA_V25&amp;lotid=PAJG7&amp;waferid=TAQ896-21G3" TargetMode="External"/><Relationship Id="rId1169" Type="http://schemas.openxmlformats.org/officeDocument/2006/relationships/hyperlink" Target="http://cpdb.realtek.com/cpdbv3/view/wafermap/oneWaferSbinMap.php?project=RL6748&amp;checksum=ab25711521793bc7627c46716285c55c&amp;bin_num=24&amp;bintype=sbin&amp;from=xls&amp;cp=CP1&amp;version=RL6748ZA_V25&amp;lotid=PAFA5&amp;waferid=MBA704-07A1" TargetMode="External"/><Relationship Id="rId1376" Type="http://schemas.openxmlformats.org/officeDocument/2006/relationships/hyperlink" Target="http://cpdb.realtek.com/cpdbv3/view/wafermap/oneWaferSbinMap.php?project=RL6748&amp;checksum=89436b17642aa9eb2c8ba6d28cfc9eff&amp;bin_num=328&amp;bintype=sbin&amp;from=xls&amp;cp=CP1&amp;version=RL6748ZA_V25&amp;lotid=PAFA5&amp;waferid=MBA704-15D6" TargetMode="External"/><Relationship Id="rId1583" Type="http://schemas.openxmlformats.org/officeDocument/2006/relationships/hyperlink" Target="http://cpdb.realtek.com/cpdbv3/view/wafermap/oneWaferSbinMap.php?project=RL6748&amp;checksum=901cc9ba1c2fcd986f7cb63131252464&amp;bin_num=357&amp;bintype=sbin&amp;from=xls&amp;cp=CP1&amp;version=RL6748ZA_V25&amp;lotid=PAFQ5&amp;waferid=MBA705-07E5" TargetMode="External"/><Relationship Id="rId212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12176&amp;sbin_info=246&amp;sbin_map=246&amp;is_auto=0" TargetMode="External"/><Relationship Id="rId2427" Type="http://schemas.openxmlformats.org/officeDocument/2006/relationships/hyperlink" Target="http://cpdb.realtek.com/cpdbv3/view/wafermap/oneWaferSbinMap.php?project=RL6748&amp;checksum=088652f3a7717a90c111228ea1ecdbd6&amp;bin_num=243&amp;bintype=sbin&amp;from=xls&amp;cp=CP1&amp;version=RL6748ZA_V25&amp;lotid=PAFQ1&amp;waferid=MBA727-01A7" TargetMode="External"/><Relationship Id="rId301" Type="http://schemas.openxmlformats.org/officeDocument/2006/relationships/hyperlink" Target="http://cpdb.realtek.com/cpdbv3/view/wafermap/oneWaferSbinMap.php?project=RL6748&amp;checksum=d6e5e72d578d8650a72b10bab7dbfe61&amp;bin_num=34&amp;bintype=sbin&amp;from=xls&amp;cp=CP1&amp;version=RL6748ZA_V25&amp;lotid=PAFW7&amp;waferid=MBA722-06E6" TargetMode="External"/><Relationship Id="rId953" Type="http://schemas.openxmlformats.org/officeDocument/2006/relationships/hyperlink" Target="http://cpdb.realtek.com/cpdbv3/view/wafermap/oneWaferSbinMap.php?project=RL6748&amp;checksum=095e9c92e6a3fc5066685d784802326e&amp;bin_num=52&amp;bintype=sbin&amp;from=xls&amp;cp=CP1&amp;version=RL6748ZA_V25&amp;lotid=PAFW6&amp;waferid=MBC107-23C4" TargetMode="External"/><Relationship Id="rId1029" Type="http://schemas.openxmlformats.org/officeDocument/2006/relationships/hyperlink" Target="http://cpdb.realtek.com/cpdbv3/view/wafermap/oneWaferSbinMap.php?project=RL6748&amp;checksum=88d6e71914600eaf1bcf3c9f54643f36&amp;bin_num=333&amp;bintype=sbin&amp;from=xls&amp;cp=CP1&amp;version=RL6748ZA_V25&amp;lotid=PAFQ2&amp;waferid=MBA715-10D1" TargetMode="External"/><Relationship Id="rId1236" Type="http://schemas.openxmlformats.org/officeDocument/2006/relationships/hyperlink" Target="http://cpdb.realtek.com/cpdbv3/view/wafermap/oneWaferSbinMap.php?project=RL6748&amp;checksum=572a9827a99f151074d3cd8971eb3e32&amp;bin_num=354&amp;bintype=sbin&amp;from=xls&amp;cp=CP1&amp;version=RL6748ZA_V25&amp;lotid=PAHY4&amp;waferid=TAQ895-15E3" TargetMode="External"/><Relationship Id="rId1790" Type="http://schemas.openxmlformats.org/officeDocument/2006/relationships/hyperlink" Target="http://cpdb.realtek.com/cpdbv3/view/wafermap/oneWaferSbinMap.php?project=RL6748&amp;checksum=90746381178853dedc5267015506f02a&amp;bin_num=76&amp;bintype=sbin&amp;from=xls&amp;cp=CP1&amp;version=RL6748ZA_V25&amp;lotid=PAFA5&amp;waferid=MBA704-17C4" TargetMode="External"/><Relationship Id="rId1888" Type="http://schemas.openxmlformats.org/officeDocument/2006/relationships/hyperlink" Target="http://cpdb.realtek.com/cpdbv3/view/wafermap/oneWaferSbinMap.php?project=RL6748&amp;checksum=dd0ba184a945a242eed54a5e855e6408&amp;bin_num=295&amp;bintype=sbin&amp;from=xls&amp;cp=CP1&amp;version=RL6748ZA_V25&amp;lotid=PAFQ6&amp;waferid=MBC103-01D1" TargetMode="External"/><Relationship Id="rId263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02&amp;sbin_info=120&amp;sbin_map=120&amp;is_auto=0" TargetMode="External"/><Relationship Id="rId82" Type="http://schemas.openxmlformats.org/officeDocument/2006/relationships/hyperlink" Target="http://cpdb.realtek.com/cpdbv3/view/wafermap/oneWaferSbinMap.php?project=RL6748&amp;checksum=1e6bf306952bade0269d71536b932752&amp;bin_num=51&amp;bintype=sbin&amp;from=xls&amp;cp=CP1&amp;version=RL6748ZA_V25&amp;lotid=PAHY4&amp;waferid=TAQ895-09G7" TargetMode="External"/><Relationship Id="rId606" Type="http://schemas.openxmlformats.org/officeDocument/2006/relationships/hyperlink" Target="http://cpdb.realtek.com/cpdbv3/view/wafermap/oneWaferSbinMap.php?project=RL6748&amp;checksum=dd0ba184a945a242eed54a5e855e6408&amp;bin_num=2&amp;bintype=sbin&amp;from=xls&amp;cp=CP1&amp;version=RL6748ZA_V25&amp;lotid=PAFQ6&amp;waferid=MBC103-01D1" TargetMode="External"/><Relationship Id="rId813" Type="http://schemas.openxmlformats.org/officeDocument/2006/relationships/hyperlink" Target="http://cpdb.realtek.com/cpdbv3/view/wafermap/oneWaferSbinMap.php?project=RL6748&amp;checksum=05d00f1aa7601154d677cc25b7b27b75&amp;bin_num=327&amp;bintype=sbin&amp;from=xls&amp;cp=CP1&amp;version=RL6748ZA_V25&amp;lotid=PAF98&amp;waferid=MBA742-18E1" TargetMode="External"/><Relationship Id="rId1443" Type="http://schemas.openxmlformats.org/officeDocument/2006/relationships/hyperlink" Target="http://cpdb.realtek.com/cpdbv3/view/wafermap/oneWaferSbinMap.php?project=RL6748&amp;checksum=3f030dc280d10c06e347f6362b1d432b&amp;bin_num=356&amp;bintype=sbin&amp;from=xls&amp;cp=CP1&amp;version=RL6748ZA_V25&amp;lotid=PAJG7&amp;waferid=TAQ896-06F7" TargetMode="External"/><Relationship Id="rId1650" Type="http://schemas.openxmlformats.org/officeDocument/2006/relationships/hyperlink" Target="http://cpdb.realtek.com/cpdbv3/view/wafermap/oneWaferSbinMap.php?project=RL6748&amp;checksum=89436b17642aa9eb2c8ba6d28cfc9eff&amp;bin_num=188&amp;bintype=sbin&amp;from=xls&amp;cp=CP1&amp;version=RL6748ZA_V25&amp;lotid=PAFA5&amp;waferid=MBA704-15D6" TargetMode="External"/><Relationship Id="rId1748" Type="http://schemas.openxmlformats.org/officeDocument/2006/relationships/hyperlink" Target="http://cpdb.realtek.com/cpdbv3/view/wafermap/oneWaferSbinMap.php?project=RL6748&amp;checksum=ab25711521793bc7627c46716285c55c&amp;bin_num=282&amp;bintype=sbin&amp;from=xls&amp;cp=CP1&amp;version=RL6748ZA_V25&amp;lotid=PAFA5&amp;waferid=MBA704-07A1" TargetMode="External"/><Relationship Id="rId270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&amp;sbin_info=234&amp;sbin_map=234&amp;is_auto=0" TargetMode="External"/><Relationship Id="rId1303" Type="http://schemas.openxmlformats.org/officeDocument/2006/relationships/hyperlink" Target="http://cpdb.realtek.com/cpdbv3/view/wafermap/oneWaferSbinMap.php?project=RL6748&amp;checksum=6338c4f98e7c7de930cd04a1c4470904&amp;bin_num=29&amp;bintype=sbin&amp;from=xls&amp;cp=CP1&amp;version=RL6748ZA_V25&amp;lotid=PAFW6&amp;waferid=MBC107-02F6" TargetMode="External"/><Relationship Id="rId1510" Type="http://schemas.openxmlformats.org/officeDocument/2006/relationships/hyperlink" Target="http://cpdb.realtek.com/cpdbv3/view/wafermap/oneWaferSbinMap.php?project=RL6748&amp;checksum=73195628e6abb8f20d74db75390b665b&amp;bin_num=330&amp;bintype=sbin&amp;from=xls&amp;cp=CP1&amp;version=RL6748ZA_V25&amp;lotid=PAFW6&amp;waferid=MBC107-13A1" TargetMode="External"/><Relationship Id="rId1955" Type="http://schemas.openxmlformats.org/officeDocument/2006/relationships/hyperlink" Target="http://cpdb.realtek.com/cpdbv3/view/wafermap/oneWaferSbinMap.php?project=RL6748&amp;checksum=c071f5cf26b7fc8cb5ca79120ccf83ae&amp;bin_num=30&amp;bintype=sbin&amp;from=xls&amp;cp=CP1&amp;version=RL6748ZA_V25&amp;lotid=PAFW6&amp;waferid=MBC107-07C5" TargetMode="External"/><Relationship Id="rId1608" Type="http://schemas.openxmlformats.org/officeDocument/2006/relationships/hyperlink" Target="http://cpdb.realtek.com/cpdbv3/view/wafermap/oneWaferSbinMap.php?project=RL6748&amp;checksum=489c7d7bd703ad967c109c90944e4321&amp;bin_num=357&amp;bintype=sbin&amp;from=xls&amp;cp=CP1&amp;version=RL6748ZA_V25&amp;lotid=PAF98&amp;waferid=MBA742-04E2" TargetMode="External"/><Relationship Id="rId1815" Type="http://schemas.openxmlformats.org/officeDocument/2006/relationships/hyperlink" Target="http://cpdb.realtek.com/cpdbv3/view/wafermap/oneWaferSbinMap.php?project=RL6748&amp;checksum=92e45f5b52e35f992b29b7d306580127&amp;bin_num=334&amp;bintype=sbin&amp;from=xls&amp;cp=CP1&amp;version=RL6748ZA_V25&amp;lotid=PAJG7&amp;waferid=TAQ896-07F2" TargetMode="External"/><Relationship Id="rId189" Type="http://schemas.openxmlformats.org/officeDocument/2006/relationships/hyperlink" Target="http://cpdb.realtek.com/cpdbv3/view/wafermap/oneWaferSbinMap.php?project=RL6748&amp;checksum=71b39da841210d925ddca4874b0f60d4&amp;bin_num=47&amp;bintype=sbin&amp;from=xls&amp;cp=CP1&amp;version=RL6748ZA_V25&amp;lotid=PAFA5&amp;waferid=MBA704-20B7" TargetMode="External"/><Relationship Id="rId396" Type="http://schemas.openxmlformats.org/officeDocument/2006/relationships/hyperlink" Target="http://cpdb.realtek.com/cpdbv3/view/wafermap/oneWaferSbinMap.php?project=RL6748&amp;checksum=967f3c40dc1bd4b06a2fe0c74aff4f95&amp;bin_num=335&amp;bintype=sbin&amp;from=xls&amp;cp=CP1&amp;version=RL6748ZA_V25&amp;lotid=PAFQ6&amp;waferid=MBC103-06A0" TargetMode="External"/><Relationship Id="rId2077" Type="http://schemas.openxmlformats.org/officeDocument/2006/relationships/hyperlink" Target="http://cpdb.realtek.com/cpdbv3/view/wafermap/oneWaferSbinMap.php?project=RL6748&amp;checksum=d6af17e5f8598dbbf8b9d4f435551918&amp;bin_num=242&amp;bintype=sbin&amp;from=xls&amp;cp=CP1&amp;version=RL6748ZA_V25&amp;lotid=PAFQ5&amp;waferid=MBA705-09D3" TargetMode="External"/><Relationship Id="rId2284" Type="http://schemas.openxmlformats.org/officeDocument/2006/relationships/hyperlink" Target="http://cpdb.realtek.com/cpdbv3/view/wafermap/oneWaferSbinMap.php?project=RL6748&amp;checksum=f570e7abb03c11cd4887a354ad6586df&amp;bin_num=233&amp;bintype=sbin&amp;from=xls&amp;cp=CP1&amp;version=RL6748ZA_V25&amp;lotid=PAFQ4&amp;waferid=MBA724-15C0" TargetMode="External"/><Relationship Id="rId2491" Type="http://schemas.openxmlformats.org/officeDocument/2006/relationships/hyperlink" Target="http://cpdb.realtek.com/cpdbv3/view/wafermap/oneWaferSbinMap.php?project=RL6748&amp;checksum=e7aa3e7042ee04f483ffe0f4a4574fa1&amp;bin_num=321&amp;bintype=sbin&amp;from=xls&amp;cp=CP1&amp;version=RL6748ZA_V25&amp;lotid=PAFQ1&amp;waferid=MBA727-22F0" TargetMode="External"/><Relationship Id="rId256" Type="http://schemas.openxmlformats.org/officeDocument/2006/relationships/hyperlink" Target="http://cpdb.realtek.com/cpdbv3/view/wafermap/oneWaferSbinMap.php?project=RL6748&amp;checksum=e318bb7453359a0641e320cfc3c44c5a&amp;bin_num=34&amp;bintype=sbin&amp;from=xls&amp;cp=CP1&amp;version=RL6748ZA_V25&amp;lotid=PAFQ1&amp;waferid=MBA727-06F1" TargetMode="External"/><Relationship Id="rId463" Type="http://schemas.openxmlformats.org/officeDocument/2006/relationships/hyperlink" Target="http://cpdb.realtek.com/cpdbv3/view/wafermap/oneWaferSbinMap.php?project=RL6748&amp;checksum=359fa88e1a5d94a7502dfe06cc76ae34&amp;bin_num=297&amp;bintype=sbin&amp;from=xls&amp;cp=CP1&amp;version=RL6748ZA_V25&amp;lotid=PAFA5&amp;waferid=MBA704-03C5" TargetMode="External"/><Relationship Id="rId670" Type="http://schemas.openxmlformats.org/officeDocument/2006/relationships/hyperlink" Target="http://cpdb.realtek.com/cpdbv3/view/wafermap/oneWaferSbinMap.php?project=RL6748&amp;checksum=4947604f04aa866df47502df774ad901&amp;bin_num=6&amp;bintype=sbin&amp;from=xls&amp;cp=CP1&amp;version=RL6748ZA_V25&amp;lotid=PAFQ6&amp;waferid=MBC103-07G6" TargetMode="External"/><Relationship Id="rId1093" Type="http://schemas.openxmlformats.org/officeDocument/2006/relationships/hyperlink" Target="http://cpdb.realtek.com/cpdbv3/view/wafermap/oneWaferSbinMap.php?project=RL6748&amp;checksum=caa99fb85915e2ef015df2ddb5633842&amp;bin_num=333&amp;bintype=sbin&amp;from=xls&amp;cp=CP1&amp;version=RL6748ZA_V25&amp;lotid=PAFW7&amp;waferid=MBA722-14B0" TargetMode="External"/><Relationship Id="rId214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7812&amp;sbin_info=17&amp;sbin_map=17&amp;is_auto=0" TargetMode="External"/><Relationship Id="rId2351" Type="http://schemas.openxmlformats.org/officeDocument/2006/relationships/hyperlink" Target="http://cpdb.realtek.com/cpdbv3/view/wafermap/oneWaferSbinMap.php?project=RL6748&amp;checksum=f3188c402b24687a13cf19ad4fb9bf2c&amp;bin_num=236&amp;bintype=sbin&amp;from=xls&amp;cp=CP1&amp;version=RL6748ZA_V25&amp;lotid=PAFQ2&amp;waferid=MBA715-03G2" TargetMode="External"/><Relationship Id="rId2589" Type="http://schemas.openxmlformats.org/officeDocument/2006/relationships/hyperlink" Target="http://cpdb.realtek.com/cpdbv3/view/wafermap/oneWaferSbinMap.php?project=RL6748&amp;checksum=981ecc960321df48665f09a2079e5f94&amp;bin_num=179&amp;bintype=sbin&amp;from=xls&amp;cp=CP1&amp;version=RL6748ZA_V25&amp;lotid=PAFQ4&amp;waferid=MBA724-12D7" TargetMode="External"/><Relationship Id="rId116" Type="http://schemas.openxmlformats.org/officeDocument/2006/relationships/hyperlink" Target="http://cpdb.realtek.com/cpdbv3/view/wafermap/oneWaferSbinMap.php?project=RL6748&amp;checksum=c071f5cf26b7fc8cb5ca79120ccf83ae&amp;bin_num=51&amp;bintype=sbin&amp;from=xls&amp;cp=CP1&amp;version=RL6748ZA_V25&amp;lotid=PAFW6&amp;waferid=MBC107-07C5" TargetMode="External"/><Relationship Id="rId323" Type="http://schemas.openxmlformats.org/officeDocument/2006/relationships/hyperlink" Target="http://cpdb.realtek.com/cpdbv3/view/wafermap/oneWaferSbinMap.php?project=RL6748&amp;checksum=922d6e3d6ad0e1165212b7d7ae5fa366&amp;bin_num=42&amp;bintype=sbin&amp;from=xls&amp;cp=CP1&amp;version=RL6748ZA_V25&amp;lotid=PAFC1&amp;waferid=MBA723-20D0" TargetMode="External"/><Relationship Id="rId530" Type="http://schemas.openxmlformats.org/officeDocument/2006/relationships/hyperlink" Target="http://cpdb.realtek.com/cpdbv3/view/wafermap/oneWaferSbinMap.php?project=RL6748&amp;checksum=0e3a7d642762a8642f3e192d4dd04247&amp;bin_num=55&amp;bintype=sbin&amp;from=xls&amp;cp=CP1&amp;version=RL6748ZA_V25&amp;lotid=PAHY4&amp;waferid=TAQ895-06B3" TargetMode="External"/><Relationship Id="rId768" Type="http://schemas.openxmlformats.org/officeDocument/2006/relationships/hyperlink" Target="http://cpdb.realtek.com/cpdbv3/view/wafermap/oneWaferSbinMap.php?project=RL6748&amp;checksum=3f030dc280d10c06e347f6362b1d432b&amp;bin_num=226&amp;bintype=sbin&amp;from=xls&amp;cp=CP1&amp;version=RL6748ZA_V25&amp;lotid=PAJG7&amp;waferid=TAQ896-06F7" TargetMode="External"/><Relationship Id="rId975" Type="http://schemas.openxmlformats.org/officeDocument/2006/relationships/hyperlink" Target="http://cpdb.realtek.com/cpdbv3/view/wafermap/oneWaferSbinMap.php?project=RL6748&amp;checksum=4da65b91f046b49a7886aaf06b55dd16&amp;bin_num=52&amp;bintype=sbin&amp;from=xls&amp;cp=CP1&amp;version=RL6748ZA_V25&amp;lotid=PAFQ5&amp;waferid=MBA705-22F1" TargetMode="External"/><Relationship Id="rId1160" Type="http://schemas.openxmlformats.org/officeDocument/2006/relationships/hyperlink" Target="http://cpdb.realtek.com/cpdbv3/view/wafermap/oneWaferSbinMap.php?project=RL6748&amp;checksum=121b3a55e965d5117799609eafb508d9&amp;bin_num=24&amp;bintype=sbin&amp;from=xls&amp;cp=CP1&amp;version=RL6748ZA_V25&amp;lotid=PAFA5&amp;waferid=MBA704-19B2" TargetMode="External"/><Relationship Id="rId1398" Type="http://schemas.openxmlformats.org/officeDocument/2006/relationships/hyperlink" Target="http://cpdb.realtek.com/cpdbv3/view/wafermap/oneWaferSbinMap.php?project=RL6748&amp;checksum=84dcef739e6de39c16c6913b6c774b20&amp;bin_num=328&amp;bintype=sbin&amp;from=xls&amp;cp=CP1&amp;version=RL6748ZA_V25&amp;lotid=PAFQ4&amp;waferid=MBA724-21G7" TargetMode="External"/><Relationship Id="rId2004" Type="http://schemas.openxmlformats.org/officeDocument/2006/relationships/hyperlink" Target="http://cpdb.realtek.com/cpdbv3/view/wafermap/oneWaferSbinMap.php?project=RL6748&amp;checksum=d8923b2a1b4f52077a897b9ed1bf484d&amp;bin_num=7&amp;bintype=sbin&amp;from=xls&amp;cp=CP1&amp;version=RL6748ZA_V25&amp;lotid=PAFQ4&amp;waferid=MBA724-13D2" TargetMode="External"/><Relationship Id="rId2211" Type="http://schemas.openxmlformats.org/officeDocument/2006/relationships/hyperlink" Target="http://cpdb.realtek.com/cpdbv3/view/wafermap/oneWaferSbinMap.php?project=RL6748&amp;checksum=5c5e4314589692a66914d66918695f60&amp;bin_num=350&amp;bintype=sbin&amp;from=xls&amp;cp=CP1&amp;version=RL6748ZA_V25&amp;lotid=PAFQ0&amp;waferid=MBF135-25G0" TargetMode="External"/><Relationship Id="rId2449" Type="http://schemas.openxmlformats.org/officeDocument/2006/relationships/hyperlink" Target="http://cpdb.realtek.com/cpdbv3/view/wafermap/oneWaferSbinMap.php?project=RL6748&amp;checksum=f2753a1aceb2df51ee2ec4ef86cb932e&amp;bin_num=253&amp;bintype=sbin&amp;from=xls&amp;cp=CP1&amp;version=RL6748ZA_V25&amp;lotid=PAFW7&amp;waferid=MBA722-11C7" TargetMode="External"/><Relationship Id="rId265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&amp;sbin_info=148&amp;sbin_map=148&amp;is_auto=0" TargetMode="External"/><Relationship Id="rId628" Type="http://schemas.openxmlformats.org/officeDocument/2006/relationships/hyperlink" Target="http://cpdb.realtek.com/cpdbv3/view/wafermap/oneWaferSbinMap.php?project=RL6748&amp;checksum=25e3ae3f947411f0bc0d29f47a64db55&amp;bin_num=39&amp;bintype=sbin&amp;from=xls&amp;cp=CP1&amp;version=RL6748ZA_V25&amp;lotid=PAFQ2&amp;waferid=MBA715-01A1" TargetMode="External"/><Relationship Id="rId835" Type="http://schemas.openxmlformats.org/officeDocument/2006/relationships/hyperlink" Target="http://cpdb.realtek.com/cpdbv3/view/wafermap/oneWaferSbinMap.php?project=RL6748&amp;checksum=8fb0570e6c1a14f1607b51eca3701ade&amp;bin_num=327&amp;bintype=sbin&amp;from=xls&amp;cp=CP1&amp;version=RL6748ZA_V25&amp;lotid=PAFA3&amp;waferid=MBA728-09A3" TargetMode="External"/><Relationship Id="rId1258" Type="http://schemas.openxmlformats.org/officeDocument/2006/relationships/hyperlink" Target="http://cpdb.realtek.com/cpdbv3/view/wafermap/oneWaferSbinMap.php?project=RL6748&amp;checksum=03ceaaf8793e4381555566a586f5a46b&amp;bin_num=354&amp;bintype=sbin&amp;from=xls&amp;cp=CP1&amp;version=RL6748ZA_V25&amp;lotid=PAFQ0&amp;waferid=MBF135-04B7" TargetMode="External"/><Relationship Id="rId1465" Type="http://schemas.openxmlformats.org/officeDocument/2006/relationships/hyperlink" Target="http://cpdb.realtek.com/cpdbv3/view/wafermap/oneWaferSbinMap.php?project=RL6748&amp;checksum=02b821cfc1fcec45101c11d9145343bd&amp;bin_num=356&amp;bintype=sbin&amp;from=xls&amp;cp=CP1&amp;version=RL6748ZA_V25&amp;lotid=PAFQ0&amp;waferid=MBF135-22A4" TargetMode="External"/><Relationship Id="rId1672" Type="http://schemas.openxmlformats.org/officeDocument/2006/relationships/hyperlink" Target="http://cpdb.realtek.com/cpdbv3/view/wafermap/oneWaferSbinMap.php?project=RL6748&amp;checksum=13e634f8f7eba548851e7f546440d3f4&amp;bin_num=188&amp;bintype=sbin&amp;from=xls&amp;cp=CP1&amp;version=RL6748ZA_V25&amp;lotid=PAFQ6&amp;waferid=MBC103-24G0" TargetMode="External"/><Relationship Id="rId2309" Type="http://schemas.openxmlformats.org/officeDocument/2006/relationships/hyperlink" Target="http://cpdb.realtek.com/cpdbv3/view/wafermap/oneWaferSbinMap.php?project=RL6748&amp;checksum=06d1853c75f4e5d7dab11a2307fb1cbf&amp;bin_num=207&amp;bintype=sbin&amp;from=xls&amp;cp=CP1&amp;version=RL6748ZA_V25&amp;lotid=PAFW7&amp;waferid=MBA722-18F7" TargetMode="External"/><Relationship Id="rId2516" Type="http://schemas.openxmlformats.org/officeDocument/2006/relationships/hyperlink" Target="http://cpdb.realtek.com/cpdbv3/view/wafermap/oneWaferSbinMap.php?project=RL6748&amp;checksum=fc5911c31767c1e8554a6f1b7004e252&amp;bin_num=112&amp;bintype=sbin&amp;from=xls&amp;cp=CP1&amp;version=RL6748ZA_V25&amp;lotid=PAFQ6&amp;waferid=MBC103-09F4" TargetMode="External"/><Relationship Id="rId272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&amp;sbin_info=303&amp;sbin_map=303&amp;is_auto=0" TargetMode="External"/><Relationship Id="rId1020" Type="http://schemas.openxmlformats.org/officeDocument/2006/relationships/hyperlink" Target="http://cpdb.realtek.com/cpdbv3/view/wafermap/oneWaferSbinMap.php?project=RL6748&amp;checksum=54c8873a06ede5d8be92ebc9e92ac63e&amp;bin_num=333&amp;bintype=sbin&amp;from=xls&amp;cp=CP1&amp;version=RL6748ZA_V25&amp;lotid=PAFQ2&amp;waferid=MBA715-09C4" TargetMode="External"/><Relationship Id="rId1118" Type="http://schemas.openxmlformats.org/officeDocument/2006/relationships/hyperlink" Target="http://cpdb.realtek.com/cpdbv3/view/wafermap/oneWaferSbinMap.php?project=RL6748&amp;checksum=a1e68e819766fa0b2427ee9910464cce&amp;bin_num=24&amp;bintype=sbin&amp;from=xls&amp;cp=CP1&amp;version=RL6748ZA_V25&amp;lotid=PAFQ5&amp;waferid=MBA705-05F7" TargetMode="External"/><Relationship Id="rId1325" Type="http://schemas.openxmlformats.org/officeDocument/2006/relationships/hyperlink" Target="http://cpdb.realtek.com/cpdbv3/view/wafermap/oneWaferSbinMap.php?project=RL6748&amp;checksum=7fbec2c81bae7c0e34489888aa16ecf6&amp;bin_num=29&amp;bintype=sbin&amp;from=xls&amp;cp=CP1&amp;version=RL6748ZA_V25&amp;lotid=PAJG7&amp;waferid=TAQ896-21G3" TargetMode="External"/><Relationship Id="rId1532" Type="http://schemas.openxmlformats.org/officeDocument/2006/relationships/hyperlink" Target="http://cpdb.realtek.com/cpdbv3/view/wafermap/oneWaferSbinMap.php?project=RL6748&amp;checksum=6817a774107f7a949bfc153b979608b6&amp;bin_num=331&amp;bintype=sbin&amp;from=xls&amp;cp=CP1&amp;version=RL6748ZA_V25&amp;lotid=PAFQ0&amp;waferid=MBF135-21B1" TargetMode="External"/><Relationship Id="rId1977" Type="http://schemas.openxmlformats.org/officeDocument/2006/relationships/hyperlink" Target="http://cpdb.realtek.com/cpdbv3/view/wafermap/oneWaferSbinMap.php?project=RL6748&amp;checksum=ee48b081644fa7cf81f711b97fff9f65&amp;bin_num=4&amp;bintype=sbin&amp;from=xls&amp;cp=CP1&amp;version=RL6748ZA_V25&amp;lotid=PAFQ1&amp;waferid=MBA727-13C0" TargetMode="External"/><Relationship Id="rId902" Type="http://schemas.openxmlformats.org/officeDocument/2006/relationships/hyperlink" Target="http://cpdb.realtek.com/cpdbv3/view/wafermap/oneWaferSbinMap.php?project=RL6748&amp;checksum=caa99fb85915e2ef015df2ddb5633842&amp;bin_num=327&amp;bintype=sbin&amp;from=xls&amp;cp=CP1&amp;version=RL6748ZA_V25&amp;lotid=PAFW7&amp;waferid=MBA722-14B0" TargetMode="External"/><Relationship Id="rId1837" Type="http://schemas.openxmlformats.org/officeDocument/2006/relationships/hyperlink" Target="http://cpdb.realtek.com/cpdbv3/view/wafermap/oneWaferSbinMap.php?project=RL6748&amp;checksum=ef98fdc6480fcce3697d3a1427d02119&amp;bin_num=28&amp;bintype=sbin&amp;from=xls&amp;cp=CP1&amp;version=RL6748ZA_V25&amp;lotid=PAFW8&amp;waferid=MBA731-02B7" TargetMode="External"/><Relationship Id="rId31" Type="http://schemas.openxmlformats.org/officeDocument/2006/relationships/hyperlink" Target="http://cpdb.realtek.com/cpdbv3/view/mergeCell.php?project=RL6748&amp;cp=CP1&amp;version=RL6748ZA_V25&amp;lotid=PAFQ6&amp;waferid=MBC103-25F3&amp;bintype=sbin" TargetMode="External"/><Relationship Id="rId2099" Type="http://schemas.openxmlformats.org/officeDocument/2006/relationships/hyperlink" Target="http://cpdb.realtek.com/cpdbv3/view/wafermap/oneWaferSbinMap.php?project=RL6748&amp;checksum=7e9a1be31adccadbec2a6080a78a2f27&amp;bin_num=31&amp;bintype=sbin&amp;from=xls&amp;cp=CP1&amp;version=RL6748ZA_V25&amp;lotid=PAFQ4&amp;waferid=MBA724-19G7" TargetMode="External"/><Relationship Id="rId180" Type="http://schemas.openxmlformats.org/officeDocument/2006/relationships/hyperlink" Target="http://cpdb.realtek.com/cpdbv3/view/wafermap/oneWaferSbinMap.php?project=RL6748&amp;checksum=3f9b03e0685422e7245ee9f819607ec4&amp;bin_num=47&amp;bintype=sbin&amp;from=xls&amp;cp=CP1&amp;version=RL6748ZA_V25&amp;lotid=PAFA3&amp;waferid=MBA728-16E5" TargetMode="External"/><Relationship Id="rId278" Type="http://schemas.openxmlformats.org/officeDocument/2006/relationships/hyperlink" Target="http://cpdb.realtek.com/cpdbv3/view/wafermap/oneWaferSbinMap.php?project=RL6748&amp;checksum=be42cc383f8f30cdb27ff964543bc52e&amp;bin_num=34&amp;bintype=sbin&amp;from=xls&amp;cp=CP1&amp;version=RL6748ZA_V25&amp;lotid=PAFQ2&amp;waferid=MBA715-19E7" TargetMode="External"/><Relationship Id="rId1904" Type="http://schemas.openxmlformats.org/officeDocument/2006/relationships/hyperlink" Target="http://cpdb.realtek.com/cpdbv3/view/wafermap/oneWaferSbinMap.php?project=RL6748&amp;checksum=572a9827a99f151074d3cd8971eb3e32&amp;bin_num=75&amp;bintype=sbin&amp;from=xls&amp;cp=CP1&amp;version=RL6748ZA_V25&amp;lotid=PAHY4&amp;waferid=TAQ895-15E3" TargetMode="External"/><Relationship Id="rId485" Type="http://schemas.openxmlformats.org/officeDocument/2006/relationships/hyperlink" Target="http://cpdb.realtek.com/cpdbv3/view/wafermap/oneWaferSbinMap.php?project=RL6748&amp;checksum=e5122e6e142d727b2c505ed22aab606e&amp;bin_num=297&amp;bintype=sbin&amp;from=xls&amp;cp=CP1&amp;version=RL6748ZA_V25&amp;lotid=PAFW6&amp;waferid=MBC107-08C0" TargetMode="External"/><Relationship Id="rId692" Type="http://schemas.openxmlformats.org/officeDocument/2006/relationships/hyperlink" Target="http://cpdb.realtek.com/cpdbv3/view/wafermap/oneWaferSbinMap.php?project=RL6748&amp;checksum=a598fc3b020523050b1dc2d619dfb87c&amp;bin_num=281&amp;bintype=sbin&amp;from=xls&amp;cp=CP1&amp;version=RL6748ZA_V25&amp;lotid=PAHY4&amp;waferid=TAQ895-24A0" TargetMode="External"/><Relationship Id="rId2166" Type="http://schemas.openxmlformats.org/officeDocument/2006/relationships/hyperlink" Target="http://cpdb.realtek.com/cpdbv3/view/wafermap/oneWaferSbinMap.php?project=RL6748&amp;checksum=d6e5e72d578d8650a72b10bab7dbfe61&amp;bin_num=245&amp;bintype=sbin&amp;from=xls&amp;cp=CP1&amp;version=RL6748ZA_V25&amp;lotid=PAFW7&amp;waferid=MBA722-06E6" TargetMode="External"/><Relationship Id="rId2373" Type="http://schemas.openxmlformats.org/officeDocument/2006/relationships/hyperlink" Target="http://cpdb.realtek.com/cpdbv3/view/wafermap/oneWaferSbinMap.php?project=RL6748&amp;checksum=99484613a4096c86ca578487ceca6b1f&amp;bin_num=56&amp;bintype=sbin&amp;from=xls&amp;cp=CP1&amp;version=RL6748ZA_V25&amp;lotid=PAFQ5&amp;waferid=MBA705-14B4" TargetMode="External"/><Relationship Id="rId258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1624&amp;sbin_info=206&amp;sbin_map=206&amp;is_auto=0" TargetMode="External"/><Relationship Id="rId138" Type="http://schemas.openxmlformats.org/officeDocument/2006/relationships/hyperlink" Target="http://cpdb.realtek.com/cpdbv3/view/wafermap/oneWaferSbinMap.php?project=RL6748&amp;checksum=5054fe7be04a49773e7649e2d82e6c77&amp;bin_num=5&amp;bintype=sbin&amp;from=xls&amp;cp=CP1&amp;version=RL6748ZA_V25&amp;lotid=PAHY4&amp;waferid=TAQ895-17D1" TargetMode="External"/><Relationship Id="rId345" Type="http://schemas.openxmlformats.org/officeDocument/2006/relationships/hyperlink" Target="http://cpdb.realtek.com/cpdbv3/view/wafermap/oneWaferSbinMap.php?project=RL6748&amp;checksum=489c7d7bd703ad967c109c90944e4321&amp;bin_num=42&amp;bintype=sbin&amp;from=xls&amp;cp=CP1&amp;version=RL6748ZA_V25&amp;lotid=PAF98&amp;waferid=MBA742-04E2" TargetMode="External"/><Relationship Id="rId552" Type="http://schemas.openxmlformats.org/officeDocument/2006/relationships/hyperlink" Target="http://cpdb.realtek.com/cpdbv3/view/wafermap/oneWaferSbinMap.php?project=RL6748&amp;checksum=0f87003f8b9c0a2efc1a07401b4b75be&amp;bin_num=55&amp;bintype=sbin&amp;from=xls&amp;cp=CP1&amp;version=RL6748ZA_V25&amp;lotid=PAFQ6&amp;waferid=MBC103-17B6" TargetMode="External"/><Relationship Id="rId997" Type="http://schemas.openxmlformats.org/officeDocument/2006/relationships/hyperlink" Target="http://cpdb.realtek.com/cpdbv3/view/wafermap/oneWaferSbinMap.php?project=RL6748&amp;checksum=534a91932fdeb2b02d6fdea8dc745741&amp;bin_num=52&amp;bintype=sbin&amp;from=xls&amp;cp=CP1&amp;version=RL6748ZA_V25&amp;lotid=PAFQ4&amp;waferid=MBA724-04A2" TargetMode="External"/><Relationship Id="rId1182" Type="http://schemas.openxmlformats.org/officeDocument/2006/relationships/hyperlink" Target="http://cpdb.realtek.com/cpdbv3/view/wafermap/oneWaferSbinMap.php?project=RL6748&amp;checksum=c071f5cf26b7fc8cb5ca79120ccf83ae&amp;bin_num=24&amp;bintype=sbin&amp;from=xls&amp;cp=CP1&amp;version=RL6748ZA_V25&amp;lotid=PAFW6&amp;waferid=MBC107-07C5" TargetMode="External"/><Relationship Id="rId2026" Type="http://schemas.openxmlformats.org/officeDocument/2006/relationships/hyperlink" Target="http://cpdb.realtek.com/cpdbv3/view/wafermap/oneWaferSbinMap.php?project=RL6748&amp;checksum=edac05c7f9cdabe43eb13845d9668c47&amp;bin_num=82&amp;bintype=sbin&amp;from=xls&amp;cp=CP1&amp;version=RL6748ZA_V25&amp;lotid=PAFW7&amp;waferid=MBA722-19F2" TargetMode="External"/><Relationship Id="rId2233" Type="http://schemas.openxmlformats.org/officeDocument/2006/relationships/hyperlink" Target="http://cpdb.realtek.com/cpdbv3/view/wafermap/oneWaferSbinMap.php?project=RL6748&amp;checksum=f584ea94ee5232b0586eb8d18ea79b98&amp;bin_num=91&amp;bintype=sbin&amp;from=xls&amp;cp=CP1&amp;version=RL6748ZA_V25&amp;lotid=PAFA5&amp;waferid=MBA704-13F0" TargetMode="External"/><Relationship Id="rId2440" Type="http://schemas.openxmlformats.org/officeDocument/2006/relationships/hyperlink" Target="http://cpdb.realtek.com/cpdbv3/view/wafermap/oneWaferSbinMap.php?project=RL6748&amp;checksum=81ffebc2ea6a4c6dd3040232623e2763&amp;bin_num=290&amp;bintype=sbin&amp;from=xls&amp;cp=CP1&amp;version=RL6748ZA_V25&amp;lotid=PAF98&amp;waferid=MBA742-02F4" TargetMode="External"/><Relationship Id="rId267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&amp;sbin_info=177&amp;sbin_map=177&amp;is_auto=0" TargetMode="External"/><Relationship Id="rId205" Type="http://schemas.openxmlformats.org/officeDocument/2006/relationships/hyperlink" Target="http://cpdb.realtek.com/cpdbv3/view/wafermap/oneWaferSbinMap.php?project=RL6748&amp;checksum=3875d9d31098c6ad8d11e97d137fc2ef&amp;bin_num=3&amp;bintype=sbin&amp;from=xls&amp;cp=CP1&amp;version=RL6748ZA_V25&amp;lotid=PAFA4&amp;waferid=MBA701-10A6" TargetMode="External"/><Relationship Id="rId412" Type="http://schemas.openxmlformats.org/officeDocument/2006/relationships/hyperlink" Target="http://cpdb.realtek.com/cpdbv3/view/wafermap/oneWaferSbinMap.php?project=RL6748&amp;checksum=168e19d10e9a65f581be903f015ac174&amp;bin_num=61&amp;bintype=sbin&amp;from=xls&amp;cp=CP1&amp;version=RL6748ZA_V25&amp;lotid=PAHY4&amp;waferid=TAQ895-05C0" TargetMode="External"/><Relationship Id="rId857" Type="http://schemas.openxmlformats.org/officeDocument/2006/relationships/hyperlink" Target="http://cpdb.realtek.com/cpdbv3/view/wafermap/oneWaferSbinMap.php?project=RL6748&amp;checksum=55a5e070e826a2aabd888c9399f61d64&amp;bin_num=327&amp;bintype=sbin&amp;from=xls&amp;cp=CP1&amp;version=RL6748ZA_V25&amp;lotid=PAFQ4&amp;waferid=MBA724-14C5" TargetMode="External"/><Relationship Id="rId1042" Type="http://schemas.openxmlformats.org/officeDocument/2006/relationships/hyperlink" Target="http://cpdb.realtek.com/cpdbv3/view/wafermap/oneWaferSbinMap.php?project=RL6748&amp;checksum=6e3f6a9ca7d14788c10f5bc335c50c70&amp;bin_num=333&amp;bintype=sbin&amp;from=xls&amp;cp=CP1&amp;version=RL6748ZA_V25&amp;lotid=PAFQ1&amp;waferid=MBA727-15A6" TargetMode="External"/><Relationship Id="rId1487" Type="http://schemas.openxmlformats.org/officeDocument/2006/relationships/hyperlink" Target="http://cpdb.realtek.com/cpdbv3/view/wafermap/oneWaferSbinMap.php?project=RL6748&amp;checksum=ba3555aefbc697efd0815fa8a947a650&amp;bin_num=330&amp;bintype=sbin&amp;from=xls&amp;cp=CP1&amp;version=RL6748ZA_V25&amp;lotid=PAFW8&amp;waferid=MBA731-03B2" TargetMode="External"/><Relationship Id="rId1694" Type="http://schemas.openxmlformats.org/officeDocument/2006/relationships/hyperlink" Target="http://cpdb.realtek.com/cpdbv3/view/wafermap/oneWaferSbinMap.php?project=RL6748&amp;checksum=84dcef739e6de39c16c6913b6c774b20&amp;bin_num=57&amp;bintype=sbin&amp;from=xls&amp;cp=CP1&amp;version=RL6748ZA_V25&amp;lotid=PAFQ4&amp;waferid=MBA724-21G7" TargetMode="External"/><Relationship Id="rId2300" Type="http://schemas.openxmlformats.org/officeDocument/2006/relationships/hyperlink" Target="http://cpdb.realtek.com/cpdbv3/view/wafermap/oneWaferSbinMap.php?project=RL6748&amp;checksum=c7431b9bd560e1706c228e68c2ca2630&amp;bin_num=355&amp;bintype=sbin&amp;from=xls&amp;cp=CP1&amp;version=RL6748ZA_V25&amp;lotid=PAFQ1&amp;waferid=MBA727-03H0" TargetMode="External"/><Relationship Id="rId253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202&amp;sbin_info=283&amp;sbin_map=283&amp;is_auto=0" TargetMode="External"/><Relationship Id="rId717" Type="http://schemas.openxmlformats.org/officeDocument/2006/relationships/hyperlink" Target="http://cpdb.realtek.com/cpdbv3/view/wafermap/oneWaferSbinMap.php?project=RL6748&amp;checksum=90746381178853dedc5267015506f02a&amp;bin_num=281&amp;bintype=sbin&amp;from=xls&amp;cp=CP1&amp;version=RL6748ZA_V25&amp;lotid=PAFA5&amp;waferid=MBA704-17C4" TargetMode="External"/><Relationship Id="rId924" Type="http://schemas.openxmlformats.org/officeDocument/2006/relationships/hyperlink" Target="http://cpdb.realtek.com/cpdbv3/view/wafermap/oneWaferSbinMap.php?project=RL6748&amp;checksum=2c3cb499a49952975b95f20ba5e75654&amp;bin_num=52&amp;bintype=sbin&amp;from=xls&amp;cp=CP1&amp;version=RL6748ZA_V25&amp;lotid=PAFW8&amp;waferid=MBA731-01C4" TargetMode="External"/><Relationship Id="rId134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53878&amp;sbin_info=328&amp;sbin_map=328&amp;is_auto=0" TargetMode="External"/><Relationship Id="rId1554" Type="http://schemas.openxmlformats.org/officeDocument/2006/relationships/hyperlink" Target="http://cpdb.realtek.com/cpdbv3/view/wafermap/oneWaferSbinMap.php?project=RL6748&amp;checksum=71353e0b0077021b6cd842056cd457d4&amp;bin_num=331&amp;bintype=sbin&amp;from=xls&amp;cp=CP1&amp;version=RL6748ZA_V25&amp;lotid=PAFA3&amp;waferid=MBA728-18D3" TargetMode="External"/><Relationship Id="rId1761" Type="http://schemas.openxmlformats.org/officeDocument/2006/relationships/hyperlink" Target="http://cpdb.realtek.com/cpdbv3/view/wafermap/oneWaferSbinMap.php?project=RL6748&amp;checksum=822a75f331382d29607e0ee7fecaba76&amp;bin_num=76&amp;bintype=sbin&amp;from=xls&amp;cp=CP1&amp;version=RL6748ZA_V25&amp;lotid=PAFQ4&amp;waferid=MBA724-08F1" TargetMode="External"/><Relationship Id="rId1999" Type="http://schemas.openxmlformats.org/officeDocument/2006/relationships/hyperlink" Target="http://cpdb.realtek.com/cpdbv3/view/wafermap/oneWaferSbinMap.php?project=RL6748&amp;checksum=bb2fd420cfba61023dda1002a868ba33&amp;bin_num=7&amp;bintype=sbin&amp;from=xls&amp;cp=CP1&amp;version=RL6748ZA_V25&amp;lotid=PAFQ0&amp;waferid=MBF135-16D0" TargetMode="External"/><Relationship Id="rId260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&amp;sbin_info=33&amp;sbin_map=33&amp;is_auto=0" TargetMode="External"/><Relationship Id="rId53" Type="http://schemas.openxmlformats.org/officeDocument/2006/relationships/hyperlink" Target="http://cpdb.realtek.com/cpdbv3/view/wafermap/oneWaferSbinMap.php?project=RL6748&amp;checksum=901cc9ba1c2fcd986f7cb63131252464&amp;bin_num=332&amp;bintype=sbin&amp;from=xls&amp;cp=CP1&amp;version=RL6748ZA_V25&amp;lotid=PAFQ5&amp;waferid=MBA705-07E5" TargetMode="External"/><Relationship Id="rId1207" Type="http://schemas.openxmlformats.org/officeDocument/2006/relationships/hyperlink" Target="http://cpdb.realtek.com/cpdbv3/view/wafermap/oneWaferSbinMap.php?project=RL6748&amp;checksum=d6641dbc3fba57e929e5aac22048305d&amp;bin_num=354&amp;bintype=sbin&amp;from=xls&amp;cp=CP1&amp;version=RL6748ZA_V25&amp;lotid=PAFW6&amp;waferid=MBC107-25B2" TargetMode="External"/><Relationship Id="rId141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46268&amp;sbin_info=356&amp;sbin_map=356&amp;is_auto=0" TargetMode="External"/><Relationship Id="rId1621" Type="http://schemas.openxmlformats.org/officeDocument/2006/relationships/hyperlink" Target="http://cpdb.realtek.com/cpdbv3/view/wafermap/oneWaferSbinMap.php?project=RL6748&amp;checksum=ba35be952022365c534253481813ce35&amp;bin_num=357&amp;bintype=sbin&amp;from=xls&amp;cp=CP1&amp;version=RL6748ZA_V25&amp;lotid=PAFQ0&amp;waferid=MBF135-24G5" TargetMode="External"/><Relationship Id="rId1859" Type="http://schemas.openxmlformats.org/officeDocument/2006/relationships/hyperlink" Target="http://cpdb.realtek.com/cpdbv3/view/wafermap/oneWaferSbinMap.php?project=RL6748&amp;checksum=a01a6943339d1c1e48cf51517a778c3b&amp;bin_num=28&amp;bintype=sbin&amp;from=xls&amp;cp=CP1&amp;version=RL6748ZA_V25&amp;lotid=PAFQ6&amp;waferid=MBC103-12E7" TargetMode="External"/><Relationship Id="rId1719" Type="http://schemas.openxmlformats.org/officeDocument/2006/relationships/hyperlink" Target="http://cpdb.realtek.com/cpdbv3/view/wafermap/oneWaferSbinMap.php?project=RL6748&amp;checksum=822a75f331382d29607e0ee7fecaba76&amp;bin_num=282&amp;bintype=sbin&amp;from=xls&amp;cp=CP1&amp;version=RL6748ZA_V25&amp;lotid=PAFQ4&amp;waferid=MBA724-08F1" TargetMode="External"/><Relationship Id="rId1926" Type="http://schemas.openxmlformats.org/officeDocument/2006/relationships/hyperlink" Target="http://cpdb.realtek.com/cpdbv3/view/wafermap/oneWaferSbinMap.php?project=RL6748&amp;checksum=ade4af84d36327e92dd6a38fa14703cc&amp;bin_num=63&amp;bintype=sbin&amp;from=xls&amp;cp=CP1&amp;version=RL6748ZA_V25&amp;lotid=PAFQ2&amp;waferid=MBA715-17G1" TargetMode="External"/><Relationship Id="rId2090" Type="http://schemas.openxmlformats.org/officeDocument/2006/relationships/hyperlink" Target="http://cpdb.realtek.com/cpdbv3/view/wafermap/oneWaferSbinMap.php?project=RL6748&amp;checksum=e1a8c871873f5a571aafb9e58c06b640&amp;bin_num=31&amp;bintype=sbin&amp;from=xls&amp;cp=CP1&amp;version=RL6748ZA_V25&amp;lotid=PAFA5&amp;waferid=MBA704-24G6" TargetMode="External"/><Relationship Id="rId2188" Type="http://schemas.openxmlformats.org/officeDocument/2006/relationships/hyperlink" Target="http://cpdb.realtek.com/cpdbv3/view/wafermap/oneWaferSbinMap.php?project=RL6748&amp;checksum=54667dc6380e1c461fef4670eda018d9&amp;bin_num=54&amp;bintype=sbin&amp;from=xls&amp;cp=CP1&amp;version=RL6748ZA_V25&amp;lotid=PAJG7&amp;waferid=TAQ896-25D7" TargetMode="External"/><Relationship Id="rId2395" Type="http://schemas.openxmlformats.org/officeDocument/2006/relationships/hyperlink" Target="http://cpdb.realtek.com/cpdbv3/view/wafermap/oneWaferSbinMap.php?project=RL6748&amp;checksum=d6641dbc3fba57e929e5aac22048305d&amp;bin_num=232&amp;bintype=sbin&amp;from=xls&amp;cp=CP1&amp;version=RL6748ZA_V25&amp;lotid=PAFW6&amp;waferid=MBC107-25B2" TargetMode="External"/><Relationship Id="rId367" Type="http://schemas.openxmlformats.org/officeDocument/2006/relationships/hyperlink" Target="http://cpdb.realtek.com/cpdbv3/view/wafermap/oneWaferSbinMap.php?project=RL6748&amp;checksum=1b59b40bf7c486a1124202d049350783&amp;bin_num=42&amp;bintype=sbin&amp;from=xls&amp;cp=CP1&amp;version=RL6748ZA_V25&amp;lotid=PAFQ5&amp;waferid=MBA705-13C1" TargetMode="External"/><Relationship Id="rId574" Type="http://schemas.openxmlformats.org/officeDocument/2006/relationships/hyperlink" Target="http://cpdb.realtek.com/cpdbv3/view/wafermap/oneWaferSbinMap.php?project=RL6748&amp;checksum=6338c4f98e7c7de930cd04a1c4470904&amp;bin_num=2&amp;bintype=sbin&amp;from=xls&amp;cp=CP1&amp;version=RL6748ZA_V25&amp;lotid=PAFW6&amp;waferid=MBC107-02F6" TargetMode="External"/><Relationship Id="rId2048" Type="http://schemas.openxmlformats.org/officeDocument/2006/relationships/hyperlink" Target="http://cpdb.realtek.com/cpdbv3/view/wafermap/oneWaferSbinMap.php?project=RL6748&amp;checksum=e1a8c871873f5a571aafb9e58c06b640&amp;bin_num=289&amp;bintype=sbin&amp;from=xls&amp;cp=CP1&amp;version=RL6748ZA_V25&amp;lotid=PAFA5&amp;waferid=MBA704-24G6" TargetMode="External"/><Relationship Id="rId2255" Type="http://schemas.openxmlformats.org/officeDocument/2006/relationships/hyperlink" Target="http://cpdb.realtek.com/cpdbv3/view/wafermap/oneWaferSbinMap.php?project=RL6748&amp;checksum=2c2b97845e3db3be6a2bbe515e2d6346&amp;bin_num=359&amp;bintype=sbin&amp;from=xls&amp;cp=CP1&amp;version=RL6748ZA_V25&amp;lotid=PAHY4&amp;waferid=TAQ895-20C4" TargetMode="External"/><Relationship Id="rId227" Type="http://schemas.openxmlformats.org/officeDocument/2006/relationships/hyperlink" Target="http://cpdb.realtek.com/cpdbv3/view/wafermap/oneWaferSbinMap.php?project=RL6748&amp;checksum=1e2eb95205eb4728fa05b50eef1e371c&amp;bin_num=3&amp;bintype=sbin&amp;from=xls&amp;cp=CP1&amp;version=RL6748ZA_V25&amp;lotid=PAHY4&amp;waferid=TAQ895-11G7" TargetMode="External"/><Relationship Id="rId781" Type="http://schemas.openxmlformats.org/officeDocument/2006/relationships/hyperlink" Target="http://cpdb.realtek.com/cpdbv3/view/wafermap/oneWaferSbinMap.php?project=RL6748&amp;checksum=90746381178853dedc5267015506f02a&amp;bin_num=226&amp;bintype=sbin&amp;from=xls&amp;cp=CP1&amp;version=RL6748ZA_V25&amp;lotid=PAFA5&amp;waferid=MBA704-17C4" TargetMode="External"/><Relationship Id="rId879" Type="http://schemas.openxmlformats.org/officeDocument/2006/relationships/hyperlink" Target="http://cpdb.realtek.com/cpdbv3/view/wafermap/oneWaferSbinMap.php?project=RL6748&amp;checksum=fce3bf45622e84d30653555a93fb6c0c&amp;bin_num=327&amp;bintype=sbin&amp;from=xls&amp;cp=CP1&amp;version=RL6748ZA_V25&amp;lotid=PAFQ5&amp;waferid=MBA705-12C6" TargetMode="External"/><Relationship Id="rId246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1928&amp;sbin_info=43&amp;sbin_map=43&amp;is_auto=0" TargetMode="External"/><Relationship Id="rId434" Type="http://schemas.openxmlformats.org/officeDocument/2006/relationships/hyperlink" Target="http://cpdb.realtek.com/cpdbv3/view/wafermap/oneWaferSbinMap.php?project=RL6748&amp;checksum=d43b4d9096c98ba57c2ade5fea6188d2&amp;bin_num=297&amp;bintype=sbin&amp;from=xls&amp;cp=CP1&amp;version=RL6748ZA_V25&amp;lotid=PAFQ4&amp;waferid=MBA724-10F1" TargetMode="External"/><Relationship Id="rId641" Type="http://schemas.openxmlformats.org/officeDocument/2006/relationships/hyperlink" Target="http://cpdb.realtek.com/cpdbv3/view/wafermap/oneWaferSbinMap.php?project=RL6748&amp;checksum=7f485f4ee104904abbddb926aa72fe29&amp;bin_num=39&amp;bintype=sbin&amp;from=xls&amp;cp=CP1&amp;version=RL6748ZA_V25&amp;lotid=PAFC1&amp;waferid=MBA723-17D5" TargetMode="External"/><Relationship Id="rId739" Type="http://schemas.openxmlformats.org/officeDocument/2006/relationships/hyperlink" Target="http://cpdb.realtek.com/cpdbv3/view/wafermap/oneWaferSbinMap.php?project=RL6748&amp;checksum=f1c05d5061d41f2298666456d4943fd4&amp;bin_num=226&amp;bintype=sbin&amp;from=xls&amp;cp=CP1&amp;version=RL6748ZA_V25&amp;lotid=PAJG7&amp;waferid=TAQ896-23F1" TargetMode="External"/><Relationship Id="rId1064" Type="http://schemas.openxmlformats.org/officeDocument/2006/relationships/hyperlink" Target="http://cpdb.realtek.com/cpdbv3/view/wafermap/oneWaferSbinMap.php?project=RL6748&amp;checksum=81ffebc2ea6a4c6dd3040232623e2763&amp;bin_num=333&amp;bintype=sbin&amp;from=xls&amp;cp=CP1&amp;version=RL6748ZA_V25&amp;lotid=PAF98&amp;waferid=MBA742-02F4" TargetMode="External"/><Relationship Id="rId1271" Type="http://schemas.openxmlformats.org/officeDocument/2006/relationships/hyperlink" Target="http://cpdb.realtek.com/cpdbv3/view/wafermap/oneWaferSbinMap.php?project=RL6748&amp;checksum=945607084a4417d53cc670bfcba1a84b&amp;bin_num=354&amp;bintype=sbin&amp;from=xls&amp;cp=CP1&amp;version=RL6748ZA_V25&amp;lotid=PAFQ6&amp;waferid=MBC103-10G1" TargetMode="External"/><Relationship Id="rId1369" Type="http://schemas.openxmlformats.org/officeDocument/2006/relationships/hyperlink" Target="http://cpdb.realtek.com/cpdbv3/view/wafermap/oneWaferSbinMap.php?project=RL6748&amp;checksum=0f96ac99d5d9231739883ab11452a825&amp;bin_num=328&amp;bintype=sbin&amp;from=xls&amp;cp=CP1&amp;version=RL6748ZA_V25&amp;lotid=PAFQ0&amp;waferid=MBF135-20B6" TargetMode="External"/><Relationship Id="rId1576" Type="http://schemas.openxmlformats.org/officeDocument/2006/relationships/hyperlink" Target="http://cpdb.realtek.com/cpdbv3/view/wafermap/oneWaferSbinMap.php?project=RL6748&amp;checksum=0b10252d53e2aa05248b98db46ab41b7&amp;bin_num=331&amp;bintype=sbin&amp;from=xls&amp;cp=CP1&amp;version=RL6748ZA_V25&amp;lotid=PAFQ5&amp;waferid=MBA705-20G3" TargetMode="External"/><Relationship Id="rId2115" Type="http://schemas.openxmlformats.org/officeDocument/2006/relationships/hyperlink" Target="http://cpdb.realtek.com/cpdbv3/view/wafermap/oneWaferSbinMap.php?project=RL6748&amp;checksum=654516e81152aabf50fbb88f94d4c514&amp;bin_num=244&amp;bintype=sbin&amp;from=xls&amp;cp=CP1&amp;version=RL6748ZA_V25&amp;lotid=PAFW6&amp;waferid=MBC107-24B7" TargetMode="External"/><Relationship Id="rId2322" Type="http://schemas.openxmlformats.org/officeDocument/2006/relationships/hyperlink" Target="http://cpdb.realtek.com/cpdbv3/view/wafermap/oneWaferSbinMap.php?project=RL6748&amp;checksum=8d430027eb8989e13eb3088408122278&amp;bin_num=351&amp;bintype=sbin&amp;from=xls&amp;cp=CP1&amp;version=RL6748ZA_V25&amp;lotid=PAHY4&amp;waferid=TAQ895-16D6" TargetMode="External"/><Relationship Id="rId501" Type="http://schemas.openxmlformats.org/officeDocument/2006/relationships/hyperlink" Target="http://cpdb.realtek.com/cpdbv3/view/wafermap/oneWaferSbinMap.php?project=RL6748&amp;checksum=ee48b081644fa7cf81f711b97fff9f65&amp;bin_num=297&amp;bintype=sbin&amp;from=xls&amp;cp=CP1&amp;version=RL6748ZA_V25&amp;lotid=PAFQ1&amp;waferid=MBA727-13C0" TargetMode="External"/><Relationship Id="rId946" Type="http://schemas.openxmlformats.org/officeDocument/2006/relationships/hyperlink" Target="http://cpdb.realtek.com/cpdbv3/view/wafermap/oneWaferSbinMap.php?project=RL6748&amp;checksum=a561d6fc64f47a096302b748174e1c25&amp;bin_num=52&amp;bintype=sbin&amp;from=xls&amp;cp=CP1&amp;version=RL6748ZA_V25&amp;lotid=PAFQ2&amp;waferid=MBA715-15A0" TargetMode="External"/><Relationship Id="rId1131" Type="http://schemas.openxmlformats.org/officeDocument/2006/relationships/hyperlink" Target="http://cpdb.realtek.com/cpdbv3/view/wafermap/oneWaferSbinMap.php?project=RL6748&amp;checksum=71353e0b0077021b6cd842056cd457d4&amp;bin_num=24&amp;bintype=sbin&amp;from=xls&amp;cp=CP1&amp;version=RL6748ZA_V25&amp;lotid=PAFA3&amp;waferid=MBA728-18D3" TargetMode="External"/><Relationship Id="rId1229" Type="http://schemas.openxmlformats.org/officeDocument/2006/relationships/hyperlink" Target="http://cpdb.realtek.com/cpdbv3/view/wafermap/oneWaferSbinMap.php?project=RL6748&amp;checksum=a561d6fc64f47a096302b748174e1c25&amp;bin_num=354&amp;bintype=sbin&amp;from=xls&amp;cp=CP1&amp;version=RL6748ZA_V25&amp;lotid=PAFQ2&amp;waferid=MBA715-15A0" TargetMode="External"/><Relationship Id="rId1783" Type="http://schemas.openxmlformats.org/officeDocument/2006/relationships/hyperlink" Target="http://cpdb.realtek.com/cpdbv3/view/wafermap/oneWaferSbinMap.php?project=RL6748&amp;checksum=b9d181c73364b04b49e1afb30896c955&amp;bin_num=76&amp;bintype=sbin&amp;from=xls&amp;cp=CP1&amp;version=RL6748ZA_V25&amp;lotid=PAFQ1&amp;waferid=MBA727-17G7" TargetMode="External"/><Relationship Id="rId1990" Type="http://schemas.openxmlformats.org/officeDocument/2006/relationships/hyperlink" Target="http://cpdb.realtek.com/cpdbv3/view/wafermap/oneWaferSbinMap.php?project=RL6748&amp;checksum=0c6ac73f5cbed990cd19d3c50ccede6d&amp;bin_num=7&amp;bintype=sbin&amp;from=xls&amp;cp=CP1&amp;version=RL6748ZA_V25&amp;lotid=PAHY4&amp;waferid=TAQ895-01E4" TargetMode="External"/><Relationship Id="rId262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&amp;sbin_info=110&amp;sbin_map=110&amp;is_auto=0" TargetMode="External"/><Relationship Id="rId75" Type="http://schemas.openxmlformats.org/officeDocument/2006/relationships/hyperlink" Target="http://cpdb.realtek.com/cpdbv3/view/wafermap/oneWaferSbinMap.php?project=RL6748&amp;checksum=b8373661623d73a590617886f3978d7b&amp;bin_num=51&amp;bintype=sbin&amp;from=xls&amp;cp=CP1&amp;version=RL6748ZA_V25&amp;lotid=PAFW6&amp;waferid=MBC107-06D2" TargetMode="External"/><Relationship Id="rId806" Type="http://schemas.openxmlformats.org/officeDocument/2006/relationships/hyperlink" Target="http://cpdb.realtek.com/cpdbv3/view/wafermap/oneWaferSbinMap.php?project=RL6748&amp;checksum=8f3fc87c22fb2a943cf35470d03b9270&amp;bin_num=226&amp;bintype=sbin&amp;from=xls&amp;cp=CP1&amp;version=RL6748ZA_V25&amp;lotid=PAFQ0&amp;waferid=MBF135-18B6" TargetMode="External"/><Relationship Id="rId1436" Type="http://schemas.openxmlformats.org/officeDocument/2006/relationships/hyperlink" Target="http://cpdb.realtek.com/cpdbv3/view/wafermap/oneWaferSbinMap.php?project=RL6748&amp;checksum=ce76b2b3f421f6aad86b469da7a3d243&amp;bin_num=356&amp;bintype=sbin&amp;from=xls&amp;cp=CP1&amp;version=RL6748ZA_V25&amp;lotid=PAJG7&amp;waferid=TAQ896-18H0" TargetMode="External"/><Relationship Id="rId1643" Type="http://schemas.openxmlformats.org/officeDocument/2006/relationships/hyperlink" Target="http://cpdb.realtek.com/cpdbv3/view/wafermap/oneWaferSbinMap.php?project=RL6748&amp;checksum=a1e68e819766fa0b2427ee9910464cce&amp;bin_num=188&amp;bintype=sbin&amp;from=xls&amp;cp=CP1&amp;version=RL6748ZA_V25&amp;lotid=PAFQ5&amp;waferid=MBA705-05F7" TargetMode="External"/><Relationship Id="rId1850" Type="http://schemas.openxmlformats.org/officeDocument/2006/relationships/hyperlink" Target="http://cpdb.realtek.com/cpdbv3/view/wafermap/oneWaferSbinMap.php?project=RL6748&amp;checksum=ba57e6091d9dfdad8da283ccf2313bdf&amp;bin_num=28&amp;bintype=sbin&amp;from=xls&amp;cp=CP1&amp;version=RL6748ZA_V25&amp;lotid=PAHY4&amp;waferid=TAQ895-21B7" TargetMode="External"/><Relationship Id="rId1503" Type="http://schemas.openxmlformats.org/officeDocument/2006/relationships/hyperlink" Target="http://cpdb.realtek.com/cpdbv3/view/wafermap/oneWaferSbinMap.php?project=RL6748&amp;checksum=cc8563724fa0a9c30ff36801fe5c1b48&amp;bin_num=330&amp;bintype=sbin&amp;from=xls&amp;cp=CP1&amp;version=RL6748ZA_V25&amp;lotid=PAFQ0&amp;waferid=MBF135-17C3" TargetMode="External"/><Relationship Id="rId1710" Type="http://schemas.openxmlformats.org/officeDocument/2006/relationships/hyperlink" Target="http://cpdb.realtek.com/cpdbv3/view/wafermap/oneWaferSbinMap.php?project=RL6748&amp;checksum=5054fe7be04a49773e7649e2d82e6c77&amp;bin_num=266&amp;bintype=sbin&amp;from=xls&amp;cp=CP1&amp;version=RL6748ZA_V25&amp;lotid=PAHY4&amp;waferid=TAQ895-17D1" TargetMode="External"/><Relationship Id="rId1948" Type="http://schemas.openxmlformats.org/officeDocument/2006/relationships/hyperlink" Target="http://cpdb.realtek.com/cpdbv3/view/wafermap/oneWaferSbinMap.php?project=RL6748&amp;checksum=8d430027eb8989e13eb3088408122278&amp;bin_num=30&amp;bintype=sbin&amp;from=xls&amp;cp=CP1&amp;version=RL6748ZA_V25&amp;lotid=PAHY4&amp;waferid=TAQ895-16D6" TargetMode="External"/><Relationship Id="rId291" Type="http://schemas.openxmlformats.org/officeDocument/2006/relationships/hyperlink" Target="http://cpdb.realtek.com/cpdbv3/view/wafermap/oneWaferSbinMap.php?project=RL6748&amp;checksum=bc577c5c4c85a6e83aaed478375f221d&amp;bin_num=34&amp;bintype=sbin&amp;from=xls&amp;cp=CP1&amp;version=RL6748ZA_V25&amp;lotid=PAFQ4&amp;waferid=MBA724-17A6" TargetMode="External"/><Relationship Id="rId1808" Type="http://schemas.openxmlformats.org/officeDocument/2006/relationships/hyperlink" Target="http://cpdb.realtek.com/cpdbv3/view/wafermap/oneWaferSbinMap.php?project=RL6748&amp;checksum=55e74efbf482dc5c986273082ad1f8ee&amp;bin_num=334&amp;bintype=sbin&amp;from=xls&amp;cp=CP1&amp;version=RL6748ZA_V25&amp;lotid=PAFQ5&amp;waferid=MBA705-15A7" TargetMode="External"/><Relationship Id="rId151" Type="http://schemas.openxmlformats.org/officeDocument/2006/relationships/hyperlink" Target="http://cpdb.realtek.com/cpdbv3/view/wafermap/oneWaferSbinMap.php?project=RL6748&amp;checksum=b2f0fda0b848faf8e012a21f3e6b0849&amp;bin_num=5&amp;bintype=sbin&amp;from=xls&amp;cp=CP1&amp;version=RL6748ZA_V25&amp;lotid=PAHY4&amp;waferid=TAQ895-03D2" TargetMode="External"/><Relationship Id="rId389" Type="http://schemas.openxmlformats.org/officeDocument/2006/relationships/hyperlink" Target="http://cpdb.realtek.com/cpdbv3/view/wafermap/oneWaferSbinMap.php?project=RL6748&amp;checksum=71353e0b0077021b6cd842056cd457d4&amp;bin_num=335&amp;bintype=sbin&amp;from=xls&amp;cp=CP1&amp;version=RL6748ZA_V25&amp;lotid=PAFA3&amp;waferid=MBA728-18D3" TargetMode="External"/><Relationship Id="rId596" Type="http://schemas.openxmlformats.org/officeDocument/2006/relationships/hyperlink" Target="http://cpdb.realtek.com/cpdbv3/view/wafermap/oneWaferSbinMap.php?project=RL6748&amp;checksum=8468f2c6def9de881e3dddcb29611d36&amp;bin_num=2&amp;bintype=sbin&amp;from=xls&amp;cp=CP1&amp;version=RL6748ZA_V25&amp;lotid=PAFQ1&amp;waferid=MBA727-07E4" TargetMode="External"/><Relationship Id="rId2277" Type="http://schemas.openxmlformats.org/officeDocument/2006/relationships/hyperlink" Target="http://cpdb.realtek.com/cpdbv3/view/wafermap/oneWaferSbinMap.php?project=RL6748&amp;checksum=55a5e070e826a2aabd888c9399f61d64&amp;bin_num=291&amp;bintype=sbin&amp;from=xls&amp;cp=CP1&amp;version=RL6748ZA_V25&amp;lotid=PAFQ4&amp;waferid=MBA724-14C5" TargetMode="External"/><Relationship Id="rId248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3552&amp;sbin_info=301&amp;sbin_map=301&amp;is_auto=0" TargetMode="External"/><Relationship Id="rId269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202&amp;sbin_info=212&amp;sbin_map=212&amp;is_auto=0" TargetMode="External"/><Relationship Id="rId249" Type="http://schemas.openxmlformats.org/officeDocument/2006/relationships/hyperlink" Target="http://cpdb.realtek.com/cpdbv3/view/wafermap/oneWaferSbinMap.php?project=RL6748&amp;checksum=981ecc960321df48665f09a2079e5f94&amp;bin_num=3&amp;bintype=sbin&amp;from=xls&amp;cp=CP1&amp;version=RL6748ZA_V25&amp;lotid=PAFQ4&amp;waferid=MBA724-12D7" TargetMode="External"/><Relationship Id="rId456" Type="http://schemas.openxmlformats.org/officeDocument/2006/relationships/hyperlink" Target="http://cpdb.realtek.com/cpdbv3/view/wafermap/oneWaferSbinMap.php?project=RL6748&amp;checksum=6338c4f98e7c7de930cd04a1c4470904&amp;bin_num=297&amp;bintype=sbin&amp;from=xls&amp;cp=CP1&amp;version=RL6748ZA_V25&amp;lotid=PAFW6&amp;waferid=MBC107-02F6" TargetMode="External"/><Relationship Id="rId663" Type="http://schemas.openxmlformats.org/officeDocument/2006/relationships/hyperlink" Target="http://cpdb.realtek.com/cpdbv3/view/wafermap/oneWaferSbinMap.php?project=RL6748&amp;checksum=1f0e21152641758c676a03870ddcc979&amp;bin_num=6&amp;bintype=sbin&amp;from=xls&amp;cp=CP1&amp;version=RL6748ZA_V25&amp;lotid=PAFQ0&amp;waferid=MBF135-23H2" TargetMode="External"/><Relationship Id="rId870" Type="http://schemas.openxmlformats.org/officeDocument/2006/relationships/hyperlink" Target="http://cpdb.realtek.com/cpdbv3/view/wafermap/oneWaferSbinMap.php?project=RL6748&amp;checksum=bc577c5c4c85a6e83aaed478375f221d&amp;bin_num=327&amp;bintype=sbin&amp;from=xls&amp;cp=CP1&amp;version=RL6748ZA_V25&amp;lotid=PAFQ4&amp;waferid=MBA724-17A6" TargetMode="External"/><Relationship Id="rId1086" Type="http://schemas.openxmlformats.org/officeDocument/2006/relationships/hyperlink" Target="http://cpdb.realtek.com/cpdbv3/view/wafermap/oneWaferSbinMap.php?project=RL6748&amp;checksum=534a91932fdeb2b02d6fdea8dc745741&amp;bin_num=333&amp;bintype=sbin&amp;from=xls&amp;cp=CP1&amp;version=RL6748ZA_V25&amp;lotid=PAFQ4&amp;waferid=MBA724-04A2" TargetMode="External"/><Relationship Id="rId1293" Type="http://schemas.openxmlformats.org/officeDocument/2006/relationships/hyperlink" Target="http://cpdb.realtek.com/cpdbv3/view/wafermap/oneWaferSbinMap.php?project=RL6748&amp;checksum=8d430027eb8989e13eb3088408122278&amp;bin_num=29&amp;bintype=sbin&amp;from=xls&amp;cp=CP1&amp;version=RL6748ZA_V25&amp;lotid=PAHY4&amp;waferid=TAQ895-16D6" TargetMode="External"/><Relationship Id="rId2137" Type="http://schemas.openxmlformats.org/officeDocument/2006/relationships/hyperlink" Target="http://cpdb.realtek.com/cpdbv3/view/wafermap/oneWaferSbinMap.php?project=RL6748&amp;checksum=8a7a597038836dd04adda54b67d1fac1&amp;bin_num=246&amp;bintype=sbin&amp;from=xls&amp;cp=CP1&amp;version=RL6748ZA_V25&amp;lotid=PAFA3&amp;waferid=MBA728-03E1" TargetMode="External"/><Relationship Id="rId2344" Type="http://schemas.openxmlformats.org/officeDocument/2006/relationships/hyperlink" Target="http://cpdb.realtek.com/cpdbv3/view/wafermap/oneWaferSbinMap.php?project=RL6748&amp;checksum=a7f8e7a44fd8985c362d55e2bb9ab914&amp;bin_num=293&amp;bintype=sbin&amp;from=xls&amp;cp=CP1&amp;version=RL6748ZA_V25&amp;lotid=PAFQ5&amp;waferid=MBA705-02A3" TargetMode="External"/><Relationship Id="rId2551" Type="http://schemas.openxmlformats.org/officeDocument/2006/relationships/hyperlink" Target="http://cpdb.realtek.com/cpdbv3/view/wafermap/oneWaferSbinMap.php?project=RL6748&amp;checksum=e5122e6e142d727b2c505ed22aab606e&amp;bin_num=336&amp;bintype=sbin&amp;from=xls&amp;cp=CP1&amp;version=RL6748ZA_V25&amp;lotid=PAFW6&amp;waferid=MBC107-08C0" TargetMode="External"/><Relationship Id="rId109" Type="http://schemas.openxmlformats.org/officeDocument/2006/relationships/hyperlink" Target="http://cpdb.realtek.com/cpdbv3/view/wafermap/oneWaferSbinMap.php?project=RL6748&amp;checksum=0c1964bee8a40b9ed403b02324f73597&amp;bin_num=51&amp;bintype=sbin&amp;from=xls&amp;cp=CP1&amp;version=RL6748ZA_V25&amp;lotid=PAF98&amp;waferid=MBA742-05D5" TargetMode="External"/><Relationship Id="rId316" Type="http://schemas.openxmlformats.org/officeDocument/2006/relationships/hyperlink" Target="http://cpdb.realtek.com/cpdbv3/view/wafermap/oneWaferSbinMap.php?project=RL6748&amp;checksum=81fcb14df90e8d958230f7a833596a18&amp;bin_num=42&amp;bintype=sbin&amp;from=xls&amp;cp=CP1&amp;version=RL6748ZA_V25&amp;lotid=PAFA3&amp;waferid=MBA728-12H1" TargetMode="External"/><Relationship Id="rId523" Type="http://schemas.openxmlformats.org/officeDocument/2006/relationships/hyperlink" Target="http://cpdb.realtek.com/cpdbv3/view/wafermap/oneWaferSbinMap.php?project=RL6748&amp;checksum=168e19d10e9a65f581be903f015ac174&amp;bin_num=55&amp;bintype=sbin&amp;from=xls&amp;cp=CP1&amp;version=RL6748ZA_V25&amp;lotid=PAHY4&amp;waferid=TAQ895-05C0" TargetMode="External"/><Relationship Id="rId968" Type="http://schemas.openxmlformats.org/officeDocument/2006/relationships/hyperlink" Target="http://cpdb.realtek.com/cpdbv3/view/wafermap/oneWaferSbinMap.php?project=RL6748&amp;checksum=18c782a468d9e115dd178b91a730c541&amp;bin_num=52&amp;bintype=sbin&amp;from=xls&amp;cp=CP1&amp;version=RL6748ZA_V25&amp;lotid=PAFW6&amp;waferid=MBC107-19D6" TargetMode="External"/><Relationship Id="rId1153" Type="http://schemas.openxmlformats.org/officeDocument/2006/relationships/hyperlink" Target="http://cpdb.realtek.com/cpdbv3/view/wafermap/oneWaferSbinMap.php?project=RL6748&amp;checksum=b1b4f510560e77145f1c0ba852da3dc7&amp;bin_num=24&amp;bintype=sbin&amp;from=xls&amp;cp=CP1&amp;version=RL6748ZA_V25&amp;lotid=PAFQ2&amp;waferid=MBA715-14A5" TargetMode="External"/><Relationship Id="rId1598" Type="http://schemas.openxmlformats.org/officeDocument/2006/relationships/hyperlink" Target="http://cpdb.realtek.com/cpdbv3/view/wafermap/oneWaferSbinMap.php?project=RL6748&amp;checksum=cf0642d0116deaf881daac0e428555ba&amp;bin_num=357&amp;bintype=sbin&amp;from=xls&amp;cp=CP1&amp;version=RL6748ZA_V25&amp;lotid=PAJG7&amp;waferid=TAQ896-10E5" TargetMode="External"/><Relationship Id="rId2204" Type="http://schemas.openxmlformats.org/officeDocument/2006/relationships/hyperlink" Target="http://cpdb.realtek.com/cpdbv3/view/wafermap/oneWaferSbinMap.php?project=RL6748&amp;checksum=767d1d9f8d20b9353687403e9ae11fca&amp;bin_num=50&amp;bintype=sbin&amp;from=xls&amp;cp=CP1&amp;version=RL6748ZA_V25&amp;lotid=PAFW6&amp;waferid=MBC107-22D1" TargetMode="External"/><Relationship Id="rId264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02&amp;sbin_info=138&amp;sbin_map=138&amp;is_auto=0" TargetMode="External"/><Relationship Id="rId97" Type="http://schemas.openxmlformats.org/officeDocument/2006/relationships/hyperlink" Target="http://cpdb.realtek.com/cpdbv3/view/wafermap/oneWaferSbinMap.php?project=RL6748&amp;checksum=25e3ae3f947411f0bc0d29f47a64db55&amp;bin_num=51&amp;bintype=sbin&amp;from=xls&amp;cp=CP1&amp;version=RL6748ZA_V25&amp;lotid=PAFQ2&amp;waferid=MBA715-01A1" TargetMode="External"/><Relationship Id="rId730" Type="http://schemas.openxmlformats.org/officeDocument/2006/relationships/hyperlink" Target="http://cpdb.realtek.com/cpdbv3/view/wafermap/oneWaferSbinMap.php?project=RL6748&amp;checksum=ef98fdc6480fcce3697d3a1427d02119&amp;bin_num=226&amp;bintype=sbin&amp;from=xls&amp;cp=CP1&amp;version=RL6748ZA_V25&amp;lotid=PAFW8&amp;waferid=MBA731-02B7" TargetMode="External"/><Relationship Id="rId828" Type="http://schemas.openxmlformats.org/officeDocument/2006/relationships/hyperlink" Target="http://cpdb.realtek.com/cpdbv3/view/wafermap/oneWaferSbinMap.php?project=RL6748&amp;checksum=088652f3a7717a90c111228ea1ecdbd6&amp;bin_num=327&amp;bintype=sbin&amp;from=xls&amp;cp=CP1&amp;version=RL6748ZA_V25&amp;lotid=PAFQ1&amp;waferid=MBA727-01A7" TargetMode="External"/><Relationship Id="rId101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78432&amp;sbin_info=333&amp;sbin_map=333&amp;is_auto=0" TargetMode="External"/><Relationship Id="rId1360" Type="http://schemas.openxmlformats.org/officeDocument/2006/relationships/hyperlink" Target="http://cpdb.realtek.com/cpdbv3/view/wafermap/oneWaferSbinMap.php?project=RL6748&amp;checksum=b80ae7d8b76ace60064ad1f32a516d3f&amp;bin_num=328&amp;bintype=sbin&amp;from=xls&amp;cp=CP1&amp;version=RL6748ZA_V25&amp;lotid=PAFQ1&amp;waferid=MBA727-04G3" TargetMode="External"/><Relationship Id="rId1458" Type="http://schemas.openxmlformats.org/officeDocument/2006/relationships/hyperlink" Target="http://cpdb.realtek.com/cpdbv3/view/wafermap/oneWaferSbinMap.php?project=RL6748&amp;checksum=144cba20688f6649241ca14cf602ee9c&amp;bin_num=356&amp;bintype=sbin&amp;from=xls&amp;cp=CP1&amp;version=RL6748ZA_V25&amp;lotid=PAFQ1&amp;waferid=MBA727-11D2" TargetMode="External"/><Relationship Id="rId1665" Type="http://schemas.openxmlformats.org/officeDocument/2006/relationships/hyperlink" Target="http://cpdb.realtek.com/cpdbv3/view/wafermap/oneWaferSbinMap.php?project=RL6748&amp;checksum=2c2b97845e3db3be6a2bbe515e2d6346&amp;bin_num=188&amp;bintype=sbin&amp;from=xls&amp;cp=CP1&amp;version=RL6748ZA_V25&amp;lotid=PAHY4&amp;waferid=TAQ895-20C4" TargetMode="External"/><Relationship Id="rId1872" Type="http://schemas.openxmlformats.org/officeDocument/2006/relationships/hyperlink" Target="http://cpdb.realtek.com/cpdbv3/view/wafermap/oneWaferSbinMap.php?project=RL6748&amp;checksum=688bac04defb0b654f8cc3fd0cb21d33&amp;bin_num=295&amp;bintype=sbin&amp;from=xls&amp;cp=CP1&amp;version=RL6748ZA_V25&amp;lotid=PAFQ4&amp;waferid=MBA724-23F5" TargetMode="External"/><Relationship Id="rId241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1928&amp;sbin_info=20&amp;sbin_map=20&amp;is_auto=0" TargetMode="External"/><Relationship Id="rId2509" Type="http://schemas.openxmlformats.org/officeDocument/2006/relationships/hyperlink" Target="http://cpdb.realtek.com/cpdbv3/view/wafermap/oneWaferSbinMap.php?project=RL6748&amp;checksum=2c3cb499a49952975b95f20ba5e75654&amp;bin_num=77&amp;bintype=sbin&amp;from=xls&amp;cp=CP1&amp;version=RL6748ZA_V25&amp;lotid=PAFW8&amp;waferid=MBA731-01C4" TargetMode="External"/><Relationship Id="rId271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406&amp;sbin_info=272&amp;sbin_map=272&amp;is_auto=0" TargetMode="External"/><Relationship Id="rId1220" Type="http://schemas.openxmlformats.org/officeDocument/2006/relationships/hyperlink" Target="http://cpdb.realtek.com/cpdbv3/view/wafermap/oneWaferSbinMap.php?project=RL6748&amp;checksum=e2f7040d66a6d17023affadff59b24c7&amp;bin_num=354&amp;bintype=sbin&amp;from=xls&amp;cp=CP1&amp;version=RL6748ZA_V25&amp;lotid=PAFA5&amp;waferid=MBA704-09G2" TargetMode="External"/><Relationship Id="rId1318" Type="http://schemas.openxmlformats.org/officeDocument/2006/relationships/hyperlink" Target="http://cpdb.realtek.com/cpdbv3/view/wafermap/oneWaferSbinMap.php?project=RL6748&amp;checksum=6c2b62383e3b16d7389221176e082176&amp;bin_num=29&amp;bintype=sbin&amp;from=xls&amp;cp=CP1&amp;version=RL6748ZA_V25&amp;lotid=PAFQ5&amp;waferid=MBA705-06F2" TargetMode="External"/><Relationship Id="rId1525" Type="http://schemas.openxmlformats.org/officeDocument/2006/relationships/hyperlink" Target="http://cpdb.realtek.com/cpdbv3/view/wafermap/oneWaferSbinMap.php?project=RL6748&amp;checksum=534a91932fdeb2b02d6fdea8dc745741&amp;bin_num=330&amp;bintype=sbin&amp;from=xls&amp;cp=CP1&amp;version=RL6748ZA_V25&amp;lotid=PAFQ4&amp;waferid=MBA724-04A2" TargetMode="External"/><Relationship Id="rId1732" Type="http://schemas.openxmlformats.org/officeDocument/2006/relationships/hyperlink" Target="http://cpdb.realtek.com/cpdbv3/view/wafermap/oneWaferSbinMap.php?project=RL6748&amp;checksum=90e89a8455dd6270f1a1f85e85aea4b6&amp;bin_num=282&amp;bintype=sbin&amp;from=xls&amp;cp=CP1&amp;version=RL6748ZA_V25&amp;lotid=PAFQ2&amp;waferid=MBA715-24D0" TargetMode="External"/><Relationship Id="rId24" Type="http://schemas.openxmlformats.org/officeDocument/2006/relationships/hyperlink" Target="http://cpdb.realtek.com/cpdbv3/view/mergeCell.php?project=RL6748&amp;cp=CP1&amp;version=RL6748ZA_V25&amp;lotid=PAFQ2&amp;waferid=MBA715-06E3&amp;bintype=sbin" TargetMode="External"/><Relationship Id="rId2299" Type="http://schemas.openxmlformats.org/officeDocument/2006/relationships/hyperlink" Target="http://cpdb.realtek.com/cpdbv3/view/wafermap/oneWaferSbinMap.php?project=RL6748&amp;checksum=9aade7ce50e26f20717296e8854676e6&amp;bin_num=355&amp;bintype=sbin&amp;from=xls&amp;cp=CP1&amp;version=RL6748ZA_V25&amp;lotid=PAFA5&amp;waferid=MBA704-04C0" TargetMode="External"/><Relationship Id="rId173" Type="http://schemas.openxmlformats.org/officeDocument/2006/relationships/hyperlink" Target="http://cpdb.realtek.com/cpdbv3/view/wafermap/oneWaferSbinMap.php?project=RL6748&amp;checksum=db0dea7eef5f5edf6cf68a0eb06238fc&amp;bin_num=47&amp;bintype=sbin&amp;from=xls&amp;cp=CP1&amp;version=RL6748ZA_V25&amp;lotid=PAHY4&amp;waferid=TAQ895-14F0" TargetMode="External"/><Relationship Id="rId380" Type="http://schemas.openxmlformats.org/officeDocument/2006/relationships/hyperlink" Target="http://cpdb.realtek.com/cpdbv3/view/wafermap/oneWaferSbinMap.php?project=RL6748&amp;checksum=805ec32dea7aebf9513b1525d779acb2&amp;bin_num=335&amp;bintype=sbin&amp;from=xls&amp;cp=CP1&amp;version=RL6748ZA_V25&amp;lotid=PAFQ2&amp;waferid=MBA715-04F5" TargetMode="External"/><Relationship Id="rId2061" Type="http://schemas.openxmlformats.org/officeDocument/2006/relationships/hyperlink" Target="http://cpdb.realtek.com/cpdbv3/view/wafermap/oneWaferSbinMap.php?project=RL6748&amp;checksum=7ab8061530627c3ec0d6ad36a67ebb20&amp;bin_num=289&amp;bintype=sbin&amp;from=xls&amp;cp=CP1&amp;version=RL6748ZA_V25&amp;lotid=PAFQ4&amp;waferid=MBA724-25E3" TargetMode="External"/><Relationship Id="rId240" Type="http://schemas.openxmlformats.org/officeDocument/2006/relationships/hyperlink" Target="http://cpdb.realtek.com/cpdbv3/view/wafermap/oneWaferSbinMap.php?project=RL6748&amp;checksum=bad1571c4c2eb2ad88fc6efd5a1cce65&amp;bin_num=3&amp;bintype=sbin&amp;from=xls&amp;cp=CP1&amp;version=RL6748ZA_V25&amp;lotid=PAFA5&amp;waferid=MBA704-11G2" TargetMode="External"/><Relationship Id="rId478" Type="http://schemas.openxmlformats.org/officeDocument/2006/relationships/hyperlink" Target="http://cpdb.realtek.com/cpdbv3/view/wafermap/oneWaferSbinMap.php?project=RL6748&amp;checksum=bae72a76c20b26a679a22f0f1e067c6f&amp;bin_num=297&amp;bintype=sbin&amp;from=xls&amp;cp=CP1&amp;version=RL6748ZA_V25&amp;lotid=PAFA5&amp;waferid=MBA704-16D1" TargetMode="External"/><Relationship Id="rId685" Type="http://schemas.openxmlformats.org/officeDocument/2006/relationships/hyperlink" Target="http://cpdb.realtek.com/cpdbv3/view/wafermap/oneWaferSbinMap.php?project=RL6748&amp;checksum=9e39cca3745a59f9e09f7fe48b566a1a&amp;bin_num=6&amp;bintype=sbin&amp;from=xls&amp;cp=CP1&amp;version=RL6748ZA_V25&amp;lotid=PAFQ5&amp;waferid=MBA705-25D2" TargetMode="External"/><Relationship Id="rId892" Type="http://schemas.openxmlformats.org/officeDocument/2006/relationships/hyperlink" Target="http://cpdb.realtek.com/cpdbv3/view/wafermap/oneWaferSbinMap.php?project=RL6748&amp;checksum=71a6fddc28fde418bcede86a555c9a7f&amp;bin_num=327&amp;bintype=sbin&amp;from=xls&amp;cp=CP1&amp;version=RL6748ZA_V25&amp;lotid=PAFW8&amp;waferid=MBA731-18A4" TargetMode="External"/><Relationship Id="rId2159" Type="http://schemas.openxmlformats.org/officeDocument/2006/relationships/hyperlink" Target="http://cpdb.realtek.com/cpdbv3/view/wafermap/oneWaferSbinMap.php?project=RL6748&amp;checksum=a8aed2549477d2287a6144d17b49ef08&amp;bin_num=245&amp;bintype=sbin&amp;from=xls&amp;cp=CP1&amp;version=RL6748ZA_V25&amp;lotid=PAFQ0&amp;waferid=MBF135-13E7" TargetMode="External"/><Relationship Id="rId2366" Type="http://schemas.openxmlformats.org/officeDocument/2006/relationships/hyperlink" Target="http://cpdb.realtek.com/cpdbv3/view/wafermap/oneWaferSbinMap.php?project=RL6748&amp;checksum=6338c4f98e7c7de930cd04a1c4470904&amp;bin_num=200&amp;bintype=sbin&amp;from=xls&amp;cp=CP1&amp;version=RL6748ZA_V25&amp;lotid=PAFW6&amp;waferid=MBC107-02F6" TargetMode="External"/><Relationship Id="rId2573" Type="http://schemas.openxmlformats.org/officeDocument/2006/relationships/hyperlink" Target="http://cpdb.realtek.com/cpdbv3/view/wafermap/oneWaferSbinMap.php?project=RL6748&amp;checksum=0f96ac99d5d9231739883ab11452a825&amp;bin_num=251&amp;bintype=sbin&amp;from=xls&amp;cp=CP1&amp;version=RL6748ZA_V25&amp;lotid=PAFQ0&amp;waferid=MBF135-20B6" TargetMode="External"/><Relationship Id="rId100" Type="http://schemas.openxmlformats.org/officeDocument/2006/relationships/hyperlink" Target="http://cpdb.realtek.com/cpdbv3/view/wafermap/oneWaferSbinMap.php?project=RL6748&amp;checksum=095e9c92e6a3fc5066685d784802326e&amp;bin_num=51&amp;bintype=sbin&amp;from=xls&amp;cp=CP1&amp;version=RL6748ZA_V25&amp;lotid=PAFW6&amp;waferid=MBC107-23C4" TargetMode="External"/><Relationship Id="rId338" Type="http://schemas.openxmlformats.org/officeDocument/2006/relationships/hyperlink" Target="http://cpdb.realtek.com/cpdbv3/view/wafermap/oneWaferSbinMap.php?project=RL6748&amp;checksum=6556501f98847ad98bdf3e6e7d1ab2dc&amp;bin_num=42&amp;bintype=sbin&amp;from=xls&amp;cp=CP1&amp;version=RL6748ZA_V25&amp;lotid=PAHY4&amp;waferid=TAQ895-02D7" TargetMode="External"/><Relationship Id="rId545" Type="http://schemas.openxmlformats.org/officeDocument/2006/relationships/hyperlink" Target="http://cpdb.realtek.com/cpdbv3/view/wafermap/oneWaferSbinMap.php?project=RL6748&amp;checksum=3f030dc280d10c06e347f6362b1d432b&amp;bin_num=55&amp;bintype=sbin&amp;from=xls&amp;cp=CP1&amp;version=RL6748ZA_V25&amp;lotid=PAJG7&amp;waferid=TAQ896-06F7" TargetMode="External"/><Relationship Id="rId752" Type="http://schemas.openxmlformats.org/officeDocument/2006/relationships/hyperlink" Target="http://cpdb.realtek.com/cpdbv3/view/wafermap/oneWaferSbinMap.php?project=RL6748&amp;checksum=4f29ed50ce12d7094a0b8be961d2dea6&amp;bin_num=226&amp;bintype=sbin&amp;from=xls&amp;cp=CP1&amp;version=RL6748ZA_V25&amp;lotid=PAHY4&amp;waferid=TAQ895-22B2" TargetMode="External"/><Relationship Id="rId1175" Type="http://schemas.openxmlformats.org/officeDocument/2006/relationships/hyperlink" Target="http://cpdb.realtek.com/cpdbv3/view/wafermap/oneWaferSbinMap.php?project=RL6748&amp;checksum=fce3bf45622e84d30653555a93fb6c0c&amp;bin_num=24&amp;bintype=sbin&amp;from=xls&amp;cp=CP1&amp;version=RL6748ZA_V25&amp;lotid=PAFQ5&amp;waferid=MBA705-12C6" TargetMode="External"/><Relationship Id="rId1382" Type="http://schemas.openxmlformats.org/officeDocument/2006/relationships/hyperlink" Target="http://cpdb.realtek.com/cpdbv3/view/wafermap/oneWaferSbinMap.php?project=RL6748&amp;checksum=78b9d17594c0d5e6274fe5858faafdd0&amp;bin_num=328&amp;bintype=sbin&amp;from=xls&amp;cp=CP1&amp;version=RL6748ZA_V25&amp;lotid=PAFW6&amp;waferid=MBC107-10C0" TargetMode="External"/><Relationship Id="rId2019" Type="http://schemas.openxmlformats.org/officeDocument/2006/relationships/hyperlink" Target="http://cpdb.realtek.com/cpdbv3/view/wafermap/oneWaferSbinMap.php?project=RL6748&amp;checksum=967f3c40dc1bd4b06a2fe0c74aff4f95&amp;bin_num=82&amp;bintype=sbin&amp;from=xls&amp;cp=CP1&amp;version=RL6748ZA_V25&amp;lotid=PAFQ6&amp;waferid=MBC103-06A0" TargetMode="External"/><Relationship Id="rId2226" Type="http://schemas.openxmlformats.org/officeDocument/2006/relationships/hyperlink" Target="http://cpdb.realtek.com/cpdbv3/view/wafermap/oneWaferSbinMap.php?project=RL6748&amp;checksum=cf0642d0116deaf881daac0e428555ba&amp;bin_num=91&amp;bintype=sbin&amp;from=xls&amp;cp=CP1&amp;version=RL6748ZA_V25&amp;lotid=PAJG7&amp;waferid=TAQ896-10E5" TargetMode="External"/><Relationship Id="rId2433" Type="http://schemas.openxmlformats.org/officeDocument/2006/relationships/hyperlink" Target="http://cpdb.realtek.com/cpdbv3/view/wafermap/oneWaferSbinMap.php?project=RL6748&amp;checksum=7ab8061530627c3ec0d6ad36a67ebb20&amp;bin_num=189&amp;bintype=sbin&amp;from=xls&amp;cp=CP1&amp;version=RL6748ZA_V25&amp;lotid=PAFQ4&amp;waferid=MBA724-25E3" TargetMode="External"/><Relationship Id="rId264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&amp;sbin_info=128&amp;sbin_map=128&amp;is_auto=0" TargetMode="External"/><Relationship Id="rId405" Type="http://schemas.openxmlformats.org/officeDocument/2006/relationships/hyperlink" Target="http://cpdb.realtek.com/cpdbv3/view/wafermap/oneWaferSbinMap.php?project=RL6748&amp;checksum=2799ba02350cafe645bc2574d6f8c1c6&amp;bin_num=61&amp;bintype=sbin&amp;from=xls&amp;cp=CP1&amp;version=RL6748ZA_V25&amp;lotid=PAFQ2&amp;waferid=MBA715-12B7" TargetMode="External"/><Relationship Id="rId612" Type="http://schemas.openxmlformats.org/officeDocument/2006/relationships/hyperlink" Target="http://cpdb.realtek.com/cpdbv3/view/wafermap/oneWaferSbinMap.php?project=RL6748&amp;checksum=822a75f331382d29607e0ee7fecaba76&amp;bin_num=39&amp;bintype=sbin&amp;from=xls&amp;cp=CP1&amp;version=RL6748ZA_V25&amp;lotid=PAFQ4&amp;waferid=MBA724-08F1" TargetMode="External"/><Relationship Id="rId1035" Type="http://schemas.openxmlformats.org/officeDocument/2006/relationships/hyperlink" Target="http://cpdb.realtek.com/cpdbv3/view/wafermap/oneWaferSbinMap.php?project=RL6748&amp;checksum=1e6bf306952bade0269d71536b932752&amp;bin_num=333&amp;bintype=sbin&amp;from=xls&amp;cp=CP1&amp;version=RL6748ZA_V25&amp;lotid=PAHY4&amp;waferid=TAQ895-09G7" TargetMode="External"/><Relationship Id="rId1242" Type="http://schemas.openxmlformats.org/officeDocument/2006/relationships/hyperlink" Target="http://cpdb.realtek.com/cpdbv3/view/wafermap/oneWaferSbinMap.php?project=RL6748&amp;checksum=70c84ab6aa4371008c47d2777f2776ad&amp;bin_num=354&amp;bintype=sbin&amp;from=xls&amp;cp=CP1&amp;version=RL6748ZA_V25&amp;lotid=PAFQ4&amp;waferid=MBA724-09E4" TargetMode="External"/><Relationship Id="rId1687" Type="http://schemas.openxmlformats.org/officeDocument/2006/relationships/hyperlink" Target="http://cpdb.realtek.com/cpdbv3/view/wafermap/oneWaferSbinMap.php?project=RL6748&amp;checksum=7e9a1be31adccadbec2a6080a78a2f27&amp;bin_num=57&amp;bintype=sbin&amp;from=xls&amp;cp=CP1&amp;version=RL6748ZA_V25&amp;lotid=PAFQ4&amp;waferid=MBA724-19G7" TargetMode="External"/><Relationship Id="rId1894" Type="http://schemas.openxmlformats.org/officeDocument/2006/relationships/hyperlink" Target="http://cpdb.realtek.com/cpdbv3/view/wafermap/oneWaferSbinMap.php?project=RL6748&amp;checksum=3dce3a1ffa08435413858dcf2284b8c9&amp;bin_num=75&amp;bintype=sbin&amp;from=xls&amp;cp=CP1&amp;version=RL6748ZA_V25&amp;lotid=PAFQ2&amp;waferid=MBA715-13B2" TargetMode="External"/><Relationship Id="rId2500" Type="http://schemas.openxmlformats.org/officeDocument/2006/relationships/hyperlink" Target="http://cpdb.realtek.com/cpdbv3/view/wafermap/oneWaferSbinMap.php?project=RL6748&amp;checksum=54c8873a06ede5d8be92ebc9e92ac63e&amp;bin_num=27&amp;bintype=sbin&amp;from=xls&amp;cp=CP1&amp;version=RL6748ZA_V25&amp;lotid=PAFQ2&amp;waferid=MBA715-09C4" TargetMode="External"/><Relationship Id="rId917" Type="http://schemas.openxmlformats.org/officeDocument/2006/relationships/hyperlink" Target="http://cpdb.realtek.com/cpdbv3/view/wafermap/oneWaferSbinMap.php?project=RL6748&amp;checksum=098792a6e2e449fb07dff640a36a2f2b&amp;bin_num=52&amp;bintype=sbin&amp;from=xls&amp;cp=CP1&amp;version=RL6748ZA_V25&amp;lotid=PAFW7&amp;waferid=MBA722-03G5" TargetMode="External"/><Relationship Id="rId1102" Type="http://schemas.openxmlformats.org/officeDocument/2006/relationships/hyperlink" Target="http://cpdb.realtek.com/cpdbv3/view/wafermap/oneWaferSbinMap.php?project=RL6748&amp;checksum=05d00f1aa7601154d677cc25b7b27b75&amp;bin_num=24&amp;bintype=sbin&amp;from=xls&amp;cp=CP1&amp;version=RL6748ZA_V25&amp;lotid=PAF98&amp;waferid=MBA742-18E1" TargetMode="External"/><Relationship Id="rId1547" Type="http://schemas.openxmlformats.org/officeDocument/2006/relationships/hyperlink" Target="http://cpdb.realtek.com/cpdbv3/view/wafermap/oneWaferSbinMap.php?project=RL6748&amp;checksum=0f96ac99d5d9231739883ab11452a825&amp;bin_num=331&amp;bintype=sbin&amp;from=xls&amp;cp=CP1&amp;version=RL6748ZA_V25&amp;lotid=PAFQ0&amp;waferid=MBF135-20B6" TargetMode="External"/><Relationship Id="rId1754" Type="http://schemas.openxmlformats.org/officeDocument/2006/relationships/hyperlink" Target="http://cpdb.realtek.com/cpdbv3/view/wafermap/oneWaferSbinMap.php?project=RL6748&amp;checksum=43df99740fd255fc8cdbe3afdbe0a7b2&amp;bin_num=282&amp;bintype=sbin&amp;from=xls&amp;cp=CP1&amp;version=RL6748ZA_V25&amp;lotid=PAFC1&amp;waferid=MBA723-24A4" TargetMode="External"/><Relationship Id="rId1961" Type="http://schemas.openxmlformats.org/officeDocument/2006/relationships/hyperlink" Target="http://cpdb.realtek.com/cpdbv3/view/wafermap/oneWaferSbinMap.php?project=RL6748&amp;checksum=e1a8c871873f5a571aafb9e58c06b640&amp;bin_num=4&amp;bintype=sbin&amp;from=xls&amp;cp=CP1&amp;version=RL6748ZA_V25&amp;lotid=PAFA5&amp;waferid=MBA704-24G6" TargetMode="External"/><Relationship Id="rId46" Type="http://schemas.openxmlformats.org/officeDocument/2006/relationships/hyperlink" Target="http://cpdb.realtek.com/cpdbv3/view/wafermap/oneWaferSbinMap.php?project=RL6748&amp;checksum=098792a6e2e449fb07dff640a36a2f2b&amp;bin_num=60&amp;bintype=sbin&amp;from=xls&amp;cp=CP1&amp;version=RL6748ZA_V25&amp;lotid=PAFW7&amp;waferid=MBA722-03G5" TargetMode="External"/><Relationship Id="rId1407" Type="http://schemas.openxmlformats.org/officeDocument/2006/relationships/hyperlink" Target="http://cpdb.realtek.com/cpdbv3/view/wafermap/oneWaferSbinMap.php?project=RL6748&amp;checksum=61c772a7b4341242d9bdf0000593ad1f&amp;bin_num=328&amp;bintype=sbin&amp;from=xls&amp;cp=CP1&amp;version=RL6748ZA_V25&amp;lotid=PAFW7&amp;waferid=MBA722-04G0" TargetMode="External"/><Relationship Id="rId1614" Type="http://schemas.openxmlformats.org/officeDocument/2006/relationships/hyperlink" Target="http://cpdb.realtek.com/cpdbv3/view/wafermap/oneWaferSbinMap.php?project=RL6748&amp;checksum=bad1571c4c2eb2ad88fc6efd5a1cce65&amp;bin_num=357&amp;bintype=sbin&amp;from=xls&amp;cp=CP1&amp;version=RL6748ZA_V25&amp;lotid=PAFA5&amp;waferid=MBA704-11G2" TargetMode="External"/><Relationship Id="rId1821" Type="http://schemas.openxmlformats.org/officeDocument/2006/relationships/hyperlink" Target="http://cpdb.realtek.com/cpdbv3/view/wafermap/oneWaferSbinMap.php?project=RL6748&amp;checksum=f4d09bb0fad43bb3a13b20660482a40a&amp;bin_num=334&amp;bintype=sbin&amp;from=xls&amp;cp=CP1&amp;version=RL6748ZA_V25&amp;lotid=PAFQ6&amp;waferid=MBC103-15D0" TargetMode="External"/><Relationship Id="rId195" Type="http://schemas.openxmlformats.org/officeDocument/2006/relationships/hyperlink" Target="http://cpdb.realtek.com/cpdbv3/view/wafermap/oneWaferSbinMap.php?project=RL6748&amp;checksum=e7aa3e7042ee04f483ffe0f4a4574fa1&amp;bin_num=47&amp;bintype=sbin&amp;from=xls&amp;cp=CP1&amp;version=RL6748ZA_V25&amp;lotid=PAFQ1&amp;waferid=MBA727-22F0" TargetMode="External"/><Relationship Id="rId1919" Type="http://schemas.openxmlformats.org/officeDocument/2006/relationships/hyperlink" Target="http://cpdb.realtek.com/cpdbv3/view/wafermap/oneWaferSbinMap.php?project=RL6748&amp;checksum=54c8873a06ede5d8be92ebc9e92ac63e&amp;bin_num=63&amp;bintype=sbin&amp;from=xls&amp;cp=CP1&amp;version=RL6748ZA_V25&amp;lotid=PAFQ2&amp;waferid=MBA715-09C4" TargetMode="External"/><Relationship Id="rId2083" Type="http://schemas.openxmlformats.org/officeDocument/2006/relationships/hyperlink" Target="http://cpdb.realtek.com/cpdbv3/view/wafermap/oneWaferSbinMap.php?project=RL6748&amp;checksum=dd3f5e8730f623359ad294296872eb29&amp;bin_num=242&amp;bintype=sbin&amp;from=xls&amp;cp=CP1&amp;version=RL6748ZA_V25&amp;lotid=PAFQ5&amp;waferid=MBA705-18G3" TargetMode="External"/><Relationship Id="rId2290" Type="http://schemas.openxmlformats.org/officeDocument/2006/relationships/hyperlink" Target="http://cpdb.realtek.com/cpdbv3/view/wafermap/oneWaferSbinMap.php?project=RL6748&amp;checksum=a0817e590a84a6a6f4845cee44f09efe&amp;bin_num=233&amp;bintype=sbin&amp;from=xls&amp;cp=CP1&amp;version=RL6748ZA_V25&amp;lotid=PAFQ1&amp;waferid=MBA727-16A1" TargetMode="External"/><Relationship Id="rId2388" Type="http://schemas.openxmlformats.org/officeDocument/2006/relationships/hyperlink" Target="http://cpdb.realtek.com/cpdbv3/view/wafermap/oneWaferSbinMap.php?project=RL6748&amp;checksum=7c6f3043570688cf86bd73b9e00bb91a&amp;bin_num=238&amp;bintype=sbin&amp;from=xls&amp;cp=CP1&amp;version=RL6748ZA_V25&amp;lotid=PAFW6&amp;waferid=MBC107-17F0" TargetMode="External"/><Relationship Id="rId2595" Type="http://schemas.openxmlformats.org/officeDocument/2006/relationships/hyperlink" Target="http://cpdb.realtek.com/cpdbv3/view/wafermap/oneWaferSbinMap.php?project=RL6748&amp;checksum=2799ba02350cafe645bc2574d6f8c1c6&amp;bin_num=180&amp;bintype=sbin&amp;from=xls&amp;cp=CP1&amp;version=RL6748ZA_V25&amp;lotid=PAFQ2&amp;waferid=MBA715-12B7" TargetMode="External"/><Relationship Id="rId262" Type="http://schemas.openxmlformats.org/officeDocument/2006/relationships/hyperlink" Target="http://cpdb.realtek.com/cpdbv3/view/wafermap/oneWaferSbinMap.php?project=RL6748&amp;checksum=0fb2e694a4a77edc286e6bcf15b72af3&amp;bin_num=34&amp;bintype=sbin&amp;from=xls&amp;cp=CP1&amp;version=RL6748ZA_V25&amp;lotid=PAFQ0&amp;waferid=MBF135-01D6" TargetMode="External"/><Relationship Id="rId567" Type="http://schemas.openxmlformats.org/officeDocument/2006/relationships/hyperlink" Target="http://cpdb.realtek.com/cpdbv3/view/wafermap/oneWaferSbinMap.php?project=RL6748&amp;checksum=368f69cb56d0bab774320ab840abe785&amp;bin_num=2&amp;bintype=sbin&amp;from=xls&amp;cp=CP1&amp;version=RL6748ZA_V25&amp;lotid=PAFQ0&amp;waferid=MBF135-14E2" TargetMode="External"/><Relationship Id="rId1197" Type="http://schemas.openxmlformats.org/officeDocument/2006/relationships/hyperlink" Target="http://cpdb.realtek.com/cpdbv3/view/wafermap/oneWaferSbinMap.php?project=RL6748&amp;checksum=6817a774107f7a949bfc153b979608b6&amp;bin_num=354&amp;bintype=sbin&amp;from=xls&amp;cp=CP1&amp;version=RL6748ZA_V25&amp;lotid=PAFQ0&amp;waferid=MBF135-21B1" TargetMode="External"/><Relationship Id="rId2150" Type="http://schemas.openxmlformats.org/officeDocument/2006/relationships/hyperlink" Target="http://cpdb.realtek.com/cpdbv3/view/wafermap/oneWaferSbinMap.php?project=RL6748&amp;checksum=0e3a7d642762a8642f3e192d4dd04247&amp;bin_num=17&amp;bintype=sbin&amp;from=xls&amp;cp=CP1&amp;version=RL6748ZA_V25&amp;lotid=PAHY4&amp;waferid=TAQ895-06B3" TargetMode="External"/><Relationship Id="rId2248" Type="http://schemas.openxmlformats.org/officeDocument/2006/relationships/hyperlink" Target="http://cpdb.realtek.com/cpdbv3/view/wafermap/oneWaferSbinMap.php?project=RL6748&amp;checksum=168e19d10e9a65f581be903f015ac174&amp;bin_num=359&amp;bintype=sbin&amp;from=xls&amp;cp=CP1&amp;version=RL6748ZA_V25&amp;lotid=PAHY4&amp;waferid=TAQ895-05C0" TargetMode="External"/><Relationship Id="rId122" Type="http://schemas.openxmlformats.org/officeDocument/2006/relationships/hyperlink" Target="http://cpdb.realtek.com/cpdbv3/view/wafermap/oneWaferSbinMap.php?project=RL6748&amp;checksum=05d00f1aa7601154d677cc25b7b27b75&amp;bin_num=5&amp;bintype=sbin&amp;from=xls&amp;cp=CP1&amp;version=RL6748ZA_V25&amp;lotid=PAF98&amp;waferid=MBA742-18E1" TargetMode="External"/><Relationship Id="rId774" Type="http://schemas.openxmlformats.org/officeDocument/2006/relationships/hyperlink" Target="http://cpdb.realtek.com/cpdbv3/view/wafermap/oneWaferSbinMap.php?project=RL6748&amp;checksum=b8aa9177c4c88f71883c861eaa9136a7&amp;bin_num=226&amp;bintype=sbin&amp;from=xls&amp;cp=CP1&amp;version=RL6748ZA_V25&amp;lotid=PAFA5&amp;waferid=MBA704-01D7" TargetMode="External"/><Relationship Id="rId981" Type="http://schemas.openxmlformats.org/officeDocument/2006/relationships/hyperlink" Target="http://cpdb.realtek.com/cpdbv3/view/wafermap/oneWaferSbinMap.php?project=RL6748&amp;checksum=d51b29d6990743a4fa733ef19d95047d&amp;bin_num=52&amp;bintype=sbin&amp;from=xls&amp;cp=CP1&amp;version=RL6748ZA_V25&amp;lotid=PAHY4&amp;waferid=TAQ895-04C5" TargetMode="External"/><Relationship Id="rId1057" Type="http://schemas.openxmlformats.org/officeDocument/2006/relationships/hyperlink" Target="http://cpdb.realtek.com/cpdbv3/view/wafermap/oneWaferSbinMap.php?project=RL6748&amp;checksum=489c7d7bd703ad967c109c90944e4321&amp;bin_num=333&amp;bintype=sbin&amp;from=xls&amp;cp=CP1&amp;version=RL6748ZA_V25&amp;lotid=PAF98&amp;waferid=MBA742-04E2" TargetMode="External"/><Relationship Id="rId2010" Type="http://schemas.openxmlformats.org/officeDocument/2006/relationships/hyperlink" Target="http://cpdb.realtek.com/cpdbv3/view/wafermap/oneWaferSbinMap.php?project=RL6748&amp;checksum=e2f7040d66a6d17023affadff59b24c7&amp;bin_num=82&amp;bintype=sbin&amp;from=xls&amp;cp=CP1&amp;version=RL6748ZA_V25&amp;lotid=PAFA5&amp;waferid=MBA704-09G2" TargetMode="External"/><Relationship Id="rId2455" Type="http://schemas.openxmlformats.org/officeDocument/2006/relationships/hyperlink" Target="http://cpdb.realtek.com/cpdbv3/view/wafermap/oneWaferSbinMap.php?project=RL6748&amp;checksum=ef98fdc6480fcce3697d3a1427d02119&amp;bin_num=89&amp;bintype=sbin&amp;from=xls&amp;cp=CP1&amp;version=RL6748ZA_V25&amp;lotid=PAFW8&amp;waferid=MBA731-02B7" TargetMode="External"/><Relationship Id="rId266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&amp;sbin_info=161&amp;sbin_map=161&amp;is_auto=0" TargetMode="External"/><Relationship Id="rId427" Type="http://schemas.openxmlformats.org/officeDocument/2006/relationships/hyperlink" Target="http://cpdb.realtek.com/cpdbv3/view/wafermap/oneWaferSbinMap.php?project=RL6748&amp;checksum=c66522d6542f1cd466853110ef4e5019&amp;bin_num=61&amp;bintype=sbin&amp;from=xls&amp;cp=CP1&amp;version=RL6748ZA_V25&amp;lotid=PAFQ4&amp;waferid=MBA724-16B3" TargetMode="External"/><Relationship Id="rId634" Type="http://schemas.openxmlformats.org/officeDocument/2006/relationships/hyperlink" Target="http://cpdb.realtek.com/cpdbv3/view/wafermap/oneWaferSbinMap.php?project=RL6748&amp;checksum=70c84ab6aa4371008c47d2777f2776ad&amp;bin_num=39&amp;bintype=sbin&amp;from=xls&amp;cp=CP1&amp;version=RL6748ZA_V25&amp;lotid=PAFQ4&amp;waferid=MBA724-09E4" TargetMode="External"/><Relationship Id="rId841" Type="http://schemas.openxmlformats.org/officeDocument/2006/relationships/hyperlink" Target="http://cpdb.realtek.com/cpdbv3/view/wafermap/oneWaferSbinMap.php?project=RL6748&amp;checksum=b5bcae632e2b77f8bc06036e1ff5cd23&amp;bin_num=327&amp;bintype=sbin&amp;from=xls&amp;cp=CP1&amp;version=RL6748ZA_V25&amp;lotid=PAFQ1&amp;waferid=MBA727-24D6" TargetMode="External"/><Relationship Id="rId1264" Type="http://schemas.openxmlformats.org/officeDocument/2006/relationships/hyperlink" Target="http://cpdb.realtek.com/cpdbv3/view/wafermap/oneWaferSbinMap.php?project=RL6748&amp;checksum=7f485f4ee104904abbddb926aa72fe29&amp;bin_num=354&amp;bintype=sbin&amp;from=xls&amp;cp=CP1&amp;version=RL6748ZA_V25&amp;lotid=PAFC1&amp;waferid=MBA723-17D5" TargetMode="External"/><Relationship Id="rId1471" Type="http://schemas.openxmlformats.org/officeDocument/2006/relationships/hyperlink" Target="http://cpdb.realtek.com/cpdbv3/view/wafermap/oneWaferSbinMap.php?project=RL6748&amp;checksum=f2753a1aceb2df51ee2ec4ef86cb932e&amp;bin_num=356&amp;bintype=sbin&amp;from=xls&amp;cp=CP1&amp;version=RL6748ZA_V25&amp;lotid=PAFW7&amp;waferid=MBA722-11C7" TargetMode="External"/><Relationship Id="rId1569" Type="http://schemas.openxmlformats.org/officeDocument/2006/relationships/hyperlink" Target="http://cpdb.realtek.com/cpdbv3/view/wafermap/oneWaferSbinMap.php?project=RL6748&amp;checksum=d51b29d6990743a4fa733ef19d95047d&amp;bin_num=331&amp;bintype=sbin&amp;from=xls&amp;cp=CP1&amp;version=RL6748ZA_V25&amp;lotid=PAHY4&amp;waferid=TAQ895-04C5" TargetMode="External"/><Relationship Id="rId2108" Type="http://schemas.openxmlformats.org/officeDocument/2006/relationships/hyperlink" Target="http://cpdb.realtek.com/cpdbv3/view/wafermap/oneWaferSbinMap.php?project=RL6748&amp;checksum=1addb36dbc584de437888642d6377e88&amp;bin_num=244&amp;bintype=sbin&amp;from=xls&amp;cp=CP1&amp;version=RL6748ZA_V25&amp;lotid=PAFA5&amp;waferid=MBA704-14E3" TargetMode="External"/><Relationship Id="rId2315" Type="http://schemas.openxmlformats.org/officeDocument/2006/relationships/hyperlink" Target="http://cpdb.realtek.com/cpdbv3/view/wafermap/oneWaferSbinMap.php?project=RL6748&amp;checksum=ea49be8fc74445c4c1691aa1889c56e9&amp;bin_num=228&amp;bintype=sbin&amp;from=xls&amp;cp=CP1&amp;version=RL6748ZA_V25&amp;lotid=PAFW6&amp;waferid=MBC107-15G2" TargetMode="External"/><Relationship Id="rId2522" Type="http://schemas.openxmlformats.org/officeDocument/2006/relationships/hyperlink" Target="http://cpdb.realtek.com/cpdbv3/view/wafermap/oneWaferSbinMap.php?project=RL6748&amp;checksum=aa202533fa551e96724cf91d6c43a118&amp;bin_num=107&amp;bintype=sbin&amp;from=xls&amp;cp=CP1&amp;version=RL6748ZA_V25&amp;lotid=PAFQ6&amp;waferid=MBC103-08G1" TargetMode="External"/><Relationship Id="rId701" Type="http://schemas.openxmlformats.org/officeDocument/2006/relationships/hyperlink" Target="http://cpdb.realtek.com/cpdbv3/view/wafermap/oneWaferSbinMap.php?project=RL6748&amp;checksum=9f3f59fde7388c24f6755d81e6049136&amp;bin_num=281&amp;bintype=sbin&amp;from=xls&amp;cp=CP1&amp;version=RL6748ZA_V25&amp;lotid=PAHY4&amp;waferid=TAQ895-13F5" TargetMode="External"/><Relationship Id="rId939" Type="http://schemas.openxmlformats.org/officeDocument/2006/relationships/hyperlink" Target="http://cpdb.realtek.com/cpdbv3/view/wafermap/oneWaferSbinMap.php?project=RL6748&amp;checksum=9f3f59fde7388c24f6755d81e6049136&amp;bin_num=52&amp;bintype=sbin&amp;from=xls&amp;cp=CP1&amp;version=RL6748ZA_V25&amp;lotid=PAHY4&amp;waferid=TAQ895-13F5" TargetMode="External"/><Relationship Id="rId1124" Type="http://schemas.openxmlformats.org/officeDocument/2006/relationships/hyperlink" Target="http://cpdb.realtek.com/cpdbv3/view/wafermap/oneWaferSbinMap.php?project=RL6748&amp;checksum=4f29ed50ce12d7094a0b8be961d2dea6&amp;bin_num=24&amp;bintype=sbin&amp;from=xls&amp;cp=CP1&amp;version=RL6748ZA_V25&amp;lotid=PAHY4&amp;waferid=TAQ895-22B2" TargetMode="External"/><Relationship Id="rId1331" Type="http://schemas.openxmlformats.org/officeDocument/2006/relationships/hyperlink" Target="http://cpdb.realtek.com/cpdbv3/view/wafermap/oneWaferSbinMap.php?project=RL6748&amp;checksum=d9d840021119b3a07f55d95417d73a8e&amp;bin_num=29&amp;bintype=sbin&amp;from=xls&amp;cp=CP1&amp;version=RL6748ZA_V25&amp;lotid=PAFQ0&amp;waferid=MBF135-07A0" TargetMode="External"/><Relationship Id="rId1776" Type="http://schemas.openxmlformats.org/officeDocument/2006/relationships/hyperlink" Target="http://cpdb.realtek.com/cpdbv3/view/wafermap/oneWaferSbinMap.php?project=RL6748&amp;checksum=07eb46141594587badf2f3298b01c3aa&amp;bin_num=76&amp;bintype=sbin&amp;from=xls&amp;cp=CP1&amp;version=RL6748ZA_V25&amp;lotid=PAFQ2&amp;waferid=MBA715-20F4" TargetMode="External"/><Relationship Id="rId198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16132&amp;sbin_info=7&amp;sbin_map=7&amp;is_auto=0" TargetMode="External"/><Relationship Id="rId68" Type="http://schemas.openxmlformats.org/officeDocument/2006/relationships/hyperlink" Target="http://cpdb.realtek.com/cpdbv3/view/wafermap/oneWaferSbinMap.php?project=RL6748&amp;checksum=3dce3a1ffa08435413858dcf2284b8c9&amp;bin_num=51&amp;bintype=sbin&amp;from=xls&amp;cp=CP1&amp;version=RL6748ZA_V25&amp;lotid=PAFQ2&amp;waferid=MBA715-13B2" TargetMode="External"/><Relationship Id="rId1429" Type="http://schemas.openxmlformats.org/officeDocument/2006/relationships/hyperlink" Target="http://cpdb.realtek.com/cpdbv3/view/wafermap/oneWaferSbinMap.php?project=RL6748&amp;checksum=be42cc383f8f30cdb27ff964543bc52e&amp;bin_num=356&amp;bintype=sbin&amp;from=xls&amp;cp=CP1&amp;version=RL6748ZA_V25&amp;lotid=PAFQ2&amp;waferid=MBA715-19E7" TargetMode="External"/><Relationship Id="rId1636" Type="http://schemas.openxmlformats.org/officeDocument/2006/relationships/hyperlink" Target="http://cpdb.realtek.com/cpdbv3/view/wafermap/oneWaferSbinMap.php?project=RL6748&amp;checksum=ede4d93f3c51862c48a89044ffaacc51&amp;bin_num=188&amp;bintype=sbin&amp;from=xls&amp;cp=CP1&amp;version=RL6748ZA_V25&amp;lotid=PAHY4&amp;waferid=TAQ895-12G2" TargetMode="External"/><Relationship Id="rId1843" Type="http://schemas.openxmlformats.org/officeDocument/2006/relationships/hyperlink" Target="http://cpdb.realtek.com/cpdbv3/view/wafermap/oneWaferSbinMap.php?project=RL6748&amp;checksum=db0dea7eef5f5edf6cf68a0eb06238fc&amp;bin_num=28&amp;bintype=sbin&amp;from=xls&amp;cp=CP1&amp;version=RL6748ZA_V25&amp;lotid=PAHY4&amp;waferid=TAQ895-14F0" TargetMode="External"/><Relationship Id="rId1703" Type="http://schemas.openxmlformats.org/officeDocument/2006/relationships/hyperlink" Target="http://cpdb.realtek.com/cpdbv3/view/wafermap/oneWaferSbinMap.php?project=RL6748&amp;checksum=a99b739ee1aa021bf77ff060c9381c23&amp;bin_num=57&amp;bintype=sbin&amp;from=xls&amp;cp=CP1&amp;version=RL6748ZA_V25&amp;lotid=PAFQ4&amp;waferid=MBA724-11E4" TargetMode="External"/><Relationship Id="rId1910" Type="http://schemas.openxmlformats.org/officeDocument/2006/relationships/hyperlink" Target="http://cpdb.realtek.com/cpdbv3/view/wafermap/oneWaferSbinMap.php?project=RL6748&amp;checksum=7fbec2c81bae7c0e34489888aa16ecf6&amp;bin_num=75&amp;bintype=sbin&amp;from=xls&amp;cp=CP1&amp;version=RL6748ZA_V25&amp;lotid=PAJG7&amp;waferid=TAQ896-21G3" TargetMode="External"/><Relationship Id="rId284" Type="http://schemas.openxmlformats.org/officeDocument/2006/relationships/hyperlink" Target="http://cpdb.realtek.com/cpdbv3/view/wafermap/oneWaferSbinMap.php?project=RL6748&amp;checksum=098a01a93a5db18ab3ed83966169242c&amp;bin_num=34&amp;bintype=sbin&amp;from=xls&amp;cp=CP1&amp;version=RL6748ZA_V25&amp;lotid=PAJG7&amp;waferid=TAQ896-08E5" TargetMode="External"/><Relationship Id="rId491" Type="http://schemas.openxmlformats.org/officeDocument/2006/relationships/hyperlink" Target="http://cpdb.realtek.com/cpdbv3/view/wafermap/oneWaferSbinMap.php?project=RL6748&amp;checksum=bf250fdb066aaa406c3e4819826ceb42&amp;bin_num=297&amp;bintype=sbin&amp;from=xls&amp;cp=CP1&amp;version=RL6748ZA_V25&amp;lotid=PAFQ6&amp;waferid=MBC103-23G5" TargetMode="External"/><Relationship Id="rId2172" Type="http://schemas.openxmlformats.org/officeDocument/2006/relationships/hyperlink" Target="http://cpdb.realtek.com/cpdbv3/view/wafermap/oneWaferSbinMap.php?project=RL6748&amp;checksum=05d00f1aa7601154d677cc25b7b27b75&amp;bin_num=18&amp;bintype=sbin&amp;from=xls&amp;cp=CP1&amp;version=RL6748ZA_V25&amp;lotid=PAF98&amp;waferid=MBA742-18E1" TargetMode="External"/><Relationship Id="rId144" Type="http://schemas.openxmlformats.org/officeDocument/2006/relationships/hyperlink" Target="http://cpdb.realtek.com/cpdbv3/view/wafermap/oneWaferSbinMap.php?project=RL6748&amp;checksum=55a5e070e826a2aabd888c9399f61d64&amp;bin_num=5&amp;bintype=sbin&amp;from=xls&amp;cp=CP1&amp;version=RL6748ZA_V25&amp;lotid=PAFQ4&amp;waferid=MBA724-14C5" TargetMode="External"/><Relationship Id="rId589" Type="http://schemas.openxmlformats.org/officeDocument/2006/relationships/hyperlink" Target="http://cpdb.realtek.com/cpdbv3/view/wafermap/oneWaferSbinMap.php?project=RL6748&amp;checksum=f570e7abb03c11cd4887a354ad6586df&amp;bin_num=2&amp;bintype=sbin&amp;from=xls&amp;cp=CP1&amp;version=RL6748ZA_V25&amp;lotid=PAFQ4&amp;waferid=MBA724-15C0" TargetMode="External"/><Relationship Id="rId796" Type="http://schemas.openxmlformats.org/officeDocument/2006/relationships/hyperlink" Target="http://cpdb.realtek.com/cpdbv3/view/wafermap/oneWaferSbinMap.php?project=RL6748&amp;checksum=f584ea94ee5232b0586eb8d18ea79b98&amp;bin_num=226&amp;bintype=sbin&amp;from=xls&amp;cp=CP1&amp;version=RL6748ZA_V25&amp;lotid=PAFA5&amp;waferid=MBA704-13F0" TargetMode="External"/><Relationship Id="rId2477" Type="http://schemas.openxmlformats.org/officeDocument/2006/relationships/hyperlink" Target="http://cpdb.realtek.com/cpdbv3/view/wafermap/oneWaferSbinMap.php?project=RL6748&amp;checksum=00aeaf4e1a3a56847f7b5171ed6699a1&amp;bin_num=210&amp;bintype=sbin&amp;from=xls&amp;cp=CP1&amp;version=RL6748ZA_V25&amp;lotid=PAFQ4&amp;waferid=MBA724-06G3" TargetMode="External"/><Relationship Id="rId268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&amp;sbin_info=201&amp;sbin_map=201&amp;is_auto=0" TargetMode="External"/><Relationship Id="rId351" Type="http://schemas.openxmlformats.org/officeDocument/2006/relationships/hyperlink" Target="http://cpdb.realtek.com/cpdbv3/view/wafermap/oneWaferSbinMap.php?project=RL6748&amp;checksum=57d961df3a33b9e3c304261d810af9b4&amp;bin_num=42&amp;bintype=sbin&amp;from=xls&amp;cp=CP1&amp;version=RL6748ZA_V25&amp;lotid=PAFQ6&amp;waferid=MBC103-16C3" TargetMode="External"/><Relationship Id="rId449" Type="http://schemas.openxmlformats.org/officeDocument/2006/relationships/hyperlink" Target="http://cpdb.realtek.com/cpdbv3/view/wafermap/oneWaferSbinMap.php?project=RL6748&amp;checksum=581e24e0a603cfb2fd7a4102f7a793c4&amp;bin_num=297&amp;bintype=sbin&amp;from=xls&amp;cp=CP1&amp;version=RL6748ZA_V25&amp;lotid=PAFQ0&amp;waferid=MBF135-05B2" TargetMode="External"/><Relationship Id="rId656" Type="http://schemas.openxmlformats.org/officeDocument/2006/relationships/hyperlink" Target="http://cpdb.realtek.com/cpdbv3/view/wafermap/oneWaferSbinMap.php?project=RL6748&amp;checksum=368f69cb56d0bab774320ab840abe785&amp;bin_num=6&amp;bintype=sbin&amp;from=xls&amp;cp=CP1&amp;version=RL6748ZA_V25&amp;lotid=PAFQ0&amp;waferid=MBF135-14E2" TargetMode="External"/><Relationship Id="rId863" Type="http://schemas.openxmlformats.org/officeDocument/2006/relationships/hyperlink" Target="http://cpdb.realtek.com/cpdbv3/view/wafermap/oneWaferSbinMap.php?project=RL6748&amp;checksum=049ca210b531131987b28652a25b2148&amp;bin_num=327&amp;bintype=sbin&amp;from=xls&amp;cp=CP1&amp;version=RL6748ZA_V25&amp;lotid=PAHY4&amp;waferid=TAQ895-07A6" TargetMode="External"/><Relationship Id="rId1079" Type="http://schemas.openxmlformats.org/officeDocument/2006/relationships/hyperlink" Target="http://cpdb.realtek.com/cpdbv3/view/wafermap/oneWaferSbinMap.php?project=RL6748&amp;checksum=7683e59132f5596c5dd616aa6db8f3a0&amp;bin_num=333&amp;bintype=sbin&amp;from=xls&amp;cp=CP1&amp;version=RL6748ZA_V25&amp;lotid=PAFQ5&amp;waferid=MBA705-11D3" TargetMode="External"/><Relationship Id="rId1286" Type="http://schemas.openxmlformats.org/officeDocument/2006/relationships/hyperlink" Target="http://cpdb.realtek.com/cpdbv3/view/wafermap/oneWaferSbinMap.php?project=RL6748&amp;checksum=736b73b1e19c676883302b73aef6211d&amp;bin_num=29&amp;bintype=sbin&amp;from=xls&amp;cp=CP1&amp;version=RL6748ZA_V25&amp;lotid=PAFQ1&amp;waferid=MBA727-02A2" TargetMode="External"/><Relationship Id="rId1493" Type="http://schemas.openxmlformats.org/officeDocument/2006/relationships/hyperlink" Target="http://cpdb.realtek.com/cpdbv3/view/wafermap/oneWaferSbinMap.php?project=RL6748&amp;checksum=0f96ac99d5d9231739883ab11452a825&amp;bin_num=330&amp;bintype=sbin&amp;from=xls&amp;cp=CP1&amp;version=RL6748ZA_V25&amp;lotid=PAFQ0&amp;waferid=MBF135-20B6" TargetMode="External"/><Relationship Id="rId2032" Type="http://schemas.openxmlformats.org/officeDocument/2006/relationships/hyperlink" Target="http://cpdb.realtek.com/cpdbv3/view/wafermap/oneWaferSbinMap.php?project=RL6748&amp;checksum=168e19d10e9a65f581be903f015ac174&amp;bin_num=46&amp;bintype=sbin&amp;from=xls&amp;cp=CP1&amp;version=RL6748ZA_V25&amp;lotid=PAHY4&amp;waferid=TAQ895-05C0" TargetMode="External"/><Relationship Id="rId233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6797999999999999&amp;sbin_info=293&amp;sbin_map=293&amp;is_auto=0" TargetMode="External"/><Relationship Id="rId254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71&amp;sbin_info=255&amp;sbin_map=255&amp;is_auto=0" TargetMode="External"/><Relationship Id="rId211" Type="http://schemas.openxmlformats.org/officeDocument/2006/relationships/hyperlink" Target="http://cpdb.realtek.com/cpdbv3/view/wafermap/oneWaferSbinMap.php?project=RL6748&amp;checksum=f1c05d5061d41f2298666456d4943fd4&amp;bin_num=3&amp;bintype=sbin&amp;from=xls&amp;cp=CP1&amp;version=RL6748ZA_V25&amp;lotid=PAJG7&amp;waferid=TAQ896-23F1" TargetMode="External"/><Relationship Id="rId30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272128&amp;sbin_info=42&amp;sbin_map=42&amp;is_auto=0" TargetMode="External"/><Relationship Id="rId516" Type="http://schemas.openxmlformats.org/officeDocument/2006/relationships/hyperlink" Target="http://cpdb.realtek.com/cpdbv3/view/wafermap/oneWaferSbinMap.php?project=RL6748&amp;checksum=a598fc3b020523050b1dc2d619dfb87c&amp;bin_num=55&amp;bintype=sbin&amp;from=xls&amp;cp=CP1&amp;version=RL6748ZA_V25&amp;lotid=PAHY4&amp;waferid=TAQ895-24A0" TargetMode="External"/><Relationship Id="rId1146" Type="http://schemas.openxmlformats.org/officeDocument/2006/relationships/hyperlink" Target="http://cpdb.realtek.com/cpdbv3/view/wafermap/oneWaferSbinMap.php?project=RL6748&amp;checksum=c772114a348b05b633860730afb8a93d&amp;bin_num=24&amp;bintype=sbin&amp;from=xls&amp;cp=CP1&amp;version=RL6748ZA_V25&amp;lotid=PAFQ2&amp;waferid=MBA715-22E2" TargetMode="External"/><Relationship Id="rId1798" Type="http://schemas.openxmlformats.org/officeDocument/2006/relationships/hyperlink" Target="http://cpdb.realtek.com/cpdbv3/view/wafermap/oneWaferSbinMap.php?project=RL6748&amp;checksum=6817a774107f7a949bfc153b979608b6&amp;bin_num=334&amp;bintype=sbin&amp;from=xls&amp;cp=CP1&amp;version=RL6748ZA_V25&amp;lotid=PAFQ0&amp;waferid=MBF135-21B1" TargetMode="External"/><Relationship Id="rId723" Type="http://schemas.openxmlformats.org/officeDocument/2006/relationships/hyperlink" Target="http://cpdb.realtek.com/cpdbv3/view/wafermap/oneWaferSbinMap.php?project=RL6748&amp;checksum=d8923b2a1b4f52077a897b9ed1bf484d&amp;bin_num=281&amp;bintype=sbin&amp;from=xls&amp;cp=CP1&amp;version=RL6748ZA_V25&amp;lotid=PAFQ4&amp;waferid=MBA724-13D2" TargetMode="External"/><Relationship Id="rId930" Type="http://schemas.openxmlformats.org/officeDocument/2006/relationships/hyperlink" Target="http://cpdb.realtek.com/cpdbv3/view/wafermap/oneWaferSbinMap.php?project=RL6748&amp;checksum=a382a357afc0b9c427b909251dd48249&amp;bin_num=52&amp;bintype=sbin&amp;from=xls&amp;cp=CP1&amp;version=RL6748ZA_V25&amp;lotid=PAHY4&amp;waferid=TAQ895-25G6" TargetMode="External"/><Relationship Id="rId1006" Type="http://schemas.openxmlformats.org/officeDocument/2006/relationships/hyperlink" Target="http://cpdb.realtek.com/cpdbv3/view/wafermap/oneWaferSbinMap.php?project=RL6748&amp;checksum=a0817e590a84a6a6f4845cee44f09efe&amp;bin_num=52&amp;bintype=sbin&amp;from=xls&amp;cp=CP1&amp;version=RL6748ZA_V25&amp;lotid=PAFQ1&amp;waferid=MBA727-16A1" TargetMode="External"/><Relationship Id="rId1353" Type="http://schemas.openxmlformats.org/officeDocument/2006/relationships/hyperlink" Target="http://cpdb.realtek.com/cpdbv3/view/wafermap/oneWaferSbinMap.php?project=RL6748&amp;checksum=8baaf29265c095e6aef180607dd47018&amp;bin_num=328&amp;bintype=sbin&amp;from=xls&amp;cp=CP1&amp;version=RL6748ZA_V25&amp;lotid=PAFW6&amp;waferid=MBC107-16F5" TargetMode="External"/><Relationship Id="rId1560" Type="http://schemas.openxmlformats.org/officeDocument/2006/relationships/hyperlink" Target="http://cpdb.realtek.com/cpdbv3/view/wafermap/oneWaferSbinMap.php?project=RL6748&amp;checksum=51683dac0aaf6fb03aa62b6858470555&amp;bin_num=331&amp;bintype=sbin&amp;from=xls&amp;cp=CP1&amp;version=RL6748ZA_V25&amp;lotid=PAFA5&amp;waferid=MBA704-21B2" TargetMode="External"/><Relationship Id="rId1658" Type="http://schemas.openxmlformats.org/officeDocument/2006/relationships/hyperlink" Target="http://cpdb.realtek.com/cpdbv3/view/wafermap/oneWaferSbinMap.php?project=RL6748&amp;checksum=27ee48feeb2d5f24f429260b27389ea5&amp;bin_num=188&amp;bintype=sbin&amp;from=xls&amp;cp=CP1&amp;version=RL6748ZA_V25&amp;lotid=PAFQ0&amp;waferid=MBF135-11G1" TargetMode="External"/><Relationship Id="rId1865" Type="http://schemas.openxmlformats.org/officeDocument/2006/relationships/hyperlink" Target="http://cpdb.realtek.com/cpdbv3/view/wafermap/oneWaferSbinMap.php?project=RL6748&amp;checksum=08222456ce7be4cece5ac57c788158c6&amp;bin_num=28&amp;bintype=sbin&amp;from=xls&amp;cp=CP1&amp;version=RL6748ZA_V25&amp;lotid=PAFQ6&amp;waferid=MBC103-13E2" TargetMode="External"/><Relationship Id="rId2404" Type="http://schemas.openxmlformats.org/officeDocument/2006/relationships/hyperlink" Target="http://cpdb.realtek.com/cpdbv3/view/wafermap/oneWaferSbinMap.php?project=RL6748&amp;checksum=dd3f5e8730f623359ad294296872eb29&amp;bin_num=294&amp;bintype=sbin&amp;from=xls&amp;cp=CP1&amp;version=RL6748ZA_V25&amp;lotid=PAFQ5&amp;waferid=MBA705-18G3" TargetMode="External"/><Relationship Id="rId261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&amp;sbin_info=87&amp;sbin_map=87&amp;is_auto=0" TargetMode="External"/><Relationship Id="rId270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&amp;sbin_info=258&amp;sbin_map=258&amp;is_auto=0" TargetMode="External"/><Relationship Id="rId1213" Type="http://schemas.openxmlformats.org/officeDocument/2006/relationships/hyperlink" Target="http://cpdb.realtek.com/cpdbv3/view/wafermap/oneWaferSbinMap.php?project=RL6748&amp;checksum=688bac04defb0b654f8cc3fd0cb21d33&amp;bin_num=354&amp;bintype=sbin&amp;from=xls&amp;cp=CP1&amp;version=RL6748ZA_V25&amp;lotid=PAFQ4&amp;waferid=MBA724-23F5" TargetMode="External"/><Relationship Id="rId1420" Type="http://schemas.openxmlformats.org/officeDocument/2006/relationships/hyperlink" Target="http://cpdb.realtek.com/cpdbv3/view/wafermap/oneWaferSbinMap.php?project=RL6748&amp;checksum=5c5e4314589692a66914d66918695f60&amp;bin_num=356&amp;bintype=sbin&amp;from=xls&amp;cp=CP1&amp;version=RL6748ZA_V25&amp;lotid=PAFQ0&amp;waferid=MBF135-25G0" TargetMode="External"/><Relationship Id="rId1518" Type="http://schemas.openxmlformats.org/officeDocument/2006/relationships/hyperlink" Target="http://cpdb.realtek.com/cpdbv3/view/wafermap/oneWaferSbinMap.php?project=RL6748&amp;checksum=bafa47a610c659fa64da9a657be9161d&amp;bin_num=330&amp;bintype=sbin&amp;from=xls&amp;cp=CP1&amp;version=RL6748ZA_V25&amp;lotid=PAFA3&amp;waferid=MBA728-04D4" TargetMode="External"/><Relationship Id="rId1725" Type="http://schemas.openxmlformats.org/officeDocument/2006/relationships/hyperlink" Target="http://cpdb.realtek.com/cpdbv3/view/wafermap/oneWaferSbinMap.php?project=RL6748&amp;checksum=ade4af84d36327e92dd6a38fa14703cc&amp;bin_num=282&amp;bintype=sbin&amp;from=xls&amp;cp=CP1&amp;version=RL6748ZA_V25&amp;lotid=PAFQ2&amp;waferid=MBA715-17G1" TargetMode="External"/><Relationship Id="rId1932" Type="http://schemas.openxmlformats.org/officeDocument/2006/relationships/hyperlink" Target="http://cpdb.realtek.com/cpdbv3/view/wafermap/oneWaferSbinMap.php?project=RL6748&amp;checksum=3f9b03e0685422e7245ee9f819607ec4&amp;bin_num=63&amp;bintype=sbin&amp;from=xls&amp;cp=CP1&amp;version=RL6748ZA_V25&amp;lotid=PAFA3&amp;waferid=MBA728-16E5" TargetMode="External"/><Relationship Id="rId17" Type="http://schemas.openxmlformats.org/officeDocument/2006/relationships/hyperlink" Target="http://cpdb.realtek.com/cpdbv3/view/mergeCell.php?project=RL6748&amp;cp=CP1&amp;version=RL6748ZA_V25&amp;lotid=PAFQ6&amp;waferid=MBC103-11F4&amp;bintype=sbin" TargetMode="External"/><Relationship Id="rId2194" Type="http://schemas.openxmlformats.org/officeDocument/2006/relationships/hyperlink" Target="http://cpdb.realtek.com/cpdbv3/view/wafermap/oneWaferSbinMap.php?project=RL6748&amp;checksum=f570e7abb03c11cd4887a354ad6586df&amp;bin_num=54&amp;bintype=sbin&amp;from=xls&amp;cp=CP1&amp;version=RL6748ZA_V25&amp;lotid=PAFQ4&amp;waferid=MBA724-15C0" TargetMode="External"/><Relationship Id="rId166" Type="http://schemas.openxmlformats.org/officeDocument/2006/relationships/hyperlink" Target="http://cpdb.realtek.com/cpdbv3/view/wafermap/oneWaferSbinMap.php?project=RL6748&amp;checksum=5c5e4314589692a66914d66918695f60&amp;bin_num=47&amp;bintype=sbin&amp;from=xls&amp;cp=CP1&amp;version=RL6748ZA_V25&amp;lotid=PAFQ0&amp;waferid=MBF135-25G0" TargetMode="External"/><Relationship Id="rId373" Type="http://schemas.openxmlformats.org/officeDocument/2006/relationships/hyperlink" Target="http://cpdb.realtek.com/cpdbv3/view/wafermap/oneWaferSbinMap.php?project=RL6748&amp;checksum=822a75f331382d29607e0ee7fecaba76&amp;bin_num=335&amp;bintype=sbin&amp;from=xls&amp;cp=CP1&amp;version=RL6748ZA_V25&amp;lotid=PAFQ4&amp;waferid=MBA724-08F1" TargetMode="External"/><Relationship Id="rId580" Type="http://schemas.openxmlformats.org/officeDocument/2006/relationships/hyperlink" Target="http://cpdb.realtek.com/cpdbv3/view/wafermap/oneWaferSbinMap.php?project=RL6748&amp;checksum=71353e0b0077021b6cd842056cd457d4&amp;bin_num=2&amp;bintype=sbin&amp;from=xls&amp;cp=CP1&amp;version=RL6748ZA_V25&amp;lotid=PAFA3&amp;waferid=MBA728-18D3" TargetMode="External"/><Relationship Id="rId2054" Type="http://schemas.openxmlformats.org/officeDocument/2006/relationships/hyperlink" Target="http://cpdb.realtek.com/cpdbv3/view/wafermap/oneWaferSbinMap.php?project=RL6748&amp;checksum=cf0642d0116deaf881daac0e428555ba&amp;bin_num=289&amp;bintype=sbin&amp;from=xls&amp;cp=CP1&amp;version=RL6748ZA_V25&amp;lotid=PAJG7&amp;waferid=TAQ896-10E5" TargetMode="External"/><Relationship Id="rId2261" Type="http://schemas.openxmlformats.org/officeDocument/2006/relationships/hyperlink" Target="http://cpdb.realtek.com/cpdbv3/view/wafermap/oneWaferSbinMap.php?project=RL6748&amp;checksum=1e6bf306952bade0269d71536b932752&amp;bin_num=227&amp;bintype=sbin&amp;from=xls&amp;cp=CP1&amp;version=RL6748ZA_V25&amp;lotid=PAHY4&amp;waferid=TAQ895-09G7" TargetMode="External"/><Relationship Id="rId249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812&amp;sbin_info=27&amp;sbin_map=27&amp;is_auto=0" TargetMode="External"/><Relationship Id="rId1" Type="http://schemas.openxmlformats.org/officeDocument/2006/relationships/hyperlink" Target="http://cpdb.realtek.com/cpdbv3/view/mergeCell.php?project=RL6748&amp;cp=CP1&amp;version=RL6748ZA_V25&amp;lotid=PAFQ5&amp;waferid=MBA705-07E5&amp;bintype=sbin" TargetMode="External"/><Relationship Id="rId233" Type="http://schemas.openxmlformats.org/officeDocument/2006/relationships/hyperlink" Target="http://cpdb.realtek.com/cpdbv3/view/wafermap/oneWaferSbinMap.php?project=RL6748&amp;checksum=94b4ea7147fa1779acb6035becde9ddf&amp;bin_num=3&amp;bintype=sbin&amp;from=xls&amp;cp=CP1&amp;version=RL6748ZA_V25&amp;lotid=PAFW7&amp;waferid=MBA722-01A4" TargetMode="External"/><Relationship Id="rId440" Type="http://schemas.openxmlformats.org/officeDocument/2006/relationships/hyperlink" Target="http://cpdb.realtek.com/cpdbv3/view/wafermap/oneWaferSbinMap.php?project=RL6748&amp;checksum=368f69cb56d0bab774320ab840abe785&amp;bin_num=297&amp;bintype=sbin&amp;from=xls&amp;cp=CP1&amp;version=RL6748ZA_V25&amp;lotid=PAFQ0&amp;waferid=MBF135-14E2" TargetMode="External"/><Relationship Id="rId678" Type="http://schemas.openxmlformats.org/officeDocument/2006/relationships/hyperlink" Target="http://cpdb.realtek.com/cpdbv3/view/wafermap/oneWaferSbinMap.php?project=RL6748&amp;checksum=534a91932fdeb2b02d6fdea8dc745741&amp;bin_num=6&amp;bintype=sbin&amp;from=xls&amp;cp=CP1&amp;version=RL6748ZA_V25&amp;lotid=PAFQ4&amp;waferid=MBA724-04A2" TargetMode="External"/><Relationship Id="rId885" Type="http://schemas.openxmlformats.org/officeDocument/2006/relationships/hyperlink" Target="http://cpdb.realtek.com/cpdbv3/view/wafermap/oneWaferSbinMap.php?project=RL6748&amp;checksum=00aeaf4e1a3a56847f7b5171ed6699a1&amp;bin_num=327&amp;bintype=sbin&amp;from=xls&amp;cp=CP1&amp;version=RL6748ZA_V25&amp;lotid=PAFQ4&amp;waferid=MBA724-06G3" TargetMode="External"/><Relationship Id="rId1070" Type="http://schemas.openxmlformats.org/officeDocument/2006/relationships/hyperlink" Target="http://cpdb.realtek.com/cpdbv3/view/wafermap/oneWaferSbinMap.php?project=RL6748&amp;checksum=3ff4f589e593eed9487b91e4a79e9385&amp;bin_num=333&amp;bintype=sbin&amp;from=xls&amp;cp=CP1&amp;version=RL6748ZA_V25&amp;lotid=PAFC1&amp;waferid=MBA723-22B6" TargetMode="External"/><Relationship Id="rId2121" Type="http://schemas.openxmlformats.org/officeDocument/2006/relationships/hyperlink" Target="http://cpdb.realtek.com/cpdbv3/view/wafermap/oneWaferSbinMap.php?project=RL6748&amp;checksum=c6815649842b442387216c5d2398c898&amp;bin_num=244&amp;bintype=sbin&amp;from=xls&amp;cp=CP1&amp;version=RL6748ZA_V25&amp;lotid=PAFQ5&amp;waferid=MBA705-19F6" TargetMode="External"/><Relationship Id="rId2359" Type="http://schemas.openxmlformats.org/officeDocument/2006/relationships/hyperlink" Target="http://cpdb.realtek.com/cpdbv3/view/wafermap/oneWaferSbinMap.php?project=RL6748&amp;checksum=2ec1f8c42561571f80f7be4a0517fb65&amp;bin_num=40&amp;bintype=sbin&amp;from=xls&amp;cp=CP1&amp;version=RL6748ZA_V25&amp;lotid=PAFQ4&amp;waferid=MBA724-20A1" TargetMode="External"/><Relationship Id="rId256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304&amp;sbin_info=286&amp;sbin_map=286&amp;is_auto=0" TargetMode="External"/><Relationship Id="rId300" Type="http://schemas.openxmlformats.org/officeDocument/2006/relationships/hyperlink" Target="http://cpdb.realtek.com/cpdbv3/view/wafermap/oneWaferSbinMap.php?project=RL6748&amp;checksum=1c5a196f49dd41f3ae5d7b51b8f25687&amp;bin_num=34&amp;bintype=sbin&amp;from=xls&amp;cp=CP1&amp;version=RL6748ZA_V25&amp;lotid=PAFW8&amp;waferid=MBA731-10F4" TargetMode="External"/><Relationship Id="rId538" Type="http://schemas.openxmlformats.org/officeDocument/2006/relationships/hyperlink" Target="http://cpdb.realtek.com/cpdbv3/view/wafermap/oneWaferSbinMap.php?project=RL6748&amp;checksum=ce76b2b3f421f6aad86b469da7a3d243&amp;bin_num=55&amp;bintype=sbin&amp;from=xls&amp;cp=CP1&amp;version=RL6748ZA_V25&amp;lotid=PAJG7&amp;waferid=TAQ896-18H0" TargetMode="External"/><Relationship Id="rId745" Type="http://schemas.openxmlformats.org/officeDocument/2006/relationships/hyperlink" Target="http://cpdb.realtek.com/cpdbv3/view/wafermap/oneWaferSbinMap.php?project=RL6748&amp;checksum=53eb676f14db32a9ac44e9a8d743061f&amp;bin_num=226&amp;bintype=sbin&amp;from=xls&amp;cp=CP1&amp;version=RL6748ZA_V25&amp;lotid=PAHY4&amp;waferid=TAQ895-19B7" TargetMode="External"/><Relationship Id="rId952" Type="http://schemas.openxmlformats.org/officeDocument/2006/relationships/hyperlink" Target="http://cpdb.realtek.com/cpdbv3/view/wafermap/oneWaferSbinMap.php?project=RL6748&amp;checksum=9f624d9b0e5e5fb0dcc415d2e5b68753&amp;bin_num=52&amp;bintype=sbin&amp;from=xls&amp;cp=CP1&amp;version=RL6748ZA_V25&amp;lotid=PAFW6&amp;waferid=MBC107-03F1" TargetMode="External"/><Relationship Id="rId1168" Type="http://schemas.openxmlformats.org/officeDocument/2006/relationships/hyperlink" Target="http://cpdb.realtek.com/cpdbv3/view/wafermap/oneWaferSbinMap.php?project=RL6748&amp;checksum=90746381178853dedc5267015506f02a&amp;bin_num=24&amp;bintype=sbin&amp;from=xls&amp;cp=CP1&amp;version=RL6748ZA_V25&amp;lotid=PAFA5&amp;waferid=MBA704-17C4" TargetMode="External"/><Relationship Id="rId1375" Type="http://schemas.openxmlformats.org/officeDocument/2006/relationships/hyperlink" Target="http://cpdb.realtek.com/cpdbv3/view/wafermap/oneWaferSbinMap.php?project=RL6748&amp;checksum=6556501f98847ad98bdf3e6e7d1ab2dc&amp;bin_num=328&amp;bintype=sbin&amp;from=xls&amp;cp=CP1&amp;version=RL6748ZA_V25&amp;lotid=PAHY4&amp;waferid=TAQ895-02D7" TargetMode="External"/><Relationship Id="rId158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72446&amp;sbin_info=357&amp;sbin_map=357&amp;is_auto=0" TargetMode="External"/><Relationship Id="rId2219" Type="http://schemas.openxmlformats.org/officeDocument/2006/relationships/hyperlink" Target="http://cpdb.realtek.com/cpdbv3/view/wafermap/oneWaferSbinMap.php?project=RL6748&amp;checksum=c071f5cf26b7fc8cb5ca79120ccf83ae&amp;bin_num=350&amp;bintype=sbin&amp;from=xls&amp;cp=CP1&amp;version=RL6748ZA_V25&amp;lotid=PAFW6&amp;waferid=MBC107-07C5" TargetMode="External"/><Relationship Id="rId242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4566&amp;sbin_info=243&amp;sbin_map=243&amp;is_auto=0" TargetMode="External"/><Relationship Id="rId263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202&amp;sbin_info=117&amp;sbin_map=117&amp;is_auto=0" TargetMode="External"/><Relationship Id="rId81" Type="http://schemas.openxmlformats.org/officeDocument/2006/relationships/hyperlink" Target="http://cpdb.realtek.com/cpdbv3/view/wafermap/oneWaferSbinMap.php?project=RL6748&amp;checksum=93fbe4b8a5ca7959f0064e3a10911d09&amp;bin_num=51&amp;bintype=sbin&amp;from=xls&amp;cp=CP1&amp;version=RL6748ZA_V25&amp;lotid=PAJG7&amp;waferid=TAQ896-19G3" TargetMode="External"/><Relationship Id="rId605" Type="http://schemas.openxmlformats.org/officeDocument/2006/relationships/hyperlink" Target="http://cpdb.realtek.com/cpdbv3/view/wafermap/oneWaferSbinMap.php?project=RL6748&amp;checksum=dd3f5e8730f623359ad294296872eb29&amp;bin_num=2&amp;bintype=sbin&amp;from=xls&amp;cp=CP1&amp;version=RL6748ZA_V25&amp;lotid=PAFQ5&amp;waferid=MBA705-18G3" TargetMode="External"/><Relationship Id="rId812" Type="http://schemas.openxmlformats.org/officeDocument/2006/relationships/hyperlink" Target="http://cpdb.realtek.com/cpdbv3/view/wafermap/oneWaferSbinMap.php?project=RL6748&amp;checksum=6817a774107f7a949bfc153b979608b6&amp;bin_num=327&amp;bintype=sbin&amp;from=xls&amp;cp=CP1&amp;version=RL6748ZA_V25&amp;lotid=PAFQ0&amp;waferid=MBF135-21B1" TargetMode="External"/><Relationship Id="rId1028" Type="http://schemas.openxmlformats.org/officeDocument/2006/relationships/hyperlink" Target="http://cpdb.realtek.com/cpdbv3/view/wafermap/oneWaferSbinMap.php?project=RL6748&amp;checksum=81fcb14df90e8d958230f7a833596a18&amp;bin_num=333&amp;bintype=sbin&amp;from=xls&amp;cp=CP1&amp;version=RL6748ZA_V25&amp;lotid=PAFA3&amp;waferid=MBA728-12H1" TargetMode="External"/><Relationship Id="rId1235" Type="http://schemas.openxmlformats.org/officeDocument/2006/relationships/hyperlink" Target="http://cpdb.realtek.com/cpdbv3/view/wafermap/oneWaferSbinMap.php?project=RL6748&amp;checksum=37e4ab0ecebe004ae0941151fc17b846&amp;bin_num=354&amp;bintype=sbin&amp;from=xls&amp;cp=CP1&amp;version=RL6748ZA_V25&amp;lotid=PAFQ1&amp;waferid=MBA727-18G2" TargetMode="External"/><Relationship Id="rId1442" Type="http://schemas.openxmlformats.org/officeDocument/2006/relationships/hyperlink" Target="http://cpdb.realtek.com/cpdbv3/view/wafermap/oneWaferSbinMap.php?project=RL6748&amp;checksum=c772114a348b05b633860730afb8a93d&amp;bin_num=356&amp;bintype=sbin&amp;from=xls&amp;cp=CP1&amp;version=RL6748ZA_V25&amp;lotid=PAFQ2&amp;waferid=MBA715-22E2" TargetMode="External"/><Relationship Id="rId1887" Type="http://schemas.openxmlformats.org/officeDocument/2006/relationships/hyperlink" Target="http://cpdb.realtek.com/cpdbv3/view/wafermap/oneWaferSbinMap.php?project=RL6748&amp;checksum=43df99740fd255fc8cdbe3afdbe0a7b2&amp;bin_num=295&amp;bintype=sbin&amp;from=xls&amp;cp=CP1&amp;version=RL6748ZA_V25&amp;lotid=PAFC1&amp;waferid=MBA723-24A4" TargetMode="External"/><Relationship Id="rId1302" Type="http://schemas.openxmlformats.org/officeDocument/2006/relationships/hyperlink" Target="http://cpdb.realtek.com/cpdbv3/view/wafermap/oneWaferSbinMap.php?project=RL6748&amp;checksum=1f0e21152641758c676a03870ddcc979&amp;bin_num=29&amp;bintype=sbin&amp;from=xls&amp;cp=CP1&amp;version=RL6748ZA_V25&amp;lotid=PAFQ0&amp;waferid=MBF135-23H2" TargetMode="External"/><Relationship Id="rId1747" Type="http://schemas.openxmlformats.org/officeDocument/2006/relationships/hyperlink" Target="http://cpdb.realtek.com/cpdbv3/view/wafermap/oneWaferSbinMap.php?project=RL6748&amp;checksum=663458bf4eeebc3e112395dc079ffba9&amp;bin_num=282&amp;bintype=sbin&amp;from=xls&amp;cp=CP1&amp;version=RL6748ZA_V25&amp;lotid=PAFQ5&amp;waferid=MBA705-23E4" TargetMode="External"/><Relationship Id="rId1954" Type="http://schemas.openxmlformats.org/officeDocument/2006/relationships/hyperlink" Target="http://cpdb.realtek.com/cpdbv3/view/wafermap/oneWaferSbinMap.php?project=RL6748&amp;checksum=e92e67c54272c6cee97033229f886ee7&amp;bin_num=30&amp;bintype=sbin&amp;from=xls&amp;cp=CP1&amp;version=RL6748ZA_V25&amp;lotid=PAFQ1&amp;waferid=MBA727-09D2" TargetMode="External"/><Relationship Id="rId270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202&amp;sbin_info=230&amp;sbin_map=230&amp;is_auto=0" TargetMode="External"/><Relationship Id="rId39" Type="http://schemas.openxmlformats.org/officeDocument/2006/relationships/hyperlink" Target="http://cpdb.realtek.com/cpdbv3/view/wafermap/oneWaferSbinMap.php?project=RL6748&amp;checksum=901cc9ba1c2fcd986f7cb63131252464&amp;bin_num=60&amp;bintype=sbin&amp;from=xls&amp;cp=CP1&amp;version=RL6748ZA_V25&amp;lotid=PAFQ5&amp;waferid=MBA705-07E5" TargetMode="External"/><Relationship Id="rId1607" Type="http://schemas.openxmlformats.org/officeDocument/2006/relationships/hyperlink" Target="http://cpdb.realtek.com/cpdbv3/view/wafermap/oneWaferSbinMap.php?project=RL6748&amp;checksum=8754484403aa6d8cc85782d55cbfe8b5&amp;bin_num=357&amp;bintype=sbin&amp;from=xls&amp;cp=CP1&amp;version=RL6748ZA_V25&amp;lotid=PAFA5&amp;waferid=MBA704-25G1" TargetMode="External"/><Relationship Id="rId1814" Type="http://schemas.openxmlformats.org/officeDocument/2006/relationships/hyperlink" Target="http://cpdb.realtek.com/cpdbv3/view/wafermap/oneWaferSbinMap.php?project=RL6748&amp;checksum=89fea0bc50839c1df7a1e28ebc971f55&amp;bin_num=334&amp;bintype=sbin&amp;from=xls&amp;cp=CP1&amp;version=RL6748ZA_V25&amp;lotid=PAJG7&amp;waferid=TAQ896-17A2" TargetMode="External"/><Relationship Id="rId188" Type="http://schemas.openxmlformats.org/officeDocument/2006/relationships/hyperlink" Target="http://cpdb.realtek.com/cpdbv3/view/wafermap/oneWaferSbinMap.php?project=RL6748&amp;checksum=a259cfd7774b674f9c4faf478bc441f6&amp;bin_num=47&amp;bintype=sbin&amp;from=xls&amp;cp=CP1&amp;version=RL6748ZA_V25&amp;lotid=PAFA5&amp;waferid=MBA704-22A5" TargetMode="External"/><Relationship Id="rId395" Type="http://schemas.openxmlformats.org/officeDocument/2006/relationships/hyperlink" Target="http://cpdb.realtek.com/cpdbv3/view/wafermap/oneWaferSbinMap.php?project=RL6748&amp;checksum=57d961df3a33b9e3c304261d810af9b4&amp;bin_num=335&amp;bintype=sbin&amp;from=xls&amp;cp=CP1&amp;version=RL6748ZA_V25&amp;lotid=PAFQ6&amp;waferid=MBC103-16C3" TargetMode="External"/><Relationship Id="rId2076" Type="http://schemas.openxmlformats.org/officeDocument/2006/relationships/hyperlink" Target="http://cpdb.realtek.com/cpdbv3/view/wafermap/oneWaferSbinMap.php?project=RL6748&amp;checksum=121b3a55e965d5117799609eafb508d9&amp;bin_num=242&amp;bintype=sbin&amp;from=xls&amp;cp=CP1&amp;version=RL6748ZA_V25&amp;lotid=PAFA5&amp;waferid=MBA704-19B2" TargetMode="External"/><Relationship Id="rId2283" Type="http://schemas.openxmlformats.org/officeDocument/2006/relationships/hyperlink" Target="http://cpdb.realtek.com/cpdbv3/view/wafermap/oneWaferSbinMap.php?project=RL6748&amp;checksum=fd2665dd9514848452efa855b6dfa7c3&amp;bin_num=233&amp;bintype=sbin&amp;from=xls&amp;cp=CP1&amp;version=RL6748ZA_V25&amp;lotid=PAFQ4&amp;waferid=MBA724-24F0" TargetMode="External"/><Relationship Id="rId249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304&amp;sbin_info=321&amp;sbin_map=321&amp;is_auto=0" TargetMode="External"/><Relationship Id="rId258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304&amp;sbin_info=179&amp;sbin_map=179&amp;is_auto=0" TargetMode="External"/><Relationship Id="rId255" Type="http://schemas.openxmlformats.org/officeDocument/2006/relationships/hyperlink" Target="http://cpdb.realtek.com/cpdbv3/view/wafermap/oneWaferSbinMap.php?project=RL6748&amp;checksum=822a75f331382d29607e0ee7fecaba76&amp;bin_num=34&amp;bintype=sbin&amp;from=xls&amp;cp=CP1&amp;version=RL6748ZA_V25&amp;lotid=PAFQ4&amp;waferid=MBA724-08F1" TargetMode="External"/><Relationship Id="rId462" Type="http://schemas.openxmlformats.org/officeDocument/2006/relationships/hyperlink" Target="http://cpdb.realtek.com/cpdbv3/view/wafermap/oneWaferSbinMap.php?project=RL6748&amp;checksum=9f624d9b0e5e5fb0dcc415d2e5b68753&amp;bin_num=297&amp;bintype=sbin&amp;from=xls&amp;cp=CP1&amp;version=RL6748ZA_V25&amp;lotid=PAFW6&amp;waferid=MBC107-03F1" TargetMode="External"/><Relationship Id="rId1092" Type="http://schemas.openxmlformats.org/officeDocument/2006/relationships/hyperlink" Target="http://cpdb.realtek.com/cpdbv3/view/wafermap/oneWaferSbinMap.php?project=RL6748&amp;checksum=dd3f5e8730f623359ad294296872eb29&amp;bin_num=333&amp;bintype=sbin&amp;from=xls&amp;cp=CP1&amp;version=RL6748ZA_V25&amp;lotid=PAFQ5&amp;waferid=MBA705-18G3" TargetMode="External"/><Relationship Id="rId1397" Type="http://schemas.openxmlformats.org/officeDocument/2006/relationships/hyperlink" Target="http://cpdb.realtek.com/cpdbv3/view/wafermap/oneWaferSbinMap.php?project=RL6748&amp;checksum=663458bf4eeebc3e112395dc079ffba9&amp;bin_num=328&amp;bintype=sbin&amp;from=xls&amp;cp=CP1&amp;version=RL6748ZA_V25&amp;lotid=PAFQ5&amp;waferid=MBA705-23E4" TargetMode="External"/><Relationship Id="rId2143" Type="http://schemas.openxmlformats.org/officeDocument/2006/relationships/hyperlink" Target="http://cpdb.realtek.com/cpdbv3/view/wafermap/oneWaferSbinMap.php?project=RL6748&amp;checksum=c071f5cf26b7fc8cb5ca79120ccf83ae&amp;bin_num=352&amp;bintype=sbin&amp;from=xls&amp;cp=CP1&amp;version=RL6748ZA_V25&amp;lotid=PAFW6&amp;waferid=MBC107-07C5" TargetMode="External"/><Relationship Id="rId2350" Type="http://schemas.openxmlformats.org/officeDocument/2006/relationships/hyperlink" Target="http://cpdb.realtek.com/cpdbv3/view/wafermap/oneWaferSbinMap.php?project=RL6748&amp;checksum=ea49be8fc74445c4c1691aa1889c56e9&amp;bin_num=236&amp;bintype=sbin&amp;from=xls&amp;cp=CP1&amp;version=RL6748ZA_V25&amp;lotid=PAFW6&amp;waferid=MBC107-15G2" TargetMode="External"/><Relationship Id="rId115" Type="http://schemas.openxmlformats.org/officeDocument/2006/relationships/hyperlink" Target="http://cpdb.realtek.com/cpdbv3/view/wafermap/oneWaferSbinMap.php?project=RL6748&amp;checksum=ba35be952022365c534253481813ce35&amp;bin_num=51&amp;bintype=sbin&amp;from=xls&amp;cp=CP1&amp;version=RL6748ZA_V25&amp;lotid=PAFQ0&amp;waferid=MBF135-24G5" TargetMode="External"/><Relationship Id="rId322" Type="http://schemas.openxmlformats.org/officeDocument/2006/relationships/hyperlink" Target="http://cpdb.realtek.com/cpdbv3/view/wafermap/oneWaferSbinMap.php?project=RL6748&amp;checksum=581e24e0a603cfb2fd7a4102f7a793c4&amp;bin_num=42&amp;bintype=sbin&amp;from=xls&amp;cp=CP1&amp;version=RL6748ZA_V25&amp;lotid=PAFQ0&amp;waferid=MBF135-05B2" TargetMode="External"/><Relationship Id="rId767" Type="http://schemas.openxmlformats.org/officeDocument/2006/relationships/hyperlink" Target="http://cpdb.realtek.com/cpdbv3/view/wafermap/oneWaferSbinMap.php?project=RL6748&amp;checksum=049ca210b531131987b28652a25b2148&amp;bin_num=226&amp;bintype=sbin&amp;from=xls&amp;cp=CP1&amp;version=RL6748ZA_V25&amp;lotid=PAHY4&amp;waferid=TAQ895-07A6" TargetMode="External"/><Relationship Id="rId974" Type="http://schemas.openxmlformats.org/officeDocument/2006/relationships/hyperlink" Target="http://cpdb.realtek.com/cpdbv3/view/wafermap/oneWaferSbinMap.php?project=RL6748&amp;checksum=b2f0fda0b848faf8e012a21f3e6b0849&amp;bin_num=52&amp;bintype=sbin&amp;from=xls&amp;cp=CP1&amp;version=RL6748ZA_V25&amp;lotid=PAHY4&amp;waferid=TAQ895-03D2" TargetMode="External"/><Relationship Id="rId2003" Type="http://schemas.openxmlformats.org/officeDocument/2006/relationships/hyperlink" Target="http://cpdb.realtek.com/cpdbv3/view/wafermap/oneWaferSbinMap.php?project=RL6748&amp;checksum=03701abb6e78619526405b5595093ed3&amp;bin_num=7&amp;bintype=sbin&amp;from=xls&amp;cp=CP1&amp;version=RL6748ZA_V25&amp;lotid=PAFA5&amp;waferid=MBA704-23A0" TargetMode="External"/><Relationship Id="rId221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7102&amp;sbin_info=350&amp;sbin_map=350&amp;is_auto=0" TargetMode="External"/><Relationship Id="rId2448" Type="http://schemas.openxmlformats.org/officeDocument/2006/relationships/hyperlink" Target="http://cpdb.realtek.com/cpdbv3/view/wafermap/oneWaferSbinMap.php?project=RL6748&amp;checksum=aa5d8856fb0d03c25a05ad04e5386ae6&amp;bin_num=253&amp;bintype=sbin&amp;from=xls&amp;cp=CP1&amp;version=RL6748ZA_V25&amp;lotid=PAFW7&amp;waferid=MBA722-13B5" TargetMode="External"/><Relationship Id="rId265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&amp;sbin_info=146&amp;sbin_map=146&amp;is_auto=0" TargetMode="External"/><Relationship Id="rId627" Type="http://schemas.openxmlformats.org/officeDocument/2006/relationships/hyperlink" Target="http://cpdb.realtek.com/cpdbv3/view/wafermap/oneWaferSbinMap.php?project=RL6748&amp;checksum=a49334f3693919c9149fc09fb221db8e&amp;bin_num=39&amp;bintype=sbin&amp;from=xls&amp;cp=CP1&amp;version=RL6748ZA_V25&amp;lotid=PAFW6&amp;waferid=MBC107-09B3" TargetMode="External"/><Relationship Id="rId834" Type="http://schemas.openxmlformats.org/officeDocument/2006/relationships/hyperlink" Target="http://cpdb.realtek.com/cpdbv3/view/wafermap/oneWaferSbinMap.php?project=RL6748&amp;checksum=6e78642833a84f8cf7528b5b0686b7d0&amp;bin_num=327&amp;bintype=sbin&amp;from=xls&amp;cp=CP1&amp;version=RL6748ZA_V25&amp;lotid=PAFQ4&amp;waferid=MBA724-03A7" TargetMode="External"/><Relationship Id="rId1257" Type="http://schemas.openxmlformats.org/officeDocument/2006/relationships/hyperlink" Target="http://cpdb.realtek.com/cpdbv3/view/wafermap/oneWaferSbinMap.php?project=RL6748&amp;checksum=7fbec2c81bae7c0e34489888aa16ecf6&amp;bin_num=354&amp;bintype=sbin&amp;from=xls&amp;cp=CP1&amp;version=RL6748ZA_V25&amp;lotid=PAJG7&amp;waferid=TAQ896-21G3" TargetMode="External"/><Relationship Id="rId1464" Type="http://schemas.openxmlformats.org/officeDocument/2006/relationships/hyperlink" Target="http://cpdb.realtek.com/cpdbv3/view/wafermap/oneWaferSbinMap.php?project=RL6748&amp;checksum=94d502b72c121cbd05abbbb77cb6e969&amp;bin_num=356&amp;bintype=sbin&amp;from=xls&amp;cp=CP1&amp;version=RL6748ZA_V25&amp;lotid=PAFQ2&amp;waferid=MBA715-05F0" TargetMode="External"/><Relationship Id="rId1671" Type="http://schemas.openxmlformats.org/officeDocument/2006/relationships/hyperlink" Target="http://cpdb.realtek.com/cpdbv3/view/wafermap/oneWaferSbinMap.php?project=RL6748&amp;checksum=5e60532d6b768c92849a0637d7da7ef5&amp;bin_num=188&amp;bintype=sbin&amp;from=xls&amp;cp=CP1&amp;version=RL6748ZA_V25&amp;lotid=PAFQ0&amp;waferid=MBF135-15D5" TargetMode="External"/><Relationship Id="rId2308" Type="http://schemas.openxmlformats.org/officeDocument/2006/relationships/hyperlink" Target="http://cpdb.realtek.com/cpdbv3/view/wafermap/oneWaferSbinMap.php?project=RL6748&amp;checksum=d8923b2a1b4f52077a897b9ed1bf484d&amp;bin_num=207&amp;bintype=sbin&amp;from=xls&amp;cp=CP1&amp;version=RL6748ZA_V25&amp;lotid=PAFQ4&amp;waferid=MBA724-13D2" TargetMode="External"/><Relationship Id="rId2515" Type="http://schemas.openxmlformats.org/officeDocument/2006/relationships/hyperlink" Target="http://cpdb.realtek.com/cpdbv3/view/wafermap/oneWaferSbinMap.php?project=RL6748&amp;checksum=4a44bd519b866d23939f3371297be105&amp;bin_num=112&amp;bintype=sbin&amp;from=xls&amp;cp=CP1&amp;version=RL6748ZA_V25&amp;lotid=PAFQ6&amp;waferid=MBC103-05A5" TargetMode="External"/><Relationship Id="rId272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&amp;sbin_info=300&amp;sbin_map=300&amp;is_auto=0" TargetMode="External"/><Relationship Id="rId901" Type="http://schemas.openxmlformats.org/officeDocument/2006/relationships/hyperlink" Target="http://cpdb.realtek.com/cpdbv3/view/wafermap/oneWaferSbinMap.php?project=RL6748&amp;checksum=5e60532d6b768c92849a0637d7da7ef5&amp;bin_num=327&amp;bintype=sbin&amp;from=xls&amp;cp=CP1&amp;version=RL6748ZA_V25&amp;lotid=PAFQ0&amp;waferid=MBF135-15D5" TargetMode="External"/><Relationship Id="rId1117" Type="http://schemas.openxmlformats.org/officeDocument/2006/relationships/hyperlink" Target="http://cpdb.realtek.com/cpdbv3/view/wafermap/oneWaferSbinMap.php?project=RL6748&amp;checksum=53eb676f14db32a9ac44e9a8d743061f&amp;bin_num=24&amp;bintype=sbin&amp;from=xls&amp;cp=CP1&amp;version=RL6748ZA_V25&amp;lotid=PAHY4&amp;waferid=TAQ895-19B7" TargetMode="External"/><Relationship Id="rId1324" Type="http://schemas.openxmlformats.org/officeDocument/2006/relationships/hyperlink" Target="http://cpdb.realtek.com/cpdbv3/view/wafermap/oneWaferSbinMap.php?project=RL6748&amp;checksum=3ff4f589e593eed9487b91e4a79e9385&amp;bin_num=29&amp;bintype=sbin&amp;from=xls&amp;cp=CP1&amp;version=RL6748ZA_V25&amp;lotid=PAFC1&amp;waferid=MBA723-22B6" TargetMode="External"/><Relationship Id="rId153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28612&amp;sbin_info=331&amp;sbin_map=331&amp;is_auto=0" TargetMode="External"/><Relationship Id="rId1769" Type="http://schemas.openxmlformats.org/officeDocument/2006/relationships/hyperlink" Target="http://cpdb.realtek.com/cpdbv3/view/wafermap/oneWaferSbinMap.php?project=RL6748&amp;checksum=3fee452cc698667f190d8a1f08c4e51a&amp;bin_num=76&amp;bintype=sbin&amp;from=xls&amp;cp=CP1&amp;version=RL6748ZA_V25&amp;lotid=PAFQ0&amp;waferid=MBF135-02D1" TargetMode="External"/><Relationship Id="rId1976" Type="http://schemas.openxmlformats.org/officeDocument/2006/relationships/hyperlink" Target="http://cpdb.realtek.com/cpdbv3/view/wafermap/oneWaferSbinMap.php?project=RL6748&amp;checksum=967f3c40dc1bd4b06a2fe0c74aff4f95&amp;bin_num=4&amp;bintype=sbin&amp;from=xls&amp;cp=CP1&amp;version=RL6748ZA_V25&amp;lotid=PAFQ6&amp;waferid=MBC103-06A0" TargetMode="External"/><Relationship Id="rId30" Type="http://schemas.openxmlformats.org/officeDocument/2006/relationships/hyperlink" Target="http://cpdb.realtek.com/cpdbv3/view/mergeCell.php?project=RL6748&amp;cp=CP1&amp;version=RL6748ZA_V25&amp;lotid=PAFQ5&amp;waferid=MBA705-18G3&amp;bintype=sbin" TargetMode="External"/><Relationship Id="rId162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23134&amp;sbin_info=188&amp;sbin_map=188&amp;is_auto=0" TargetMode="External"/><Relationship Id="rId1836" Type="http://schemas.openxmlformats.org/officeDocument/2006/relationships/hyperlink" Target="http://cpdb.realtek.com/cpdbv3/view/wafermap/oneWaferSbinMap.php?project=RL6748&amp;checksum=54c8873a06ede5d8be92ebc9e92ac63e&amp;bin_num=28&amp;bintype=sbin&amp;from=xls&amp;cp=CP1&amp;version=RL6748ZA_V25&amp;lotid=PAFQ2&amp;waferid=MBA715-09C4" TargetMode="External"/><Relationship Id="rId1903" Type="http://schemas.openxmlformats.org/officeDocument/2006/relationships/hyperlink" Target="http://cpdb.realtek.com/cpdbv3/view/wafermap/oneWaferSbinMap.php?project=RL6748&amp;checksum=c8a2dff211420a07957079a930a9e2aa&amp;bin_num=75&amp;bintype=sbin&amp;from=xls&amp;cp=CP1&amp;version=RL6748ZA_V25&amp;lotid=PAFQ2&amp;waferid=MBA715-18F4" TargetMode="External"/><Relationship Id="rId2098" Type="http://schemas.openxmlformats.org/officeDocument/2006/relationships/hyperlink" Target="http://cpdb.realtek.com/cpdbv3/view/wafermap/oneWaferSbinMap.php?project=RL6748&amp;checksum=55a5e070e826a2aabd888c9399f61d64&amp;bin_num=31&amp;bintype=sbin&amp;from=xls&amp;cp=CP1&amp;version=RL6748ZA_V25&amp;lotid=PAFQ4&amp;waferid=MBA724-14C5" TargetMode="External"/><Relationship Id="rId277" Type="http://schemas.openxmlformats.org/officeDocument/2006/relationships/hyperlink" Target="http://cpdb.realtek.com/cpdbv3/view/wafermap/oneWaferSbinMap.php?project=RL6748&amp;checksum=90e89a8455dd6270f1a1f85e85aea4b6&amp;bin_num=34&amp;bintype=sbin&amp;from=xls&amp;cp=CP1&amp;version=RL6748ZA_V25&amp;lotid=PAFQ2&amp;waferid=MBA715-24D0" TargetMode="External"/><Relationship Id="rId484" Type="http://schemas.openxmlformats.org/officeDocument/2006/relationships/hyperlink" Target="http://cpdb.realtek.com/cpdbv3/view/wafermap/oneWaferSbinMap.php?project=RL6748&amp;checksum=d7353e6fdc608011efd46043993feafe&amp;bin_num=297&amp;bintype=sbin&amp;from=xls&amp;cp=CP1&amp;version=RL6748ZA_V25&amp;lotid=PAFA5&amp;waferid=MBA704-10G7" TargetMode="External"/><Relationship Id="rId2165" Type="http://schemas.openxmlformats.org/officeDocument/2006/relationships/hyperlink" Target="http://cpdb.realtek.com/cpdbv3/view/wafermap/oneWaferSbinMap.php?project=RL6748&amp;checksum=7e810d26ec2ca1f0e80580f960afbdd6&amp;bin_num=245&amp;bintype=sbin&amp;from=xls&amp;cp=CP1&amp;version=RL6748ZA_V25&amp;lotid=PAFQ5&amp;waferid=MBA705-04G4" TargetMode="External"/><Relationship Id="rId137" Type="http://schemas.openxmlformats.org/officeDocument/2006/relationships/hyperlink" Target="http://cpdb.realtek.com/cpdbv3/view/wafermap/oneWaferSbinMap.php?project=RL6748&amp;checksum=0c6ac73f5cbed990cd19d3c50ccede6d&amp;bin_num=5&amp;bintype=sbin&amp;from=xls&amp;cp=CP1&amp;version=RL6748ZA_V25&amp;lotid=PAHY4&amp;waferid=TAQ895-01E4" TargetMode="External"/><Relationship Id="rId344" Type="http://schemas.openxmlformats.org/officeDocument/2006/relationships/hyperlink" Target="http://cpdb.realtek.com/cpdbv3/view/wafermap/oneWaferSbinMap.php?project=RL6748&amp;checksum=646d422557b7a74e4b5e8afc6047e7a0&amp;bin_num=42&amp;bintype=sbin&amp;from=xls&amp;cp=CP1&amp;version=RL6748ZA_V25&amp;lotid=PAFQ5&amp;waferid=MBA705-16A2" TargetMode="External"/><Relationship Id="rId691" Type="http://schemas.openxmlformats.org/officeDocument/2006/relationships/hyperlink" Target="http://cpdb.realtek.com/cpdbv3/view/wafermap/oneWaferSbinMap.php?project=RL6748&amp;checksum=3875d9d31098c6ad8d11e97d137fc2ef&amp;bin_num=281&amp;bintype=sbin&amp;from=xls&amp;cp=CP1&amp;version=RL6748ZA_V25&amp;lotid=PAFA4&amp;waferid=MBA701-10A6" TargetMode="External"/><Relationship Id="rId789" Type="http://schemas.openxmlformats.org/officeDocument/2006/relationships/hyperlink" Target="http://cpdb.realtek.com/cpdbv3/view/wafermap/oneWaferSbinMap.php?project=RL6748&amp;checksum=bf250fdb066aaa406c3e4819826ceb42&amp;bin_num=226&amp;bintype=sbin&amp;from=xls&amp;cp=CP1&amp;version=RL6748ZA_V25&amp;lotid=PAFQ6&amp;waferid=MBC103-23G5" TargetMode="External"/><Relationship Id="rId996" Type="http://schemas.openxmlformats.org/officeDocument/2006/relationships/hyperlink" Target="http://cpdb.realtek.com/cpdbv3/view/wafermap/oneWaferSbinMap.php?project=RL6748&amp;checksum=f584ea94ee5232b0586eb8d18ea79b98&amp;bin_num=52&amp;bintype=sbin&amp;from=xls&amp;cp=CP1&amp;version=RL6748ZA_V25&amp;lotid=PAFA5&amp;waferid=MBA704-13F0" TargetMode="External"/><Relationship Id="rId2025" Type="http://schemas.openxmlformats.org/officeDocument/2006/relationships/hyperlink" Target="http://cpdb.realtek.com/cpdbv3/view/wafermap/oneWaferSbinMap.php?project=RL6748&amp;checksum=aa202533fa551e96724cf91d6c43a118&amp;bin_num=82&amp;bintype=sbin&amp;from=xls&amp;cp=CP1&amp;version=RL6748ZA_V25&amp;lotid=PAFQ6&amp;waferid=MBC103-08G1" TargetMode="External"/><Relationship Id="rId2372" Type="http://schemas.openxmlformats.org/officeDocument/2006/relationships/hyperlink" Target="http://cpdb.realtek.com/cpdbv3/view/wafermap/oneWaferSbinMap.php?project=RL6748&amp;checksum=8baaf29265c095e6aef180607dd47018&amp;bin_num=56&amp;bintype=sbin&amp;from=xls&amp;cp=CP1&amp;version=RL6748ZA_V25&amp;lotid=PAFW6&amp;waferid=MBC107-16F5" TargetMode="External"/><Relationship Id="rId267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&amp;sbin_info=176&amp;sbin_map=176&amp;is_auto=0" TargetMode="External"/><Relationship Id="rId551" Type="http://schemas.openxmlformats.org/officeDocument/2006/relationships/hyperlink" Target="http://cpdb.realtek.com/cpdbv3/view/wafermap/oneWaferSbinMap.php?project=RL6748&amp;checksum=d7353e6fdc608011efd46043993feafe&amp;bin_num=55&amp;bintype=sbin&amp;from=xls&amp;cp=CP1&amp;version=RL6748ZA_V25&amp;lotid=PAFA5&amp;waferid=MBA704-10G7" TargetMode="External"/><Relationship Id="rId649" Type="http://schemas.openxmlformats.org/officeDocument/2006/relationships/hyperlink" Target="http://cpdb.realtek.com/cpdbv3/view/wafermap/oneWaferSbinMap.php?project=RL6748&amp;checksum=c7431b9bd560e1706c228e68c2ca2630&amp;bin_num=39&amp;bintype=sbin&amp;from=xls&amp;cp=CP1&amp;version=RL6748ZA_V25&amp;lotid=PAFQ1&amp;waferid=MBA727-03H0" TargetMode="External"/><Relationship Id="rId856" Type="http://schemas.openxmlformats.org/officeDocument/2006/relationships/hyperlink" Target="http://cpdb.realtek.com/cpdbv3/view/wafermap/oneWaferSbinMap.php?project=RL6748&amp;checksum=489c7d7bd703ad967c109c90944e4321&amp;bin_num=327&amp;bintype=sbin&amp;from=xls&amp;cp=CP1&amp;version=RL6748ZA_V25&amp;lotid=PAF98&amp;waferid=MBA742-04E2" TargetMode="External"/><Relationship Id="rId1181" Type="http://schemas.openxmlformats.org/officeDocument/2006/relationships/hyperlink" Target="http://cpdb.realtek.com/cpdbv3/view/wafermap/oneWaferSbinMap.php?project=RL6748&amp;checksum=7683e59132f5596c5dd616aa6db8f3a0&amp;bin_num=24&amp;bintype=sbin&amp;from=xls&amp;cp=CP1&amp;version=RL6748ZA_V25&amp;lotid=PAFQ5&amp;waferid=MBA705-11D3" TargetMode="External"/><Relationship Id="rId1279" Type="http://schemas.openxmlformats.org/officeDocument/2006/relationships/hyperlink" Target="http://cpdb.realtek.com/cpdbv3/view/wafermap/oneWaferSbinMap.php?project=RL6748&amp;checksum=f1f90c6942caf20813a664ef818dec5b&amp;bin_num=354&amp;bintype=sbin&amp;from=xls&amp;cp=CP1&amp;version=RL6748ZA_V25&amp;lotid=PAFQ0&amp;waferid=MBF135-12F4" TargetMode="External"/><Relationship Id="rId1486" Type="http://schemas.openxmlformats.org/officeDocument/2006/relationships/hyperlink" Target="http://cpdb.realtek.com/cpdbv3/view/wafermap/oneWaferSbinMap.php?project=RL6748&amp;checksum=b80ae7d8b76ace60064ad1f32a516d3f&amp;bin_num=330&amp;bintype=sbin&amp;from=xls&amp;cp=CP1&amp;version=RL6748ZA_V25&amp;lotid=PAFQ1&amp;waferid=MBA727-04G3" TargetMode="External"/><Relationship Id="rId2232" Type="http://schemas.openxmlformats.org/officeDocument/2006/relationships/hyperlink" Target="http://cpdb.realtek.com/cpdbv3/view/wafermap/oneWaferSbinMap.php?project=RL6748&amp;checksum=144cba20688f6649241ca14cf602ee9c&amp;bin_num=91&amp;bintype=sbin&amp;from=xls&amp;cp=CP1&amp;version=RL6748ZA_V25&amp;lotid=PAFQ1&amp;waferid=MBA727-11D2" TargetMode="External"/><Relationship Id="rId2537" Type="http://schemas.openxmlformats.org/officeDocument/2006/relationships/hyperlink" Target="http://cpdb.realtek.com/cpdbv3/view/wafermap/oneWaferSbinMap.php?project=RL6748&amp;checksum=31c9bf567a3e6acfbc3df487d4ba35f2&amp;bin_num=12&amp;bintype=sbin&amp;from=xls&amp;cp=CP1&amp;version=RL6748ZA_V25&amp;lotid=PAFQ4&amp;waferid=MBA724-07F6" TargetMode="External"/><Relationship Id="rId204" Type="http://schemas.openxmlformats.org/officeDocument/2006/relationships/hyperlink" Target="http://cpdb.realtek.com/cpdbv3/view/wafermap/oneWaferSbinMap.php?project=RL6748&amp;checksum=e0670b7d90f11015b2210102830ed448&amp;bin_num=3&amp;bintype=sbin&amp;from=xls&amp;cp=CP1&amp;version=RL6748ZA_V25&amp;lotid=PAFQ4&amp;waferid=MBA724-18A1" TargetMode="External"/><Relationship Id="rId411" Type="http://schemas.openxmlformats.org/officeDocument/2006/relationships/hyperlink" Target="http://cpdb.realtek.com/cpdbv3/view/wafermap/oneWaferSbinMap.php?project=RL6748&amp;checksum=7c7c3415c9eb2dbb045b79a3722a3eef&amp;bin_num=61&amp;bintype=sbin&amp;from=xls&amp;cp=CP1&amp;version=RL6748ZA_V25&amp;lotid=PAFQ1&amp;waferid=MBA727-10D7" TargetMode="External"/><Relationship Id="rId509" Type="http://schemas.openxmlformats.org/officeDocument/2006/relationships/hyperlink" Target="http://cpdb.realtek.com/cpdbv3/view/wafermap/oneWaferSbinMap.php?project=RL6748&amp;checksum=05d00f1aa7601154d677cc25b7b27b75&amp;bin_num=55&amp;bintype=sbin&amp;from=xls&amp;cp=CP1&amp;version=RL6748ZA_V25&amp;lotid=PAF98&amp;waferid=MBA742-18E1" TargetMode="External"/><Relationship Id="rId1041" Type="http://schemas.openxmlformats.org/officeDocument/2006/relationships/hyperlink" Target="http://cpdb.realtek.com/cpdbv3/view/wafermap/oneWaferSbinMap.php?project=RL6748&amp;checksum=6338c4f98e7c7de930cd04a1c4470904&amp;bin_num=333&amp;bintype=sbin&amp;from=xls&amp;cp=CP1&amp;version=RL6748ZA_V25&amp;lotid=PAFW6&amp;waferid=MBC107-02F6" TargetMode="External"/><Relationship Id="rId1139" Type="http://schemas.openxmlformats.org/officeDocument/2006/relationships/hyperlink" Target="http://cpdb.realtek.com/cpdbv3/view/wafermap/oneWaferSbinMap.php?project=RL6748&amp;checksum=1dd0f3330949dce9e73077fbbf3a4659&amp;bin_num=24&amp;bintype=sbin&amp;from=xls&amp;cp=CP1&amp;version=RL6748ZA_V25&amp;lotid=PAJG7&amp;waferid=TAQ896-16A7" TargetMode="External"/><Relationship Id="rId1346" Type="http://schemas.openxmlformats.org/officeDocument/2006/relationships/hyperlink" Target="http://cpdb.realtek.com/cpdbv3/view/wafermap/oneWaferSbinMap.php?project=RL6748&amp;checksum=60c41b12933bbc858acbbf56db2cf53e&amp;bin_num=29&amp;bintype=sbin&amp;from=xls&amp;cp=CP1&amp;version=RL6748ZA_V25&amp;lotid=PAFQ6&amp;waferid=MBC103-04B2" TargetMode="External"/><Relationship Id="rId1693" Type="http://schemas.openxmlformats.org/officeDocument/2006/relationships/hyperlink" Target="http://cpdb.realtek.com/cpdbv3/view/wafermap/oneWaferSbinMap.php?project=RL6748&amp;checksum=7f485f4ee104904abbddb926aa72fe29&amp;bin_num=57&amp;bintype=sbin&amp;from=xls&amp;cp=CP1&amp;version=RL6748ZA_V25&amp;lotid=PAFC1&amp;waferid=MBA723-17D5" TargetMode="External"/><Relationship Id="rId1998" Type="http://schemas.openxmlformats.org/officeDocument/2006/relationships/hyperlink" Target="http://cpdb.realtek.com/cpdbv3/view/wafermap/oneWaferSbinMap.php?project=RL6748&amp;checksum=bf250fdb066aaa406c3e4819826ceb42&amp;bin_num=7&amp;bintype=sbin&amp;from=xls&amp;cp=CP1&amp;version=RL6748ZA_V25&amp;lotid=PAFQ6&amp;waferid=MBC103-23G5" TargetMode="External"/><Relationship Id="rId716" Type="http://schemas.openxmlformats.org/officeDocument/2006/relationships/hyperlink" Target="http://cpdb.realtek.com/cpdbv3/view/wafermap/oneWaferSbinMap.php?project=RL6748&amp;checksum=aeffc487e0d45cfc6bac03117c286df2&amp;bin_num=281&amp;bintype=sbin&amp;from=xls&amp;cp=CP1&amp;version=RL6748ZA_V25&amp;lotid=PAFQ6&amp;waferid=MBC103-14D5" TargetMode="External"/><Relationship Id="rId923" Type="http://schemas.openxmlformats.org/officeDocument/2006/relationships/hyperlink" Target="http://cpdb.realtek.com/cpdbv3/view/wafermap/oneWaferSbinMap.php?project=RL6748&amp;checksum=168e19d10e9a65f581be903f015ac174&amp;bin_num=52&amp;bintype=sbin&amp;from=xls&amp;cp=CP1&amp;version=RL6748ZA_V25&amp;lotid=PAHY4&amp;waferid=TAQ895-05C0" TargetMode="External"/><Relationship Id="rId1553" Type="http://schemas.openxmlformats.org/officeDocument/2006/relationships/hyperlink" Target="http://cpdb.realtek.com/cpdbv3/view/wafermap/oneWaferSbinMap.php?project=RL6748&amp;checksum=0c6ac73f5cbed990cd19d3c50ccede6d&amp;bin_num=331&amp;bintype=sbin&amp;from=xls&amp;cp=CP1&amp;version=RL6748ZA_V25&amp;lotid=PAHY4&amp;waferid=TAQ895-01E4" TargetMode="External"/><Relationship Id="rId1760" Type="http://schemas.openxmlformats.org/officeDocument/2006/relationships/hyperlink" Target="http://cpdb.realtek.com/cpdbv3/view/wafermap/oneWaferSbinMap.php?project=RL6748&amp;checksum=3875d9d31098c6ad8d11e97d137fc2ef&amp;bin_num=76&amp;bintype=sbin&amp;from=xls&amp;cp=CP1&amp;version=RL6748ZA_V25&amp;lotid=PAFA4&amp;waferid=MBA701-10A6" TargetMode="External"/><Relationship Id="rId1858" Type="http://schemas.openxmlformats.org/officeDocument/2006/relationships/hyperlink" Target="http://cpdb.realtek.com/cpdbv3/view/wafermap/oneWaferSbinMap.php?project=RL6748&amp;checksum=7683e59132f5596c5dd616aa6db8f3a0&amp;bin_num=28&amp;bintype=sbin&amp;from=xls&amp;cp=CP1&amp;version=RL6748ZA_V25&amp;lotid=PAFQ5&amp;waferid=MBA705-11D3" TargetMode="External"/><Relationship Id="rId260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&amp;sbin_info=16&amp;sbin_map=16&amp;is_auto=0" TargetMode="External"/><Relationship Id="rId5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4.102402000000001&amp;sbin_info=332&amp;sbin_map=332&amp;is_auto=0" TargetMode="External"/><Relationship Id="rId1206" Type="http://schemas.openxmlformats.org/officeDocument/2006/relationships/hyperlink" Target="http://cpdb.realtek.com/cpdbv3/view/wafermap/oneWaferSbinMap.php?project=RL6748&amp;checksum=22fa37d396fe5a0e3da8e61248358aa7&amp;bin_num=354&amp;bintype=sbin&amp;from=xls&amp;cp=CP1&amp;version=RL6748ZA_V25&amp;lotid=PAHY4&amp;waferid=TAQ895-10A1" TargetMode="External"/><Relationship Id="rId1413" Type="http://schemas.openxmlformats.org/officeDocument/2006/relationships/hyperlink" Target="http://cpdb.realtek.com/cpdbv3/view/wafermap/oneWaferSbinMap.php?project=RL6748&amp;checksum=c7431b9bd560e1706c228e68c2ca2630&amp;bin_num=328&amp;bintype=sbin&amp;from=xls&amp;cp=CP1&amp;version=RL6748ZA_V25&amp;lotid=PAFQ1&amp;waferid=MBA727-03H0" TargetMode="External"/><Relationship Id="rId1620" Type="http://schemas.openxmlformats.org/officeDocument/2006/relationships/hyperlink" Target="http://cpdb.realtek.com/cpdbv3/view/wafermap/oneWaferSbinMap.php?project=RL6748&amp;checksum=f5438ae6c64af18f851949e14f0877cf&amp;bin_num=357&amp;bintype=sbin&amp;from=xls&amp;cp=CP1&amp;version=RL6748ZA_V25&amp;lotid=PAFA5&amp;waferid=MBA704-06A6" TargetMode="External"/><Relationship Id="rId1718" Type="http://schemas.openxmlformats.org/officeDocument/2006/relationships/hyperlink" Target="http://cpdb.realtek.com/cpdbv3/view/wafermap/oneWaferSbinMap.php?project=RL6748&amp;checksum=736b73b1e19c676883302b73aef6211d&amp;bin_num=282&amp;bintype=sbin&amp;from=xls&amp;cp=CP1&amp;version=RL6748ZA_V25&amp;lotid=PAFQ1&amp;waferid=MBA727-02A2" TargetMode="External"/><Relationship Id="rId1925" Type="http://schemas.openxmlformats.org/officeDocument/2006/relationships/hyperlink" Target="http://cpdb.realtek.com/cpdbv3/view/wafermap/oneWaferSbinMap.php?project=RL6748&amp;checksum=922d6e3d6ad0e1165212b7d7ae5fa366&amp;bin_num=63&amp;bintype=sbin&amp;from=xls&amp;cp=CP1&amp;version=RL6748ZA_V25&amp;lotid=PAFC1&amp;waferid=MBA723-20D0" TargetMode="External"/><Relationship Id="rId299" Type="http://schemas.openxmlformats.org/officeDocument/2006/relationships/hyperlink" Target="http://cpdb.realtek.com/cpdbv3/view/wafermap/oneWaferSbinMap.php?project=RL6748&amp;checksum=00aeaf4e1a3a56847f7b5171ed6699a1&amp;bin_num=34&amp;bintype=sbin&amp;from=xls&amp;cp=CP1&amp;version=RL6748ZA_V25&amp;lotid=PAFQ4&amp;waferid=MBA724-06G3" TargetMode="External"/><Relationship Id="rId2187" Type="http://schemas.openxmlformats.org/officeDocument/2006/relationships/hyperlink" Target="http://cpdb.realtek.com/cpdbv3/view/wafermap/oneWaferSbinMap.php?project=RL6748&amp;checksum=688bac04defb0b654f8cc3fd0cb21d33&amp;bin_num=54&amp;bintype=sbin&amp;from=xls&amp;cp=CP1&amp;version=RL6748ZA_V25&amp;lotid=PAFQ4&amp;waferid=MBA724-23F5" TargetMode="External"/><Relationship Id="rId2394" Type="http://schemas.openxmlformats.org/officeDocument/2006/relationships/hyperlink" Target="http://cpdb.realtek.com/cpdbv3/view/wafermap/oneWaferSbinMap.php?project=RL6748&amp;checksum=d43b4d9096c98ba57c2ade5fea6188d2&amp;bin_num=232&amp;bintype=sbin&amp;from=xls&amp;cp=CP1&amp;version=RL6748ZA_V25&amp;lotid=PAFQ4&amp;waferid=MBA724-10F1" TargetMode="External"/><Relationship Id="rId159" Type="http://schemas.openxmlformats.org/officeDocument/2006/relationships/hyperlink" Target="http://cpdb.realtek.com/cpdbv3/view/wafermap/oneWaferSbinMap.php?project=RL6748&amp;checksum=028c7f8f8d7b4da1af975c9bb8b5f23a&amp;bin_num=47&amp;bintype=sbin&amp;from=xls&amp;cp=CP1&amp;version=RL6748ZA_V25&amp;lotid=PAJG7&amp;waferid=TAQ896-09E0" TargetMode="External"/><Relationship Id="rId366" Type="http://schemas.openxmlformats.org/officeDocument/2006/relationships/hyperlink" Target="http://cpdb.realtek.com/cpdbv3/view/wafermap/oneWaferSbinMap.php?project=RL6748&amp;checksum=d6853dcf6b02a167e2a866083180883a&amp;bin_num=42&amp;bintype=sbin&amp;from=xls&amp;cp=CP1&amp;version=RL6748ZA_V25&amp;lotid=PAFQ6&amp;waferid=MBC103-22H2" TargetMode="External"/><Relationship Id="rId573" Type="http://schemas.openxmlformats.org/officeDocument/2006/relationships/hyperlink" Target="http://cpdb.realtek.com/cpdbv3/view/wafermap/oneWaferSbinMap.php?project=RL6748&amp;checksum=4ed8a37e208d920bad7daa4607de12c7&amp;bin_num=2&amp;bintype=sbin&amp;from=xls&amp;cp=CP1&amp;version=RL6748ZA_V25&amp;lotid=PAFQ6&amp;waferid=MBC103-11F4" TargetMode="External"/><Relationship Id="rId780" Type="http://schemas.openxmlformats.org/officeDocument/2006/relationships/hyperlink" Target="http://cpdb.realtek.com/cpdbv3/view/wafermap/oneWaferSbinMap.php?project=RL6748&amp;checksum=663458bf4eeebc3e112395dc079ffba9&amp;bin_num=226&amp;bintype=sbin&amp;from=xls&amp;cp=CP1&amp;version=RL6748ZA_V25&amp;lotid=PAFQ5&amp;waferid=MBA705-23E4" TargetMode="External"/><Relationship Id="rId2047" Type="http://schemas.openxmlformats.org/officeDocument/2006/relationships/hyperlink" Target="http://cpdb.realtek.com/cpdbv3/view/wafermap/oneWaferSbinMap.php?project=RL6748&amp;checksum=028c7f8f8d7b4da1af975c9bb8b5f23a&amp;bin_num=289&amp;bintype=sbin&amp;from=xls&amp;cp=CP1&amp;version=RL6748ZA_V25&amp;lotid=PAJG7&amp;waferid=TAQ896-09E0" TargetMode="External"/><Relationship Id="rId2254" Type="http://schemas.openxmlformats.org/officeDocument/2006/relationships/hyperlink" Target="http://cpdb.realtek.com/cpdbv3/view/wafermap/oneWaferSbinMap.php?project=RL6748&amp;checksum=46a6f5a18fc7372ca6d305e53187fbc7&amp;bin_num=359&amp;bintype=sbin&amp;from=xls&amp;cp=CP1&amp;version=RL6748ZA_V25&amp;lotid=PAFQ2&amp;waferid=MBA715-23D5" TargetMode="External"/><Relationship Id="rId2461" Type="http://schemas.openxmlformats.org/officeDocument/2006/relationships/hyperlink" Target="http://cpdb.realtek.com/cpdbv3/view/wafermap/oneWaferSbinMap.php?project=RL6748&amp;checksum=3dce3a1ffa08435413858dcf2284b8c9&amp;bin_num=22&amp;bintype=sbin&amp;from=xls&amp;cp=CP1&amp;version=RL6748ZA_V25&amp;lotid=PAFQ2&amp;waferid=MBA715-13B2" TargetMode="External"/><Relationship Id="rId269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1014&amp;sbin_info=225&amp;sbin_map=225&amp;is_auto=0" TargetMode="External"/><Relationship Id="rId226" Type="http://schemas.openxmlformats.org/officeDocument/2006/relationships/hyperlink" Target="http://cpdb.realtek.com/cpdbv3/view/wafermap/oneWaferSbinMap.php?project=RL6748&amp;checksum=89436b17642aa9eb2c8ba6d28cfc9eff&amp;bin_num=3&amp;bintype=sbin&amp;from=xls&amp;cp=CP1&amp;version=RL6748ZA_V25&amp;lotid=PAFA5&amp;waferid=MBA704-15D6" TargetMode="External"/><Relationship Id="rId43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176142&amp;sbin_info=297&amp;sbin_map=297&amp;is_auto=0" TargetMode="External"/><Relationship Id="rId878" Type="http://schemas.openxmlformats.org/officeDocument/2006/relationships/hyperlink" Target="http://cpdb.realtek.com/cpdbv3/view/wafermap/oneWaferSbinMap.php?project=RL6748&amp;checksum=bdc04ae8be05a83321ec323eae625678&amp;bin_num=327&amp;bintype=sbin&amp;from=xls&amp;cp=CP1&amp;version=RL6748ZA_V25&amp;lotid=PAJG7&amp;waferid=TAQ896-11E0" TargetMode="External"/><Relationship Id="rId1063" Type="http://schemas.openxmlformats.org/officeDocument/2006/relationships/hyperlink" Target="http://cpdb.realtek.com/cpdbv3/view/wafermap/oneWaferSbinMap.php?project=RL6748&amp;checksum=7e9a1be31adccadbec2a6080a78a2f27&amp;bin_num=333&amp;bintype=sbin&amp;from=xls&amp;cp=CP1&amp;version=RL6748ZA_V25&amp;lotid=PAFQ4&amp;waferid=MBA724-19G7" TargetMode="External"/><Relationship Id="rId1270" Type="http://schemas.openxmlformats.org/officeDocument/2006/relationships/hyperlink" Target="http://cpdb.realtek.com/cpdbv3/view/wafermap/oneWaferSbinMap.php?project=RL6748&amp;checksum=00aeaf4e1a3a56847f7b5171ed6699a1&amp;bin_num=354&amp;bintype=sbin&amp;from=xls&amp;cp=CP1&amp;version=RL6748ZA_V25&amp;lotid=PAFQ4&amp;waferid=MBA724-06G3" TargetMode="External"/><Relationship Id="rId2114" Type="http://schemas.openxmlformats.org/officeDocument/2006/relationships/hyperlink" Target="http://cpdb.realtek.com/cpdbv3/view/wafermap/oneWaferSbinMap.php?project=RL6748&amp;checksum=a259cfd7774b674f9c4faf478bc441f6&amp;bin_num=244&amp;bintype=sbin&amp;from=xls&amp;cp=CP1&amp;version=RL6748ZA_V25&amp;lotid=PAFA5&amp;waferid=MBA704-22A5" TargetMode="External"/><Relationship Id="rId2559" Type="http://schemas.openxmlformats.org/officeDocument/2006/relationships/hyperlink" Target="http://cpdb.realtek.com/cpdbv3/view/wafermap/oneWaferSbinMap.php?project=RL6748&amp;checksum=ce76b2b3f421f6aad86b469da7a3d243&amp;bin_num=131&amp;bintype=sbin&amp;from=xls&amp;cp=CP1&amp;version=RL6748ZA_V25&amp;lotid=PAJG7&amp;waferid=TAQ896-18H0" TargetMode="External"/><Relationship Id="rId640" Type="http://schemas.openxmlformats.org/officeDocument/2006/relationships/hyperlink" Target="http://cpdb.realtek.com/cpdbv3/view/wafermap/oneWaferSbinMap.php?project=RL6748&amp;checksum=7ab8061530627c3ec0d6ad36a67ebb20&amp;bin_num=39&amp;bintype=sbin&amp;from=xls&amp;cp=CP1&amp;version=RL6748ZA_V25&amp;lotid=PAFQ4&amp;waferid=MBA724-25E3" TargetMode="External"/><Relationship Id="rId738" Type="http://schemas.openxmlformats.org/officeDocument/2006/relationships/hyperlink" Target="http://cpdb.realtek.com/cpdbv3/view/wafermap/oneWaferSbinMap.php?project=RL6748&amp;checksum=7c313c7f28e51f4ccd4194efb148005a&amp;bin_num=226&amp;bintype=sbin&amp;from=xls&amp;cp=CP1&amp;version=RL6748ZA_V25&amp;lotid=PAFW7&amp;waferid=MBA722-02H2" TargetMode="External"/><Relationship Id="rId945" Type="http://schemas.openxmlformats.org/officeDocument/2006/relationships/hyperlink" Target="http://cpdb.realtek.com/cpdbv3/view/wafermap/oneWaferSbinMap.php?project=RL6748&amp;checksum=92e45f5b52e35f992b29b7d306580127&amp;bin_num=52&amp;bintype=sbin&amp;from=xls&amp;cp=CP1&amp;version=RL6748ZA_V25&amp;lotid=PAJG7&amp;waferid=TAQ896-07F2" TargetMode="External"/><Relationship Id="rId1368" Type="http://schemas.openxmlformats.org/officeDocument/2006/relationships/hyperlink" Target="http://cpdb.realtek.com/cpdbv3/view/wafermap/oneWaferSbinMap.php?project=RL6748&amp;checksum=07eb46141594587badf2f3298b01c3aa&amp;bin_num=328&amp;bintype=sbin&amp;from=xls&amp;cp=CP1&amp;version=RL6748ZA_V25&amp;lotid=PAFQ2&amp;waferid=MBA715-20F4" TargetMode="External"/><Relationship Id="rId1575" Type="http://schemas.openxmlformats.org/officeDocument/2006/relationships/hyperlink" Target="http://cpdb.realtek.com/cpdbv3/view/wafermap/oneWaferSbinMap.php?project=RL6748&amp;checksum=1c5a196f49dd41f3ae5d7b51b8f25687&amp;bin_num=331&amp;bintype=sbin&amp;from=xls&amp;cp=CP1&amp;version=RL6748ZA_V25&amp;lotid=PAFW8&amp;waferid=MBA731-10F4" TargetMode="External"/><Relationship Id="rId1782" Type="http://schemas.openxmlformats.org/officeDocument/2006/relationships/hyperlink" Target="http://cpdb.realtek.com/cpdbv3/view/wafermap/oneWaferSbinMap.php?project=RL6748&amp;checksum=be42cc383f8f30cdb27ff964543bc52e&amp;bin_num=76&amp;bintype=sbin&amp;from=xls&amp;cp=CP1&amp;version=RL6748ZA_V25&amp;lotid=PAFQ2&amp;waferid=MBA715-19E7" TargetMode="External"/><Relationship Id="rId2321" Type="http://schemas.openxmlformats.org/officeDocument/2006/relationships/hyperlink" Target="http://cpdb.realtek.com/cpdbv3/view/wafermap/oneWaferSbinMap.php?project=RL6748&amp;checksum=028c7f8f8d7b4da1af975c9bb8b5f23a&amp;bin_num=351&amp;bintype=sbin&amp;from=xls&amp;cp=CP1&amp;version=RL6748ZA_V25&amp;lotid=PAJG7&amp;waferid=TAQ896-09E0" TargetMode="External"/><Relationship Id="rId2419" Type="http://schemas.openxmlformats.org/officeDocument/2006/relationships/hyperlink" Target="http://cpdb.realtek.com/cpdbv3/view/wafermap/oneWaferSbinMap.php?project=RL6748&amp;checksum=aeffc487e0d45cfc6bac03117c286df2&amp;bin_num=298&amp;bintype=sbin&amp;from=xls&amp;cp=CP1&amp;version=RL6748ZA_V25&amp;lotid=PAFQ6&amp;waferid=MBC103-14D5" TargetMode="External"/><Relationship Id="rId262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304&amp;sbin_info=109&amp;sbin_map=109&amp;is_auto=0" TargetMode="External"/><Relationship Id="rId74" Type="http://schemas.openxmlformats.org/officeDocument/2006/relationships/hyperlink" Target="http://cpdb.realtek.com/cpdbv3/view/wafermap/oneWaferSbinMap.php?project=RL6748&amp;checksum=22fa37d396fe5a0e3da8e61248358aa7&amp;bin_num=51&amp;bintype=sbin&amp;from=xls&amp;cp=CP1&amp;version=RL6748ZA_V25&amp;lotid=PAHY4&amp;waferid=TAQ895-10A1" TargetMode="External"/><Relationship Id="rId500" Type="http://schemas.openxmlformats.org/officeDocument/2006/relationships/hyperlink" Target="http://cpdb.realtek.com/cpdbv3/view/wafermap/oneWaferSbinMap.php?project=RL6748&amp;checksum=9aade7ce50e26f20717296e8854676e6&amp;bin_num=297&amp;bintype=sbin&amp;from=xls&amp;cp=CP1&amp;version=RL6748ZA_V25&amp;lotid=PAFA5&amp;waferid=MBA704-04C0" TargetMode="External"/><Relationship Id="rId805" Type="http://schemas.openxmlformats.org/officeDocument/2006/relationships/hyperlink" Target="http://cpdb.realtek.com/cpdbv3/view/wafermap/oneWaferSbinMap.php?project=RL6748&amp;checksum=fc26fca4a95afeefdc923ff91b3f65fc&amp;bin_num=226&amp;bintype=sbin&amp;from=xls&amp;cp=CP1&amp;version=RL6748ZA_V25&amp;lotid=PAFQ6&amp;waferid=MBC103-21A4" TargetMode="External"/><Relationship Id="rId1130" Type="http://schemas.openxmlformats.org/officeDocument/2006/relationships/hyperlink" Target="http://cpdb.realtek.com/cpdbv3/view/wafermap/oneWaferSbinMap.php?project=RL6748&amp;checksum=5054fe7be04a49773e7649e2d82e6c77&amp;bin_num=24&amp;bintype=sbin&amp;from=xls&amp;cp=CP1&amp;version=RL6748ZA_V25&amp;lotid=PAHY4&amp;waferid=TAQ895-17D1" TargetMode="External"/><Relationship Id="rId1228" Type="http://schemas.openxmlformats.org/officeDocument/2006/relationships/hyperlink" Target="http://cpdb.realtek.com/cpdbv3/view/wafermap/oneWaferSbinMap.php?project=RL6748&amp;checksum=92e45f5b52e35f992b29b7d306580127&amp;bin_num=354&amp;bintype=sbin&amp;from=xls&amp;cp=CP1&amp;version=RL6748ZA_V25&amp;lotid=PAJG7&amp;waferid=TAQ896-07F2" TargetMode="External"/><Relationship Id="rId1435" Type="http://schemas.openxmlformats.org/officeDocument/2006/relationships/hyperlink" Target="http://cpdb.realtek.com/cpdbv3/view/wafermap/oneWaferSbinMap.php?project=RL6748&amp;checksum=25e3ae3f947411f0bc0d29f47a64db55&amp;bin_num=356&amp;bintype=sbin&amp;from=xls&amp;cp=CP1&amp;version=RL6748ZA_V25&amp;lotid=PAFQ2&amp;waferid=MBA715-01A1" TargetMode="External"/><Relationship Id="rId1642" Type="http://schemas.openxmlformats.org/officeDocument/2006/relationships/hyperlink" Target="http://cpdb.realtek.com/cpdbv3/view/wafermap/oneWaferSbinMap.php?project=RL6748&amp;checksum=54667dc6380e1c461fef4670eda018d9&amp;bin_num=188&amp;bintype=sbin&amp;from=xls&amp;cp=CP1&amp;version=RL6748ZA_V25&amp;lotid=PAJG7&amp;waferid=TAQ896-25D7" TargetMode="External"/><Relationship Id="rId1947" Type="http://schemas.openxmlformats.org/officeDocument/2006/relationships/hyperlink" Target="http://cpdb.realtek.com/cpdbv3/view/wafermap/oneWaferSbinMap.php?project=RL6748&amp;checksum=028c7f8f8d7b4da1af975c9bb8b5f23a&amp;bin_num=30&amp;bintype=sbin&amp;from=xls&amp;cp=CP1&amp;version=RL6748ZA_V25&amp;lotid=PAJG7&amp;waferid=TAQ896-09E0" TargetMode="External"/><Relationship Id="rId1502" Type="http://schemas.openxmlformats.org/officeDocument/2006/relationships/hyperlink" Target="http://cpdb.realtek.com/cpdbv3/view/wafermap/oneWaferSbinMap.php?project=RL6748&amp;checksum=c8a2dff211420a07957079a930a9e2aa&amp;bin_num=330&amp;bintype=sbin&amp;from=xls&amp;cp=CP1&amp;version=RL6748ZA_V25&amp;lotid=PAFQ2&amp;waferid=MBA715-18F4" TargetMode="External"/><Relationship Id="rId1807" Type="http://schemas.openxmlformats.org/officeDocument/2006/relationships/hyperlink" Target="http://cpdb.realtek.com/cpdbv3/view/wafermap/oneWaferSbinMap.php?project=RL6748&amp;checksum=688bac04defb0b654f8cc3fd0cb21d33&amp;bin_num=334&amp;bintype=sbin&amp;from=xls&amp;cp=CP1&amp;version=RL6748ZA_V25&amp;lotid=PAFQ4&amp;waferid=MBA724-23F5" TargetMode="External"/><Relationship Id="rId290" Type="http://schemas.openxmlformats.org/officeDocument/2006/relationships/hyperlink" Target="http://cpdb.realtek.com/cpdbv3/view/wafermap/oneWaferSbinMap.php?project=RL6748&amp;checksum=b9caa329bf355adb9b0aa779f8211dcb&amp;bin_num=34&amp;bintype=sbin&amp;from=xls&amp;cp=CP1&amp;version=RL6748ZA_V25&amp;lotid=PAF98&amp;waferid=MBA742-03E7" TargetMode="External"/><Relationship Id="rId388" Type="http://schemas.openxmlformats.org/officeDocument/2006/relationships/hyperlink" Target="http://cpdb.realtek.com/cpdbv3/view/wafermap/oneWaferSbinMap.php?project=RL6748&amp;checksum=90e89a8455dd6270f1a1f85e85aea4b6&amp;bin_num=335&amp;bintype=sbin&amp;from=xls&amp;cp=CP1&amp;version=RL6748ZA_V25&amp;lotid=PAFQ2&amp;waferid=MBA715-24D0" TargetMode="External"/><Relationship Id="rId2069" Type="http://schemas.openxmlformats.org/officeDocument/2006/relationships/hyperlink" Target="http://cpdb.realtek.com/cpdbv3/view/wafermap/oneWaferSbinMap.php?project=RL6748&amp;checksum=e1a8c871873f5a571aafb9e58c06b640&amp;bin_num=242&amp;bintype=sbin&amp;from=xls&amp;cp=CP1&amp;version=RL6748ZA_V25&amp;lotid=PAFA5&amp;waferid=MBA704-24G6" TargetMode="External"/><Relationship Id="rId150" Type="http://schemas.openxmlformats.org/officeDocument/2006/relationships/hyperlink" Target="http://cpdb.realtek.com/cpdbv3/view/wafermap/oneWaferSbinMap.php?project=RL6748&amp;checksum=4a44bd519b866d23939f3371297be105&amp;bin_num=5&amp;bintype=sbin&amp;from=xls&amp;cp=CP1&amp;version=RL6748ZA_V25&amp;lotid=PAFQ6&amp;waferid=MBC103-05A5" TargetMode="External"/><Relationship Id="rId595" Type="http://schemas.openxmlformats.org/officeDocument/2006/relationships/hyperlink" Target="http://cpdb.realtek.com/cpdbv3/view/wafermap/oneWaferSbinMap.php?project=RL6748&amp;checksum=fce3bf45622e84d30653555a93fb6c0c&amp;bin_num=2&amp;bintype=sbin&amp;from=xls&amp;cp=CP1&amp;version=RL6748ZA_V25&amp;lotid=PAFQ5&amp;waferid=MBA705-12C6" TargetMode="External"/><Relationship Id="rId2276" Type="http://schemas.openxmlformats.org/officeDocument/2006/relationships/hyperlink" Target="http://cpdb.realtek.com/cpdbv3/view/wafermap/oneWaferSbinMap.php?project=RL6748&amp;checksum=78b9d17594c0d5e6274fe5858faafdd0&amp;bin_num=291&amp;bintype=sbin&amp;from=xls&amp;cp=CP1&amp;version=RL6748ZA_V25&amp;lotid=PAFW6&amp;waferid=MBC107-10C0" TargetMode="External"/><Relationship Id="rId2483" Type="http://schemas.openxmlformats.org/officeDocument/2006/relationships/hyperlink" Target="http://cpdb.realtek.com/cpdbv3/view/wafermap/oneWaferSbinMap.php?project=RL6748&amp;checksum=f4d09bb0fad43bb3a13b20660482a40a&amp;bin_num=237&amp;bintype=sbin&amp;from=xls&amp;cp=CP1&amp;version=RL6748ZA_V25&amp;lotid=PAFQ6&amp;waferid=MBC103-15D0" TargetMode="External"/><Relationship Id="rId269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02&amp;sbin_info=211&amp;sbin_map=211&amp;is_auto=0" TargetMode="External"/><Relationship Id="rId248" Type="http://schemas.openxmlformats.org/officeDocument/2006/relationships/hyperlink" Target="http://cpdb.realtek.com/cpdbv3/view/wafermap/oneWaferSbinMap.php?project=RL6748&amp;checksum=945607084a4417d53cc670bfcba1a84b&amp;bin_num=3&amp;bintype=sbin&amp;from=xls&amp;cp=CP1&amp;version=RL6748ZA_V25&amp;lotid=PAFQ6&amp;waferid=MBC103-10G1" TargetMode="External"/><Relationship Id="rId455" Type="http://schemas.openxmlformats.org/officeDocument/2006/relationships/hyperlink" Target="http://cpdb.realtek.com/cpdbv3/view/wafermap/oneWaferSbinMap.php?project=RL6748&amp;checksum=a06264a75f49763efc2ab57aa5b5fa80&amp;bin_num=297&amp;bintype=sbin&amp;from=xls&amp;cp=CP1&amp;version=RL6748ZA_V25&amp;lotid=PAF98&amp;waferid=MBA742-01G1" TargetMode="External"/><Relationship Id="rId662" Type="http://schemas.openxmlformats.org/officeDocument/2006/relationships/hyperlink" Target="http://cpdb.realtek.com/cpdbv3/view/wafermap/oneWaferSbinMap.php?project=RL6748&amp;checksum=a06264a75f49763efc2ab57aa5b5fa80&amp;bin_num=6&amp;bintype=sbin&amp;from=xls&amp;cp=CP1&amp;version=RL6748ZA_V25&amp;lotid=PAF98&amp;waferid=MBA742-01G1" TargetMode="External"/><Relationship Id="rId1085" Type="http://schemas.openxmlformats.org/officeDocument/2006/relationships/hyperlink" Target="http://cpdb.realtek.com/cpdbv3/view/wafermap/oneWaferSbinMap.php?project=RL6748&amp;checksum=d6e5e72d578d8650a72b10bab7dbfe61&amp;bin_num=333&amp;bintype=sbin&amp;from=xls&amp;cp=CP1&amp;version=RL6748ZA_V25&amp;lotid=PAFW7&amp;waferid=MBA722-06E6" TargetMode="External"/><Relationship Id="rId1292" Type="http://schemas.openxmlformats.org/officeDocument/2006/relationships/hyperlink" Target="http://cpdb.realtek.com/cpdbv3/view/wafermap/oneWaferSbinMap.php?project=RL6748&amp;checksum=368f69cb56d0bab774320ab840abe785&amp;bin_num=29&amp;bintype=sbin&amp;from=xls&amp;cp=CP1&amp;version=RL6748ZA_V25&amp;lotid=PAFQ0&amp;waferid=MBF135-14E2" TargetMode="External"/><Relationship Id="rId2136" Type="http://schemas.openxmlformats.org/officeDocument/2006/relationships/hyperlink" Target="http://cpdb.realtek.com/cpdbv3/view/wafermap/oneWaferSbinMap.php?project=RL6748&amp;checksum=d6e5e72d578d8650a72b10bab7dbfe61&amp;bin_num=246&amp;bintype=sbin&amp;from=xls&amp;cp=CP1&amp;version=RL6748ZA_V25&amp;lotid=PAFW7&amp;waferid=MBA722-06E6" TargetMode="External"/><Relationship Id="rId2343" Type="http://schemas.openxmlformats.org/officeDocument/2006/relationships/hyperlink" Target="http://cpdb.realtek.com/cpdbv3/view/wafermap/oneWaferSbinMap.php?project=RL6748&amp;checksum=981ecc960321df48665f09a2079e5f94&amp;bin_num=293&amp;bintype=sbin&amp;from=xls&amp;cp=CP1&amp;version=RL6748ZA_V25&amp;lotid=PAFQ4&amp;waferid=MBA724-12D7" TargetMode="External"/><Relationship Id="rId255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2942&amp;sbin_info=336&amp;sbin_map=336&amp;is_auto=0" TargetMode="External"/><Relationship Id="rId108" Type="http://schemas.openxmlformats.org/officeDocument/2006/relationships/hyperlink" Target="http://cpdb.realtek.com/cpdbv3/view/wafermap/oneWaferSbinMap.php?project=RL6748&amp;checksum=b9caa329bf355adb9b0aa779f8211dcb&amp;bin_num=51&amp;bintype=sbin&amp;from=xls&amp;cp=CP1&amp;version=RL6748ZA_V25&amp;lotid=PAF98&amp;waferid=MBA742-03E7" TargetMode="External"/><Relationship Id="rId315" Type="http://schemas.openxmlformats.org/officeDocument/2006/relationships/hyperlink" Target="http://cpdb.realtek.com/cpdbv3/view/wafermap/oneWaferSbinMap.php?project=RL6748&amp;checksum=0fb2e694a4a77edc286e6bcf15b72af3&amp;bin_num=42&amp;bintype=sbin&amp;from=xls&amp;cp=CP1&amp;version=RL6748ZA_V25&amp;lotid=PAFQ0&amp;waferid=MBF135-01D6" TargetMode="External"/><Relationship Id="rId522" Type="http://schemas.openxmlformats.org/officeDocument/2006/relationships/hyperlink" Target="http://cpdb.realtek.com/cpdbv3/view/wafermap/oneWaferSbinMap.php?project=RL6748&amp;checksum=ba3555aefbc697efd0815fa8a947a650&amp;bin_num=55&amp;bintype=sbin&amp;from=xls&amp;cp=CP1&amp;version=RL6748ZA_V25&amp;lotid=PAFW8&amp;waferid=MBA731-03B2" TargetMode="External"/><Relationship Id="rId967" Type="http://schemas.openxmlformats.org/officeDocument/2006/relationships/hyperlink" Target="http://cpdb.realtek.com/cpdbv3/view/wafermap/oneWaferSbinMap.php?project=RL6748&amp;checksum=a05da7c880a36d79dfadafc7cc341b71&amp;bin_num=52&amp;bintype=sbin&amp;from=xls&amp;cp=CP1&amp;version=RL6748ZA_V25&amp;lotid=PAFW6&amp;waferid=MBC107-04E4" TargetMode="External"/><Relationship Id="rId1152" Type="http://schemas.openxmlformats.org/officeDocument/2006/relationships/hyperlink" Target="http://cpdb.realtek.com/cpdbv3/view/wafermap/oneWaferSbinMap.php?project=RL6748&amp;checksum=f3188c402b24687a13cf19ad4fb9bf2c&amp;bin_num=24&amp;bintype=sbin&amp;from=xls&amp;cp=CP1&amp;version=RL6748ZA_V25&amp;lotid=PAFQ2&amp;waferid=MBA715-03G2" TargetMode="External"/><Relationship Id="rId1597" Type="http://schemas.openxmlformats.org/officeDocument/2006/relationships/hyperlink" Target="http://cpdb.realtek.com/cpdbv3/view/wafermap/oneWaferSbinMap.php?project=RL6748&amp;checksum=6e3f6a9ca7d14788c10f5bc335c50c70&amp;bin_num=357&amp;bintype=sbin&amp;from=xls&amp;cp=CP1&amp;version=RL6748ZA_V25&amp;lotid=PAFQ1&amp;waferid=MBA727-15A6" TargetMode="External"/><Relationship Id="rId2203" Type="http://schemas.openxmlformats.org/officeDocument/2006/relationships/hyperlink" Target="http://cpdb.realtek.com/cpdbv3/view/wafermap/oneWaferSbinMap.php?project=RL6748&amp;checksum=922d6e3d6ad0e1165212b7d7ae5fa366&amp;bin_num=50&amp;bintype=sbin&amp;from=xls&amp;cp=CP1&amp;version=RL6748ZA_V25&amp;lotid=PAFC1&amp;waferid=MBA723-20D0" TargetMode="External"/><Relationship Id="rId2410" Type="http://schemas.openxmlformats.org/officeDocument/2006/relationships/hyperlink" Target="http://cpdb.realtek.com/cpdbv3/view/wafermap/oneWaferSbinMap.php?project=RL6748&amp;checksum=9e39cca3745a59f9e09f7fe48b566a1a&amp;bin_num=15&amp;bintype=sbin&amp;from=xls&amp;cp=CP1&amp;version=RL6748ZA_V25&amp;lotid=PAFQ5&amp;waferid=MBA705-25D2" TargetMode="External"/><Relationship Id="rId264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&amp;sbin_info=137&amp;sbin_map=137&amp;is_auto=0" TargetMode="External"/><Relationship Id="rId96" Type="http://schemas.openxmlformats.org/officeDocument/2006/relationships/hyperlink" Target="http://cpdb.realtek.com/cpdbv3/view/wafermap/oneWaferSbinMap.php?project=RL6748&amp;checksum=0c6ac73f5cbed990cd19d3c50ccede6d&amp;bin_num=51&amp;bintype=sbin&amp;from=xls&amp;cp=CP1&amp;version=RL6748ZA_V25&amp;lotid=PAHY4&amp;waferid=TAQ895-01E4" TargetMode="External"/><Relationship Id="rId827" Type="http://schemas.openxmlformats.org/officeDocument/2006/relationships/hyperlink" Target="http://cpdb.realtek.com/cpdbv3/view/wafermap/oneWaferSbinMap.php?project=RL6748&amp;checksum=805ec32dea7aebf9513b1525d779acb2&amp;bin_num=327&amp;bintype=sbin&amp;from=xls&amp;cp=CP1&amp;version=RL6748ZA_V25&amp;lotid=PAFQ2&amp;waferid=MBA715-04F5" TargetMode="External"/><Relationship Id="rId1012" Type="http://schemas.openxmlformats.org/officeDocument/2006/relationships/hyperlink" Target="http://cpdb.realtek.com/cpdbv3/view/wafermap/oneWaferSbinMap.php?project=RL6748&amp;checksum=f2753a1aceb2df51ee2ec4ef86cb932e&amp;bin_num=52&amp;bintype=sbin&amp;from=xls&amp;cp=CP1&amp;version=RL6748ZA_V25&amp;lotid=PAFW7&amp;waferid=MBA722-11C7" TargetMode="External"/><Relationship Id="rId1457" Type="http://schemas.openxmlformats.org/officeDocument/2006/relationships/hyperlink" Target="http://cpdb.realtek.com/cpdbv3/view/wafermap/oneWaferSbinMap.php?project=RL6748&amp;checksum=bf250fdb066aaa406c3e4819826ceb42&amp;bin_num=356&amp;bintype=sbin&amp;from=xls&amp;cp=CP1&amp;version=RL6748ZA_V25&amp;lotid=PAFQ6&amp;waferid=MBC103-23G5" TargetMode="External"/><Relationship Id="rId1664" Type="http://schemas.openxmlformats.org/officeDocument/2006/relationships/hyperlink" Target="http://cpdb.realtek.com/cpdbv3/view/wafermap/oneWaferSbinMap.php?project=RL6748&amp;checksum=a01a6943339d1c1e48cf51517a778c3b&amp;bin_num=188&amp;bintype=sbin&amp;from=xls&amp;cp=CP1&amp;version=RL6748ZA_V25&amp;lotid=PAFQ6&amp;waferid=MBC103-12E7" TargetMode="External"/><Relationship Id="rId1871" Type="http://schemas.openxmlformats.org/officeDocument/2006/relationships/hyperlink" Target="http://cpdb.realtek.com/cpdbv3/view/wafermap/oneWaferSbinMap.php?project=RL6748&amp;checksum=99484613a4096c86ca578487ceca6b1f&amp;bin_num=295&amp;bintype=sbin&amp;from=xls&amp;cp=CP1&amp;version=RL6748ZA_V25&amp;lotid=PAFQ5&amp;waferid=MBA705-14B4" TargetMode="External"/><Relationship Id="rId250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9140000000000001&amp;sbin_info=77&amp;sbin_map=77&amp;is_auto=0" TargetMode="External"/><Relationship Id="rId271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&amp;sbin_info=271&amp;sbin_map=271&amp;is_auto=0" TargetMode="External"/><Relationship Id="rId1317" Type="http://schemas.openxmlformats.org/officeDocument/2006/relationships/hyperlink" Target="http://cpdb.realtek.com/cpdbv3/view/wafermap/oneWaferSbinMap.php?project=RL6748&amp;checksum=f3188c402b24687a13cf19ad4fb9bf2c&amp;bin_num=29&amp;bintype=sbin&amp;from=xls&amp;cp=CP1&amp;version=RL6748ZA_V25&amp;lotid=PAFQ2&amp;waferid=MBA715-03G2" TargetMode="External"/><Relationship Id="rId1524" Type="http://schemas.openxmlformats.org/officeDocument/2006/relationships/hyperlink" Target="http://cpdb.realtek.com/cpdbv3/view/wafermap/oneWaferSbinMap.php?project=RL6748&amp;checksum=d6e5e72d578d8650a72b10bab7dbfe61&amp;bin_num=330&amp;bintype=sbin&amp;from=xls&amp;cp=CP1&amp;version=RL6748ZA_V25&amp;lotid=PAFW7&amp;waferid=MBA722-06E6" TargetMode="External"/><Relationship Id="rId1731" Type="http://schemas.openxmlformats.org/officeDocument/2006/relationships/hyperlink" Target="http://cpdb.realtek.com/cpdbv3/view/wafermap/oneWaferSbinMap.php?project=RL6748&amp;checksum=506f3e9bbffea43be1a1175bd5550918&amp;bin_num=282&amp;bintype=sbin&amp;from=xls&amp;cp=CP1&amp;version=RL6748ZA_V25&amp;lotid=PAFQ2&amp;waferid=MBA715-08D1" TargetMode="External"/><Relationship Id="rId1969" Type="http://schemas.openxmlformats.org/officeDocument/2006/relationships/hyperlink" Target="http://cpdb.realtek.com/cpdbv3/view/wafermap/oneWaferSbinMap.php?project=RL6748&amp;checksum=c772114a348b05b633860730afb8a93d&amp;bin_num=4&amp;bintype=sbin&amp;from=xls&amp;cp=CP1&amp;version=RL6748ZA_V25&amp;lotid=PAFQ2&amp;waferid=MBA715-22E2" TargetMode="External"/><Relationship Id="rId23" Type="http://schemas.openxmlformats.org/officeDocument/2006/relationships/hyperlink" Target="http://cpdb.realtek.com/cpdbv3/view/mergeCell.php?project=RL6748&amp;cp=CP1&amp;version=RL6748ZA_V25&amp;lotid=PAFA5&amp;waferid=MBA704-15D6&amp;bintype=sbin" TargetMode="External"/><Relationship Id="rId1829" Type="http://schemas.openxmlformats.org/officeDocument/2006/relationships/hyperlink" Target="http://cpdb.realtek.com/cpdbv3/view/wafermap/oneWaferSbinMap.php?project=RL6748&amp;checksum=a4102a98943df7fb852cb3ea7c9acba0&amp;bin_num=334&amp;bintype=sbin&amp;from=xls&amp;cp=CP1&amp;version=RL6748ZA_V25&amp;lotid=PAFQ1&amp;waferid=MBA727-23E3" TargetMode="External"/><Relationship Id="rId2298" Type="http://schemas.openxmlformats.org/officeDocument/2006/relationships/hyperlink" Target="http://cpdb.realtek.com/cpdbv3/view/wafermap/oneWaferSbinMap.php?project=RL6748&amp;checksum=88da6c6f252705b50269910e533bc6b4&amp;bin_num=355&amp;bintype=sbin&amp;from=xls&amp;cp=CP1&amp;version=RL6748ZA_V25&amp;lotid=PAFA5&amp;waferid=MBA704-18B7" TargetMode="External"/><Relationship Id="rId172" Type="http://schemas.openxmlformats.org/officeDocument/2006/relationships/hyperlink" Target="http://cpdb.realtek.com/cpdbv3/view/wafermap/oneWaferSbinMap.php?project=RL6748&amp;checksum=6e78642833a84f8cf7528b5b0686b7d0&amp;bin_num=47&amp;bintype=sbin&amp;from=xls&amp;cp=CP1&amp;version=RL6748ZA_V25&amp;lotid=PAFQ4&amp;waferid=MBA724-03A7" TargetMode="External"/><Relationship Id="rId477" Type="http://schemas.openxmlformats.org/officeDocument/2006/relationships/hyperlink" Target="http://cpdb.realtek.com/cpdbv3/view/wafermap/oneWaferSbinMap.php?project=RL6748&amp;checksum=e1fce9dae38365c2aa4cc651c6094569&amp;bin_num=297&amp;bintype=sbin&amp;from=xls&amp;cp=CP1&amp;version=RL6748ZA_V25&amp;lotid=PAFA5&amp;waferid=MBA704-05B3" TargetMode="External"/><Relationship Id="rId684" Type="http://schemas.openxmlformats.org/officeDocument/2006/relationships/hyperlink" Target="http://cpdb.realtek.com/cpdbv3/view/wafermap/oneWaferSbinMap.php?project=RL6748&amp;checksum=a4102a98943df7fb852cb3ea7c9acba0&amp;bin_num=6&amp;bintype=sbin&amp;from=xls&amp;cp=CP1&amp;version=RL6748ZA_V25&amp;lotid=PAFQ1&amp;waferid=MBA727-23E3" TargetMode="External"/><Relationship Id="rId2060" Type="http://schemas.openxmlformats.org/officeDocument/2006/relationships/hyperlink" Target="http://cpdb.realtek.com/cpdbv3/view/wafermap/oneWaferSbinMap.php?project=RL6748&amp;checksum=f4d09bb0fad43bb3a13b20660482a40a&amp;bin_num=289&amp;bintype=sbin&amp;from=xls&amp;cp=CP1&amp;version=RL6748ZA_V25&amp;lotid=PAFQ6&amp;waferid=MBC103-15D0" TargetMode="External"/><Relationship Id="rId215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11466&amp;sbin_info=245&amp;sbin_map=245&amp;is_auto=0" TargetMode="External"/><Relationship Id="rId2365" Type="http://schemas.openxmlformats.org/officeDocument/2006/relationships/hyperlink" Target="http://cpdb.realtek.com/cpdbv3/view/wafermap/oneWaferSbinMap.php?project=RL6748&amp;checksum=4ed8a37e208d920bad7daa4607de12c7&amp;bin_num=200&amp;bintype=sbin&amp;from=xls&amp;cp=CP1&amp;version=RL6748ZA_V25&amp;lotid=PAFQ6&amp;waferid=MBC103-11F4" TargetMode="External"/><Relationship Id="rId337" Type="http://schemas.openxmlformats.org/officeDocument/2006/relationships/hyperlink" Target="http://cpdb.realtek.com/cpdbv3/view/wafermap/oneWaferSbinMap.php?project=RL6748&amp;checksum=fd2665dd9514848452efa855b6dfa7c3&amp;bin_num=42&amp;bintype=sbin&amp;from=xls&amp;cp=CP1&amp;version=RL6748ZA_V25&amp;lotid=PAFQ4&amp;waferid=MBA724-24F0" TargetMode="External"/><Relationship Id="rId891" Type="http://schemas.openxmlformats.org/officeDocument/2006/relationships/hyperlink" Target="http://cpdb.realtek.com/cpdbv3/view/wafermap/oneWaferSbinMap.php?project=RL6748&amp;checksum=534a91932fdeb2b02d6fdea8dc745741&amp;bin_num=327&amp;bintype=sbin&amp;from=xls&amp;cp=CP1&amp;version=RL6748ZA_V25&amp;lotid=PAFQ4&amp;waferid=MBA724-04A2" TargetMode="External"/><Relationship Id="rId989" Type="http://schemas.openxmlformats.org/officeDocument/2006/relationships/hyperlink" Target="http://cpdb.realtek.com/cpdbv3/view/wafermap/oneWaferSbinMap.php?project=RL6748&amp;checksum=84dcef739e6de39c16c6913b6c774b20&amp;bin_num=52&amp;bintype=sbin&amp;from=xls&amp;cp=CP1&amp;version=RL6748ZA_V25&amp;lotid=PAFQ4&amp;waferid=MBA724-21G7" TargetMode="External"/><Relationship Id="rId2018" Type="http://schemas.openxmlformats.org/officeDocument/2006/relationships/hyperlink" Target="http://cpdb.realtek.com/cpdbv3/view/wafermap/oneWaferSbinMap.php?project=RL6748&amp;checksum=8468f2c6def9de881e3dddcb29611d36&amp;bin_num=82&amp;bintype=sbin&amp;from=xls&amp;cp=CP1&amp;version=RL6748ZA_V25&amp;lotid=PAFQ1&amp;waferid=MBA727-07E4" TargetMode="External"/><Relationship Id="rId257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02&amp;sbin_info=251&amp;sbin_map=251&amp;is_auto=0" TargetMode="External"/><Relationship Id="rId544" Type="http://schemas.openxmlformats.org/officeDocument/2006/relationships/hyperlink" Target="http://cpdb.realtek.com/cpdbv3/view/wafermap/oneWaferSbinMap.php?project=RL6748&amp;checksum=e4309f5f1f03bcd05bceb18017b62f79&amp;bin_num=55&amp;bintype=sbin&amp;from=xls&amp;cp=CP1&amp;version=RL6748ZA_V25&amp;lotid=PAJG7&amp;waferid=TAQ896-22F6" TargetMode="External"/><Relationship Id="rId751" Type="http://schemas.openxmlformats.org/officeDocument/2006/relationships/hyperlink" Target="http://cpdb.realtek.com/cpdbv3/view/wafermap/oneWaferSbinMap.php?project=RL6748&amp;checksum=0e3a7d642762a8642f3e192d4dd04247&amp;bin_num=226&amp;bintype=sbin&amp;from=xls&amp;cp=CP1&amp;version=RL6748ZA_V25&amp;lotid=PAHY4&amp;waferid=TAQ895-06B3" TargetMode="External"/><Relationship Id="rId849" Type="http://schemas.openxmlformats.org/officeDocument/2006/relationships/hyperlink" Target="http://cpdb.realtek.com/cpdbv3/view/wafermap/oneWaferSbinMap.php?project=RL6748&amp;checksum=a49334f3693919c9149fc09fb221db8e&amp;bin_num=327&amp;bintype=sbin&amp;from=xls&amp;cp=CP1&amp;version=RL6748ZA_V25&amp;lotid=PAFW6&amp;waferid=MBC107-09B3" TargetMode="External"/><Relationship Id="rId1174" Type="http://schemas.openxmlformats.org/officeDocument/2006/relationships/hyperlink" Target="http://cpdb.realtek.com/cpdbv3/view/wafermap/oneWaferSbinMap.php?project=RL6748&amp;checksum=d6af17e5f8598dbbf8b9d4f435551918&amp;bin_num=24&amp;bintype=sbin&amp;from=xls&amp;cp=CP1&amp;version=RL6748ZA_V25&amp;lotid=PAFQ5&amp;waferid=MBA705-09D3" TargetMode="External"/><Relationship Id="rId1381" Type="http://schemas.openxmlformats.org/officeDocument/2006/relationships/hyperlink" Target="http://cpdb.realtek.com/cpdbv3/view/wafermap/oneWaferSbinMap.php?project=RL6748&amp;checksum=71b39da841210d925ddca4874b0f60d4&amp;bin_num=328&amp;bintype=sbin&amp;from=xls&amp;cp=CP1&amp;version=RL6748ZA_V25&amp;lotid=PAFA5&amp;waferid=MBA704-20B7" TargetMode="External"/><Relationship Id="rId1479" Type="http://schemas.openxmlformats.org/officeDocument/2006/relationships/hyperlink" Target="http://cpdb.realtek.com/cpdbv3/view/wafermap/oneWaferSbinMap.php?project=RL6748&amp;checksum=368f69cb56d0bab774320ab840abe785&amp;bin_num=330&amp;bintype=sbin&amp;from=xls&amp;cp=CP1&amp;version=RL6748ZA_V25&amp;lotid=PAFQ0&amp;waferid=MBF135-14E2" TargetMode="External"/><Relationship Id="rId1686" Type="http://schemas.openxmlformats.org/officeDocument/2006/relationships/hyperlink" Target="http://cpdb.realtek.com/cpdbv3/view/wafermap/oneWaferSbinMap.php?project=RL6748&amp;checksum=70c84ab6aa4371008c47d2777f2776ad&amp;bin_num=57&amp;bintype=sbin&amp;from=xls&amp;cp=CP1&amp;version=RL6748ZA_V25&amp;lotid=PAFQ4&amp;waferid=MBA724-09E4" TargetMode="External"/><Relationship Id="rId2225" Type="http://schemas.openxmlformats.org/officeDocument/2006/relationships/hyperlink" Target="http://cpdb.realtek.com/cpdbv3/view/wafermap/oneWaferSbinMap.php?project=RL6748&amp;checksum=ade4af84d36327e92dd6a38fa14703cc&amp;bin_num=91&amp;bintype=sbin&amp;from=xls&amp;cp=CP1&amp;version=RL6748ZA_V25&amp;lotid=PAFQ2&amp;waferid=MBA715-17G1" TargetMode="External"/><Relationship Id="rId2432" Type="http://schemas.openxmlformats.org/officeDocument/2006/relationships/hyperlink" Target="http://cpdb.realtek.com/cpdbv3/view/wafermap/oneWaferSbinMap.php?project=RL6748&amp;checksum=78b9d17594c0d5e6274fe5858faafdd0&amp;bin_num=189&amp;bintype=sbin&amp;from=xls&amp;cp=CP1&amp;version=RL6748ZA_V25&amp;lotid=PAFW6&amp;waferid=MBC107-10C0" TargetMode="External"/><Relationship Id="rId404" Type="http://schemas.openxmlformats.org/officeDocument/2006/relationships/hyperlink" Target="http://cpdb.realtek.com/cpdbv3/view/wafermap/oneWaferSbinMap.php?project=RL6748&amp;checksum=05d00f1aa7601154d677cc25b7b27b75&amp;bin_num=61&amp;bintype=sbin&amp;from=xls&amp;cp=CP1&amp;version=RL6748ZA_V25&amp;lotid=PAF98&amp;waferid=MBA742-18E1" TargetMode="External"/><Relationship Id="rId611" Type="http://schemas.openxmlformats.org/officeDocument/2006/relationships/hyperlink" Target="http://cpdb.realtek.com/cpdbv3/view/wafermap/oneWaferSbinMap.php?project=RL6748&amp;checksum=736b73b1e19c676883302b73aef6211d&amp;bin_num=39&amp;bintype=sbin&amp;from=xls&amp;cp=CP1&amp;version=RL6748ZA_V25&amp;lotid=PAFQ1&amp;waferid=MBA727-02A2" TargetMode="External"/><Relationship Id="rId1034" Type="http://schemas.openxmlformats.org/officeDocument/2006/relationships/hyperlink" Target="http://cpdb.realtek.com/cpdbv3/view/wafermap/oneWaferSbinMap.php?project=RL6748&amp;checksum=688bac04defb0b654f8cc3fd0cb21d33&amp;bin_num=333&amp;bintype=sbin&amp;from=xls&amp;cp=CP1&amp;version=RL6748ZA_V25&amp;lotid=PAFQ4&amp;waferid=MBA724-23F5" TargetMode="External"/><Relationship Id="rId1241" Type="http://schemas.openxmlformats.org/officeDocument/2006/relationships/hyperlink" Target="http://cpdb.realtek.com/cpdbv3/view/wafermap/oneWaferSbinMap.php?project=RL6748&amp;checksum=489c7d7bd703ad967c109c90944e4321&amp;bin_num=354&amp;bintype=sbin&amp;from=xls&amp;cp=CP1&amp;version=RL6748ZA_V25&amp;lotid=PAF98&amp;waferid=MBA742-04E2" TargetMode="External"/><Relationship Id="rId1339" Type="http://schemas.openxmlformats.org/officeDocument/2006/relationships/hyperlink" Target="http://cpdb.realtek.com/cpdbv3/view/wafermap/oneWaferSbinMap.php?project=RL6748&amp;checksum=d8923b2a1b4f52077a897b9ed1bf484d&amp;bin_num=29&amp;bintype=sbin&amp;from=xls&amp;cp=CP1&amp;version=RL6748ZA_V25&amp;lotid=PAFQ4&amp;waferid=MBA724-13D2" TargetMode="External"/><Relationship Id="rId1893" Type="http://schemas.openxmlformats.org/officeDocument/2006/relationships/hyperlink" Target="http://cpdb.realtek.com/cpdbv3/view/wafermap/oneWaferSbinMap.php?project=RL6748&amp;checksum=736b73b1e19c676883302b73aef6211d&amp;bin_num=75&amp;bintype=sbin&amp;from=xls&amp;cp=CP1&amp;version=RL6748ZA_V25&amp;lotid=PAFQ1&amp;waferid=MBA727-02A2" TargetMode="External"/><Relationship Id="rId709" Type="http://schemas.openxmlformats.org/officeDocument/2006/relationships/hyperlink" Target="http://cpdb.realtek.com/cpdbv3/view/wafermap/oneWaferSbinMap.php?project=RL6748&amp;checksum=ea49be8fc74445c4c1691aa1889c56e9&amp;bin_num=281&amp;bintype=sbin&amp;from=xls&amp;cp=CP1&amp;version=RL6748ZA_V25&amp;lotid=PAFW6&amp;waferid=MBC107-15G2" TargetMode="External"/><Relationship Id="rId916" Type="http://schemas.openxmlformats.org/officeDocument/2006/relationships/hyperlink" Target="http://cpdb.realtek.com/cpdbv3/view/wafermap/oneWaferSbinMap.php?project=RL6748&amp;checksum=8d430027eb8989e13eb3088408122278&amp;bin_num=52&amp;bintype=sbin&amp;from=xls&amp;cp=CP1&amp;version=RL6748ZA_V25&amp;lotid=PAHY4&amp;waferid=TAQ895-16D6" TargetMode="External"/><Relationship Id="rId1101" Type="http://schemas.openxmlformats.org/officeDocument/2006/relationships/hyperlink" Target="http://cpdb.realtek.com/cpdbv3/view/wafermap/oneWaferSbinMap.php?project=RL6748&amp;checksum=d43b4d9096c98ba57c2ade5fea6188d2&amp;bin_num=24&amp;bintype=sbin&amp;from=xls&amp;cp=CP1&amp;version=RL6748ZA_V25&amp;lotid=PAFQ4&amp;waferid=MBA724-10F1" TargetMode="External"/><Relationship Id="rId1546" Type="http://schemas.openxmlformats.org/officeDocument/2006/relationships/hyperlink" Target="http://cpdb.realtek.com/cpdbv3/view/wafermap/oneWaferSbinMap.php?project=RL6748&amp;checksum=767d1d9f8d20b9353687403e9ae11fca&amp;bin_num=331&amp;bintype=sbin&amp;from=xls&amp;cp=CP1&amp;version=RL6748ZA_V25&amp;lotid=PAFW6&amp;waferid=MBC107-22D1" TargetMode="External"/><Relationship Id="rId1753" Type="http://schemas.openxmlformats.org/officeDocument/2006/relationships/hyperlink" Target="http://cpdb.realtek.com/cpdbv3/view/wafermap/oneWaferSbinMap.php?project=RL6748&amp;checksum=16eacda3ecd3823315a068cb48e11c2c&amp;bin_num=282&amp;bintype=sbin&amp;from=xls&amp;cp=CP1&amp;version=RL6748ZA_V25&amp;lotid=PAFQ1&amp;waferid=MBA727-25D1" TargetMode="External"/><Relationship Id="rId1960" Type="http://schemas.openxmlformats.org/officeDocument/2006/relationships/hyperlink" Target="http://cpdb.realtek.com/cpdbv3/view/wafermap/oneWaferSbinMap.php?project=RL6748&amp;checksum=8baaf29265c095e6aef180607dd47018&amp;bin_num=4&amp;bintype=sbin&amp;from=xls&amp;cp=CP1&amp;version=RL6748ZA_V25&amp;lotid=PAFW6&amp;waferid=MBC107-16F5" TargetMode="External"/><Relationship Id="rId45" Type="http://schemas.openxmlformats.org/officeDocument/2006/relationships/hyperlink" Target="http://cpdb.realtek.com/cpdbv3/view/wafermap/oneWaferSbinMap.php?project=RL6748&amp;checksum=e318bb7453359a0641e320cfc3c44c5a&amp;bin_num=60&amp;bintype=sbin&amp;from=xls&amp;cp=CP1&amp;version=RL6748ZA_V25&amp;lotid=PAFQ1&amp;waferid=MBA727-06F1" TargetMode="External"/><Relationship Id="rId1406" Type="http://schemas.openxmlformats.org/officeDocument/2006/relationships/hyperlink" Target="http://cpdb.realtek.com/cpdbv3/view/wafermap/oneWaferSbinMap.php?project=RL6748&amp;checksum=43df99740fd255fc8cdbe3afdbe0a7b2&amp;bin_num=328&amp;bintype=sbin&amp;from=xls&amp;cp=CP1&amp;version=RL6748ZA_V25&amp;lotid=PAFC1&amp;waferid=MBA723-24A4" TargetMode="External"/><Relationship Id="rId1613" Type="http://schemas.openxmlformats.org/officeDocument/2006/relationships/hyperlink" Target="http://cpdb.realtek.com/cpdbv3/view/wafermap/oneWaferSbinMap.php?project=RL6748&amp;checksum=b9caa329bf355adb9b0aa779f8211dcb&amp;bin_num=357&amp;bintype=sbin&amp;from=xls&amp;cp=CP1&amp;version=RL6748ZA_V25&amp;lotid=PAF98&amp;waferid=MBA742-03E7" TargetMode="External"/><Relationship Id="rId1820" Type="http://schemas.openxmlformats.org/officeDocument/2006/relationships/hyperlink" Target="http://cpdb.realtek.com/cpdbv3/view/wafermap/oneWaferSbinMap.php?project=RL6748&amp;checksum=b9caa329bf355adb9b0aa779f8211dcb&amp;bin_num=334&amp;bintype=sbin&amp;from=xls&amp;cp=CP1&amp;version=RL6748ZA_V25&amp;lotid=PAF98&amp;waferid=MBA742-03E7" TargetMode="External"/><Relationship Id="rId194" Type="http://schemas.openxmlformats.org/officeDocument/2006/relationships/hyperlink" Target="http://cpdb.realtek.com/cpdbv3/view/wafermap/oneWaferSbinMap.php?project=RL6748&amp;checksum=7fbec2c81bae7c0e34489888aa16ecf6&amp;bin_num=47&amp;bintype=sbin&amp;from=xls&amp;cp=CP1&amp;version=RL6748ZA_V25&amp;lotid=PAJG7&amp;waferid=TAQ896-21G3" TargetMode="External"/><Relationship Id="rId191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25772&amp;sbin_info=63&amp;sbin_map=63&amp;is_auto=0" TargetMode="External"/><Relationship Id="rId2082" Type="http://schemas.openxmlformats.org/officeDocument/2006/relationships/hyperlink" Target="http://cpdb.realtek.com/cpdbv3/view/wafermap/oneWaferSbinMap.php?project=RL6748&amp;checksum=d6853dcf6b02a167e2a866083180883a&amp;bin_num=242&amp;bintype=sbin&amp;from=xls&amp;cp=CP1&amp;version=RL6748ZA_V25&amp;lotid=PAFQ6&amp;waferid=MBC103-22H2" TargetMode="External"/><Relationship Id="rId261" Type="http://schemas.openxmlformats.org/officeDocument/2006/relationships/hyperlink" Target="http://cpdb.realtek.com/cpdbv3/view/wafermap/oneWaferSbinMap.php?project=RL6748&amp;checksum=71e786b98005da365f074001583a3561&amp;bin_num=34&amp;bintype=sbin&amp;from=xls&amp;cp=CP1&amp;version=RL6748ZA_V25&amp;lotid=PAFC1&amp;waferid=MBA723-25H2" TargetMode="External"/><Relationship Id="rId499" Type="http://schemas.openxmlformats.org/officeDocument/2006/relationships/hyperlink" Target="http://cpdb.realtek.com/cpdbv3/view/wafermap/oneWaferSbinMap.php?project=RL6748&amp;checksum=a99b739ee1aa021bf77ff060c9381c23&amp;bin_num=297&amp;bintype=sbin&amp;from=xls&amp;cp=CP1&amp;version=RL6748ZA_V25&amp;lotid=PAFQ4&amp;waferid=MBA724-11E4" TargetMode="External"/><Relationship Id="rId2387" Type="http://schemas.openxmlformats.org/officeDocument/2006/relationships/hyperlink" Target="http://cpdb.realtek.com/cpdbv3/view/wafermap/oneWaferSbinMap.php?project=RL6748&amp;checksum=f00c1ee0704af83a3b0c75e11545a5d5&amp;bin_num=238&amp;bintype=sbin&amp;from=xls&amp;cp=CP1&amp;version=RL6748ZA_V25&amp;lotid=PAFW6&amp;waferid=MBC107-20E3" TargetMode="External"/><Relationship Id="rId259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02&amp;sbin_info=180&amp;sbin_map=180&amp;is_auto=0" TargetMode="External"/><Relationship Id="rId359" Type="http://schemas.openxmlformats.org/officeDocument/2006/relationships/hyperlink" Target="http://cpdb.realtek.com/cpdbv3/view/wafermap/oneWaferSbinMap.php?project=RL6748&amp;checksum=e92e67c54272c6cee97033229f886ee7&amp;bin_num=42&amp;bintype=sbin&amp;from=xls&amp;cp=CP1&amp;version=RL6748ZA_V25&amp;lotid=PAFQ1&amp;waferid=MBA727-09D2" TargetMode="External"/><Relationship Id="rId566" Type="http://schemas.openxmlformats.org/officeDocument/2006/relationships/hyperlink" Target="http://cpdb.realtek.com/cpdbv3/view/wafermap/oneWaferSbinMap.php?project=RL6748&amp;checksum=54c8873a06ede5d8be92ebc9e92ac63e&amp;bin_num=2&amp;bintype=sbin&amp;from=xls&amp;cp=CP1&amp;version=RL6748ZA_V25&amp;lotid=PAFQ2&amp;waferid=MBA715-09C4" TargetMode="External"/><Relationship Id="rId773" Type="http://schemas.openxmlformats.org/officeDocument/2006/relationships/hyperlink" Target="http://cpdb.realtek.com/cpdbv3/view/wafermap/oneWaferSbinMap.php?project=RL6748&amp;checksum=4a44bd519b866d23939f3371297be105&amp;bin_num=226&amp;bintype=sbin&amp;from=xls&amp;cp=CP1&amp;version=RL6748ZA_V25&amp;lotid=PAFQ6&amp;waferid=MBC103-05A5" TargetMode="External"/><Relationship Id="rId119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7894&amp;sbin_info=354&amp;sbin_map=354&amp;is_auto=0" TargetMode="External"/><Relationship Id="rId224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3958&amp;sbin_info=359&amp;sbin_map=359&amp;is_auto=0" TargetMode="External"/><Relationship Id="rId245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1116&amp;sbin_info=89&amp;sbin_map=89&amp;is_auto=0" TargetMode="External"/><Relationship Id="rId121" Type="http://schemas.openxmlformats.org/officeDocument/2006/relationships/hyperlink" Target="http://cpdb.realtek.com/cpdbv3/view/wafermap/oneWaferSbinMap.php?project=RL6748&amp;checksum=d43b4d9096c98ba57c2ade5fea6188d2&amp;bin_num=5&amp;bintype=sbin&amp;from=xls&amp;cp=CP1&amp;version=RL6748ZA_V25&amp;lotid=PAFQ4&amp;waferid=MBA724-10F1" TargetMode="External"/><Relationship Id="rId219" Type="http://schemas.openxmlformats.org/officeDocument/2006/relationships/hyperlink" Target="http://cpdb.realtek.com/cpdbv3/view/wafermap/oneWaferSbinMap.php?project=RL6748&amp;checksum=54667dc6380e1c461fef4670eda018d9&amp;bin_num=3&amp;bintype=sbin&amp;from=xls&amp;cp=CP1&amp;version=RL6748ZA_V25&amp;lotid=PAJG7&amp;waferid=TAQ896-25D7" TargetMode="External"/><Relationship Id="rId426" Type="http://schemas.openxmlformats.org/officeDocument/2006/relationships/hyperlink" Target="http://cpdb.realtek.com/cpdbv3/view/wafermap/oneWaferSbinMap.php?project=RL6748&amp;checksum=967f3c40dc1bd4b06a2fe0c74aff4f95&amp;bin_num=61&amp;bintype=sbin&amp;from=xls&amp;cp=CP1&amp;version=RL6748ZA_V25&amp;lotid=PAFQ6&amp;waferid=MBC103-06A0" TargetMode="External"/><Relationship Id="rId633" Type="http://schemas.openxmlformats.org/officeDocument/2006/relationships/hyperlink" Target="http://cpdb.realtek.com/cpdbv3/view/wafermap/oneWaferSbinMap.php?project=RL6748&amp;checksum=55a5e070e826a2aabd888c9399f61d64&amp;bin_num=39&amp;bintype=sbin&amp;from=xls&amp;cp=CP1&amp;version=RL6748ZA_V25&amp;lotid=PAFQ4&amp;waferid=MBA724-14C5" TargetMode="External"/><Relationship Id="rId980" Type="http://schemas.openxmlformats.org/officeDocument/2006/relationships/hyperlink" Target="http://cpdb.realtek.com/cpdbv3/view/wafermap/oneWaferSbinMap.php?project=RL6748&amp;checksum=03ceaaf8793e4381555566a586f5a46b&amp;bin_num=52&amp;bintype=sbin&amp;from=xls&amp;cp=CP1&amp;version=RL6748ZA_V25&amp;lotid=PAFQ0&amp;waferid=MBF135-04B7" TargetMode="External"/><Relationship Id="rId1056" Type="http://schemas.openxmlformats.org/officeDocument/2006/relationships/hyperlink" Target="http://cpdb.realtek.com/cpdbv3/view/wafermap/oneWaferSbinMap.php?project=RL6748&amp;checksum=098a01a93a5db18ab3ed83966169242c&amp;bin_num=333&amp;bintype=sbin&amp;from=xls&amp;cp=CP1&amp;version=RL6748ZA_V25&amp;lotid=PAJG7&amp;waferid=TAQ896-08E5" TargetMode="External"/><Relationship Id="rId1263" Type="http://schemas.openxmlformats.org/officeDocument/2006/relationships/hyperlink" Target="http://cpdb.realtek.com/cpdbv3/view/wafermap/oneWaferSbinMap.php?project=RL6748&amp;checksum=28a93806a3b2163a2699b521b688ec89&amp;bin_num=354&amp;bintype=sbin&amp;from=xls&amp;cp=CP1&amp;version=RL6748ZA_V25&amp;lotid=PAHY4&amp;waferid=TAQ895-18C4" TargetMode="External"/><Relationship Id="rId2107" Type="http://schemas.openxmlformats.org/officeDocument/2006/relationships/hyperlink" Target="http://cpdb.realtek.com/cpdbv3/view/wafermap/oneWaferSbinMap.php?project=RL6748&amp;checksum=ba3555aefbc697efd0815fa8a947a650&amp;bin_num=244&amp;bintype=sbin&amp;from=xls&amp;cp=CP1&amp;version=RL6748ZA_V25&amp;lotid=PAFW8&amp;waferid=MBA731-03B2" TargetMode="External"/><Relationship Id="rId2314" Type="http://schemas.openxmlformats.org/officeDocument/2006/relationships/hyperlink" Target="http://cpdb.realtek.com/cpdbv3/view/wafermap/oneWaferSbinMap.php?project=RL6748&amp;checksum=70c84ab6aa4371008c47d2777f2776ad&amp;bin_num=228&amp;bintype=sbin&amp;from=xls&amp;cp=CP1&amp;version=RL6748ZA_V25&amp;lotid=PAFQ4&amp;waferid=MBA724-09E4" TargetMode="External"/><Relationship Id="rId266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&amp;sbin_info=160&amp;sbin_map=160&amp;is_auto=0" TargetMode="External"/><Relationship Id="rId840" Type="http://schemas.openxmlformats.org/officeDocument/2006/relationships/hyperlink" Target="http://cpdb.realtek.com/cpdbv3/view/wafermap/oneWaferSbinMap.php?project=RL6748&amp;checksum=6e3f6a9ca7d14788c10f5bc335c50c70&amp;bin_num=327&amp;bintype=sbin&amp;from=xls&amp;cp=CP1&amp;version=RL6748ZA_V25&amp;lotid=PAFQ1&amp;waferid=MBA727-15A6" TargetMode="External"/><Relationship Id="rId938" Type="http://schemas.openxmlformats.org/officeDocument/2006/relationships/hyperlink" Target="http://cpdb.realtek.com/cpdbv3/view/wafermap/oneWaferSbinMap.php?project=RL6748&amp;checksum=0e3a7d642762a8642f3e192d4dd04247&amp;bin_num=52&amp;bintype=sbin&amp;from=xls&amp;cp=CP1&amp;version=RL6748ZA_V25&amp;lotid=PAHY4&amp;waferid=TAQ895-06B3" TargetMode="External"/><Relationship Id="rId1470" Type="http://schemas.openxmlformats.org/officeDocument/2006/relationships/hyperlink" Target="http://cpdb.realtek.com/cpdbv3/view/wafermap/oneWaferSbinMap.php?project=RL6748&amp;checksum=9e39cca3745a59f9e09f7fe48b566a1a&amp;bin_num=356&amp;bintype=sbin&amp;from=xls&amp;cp=CP1&amp;version=RL6748ZA_V25&amp;lotid=PAFQ5&amp;waferid=MBA705-25D2" TargetMode="External"/><Relationship Id="rId1568" Type="http://schemas.openxmlformats.org/officeDocument/2006/relationships/hyperlink" Target="http://cpdb.realtek.com/cpdbv3/view/wafermap/oneWaferSbinMap.php?project=RL6748&amp;checksum=3ff4f589e593eed9487b91e4a79e9385&amp;bin_num=331&amp;bintype=sbin&amp;from=xls&amp;cp=CP1&amp;version=RL6748ZA_V25&amp;lotid=PAFC1&amp;waferid=MBA723-22B6" TargetMode="External"/><Relationship Id="rId1775" Type="http://schemas.openxmlformats.org/officeDocument/2006/relationships/hyperlink" Target="http://cpdb.realtek.com/cpdbv3/view/wafermap/oneWaferSbinMap.php?project=RL6748&amp;checksum=a1e68e819766fa0b2427ee9910464cce&amp;bin_num=76&amp;bintype=sbin&amp;from=xls&amp;cp=CP1&amp;version=RL6748ZA_V25&amp;lotid=PAFQ5&amp;waferid=MBA705-05F7" TargetMode="External"/><Relationship Id="rId2521" Type="http://schemas.openxmlformats.org/officeDocument/2006/relationships/hyperlink" Target="http://cpdb.realtek.com/cpdbv3/view/wafermap/oneWaferSbinMap.php?project=RL6748&amp;checksum=d7353e6fdc608011efd46043993feafe&amp;bin_num=107&amp;bintype=sbin&amp;from=xls&amp;cp=CP1&amp;version=RL6748ZA_V25&amp;lotid=PAFA5&amp;waferid=MBA704-10G7" TargetMode="External"/><Relationship Id="rId261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304&amp;sbin_info=99&amp;sbin_map=99&amp;is_auto=0" TargetMode="External"/><Relationship Id="rId67" Type="http://schemas.openxmlformats.org/officeDocument/2006/relationships/hyperlink" Target="http://cpdb.realtek.com/cpdbv3/view/wafermap/oneWaferSbinMap.php?project=RL6748&amp;checksum=54c8873a06ede5d8be92ebc9e92ac63e&amp;bin_num=51&amp;bintype=sbin&amp;from=xls&amp;cp=CP1&amp;version=RL6748ZA_V25&amp;lotid=PAFQ2&amp;waferid=MBA715-09C4" TargetMode="External"/><Relationship Id="rId700" Type="http://schemas.openxmlformats.org/officeDocument/2006/relationships/hyperlink" Target="http://cpdb.realtek.com/cpdbv3/view/wafermap/oneWaferSbinMap.php?project=RL6748&amp;checksum=4f29ed50ce12d7094a0b8be961d2dea6&amp;bin_num=281&amp;bintype=sbin&amp;from=xls&amp;cp=CP1&amp;version=RL6748ZA_V25&amp;lotid=PAHY4&amp;waferid=TAQ895-22B2" TargetMode="External"/><Relationship Id="rId1123" Type="http://schemas.openxmlformats.org/officeDocument/2006/relationships/hyperlink" Target="http://cpdb.realtek.com/cpdbv3/view/wafermap/oneWaferSbinMap.php?project=RL6748&amp;checksum=0e3a7d642762a8642f3e192d4dd04247&amp;bin_num=24&amp;bintype=sbin&amp;from=xls&amp;cp=CP1&amp;version=RL6748ZA_V25&amp;lotid=PAHY4&amp;waferid=TAQ895-06B3" TargetMode="External"/><Relationship Id="rId1330" Type="http://schemas.openxmlformats.org/officeDocument/2006/relationships/hyperlink" Target="http://cpdb.realtek.com/cpdbv3/view/wafermap/oneWaferSbinMap.php?project=RL6748&amp;checksum=bdc04ae8be05a83321ec323eae625678&amp;bin_num=29&amp;bintype=sbin&amp;from=xls&amp;cp=CP1&amp;version=RL6748ZA_V25&amp;lotid=PAJG7&amp;waferid=TAQ896-11E0" TargetMode="External"/><Relationship Id="rId1428" Type="http://schemas.openxmlformats.org/officeDocument/2006/relationships/hyperlink" Target="http://cpdb.realtek.com/cpdbv3/view/wafermap/oneWaferSbinMap.php?project=RL6748&amp;checksum=9d5f4a12764d16f5b176a06676d28490&amp;bin_num=356&amp;bintype=sbin&amp;from=xls&amp;cp=CP1&amp;version=RL6748ZA_V25&amp;lotid=PAFQ2&amp;waferid=MBA715-07D6" TargetMode="External"/><Relationship Id="rId1635" Type="http://schemas.openxmlformats.org/officeDocument/2006/relationships/hyperlink" Target="http://cpdb.realtek.com/cpdbv3/view/wafermap/oneWaferSbinMap.php?project=RL6748&amp;checksum=93fbe4b8a5ca7959f0064e3a10911d09&amp;bin_num=188&amp;bintype=sbin&amp;from=xls&amp;cp=CP1&amp;version=RL6748ZA_V25&amp;lotid=PAJG7&amp;waferid=TAQ896-19G3" TargetMode="External"/><Relationship Id="rId1982" Type="http://schemas.openxmlformats.org/officeDocument/2006/relationships/hyperlink" Target="http://cpdb.realtek.com/cpdbv3/view/wafermap/oneWaferSbinMap.php?project=RL6748&amp;checksum=9e39cca3745a59f9e09f7fe48b566a1a&amp;bin_num=4&amp;bintype=sbin&amp;from=xls&amp;cp=CP1&amp;version=RL6748ZA_V25&amp;lotid=PAFQ5&amp;waferid=MBA705-25D2" TargetMode="External"/><Relationship Id="rId1842" Type="http://schemas.openxmlformats.org/officeDocument/2006/relationships/hyperlink" Target="http://cpdb.realtek.com/cpdbv3/view/wafermap/oneWaferSbinMap.php?project=RL6748&amp;checksum=55e74efbf482dc5c986273082ad1f8ee&amp;bin_num=28&amp;bintype=sbin&amp;from=xls&amp;cp=CP1&amp;version=RL6748ZA_V25&amp;lotid=PAFQ5&amp;waferid=MBA705-15A7" TargetMode="External"/><Relationship Id="rId1702" Type="http://schemas.openxmlformats.org/officeDocument/2006/relationships/hyperlink" Target="http://cpdb.realtek.com/cpdbv3/view/wafermap/oneWaferSbinMap.php?project=RL6748&amp;checksum=8cb6f1a0530431971f6dc8b6446748b3&amp;bin_num=57&amp;bintype=sbin&amp;from=xls&amp;cp=CP1&amp;version=RL6748ZA_V25&amp;lotid=PAFA3&amp;waferid=MBA728-20D3" TargetMode="External"/><Relationship Id="rId283" Type="http://schemas.openxmlformats.org/officeDocument/2006/relationships/hyperlink" Target="http://cpdb.realtek.com/cpdbv3/view/wafermap/oneWaferSbinMap.php?project=RL6748&amp;checksum=9f624d9b0e5e5fb0dcc415d2e5b68753&amp;bin_num=34&amp;bintype=sbin&amp;from=xls&amp;cp=CP1&amp;version=RL6748ZA_V25&amp;lotid=PAFW6&amp;waferid=MBC107-03F1" TargetMode="External"/><Relationship Id="rId490" Type="http://schemas.openxmlformats.org/officeDocument/2006/relationships/hyperlink" Target="http://cpdb.realtek.com/cpdbv3/view/wafermap/oneWaferSbinMap.php?project=RL6748&amp;checksum=8468f2c6def9de881e3dddcb29611d36&amp;bin_num=297&amp;bintype=sbin&amp;from=xls&amp;cp=CP1&amp;version=RL6748ZA_V25&amp;lotid=PAFQ1&amp;waferid=MBA727-07E4" TargetMode="External"/><Relationship Id="rId217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11364&amp;sbin_info=18&amp;sbin_map=18&amp;is_auto=0" TargetMode="External"/><Relationship Id="rId143" Type="http://schemas.openxmlformats.org/officeDocument/2006/relationships/hyperlink" Target="http://cpdb.realtek.com/cpdbv3/view/wafermap/oneWaferSbinMap.php?project=RL6748&amp;checksum=cc8563724fa0a9c30ff36801fe5c1b48&amp;bin_num=5&amp;bintype=sbin&amp;from=xls&amp;cp=CP1&amp;version=RL6748ZA_V25&amp;lotid=PAFQ0&amp;waferid=MBF135-17C3" TargetMode="External"/><Relationship Id="rId350" Type="http://schemas.openxmlformats.org/officeDocument/2006/relationships/hyperlink" Target="http://cpdb.realtek.com/cpdbv3/view/wafermap/oneWaferSbinMap.php?project=RL6748&amp;checksum=35e2f743c6dc0617c88dff3c11951230&amp;bin_num=42&amp;bintype=sbin&amp;from=xls&amp;cp=CP1&amp;version=RL6748ZA_V25&amp;lotid=PAFC1&amp;waferid=MBA723-21C3" TargetMode="External"/><Relationship Id="rId588" Type="http://schemas.openxmlformats.org/officeDocument/2006/relationships/hyperlink" Target="http://cpdb.realtek.com/cpdbv3/view/wafermap/oneWaferSbinMap.php?project=RL6748&amp;checksum=7e9a1be31adccadbec2a6080a78a2f27&amp;bin_num=2&amp;bintype=sbin&amp;from=xls&amp;cp=CP1&amp;version=RL6748ZA_V25&amp;lotid=PAFQ4&amp;waferid=MBA724-19G7" TargetMode="External"/><Relationship Id="rId795" Type="http://schemas.openxmlformats.org/officeDocument/2006/relationships/hyperlink" Target="http://cpdb.realtek.com/cpdbv3/view/wafermap/oneWaferSbinMap.php?project=RL6748&amp;checksum=d6e5e72d578d8650a72b10bab7dbfe61&amp;bin_num=226&amp;bintype=sbin&amp;from=xls&amp;cp=CP1&amp;version=RL6748ZA_V25&amp;lotid=PAFW7&amp;waferid=MBA722-06E6" TargetMode="External"/><Relationship Id="rId2031" Type="http://schemas.openxmlformats.org/officeDocument/2006/relationships/hyperlink" Target="http://cpdb.realtek.com/cpdbv3/view/wafermap/oneWaferSbinMap.php?project=RL6748&amp;checksum=822a75f331382d29607e0ee7fecaba76&amp;bin_num=46&amp;bintype=sbin&amp;from=xls&amp;cp=CP1&amp;version=RL6748ZA_V25&amp;lotid=PAFQ4&amp;waferid=MBA724-08F1" TargetMode="External"/><Relationship Id="rId226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903&amp;sbin_info=291&amp;sbin_map=291&amp;is_auto=0" TargetMode="External"/><Relationship Id="rId2476" Type="http://schemas.openxmlformats.org/officeDocument/2006/relationships/hyperlink" Target="http://cpdb.realtek.com/cpdbv3/view/wafermap/oneWaferSbinMap.php?project=RL6748&amp;checksum=9f624d9b0e5e5fb0dcc415d2e5b68753&amp;bin_num=210&amp;bintype=sbin&amp;from=xls&amp;cp=CP1&amp;version=RL6748ZA_V25&amp;lotid=PAFW6&amp;waferid=MBC107-03F1" TargetMode="External"/><Relationship Id="rId268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304&amp;sbin_info=193&amp;sbin_map=193&amp;is_auto=0" TargetMode="External"/><Relationship Id="rId9" Type="http://schemas.openxmlformats.org/officeDocument/2006/relationships/hyperlink" Target="http://cpdb.realtek.com/cpdbv3/view/mergeCell.php?project=RL6748&amp;cp=CP1&amp;version=RL6748ZA_V25&amp;lotid=PAFC1&amp;waferid=MBA723-25H2&amp;bintype=sbin" TargetMode="External"/><Relationship Id="rId210" Type="http://schemas.openxmlformats.org/officeDocument/2006/relationships/hyperlink" Target="http://cpdb.realtek.com/cpdbv3/view/wafermap/oneWaferSbinMap.php?project=RL6748&amp;checksum=427d1d87b126ffefde333b52eda48773&amp;bin_num=3&amp;bintype=sbin&amp;from=xls&amp;cp=CP1&amp;version=RL6748ZA_V25&amp;lotid=PAJG7&amp;waferid=TAQ896-24E4" TargetMode="External"/><Relationship Id="rId448" Type="http://schemas.openxmlformats.org/officeDocument/2006/relationships/hyperlink" Target="http://cpdb.realtek.com/cpdbv3/view/wafermap/oneWaferSbinMap.php?project=RL6748&amp;checksum=3fee452cc698667f190d8a1f08c4e51a&amp;bin_num=297&amp;bintype=sbin&amp;from=xls&amp;cp=CP1&amp;version=RL6748ZA_V25&amp;lotid=PAFQ0&amp;waferid=MBF135-02D1" TargetMode="External"/><Relationship Id="rId655" Type="http://schemas.openxmlformats.org/officeDocument/2006/relationships/hyperlink" Target="http://cpdb.realtek.com/cpdbv3/view/wafermap/oneWaferSbinMap.php?project=RL6748&amp;checksum=54c8873a06ede5d8be92ebc9e92ac63e&amp;bin_num=6&amp;bintype=sbin&amp;from=xls&amp;cp=CP1&amp;version=RL6748ZA_V25&amp;lotid=PAFQ2&amp;waferid=MBA715-09C4" TargetMode="External"/><Relationship Id="rId862" Type="http://schemas.openxmlformats.org/officeDocument/2006/relationships/hyperlink" Target="http://cpdb.realtek.com/cpdbv3/view/wafermap/oneWaferSbinMap.php?project=RL6748&amp;checksum=e4309f5f1f03bcd05bceb18017b62f79&amp;bin_num=327&amp;bintype=sbin&amp;from=xls&amp;cp=CP1&amp;version=RL6748ZA_V25&amp;lotid=PAJG7&amp;waferid=TAQ896-22F6" TargetMode="External"/><Relationship Id="rId1078" Type="http://schemas.openxmlformats.org/officeDocument/2006/relationships/hyperlink" Target="http://cpdb.realtek.com/cpdbv3/view/wafermap/oneWaferSbinMap.php?project=RL6748&amp;checksum=144cba20688f6649241ca14cf602ee9c&amp;bin_num=333&amp;bintype=sbin&amp;from=xls&amp;cp=CP1&amp;version=RL6748ZA_V25&amp;lotid=PAFQ1&amp;waferid=MBA727-11D2" TargetMode="External"/><Relationship Id="rId1285" Type="http://schemas.openxmlformats.org/officeDocument/2006/relationships/hyperlink" Target="http://cpdb.realtek.com/cpdbv3/view/wafermap/oneWaferSbinMap.php?project=RL6748&amp;checksum=d43b4d9096c98ba57c2ade5fea6188d2&amp;bin_num=29&amp;bintype=sbin&amp;from=xls&amp;cp=CP1&amp;version=RL6748ZA_V25&amp;lotid=PAFQ4&amp;waferid=MBA724-10F1" TargetMode="External"/><Relationship Id="rId1492" Type="http://schemas.openxmlformats.org/officeDocument/2006/relationships/hyperlink" Target="http://cpdb.realtek.com/cpdbv3/view/wafermap/oneWaferSbinMap.php?project=RL6748&amp;checksum=8fb0570e6c1a14f1607b51eca3701ade&amp;bin_num=330&amp;bintype=sbin&amp;from=xls&amp;cp=CP1&amp;version=RL6748ZA_V25&amp;lotid=PAFA3&amp;waferid=MBA728-09A3" TargetMode="External"/><Relationship Id="rId2129" Type="http://schemas.openxmlformats.org/officeDocument/2006/relationships/hyperlink" Target="http://cpdb.realtek.com/cpdbv3/view/wafermap/oneWaferSbinMap.php?project=RL6748&amp;checksum=8754484403aa6d8cc85782d55cbfe8b5&amp;bin_num=246&amp;bintype=sbin&amp;from=xls&amp;cp=CP1&amp;version=RL6748ZA_V25&amp;lotid=PAFA5&amp;waferid=MBA704-25G1" TargetMode="External"/><Relationship Id="rId2336" Type="http://schemas.openxmlformats.org/officeDocument/2006/relationships/hyperlink" Target="http://cpdb.realtek.com/cpdbv3/view/wafermap/oneWaferSbinMap.php?project=RL6748&amp;checksum=981ecc960321df48665f09a2079e5f94&amp;bin_num=41&amp;bintype=sbin&amp;from=xls&amp;cp=CP1&amp;version=RL6748ZA_V25&amp;lotid=PAFQ4&amp;waferid=MBA724-12D7" TargetMode="External"/><Relationship Id="rId2543" Type="http://schemas.openxmlformats.org/officeDocument/2006/relationships/hyperlink" Target="http://cpdb.realtek.com/cpdbv3/view/wafermap/oneWaferSbinMap.php?project=RL6748&amp;checksum=06d1853c75f4e5d7dab11a2307fb1cbf&amp;bin_num=118&amp;bintype=sbin&amp;from=xls&amp;cp=CP1&amp;version=RL6748ZA_V25&amp;lotid=PAFW7&amp;waferid=MBA722-18F7" TargetMode="External"/><Relationship Id="rId308" Type="http://schemas.openxmlformats.org/officeDocument/2006/relationships/hyperlink" Target="http://cpdb.realtek.com/cpdbv3/view/wafermap/oneWaferSbinMap.php?project=RL6748&amp;checksum=08222456ce7be4cece5ac57c788158c6&amp;bin_num=34&amp;bintype=sbin&amp;from=xls&amp;cp=CP1&amp;version=RL6748ZA_V25&amp;lotid=PAFQ6&amp;waferid=MBC103-13E2" TargetMode="External"/><Relationship Id="rId515" Type="http://schemas.openxmlformats.org/officeDocument/2006/relationships/hyperlink" Target="http://cpdb.realtek.com/cpdbv3/view/wafermap/oneWaferSbinMap.php?project=RL6748&amp;checksum=098792a6e2e449fb07dff640a36a2f2b&amp;bin_num=55&amp;bintype=sbin&amp;from=xls&amp;cp=CP1&amp;version=RL6748ZA_V25&amp;lotid=PAFW7&amp;waferid=MBA722-03G5" TargetMode="External"/><Relationship Id="rId722" Type="http://schemas.openxmlformats.org/officeDocument/2006/relationships/hyperlink" Target="http://cpdb.realtek.com/cpdbv3/view/wafermap/oneWaferSbinMap.php?project=RL6748&amp;checksum=aa5d8856fb0d03c25a05ad04e5386ae6&amp;bin_num=281&amp;bintype=sbin&amp;from=xls&amp;cp=CP1&amp;version=RL6748ZA_V25&amp;lotid=PAFW7&amp;waferid=MBA722-13B5" TargetMode="External"/><Relationship Id="rId1145" Type="http://schemas.openxmlformats.org/officeDocument/2006/relationships/hyperlink" Target="http://cpdb.realtek.com/cpdbv3/view/wafermap/oneWaferSbinMap.php?project=RL6748&amp;checksum=489c7d7bd703ad967c109c90944e4321&amp;bin_num=24&amp;bintype=sbin&amp;from=xls&amp;cp=CP1&amp;version=RL6748ZA_V25&amp;lotid=PAF98&amp;waferid=MBA742-04E2" TargetMode="External"/><Relationship Id="rId1352" Type="http://schemas.openxmlformats.org/officeDocument/2006/relationships/hyperlink" Target="http://cpdb.realtek.com/cpdbv3/view/wafermap/oneWaferSbinMap.php?project=RL6748&amp;checksum=a8aed2549477d2287a6144d17b49ef08&amp;bin_num=328&amp;bintype=sbin&amp;from=xls&amp;cp=CP1&amp;version=RL6748ZA_V25&amp;lotid=PAFQ0&amp;waferid=MBF135-13E7" TargetMode="External"/><Relationship Id="rId179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30338&amp;sbin_info=334&amp;sbin_map=334&amp;is_auto=0" TargetMode="External"/><Relationship Id="rId2403" Type="http://schemas.openxmlformats.org/officeDocument/2006/relationships/hyperlink" Target="http://cpdb.realtek.com/cpdbv3/view/wafermap/oneWaferSbinMap.php?project=RL6748&amp;checksum=9aade7ce50e26f20717296e8854676e6&amp;bin_num=294&amp;bintype=sbin&amp;from=xls&amp;cp=CP1&amp;version=RL6748ZA_V25&amp;lotid=PAFA5&amp;waferid=MBA704-04C0" TargetMode="External"/><Relationship Id="rId89" Type="http://schemas.openxmlformats.org/officeDocument/2006/relationships/hyperlink" Target="http://cpdb.realtek.com/cpdbv3/view/wafermap/oneWaferSbinMap.php?project=RL6748&amp;checksum=6338c4f98e7c7de930cd04a1c4470904&amp;bin_num=51&amp;bintype=sbin&amp;from=xls&amp;cp=CP1&amp;version=RL6748ZA_V25&amp;lotid=PAFW6&amp;waferid=MBC107-02F6" TargetMode="External"/><Relationship Id="rId1005" Type="http://schemas.openxmlformats.org/officeDocument/2006/relationships/hyperlink" Target="http://cpdb.realtek.com/cpdbv3/view/wafermap/oneWaferSbinMap.php?project=RL6748&amp;checksum=dd3f5e8730f623359ad294296872eb29&amp;bin_num=52&amp;bintype=sbin&amp;from=xls&amp;cp=CP1&amp;version=RL6748ZA_V25&amp;lotid=PAFQ5&amp;waferid=MBA705-18G3" TargetMode="External"/><Relationship Id="rId1212" Type="http://schemas.openxmlformats.org/officeDocument/2006/relationships/hyperlink" Target="http://cpdb.realtek.com/cpdbv3/view/wafermap/oneWaferSbinMap.php?project=RL6748&amp;checksum=ede4d93f3c51862c48a89044ffaacc51&amp;bin_num=354&amp;bintype=sbin&amp;from=xls&amp;cp=CP1&amp;version=RL6748ZA_V25&amp;lotid=PAHY4&amp;waferid=TAQ895-12G2" TargetMode="External"/><Relationship Id="rId1657" Type="http://schemas.openxmlformats.org/officeDocument/2006/relationships/hyperlink" Target="http://cpdb.realtek.com/cpdbv3/view/wafermap/oneWaferSbinMap.php?project=RL6748&amp;checksum=6a580951e4bceff7feb629fbe2f18442&amp;bin_num=188&amp;bintype=sbin&amp;from=xls&amp;cp=CP1&amp;version=RL6748ZA_V25&amp;lotid=PAFQ2&amp;waferid=MBA715-25C3" TargetMode="External"/><Relationship Id="rId1864" Type="http://schemas.openxmlformats.org/officeDocument/2006/relationships/hyperlink" Target="http://cpdb.realtek.com/cpdbv3/view/wafermap/oneWaferSbinMap.php?project=RL6748&amp;checksum=a0817e590a84a6a6f4845cee44f09efe&amp;bin_num=28&amp;bintype=sbin&amp;from=xls&amp;cp=CP1&amp;version=RL6748ZA_V25&amp;lotid=PAFQ1&amp;waferid=MBA727-16A1" TargetMode="External"/><Relationship Id="rId261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02&amp;sbin_info=85&amp;sbin_map=85&amp;is_auto=0" TargetMode="External"/><Relationship Id="rId270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213&amp;sbin_info=257&amp;sbin_map=257&amp;is_auto=0" TargetMode="External"/><Relationship Id="rId1517" Type="http://schemas.openxmlformats.org/officeDocument/2006/relationships/hyperlink" Target="http://cpdb.realtek.com/cpdbv3/view/wafermap/oneWaferSbinMap.php?project=RL6748&amp;checksum=2f58bae5390cebcda4579a31c635ecce&amp;bin_num=330&amp;bintype=sbin&amp;from=xls&amp;cp=CP1&amp;version=RL6748ZA_V25&amp;lotid=PAFQ5&amp;waferid=MBA705-21F6" TargetMode="External"/><Relationship Id="rId1724" Type="http://schemas.openxmlformats.org/officeDocument/2006/relationships/hyperlink" Target="http://cpdb.realtek.com/cpdbv3/view/wafermap/oneWaferSbinMap.php?project=RL6748&amp;checksum=6e78642833a84f8cf7528b5b0686b7d0&amp;bin_num=282&amp;bintype=sbin&amp;from=xls&amp;cp=CP1&amp;version=RL6748ZA_V25&amp;lotid=PAFQ4&amp;waferid=MBA724-03A7" TargetMode="External"/><Relationship Id="rId16" Type="http://schemas.openxmlformats.org/officeDocument/2006/relationships/hyperlink" Target="http://cpdb.realtek.com/cpdbv3/view/mergeCell.php?project=RL6748&amp;cp=CP1&amp;version=RL6748ZA_V25&amp;lotid=PAFQ0&amp;waferid=MBF135-06A5&amp;bintype=sbin" TargetMode="External"/><Relationship Id="rId1931" Type="http://schemas.openxmlformats.org/officeDocument/2006/relationships/hyperlink" Target="http://cpdb.realtek.com/cpdbv3/view/wafermap/oneWaferSbinMap.php?project=RL6748&amp;checksum=b5bcae632e2b77f8bc06036e1ff5cd23&amp;bin_num=63&amp;bintype=sbin&amp;from=xls&amp;cp=CP1&amp;version=RL6748ZA_V25&amp;lotid=PAFQ1&amp;waferid=MBA727-24D6" TargetMode="External"/><Relationship Id="rId2193" Type="http://schemas.openxmlformats.org/officeDocument/2006/relationships/hyperlink" Target="http://cpdb.realtek.com/cpdbv3/view/wafermap/oneWaferSbinMap.php?project=RL6748&amp;checksum=7e9a1be31adccadbec2a6080a78a2f27&amp;bin_num=54&amp;bintype=sbin&amp;from=xls&amp;cp=CP1&amp;version=RL6748ZA_V25&amp;lotid=PAFQ4&amp;waferid=MBA724-19G7" TargetMode="External"/><Relationship Id="rId2498" Type="http://schemas.openxmlformats.org/officeDocument/2006/relationships/hyperlink" Target="http://cpdb.realtek.com/cpdbv3/view/wafermap/oneWaferSbinMap.php?project=RL6748&amp;checksum=058f6c8cc4bf81c71965463377158352&amp;bin_num=126&amp;bintype=sbin&amp;from=xls&amp;cp=CP1&amp;version=RL6748ZA_V25&amp;lotid=PAFQ6&amp;waferid=MBC103-19A4" TargetMode="External"/><Relationship Id="rId165" Type="http://schemas.openxmlformats.org/officeDocument/2006/relationships/hyperlink" Target="http://cpdb.realtek.com/cpdbv3/view/wafermap/oneWaferSbinMap.php?project=RL6748&amp;checksum=427d1d87b126ffefde333b52eda48773&amp;bin_num=47&amp;bintype=sbin&amp;from=xls&amp;cp=CP1&amp;version=RL6748ZA_V25&amp;lotid=PAJG7&amp;waferid=TAQ896-24E4" TargetMode="External"/><Relationship Id="rId372" Type="http://schemas.openxmlformats.org/officeDocument/2006/relationships/hyperlink" Target="http://cpdb.realtek.com/cpdbv3/view/wafermap/oneWaferSbinMap.php?project=RL6748&amp;checksum=05d00f1aa7601154d677cc25b7b27b75&amp;bin_num=335&amp;bintype=sbin&amp;from=xls&amp;cp=CP1&amp;version=RL6748ZA_V25&amp;lotid=PAF98&amp;waferid=MBA742-18E1" TargetMode="External"/><Relationship Id="rId677" Type="http://schemas.openxmlformats.org/officeDocument/2006/relationships/hyperlink" Target="http://cpdb.realtek.com/cpdbv3/view/wafermap/oneWaferSbinMap.php?project=RL6748&amp;checksum=f5438ae6c64af18f851949e14f0877cf&amp;bin_num=6&amp;bintype=sbin&amp;from=xls&amp;cp=CP1&amp;version=RL6748ZA_V25&amp;lotid=PAFA5&amp;waferid=MBA704-06A6" TargetMode="External"/><Relationship Id="rId2053" Type="http://schemas.openxmlformats.org/officeDocument/2006/relationships/hyperlink" Target="http://cpdb.realtek.com/cpdbv3/view/wafermap/oneWaferSbinMap.php?project=RL6748&amp;checksum=8fb0570e6c1a14f1607b51eca3701ade&amp;bin_num=289&amp;bintype=sbin&amp;from=xls&amp;cp=CP1&amp;version=RL6748ZA_V25&amp;lotid=PAFA3&amp;waferid=MBA728-09A3" TargetMode="External"/><Relationship Id="rId2260" Type="http://schemas.openxmlformats.org/officeDocument/2006/relationships/hyperlink" Target="http://cpdb.realtek.com/cpdbv3/view/wafermap/oneWaferSbinMap.php?project=RL6748&amp;checksum=7c313c7f28e51f4ccd4194efb148005a&amp;bin_num=227&amp;bintype=sbin&amp;from=xls&amp;cp=CP1&amp;version=RL6748ZA_V25&amp;lotid=PAFW7&amp;waferid=MBA722-02H2" TargetMode="External"/><Relationship Id="rId2358" Type="http://schemas.openxmlformats.org/officeDocument/2006/relationships/hyperlink" Target="http://cpdb.realtek.com/cpdbv3/view/wafermap/oneWaferSbinMap.php?project=RL6748&amp;checksum=78b9d17594c0d5e6274fe5858faafdd0&amp;bin_num=40&amp;bintype=sbin&amp;from=xls&amp;cp=CP1&amp;version=RL6748ZA_V25&amp;lotid=PAFW6&amp;waferid=MBC107-10C0" TargetMode="External"/><Relationship Id="rId232" Type="http://schemas.openxmlformats.org/officeDocument/2006/relationships/hyperlink" Target="http://cpdb.realtek.com/cpdbv3/view/wafermap/oneWaferSbinMap.php?project=RL6748&amp;checksum=489c7d7bd703ad967c109c90944e4321&amp;bin_num=3&amp;bintype=sbin&amp;from=xls&amp;cp=CP1&amp;version=RL6748ZA_V25&amp;lotid=PAF98&amp;waferid=MBA742-04E2" TargetMode="External"/><Relationship Id="rId884" Type="http://schemas.openxmlformats.org/officeDocument/2006/relationships/hyperlink" Target="http://cpdb.realtek.com/cpdbv3/view/wafermap/oneWaferSbinMap.php?project=RL6748&amp;checksum=c071f5cf26b7fc8cb5ca79120ccf83ae&amp;bin_num=327&amp;bintype=sbin&amp;from=xls&amp;cp=CP1&amp;version=RL6748ZA_V25&amp;lotid=PAFW6&amp;waferid=MBC107-07C5" TargetMode="External"/><Relationship Id="rId2120" Type="http://schemas.openxmlformats.org/officeDocument/2006/relationships/hyperlink" Target="http://cpdb.realtek.com/cpdbv3/view/wafermap/oneWaferSbinMap.php?project=RL6748&amp;checksum=aa5d8856fb0d03c25a05ad04e5386ae6&amp;bin_num=244&amp;bintype=sbin&amp;from=xls&amp;cp=CP1&amp;version=RL6748ZA_V25&amp;lotid=PAFW7&amp;waferid=MBA722-13B5" TargetMode="External"/><Relationship Id="rId2565" Type="http://schemas.openxmlformats.org/officeDocument/2006/relationships/hyperlink" Target="http://cpdb.realtek.com/cpdbv3/view/wafermap/oneWaferSbinMap.php?project=RL6748&amp;checksum=aa5d8856fb0d03c25a05ad04e5386ae6&amp;bin_num=102&amp;bintype=sbin&amp;from=xls&amp;cp=CP1&amp;version=RL6748ZA_V25&amp;lotid=PAFW7&amp;waferid=MBA722-13B5" TargetMode="External"/><Relationship Id="rId537" Type="http://schemas.openxmlformats.org/officeDocument/2006/relationships/hyperlink" Target="http://cpdb.realtek.com/cpdbv3/view/wafermap/oneWaferSbinMap.php?project=RL6748&amp;checksum=93604aa5f9b03ef261803d51f7663022&amp;bin_num=55&amp;bintype=sbin&amp;from=xls&amp;cp=CP1&amp;version=RL6748ZA_V25&amp;lotid=PAFQ0&amp;waferid=MBF135-09G1" TargetMode="External"/><Relationship Id="rId744" Type="http://schemas.openxmlformats.org/officeDocument/2006/relationships/hyperlink" Target="http://cpdb.realtek.com/cpdbv3/view/wafermap/oneWaferSbinMap.php?project=RL6748&amp;checksum=3fee452cc698667f190d8a1f08c4e51a&amp;bin_num=226&amp;bintype=sbin&amp;from=xls&amp;cp=CP1&amp;version=RL6748ZA_V25&amp;lotid=PAFQ0&amp;waferid=MBF135-02D1" TargetMode="External"/><Relationship Id="rId951" Type="http://schemas.openxmlformats.org/officeDocument/2006/relationships/hyperlink" Target="http://cpdb.realtek.com/cpdbv3/view/wafermap/oneWaferSbinMap.php?project=RL6748&amp;checksum=1dd0f3330949dce9e73077fbbf3a4659&amp;bin_num=52&amp;bintype=sbin&amp;from=xls&amp;cp=CP1&amp;version=RL6748ZA_V25&amp;lotid=PAJG7&amp;waferid=TAQ896-16A7" TargetMode="External"/><Relationship Id="rId1167" Type="http://schemas.openxmlformats.org/officeDocument/2006/relationships/hyperlink" Target="http://cpdb.realtek.com/cpdbv3/view/wafermap/oneWaferSbinMap.php?project=RL6748&amp;checksum=663458bf4eeebc3e112395dc079ffba9&amp;bin_num=24&amp;bintype=sbin&amp;from=xls&amp;cp=CP1&amp;version=RL6748ZA_V25&amp;lotid=PAFQ5&amp;waferid=MBA705-23E4" TargetMode="External"/><Relationship Id="rId1374" Type="http://schemas.openxmlformats.org/officeDocument/2006/relationships/hyperlink" Target="http://cpdb.realtek.com/cpdbv3/view/wafermap/oneWaferSbinMap.php?project=RL6748&amp;checksum=b9d181c73364b04b49e1afb30896c955&amp;bin_num=328&amp;bintype=sbin&amp;from=xls&amp;cp=CP1&amp;version=RL6748ZA_V25&amp;lotid=PAFQ1&amp;waferid=MBA727-17G7" TargetMode="External"/><Relationship Id="rId1581" Type="http://schemas.openxmlformats.org/officeDocument/2006/relationships/hyperlink" Target="http://cpdb.realtek.com/cpdbv3/view/wafermap/oneWaferSbinMap.php?project=RL6748&amp;checksum=9e39cca3745a59f9e09f7fe48b566a1a&amp;bin_num=331&amp;bintype=sbin&amp;from=xls&amp;cp=CP1&amp;version=RL6748ZA_V25&amp;lotid=PAFQ5&amp;waferid=MBA705-25D2" TargetMode="External"/><Relationship Id="rId1679" Type="http://schemas.openxmlformats.org/officeDocument/2006/relationships/hyperlink" Target="http://cpdb.realtek.com/cpdbv3/view/wafermap/oneWaferSbinMap.php?project=RL6748&amp;checksum=028c7f8f8d7b4da1af975c9bb8b5f23a&amp;bin_num=57&amp;bintype=sbin&amp;from=xls&amp;cp=CP1&amp;version=RL6748ZA_V25&amp;lotid=PAJG7&amp;waferid=TAQ896-09E0" TargetMode="External"/><Relationship Id="rId2218" Type="http://schemas.openxmlformats.org/officeDocument/2006/relationships/hyperlink" Target="http://cpdb.realtek.com/cpdbv3/view/wafermap/oneWaferSbinMap.php?project=RL6748&amp;checksum=aeffc487e0d45cfc6bac03117c286df2&amp;bin_num=350&amp;bintype=sbin&amp;from=xls&amp;cp=CP1&amp;version=RL6748ZA_V25&amp;lotid=PAFQ6&amp;waferid=MBC103-14D5" TargetMode="External"/><Relationship Id="rId2425" Type="http://schemas.openxmlformats.org/officeDocument/2006/relationships/hyperlink" Target="http://cpdb.realtek.com/cpdbv3/view/wafermap/oneWaferSbinMap.php?project=RL6748&amp;checksum=7f485f4ee104904abbddb926aa72fe29&amp;bin_num=296&amp;bintype=sbin&amp;from=xls&amp;cp=CP1&amp;version=RL6748ZA_V25&amp;lotid=PAFC1&amp;waferid=MBA723-17D5" TargetMode="External"/><Relationship Id="rId263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&amp;sbin_info=116&amp;sbin_map=116&amp;is_auto=0" TargetMode="External"/><Relationship Id="rId80" Type="http://schemas.openxmlformats.org/officeDocument/2006/relationships/hyperlink" Target="http://cpdb.realtek.com/cpdbv3/view/wafermap/oneWaferSbinMap.php?project=RL6748&amp;checksum=f1c05d5061d41f2298666456d4943fd4&amp;bin_num=51&amp;bintype=sbin&amp;from=xls&amp;cp=CP1&amp;version=RL6748ZA_V25&amp;lotid=PAJG7&amp;waferid=TAQ896-23F1" TargetMode="External"/><Relationship Id="rId604" Type="http://schemas.openxmlformats.org/officeDocument/2006/relationships/hyperlink" Target="http://cpdb.realtek.com/cpdbv3/view/wafermap/oneWaferSbinMap.php?project=RL6748&amp;checksum=d8923b2a1b4f52077a897b9ed1bf484d&amp;bin_num=2&amp;bintype=sbin&amp;from=xls&amp;cp=CP1&amp;version=RL6748ZA_V25&amp;lotid=PAFQ4&amp;waferid=MBA724-13D2" TargetMode="External"/><Relationship Id="rId81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86752&amp;sbin_info=327&amp;sbin_map=327&amp;is_auto=0" TargetMode="External"/><Relationship Id="rId1027" Type="http://schemas.openxmlformats.org/officeDocument/2006/relationships/hyperlink" Target="http://cpdb.realtek.com/cpdbv3/view/wafermap/oneWaferSbinMap.php?project=RL6748&amp;checksum=d6641dbc3fba57e929e5aac22048305d&amp;bin_num=333&amp;bintype=sbin&amp;from=xls&amp;cp=CP1&amp;version=RL6748ZA_V25&amp;lotid=PAFW6&amp;waferid=MBC107-25B2" TargetMode="External"/><Relationship Id="rId1234" Type="http://schemas.openxmlformats.org/officeDocument/2006/relationships/hyperlink" Target="http://cpdb.realtek.com/cpdbv3/view/wafermap/oneWaferSbinMap.php?project=RL6748&amp;checksum=095e9c92e6a3fc5066685d784802326e&amp;bin_num=354&amp;bintype=sbin&amp;from=xls&amp;cp=CP1&amp;version=RL6748ZA_V25&amp;lotid=PAFW6&amp;waferid=MBC107-23C4" TargetMode="External"/><Relationship Id="rId1441" Type="http://schemas.openxmlformats.org/officeDocument/2006/relationships/hyperlink" Target="http://cpdb.realtek.com/cpdbv3/view/wafermap/oneWaferSbinMap.php?project=RL6748&amp;checksum=489c7d7bd703ad967c109c90944e4321&amp;bin_num=356&amp;bintype=sbin&amp;from=xls&amp;cp=CP1&amp;version=RL6748ZA_V25&amp;lotid=PAF98&amp;waferid=MBA742-04E2" TargetMode="External"/><Relationship Id="rId1886" Type="http://schemas.openxmlformats.org/officeDocument/2006/relationships/hyperlink" Target="http://cpdb.realtek.com/cpdbv3/view/wafermap/oneWaferSbinMap.php?project=RL6748&amp;checksum=94d502b72c121cbd05abbbb77cb6e969&amp;bin_num=295&amp;bintype=sbin&amp;from=xls&amp;cp=CP1&amp;version=RL6748ZA_V25&amp;lotid=PAFQ2&amp;waferid=MBA715-05F0" TargetMode="External"/><Relationship Id="rId909" Type="http://schemas.openxmlformats.org/officeDocument/2006/relationships/hyperlink" Target="http://cpdb.realtek.com/cpdbv3/view/wafermap/oneWaferSbinMap.php?project=RL6748&amp;checksum=d43b4d9096c98ba57c2ade5fea6188d2&amp;bin_num=52&amp;bintype=sbin&amp;from=xls&amp;cp=CP1&amp;version=RL6748ZA_V25&amp;lotid=PAFQ4&amp;waferid=MBA724-10F1" TargetMode="External"/><Relationship Id="rId1301" Type="http://schemas.openxmlformats.org/officeDocument/2006/relationships/hyperlink" Target="http://cpdb.realtek.com/cpdbv3/view/wafermap/oneWaferSbinMap.php?project=RL6748&amp;checksum=0f96ac99d5d9231739883ab11452a825&amp;bin_num=29&amp;bintype=sbin&amp;from=xls&amp;cp=CP1&amp;version=RL6748ZA_V25&amp;lotid=PAFQ0&amp;waferid=MBF135-20B6" TargetMode="External"/><Relationship Id="rId1539" Type="http://schemas.openxmlformats.org/officeDocument/2006/relationships/hyperlink" Target="http://cpdb.realtek.com/cpdbv3/view/wafermap/oneWaferSbinMap.php?project=RL6748&amp;checksum=99484613a4096c86ca578487ceca6b1f&amp;bin_num=331&amp;bintype=sbin&amp;from=xls&amp;cp=CP1&amp;version=RL6748ZA_V25&amp;lotid=PAFQ5&amp;waferid=MBA705-14B4" TargetMode="External"/><Relationship Id="rId1746" Type="http://schemas.openxmlformats.org/officeDocument/2006/relationships/hyperlink" Target="http://cpdb.realtek.com/cpdbv3/view/wafermap/oneWaferSbinMap.php?project=RL6748&amp;checksum=03ceaaf8793e4381555566a586f5a46b&amp;bin_num=282&amp;bintype=sbin&amp;from=xls&amp;cp=CP1&amp;version=RL6748ZA_V25&amp;lotid=PAFQ0&amp;waferid=MBF135-04B7" TargetMode="External"/><Relationship Id="rId1953" Type="http://schemas.openxmlformats.org/officeDocument/2006/relationships/hyperlink" Target="http://cpdb.realtek.com/cpdbv3/view/wafermap/oneWaferSbinMap.php?project=RL6748&amp;checksum=3f030dc280d10c06e347f6362b1d432b&amp;bin_num=30&amp;bintype=sbin&amp;from=xls&amp;cp=CP1&amp;version=RL6748ZA_V25&amp;lotid=PAJG7&amp;waferid=TAQ896-06F7" TargetMode="External"/><Relationship Id="rId3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4.776327999999999&amp;sbin_info=60&amp;sbin_map=60&amp;is_auto=0" TargetMode="External"/><Relationship Id="rId1606" Type="http://schemas.openxmlformats.org/officeDocument/2006/relationships/hyperlink" Target="http://cpdb.realtek.com/cpdbv3/view/wafermap/oneWaferSbinMap.php?project=RL6748&amp;checksum=71b39da841210d925ddca4874b0f60d4&amp;bin_num=357&amp;bintype=sbin&amp;from=xls&amp;cp=CP1&amp;version=RL6748ZA_V25&amp;lotid=PAFA5&amp;waferid=MBA704-20B7" TargetMode="External"/><Relationship Id="rId1813" Type="http://schemas.openxmlformats.org/officeDocument/2006/relationships/hyperlink" Target="http://cpdb.realtek.com/cpdbv3/view/wafermap/oneWaferSbinMap.php?project=RL6748&amp;checksum=3f9b03e0685422e7245ee9f819607ec4&amp;bin_num=334&amp;bintype=sbin&amp;from=xls&amp;cp=CP1&amp;version=RL6748ZA_V25&amp;lotid=PAFA3&amp;waferid=MBA728-16E5" TargetMode="External"/><Relationship Id="rId187" Type="http://schemas.openxmlformats.org/officeDocument/2006/relationships/hyperlink" Target="http://cpdb.realtek.com/cpdbv3/view/wafermap/oneWaferSbinMap.php?project=RL6748&amp;checksum=51683dac0aaf6fb03aa62b6858470555&amp;bin_num=47&amp;bintype=sbin&amp;from=xls&amp;cp=CP1&amp;version=RL6748ZA_V25&amp;lotid=PAFA5&amp;waferid=MBA704-21B2" TargetMode="External"/><Relationship Id="rId394" Type="http://schemas.openxmlformats.org/officeDocument/2006/relationships/hyperlink" Target="http://cpdb.realtek.com/cpdbv3/view/wafermap/oneWaferSbinMap.php?project=RL6748&amp;checksum=88da6c6f252705b50269910e533bc6b4&amp;bin_num=335&amp;bintype=sbin&amp;from=xls&amp;cp=CP1&amp;version=RL6748ZA_V25&amp;lotid=PAFA5&amp;waferid=MBA704-18B7" TargetMode="External"/><Relationship Id="rId2075" Type="http://schemas.openxmlformats.org/officeDocument/2006/relationships/hyperlink" Target="http://cpdb.realtek.com/cpdbv3/view/wafermap/oneWaferSbinMap.php?project=RL6748&amp;checksum=18c782a468d9e115dd178b91a730c541&amp;bin_num=242&amp;bintype=sbin&amp;from=xls&amp;cp=CP1&amp;version=RL6748ZA_V25&amp;lotid=PAFW6&amp;waferid=MBC107-19D6" TargetMode="External"/><Relationship Id="rId2282" Type="http://schemas.openxmlformats.org/officeDocument/2006/relationships/hyperlink" Target="http://cpdb.realtek.com/cpdbv3/view/wafermap/oneWaferSbinMap.php?project=RL6748&amp;checksum=427d1d87b126ffefde333b52eda48773&amp;bin_num=233&amp;bintype=sbin&amp;from=xls&amp;cp=CP1&amp;version=RL6748ZA_V25&amp;lotid=PAJG7&amp;waferid=TAQ896-24E4" TargetMode="External"/><Relationship Id="rId254" Type="http://schemas.openxmlformats.org/officeDocument/2006/relationships/hyperlink" Target="http://cpdb.realtek.com/cpdbv3/view/wafermap/oneWaferSbinMap.php?project=RL6748&amp;checksum=736b73b1e19c676883302b73aef6211d&amp;bin_num=34&amp;bintype=sbin&amp;from=xls&amp;cp=CP1&amp;version=RL6748ZA_V25&amp;lotid=PAFQ1&amp;waferid=MBA727-02A2" TargetMode="External"/><Relationship Id="rId699" Type="http://schemas.openxmlformats.org/officeDocument/2006/relationships/hyperlink" Target="http://cpdb.realtek.com/cpdbv3/view/wafermap/oneWaferSbinMap.php?project=RL6748&amp;checksum=0f96ac99d5d9231739883ab11452a825&amp;bin_num=281&amp;bintype=sbin&amp;from=xls&amp;cp=CP1&amp;version=RL6748ZA_V25&amp;lotid=PAFQ0&amp;waferid=MBF135-20B6" TargetMode="External"/><Relationship Id="rId1091" Type="http://schemas.openxmlformats.org/officeDocument/2006/relationships/hyperlink" Target="http://cpdb.realtek.com/cpdbv3/view/wafermap/oneWaferSbinMap.php?project=RL6748&amp;checksum=d8923b2a1b4f52077a897b9ed1bf484d&amp;bin_num=333&amp;bintype=sbin&amp;from=xls&amp;cp=CP1&amp;version=RL6748ZA_V25&amp;lotid=PAFQ4&amp;waferid=MBA724-13D2" TargetMode="External"/><Relationship Id="rId2587" Type="http://schemas.openxmlformats.org/officeDocument/2006/relationships/hyperlink" Target="http://cpdb.realtek.com/cpdbv3/view/wafermap/oneWaferSbinMap.php?project=RL6748&amp;checksum=967f3c40dc1bd4b06a2fe0c74aff4f95&amp;bin_num=305&amp;bintype=sbin&amp;from=xls&amp;cp=CP1&amp;version=RL6748ZA_V25&amp;lotid=PAFQ6&amp;waferid=MBC103-06A0" TargetMode="External"/><Relationship Id="rId114" Type="http://schemas.openxmlformats.org/officeDocument/2006/relationships/hyperlink" Target="http://cpdb.realtek.com/cpdbv3/view/wafermap/oneWaferSbinMap.php?project=RL6748&amp;checksum=28a93806a3b2163a2699b521b688ec89&amp;bin_num=51&amp;bintype=sbin&amp;from=xls&amp;cp=CP1&amp;version=RL6748ZA_V25&amp;lotid=PAHY4&amp;waferid=TAQ895-18C4" TargetMode="External"/><Relationship Id="rId461" Type="http://schemas.openxmlformats.org/officeDocument/2006/relationships/hyperlink" Target="http://cpdb.realtek.com/cpdbv3/view/wafermap/oneWaferSbinMap.php?project=RL6748&amp;checksum=25e3ae3f947411f0bc0d29f47a64db55&amp;bin_num=297&amp;bintype=sbin&amp;from=xls&amp;cp=CP1&amp;version=RL6748ZA_V25&amp;lotid=PAFQ2&amp;waferid=MBA715-01A1" TargetMode="External"/><Relationship Id="rId559" Type="http://schemas.openxmlformats.org/officeDocument/2006/relationships/hyperlink" Target="http://cpdb.realtek.com/cpdbv3/view/wafermap/oneWaferSbinMap.php?project=RL6748&amp;checksum=9f2915083dc30d5c022d596e0012cfd3&amp;bin_num=55&amp;bintype=sbin&amp;from=xls&amp;cp=CP1&amp;version=RL6748ZA_V25&amp;lotid=PAFW7&amp;waferid=MBA722-15A3" TargetMode="External"/><Relationship Id="rId766" Type="http://schemas.openxmlformats.org/officeDocument/2006/relationships/hyperlink" Target="http://cpdb.realtek.com/cpdbv3/view/wafermap/oneWaferSbinMap.php?project=RL6748&amp;checksum=6f656cfeb6e9968f39096cd187b7d7ce&amp;bin_num=226&amp;bintype=sbin&amp;from=xls&amp;cp=CP1&amp;version=RL6748ZA_V25&amp;lotid=PAFW6&amp;waferid=MBC107-12A6" TargetMode="External"/><Relationship Id="rId1189" Type="http://schemas.openxmlformats.org/officeDocument/2006/relationships/hyperlink" Target="http://cpdb.realtek.com/cpdbv3/view/wafermap/oneWaferSbinMap.php?project=RL6748&amp;checksum=03701abb6e78619526405b5595093ed3&amp;bin_num=24&amp;bintype=sbin&amp;from=xls&amp;cp=CP1&amp;version=RL6748ZA_V25&amp;lotid=PAFA5&amp;waferid=MBA704-23A0" TargetMode="External"/><Relationship Id="rId1396" Type="http://schemas.openxmlformats.org/officeDocument/2006/relationships/hyperlink" Target="http://cpdb.realtek.com/cpdbv3/view/wafermap/oneWaferSbinMap.php?project=RL6748&amp;checksum=03ceaaf8793e4381555566a586f5a46b&amp;bin_num=328&amp;bintype=sbin&amp;from=xls&amp;cp=CP1&amp;version=RL6748ZA_V25&amp;lotid=PAFQ0&amp;waferid=MBF135-04B7" TargetMode="External"/><Relationship Id="rId2142" Type="http://schemas.openxmlformats.org/officeDocument/2006/relationships/hyperlink" Target="http://cpdb.realtek.com/cpdbv3/view/wafermap/oneWaferSbinMap.php?project=RL6748&amp;checksum=b3f5e27a945fa4609942c3b6352aa0a6&amp;bin_num=352&amp;bintype=sbin&amp;from=xls&amp;cp=CP1&amp;version=RL6748ZA_V25&amp;lotid=PAFW6&amp;waferid=MBC107-11B3" TargetMode="External"/><Relationship Id="rId2447" Type="http://schemas.openxmlformats.org/officeDocument/2006/relationships/hyperlink" Target="http://cpdb.realtek.com/cpdbv3/view/wafermap/oneWaferSbinMap.php?project=RL6748&amp;checksum=945607084a4417d53cc670bfcba1a84b&amp;bin_num=253&amp;bintype=sbin&amp;from=xls&amp;cp=CP1&amp;version=RL6748ZA_V25&amp;lotid=PAFQ6&amp;waferid=MBC103-10G1" TargetMode="External"/><Relationship Id="rId321" Type="http://schemas.openxmlformats.org/officeDocument/2006/relationships/hyperlink" Target="http://cpdb.realtek.com/cpdbv3/view/wafermap/oneWaferSbinMap.php?project=RL6748&amp;checksum=ede4d93f3c51862c48a89044ffaacc51&amp;bin_num=42&amp;bintype=sbin&amp;from=xls&amp;cp=CP1&amp;version=RL6748ZA_V25&amp;lotid=PAHY4&amp;waferid=TAQ895-12G2" TargetMode="External"/><Relationship Id="rId419" Type="http://schemas.openxmlformats.org/officeDocument/2006/relationships/hyperlink" Target="http://cpdb.realtek.com/cpdbv3/view/wafermap/oneWaferSbinMap.php?project=RL6748&amp;checksum=a49334f3693919c9149fc09fb221db8e&amp;bin_num=61&amp;bintype=sbin&amp;from=xls&amp;cp=CP1&amp;version=RL6748ZA_V25&amp;lotid=PAFW6&amp;waferid=MBC107-09B3" TargetMode="External"/><Relationship Id="rId626" Type="http://schemas.openxmlformats.org/officeDocument/2006/relationships/hyperlink" Target="http://cpdb.realtek.com/cpdbv3/view/wafermap/oneWaferSbinMap.php?project=RL6748&amp;checksum=c8a2dff211420a07957079a930a9e2aa&amp;bin_num=39&amp;bintype=sbin&amp;from=xls&amp;cp=CP1&amp;version=RL6748ZA_V25&amp;lotid=PAFQ2&amp;waferid=MBA715-18F4" TargetMode="External"/><Relationship Id="rId973" Type="http://schemas.openxmlformats.org/officeDocument/2006/relationships/hyperlink" Target="http://cpdb.realtek.com/cpdbv3/view/wafermap/oneWaferSbinMap.php?project=RL6748&amp;checksum=aeffc487e0d45cfc6bac03117c286df2&amp;bin_num=52&amp;bintype=sbin&amp;from=xls&amp;cp=CP1&amp;version=RL6748ZA_V25&amp;lotid=PAFQ6&amp;waferid=MBC103-14D5" TargetMode="External"/><Relationship Id="rId1049" Type="http://schemas.openxmlformats.org/officeDocument/2006/relationships/hyperlink" Target="http://cpdb.realtek.com/cpdbv3/view/wafermap/oneWaferSbinMap.php?project=RL6748&amp;checksum=0c6ac73f5cbed990cd19d3c50ccede6d&amp;bin_num=333&amp;bintype=sbin&amp;from=xls&amp;cp=CP1&amp;version=RL6748ZA_V25&amp;lotid=PAHY4&amp;waferid=TAQ895-01E4" TargetMode="External"/><Relationship Id="rId1256" Type="http://schemas.openxmlformats.org/officeDocument/2006/relationships/hyperlink" Target="http://cpdb.realtek.com/cpdbv3/view/wafermap/oneWaferSbinMap.php?project=RL6748&amp;checksum=4da65b91f046b49a7886aaf06b55dd16&amp;bin_num=354&amp;bintype=sbin&amp;from=xls&amp;cp=CP1&amp;version=RL6748ZA_V25&amp;lotid=PAFQ5&amp;waferid=MBA705-22F1" TargetMode="External"/><Relationship Id="rId2002" Type="http://schemas.openxmlformats.org/officeDocument/2006/relationships/hyperlink" Target="http://cpdb.realtek.com/cpdbv3/view/wafermap/oneWaferSbinMap.php?project=RL6748&amp;checksum=8cb6f1a0530431971f6dc8b6446748b3&amp;bin_num=7&amp;bintype=sbin&amp;from=xls&amp;cp=CP1&amp;version=RL6748ZA_V25&amp;lotid=PAFA3&amp;waferid=MBA728-20D3" TargetMode="External"/><Relationship Id="rId2307" Type="http://schemas.openxmlformats.org/officeDocument/2006/relationships/hyperlink" Target="http://cpdb.realtek.com/cpdbv3/view/wafermap/oneWaferSbinMap.php?project=RL6748&amp;checksum=945607084a4417d53cc670bfcba1a84b&amp;bin_num=207&amp;bintype=sbin&amp;from=xls&amp;cp=CP1&amp;version=RL6748ZA_V25&amp;lotid=PAFQ6&amp;waferid=MBC103-10G1" TargetMode="External"/><Relationship Id="rId265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02&amp;sbin_info=144&amp;sbin_map=144&amp;is_auto=0" TargetMode="External"/><Relationship Id="rId833" Type="http://schemas.openxmlformats.org/officeDocument/2006/relationships/hyperlink" Target="http://cpdb.realtek.com/cpdbv3/view/wafermap/oneWaferSbinMap.php?project=RL6748&amp;checksum=3fee452cc698667f190d8a1f08c4e51a&amp;bin_num=327&amp;bintype=sbin&amp;from=xls&amp;cp=CP1&amp;version=RL6748ZA_V25&amp;lotid=PAFQ0&amp;waferid=MBF135-02D1" TargetMode="External"/><Relationship Id="rId1116" Type="http://schemas.openxmlformats.org/officeDocument/2006/relationships/hyperlink" Target="http://cpdb.realtek.com/cpdbv3/view/wafermap/oneWaferSbinMap.php?project=RL6748&amp;checksum=b80ae7d8b76ace60064ad1f32a516d3f&amp;bin_num=24&amp;bintype=sbin&amp;from=xls&amp;cp=CP1&amp;version=RL6748ZA_V25&amp;lotid=PAFQ1&amp;waferid=MBA727-04G3" TargetMode="External"/><Relationship Id="rId1463" Type="http://schemas.openxmlformats.org/officeDocument/2006/relationships/hyperlink" Target="http://cpdb.realtek.com/cpdbv3/view/wafermap/oneWaferSbinMap.php?project=RL6748&amp;checksum=f584ea94ee5232b0586eb8d18ea79b98&amp;bin_num=356&amp;bintype=sbin&amp;from=xls&amp;cp=CP1&amp;version=RL6748ZA_V25&amp;lotid=PAFA5&amp;waferid=MBA704-13F0" TargetMode="External"/><Relationship Id="rId1670" Type="http://schemas.openxmlformats.org/officeDocument/2006/relationships/hyperlink" Target="http://cpdb.realtek.com/cpdbv3/view/wafermap/oneWaferSbinMap.php?project=RL6748&amp;checksum=003bacf022847a3ca4ab842846ec25b3&amp;bin_num=188&amp;bintype=sbin&amp;from=xls&amp;cp=CP1&amp;version=RL6748ZA_V25&amp;lotid=PAFQ2&amp;waferid=MBA715-21E7" TargetMode="External"/><Relationship Id="rId1768" Type="http://schemas.openxmlformats.org/officeDocument/2006/relationships/hyperlink" Target="http://cpdb.realtek.com/cpdbv3/view/wafermap/oneWaferSbinMap.php?project=RL6748&amp;checksum=b80ae7d8b76ace60064ad1f32a516d3f&amp;bin_num=76&amp;bintype=sbin&amp;from=xls&amp;cp=CP1&amp;version=RL6748ZA_V25&amp;lotid=PAFQ1&amp;waferid=MBA727-04G3" TargetMode="External"/><Relationship Id="rId251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132&amp;sbin_info=112&amp;sbin_map=112&amp;is_auto=0" TargetMode="External"/><Relationship Id="rId272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304&amp;sbin_info=299&amp;sbin_map=299&amp;is_auto=0" TargetMode="External"/><Relationship Id="rId900" Type="http://schemas.openxmlformats.org/officeDocument/2006/relationships/hyperlink" Target="http://cpdb.realtek.com/cpdbv3/view/wafermap/oneWaferSbinMap.php?project=RL6748&amp;checksum=61c772a7b4341242d9bdf0000593ad1f&amp;bin_num=327&amp;bintype=sbin&amp;from=xls&amp;cp=CP1&amp;version=RL6748ZA_V25&amp;lotid=PAFW7&amp;waferid=MBA722-04G0" TargetMode="External"/><Relationship Id="rId1323" Type="http://schemas.openxmlformats.org/officeDocument/2006/relationships/hyperlink" Target="http://cpdb.realtek.com/cpdbv3/view/wafermap/oneWaferSbinMap.php?project=RL6748&amp;checksum=aeffc487e0d45cfc6bac03117c286df2&amp;bin_num=29&amp;bintype=sbin&amp;from=xls&amp;cp=CP1&amp;version=RL6748ZA_V25&amp;lotid=PAFQ6&amp;waferid=MBC103-14D5" TargetMode="External"/><Relationship Id="rId1530" Type="http://schemas.openxmlformats.org/officeDocument/2006/relationships/hyperlink" Target="http://cpdb.realtek.com/cpdbv3/view/wafermap/oneWaferSbinMap.php?project=RL6748&amp;checksum=9e39cca3745a59f9e09f7fe48b566a1a&amp;bin_num=330&amp;bintype=sbin&amp;from=xls&amp;cp=CP1&amp;version=RL6748ZA_V25&amp;lotid=PAFQ5&amp;waferid=MBA705-25D2" TargetMode="External"/><Relationship Id="rId1628" Type="http://schemas.openxmlformats.org/officeDocument/2006/relationships/hyperlink" Target="http://cpdb.realtek.com/cpdbv3/view/wafermap/oneWaferSbinMap.php?project=RL6748&amp;checksum=caa99fb85915e2ef015df2ddb5633842&amp;bin_num=357&amp;bintype=sbin&amp;from=xls&amp;cp=CP1&amp;version=RL6748ZA_V25&amp;lotid=PAFW7&amp;waferid=MBA722-14B0" TargetMode="External"/><Relationship Id="rId1975" Type="http://schemas.openxmlformats.org/officeDocument/2006/relationships/hyperlink" Target="http://cpdb.realtek.com/cpdbv3/view/wafermap/oneWaferSbinMap.php?project=RL6748&amp;checksum=84dcef739e6de39c16c6913b6c774b20&amp;bin_num=4&amp;bintype=sbin&amp;from=xls&amp;cp=CP1&amp;version=RL6748ZA_V25&amp;lotid=PAFQ4&amp;waferid=MBA724-21G7" TargetMode="External"/><Relationship Id="rId1835" Type="http://schemas.openxmlformats.org/officeDocument/2006/relationships/hyperlink" Target="http://cpdb.realtek.com/cpdbv3/view/wafermap/oneWaferSbinMap.php?project=RL6748&amp;checksum=2799ba02350cafe645bc2574d6f8c1c6&amp;bin_num=28&amp;bintype=sbin&amp;from=xls&amp;cp=CP1&amp;version=RL6748ZA_V25&amp;lotid=PAFQ2&amp;waferid=MBA715-12B7" TargetMode="External"/><Relationship Id="rId1902" Type="http://schemas.openxmlformats.org/officeDocument/2006/relationships/hyperlink" Target="http://cpdb.realtek.com/cpdbv3/view/wafermap/oneWaferSbinMap.php?project=RL6748&amp;checksum=55e74efbf482dc5c986273082ad1f8ee&amp;bin_num=75&amp;bintype=sbin&amp;from=xls&amp;cp=CP1&amp;version=RL6748ZA_V25&amp;lotid=PAFQ5&amp;waferid=MBA705-15A7" TargetMode="External"/><Relationship Id="rId2097" Type="http://schemas.openxmlformats.org/officeDocument/2006/relationships/hyperlink" Target="http://cpdb.realtek.com/cpdbv3/view/wafermap/oneWaferSbinMap.php?project=RL6748&amp;checksum=89d3a4275d8eca36954b1c3e9884a2a8&amp;bin_num=31&amp;bintype=sbin&amp;from=xls&amp;cp=CP1&amp;version=RL6748ZA_V25&amp;lotid=PAFQ5&amp;waferid=MBA705-03H1" TargetMode="External"/><Relationship Id="rId276" Type="http://schemas.openxmlformats.org/officeDocument/2006/relationships/hyperlink" Target="http://cpdb.realtek.com/cpdbv3/view/wafermap/oneWaferSbinMap.php?project=RL6748&amp;checksum=506f3e9bbffea43be1a1175bd5550918&amp;bin_num=34&amp;bintype=sbin&amp;from=xls&amp;cp=CP1&amp;version=RL6748ZA_V25&amp;lotid=PAFQ2&amp;waferid=MBA715-08D1" TargetMode="External"/><Relationship Id="rId483" Type="http://schemas.openxmlformats.org/officeDocument/2006/relationships/hyperlink" Target="http://cpdb.realtek.com/cpdbv3/view/wafermap/oneWaferSbinMap.php?project=RL6748&amp;checksum=bafa47a610c659fa64da9a657be9161d&amp;bin_num=297&amp;bintype=sbin&amp;from=xls&amp;cp=CP1&amp;version=RL6748ZA_V25&amp;lotid=PAFA3&amp;waferid=MBA728-04D4" TargetMode="External"/><Relationship Id="rId690" Type="http://schemas.openxmlformats.org/officeDocument/2006/relationships/hyperlink" Target="http://cpdb.realtek.com/cpdbv3/view/wafermap/oneWaferSbinMap.php?project=RL6748&amp;checksum=736b73b1e19c676883302b73aef6211d&amp;bin_num=281&amp;bintype=sbin&amp;from=xls&amp;cp=CP1&amp;version=RL6748ZA_V25&amp;lotid=PAFQ1&amp;waferid=MBA727-02A2" TargetMode="External"/><Relationship Id="rId2164" Type="http://schemas.openxmlformats.org/officeDocument/2006/relationships/hyperlink" Target="http://cpdb.realtek.com/cpdbv3/view/wafermap/oneWaferSbinMap.php?project=RL6748&amp;checksum=d7353e6fdc608011efd46043993feafe&amp;bin_num=245&amp;bintype=sbin&amp;from=xls&amp;cp=CP1&amp;version=RL6748ZA_V25&amp;lotid=PAFA5&amp;waferid=MBA704-10G7" TargetMode="External"/><Relationship Id="rId237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903&amp;sbin_info=56&amp;sbin_map=56&amp;is_auto=0" TargetMode="External"/><Relationship Id="rId136" Type="http://schemas.openxmlformats.org/officeDocument/2006/relationships/hyperlink" Target="http://cpdb.realtek.com/cpdbv3/view/wafermap/oneWaferSbinMap.php?project=RL6748&amp;checksum=90e89a8455dd6270f1a1f85e85aea4b6&amp;bin_num=5&amp;bintype=sbin&amp;from=xls&amp;cp=CP1&amp;version=RL6748ZA_V25&amp;lotid=PAFQ2&amp;waferid=MBA715-24D0" TargetMode="External"/><Relationship Id="rId343" Type="http://schemas.openxmlformats.org/officeDocument/2006/relationships/hyperlink" Target="http://cpdb.realtek.com/cpdbv3/view/wafermap/oneWaferSbinMap.php?project=RL6748&amp;checksum=098a01a93a5db18ab3ed83966169242c&amp;bin_num=42&amp;bintype=sbin&amp;from=xls&amp;cp=CP1&amp;version=RL6748ZA_V25&amp;lotid=PAJG7&amp;waferid=TAQ896-08E5" TargetMode="External"/><Relationship Id="rId550" Type="http://schemas.openxmlformats.org/officeDocument/2006/relationships/hyperlink" Target="http://cpdb.realtek.com/cpdbv3/view/wafermap/oneWaferSbinMap.php?project=RL6748&amp;checksum=7fbec2c81bae7c0e34489888aa16ecf6&amp;bin_num=55&amp;bintype=sbin&amp;from=xls&amp;cp=CP1&amp;version=RL6748ZA_V25&amp;lotid=PAJG7&amp;waferid=TAQ896-21G3" TargetMode="External"/><Relationship Id="rId788" Type="http://schemas.openxmlformats.org/officeDocument/2006/relationships/hyperlink" Target="http://cpdb.realtek.com/cpdbv3/view/wafermap/oneWaferSbinMap.php?project=RL6748&amp;checksum=7ab8061530627c3ec0d6ad36a67ebb20&amp;bin_num=226&amp;bintype=sbin&amp;from=xls&amp;cp=CP1&amp;version=RL6748ZA_V25&amp;lotid=PAFQ4&amp;waferid=MBA724-25E3" TargetMode="External"/><Relationship Id="rId995" Type="http://schemas.openxmlformats.org/officeDocument/2006/relationships/hyperlink" Target="http://cpdb.realtek.com/cpdbv3/view/wafermap/oneWaferSbinMap.php?project=RL6748&amp;checksum=2c2b97845e3db3be6a2bbe515e2d6346&amp;bin_num=52&amp;bintype=sbin&amp;from=xls&amp;cp=CP1&amp;version=RL6748ZA_V25&amp;lotid=PAHY4&amp;waferid=TAQ895-20C4" TargetMode="External"/><Relationship Id="rId1180" Type="http://schemas.openxmlformats.org/officeDocument/2006/relationships/hyperlink" Target="http://cpdb.realtek.com/cpdbv3/view/wafermap/oneWaferSbinMap.php?project=RL6748&amp;checksum=f5438ae6c64af18f851949e14f0877cf&amp;bin_num=24&amp;bintype=sbin&amp;from=xls&amp;cp=CP1&amp;version=RL6748ZA_V25&amp;lotid=PAFA5&amp;waferid=MBA704-06A6" TargetMode="External"/><Relationship Id="rId2024" Type="http://schemas.openxmlformats.org/officeDocument/2006/relationships/hyperlink" Target="http://cpdb.realtek.com/cpdbv3/view/wafermap/oneWaferSbinMap.php?project=RL6748&amp;checksum=d0ec724539ee1d863ffea2f21709ae9c&amp;bin_num=82&amp;bintype=sbin&amp;from=xls&amp;cp=CP1&amp;version=RL6748ZA_V25&amp;lotid=PAFQ4&amp;waferid=MBA724-22G2" TargetMode="External"/><Relationship Id="rId2231" Type="http://schemas.openxmlformats.org/officeDocument/2006/relationships/hyperlink" Target="http://cpdb.realtek.com/cpdbv3/view/wafermap/oneWaferSbinMap.php?project=RL6748&amp;checksum=2f58bae5390cebcda4579a31c635ecce&amp;bin_num=91&amp;bintype=sbin&amp;from=xls&amp;cp=CP1&amp;version=RL6748ZA_V25&amp;lotid=PAFQ5&amp;waferid=MBA705-21F6" TargetMode="External"/><Relationship Id="rId2469" Type="http://schemas.openxmlformats.org/officeDocument/2006/relationships/hyperlink" Target="http://cpdb.realtek.com/cpdbv3/view/wafermap/oneWaferSbinMap.php?project=RL6748&amp;checksum=27ee48feeb2d5f24f429260b27389ea5&amp;bin_num=141&amp;bintype=sbin&amp;from=xls&amp;cp=CP1&amp;version=RL6748ZA_V25&amp;lotid=PAFQ0&amp;waferid=MBF135-11G1" TargetMode="External"/><Relationship Id="rId267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&amp;sbin_info=175&amp;sbin_map=175&amp;is_auto=0" TargetMode="External"/><Relationship Id="rId203" Type="http://schemas.openxmlformats.org/officeDocument/2006/relationships/hyperlink" Target="http://cpdb.realtek.com/cpdbv3/view/wafermap/oneWaferSbinMap.php?project=RL6748&amp;checksum=d43b4d9096c98ba57c2ade5fea6188d2&amp;bin_num=3&amp;bintype=sbin&amp;from=xls&amp;cp=CP1&amp;version=RL6748ZA_V25&amp;lotid=PAFQ4&amp;waferid=MBA724-10F1" TargetMode="External"/><Relationship Id="rId648" Type="http://schemas.openxmlformats.org/officeDocument/2006/relationships/hyperlink" Target="http://cpdb.realtek.com/cpdbv3/view/wafermap/oneWaferSbinMap.php?project=RL6748&amp;checksum=a0817e590a84a6a6f4845cee44f09efe&amp;bin_num=39&amp;bintype=sbin&amp;from=xls&amp;cp=CP1&amp;version=RL6748ZA_V25&amp;lotid=PAFQ1&amp;waferid=MBA727-16A1" TargetMode="External"/><Relationship Id="rId855" Type="http://schemas.openxmlformats.org/officeDocument/2006/relationships/hyperlink" Target="http://cpdb.realtek.com/cpdbv3/view/wafermap/oneWaferSbinMap.php?project=RL6748&amp;checksum=8754484403aa6d8cc85782d55cbfe8b5&amp;bin_num=327&amp;bintype=sbin&amp;from=xls&amp;cp=CP1&amp;version=RL6748ZA_V25&amp;lotid=PAFA5&amp;waferid=MBA704-25G1" TargetMode="External"/><Relationship Id="rId1040" Type="http://schemas.openxmlformats.org/officeDocument/2006/relationships/hyperlink" Target="http://cpdb.realtek.com/cpdbv3/view/wafermap/oneWaferSbinMap.php?project=RL6748&amp;checksum=1f0e21152641758c676a03870ddcc979&amp;bin_num=333&amp;bintype=sbin&amp;from=xls&amp;cp=CP1&amp;version=RL6748ZA_V25&amp;lotid=PAFQ0&amp;waferid=MBF135-23H2" TargetMode="External"/><Relationship Id="rId1278" Type="http://schemas.openxmlformats.org/officeDocument/2006/relationships/hyperlink" Target="http://cpdb.realtek.com/cpdbv3/view/wafermap/oneWaferSbinMap.php?project=RL6748&amp;checksum=8f3fc87c22fb2a943cf35470d03b9270&amp;bin_num=354&amp;bintype=sbin&amp;from=xls&amp;cp=CP1&amp;version=RL6748ZA_V25&amp;lotid=PAFQ0&amp;waferid=MBF135-18B6" TargetMode="External"/><Relationship Id="rId1485" Type="http://schemas.openxmlformats.org/officeDocument/2006/relationships/hyperlink" Target="http://cpdb.realtek.com/cpdbv3/view/wafermap/oneWaferSbinMap.php?project=RL6748&amp;checksum=b8373661623d73a590617886f3978d7b&amp;bin_num=330&amp;bintype=sbin&amp;from=xls&amp;cp=CP1&amp;version=RL6748ZA_V25&amp;lotid=PAFW6&amp;waferid=MBC107-06D2" TargetMode="External"/><Relationship Id="rId1692" Type="http://schemas.openxmlformats.org/officeDocument/2006/relationships/hyperlink" Target="http://cpdb.realtek.com/cpdbv3/view/wafermap/oneWaferSbinMap.php?project=RL6748&amp;checksum=03ceaaf8793e4381555566a586f5a46b&amp;bin_num=57&amp;bintype=sbin&amp;from=xls&amp;cp=CP1&amp;version=RL6748ZA_V25&amp;lotid=PAFQ0&amp;waferid=MBF135-04B7" TargetMode="External"/><Relationship Id="rId2329" Type="http://schemas.openxmlformats.org/officeDocument/2006/relationships/hyperlink" Target="http://cpdb.realtek.com/cpdbv3/view/wafermap/oneWaferSbinMap.php?project=RL6748&amp;checksum=596b446ccf44a579be683c2c9d9f8693&amp;bin_num=41&amp;bintype=sbin&amp;from=xls&amp;cp=CP1&amp;version=RL6748ZA_V25&amp;lotid=PAFA5&amp;waferid=MBA704-02D2" TargetMode="External"/><Relationship Id="rId2536" Type="http://schemas.openxmlformats.org/officeDocument/2006/relationships/hyperlink" Target="http://cpdb.realtek.com/cpdbv3/view/wafermap/oneWaferSbinMap.php?project=RL6748&amp;checksum=b2f0fda0b848faf8e012a21f3e6b0849&amp;bin_num=12&amp;bintype=sbin&amp;from=xls&amp;cp=CP1&amp;version=RL6748ZA_V25&amp;lotid=PAHY4&amp;waferid=TAQ895-03D2" TargetMode="External"/><Relationship Id="rId410" Type="http://schemas.openxmlformats.org/officeDocument/2006/relationships/hyperlink" Target="http://cpdb.realtek.com/cpdbv3/view/wafermap/oneWaferSbinMap.php?project=RL6748&amp;checksum=7067ffbfe9376c57abd2b97e14ec2792&amp;bin_num=61&amp;bintype=sbin&amp;from=xls&amp;cp=CP1&amp;version=RL6748ZA_V25&amp;lotid=PAFQ0&amp;waferid=MBF135-06A5" TargetMode="External"/><Relationship Id="rId508" Type="http://schemas.openxmlformats.org/officeDocument/2006/relationships/hyperlink" Target="http://cpdb.realtek.com/cpdbv3/view/wafermap/oneWaferSbinMap.php?project=RL6748&amp;checksum=901cc9ba1c2fcd986f7cb63131252464&amp;bin_num=55&amp;bintype=sbin&amp;from=xls&amp;cp=CP1&amp;version=RL6748ZA_V25&amp;lotid=PAFQ5&amp;waferid=MBA705-07E5" TargetMode="External"/><Relationship Id="rId715" Type="http://schemas.openxmlformats.org/officeDocument/2006/relationships/hyperlink" Target="http://cpdb.realtek.com/cpdbv3/view/wafermap/oneWaferSbinMap.php?project=RL6748&amp;checksum=4a44bd519b866d23939f3371297be105&amp;bin_num=281&amp;bintype=sbin&amp;from=xls&amp;cp=CP1&amp;version=RL6748ZA_V25&amp;lotid=PAFQ6&amp;waferid=MBC103-05A5" TargetMode="External"/><Relationship Id="rId922" Type="http://schemas.openxmlformats.org/officeDocument/2006/relationships/hyperlink" Target="http://cpdb.realtek.com/cpdbv3/view/wafermap/oneWaferSbinMap.php?project=RL6748&amp;checksum=b80ae7d8b76ace60064ad1f32a516d3f&amp;bin_num=52&amp;bintype=sbin&amp;from=xls&amp;cp=CP1&amp;version=RL6748ZA_V25&amp;lotid=PAFQ1&amp;waferid=MBA727-04G3" TargetMode="External"/><Relationship Id="rId1138" Type="http://schemas.openxmlformats.org/officeDocument/2006/relationships/hyperlink" Target="http://cpdb.realtek.com/cpdbv3/view/wafermap/oneWaferSbinMap.php?project=RL6748&amp;checksum=596b446ccf44a579be683c2c9d9f8693&amp;bin_num=24&amp;bintype=sbin&amp;from=xls&amp;cp=CP1&amp;version=RL6748ZA_V25&amp;lotid=PAFA5&amp;waferid=MBA704-02D2" TargetMode="External"/><Relationship Id="rId1345" Type="http://schemas.openxmlformats.org/officeDocument/2006/relationships/hyperlink" Target="http://cpdb.realtek.com/cpdbv3/view/wafermap/oneWaferSbinMap.php?project=RL6748&amp;checksum=4290138c3c5508d45bfd57ac06e08197&amp;bin_num=29&amp;bintype=sbin&amp;from=xls&amp;cp=CP1&amp;version=RL6748ZA_V25&amp;lotid=PAFQ6&amp;waferid=MBC103-20B1" TargetMode="External"/><Relationship Id="rId1552" Type="http://schemas.openxmlformats.org/officeDocument/2006/relationships/hyperlink" Target="http://cpdb.realtek.com/cpdbv3/view/wafermap/oneWaferSbinMap.php?project=RL6748&amp;checksum=7c6f3043570688cf86bd73b9e00bb91a&amp;bin_num=331&amp;bintype=sbin&amp;from=xls&amp;cp=CP1&amp;version=RL6748ZA_V25&amp;lotid=PAFW6&amp;waferid=MBC107-17F0" TargetMode="External"/><Relationship Id="rId1997" Type="http://schemas.openxmlformats.org/officeDocument/2006/relationships/hyperlink" Target="http://cpdb.realtek.com/cpdbv3/view/wafermap/oneWaferSbinMap.php?project=RL6748&amp;checksum=663458bf4eeebc3e112395dc079ffba9&amp;bin_num=7&amp;bintype=sbin&amp;from=xls&amp;cp=CP1&amp;version=RL6748ZA_V25&amp;lotid=PAFQ5&amp;waferid=MBA705-23E4" TargetMode="External"/><Relationship Id="rId2603" Type="http://schemas.openxmlformats.org/officeDocument/2006/relationships/hyperlink" Target="http://cpdb.realtek.com/cpdbv3/view/wafermap/oneWaferSbinMap.php?project=RL6748&amp;checksum=a05da7c880a36d79dfadafc7cc341b71&amp;bin_num=127&amp;bintype=sbin&amp;from=xls&amp;cp=CP1&amp;version=RL6748ZA_V25&amp;lotid=PAFW6&amp;waferid=MBC107-04E4" TargetMode="External"/><Relationship Id="rId1205" Type="http://schemas.openxmlformats.org/officeDocument/2006/relationships/hyperlink" Target="http://cpdb.realtek.com/cpdbv3/view/wafermap/oneWaferSbinMap.php?project=RL6748&amp;checksum=8baaf29265c095e6aef180607dd47018&amp;bin_num=354&amp;bintype=sbin&amp;from=xls&amp;cp=CP1&amp;version=RL6748ZA_V25&amp;lotid=PAFW6&amp;waferid=MBC107-16F5" TargetMode="External"/><Relationship Id="rId1857" Type="http://schemas.openxmlformats.org/officeDocument/2006/relationships/hyperlink" Target="http://cpdb.realtek.com/cpdbv3/view/wafermap/oneWaferSbinMap.php?project=RL6748&amp;checksum=2f58bae5390cebcda4579a31c635ecce&amp;bin_num=28&amp;bintype=sbin&amp;from=xls&amp;cp=CP1&amp;version=RL6748ZA_V25&amp;lotid=PAFQ5&amp;waferid=MBA705-21F6" TargetMode="External"/><Relationship Id="rId51" Type="http://schemas.openxmlformats.org/officeDocument/2006/relationships/hyperlink" Target="http://cpdb.realtek.com/cpdbv3/view/wafermap/oneWaferSbinMap.php?project=RL6748&amp;checksum=4ed8a37e208d920bad7daa4607de12c7&amp;bin_num=60&amp;bintype=sbin&amp;from=xls&amp;cp=CP1&amp;version=RL6748ZA_V25&amp;lotid=PAFQ6&amp;waferid=MBC103-11F4" TargetMode="External"/><Relationship Id="rId1412" Type="http://schemas.openxmlformats.org/officeDocument/2006/relationships/hyperlink" Target="http://cpdb.realtek.com/cpdbv3/view/wafermap/oneWaferSbinMap.php?project=RL6748&amp;checksum=aa202533fa551e96724cf91d6c43a118&amp;bin_num=328&amp;bintype=sbin&amp;from=xls&amp;cp=CP1&amp;version=RL6748ZA_V25&amp;lotid=PAFQ6&amp;waferid=MBC103-08G1" TargetMode="External"/><Relationship Id="rId171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30846&amp;sbin_info=282&amp;sbin_map=282&amp;is_auto=0" TargetMode="External"/><Relationship Id="rId1924" Type="http://schemas.openxmlformats.org/officeDocument/2006/relationships/hyperlink" Target="http://cpdb.realtek.com/cpdbv3/view/wafermap/oneWaferSbinMap.php?project=RL6748&amp;checksum=b80ae7d8b76ace60064ad1f32a516d3f&amp;bin_num=63&amp;bintype=sbin&amp;from=xls&amp;cp=CP1&amp;version=RL6748ZA_V25&amp;lotid=PAFQ1&amp;waferid=MBA727-04G3" TargetMode="External"/><Relationship Id="rId298" Type="http://schemas.openxmlformats.org/officeDocument/2006/relationships/hyperlink" Target="http://cpdb.realtek.com/cpdbv3/view/wafermap/oneWaferSbinMap.php?project=RL6748&amp;checksum=144cba20688f6649241ca14cf602ee9c&amp;bin_num=34&amp;bintype=sbin&amp;from=xls&amp;cp=CP1&amp;version=RL6748ZA_V25&amp;lotid=PAFQ1&amp;waferid=MBA727-11D2" TargetMode="External"/><Relationship Id="rId15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590724&amp;sbin_info=47&amp;sbin_map=47&amp;is_auto=0" TargetMode="External"/><Relationship Id="rId2186" Type="http://schemas.openxmlformats.org/officeDocument/2006/relationships/hyperlink" Target="http://cpdb.realtek.com/cpdbv3/view/wafermap/oneWaferSbinMap.php?project=RL6748&amp;checksum=822a75f331382d29607e0ee7fecaba76&amp;bin_num=54&amp;bintype=sbin&amp;from=xls&amp;cp=CP1&amp;version=RL6748ZA_V25&amp;lotid=PAFQ4&amp;waferid=MBA724-08F1" TargetMode="External"/><Relationship Id="rId239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69&amp;sbin_info=232&amp;sbin_map=232&amp;is_auto=0" TargetMode="External"/><Relationship Id="rId269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202&amp;sbin_info=223&amp;sbin_map=223&amp;is_auto=0" TargetMode="External"/><Relationship Id="rId365" Type="http://schemas.openxmlformats.org/officeDocument/2006/relationships/hyperlink" Target="http://cpdb.realtek.com/cpdbv3/view/wafermap/oneWaferSbinMap.php?project=RL6748&amp;checksum=8cb6f1a0530431971f6dc8b6446748b3&amp;bin_num=42&amp;bintype=sbin&amp;from=xls&amp;cp=CP1&amp;version=RL6748ZA_V25&amp;lotid=PAFA3&amp;waferid=MBA728-20D3" TargetMode="External"/><Relationship Id="rId572" Type="http://schemas.openxmlformats.org/officeDocument/2006/relationships/hyperlink" Target="http://cpdb.realtek.com/cpdbv3/view/wafermap/oneWaferSbinMap.php?project=RL6748&amp;checksum=6e78642833a84f8cf7528b5b0686b7d0&amp;bin_num=2&amp;bintype=sbin&amp;from=xls&amp;cp=CP1&amp;version=RL6748ZA_V25&amp;lotid=PAFQ4&amp;waferid=MBA724-03A7" TargetMode="External"/><Relationship Id="rId2046" Type="http://schemas.openxmlformats.org/officeDocument/2006/relationships/hyperlink" Target="http://cpdb.realtek.com/cpdbv3/view/wafermap/oneWaferSbinMap.php?project=RL6748&amp;checksum=e0670b7d90f11015b2210102830ed448&amp;bin_num=289&amp;bintype=sbin&amp;from=xls&amp;cp=CP1&amp;version=RL6748ZA_V25&amp;lotid=PAFQ4&amp;waferid=MBA724-18A1" TargetMode="External"/><Relationship Id="rId2253" Type="http://schemas.openxmlformats.org/officeDocument/2006/relationships/hyperlink" Target="http://cpdb.realtek.com/cpdbv3/view/wafermap/oneWaferSbinMap.php?project=RL6748&amp;checksum=7fbec2c81bae7c0e34489888aa16ecf6&amp;bin_num=359&amp;bintype=sbin&amp;from=xls&amp;cp=CP1&amp;version=RL6748ZA_V25&amp;lotid=PAJG7&amp;waferid=TAQ896-21G3" TargetMode="External"/><Relationship Id="rId2460" Type="http://schemas.openxmlformats.org/officeDocument/2006/relationships/hyperlink" Target="http://cpdb.realtek.com/cpdbv3/view/wafermap/oneWaferSbinMap.php?project=RL6748&amp;checksum=ef98fdc6480fcce3697d3a1427d02119&amp;bin_num=22&amp;bintype=sbin&amp;from=xls&amp;cp=CP1&amp;version=RL6748ZA_V25&amp;lotid=PAFW8&amp;waferid=MBA731-02B7" TargetMode="External"/><Relationship Id="rId225" Type="http://schemas.openxmlformats.org/officeDocument/2006/relationships/hyperlink" Target="http://cpdb.realtek.com/cpdbv3/view/wafermap/oneWaferSbinMap.php?project=RL6748&amp;checksum=c8a2dff211420a07957079a930a9e2aa&amp;bin_num=3&amp;bintype=sbin&amp;from=xls&amp;cp=CP1&amp;version=RL6748ZA_V25&amp;lotid=PAFQ2&amp;waferid=MBA715-18F4" TargetMode="External"/><Relationship Id="rId432" Type="http://schemas.openxmlformats.org/officeDocument/2006/relationships/hyperlink" Target="http://cpdb.realtek.com/cpdbv3/view/wafermap/oneWaferSbinMap.php?project=RL6748&amp;checksum=c7431b9bd560e1706c228e68c2ca2630&amp;bin_num=61&amp;bintype=sbin&amp;from=xls&amp;cp=CP1&amp;version=RL6748ZA_V25&amp;lotid=PAFQ1&amp;waferid=MBA727-03H0" TargetMode="External"/><Relationship Id="rId877" Type="http://schemas.openxmlformats.org/officeDocument/2006/relationships/hyperlink" Target="http://cpdb.realtek.com/cpdbv3/view/wafermap/oneWaferSbinMap.php?project=RL6748&amp;checksum=4b4bb4f23cf05d92a713bfc17b27acf2&amp;bin_num=327&amp;bintype=sbin&amp;from=xls&amp;cp=CP1&amp;version=RL6748ZA_V25&amp;lotid=PAFW7&amp;waferid=MBA722-10D4" TargetMode="External"/><Relationship Id="rId1062" Type="http://schemas.openxmlformats.org/officeDocument/2006/relationships/hyperlink" Target="http://cpdb.realtek.com/cpdbv3/view/wafermap/oneWaferSbinMap.php?project=RL6748&amp;checksum=3f030dc280d10c06e347f6362b1d432b&amp;bin_num=333&amp;bintype=sbin&amp;from=xls&amp;cp=CP1&amp;version=RL6748ZA_V25&amp;lotid=PAJG7&amp;waferid=TAQ896-06F7" TargetMode="External"/><Relationship Id="rId2113" Type="http://schemas.openxmlformats.org/officeDocument/2006/relationships/hyperlink" Target="http://cpdb.realtek.com/cpdbv3/view/wafermap/oneWaferSbinMap.php?project=RL6748&amp;checksum=25e3ae3f947411f0bc0d29f47a64db55&amp;bin_num=244&amp;bintype=sbin&amp;from=xls&amp;cp=CP1&amp;version=RL6748ZA_V25&amp;lotid=PAFQ2&amp;waferid=MBA715-01A1" TargetMode="External"/><Relationship Id="rId232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4668&amp;sbin_info=351&amp;sbin_map=351&amp;is_auto=0" TargetMode="External"/><Relationship Id="rId255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02&amp;sbin_info=131&amp;sbin_map=131&amp;is_auto=0" TargetMode="External"/><Relationship Id="rId737" Type="http://schemas.openxmlformats.org/officeDocument/2006/relationships/hyperlink" Target="http://cpdb.realtek.com/cpdbv3/view/wafermap/oneWaferSbinMap.php?project=RL6748&amp;checksum=b8373661623d73a590617886f3978d7b&amp;bin_num=226&amp;bintype=sbin&amp;from=xls&amp;cp=CP1&amp;version=RL6748ZA_V25&amp;lotid=PAFW6&amp;waferid=MBC107-06D2" TargetMode="External"/><Relationship Id="rId944" Type="http://schemas.openxmlformats.org/officeDocument/2006/relationships/hyperlink" Target="http://cpdb.realtek.com/cpdbv3/view/wafermap/oneWaferSbinMap.php?project=RL6748&amp;checksum=4b9ef18398badb4f767d49b5b65d7543&amp;bin_num=52&amp;bintype=sbin&amp;from=xls&amp;cp=CP1&amp;version=RL6748ZA_V25&amp;lotid=PAFQ1&amp;waferid=MBA727-08D7" TargetMode="External"/><Relationship Id="rId1367" Type="http://schemas.openxmlformats.org/officeDocument/2006/relationships/hyperlink" Target="http://cpdb.realtek.com/cpdbv3/view/wafermap/oneWaferSbinMap.php?project=RL6748&amp;checksum=54667dc6380e1c461fef4670eda018d9&amp;bin_num=328&amp;bintype=sbin&amp;from=xls&amp;cp=CP1&amp;version=RL6748ZA_V25&amp;lotid=PAJG7&amp;waferid=TAQ896-25D7" TargetMode="External"/><Relationship Id="rId1574" Type="http://schemas.openxmlformats.org/officeDocument/2006/relationships/hyperlink" Target="http://cpdb.realtek.com/cpdbv3/view/wafermap/oneWaferSbinMap.php?project=RL6748&amp;checksum=ba35be952022365c534253481813ce35&amp;bin_num=331&amp;bintype=sbin&amp;from=xls&amp;cp=CP1&amp;version=RL6748ZA_V25&amp;lotid=PAFQ0&amp;waferid=MBF135-24G5" TargetMode="External"/><Relationship Id="rId1781" Type="http://schemas.openxmlformats.org/officeDocument/2006/relationships/hyperlink" Target="http://cpdb.realtek.com/cpdbv3/view/wafermap/oneWaferSbinMap.php?project=RL6748&amp;checksum=a0fc719ec0f254f07c21ae556db30d7d&amp;bin_num=76&amp;bintype=sbin&amp;from=xls&amp;cp=CP1&amp;version=RL6748ZA_V25&amp;lotid=PAFW6&amp;waferid=MBC107-01G3" TargetMode="External"/><Relationship Id="rId2418" Type="http://schemas.openxmlformats.org/officeDocument/2006/relationships/hyperlink" Target="http://cpdb.realtek.com/cpdbv3/view/wafermap/oneWaferSbinMap.php?project=RL6748&amp;checksum=a0fc719ec0f254f07c21ae556db30d7d&amp;bin_num=298&amp;bintype=sbin&amp;from=xls&amp;cp=CP1&amp;version=RL6748ZA_V25&amp;lotid=PAFW6&amp;waferid=MBC107-01G3" TargetMode="External"/><Relationship Id="rId262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02&amp;sbin_info=106&amp;sbin_map=106&amp;is_auto=0" TargetMode="External"/><Relationship Id="rId73" Type="http://schemas.openxmlformats.org/officeDocument/2006/relationships/hyperlink" Target="http://cpdb.realtek.com/cpdbv3/view/wafermap/oneWaferSbinMap.php?project=RL6748&amp;checksum=427d1d87b126ffefde333b52eda48773&amp;bin_num=51&amp;bintype=sbin&amp;from=xls&amp;cp=CP1&amp;version=RL6748ZA_V25&amp;lotid=PAJG7&amp;waferid=TAQ896-24E4" TargetMode="External"/><Relationship Id="rId804" Type="http://schemas.openxmlformats.org/officeDocument/2006/relationships/hyperlink" Target="http://cpdb.realtek.com/cpdbv3/view/wafermap/oneWaferSbinMap.php?project=RL6748&amp;checksum=caa99fb85915e2ef015df2ddb5633842&amp;bin_num=226&amp;bintype=sbin&amp;from=xls&amp;cp=CP1&amp;version=RL6748ZA_V25&amp;lotid=PAFW7&amp;waferid=MBA722-14B0" TargetMode="External"/><Relationship Id="rId1227" Type="http://schemas.openxmlformats.org/officeDocument/2006/relationships/hyperlink" Target="http://cpdb.realtek.com/cpdbv3/view/wafermap/oneWaferSbinMap.php?project=RL6748&amp;checksum=89fea0bc50839c1df7a1e28ebc971f55&amp;bin_num=354&amp;bintype=sbin&amp;from=xls&amp;cp=CP1&amp;version=RL6748ZA_V25&amp;lotid=PAJG7&amp;waferid=TAQ896-17A2" TargetMode="External"/><Relationship Id="rId1434" Type="http://schemas.openxmlformats.org/officeDocument/2006/relationships/hyperlink" Target="http://cpdb.realtek.com/cpdbv3/view/wafermap/oneWaferSbinMap.php?project=RL6748&amp;checksum=a49334f3693919c9149fc09fb221db8e&amp;bin_num=356&amp;bintype=sbin&amp;from=xls&amp;cp=CP1&amp;version=RL6748ZA_V25&amp;lotid=PAFW6&amp;waferid=MBC107-09B3" TargetMode="External"/><Relationship Id="rId1641" Type="http://schemas.openxmlformats.org/officeDocument/2006/relationships/hyperlink" Target="http://cpdb.realtek.com/cpdbv3/view/wafermap/oneWaferSbinMap.php?project=RL6748&amp;checksum=a382a357afc0b9c427b909251dd48249&amp;bin_num=188&amp;bintype=sbin&amp;from=xls&amp;cp=CP1&amp;version=RL6748ZA_V25&amp;lotid=PAHY4&amp;waferid=TAQ895-25G6" TargetMode="External"/><Relationship Id="rId1879" Type="http://schemas.openxmlformats.org/officeDocument/2006/relationships/hyperlink" Target="http://cpdb.realtek.com/cpdbv3/view/wafermap/oneWaferSbinMap.php?project=RL6748&amp;checksum=7e9a1be31adccadbec2a6080a78a2f27&amp;bin_num=295&amp;bintype=sbin&amp;from=xls&amp;cp=CP1&amp;version=RL6748ZA_V25&amp;lotid=PAFQ4&amp;waferid=MBA724-19G7" TargetMode="External"/><Relationship Id="rId1501" Type="http://schemas.openxmlformats.org/officeDocument/2006/relationships/hyperlink" Target="http://cpdb.realtek.com/cpdbv3/view/wafermap/oneWaferSbinMap.php?project=RL6748&amp;checksum=b9d181c73364b04b49e1afb30896c955&amp;bin_num=330&amp;bintype=sbin&amp;from=xls&amp;cp=CP1&amp;version=RL6748ZA_V25&amp;lotid=PAFQ1&amp;waferid=MBA727-17G7" TargetMode="External"/><Relationship Id="rId1739" Type="http://schemas.openxmlformats.org/officeDocument/2006/relationships/hyperlink" Target="http://cpdb.realtek.com/cpdbv3/view/wafermap/oneWaferSbinMap.php?project=RL6748&amp;checksum=359fa88e1a5d94a7502dfe06cc76ae34&amp;bin_num=282&amp;bintype=sbin&amp;from=xls&amp;cp=CP1&amp;version=RL6748ZA_V25&amp;lotid=PAFA5&amp;waferid=MBA704-03C5" TargetMode="External"/><Relationship Id="rId194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9334&amp;sbin_info=30&amp;sbin_map=30&amp;is_auto=0" TargetMode="External"/><Relationship Id="rId1806" Type="http://schemas.openxmlformats.org/officeDocument/2006/relationships/hyperlink" Target="http://cpdb.realtek.com/cpdbv3/view/wafermap/oneWaferSbinMap.php?project=RL6748&amp;checksum=ba3555aefbc697efd0815fa8a947a650&amp;bin_num=334&amp;bintype=sbin&amp;from=xls&amp;cp=CP1&amp;version=RL6748ZA_V25&amp;lotid=PAFW8&amp;waferid=MBA731-03B2" TargetMode="External"/><Relationship Id="rId387" Type="http://schemas.openxmlformats.org/officeDocument/2006/relationships/hyperlink" Target="http://cpdb.realtek.com/cpdbv3/view/wafermap/oneWaferSbinMap.php?project=RL6748&amp;checksum=6e3f6a9ca7d14788c10f5bc335c50c70&amp;bin_num=335&amp;bintype=sbin&amp;from=xls&amp;cp=CP1&amp;version=RL6748ZA_V25&amp;lotid=PAFQ1&amp;waferid=MBA727-15A6" TargetMode="External"/><Relationship Id="rId594" Type="http://schemas.openxmlformats.org/officeDocument/2006/relationships/hyperlink" Target="http://cpdb.realtek.com/cpdbv3/view/wafermap/oneWaferSbinMap.php?project=RL6748&amp;checksum=d6af17e5f8598dbbf8b9d4f435551918&amp;bin_num=2&amp;bintype=sbin&amp;from=xls&amp;cp=CP1&amp;version=RL6748ZA_V25&amp;lotid=PAFQ5&amp;waferid=MBA705-09D3" TargetMode="External"/><Relationship Id="rId2068" Type="http://schemas.openxmlformats.org/officeDocument/2006/relationships/hyperlink" Target="http://cpdb.realtek.com/cpdbv3/view/wafermap/oneWaferSbinMap.php?project=RL6748&amp;checksum=f214a779971b1139c9cd373264b6dde3&amp;bin_num=242&amp;bintype=sbin&amp;from=xls&amp;cp=CP1&amp;version=RL6748ZA_V25&amp;lotid=PAFQ5&amp;waferid=MBA705-08E0" TargetMode="External"/><Relationship Id="rId2275" Type="http://schemas.openxmlformats.org/officeDocument/2006/relationships/hyperlink" Target="http://cpdb.realtek.com/cpdbv3/view/wafermap/oneWaferSbinMap.php?project=RL6748&amp;checksum=cc8563724fa0a9c30ff36801fe5c1b48&amp;bin_num=291&amp;bintype=sbin&amp;from=xls&amp;cp=CP1&amp;version=RL6748ZA_V25&amp;lotid=PAFQ0&amp;waferid=MBF135-17C3" TargetMode="External"/><Relationship Id="rId247" Type="http://schemas.openxmlformats.org/officeDocument/2006/relationships/hyperlink" Target="http://cpdb.realtek.com/cpdbv3/view/wafermap/oneWaferSbinMap.php?project=RL6748&amp;checksum=2c2b97845e3db3be6a2bbe515e2d6346&amp;bin_num=3&amp;bintype=sbin&amp;from=xls&amp;cp=CP1&amp;version=RL6748ZA_V25&amp;lotid=PAHY4&amp;waferid=TAQ895-20C4" TargetMode="External"/><Relationship Id="rId899" Type="http://schemas.openxmlformats.org/officeDocument/2006/relationships/hyperlink" Target="http://cpdb.realtek.com/cpdbv3/view/wafermap/oneWaferSbinMap.php?project=RL6748&amp;checksum=ee48b081644fa7cf81f711b97fff9f65&amp;bin_num=327&amp;bintype=sbin&amp;from=xls&amp;cp=CP1&amp;version=RL6748ZA_V25&amp;lotid=PAFQ1&amp;waferid=MBA727-13C0" TargetMode="External"/><Relationship Id="rId1084" Type="http://schemas.openxmlformats.org/officeDocument/2006/relationships/hyperlink" Target="http://cpdb.realtek.com/cpdbv3/view/wafermap/oneWaferSbinMap.php?project=RL6748&amp;checksum=09c208037e4af0e64524381d66996701&amp;bin_num=333&amp;bintype=sbin&amp;from=xls&amp;cp=CP1&amp;version=RL6748ZA_V25&amp;lotid=PAFQ0&amp;waferid=MBF135-08G6" TargetMode="External"/><Relationship Id="rId2482" Type="http://schemas.openxmlformats.org/officeDocument/2006/relationships/hyperlink" Target="http://cpdb.realtek.com/cpdbv3/view/wafermap/oneWaferSbinMap.php?project=RL6748&amp;checksum=d43b4d9096c98ba57c2ade5fea6188d2&amp;bin_num=237&amp;bintype=sbin&amp;from=xls&amp;cp=CP1&amp;version=RL6748ZA_V25&amp;lotid=PAFQ4&amp;waferid=MBA724-10F1" TargetMode="External"/><Relationship Id="rId107" Type="http://schemas.openxmlformats.org/officeDocument/2006/relationships/hyperlink" Target="http://cpdb.realtek.com/cpdbv3/view/wafermap/oneWaferSbinMap.php?project=RL6748&amp;checksum=a05da7c880a36d79dfadafc7cc341b71&amp;bin_num=51&amp;bintype=sbin&amp;from=xls&amp;cp=CP1&amp;version=RL6748ZA_V25&amp;lotid=PAFW6&amp;waferid=MBC107-04E4" TargetMode="External"/><Relationship Id="rId454" Type="http://schemas.openxmlformats.org/officeDocument/2006/relationships/hyperlink" Target="http://cpdb.realtek.com/cpdbv3/view/wafermap/oneWaferSbinMap.php?project=RL6748&amp;checksum=8fb0570e6c1a14f1607b51eca3701ade&amp;bin_num=297&amp;bintype=sbin&amp;from=xls&amp;cp=CP1&amp;version=RL6748ZA_V25&amp;lotid=PAFA3&amp;waferid=MBA728-09A3" TargetMode="External"/><Relationship Id="rId661" Type="http://schemas.openxmlformats.org/officeDocument/2006/relationships/hyperlink" Target="http://cpdb.realtek.com/cpdbv3/view/wafermap/oneWaferSbinMap.php?project=RL6748&amp;checksum=688bac04defb0b654f8cc3fd0cb21d33&amp;bin_num=6&amp;bintype=sbin&amp;from=xls&amp;cp=CP1&amp;version=RL6748ZA_V25&amp;lotid=PAFQ4&amp;waferid=MBA724-23F5" TargetMode="External"/><Relationship Id="rId759" Type="http://schemas.openxmlformats.org/officeDocument/2006/relationships/hyperlink" Target="http://cpdb.realtek.com/cpdbv3/view/wafermap/oneWaferSbinMap.php?project=RL6748&amp;checksum=6556501f98847ad98bdf3e6e7d1ab2dc&amp;bin_num=226&amp;bintype=sbin&amp;from=xls&amp;cp=CP1&amp;version=RL6748ZA_V25&amp;lotid=PAHY4&amp;waferid=TAQ895-02D7" TargetMode="External"/><Relationship Id="rId966" Type="http://schemas.openxmlformats.org/officeDocument/2006/relationships/hyperlink" Target="http://cpdb.realtek.com/cpdbv3/view/wafermap/oneWaferSbinMap.php?project=RL6748&amp;checksum=f64512e8d8ce2fc78287da6cd447fd73&amp;bin_num=52&amp;bintype=sbin&amp;from=xls&amp;cp=CP1&amp;version=RL6748ZA_V25&amp;lotid=PAFW7&amp;waferid=MBA722-12C2" TargetMode="External"/><Relationship Id="rId1291" Type="http://schemas.openxmlformats.org/officeDocument/2006/relationships/hyperlink" Target="http://cpdb.realtek.com/cpdbv3/view/wafermap/oneWaferSbinMap.php?project=RL6748&amp;checksum=b63c761888f8fc1c6db5a49ac033cd1b&amp;bin_num=29&amp;bintype=sbin&amp;from=xls&amp;cp=CP1&amp;version=RL6748ZA_V25&amp;lotid=PAFC1&amp;waferid=MBA723-23B1" TargetMode="External"/><Relationship Id="rId1389" Type="http://schemas.openxmlformats.org/officeDocument/2006/relationships/hyperlink" Target="http://cpdb.realtek.com/cpdbv3/view/wafermap/oneWaferSbinMap.php?project=RL6748&amp;checksum=a05da7c880a36d79dfadafc7cc341b71&amp;bin_num=328&amp;bintype=sbin&amp;from=xls&amp;cp=CP1&amp;version=RL6748ZA_V25&amp;lotid=PAFW6&amp;waferid=MBC107-04E4" TargetMode="External"/><Relationship Id="rId1596" Type="http://schemas.openxmlformats.org/officeDocument/2006/relationships/hyperlink" Target="http://cpdb.realtek.com/cpdbv3/view/wafermap/oneWaferSbinMap.php?project=RL6748&amp;checksum=1f0e21152641758c676a03870ddcc979&amp;bin_num=357&amp;bintype=sbin&amp;from=xls&amp;cp=CP1&amp;version=RL6748ZA_V25&amp;lotid=PAFQ0&amp;waferid=MBF135-23H2" TargetMode="External"/><Relationship Id="rId2135" Type="http://schemas.openxmlformats.org/officeDocument/2006/relationships/hyperlink" Target="http://cpdb.realtek.com/cpdbv3/view/wafermap/oneWaferSbinMap.php?project=RL6748&amp;checksum=1c5a196f49dd41f3ae5d7b51b8f25687&amp;bin_num=246&amp;bintype=sbin&amp;from=xls&amp;cp=CP1&amp;version=RL6748ZA_V25&amp;lotid=PAFW8&amp;waferid=MBA731-10F4" TargetMode="External"/><Relationship Id="rId2342" Type="http://schemas.openxmlformats.org/officeDocument/2006/relationships/hyperlink" Target="http://cpdb.realtek.com/cpdbv3/view/wafermap/oneWaferSbinMap.php?project=RL6748&amp;checksum=0b10252d53e2aa05248b98db46ab41b7&amp;bin_num=293&amp;bintype=sbin&amp;from=xls&amp;cp=CP1&amp;version=RL6748ZA_V25&amp;lotid=PAFQ5&amp;waferid=MBA705-20G3" TargetMode="External"/><Relationship Id="rId264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202&amp;sbin_info=136&amp;sbin_map=136&amp;is_auto=0" TargetMode="External"/><Relationship Id="rId314" Type="http://schemas.openxmlformats.org/officeDocument/2006/relationships/hyperlink" Target="http://cpdb.realtek.com/cpdbv3/view/wafermap/oneWaferSbinMap.php?project=RL6748&amp;checksum=ef98fdc6480fcce3697d3a1427d02119&amp;bin_num=42&amp;bintype=sbin&amp;from=xls&amp;cp=CP1&amp;version=RL6748ZA_V25&amp;lotid=PAFW8&amp;waferid=MBA731-02B7" TargetMode="External"/><Relationship Id="rId521" Type="http://schemas.openxmlformats.org/officeDocument/2006/relationships/hyperlink" Target="http://cpdb.realtek.com/cpdbv3/view/wafermap/oneWaferSbinMap.php?project=RL6748&amp;checksum=93fbe4b8a5ca7959f0064e3a10911d09&amp;bin_num=55&amp;bintype=sbin&amp;from=xls&amp;cp=CP1&amp;version=RL6748ZA_V25&amp;lotid=PAJG7&amp;waferid=TAQ896-19G3" TargetMode="External"/><Relationship Id="rId619" Type="http://schemas.openxmlformats.org/officeDocument/2006/relationships/hyperlink" Target="http://cpdb.realtek.com/cpdbv3/view/wafermap/oneWaferSbinMap.php?project=RL6748&amp;checksum=1e6bf306952bade0269d71536b932752&amp;bin_num=39&amp;bintype=sbin&amp;from=xls&amp;cp=CP1&amp;version=RL6748ZA_V25&amp;lotid=PAHY4&amp;waferid=TAQ895-09G7" TargetMode="External"/><Relationship Id="rId1151" Type="http://schemas.openxmlformats.org/officeDocument/2006/relationships/hyperlink" Target="http://cpdb.realtek.com/cpdbv3/view/wafermap/oneWaferSbinMap.php?project=RL6748&amp;checksum=4753dbd0107c76dbb89a3ab6c9bee3d7&amp;bin_num=24&amp;bintype=sbin&amp;from=xls&amp;cp=CP1&amp;version=RL6748ZA_V25&amp;lotid=PAHY4&amp;waferid=TAQ895-23A5" TargetMode="External"/><Relationship Id="rId1249" Type="http://schemas.openxmlformats.org/officeDocument/2006/relationships/hyperlink" Target="http://cpdb.realtek.com/cpdbv3/view/wafermap/oneWaferSbinMap.php?project=RL6748&amp;checksum=73195628e6abb8f20d74db75390b665b&amp;bin_num=354&amp;bintype=sbin&amp;from=xls&amp;cp=CP1&amp;version=RL6748ZA_V25&amp;lotid=PAFW6&amp;waferid=MBC107-13A1" TargetMode="External"/><Relationship Id="rId2202" Type="http://schemas.openxmlformats.org/officeDocument/2006/relationships/hyperlink" Target="http://cpdb.realtek.com/cpdbv3/view/wafermap/oneWaferSbinMap.php?project=RL6748&amp;checksum=53eb676f14db32a9ac44e9a8d743061f&amp;bin_num=50&amp;bintype=sbin&amp;from=xls&amp;cp=CP1&amp;version=RL6748ZA_V25&amp;lotid=PAHY4&amp;waferid=TAQ895-19B7" TargetMode="External"/><Relationship Id="rId95" Type="http://schemas.openxmlformats.org/officeDocument/2006/relationships/hyperlink" Target="http://cpdb.realtek.com/cpdbv3/view/wafermap/oneWaferSbinMap.php?project=RL6748&amp;checksum=a0fc719ec0f254f07c21ae556db30d7d&amp;bin_num=51&amp;bintype=sbin&amp;from=xls&amp;cp=CP1&amp;version=RL6748ZA_V25&amp;lotid=PAFW6&amp;waferid=MBC107-01G3" TargetMode="External"/><Relationship Id="rId826" Type="http://schemas.openxmlformats.org/officeDocument/2006/relationships/hyperlink" Target="http://cpdb.realtek.com/cpdbv3/view/wafermap/oneWaferSbinMap.php?project=RL6748&amp;checksum=88d6e71914600eaf1bcf3c9f54643f36&amp;bin_num=327&amp;bintype=sbin&amp;from=xls&amp;cp=CP1&amp;version=RL6748ZA_V25&amp;lotid=PAFQ2&amp;waferid=MBA715-10D1" TargetMode="External"/><Relationship Id="rId1011" Type="http://schemas.openxmlformats.org/officeDocument/2006/relationships/hyperlink" Target="http://cpdb.realtek.com/cpdbv3/view/wafermap/oneWaferSbinMap.php?project=RL6748&amp;checksum=9e39cca3745a59f9e09f7fe48b566a1a&amp;bin_num=52&amp;bintype=sbin&amp;from=xls&amp;cp=CP1&amp;version=RL6748ZA_V25&amp;lotid=PAFQ5&amp;waferid=MBA705-25D2" TargetMode="External"/><Relationship Id="rId1109" Type="http://schemas.openxmlformats.org/officeDocument/2006/relationships/hyperlink" Target="http://cpdb.realtek.com/cpdbv3/view/wafermap/oneWaferSbinMap.php?project=RL6748&amp;checksum=3dce3a1ffa08435413858dcf2284b8c9&amp;bin_num=24&amp;bintype=sbin&amp;from=xls&amp;cp=CP1&amp;version=RL6748ZA_V25&amp;lotid=PAFQ2&amp;waferid=MBA715-13B2" TargetMode="External"/><Relationship Id="rId1456" Type="http://schemas.openxmlformats.org/officeDocument/2006/relationships/hyperlink" Target="http://cpdb.realtek.com/cpdbv3/view/wafermap/oneWaferSbinMap.php?project=RL6748&amp;checksum=d9d840021119b3a07f55d95417d73a8e&amp;bin_num=356&amp;bintype=sbin&amp;from=xls&amp;cp=CP1&amp;version=RL6748ZA_V25&amp;lotid=PAFQ0&amp;waferid=MBF135-07A0" TargetMode="External"/><Relationship Id="rId1663" Type="http://schemas.openxmlformats.org/officeDocument/2006/relationships/hyperlink" Target="http://cpdb.realtek.com/cpdbv3/view/wafermap/oneWaferSbinMap.php?project=RL6748&amp;checksum=84dcef739e6de39c16c6913b6c774b20&amp;bin_num=188&amp;bintype=sbin&amp;from=xls&amp;cp=CP1&amp;version=RL6748ZA_V25&amp;lotid=PAFQ4&amp;waferid=MBA724-21G7" TargetMode="External"/><Relationship Id="rId1870" Type="http://schemas.openxmlformats.org/officeDocument/2006/relationships/hyperlink" Target="http://cpdb.realtek.com/cpdbv3/view/wafermap/oneWaferSbinMap.php?project=RL6748&amp;checksum=028c7f8f8d7b4da1af975c9bb8b5f23a&amp;bin_num=295&amp;bintype=sbin&amp;from=xls&amp;cp=CP1&amp;version=RL6748ZA_V25&amp;lotid=PAJG7&amp;waferid=TAQ896-09E0" TargetMode="External"/><Relationship Id="rId1968" Type="http://schemas.openxmlformats.org/officeDocument/2006/relationships/hyperlink" Target="http://cpdb.realtek.com/cpdbv3/view/wafermap/oneWaferSbinMap.php?project=RL6748&amp;checksum=37e4ab0ecebe004ae0941151fc17b846&amp;bin_num=4&amp;bintype=sbin&amp;from=xls&amp;cp=CP1&amp;version=RL6748ZA_V25&amp;lotid=PAFQ1&amp;waferid=MBA727-18G2" TargetMode="External"/><Relationship Id="rId2507" Type="http://schemas.openxmlformats.org/officeDocument/2006/relationships/hyperlink" Target="http://cpdb.realtek.com/cpdbv3/view/wafermap/oneWaferSbinMap.php?project=RL6748&amp;checksum=78b9d17594c0d5e6274fe5858faafdd0&amp;bin_num=25&amp;bintype=sbin&amp;from=xls&amp;cp=CP1&amp;version=RL6748ZA_V25&amp;lotid=PAFW6&amp;waferid=MBC107-10C0" TargetMode="External"/><Relationship Id="rId271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304&amp;sbin_info=270&amp;sbin_map=270&amp;is_auto=0" TargetMode="External"/><Relationship Id="rId1316" Type="http://schemas.openxmlformats.org/officeDocument/2006/relationships/hyperlink" Target="http://cpdb.realtek.com/cpdbv3/view/wafermap/oneWaferSbinMap.php?project=RL6748&amp;checksum=81ffebc2ea6a4c6dd3040232623e2763&amp;bin_num=29&amp;bintype=sbin&amp;from=xls&amp;cp=CP1&amp;version=RL6748ZA_V25&amp;lotid=PAF98&amp;waferid=MBA742-02F4" TargetMode="External"/><Relationship Id="rId1523" Type="http://schemas.openxmlformats.org/officeDocument/2006/relationships/hyperlink" Target="http://cpdb.realtek.com/cpdbv3/view/wafermap/oneWaferSbinMap.php?project=RL6748&amp;checksum=2c2b97845e3db3be6a2bbe515e2d6346&amp;bin_num=330&amp;bintype=sbin&amp;from=xls&amp;cp=CP1&amp;version=RL6748ZA_V25&amp;lotid=PAHY4&amp;waferid=TAQ895-20C4" TargetMode="External"/><Relationship Id="rId1730" Type="http://schemas.openxmlformats.org/officeDocument/2006/relationships/hyperlink" Target="http://cpdb.realtek.com/cpdbv3/view/wafermap/oneWaferSbinMap.php?project=RL6748&amp;checksum=4f29ed50ce12d7094a0b8be961d2dea6&amp;bin_num=282&amp;bintype=sbin&amp;from=xls&amp;cp=CP1&amp;version=RL6748ZA_V25&amp;lotid=PAHY4&amp;waferid=TAQ895-22B2" TargetMode="External"/><Relationship Id="rId22" Type="http://schemas.openxmlformats.org/officeDocument/2006/relationships/hyperlink" Target="http://cpdb.realtek.com/cpdbv3/view/mergeCell.php?project=RL6748&amp;cp=CP1&amp;version=RL6748ZA_V25&amp;lotid=PAHY4&amp;waferid=TAQ895-02D7&amp;bintype=sbin" TargetMode="External"/><Relationship Id="rId1828" Type="http://schemas.openxmlformats.org/officeDocument/2006/relationships/hyperlink" Target="http://cpdb.realtek.com/cpdbv3/view/wafermap/oneWaferSbinMap.php?project=RL6748&amp;checksum=dd3f5e8730f623359ad294296872eb29&amp;bin_num=334&amp;bintype=sbin&amp;from=xls&amp;cp=CP1&amp;version=RL6748ZA_V25&amp;lotid=PAFQ5&amp;waferid=MBA705-18G3" TargetMode="External"/><Relationship Id="rId171" Type="http://schemas.openxmlformats.org/officeDocument/2006/relationships/hyperlink" Target="http://cpdb.realtek.com/cpdbv3/view/wafermap/oneWaferSbinMap.php?project=RL6748&amp;checksum=581e24e0a603cfb2fd7a4102f7a793c4&amp;bin_num=47&amp;bintype=sbin&amp;from=xls&amp;cp=CP1&amp;version=RL6748ZA_V25&amp;lotid=PAFQ0&amp;waferid=MBF135-05B2" TargetMode="External"/><Relationship Id="rId2297" Type="http://schemas.openxmlformats.org/officeDocument/2006/relationships/hyperlink" Target="http://cpdb.realtek.com/cpdbv3/view/wafermap/oneWaferSbinMap.php?project=RL6748&amp;checksum=69847de0f3eb2b8e2f725addf9e8805b&amp;bin_num=355&amp;bintype=sbin&amp;from=xls&amp;cp=CP1&amp;version=RL6748ZA_V25&amp;lotid=PAFQ5&amp;waferid=MBA705-01B0" TargetMode="External"/><Relationship Id="rId269" Type="http://schemas.openxmlformats.org/officeDocument/2006/relationships/hyperlink" Target="http://cpdb.realtek.com/cpdbv3/view/wafermap/oneWaferSbinMap.php?project=RL6748&amp;checksum=53eb676f14db32a9ac44e9a8d743061f&amp;bin_num=34&amp;bintype=sbin&amp;from=xls&amp;cp=CP1&amp;version=RL6748ZA_V25&amp;lotid=PAHY4&amp;waferid=TAQ895-19B7" TargetMode="External"/><Relationship Id="rId476" Type="http://schemas.openxmlformats.org/officeDocument/2006/relationships/hyperlink" Target="http://cpdb.realtek.com/cpdbv3/view/wafermap/oneWaferSbinMap.php?project=RL6748&amp;checksum=4947604f04aa866df47502df774ad901&amp;bin_num=297&amp;bintype=sbin&amp;from=xls&amp;cp=CP1&amp;version=RL6748ZA_V25&amp;lotid=PAFQ6&amp;waferid=MBC103-07G6" TargetMode="External"/><Relationship Id="rId683" Type="http://schemas.openxmlformats.org/officeDocument/2006/relationships/hyperlink" Target="http://cpdb.realtek.com/cpdbv3/view/wafermap/oneWaferSbinMap.php?project=RL6748&amp;checksum=003bacf022847a3ca4ab842846ec25b3&amp;bin_num=6&amp;bintype=sbin&amp;from=xls&amp;cp=CP1&amp;version=RL6748ZA_V25&amp;lotid=PAFQ2&amp;waferid=MBA715-21E7" TargetMode="External"/><Relationship Id="rId890" Type="http://schemas.openxmlformats.org/officeDocument/2006/relationships/hyperlink" Target="http://cpdb.realtek.com/cpdbv3/view/wafermap/oneWaferSbinMap.php?project=RL6748&amp;checksum=d6e5e72d578d8650a72b10bab7dbfe61&amp;bin_num=327&amp;bintype=sbin&amp;from=xls&amp;cp=CP1&amp;version=RL6748ZA_V25&amp;lotid=PAFW7&amp;waferid=MBA722-06E6" TargetMode="External"/><Relationship Id="rId2157" Type="http://schemas.openxmlformats.org/officeDocument/2006/relationships/hyperlink" Target="http://cpdb.realtek.com/cpdbv3/view/wafermap/oneWaferSbinMap.php?project=RL6748&amp;checksum=edac05c7f9cdabe43eb13845d9668c47&amp;bin_num=17&amp;bintype=sbin&amp;from=xls&amp;cp=CP1&amp;version=RL6748ZA_V25&amp;lotid=PAFW7&amp;waferid=MBA722-19F2" TargetMode="External"/><Relationship Id="rId2364" Type="http://schemas.openxmlformats.org/officeDocument/2006/relationships/hyperlink" Target="http://cpdb.realtek.com/cpdbv3/view/wafermap/oneWaferSbinMap.php?project=RL6748&amp;checksum=901cc9ba1c2fcd986f7cb63131252464&amp;bin_num=200&amp;bintype=sbin&amp;from=xls&amp;cp=CP1&amp;version=RL6748ZA_V25&amp;lotid=PAFQ5&amp;waferid=MBA705-07E5" TargetMode="External"/><Relationship Id="rId2571" Type="http://schemas.openxmlformats.org/officeDocument/2006/relationships/hyperlink" Target="http://cpdb.realtek.com/cpdbv3/view/wafermap/oneWaferSbinMap.php?project=RL6748&amp;checksum=945607084a4417d53cc670bfcba1a84b&amp;bin_num=248&amp;bintype=sbin&amp;from=xls&amp;cp=CP1&amp;version=RL6748ZA_V25&amp;lotid=PAFQ6&amp;waferid=MBC103-10G1" TargetMode="External"/><Relationship Id="rId129" Type="http://schemas.openxmlformats.org/officeDocument/2006/relationships/hyperlink" Target="http://cpdb.realtek.com/cpdbv3/view/wafermap/oneWaferSbinMap.php?project=RL6748&amp;checksum=ba3555aefbc697efd0815fa8a947a650&amp;bin_num=5&amp;bintype=sbin&amp;from=xls&amp;cp=CP1&amp;version=RL6748ZA_V25&amp;lotid=PAFW8&amp;waferid=MBA731-03B2" TargetMode="External"/><Relationship Id="rId336" Type="http://schemas.openxmlformats.org/officeDocument/2006/relationships/hyperlink" Target="http://cpdb.realtek.com/cpdbv3/view/wafermap/oneWaferSbinMap.php?project=RL6748&amp;checksum=b3f5e27a945fa4609942c3b6352aa0a6&amp;bin_num=42&amp;bintype=sbin&amp;from=xls&amp;cp=CP1&amp;version=RL6748ZA_V25&amp;lotid=PAFW6&amp;waferid=MBC107-11B3" TargetMode="External"/><Relationship Id="rId543" Type="http://schemas.openxmlformats.org/officeDocument/2006/relationships/hyperlink" Target="http://cpdb.realtek.com/cpdbv3/view/wafermap/oneWaferSbinMap.php?project=RL6748&amp;checksum=c27367fc69e41da032f7cda3104ea76b&amp;bin_num=55&amp;bintype=sbin&amp;from=xls&amp;cp=CP1&amp;version=RL6748ZA_V25&amp;lotid=PAFQ5&amp;waferid=MBA705-10E0" TargetMode="External"/><Relationship Id="rId988" Type="http://schemas.openxmlformats.org/officeDocument/2006/relationships/hyperlink" Target="http://cpdb.realtek.com/cpdbv3/view/wafermap/oneWaferSbinMap.php?project=RL6748&amp;checksum=8468f2c6def9de881e3dddcb29611d36&amp;bin_num=52&amp;bintype=sbin&amp;from=xls&amp;cp=CP1&amp;version=RL6748ZA_V25&amp;lotid=PAFQ1&amp;waferid=MBA727-07E4" TargetMode="External"/><Relationship Id="rId1173" Type="http://schemas.openxmlformats.org/officeDocument/2006/relationships/hyperlink" Target="http://cpdb.realtek.com/cpdbv3/view/wafermap/oneWaferSbinMap.php?project=RL6748&amp;checksum=4b4bb4f23cf05d92a713bfc17b27acf2&amp;bin_num=24&amp;bintype=sbin&amp;from=xls&amp;cp=CP1&amp;version=RL6748ZA_V25&amp;lotid=PAFW7&amp;waferid=MBA722-10D4" TargetMode="External"/><Relationship Id="rId1380" Type="http://schemas.openxmlformats.org/officeDocument/2006/relationships/hyperlink" Target="http://cpdb.realtek.com/cpdbv3/view/wafermap/oneWaferSbinMap.php?project=RL6748&amp;checksum=1dd0f3330949dce9e73077fbbf3a4659&amp;bin_num=328&amp;bintype=sbin&amp;from=xls&amp;cp=CP1&amp;version=RL6748ZA_V25&amp;lotid=PAJG7&amp;waferid=TAQ896-16A7" TargetMode="External"/><Relationship Id="rId2017" Type="http://schemas.openxmlformats.org/officeDocument/2006/relationships/hyperlink" Target="http://cpdb.realtek.com/cpdbv3/view/wafermap/oneWaferSbinMap.php?project=RL6748&amp;checksum=e7aa3e7042ee04f483ffe0f4a4574fa1&amp;bin_num=82&amp;bintype=sbin&amp;from=xls&amp;cp=CP1&amp;version=RL6748ZA_V25&amp;lotid=PAFQ1&amp;waferid=MBA727-22F0" TargetMode="External"/><Relationship Id="rId2224" Type="http://schemas.openxmlformats.org/officeDocument/2006/relationships/hyperlink" Target="http://cpdb.realtek.com/cpdbv3/view/wafermap/oneWaferSbinMap.php?project=RL6748&amp;checksum=5c5e4314589692a66914d66918695f60&amp;bin_num=91&amp;bintype=sbin&amp;from=xls&amp;cp=CP1&amp;version=RL6748ZA_V25&amp;lotid=PAFQ0&amp;waferid=MBF135-25G0" TargetMode="External"/><Relationship Id="rId266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&amp;sbin_info=168&amp;sbin_map=168&amp;is_auto=0" TargetMode="External"/><Relationship Id="rId403" Type="http://schemas.openxmlformats.org/officeDocument/2006/relationships/hyperlink" Target="http://cpdb.realtek.com/cpdbv3/view/wafermap/oneWaferSbinMap.php?project=RL6748&amp;checksum=d43b4d9096c98ba57c2ade5fea6188d2&amp;bin_num=61&amp;bintype=sbin&amp;from=xls&amp;cp=CP1&amp;version=RL6748ZA_V25&amp;lotid=PAFQ4&amp;waferid=MBA724-10F1" TargetMode="External"/><Relationship Id="rId750" Type="http://schemas.openxmlformats.org/officeDocument/2006/relationships/hyperlink" Target="http://cpdb.realtek.com/cpdbv3/view/wafermap/oneWaferSbinMap.php?project=RL6748&amp;checksum=0f96ac99d5d9231739883ab11452a825&amp;bin_num=226&amp;bintype=sbin&amp;from=xls&amp;cp=CP1&amp;version=RL6748ZA_V25&amp;lotid=PAFQ0&amp;waferid=MBF135-20B6" TargetMode="External"/><Relationship Id="rId848" Type="http://schemas.openxmlformats.org/officeDocument/2006/relationships/hyperlink" Target="http://cpdb.realtek.com/cpdbv3/view/wafermap/oneWaferSbinMap.php?project=RL6748&amp;checksum=93604aa5f9b03ef261803d51f7663022&amp;bin_num=327&amp;bintype=sbin&amp;from=xls&amp;cp=CP1&amp;version=RL6748ZA_V25&amp;lotid=PAFQ0&amp;waferid=MBF135-09G1" TargetMode="External"/><Relationship Id="rId1033" Type="http://schemas.openxmlformats.org/officeDocument/2006/relationships/hyperlink" Target="http://cpdb.realtek.com/cpdbv3/view/wafermap/oneWaferSbinMap.php?project=RL6748&amp;checksum=581e24e0a603cfb2fd7a4102f7a793c4&amp;bin_num=333&amp;bintype=sbin&amp;from=xls&amp;cp=CP1&amp;version=RL6748ZA_V25&amp;lotid=PAFQ0&amp;waferid=MBF135-05B2" TargetMode="External"/><Relationship Id="rId1478" Type="http://schemas.openxmlformats.org/officeDocument/2006/relationships/hyperlink" Target="http://cpdb.realtek.com/cpdbv3/view/wafermap/oneWaferSbinMap.php?project=RL6748&amp;checksum=ef98fdc6480fcce3697d3a1427d02119&amp;bin_num=330&amp;bintype=sbin&amp;from=xls&amp;cp=CP1&amp;version=RL6748ZA_V25&amp;lotid=PAFW8&amp;waferid=MBA731-02B7" TargetMode="External"/><Relationship Id="rId1685" Type="http://schemas.openxmlformats.org/officeDocument/2006/relationships/hyperlink" Target="http://cpdb.realtek.com/cpdbv3/view/wafermap/oneWaferSbinMap.php?project=RL6748&amp;checksum=89fea0bc50839c1df7a1e28ebc971f55&amp;bin_num=57&amp;bintype=sbin&amp;from=xls&amp;cp=CP1&amp;version=RL6748ZA_V25&amp;lotid=PAJG7&amp;waferid=TAQ896-17A2" TargetMode="External"/><Relationship Id="rId1892" Type="http://schemas.openxmlformats.org/officeDocument/2006/relationships/hyperlink" Target="http://cpdb.realtek.com/cpdbv3/view/wafermap/oneWaferSbinMap.php?project=RL6748&amp;checksum=d43b4d9096c98ba57c2ade5fea6188d2&amp;bin_num=75&amp;bintype=sbin&amp;from=xls&amp;cp=CP1&amp;version=RL6748ZA_V25&amp;lotid=PAFQ4&amp;waferid=MBA724-10F1" TargetMode="External"/><Relationship Id="rId243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2436&amp;sbin_info=189&amp;sbin_map=189&amp;is_auto=0" TargetMode="External"/><Relationship Id="rId252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3552&amp;sbin_info=240&amp;sbin_map=240&amp;is_auto=0" TargetMode="External"/><Relationship Id="rId610" Type="http://schemas.openxmlformats.org/officeDocument/2006/relationships/hyperlink" Target="http://cpdb.realtek.com/cpdbv3/view/wafermap/oneWaferSbinMap.php?project=RL6748&amp;checksum=05d00f1aa7601154d677cc25b7b27b75&amp;bin_num=39&amp;bintype=sbin&amp;from=xls&amp;cp=CP1&amp;version=RL6748ZA_V25&amp;lotid=PAF98&amp;waferid=MBA742-18E1" TargetMode="External"/><Relationship Id="rId708" Type="http://schemas.openxmlformats.org/officeDocument/2006/relationships/hyperlink" Target="http://cpdb.realtek.com/cpdbv3/view/wafermap/oneWaferSbinMap.php?project=RL6748&amp;checksum=70c84ab6aa4371008c47d2777f2776ad&amp;bin_num=281&amp;bintype=sbin&amp;from=xls&amp;cp=CP1&amp;version=RL6748ZA_V25&amp;lotid=PAFQ4&amp;waferid=MBA724-09E4" TargetMode="External"/><Relationship Id="rId915" Type="http://schemas.openxmlformats.org/officeDocument/2006/relationships/hyperlink" Target="http://cpdb.realtek.com/cpdbv3/view/wafermap/oneWaferSbinMap.php?project=RL6748&amp;checksum=ef98fdc6480fcce3697d3a1427d02119&amp;bin_num=52&amp;bintype=sbin&amp;from=xls&amp;cp=CP1&amp;version=RL6748ZA_V25&amp;lotid=PAFW8&amp;waferid=MBA731-02B7" TargetMode="External"/><Relationship Id="rId1240" Type="http://schemas.openxmlformats.org/officeDocument/2006/relationships/hyperlink" Target="http://cpdb.realtek.com/cpdbv3/view/wafermap/oneWaferSbinMap.php?project=RL6748&amp;checksum=89d3a4275d8eca36954b1c3e9884a2a8&amp;bin_num=354&amp;bintype=sbin&amp;from=xls&amp;cp=CP1&amp;version=RL6748ZA_V25&amp;lotid=PAFQ5&amp;waferid=MBA705-03H1" TargetMode="External"/><Relationship Id="rId1338" Type="http://schemas.openxmlformats.org/officeDocument/2006/relationships/hyperlink" Target="http://cpdb.realtek.com/cpdbv3/view/wafermap/oneWaferSbinMap.php?project=RL6748&amp;checksum=ee48b081644fa7cf81f711b97fff9f65&amp;bin_num=29&amp;bintype=sbin&amp;from=xls&amp;cp=CP1&amp;version=RL6748ZA_V25&amp;lotid=PAFQ1&amp;waferid=MBA727-13C0" TargetMode="External"/><Relationship Id="rId1545" Type="http://schemas.openxmlformats.org/officeDocument/2006/relationships/hyperlink" Target="http://cpdb.realtek.com/cpdbv3/view/wafermap/oneWaferSbinMap.php?project=RL6748&amp;checksum=8fb0570e6c1a14f1607b51eca3701ade&amp;bin_num=331&amp;bintype=sbin&amp;from=xls&amp;cp=CP1&amp;version=RL6748ZA_V25&amp;lotid=PAFA3&amp;waferid=MBA728-09A3" TargetMode="External"/><Relationship Id="rId1100" Type="http://schemas.openxmlformats.org/officeDocument/2006/relationships/hyperlink" Target="http://cpdb.realtek.com/cpdbv3/view/wafermap/oneWaferSbinMap.php?project=RL6748&amp;checksum=901cc9ba1c2fcd986f7cb63131252464&amp;bin_num=24&amp;bintype=sbin&amp;from=xls&amp;cp=CP1&amp;version=RL6748ZA_V25&amp;lotid=PAFQ5&amp;waferid=MBA705-07E5" TargetMode="External"/><Relationship Id="rId1405" Type="http://schemas.openxmlformats.org/officeDocument/2006/relationships/hyperlink" Target="http://cpdb.realtek.com/cpdbv3/view/wafermap/oneWaferSbinMap.php?project=RL6748&amp;checksum=0b10252d53e2aa05248b98db46ab41b7&amp;bin_num=328&amp;bintype=sbin&amp;from=xls&amp;cp=CP1&amp;version=RL6748ZA_V25&amp;lotid=PAFQ5&amp;waferid=MBA705-20G3" TargetMode="External"/><Relationship Id="rId1752" Type="http://schemas.openxmlformats.org/officeDocument/2006/relationships/hyperlink" Target="http://cpdb.realtek.com/cpdbv3/view/wafermap/oneWaferSbinMap.php?project=RL6748&amp;checksum=c071f5cf26b7fc8cb5ca79120ccf83ae&amp;bin_num=282&amp;bintype=sbin&amp;from=xls&amp;cp=CP1&amp;version=RL6748ZA_V25&amp;lotid=PAFW6&amp;waferid=MBC107-07C5" TargetMode="External"/><Relationship Id="rId44" Type="http://schemas.openxmlformats.org/officeDocument/2006/relationships/hyperlink" Target="http://cpdb.realtek.com/cpdbv3/view/wafermap/oneWaferSbinMap.php?project=RL6748&amp;checksum=3875d9d31098c6ad8d11e97d137fc2ef&amp;bin_num=60&amp;bintype=sbin&amp;from=xls&amp;cp=CP1&amp;version=RL6748ZA_V25&amp;lotid=PAFA4&amp;waferid=MBA701-10A6" TargetMode="External"/><Relationship Id="rId1612" Type="http://schemas.openxmlformats.org/officeDocument/2006/relationships/hyperlink" Target="http://cpdb.realtek.com/cpdbv3/view/wafermap/oneWaferSbinMap.php?project=RL6748&amp;checksum=81ffebc2ea6a4c6dd3040232623e2763&amp;bin_num=357&amp;bintype=sbin&amp;from=xls&amp;cp=CP1&amp;version=RL6748ZA_V25&amp;lotid=PAF98&amp;waferid=MBA742-02F4" TargetMode="External"/><Relationship Id="rId1917" Type="http://schemas.openxmlformats.org/officeDocument/2006/relationships/hyperlink" Target="http://cpdb.realtek.com/cpdbv3/view/wafermap/oneWaferSbinMap.php?project=RL6748&amp;checksum=bf250fdb066aaa406c3e4819826ceb42&amp;bin_num=75&amp;bintype=sbin&amp;from=xls&amp;cp=CP1&amp;version=RL6748ZA_V25&amp;lotid=PAFQ6&amp;waferid=MBC103-23G5" TargetMode="External"/><Relationship Id="rId193" Type="http://schemas.openxmlformats.org/officeDocument/2006/relationships/hyperlink" Target="http://cpdb.realtek.com/cpdbv3/view/wafermap/oneWaferSbinMap.php?project=RL6748&amp;checksum=73195628e6abb8f20d74db75390b665b&amp;bin_num=47&amp;bintype=sbin&amp;from=xls&amp;cp=CP1&amp;version=RL6748ZA_V25&amp;lotid=PAFW6&amp;waferid=MBC107-13A1" TargetMode="External"/><Relationship Id="rId498" Type="http://schemas.openxmlformats.org/officeDocument/2006/relationships/hyperlink" Target="http://cpdb.realtek.com/cpdbv3/view/wafermap/oneWaferSbinMap.php?project=RL6748&amp;checksum=8cb6f1a0530431971f6dc8b6446748b3&amp;bin_num=297&amp;bintype=sbin&amp;from=xls&amp;cp=CP1&amp;version=RL6748ZA_V25&amp;lotid=PAFA3&amp;waferid=MBA728-20D3" TargetMode="External"/><Relationship Id="rId2081" Type="http://schemas.openxmlformats.org/officeDocument/2006/relationships/hyperlink" Target="http://cpdb.realtek.com/cpdbv3/view/wafermap/oneWaferSbinMap.php?project=RL6748&amp;checksum=1c5a196f49dd41f3ae5d7b51b8f25687&amp;bin_num=242&amp;bintype=sbin&amp;from=xls&amp;cp=CP1&amp;version=RL6748ZA_V25&amp;lotid=PAFW8&amp;waferid=MBA731-10F4" TargetMode="External"/><Relationship Id="rId2179" Type="http://schemas.openxmlformats.org/officeDocument/2006/relationships/hyperlink" Target="http://cpdb.realtek.com/cpdbv3/view/wafermap/oneWaferSbinMap.php?project=RL6748&amp;checksum=3ff4f589e593eed9487b91e4a79e9385&amp;bin_num=18&amp;bintype=sbin&amp;from=xls&amp;cp=CP1&amp;version=RL6748ZA_V25&amp;lotid=PAFC1&amp;waferid=MBA723-22B6" TargetMode="External"/><Relationship Id="rId260" Type="http://schemas.openxmlformats.org/officeDocument/2006/relationships/hyperlink" Target="http://cpdb.realtek.com/cpdbv3/view/wafermap/oneWaferSbinMap.php?project=RL6748&amp;checksum=098792a6e2e449fb07dff640a36a2f2b&amp;bin_num=34&amp;bintype=sbin&amp;from=xls&amp;cp=CP1&amp;version=RL6748ZA_V25&amp;lotid=PAFW7&amp;waferid=MBA722-03G5" TargetMode="External"/><Relationship Id="rId238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4768&amp;sbin_info=238&amp;sbin_map=238&amp;is_auto=0" TargetMode="External"/><Relationship Id="rId2593" Type="http://schemas.openxmlformats.org/officeDocument/2006/relationships/hyperlink" Target="http://cpdb.realtek.com/cpdbv3/view/wafermap/oneWaferSbinMap.php?project=RL6748&amp;checksum=9f624d9b0e5e5fb0dcc415d2e5b68753&amp;bin_num=229&amp;bintype=sbin&amp;from=xls&amp;cp=CP1&amp;version=RL6748ZA_V25&amp;lotid=PAFW6&amp;waferid=MBC107-03F1" TargetMode="External"/><Relationship Id="rId12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616598&amp;sbin_info=5&amp;sbin_map=5&amp;is_auto=0" TargetMode="External"/><Relationship Id="rId358" Type="http://schemas.openxmlformats.org/officeDocument/2006/relationships/hyperlink" Target="http://cpdb.realtek.com/cpdbv3/view/wafermap/oneWaferSbinMap.php?project=RL6748&amp;checksum=7f485f4ee104904abbddb926aa72fe29&amp;bin_num=42&amp;bintype=sbin&amp;from=xls&amp;cp=CP1&amp;version=RL6748ZA_V25&amp;lotid=PAFC1&amp;waferid=MBA723-17D5" TargetMode="External"/><Relationship Id="rId565" Type="http://schemas.openxmlformats.org/officeDocument/2006/relationships/hyperlink" Target="http://cpdb.realtek.com/cpdbv3/view/wafermap/oneWaferSbinMap.php?project=RL6748&amp;checksum=2799ba02350cafe645bc2574d6f8c1c6&amp;bin_num=2&amp;bintype=sbin&amp;from=xls&amp;cp=CP1&amp;version=RL6748ZA_V25&amp;lotid=PAFQ2&amp;waferid=MBA715-12B7" TargetMode="External"/><Relationship Id="rId772" Type="http://schemas.openxmlformats.org/officeDocument/2006/relationships/hyperlink" Target="http://cpdb.realtek.com/cpdbv3/view/wafermap/oneWaferSbinMap.php?project=RL6748&amp;checksum=35e2f743c6dc0617c88dff3c11951230&amp;bin_num=226&amp;bintype=sbin&amp;from=xls&amp;cp=CP1&amp;version=RL6748ZA_V25&amp;lotid=PAFC1&amp;waferid=MBA723-21C3" TargetMode="External"/><Relationship Id="rId1195" Type="http://schemas.openxmlformats.org/officeDocument/2006/relationships/hyperlink" Target="http://cpdb.realtek.com/cpdbv3/view/wafermap/oneWaferSbinMap.php?project=RL6748&amp;checksum=c7431b9bd560e1706c228e68c2ca2630&amp;bin_num=24&amp;bintype=sbin&amp;from=xls&amp;cp=CP1&amp;version=RL6748ZA_V25&amp;lotid=PAFQ1&amp;waferid=MBA727-03H0" TargetMode="External"/><Relationship Id="rId2039" Type="http://schemas.openxmlformats.org/officeDocument/2006/relationships/hyperlink" Target="http://cpdb.realtek.com/cpdbv3/view/wafermap/oneWaferSbinMap.php?project=RL6748&amp;checksum=e92e67c54272c6cee97033229f886ee7&amp;bin_num=46&amp;bintype=sbin&amp;from=xls&amp;cp=CP1&amp;version=RL6748ZA_V25&amp;lotid=PAFQ1&amp;waferid=MBA727-09D2" TargetMode="External"/><Relationship Id="rId2246" Type="http://schemas.openxmlformats.org/officeDocument/2006/relationships/hyperlink" Target="http://cpdb.realtek.com/cpdbv3/view/wafermap/oneWaferSbinMap.php?project=RL6748&amp;checksum=a4102a98943df7fb852cb3ea7c9acba0&amp;bin_num=62&amp;bintype=sbin&amp;from=xls&amp;cp=CP1&amp;version=RL6748ZA_V25&amp;lotid=PAFQ1&amp;waferid=MBA727-23E3" TargetMode="External"/><Relationship Id="rId2453" Type="http://schemas.openxmlformats.org/officeDocument/2006/relationships/hyperlink" Target="http://cpdb.realtek.com/cpdbv3/view/wafermap/oneWaferSbinMap.php?project=RL6748&amp;checksum=a0817e590a84a6a6f4845cee44f09efe&amp;bin_num=224&amp;bintype=sbin&amp;from=xls&amp;cp=CP1&amp;version=RL6748ZA_V25&amp;lotid=PAFQ1&amp;waferid=MBA727-16A1" TargetMode="External"/><Relationship Id="rId266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&amp;sbin_info=159&amp;sbin_map=159&amp;is_auto=0" TargetMode="External"/><Relationship Id="rId218" Type="http://schemas.openxmlformats.org/officeDocument/2006/relationships/hyperlink" Target="http://cpdb.realtek.com/cpdbv3/view/wafermap/oneWaferSbinMap.php?project=RL6748&amp;checksum=a06264a75f49763efc2ab57aa5b5fa80&amp;bin_num=3&amp;bintype=sbin&amp;from=xls&amp;cp=CP1&amp;version=RL6748ZA_V25&amp;lotid=PAF98&amp;waferid=MBA742-01G1" TargetMode="External"/><Relationship Id="rId425" Type="http://schemas.openxmlformats.org/officeDocument/2006/relationships/hyperlink" Target="http://cpdb.realtek.com/cpdbv3/view/wafermap/oneWaferSbinMap.php?project=RL6748&amp;checksum=0f87003f8b9c0a2efc1a07401b4b75be&amp;bin_num=61&amp;bintype=sbin&amp;from=xls&amp;cp=CP1&amp;version=RL6748ZA_V25&amp;lotid=PAFQ6&amp;waferid=MBC103-17B6" TargetMode="External"/><Relationship Id="rId632" Type="http://schemas.openxmlformats.org/officeDocument/2006/relationships/hyperlink" Target="http://cpdb.realtek.com/cpdbv3/view/wafermap/oneWaferSbinMap.php?project=RL6748&amp;checksum=489c7d7bd703ad967c109c90944e4321&amp;bin_num=39&amp;bintype=sbin&amp;from=xls&amp;cp=CP1&amp;version=RL6748ZA_V25&amp;lotid=PAF98&amp;waferid=MBA742-04E2" TargetMode="External"/><Relationship Id="rId1055" Type="http://schemas.openxmlformats.org/officeDocument/2006/relationships/hyperlink" Target="http://cpdb.realtek.com/cpdbv3/view/wafermap/oneWaferSbinMap.php?project=RL6748&amp;checksum=9f624d9b0e5e5fb0dcc415d2e5b68753&amp;bin_num=333&amp;bintype=sbin&amp;from=xls&amp;cp=CP1&amp;version=RL6748ZA_V25&amp;lotid=PAFW6&amp;waferid=MBC107-03F1" TargetMode="External"/><Relationship Id="rId1262" Type="http://schemas.openxmlformats.org/officeDocument/2006/relationships/hyperlink" Target="http://cpdb.realtek.com/cpdbv3/view/wafermap/oneWaferSbinMap.php?project=RL6748&amp;checksum=0f87003f8b9c0a2efc1a07401b4b75be&amp;bin_num=354&amp;bintype=sbin&amp;from=xls&amp;cp=CP1&amp;version=RL6748ZA_V25&amp;lotid=PAFQ6&amp;waferid=MBC103-17B6" TargetMode="External"/><Relationship Id="rId2106" Type="http://schemas.openxmlformats.org/officeDocument/2006/relationships/hyperlink" Target="http://cpdb.realtek.com/cpdbv3/view/wafermap/oneWaferSbinMap.php?project=RL6748&amp;checksum=0fb2e694a4a77edc286e6bcf15b72af3&amp;bin_num=244&amp;bintype=sbin&amp;from=xls&amp;cp=CP1&amp;version=RL6748ZA_V25&amp;lotid=PAFQ0&amp;waferid=MBF135-01D6" TargetMode="External"/><Relationship Id="rId2313" Type="http://schemas.openxmlformats.org/officeDocument/2006/relationships/hyperlink" Target="http://cpdb.realtek.com/cpdbv3/view/wafermap/oneWaferSbinMap.php?project=RL6748&amp;checksum=3f9b03e0685422e7245ee9f819607ec4&amp;bin_num=228&amp;bintype=sbin&amp;from=xls&amp;cp=CP1&amp;version=RL6748ZA_V25&amp;lotid=PAFA3&amp;waferid=MBA728-16E5" TargetMode="External"/><Relationship Id="rId252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406&amp;sbin_info=107&amp;sbin_map=107&amp;is_auto=0" TargetMode="External"/><Relationship Id="rId937" Type="http://schemas.openxmlformats.org/officeDocument/2006/relationships/hyperlink" Target="http://cpdb.realtek.com/cpdbv3/view/wafermap/oneWaferSbinMap.php?project=RL6748&amp;checksum=f00c1ee0704af83a3b0c75e11545a5d5&amp;bin_num=52&amp;bintype=sbin&amp;from=xls&amp;cp=CP1&amp;version=RL6748ZA_V25&amp;lotid=PAFW6&amp;waferid=MBC107-20E3" TargetMode="External"/><Relationship Id="rId1122" Type="http://schemas.openxmlformats.org/officeDocument/2006/relationships/hyperlink" Target="http://cpdb.realtek.com/cpdbv3/view/wafermap/oneWaferSbinMap.php?project=RL6748&amp;checksum=9d5f4a12764d16f5b176a06676d28490&amp;bin_num=24&amp;bintype=sbin&amp;from=xls&amp;cp=CP1&amp;version=RL6748ZA_V25&amp;lotid=PAFQ2&amp;waferid=MBA715-07D6" TargetMode="External"/><Relationship Id="rId1567" Type="http://schemas.openxmlformats.org/officeDocument/2006/relationships/hyperlink" Target="http://cpdb.realtek.com/cpdbv3/view/wafermap/oneWaferSbinMap.php?project=RL6748&amp;checksum=2f58bae5390cebcda4579a31c635ecce&amp;bin_num=331&amp;bintype=sbin&amp;from=xls&amp;cp=CP1&amp;version=RL6748ZA_V25&amp;lotid=PAFQ5&amp;waferid=MBA705-21F6" TargetMode="External"/><Relationship Id="rId1774" Type="http://schemas.openxmlformats.org/officeDocument/2006/relationships/hyperlink" Target="http://cpdb.realtek.com/cpdbv3/view/wafermap/oneWaferSbinMap.php?project=RL6748&amp;checksum=a382a357afc0b9c427b909251dd48249&amp;bin_num=76&amp;bintype=sbin&amp;from=xls&amp;cp=CP1&amp;version=RL6748ZA_V25&amp;lotid=PAHY4&amp;waferid=TAQ895-25G6" TargetMode="External"/><Relationship Id="rId1981" Type="http://schemas.openxmlformats.org/officeDocument/2006/relationships/hyperlink" Target="http://cpdb.realtek.com/cpdbv3/view/wafermap/oneWaferSbinMap.php?project=RL6748&amp;checksum=4290138c3c5508d45bfd57ac06e08197&amp;bin_num=4&amp;bintype=sbin&amp;from=xls&amp;cp=CP1&amp;version=RL6748ZA_V25&amp;lotid=PAFQ6&amp;waferid=MBC103-20B1" TargetMode="External"/><Relationship Id="rId261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&amp;sbin_info=98&amp;sbin_map=98&amp;is_auto=0" TargetMode="External"/><Relationship Id="rId66" Type="http://schemas.openxmlformats.org/officeDocument/2006/relationships/hyperlink" Target="http://cpdb.realtek.com/cpdbv3/view/wafermap/oneWaferSbinMap.php?project=RL6748&amp;checksum=2799ba02350cafe645bc2574d6f8c1c6&amp;bin_num=51&amp;bintype=sbin&amp;from=xls&amp;cp=CP1&amp;version=RL6748ZA_V25&amp;lotid=PAFQ2&amp;waferid=MBA715-12B7" TargetMode="External"/><Relationship Id="rId1427" Type="http://schemas.openxmlformats.org/officeDocument/2006/relationships/hyperlink" Target="http://cpdb.realtek.com/cpdbv3/view/wafermap/oneWaferSbinMap.php?project=RL6748&amp;checksum=f00c1ee0704af83a3b0c75e11545a5d5&amp;bin_num=356&amp;bintype=sbin&amp;from=xls&amp;cp=CP1&amp;version=RL6748ZA_V25&amp;lotid=PAFW6&amp;waferid=MBC107-20E3" TargetMode="External"/><Relationship Id="rId1634" Type="http://schemas.openxmlformats.org/officeDocument/2006/relationships/hyperlink" Target="http://cpdb.realtek.com/cpdbv3/view/wafermap/oneWaferSbinMap.php?project=RL6748&amp;checksum=e1a8c871873f5a571aafb9e58c06b640&amp;bin_num=188&amp;bintype=sbin&amp;from=xls&amp;cp=CP1&amp;version=RL6748ZA_V25&amp;lotid=PAFA5&amp;waferid=MBA704-24G6" TargetMode="External"/><Relationship Id="rId1841" Type="http://schemas.openxmlformats.org/officeDocument/2006/relationships/hyperlink" Target="http://cpdb.realtek.com/cpdbv3/view/wafermap/oneWaferSbinMap.php?project=RL6748&amp;checksum=53eb676f14db32a9ac44e9a8d743061f&amp;bin_num=28&amp;bintype=sbin&amp;from=xls&amp;cp=CP1&amp;version=RL6748ZA_V25&amp;lotid=PAHY4&amp;waferid=TAQ895-19B7" TargetMode="External"/><Relationship Id="rId1939" Type="http://schemas.openxmlformats.org/officeDocument/2006/relationships/hyperlink" Target="http://cpdb.realtek.com/cpdbv3/view/wafermap/oneWaferSbinMap.php?project=RL6748&amp;checksum=a05da7c880a36d79dfadafc7cc341b71&amp;bin_num=63&amp;bintype=sbin&amp;from=xls&amp;cp=CP1&amp;version=RL6748ZA_V25&amp;lotid=PAFW6&amp;waferid=MBC107-04E4" TargetMode="External"/><Relationship Id="rId1701" Type="http://schemas.openxmlformats.org/officeDocument/2006/relationships/hyperlink" Target="http://cpdb.realtek.com/cpdbv3/view/wafermap/oneWaferSbinMap.php?project=RL6748&amp;checksum=31c9bf567a3e6acfbc3df487d4ba35f2&amp;bin_num=57&amp;bintype=sbin&amp;from=xls&amp;cp=CP1&amp;version=RL6748ZA_V25&amp;lotid=PAFQ4&amp;waferid=MBA724-07F6" TargetMode="External"/><Relationship Id="rId282" Type="http://schemas.openxmlformats.org/officeDocument/2006/relationships/hyperlink" Target="http://cpdb.realtek.com/cpdbv3/view/wafermap/oneWaferSbinMap.php?project=RL6748&amp;checksum=ce76b2b3f421f6aad86b469da7a3d243&amp;bin_num=34&amp;bintype=sbin&amp;from=xls&amp;cp=CP1&amp;version=RL6748ZA_V25&amp;lotid=PAJG7&amp;waferid=TAQ896-18H0" TargetMode="External"/><Relationship Id="rId587" Type="http://schemas.openxmlformats.org/officeDocument/2006/relationships/hyperlink" Target="http://cpdb.realtek.com/cpdbv3/view/wafermap/oneWaferSbinMap.php?project=RL6748&amp;checksum=c27367fc69e41da032f7cda3104ea76b&amp;bin_num=2&amp;bintype=sbin&amp;from=xls&amp;cp=CP1&amp;version=RL6748ZA_V25&amp;lotid=PAFQ5&amp;waferid=MBA705-10E0" TargetMode="External"/><Relationship Id="rId2170" Type="http://schemas.openxmlformats.org/officeDocument/2006/relationships/hyperlink" Target="http://cpdb.realtek.com/cpdbv3/view/wafermap/oneWaferSbinMap.php?project=RL6748&amp;checksum=edac05c7f9cdabe43eb13845d9668c47&amp;bin_num=245&amp;bintype=sbin&amp;from=xls&amp;cp=CP1&amp;version=RL6748ZA_V25&amp;lotid=PAFW7&amp;waferid=MBA722-19F2" TargetMode="External"/><Relationship Id="rId2268" Type="http://schemas.openxmlformats.org/officeDocument/2006/relationships/hyperlink" Target="http://cpdb.realtek.com/cpdbv3/view/wafermap/oneWaferSbinMap.php?project=RL6748&amp;checksum=5e60532d6b768c92849a0637d7da7ef5&amp;bin_num=227&amp;bintype=sbin&amp;from=xls&amp;cp=CP1&amp;version=RL6748ZA_V25&amp;lotid=PAFQ0&amp;waferid=MBF135-15D5" TargetMode="External"/><Relationship Id="rId8" Type="http://schemas.openxmlformats.org/officeDocument/2006/relationships/hyperlink" Target="http://cpdb.realtek.com/cpdbv3/view/mergeCell.php?project=RL6748&amp;cp=CP1&amp;version=RL6748ZA_V25&amp;lotid=PAHY4&amp;waferid=TAQ895-16D6&amp;bintype=sbin" TargetMode="External"/><Relationship Id="rId142" Type="http://schemas.openxmlformats.org/officeDocument/2006/relationships/hyperlink" Target="http://cpdb.realtek.com/cpdbv3/view/wafermap/oneWaferSbinMap.php?project=RL6748&amp;checksum=6556501f98847ad98bdf3e6e7d1ab2dc&amp;bin_num=5&amp;bintype=sbin&amp;from=xls&amp;cp=CP1&amp;version=RL6748ZA_V25&amp;lotid=PAHY4&amp;waferid=TAQ895-02D7" TargetMode="External"/><Relationship Id="rId447" Type="http://schemas.openxmlformats.org/officeDocument/2006/relationships/hyperlink" Target="http://cpdb.realtek.com/cpdbv3/view/wafermap/oneWaferSbinMap.php?project=RL6748&amp;checksum=b80ae7d8b76ace60064ad1f32a516d3f&amp;bin_num=297&amp;bintype=sbin&amp;from=xls&amp;cp=CP1&amp;version=RL6748ZA_V25&amp;lotid=PAFQ1&amp;waferid=MBA727-04G3" TargetMode="External"/><Relationship Id="rId794" Type="http://schemas.openxmlformats.org/officeDocument/2006/relationships/hyperlink" Target="http://cpdb.realtek.com/cpdbv3/view/wafermap/oneWaferSbinMap.php?project=RL6748&amp;checksum=c8e12abd3ab7cdb73fc9bbf225e9bab6&amp;bin_num=226&amp;bintype=sbin&amp;from=xls&amp;cp=CP1&amp;version=RL6748ZA_V25&amp;lotid=PAFA3&amp;waferid=MBA728-05C7" TargetMode="External"/><Relationship Id="rId1077" Type="http://schemas.openxmlformats.org/officeDocument/2006/relationships/hyperlink" Target="http://cpdb.realtek.com/cpdbv3/view/wafermap/oneWaferSbinMap.php?project=RL6748&amp;checksum=967f3c40dc1bd4b06a2fe0c74aff4f95&amp;bin_num=333&amp;bintype=sbin&amp;from=xls&amp;cp=CP1&amp;version=RL6748ZA_V25&amp;lotid=PAFQ6&amp;waferid=MBC103-06A0" TargetMode="External"/><Relationship Id="rId2030" Type="http://schemas.openxmlformats.org/officeDocument/2006/relationships/hyperlink" Target="http://cpdb.realtek.com/cpdbv3/view/wafermap/oneWaferSbinMap.php?project=RL6748&amp;checksum=d43b4d9096c98ba57c2ade5fea6188d2&amp;bin_num=46&amp;bintype=sbin&amp;from=xls&amp;cp=CP1&amp;version=RL6748ZA_V25&amp;lotid=PAFQ4&amp;waferid=MBA724-10F1" TargetMode="External"/><Relationship Id="rId2128" Type="http://schemas.openxmlformats.org/officeDocument/2006/relationships/hyperlink" Target="http://cpdb.realtek.com/cpdbv3/view/wafermap/oneWaferSbinMap.php?project=RL6748&amp;checksum=1dd0f3330949dce9e73077fbbf3a4659&amp;bin_num=246&amp;bintype=sbin&amp;from=xls&amp;cp=CP1&amp;version=RL6748ZA_V25&amp;lotid=PAJG7&amp;waferid=TAQ896-16A7" TargetMode="External"/><Relationship Id="rId2475" Type="http://schemas.openxmlformats.org/officeDocument/2006/relationships/hyperlink" Target="http://cpdb.realtek.com/cpdbv3/view/wafermap/oneWaferSbinMap.php?project=RL6748&amp;checksum=07eb46141594587badf2f3298b01c3aa&amp;bin_num=210&amp;bintype=sbin&amp;from=xls&amp;cp=CP1&amp;version=RL6748ZA_V25&amp;lotid=PAFQ2&amp;waferid=MBA715-20F4" TargetMode="External"/><Relationship Id="rId268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02&amp;sbin_info=185&amp;sbin_map=185&amp;is_auto=0" TargetMode="External"/><Relationship Id="rId654" Type="http://schemas.openxmlformats.org/officeDocument/2006/relationships/hyperlink" Target="http://cpdb.realtek.com/cpdbv3/view/wafermap/oneWaferSbinMap.php?project=RL6748&amp;checksum=2799ba02350cafe645bc2574d6f8c1c6&amp;bin_num=6&amp;bintype=sbin&amp;from=xls&amp;cp=CP1&amp;version=RL6748ZA_V25&amp;lotid=PAFQ2&amp;waferid=MBA715-12B7" TargetMode="External"/><Relationship Id="rId861" Type="http://schemas.openxmlformats.org/officeDocument/2006/relationships/hyperlink" Target="http://cpdb.realtek.com/cpdbv3/view/wafermap/oneWaferSbinMap.php?project=RL6748&amp;checksum=c990cd885e271cfe8b516ff24c4821a1&amp;bin_num=327&amp;bintype=sbin&amp;from=xls&amp;cp=CP1&amp;version=RL6748ZA_V25&amp;lotid=PAFQ2&amp;waferid=MBA715-02G7" TargetMode="External"/><Relationship Id="rId959" Type="http://schemas.openxmlformats.org/officeDocument/2006/relationships/hyperlink" Target="http://cpdb.realtek.com/cpdbv3/view/wafermap/oneWaferSbinMap.php?project=RL6748&amp;checksum=e4309f5f1f03bcd05bceb18017b62f79&amp;bin_num=52&amp;bintype=sbin&amp;from=xls&amp;cp=CP1&amp;version=RL6748ZA_V25&amp;lotid=PAJG7&amp;waferid=TAQ896-22F6" TargetMode="External"/><Relationship Id="rId128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43732&amp;sbin_info=29&amp;sbin_map=29&amp;is_auto=0" TargetMode="External"/><Relationship Id="rId1491" Type="http://schemas.openxmlformats.org/officeDocument/2006/relationships/hyperlink" Target="http://cpdb.realtek.com/cpdbv3/view/wafermap/oneWaferSbinMap.php?project=RL6748&amp;checksum=922d6e3d6ad0e1165212b7d7ae5fa366&amp;bin_num=330&amp;bintype=sbin&amp;from=xls&amp;cp=CP1&amp;version=RL6748ZA_V25&amp;lotid=PAFC1&amp;waferid=MBA723-20D0" TargetMode="External"/><Relationship Id="rId1589" Type="http://schemas.openxmlformats.org/officeDocument/2006/relationships/hyperlink" Target="http://cpdb.realtek.com/cpdbv3/view/wafermap/oneWaferSbinMap.php?project=RL6748&amp;checksum=81fcb14df90e8d958230f7a833596a18&amp;bin_num=357&amp;bintype=sbin&amp;from=xls&amp;cp=CP1&amp;version=RL6748ZA_V25&amp;lotid=PAFA3&amp;waferid=MBA728-12H1" TargetMode="External"/><Relationship Id="rId2335" Type="http://schemas.openxmlformats.org/officeDocument/2006/relationships/hyperlink" Target="http://cpdb.realtek.com/cpdbv3/view/wafermap/oneWaferSbinMap.php?project=RL6748&amp;checksum=1b59b40bf7c486a1124202d049350783&amp;bin_num=41&amp;bintype=sbin&amp;from=xls&amp;cp=CP1&amp;version=RL6748ZA_V25&amp;lotid=PAFQ5&amp;waferid=MBA705-13C1" TargetMode="External"/><Relationship Id="rId254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508&amp;sbin_info=118&amp;sbin_map=118&amp;is_auto=0" TargetMode="External"/><Relationship Id="rId307" Type="http://schemas.openxmlformats.org/officeDocument/2006/relationships/hyperlink" Target="http://cpdb.realtek.com/cpdbv3/view/wafermap/oneWaferSbinMap.php?project=RL6748&amp;checksum=9f2915083dc30d5c022d596e0012cfd3&amp;bin_num=34&amp;bintype=sbin&amp;from=xls&amp;cp=CP1&amp;version=RL6748ZA_V25&amp;lotid=PAFW7&amp;waferid=MBA722-15A3" TargetMode="External"/><Relationship Id="rId514" Type="http://schemas.openxmlformats.org/officeDocument/2006/relationships/hyperlink" Target="http://cpdb.realtek.com/cpdbv3/view/wafermap/oneWaferSbinMap.php?project=RL6748&amp;checksum=8d430027eb8989e13eb3088408122278&amp;bin_num=55&amp;bintype=sbin&amp;from=xls&amp;cp=CP1&amp;version=RL6748ZA_V25&amp;lotid=PAHY4&amp;waferid=TAQ895-16D6" TargetMode="External"/><Relationship Id="rId721" Type="http://schemas.openxmlformats.org/officeDocument/2006/relationships/hyperlink" Target="http://cpdb.realtek.com/cpdbv3/view/wafermap/oneWaferSbinMap.php?project=RL6748&amp;checksum=8cb6f1a0530431971f6dc8b6446748b3&amp;bin_num=281&amp;bintype=sbin&amp;from=xls&amp;cp=CP1&amp;version=RL6748ZA_V25&amp;lotid=PAFA3&amp;waferid=MBA728-20D3" TargetMode="External"/><Relationship Id="rId1144" Type="http://schemas.openxmlformats.org/officeDocument/2006/relationships/hyperlink" Target="http://cpdb.realtek.com/cpdbv3/view/wafermap/oneWaferSbinMap.php?project=RL6748&amp;checksum=646d422557b7a74e4b5e8afc6047e7a0&amp;bin_num=24&amp;bintype=sbin&amp;from=xls&amp;cp=CP1&amp;version=RL6748ZA_V25&amp;lotid=PAFQ5&amp;waferid=MBA705-16A2" TargetMode="External"/><Relationship Id="rId1351" Type="http://schemas.openxmlformats.org/officeDocument/2006/relationships/hyperlink" Target="http://cpdb.realtek.com/cpdbv3/view/wafermap/oneWaferSbinMap.php?project=RL6748&amp;checksum=54c8873a06ede5d8be92ebc9e92ac63e&amp;bin_num=328&amp;bintype=sbin&amp;from=xls&amp;cp=CP1&amp;version=RL6748ZA_V25&amp;lotid=PAFQ2&amp;waferid=MBA715-09C4" TargetMode="External"/><Relationship Id="rId1449" Type="http://schemas.openxmlformats.org/officeDocument/2006/relationships/hyperlink" Target="http://cpdb.realtek.com/cpdbv3/view/wafermap/oneWaferSbinMap.php?project=RL6748&amp;checksum=3ff4f589e593eed9487b91e4a79e9385&amp;bin_num=356&amp;bintype=sbin&amp;from=xls&amp;cp=CP1&amp;version=RL6748ZA_V25&amp;lotid=PAFC1&amp;waferid=MBA723-22B6" TargetMode="External"/><Relationship Id="rId1796" Type="http://schemas.openxmlformats.org/officeDocument/2006/relationships/hyperlink" Target="http://cpdb.realtek.com/cpdbv3/view/wafermap/oneWaferSbinMap.php?project=RL6748&amp;checksum=f2753a1aceb2df51ee2ec4ef86cb932e&amp;bin_num=76&amp;bintype=sbin&amp;from=xls&amp;cp=CP1&amp;version=RL6748ZA_V25&amp;lotid=PAFW7&amp;waferid=MBA722-11C7" TargetMode="External"/><Relationship Id="rId2402" Type="http://schemas.openxmlformats.org/officeDocument/2006/relationships/hyperlink" Target="http://cpdb.realtek.com/cpdbv3/view/wafermap/oneWaferSbinMap.php?project=RL6748&amp;checksum=16eacda3ecd3823315a068cb48e11c2c&amp;bin_num=294&amp;bintype=sbin&amp;from=xls&amp;cp=CP1&amp;version=RL6748ZA_V25&amp;lotid=PAFQ1&amp;waferid=MBA727-25D1" TargetMode="External"/><Relationship Id="rId88" Type="http://schemas.openxmlformats.org/officeDocument/2006/relationships/hyperlink" Target="http://cpdb.realtek.com/cpdbv3/view/wafermap/oneWaferSbinMap.php?project=RL6748&amp;checksum=1f0e21152641758c676a03870ddcc979&amp;bin_num=51&amp;bintype=sbin&amp;from=xls&amp;cp=CP1&amp;version=RL6748ZA_V25&amp;lotid=PAFQ0&amp;waferid=MBF135-23H2" TargetMode="External"/><Relationship Id="rId819" Type="http://schemas.openxmlformats.org/officeDocument/2006/relationships/hyperlink" Target="http://cpdb.realtek.com/cpdbv3/view/wafermap/oneWaferSbinMap.php?project=RL6748&amp;checksum=ef98fdc6480fcce3697d3a1427d02119&amp;bin_num=327&amp;bintype=sbin&amp;from=xls&amp;cp=CP1&amp;version=RL6748ZA_V25&amp;lotid=PAFW8&amp;waferid=MBA731-02B7" TargetMode="External"/><Relationship Id="rId1004" Type="http://schemas.openxmlformats.org/officeDocument/2006/relationships/hyperlink" Target="http://cpdb.realtek.com/cpdbv3/view/wafermap/oneWaferSbinMap.php?project=RL6748&amp;checksum=61c772a7b4341242d9bdf0000593ad1f&amp;bin_num=52&amp;bintype=sbin&amp;from=xls&amp;cp=CP1&amp;version=RL6748ZA_V25&amp;lotid=PAFW7&amp;waferid=MBA722-04G0" TargetMode="External"/><Relationship Id="rId1211" Type="http://schemas.openxmlformats.org/officeDocument/2006/relationships/hyperlink" Target="http://cpdb.realtek.com/cpdbv3/view/wafermap/oneWaferSbinMap.php?project=RL6748&amp;checksum=f1c05d5061d41f2298666456d4943fd4&amp;bin_num=354&amp;bintype=sbin&amp;from=xls&amp;cp=CP1&amp;version=RL6748ZA_V25&amp;lotid=PAJG7&amp;waferid=TAQ896-23F1" TargetMode="External"/><Relationship Id="rId1656" Type="http://schemas.openxmlformats.org/officeDocument/2006/relationships/hyperlink" Target="http://cpdb.realtek.com/cpdbv3/view/wafermap/oneWaferSbinMap.php?project=RL6748&amp;checksum=bc577c5c4c85a6e83aaed478375f221d&amp;bin_num=188&amp;bintype=sbin&amp;from=xls&amp;cp=CP1&amp;version=RL6748ZA_V25&amp;lotid=PAFQ4&amp;waferid=MBA724-17A6" TargetMode="External"/><Relationship Id="rId1863" Type="http://schemas.openxmlformats.org/officeDocument/2006/relationships/hyperlink" Target="http://cpdb.realtek.com/cpdbv3/view/wafermap/oneWaferSbinMap.php?project=RL6748&amp;checksum=5e60532d6b768c92849a0637d7da7ef5&amp;bin_num=28&amp;bintype=sbin&amp;from=xls&amp;cp=CP1&amp;version=RL6748ZA_V25&amp;lotid=PAFQ0&amp;waferid=MBF135-15D5" TargetMode="External"/><Relationship Id="rId270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&amp;sbin_info=256&amp;sbin_map=256&amp;is_auto=0" TargetMode="External"/><Relationship Id="rId1309" Type="http://schemas.openxmlformats.org/officeDocument/2006/relationships/hyperlink" Target="http://cpdb.realtek.com/cpdbv3/view/wafermap/oneWaferSbinMap.php?project=RL6748&amp;checksum=6556501f98847ad98bdf3e6e7d1ab2dc&amp;bin_num=29&amp;bintype=sbin&amp;from=xls&amp;cp=CP1&amp;version=RL6748ZA_V25&amp;lotid=PAHY4&amp;waferid=TAQ895-02D7" TargetMode="External"/><Relationship Id="rId1516" Type="http://schemas.openxmlformats.org/officeDocument/2006/relationships/hyperlink" Target="http://cpdb.realtek.com/cpdbv3/view/wafermap/oneWaferSbinMap.php?project=RL6748&amp;checksum=b8aa9177c4c88f71883c861eaa9136a7&amp;bin_num=330&amp;bintype=sbin&amp;from=xls&amp;cp=CP1&amp;version=RL6748ZA_V25&amp;lotid=PAFA5&amp;waferid=MBA704-01D7" TargetMode="External"/><Relationship Id="rId1723" Type="http://schemas.openxmlformats.org/officeDocument/2006/relationships/hyperlink" Target="http://cpdb.realtek.com/cpdbv3/view/wafermap/oneWaferSbinMap.php?project=RL6748&amp;checksum=168e19d10e9a65f581be903f015ac174&amp;bin_num=282&amp;bintype=sbin&amp;from=xls&amp;cp=CP1&amp;version=RL6748ZA_V25&amp;lotid=PAHY4&amp;waferid=TAQ895-05C0" TargetMode="External"/><Relationship Id="rId1930" Type="http://schemas.openxmlformats.org/officeDocument/2006/relationships/hyperlink" Target="http://cpdb.realtek.com/cpdbv3/view/wafermap/oneWaferSbinMap.php?project=RL6748&amp;checksum=cf0642d0116deaf881daac0e428555ba&amp;bin_num=63&amp;bintype=sbin&amp;from=xls&amp;cp=CP1&amp;version=RL6748ZA_V25&amp;lotid=PAJG7&amp;waferid=TAQ896-10E5" TargetMode="External"/><Relationship Id="rId15" Type="http://schemas.openxmlformats.org/officeDocument/2006/relationships/hyperlink" Target="http://cpdb.realtek.com/cpdbv3/view/mergeCell.php?project=RL6748&amp;cp=CP1&amp;version=RL6748ZA_V25&amp;lotid=PAFA5&amp;waferid=MBA704-24G6&amp;bintype=sbin" TargetMode="External"/><Relationship Id="rId2192" Type="http://schemas.openxmlformats.org/officeDocument/2006/relationships/hyperlink" Target="http://cpdb.realtek.com/cpdbv3/view/wafermap/oneWaferSbinMap.php?project=RL6748&amp;checksum=70c84ab6aa4371008c47d2777f2776ad&amp;bin_num=54&amp;bintype=sbin&amp;from=xls&amp;cp=CP1&amp;version=RL6748ZA_V25&amp;lotid=PAFQ4&amp;waferid=MBA724-09E4" TargetMode="External"/><Relationship Id="rId164" Type="http://schemas.openxmlformats.org/officeDocument/2006/relationships/hyperlink" Target="http://cpdb.realtek.com/cpdbv3/view/wafermap/oneWaferSbinMap.php?project=RL6748&amp;checksum=71e786b98005da365f074001583a3561&amp;bin_num=47&amp;bintype=sbin&amp;from=xls&amp;cp=CP1&amp;version=RL6748ZA_V25&amp;lotid=PAFC1&amp;waferid=MBA723-25H2" TargetMode="External"/><Relationship Id="rId371" Type="http://schemas.openxmlformats.org/officeDocument/2006/relationships/hyperlink" Target="http://cpdb.realtek.com/cpdbv3/view/wafermap/oneWaferSbinMap.php?project=RL6748&amp;checksum=6817a774107f7a949bfc153b979608b6&amp;bin_num=335&amp;bintype=sbin&amp;from=xls&amp;cp=CP1&amp;version=RL6748ZA_V25&amp;lotid=PAFQ0&amp;waferid=MBF135-21B1" TargetMode="External"/><Relationship Id="rId2052" Type="http://schemas.openxmlformats.org/officeDocument/2006/relationships/hyperlink" Target="http://cpdb.realtek.com/cpdbv3/view/wafermap/oneWaferSbinMap.php?project=RL6748&amp;checksum=6e78642833a84f8cf7528b5b0686b7d0&amp;bin_num=289&amp;bintype=sbin&amp;from=xls&amp;cp=CP1&amp;version=RL6748ZA_V25&amp;lotid=PAFQ4&amp;waferid=MBA724-03A7" TargetMode="External"/><Relationship Id="rId2497" Type="http://schemas.openxmlformats.org/officeDocument/2006/relationships/hyperlink" Target="http://cpdb.realtek.com/cpdbv3/view/wafermap/oneWaferSbinMap.php?project=RL6748&amp;checksum=e2f7040d66a6d17023affadff59b24c7&amp;bin_num=126&amp;bintype=sbin&amp;from=xls&amp;cp=CP1&amp;version=RL6748ZA_V25&amp;lotid=PAFA5&amp;waferid=MBA704-09G2" TargetMode="External"/><Relationship Id="rId469" Type="http://schemas.openxmlformats.org/officeDocument/2006/relationships/hyperlink" Target="http://cpdb.realtek.com/cpdbv3/view/wafermap/oneWaferSbinMap.php?project=RL6748&amp;checksum=70c84ab6aa4371008c47d2777f2776ad&amp;bin_num=297&amp;bintype=sbin&amp;from=xls&amp;cp=CP1&amp;version=RL6748ZA_V25&amp;lotid=PAFQ4&amp;waferid=MBA724-09E4" TargetMode="External"/><Relationship Id="rId676" Type="http://schemas.openxmlformats.org/officeDocument/2006/relationships/hyperlink" Target="http://cpdb.realtek.com/cpdbv3/view/wafermap/oneWaferSbinMap.php?project=RL6748&amp;checksum=add1477e34510f748a69ad299d12bb9d&amp;bin_num=6&amp;bintype=sbin&amp;from=xls&amp;cp=CP1&amp;version=RL6748ZA_V25&amp;lotid=PAFQ1&amp;waferid=MBA727-14B3" TargetMode="External"/><Relationship Id="rId883" Type="http://schemas.openxmlformats.org/officeDocument/2006/relationships/hyperlink" Target="http://cpdb.realtek.com/cpdbv3/view/wafermap/oneWaferSbinMap.php?project=RL6748&amp;checksum=7683e59132f5596c5dd616aa6db8f3a0&amp;bin_num=327&amp;bintype=sbin&amp;from=xls&amp;cp=CP1&amp;version=RL6748ZA_V25&amp;lotid=PAFQ5&amp;waferid=MBA705-11D3" TargetMode="External"/><Relationship Id="rId109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70924&amp;sbin_info=24&amp;sbin_map=24&amp;is_auto=0" TargetMode="External"/><Relationship Id="rId2357" Type="http://schemas.openxmlformats.org/officeDocument/2006/relationships/hyperlink" Target="http://cpdb.realtek.com/cpdbv3/view/wafermap/oneWaferSbinMap.php?project=RL6748&amp;checksum=e318bb7453359a0641e320cfc3c44c5a&amp;bin_num=40&amp;bintype=sbin&amp;from=xls&amp;cp=CP1&amp;version=RL6748ZA_V25&amp;lotid=PAFQ1&amp;waferid=MBA727-06F1" TargetMode="External"/><Relationship Id="rId256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1624&amp;sbin_info=102&amp;sbin_map=102&amp;is_auto=0" TargetMode="External"/><Relationship Id="rId231" Type="http://schemas.openxmlformats.org/officeDocument/2006/relationships/hyperlink" Target="http://cpdb.realtek.com/cpdbv3/view/wafermap/oneWaferSbinMap.php?project=RL6748&amp;checksum=098a01a93a5db18ab3ed83966169242c&amp;bin_num=3&amp;bintype=sbin&amp;from=xls&amp;cp=CP1&amp;version=RL6748ZA_V25&amp;lotid=PAJG7&amp;waferid=TAQ896-08E5" TargetMode="External"/><Relationship Id="rId329" Type="http://schemas.openxmlformats.org/officeDocument/2006/relationships/hyperlink" Target="http://cpdb.realtek.com/cpdbv3/view/wafermap/oneWaferSbinMap.php?project=RL6748&amp;checksum=ade4af84d36327e92dd6a38fa14703cc&amp;bin_num=42&amp;bintype=sbin&amp;from=xls&amp;cp=CP1&amp;version=RL6748ZA_V25&amp;lotid=PAFQ2&amp;waferid=MBA715-17G1" TargetMode="External"/><Relationship Id="rId536" Type="http://schemas.openxmlformats.org/officeDocument/2006/relationships/hyperlink" Target="http://cpdb.realtek.com/cpdbv3/view/wafermap/oneWaferSbinMap.php?project=RL6748&amp;checksum=6556501f98847ad98bdf3e6e7d1ab2dc&amp;bin_num=55&amp;bintype=sbin&amp;from=xls&amp;cp=CP1&amp;version=RL6748ZA_V25&amp;lotid=PAHY4&amp;waferid=TAQ895-02D7" TargetMode="External"/><Relationship Id="rId1166" Type="http://schemas.openxmlformats.org/officeDocument/2006/relationships/hyperlink" Target="http://cpdb.realtek.com/cpdbv3/view/wafermap/oneWaferSbinMap.php?project=RL6748&amp;checksum=46a6f5a18fc7372ca6d305e53187fbc7&amp;bin_num=24&amp;bintype=sbin&amp;from=xls&amp;cp=CP1&amp;version=RL6748ZA_V25&amp;lotid=PAFQ2&amp;waferid=MBA715-23D5" TargetMode="External"/><Relationship Id="rId1373" Type="http://schemas.openxmlformats.org/officeDocument/2006/relationships/hyperlink" Target="http://cpdb.realtek.com/cpdbv3/view/wafermap/oneWaferSbinMap.php?project=RL6748&amp;checksum=71353e0b0077021b6cd842056cd457d4&amp;bin_num=328&amp;bintype=sbin&amp;from=xls&amp;cp=CP1&amp;version=RL6748ZA_V25&amp;lotid=PAFA3&amp;waferid=MBA728-18D3" TargetMode="External"/><Relationship Id="rId2217" Type="http://schemas.openxmlformats.org/officeDocument/2006/relationships/hyperlink" Target="http://cpdb.realtek.com/cpdbv3/view/wafermap/oneWaferSbinMap.php?project=RL6748&amp;checksum=57d961df3a33b9e3c304261d810af9b4&amp;bin_num=350&amp;bintype=sbin&amp;from=xls&amp;cp=CP1&amp;version=RL6748ZA_V25&amp;lotid=PAFQ6&amp;waferid=MBC103-16C3" TargetMode="External"/><Relationship Id="rId743" Type="http://schemas.openxmlformats.org/officeDocument/2006/relationships/hyperlink" Target="http://cpdb.realtek.com/cpdbv3/view/wafermap/oneWaferSbinMap.php?project=RL6748&amp;checksum=ede4d93f3c51862c48a89044ffaacc51&amp;bin_num=226&amp;bintype=sbin&amp;from=xls&amp;cp=CP1&amp;version=RL6748ZA_V25&amp;lotid=PAHY4&amp;waferid=TAQ895-12G2" TargetMode="External"/><Relationship Id="rId950" Type="http://schemas.openxmlformats.org/officeDocument/2006/relationships/hyperlink" Target="http://cpdb.realtek.com/cpdbv3/view/wafermap/oneWaferSbinMap.php?project=RL6748&amp;checksum=1e2eb95205eb4728fa05b50eef1e371c&amp;bin_num=52&amp;bintype=sbin&amp;from=xls&amp;cp=CP1&amp;version=RL6748ZA_V25&amp;lotid=PAHY4&amp;waferid=TAQ895-11G7" TargetMode="External"/><Relationship Id="rId1026" Type="http://schemas.openxmlformats.org/officeDocument/2006/relationships/hyperlink" Target="http://cpdb.realtek.com/cpdbv3/view/wafermap/oneWaferSbinMap.php?project=RL6748&amp;checksum=b8373661623d73a590617886f3978d7b&amp;bin_num=333&amp;bintype=sbin&amp;from=xls&amp;cp=CP1&amp;version=RL6748ZA_V25&amp;lotid=PAFW6&amp;waferid=MBC107-06D2" TargetMode="External"/><Relationship Id="rId1580" Type="http://schemas.openxmlformats.org/officeDocument/2006/relationships/hyperlink" Target="http://cpdb.realtek.com/cpdbv3/view/wafermap/oneWaferSbinMap.php?project=RL6748&amp;checksum=c7431b9bd560e1706c228e68c2ca2630&amp;bin_num=331&amp;bintype=sbin&amp;from=xls&amp;cp=CP1&amp;version=RL6748ZA_V25&amp;lotid=PAFQ1&amp;waferid=MBA727-03H0" TargetMode="External"/><Relationship Id="rId1678" Type="http://schemas.openxmlformats.org/officeDocument/2006/relationships/hyperlink" Target="http://cpdb.realtek.com/cpdbv3/view/wafermap/oneWaferSbinMap.php?project=RL6748&amp;checksum=822a75f331382d29607e0ee7fecaba76&amp;bin_num=57&amp;bintype=sbin&amp;from=xls&amp;cp=CP1&amp;version=RL6748ZA_V25&amp;lotid=PAFQ4&amp;waferid=MBA724-08F1" TargetMode="External"/><Relationship Id="rId1885" Type="http://schemas.openxmlformats.org/officeDocument/2006/relationships/hyperlink" Target="http://cpdb.realtek.com/cpdbv3/view/wafermap/oneWaferSbinMap.php?project=RL6748&amp;checksum=c66522d6542f1cd466853110ef4e5019&amp;bin_num=295&amp;bintype=sbin&amp;from=xls&amp;cp=CP1&amp;version=RL6748ZA_V25&amp;lotid=PAFQ4&amp;waferid=MBA724-16B3" TargetMode="External"/><Relationship Id="rId2424" Type="http://schemas.openxmlformats.org/officeDocument/2006/relationships/hyperlink" Target="http://cpdb.realtek.com/cpdbv3/view/wafermap/oneWaferSbinMap.php?project=RL6748&amp;checksum=4da65b91f046b49a7886aaf06b55dd16&amp;bin_num=296&amp;bintype=sbin&amp;from=xls&amp;cp=CP1&amp;version=RL6748ZA_V25&amp;lotid=PAFQ5&amp;waferid=MBA705-22F1" TargetMode="External"/><Relationship Id="rId263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02&amp;sbin_info=115&amp;sbin_map=115&amp;is_auto=0" TargetMode="External"/><Relationship Id="rId272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&amp;sbin_info=349&amp;sbin_map=349&amp;is_auto=0" TargetMode="External"/><Relationship Id="rId603" Type="http://schemas.openxmlformats.org/officeDocument/2006/relationships/hyperlink" Target="http://cpdb.realtek.com/cpdbv3/view/wafermap/oneWaferSbinMap.php?project=RL6748&amp;checksum=aa5d8856fb0d03c25a05ad04e5386ae6&amp;bin_num=2&amp;bintype=sbin&amp;from=xls&amp;cp=CP1&amp;version=RL6748ZA_V25&amp;lotid=PAFW7&amp;waferid=MBA722-13B5" TargetMode="External"/><Relationship Id="rId810" Type="http://schemas.openxmlformats.org/officeDocument/2006/relationships/hyperlink" Target="http://cpdb.realtek.com/cpdbv3/view/wafermap/oneWaferSbinMap.php?project=RL6748&amp;checksum=1c6bd10f03458060657f3bdb4813a6dd&amp;bin_num=226&amp;bintype=sbin&amp;from=xls&amp;cp=CP1&amp;version=RL6748ZA_V25&amp;lotid=PAFW7&amp;waferid=MBA722-05F3" TargetMode="External"/><Relationship Id="rId90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9355000000000001&amp;sbin_info=52&amp;sbin_map=52&amp;is_auto=0" TargetMode="External"/><Relationship Id="rId1233" Type="http://schemas.openxmlformats.org/officeDocument/2006/relationships/hyperlink" Target="http://cpdb.realtek.com/cpdbv3/view/wafermap/oneWaferSbinMap.php?project=RL6748&amp;checksum=1dd0f3330949dce9e73077fbbf3a4659&amp;bin_num=354&amp;bintype=sbin&amp;from=xls&amp;cp=CP1&amp;version=RL6748ZA_V25&amp;lotid=PAJG7&amp;waferid=TAQ896-16A7" TargetMode="External"/><Relationship Id="rId1440" Type="http://schemas.openxmlformats.org/officeDocument/2006/relationships/hyperlink" Target="http://cpdb.realtek.com/cpdbv3/view/wafermap/oneWaferSbinMap.php?project=RL6748&amp;checksum=78b9d17594c0d5e6274fe5858faafdd0&amp;bin_num=356&amp;bintype=sbin&amp;from=xls&amp;cp=CP1&amp;version=RL6748ZA_V25&amp;lotid=PAFW6&amp;waferid=MBC107-10C0" TargetMode="External"/><Relationship Id="rId1538" Type="http://schemas.openxmlformats.org/officeDocument/2006/relationships/hyperlink" Target="http://cpdb.realtek.com/cpdbv3/view/wafermap/oneWaferSbinMap.php?project=RL6748&amp;checksum=088652f3a7717a90c111228ea1ecdbd6&amp;bin_num=331&amp;bintype=sbin&amp;from=xls&amp;cp=CP1&amp;version=RL6748ZA_V25&amp;lotid=PAFQ1&amp;waferid=MBA727-01A7" TargetMode="External"/><Relationship Id="rId1300" Type="http://schemas.openxmlformats.org/officeDocument/2006/relationships/hyperlink" Target="http://cpdb.realtek.com/cpdbv3/view/wafermap/oneWaferSbinMap.php?project=RL6748&amp;checksum=ade4af84d36327e92dd6a38fa14703cc&amp;bin_num=29&amp;bintype=sbin&amp;from=xls&amp;cp=CP1&amp;version=RL6748ZA_V25&amp;lotid=PAFQ2&amp;waferid=MBA715-17G1" TargetMode="External"/><Relationship Id="rId1745" Type="http://schemas.openxmlformats.org/officeDocument/2006/relationships/hyperlink" Target="http://cpdb.realtek.com/cpdbv3/view/wafermap/oneWaferSbinMap.php?project=RL6748&amp;checksum=0c1964bee8a40b9ed403b02324f73597&amp;bin_num=282&amp;bintype=sbin&amp;from=xls&amp;cp=CP1&amp;version=RL6748ZA_V25&amp;lotid=PAF98&amp;waferid=MBA742-05D5" TargetMode="External"/><Relationship Id="rId1952" Type="http://schemas.openxmlformats.org/officeDocument/2006/relationships/hyperlink" Target="http://cpdb.realtek.com/cpdbv3/view/wafermap/oneWaferSbinMap.php?project=RL6748&amp;checksum=098a01a93a5db18ab3ed83966169242c&amp;bin_num=30&amp;bintype=sbin&amp;from=xls&amp;cp=CP1&amp;version=RL6748ZA_V25&amp;lotid=PAJG7&amp;waferid=TAQ896-08E5" TargetMode="External"/><Relationship Id="rId37" Type="http://schemas.openxmlformats.org/officeDocument/2006/relationships/hyperlink" Target="http://cpdb.realtek.com/cpdbv3/view/wafermap/oneWaferSbinMap.php?project=RL6748&amp;checksum=368f69cb56d0bab774320ab840abe785&amp;bin_num=326&amp;bintype=sbin&amp;from=xls&amp;cp=CP1&amp;version=RL6748ZA_V25&amp;lotid=PAFQ0&amp;waferid=MBF135-14E2" TargetMode="External"/><Relationship Id="rId1605" Type="http://schemas.openxmlformats.org/officeDocument/2006/relationships/hyperlink" Target="http://cpdb.realtek.com/cpdbv3/view/wafermap/oneWaferSbinMap.php?project=RL6748&amp;checksum=596b446ccf44a579be683c2c9d9f8693&amp;bin_num=357&amp;bintype=sbin&amp;from=xls&amp;cp=CP1&amp;version=RL6748ZA_V25&amp;lotid=PAFA5&amp;waferid=MBA704-02D2" TargetMode="External"/><Relationship Id="rId1812" Type="http://schemas.openxmlformats.org/officeDocument/2006/relationships/hyperlink" Target="http://cpdb.realtek.com/cpdbv3/view/wafermap/oneWaferSbinMap.php?project=RL6748&amp;checksum=0e3a7d642762a8642f3e192d4dd04247&amp;bin_num=334&amp;bintype=sbin&amp;from=xls&amp;cp=CP1&amp;version=RL6748ZA_V25&amp;lotid=PAHY4&amp;waferid=TAQ895-06B3" TargetMode="External"/><Relationship Id="rId186" Type="http://schemas.openxmlformats.org/officeDocument/2006/relationships/hyperlink" Target="http://cpdb.realtek.com/cpdbv3/view/wafermap/oneWaferSbinMap.php?project=RL6748&amp;checksum=1dd0f3330949dce9e73077fbbf3a4659&amp;bin_num=47&amp;bintype=sbin&amp;from=xls&amp;cp=CP1&amp;version=RL6748ZA_V25&amp;lotid=PAJG7&amp;waferid=TAQ896-16A7" TargetMode="External"/><Relationship Id="rId393" Type="http://schemas.openxmlformats.org/officeDocument/2006/relationships/hyperlink" Target="http://cpdb.realtek.com/cpdbv3/view/wafermap/oneWaferSbinMap.php?project=RL6748&amp;checksum=4a44bd519b866d23939f3371297be105&amp;bin_num=335&amp;bintype=sbin&amp;from=xls&amp;cp=CP1&amp;version=RL6748ZA_V25&amp;lotid=PAFQ6&amp;waferid=MBC103-05A5" TargetMode="External"/><Relationship Id="rId2074" Type="http://schemas.openxmlformats.org/officeDocument/2006/relationships/hyperlink" Target="http://cpdb.realtek.com/cpdbv3/view/wafermap/oneWaferSbinMap.php?project=RL6748&amp;checksum=f570e7abb03c11cd4887a354ad6586df&amp;bin_num=242&amp;bintype=sbin&amp;from=xls&amp;cp=CP1&amp;version=RL6748ZA_V25&amp;lotid=PAFQ4&amp;waferid=MBA724-15C0" TargetMode="External"/><Relationship Id="rId2281" Type="http://schemas.openxmlformats.org/officeDocument/2006/relationships/hyperlink" Target="http://cpdb.realtek.com/cpdbv3/view/wafermap/oneWaferSbinMap.php?project=RL6748&amp;checksum=6817a774107f7a949bfc153b979608b6&amp;bin_num=233&amp;bintype=sbin&amp;from=xls&amp;cp=CP1&amp;version=RL6748ZA_V25&amp;lotid=PAFQ0&amp;waferid=MBF135-21B1" TargetMode="External"/><Relationship Id="rId253" Type="http://schemas.openxmlformats.org/officeDocument/2006/relationships/hyperlink" Target="http://cpdb.realtek.com/cpdbv3/view/wafermap/oneWaferSbinMap.php?project=RL6748&amp;checksum=05d00f1aa7601154d677cc25b7b27b75&amp;bin_num=34&amp;bintype=sbin&amp;from=xls&amp;cp=CP1&amp;version=RL6748ZA_V25&amp;lotid=PAF98&amp;waferid=MBA742-18E1" TargetMode="External"/><Relationship Id="rId460" Type="http://schemas.openxmlformats.org/officeDocument/2006/relationships/hyperlink" Target="http://cpdb.realtek.com/cpdbv3/view/wafermap/oneWaferSbinMap.php?project=RL6748&amp;checksum=cc8563724fa0a9c30ff36801fe5c1b48&amp;bin_num=297&amp;bintype=sbin&amp;from=xls&amp;cp=CP1&amp;version=RL6748ZA_V25&amp;lotid=PAFQ0&amp;waferid=MBF135-17C3" TargetMode="External"/><Relationship Id="rId698" Type="http://schemas.openxmlformats.org/officeDocument/2006/relationships/hyperlink" Target="http://cpdb.realtek.com/cpdbv3/view/wafermap/oneWaferSbinMap.php?project=RL6748&amp;checksum=ade4af84d36327e92dd6a38fa14703cc&amp;bin_num=281&amp;bintype=sbin&amp;from=xls&amp;cp=CP1&amp;version=RL6748ZA_V25&amp;lotid=PAFQ2&amp;waferid=MBA715-17G1" TargetMode="External"/><Relationship Id="rId1090" Type="http://schemas.openxmlformats.org/officeDocument/2006/relationships/hyperlink" Target="http://cpdb.realtek.com/cpdbv3/view/wafermap/oneWaferSbinMap.php?project=RL6748&amp;checksum=ee48b081644fa7cf81f711b97fff9f65&amp;bin_num=333&amp;bintype=sbin&amp;from=xls&amp;cp=CP1&amp;version=RL6748ZA_V25&amp;lotid=PAFQ1&amp;waferid=MBA727-13C0" TargetMode="External"/><Relationship Id="rId2141" Type="http://schemas.openxmlformats.org/officeDocument/2006/relationships/hyperlink" Target="http://cpdb.realtek.com/cpdbv3/view/wafermap/oneWaferSbinMap.php?project=RL6748&amp;checksum=7c6f3043570688cf86bd73b9e00bb91a&amp;bin_num=352&amp;bintype=sbin&amp;from=xls&amp;cp=CP1&amp;version=RL6748ZA_V25&amp;lotid=PAFW6&amp;waferid=MBC107-17F0" TargetMode="External"/><Relationship Id="rId237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36832&amp;sbin_info=53&amp;sbin_map=53&amp;is_auto=0" TargetMode="External"/><Relationship Id="rId258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304&amp;sbin_info=305&amp;sbin_map=305&amp;is_auto=0" TargetMode="External"/><Relationship Id="rId113" Type="http://schemas.openxmlformats.org/officeDocument/2006/relationships/hyperlink" Target="http://cpdb.realtek.com/cpdbv3/view/wafermap/oneWaferSbinMap.php?project=RL6748&amp;checksum=e5122e6e142d727b2c505ed22aab606e&amp;bin_num=51&amp;bintype=sbin&amp;from=xls&amp;cp=CP1&amp;version=RL6748ZA_V25&amp;lotid=PAFW6&amp;waferid=MBC107-08C0" TargetMode="External"/><Relationship Id="rId320" Type="http://schemas.openxmlformats.org/officeDocument/2006/relationships/hyperlink" Target="http://cpdb.realtek.com/cpdbv3/view/wafermap/oneWaferSbinMap.php?project=RL6748&amp;checksum=93fbe4b8a5ca7959f0064e3a10911d09&amp;bin_num=42&amp;bintype=sbin&amp;from=xls&amp;cp=CP1&amp;version=RL6748ZA_V25&amp;lotid=PAJG7&amp;waferid=TAQ896-19G3" TargetMode="External"/><Relationship Id="rId558" Type="http://schemas.openxmlformats.org/officeDocument/2006/relationships/hyperlink" Target="http://cpdb.realtek.com/cpdbv3/view/wafermap/oneWaferSbinMap.php?project=RL6748&amp;checksum=c6815649842b442387216c5d2398c898&amp;bin_num=55&amp;bintype=sbin&amp;from=xls&amp;cp=CP1&amp;version=RL6748ZA_V25&amp;lotid=PAFQ5&amp;waferid=MBA705-19F6" TargetMode="External"/><Relationship Id="rId765" Type="http://schemas.openxmlformats.org/officeDocument/2006/relationships/hyperlink" Target="http://cpdb.realtek.com/cpdbv3/view/wafermap/oneWaferSbinMap.php?project=RL6748&amp;checksum=13ce014ba535e189571d3e851a8c77b3&amp;bin_num=226&amp;bintype=sbin&amp;from=xls&amp;cp=CP1&amp;version=RL6748ZA_V25&amp;lotid=PAFQ0&amp;waferid=MBF135-03C4" TargetMode="External"/><Relationship Id="rId972" Type="http://schemas.openxmlformats.org/officeDocument/2006/relationships/hyperlink" Target="http://cpdb.realtek.com/cpdbv3/view/wafermap/oneWaferSbinMap.php?project=RL6748&amp;checksum=57d961df3a33b9e3c304261d810af9b4&amp;bin_num=52&amp;bintype=sbin&amp;from=xls&amp;cp=CP1&amp;version=RL6748ZA_V25&amp;lotid=PAFQ6&amp;waferid=MBC103-16C3" TargetMode="External"/><Relationship Id="rId1188" Type="http://schemas.openxmlformats.org/officeDocument/2006/relationships/hyperlink" Target="http://cpdb.realtek.com/cpdbv3/view/wafermap/oneWaferSbinMap.php?project=RL6748&amp;checksum=9aade7ce50e26f20717296e8854676e6&amp;bin_num=24&amp;bintype=sbin&amp;from=xls&amp;cp=CP1&amp;version=RL6748ZA_V25&amp;lotid=PAFA5&amp;waferid=MBA704-04C0" TargetMode="External"/><Relationship Id="rId1395" Type="http://schemas.openxmlformats.org/officeDocument/2006/relationships/hyperlink" Target="http://cpdb.realtek.com/cpdbv3/view/wafermap/oneWaferSbinMap.php?project=RL6748&amp;checksum=0c1964bee8a40b9ed403b02324f73597&amp;bin_num=328&amp;bintype=sbin&amp;from=xls&amp;cp=CP1&amp;version=RL6748ZA_V25&amp;lotid=PAF98&amp;waferid=MBA742-05D5" TargetMode="External"/><Relationship Id="rId2001" Type="http://schemas.openxmlformats.org/officeDocument/2006/relationships/hyperlink" Target="http://cpdb.realtek.com/cpdbv3/view/wafermap/oneWaferSbinMap.php?project=RL6748&amp;checksum=c8e12abd3ab7cdb73fc9bbf225e9bab6&amp;bin_num=7&amp;bintype=sbin&amp;from=xls&amp;cp=CP1&amp;version=RL6748ZA_V25&amp;lotid=PAFA3&amp;waferid=MBA728-05C7" TargetMode="External"/><Relationship Id="rId2239" Type="http://schemas.openxmlformats.org/officeDocument/2006/relationships/hyperlink" Target="http://cpdb.realtek.com/cpdbv3/view/wafermap/oneWaferSbinMap.php?project=RL6748&amp;checksum=c772114a348b05b633860730afb8a93d&amp;bin_num=62&amp;bintype=sbin&amp;from=xls&amp;cp=CP1&amp;version=RL6748ZA_V25&amp;lotid=PAFQ2&amp;waferid=MBA715-22E2" TargetMode="External"/><Relationship Id="rId244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1014&amp;sbin_info=253&amp;sbin_map=253&amp;is_auto=0" TargetMode="External"/><Relationship Id="rId265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02&amp;sbin_info=143&amp;sbin_map=143&amp;is_auto=0" TargetMode="External"/><Relationship Id="rId418" Type="http://schemas.openxmlformats.org/officeDocument/2006/relationships/hyperlink" Target="http://cpdb.realtek.com/cpdbv3/view/wafermap/oneWaferSbinMap.php?project=RL6748&amp;checksum=6556501f98847ad98bdf3e6e7d1ab2dc&amp;bin_num=61&amp;bintype=sbin&amp;from=xls&amp;cp=CP1&amp;version=RL6748ZA_V25&amp;lotid=PAHY4&amp;waferid=TAQ895-02D7" TargetMode="External"/><Relationship Id="rId625" Type="http://schemas.openxmlformats.org/officeDocument/2006/relationships/hyperlink" Target="http://cpdb.realtek.com/cpdbv3/view/wafermap/oneWaferSbinMap.php?project=RL6748&amp;checksum=a561d6fc64f47a096302b748174e1c25&amp;bin_num=39&amp;bintype=sbin&amp;from=xls&amp;cp=CP1&amp;version=RL6748ZA_V25&amp;lotid=PAFQ2&amp;waferid=MBA715-15A0" TargetMode="External"/><Relationship Id="rId832" Type="http://schemas.openxmlformats.org/officeDocument/2006/relationships/hyperlink" Target="http://cpdb.realtek.com/cpdbv3/view/wafermap/oneWaferSbinMap.php?project=RL6748&amp;checksum=32ff361f8177156fdad482c1d9291761&amp;bin_num=327&amp;bintype=sbin&amp;from=xls&amp;cp=CP1&amp;version=RL6748ZA_V25&amp;lotid=PAFQ1&amp;waferid=MBA727-05F6" TargetMode="External"/><Relationship Id="rId1048" Type="http://schemas.openxmlformats.org/officeDocument/2006/relationships/hyperlink" Target="http://cpdb.realtek.com/cpdbv3/view/wafermap/oneWaferSbinMap.php?project=RL6748&amp;checksum=a0fc719ec0f254f07c21ae556db30d7d&amp;bin_num=333&amp;bintype=sbin&amp;from=xls&amp;cp=CP1&amp;version=RL6748ZA_V25&amp;lotid=PAFW6&amp;waferid=MBC107-01G3" TargetMode="External"/><Relationship Id="rId1255" Type="http://schemas.openxmlformats.org/officeDocument/2006/relationships/hyperlink" Target="http://cpdb.realtek.com/cpdbv3/view/wafermap/oneWaferSbinMap.php?project=RL6748&amp;checksum=f4d09bb0fad43bb3a13b20660482a40a&amp;bin_num=354&amp;bintype=sbin&amp;from=xls&amp;cp=CP1&amp;version=RL6748ZA_V25&amp;lotid=PAFQ6&amp;waferid=MBC103-15D0" TargetMode="External"/><Relationship Id="rId1462" Type="http://schemas.openxmlformats.org/officeDocument/2006/relationships/hyperlink" Target="http://cpdb.realtek.com/cpdbv3/view/wafermap/oneWaferSbinMap.php?project=RL6748&amp;checksum=945607084a4417d53cc670bfcba1a84b&amp;bin_num=356&amp;bintype=sbin&amp;from=xls&amp;cp=CP1&amp;version=RL6748ZA_V25&amp;lotid=PAFQ6&amp;waferid=MBC103-10G1" TargetMode="External"/><Relationship Id="rId2306" Type="http://schemas.openxmlformats.org/officeDocument/2006/relationships/hyperlink" Target="http://cpdb.realtek.com/cpdbv3/view/wafermap/oneWaferSbinMap.php?project=RL6748&amp;checksum=bfb8b6042ce94c40c9abd4517df73ba6&amp;bin_num=207&amp;bintype=sbin&amp;from=xls&amp;cp=CP1&amp;version=RL6748ZA_V25&amp;lotid=PAFA5&amp;waferid=MBA704-08G7" TargetMode="External"/><Relationship Id="rId2513" Type="http://schemas.openxmlformats.org/officeDocument/2006/relationships/hyperlink" Target="http://cpdb.realtek.com/cpdbv3/view/wafermap/oneWaferSbinMap.php?project=RL6748&amp;checksum=a99b739ee1aa021bf77ff060c9381c23&amp;bin_num=222&amp;bintype=sbin&amp;from=xls&amp;cp=CP1&amp;version=RL6748ZA_V25&amp;lotid=PAFQ4&amp;waferid=MBA724-11E4" TargetMode="External"/><Relationship Id="rId1115" Type="http://schemas.openxmlformats.org/officeDocument/2006/relationships/hyperlink" Target="http://cpdb.realtek.com/cpdbv3/view/wafermap/oneWaferSbinMap.php?project=RL6748&amp;checksum=088652f3a7717a90c111228ea1ecdbd6&amp;bin_num=24&amp;bintype=sbin&amp;from=xls&amp;cp=CP1&amp;version=RL6748ZA_V25&amp;lotid=PAFQ1&amp;waferid=MBA727-01A7" TargetMode="External"/><Relationship Id="rId1322" Type="http://schemas.openxmlformats.org/officeDocument/2006/relationships/hyperlink" Target="http://cpdb.realtek.com/cpdbv3/view/wafermap/oneWaferSbinMap.php?project=RL6748&amp;checksum=88da6c6f252705b50269910e533bc6b4&amp;bin_num=29&amp;bintype=sbin&amp;from=xls&amp;cp=CP1&amp;version=RL6748ZA_V25&amp;lotid=PAFA5&amp;waferid=MBA704-18B7" TargetMode="External"/><Relationship Id="rId1767" Type="http://schemas.openxmlformats.org/officeDocument/2006/relationships/hyperlink" Target="http://cpdb.realtek.com/cpdbv3/view/wafermap/oneWaferSbinMap.php?project=RL6748&amp;checksum=88d6e71914600eaf1bcf3c9f54643f36&amp;bin_num=76&amp;bintype=sbin&amp;from=xls&amp;cp=CP1&amp;version=RL6748ZA_V25&amp;lotid=PAFQ2&amp;waferid=MBA715-10D1" TargetMode="External"/><Relationship Id="rId1974" Type="http://schemas.openxmlformats.org/officeDocument/2006/relationships/hyperlink" Target="http://cpdb.realtek.com/cpdbv3/view/wafermap/oneWaferSbinMap.php?project=RL6748&amp;checksum=e7aa3e7042ee04f483ffe0f4a4574fa1&amp;bin_num=4&amp;bintype=sbin&amp;from=xls&amp;cp=CP1&amp;version=RL6748ZA_V25&amp;lotid=PAFQ1&amp;waferid=MBA727-22F0" TargetMode="External"/><Relationship Id="rId272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02&amp;sbin_info=288&amp;sbin_map=288&amp;is_auto=0" TargetMode="External"/><Relationship Id="rId59" Type="http://schemas.openxmlformats.org/officeDocument/2006/relationships/hyperlink" Target="http://cpdb.realtek.com/cpdbv3/view/wafermap/oneWaferSbinMap.php?project=RL6748&amp;checksum=6817a774107f7a949bfc153b979608b6&amp;bin_num=329&amp;bintype=sbin&amp;from=xls&amp;cp=CP1&amp;version=RL6748ZA_V25&amp;lotid=PAFQ0&amp;waferid=MBF135-21B1" TargetMode="External"/><Relationship Id="rId1627" Type="http://schemas.openxmlformats.org/officeDocument/2006/relationships/hyperlink" Target="http://cpdb.realtek.com/cpdbv3/view/wafermap/oneWaferSbinMap.php?project=RL6748&amp;checksum=5e60532d6b768c92849a0637d7da7ef5&amp;bin_num=357&amp;bintype=sbin&amp;from=xls&amp;cp=CP1&amp;version=RL6748ZA_V25&amp;lotid=PAFQ0&amp;waferid=MBF135-15D5" TargetMode="External"/><Relationship Id="rId1834" Type="http://schemas.openxmlformats.org/officeDocument/2006/relationships/hyperlink" Target="http://cpdb.realtek.com/cpdbv3/view/wafermap/oneWaferSbinMap.php?project=RL6748&amp;checksum=736b73b1e19c676883302b73aef6211d&amp;bin_num=28&amp;bintype=sbin&amp;from=xls&amp;cp=CP1&amp;version=RL6748ZA_V25&amp;lotid=PAFQ1&amp;waferid=MBA727-02A2" TargetMode="External"/><Relationship Id="rId2096" Type="http://schemas.openxmlformats.org/officeDocument/2006/relationships/hyperlink" Target="http://cpdb.realtek.com/cpdbv3/view/wafermap/oneWaferSbinMap.php?project=RL6748&amp;checksum=93604aa5f9b03ef261803d51f7663022&amp;bin_num=31&amp;bintype=sbin&amp;from=xls&amp;cp=CP1&amp;version=RL6748ZA_V25&amp;lotid=PAFQ0&amp;waferid=MBF135-09G1" TargetMode="External"/><Relationship Id="rId1901" Type="http://schemas.openxmlformats.org/officeDocument/2006/relationships/hyperlink" Target="http://cpdb.realtek.com/cpdbv3/view/wafermap/oneWaferSbinMap.php?project=RL6748&amp;checksum=ba480041f036779600f330eeb7b2b2fa&amp;bin_num=75&amp;bintype=sbin&amp;from=xls&amp;cp=CP1&amp;version=RL6748ZA_V25&amp;lotid=PAFQ2&amp;waferid=MBA715-16G6" TargetMode="External"/><Relationship Id="rId275" Type="http://schemas.openxmlformats.org/officeDocument/2006/relationships/hyperlink" Target="http://cpdb.realtek.com/cpdbv3/view/wafermap/oneWaferSbinMap.php?project=RL6748&amp;checksum=cf0642d0116deaf881daac0e428555ba&amp;bin_num=34&amp;bintype=sbin&amp;from=xls&amp;cp=CP1&amp;version=RL6748ZA_V25&amp;lotid=PAJG7&amp;waferid=TAQ896-10E5" TargetMode="External"/><Relationship Id="rId482" Type="http://schemas.openxmlformats.org/officeDocument/2006/relationships/hyperlink" Target="http://cpdb.realtek.com/cpdbv3/view/wafermap/oneWaferSbinMap.php?project=RL6748&amp;checksum=90746381178853dedc5267015506f02a&amp;bin_num=297&amp;bintype=sbin&amp;from=xls&amp;cp=CP1&amp;version=RL6748ZA_V25&amp;lotid=PAFA5&amp;waferid=MBA704-17C4" TargetMode="External"/><Relationship Id="rId2163" Type="http://schemas.openxmlformats.org/officeDocument/2006/relationships/hyperlink" Target="http://cpdb.realtek.com/cpdbv3/view/wafermap/oneWaferSbinMap.php?project=RL6748&amp;checksum=6c2b62383e3b16d7389221176e082176&amp;bin_num=245&amp;bintype=sbin&amp;from=xls&amp;cp=CP1&amp;version=RL6748ZA_V25&amp;lotid=PAFQ5&amp;waferid=MBA705-06F2" TargetMode="External"/><Relationship Id="rId2370" Type="http://schemas.openxmlformats.org/officeDocument/2006/relationships/hyperlink" Target="http://cpdb.realtek.com/cpdbv3/view/wafermap/oneWaferSbinMap.php?project=RL6748&amp;checksum=a4102a98943df7fb852cb3ea7c9acba0&amp;bin_num=200&amp;bintype=sbin&amp;from=xls&amp;cp=CP1&amp;version=RL6748ZA_V25&amp;lotid=PAFQ1&amp;waferid=MBA727-23E3" TargetMode="External"/><Relationship Id="rId135" Type="http://schemas.openxmlformats.org/officeDocument/2006/relationships/hyperlink" Target="http://cpdb.realtek.com/cpdbv3/view/wafermap/oneWaferSbinMap.php?project=RL6748&amp;checksum=070a812c41f6b429db2c8da9155fb811&amp;bin_num=5&amp;bintype=sbin&amp;from=xls&amp;cp=CP1&amp;version=RL6748ZA_V25&amp;lotid=PAFQ2&amp;waferid=MBA715-11C4" TargetMode="External"/><Relationship Id="rId342" Type="http://schemas.openxmlformats.org/officeDocument/2006/relationships/hyperlink" Target="http://cpdb.realtek.com/cpdbv3/view/wafermap/oneWaferSbinMap.php?project=RL6748&amp;checksum=51683dac0aaf6fb03aa62b6858470555&amp;bin_num=42&amp;bintype=sbin&amp;from=xls&amp;cp=CP1&amp;version=RL6748ZA_V25&amp;lotid=PAFA5&amp;waferid=MBA704-21B2" TargetMode="External"/><Relationship Id="rId787" Type="http://schemas.openxmlformats.org/officeDocument/2006/relationships/hyperlink" Target="http://cpdb.realtek.com/cpdbv3/view/wafermap/oneWaferSbinMap.php?project=RL6748&amp;checksum=fce3bf45622e84d30653555a93fb6c0c&amp;bin_num=226&amp;bintype=sbin&amp;from=xls&amp;cp=CP1&amp;version=RL6748ZA_V25&amp;lotid=PAFQ5&amp;waferid=MBA705-12C6" TargetMode="External"/><Relationship Id="rId994" Type="http://schemas.openxmlformats.org/officeDocument/2006/relationships/hyperlink" Target="http://cpdb.realtek.com/cpdbv3/view/wafermap/oneWaferSbinMap.php?project=RL6748&amp;checksum=ba35be952022365c534253481813ce35&amp;bin_num=52&amp;bintype=sbin&amp;from=xls&amp;cp=CP1&amp;version=RL6748ZA_V25&amp;lotid=PAFQ0&amp;waferid=MBF135-24G5" TargetMode="External"/><Relationship Id="rId2023" Type="http://schemas.openxmlformats.org/officeDocument/2006/relationships/hyperlink" Target="http://cpdb.realtek.com/cpdbv3/view/wafermap/oneWaferSbinMap.php?project=RL6748&amp;checksum=d8923b2a1b4f52077a897b9ed1bf484d&amp;bin_num=82&amp;bintype=sbin&amp;from=xls&amp;cp=CP1&amp;version=RL6748ZA_V25&amp;lotid=PAFQ4&amp;waferid=MBA724-13D2" TargetMode="External"/><Relationship Id="rId2230" Type="http://schemas.openxmlformats.org/officeDocument/2006/relationships/hyperlink" Target="http://cpdb.realtek.com/cpdbv3/view/wafermap/oneWaferSbinMap.php?project=RL6748&amp;checksum=f64512e8d8ce2fc78287da6cd447fd73&amp;bin_num=91&amp;bintype=sbin&amp;from=xls&amp;cp=CP1&amp;version=RL6748ZA_V25&amp;lotid=PAFW7&amp;waferid=MBA722-12C2" TargetMode="External"/><Relationship Id="rId2468" Type="http://schemas.openxmlformats.org/officeDocument/2006/relationships/hyperlink" Target="http://cpdb.realtek.com/cpdbv3/view/wafermap/oneWaferSbinMap.php?project=RL6748&amp;checksum=4ed8a37e208d920bad7daa4607de12c7&amp;bin_num=141&amp;bintype=sbin&amp;from=xls&amp;cp=CP1&amp;version=RL6748ZA_V25&amp;lotid=PAFQ6&amp;waferid=MBC103-11F4" TargetMode="External"/><Relationship Id="rId267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&amp;sbin_info=174&amp;sbin_map=174&amp;is_auto=0" TargetMode="External"/><Relationship Id="rId202" Type="http://schemas.openxmlformats.org/officeDocument/2006/relationships/hyperlink" Target="http://cpdb.realtek.com/cpdbv3/view/wafermap/oneWaferSbinMap.php?project=RL6748&amp;checksum=6817a774107f7a949bfc153b979608b6&amp;bin_num=3&amp;bintype=sbin&amp;from=xls&amp;cp=CP1&amp;version=RL6748ZA_V25&amp;lotid=PAFQ0&amp;waferid=MBF135-21B1" TargetMode="External"/><Relationship Id="rId647" Type="http://schemas.openxmlformats.org/officeDocument/2006/relationships/hyperlink" Target="http://cpdb.realtek.com/cpdbv3/view/wafermap/oneWaferSbinMap.php?project=RL6748&amp;checksum=16eacda3ecd3823315a068cb48e11c2c&amp;bin_num=39&amp;bintype=sbin&amp;from=xls&amp;cp=CP1&amp;version=RL6748ZA_V25&amp;lotid=PAFQ1&amp;waferid=MBA727-25D1" TargetMode="External"/><Relationship Id="rId854" Type="http://schemas.openxmlformats.org/officeDocument/2006/relationships/hyperlink" Target="http://cpdb.realtek.com/cpdbv3/view/wafermap/oneWaferSbinMap.php?project=RL6748&amp;checksum=78b9d17594c0d5e6274fe5858faafdd0&amp;bin_num=327&amp;bintype=sbin&amp;from=xls&amp;cp=CP1&amp;version=RL6748ZA_V25&amp;lotid=PAFW6&amp;waferid=MBC107-10C0" TargetMode="External"/><Relationship Id="rId1277" Type="http://schemas.openxmlformats.org/officeDocument/2006/relationships/hyperlink" Target="http://cpdb.realtek.com/cpdbv3/view/wafermap/oneWaferSbinMap.php?project=RL6748&amp;checksum=caa99fb85915e2ef015df2ddb5633842&amp;bin_num=354&amp;bintype=sbin&amp;from=xls&amp;cp=CP1&amp;version=RL6748ZA_V25&amp;lotid=PAFW7&amp;waferid=MBA722-14B0" TargetMode="External"/><Relationship Id="rId1484" Type="http://schemas.openxmlformats.org/officeDocument/2006/relationships/hyperlink" Target="http://cpdb.realtek.com/cpdbv3/view/wafermap/oneWaferSbinMap.php?project=RL6748&amp;checksum=22fa37d396fe5a0e3da8e61248358aa7&amp;bin_num=330&amp;bintype=sbin&amp;from=xls&amp;cp=CP1&amp;version=RL6748ZA_V25&amp;lotid=PAHY4&amp;waferid=TAQ895-10A1" TargetMode="External"/><Relationship Id="rId1691" Type="http://schemas.openxmlformats.org/officeDocument/2006/relationships/hyperlink" Target="http://cpdb.realtek.com/cpdbv3/view/wafermap/oneWaferSbinMap.php?project=RL6748&amp;checksum=e1fce9dae38365c2aa4cc651c6094569&amp;bin_num=57&amp;bintype=sbin&amp;from=xls&amp;cp=CP1&amp;version=RL6748ZA_V25&amp;lotid=PAFA5&amp;waferid=MBA704-05B3" TargetMode="External"/><Relationship Id="rId232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2536&amp;sbin_info=41&amp;sbin_map=41&amp;is_auto=0" TargetMode="External"/><Relationship Id="rId253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71&amp;sbin_info=12&amp;sbin_map=12&amp;is_auto=0" TargetMode="External"/><Relationship Id="rId50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164676&amp;sbin_info=55&amp;sbin_map=55&amp;is_auto=0" TargetMode="External"/><Relationship Id="rId714" Type="http://schemas.openxmlformats.org/officeDocument/2006/relationships/hyperlink" Target="http://cpdb.realtek.com/cpdbv3/view/wafermap/oneWaferSbinMap.php?project=RL6748&amp;checksum=a05da7c880a36d79dfadafc7cc341b71&amp;bin_num=281&amp;bintype=sbin&amp;from=xls&amp;cp=CP1&amp;version=RL6748ZA_V25&amp;lotid=PAFW6&amp;waferid=MBC107-04E4" TargetMode="External"/><Relationship Id="rId921" Type="http://schemas.openxmlformats.org/officeDocument/2006/relationships/hyperlink" Target="http://cpdb.realtek.com/cpdbv3/view/wafermap/oneWaferSbinMap.php?project=RL6748&amp;checksum=7c313c7f28e51f4ccd4194efb148005a&amp;bin_num=52&amp;bintype=sbin&amp;from=xls&amp;cp=CP1&amp;version=RL6748ZA_V25&amp;lotid=PAFW7&amp;waferid=MBA722-02H2" TargetMode="External"/><Relationship Id="rId1137" Type="http://schemas.openxmlformats.org/officeDocument/2006/relationships/hyperlink" Target="http://cpdb.realtek.com/cpdbv3/view/wafermap/oneWaferSbinMap.php?project=RL6748&amp;checksum=93604aa5f9b03ef261803d51f7663022&amp;bin_num=24&amp;bintype=sbin&amp;from=xls&amp;cp=CP1&amp;version=RL6748ZA_V25&amp;lotid=PAFQ0&amp;waferid=MBF135-09G1" TargetMode="External"/><Relationship Id="rId1344" Type="http://schemas.openxmlformats.org/officeDocument/2006/relationships/hyperlink" Target="http://cpdb.realtek.com/cpdbv3/view/wafermap/oneWaferSbinMap.php?project=RL6748&amp;checksum=72f93c8d28353f04d36d0db81b2993db&amp;bin_num=29&amp;bintype=sbin&amp;from=xls&amp;cp=CP1&amp;version=RL6748ZA_V25&amp;lotid=PAFQ0&amp;waferid=MBF135-19B1" TargetMode="External"/><Relationship Id="rId1551" Type="http://schemas.openxmlformats.org/officeDocument/2006/relationships/hyperlink" Target="http://cpdb.realtek.com/cpdbv3/view/wafermap/oneWaferSbinMap.php?project=RL6748&amp;checksum=506f3e9bbffea43be1a1175bd5550918&amp;bin_num=331&amp;bintype=sbin&amp;from=xls&amp;cp=CP1&amp;version=RL6748ZA_V25&amp;lotid=PAFQ2&amp;waferid=MBA715-08D1" TargetMode="External"/><Relationship Id="rId1789" Type="http://schemas.openxmlformats.org/officeDocument/2006/relationships/hyperlink" Target="http://cpdb.realtek.com/cpdbv3/view/wafermap/oneWaferSbinMap.php?project=RL6748&amp;checksum=663458bf4eeebc3e112395dc079ffba9&amp;bin_num=76&amp;bintype=sbin&amp;from=xls&amp;cp=CP1&amp;version=RL6748ZA_V25&amp;lotid=PAFQ5&amp;waferid=MBA705-23E4" TargetMode="External"/><Relationship Id="rId1996" Type="http://schemas.openxmlformats.org/officeDocument/2006/relationships/hyperlink" Target="http://cpdb.realtek.com/cpdbv3/view/wafermap/oneWaferSbinMap.php?project=RL6748&amp;checksum=7fbec2c81bae7c0e34489888aa16ecf6&amp;bin_num=7&amp;bintype=sbin&amp;from=xls&amp;cp=CP1&amp;version=RL6748ZA_V25&amp;lotid=PAJG7&amp;waferid=TAQ896-21G3" TargetMode="External"/><Relationship Id="rId260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304&amp;sbin_info=127&amp;sbin_map=127&amp;is_auto=0" TargetMode="External"/><Relationship Id="rId50" Type="http://schemas.openxmlformats.org/officeDocument/2006/relationships/hyperlink" Target="http://cpdb.realtek.com/cpdbv3/view/wafermap/oneWaferSbinMap.php?project=RL6748&amp;checksum=7c313c7f28e51f4ccd4194efb148005a&amp;bin_num=60&amp;bintype=sbin&amp;from=xls&amp;cp=CP1&amp;version=RL6748ZA_V25&amp;lotid=PAFW7&amp;waferid=MBA722-02H2" TargetMode="External"/><Relationship Id="rId1204" Type="http://schemas.openxmlformats.org/officeDocument/2006/relationships/hyperlink" Target="http://cpdb.realtek.com/cpdbv3/view/wafermap/oneWaferSbinMap.php?project=RL6748&amp;checksum=8d430027eb8989e13eb3088408122278&amp;bin_num=354&amp;bintype=sbin&amp;from=xls&amp;cp=CP1&amp;version=RL6748ZA_V25&amp;lotid=PAHY4&amp;waferid=TAQ895-16D6" TargetMode="External"/><Relationship Id="rId1411" Type="http://schemas.openxmlformats.org/officeDocument/2006/relationships/hyperlink" Target="http://cpdb.realtek.com/cpdbv3/view/wafermap/oneWaferSbinMap.php?project=RL6748&amp;checksum=f1f90c6942caf20813a664ef818dec5b&amp;bin_num=328&amp;bintype=sbin&amp;from=xls&amp;cp=CP1&amp;version=RL6748ZA_V25&amp;lotid=PAFQ0&amp;waferid=MBF135-12F4" TargetMode="External"/><Relationship Id="rId1649" Type="http://schemas.openxmlformats.org/officeDocument/2006/relationships/hyperlink" Target="http://cpdb.realtek.com/cpdbv3/view/wafermap/oneWaferSbinMap.php?project=RL6748&amp;checksum=fd2665dd9514848452efa855b6dfa7c3&amp;bin_num=188&amp;bintype=sbin&amp;from=xls&amp;cp=CP1&amp;version=RL6748ZA_V25&amp;lotid=PAFQ4&amp;waferid=MBA724-24F0" TargetMode="External"/><Relationship Id="rId1856" Type="http://schemas.openxmlformats.org/officeDocument/2006/relationships/hyperlink" Target="http://cpdb.realtek.com/cpdbv3/view/wafermap/oneWaferSbinMap.php?project=RL6748&amp;checksum=bfb8b6042ce94c40c9abd4517df73ba6&amp;bin_num=28&amp;bintype=sbin&amp;from=xls&amp;cp=CP1&amp;version=RL6748ZA_V25&amp;lotid=PAFA5&amp;waferid=MBA704-08G7" TargetMode="External"/><Relationship Id="rId1509" Type="http://schemas.openxmlformats.org/officeDocument/2006/relationships/hyperlink" Target="http://cpdb.realtek.com/cpdbv3/view/wafermap/oneWaferSbinMap.php?project=RL6748&amp;checksum=2ec1f8c42561571f80f7be4a0517fb65&amp;bin_num=330&amp;bintype=sbin&amp;from=xls&amp;cp=CP1&amp;version=RL6748ZA_V25&amp;lotid=PAFQ4&amp;waferid=MBA724-20A1" TargetMode="External"/><Relationship Id="rId1716" Type="http://schemas.openxmlformats.org/officeDocument/2006/relationships/hyperlink" Target="http://cpdb.realtek.com/cpdbv3/view/wafermap/oneWaferSbinMap.php?project=RL6748&amp;checksum=c098c61aa3bc71a656fede30165639db&amp;bin_num=266&amp;bintype=sbin&amp;from=xls&amp;cp=CP1&amp;version=RL6748ZA_V25&amp;lotid=PAHY4&amp;waferid=TAQ895-08A1" TargetMode="External"/><Relationship Id="rId1923" Type="http://schemas.openxmlformats.org/officeDocument/2006/relationships/hyperlink" Target="http://cpdb.realtek.com/cpdbv3/view/wafermap/oneWaferSbinMap.php?project=RL6748&amp;checksum=99484613a4096c86ca578487ceca6b1f&amp;bin_num=63&amp;bintype=sbin&amp;from=xls&amp;cp=CP1&amp;version=RL6748ZA_V25&amp;lotid=PAFQ5&amp;waferid=MBA705-14B4" TargetMode="External"/><Relationship Id="rId297" Type="http://schemas.openxmlformats.org/officeDocument/2006/relationships/hyperlink" Target="http://cpdb.realtek.com/cpdbv3/view/wafermap/oneWaferSbinMap.php?project=RL6748&amp;checksum=84dcef739e6de39c16c6913b6c774b20&amp;bin_num=34&amp;bintype=sbin&amp;from=xls&amp;cp=CP1&amp;version=RL6748ZA_V25&amp;lotid=PAFQ4&amp;waferid=MBA724-21G7" TargetMode="External"/><Relationship Id="rId218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15322&amp;sbin_info=54&amp;sbin_map=54&amp;is_auto=0" TargetMode="External"/><Relationship Id="rId2392" Type="http://schemas.openxmlformats.org/officeDocument/2006/relationships/hyperlink" Target="http://cpdb.realtek.com/cpdbv3/view/wafermap/oneWaferSbinMap.php?project=RL6748&amp;checksum=f3708ff972fed1986009ba3dd4b59c1e&amp;bin_num=238&amp;bintype=sbin&amp;from=xls&amp;cp=CP1&amp;version=RL6748ZA_V25&amp;lotid=PAFQ0&amp;waferid=MBF135-10G6" TargetMode="External"/><Relationship Id="rId157" Type="http://schemas.openxmlformats.org/officeDocument/2006/relationships/hyperlink" Target="http://cpdb.realtek.com/cpdbv3/view/wafermap/oneWaferSbinMap.php?project=RL6748&amp;checksum=c098c61aa3bc71a656fede30165639db&amp;bin_num=5&amp;bintype=sbin&amp;from=xls&amp;cp=CP1&amp;version=RL6748ZA_V25&amp;lotid=PAHY4&amp;waferid=TAQ895-08A1" TargetMode="External"/><Relationship Id="rId364" Type="http://schemas.openxmlformats.org/officeDocument/2006/relationships/hyperlink" Target="http://cpdb.realtek.com/cpdbv3/view/wafermap/oneWaferSbinMap.php?project=RL6748&amp;checksum=31c9bf567a3e6acfbc3df487d4ba35f2&amp;bin_num=42&amp;bintype=sbin&amp;from=xls&amp;cp=CP1&amp;version=RL6748ZA_V25&amp;lotid=PAFQ4&amp;waferid=MBA724-07F6" TargetMode="External"/><Relationship Id="rId2045" Type="http://schemas.openxmlformats.org/officeDocument/2006/relationships/hyperlink" Target="http://cpdb.realtek.com/cpdbv3/view/wafermap/oneWaferSbinMap.php?project=RL6748&amp;checksum=05d00f1aa7601154d677cc25b7b27b75&amp;bin_num=289&amp;bintype=sbin&amp;from=xls&amp;cp=CP1&amp;version=RL6748ZA_V25&amp;lotid=PAF98&amp;waferid=MBA742-18E1" TargetMode="External"/><Relationship Id="rId269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304&amp;sbin_info=221&amp;sbin_map=221&amp;is_auto=0" TargetMode="External"/><Relationship Id="rId571" Type="http://schemas.openxmlformats.org/officeDocument/2006/relationships/hyperlink" Target="http://cpdb.realtek.com/cpdbv3/view/wafermap/oneWaferSbinMap.php?project=RL6748&amp;checksum=1e6bf306952bade0269d71536b932752&amp;bin_num=2&amp;bintype=sbin&amp;from=xls&amp;cp=CP1&amp;version=RL6748ZA_V25&amp;lotid=PAHY4&amp;waferid=TAQ895-09G7" TargetMode="External"/><Relationship Id="rId669" Type="http://schemas.openxmlformats.org/officeDocument/2006/relationships/hyperlink" Target="http://cpdb.realtek.com/cpdbv3/view/wafermap/oneWaferSbinMap.php?project=RL6748&amp;checksum=bfb8b6042ce94c40c9abd4517df73ba6&amp;bin_num=6&amp;bintype=sbin&amp;from=xls&amp;cp=CP1&amp;version=RL6748ZA_V25&amp;lotid=PAFA5&amp;waferid=MBA704-08G7" TargetMode="External"/><Relationship Id="rId876" Type="http://schemas.openxmlformats.org/officeDocument/2006/relationships/hyperlink" Target="http://cpdb.realtek.com/cpdbv3/view/wafermap/oneWaferSbinMap.php?project=RL6748&amp;checksum=e5122e6e142d727b2c505ed22aab606e&amp;bin_num=327&amp;bintype=sbin&amp;from=xls&amp;cp=CP1&amp;version=RL6748ZA_V25&amp;lotid=PAFW6&amp;waferid=MBC107-08C0" TargetMode="External"/><Relationship Id="rId1299" Type="http://schemas.openxmlformats.org/officeDocument/2006/relationships/hyperlink" Target="http://cpdb.realtek.com/cpdbv3/view/wafermap/oneWaferSbinMap.php?project=RL6748&amp;checksum=a382a357afc0b9c427b909251dd48249&amp;bin_num=29&amp;bintype=sbin&amp;from=xls&amp;cp=CP1&amp;version=RL6748ZA_V25&amp;lotid=PAHY4&amp;waferid=TAQ895-25G6" TargetMode="External"/><Relationship Id="rId2252" Type="http://schemas.openxmlformats.org/officeDocument/2006/relationships/hyperlink" Target="http://cpdb.realtek.com/cpdbv3/view/wafermap/oneWaferSbinMap.php?project=RL6748&amp;checksum=57d961df3a33b9e3c304261d810af9b4&amp;bin_num=359&amp;bintype=sbin&amp;from=xls&amp;cp=CP1&amp;version=RL6748ZA_V25&amp;lotid=PAFQ6&amp;waferid=MBC103-16C3" TargetMode="External"/><Relationship Id="rId2557" Type="http://schemas.openxmlformats.org/officeDocument/2006/relationships/hyperlink" Target="http://cpdb.realtek.com/cpdbv3/view/wafermap/oneWaferSbinMap.php?project=RL6748&amp;checksum=7c6f3043570688cf86bd73b9e00bb91a&amp;bin_num=302&amp;bintype=sbin&amp;from=xls&amp;cp=CP1&amp;version=RL6748ZA_V25&amp;lotid=PAFW6&amp;waferid=MBC107-17F0" TargetMode="External"/><Relationship Id="rId224" Type="http://schemas.openxmlformats.org/officeDocument/2006/relationships/hyperlink" Target="http://cpdb.realtek.com/cpdbv3/view/wafermap/oneWaferSbinMap.php?project=RL6748&amp;checksum=b9d181c73364b04b49e1afb30896c955&amp;bin_num=3&amp;bintype=sbin&amp;from=xls&amp;cp=CP1&amp;version=RL6748ZA_V25&amp;lotid=PAFQ1&amp;waferid=MBA727-17G7" TargetMode="External"/><Relationship Id="rId431" Type="http://schemas.openxmlformats.org/officeDocument/2006/relationships/hyperlink" Target="http://cpdb.realtek.com/cpdbv3/view/wafermap/oneWaferSbinMap.php?project=RL6748&amp;checksum=16eacda3ecd3823315a068cb48e11c2c&amp;bin_num=61&amp;bintype=sbin&amp;from=xls&amp;cp=CP1&amp;version=RL6748ZA_V25&amp;lotid=PAFQ1&amp;waferid=MBA727-25D1" TargetMode="External"/><Relationship Id="rId529" Type="http://schemas.openxmlformats.org/officeDocument/2006/relationships/hyperlink" Target="http://cpdb.realtek.com/cpdbv3/view/wafermap/oneWaferSbinMap.php?project=RL6748&amp;checksum=6e3f6a9ca7d14788c10f5bc335c50c70&amp;bin_num=55&amp;bintype=sbin&amp;from=xls&amp;cp=CP1&amp;version=RL6748ZA_V25&amp;lotid=PAFQ1&amp;waferid=MBA727-15A6" TargetMode="External"/><Relationship Id="rId736" Type="http://schemas.openxmlformats.org/officeDocument/2006/relationships/hyperlink" Target="http://cpdb.realtek.com/cpdbv3/view/wafermap/oneWaferSbinMap.php?project=RL6748&amp;checksum=22fa37d396fe5a0e3da8e61248358aa7&amp;bin_num=226&amp;bintype=sbin&amp;from=xls&amp;cp=CP1&amp;version=RL6748ZA_V25&amp;lotid=PAHY4&amp;waferid=TAQ895-10A1" TargetMode="External"/><Relationship Id="rId1061" Type="http://schemas.openxmlformats.org/officeDocument/2006/relationships/hyperlink" Target="http://cpdb.realtek.com/cpdbv3/view/wafermap/oneWaferSbinMap.php?project=RL6748&amp;checksum=e4309f5f1f03bcd05bceb18017b62f79&amp;bin_num=333&amp;bintype=sbin&amp;from=xls&amp;cp=CP1&amp;version=RL6748ZA_V25&amp;lotid=PAJG7&amp;waferid=TAQ896-22F6" TargetMode="External"/><Relationship Id="rId1159" Type="http://schemas.openxmlformats.org/officeDocument/2006/relationships/hyperlink" Target="http://cpdb.realtek.com/cpdbv3/view/wafermap/oneWaferSbinMap.php?project=RL6748&amp;checksum=bae72a76c20b26a679a22f0f1e067c6f&amp;bin_num=24&amp;bintype=sbin&amp;from=xls&amp;cp=CP1&amp;version=RL6748ZA_V25&amp;lotid=PAFA5&amp;waferid=MBA704-16D1" TargetMode="External"/><Relationship Id="rId1366" Type="http://schemas.openxmlformats.org/officeDocument/2006/relationships/hyperlink" Target="http://cpdb.realtek.com/cpdbv3/view/wafermap/oneWaferSbinMap.php?project=RL6748&amp;checksum=070a812c41f6b429db2c8da9155fb811&amp;bin_num=328&amp;bintype=sbin&amp;from=xls&amp;cp=CP1&amp;version=RL6748ZA_V25&amp;lotid=PAFQ2&amp;waferid=MBA715-11C4" TargetMode="External"/><Relationship Id="rId2112" Type="http://schemas.openxmlformats.org/officeDocument/2006/relationships/hyperlink" Target="http://cpdb.realtek.com/cpdbv3/view/wafermap/oneWaferSbinMap.php?project=RL6748&amp;checksum=a49334f3693919c9149fc09fb221db8e&amp;bin_num=244&amp;bintype=sbin&amp;from=xls&amp;cp=CP1&amp;version=RL6748ZA_V25&amp;lotid=PAFW6&amp;waferid=MBC107-09B3" TargetMode="External"/><Relationship Id="rId2417" Type="http://schemas.openxmlformats.org/officeDocument/2006/relationships/hyperlink" Target="http://cpdb.realtek.com/cpdbv3/view/wafermap/oneWaferSbinMap.php?project=RL6748&amp;checksum=7067ffbfe9376c57abd2b97e14ec2792&amp;bin_num=298&amp;bintype=sbin&amp;from=xls&amp;cp=CP1&amp;version=RL6748ZA_V25&amp;lotid=PAFQ0&amp;waferid=MBF135-06A5" TargetMode="External"/><Relationship Id="rId943" Type="http://schemas.openxmlformats.org/officeDocument/2006/relationships/hyperlink" Target="http://cpdb.realtek.com/cpdbv3/view/wafermap/oneWaferSbinMap.php?project=RL6748&amp;checksum=0c6ac73f5cbed990cd19d3c50ccede6d&amp;bin_num=52&amp;bintype=sbin&amp;from=xls&amp;cp=CP1&amp;version=RL6748ZA_V25&amp;lotid=PAHY4&amp;waferid=TAQ895-01E4" TargetMode="External"/><Relationship Id="rId1019" Type="http://schemas.openxmlformats.org/officeDocument/2006/relationships/hyperlink" Target="http://cpdb.realtek.com/cpdbv3/view/wafermap/oneWaferSbinMap.php?project=RL6748&amp;checksum=2799ba02350cafe645bc2574d6f8c1c6&amp;bin_num=333&amp;bintype=sbin&amp;from=xls&amp;cp=CP1&amp;version=RL6748ZA_V25&amp;lotid=PAFQ2&amp;waferid=MBA715-12B7" TargetMode="External"/><Relationship Id="rId1573" Type="http://schemas.openxmlformats.org/officeDocument/2006/relationships/hyperlink" Target="http://cpdb.realtek.com/cpdbv3/view/wafermap/oneWaferSbinMap.php?project=RL6748&amp;checksum=a01a6943339d1c1e48cf51517a778c3b&amp;bin_num=331&amp;bintype=sbin&amp;from=xls&amp;cp=CP1&amp;version=RL6748ZA_V25&amp;lotid=PAFQ6&amp;waferid=MBC103-12E7" TargetMode="External"/><Relationship Id="rId1780" Type="http://schemas.openxmlformats.org/officeDocument/2006/relationships/hyperlink" Target="http://cpdb.realtek.com/cpdbv3/view/wafermap/oneWaferSbinMap.php?project=RL6748&amp;checksum=087a94448dfacd1bb514cd598d8e33d3&amp;bin_num=76&amp;bintype=sbin&amp;from=xls&amp;cp=CP1&amp;version=RL6748ZA_V25&amp;lotid=PAFW6&amp;waferid=MBC107-14G7" TargetMode="External"/><Relationship Id="rId1878" Type="http://schemas.openxmlformats.org/officeDocument/2006/relationships/hyperlink" Target="http://cpdb.realtek.com/cpdbv3/view/wafermap/oneWaferSbinMap.php?project=RL6748&amp;checksum=4753dbd0107c76dbb89a3ab6c9bee3d7&amp;bin_num=295&amp;bintype=sbin&amp;from=xls&amp;cp=CP1&amp;version=RL6748ZA_V25&amp;lotid=PAHY4&amp;waferid=TAQ895-23A5" TargetMode="External"/><Relationship Id="rId262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&amp;sbin_info=105&amp;sbin_map=105&amp;is_auto=0" TargetMode="External"/><Relationship Id="rId72" Type="http://schemas.openxmlformats.org/officeDocument/2006/relationships/hyperlink" Target="http://cpdb.realtek.com/cpdbv3/view/wafermap/oneWaferSbinMap.php?project=RL6748&amp;checksum=8baaf29265c095e6aef180607dd47018&amp;bin_num=51&amp;bintype=sbin&amp;from=xls&amp;cp=CP1&amp;version=RL6748ZA_V25&amp;lotid=PAFW6&amp;waferid=MBC107-16F5" TargetMode="External"/><Relationship Id="rId803" Type="http://schemas.openxmlformats.org/officeDocument/2006/relationships/hyperlink" Target="http://cpdb.realtek.com/cpdbv3/view/wafermap/oneWaferSbinMap.php?project=RL6748&amp;checksum=003bacf022847a3ca4ab842846ec25b3&amp;bin_num=226&amp;bintype=sbin&amp;from=xls&amp;cp=CP1&amp;version=RL6748ZA_V25&amp;lotid=PAFQ2&amp;waferid=MBA715-21E7" TargetMode="External"/><Relationship Id="rId1226" Type="http://schemas.openxmlformats.org/officeDocument/2006/relationships/hyperlink" Target="http://cpdb.realtek.com/cpdbv3/view/wafermap/oneWaferSbinMap.php?project=RL6748&amp;checksum=bf16d6238e1a3c99047d5c743b74754f&amp;bin_num=354&amp;bintype=sbin&amp;from=xls&amp;cp=CP1&amp;version=RL6748ZA_V25&amp;lotid=PAFQ1&amp;waferid=MBA727-21F5" TargetMode="External"/><Relationship Id="rId1433" Type="http://schemas.openxmlformats.org/officeDocument/2006/relationships/hyperlink" Target="http://cpdb.realtek.com/cpdbv3/view/wafermap/oneWaferSbinMap.php?project=RL6748&amp;checksum=93604aa5f9b03ef261803d51f7663022&amp;bin_num=356&amp;bintype=sbin&amp;from=xls&amp;cp=CP1&amp;version=RL6748ZA_V25&amp;lotid=PAFQ0&amp;waferid=MBF135-09G1" TargetMode="External"/><Relationship Id="rId1640" Type="http://schemas.openxmlformats.org/officeDocument/2006/relationships/hyperlink" Target="http://cpdb.realtek.com/cpdbv3/view/wafermap/oneWaferSbinMap.php?project=RL6748&amp;checksum=db0dea7eef5f5edf6cf68a0eb06238fc&amp;bin_num=188&amp;bintype=sbin&amp;from=xls&amp;cp=CP1&amp;version=RL6748ZA_V25&amp;lotid=PAHY4&amp;waferid=TAQ895-14F0" TargetMode="External"/><Relationship Id="rId1738" Type="http://schemas.openxmlformats.org/officeDocument/2006/relationships/hyperlink" Target="http://cpdb.realtek.com/cpdbv3/view/wafermap/oneWaferSbinMap.php?project=RL6748&amp;checksum=a259cfd7774b674f9c4faf478bc441f6&amp;bin_num=282&amp;bintype=sbin&amp;from=xls&amp;cp=CP1&amp;version=RL6748ZA_V25&amp;lotid=PAFA5&amp;waferid=MBA704-22A5" TargetMode="External"/><Relationship Id="rId1500" Type="http://schemas.openxmlformats.org/officeDocument/2006/relationships/hyperlink" Target="http://cpdb.realtek.com/cpdbv3/view/wafermap/oneWaferSbinMap.php?project=RL6748&amp;checksum=a561d6fc64f47a096302b748174e1c25&amp;bin_num=330&amp;bintype=sbin&amp;from=xls&amp;cp=CP1&amp;version=RL6748ZA_V25&amp;lotid=PAFQ2&amp;waferid=MBA715-15A0" TargetMode="External"/><Relationship Id="rId1945" Type="http://schemas.openxmlformats.org/officeDocument/2006/relationships/hyperlink" Target="http://cpdb.realtek.com/cpdbv3/view/wafermap/oneWaferSbinMap.php?project=RL6748&amp;checksum=60c41b12933bbc858acbbf56db2cf53e&amp;bin_num=63&amp;bintype=sbin&amp;from=xls&amp;cp=CP1&amp;version=RL6748ZA_V25&amp;lotid=PAFQ6&amp;waferid=MBC103-04B2" TargetMode="External"/><Relationship Id="rId1805" Type="http://schemas.openxmlformats.org/officeDocument/2006/relationships/hyperlink" Target="http://cpdb.realtek.com/cpdbv3/view/wafermap/oneWaferSbinMap.php?project=RL6748&amp;checksum=7c7c3415c9eb2dbb045b79a3722a3eef&amp;bin_num=334&amp;bintype=sbin&amp;from=xls&amp;cp=CP1&amp;version=RL6748ZA_V25&amp;lotid=PAFQ1&amp;waferid=MBA727-10D7" TargetMode="External"/><Relationship Id="rId179" Type="http://schemas.openxmlformats.org/officeDocument/2006/relationships/hyperlink" Target="http://cpdb.realtek.com/cpdbv3/view/wafermap/oneWaferSbinMap.php?project=RL6748&amp;checksum=f00c1ee0704af83a3b0c75e11545a5d5&amp;bin_num=47&amp;bintype=sbin&amp;from=xls&amp;cp=CP1&amp;version=RL6748ZA_V25&amp;lotid=PAFW6&amp;waferid=MBC107-20E3" TargetMode="External"/><Relationship Id="rId386" Type="http://schemas.openxmlformats.org/officeDocument/2006/relationships/hyperlink" Target="http://cpdb.realtek.com/cpdbv3/view/wafermap/oneWaferSbinMap.php?project=RL6748&amp;checksum=e2f7040d66a6d17023affadff59b24c7&amp;bin_num=335&amp;bintype=sbin&amp;from=xls&amp;cp=CP1&amp;version=RL6748ZA_V25&amp;lotid=PAFA5&amp;waferid=MBA704-09G2" TargetMode="External"/><Relationship Id="rId593" Type="http://schemas.openxmlformats.org/officeDocument/2006/relationships/hyperlink" Target="http://cpdb.realtek.com/cpdbv3/view/wafermap/oneWaferSbinMap.php?project=RL6748&amp;checksum=e5122e6e142d727b2c505ed22aab606e&amp;bin_num=2&amp;bintype=sbin&amp;from=xls&amp;cp=CP1&amp;version=RL6748ZA_V25&amp;lotid=PAFW6&amp;waferid=MBC107-08C0" TargetMode="External"/><Relationship Id="rId2067" Type="http://schemas.openxmlformats.org/officeDocument/2006/relationships/hyperlink" Target="http://cpdb.realtek.com/cpdbv3/view/wafermap/oneWaferSbinMap.php?project=RL6748&amp;checksum=098792a6e2e449fb07dff640a36a2f2b&amp;bin_num=242&amp;bintype=sbin&amp;from=xls&amp;cp=CP1&amp;version=RL6748ZA_V25&amp;lotid=PAFW7&amp;waferid=MBA722-03G5" TargetMode="External"/><Relationship Id="rId2274" Type="http://schemas.openxmlformats.org/officeDocument/2006/relationships/hyperlink" Target="http://cpdb.realtek.com/cpdbv3/view/wafermap/oneWaferSbinMap.php?project=RL6748&amp;checksum=7c6f3043570688cf86bd73b9e00bb91a&amp;bin_num=291&amp;bintype=sbin&amp;from=xls&amp;cp=CP1&amp;version=RL6748ZA_V25&amp;lotid=PAFW6&amp;waferid=MBC107-17F0" TargetMode="External"/><Relationship Id="rId248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2942&amp;sbin_info=237&amp;sbin_map=237&amp;is_auto=0" TargetMode="External"/><Relationship Id="rId246" Type="http://schemas.openxmlformats.org/officeDocument/2006/relationships/hyperlink" Target="http://cpdb.realtek.com/cpdbv3/view/wafermap/oneWaferSbinMap.php?project=RL6748&amp;checksum=f5438ae6c64af18f851949e14f0877cf&amp;bin_num=3&amp;bintype=sbin&amp;from=xls&amp;cp=CP1&amp;version=RL6748ZA_V25&amp;lotid=PAFA5&amp;waferid=MBA704-06A6" TargetMode="External"/><Relationship Id="rId453" Type="http://schemas.openxmlformats.org/officeDocument/2006/relationships/hyperlink" Target="http://cpdb.realtek.com/cpdbv3/view/wafermap/oneWaferSbinMap.php?project=RL6748&amp;checksum=1addb36dbc584de437888642d6377e88&amp;bin_num=297&amp;bintype=sbin&amp;from=xls&amp;cp=CP1&amp;version=RL6748ZA_V25&amp;lotid=PAFA5&amp;waferid=MBA704-14E3" TargetMode="External"/><Relationship Id="rId660" Type="http://schemas.openxmlformats.org/officeDocument/2006/relationships/hyperlink" Target="http://cpdb.realtek.com/cpdbv3/view/wafermap/oneWaferSbinMap.php?project=RL6748&amp;checksum=5c5e4314589692a66914d66918695f60&amp;bin_num=6&amp;bintype=sbin&amp;from=xls&amp;cp=CP1&amp;version=RL6748ZA_V25&amp;lotid=PAFQ0&amp;waferid=MBF135-25G0" TargetMode="External"/><Relationship Id="rId898" Type="http://schemas.openxmlformats.org/officeDocument/2006/relationships/hyperlink" Target="http://cpdb.realtek.com/cpdbv3/view/wafermap/oneWaferSbinMap.php?project=RL6748&amp;checksum=9aade7ce50e26f20717296e8854676e6&amp;bin_num=327&amp;bintype=sbin&amp;from=xls&amp;cp=CP1&amp;version=RL6748ZA_V25&amp;lotid=PAFA5&amp;waferid=MBA704-04C0" TargetMode="External"/><Relationship Id="rId1083" Type="http://schemas.openxmlformats.org/officeDocument/2006/relationships/hyperlink" Target="http://cpdb.realtek.com/cpdbv3/view/wafermap/oneWaferSbinMap.php?project=RL6748&amp;checksum=c8e12abd3ab7cdb73fc9bbf225e9bab6&amp;bin_num=333&amp;bintype=sbin&amp;from=xls&amp;cp=CP1&amp;version=RL6748ZA_V25&amp;lotid=PAFA3&amp;waferid=MBA728-05C7" TargetMode="External"/><Relationship Id="rId1290" Type="http://schemas.openxmlformats.org/officeDocument/2006/relationships/hyperlink" Target="http://cpdb.realtek.com/cpdbv3/view/wafermap/oneWaferSbinMap.php?project=RL6748&amp;checksum=3dce3a1ffa08435413858dcf2284b8c9&amp;bin_num=29&amp;bintype=sbin&amp;from=xls&amp;cp=CP1&amp;version=RL6748ZA_V25&amp;lotid=PAFQ2&amp;waferid=MBA715-13B2" TargetMode="External"/><Relationship Id="rId2134" Type="http://schemas.openxmlformats.org/officeDocument/2006/relationships/hyperlink" Target="http://cpdb.realtek.com/cpdbv3/view/wafermap/oneWaferSbinMap.php?project=RL6748&amp;checksum=bf250fdb066aaa406c3e4819826ceb42&amp;bin_num=246&amp;bintype=sbin&amp;from=xls&amp;cp=CP1&amp;version=RL6748ZA_V25&amp;lotid=PAFQ6&amp;waferid=MBC103-23G5" TargetMode="External"/><Relationship Id="rId2341" Type="http://schemas.openxmlformats.org/officeDocument/2006/relationships/hyperlink" Target="http://cpdb.realtek.com/cpdbv3/view/wafermap/oneWaferSbinMap.php?project=RL6748&amp;checksum=a99b739ee1aa021bf77ff060c9381c23&amp;bin_num=293&amp;bintype=sbin&amp;from=xls&amp;cp=CP1&amp;version=RL6748ZA_V25&amp;lotid=PAFQ4&amp;waferid=MBA724-11E4" TargetMode="External"/><Relationship Id="rId2579" Type="http://schemas.openxmlformats.org/officeDocument/2006/relationships/hyperlink" Target="http://cpdb.realtek.com/cpdbv3/view/wafermap/oneWaferSbinMap.php?project=RL6748&amp;checksum=70c84ab6aa4371008c47d2777f2776ad&amp;bin_num=183&amp;bintype=sbin&amp;from=xls&amp;cp=CP1&amp;version=RL6748ZA_V25&amp;lotid=PAFQ4&amp;waferid=MBA724-09E4" TargetMode="External"/><Relationship Id="rId106" Type="http://schemas.openxmlformats.org/officeDocument/2006/relationships/hyperlink" Target="http://cpdb.realtek.com/cpdbv3/view/wafermap/oneWaferSbinMap.php?project=RL6748&amp;checksum=049ca210b531131987b28652a25b2148&amp;bin_num=51&amp;bintype=sbin&amp;from=xls&amp;cp=CP1&amp;version=RL6748ZA_V25&amp;lotid=PAHY4&amp;waferid=TAQ895-07A6" TargetMode="External"/><Relationship Id="rId313" Type="http://schemas.openxmlformats.org/officeDocument/2006/relationships/hyperlink" Target="http://cpdb.realtek.com/cpdbv3/view/wafermap/oneWaferSbinMap.php?project=RL6748&amp;checksum=e318bb7453359a0641e320cfc3c44c5a&amp;bin_num=42&amp;bintype=sbin&amp;from=xls&amp;cp=CP1&amp;version=RL6748ZA_V25&amp;lotid=PAFQ1&amp;waferid=MBA727-06F1" TargetMode="External"/><Relationship Id="rId758" Type="http://schemas.openxmlformats.org/officeDocument/2006/relationships/hyperlink" Target="http://cpdb.realtek.com/cpdbv3/view/wafermap/oneWaferSbinMap.php?project=RL6748&amp;checksum=a561d6fc64f47a096302b748174e1c25&amp;bin_num=226&amp;bintype=sbin&amp;from=xls&amp;cp=CP1&amp;version=RL6748ZA_V25&amp;lotid=PAFQ2&amp;waferid=MBA715-15A0" TargetMode="External"/><Relationship Id="rId965" Type="http://schemas.openxmlformats.org/officeDocument/2006/relationships/hyperlink" Target="http://cpdb.realtek.com/cpdbv3/view/wafermap/oneWaferSbinMap.php?project=RL6748&amp;checksum=b1b4f510560e77145f1c0ba852da3dc7&amp;bin_num=52&amp;bintype=sbin&amp;from=xls&amp;cp=CP1&amp;version=RL6748ZA_V25&amp;lotid=PAFQ2&amp;waferid=MBA715-14A5" TargetMode="External"/><Relationship Id="rId1150" Type="http://schemas.openxmlformats.org/officeDocument/2006/relationships/hyperlink" Target="http://cpdb.realtek.com/cpdbv3/view/wafermap/oneWaferSbinMap.php?project=RL6748&amp;checksum=2ec1f8c42561571f80f7be4a0517fb65&amp;bin_num=24&amp;bintype=sbin&amp;from=xls&amp;cp=CP1&amp;version=RL6748ZA_V25&amp;lotid=PAFQ4&amp;waferid=MBA724-20A1" TargetMode="External"/><Relationship Id="rId1388" Type="http://schemas.openxmlformats.org/officeDocument/2006/relationships/hyperlink" Target="http://cpdb.realtek.com/cpdbv3/view/wafermap/oneWaferSbinMap.php?project=RL6748&amp;checksum=f64512e8d8ce2fc78287da6cd447fd73&amp;bin_num=328&amp;bintype=sbin&amp;from=xls&amp;cp=CP1&amp;version=RL6748ZA_V25&amp;lotid=PAFW7&amp;waferid=MBA722-12C2" TargetMode="External"/><Relationship Id="rId1595" Type="http://schemas.openxmlformats.org/officeDocument/2006/relationships/hyperlink" Target="http://cpdb.realtek.com/cpdbv3/view/wafermap/oneWaferSbinMap.php?project=RL6748&amp;checksum=95c12ce94be2567092270ca9d1393940&amp;bin_num=357&amp;bintype=sbin&amp;from=xls&amp;cp=CP1&amp;version=RL6748ZA_V25&amp;lotid=PAFQ1&amp;waferid=MBA727-12C5" TargetMode="External"/><Relationship Id="rId2439" Type="http://schemas.openxmlformats.org/officeDocument/2006/relationships/hyperlink" Target="http://cpdb.realtek.com/cpdbv3/view/wafermap/oneWaferSbinMap.php?project=RL6748&amp;checksum=71353e0b0077021b6cd842056cd457d4&amp;bin_num=290&amp;bintype=sbin&amp;from=xls&amp;cp=CP1&amp;version=RL6748ZA_V25&amp;lotid=PAFA3&amp;waferid=MBA728-18D3" TargetMode="External"/><Relationship Id="rId264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&amp;sbin_info=135&amp;sbin_map=135&amp;is_auto=0" TargetMode="External"/><Relationship Id="rId94" Type="http://schemas.openxmlformats.org/officeDocument/2006/relationships/hyperlink" Target="http://cpdb.realtek.com/cpdbv3/view/wafermap/oneWaferSbinMap.php?project=RL6748&amp;checksum=7c6f3043570688cf86bd73b9e00bb91a&amp;bin_num=51&amp;bintype=sbin&amp;from=xls&amp;cp=CP1&amp;version=RL6748ZA_V25&amp;lotid=PAFW6&amp;waferid=MBC107-17F0" TargetMode="External"/><Relationship Id="rId520" Type="http://schemas.openxmlformats.org/officeDocument/2006/relationships/hyperlink" Target="http://cpdb.realtek.com/cpdbv3/view/wafermap/oneWaferSbinMap.php?project=RL6748&amp;checksum=7067ffbfe9376c57abd2b97e14ec2792&amp;bin_num=55&amp;bintype=sbin&amp;from=xls&amp;cp=CP1&amp;version=RL6748ZA_V25&amp;lotid=PAFQ0&amp;waferid=MBF135-06A5" TargetMode="External"/><Relationship Id="rId618" Type="http://schemas.openxmlformats.org/officeDocument/2006/relationships/hyperlink" Target="http://cpdb.realtek.com/cpdbv3/view/wafermap/oneWaferSbinMap.php?project=RL6748&amp;checksum=805ec32dea7aebf9513b1525d779acb2&amp;bin_num=39&amp;bintype=sbin&amp;from=xls&amp;cp=CP1&amp;version=RL6748ZA_V25&amp;lotid=PAFQ2&amp;waferid=MBA715-04F5" TargetMode="External"/><Relationship Id="rId825" Type="http://schemas.openxmlformats.org/officeDocument/2006/relationships/hyperlink" Target="http://cpdb.realtek.com/cpdbv3/view/wafermap/oneWaferSbinMap.php?project=RL6748&amp;checksum=d6641dbc3fba57e929e5aac22048305d&amp;bin_num=327&amp;bintype=sbin&amp;from=xls&amp;cp=CP1&amp;version=RL6748ZA_V25&amp;lotid=PAFW6&amp;waferid=MBC107-25B2" TargetMode="External"/><Relationship Id="rId1248" Type="http://schemas.openxmlformats.org/officeDocument/2006/relationships/hyperlink" Target="http://cpdb.realtek.com/cpdbv3/view/wafermap/oneWaferSbinMap.php?project=RL6748&amp;checksum=3f030dc280d10c06e347f6362b1d432b&amp;bin_num=354&amp;bintype=sbin&amp;from=xls&amp;cp=CP1&amp;version=RL6748ZA_V25&amp;lotid=PAJG7&amp;waferid=TAQ896-06F7" TargetMode="External"/><Relationship Id="rId1455" Type="http://schemas.openxmlformats.org/officeDocument/2006/relationships/hyperlink" Target="http://cpdb.realtek.com/cpdbv3/view/wafermap/oneWaferSbinMap.php?project=RL6748&amp;checksum=28a93806a3b2163a2699b521b688ec89&amp;bin_num=356&amp;bintype=sbin&amp;from=xls&amp;cp=CP1&amp;version=RL6748ZA_V25&amp;lotid=PAHY4&amp;waferid=TAQ895-18C4" TargetMode="External"/><Relationship Id="rId1662" Type="http://schemas.openxmlformats.org/officeDocument/2006/relationships/hyperlink" Target="http://cpdb.realtek.com/cpdbv3/view/wafermap/oneWaferSbinMap.php?project=RL6748&amp;checksum=7e810d26ec2ca1f0e80580f960afbdd6&amp;bin_num=188&amp;bintype=sbin&amp;from=xls&amp;cp=CP1&amp;version=RL6748ZA_V25&amp;lotid=PAFQ5&amp;waferid=MBA705-04G4" TargetMode="External"/><Relationship Id="rId2201" Type="http://schemas.openxmlformats.org/officeDocument/2006/relationships/hyperlink" Target="http://cpdb.realtek.com/cpdbv3/view/wafermap/oneWaferSbinMap.php?project=RL6748&amp;checksum=71e786b98005da365f074001583a3561&amp;bin_num=50&amp;bintype=sbin&amp;from=xls&amp;cp=CP1&amp;version=RL6748ZA_V25&amp;lotid=PAFC1&amp;waferid=MBA723-25H2" TargetMode="External"/><Relationship Id="rId2506" Type="http://schemas.openxmlformats.org/officeDocument/2006/relationships/hyperlink" Target="http://cpdb.realtek.com/cpdbv3/view/wafermap/oneWaferSbinMap.php?project=RL6748&amp;checksum=6556501f98847ad98bdf3e6e7d1ab2dc&amp;bin_num=25&amp;bintype=sbin&amp;from=xls&amp;cp=CP1&amp;version=RL6748ZA_V25&amp;lotid=PAHY4&amp;waferid=TAQ895-02D7" TargetMode="External"/><Relationship Id="rId1010" Type="http://schemas.openxmlformats.org/officeDocument/2006/relationships/hyperlink" Target="http://cpdb.realtek.com/cpdbv3/view/wafermap/oneWaferSbinMap.php?project=RL6748&amp;checksum=06d1853c75f4e5d7dab11a2307fb1cbf&amp;bin_num=52&amp;bintype=sbin&amp;from=xls&amp;cp=CP1&amp;version=RL6748ZA_V25&amp;lotid=PAFW7&amp;waferid=MBA722-18F7" TargetMode="External"/><Relationship Id="rId1108" Type="http://schemas.openxmlformats.org/officeDocument/2006/relationships/hyperlink" Target="http://cpdb.realtek.com/cpdbv3/view/wafermap/oneWaferSbinMap.php?project=RL6748&amp;checksum=ef98fdc6480fcce3697d3a1427d02119&amp;bin_num=24&amp;bintype=sbin&amp;from=xls&amp;cp=CP1&amp;version=RL6748ZA_V25&amp;lotid=PAFW8&amp;waferid=MBA731-02B7" TargetMode="External"/><Relationship Id="rId1315" Type="http://schemas.openxmlformats.org/officeDocument/2006/relationships/hyperlink" Target="http://cpdb.realtek.com/cpdbv3/view/wafermap/oneWaferSbinMap.php?project=RL6748&amp;checksum=049ca210b531131987b28652a25b2148&amp;bin_num=29&amp;bintype=sbin&amp;from=xls&amp;cp=CP1&amp;version=RL6748ZA_V25&amp;lotid=PAHY4&amp;waferid=TAQ895-07A6" TargetMode="External"/><Relationship Id="rId1967" Type="http://schemas.openxmlformats.org/officeDocument/2006/relationships/hyperlink" Target="http://cpdb.realtek.com/cpdbv3/view/wafermap/oneWaferSbinMap.php?project=RL6748&amp;checksum=095e9c92e6a3fc5066685d784802326e&amp;bin_num=4&amp;bintype=sbin&amp;from=xls&amp;cp=CP1&amp;version=RL6748ZA_V25&amp;lotid=PAFW6&amp;waferid=MBC107-23C4" TargetMode="External"/><Relationship Id="rId271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&amp;sbin_info=269&amp;sbin_map=269&amp;is_auto=0" TargetMode="External"/><Relationship Id="rId1522" Type="http://schemas.openxmlformats.org/officeDocument/2006/relationships/hyperlink" Target="http://cpdb.realtek.com/cpdbv3/view/wafermap/oneWaferSbinMap.php?project=RL6748&amp;checksum=f5438ae6c64af18f851949e14f0877cf&amp;bin_num=330&amp;bintype=sbin&amp;from=xls&amp;cp=CP1&amp;version=RL6748ZA_V25&amp;lotid=PAFA5&amp;waferid=MBA704-06A6" TargetMode="External"/><Relationship Id="rId21" Type="http://schemas.openxmlformats.org/officeDocument/2006/relationships/hyperlink" Target="http://cpdb.realtek.com/cpdbv3/view/mergeCell.php?project=RL6748&amp;cp=CP1&amp;version=RL6748ZA_V25&amp;lotid=PAFA3&amp;waferid=MBA728-18D3&amp;bintype=sbin" TargetMode="External"/><Relationship Id="rId2089" Type="http://schemas.openxmlformats.org/officeDocument/2006/relationships/hyperlink" Target="http://cpdb.realtek.com/cpdbv3/view/wafermap/oneWaferSbinMap.php?project=RL6748&amp;checksum=b8373661623d73a590617886f3978d7b&amp;bin_num=31&amp;bintype=sbin&amp;from=xls&amp;cp=CP1&amp;version=RL6748ZA_V25&amp;lotid=PAFW6&amp;waferid=MBC107-06D2" TargetMode="External"/><Relationship Id="rId2296" Type="http://schemas.openxmlformats.org/officeDocument/2006/relationships/hyperlink" Target="http://cpdb.realtek.com/cpdbv3/view/wafermap/oneWaferSbinMap.php?project=RL6748&amp;checksum=89d3a4275d8eca36954b1c3e9884a2a8&amp;bin_num=355&amp;bintype=sbin&amp;from=xls&amp;cp=CP1&amp;version=RL6748ZA_V25&amp;lotid=PAFQ5&amp;waferid=MBA705-03H1" TargetMode="External"/><Relationship Id="rId268" Type="http://schemas.openxmlformats.org/officeDocument/2006/relationships/hyperlink" Target="http://cpdb.realtek.com/cpdbv3/view/wafermap/oneWaferSbinMap.php?project=RL6748&amp;checksum=ede4d93f3c51862c48a89044ffaacc51&amp;bin_num=34&amp;bintype=sbin&amp;from=xls&amp;cp=CP1&amp;version=RL6748ZA_V25&amp;lotid=PAHY4&amp;waferid=TAQ895-12G2" TargetMode="External"/><Relationship Id="rId475" Type="http://schemas.openxmlformats.org/officeDocument/2006/relationships/hyperlink" Target="http://cpdb.realtek.com/cpdbv3/view/wafermap/oneWaferSbinMap.php?project=RL6748&amp;checksum=f3708ff972fed1986009ba3dd4b59c1e&amp;bin_num=297&amp;bintype=sbin&amp;from=xls&amp;cp=CP1&amp;version=RL6748ZA_V25&amp;lotid=PAFQ0&amp;waferid=MBF135-10G6" TargetMode="External"/><Relationship Id="rId682" Type="http://schemas.openxmlformats.org/officeDocument/2006/relationships/hyperlink" Target="http://cpdb.realtek.com/cpdbv3/view/wafermap/oneWaferSbinMap.php?project=RL6748&amp;checksum=aa5d8856fb0d03c25a05ad04e5386ae6&amp;bin_num=6&amp;bintype=sbin&amp;from=xls&amp;cp=CP1&amp;version=RL6748ZA_V25&amp;lotid=PAFW7&amp;waferid=MBA722-13B5" TargetMode="External"/><Relationship Id="rId2156" Type="http://schemas.openxmlformats.org/officeDocument/2006/relationships/hyperlink" Target="http://cpdb.realtek.com/cpdbv3/view/wafermap/oneWaferSbinMap.php?project=RL6748&amp;checksum=c7431b9bd560e1706c228e68c2ca2630&amp;bin_num=17&amp;bintype=sbin&amp;from=xls&amp;cp=CP1&amp;version=RL6748ZA_V25&amp;lotid=PAFQ1&amp;waferid=MBA727-03H0" TargetMode="External"/><Relationship Id="rId236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629&amp;sbin_info=200&amp;sbin_map=200&amp;is_auto=0" TargetMode="External"/><Relationship Id="rId257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406&amp;sbin_info=248&amp;sbin_map=248&amp;is_auto=0" TargetMode="External"/><Relationship Id="rId128" Type="http://schemas.openxmlformats.org/officeDocument/2006/relationships/hyperlink" Target="http://cpdb.realtek.com/cpdbv3/view/wafermap/oneWaferSbinMap.php?project=RL6748&amp;checksum=e1a8c871873f5a571aafb9e58c06b640&amp;bin_num=5&amp;bintype=sbin&amp;from=xls&amp;cp=CP1&amp;version=RL6748ZA_V25&amp;lotid=PAFA5&amp;waferid=MBA704-24G6" TargetMode="External"/><Relationship Id="rId335" Type="http://schemas.openxmlformats.org/officeDocument/2006/relationships/hyperlink" Target="http://cpdb.realtek.com/cpdbv3/view/wafermap/oneWaferSbinMap.php?project=RL6748&amp;checksum=be42cc383f8f30cdb27ff964543bc52e&amp;bin_num=42&amp;bintype=sbin&amp;from=xls&amp;cp=CP1&amp;version=RL6748ZA_V25&amp;lotid=PAFQ2&amp;waferid=MBA715-19E7" TargetMode="External"/><Relationship Id="rId542" Type="http://schemas.openxmlformats.org/officeDocument/2006/relationships/hyperlink" Target="http://cpdb.realtek.com/cpdbv3/view/wafermap/oneWaferSbinMap.php?project=RL6748&amp;checksum=71b39da841210d925ddca4874b0f60d4&amp;bin_num=55&amp;bintype=sbin&amp;from=xls&amp;cp=CP1&amp;version=RL6748ZA_V25&amp;lotid=PAFA5&amp;waferid=MBA704-20B7" TargetMode="External"/><Relationship Id="rId1172" Type="http://schemas.openxmlformats.org/officeDocument/2006/relationships/hyperlink" Target="http://cpdb.realtek.com/cpdbv3/view/wafermap/oneWaferSbinMap.php?project=RL6748&amp;checksum=28a93806a3b2163a2699b521b688ec89&amp;bin_num=24&amp;bintype=sbin&amp;from=xls&amp;cp=CP1&amp;version=RL6748ZA_V25&amp;lotid=PAHY4&amp;waferid=TAQ895-18C4" TargetMode="External"/><Relationship Id="rId2016" Type="http://schemas.openxmlformats.org/officeDocument/2006/relationships/hyperlink" Target="http://cpdb.realtek.com/cpdbv3/view/wafermap/oneWaferSbinMap.php?project=RL6748&amp;checksum=46a6f5a18fc7372ca6d305e53187fbc7&amp;bin_num=82&amp;bintype=sbin&amp;from=xls&amp;cp=CP1&amp;version=RL6748ZA_V25&amp;lotid=PAFQ2&amp;waferid=MBA715-23D5" TargetMode="External"/><Relationship Id="rId2223" Type="http://schemas.openxmlformats.org/officeDocument/2006/relationships/hyperlink" Target="http://cpdb.realtek.com/cpdbv3/view/wafermap/oneWaferSbinMap.php?project=RL6748&amp;checksum=a8aed2549477d2287a6144d17b49ef08&amp;bin_num=91&amp;bintype=sbin&amp;from=xls&amp;cp=CP1&amp;version=RL6748ZA_V25&amp;lotid=PAFQ0&amp;waferid=MBF135-13E7" TargetMode="External"/><Relationship Id="rId2430" Type="http://schemas.openxmlformats.org/officeDocument/2006/relationships/hyperlink" Target="http://cpdb.realtek.com/cpdbv3/view/wafermap/oneWaferSbinMap.php?project=RL6748&amp;checksum=4da65b91f046b49a7886aaf06b55dd16&amp;bin_num=243&amp;bintype=sbin&amp;from=xls&amp;cp=CP1&amp;version=RL6748ZA_V25&amp;lotid=PAFQ5&amp;waferid=MBA705-22F1" TargetMode="External"/><Relationship Id="rId402" Type="http://schemas.openxmlformats.org/officeDocument/2006/relationships/hyperlink" Target="http://cpdb.realtek.com/cpdbv3/view/wafermap/oneWaferSbinMap.php?project=RL6748&amp;checksum=6817a774107f7a949bfc153b979608b6&amp;bin_num=61&amp;bintype=sbin&amp;from=xls&amp;cp=CP1&amp;version=RL6748ZA_V25&amp;lotid=PAFQ0&amp;waferid=MBF135-21B1" TargetMode="External"/><Relationship Id="rId1032" Type="http://schemas.openxmlformats.org/officeDocument/2006/relationships/hyperlink" Target="http://cpdb.realtek.com/cpdbv3/view/wafermap/oneWaferSbinMap.php?project=RL6748&amp;checksum=53eb676f14db32a9ac44e9a8d743061f&amp;bin_num=333&amp;bintype=sbin&amp;from=xls&amp;cp=CP1&amp;version=RL6748ZA_V25&amp;lotid=PAHY4&amp;waferid=TAQ895-19B7" TargetMode="External"/><Relationship Id="rId1989" Type="http://schemas.openxmlformats.org/officeDocument/2006/relationships/hyperlink" Target="http://cpdb.realtek.com/cpdbv3/view/wafermap/oneWaferSbinMap.php?project=RL6748&amp;checksum=9d5f4a12764d16f5b176a06676d28490&amp;bin_num=7&amp;bintype=sbin&amp;from=xls&amp;cp=CP1&amp;version=RL6748ZA_V25&amp;lotid=PAFQ2&amp;waferid=MBA715-07D6" TargetMode="External"/><Relationship Id="rId1849" Type="http://schemas.openxmlformats.org/officeDocument/2006/relationships/hyperlink" Target="http://cpdb.realtek.com/cpdbv3/view/wafermap/oneWaferSbinMap.php?project=RL6748&amp;checksum=89fea0bc50839c1df7a1e28ebc971f55&amp;bin_num=28&amp;bintype=sbin&amp;from=xls&amp;cp=CP1&amp;version=RL6748ZA_V25&amp;lotid=PAJG7&amp;waferid=TAQ896-17A2" TargetMode="External"/><Relationship Id="rId192" Type="http://schemas.openxmlformats.org/officeDocument/2006/relationships/hyperlink" Target="http://cpdb.realtek.com/cpdbv3/view/wafermap/oneWaferSbinMap.php?project=RL6748&amp;checksum=3f030dc280d10c06e347f6362b1d432b&amp;bin_num=47&amp;bintype=sbin&amp;from=xls&amp;cp=CP1&amp;version=RL6748ZA_V25&amp;lotid=PAJG7&amp;waferid=TAQ896-06F7" TargetMode="External"/><Relationship Id="rId1709" Type="http://schemas.openxmlformats.org/officeDocument/2006/relationships/hyperlink" Target="http://cpdb.realtek.com/cpdbv3/view/wafermap/oneWaferSbinMap.php?project=RL6748&amp;checksum=0c6ac73f5cbed990cd19d3c50ccede6d&amp;bin_num=266&amp;bintype=sbin&amp;from=xls&amp;cp=CP1&amp;version=RL6748ZA_V25&amp;lotid=PAHY4&amp;waferid=TAQ895-01E4" TargetMode="External"/><Relationship Id="rId1916" Type="http://schemas.openxmlformats.org/officeDocument/2006/relationships/hyperlink" Target="http://cpdb.realtek.com/cpdbv3/view/wafermap/oneWaferSbinMap.php?project=RL6748&amp;checksum=8468f2c6def9de881e3dddcb29611d36&amp;bin_num=75&amp;bintype=sbin&amp;from=xls&amp;cp=CP1&amp;version=RL6748ZA_V25&amp;lotid=PAFQ1&amp;waferid=MBA727-07E4" TargetMode="External"/><Relationship Id="rId2080" Type="http://schemas.openxmlformats.org/officeDocument/2006/relationships/hyperlink" Target="http://cpdb.realtek.com/cpdbv3/view/wafermap/oneWaferSbinMap.php?project=RL6748&amp;checksum=7683e59132f5596c5dd616aa6db8f3a0&amp;bin_num=242&amp;bintype=sbin&amp;from=xls&amp;cp=CP1&amp;version=RL6748ZA_V25&amp;lotid=PAFQ5&amp;waferid=MBA705-11D3" TargetMode="External"/><Relationship Id="rId869" Type="http://schemas.openxmlformats.org/officeDocument/2006/relationships/hyperlink" Target="http://cpdb.realtek.com/cpdbv3/view/wafermap/oneWaferSbinMap.php?project=RL6748&amp;checksum=b9caa329bf355adb9b0aa779f8211dcb&amp;bin_num=327&amp;bintype=sbin&amp;from=xls&amp;cp=CP1&amp;version=RL6748ZA_V25&amp;lotid=PAF98&amp;waferid=MBA742-03E7" TargetMode="External"/><Relationship Id="rId1499" Type="http://schemas.openxmlformats.org/officeDocument/2006/relationships/hyperlink" Target="http://cpdb.realtek.com/cpdbv3/view/wafermap/oneWaferSbinMap.php?project=RL6748&amp;checksum=89fea0bc50839c1df7a1e28ebc971f55&amp;bin_num=330&amp;bintype=sbin&amp;from=xls&amp;cp=CP1&amp;version=RL6748ZA_V25&amp;lotid=PAJG7&amp;waferid=TAQ896-17A2" TargetMode="External"/><Relationship Id="rId729" Type="http://schemas.openxmlformats.org/officeDocument/2006/relationships/hyperlink" Target="http://cpdb.realtek.com/cpdbv3/view/wafermap/oneWaferSbinMap.php?project=RL6748&amp;checksum=54c8873a06ede5d8be92ebc9e92ac63e&amp;bin_num=226&amp;bintype=sbin&amp;from=xls&amp;cp=CP1&amp;version=RL6748ZA_V25&amp;lotid=PAFQ2&amp;waferid=MBA715-09C4" TargetMode="External"/><Relationship Id="rId1359" Type="http://schemas.openxmlformats.org/officeDocument/2006/relationships/hyperlink" Target="http://cpdb.realtek.com/cpdbv3/view/wafermap/oneWaferSbinMap.php?project=RL6748&amp;checksum=e1a8c871873f5a571aafb9e58c06b640&amp;bin_num=328&amp;bintype=sbin&amp;from=xls&amp;cp=CP1&amp;version=RL6748ZA_V25&amp;lotid=PAFA5&amp;waferid=MBA704-24G6" TargetMode="External"/><Relationship Id="rId936" Type="http://schemas.openxmlformats.org/officeDocument/2006/relationships/hyperlink" Target="http://cpdb.realtek.com/cpdbv3/view/wafermap/oneWaferSbinMap.php?project=RL6748&amp;checksum=6338c4f98e7c7de930cd04a1c4470904&amp;bin_num=52&amp;bintype=sbin&amp;from=xls&amp;cp=CP1&amp;version=RL6748ZA_V25&amp;lotid=PAFW6&amp;waferid=MBC107-02F6" TargetMode="External"/><Relationship Id="rId1219" Type="http://schemas.openxmlformats.org/officeDocument/2006/relationships/hyperlink" Target="http://cpdb.realtek.com/cpdbv3/view/wafermap/oneWaferSbinMap.php?project=RL6748&amp;checksum=a1e68e819766fa0b2427ee9910464cce&amp;bin_num=354&amp;bintype=sbin&amp;from=xls&amp;cp=CP1&amp;version=RL6748ZA_V25&amp;lotid=PAFQ5&amp;waferid=MBA705-05F7" TargetMode="External"/><Relationship Id="rId1566" Type="http://schemas.openxmlformats.org/officeDocument/2006/relationships/hyperlink" Target="http://cpdb.realtek.com/cpdbv3/view/wafermap/oneWaferSbinMap.php?project=RL6748&amp;checksum=88da6c6f252705b50269910e533bc6b4&amp;bin_num=331&amp;bintype=sbin&amp;from=xls&amp;cp=CP1&amp;version=RL6748ZA_V25&amp;lotid=PAFA5&amp;waferid=MBA704-18B7" TargetMode="External"/><Relationship Id="rId1773" Type="http://schemas.openxmlformats.org/officeDocument/2006/relationships/hyperlink" Target="http://cpdb.realtek.com/cpdbv3/view/wafermap/oneWaferSbinMap.php?project=RL6748&amp;checksum=db0dea7eef5f5edf6cf68a0eb06238fc&amp;bin_num=76&amp;bintype=sbin&amp;from=xls&amp;cp=CP1&amp;version=RL6748ZA_V25&amp;lotid=PAHY4&amp;waferid=TAQ895-14F0" TargetMode="External"/><Relationship Id="rId1980" Type="http://schemas.openxmlformats.org/officeDocument/2006/relationships/hyperlink" Target="http://cpdb.realtek.com/cpdbv3/view/wafermap/oneWaferSbinMap.php?project=RL6748&amp;checksum=72f93c8d28353f04d36d0db81b2993db&amp;bin_num=4&amp;bintype=sbin&amp;from=xls&amp;cp=CP1&amp;version=RL6748ZA_V25&amp;lotid=PAFQ0&amp;waferid=MBF135-19B1" TargetMode="External"/><Relationship Id="rId261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406&amp;sbin_info=97&amp;sbin_map=97&amp;is_auto=0" TargetMode="External"/><Relationship Id="rId65" Type="http://schemas.openxmlformats.org/officeDocument/2006/relationships/hyperlink" Target="http://cpdb.realtek.com/cpdbv3/view/wafermap/oneWaferSbinMap.php?project=RL6748&amp;checksum=028c7f8f8d7b4da1af975c9bb8b5f23a&amp;bin_num=51&amp;bintype=sbin&amp;from=xls&amp;cp=CP1&amp;version=RL6748ZA_V25&amp;lotid=PAJG7&amp;waferid=TAQ896-09E0" TargetMode="External"/><Relationship Id="rId1426" Type="http://schemas.openxmlformats.org/officeDocument/2006/relationships/hyperlink" Target="http://cpdb.realtek.com/cpdbv3/view/wafermap/oneWaferSbinMap.php?project=RL6748&amp;checksum=a1e68e819766fa0b2427ee9910464cce&amp;bin_num=356&amp;bintype=sbin&amp;from=xls&amp;cp=CP1&amp;version=RL6748ZA_V25&amp;lotid=PAFQ5&amp;waferid=MBA705-05F7" TargetMode="External"/><Relationship Id="rId1633" Type="http://schemas.openxmlformats.org/officeDocument/2006/relationships/hyperlink" Target="http://cpdb.realtek.com/cpdbv3/view/wafermap/oneWaferSbinMap.php?project=RL6748&amp;checksum=a598fc3b020523050b1dc2d619dfb87c&amp;bin_num=188&amp;bintype=sbin&amp;from=xls&amp;cp=CP1&amp;version=RL6748ZA_V25&amp;lotid=PAHY4&amp;waferid=TAQ895-24A0" TargetMode="External"/><Relationship Id="rId1840" Type="http://schemas.openxmlformats.org/officeDocument/2006/relationships/hyperlink" Target="http://cpdb.realtek.com/cpdbv3/view/wafermap/oneWaferSbinMap.php?project=RL6748&amp;checksum=3fee452cc698667f190d8a1f08c4e51a&amp;bin_num=28&amp;bintype=sbin&amp;from=xls&amp;cp=CP1&amp;version=RL6748ZA_V25&amp;lotid=PAFQ0&amp;waferid=MBF135-02D1" TargetMode="External"/><Relationship Id="rId1700" Type="http://schemas.openxmlformats.org/officeDocument/2006/relationships/hyperlink" Target="http://cpdb.realtek.com/cpdbv3/view/wafermap/oneWaferSbinMap.php?project=RL6748&amp;checksum=534a91932fdeb2b02d6fdea8dc745741&amp;bin_num=57&amp;bintype=sbin&amp;from=xls&amp;cp=CP1&amp;version=RL6748ZA_V25&amp;lotid=PAFQ4&amp;waferid=MBA724-04A2" TargetMode="External"/><Relationship Id="rId379" Type="http://schemas.openxmlformats.org/officeDocument/2006/relationships/hyperlink" Target="http://cpdb.realtek.com/cpdbv3/view/wafermap/oneWaferSbinMap.php?project=RL6748&amp;checksum=098792a6e2e449fb07dff640a36a2f2b&amp;bin_num=335&amp;bintype=sbin&amp;from=xls&amp;cp=CP1&amp;version=RL6748ZA_V25&amp;lotid=PAFW7&amp;waferid=MBA722-03G5" TargetMode="External"/><Relationship Id="rId586" Type="http://schemas.openxmlformats.org/officeDocument/2006/relationships/hyperlink" Target="http://cpdb.realtek.com/cpdbv3/view/wafermap/oneWaferSbinMap.php?project=RL6748&amp;checksum=13ce014ba535e189571d3e851a8c77b3&amp;bin_num=2&amp;bintype=sbin&amp;from=xls&amp;cp=CP1&amp;version=RL6748ZA_V25&amp;lotid=PAFQ0&amp;waferid=MBF135-03C4" TargetMode="External"/><Relationship Id="rId793" Type="http://schemas.openxmlformats.org/officeDocument/2006/relationships/hyperlink" Target="http://cpdb.realtek.com/cpdbv3/view/wafermap/oneWaferSbinMap.php?project=RL6748&amp;checksum=2c2b97845e3db3be6a2bbe515e2d6346&amp;bin_num=226&amp;bintype=sbin&amp;from=xls&amp;cp=CP1&amp;version=RL6748ZA_V25&amp;lotid=PAHY4&amp;waferid=TAQ895-20C4" TargetMode="External"/><Relationship Id="rId2267" Type="http://schemas.openxmlformats.org/officeDocument/2006/relationships/hyperlink" Target="http://cpdb.realtek.com/cpdbv3/view/wafermap/oneWaferSbinMap.php?project=RL6748&amp;checksum=0b10252d53e2aa05248b98db46ab41b7&amp;bin_num=227&amp;bintype=sbin&amp;from=xls&amp;cp=CP1&amp;version=RL6748ZA_V25&amp;lotid=PAFQ5&amp;waferid=MBA705-20G3" TargetMode="External"/><Relationship Id="rId247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2334&amp;sbin_info=210&amp;sbin_map=210&amp;is_auto=0" TargetMode="External"/><Relationship Id="rId268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&amp;sbin_info=182&amp;sbin_map=182&amp;is_auto=0" TargetMode="External"/><Relationship Id="rId239" Type="http://schemas.openxmlformats.org/officeDocument/2006/relationships/hyperlink" Target="http://cpdb.realtek.com/cpdbv3/view/wafermap/oneWaferSbinMap.php?project=RL6748&amp;checksum=4947604f04aa866df47502df774ad901&amp;bin_num=3&amp;bintype=sbin&amp;from=xls&amp;cp=CP1&amp;version=RL6748ZA_V25&amp;lotid=PAFQ6&amp;waferid=MBC103-07G6" TargetMode="External"/><Relationship Id="rId446" Type="http://schemas.openxmlformats.org/officeDocument/2006/relationships/hyperlink" Target="http://cpdb.realtek.com/cpdbv3/view/wafermap/oneWaferSbinMap.php?project=RL6748&amp;checksum=88d6e71914600eaf1bcf3c9f54643f36&amp;bin_num=297&amp;bintype=sbin&amp;from=xls&amp;cp=CP1&amp;version=RL6748ZA_V25&amp;lotid=PAFQ2&amp;waferid=MBA715-10D1" TargetMode="External"/><Relationship Id="rId653" Type="http://schemas.openxmlformats.org/officeDocument/2006/relationships/hyperlink" Target="http://cpdb.realtek.com/cpdbv3/view/wafermap/oneWaferSbinMap.php?project=RL6748&amp;checksum=736b73b1e19c676883302b73aef6211d&amp;bin_num=6&amp;bintype=sbin&amp;from=xls&amp;cp=CP1&amp;version=RL6748ZA_V25&amp;lotid=PAFQ1&amp;waferid=MBA727-02A2" TargetMode="External"/><Relationship Id="rId1076" Type="http://schemas.openxmlformats.org/officeDocument/2006/relationships/hyperlink" Target="http://cpdb.realtek.com/cpdbv3/view/wafermap/oneWaferSbinMap.php?project=RL6748&amp;checksum=7f485f4ee104904abbddb926aa72fe29&amp;bin_num=333&amp;bintype=sbin&amp;from=xls&amp;cp=CP1&amp;version=RL6748ZA_V25&amp;lotid=PAFC1&amp;waferid=MBA723-17D5" TargetMode="External"/><Relationship Id="rId1283" Type="http://schemas.openxmlformats.org/officeDocument/2006/relationships/hyperlink" Target="http://cpdb.realtek.com/cpdbv3/view/wafermap/oneWaferSbinMap.php?project=RL6748&amp;checksum=08222456ce7be4cece5ac57c788158c6&amp;bin_num=354&amp;bintype=sbin&amp;from=xls&amp;cp=CP1&amp;version=RL6748ZA_V25&amp;lotid=PAFQ6&amp;waferid=MBC103-13E2" TargetMode="External"/><Relationship Id="rId1490" Type="http://schemas.openxmlformats.org/officeDocument/2006/relationships/hyperlink" Target="http://cpdb.realtek.com/cpdbv3/view/wafermap/oneWaferSbinMap.php?project=RL6748&amp;checksum=688bac04defb0b654f8cc3fd0cb21d33&amp;bin_num=330&amp;bintype=sbin&amp;from=xls&amp;cp=CP1&amp;version=RL6748ZA_V25&amp;lotid=PAFQ4&amp;waferid=MBA724-23F5" TargetMode="External"/><Relationship Id="rId2127" Type="http://schemas.openxmlformats.org/officeDocument/2006/relationships/hyperlink" Target="http://cpdb.realtek.com/cpdbv3/view/wafermap/oneWaferSbinMap.php?project=RL6748&amp;checksum=e2f7040d66a6d17023affadff59b24c7&amp;bin_num=246&amp;bintype=sbin&amp;from=xls&amp;cp=CP1&amp;version=RL6748ZA_V25&amp;lotid=PAFA5&amp;waferid=MBA704-09G2" TargetMode="External"/><Relationship Id="rId2334" Type="http://schemas.openxmlformats.org/officeDocument/2006/relationships/hyperlink" Target="http://cpdb.realtek.com/cpdbv3/view/wafermap/oneWaferSbinMap.php?project=RL6748&amp;checksum=534a91932fdeb2b02d6fdea8dc745741&amp;bin_num=41&amp;bintype=sbin&amp;from=xls&amp;cp=CP1&amp;version=RL6748ZA_V25&amp;lotid=PAFQ4&amp;waferid=MBA724-04A2" TargetMode="External"/><Relationship Id="rId306" Type="http://schemas.openxmlformats.org/officeDocument/2006/relationships/hyperlink" Target="http://cpdb.realtek.com/cpdbv3/view/wafermap/oneWaferSbinMap.php?project=RL6748&amp;checksum=caa99fb85915e2ef015df2ddb5633842&amp;bin_num=34&amp;bintype=sbin&amp;from=xls&amp;cp=CP1&amp;version=RL6748ZA_V25&amp;lotid=PAFW7&amp;waferid=MBA722-14B0" TargetMode="External"/><Relationship Id="rId860" Type="http://schemas.openxmlformats.org/officeDocument/2006/relationships/hyperlink" Target="http://cpdb.realtek.com/cpdbv3/view/wafermap/oneWaferSbinMap.php?project=RL6748&amp;checksum=6f656cfeb6e9968f39096cd187b7d7ce&amp;bin_num=327&amp;bintype=sbin&amp;from=xls&amp;cp=CP1&amp;version=RL6748ZA_V25&amp;lotid=PAFW6&amp;waferid=MBC107-12A6" TargetMode="External"/><Relationship Id="rId1143" Type="http://schemas.openxmlformats.org/officeDocument/2006/relationships/hyperlink" Target="http://cpdb.realtek.com/cpdbv3/view/wafermap/oneWaferSbinMap.php?project=RL6748&amp;checksum=359fa88e1a5d94a7502dfe06cc76ae34&amp;bin_num=24&amp;bintype=sbin&amp;from=xls&amp;cp=CP1&amp;version=RL6748ZA_V25&amp;lotid=PAFA5&amp;waferid=MBA704-03C5" TargetMode="External"/><Relationship Id="rId2541" Type="http://schemas.openxmlformats.org/officeDocument/2006/relationships/hyperlink" Target="http://cpdb.realtek.com/cpdbv3/view/wafermap/oneWaferSbinMap.php?project=RL6748&amp;checksum=f00c1ee0704af83a3b0c75e11545a5d5&amp;bin_num=304&amp;bintype=sbin&amp;from=xls&amp;cp=CP1&amp;version=RL6748ZA_V25&amp;lotid=PAFW6&amp;waferid=MBC107-20E3" TargetMode="External"/><Relationship Id="rId513" Type="http://schemas.openxmlformats.org/officeDocument/2006/relationships/hyperlink" Target="http://cpdb.realtek.com/cpdbv3/view/wafermap/oneWaferSbinMap.php?project=RL6748&amp;checksum=028c7f8f8d7b4da1af975c9bb8b5f23a&amp;bin_num=55&amp;bintype=sbin&amp;from=xls&amp;cp=CP1&amp;version=RL6748ZA_V25&amp;lotid=PAJG7&amp;waferid=TAQ896-09E0" TargetMode="External"/><Relationship Id="rId720" Type="http://schemas.openxmlformats.org/officeDocument/2006/relationships/hyperlink" Target="http://cpdb.realtek.com/cpdbv3/view/wafermap/oneWaferSbinMap.php?project=RL6748&amp;checksum=d6e5e72d578d8650a72b10bab7dbfe61&amp;bin_num=281&amp;bintype=sbin&amp;from=xls&amp;cp=CP1&amp;version=RL6748ZA_V25&amp;lotid=PAFW7&amp;waferid=MBA722-06E6" TargetMode="External"/><Relationship Id="rId1350" Type="http://schemas.openxmlformats.org/officeDocument/2006/relationships/hyperlink" Target="http://cpdb.realtek.com/cpdbv3/view/wafermap/oneWaferSbinMap.php?project=RL6748&amp;checksum=822a75f331382d29607e0ee7fecaba76&amp;bin_num=328&amp;bintype=sbin&amp;from=xls&amp;cp=CP1&amp;version=RL6748ZA_V25&amp;lotid=PAFQ4&amp;waferid=MBA724-08F1" TargetMode="External"/><Relationship Id="rId2401" Type="http://schemas.openxmlformats.org/officeDocument/2006/relationships/hyperlink" Target="http://cpdb.realtek.com/cpdbv3/view/wafermap/oneWaferSbinMap.php?project=RL6748&amp;checksum=a259cfd7774b674f9c4faf478bc441f6&amp;bin_num=294&amp;bintype=sbin&amp;from=xls&amp;cp=CP1&amp;version=RL6748ZA_V25&amp;lotid=PAFA5&amp;waferid=MBA704-22A5" TargetMode="External"/><Relationship Id="rId1003" Type="http://schemas.openxmlformats.org/officeDocument/2006/relationships/hyperlink" Target="http://cpdb.realtek.com/cpdbv3/view/wafermap/oneWaferSbinMap.php?project=RL6748&amp;checksum=ee48b081644fa7cf81f711b97fff9f65&amp;bin_num=52&amp;bintype=sbin&amp;from=xls&amp;cp=CP1&amp;version=RL6748ZA_V25&amp;lotid=PAFQ1&amp;waferid=MBA727-13C0" TargetMode="External"/><Relationship Id="rId1210" Type="http://schemas.openxmlformats.org/officeDocument/2006/relationships/hyperlink" Target="http://cpdb.realtek.com/cpdbv3/view/wafermap/oneWaferSbinMap.php?project=RL6748&amp;checksum=805ec32dea7aebf9513b1525d779acb2&amp;bin_num=354&amp;bintype=sbin&amp;from=xls&amp;cp=CP1&amp;version=RL6748ZA_V25&amp;lotid=PAFQ2&amp;waferid=MBA715-04F5" TargetMode="External"/><Relationship Id="rId2191" Type="http://schemas.openxmlformats.org/officeDocument/2006/relationships/hyperlink" Target="http://cpdb.realtek.com/cpdbv3/view/wafermap/oneWaferSbinMap.php?project=RL6748&amp;checksum=8754484403aa6d8cc85782d55cbfe8b5&amp;bin_num=54&amp;bintype=sbin&amp;from=xls&amp;cp=CP1&amp;version=RL6748ZA_V25&amp;lotid=PAFA5&amp;waferid=MBA704-25G1" TargetMode="External"/><Relationship Id="rId163" Type="http://schemas.openxmlformats.org/officeDocument/2006/relationships/hyperlink" Target="http://cpdb.realtek.com/cpdbv3/view/wafermap/oneWaferSbinMap.php?project=RL6748&amp;checksum=098792a6e2e449fb07dff640a36a2f2b&amp;bin_num=47&amp;bintype=sbin&amp;from=xls&amp;cp=CP1&amp;version=RL6748ZA_V25&amp;lotid=PAFW7&amp;waferid=MBA722-03G5" TargetMode="External"/><Relationship Id="rId370" Type="http://schemas.openxmlformats.org/officeDocument/2006/relationships/hyperlink" Target="http://cpdb.realtek.com/cpdbv3/view/wafermap/oneWaferSbinMap.php?project=RL6748&amp;checksum=901cc9ba1c2fcd986f7cb63131252464&amp;bin_num=335&amp;bintype=sbin&amp;from=xls&amp;cp=CP1&amp;version=RL6748ZA_V25&amp;lotid=PAFQ5&amp;waferid=MBA705-07E5" TargetMode="External"/><Relationship Id="rId2051" Type="http://schemas.openxmlformats.org/officeDocument/2006/relationships/hyperlink" Target="http://cpdb.realtek.com/cpdbv3/view/wafermap/oneWaferSbinMap.php?project=RL6748&amp;checksum=922d6e3d6ad0e1165212b7d7ae5fa366&amp;bin_num=289&amp;bintype=sbin&amp;from=xls&amp;cp=CP1&amp;version=RL6748ZA_V25&amp;lotid=PAFC1&amp;waferid=MBA723-20D0" TargetMode="External"/><Relationship Id="rId230" Type="http://schemas.openxmlformats.org/officeDocument/2006/relationships/hyperlink" Target="http://cpdb.realtek.com/cpdbv3/view/wafermap/oneWaferSbinMap.php?project=RL6748&amp;checksum=1dd0f3330949dce9e73077fbbf3a4659&amp;bin_num=3&amp;bintype=sbin&amp;from=xls&amp;cp=CP1&amp;version=RL6748ZA_V25&amp;lotid=PAJG7&amp;waferid=TAQ896-16A7" TargetMode="External"/><Relationship Id="rId1677" Type="http://schemas.openxmlformats.org/officeDocument/2006/relationships/hyperlink" Target="http://cpdb.realtek.com/cpdbv3/view/wafermap/oneWaferSbinMap.php?project=RL6748&amp;checksum=e0670b7d90f11015b2210102830ed448&amp;bin_num=57&amp;bintype=sbin&amp;from=xls&amp;cp=CP1&amp;version=RL6748ZA_V25&amp;lotid=PAFQ4&amp;waferid=MBA724-18A1" TargetMode="External"/><Relationship Id="rId1884" Type="http://schemas.openxmlformats.org/officeDocument/2006/relationships/hyperlink" Target="http://cpdb.realtek.com/cpdbv3/view/wafermap/oneWaferSbinMap.php?project=RL6748&amp;checksum=967f3c40dc1bd4b06a2fe0c74aff4f95&amp;bin_num=295&amp;bintype=sbin&amp;from=xls&amp;cp=CP1&amp;version=RL6748ZA_V25&amp;lotid=PAFQ6&amp;waferid=MBC103-06A0" TargetMode="External"/><Relationship Id="rId272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202&amp;sbin_info=340&amp;sbin_map=340&amp;is_auto=0" TargetMode="External"/><Relationship Id="rId907" Type="http://schemas.openxmlformats.org/officeDocument/2006/relationships/hyperlink" Target="http://cpdb.realtek.com/cpdbv3/view/wafermap/oneWaferSbinMap.php?project=RL6748&amp;checksum=9e39cca3745a59f9e09f7fe48b566a1a&amp;bin_num=327&amp;bintype=sbin&amp;from=xls&amp;cp=CP1&amp;version=RL6748ZA_V25&amp;lotid=PAFQ5&amp;waferid=MBA705-25D2" TargetMode="External"/><Relationship Id="rId1537" Type="http://schemas.openxmlformats.org/officeDocument/2006/relationships/hyperlink" Target="http://cpdb.realtek.com/cpdbv3/view/wafermap/oneWaferSbinMap.php?project=RL6748&amp;checksum=427d1d87b126ffefde333b52eda48773&amp;bin_num=331&amp;bintype=sbin&amp;from=xls&amp;cp=CP1&amp;version=RL6748ZA_V25&amp;lotid=PAJG7&amp;waferid=TAQ896-24E4" TargetMode="External"/><Relationship Id="rId1744" Type="http://schemas.openxmlformats.org/officeDocument/2006/relationships/hyperlink" Target="http://cpdb.realtek.com/cpdbv3/view/wafermap/oneWaferSbinMap.php?project=RL6748&amp;checksum=f3708ff972fed1986009ba3dd4b59c1e&amp;bin_num=282&amp;bintype=sbin&amp;from=xls&amp;cp=CP1&amp;version=RL6748ZA_V25&amp;lotid=PAFQ0&amp;waferid=MBF135-10G6" TargetMode="External"/><Relationship Id="rId1951" Type="http://schemas.openxmlformats.org/officeDocument/2006/relationships/hyperlink" Target="http://cpdb.realtek.com/cpdbv3/view/wafermap/oneWaferSbinMap.php?project=RL6748&amp;checksum=92e45f5b52e35f992b29b7d306580127&amp;bin_num=30&amp;bintype=sbin&amp;from=xls&amp;cp=CP1&amp;version=RL6748ZA_V25&amp;lotid=PAJG7&amp;waferid=TAQ896-07F2" TargetMode="External"/><Relationship Id="rId36" Type="http://schemas.openxmlformats.org/officeDocument/2006/relationships/hyperlink" Target="http://cpdb.realtek.com/cpdbv3/view/wafermap/oneWaferSbinMap.php?project=RL6748&amp;checksum=d43b4d9096c98ba57c2ade5fea6188d2&amp;bin_num=326&amp;bintype=sbin&amp;from=xls&amp;cp=CP1&amp;version=RL6748ZA_V25&amp;lotid=PAFQ4&amp;waferid=MBA724-10F1" TargetMode="External"/><Relationship Id="rId1604" Type="http://schemas.openxmlformats.org/officeDocument/2006/relationships/hyperlink" Target="http://cpdb.realtek.com/cpdbv3/view/wafermap/oneWaferSbinMap.php?project=RL6748&amp;checksum=25e3ae3f947411f0bc0d29f47a64db55&amp;bin_num=357&amp;bintype=sbin&amp;from=xls&amp;cp=CP1&amp;version=RL6748ZA_V25&amp;lotid=PAFQ2&amp;waferid=MBA715-01A1" TargetMode="External"/><Relationship Id="rId1811" Type="http://schemas.openxmlformats.org/officeDocument/2006/relationships/hyperlink" Target="http://cpdb.realtek.com/cpdbv3/view/wafermap/oneWaferSbinMap.php?project=RL6748&amp;checksum=cf0642d0116deaf881daac0e428555ba&amp;bin_num=334&amp;bintype=sbin&amp;from=xls&amp;cp=CP1&amp;version=RL6748ZA_V25&amp;lotid=PAJG7&amp;waferid=TAQ896-10E5" TargetMode="External"/><Relationship Id="rId697" Type="http://schemas.openxmlformats.org/officeDocument/2006/relationships/hyperlink" Target="http://cpdb.realtek.com/cpdbv3/view/wafermap/oneWaferSbinMap.php?project=RL6748&amp;checksum=1addb36dbc584de437888642d6377e88&amp;bin_num=281&amp;bintype=sbin&amp;from=xls&amp;cp=CP1&amp;version=RL6748ZA_V25&amp;lotid=PAFA5&amp;waferid=MBA704-14E3" TargetMode="External"/><Relationship Id="rId2378" Type="http://schemas.openxmlformats.org/officeDocument/2006/relationships/hyperlink" Target="http://cpdb.realtek.com/cpdbv3/view/wafermap/oneWaferSbinMap.php?project=RL6748&amp;checksum=61c772a7b4341242d9bdf0000593ad1f&amp;bin_num=56&amp;bintype=sbin&amp;from=xls&amp;cp=CP1&amp;version=RL6748ZA_V25&amp;lotid=PAFW7&amp;waferid=MBA722-04G0" TargetMode="External"/><Relationship Id="rId1187" Type="http://schemas.openxmlformats.org/officeDocument/2006/relationships/hyperlink" Target="http://cpdb.realtek.com/cpdbv3/view/wafermap/oneWaferSbinMap.php?project=RL6748&amp;checksum=16eacda3ecd3823315a068cb48e11c2c&amp;bin_num=24&amp;bintype=sbin&amp;from=xls&amp;cp=CP1&amp;version=RL6748ZA_V25&amp;lotid=PAFQ1&amp;waferid=MBA727-25D1" TargetMode="External"/><Relationship Id="rId2585" Type="http://schemas.openxmlformats.org/officeDocument/2006/relationships/hyperlink" Target="http://cpdb.realtek.com/cpdbv3/view/wafermap/oneWaferSbinMap.php?project=RL6748&amp;checksum=c27367fc69e41da032f7cda3104ea76b&amp;bin_num=84&amp;bintype=sbin&amp;from=xls&amp;cp=CP1&amp;version=RL6748ZA_V25&amp;lotid=PAFQ5&amp;waferid=MBA705-10E0" TargetMode="External"/><Relationship Id="rId557" Type="http://schemas.openxmlformats.org/officeDocument/2006/relationships/hyperlink" Target="http://cpdb.realtek.com/cpdbv3/view/wafermap/oneWaferSbinMap.php?project=RL6748&amp;checksum=43d42eda78b75f74d8851c27b4eefb71&amp;bin_num=55&amp;bintype=sbin&amp;from=xls&amp;cp=CP1&amp;version=RL6748ZA_V25&amp;lotid=PAFW6&amp;waferid=MBC107-21D6" TargetMode="External"/><Relationship Id="rId764" Type="http://schemas.openxmlformats.org/officeDocument/2006/relationships/hyperlink" Target="http://cpdb.realtek.com/cpdbv3/view/wafermap/oneWaferSbinMap.php?project=RL6748&amp;checksum=94b4ea7147fa1779acb6035becde9ddf&amp;bin_num=226&amp;bintype=sbin&amp;from=xls&amp;cp=CP1&amp;version=RL6748ZA_V25&amp;lotid=PAFW7&amp;waferid=MBA722-01A4" TargetMode="External"/><Relationship Id="rId971" Type="http://schemas.openxmlformats.org/officeDocument/2006/relationships/hyperlink" Target="http://cpdb.realtek.com/cpdbv3/view/wafermap/oneWaferSbinMap.php?project=RL6748&amp;checksum=bae72a76c20b26a679a22f0f1e067c6f&amp;bin_num=52&amp;bintype=sbin&amp;from=xls&amp;cp=CP1&amp;version=RL6748ZA_V25&amp;lotid=PAFA5&amp;waferid=MBA704-16D1" TargetMode="External"/><Relationship Id="rId1394" Type="http://schemas.openxmlformats.org/officeDocument/2006/relationships/hyperlink" Target="http://cpdb.realtek.com/cpdbv3/view/wafermap/oneWaferSbinMap.php?project=RL6748&amp;checksum=6a580951e4bceff7feb629fbe2f18442&amp;bin_num=328&amp;bintype=sbin&amp;from=xls&amp;cp=CP1&amp;version=RL6748ZA_V25&amp;lotid=PAFQ2&amp;waferid=MBA715-25C3" TargetMode="External"/><Relationship Id="rId2238" Type="http://schemas.openxmlformats.org/officeDocument/2006/relationships/hyperlink" Target="http://cpdb.realtek.com/cpdbv3/view/wafermap/oneWaferSbinMap.php?project=RL6748&amp;checksum=6556501f98847ad98bdf3e6e7d1ab2dc&amp;bin_num=62&amp;bintype=sbin&amp;from=xls&amp;cp=CP1&amp;version=RL6748ZA_V25&amp;lotid=PAHY4&amp;waferid=TAQ895-02D7" TargetMode="External"/><Relationship Id="rId2445" Type="http://schemas.openxmlformats.org/officeDocument/2006/relationships/hyperlink" Target="http://cpdb.realtek.com/cpdbv3/view/wafermap/oneWaferSbinMap.php?project=RL6748&amp;checksum=81ffebc2ea6a4c6dd3040232623e2763&amp;bin_num=74&amp;bintype=sbin&amp;from=xls&amp;cp=CP1&amp;version=RL6748ZA_V25&amp;lotid=PAF98&amp;waferid=MBA742-02F4" TargetMode="External"/><Relationship Id="rId265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02&amp;sbin_info=142&amp;sbin_map=142&amp;is_auto=0" TargetMode="External"/><Relationship Id="rId417" Type="http://schemas.openxmlformats.org/officeDocument/2006/relationships/hyperlink" Target="http://cpdb.realtek.com/cpdbv3/view/wafermap/oneWaferSbinMap.php?project=RL6748&amp;checksum=92e45f5b52e35f992b29b7d306580127&amp;bin_num=61&amp;bintype=sbin&amp;from=xls&amp;cp=CP1&amp;version=RL6748ZA_V25&amp;lotid=PAJG7&amp;waferid=TAQ896-07F2" TargetMode="External"/><Relationship Id="rId624" Type="http://schemas.openxmlformats.org/officeDocument/2006/relationships/hyperlink" Target="http://cpdb.realtek.com/cpdbv3/view/wafermap/oneWaferSbinMap.php?project=RL6748&amp;checksum=bf16d6238e1a3c99047d5c743b74754f&amp;bin_num=39&amp;bintype=sbin&amp;from=xls&amp;cp=CP1&amp;version=RL6748ZA_V25&amp;lotid=PAFQ1&amp;waferid=MBA727-21F5" TargetMode="External"/><Relationship Id="rId831" Type="http://schemas.openxmlformats.org/officeDocument/2006/relationships/hyperlink" Target="http://cpdb.realtek.com/cpdbv3/view/wafermap/oneWaferSbinMap.php?project=RL6748&amp;checksum=2c3cb499a49952975b95f20ba5e75654&amp;bin_num=327&amp;bintype=sbin&amp;from=xls&amp;cp=CP1&amp;version=RL6748ZA_V25&amp;lotid=PAFW8&amp;waferid=MBA731-01C4" TargetMode="External"/><Relationship Id="rId1047" Type="http://schemas.openxmlformats.org/officeDocument/2006/relationships/hyperlink" Target="http://cpdb.realtek.com/cpdbv3/view/wafermap/oneWaferSbinMap.php?project=RL6748&amp;checksum=90e89a8455dd6270f1a1f85e85aea4b6&amp;bin_num=333&amp;bintype=sbin&amp;from=xls&amp;cp=CP1&amp;version=RL6748ZA_V25&amp;lotid=PAFQ2&amp;waferid=MBA715-24D0" TargetMode="External"/><Relationship Id="rId1254" Type="http://schemas.openxmlformats.org/officeDocument/2006/relationships/hyperlink" Target="http://cpdb.realtek.com/cpdbv3/view/wafermap/oneWaferSbinMap.php?project=RL6748&amp;checksum=bc577c5c4c85a6e83aaed478375f221d&amp;bin_num=354&amp;bintype=sbin&amp;from=xls&amp;cp=CP1&amp;version=RL6748ZA_V25&amp;lotid=PAFQ4&amp;waferid=MBA724-17A6" TargetMode="External"/><Relationship Id="rId1461" Type="http://schemas.openxmlformats.org/officeDocument/2006/relationships/hyperlink" Target="http://cpdb.realtek.com/cpdbv3/view/wafermap/oneWaferSbinMap.php?project=RL6748&amp;checksum=43d42eda78b75f74d8851c27b4eefb71&amp;bin_num=356&amp;bintype=sbin&amp;from=xls&amp;cp=CP1&amp;version=RL6748ZA_V25&amp;lotid=PAFW6&amp;waferid=MBC107-21D6" TargetMode="External"/><Relationship Id="rId2305" Type="http://schemas.openxmlformats.org/officeDocument/2006/relationships/hyperlink" Target="http://cpdb.realtek.com/cpdbv3/view/wafermap/oneWaferSbinMap.php?project=RL6748&amp;checksum=581e24e0a603cfb2fd7a4102f7a793c4&amp;bin_num=207&amp;bintype=sbin&amp;from=xls&amp;cp=CP1&amp;version=RL6748ZA_V25&amp;lotid=PAFQ0&amp;waferid=MBF135-05B2" TargetMode="External"/><Relationship Id="rId2512" Type="http://schemas.openxmlformats.org/officeDocument/2006/relationships/hyperlink" Target="http://cpdb.realtek.com/cpdbv3/view/wafermap/oneWaferSbinMap.php?project=RL6748&amp;checksum=144cba20688f6649241ca14cf602ee9c&amp;bin_num=222&amp;bintype=sbin&amp;from=xls&amp;cp=CP1&amp;version=RL6748ZA_V25&amp;lotid=PAFQ1&amp;waferid=MBA727-11D2" TargetMode="External"/><Relationship Id="rId1114" Type="http://schemas.openxmlformats.org/officeDocument/2006/relationships/hyperlink" Target="http://cpdb.realtek.com/cpdbv3/view/wafermap/oneWaferSbinMap.php?project=RL6748&amp;checksum=d6641dbc3fba57e929e5aac22048305d&amp;bin_num=24&amp;bintype=sbin&amp;from=xls&amp;cp=CP1&amp;version=RL6748ZA_V25&amp;lotid=PAFW6&amp;waferid=MBC107-25B2" TargetMode="External"/><Relationship Id="rId1321" Type="http://schemas.openxmlformats.org/officeDocument/2006/relationships/hyperlink" Target="http://cpdb.realtek.com/cpdbv3/view/wafermap/oneWaferSbinMap.php?project=RL6748&amp;checksum=18c782a468d9e115dd178b91a730c541&amp;bin_num=29&amp;bintype=sbin&amp;from=xls&amp;cp=CP1&amp;version=RL6748ZA_V25&amp;lotid=PAFW6&amp;waferid=MBC107-19D6" TargetMode="External"/><Relationship Id="rId2095" Type="http://schemas.openxmlformats.org/officeDocument/2006/relationships/hyperlink" Target="http://cpdb.realtek.com/cpdbv3/view/wafermap/oneWaferSbinMap.php?project=RL6748&amp;checksum=0c6ac73f5cbed990cd19d3c50ccede6d&amp;bin_num=31&amp;bintype=sbin&amp;from=xls&amp;cp=CP1&amp;version=RL6748ZA_V25&amp;lotid=PAHY4&amp;waferid=TAQ895-01E4" TargetMode="External"/><Relationship Id="rId274" Type="http://schemas.openxmlformats.org/officeDocument/2006/relationships/hyperlink" Target="http://cpdb.realtek.com/cpdbv3/view/wafermap/oneWaferSbinMap.php?project=RL6748&amp;checksum=a382a357afc0b9c427b909251dd48249&amp;bin_num=34&amp;bintype=sbin&amp;from=xls&amp;cp=CP1&amp;version=RL6748ZA_V25&amp;lotid=PAHY4&amp;waferid=TAQ895-25G6" TargetMode="External"/><Relationship Id="rId481" Type="http://schemas.openxmlformats.org/officeDocument/2006/relationships/hyperlink" Target="http://cpdb.realtek.com/cpdbv3/view/wafermap/oneWaferSbinMap.php?project=RL6748&amp;checksum=03ceaaf8793e4381555566a586f5a46b&amp;bin_num=297&amp;bintype=sbin&amp;from=xls&amp;cp=CP1&amp;version=RL6748ZA_V25&amp;lotid=PAFQ0&amp;waferid=MBF135-04B7" TargetMode="External"/><Relationship Id="rId2162" Type="http://schemas.openxmlformats.org/officeDocument/2006/relationships/hyperlink" Target="http://cpdb.realtek.com/cpdbv3/view/wafermap/oneWaferSbinMap.php?project=RL6748&amp;checksum=359fa88e1a5d94a7502dfe06cc76ae34&amp;bin_num=245&amp;bintype=sbin&amp;from=xls&amp;cp=CP1&amp;version=RL6748ZA_V25&amp;lotid=PAFA5&amp;waferid=MBA704-03C5" TargetMode="External"/><Relationship Id="rId134" Type="http://schemas.openxmlformats.org/officeDocument/2006/relationships/hyperlink" Target="http://cpdb.realtek.com/cpdbv3/view/wafermap/oneWaferSbinMap.php?project=RL6748&amp;checksum=a06264a75f49763efc2ab57aa5b5fa80&amp;bin_num=5&amp;bintype=sbin&amp;from=xls&amp;cp=CP1&amp;version=RL6748ZA_V25&amp;lotid=PAF98&amp;waferid=MBA742-01G1" TargetMode="External"/><Relationship Id="rId341" Type="http://schemas.openxmlformats.org/officeDocument/2006/relationships/hyperlink" Target="http://cpdb.realtek.com/cpdbv3/view/wafermap/oneWaferSbinMap.php?project=RL6748&amp;checksum=ce76b2b3f421f6aad86b469da7a3d243&amp;bin_num=42&amp;bintype=sbin&amp;from=xls&amp;cp=CP1&amp;version=RL6748ZA_V25&amp;lotid=PAJG7&amp;waferid=TAQ896-18H0" TargetMode="External"/><Relationship Id="rId2022" Type="http://schemas.openxmlformats.org/officeDocument/2006/relationships/hyperlink" Target="http://cpdb.realtek.com/cpdbv3/view/wafermap/oneWaferSbinMap.php?project=RL6748&amp;checksum=c6815649842b442387216c5d2398c898&amp;bin_num=82&amp;bintype=sbin&amp;from=xls&amp;cp=CP1&amp;version=RL6748ZA_V25&amp;lotid=PAFQ5&amp;waferid=MBA705-19F6" TargetMode="External"/><Relationship Id="rId20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484694&amp;sbin_info=3&amp;sbin_map=3&amp;is_auto=0" TargetMode="External"/><Relationship Id="rId1788" Type="http://schemas.openxmlformats.org/officeDocument/2006/relationships/hyperlink" Target="http://cpdb.realtek.com/cpdbv3/view/wafermap/oneWaferSbinMap.php?project=RL6748&amp;checksum=03ceaaf8793e4381555566a586f5a46b&amp;bin_num=76&amp;bintype=sbin&amp;from=xls&amp;cp=CP1&amp;version=RL6748ZA_V25&amp;lotid=PAFQ0&amp;waferid=MBF135-04B7" TargetMode="External"/><Relationship Id="rId1995" Type="http://schemas.openxmlformats.org/officeDocument/2006/relationships/hyperlink" Target="http://cpdb.realtek.com/cpdbv3/view/wafermap/oneWaferSbinMap.php?project=RL6748&amp;checksum=3ff4f589e593eed9487b91e4a79e9385&amp;bin_num=7&amp;bintype=sbin&amp;from=xls&amp;cp=CP1&amp;version=RL6748ZA_V25&amp;lotid=PAFC1&amp;waferid=MBA723-22B6" TargetMode="External"/><Relationship Id="rId1648" Type="http://schemas.openxmlformats.org/officeDocument/2006/relationships/hyperlink" Target="http://cpdb.realtek.com/cpdbv3/view/wafermap/oneWaferSbinMap.php?project=RL6748&amp;checksum=89fea0bc50839c1df7a1e28ebc971f55&amp;bin_num=188&amp;bintype=sbin&amp;from=xls&amp;cp=CP1&amp;version=RL6748ZA_V25&amp;lotid=PAJG7&amp;waferid=TAQ896-17A2" TargetMode="External"/><Relationship Id="rId1508" Type="http://schemas.openxmlformats.org/officeDocument/2006/relationships/hyperlink" Target="http://cpdb.realtek.com/cpdbv3/view/wafermap/oneWaferSbinMap.php?project=RL6748&amp;checksum=c772114a348b05b633860730afb8a93d&amp;bin_num=330&amp;bintype=sbin&amp;from=xls&amp;cp=CP1&amp;version=RL6748ZA_V25&amp;lotid=PAFQ2&amp;waferid=MBA715-22E2" TargetMode="External"/><Relationship Id="rId1855" Type="http://schemas.openxmlformats.org/officeDocument/2006/relationships/hyperlink" Target="http://cpdb.realtek.com/cpdbv3/view/wafermap/oneWaferSbinMap.php?project=RL6748&amp;checksum=81ffebc2ea6a4c6dd3040232623e2763&amp;bin_num=28&amp;bintype=sbin&amp;from=xls&amp;cp=CP1&amp;version=RL6748ZA_V25&amp;lotid=PAF98&amp;waferid=MBA742-02F4" TargetMode="External"/><Relationship Id="rId1715" Type="http://schemas.openxmlformats.org/officeDocument/2006/relationships/hyperlink" Target="http://cpdb.realtek.com/cpdbv3/view/wafermap/oneWaferSbinMap.php?project=RL6748&amp;checksum=2c2b97845e3db3be6a2bbe515e2d6346&amp;bin_num=266&amp;bintype=sbin&amp;from=xls&amp;cp=CP1&amp;version=RL6748ZA_V25&amp;lotid=PAHY4&amp;waferid=TAQ895-20C4" TargetMode="External"/><Relationship Id="rId1922" Type="http://schemas.openxmlformats.org/officeDocument/2006/relationships/hyperlink" Target="http://cpdb.realtek.com/cpdbv3/view/wafermap/oneWaferSbinMap.php?project=RL6748&amp;checksum=088652f3a7717a90c111228ea1ecdbd6&amp;bin_num=63&amp;bintype=sbin&amp;from=xls&amp;cp=CP1&amp;version=RL6748ZA_V25&amp;lotid=PAFQ1&amp;waferid=MBA727-01A7" TargetMode="External"/><Relationship Id="rId2489" Type="http://schemas.openxmlformats.org/officeDocument/2006/relationships/hyperlink" Target="http://cpdb.realtek.com/cpdbv3/view/wafermap/oneWaferSbinMap.php?project=RL6748&amp;checksum=d0ec724539ee1d863ffea2f21709ae9c&amp;bin_num=83&amp;bintype=sbin&amp;from=xls&amp;cp=CP1&amp;version=RL6748ZA_V25&amp;lotid=PAFQ4&amp;waferid=MBA724-22G2" TargetMode="External"/><Relationship Id="rId269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406&amp;sbin_info=218&amp;sbin_map=218&amp;is_auto=0" TargetMode="External"/><Relationship Id="rId668" Type="http://schemas.openxmlformats.org/officeDocument/2006/relationships/hyperlink" Target="http://cpdb.realtek.com/cpdbv3/view/wafermap/oneWaferSbinMap.php?project=RL6748&amp;checksum=13ce014ba535e189571d3e851a8c77b3&amp;bin_num=6&amp;bintype=sbin&amp;from=xls&amp;cp=CP1&amp;version=RL6748ZA_V25&amp;lotid=PAFQ0&amp;waferid=MBF135-03C4" TargetMode="External"/><Relationship Id="rId875" Type="http://schemas.openxmlformats.org/officeDocument/2006/relationships/hyperlink" Target="http://cpdb.realtek.com/cpdbv3/view/wafermap/oneWaferSbinMap.php?project=RL6748&amp;checksum=d51b29d6990743a4fa733ef19d95047d&amp;bin_num=327&amp;bintype=sbin&amp;from=xls&amp;cp=CP1&amp;version=RL6748ZA_V25&amp;lotid=PAHY4&amp;waferid=TAQ895-04C5" TargetMode="External"/><Relationship Id="rId1298" Type="http://schemas.openxmlformats.org/officeDocument/2006/relationships/hyperlink" Target="http://cpdb.realtek.com/cpdbv3/view/wafermap/oneWaferSbinMap.php?project=RL6748&amp;checksum=922d6e3d6ad0e1165212b7d7ae5fa366&amp;bin_num=29&amp;bintype=sbin&amp;from=xls&amp;cp=CP1&amp;version=RL6748ZA_V25&amp;lotid=PAFC1&amp;waferid=MBA723-20D0" TargetMode="External"/><Relationship Id="rId2349" Type="http://schemas.openxmlformats.org/officeDocument/2006/relationships/hyperlink" Target="http://cpdb.realtek.com/cpdbv3/view/wafermap/oneWaferSbinMap.php?project=RL6748&amp;checksum=506f3e9bbffea43be1a1175bd5550918&amp;bin_num=236&amp;bintype=sbin&amp;from=xls&amp;cp=CP1&amp;version=RL6748ZA_V25&amp;lotid=PAFQ2&amp;waferid=MBA715-08D1" TargetMode="External"/><Relationship Id="rId255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1014&amp;sbin_info=302&amp;sbin_map=302&amp;is_auto=0" TargetMode="External"/><Relationship Id="rId528" Type="http://schemas.openxmlformats.org/officeDocument/2006/relationships/hyperlink" Target="http://cpdb.realtek.com/cpdbv3/view/wafermap/oneWaferSbinMap.php?project=RL6748&amp;checksum=4ed8a37e208d920bad7daa4607de12c7&amp;bin_num=55&amp;bintype=sbin&amp;from=xls&amp;cp=CP1&amp;version=RL6748ZA_V25&amp;lotid=PAFQ6&amp;waferid=MBC103-11F4" TargetMode="External"/><Relationship Id="rId735" Type="http://schemas.openxmlformats.org/officeDocument/2006/relationships/hyperlink" Target="http://cpdb.realtek.com/cpdbv3/view/wafermap/oneWaferSbinMap.php?project=RL6748&amp;checksum=0fb2e694a4a77edc286e6bcf15b72af3&amp;bin_num=226&amp;bintype=sbin&amp;from=xls&amp;cp=CP1&amp;version=RL6748ZA_V25&amp;lotid=PAFQ0&amp;waferid=MBF135-01D6" TargetMode="External"/><Relationship Id="rId942" Type="http://schemas.openxmlformats.org/officeDocument/2006/relationships/hyperlink" Target="http://cpdb.realtek.com/cpdbv3/view/wafermap/oneWaferSbinMap.php?project=RL6748&amp;checksum=bf16d6238e1a3c99047d5c743b74754f&amp;bin_num=52&amp;bintype=sbin&amp;from=xls&amp;cp=CP1&amp;version=RL6748ZA_V25&amp;lotid=PAFQ1&amp;waferid=MBA727-21F5" TargetMode="External"/><Relationship Id="rId1158" Type="http://schemas.openxmlformats.org/officeDocument/2006/relationships/hyperlink" Target="http://cpdb.realtek.com/cpdbv3/view/wafermap/oneWaferSbinMap.php?project=RL6748&amp;checksum=4a44bd519b866d23939f3371297be105&amp;bin_num=24&amp;bintype=sbin&amp;from=xls&amp;cp=CP1&amp;version=RL6748ZA_V25&amp;lotid=PAFQ6&amp;waferid=MBC103-05A5" TargetMode="External"/><Relationship Id="rId1365" Type="http://schemas.openxmlformats.org/officeDocument/2006/relationships/hyperlink" Target="http://cpdb.realtek.com/cpdbv3/view/wafermap/oneWaferSbinMap.php?project=RL6748&amp;checksum=922d6e3d6ad0e1165212b7d7ae5fa366&amp;bin_num=328&amp;bintype=sbin&amp;from=xls&amp;cp=CP1&amp;version=RL6748ZA_V25&amp;lotid=PAFC1&amp;waferid=MBA723-20D0" TargetMode="External"/><Relationship Id="rId1572" Type="http://schemas.openxmlformats.org/officeDocument/2006/relationships/hyperlink" Target="http://cpdb.realtek.com/cpdbv3/view/wafermap/oneWaferSbinMap.php?project=RL6748&amp;checksum=e92e67c54272c6cee97033229f886ee7&amp;bin_num=331&amp;bintype=sbin&amp;from=xls&amp;cp=CP1&amp;version=RL6748ZA_V25&amp;lotid=PAFQ1&amp;waferid=MBA727-09D2" TargetMode="External"/><Relationship Id="rId2209" Type="http://schemas.openxmlformats.org/officeDocument/2006/relationships/hyperlink" Target="http://cpdb.realtek.com/cpdbv3/view/wafermap/oneWaferSbinMap.php?project=RL6748&amp;checksum=9e39cca3745a59f9e09f7fe48b566a1a&amp;bin_num=50&amp;bintype=sbin&amp;from=xls&amp;cp=CP1&amp;version=RL6748ZA_V25&amp;lotid=PAFQ5&amp;waferid=MBA705-25D2" TargetMode="External"/><Relationship Id="rId241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2638&amp;sbin_info=298&amp;sbin_map=298&amp;is_auto=0" TargetMode="External"/><Relationship Id="rId262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406&amp;sbin_info=104&amp;sbin_map=104&amp;is_auto=0" TargetMode="External"/><Relationship Id="rId1018" Type="http://schemas.openxmlformats.org/officeDocument/2006/relationships/hyperlink" Target="http://cpdb.realtek.com/cpdbv3/view/wafermap/oneWaferSbinMap.php?project=RL6748&amp;checksum=e318bb7453359a0641e320cfc3c44c5a&amp;bin_num=333&amp;bintype=sbin&amp;from=xls&amp;cp=CP1&amp;version=RL6748ZA_V25&amp;lotid=PAFQ1&amp;waferid=MBA727-06F1" TargetMode="External"/><Relationship Id="rId1225" Type="http://schemas.openxmlformats.org/officeDocument/2006/relationships/hyperlink" Target="http://cpdb.realtek.com/cpdbv3/view/wafermap/oneWaferSbinMap.php?project=RL6748&amp;checksum=a0fc719ec0f254f07c21ae556db30d7d&amp;bin_num=354&amp;bintype=sbin&amp;from=xls&amp;cp=CP1&amp;version=RL6748ZA_V25&amp;lotid=PAFW6&amp;waferid=MBC107-01G3" TargetMode="External"/><Relationship Id="rId1432" Type="http://schemas.openxmlformats.org/officeDocument/2006/relationships/hyperlink" Target="http://cpdb.realtek.com/cpdbv3/view/wafermap/oneWaferSbinMap.php?project=RL6748&amp;checksum=6556501f98847ad98bdf3e6e7d1ab2dc&amp;bin_num=356&amp;bintype=sbin&amp;from=xls&amp;cp=CP1&amp;version=RL6748ZA_V25&amp;lotid=PAHY4&amp;waferid=TAQ895-02D7" TargetMode="External"/><Relationship Id="rId71" Type="http://schemas.openxmlformats.org/officeDocument/2006/relationships/hyperlink" Target="http://cpdb.realtek.com/cpdbv3/view/wafermap/oneWaferSbinMap.php?project=RL6748&amp;checksum=8d430027eb8989e13eb3088408122278&amp;bin_num=51&amp;bintype=sbin&amp;from=xls&amp;cp=CP1&amp;version=RL6748ZA_V25&amp;lotid=PAHY4&amp;waferid=TAQ895-16D6" TargetMode="External"/><Relationship Id="rId802" Type="http://schemas.openxmlformats.org/officeDocument/2006/relationships/hyperlink" Target="http://cpdb.realtek.com/cpdbv3/view/wafermap/oneWaferSbinMap.php?project=RL6748&amp;checksum=d8923b2a1b4f52077a897b9ed1bf484d&amp;bin_num=226&amp;bintype=sbin&amp;from=xls&amp;cp=CP1&amp;version=RL6748ZA_V25&amp;lotid=PAFQ4&amp;waferid=MBA724-13D2" TargetMode="External"/><Relationship Id="rId178" Type="http://schemas.openxmlformats.org/officeDocument/2006/relationships/hyperlink" Target="http://cpdb.realtek.com/cpdbv3/view/wafermap/oneWaferSbinMap.php?project=RL6748&amp;checksum=cf0642d0116deaf881daac0e428555ba&amp;bin_num=47&amp;bintype=sbin&amp;from=xls&amp;cp=CP1&amp;version=RL6748ZA_V25&amp;lotid=PAJG7&amp;waferid=TAQ896-10E5" TargetMode="External"/><Relationship Id="rId385" Type="http://schemas.openxmlformats.org/officeDocument/2006/relationships/hyperlink" Target="http://cpdb.realtek.com/cpdbv3/view/wafermap/oneWaferSbinMap.php?project=RL6748&amp;checksum=a382a357afc0b9c427b909251dd48249&amp;bin_num=335&amp;bintype=sbin&amp;from=xls&amp;cp=CP1&amp;version=RL6748ZA_V25&amp;lotid=PAHY4&amp;waferid=TAQ895-25G6" TargetMode="External"/><Relationship Id="rId592" Type="http://schemas.openxmlformats.org/officeDocument/2006/relationships/hyperlink" Target="http://cpdb.realtek.com/cpdbv3/view/wafermap/oneWaferSbinMap.php?project=RL6748&amp;checksum=03ceaaf8793e4381555566a586f5a46b&amp;bin_num=2&amp;bintype=sbin&amp;from=xls&amp;cp=CP1&amp;version=RL6748ZA_V25&amp;lotid=PAFQ0&amp;waferid=MBF135-04B7" TargetMode="External"/><Relationship Id="rId206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12074&amp;sbin_info=242&amp;sbin_map=242&amp;is_auto=0" TargetMode="External"/><Relationship Id="rId2273" Type="http://schemas.openxmlformats.org/officeDocument/2006/relationships/hyperlink" Target="http://cpdb.realtek.com/cpdbv3/view/wafermap/oneWaferSbinMap.php?project=RL6748&amp;checksum=767d1d9f8d20b9353687403e9ae11fca&amp;bin_num=291&amp;bintype=sbin&amp;from=xls&amp;cp=CP1&amp;version=RL6748ZA_V25&amp;lotid=PAFW6&amp;waferid=MBC107-22D1" TargetMode="External"/><Relationship Id="rId2480" Type="http://schemas.openxmlformats.org/officeDocument/2006/relationships/hyperlink" Target="http://cpdb.realtek.com/cpdbv3/view/wafermap/oneWaferSbinMap.php?project=RL6748&amp;checksum=a259cfd7774b674f9c4faf478bc441f6&amp;bin_num=358&amp;bintype=sbin&amp;from=xls&amp;cp=CP1&amp;version=RL6748ZA_V25&amp;lotid=PAFA5&amp;waferid=MBA704-22A5" TargetMode="External"/><Relationship Id="rId245" Type="http://schemas.openxmlformats.org/officeDocument/2006/relationships/hyperlink" Target="http://cpdb.realtek.com/cpdbv3/view/wafermap/oneWaferSbinMap.php?project=RL6748&amp;checksum=967f3c40dc1bd4b06a2fe0c74aff4f95&amp;bin_num=3&amp;bintype=sbin&amp;from=xls&amp;cp=CP1&amp;version=RL6748ZA_V25&amp;lotid=PAFQ6&amp;waferid=MBC103-06A0" TargetMode="External"/><Relationship Id="rId452" Type="http://schemas.openxmlformats.org/officeDocument/2006/relationships/hyperlink" Target="http://cpdb.realtek.com/cpdbv3/view/wafermap/oneWaferSbinMap.php?project=RL6748&amp;checksum=6e78642833a84f8cf7528b5b0686b7d0&amp;bin_num=297&amp;bintype=sbin&amp;from=xls&amp;cp=CP1&amp;version=RL6748ZA_V25&amp;lotid=PAFQ4&amp;waferid=MBA724-03A7" TargetMode="External"/><Relationship Id="rId1082" Type="http://schemas.openxmlformats.org/officeDocument/2006/relationships/hyperlink" Target="http://cpdb.realtek.com/cpdbv3/view/wafermap/oneWaferSbinMap.php?project=RL6748&amp;checksum=945607084a4417d53cc670bfcba1a84b&amp;bin_num=333&amp;bintype=sbin&amp;from=xls&amp;cp=CP1&amp;version=RL6748ZA_V25&amp;lotid=PAFQ6&amp;waferid=MBC103-10G1" TargetMode="External"/><Relationship Id="rId2133" Type="http://schemas.openxmlformats.org/officeDocument/2006/relationships/hyperlink" Target="http://cpdb.realtek.com/cpdbv3/view/wafermap/oneWaferSbinMap.php?project=RL6748&amp;checksum=90746381178853dedc5267015506f02a&amp;bin_num=246&amp;bintype=sbin&amp;from=xls&amp;cp=CP1&amp;version=RL6748ZA_V25&amp;lotid=PAFA5&amp;waferid=MBA704-17C4" TargetMode="External"/><Relationship Id="rId2340" Type="http://schemas.openxmlformats.org/officeDocument/2006/relationships/hyperlink" Target="http://cpdb.realtek.com/cpdbv3/view/wafermap/oneWaferSbinMap.php?project=RL6748&amp;checksum=4753dbd0107c76dbb89a3ab6c9bee3d7&amp;bin_num=293&amp;bintype=sbin&amp;from=xls&amp;cp=CP1&amp;version=RL6748ZA_V25&amp;lotid=PAHY4&amp;waferid=TAQ895-23A5" TargetMode="External"/><Relationship Id="rId105" Type="http://schemas.openxmlformats.org/officeDocument/2006/relationships/hyperlink" Target="http://cpdb.realtek.com/cpdbv3/view/wafermap/oneWaferSbinMap.php?project=RL6748&amp;checksum=e4309f5f1f03bcd05bceb18017b62f79&amp;bin_num=51&amp;bintype=sbin&amp;from=xls&amp;cp=CP1&amp;version=RL6748ZA_V25&amp;lotid=PAJG7&amp;waferid=TAQ896-22F6" TargetMode="External"/><Relationship Id="rId312" Type="http://schemas.openxmlformats.org/officeDocument/2006/relationships/hyperlink" Target="http://cpdb.realtek.com/cpdbv3/view/wafermap/oneWaferSbinMap.php?project=RL6748&amp;checksum=822a75f331382d29607e0ee7fecaba76&amp;bin_num=42&amp;bintype=sbin&amp;from=xls&amp;cp=CP1&amp;version=RL6748ZA_V25&amp;lotid=PAFQ4&amp;waferid=MBA724-08F1" TargetMode="External"/><Relationship Id="rId2200" Type="http://schemas.openxmlformats.org/officeDocument/2006/relationships/hyperlink" Target="http://cpdb.realtek.com/cpdbv3/view/wafermap/oneWaferSbinMap.php?project=RL6748&amp;checksum=028c7f8f8d7b4da1af975c9bb8b5f23a&amp;bin_num=50&amp;bintype=sbin&amp;from=xls&amp;cp=CP1&amp;version=RL6748ZA_V25&amp;lotid=PAJG7&amp;waferid=TAQ896-09E0" TargetMode="External"/><Relationship Id="rId1899" Type="http://schemas.openxmlformats.org/officeDocument/2006/relationships/hyperlink" Target="http://cpdb.realtek.com/cpdbv3/view/wafermap/oneWaferSbinMap.php?project=RL6748&amp;checksum=805ec32dea7aebf9513b1525d779acb2&amp;bin_num=75&amp;bintype=sbin&amp;from=xls&amp;cp=CP1&amp;version=RL6748ZA_V25&amp;lotid=PAFQ2&amp;waferid=MBA715-04F5" TargetMode="External"/><Relationship Id="rId1759" Type="http://schemas.openxmlformats.org/officeDocument/2006/relationships/hyperlink" Target="http://cpdb.realtek.com/cpdbv3/view/wafermap/oneWaferSbinMap.php?project=RL6748&amp;checksum=6817a774107f7a949bfc153b979608b6&amp;bin_num=76&amp;bintype=sbin&amp;from=xls&amp;cp=CP1&amp;version=RL6748ZA_V25&amp;lotid=PAFQ0&amp;waferid=MBF135-21B1" TargetMode="External"/><Relationship Id="rId1966" Type="http://schemas.openxmlformats.org/officeDocument/2006/relationships/hyperlink" Target="http://cpdb.realtek.com/cpdbv3/view/wafermap/oneWaferSbinMap.php?project=RL6748&amp;checksum=1dd0f3330949dce9e73077fbbf3a4659&amp;bin_num=4&amp;bintype=sbin&amp;from=xls&amp;cp=CP1&amp;version=RL6748ZA_V25&amp;lotid=PAJG7&amp;waferid=TAQ896-16A7" TargetMode="External"/><Relationship Id="rId1619" Type="http://schemas.openxmlformats.org/officeDocument/2006/relationships/hyperlink" Target="http://cpdb.realtek.com/cpdbv3/view/wafermap/oneWaferSbinMap.php?project=RL6748&amp;checksum=28a93806a3b2163a2699b521b688ec89&amp;bin_num=357&amp;bintype=sbin&amp;from=xls&amp;cp=CP1&amp;version=RL6748ZA_V25&amp;lotid=PAHY4&amp;waferid=TAQ895-18C4" TargetMode="External"/><Relationship Id="rId1826" Type="http://schemas.openxmlformats.org/officeDocument/2006/relationships/hyperlink" Target="http://cpdb.realtek.com/cpdbv3/view/wafermap/oneWaferSbinMap.php?project=RL6748&amp;checksum=534a91932fdeb2b02d6fdea8dc745741&amp;bin_num=334&amp;bintype=sbin&amp;from=xls&amp;cp=CP1&amp;version=RL6748ZA_V25&amp;lotid=PAFQ4&amp;waferid=MBA724-04A2" TargetMode="External"/><Relationship Id="rId779" Type="http://schemas.openxmlformats.org/officeDocument/2006/relationships/hyperlink" Target="http://cpdb.realtek.com/cpdbv3/view/wafermap/oneWaferSbinMap.php?project=RL6748&amp;checksum=7fbec2c81bae7c0e34489888aa16ecf6&amp;bin_num=226&amp;bintype=sbin&amp;from=xls&amp;cp=CP1&amp;version=RL6748ZA_V25&amp;lotid=PAJG7&amp;waferid=TAQ896-21G3" TargetMode="External"/><Relationship Id="rId986" Type="http://schemas.openxmlformats.org/officeDocument/2006/relationships/hyperlink" Target="http://cpdb.realtek.com/cpdbv3/view/wafermap/oneWaferSbinMap.php?project=RL6748&amp;checksum=fce3bf45622e84d30653555a93fb6c0c&amp;bin_num=52&amp;bintype=sbin&amp;from=xls&amp;cp=CP1&amp;version=RL6748ZA_V25&amp;lotid=PAFQ5&amp;waferid=MBA705-12C6" TargetMode="External"/><Relationship Id="rId266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&amp;sbin_info=166&amp;sbin_map=166&amp;is_auto=0" TargetMode="External"/><Relationship Id="rId639" Type="http://schemas.openxmlformats.org/officeDocument/2006/relationships/hyperlink" Target="http://cpdb.realtek.com/cpdbv3/view/wafermap/oneWaferSbinMap.php?project=RL6748&amp;checksum=fce3bf45622e84d30653555a93fb6c0c&amp;bin_num=39&amp;bintype=sbin&amp;from=xls&amp;cp=CP1&amp;version=RL6748ZA_V25&amp;lotid=PAFQ5&amp;waferid=MBA705-12C6" TargetMode="External"/><Relationship Id="rId1269" Type="http://schemas.openxmlformats.org/officeDocument/2006/relationships/hyperlink" Target="http://cpdb.realtek.com/cpdbv3/view/wafermap/oneWaferSbinMap.php?project=RL6748&amp;checksum=a01a6943339d1c1e48cf51517a778c3b&amp;bin_num=354&amp;bintype=sbin&amp;from=xls&amp;cp=CP1&amp;version=RL6748ZA_V25&amp;lotid=PAFQ6&amp;waferid=MBC103-12E7" TargetMode="External"/><Relationship Id="rId1476" Type="http://schemas.openxmlformats.org/officeDocument/2006/relationships/hyperlink" Target="http://cpdb.realtek.com/cpdbv3/view/wafermap/oneWaferSbinMap.php?project=RL6748&amp;checksum=736b73b1e19c676883302b73aef6211d&amp;bin_num=330&amp;bintype=sbin&amp;from=xls&amp;cp=CP1&amp;version=RL6748ZA_V25&amp;lotid=PAFQ1&amp;waferid=MBA727-02A2" TargetMode="External"/><Relationship Id="rId846" Type="http://schemas.openxmlformats.org/officeDocument/2006/relationships/hyperlink" Target="http://cpdb.realtek.com/cpdbv3/view/wafermap/oneWaferSbinMap.php?project=RL6748&amp;checksum=5054fe7be04a49773e7649e2d82e6c77&amp;bin_num=327&amp;bintype=sbin&amp;from=xls&amp;cp=CP1&amp;version=RL6748ZA_V25&amp;lotid=PAHY4&amp;waferid=TAQ895-17D1" TargetMode="External"/><Relationship Id="rId1129" Type="http://schemas.openxmlformats.org/officeDocument/2006/relationships/hyperlink" Target="http://cpdb.realtek.com/cpdbv3/view/wafermap/oneWaferSbinMap.php?project=RL6748&amp;checksum=4b9ef18398badb4f767d49b5b65d7543&amp;bin_num=24&amp;bintype=sbin&amp;from=xls&amp;cp=CP1&amp;version=RL6748ZA_V25&amp;lotid=PAFQ1&amp;waferid=MBA727-08D7" TargetMode="External"/><Relationship Id="rId1683" Type="http://schemas.openxmlformats.org/officeDocument/2006/relationships/hyperlink" Target="http://cpdb.realtek.com/cpdbv3/view/wafermap/oneWaferSbinMap.php?project=RL6748&amp;checksum=db0dea7eef5f5edf6cf68a0eb06238fc&amp;bin_num=57&amp;bintype=sbin&amp;from=xls&amp;cp=CP1&amp;version=RL6748ZA_V25&amp;lotid=PAHY4&amp;waferid=TAQ895-14F0" TargetMode="External"/><Relationship Id="rId1890" Type="http://schemas.openxmlformats.org/officeDocument/2006/relationships/hyperlink" Target="http://cpdb.realtek.com/cpdbv3/view/wafermap/oneWaferSbinMap.php?project=RL6748&amp;checksum=f1f90c6942caf20813a664ef818dec5b&amp;bin_num=295&amp;bintype=sbin&amp;from=xls&amp;cp=CP1&amp;version=RL6748ZA_V25&amp;lotid=PAFQ0&amp;waferid=MBF135-12F4" TargetMode="External"/><Relationship Id="rId2527" Type="http://schemas.openxmlformats.org/officeDocument/2006/relationships/hyperlink" Target="http://cpdb.realtek.com/cpdbv3/view/wafermap/oneWaferSbinMap.php?project=RL6748&amp;checksum=0c1964bee8a40b9ed403b02324f73597&amp;bin_num=215&amp;bintype=sbin&amp;from=xls&amp;cp=CP1&amp;version=RL6748ZA_V25&amp;lotid=PAF98&amp;waferid=MBA742-05D5" TargetMode="External"/><Relationship Id="rId706" Type="http://schemas.openxmlformats.org/officeDocument/2006/relationships/hyperlink" Target="http://cpdb.realtek.com/cpdbv3/view/wafermap/oneWaferSbinMap.php?project=RL6748&amp;checksum=37e4ab0ecebe004ae0941151fc17b846&amp;bin_num=281&amp;bintype=sbin&amp;from=xls&amp;cp=CP1&amp;version=RL6748ZA_V25&amp;lotid=PAFQ1&amp;waferid=MBA727-18G2" TargetMode="External"/><Relationship Id="rId913" Type="http://schemas.openxmlformats.org/officeDocument/2006/relationships/hyperlink" Target="http://cpdb.realtek.com/cpdbv3/view/wafermap/oneWaferSbinMap.php?project=RL6748&amp;checksum=e318bb7453359a0641e320cfc3c44c5a&amp;bin_num=52&amp;bintype=sbin&amp;from=xls&amp;cp=CP1&amp;version=RL6748ZA_V25&amp;lotid=PAFQ1&amp;waferid=MBA727-06F1" TargetMode="External"/><Relationship Id="rId1336" Type="http://schemas.openxmlformats.org/officeDocument/2006/relationships/hyperlink" Target="http://cpdb.realtek.com/cpdbv3/view/wafermap/oneWaferSbinMap.php?project=RL6748&amp;checksum=1c5a196f49dd41f3ae5d7b51b8f25687&amp;bin_num=29&amp;bintype=sbin&amp;from=xls&amp;cp=CP1&amp;version=RL6748ZA_V25&amp;lotid=PAFW8&amp;waferid=MBA731-10F4" TargetMode="External"/><Relationship Id="rId1543" Type="http://schemas.openxmlformats.org/officeDocument/2006/relationships/hyperlink" Target="http://cpdb.realtek.com/cpdbv3/view/wafermap/oneWaferSbinMap.php?project=RL6748&amp;checksum=922d6e3d6ad0e1165212b7d7ae5fa366&amp;bin_num=331&amp;bintype=sbin&amp;from=xls&amp;cp=CP1&amp;version=RL6748ZA_V25&amp;lotid=PAFC1&amp;waferid=MBA723-20D0" TargetMode="External"/><Relationship Id="rId1750" Type="http://schemas.openxmlformats.org/officeDocument/2006/relationships/hyperlink" Target="http://cpdb.realtek.com/cpdbv3/view/wafermap/oneWaferSbinMap.php?project=RL6748&amp;checksum=7e810d26ec2ca1f0e80580f960afbdd6&amp;bin_num=282&amp;bintype=sbin&amp;from=xls&amp;cp=CP1&amp;version=RL6748ZA_V25&amp;lotid=PAFQ5&amp;waferid=MBA705-04G4" TargetMode="External"/><Relationship Id="rId42" Type="http://schemas.openxmlformats.org/officeDocument/2006/relationships/hyperlink" Target="http://cpdb.realtek.com/cpdbv3/view/wafermap/oneWaferSbinMap.php?project=RL6748&amp;checksum=05d00f1aa7601154d677cc25b7b27b75&amp;bin_num=60&amp;bintype=sbin&amp;from=xls&amp;cp=CP1&amp;version=RL6748ZA_V25&amp;lotid=PAF98&amp;waferid=MBA742-18E1" TargetMode="External"/><Relationship Id="rId1403" Type="http://schemas.openxmlformats.org/officeDocument/2006/relationships/hyperlink" Target="http://cpdb.realtek.com/cpdbv3/view/wafermap/oneWaferSbinMap.php?project=RL6748&amp;checksum=02b821cfc1fcec45101c11d9145343bd&amp;bin_num=328&amp;bintype=sbin&amp;from=xls&amp;cp=CP1&amp;version=RL6748ZA_V25&amp;lotid=PAFQ0&amp;waferid=MBF135-22A4" TargetMode="External"/><Relationship Id="rId1610" Type="http://schemas.openxmlformats.org/officeDocument/2006/relationships/hyperlink" Target="http://cpdb.realtek.com/cpdbv3/view/wafermap/oneWaferSbinMap.php?project=RL6748&amp;checksum=94b4ea7147fa1779acb6035becde9ddf&amp;bin_num=357&amp;bintype=sbin&amp;from=xls&amp;cp=CP1&amp;version=RL6748ZA_V25&amp;lotid=PAFW7&amp;waferid=MBA722-01A4" TargetMode="External"/><Relationship Id="rId289" Type="http://schemas.openxmlformats.org/officeDocument/2006/relationships/hyperlink" Target="http://cpdb.realtek.com/cpdbv3/view/wafermap/oneWaferSbinMap.php?project=RL6748&amp;checksum=35e2f743c6dc0617c88dff3c11951230&amp;bin_num=34&amp;bintype=sbin&amp;from=xls&amp;cp=CP1&amp;version=RL6748ZA_V25&amp;lotid=PAFC1&amp;waferid=MBA723-21C3" TargetMode="External"/><Relationship Id="rId496" Type="http://schemas.openxmlformats.org/officeDocument/2006/relationships/hyperlink" Target="http://cpdb.realtek.com/cpdbv3/view/wafermap/oneWaferSbinMap.php?project=RL6748&amp;checksum=71a6fddc28fde418bcede86a555c9a7f&amp;bin_num=297&amp;bintype=sbin&amp;from=xls&amp;cp=CP1&amp;version=RL6748ZA_V25&amp;lotid=PAFW8&amp;waferid=MBA731-18A4" TargetMode="External"/><Relationship Id="rId2177" Type="http://schemas.openxmlformats.org/officeDocument/2006/relationships/hyperlink" Target="http://cpdb.realtek.com/cpdbv3/view/wafermap/oneWaferSbinMap.php?project=RL6748&amp;checksum=94177702e63ad918b404a7cf22ea4c8a&amp;bin_num=18&amp;bintype=sbin&amp;from=xls&amp;cp=CP1&amp;version=RL6748ZA_V25&amp;lotid=PAFW6&amp;waferid=MBC107-05D7" TargetMode="External"/><Relationship Id="rId2384" Type="http://schemas.openxmlformats.org/officeDocument/2006/relationships/hyperlink" Target="http://cpdb.realtek.com/cpdbv3/view/wafermap/oneWaferSbinMap.php?project=RL6748&amp;checksum=bb2fd420cfba61023dda1002a868ba33&amp;bin_num=53&amp;bintype=sbin&amp;from=xls&amp;cp=CP1&amp;version=RL6748ZA_V25&amp;lotid=PAFQ0&amp;waferid=MBF135-16D0" TargetMode="External"/><Relationship Id="rId2591" Type="http://schemas.openxmlformats.org/officeDocument/2006/relationships/hyperlink" Target="http://cpdb.realtek.com/cpdbv3/view/wafermap/oneWaferSbinMap.php?project=RL6748&amp;checksum=a0fc719ec0f254f07c21ae556db30d7d&amp;bin_num=94&amp;bintype=sbin&amp;from=xls&amp;cp=CP1&amp;version=RL6748ZA_V25&amp;lotid=PAFW6&amp;waferid=MBC107-01G3" TargetMode="External"/><Relationship Id="rId149" Type="http://schemas.openxmlformats.org/officeDocument/2006/relationships/hyperlink" Target="http://cpdb.realtek.com/cpdbv3/view/wafermap/oneWaferSbinMap.php?project=RL6748&amp;checksum=35e2f743c6dc0617c88dff3c11951230&amp;bin_num=5&amp;bintype=sbin&amp;from=xls&amp;cp=CP1&amp;version=RL6748ZA_V25&amp;lotid=PAFC1&amp;waferid=MBA723-21C3" TargetMode="External"/><Relationship Id="rId356" Type="http://schemas.openxmlformats.org/officeDocument/2006/relationships/hyperlink" Target="http://cpdb.realtek.com/cpdbv3/view/wafermap/oneWaferSbinMap.php?project=RL6748&amp;checksum=fce3bf45622e84d30653555a93fb6c0c&amp;bin_num=42&amp;bintype=sbin&amp;from=xls&amp;cp=CP1&amp;version=RL6748ZA_V25&amp;lotid=PAFQ5&amp;waferid=MBA705-12C6" TargetMode="External"/><Relationship Id="rId563" Type="http://schemas.openxmlformats.org/officeDocument/2006/relationships/hyperlink" Target="http://cpdb.realtek.com/cpdbv3/view/wafermap/oneWaferSbinMap.php?project=RL6748&amp;checksum=d43b4d9096c98ba57c2ade5fea6188d2&amp;bin_num=2&amp;bintype=sbin&amp;from=xls&amp;cp=CP1&amp;version=RL6748ZA_V25&amp;lotid=PAFQ4&amp;waferid=MBA724-10F1" TargetMode="External"/><Relationship Id="rId770" Type="http://schemas.openxmlformats.org/officeDocument/2006/relationships/hyperlink" Target="http://cpdb.realtek.com/cpdbv3/view/wafermap/oneWaferSbinMap.php?project=RL6748&amp;checksum=81ffebc2ea6a4c6dd3040232623e2763&amp;bin_num=226&amp;bintype=sbin&amp;from=xls&amp;cp=CP1&amp;version=RL6748ZA_V25&amp;lotid=PAF98&amp;waferid=MBA742-02F4" TargetMode="External"/><Relationship Id="rId1193" Type="http://schemas.openxmlformats.org/officeDocument/2006/relationships/hyperlink" Target="http://cpdb.realtek.com/cpdbv3/view/wafermap/oneWaferSbinMap.php?project=RL6748&amp;checksum=4290138c3c5508d45bfd57ac06e08197&amp;bin_num=24&amp;bintype=sbin&amp;from=xls&amp;cp=CP1&amp;version=RL6748ZA_V25&amp;lotid=PAFQ6&amp;waferid=MBC103-20B1" TargetMode="External"/><Relationship Id="rId2037" Type="http://schemas.openxmlformats.org/officeDocument/2006/relationships/hyperlink" Target="http://cpdb.realtek.com/cpdbv3/view/wafermap/oneWaferSbinMap.php?project=RL6748&amp;checksum=bc577c5c4c85a6e83aaed478375f221d&amp;bin_num=46&amp;bintype=sbin&amp;from=xls&amp;cp=CP1&amp;version=RL6748ZA_V25&amp;lotid=PAFQ4&amp;waferid=MBA724-17A6" TargetMode="External"/><Relationship Id="rId2244" Type="http://schemas.openxmlformats.org/officeDocument/2006/relationships/hyperlink" Target="http://cpdb.realtek.com/cpdbv3/view/wafermap/oneWaferSbinMap.php?project=RL6748&amp;checksum=43df99740fd255fc8cdbe3afdbe0a7b2&amp;bin_num=62&amp;bintype=sbin&amp;from=xls&amp;cp=CP1&amp;version=RL6748ZA_V25&amp;lotid=PAFC1&amp;waferid=MBA723-24A4" TargetMode="External"/><Relationship Id="rId2451" Type="http://schemas.openxmlformats.org/officeDocument/2006/relationships/hyperlink" Target="http://cpdb.realtek.com/cpdbv3/view/wafermap/oneWaferSbinMap.php?project=RL6748&amp;checksum=d6641dbc3fba57e929e5aac22048305d&amp;bin_num=224&amp;bintype=sbin&amp;from=xls&amp;cp=CP1&amp;version=RL6748ZA_V25&amp;lotid=PAFW6&amp;waferid=MBC107-25B2" TargetMode="External"/><Relationship Id="rId216" Type="http://schemas.openxmlformats.org/officeDocument/2006/relationships/hyperlink" Target="http://cpdb.realtek.com/cpdbv3/view/wafermap/oneWaferSbinMap.php?project=RL6748&amp;checksum=32ff361f8177156fdad482c1d9291761&amp;bin_num=3&amp;bintype=sbin&amp;from=xls&amp;cp=CP1&amp;version=RL6748ZA_V25&amp;lotid=PAFQ1&amp;waferid=MBA727-05F6" TargetMode="External"/><Relationship Id="rId423" Type="http://schemas.openxmlformats.org/officeDocument/2006/relationships/hyperlink" Target="http://cpdb.realtek.com/cpdbv3/view/wafermap/oneWaferSbinMap.php?project=RL6748&amp;checksum=57d961df3a33b9e3c304261d810af9b4&amp;bin_num=61&amp;bintype=sbin&amp;from=xls&amp;cp=CP1&amp;version=RL6748ZA_V25&amp;lotid=PAFQ6&amp;waferid=MBC103-16C3" TargetMode="External"/><Relationship Id="rId1053" Type="http://schemas.openxmlformats.org/officeDocument/2006/relationships/hyperlink" Target="http://cpdb.realtek.com/cpdbv3/view/wafermap/oneWaferSbinMap.php?project=RL6748&amp;checksum=1e2eb95205eb4728fa05b50eef1e371c&amp;bin_num=333&amp;bintype=sbin&amp;from=xls&amp;cp=CP1&amp;version=RL6748ZA_V25&amp;lotid=PAHY4&amp;waferid=TAQ895-11G7" TargetMode="External"/><Relationship Id="rId1260" Type="http://schemas.openxmlformats.org/officeDocument/2006/relationships/hyperlink" Target="http://cpdb.realtek.com/cpdbv3/view/wafermap/oneWaferSbinMap.php?project=RL6748&amp;checksum=d7353e6fdc608011efd46043993feafe&amp;bin_num=354&amp;bintype=sbin&amp;from=xls&amp;cp=CP1&amp;version=RL6748ZA_V25&amp;lotid=PAFA5&amp;waferid=MBA704-10G7" TargetMode="External"/><Relationship Id="rId2104" Type="http://schemas.openxmlformats.org/officeDocument/2006/relationships/hyperlink" Target="http://cpdb.realtek.com/cpdbv3/view/wafermap/oneWaferSbinMap.php?project=RL6748&amp;checksum=8f3fc87c22fb2a943cf35470d03b9270&amp;bin_num=31&amp;bintype=sbin&amp;from=xls&amp;cp=CP1&amp;version=RL6748ZA_V25&amp;lotid=PAFQ0&amp;waferid=MBF135-18B6" TargetMode="External"/><Relationship Id="rId630" Type="http://schemas.openxmlformats.org/officeDocument/2006/relationships/hyperlink" Target="http://cpdb.realtek.com/cpdbv3/view/wafermap/oneWaferSbinMap.php?project=RL6748&amp;checksum=095e9c92e6a3fc5066685d784802326e&amp;bin_num=39&amp;bintype=sbin&amp;from=xls&amp;cp=CP1&amp;version=RL6748ZA_V25&amp;lotid=PAFW6&amp;waferid=MBC107-23C4" TargetMode="External"/><Relationship Id="rId231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69&amp;sbin_info=228&amp;sbin_map=228&amp;is_auto=0" TargetMode="External"/><Relationship Id="rId1120" Type="http://schemas.openxmlformats.org/officeDocument/2006/relationships/hyperlink" Target="http://cpdb.realtek.com/cpdbv3/view/wafermap/oneWaferSbinMap.php?project=RL6748&amp;checksum=1f0e21152641758c676a03870ddcc979&amp;bin_num=24&amp;bintype=sbin&amp;from=xls&amp;cp=CP1&amp;version=RL6748ZA_V25&amp;lotid=PAFQ0&amp;waferid=MBF135-23H2" TargetMode="External"/><Relationship Id="rId1937" Type="http://schemas.openxmlformats.org/officeDocument/2006/relationships/hyperlink" Target="http://cpdb.realtek.com/cpdbv3/view/wafermap/oneWaferSbinMap.php?project=RL6748&amp;checksum=71b39da841210d925ddca4874b0f60d4&amp;bin_num=63&amp;bintype=sbin&amp;from=xls&amp;cp=CP1&amp;version=RL6748ZA_V25&amp;lotid=PAFA5&amp;waferid=MBA704-20B7" TargetMode="External"/><Relationship Id="rId280" Type="http://schemas.openxmlformats.org/officeDocument/2006/relationships/hyperlink" Target="http://cpdb.realtek.com/cpdbv3/view/wafermap/oneWaferSbinMap.php?project=RL6748&amp;checksum=b9d181c73364b04b49e1afb30896c955&amp;bin_num=34&amp;bintype=sbin&amp;from=xls&amp;cp=CP1&amp;version=RL6748ZA_V25&amp;lotid=PAFQ1&amp;waferid=MBA727-17G7" TargetMode="External"/><Relationship Id="rId140" Type="http://schemas.openxmlformats.org/officeDocument/2006/relationships/hyperlink" Target="http://cpdb.realtek.com/cpdbv3/view/wafermap/oneWaferSbinMap.php?project=RL6748&amp;checksum=c8a2dff211420a07957079a930a9e2aa&amp;bin_num=5&amp;bintype=sbin&amp;from=xls&amp;cp=CP1&amp;version=RL6748ZA_V25&amp;lotid=PAFQ2&amp;waferid=MBA715-18F4" TargetMode="External"/><Relationship Id="rId6" Type="http://schemas.openxmlformats.org/officeDocument/2006/relationships/hyperlink" Target="http://cpdb.realtek.com/cpdbv3/view/mergeCell.php?project=RL6748&amp;cp=CP1&amp;version=RL6748ZA_V25&amp;lotid=PAFA4&amp;waferid=MBA701-10A6&amp;bintype=sbin" TargetMode="External"/><Relationship Id="rId957" Type="http://schemas.openxmlformats.org/officeDocument/2006/relationships/hyperlink" Target="http://cpdb.realtek.com/cpdbv3/view/wafermap/oneWaferSbinMap.php?project=RL6748&amp;checksum=89d3a4275d8eca36954b1c3e9884a2a8&amp;bin_num=52&amp;bintype=sbin&amp;from=xls&amp;cp=CP1&amp;version=RL6748ZA_V25&amp;lotid=PAFQ5&amp;waferid=MBA705-03H1" TargetMode="External"/><Relationship Id="rId1587" Type="http://schemas.openxmlformats.org/officeDocument/2006/relationships/hyperlink" Target="http://cpdb.realtek.com/cpdbv3/view/wafermap/oneWaferSbinMap.php?project=RL6748&amp;checksum=3dce3a1ffa08435413858dcf2284b8c9&amp;bin_num=357&amp;bintype=sbin&amp;from=xls&amp;cp=CP1&amp;version=RL6748ZA_V25&amp;lotid=PAFQ2&amp;waferid=MBA715-13B2" TargetMode="External"/><Relationship Id="rId1794" Type="http://schemas.openxmlformats.org/officeDocument/2006/relationships/hyperlink" Target="http://cpdb.realtek.com/cpdbv3/view/wafermap/oneWaferSbinMap.php?project=RL6748&amp;checksum=c66522d6542f1cd466853110ef4e5019&amp;bin_num=76&amp;bintype=sbin&amp;from=xls&amp;cp=CP1&amp;version=RL6748ZA_V25&amp;lotid=PAFQ4&amp;waferid=MBA724-16B3" TargetMode="External"/><Relationship Id="rId263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202&amp;sbin_info=124&amp;sbin_map=124&amp;is_auto=0" TargetMode="External"/><Relationship Id="rId86" Type="http://schemas.openxmlformats.org/officeDocument/2006/relationships/hyperlink" Target="http://cpdb.realtek.com/cpdbv3/view/wafermap/oneWaferSbinMap.php?project=RL6748&amp;checksum=ade4af84d36327e92dd6a38fa14703cc&amp;bin_num=51&amp;bintype=sbin&amp;from=xls&amp;cp=CP1&amp;version=RL6748ZA_V25&amp;lotid=PAFQ2&amp;waferid=MBA715-17G1" TargetMode="External"/><Relationship Id="rId817" Type="http://schemas.openxmlformats.org/officeDocument/2006/relationships/hyperlink" Target="http://cpdb.realtek.com/cpdbv3/view/wafermap/oneWaferSbinMap.php?project=RL6748&amp;checksum=e318bb7453359a0641e320cfc3c44c5a&amp;bin_num=327&amp;bintype=sbin&amp;from=xls&amp;cp=CP1&amp;version=RL6748ZA_V25&amp;lotid=PAFQ1&amp;waferid=MBA727-06F1" TargetMode="External"/><Relationship Id="rId1447" Type="http://schemas.openxmlformats.org/officeDocument/2006/relationships/hyperlink" Target="http://cpdb.realtek.com/cpdbv3/view/wafermap/oneWaferSbinMap.php?project=RL6748&amp;checksum=f4d09bb0fad43bb3a13b20660482a40a&amp;bin_num=356&amp;bintype=sbin&amp;from=xls&amp;cp=CP1&amp;version=RL6748ZA_V25&amp;lotid=PAFQ6&amp;waferid=MBC103-15D0" TargetMode="External"/><Relationship Id="rId1654" Type="http://schemas.openxmlformats.org/officeDocument/2006/relationships/hyperlink" Target="http://cpdb.realtek.com/cpdbv3/view/wafermap/oneWaferSbinMap.php?project=RL6748&amp;checksum=049ca210b531131987b28652a25b2148&amp;bin_num=188&amp;bintype=sbin&amp;from=xls&amp;cp=CP1&amp;version=RL6748ZA_V25&amp;lotid=PAHY4&amp;waferid=TAQ895-07A6" TargetMode="External"/><Relationship Id="rId1861" Type="http://schemas.openxmlformats.org/officeDocument/2006/relationships/hyperlink" Target="http://cpdb.realtek.com/cpdbv3/view/wafermap/oneWaferSbinMap.php?project=RL6748&amp;checksum=02b821cfc1fcec45101c11d9145343bd&amp;bin_num=28&amp;bintype=sbin&amp;from=xls&amp;cp=CP1&amp;version=RL6748ZA_V25&amp;lotid=PAFQ0&amp;waferid=MBF135-22A4" TargetMode="External"/><Relationship Id="rId270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02&amp;sbin_info=252&amp;sbin_map=252&amp;is_auto=0" TargetMode="External"/><Relationship Id="rId1307" Type="http://schemas.openxmlformats.org/officeDocument/2006/relationships/hyperlink" Target="http://cpdb.realtek.com/cpdbv3/view/wafermap/oneWaferSbinMap.php?project=RL6748&amp;checksum=4b9ef18398badb4f767d49b5b65d7543&amp;bin_num=29&amp;bintype=sbin&amp;from=xls&amp;cp=CP1&amp;version=RL6748ZA_V25&amp;lotid=PAFQ1&amp;waferid=MBA727-08D7" TargetMode="External"/><Relationship Id="rId1514" Type="http://schemas.openxmlformats.org/officeDocument/2006/relationships/hyperlink" Target="http://cpdb.realtek.com/cpdbv3/view/wafermap/oneWaferSbinMap.php?project=RL6748&amp;checksum=f3708ff972fed1986009ba3dd4b59c1e&amp;bin_num=330&amp;bintype=sbin&amp;from=xls&amp;cp=CP1&amp;version=RL6748ZA_V25&amp;lotid=PAFQ0&amp;waferid=MBF135-10G6" TargetMode="External"/><Relationship Id="rId1721" Type="http://schemas.openxmlformats.org/officeDocument/2006/relationships/hyperlink" Target="http://cpdb.realtek.com/cpdbv3/view/wafermap/oneWaferSbinMap.php?project=RL6748&amp;checksum=b63c761888f8fc1c6db5a49ac033cd1b&amp;bin_num=282&amp;bintype=sbin&amp;from=xls&amp;cp=CP1&amp;version=RL6748ZA_V25&amp;lotid=PAFC1&amp;waferid=MBA723-23B1" TargetMode="External"/><Relationship Id="rId13" Type="http://schemas.openxmlformats.org/officeDocument/2006/relationships/hyperlink" Target="http://cpdb.realtek.com/cpdbv3/view/mergeCell.php?project=RL6748&amp;cp=CP1&amp;version=RL6748ZA_V25&amp;lotid=PAFA3&amp;waferid=MBA728-12H1&amp;bintype=sbin" TargetMode="External"/><Relationship Id="rId2288" Type="http://schemas.openxmlformats.org/officeDocument/2006/relationships/hyperlink" Target="http://cpdb.realtek.com/cpdbv3/view/wafermap/oneWaferSbinMap.php?project=RL6748&amp;checksum=bdc04ae8be05a83321ec323eae625678&amp;bin_num=233&amp;bintype=sbin&amp;from=xls&amp;cp=CP1&amp;version=RL6748ZA_V25&amp;lotid=PAJG7&amp;waferid=TAQ896-11E0" TargetMode="External"/><Relationship Id="rId2495" Type="http://schemas.openxmlformats.org/officeDocument/2006/relationships/hyperlink" Target="http://cpdb.realtek.com/cpdbv3/view/wafermap/oneWaferSbinMap.php?project=RL6748&amp;checksum=27ee48feeb2d5f24f429260b27389ea5&amp;bin_num=348&amp;bintype=sbin&amp;from=xls&amp;cp=CP1&amp;version=RL6748ZA_V25&amp;lotid=PAFQ0&amp;waferid=MBF135-11G1" TargetMode="External"/><Relationship Id="rId467" Type="http://schemas.openxmlformats.org/officeDocument/2006/relationships/hyperlink" Target="http://cpdb.realtek.com/cpdbv3/view/wafermap/oneWaferSbinMap.php?project=RL6748&amp;checksum=489c7d7bd703ad967c109c90944e4321&amp;bin_num=297&amp;bintype=sbin&amp;from=xls&amp;cp=CP1&amp;version=RL6748ZA_V25&amp;lotid=PAF98&amp;waferid=MBA742-04E2" TargetMode="External"/><Relationship Id="rId1097" Type="http://schemas.openxmlformats.org/officeDocument/2006/relationships/hyperlink" Target="http://cpdb.realtek.com/cpdbv3/view/wafermap/oneWaferSbinMap.php?project=RL6748&amp;checksum=aa202533fa551e96724cf91d6c43a118&amp;bin_num=333&amp;bintype=sbin&amp;from=xls&amp;cp=CP1&amp;version=RL6748ZA_V25&amp;lotid=PAFQ6&amp;waferid=MBC103-08G1" TargetMode="External"/><Relationship Id="rId2148" Type="http://schemas.openxmlformats.org/officeDocument/2006/relationships/hyperlink" Target="http://cpdb.realtek.com/cpdbv3/view/wafermap/oneWaferSbinMap.php?project=RL6748&amp;checksum=088652f3a7717a90c111228ea1ecdbd6&amp;bin_num=17&amp;bintype=sbin&amp;from=xls&amp;cp=CP1&amp;version=RL6748ZA_V25&amp;lotid=PAFQ1&amp;waferid=MBA727-01A7" TargetMode="External"/><Relationship Id="rId674" Type="http://schemas.openxmlformats.org/officeDocument/2006/relationships/hyperlink" Target="http://cpdb.realtek.com/cpdbv3/view/wafermap/oneWaferSbinMap.php?project=RL6748&amp;checksum=fce3bf45622e84d30653555a93fb6c0c&amp;bin_num=6&amp;bintype=sbin&amp;from=xls&amp;cp=CP1&amp;version=RL6748ZA_V25&amp;lotid=PAFQ5&amp;waferid=MBA705-12C6" TargetMode="External"/><Relationship Id="rId881" Type="http://schemas.openxmlformats.org/officeDocument/2006/relationships/hyperlink" Target="http://cpdb.realtek.com/cpdbv3/view/wafermap/oneWaferSbinMap.php?project=RL6748&amp;checksum=144cba20688f6649241ca14cf602ee9c&amp;bin_num=327&amp;bintype=sbin&amp;from=xls&amp;cp=CP1&amp;version=RL6748ZA_V25&amp;lotid=PAFQ1&amp;waferid=MBA727-11D2" TargetMode="External"/><Relationship Id="rId235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6696&amp;sbin_info=40&amp;sbin_map=40&amp;is_auto=0" TargetMode="External"/><Relationship Id="rId256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608&amp;sbin_info=292&amp;sbin_map=292&amp;is_auto=0" TargetMode="External"/><Relationship Id="rId327" Type="http://schemas.openxmlformats.org/officeDocument/2006/relationships/hyperlink" Target="http://cpdb.realtek.com/cpdbv3/view/wafermap/oneWaferSbinMap.php?project=RL6748&amp;checksum=db0dea7eef5f5edf6cf68a0eb06238fc&amp;bin_num=42&amp;bintype=sbin&amp;from=xls&amp;cp=CP1&amp;version=RL6748ZA_V25&amp;lotid=PAHY4&amp;waferid=TAQ895-14F0" TargetMode="External"/><Relationship Id="rId534" Type="http://schemas.openxmlformats.org/officeDocument/2006/relationships/hyperlink" Target="http://cpdb.realtek.com/cpdbv3/view/wafermap/oneWaferSbinMap.php?project=RL6748&amp;checksum=5054fe7be04a49773e7649e2d82e6c77&amp;bin_num=55&amp;bintype=sbin&amp;from=xls&amp;cp=CP1&amp;version=RL6748ZA_V25&amp;lotid=PAHY4&amp;waferid=TAQ895-17D1" TargetMode="External"/><Relationship Id="rId741" Type="http://schemas.openxmlformats.org/officeDocument/2006/relationships/hyperlink" Target="http://cpdb.realtek.com/cpdbv3/view/wafermap/oneWaferSbinMap.php?project=RL6748&amp;checksum=93fbe4b8a5ca7959f0064e3a10911d09&amp;bin_num=226&amp;bintype=sbin&amp;from=xls&amp;cp=CP1&amp;version=RL6748ZA_V25&amp;lotid=PAJG7&amp;waferid=TAQ896-19G3" TargetMode="External"/><Relationship Id="rId1164" Type="http://schemas.openxmlformats.org/officeDocument/2006/relationships/hyperlink" Target="http://cpdb.realtek.com/cpdbv3/view/wafermap/oneWaferSbinMap.php?project=RL6748&amp;checksum=0c1964bee8a40b9ed403b02324f73597&amp;bin_num=24&amp;bintype=sbin&amp;from=xls&amp;cp=CP1&amp;version=RL6748ZA_V25&amp;lotid=PAF98&amp;waferid=MBA742-05D5" TargetMode="External"/><Relationship Id="rId1371" Type="http://schemas.openxmlformats.org/officeDocument/2006/relationships/hyperlink" Target="http://cpdb.realtek.com/cpdbv3/view/wafermap/oneWaferSbinMap.php?project=RL6748&amp;checksum=3f9b03e0685422e7245ee9f819607ec4&amp;bin_num=328&amp;bintype=sbin&amp;from=xls&amp;cp=CP1&amp;version=RL6748ZA_V25&amp;lotid=PAFA3&amp;waferid=MBA728-16E5" TargetMode="External"/><Relationship Id="rId2008" Type="http://schemas.openxmlformats.org/officeDocument/2006/relationships/hyperlink" Target="http://cpdb.realtek.com/cpdbv3/view/wafermap/oneWaferSbinMap.php?project=RL6748&amp;checksum=d43b4d9096c98ba57c2ade5fea6188d2&amp;bin_num=82&amp;bintype=sbin&amp;from=xls&amp;cp=CP1&amp;version=RL6748ZA_V25&amp;lotid=PAFQ4&amp;waferid=MBA724-10F1" TargetMode="External"/><Relationship Id="rId2215" Type="http://schemas.openxmlformats.org/officeDocument/2006/relationships/hyperlink" Target="http://cpdb.realtek.com/cpdbv3/view/wafermap/oneWaferSbinMap.php?project=RL6748&amp;checksum=69847de0f3eb2b8e2f725addf9e8805b&amp;bin_num=350&amp;bintype=sbin&amp;from=xls&amp;cp=CP1&amp;version=RL6748ZA_V25&amp;lotid=PAFQ5&amp;waferid=MBA705-01B0" TargetMode="External"/><Relationship Id="rId2422" Type="http://schemas.openxmlformats.org/officeDocument/2006/relationships/hyperlink" Target="http://cpdb.realtek.com/cpdbv3/view/wafermap/oneWaferSbinMap.php?project=RL6748&amp;checksum=32ff361f8177156fdad482c1d9291761&amp;bin_num=296&amp;bintype=sbin&amp;from=xls&amp;cp=CP1&amp;version=RL6748ZA_V25&amp;lotid=PAFQ1&amp;waferid=MBA727-05F6" TargetMode="External"/><Relationship Id="rId601" Type="http://schemas.openxmlformats.org/officeDocument/2006/relationships/hyperlink" Target="http://cpdb.realtek.com/cpdbv3/view/wafermap/oneWaferSbinMap.php?project=RL6748&amp;checksum=a99b739ee1aa021bf77ff060c9381c23&amp;bin_num=2&amp;bintype=sbin&amp;from=xls&amp;cp=CP1&amp;version=RL6748ZA_V25&amp;lotid=PAFQ4&amp;waferid=MBA724-11E4" TargetMode="External"/><Relationship Id="rId1024" Type="http://schemas.openxmlformats.org/officeDocument/2006/relationships/hyperlink" Target="http://cpdb.realtek.com/cpdbv3/view/wafermap/oneWaferSbinMap.php?project=RL6748&amp;checksum=71e786b98005da365f074001583a3561&amp;bin_num=333&amp;bintype=sbin&amp;from=xls&amp;cp=CP1&amp;version=RL6748ZA_V25&amp;lotid=PAFC1&amp;waferid=MBA723-25H2" TargetMode="External"/><Relationship Id="rId1231" Type="http://schemas.openxmlformats.org/officeDocument/2006/relationships/hyperlink" Target="http://cpdb.realtek.com/cpdbv3/view/wafermap/oneWaferSbinMap.php?project=RL6748&amp;checksum=596b446ccf44a579be683c2c9d9f8693&amp;bin_num=354&amp;bintype=sbin&amp;from=xls&amp;cp=CP1&amp;version=RL6748ZA_V25&amp;lotid=PAFA5&amp;waferid=MBA704-02D2" TargetMode="External"/><Relationship Id="rId184" Type="http://schemas.openxmlformats.org/officeDocument/2006/relationships/hyperlink" Target="http://cpdb.realtek.com/cpdbv3/view/wafermap/oneWaferSbinMap.php?project=RL6748&amp;checksum=89436b17642aa9eb2c8ba6d28cfc9eff&amp;bin_num=47&amp;bintype=sbin&amp;from=xls&amp;cp=CP1&amp;version=RL6748ZA_V25&amp;lotid=PAFA5&amp;waferid=MBA704-15D6" TargetMode="External"/><Relationship Id="rId391" Type="http://schemas.openxmlformats.org/officeDocument/2006/relationships/hyperlink" Target="http://cpdb.realtek.com/cpdbv3/view/wafermap/oneWaferSbinMap.php?project=RL6748&amp;checksum=ba57e6091d9dfdad8da283ccf2313bdf&amp;bin_num=335&amp;bintype=sbin&amp;from=xls&amp;cp=CP1&amp;version=RL6748ZA_V25&amp;lotid=PAHY4&amp;waferid=TAQ895-21B7" TargetMode="External"/><Relationship Id="rId1908" Type="http://schemas.openxmlformats.org/officeDocument/2006/relationships/hyperlink" Target="http://cpdb.realtek.com/cpdbv3/view/wafermap/oneWaferSbinMap.php?project=RL6748&amp;checksum=b9caa329bf355adb9b0aa779f8211dcb&amp;bin_num=75&amp;bintype=sbin&amp;from=xls&amp;cp=CP1&amp;version=RL6748ZA_V25&amp;lotid=PAF98&amp;waferid=MBA742-03E7" TargetMode="External"/><Relationship Id="rId2072" Type="http://schemas.openxmlformats.org/officeDocument/2006/relationships/hyperlink" Target="http://cpdb.realtek.com/cpdbv3/view/wafermap/oneWaferSbinMap.php?project=RL6748&amp;checksum=a49334f3693919c9149fc09fb221db8e&amp;bin_num=242&amp;bintype=sbin&amp;from=xls&amp;cp=CP1&amp;version=RL6748ZA_V25&amp;lotid=PAFW6&amp;waferid=MBC107-09B3" TargetMode="External"/><Relationship Id="rId251" Type="http://schemas.openxmlformats.org/officeDocument/2006/relationships/hyperlink" Target="http://cpdb.realtek.com/cpdbv3/view/wafermap/oneWaferSbinMap.php?project=RL6748&amp;checksum=25f381220f7b5001bcfb50da5d7940c0&amp;bin_num=3&amp;bintype=sbin&amp;from=xls&amp;cp=CP1&amp;version=RL6748ZA_V25&amp;lotid=PAFQ6&amp;waferid=MBC103-25F3" TargetMode="External"/><Relationship Id="rId111" Type="http://schemas.openxmlformats.org/officeDocument/2006/relationships/hyperlink" Target="http://cpdb.realtek.com/cpdbv3/view/wafermap/oneWaferSbinMap.php?project=RL6748&amp;checksum=03ceaaf8793e4381555566a586f5a46b&amp;bin_num=51&amp;bintype=sbin&amp;from=xls&amp;cp=CP1&amp;version=RL6748ZA_V25&amp;lotid=PAFQ0&amp;waferid=MBF135-04B7" TargetMode="External"/><Relationship Id="rId1698" Type="http://schemas.openxmlformats.org/officeDocument/2006/relationships/hyperlink" Target="http://cpdb.realtek.com/cpdbv3/view/wafermap/oneWaferSbinMap.php?project=RL6748&amp;checksum=945607084a4417d53cc670bfcba1a84b&amp;bin_num=57&amp;bintype=sbin&amp;from=xls&amp;cp=CP1&amp;version=RL6748ZA_V25&amp;lotid=PAFQ6&amp;waferid=MBC103-10G1" TargetMode="External"/><Relationship Id="rId928" Type="http://schemas.openxmlformats.org/officeDocument/2006/relationships/hyperlink" Target="http://cpdb.realtek.com/cpdbv3/view/wafermap/oneWaferSbinMap.php?project=RL6748&amp;checksum=95c12ce94be2567092270ca9d1393940&amp;bin_num=52&amp;bintype=sbin&amp;from=xls&amp;cp=CP1&amp;version=RL6748ZA_V25&amp;lotid=PAFQ1&amp;waferid=MBA727-12C5" TargetMode="External"/><Relationship Id="rId1558" Type="http://schemas.openxmlformats.org/officeDocument/2006/relationships/hyperlink" Target="http://cpdb.realtek.com/cpdbv3/view/wafermap/oneWaferSbinMap.php?project=RL6748&amp;checksum=fd2665dd9514848452efa855b6dfa7c3&amp;bin_num=331&amp;bintype=sbin&amp;from=xls&amp;cp=CP1&amp;version=RL6748ZA_V25&amp;lotid=PAFQ4&amp;waferid=MBA724-24F0" TargetMode="External"/><Relationship Id="rId1765" Type="http://schemas.openxmlformats.org/officeDocument/2006/relationships/hyperlink" Target="http://cpdb.realtek.com/cpdbv3/view/wafermap/oneWaferSbinMap.php?project=RL6748&amp;checksum=d6641dbc3fba57e929e5aac22048305d&amp;bin_num=76&amp;bintype=sbin&amp;from=xls&amp;cp=CP1&amp;version=RL6748ZA_V25&amp;lotid=PAFW6&amp;waferid=MBC107-25B2" TargetMode="External"/><Relationship Id="rId260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202&amp;sbin_info=81&amp;sbin_map=81&amp;is_auto=0" TargetMode="External"/><Relationship Id="rId5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2.974018&amp;sbin_info=329&amp;sbin_map=329&amp;is_auto=0" TargetMode="External"/><Relationship Id="rId1418" Type="http://schemas.openxmlformats.org/officeDocument/2006/relationships/hyperlink" Target="http://cpdb.realtek.com/cpdbv3/view/wafermap/oneWaferSbinMap.php?project=RL6748&amp;checksum=71e786b98005da365f074001583a3561&amp;bin_num=356&amp;bintype=sbin&amp;from=xls&amp;cp=CP1&amp;version=RL6748ZA_V25&amp;lotid=PAFC1&amp;waferid=MBA723-25H2" TargetMode="External"/><Relationship Id="rId1972" Type="http://schemas.openxmlformats.org/officeDocument/2006/relationships/hyperlink" Target="http://cpdb.realtek.com/cpdbv3/view/wafermap/oneWaferSbinMap.php?project=RL6748&amp;checksum=18c782a468d9e115dd178b91a730c541&amp;bin_num=4&amp;bintype=sbin&amp;from=xls&amp;cp=CP1&amp;version=RL6748ZA_V25&amp;lotid=PAFW6&amp;waferid=MBC107-19D6" TargetMode="External"/><Relationship Id="rId1625" Type="http://schemas.openxmlformats.org/officeDocument/2006/relationships/hyperlink" Target="http://cpdb.realtek.com/cpdbv3/view/wafermap/oneWaferSbinMap.php?project=RL6748&amp;checksum=a99b739ee1aa021bf77ff060c9381c23&amp;bin_num=357&amp;bintype=sbin&amp;from=xls&amp;cp=CP1&amp;version=RL6748ZA_V25&amp;lotid=PAFQ4&amp;waferid=MBA724-11E4" TargetMode="External"/><Relationship Id="rId183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26482&amp;sbin_info=28&amp;sbin_map=28&amp;is_auto=0" TargetMode="External"/><Relationship Id="rId239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213&amp;sbin_info=294&amp;sbin_map=294&amp;is_auto=0" TargetMode="External"/><Relationship Id="rId578" Type="http://schemas.openxmlformats.org/officeDocument/2006/relationships/hyperlink" Target="http://cpdb.realtek.com/cpdbv3/view/wafermap/oneWaferSbinMap.php?project=RL6748&amp;checksum=be42cc383f8f30cdb27ff964543bc52e&amp;bin_num=2&amp;bintype=sbin&amp;from=xls&amp;cp=CP1&amp;version=RL6748ZA_V25&amp;lotid=PAFQ2&amp;waferid=MBA715-19E7" TargetMode="External"/><Relationship Id="rId785" Type="http://schemas.openxmlformats.org/officeDocument/2006/relationships/hyperlink" Target="http://cpdb.realtek.com/cpdbv3/view/wafermap/oneWaferSbinMap.php?project=RL6748&amp;checksum=0f87003f8b9c0a2efc1a07401b4b75be&amp;bin_num=226&amp;bintype=sbin&amp;from=xls&amp;cp=CP1&amp;version=RL6748ZA_V25&amp;lotid=PAFQ6&amp;waferid=MBC103-17B6" TargetMode="External"/><Relationship Id="rId992" Type="http://schemas.openxmlformats.org/officeDocument/2006/relationships/hyperlink" Target="http://cpdb.realtek.com/cpdbv3/view/wafermap/oneWaferSbinMap.php?project=RL6748&amp;checksum=7683e59132f5596c5dd616aa6db8f3a0&amp;bin_num=52&amp;bintype=sbin&amp;from=xls&amp;cp=CP1&amp;version=RL6748ZA_V25&amp;lotid=PAFQ5&amp;waferid=MBA705-11D3" TargetMode="External"/><Relationship Id="rId2259" Type="http://schemas.openxmlformats.org/officeDocument/2006/relationships/hyperlink" Target="http://cpdb.realtek.com/cpdbv3/view/wafermap/oneWaferSbinMap.php?project=RL6748&amp;checksum=f214a779971b1139c9cd373264b6dde3&amp;bin_num=227&amp;bintype=sbin&amp;from=xls&amp;cp=CP1&amp;version=RL6748ZA_V25&amp;lotid=PAFQ5&amp;waferid=MBA705-08E0" TargetMode="External"/><Relationship Id="rId246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71&amp;sbin_info=141&amp;sbin_map=141&amp;is_auto=0" TargetMode="External"/><Relationship Id="rId267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&amp;sbin_info=172&amp;sbin_map=172&amp;is_auto=0" TargetMode="External"/><Relationship Id="rId438" Type="http://schemas.openxmlformats.org/officeDocument/2006/relationships/hyperlink" Target="http://cpdb.realtek.com/cpdbv3/view/wafermap/oneWaferSbinMap.php?project=RL6748&amp;checksum=ef98fdc6480fcce3697d3a1427d02119&amp;bin_num=297&amp;bintype=sbin&amp;from=xls&amp;cp=CP1&amp;version=RL6748ZA_V25&amp;lotid=PAFW8&amp;waferid=MBA731-02B7" TargetMode="External"/><Relationship Id="rId645" Type="http://schemas.openxmlformats.org/officeDocument/2006/relationships/hyperlink" Target="http://cpdb.realtek.com/cpdbv3/view/wafermap/oneWaferSbinMap.php?project=RL6748&amp;checksum=534a91932fdeb2b02d6fdea8dc745741&amp;bin_num=39&amp;bintype=sbin&amp;from=xls&amp;cp=CP1&amp;version=RL6748ZA_V25&amp;lotid=PAFQ4&amp;waferid=MBA724-04A2" TargetMode="External"/><Relationship Id="rId852" Type="http://schemas.openxmlformats.org/officeDocument/2006/relationships/hyperlink" Target="http://cpdb.realtek.com/cpdbv3/view/wafermap/oneWaferSbinMap.php?project=RL6748&amp;checksum=51683dac0aaf6fb03aa62b6858470555&amp;bin_num=327&amp;bintype=sbin&amp;from=xls&amp;cp=CP1&amp;version=RL6748ZA_V25&amp;lotid=PAFA5&amp;waferid=MBA704-21B2" TargetMode="External"/><Relationship Id="rId1068" Type="http://schemas.openxmlformats.org/officeDocument/2006/relationships/hyperlink" Target="http://cpdb.realtek.com/cpdbv3/view/wafermap/oneWaferSbinMap.php?project=RL6748&amp;checksum=f4d09bb0fad43bb3a13b20660482a40a&amp;bin_num=333&amp;bintype=sbin&amp;from=xls&amp;cp=CP1&amp;version=RL6748ZA_V25&amp;lotid=PAFQ6&amp;waferid=MBC103-15D0" TargetMode="External"/><Relationship Id="rId1275" Type="http://schemas.openxmlformats.org/officeDocument/2006/relationships/hyperlink" Target="http://cpdb.realtek.com/cpdbv3/view/wafermap/oneWaferSbinMap.php?project=RL6748&amp;checksum=a99b739ee1aa021bf77ff060c9381c23&amp;bin_num=354&amp;bintype=sbin&amp;from=xls&amp;cp=CP1&amp;version=RL6748ZA_V25&amp;lotid=PAFQ4&amp;waferid=MBA724-11E4" TargetMode="External"/><Relationship Id="rId1482" Type="http://schemas.openxmlformats.org/officeDocument/2006/relationships/hyperlink" Target="http://cpdb.realtek.com/cpdbv3/view/wafermap/oneWaferSbinMap.php?project=RL6748&amp;checksum=427d1d87b126ffefde333b52eda48773&amp;bin_num=330&amp;bintype=sbin&amp;from=xls&amp;cp=CP1&amp;version=RL6748ZA_V25&amp;lotid=PAJG7&amp;waferid=TAQ896-24E4" TargetMode="External"/><Relationship Id="rId2119" Type="http://schemas.openxmlformats.org/officeDocument/2006/relationships/hyperlink" Target="http://cpdb.realtek.com/cpdbv3/view/wafermap/oneWaferSbinMap.php?project=RL6748&amp;checksum=a99b739ee1aa021bf77ff060c9381c23&amp;bin_num=244&amp;bintype=sbin&amp;from=xls&amp;cp=CP1&amp;version=RL6748ZA_V25&amp;lotid=PAFQ4&amp;waferid=MBA724-11E4" TargetMode="External"/><Relationship Id="rId2326" Type="http://schemas.openxmlformats.org/officeDocument/2006/relationships/hyperlink" Target="http://cpdb.realtek.com/cpdbv3/view/wafermap/oneWaferSbinMap.php?project=RL6748&amp;checksum=e4309f5f1f03bcd05bceb18017b62f79&amp;bin_num=351&amp;bintype=sbin&amp;from=xls&amp;cp=CP1&amp;version=RL6748ZA_V25&amp;lotid=PAJG7&amp;waferid=TAQ896-22F6" TargetMode="External"/><Relationship Id="rId2533" Type="http://schemas.openxmlformats.org/officeDocument/2006/relationships/hyperlink" Target="http://cpdb.realtek.com/cpdbv3/view/wafermap/oneWaferSbinMap.php?project=RL6748&amp;checksum=121b3a55e965d5117799609eafb508d9&amp;bin_num=204&amp;bintype=sbin&amp;from=xls&amp;cp=CP1&amp;version=RL6748ZA_V25&amp;lotid=PAFA5&amp;waferid=MBA704-19B2" TargetMode="External"/><Relationship Id="rId505" Type="http://schemas.openxmlformats.org/officeDocument/2006/relationships/hyperlink" Target="http://cpdb.realtek.com/cpdbv3/view/wafermap/oneWaferSbinMap.php?project=RL6748&amp;checksum=72f93c8d28353f04d36d0db81b2993db&amp;bin_num=297&amp;bintype=sbin&amp;from=xls&amp;cp=CP1&amp;version=RL6748ZA_V25&amp;lotid=PAFQ0&amp;waferid=MBF135-19B1" TargetMode="External"/><Relationship Id="rId712" Type="http://schemas.openxmlformats.org/officeDocument/2006/relationships/hyperlink" Target="http://cpdb.realtek.com/cpdbv3/view/wafermap/oneWaferSbinMap.php?project=RL6748&amp;checksum=35e2f743c6dc0617c88dff3c11951230&amp;bin_num=281&amp;bintype=sbin&amp;from=xls&amp;cp=CP1&amp;version=RL6748ZA_V25&amp;lotid=PAFC1&amp;waferid=MBA723-21C3" TargetMode="External"/><Relationship Id="rId1135" Type="http://schemas.openxmlformats.org/officeDocument/2006/relationships/hyperlink" Target="http://cpdb.realtek.com/cpdbv3/view/wafermap/oneWaferSbinMap.php?project=RL6748&amp;checksum=b9d181c73364b04b49e1afb30896c955&amp;bin_num=24&amp;bintype=sbin&amp;from=xls&amp;cp=CP1&amp;version=RL6748ZA_V25&amp;lotid=PAFQ1&amp;waferid=MBA727-17G7" TargetMode="External"/><Relationship Id="rId1342" Type="http://schemas.openxmlformats.org/officeDocument/2006/relationships/hyperlink" Target="http://cpdb.realtek.com/cpdbv3/view/wafermap/oneWaferSbinMap.php?project=RL6748&amp;checksum=fc26fca4a95afeefdc923ff91b3f65fc&amp;bin_num=29&amp;bintype=sbin&amp;from=xls&amp;cp=CP1&amp;version=RL6748ZA_V25&amp;lotid=PAFQ6&amp;waferid=MBC103-21A4" TargetMode="External"/><Relationship Id="rId1202" Type="http://schemas.openxmlformats.org/officeDocument/2006/relationships/hyperlink" Target="http://cpdb.realtek.com/cpdbv3/view/wafermap/oneWaferSbinMap.php?project=RL6748&amp;checksum=54c8873a06ede5d8be92ebc9e92ac63e&amp;bin_num=354&amp;bintype=sbin&amp;from=xls&amp;cp=CP1&amp;version=RL6748ZA_V25&amp;lotid=PAFQ2&amp;waferid=MBA715-09C4" TargetMode="External"/><Relationship Id="rId260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608&amp;sbin_info=119&amp;sbin_map=119&amp;is_auto=0" TargetMode="External"/><Relationship Id="rId295" Type="http://schemas.openxmlformats.org/officeDocument/2006/relationships/hyperlink" Target="http://cpdb.realtek.com/cpdbv3/view/wafermap/oneWaferSbinMap.php?project=RL6748&amp;checksum=0f87003f8b9c0a2efc1a07401b4b75be&amp;bin_num=34&amp;bintype=sbin&amp;from=xls&amp;cp=CP1&amp;version=RL6748ZA_V25&amp;lotid=PAFQ6&amp;waferid=MBC103-17B6" TargetMode="External"/><Relationship Id="rId2183" Type="http://schemas.openxmlformats.org/officeDocument/2006/relationships/hyperlink" Target="http://cpdb.realtek.com/cpdbv3/view/wafermap/oneWaferSbinMap.php?project=RL6748&amp;checksum=dd3f5e8730f623359ad294296872eb29&amp;bin_num=18&amp;bintype=sbin&amp;from=xls&amp;cp=CP1&amp;version=RL6748ZA_V25&amp;lotid=PAFQ5&amp;waferid=MBA705-18G3" TargetMode="External"/><Relationship Id="rId2390" Type="http://schemas.openxmlformats.org/officeDocument/2006/relationships/hyperlink" Target="http://cpdb.realtek.com/cpdbv3/view/wafermap/oneWaferSbinMap.php?project=RL6748&amp;checksum=646d422557b7a74e4b5e8afc6047e7a0&amp;bin_num=238&amp;bintype=sbin&amp;from=xls&amp;cp=CP1&amp;version=RL6748ZA_V25&amp;lotid=PAFQ5&amp;waferid=MBA705-16A2" TargetMode="External"/><Relationship Id="rId155" Type="http://schemas.openxmlformats.org/officeDocument/2006/relationships/hyperlink" Target="http://cpdb.realtek.com/cpdbv3/view/wafermap/oneWaferSbinMap.php?project=RL6748&amp;checksum=2c2b97845e3db3be6a2bbe515e2d6346&amp;bin_num=5&amp;bintype=sbin&amp;from=xls&amp;cp=CP1&amp;version=RL6748ZA_V25&amp;lotid=PAHY4&amp;waferid=TAQ895-20C4" TargetMode="External"/><Relationship Id="rId362" Type="http://schemas.openxmlformats.org/officeDocument/2006/relationships/hyperlink" Target="http://cpdb.realtek.com/cpdbv3/view/wafermap/oneWaferSbinMap.php?project=RL6748&amp;checksum=f584ea94ee5232b0586eb8d18ea79b98&amp;bin_num=42&amp;bintype=sbin&amp;from=xls&amp;cp=CP1&amp;version=RL6748ZA_V25&amp;lotid=PAFA5&amp;waferid=MBA704-13F0" TargetMode="External"/><Relationship Id="rId204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16032&amp;sbin_info=289&amp;sbin_map=289&amp;is_auto=0" TargetMode="External"/><Relationship Id="rId2250" Type="http://schemas.openxmlformats.org/officeDocument/2006/relationships/hyperlink" Target="http://cpdb.realtek.com/cpdbv3/view/wafermap/oneWaferSbinMap.php?project=RL6748&amp;checksum=13ce014ba535e189571d3e851a8c77b3&amp;bin_num=359&amp;bintype=sbin&amp;from=xls&amp;cp=CP1&amp;version=RL6748ZA_V25&amp;lotid=PAFQ0&amp;waferid=MBF135-03C4" TargetMode="External"/><Relationship Id="rId222" Type="http://schemas.openxmlformats.org/officeDocument/2006/relationships/hyperlink" Target="http://cpdb.realtek.com/cpdbv3/view/wafermap/oneWaferSbinMap.php?project=RL6748&amp;checksum=5054fe7be04a49773e7649e2d82e6c77&amp;bin_num=3&amp;bintype=sbin&amp;from=xls&amp;cp=CP1&amp;version=RL6748ZA_V25&amp;lotid=PAHY4&amp;waferid=TAQ895-17D1" TargetMode="External"/><Relationship Id="rId2110" Type="http://schemas.openxmlformats.org/officeDocument/2006/relationships/hyperlink" Target="http://cpdb.realtek.com/cpdbv3/view/wafermap/oneWaferSbinMap.php?project=RL6748&amp;checksum=a382a357afc0b9c427b909251dd48249&amp;bin_num=244&amp;bintype=sbin&amp;from=xls&amp;cp=CP1&amp;version=RL6748ZA_V25&amp;lotid=PAHY4&amp;waferid=TAQ895-25G6" TargetMode="External"/><Relationship Id="rId1669" Type="http://schemas.openxmlformats.org/officeDocument/2006/relationships/hyperlink" Target="http://cpdb.realtek.com/cpdbv3/view/wafermap/oneWaferSbinMap.php?project=RL6748&amp;checksum=9aade7ce50e26f20717296e8854676e6&amp;bin_num=188&amp;bintype=sbin&amp;from=xls&amp;cp=CP1&amp;version=RL6748ZA_V25&amp;lotid=PAFA5&amp;waferid=MBA704-04C0" TargetMode="External"/><Relationship Id="rId1876" Type="http://schemas.openxmlformats.org/officeDocument/2006/relationships/hyperlink" Target="http://cpdb.realtek.com/cpdbv3/view/wafermap/oneWaferSbinMap.php?project=RL6748&amp;checksum=4b9ef18398badb4f767d49b5b65d7543&amp;bin_num=295&amp;bintype=sbin&amp;from=xls&amp;cp=CP1&amp;version=RL6748ZA_V25&amp;lotid=PAFQ1&amp;waferid=MBA727-08D7" TargetMode="External"/><Relationship Id="rId1529" Type="http://schemas.openxmlformats.org/officeDocument/2006/relationships/hyperlink" Target="http://cpdb.realtek.com/cpdbv3/view/wafermap/oneWaferSbinMap.php?project=RL6748&amp;checksum=f05ca70f975193d8000e54bb9ea1c215&amp;bin_num=330&amp;bintype=sbin&amp;from=xls&amp;cp=CP1&amp;version=RL6748ZA_V25&amp;lotid=PAFA5&amp;waferid=MBA704-12F5" TargetMode="External"/><Relationship Id="rId1736" Type="http://schemas.openxmlformats.org/officeDocument/2006/relationships/hyperlink" Target="http://cpdb.realtek.com/cpdbv3/view/wafermap/oneWaferSbinMap.php?project=RL6748&amp;checksum=ce76b2b3f421f6aad86b469da7a3d243&amp;bin_num=282&amp;bintype=sbin&amp;from=xls&amp;cp=CP1&amp;version=RL6748ZA_V25&amp;lotid=PAJG7&amp;waferid=TAQ896-18H0" TargetMode="External"/><Relationship Id="rId1943" Type="http://schemas.openxmlformats.org/officeDocument/2006/relationships/hyperlink" Target="http://cpdb.realtek.com/cpdbv3/view/wafermap/oneWaferSbinMap.php?project=RL6748&amp;checksum=e92e67c54272c6cee97033229f886ee7&amp;bin_num=63&amp;bintype=sbin&amp;from=xls&amp;cp=CP1&amp;version=RL6748ZA_V25&amp;lotid=PAFQ1&amp;waferid=MBA727-09D2" TargetMode="External"/><Relationship Id="rId28" Type="http://schemas.openxmlformats.org/officeDocument/2006/relationships/hyperlink" Target="http://cpdb.realtek.com/cpdbv3/view/mergeCell.php?project=RL6748&amp;cp=CP1&amp;version=RL6748ZA_V25&amp;lotid=PAFQ5&amp;waferid=MBA705-17H0&amp;bintype=sbin" TargetMode="External"/><Relationship Id="rId1803" Type="http://schemas.openxmlformats.org/officeDocument/2006/relationships/hyperlink" Target="http://cpdb.realtek.com/cpdbv3/view/wafermap/oneWaferSbinMap.php?project=RL6748&amp;checksum=d6641dbc3fba57e929e5aac22048305d&amp;bin_num=334&amp;bintype=sbin&amp;from=xls&amp;cp=CP1&amp;version=RL6748ZA_V25&amp;lotid=PAFW6&amp;waferid=MBC107-25B2" TargetMode="External"/><Relationship Id="rId689" Type="http://schemas.openxmlformats.org/officeDocument/2006/relationships/hyperlink" Target="http://cpdb.realtek.com/cpdbv3/view/wafermap/oneWaferSbinMap.php?project=RL6748&amp;checksum=d43b4d9096c98ba57c2ade5fea6188d2&amp;bin_num=281&amp;bintype=sbin&amp;from=xls&amp;cp=CP1&amp;version=RL6748ZA_V25&amp;lotid=PAFQ4&amp;waferid=MBA724-10F1" TargetMode="External"/><Relationship Id="rId896" Type="http://schemas.openxmlformats.org/officeDocument/2006/relationships/hyperlink" Target="http://cpdb.realtek.com/cpdbv3/view/wafermap/oneWaferSbinMap.php?project=RL6748&amp;checksum=8cb6f1a0530431971f6dc8b6446748b3&amp;bin_num=327&amp;bintype=sbin&amp;from=xls&amp;cp=CP1&amp;version=RL6748ZA_V25&amp;lotid=PAFA3&amp;waferid=MBA728-20D3" TargetMode="External"/><Relationship Id="rId2577" Type="http://schemas.openxmlformats.org/officeDocument/2006/relationships/hyperlink" Target="http://cpdb.realtek.com/cpdbv3/view/wafermap/oneWaferSbinMap.php?project=RL6748&amp;checksum=8754484403aa6d8cc85782d55cbfe8b5&amp;bin_num=108&amp;bintype=sbin&amp;from=xls&amp;cp=CP1&amp;version=RL6748ZA_V25&amp;lotid=PAFA5&amp;waferid=MBA704-25G1" TargetMode="External"/><Relationship Id="rId549" Type="http://schemas.openxmlformats.org/officeDocument/2006/relationships/hyperlink" Target="http://cpdb.realtek.com/cpdbv3/view/wafermap/oneWaferSbinMap.php?project=RL6748&amp;checksum=4da65b91f046b49a7886aaf06b55dd16&amp;bin_num=55&amp;bintype=sbin&amp;from=xls&amp;cp=CP1&amp;version=RL6748ZA_V25&amp;lotid=PAFQ5&amp;waferid=MBA705-22F1" TargetMode="External"/><Relationship Id="rId756" Type="http://schemas.openxmlformats.org/officeDocument/2006/relationships/hyperlink" Target="http://cpdb.realtek.com/cpdbv3/view/wafermap/oneWaferSbinMap.php?project=RL6748&amp;checksum=0c6ac73f5cbed990cd19d3c50ccede6d&amp;bin_num=226&amp;bintype=sbin&amp;from=xls&amp;cp=CP1&amp;version=RL6748ZA_V25&amp;lotid=PAHY4&amp;waferid=TAQ895-01E4" TargetMode="External"/><Relationship Id="rId1179" Type="http://schemas.openxmlformats.org/officeDocument/2006/relationships/hyperlink" Target="http://cpdb.realtek.com/cpdbv3/view/wafermap/oneWaferSbinMap.php?project=RL6748&amp;checksum=84dcef739e6de39c16c6913b6c774b20&amp;bin_num=24&amp;bintype=sbin&amp;from=xls&amp;cp=CP1&amp;version=RL6748ZA_V25&amp;lotid=PAFQ4&amp;waferid=MBA724-21G7" TargetMode="External"/><Relationship Id="rId1386" Type="http://schemas.openxmlformats.org/officeDocument/2006/relationships/hyperlink" Target="http://cpdb.realtek.com/cpdbv3/view/wafermap/oneWaferSbinMap.php?project=RL6748&amp;checksum=3f030dc280d10c06e347f6362b1d432b&amp;bin_num=328&amp;bintype=sbin&amp;from=xls&amp;cp=CP1&amp;version=RL6748ZA_V25&amp;lotid=PAJG7&amp;waferid=TAQ896-06F7" TargetMode="External"/><Relationship Id="rId1593" Type="http://schemas.openxmlformats.org/officeDocument/2006/relationships/hyperlink" Target="http://cpdb.realtek.com/cpdbv3/view/wafermap/oneWaferSbinMap.php?project=RL6748&amp;checksum=1addb36dbc584de437888642d6377e88&amp;bin_num=357&amp;bintype=sbin&amp;from=xls&amp;cp=CP1&amp;version=RL6748ZA_V25&amp;lotid=PAFA5&amp;waferid=MBA704-14E3" TargetMode="External"/><Relationship Id="rId2437" Type="http://schemas.openxmlformats.org/officeDocument/2006/relationships/hyperlink" Target="http://cpdb.realtek.com/cpdbv3/view/wafermap/oneWaferSbinMap.php?project=RL6748&amp;checksum=6817a774107f7a949bfc153b979608b6&amp;bin_num=290&amp;bintype=sbin&amp;from=xls&amp;cp=CP1&amp;version=RL6748ZA_V25&amp;lotid=PAFQ0&amp;waferid=MBF135-21B1" TargetMode="External"/><Relationship Id="rId409" Type="http://schemas.openxmlformats.org/officeDocument/2006/relationships/hyperlink" Target="http://cpdb.realtek.com/cpdbv3/view/wafermap/oneWaferSbinMap.php?project=RL6748&amp;checksum=71e786b98005da365f074001583a3561&amp;bin_num=61&amp;bintype=sbin&amp;from=xls&amp;cp=CP1&amp;version=RL6748ZA_V25&amp;lotid=PAFC1&amp;waferid=MBA723-25H2" TargetMode="External"/><Relationship Id="rId963" Type="http://schemas.openxmlformats.org/officeDocument/2006/relationships/hyperlink" Target="http://cpdb.realtek.com/cpdbv3/view/wafermap/oneWaferSbinMap.php?project=RL6748&amp;checksum=73195628e6abb8f20d74db75390b665b&amp;bin_num=52&amp;bintype=sbin&amp;from=xls&amp;cp=CP1&amp;version=RL6748ZA_V25&amp;lotid=PAFW6&amp;waferid=MBC107-13A1" TargetMode="External"/><Relationship Id="rId1039" Type="http://schemas.openxmlformats.org/officeDocument/2006/relationships/hyperlink" Target="http://cpdb.realtek.com/cpdbv3/view/wafermap/oneWaferSbinMap.php?project=RL6748&amp;checksum=a1e68e819766fa0b2427ee9910464cce&amp;bin_num=333&amp;bintype=sbin&amp;from=xls&amp;cp=CP1&amp;version=RL6748ZA_V25&amp;lotid=PAFQ5&amp;waferid=MBA705-05F7" TargetMode="External"/><Relationship Id="rId1246" Type="http://schemas.openxmlformats.org/officeDocument/2006/relationships/hyperlink" Target="http://cpdb.realtek.com/cpdbv3/view/wafermap/oneWaferSbinMap.php?project=RL6748&amp;checksum=c27367fc69e41da032f7cda3104ea76b&amp;bin_num=354&amp;bintype=sbin&amp;from=xls&amp;cp=CP1&amp;version=RL6748ZA_V25&amp;lotid=PAFQ5&amp;waferid=MBA705-10E0" TargetMode="External"/><Relationship Id="rId264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&amp;sbin_info=133&amp;sbin_map=133&amp;is_auto=0" TargetMode="External"/><Relationship Id="rId92" Type="http://schemas.openxmlformats.org/officeDocument/2006/relationships/hyperlink" Target="http://cpdb.realtek.com/cpdbv3/view/wafermap/oneWaferSbinMap.php?project=RL6748&amp;checksum=9f3f59fde7388c24f6755d81e6049136&amp;bin_num=51&amp;bintype=sbin&amp;from=xls&amp;cp=CP1&amp;version=RL6748ZA_V25&amp;lotid=PAHY4&amp;waferid=TAQ895-13F5" TargetMode="External"/><Relationship Id="rId616" Type="http://schemas.openxmlformats.org/officeDocument/2006/relationships/hyperlink" Target="http://cpdb.realtek.com/cpdbv3/view/wafermap/oneWaferSbinMap.php?project=RL6748&amp;checksum=0fb2e694a4a77edc286e6bcf15b72af3&amp;bin_num=39&amp;bintype=sbin&amp;from=xls&amp;cp=CP1&amp;version=RL6748ZA_V25&amp;lotid=PAFQ0&amp;waferid=MBF135-01D6" TargetMode="External"/><Relationship Id="rId823" Type="http://schemas.openxmlformats.org/officeDocument/2006/relationships/hyperlink" Target="http://cpdb.realtek.com/cpdbv3/view/wafermap/oneWaferSbinMap.php?project=RL6748&amp;checksum=a598fc3b020523050b1dc2d619dfb87c&amp;bin_num=327&amp;bintype=sbin&amp;from=xls&amp;cp=CP1&amp;version=RL6748ZA_V25&amp;lotid=PAHY4&amp;waferid=TAQ895-24A0" TargetMode="External"/><Relationship Id="rId1453" Type="http://schemas.openxmlformats.org/officeDocument/2006/relationships/hyperlink" Target="http://cpdb.realtek.com/cpdbv3/view/wafermap/oneWaferSbinMap.php?project=RL6748&amp;checksum=e5122e6e142d727b2c505ed22aab606e&amp;bin_num=356&amp;bintype=sbin&amp;from=xls&amp;cp=CP1&amp;version=RL6748ZA_V25&amp;lotid=PAFW6&amp;waferid=MBC107-08C0" TargetMode="External"/><Relationship Id="rId1660" Type="http://schemas.openxmlformats.org/officeDocument/2006/relationships/hyperlink" Target="http://cpdb.realtek.com/cpdbv3/view/wafermap/oneWaferSbinMap.php?project=RL6748&amp;checksum=90746381178853dedc5267015506f02a&amp;bin_num=188&amp;bintype=sbin&amp;from=xls&amp;cp=CP1&amp;version=RL6748ZA_V25&amp;lotid=PAFA5&amp;waferid=MBA704-17C4" TargetMode="External"/><Relationship Id="rId2504" Type="http://schemas.openxmlformats.org/officeDocument/2006/relationships/hyperlink" Target="http://cpdb.realtek.com/cpdbv3/view/wafermap/oneWaferSbinMap.php?project=RL6748&amp;checksum=06d1853c75f4e5d7dab11a2307fb1cbf&amp;bin_num=250&amp;bintype=sbin&amp;from=xls&amp;cp=CP1&amp;version=RL6748ZA_V25&amp;lotid=PAFW7&amp;waferid=MBA722-18F7" TargetMode="External"/><Relationship Id="rId271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&amp;sbin_info=267&amp;sbin_map=267&amp;is_auto=0" TargetMode="External"/><Relationship Id="rId1106" Type="http://schemas.openxmlformats.org/officeDocument/2006/relationships/hyperlink" Target="http://cpdb.realtek.com/cpdbv3/view/wafermap/oneWaferSbinMap.php?project=RL6748&amp;checksum=2799ba02350cafe645bc2574d6f8c1c6&amp;bin_num=24&amp;bintype=sbin&amp;from=xls&amp;cp=CP1&amp;version=RL6748ZA_V25&amp;lotid=PAFQ2&amp;waferid=MBA715-12B7" TargetMode="External"/><Relationship Id="rId1313" Type="http://schemas.openxmlformats.org/officeDocument/2006/relationships/hyperlink" Target="http://cpdb.realtek.com/cpdbv3/view/wafermap/oneWaferSbinMap.php?project=RL6748&amp;checksum=13ce014ba535e189571d3e851a8c77b3&amp;bin_num=29&amp;bintype=sbin&amp;from=xls&amp;cp=CP1&amp;version=RL6748ZA_V25&amp;lotid=PAFQ0&amp;waferid=MBF135-03C4" TargetMode="External"/><Relationship Id="rId1520" Type="http://schemas.openxmlformats.org/officeDocument/2006/relationships/hyperlink" Target="http://cpdb.realtek.com/cpdbv3/view/wafermap/oneWaferSbinMap.php?project=RL6748&amp;checksum=7ab8061530627c3ec0d6ad36a67ebb20&amp;bin_num=330&amp;bintype=sbin&amp;from=xls&amp;cp=CP1&amp;version=RL6748ZA_V25&amp;lotid=PAFQ4&amp;waferid=MBA724-25E3" TargetMode="External"/><Relationship Id="rId199" Type="http://schemas.openxmlformats.org/officeDocument/2006/relationships/hyperlink" Target="http://cpdb.realtek.com/cpdbv3/view/wafermap/oneWaferSbinMap.php?project=RL6748&amp;checksum=ba35be952022365c534253481813ce35&amp;bin_num=47&amp;bintype=sbin&amp;from=xls&amp;cp=CP1&amp;version=RL6748ZA_V25&amp;lotid=PAFQ0&amp;waferid=MBF135-24G5" TargetMode="External"/><Relationship Id="rId2087" Type="http://schemas.openxmlformats.org/officeDocument/2006/relationships/hyperlink" Target="http://cpdb.realtek.com/cpdbv3/view/wafermap/oneWaferSbinMap.php?project=RL6748&amp;checksum=901cc9ba1c2fcd986f7cb63131252464&amp;bin_num=31&amp;bintype=sbin&amp;from=xls&amp;cp=CP1&amp;version=RL6748ZA_V25&amp;lotid=PAFQ5&amp;waferid=MBA705-07E5" TargetMode="External"/><Relationship Id="rId2294" Type="http://schemas.openxmlformats.org/officeDocument/2006/relationships/hyperlink" Target="http://cpdb.realtek.com/cpdbv3/view/wafermap/oneWaferSbinMap.php?project=RL6748&amp;checksum=1e6bf306952bade0269d71536b932752&amp;bin_num=355&amp;bintype=sbin&amp;from=xls&amp;cp=CP1&amp;version=RL6748ZA_V25&amp;lotid=PAHY4&amp;waferid=TAQ895-09G7" TargetMode="External"/><Relationship Id="rId266" Type="http://schemas.openxmlformats.org/officeDocument/2006/relationships/hyperlink" Target="http://cpdb.realtek.com/cpdbv3/view/wafermap/oneWaferSbinMap.php?project=RL6748&amp;checksum=b80ae7d8b76ace60064ad1f32a516d3f&amp;bin_num=34&amp;bintype=sbin&amp;from=xls&amp;cp=CP1&amp;version=RL6748ZA_V25&amp;lotid=PAFQ1&amp;waferid=MBA727-04G3" TargetMode="External"/><Relationship Id="rId473" Type="http://schemas.openxmlformats.org/officeDocument/2006/relationships/hyperlink" Target="http://cpdb.realtek.com/cpdbv3/view/wafermap/oneWaferSbinMap.php?project=RL6748&amp;checksum=35e2f743c6dc0617c88dff3c11951230&amp;bin_num=297&amp;bintype=sbin&amp;from=xls&amp;cp=CP1&amp;version=RL6748ZA_V25&amp;lotid=PAFC1&amp;waferid=MBA723-21C3" TargetMode="External"/><Relationship Id="rId680" Type="http://schemas.openxmlformats.org/officeDocument/2006/relationships/hyperlink" Target="http://cpdb.realtek.com/cpdbv3/view/wafermap/oneWaferSbinMap.php?project=RL6748&amp;checksum=31c9bf567a3e6acfbc3df487d4ba35f2&amp;bin_num=6&amp;bintype=sbin&amp;from=xls&amp;cp=CP1&amp;version=RL6748ZA_V25&amp;lotid=PAFQ4&amp;waferid=MBA724-07F6" TargetMode="External"/><Relationship Id="rId2154" Type="http://schemas.openxmlformats.org/officeDocument/2006/relationships/hyperlink" Target="http://cpdb.realtek.com/cpdbv3/view/wafermap/oneWaferSbinMap.php?project=RL6748&amp;checksum=a4102a98943df7fb852cb3ea7c9acba0&amp;bin_num=17&amp;bintype=sbin&amp;from=xls&amp;cp=CP1&amp;version=RL6748ZA_V25&amp;lotid=PAFQ1&amp;waferid=MBA727-23E3" TargetMode="External"/><Relationship Id="rId2361" Type="http://schemas.openxmlformats.org/officeDocument/2006/relationships/hyperlink" Target="http://cpdb.realtek.com/cpdbv3/view/wafermap/oneWaferSbinMap.php?project=RL6748&amp;checksum=03ceaaf8793e4381555566a586f5a46b&amp;bin_num=40&amp;bintype=sbin&amp;from=xls&amp;cp=CP1&amp;version=RL6748ZA_V25&amp;lotid=PAFQ0&amp;waferid=MBF135-04B7" TargetMode="External"/><Relationship Id="rId126" Type="http://schemas.openxmlformats.org/officeDocument/2006/relationships/hyperlink" Target="http://cpdb.realtek.com/cpdbv3/view/wafermap/oneWaferSbinMap.php?project=RL6748&amp;checksum=22fa37d396fe5a0e3da8e61248358aa7&amp;bin_num=5&amp;bintype=sbin&amp;from=xls&amp;cp=CP1&amp;version=RL6748ZA_V25&amp;lotid=PAHY4&amp;waferid=TAQ895-10A1" TargetMode="External"/><Relationship Id="rId333" Type="http://schemas.openxmlformats.org/officeDocument/2006/relationships/hyperlink" Target="http://cpdb.realtek.com/cpdbv3/view/wafermap/oneWaferSbinMap.php?project=RL6748&amp;checksum=9f3f59fde7388c24f6755d81e6049136&amp;bin_num=42&amp;bintype=sbin&amp;from=xls&amp;cp=CP1&amp;version=RL6748ZA_V25&amp;lotid=PAHY4&amp;waferid=TAQ895-13F5" TargetMode="External"/><Relationship Id="rId540" Type="http://schemas.openxmlformats.org/officeDocument/2006/relationships/hyperlink" Target="http://cpdb.realtek.com/cpdbv3/view/wafermap/oneWaferSbinMap.php?project=RL6748&amp;checksum=095e9c92e6a3fc5066685d784802326e&amp;bin_num=55&amp;bintype=sbin&amp;from=xls&amp;cp=CP1&amp;version=RL6748ZA_V25&amp;lotid=PAFW6&amp;waferid=MBC107-23C4" TargetMode="External"/><Relationship Id="rId1170" Type="http://schemas.openxmlformats.org/officeDocument/2006/relationships/hyperlink" Target="http://cpdb.realtek.com/cpdbv3/view/wafermap/oneWaferSbinMap.php?project=RL6748&amp;checksum=bafa47a610c659fa64da9a657be9161d&amp;bin_num=24&amp;bintype=sbin&amp;from=xls&amp;cp=CP1&amp;version=RL6748ZA_V25&amp;lotid=PAFA3&amp;waferid=MBA728-04D4" TargetMode="External"/><Relationship Id="rId2014" Type="http://schemas.openxmlformats.org/officeDocument/2006/relationships/hyperlink" Target="http://cpdb.realtek.com/cpdbv3/view/wafermap/oneWaferSbinMap.php?project=RL6748&amp;checksum=89d3a4275d8eca36954b1c3e9884a2a8&amp;bin_num=82&amp;bintype=sbin&amp;from=xls&amp;cp=CP1&amp;version=RL6748ZA_V25&amp;lotid=PAFQ5&amp;waferid=MBA705-03H1" TargetMode="External"/><Relationship Id="rId2221" Type="http://schemas.openxmlformats.org/officeDocument/2006/relationships/hyperlink" Target="http://cpdb.realtek.com/cpdbv3/view/wafermap/oneWaferSbinMap.php?project=RL6748&amp;checksum=a7f8e7a44fd8985c362d55e2bb9ab914&amp;bin_num=350&amp;bintype=sbin&amp;from=xls&amp;cp=CP1&amp;version=RL6748ZA_V25&amp;lotid=PAFQ5&amp;waferid=MBA705-02A3" TargetMode="External"/><Relationship Id="rId1030" Type="http://schemas.openxmlformats.org/officeDocument/2006/relationships/hyperlink" Target="http://cpdb.realtek.com/cpdbv3/view/wafermap/oneWaferSbinMap.php?project=RL6748&amp;checksum=7c7c3415c9eb2dbb045b79a3722a3eef&amp;bin_num=333&amp;bintype=sbin&amp;from=xls&amp;cp=CP1&amp;version=RL6748ZA_V25&amp;lotid=PAFQ1&amp;waferid=MBA727-10D7" TargetMode="External"/><Relationship Id="rId40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238846&amp;sbin_info=61&amp;sbin_map=61&amp;is_auto=0" TargetMode="External"/><Relationship Id="rId1987" Type="http://schemas.openxmlformats.org/officeDocument/2006/relationships/hyperlink" Target="http://cpdb.realtek.com/cpdbv3/view/wafermap/oneWaferSbinMap.php?project=RL6748&amp;checksum=81fcb14df90e8d958230f7a833596a18&amp;bin_num=7&amp;bintype=sbin&amp;from=xls&amp;cp=CP1&amp;version=RL6748ZA_V25&amp;lotid=PAFA3&amp;waferid=MBA728-12H1" TargetMode="External"/><Relationship Id="rId1847" Type="http://schemas.openxmlformats.org/officeDocument/2006/relationships/hyperlink" Target="http://cpdb.realtek.com/cpdbv3/view/wafermap/oneWaferSbinMap.php?project=RL6748&amp;checksum=cf0642d0116deaf881daac0e428555ba&amp;bin_num=28&amp;bintype=sbin&amp;from=xls&amp;cp=CP1&amp;version=RL6748ZA_V25&amp;lotid=PAJG7&amp;waferid=TAQ896-10E5" TargetMode="External"/><Relationship Id="rId1707" Type="http://schemas.openxmlformats.org/officeDocument/2006/relationships/hyperlink" Target="http://cpdb.realtek.com/cpdbv3/view/wafermap/oneWaferSbinMap.php?project=RL6748&amp;checksum=168e19d10e9a65f581be903f015ac174&amp;bin_num=266&amp;bintype=sbin&amp;from=xls&amp;cp=CP1&amp;version=RL6748ZA_V25&amp;lotid=PAHY4&amp;waferid=TAQ895-05C0" TargetMode="External"/><Relationship Id="rId190" Type="http://schemas.openxmlformats.org/officeDocument/2006/relationships/hyperlink" Target="http://cpdb.realtek.com/cpdbv3/view/wafermap/oneWaferSbinMap.php?project=RL6748&amp;checksum=89d3a4275d8eca36954b1c3e9884a2a8&amp;bin_num=47&amp;bintype=sbin&amp;from=xls&amp;cp=CP1&amp;version=RL6748ZA_V25&amp;lotid=PAFQ5&amp;waferid=MBA705-03H1" TargetMode="External"/><Relationship Id="rId1914" Type="http://schemas.openxmlformats.org/officeDocument/2006/relationships/hyperlink" Target="http://cpdb.realtek.com/cpdbv3/view/wafermap/oneWaferSbinMap.php?project=RL6748&amp;checksum=d9d840021119b3a07f55d95417d73a8e&amp;bin_num=75&amp;bintype=sbin&amp;from=xls&amp;cp=CP1&amp;version=RL6748ZA_V25&amp;lotid=PAFQ0&amp;waferid=MBF135-07A0" TargetMode="External"/><Relationship Id="rId268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&amp;sbin_info=208&amp;sbin_map=208&amp;is_auto=0" TargetMode="External"/><Relationship Id="rId867" Type="http://schemas.openxmlformats.org/officeDocument/2006/relationships/hyperlink" Target="http://cpdb.realtek.com/cpdbv3/view/wafermap/oneWaferSbinMap.php?project=RL6748&amp;checksum=f570e7abb03c11cd4887a354ad6586df&amp;bin_num=327&amp;bintype=sbin&amp;from=xls&amp;cp=CP1&amp;version=RL6748ZA_V25&amp;lotid=PAFQ4&amp;waferid=MBA724-15C0" TargetMode="External"/><Relationship Id="rId1497" Type="http://schemas.openxmlformats.org/officeDocument/2006/relationships/hyperlink" Target="http://cpdb.realtek.com/cpdbv3/view/wafermap/oneWaferSbinMap.php?project=RL6748&amp;checksum=506f3e9bbffea43be1a1175bd5550918&amp;bin_num=330&amp;bintype=sbin&amp;from=xls&amp;cp=CP1&amp;version=RL6748ZA_V25&amp;lotid=PAFQ2&amp;waferid=MBA715-08D1" TargetMode="External"/><Relationship Id="rId254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02&amp;sbin_info=323&amp;sbin_map=323&amp;is_auto=0" TargetMode="External"/><Relationship Id="rId727" Type="http://schemas.openxmlformats.org/officeDocument/2006/relationships/hyperlink" Target="http://cpdb.realtek.com/cpdbv3/view/wafermap/oneWaferSbinMap.php?project=RL6748&amp;checksum=6817a774107f7a949bfc153b979608b6&amp;bin_num=226&amp;bintype=sbin&amp;from=xls&amp;cp=CP1&amp;version=RL6748ZA_V25&amp;lotid=PAFQ0&amp;waferid=MBF135-21B1" TargetMode="External"/><Relationship Id="rId934" Type="http://schemas.openxmlformats.org/officeDocument/2006/relationships/hyperlink" Target="http://cpdb.realtek.com/cpdbv3/view/wafermap/oneWaferSbinMap.php?project=RL6748&amp;checksum=07eb46141594587badf2f3298b01c3aa&amp;bin_num=52&amp;bintype=sbin&amp;from=xls&amp;cp=CP1&amp;version=RL6748ZA_V25&amp;lotid=PAFQ2&amp;waferid=MBA715-20F4" TargetMode="External"/><Relationship Id="rId1357" Type="http://schemas.openxmlformats.org/officeDocument/2006/relationships/hyperlink" Target="http://cpdb.realtek.com/cpdbv3/view/wafermap/oneWaferSbinMap.php?project=RL6748&amp;checksum=b8373661623d73a590617886f3978d7b&amp;bin_num=328&amp;bintype=sbin&amp;from=xls&amp;cp=CP1&amp;version=RL6748ZA_V25&amp;lotid=PAFW6&amp;waferid=MBC107-06D2" TargetMode="External"/><Relationship Id="rId1564" Type="http://schemas.openxmlformats.org/officeDocument/2006/relationships/hyperlink" Target="http://cpdb.realtek.com/cpdbv3/view/wafermap/oneWaferSbinMap.php?project=RL6748&amp;checksum=e4309f5f1f03bcd05bceb18017b62f79&amp;bin_num=331&amp;bintype=sbin&amp;from=xls&amp;cp=CP1&amp;version=RL6748ZA_V25&amp;lotid=PAJG7&amp;waferid=TAQ896-22F6" TargetMode="External"/><Relationship Id="rId1771" Type="http://schemas.openxmlformats.org/officeDocument/2006/relationships/hyperlink" Target="http://cpdb.realtek.com/cpdbv3/view/wafermap/oneWaferSbinMap.php?project=RL6748&amp;checksum=55e74efbf482dc5c986273082ad1f8ee&amp;bin_num=76&amp;bintype=sbin&amp;from=xls&amp;cp=CP1&amp;version=RL6748ZA_V25&amp;lotid=PAFQ5&amp;waferid=MBA705-15A7" TargetMode="External"/><Relationship Id="rId2408" Type="http://schemas.openxmlformats.org/officeDocument/2006/relationships/hyperlink" Target="http://cpdb.realtek.com/cpdbv3/view/wafermap/oneWaferSbinMap.php?project=RL6748&amp;checksum=534a91932fdeb2b02d6fdea8dc745741&amp;bin_num=15&amp;bintype=sbin&amp;from=xls&amp;cp=CP1&amp;version=RL6748ZA_V25&amp;lotid=PAFQ4&amp;waferid=MBA724-04A2" TargetMode="External"/><Relationship Id="rId261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02&amp;sbin_info=95&amp;sbin_map=95&amp;is_auto=0" TargetMode="External"/><Relationship Id="rId63" Type="http://schemas.openxmlformats.org/officeDocument/2006/relationships/hyperlink" Target="http://cpdb.realtek.com/cpdbv3/view/wafermap/oneWaferSbinMap.php?project=RL6748&amp;checksum=69847de0f3eb2b8e2f725addf9e8805b&amp;bin_num=329&amp;bintype=sbin&amp;from=xls&amp;cp=CP1&amp;version=RL6748ZA_V25&amp;lotid=PAFQ5&amp;waferid=MBA705-01B0" TargetMode="External"/><Relationship Id="rId1217" Type="http://schemas.openxmlformats.org/officeDocument/2006/relationships/hyperlink" Target="http://cpdb.realtek.com/cpdbv3/view/wafermap/oneWaferSbinMap.php?project=RL6748&amp;checksum=db0dea7eef5f5edf6cf68a0eb06238fc&amp;bin_num=354&amp;bintype=sbin&amp;from=xls&amp;cp=CP1&amp;version=RL6748ZA_V25&amp;lotid=PAHY4&amp;waferid=TAQ895-14F0" TargetMode="External"/><Relationship Id="rId1424" Type="http://schemas.openxmlformats.org/officeDocument/2006/relationships/hyperlink" Target="http://cpdb.realtek.com/cpdbv3/view/wafermap/oneWaferSbinMap.php?project=RL6748&amp;checksum=8fb0570e6c1a14f1607b51eca3701ade&amp;bin_num=356&amp;bintype=sbin&amp;from=xls&amp;cp=CP1&amp;version=RL6748ZA_V25&amp;lotid=PAFA3&amp;waferid=MBA728-09A3" TargetMode="External"/><Relationship Id="rId1631" Type="http://schemas.openxmlformats.org/officeDocument/2006/relationships/hyperlink" Target="http://cpdb.realtek.com/cpdbv3/view/wafermap/oneWaferSbinMap.php?project=RL6748&amp;checksum=a8aed2549477d2287a6144d17b49ef08&amp;bin_num=188&amp;bintype=sbin&amp;from=xls&amp;cp=CP1&amp;version=RL6748ZA_V25&amp;lotid=PAFQ0&amp;waferid=MBF135-13E7" TargetMode="External"/><Relationship Id="rId219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9538&amp;sbin_info=50&amp;sbin_map=50&amp;is_auto=0" TargetMode="External"/><Relationship Id="rId377" Type="http://schemas.openxmlformats.org/officeDocument/2006/relationships/hyperlink" Target="http://cpdb.realtek.com/cpdbv3/view/wafermap/oneWaferSbinMap.php?project=RL6748&amp;checksum=a8aed2549477d2287a6144d17b49ef08&amp;bin_num=335&amp;bintype=sbin&amp;from=xls&amp;cp=CP1&amp;version=RL6748ZA_V25&amp;lotid=PAFQ0&amp;waferid=MBF135-13E7" TargetMode="External"/><Relationship Id="rId584" Type="http://schemas.openxmlformats.org/officeDocument/2006/relationships/hyperlink" Target="http://cpdb.realtek.com/cpdbv3/view/wafermap/oneWaferSbinMap.php?project=RL6748&amp;checksum=095e9c92e6a3fc5066685d784802326e&amp;bin_num=2&amp;bintype=sbin&amp;from=xls&amp;cp=CP1&amp;version=RL6748ZA_V25&amp;lotid=PAFW6&amp;waferid=MBC107-23C4" TargetMode="External"/><Relationship Id="rId2058" Type="http://schemas.openxmlformats.org/officeDocument/2006/relationships/hyperlink" Target="http://cpdb.realtek.com/cpdbv3/view/wafermap/oneWaferSbinMap.php?project=RL6748&amp;checksum=90e89a8455dd6270f1a1f85e85aea4b6&amp;bin_num=289&amp;bintype=sbin&amp;from=xls&amp;cp=CP1&amp;version=RL6748ZA_V25&amp;lotid=PAFQ2&amp;waferid=MBA715-24D0" TargetMode="External"/><Relationship Id="rId2265" Type="http://schemas.openxmlformats.org/officeDocument/2006/relationships/hyperlink" Target="http://cpdb.realtek.com/cpdbv3/view/wafermap/oneWaferSbinMap.php?project=RL6748&amp;checksum=e7aa3e7042ee04f483ffe0f4a4574fa1&amp;bin_num=227&amp;bintype=sbin&amp;from=xls&amp;cp=CP1&amp;version=RL6748ZA_V25&amp;lotid=PAFQ1&amp;waferid=MBA727-22F0" TargetMode="External"/><Relationship Id="rId237" Type="http://schemas.openxmlformats.org/officeDocument/2006/relationships/hyperlink" Target="http://cpdb.realtek.com/cpdbv3/view/wafermap/oneWaferSbinMap.php?project=RL6748&amp;checksum=4753dbd0107c76dbb89a3ab6c9bee3d7&amp;bin_num=3&amp;bintype=sbin&amp;from=xls&amp;cp=CP1&amp;version=RL6748ZA_V25&amp;lotid=PAHY4&amp;waferid=TAQ895-23A5" TargetMode="External"/><Relationship Id="rId791" Type="http://schemas.openxmlformats.org/officeDocument/2006/relationships/hyperlink" Target="http://cpdb.realtek.com/cpdbv3/view/wafermap/oneWaferSbinMap.php?project=RL6748&amp;checksum=bb2fd420cfba61023dda1002a868ba33&amp;bin_num=226&amp;bintype=sbin&amp;from=xls&amp;cp=CP1&amp;version=RL6748ZA_V25&amp;lotid=PAFQ0&amp;waferid=MBF135-16D0" TargetMode="External"/><Relationship Id="rId1074" Type="http://schemas.openxmlformats.org/officeDocument/2006/relationships/hyperlink" Target="http://cpdb.realtek.com/cpdbv3/view/wafermap/oneWaferSbinMap.php?project=RL6748&amp;checksum=2bcab97116838d1498483b9398507931&amp;bin_num=333&amp;bintype=sbin&amp;from=xls&amp;cp=CP1&amp;version=RL6748ZA_V25&amp;lotid=PAFQ6&amp;waferid=MBC103-02C4" TargetMode="External"/><Relationship Id="rId2472" Type="http://schemas.openxmlformats.org/officeDocument/2006/relationships/hyperlink" Target="http://cpdb.realtek.com/cpdbv3/view/wafermap/oneWaferSbinMap.php?project=RL6748&amp;checksum=ef98fdc6480fcce3697d3a1427d02119&amp;bin_num=273&amp;bintype=sbin&amp;from=xls&amp;cp=CP1&amp;version=RL6748ZA_V25&amp;lotid=PAFW8&amp;waferid=MBA731-02B7" TargetMode="External"/><Relationship Id="rId444" Type="http://schemas.openxmlformats.org/officeDocument/2006/relationships/hyperlink" Target="http://cpdb.realtek.com/cpdbv3/view/wafermap/oneWaferSbinMap.php?project=RL6748&amp;checksum=5c5e4314589692a66914d66918695f60&amp;bin_num=297&amp;bintype=sbin&amp;from=xls&amp;cp=CP1&amp;version=RL6748ZA_V25&amp;lotid=PAFQ0&amp;waferid=MBF135-25G0" TargetMode="External"/><Relationship Id="rId65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119018&amp;sbin_info=6&amp;sbin_map=6&amp;is_auto=0" TargetMode="External"/><Relationship Id="rId1281" Type="http://schemas.openxmlformats.org/officeDocument/2006/relationships/hyperlink" Target="http://cpdb.realtek.com/cpdbv3/view/wafermap/oneWaferSbinMap.php?project=RL6748&amp;checksum=a7f8e7a44fd8985c362d55e2bb9ab914&amp;bin_num=354&amp;bintype=sbin&amp;from=xls&amp;cp=CP1&amp;version=RL6748ZA_V25&amp;lotid=PAFQ5&amp;waferid=MBA705-02A3" TargetMode="External"/><Relationship Id="rId2125" Type="http://schemas.openxmlformats.org/officeDocument/2006/relationships/hyperlink" Target="http://cpdb.realtek.com/cpdbv3/view/wafermap/oneWaferSbinMap.php?project=RL6748&amp;checksum=54667dc6380e1c461fef4670eda018d9&amp;bin_num=246&amp;bintype=sbin&amp;from=xls&amp;cp=CP1&amp;version=RL6748ZA_V25&amp;lotid=PAJG7&amp;waferid=TAQ896-25D7" TargetMode="External"/><Relationship Id="rId2332" Type="http://schemas.openxmlformats.org/officeDocument/2006/relationships/hyperlink" Target="http://cpdb.realtek.com/cpdbv3/view/wafermap/oneWaferSbinMap.php?project=RL6748&amp;checksum=f4d09bb0fad43bb3a13b20660482a40a&amp;bin_num=41&amp;bintype=sbin&amp;from=xls&amp;cp=CP1&amp;version=RL6748ZA_V25&amp;lotid=PAFQ6&amp;waferid=MBC103-15D0" TargetMode="External"/><Relationship Id="rId304" Type="http://schemas.openxmlformats.org/officeDocument/2006/relationships/hyperlink" Target="http://cpdb.realtek.com/cpdbv3/view/wafermap/oneWaferSbinMap.php?project=RL6748&amp;checksum=8cb6f1a0530431971f6dc8b6446748b3&amp;bin_num=34&amp;bintype=sbin&amp;from=xls&amp;cp=CP1&amp;version=RL6748ZA_V25&amp;lotid=PAFA3&amp;waferid=MBA728-20D3" TargetMode="External"/><Relationship Id="rId511" Type="http://schemas.openxmlformats.org/officeDocument/2006/relationships/hyperlink" Target="http://cpdb.realtek.com/cpdbv3/view/wafermap/oneWaferSbinMap.php?project=RL6748&amp;checksum=e0670b7d90f11015b2210102830ed448&amp;bin_num=55&amp;bintype=sbin&amp;from=xls&amp;cp=CP1&amp;version=RL6748ZA_V25&amp;lotid=PAFQ4&amp;waferid=MBA724-18A1" TargetMode="External"/><Relationship Id="rId1141" Type="http://schemas.openxmlformats.org/officeDocument/2006/relationships/hyperlink" Target="http://cpdb.realtek.com/cpdbv3/view/wafermap/oneWaferSbinMap.php?project=RL6748&amp;checksum=9f624d9b0e5e5fb0dcc415d2e5b68753&amp;bin_num=24&amp;bintype=sbin&amp;from=xls&amp;cp=CP1&amp;version=RL6748ZA_V25&amp;lotid=PAFW6&amp;waferid=MBC107-03F1" TargetMode="External"/><Relationship Id="rId1001" Type="http://schemas.openxmlformats.org/officeDocument/2006/relationships/hyperlink" Target="http://cpdb.realtek.com/cpdbv3/view/wafermap/oneWaferSbinMap.php?project=RL6748&amp;checksum=d6853dcf6b02a167e2a866083180883a&amp;bin_num=52&amp;bintype=sbin&amp;from=xls&amp;cp=CP1&amp;version=RL6748ZA_V25&amp;lotid=PAFQ6&amp;waferid=MBC103-22H2" TargetMode="External"/><Relationship Id="rId1958" Type="http://schemas.openxmlformats.org/officeDocument/2006/relationships/hyperlink" Target="http://cpdb.realtek.com/cpdbv3/view/wafermap/oneWaferSbinMap.php?project=RL6748&amp;checksum=822a75f331382d29607e0ee7fecaba76&amp;bin_num=4&amp;bintype=sbin&amp;from=xls&amp;cp=CP1&amp;version=RL6748ZA_V25&amp;lotid=PAFQ4&amp;waferid=MBA724-08F1" TargetMode="External"/><Relationship Id="rId1818" Type="http://schemas.openxmlformats.org/officeDocument/2006/relationships/hyperlink" Target="http://cpdb.realtek.com/cpdbv3/view/wafermap/oneWaferSbinMap.php?project=RL6748&amp;checksum=13ce014ba535e189571d3e851a8c77b3&amp;bin_num=334&amp;bintype=sbin&amp;from=xls&amp;cp=CP1&amp;version=RL6748ZA_V25&amp;lotid=PAFQ0&amp;waferid=MBF135-03C4" TargetMode="External"/><Relationship Id="rId161" Type="http://schemas.openxmlformats.org/officeDocument/2006/relationships/hyperlink" Target="http://cpdb.realtek.com/cpdbv3/view/wafermap/oneWaferSbinMap.php?project=RL6748&amp;checksum=a8aed2549477d2287a6144d17b49ef08&amp;bin_num=47&amp;bintype=sbin&amp;from=xls&amp;cp=CP1&amp;version=RL6748ZA_V25&amp;lotid=PAFQ0&amp;waferid=MBF135-13E7" TargetMode="External"/><Relationship Id="rId978" Type="http://schemas.openxmlformats.org/officeDocument/2006/relationships/hyperlink" Target="http://cpdb.realtek.com/cpdbv3/view/wafermap/oneWaferSbinMap.php?project=RL6748&amp;checksum=3ff4f589e593eed9487b91e4a79e9385&amp;bin_num=52&amp;bintype=sbin&amp;from=xls&amp;cp=CP1&amp;version=RL6748ZA_V25&amp;lotid=PAFC1&amp;waferid=MBA723-22B6" TargetMode="External"/><Relationship Id="rId265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&amp;sbin_info=158&amp;sbin_map=158&amp;is_auto=0" TargetMode="External"/><Relationship Id="rId838" Type="http://schemas.openxmlformats.org/officeDocument/2006/relationships/hyperlink" Target="http://cpdb.realtek.com/cpdbv3/view/wafermap/oneWaferSbinMap.php?project=RL6748&amp;checksum=ade4af84d36327e92dd6a38fa14703cc&amp;bin_num=327&amp;bintype=sbin&amp;from=xls&amp;cp=CP1&amp;version=RL6748ZA_V25&amp;lotid=PAFQ2&amp;waferid=MBA715-17G1" TargetMode="External"/><Relationship Id="rId1468" Type="http://schemas.openxmlformats.org/officeDocument/2006/relationships/hyperlink" Target="http://cpdb.realtek.com/cpdbv3/view/wafermap/oneWaferSbinMap.php?project=RL6748&amp;checksum=5e60532d6b768c92849a0637d7da7ef5&amp;bin_num=356&amp;bintype=sbin&amp;from=xls&amp;cp=CP1&amp;version=RL6748ZA_V25&amp;lotid=PAFQ0&amp;waferid=MBF135-15D5" TargetMode="External"/><Relationship Id="rId1675" Type="http://schemas.openxmlformats.org/officeDocument/2006/relationships/hyperlink" Target="http://cpdb.realtek.com/cpdbv3/view/wafermap/oneWaferSbinMap.php?project=RL6748&amp;checksum=d43b4d9096c98ba57c2ade5fea6188d2&amp;bin_num=57&amp;bintype=sbin&amp;from=xls&amp;cp=CP1&amp;version=RL6748ZA_V25&amp;lotid=PAFQ4&amp;waferid=MBA724-10F1" TargetMode="External"/><Relationship Id="rId1882" Type="http://schemas.openxmlformats.org/officeDocument/2006/relationships/hyperlink" Target="http://cpdb.realtek.com/cpdbv3/view/wafermap/oneWaferSbinMap.php?project=RL6748&amp;checksum=bdc04ae8be05a83321ec323eae625678&amp;bin_num=295&amp;bintype=sbin&amp;from=xls&amp;cp=CP1&amp;version=RL6748ZA_V25&amp;lotid=PAJG7&amp;waferid=TAQ896-11E0" TargetMode="External"/><Relationship Id="rId2519" Type="http://schemas.openxmlformats.org/officeDocument/2006/relationships/hyperlink" Target="http://cpdb.realtek.com/cpdbv3/view/wafermap/oneWaferSbinMap.php?project=RL6748&amp;checksum=06d1853c75f4e5d7dab11a2307fb1cbf&amp;bin_num=32&amp;bintype=sbin&amp;from=xls&amp;cp=CP1&amp;version=RL6748ZA_V25&amp;lotid=PAFW7&amp;waferid=MBA722-18F7" TargetMode="External"/><Relationship Id="rId272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&amp;sbin_info=324&amp;sbin_map=324&amp;is_auto=0" TargetMode="External"/><Relationship Id="rId1328" Type="http://schemas.openxmlformats.org/officeDocument/2006/relationships/hyperlink" Target="http://cpdb.realtek.com/cpdbv3/view/wafermap/oneWaferSbinMap.php?project=RL6748&amp;checksum=e5122e6e142d727b2c505ed22aab606e&amp;bin_num=29&amp;bintype=sbin&amp;from=xls&amp;cp=CP1&amp;version=RL6748ZA_V25&amp;lotid=PAFW6&amp;waferid=MBC107-08C0" TargetMode="External"/><Relationship Id="rId1535" Type="http://schemas.openxmlformats.org/officeDocument/2006/relationships/hyperlink" Target="http://cpdb.realtek.com/cpdbv3/view/wafermap/oneWaferSbinMap.php?project=RL6748&amp;checksum=3dce3a1ffa08435413858dcf2284b8c9&amp;bin_num=331&amp;bintype=sbin&amp;from=xls&amp;cp=CP1&amp;version=RL6748ZA_V25&amp;lotid=PAFQ2&amp;waferid=MBA715-13B2" TargetMode="External"/><Relationship Id="rId905" Type="http://schemas.openxmlformats.org/officeDocument/2006/relationships/hyperlink" Target="http://cpdb.realtek.com/cpdbv3/view/wafermap/oneWaferSbinMap.php?project=RL6748&amp;checksum=edac05c7f9cdabe43eb13845d9668c47&amp;bin_num=327&amp;bintype=sbin&amp;from=xls&amp;cp=CP1&amp;version=RL6748ZA_V25&amp;lotid=PAFW7&amp;waferid=MBA722-19F2" TargetMode="External"/><Relationship Id="rId1742" Type="http://schemas.openxmlformats.org/officeDocument/2006/relationships/hyperlink" Target="http://cpdb.realtek.com/cpdbv3/view/wafermap/oneWaferSbinMap.php?project=RL6748&amp;checksum=c27367fc69e41da032f7cda3104ea76b&amp;bin_num=282&amp;bintype=sbin&amp;from=xls&amp;cp=CP1&amp;version=RL6748ZA_V25&amp;lotid=PAFQ5&amp;waferid=MBA705-10E0" TargetMode="External"/><Relationship Id="rId34" Type="http://schemas.openxmlformats.org/officeDocument/2006/relationships/hyperlink" Target="http://cpdb.realtek.com/cpdbv3/view/wafermap/oneWaferSbinMap.php?project=RL6748&amp;checksum=901cc9ba1c2fcd986f7cb63131252464&amp;bin_num=326&amp;bintype=sbin&amp;from=xls&amp;cp=CP1&amp;version=RL6748ZA_V25&amp;lotid=PAFQ5&amp;waferid=MBA705-07E5" TargetMode="External"/><Relationship Id="rId1602" Type="http://schemas.openxmlformats.org/officeDocument/2006/relationships/hyperlink" Target="http://cpdb.realtek.com/cpdbv3/view/wafermap/oneWaferSbinMap.php?project=RL6748&amp;checksum=a49334f3693919c9149fc09fb221db8e&amp;bin_num=357&amp;bintype=sbin&amp;from=xls&amp;cp=CP1&amp;version=RL6748ZA_V25&amp;lotid=PAFW6&amp;waferid=MBC107-09B3" TargetMode="External"/><Relationship Id="rId488" Type="http://schemas.openxmlformats.org/officeDocument/2006/relationships/hyperlink" Target="http://cpdb.realtek.com/cpdbv3/view/wafermap/oneWaferSbinMap.php?project=RL6748&amp;checksum=7e810d26ec2ca1f0e80580f960afbdd6&amp;bin_num=297&amp;bintype=sbin&amp;from=xls&amp;cp=CP1&amp;version=RL6748ZA_V25&amp;lotid=PAFQ5&amp;waferid=MBA705-04G4" TargetMode="External"/><Relationship Id="rId695" Type="http://schemas.openxmlformats.org/officeDocument/2006/relationships/hyperlink" Target="http://cpdb.realtek.com/cpdbv3/view/wafermap/oneWaferSbinMap.php?project=RL6748&amp;checksum=32ff361f8177156fdad482c1d9291761&amp;bin_num=281&amp;bintype=sbin&amp;from=xls&amp;cp=CP1&amp;version=RL6748ZA_V25&amp;lotid=PAFQ1&amp;waferid=MBA727-05F6" TargetMode="External"/><Relationship Id="rId2169" Type="http://schemas.openxmlformats.org/officeDocument/2006/relationships/hyperlink" Target="http://cpdb.realtek.com/cpdbv3/view/wafermap/oneWaferSbinMap.php?project=RL6748&amp;checksum=9f2915083dc30d5c022d596e0012cfd3&amp;bin_num=245&amp;bintype=sbin&amp;from=xls&amp;cp=CP1&amp;version=RL6748ZA_V25&amp;lotid=PAFW7&amp;waferid=MBA722-15A3" TargetMode="External"/><Relationship Id="rId2376" Type="http://schemas.openxmlformats.org/officeDocument/2006/relationships/hyperlink" Target="http://cpdb.realtek.com/cpdbv3/view/wafermap/oneWaferSbinMap.php?project=RL6748&amp;checksum=7ab8061530627c3ec0d6ad36a67ebb20&amp;bin_num=56&amp;bintype=sbin&amp;from=xls&amp;cp=CP1&amp;version=RL6748ZA_V25&amp;lotid=PAFQ4&amp;waferid=MBA724-25E3" TargetMode="External"/><Relationship Id="rId2583" Type="http://schemas.openxmlformats.org/officeDocument/2006/relationships/hyperlink" Target="http://cpdb.realtek.com/cpdbv3/view/wafermap/oneWaferSbinMap.php?project=RL6748&amp;checksum=03701abb6e78619526405b5595093ed3&amp;bin_num=337&amp;bintype=sbin&amp;from=xls&amp;cp=CP1&amp;version=RL6748ZA_V25&amp;lotid=PAFA5&amp;waferid=MBA704-23A0" TargetMode="External"/><Relationship Id="rId348" Type="http://schemas.openxmlformats.org/officeDocument/2006/relationships/hyperlink" Target="http://cpdb.realtek.com/cpdbv3/view/wafermap/oneWaferSbinMap.php?project=RL6748&amp;checksum=4753dbd0107c76dbb89a3ab6c9bee3d7&amp;bin_num=42&amp;bintype=sbin&amp;from=xls&amp;cp=CP1&amp;version=RL6748ZA_V25&amp;lotid=PAHY4&amp;waferid=TAQ895-23A5" TargetMode="External"/><Relationship Id="rId555" Type="http://schemas.openxmlformats.org/officeDocument/2006/relationships/hyperlink" Target="http://cpdb.realtek.com/cpdbv3/view/wafermap/oneWaferSbinMap.php?project=RL6748&amp;checksum=e92e67c54272c6cee97033229f886ee7&amp;bin_num=55&amp;bintype=sbin&amp;from=xls&amp;cp=CP1&amp;version=RL6748ZA_V25&amp;lotid=PAFQ1&amp;waferid=MBA727-09D2" TargetMode="External"/><Relationship Id="rId762" Type="http://schemas.openxmlformats.org/officeDocument/2006/relationships/hyperlink" Target="http://cpdb.realtek.com/cpdbv3/view/wafermap/oneWaferSbinMap.php?project=RL6748&amp;checksum=8754484403aa6d8cc85782d55cbfe8b5&amp;bin_num=226&amp;bintype=sbin&amp;from=xls&amp;cp=CP1&amp;version=RL6748ZA_V25&amp;lotid=PAFA5&amp;waferid=MBA704-25G1" TargetMode="External"/><Relationship Id="rId1185" Type="http://schemas.openxmlformats.org/officeDocument/2006/relationships/hyperlink" Target="http://cpdb.realtek.com/cpdbv3/view/wafermap/oneWaferSbinMap.php?project=RL6748&amp;checksum=c8e12abd3ab7cdb73fc9bbf225e9bab6&amp;bin_num=24&amp;bintype=sbin&amp;from=xls&amp;cp=CP1&amp;version=RL6748ZA_V25&amp;lotid=PAFA3&amp;waferid=MBA728-05C7" TargetMode="External"/><Relationship Id="rId1392" Type="http://schemas.openxmlformats.org/officeDocument/2006/relationships/hyperlink" Target="http://cpdb.realtek.com/cpdbv3/view/wafermap/oneWaferSbinMap.php?project=RL6748&amp;checksum=bae72a76c20b26a679a22f0f1e067c6f&amp;bin_num=328&amp;bintype=sbin&amp;from=xls&amp;cp=CP1&amp;version=RL6748ZA_V25&amp;lotid=PAFA5&amp;waferid=MBA704-16D1" TargetMode="External"/><Relationship Id="rId202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8624&amp;sbin_info=46&amp;sbin_map=46&amp;is_auto=0" TargetMode="External"/><Relationship Id="rId2236" Type="http://schemas.openxmlformats.org/officeDocument/2006/relationships/hyperlink" Target="http://cpdb.realtek.com/cpdbv3/view/wafermap/oneWaferSbinMap.php?project=RL6748&amp;checksum=028c7f8f8d7b4da1af975c9bb8b5f23a&amp;bin_num=62&amp;bintype=sbin&amp;from=xls&amp;cp=CP1&amp;version=RL6748ZA_V25&amp;lotid=PAJG7&amp;waferid=TAQ896-09E0" TargetMode="External"/><Relationship Id="rId2443" Type="http://schemas.openxmlformats.org/officeDocument/2006/relationships/hyperlink" Target="http://cpdb.realtek.com/cpdbv3/view/wafermap/oneWaferSbinMap.php?project=RL6748&amp;checksum=5c5e4314589692a66914d66918695f60&amp;bin_num=74&amp;bintype=sbin&amp;from=xls&amp;cp=CP1&amp;version=RL6748ZA_V25&amp;lotid=PAFQ0&amp;waferid=MBF135-25G0" TargetMode="External"/><Relationship Id="rId265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304&amp;sbin_info=139&amp;sbin_map=139&amp;is_auto=0" TargetMode="External"/><Relationship Id="rId208" Type="http://schemas.openxmlformats.org/officeDocument/2006/relationships/hyperlink" Target="http://cpdb.realtek.com/cpdbv3/view/wafermap/oneWaferSbinMap.php?project=RL6748&amp;checksum=ef98fdc6480fcce3697d3a1427d02119&amp;bin_num=3&amp;bintype=sbin&amp;from=xls&amp;cp=CP1&amp;version=RL6748ZA_V25&amp;lotid=PAFW8&amp;waferid=MBA731-02B7" TargetMode="External"/><Relationship Id="rId415" Type="http://schemas.openxmlformats.org/officeDocument/2006/relationships/hyperlink" Target="http://cpdb.realtek.com/cpdbv3/view/wafermap/oneWaferSbinMap.php?project=RL6748&amp;checksum=1f0e21152641758c676a03870ddcc979&amp;bin_num=61&amp;bintype=sbin&amp;from=xls&amp;cp=CP1&amp;version=RL6748ZA_V25&amp;lotid=PAFQ0&amp;waferid=MBF135-23H2" TargetMode="External"/><Relationship Id="rId622" Type="http://schemas.openxmlformats.org/officeDocument/2006/relationships/hyperlink" Target="http://cpdb.realtek.com/cpdbv3/view/wafermap/oneWaferSbinMap.php?project=RL6748&amp;checksum=0c37f7628aded11e8a58ebe68dd1bf05&amp;bin_num=39&amp;bintype=sbin&amp;from=xls&amp;cp=CP1&amp;version=RL6748ZA_V25&amp;lotid=PAFQ4&amp;waferid=MBA724-05H0" TargetMode="External"/><Relationship Id="rId1045" Type="http://schemas.openxmlformats.org/officeDocument/2006/relationships/hyperlink" Target="http://cpdb.realtek.com/cpdbv3/view/wafermap/oneWaferSbinMap.php?project=RL6748&amp;checksum=9f3f59fde7388c24f6755d81e6049136&amp;bin_num=333&amp;bintype=sbin&amp;from=xls&amp;cp=CP1&amp;version=RL6748ZA_V25&amp;lotid=PAHY4&amp;waferid=TAQ895-13F5" TargetMode="External"/><Relationship Id="rId1252" Type="http://schemas.openxmlformats.org/officeDocument/2006/relationships/hyperlink" Target="http://cpdb.realtek.com/cpdbv3/view/wafermap/oneWaferSbinMap.php?project=RL6748&amp;checksum=4947604f04aa866df47502df774ad901&amp;bin_num=354&amp;bintype=sbin&amp;from=xls&amp;cp=CP1&amp;version=RL6748ZA_V25&amp;lotid=PAFQ6&amp;waferid=MBC103-07G6" TargetMode="External"/><Relationship Id="rId2303" Type="http://schemas.openxmlformats.org/officeDocument/2006/relationships/hyperlink" Target="http://cpdb.realtek.com/cpdbv3/view/wafermap/oneWaferSbinMap.php?project=RL6748&amp;checksum=8d430027eb8989e13eb3088408122278&amp;bin_num=207&amp;bintype=sbin&amp;from=xls&amp;cp=CP1&amp;version=RL6748ZA_V25&amp;lotid=PAHY4&amp;waferid=TAQ895-16D6" TargetMode="External"/><Relationship Id="rId2510" Type="http://schemas.openxmlformats.org/officeDocument/2006/relationships/hyperlink" Target="http://cpdb.realtek.com/cpdbv3/view/wafermap/oneWaferSbinMap.php?project=RL6748&amp;checksum=e4309f5f1f03bcd05bceb18017b62f79&amp;bin_num=77&amp;bintype=sbin&amp;from=xls&amp;cp=CP1&amp;version=RL6748ZA_V25&amp;lotid=PAJG7&amp;waferid=TAQ896-22F6" TargetMode="External"/><Relationship Id="rId1112" Type="http://schemas.openxmlformats.org/officeDocument/2006/relationships/hyperlink" Target="http://cpdb.realtek.com/cpdbv3/view/wafermap/oneWaferSbinMap.php?project=RL6748&amp;checksum=a598fc3b020523050b1dc2d619dfb87c&amp;bin_num=24&amp;bintype=sbin&amp;from=xls&amp;cp=CP1&amp;version=RL6748ZA_V25&amp;lotid=PAHY4&amp;waferid=TAQ895-24A0" TargetMode="External"/><Relationship Id="rId1929" Type="http://schemas.openxmlformats.org/officeDocument/2006/relationships/hyperlink" Target="http://cpdb.realtek.com/cpdbv3/view/wafermap/oneWaferSbinMap.php?project=RL6748&amp;checksum=6e3f6a9ca7d14788c10f5bc335c50c70&amp;bin_num=63&amp;bintype=sbin&amp;from=xls&amp;cp=CP1&amp;version=RL6748ZA_V25&amp;lotid=PAFQ1&amp;waferid=MBA727-15A6" TargetMode="External"/><Relationship Id="rId2093" Type="http://schemas.openxmlformats.org/officeDocument/2006/relationships/hyperlink" Target="http://cpdb.realtek.com/cpdbv3/view/wafermap/oneWaferSbinMap.php?project=RL6748&amp;checksum=0f96ac99d5d9231739883ab11452a825&amp;bin_num=31&amp;bintype=sbin&amp;from=xls&amp;cp=CP1&amp;version=RL6748ZA_V25&amp;lotid=PAFQ0&amp;waferid=MBF135-20B6" TargetMode="External"/><Relationship Id="rId272" Type="http://schemas.openxmlformats.org/officeDocument/2006/relationships/hyperlink" Target="http://cpdb.realtek.com/cpdbv3/view/wafermap/oneWaferSbinMap.php?project=RL6748&amp;checksum=95c12ce94be2567092270ca9d1393940&amp;bin_num=34&amp;bintype=sbin&amp;from=xls&amp;cp=CP1&amp;version=RL6748ZA_V25&amp;lotid=PAFQ1&amp;waferid=MBA727-12C5" TargetMode="External"/><Relationship Id="rId2160" Type="http://schemas.openxmlformats.org/officeDocument/2006/relationships/hyperlink" Target="http://cpdb.realtek.com/cpdbv3/view/wafermap/oneWaferSbinMap.php?project=RL6748&amp;checksum=098792a6e2e449fb07dff640a36a2f2b&amp;bin_num=245&amp;bintype=sbin&amp;from=xls&amp;cp=CP1&amp;version=RL6748ZA_V25&amp;lotid=PAFW7&amp;waferid=MBA722-03G5" TargetMode="External"/><Relationship Id="rId132" Type="http://schemas.openxmlformats.org/officeDocument/2006/relationships/hyperlink" Target="http://cpdb.realtek.com/cpdbv3/view/wafermap/oneWaferSbinMap.php?project=RL6748&amp;checksum=8fb0570e6c1a14f1607b51eca3701ade&amp;bin_num=5&amp;bintype=sbin&amp;from=xls&amp;cp=CP1&amp;version=RL6748ZA_V25&amp;lotid=PAFA3&amp;waferid=MBA728-09A3" TargetMode="External"/><Relationship Id="rId2020" Type="http://schemas.openxmlformats.org/officeDocument/2006/relationships/hyperlink" Target="http://cpdb.realtek.com/cpdbv3/view/wafermap/oneWaferSbinMap.php?project=RL6748&amp;checksum=945607084a4417d53cc670bfcba1a84b&amp;bin_num=82&amp;bintype=sbin&amp;from=xls&amp;cp=CP1&amp;version=RL6748ZA_V25&amp;lotid=PAFQ6&amp;waferid=MBC103-10G1" TargetMode="External"/><Relationship Id="rId1579" Type="http://schemas.openxmlformats.org/officeDocument/2006/relationships/hyperlink" Target="http://cpdb.realtek.com/cpdbv3/view/wafermap/oneWaferSbinMap.php?project=RL6748&amp;checksum=003bacf022847a3ca4ab842846ec25b3&amp;bin_num=331&amp;bintype=sbin&amp;from=xls&amp;cp=CP1&amp;version=RL6748ZA_V25&amp;lotid=PAFQ2&amp;waferid=MBA715-21E7" TargetMode="External"/><Relationship Id="rId949" Type="http://schemas.openxmlformats.org/officeDocument/2006/relationships/hyperlink" Target="http://cpdb.realtek.com/cpdbv3/view/wafermap/oneWaferSbinMap.php?project=RL6748&amp;checksum=a49334f3693919c9149fc09fb221db8e&amp;bin_num=52&amp;bintype=sbin&amp;from=xls&amp;cp=CP1&amp;version=RL6748ZA_V25&amp;lotid=PAFW6&amp;waferid=MBC107-09B3" TargetMode="External"/><Relationship Id="rId1786" Type="http://schemas.openxmlformats.org/officeDocument/2006/relationships/hyperlink" Target="http://cpdb.realtek.com/cpdbv3/view/wafermap/oneWaferSbinMap.php?project=RL6748&amp;checksum=a05da7c880a36d79dfadafc7cc341b71&amp;bin_num=76&amp;bintype=sbin&amp;from=xls&amp;cp=CP1&amp;version=RL6748ZA_V25&amp;lotid=PAFW6&amp;waferid=MBC107-04E4" TargetMode="External"/><Relationship Id="rId1993" Type="http://schemas.openxmlformats.org/officeDocument/2006/relationships/hyperlink" Target="http://cpdb.realtek.com/cpdbv3/view/wafermap/oneWaferSbinMap.php?project=RL6748&amp;checksum=35e2f743c6dc0617c88dff3c11951230&amp;bin_num=7&amp;bintype=sbin&amp;from=xls&amp;cp=CP1&amp;version=RL6748ZA_V25&amp;lotid=PAFC1&amp;waferid=MBA723-21C3" TargetMode="External"/><Relationship Id="rId78" Type="http://schemas.openxmlformats.org/officeDocument/2006/relationships/hyperlink" Target="http://cpdb.realtek.com/cpdbv3/view/wafermap/oneWaferSbinMap.php?project=RL6748&amp;checksum=88d6e71914600eaf1bcf3c9f54643f36&amp;bin_num=51&amp;bintype=sbin&amp;from=xls&amp;cp=CP1&amp;version=RL6748ZA_V25&amp;lotid=PAFQ2&amp;waferid=MBA715-10D1" TargetMode="External"/><Relationship Id="rId809" Type="http://schemas.openxmlformats.org/officeDocument/2006/relationships/hyperlink" Target="http://cpdb.realtek.com/cpdbv3/view/wafermap/oneWaferSbinMap.php?project=RL6748&amp;checksum=25f381220f7b5001bcfb50da5d7940c0&amp;bin_num=226&amp;bintype=sbin&amp;from=xls&amp;cp=CP1&amp;version=RL6748ZA_V25&amp;lotid=PAFQ6&amp;waferid=MBC103-25F3" TargetMode="External"/><Relationship Id="rId1439" Type="http://schemas.openxmlformats.org/officeDocument/2006/relationships/hyperlink" Target="http://cpdb.realtek.com/cpdbv3/view/wafermap/oneWaferSbinMap.php?project=RL6748&amp;checksum=098a01a93a5db18ab3ed83966169242c&amp;bin_num=356&amp;bintype=sbin&amp;from=xls&amp;cp=CP1&amp;version=RL6748ZA_V25&amp;lotid=PAJG7&amp;waferid=TAQ896-08E5" TargetMode="External"/><Relationship Id="rId1646" Type="http://schemas.openxmlformats.org/officeDocument/2006/relationships/hyperlink" Target="http://cpdb.realtek.com/cpdbv3/view/wafermap/oneWaferSbinMap.php?project=RL6748&amp;checksum=0e3a7d642762a8642f3e192d4dd04247&amp;bin_num=188&amp;bintype=sbin&amp;from=xls&amp;cp=CP1&amp;version=RL6748ZA_V25&amp;lotid=PAHY4&amp;waferid=TAQ895-06B3" TargetMode="External"/><Relationship Id="rId1853" Type="http://schemas.openxmlformats.org/officeDocument/2006/relationships/hyperlink" Target="http://cpdb.realtek.com/cpdbv3/view/wafermap/oneWaferSbinMap.php?project=RL6748&amp;checksum=55a5e070e826a2aabd888c9399f61d64&amp;bin_num=28&amp;bintype=sbin&amp;from=xls&amp;cp=CP1&amp;version=RL6748ZA_V25&amp;lotid=PAFQ4&amp;waferid=MBA724-14C5" TargetMode="External"/><Relationship Id="rId1506" Type="http://schemas.openxmlformats.org/officeDocument/2006/relationships/hyperlink" Target="http://cpdb.realtek.com/cpdbv3/view/wafermap/oneWaferSbinMap.php?project=RL6748&amp;checksum=098a01a93a5db18ab3ed83966169242c&amp;bin_num=330&amp;bintype=sbin&amp;from=xls&amp;cp=CP1&amp;version=RL6748ZA_V25&amp;lotid=PAJG7&amp;waferid=TAQ896-08E5" TargetMode="External"/><Relationship Id="rId1713" Type="http://schemas.openxmlformats.org/officeDocument/2006/relationships/hyperlink" Target="http://cpdb.realtek.com/cpdbv3/view/wafermap/oneWaferSbinMap.php?project=RL6748&amp;checksum=b2f0fda0b848faf8e012a21f3e6b0849&amp;bin_num=266&amp;bintype=sbin&amp;from=xls&amp;cp=CP1&amp;version=RL6748ZA_V25&amp;lotid=PAHY4&amp;waferid=TAQ895-03D2" TargetMode="External"/><Relationship Id="rId1920" Type="http://schemas.openxmlformats.org/officeDocument/2006/relationships/hyperlink" Target="http://cpdb.realtek.com/cpdbv3/view/wafermap/oneWaferSbinMap.php?project=RL6748&amp;checksum=098792a6e2e449fb07dff640a36a2f2b&amp;bin_num=63&amp;bintype=sbin&amp;from=xls&amp;cp=CP1&amp;version=RL6748ZA_V25&amp;lotid=PAFW7&amp;waferid=MBA722-03G5" TargetMode="External"/><Relationship Id="rId599" Type="http://schemas.openxmlformats.org/officeDocument/2006/relationships/hyperlink" Target="http://cpdb.realtek.com/cpdbv3/view/wafermap/oneWaferSbinMap.php?project=RL6748&amp;checksum=43d42eda78b75f74d8851c27b4eefb71&amp;bin_num=2&amp;bintype=sbin&amp;from=xls&amp;cp=CP1&amp;version=RL6748ZA_V25&amp;lotid=PAFW6&amp;waferid=MBC107-21D6" TargetMode="External"/><Relationship Id="rId248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608&amp;sbin_info=83&amp;sbin_map=83&amp;is_auto=0" TargetMode="External"/><Relationship Id="rId269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&amp;sbin_info=216&amp;sbin_map=216&amp;is_auto=0" TargetMode="External"/><Relationship Id="rId459" Type="http://schemas.openxmlformats.org/officeDocument/2006/relationships/hyperlink" Target="http://cpdb.realtek.com/cpdbv3/view/wafermap/oneWaferSbinMap.php?project=RL6748&amp;checksum=b3f5e27a945fa4609942c3b6352aa0a6&amp;bin_num=297&amp;bintype=sbin&amp;from=xls&amp;cp=CP1&amp;version=RL6748ZA_V25&amp;lotid=PAFW6&amp;waferid=MBC107-11B3" TargetMode="External"/><Relationship Id="rId666" Type="http://schemas.openxmlformats.org/officeDocument/2006/relationships/hyperlink" Target="http://cpdb.realtek.com/cpdbv3/view/wafermap/oneWaferSbinMap.php?project=RL6748&amp;checksum=93604aa5f9b03ef261803d51f7663022&amp;bin_num=6&amp;bintype=sbin&amp;from=xls&amp;cp=CP1&amp;version=RL6748ZA_V25&amp;lotid=PAFQ0&amp;waferid=MBF135-09G1" TargetMode="External"/><Relationship Id="rId873" Type="http://schemas.openxmlformats.org/officeDocument/2006/relationships/hyperlink" Target="http://cpdb.realtek.com/cpdbv3/view/wafermap/oneWaferSbinMap.php?project=RL6748&amp;checksum=663458bf4eeebc3e112395dc079ffba9&amp;bin_num=327&amp;bintype=sbin&amp;from=xls&amp;cp=CP1&amp;version=RL6748ZA_V25&amp;lotid=PAFQ5&amp;waferid=MBA705-23E4" TargetMode="External"/><Relationship Id="rId1089" Type="http://schemas.openxmlformats.org/officeDocument/2006/relationships/hyperlink" Target="http://cpdb.realtek.com/cpdbv3/view/wafermap/oneWaferSbinMap.php?project=RL6748&amp;checksum=8cb6f1a0530431971f6dc8b6446748b3&amp;bin_num=333&amp;bintype=sbin&amp;from=xls&amp;cp=CP1&amp;version=RL6748ZA_V25&amp;lotid=PAFA3&amp;waferid=MBA728-20D3" TargetMode="External"/><Relationship Id="rId1296" Type="http://schemas.openxmlformats.org/officeDocument/2006/relationships/hyperlink" Target="http://cpdb.realtek.com/cpdbv3/view/wafermap/oneWaferSbinMap.php?project=RL6748&amp;checksum=2c3cb499a49952975b95f20ba5e75654&amp;bin_num=29&amp;bintype=sbin&amp;from=xls&amp;cp=CP1&amp;version=RL6748ZA_V25&amp;lotid=PAFW8&amp;waferid=MBA731-01C4" TargetMode="External"/><Relationship Id="rId2347" Type="http://schemas.openxmlformats.org/officeDocument/2006/relationships/hyperlink" Target="http://cpdb.realtek.com/cpdbv3/view/wafermap/oneWaferSbinMap.php?project=RL6748&amp;checksum=ba480041f036779600f330eeb7b2b2fa&amp;bin_num=236&amp;bintype=sbin&amp;from=xls&amp;cp=CP1&amp;version=RL6748ZA_V25&amp;lotid=PAFQ2&amp;waferid=MBA715-16G6" TargetMode="External"/><Relationship Id="rId255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1724&amp;sbin_info=195&amp;sbin_map=195&amp;is_auto=0" TargetMode="External"/><Relationship Id="rId319" Type="http://schemas.openxmlformats.org/officeDocument/2006/relationships/hyperlink" Target="http://cpdb.realtek.com/cpdbv3/view/wafermap/oneWaferSbinMap.php?project=RL6748&amp;checksum=f1c05d5061d41f2298666456d4943fd4&amp;bin_num=42&amp;bintype=sbin&amp;from=xls&amp;cp=CP1&amp;version=RL6748ZA_V25&amp;lotid=PAJG7&amp;waferid=TAQ896-23F1" TargetMode="External"/><Relationship Id="rId526" Type="http://schemas.openxmlformats.org/officeDocument/2006/relationships/hyperlink" Target="http://cpdb.realtek.com/cpdbv3/view/wafermap/oneWaferSbinMap.php?project=RL6748&amp;checksum=6e78642833a84f8cf7528b5b0686b7d0&amp;bin_num=55&amp;bintype=sbin&amp;from=xls&amp;cp=CP1&amp;version=RL6748ZA_V25&amp;lotid=PAFQ4&amp;waferid=MBA724-03A7" TargetMode="External"/><Relationship Id="rId1156" Type="http://schemas.openxmlformats.org/officeDocument/2006/relationships/hyperlink" Target="http://cpdb.realtek.com/cpdbv3/view/wafermap/oneWaferSbinMap.php?project=RL6748&amp;checksum=18c782a468d9e115dd178b91a730c541&amp;bin_num=24&amp;bintype=sbin&amp;from=xls&amp;cp=CP1&amp;version=RL6748ZA_V25&amp;lotid=PAFW6&amp;waferid=MBC107-19D6" TargetMode="External"/><Relationship Id="rId1363" Type="http://schemas.openxmlformats.org/officeDocument/2006/relationships/hyperlink" Target="http://cpdb.realtek.com/cpdbv3/view/wafermap/oneWaferSbinMap.php?project=RL6748&amp;checksum=2c3cb499a49952975b95f20ba5e75654&amp;bin_num=328&amp;bintype=sbin&amp;from=xls&amp;cp=CP1&amp;version=RL6748ZA_V25&amp;lotid=PAFW8&amp;waferid=MBA731-01C4" TargetMode="External"/><Relationship Id="rId2207" Type="http://schemas.openxmlformats.org/officeDocument/2006/relationships/hyperlink" Target="http://cpdb.realtek.com/cpdbv3/view/wafermap/oneWaferSbinMap.php?project=RL6748&amp;checksum=098a01a93a5db18ab3ed83966169242c&amp;bin_num=50&amp;bintype=sbin&amp;from=xls&amp;cp=CP1&amp;version=RL6748ZA_V25&amp;lotid=PAJG7&amp;waferid=TAQ896-08E5" TargetMode="External"/><Relationship Id="rId733" Type="http://schemas.openxmlformats.org/officeDocument/2006/relationships/hyperlink" Target="http://cpdb.realtek.com/cpdbv3/view/wafermap/oneWaferSbinMap.php?project=RL6748&amp;checksum=8baaf29265c095e6aef180607dd47018&amp;bin_num=226&amp;bintype=sbin&amp;from=xls&amp;cp=CP1&amp;version=RL6748ZA_V25&amp;lotid=PAFW6&amp;waferid=MBC107-16F5" TargetMode="External"/><Relationship Id="rId940" Type="http://schemas.openxmlformats.org/officeDocument/2006/relationships/hyperlink" Target="http://cpdb.realtek.com/cpdbv3/view/wafermap/oneWaferSbinMap.php?project=RL6748&amp;checksum=a0fc719ec0f254f07c21ae556db30d7d&amp;bin_num=52&amp;bintype=sbin&amp;from=xls&amp;cp=CP1&amp;version=RL6748ZA_V25&amp;lotid=PAFW6&amp;waferid=MBC107-01G3" TargetMode="External"/><Relationship Id="rId1016" Type="http://schemas.openxmlformats.org/officeDocument/2006/relationships/hyperlink" Target="http://cpdb.realtek.com/cpdbv3/view/wafermap/oneWaferSbinMap.php?project=RL6748&amp;checksum=05d00f1aa7601154d677cc25b7b27b75&amp;bin_num=333&amp;bintype=sbin&amp;from=xls&amp;cp=CP1&amp;version=RL6748ZA_V25&amp;lotid=PAF98&amp;waferid=MBA742-18E1" TargetMode="External"/><Relationship Id="rId1570" Type="http://schemas.openxmlformats.org/officeDocument/2006/relationships/hyperlink" Target="http://cpdb.realtek.com/cpdbv3/view/wafermap/oneWaferSbinMap.php?project=RL6748&amp;checksum=bdc04ae8be05a83321ec323eae625678&amp;bin_num=331&amp;bintype=sbin&amp;from=xls&amp;cp=CP1&amp;version=RL6748ZA_V25&amp;lotid=PAJG7&amp;waferid=TAQ896-11E0" TargetMode="External"/><Relationship Id="rId2414" Type="http://schemas.openxmlformats.org/officeDocument/2006/relationships/hyperlink" Target="http://cpdb.realtek.com/cpdbv3/view/wafermap/oneWaferSbinMap.php?project=RL6748&amp;checksum=8fb0570e6c1a14f1607b51eca3701ade&amp;bin_num=20&amp;bintype=sbin&amp;from=xls&amp;cp=CP1&amp;version=RL6748ZA_V25&amp;lotid=PAFA3&amp;waferid=MBA728-09A3" TargetMode="External"/><Relationship Id="rId262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406&amp;sbin_info=101&amp;sbin_map=101&amp;is_auto=0" TargetMode="External"/><Relationship Id="rId800" Type="http://schemas.openxmlformats.org/officeDocument/2006/relationships/hyperlink" Target="http://cpdb.realtek.com/cpdbv3/view/wafermap/oneWaferSbinMap.php?project=RL6748&amp;checksum=16eacda3ecd3823315a068cb48e11c2c&amp;bin_num=226&amp;bintype=sbin&amp;from=xls&amp;cp=CP1&amp;version=RL6748ZA_V25&amp;lotid=PAFQ1&amp;waferid=MBA727-25D1" TargetMode="External"/><Relationship Id="rId1223" Type="http://schemas.openxmlformats.org/officeDocument/2006/relationships/hyperlink" Target="http://cpdb.realtek.com/cpdbv3/view/wafermap/oneWaferSbinMap.php?project=RL6748&amp;checksum=0c37f7628aded11e8a58ebe68dd1bf05&amp;bin_num=354&amp;bintype=sbin&amp;from=xls&amp;cp=CP1&amp;version=RL6748ZA_V25&amp;lotid=PAFQ4&amp;waferid=MBA724-05H0" TargetMode="External"/><Relationship Id="rId1430" Type="http://schemas.openxmlformats.org/officeDocument/2006/relationships/hyperlink" Target="http://cpdb.realtek.com/cpdbv3/view/wafermap/oneWaferSbinMap.php?project=RL6748&amp;checksum=0c6ac73f5cbed990cd19d3c50ccede6d&amp;bin_num=356&amp;bintype=sbin&amp;from=xls&amp;cp=CP1&amp;version=RL6748ZA_V25&amp;lotid=PAHY4&amp;waferid=TAQ895-01E4" TargetMode="External"/><Relationship Id="rId176" Type="http://schemas.openxmlformats.org/officeDocument/2006/relationships/hyperlink" Target="http://cpdb.realtek.com/cpdbv3/view/wafermap/oneWaferSbinMap.php?project=RL6748&amp;checksum=0f96ac99d5d9231739883ab11452a825&amp;bin_num=47&amp;bintype=sbin&amp;from=xls&amp;cp=CP1&amp;version=RL6748ZA_V25&amp;lotid=PAFQ0&amp;waferid=MBF135-20B6" TargetMode="External"/><Relationship Id="rId383" Type="http://schemas.openxmlformats.org/officeDocument/2006/relationships/hyperlink" Target="http://cpdb.realtek.com/cpdbv3/view/wafermap/oneWaferSbinMap.php?project=RL6748&amp;checksum=3fee452cc698667f190d8a1f08c4e51a&amp;bin_num=335&amp;bintype=sbin&amp;from=xls&amp;cp=CP1&amp;version=RL6748ZA_V25&amp;lotid=PAFQ0&amp;waferid=MBF135-02D1" TargetMode="External"/><Relationship Id="rId590" Type="http://schemas.openxmlformats.org/officeDocument/2006/relationships/hyperlink" Target="http://cpdb.realtek.com/cpdbv3/view/wafermap/oneWaferSbinMap.php?project=RL6748&amp;checksum=f64512e8d8ce2fc78287da6cd447fd73&amp;bin_num=2&amp;bintype=sbin&amp;from=xls&amp;cp=CP1&amp;version=RL6748ZA_V25&amp;lotid=PAFW7&amp;waferid=MBA722-12C2" TargetMode="External"/><Relationship Id="rId2064" Type="http://schemas.openxmlformats.org/officeDocument/2006/relationships/hyperlink" Target="http://cpdb.realtek.com/cpdbv3/view/wafermap/oneWaferSbinMap.php?project=RL6748&amp;checksum=aa5d8856fb0d03c25a05ad04e5386ae6&amp;bin_num=289&amp;bintype=sbin&amp;from=xls&amp;cp=CP1&amp;version=RL6748ZA_V25&amp;lotid=PAFW7&amp;waferid=MBA722-13B5" TargetMode="External"/><Relationship Id="rId2271" Type="http://schemas.openxmlformats.org/officeDocument/2006/relationships/hyperlink" Target="http://cpdb.realtek.com/cpdbv3/view/wafermap/oneWaferSbinMap.php?project=RL6748&amp;checksum=581e24e0a603cfb2fd7a4102f7a793c4&amp;bin_num=291&amp;bintype=sbin&amp;from=xls&amp;cp=CP1&amp;version=RL6748ZA_V25&amp;lotid=PAFQ0&amp;waferid=MBF135-05B2" TargetMode="External"/><Relationship Id="rId243" Type="http://schemas.openxmlformats.org/officeDocument/2006/relationships/hyperlink" Target="http://cpdb.realtek.com/cpdbv3/view/wafermap/oneWaferSbinMap.php?project=RL6748&amp;checksum=d51b29d6990743a4fa733ef19d95047d&amp;bin_num=3&amp;bintype=sbin&amp;from=xls&amp;cp=CP1&amp;version=RL6748ZA_V25&amp;lotid=PAHY4&amp;waferid=TAQ895-04C5" TargetMode="External"/><Relationship Id="rId450" Type="http://schemas.openxmlformats.org/officeDocument/2006/relationships/hyperlink" Target="http://cpdb.realtek.com/cpdbv3/view/wafermap/oneWaferSbinMap.php?project=RL6748&amp;checksum=ba480041f036779600f330eeb7b2b2fa&amp;bin_num=297&amp;bintype=sbin&amp;from=xls&amp;cp=CP1&amp;version=RL6748ZA_V25&amp;lotid=PAFQ2&amp;waferid=MBA715-16G6" TargetMode="External"/><Relationship Id="rId1080" Type="http://schemas.openxmlformats.org/officeDocument/2006/relationships/hyperlink" Target="http://cpdb.realtek.com/cpdbv3/view/wafermap/oneWaferSbinMap.php?project=RL6748&amp;checksum=a01a6943339d1c1e48cf51517a778c3b&amp;bin_num=333&amp;bintype=sbin&amp;from=xls&amp;cp=CP1&amp;version=RL6748ZA_V25&amp;lotid=PAFQ6&amp;waferid=MBC103-12E7" TargetMode="External"/><Relationship Id="rId2131" Type="http://schemas.openxmlformats.org/officeDocument/2006/relationships/hyperlink" Target="http://cpdb.realtek.com/cpdbv3/view/wafermap/oneWaferSbinMap.php?project=RL6748&amp;checksum=b8aa9177c4c88f71883c861eaa9136a7&amp;bin_num=246&amp;bintype=sbin&amp;from=xls&amp;cp=CP1&amp;version=RL6748ZA_V25&amp;lotid=PAFA5&amp;waferid=MBA704-01D7" TargetMode="External"/><Relationship Id="rId103" Type="http://schemas.openxmlformats.org/officeDocument/2006/relationships/hyperlink" Target="http://cpdb.realtek.com/cpdbv3/view/wafermap/oneWaferSbinMap.php?project=RL6748&amp;checksum=c772114a348b05b633860730afb8a93d&amp;bin_num=51&amp;bintype=sbin&amp;from=xls&amp;cp=CP1&amp;version=RL6748ZA_V25&amp;lotid=PAFQ2&amp;waferid=MBA715-22E2" TargetMode="External"/><Relationship Id="rId310" Type="http://schemas.openxmlformats.org/officeDocument/2006/relationships/hyperlink" Target="http://cpdb.realtek.com/cpdbv3/view/wafermap/oneWaferSbinMap.php?project=RL6748&amp;checksum=901cc9ba1c2fcd986f7cb63131252464&amp;bin_num=42&amp;bintype=sbin&amp;from=xls&amp;cp=CP1&amp;version=RL6748ZA_V25&amp;lotid=PAFQ5&amp;waferid=MBA705-07E5" TargetMode="External"/><Relationship Id="rId1897" Type="http://schemas.openxmlformats.org/officeDocument/2006/relationships/hyperlink" Target="http://cpdb.realtek.com/cpdbv3/view/wafermap/oneWaferSbinMap.php?project=RL6748&amp;checksum=22fa37d396fe5a0e3da8e61248358aa7&amp;bin_num=75&amp;bintype=sbin&amp;from=xls&amp;cp=CP1&amp;version=RL6748ZA_V25&amp;lotid=PAHY4&amp;waferid=TAQ895-10A1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http://cpdb.realtek.com/cpdbv3/view/wafermap/oneWaferSbinMap.php?project=RL6748&amp;checksum=802b613964c2472772207453e086b80f&amp;bin_num=55&amp;bintype=sbin&amp;from=xls&amp;cp=CP1&amp;version=RL6748ZA_TC01_V25&amp;lotid=PAF99&amp;waferid=MBA725-16F7" TargetMode="External"/><Relationship Id="rId67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202&amp;sbin_info=124&amp;sbin_map=124&amp;is_auto=0" TargetMode="External"/><Relationship Id="rId76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&amp;sbin_info=271&amp;sbin_map=271&amp;is_auto=0" TargetMode="External"/><Relationship Id="rId21" Type="http://schemas.openxmlformats.org/officeDocument/2006/relationships/hyperlink" Target="http://cpdb.realtek.com/cpdbv3/view/wafermap/oneWaferSbinMap.php?project=RL6748&amp;checksum=76126a31eebfa32a6ef80ab7de7af8e8&amp;bin_num=5&amp;bintype=sbin&amp;from=xls&amp;cp=CP1&amp;version=RL6748ZA_TC01_V25&amp;lotid=PAJ21&amp;waferid=MBA746-19G6" TargetMode="External"/><Relationship Id="rId324" Type="http://schemas.openxmlformats.org/officeDocument/2006/relationships/hyperlink" Target="http://cpdb.realtek.com/cpdbv3/view/wafermap/oneWaferSbinMap.php?project=RL6748&amp;checksum=0cefb30463efc6c9eeb378aab2663b05&amp;bin_num=52&amp;bintype=sbin&amp;from=xls&amp;cp=CP1&amp;version=RL6748ZA_TC01_V25&amp;lotid=PAJ21&amp;waferid=MBA746-02B3" TargetMode="External"/><Relationship Id="rId531" Type="http://schemas.openxmlformats.org/officeDocument/2006/relationships/hyperlink" Target="http://cpdb.realtek.com/cpdbv3/view/wafermap/oneWaferSbinMap.php?project=RL6748&amp;checksum=24c3a66ffe93197a95595d70573b11ba&amp;bin_num=50&amp;bintype=sbin&amp;from=xls&amp;cp=CP1&amp;version=RL6748ZA_TC01_V25&amp;lotid=PAH52&amp;waferid=MBB789-17G2" TargetMode="External"/><Relationship Id="rId62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1624&amp;sbin_info=58&amp;sbin_map=58&amp;is_auto=0" TargetMode="External"/><Relationship Id="rId170" Type="http://schemas.openxmlformats.org/officeDocument/2006/relationships/hyperlink" Target="http://cpdb.realtek.com/cpdbv3/view/wafermap/oneWaferSbinMap.php?project=RL6748&amp;checksum=21e74944e5cbc15c3c252d77d478636f&amp;bin_num=281&amp;bintype=sbin&amp;from=xls&amp;cp=CP1&amp;version=RL6748ZA_TC01_V25&amp;lotid=PAF99&amp;waferid=MBA725-22D3" TargetMode="External"/><Relationship Id="rId268" Type="http://schemas.openxmlformats.org/officeDocument/2006/relationships/hyperlink" Target="http://cpdb.realtek.com/cpdbv3/view/wafermap/oneWaferSbinMap.php?project=RL6748&amp;checksum=76a975084467bd1886b7f39016c12016&amp;bin_num=328&amp;bintype=sbin&amp;from=xls&amp;cp=CP1&amp;version=RL6748ZA_TC01_V25&amp;lotid=PAJ20&amp;waferid=MBA740-15E3" TargetMode="External"/><Relationship Id="rId475" Type="http://schemas.openxmlformats.org/officeDocument/2006/relationships/hyperlink" Target="http://cpdb.realtek.com/cpdbv3/view/wafermap/oneWaferSbinMap.php?project=RL6748&amp;checksum=e94cdf86f6b75ce07bd2d740e580bd6a&amp;bin_num=228&amp;bintype=sbin&amp;from=xls&amp;cp=CP1&amp;version=RL6748ZA_TC01_V25&amp;lotid=PAH52&amp;waferid=MBB789-04F6" TargetMode="External"/><Relationship Id="rId68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&amp;sbin_info=135&amp;sbin_map=135&amp;is_auto=0" TargetMode="External"/><Relationship Id="rId32" Type="http://schemas.openxmlformats.org/officeDocument/2006/relationships/hyperlink" Target="http://cpdb.realtek.com/cpdbv3/view/wafermap/oneWaferSbinMap.php?project=RL6748&amp;checksum=75fd58065237bf648f5f82ebb7651786&amp;bin_num=53&amp;bintype=sbin&amp;from=xls&amp;cp=CP1&amp;version=RL6748ZA_TC01_V25&amp;lotid=PAH52&amp;waferid=MBB789-18F5" TargetMode="External"/><Relationship Id="rId128" Type="http://schemas.openxmlformats.org/officeDocument/2006/relationships/hyperlink" Target="http://cpdb.realtek.com/cpdbv3/view/wafermap/oneWaferSbinMap.php?project=RL6748&amp;checksum=1a7cf71ca3236a80bbb3854cd0ffb57d&amp;bin_num=6&amp;bintype=sbin&amp;from=xls&amp;cp=CP1&amp;version=RL6748ZA_TC01_V25&amp;lotid=PAJ20&amp;waferid=MBA740-03D2" TargetMode="External"/><Relationship Id="rId335" Type="http://schemas.openxmlformats.org/officeDocument/2006/relationships/hyperlink" Target="http://cpdb.realtek.com/cpdbv3/view/wafermap/oneWaferSbinMap.php?project=RL6748&amp;checksum=689369812dca08ff8f31a06c96032d20&amp;bin_num=24&amp;bintype=sbin&amp;from=xls&amp;cp=CP1&amp;version=RL6748ZA_TC01_V25&amp;lotid=PAH52&amp;waferid=MBB789-05F1" TargetMode="External"/><Relationship Id="rId542" Type="http://schemas.openxmlformats.org/officeDocument/2006/relationships/hyperlink" Target="http://cpdb.realtek.com/cpdbv3/view/wafermap/oneWaferSbinMap.php?project=RL6748&amp;checksum=24c3a66ffe93197a95595d70573b11ba&amp;bin_num=244&amp;bintype=sbin&amp;from=xls&amp;cp=CP1&amp;version=RL6748ZA_TC01_V25&amp;lotid=PAH52&amp;waferid=MBB789-17G2" TargetMode="External"/><Relationship Id="rId181" Type="http://schemas.openxmlformats.org/officeDocument/2006/relationships/hyperlink" Target="http://cpdb.realtek.com/cpdbv3/view/wafermap/oneWaferSbinMap.php?project=RL6748&amp;checksum=014be125c120289bd4d7b77133b86551&amp;bin_num=333&amp;bintype=sbin&amp;from=xls&amp;cp=CP1&amp;version=RL6748ZA_TC01_V25&amp;lotid=PAJ20&amp;waferid=MBA740-06B3" TargetMode="External"/><Relationship Id="rId402" Type="http://schemas.openxmlformats.org/officeDocument/2006/relationships/hyperlink" Target="http://cpdb.realtek.com/cpdbv3/view/wafermap/oneWaferSbinMap.php?project=RL6748&amp;checksum=74289223cd1a06e75923b2a76d2b1be1&amp;bin_num=334&amp;bintype=sbin&amp;from=xls&amp;cp=CP1&amp;version=RL6748ZA_TC01_V25&amp;lotid=PAJ20&amp;waferid=MBA740-04C5" TargetMode="External"/><Relationship Id="rId279" Type="http://schemas.openxmlformats.org/officeDocument/2006/relationships/hyperlink" Target="http://cpdb.realtek.com/cpdbv3/view/wafermap/oneWaferSbinMap.php?project=RL6748&amp;checksum=738456fd984f4cfaeaad0c4b1a450b93&amp;bin_num=328&amp;bintype=sbin&amp;from=xls&amp;cp=CP1&amp;version=RL6748ZA_TC01_V25&amp;lotid=PAJ20&amp;waferid=MBA740-23A5" TargetMode="External"/><Relationship Id="rId486" Type="http://schemas.openxmlformats.org/officeDocument/2006/relationships/hyperlink" Target="http://cpdb.realtek.com/cpdbv3/view/wafermap/oneWaferSbinMap.php?project=RL6748&amp;checksum=415d419cece7987051d5cec90ee92883&amp;bin_num=91&amp;bintype=sbin&amp;from=xls&amp;cp=CP1&amp;version=RL6748ZA_TC01_V25&amp;lotid=PAF99&amp;waferid=MBA725-18E5" TargetMode="External"/><Relationship Id="rId69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202&amp;sbin_info=147&amp;sbin_map=147&amp;is_auto=0" TargetMode="External"/><Relationship Id="rId70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&amp;sbin_info=167&amp;sbin_map=167&amp;is_auto=0" TargetMode="External"/><Relationship Id="rId43" Type="http://schemas.openxmlformats.org/officeDocument/2006/relationships/hyperlink" Target="http://cpdb.realtek.com/cpdbv3/view/wafermap/oneWaferSbinMap.php?project=RL6748&amp;checksum=4c1ed305e1c254df8b569ba383f8a031&amp;bin_num=34&amp;bintype=sbin&amp;from=xls&amp;cp=CP1&amp;version=RL6748ZA_TC01_V25&amp;lotid=PAJ20&amp;waferid=MBA740-14F0" TargetMode="External"/><Relationship Id="rId139" Type="http://schemas.openxmlformats.org/officeDocument/2006/relationships/hyperlink" Target="http://cpdb.realtek.com/cpdbv3/view/wafermap/oneWaferSbinMap.php?project=RL6748&amp;checksum=802b613964c2472772207453e086b80f&amp;bin_num=226&amp;bintype=sbin&amp;from=xls&amp;cp=CP1&amp;version=RL6748ZA_TC01_V25&amp;lotid=PAF99&amp;waferid=MBA725-16F7" TargetMode="External"/><Relationship Id="rId346" Type="http://schemas.openxmlformats.org/officeDocument/2006/relationships/hyperlink" Target="http://cpdb.realtek.com/cpdbv3/view/wafermap/oneWaferSbinMap.php?project=RL6748&amp;checksum=346af1648fb5b99fafd151f739cf8a81&amp;bin_num=227&amp;bintype=sbin&amp;from=xls&amp;cp=CP1&amp;version=RL6748ZA_TC01_V25&amp;lotid=PAH52&amp;waferid=MBB789-20F5" TargetMode="External"/><Relationship Id="rId553" Type="http://schemas.openxmlformats.org/officeDocument/2006/relationships/hyperlink" Target="http://cpdb.realtek.com/cpdbv3/view/wafermap/oneWaferSbinMap.php?project=RL6748&amp;checksum=efa6fc64afe2268d833258ad896357c1&amp;bin_num=200&amp;bintype=sbin&amp;from=xls&amp;cp=CP1&amp;version=RL6748ZA_TC01_V25&amp;lotid=PAF99&amp;waferid=MBA725-09B5" TargetMode="External"/><Relationship Id="rId76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02&amp;sbin_info=254&amp;sbin_map=254&amp;is_auto=0" TargetMode="External"/><Relationship Id="rId192" Type="http://schemas.openxmlformats.org/officeDocument/2006/relationships/hyperlink" Target="http://cpdb.realtek.com/cpdbv3/view/wafermap/oneWaferSbinMap.php?project=RL6748&amp;checksum=b2d8cae92f3bd528103d119622d5aa89&amp;bin_num=333&amp;bintype=sbin&amp;from=xls&amp;cp=CP1&amp;version=RL6748ZA_TC01_V25&amp;lotid=PAJ22&amp;waferid=MBC092-03D7" TargetMode="External"/><Relationship Id="rId206" Type="http://schemas.openxmlformats.org/officeDocument/2006/relationships/hyperlink" Target="http://cpdb.realtek.com/cpdbv3/view/wafermap/oneWaferSbinMap.php?project=RL6748&amp;checksum=709d156a29d61ee349511d38744a0854&amp;bin_num=354&amp;bintype=sbin&amp;from=xls&amp;cp=CP1&amp;version=RL6748ZA_TC01_V25&amp;lotid=PAF99&amp;waferid=MBA725-21E0" TargetMode="External"/><Relationship Id="rId413" Type="http://schemas.openxmlformats.org/officeDocument/2006/relationships/hyperlink" Target="http://cpdb.realtek.com/cpdbv3/view/wafermap/oneWaferSbinMap.php?project=RL6748&amp;checksum=4c18c7f5d3e60ca16bfb831d79fb244a&amp;bin_num=242&amp;bintype=sbin&amp;from=xls&amp;cp=CP1&amp;version=RL6748ZA_TC01_V25&amp;lotid=PAJ20&amp;waferid=MBA740-22B2" TargetMode="External"/><Relationship Id="rId497" Type="http://schemas.openxmlformats.org/officeDocument/2006/relationships/hyperlink" Target="http://cpdb.realtek.com/cpdbv3/view/wafermap/oneWaferSbinMap.php?project=RL6748&amp;checksum=d18748c8637ff50731bd4069ba6e9db5&amp;bin_num=355&amp;bintype=sbin&amp;from=xls&amp;cp=CP1&amp;version=RL6748ZA_TC01_V25&amp;lotid=PAJ21&amp;waferid=MBA746-17A5" TargetMode="External"/><Relationship Id="rId620" Type="http://schemas.openxmlformats.org/officeDocument/2006/relationships/hyperlink" Target="http://cpdb.realtek.com/cpdbv3/view/wafermap/oneWaferSbinMap.php?project=RL6748&amp;checksum=4c1cb504fb13f725983197503c968f6a&amp;bin_num=241&amp;bintype=sbin&amp;from=xls&amp;cp=CP1&amp;version=RL6748ZA_TC01_V25&amp;lotid=PAJ20&amp;waferid=MBA740-21B7" TargetMode="External"/><Relationship Id="rId71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&amp;sbin_info=178&amp;sbin_map=178&amp;is_auto=0" TargetMode="External"/><Relationship Id="rId357" Type="http://schemas.openxmlformats.org/officeDocument/2006/relationships/hyperlink" Target="http://cpdb.realtek.com/cpdbv3/view/wafermap/oneWaferSbinMap.php?project=RL6748&amp;checksum=2c9548e672b9bcdc1d978244a3e4c8a4&amp;bin_num=76&amp;bintype=sbin&amp;from=xls&amp;cp=CP1&amp;version=RL6748ZA_TC01_V25&amp;lotid=PAJ22&amp;waferid=MBC092-01F1" TargetMode="External"/><Relationship Id="rId54" Type="http://schemas.openxmlformats.org/officeDocument/2006/relationships/hyperlink" Target="http://cpdb.realtek.com/cpdbv3/view/wafermap/oneWaferSbinMap.php?project=RL6748&amp;checksum=fa61eb6b0a743468a2294067e9a3c7e3&amp;bin_num=61&amp;bintype=sbin&amp;from=xls&amp;cp=CP1&amp;version=RL6748ZA_TC01_V25&amp;lotid=PAJ20&amp;waferid=MBA740-20C4" TargetMode="External"/><Relationship Id="rId217" Type="http://schemas.openxmlformats.org/officeDocument/2006/relationships/hyperlink" Target="http://cpdb.realtek.com/cpdbv3/view/wafermap/oneWaferSbinMap.php?project=RL6748&amp;checksum=a115651af969497d94c5086041fafb37&amp;bin_num=354&amp;bintype=sbin&amp;from=xls&amp;cp=CP1&amp;version=RL6748ZA_TC01_V25&amp;lotid=PAJ21&amp;waferid=MBA746-18A0" TargetMode="External"/><Relationship Id="rId56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4768&amp;sbin_info=238&amp;sbin_map=238&amp;is_auto=0" TargetMode="External"/><Relationship Id="rId77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132&amp;sbin_info=284&amp;sbin_map=284&amp;is_auto=0" TargetMode="External"/><Relationship Id="rId42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25772&amp;sbin_info=63&amp;sbin_map=63&amp;is_auto=0" TargetMode="External"/><Relationship Id="rId63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213&amp;sbin_info=74&amp;sbin_map=74&amp;is_auto=0" TargetMode="External"/><Relationship Id="rId72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&amp;sbin_info=202&amp;sbin_map=202&amp;is_auto=0" TargetMode="External"/><Relationship Id="rId270" Type="http://schemas.openxmlformats.org/officeDocument/2006/relationships/hyperlink" Target="http://cpdb.realtek.com/cpdbv3/view/wafermap/oneWaferSbinMap.php?project=RL6748&amp;checksum=867d6a2c2ebabcb683e017054b47d1b7&amp;bin_num=328&amp;bintype=sbin&amp;from=xls&amp;cp=CP1&amp;version=RL6748ZA_TC01_V25&amp;lotid=PAJ20&amp;waferid=MBA740-07A6" TargetMode="External"/><Relationship Id="rId65" Type="http://schemas.openxmlformats.org/officeDocument/2006/relationships/hyperlink" Target="http://cpdb.realtek.com/cpdbv3/view/wafermap/oneWaferSbinMap.php?project=RL6748&amp;checksum=9d49b244f6538f7ad4330fab653df316&amp;bin_num=335&amp;bintype=sbin&amp;from=xls&amp;cp=CP1&amp;version=RL6748ZA_TC01_V25&amp;lotid=PAH52&amp;waferid=MBB789-10D2" TargetMode="External"/><Relationship Id="rId130" Type="http://schemas.openxmlformats.org/officeDocument/2006/relationships/hyperlink" Target="http://cpdb.realtek.com/cpdbv3/view/wafermap/oneWaferSbinMap.php?project=RL6748&amp;checksum=683966ec22a0f829f2756e8709c33d19&amp;bin_num=6&amp;bintype=sbin&amp;from=xls&amp;cp=CP1&amp;version=RL6748ZA_TC01_V25&amp;lotid=PAJ21&amp;waferid=MBA746-03A6" TargetMode="External"/><Relationship Id="rId368" Type="http://schemas.openxmlformats.org/officeDocument/2006/relationships/hyperlink" Target="http://cpdb.realtek.com/cpdbv3/view/wafermap/oneWaferSbinMap.php?project=RL6748&amp;checksum=c47c0d6b953143d5265a95b1174c5da7&amp;bin_num=331&amp;bintype=sbin&amp;from=xls&amp;cp=CP1&amp;version=RL6748ZA_TC01_V25&amp;lotid=PAF99&amp;waferid=MBA725-25B4" TargetMode="External"/><Relationship Id="rId575" Type="http://schemas.openxmlformats.org/officeDocument/2006/relationships/hyperlink" Target="http://cpdb.realtek.com/cpdbv3/view/wafermap/oneWaferSbinMap.php?project=RL6748&amp;checksum=75fd58065237bf648f5f82ebb7651786&amp;bin_num=243&amp;bintype=sbin&amp;from=xls&amp;cp=CP1&amp;version=RL6748ZA_TC01_V25&amp;lotid=PAH52&amp;waferid=MBB789-18F5" TargetMode="External"/><Relationship Id="rId78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1014&amp;sbin_info=302&amp;sbin_map=302&amp;is_auto=0" TargetMode="External"/><Relationship Id="rId228" Type="http://schemas.openxmlformats.org/officeDocument/2006/relationships/hyperlink" Target="http://cpdb.realtek.com/cpdbv3/view/wafermap/oneWaferSbinMap.php?project=RL6748&amp;checksum=802b613964c2472772207453e086b80f&amp;bin_num=327&amp;bintype=sbin&amp;from=xls&amp;cp=CP1&amp;version=RL6748ZA_TC01_V25&amp;lotid=PAF99&amp;waferid=MBA725-16F7" TargetMode="External"/><Relationship Id="rId435" Type="http://schemas.openxmlformats.org/officeDocument/2006/relationships/hyperlink" Target="http://cpdb.realtek.com/cpdbv3/view/wafermap/oneWaferSbinMap.php?project=RL6748&amp;checksum=4c1ed305e1c254df8b569ba383f8a031&amp;bin_num=82&amp;bintype=sbin&amp;from=xls&amp;cp=CP1&amp;version=RL6748ZA_TC01_V25&amp;lotid=PAJ20&amp;waferid=MBA740-14F0" TargetMode="External"/><Relationship Id="rId64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304&amp;sbin_info=90&amp;sbin_map=90&amp;is_auto=0" TargetMode="External"/><Relationship Id="rId28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46268&amp;sbin_info=356&amp;sbin_map=356&amp;is_auto=0" TargetMode="External"/><Relationship Id="rId502" Type="http://schemas.openxmlformats.org/officeDocument/2006/relationships/hyperlink" Target="http://cpdb.realtek.com/cpdbv3/view/wafermap/oneWaferSbinMap.php?project=RL6748&amp;checksum=b7accc02d56468bf83c5d9e80025ba13&amp;bin_num=56&amp;bintype=sbin&amp;from=xls&amp;cp=CP1&amp;version=RL6748ZA_TC01_V25&amp;lotid=PAH52&amp;waferid=MBB789-08D2" TargetMode="External"/><Relationship Id="rId76" Type="http://schemas.openxmlformats.org/officeDocument/2006/relationships/hyperlink" Target="http://cpdb.realtek.com/cpdbv3/view/wafermap/oneWaferSbinMap.php?project=RL6748&amp;checksum=014be125c120289bd4d7b77133b86551&amp;bin_num=54&amp;bintype=sbin&amp;from=xls&amp;cp=CP1&amp;version=RL6748ZA_TC01_V25&amp;lotid=PAJ20&amp;waferid=MBA740-06B3" TargetMode="External"/><Relationship Id="rId141" Type="http://schemas.openxmlformats.org/officeDocument/2006/relationships/hyperlink" Target="http://cpdb.realtek.com/cpdbv3/view/wafermap/oneWaferSbinMap.php?project=RL6748&amp;checksum=4fb9f9a36838336200db124c22741b61&amp;bin_num=226&amp;bintype=sbin&amp;from=xls&amp;cp=CP1&amp;version=RL6748ZA_TC01_V25&amp;lotid=PAF99&amp;waferid=MBA725-04E6" TargetMode="External"/><Relationship Id="rId379" Type="http://schemas.openxmlformats.org/officeDocument/2006/relationships/hyperlink" Target="http://cpdb.realtek.com/cpdbv3/view/wafermap/oneWaferSbinMap.php?project=RL6748&amp;checksum=ef9d16ecd9c2cdfe046fa33c3074dcab&amp;bin_num=282&amp;bintype=sbin&amp;from=xls&amp;cp=CP1&amp;version=RL6748ZA_TC01_V25&amp;lotid=PAF99&amp;waferid=MBA725-11B5" TargetMode="External"/><Relationship Id="rId586" Type="http://schemas.openxmlformats.org/officeDocument/2006/relationships/hyperlink" Target="http://cpdb.realtek.com/cpdbv3/view/wafermap/oneWaferSbinMap.php?project=RL6748&amp;checksum=0cefb30463efc6c9eeb378aab2663b05&amp;bin_num=84&amp;bintype=sbin&amp;from=xls&amp;cp=CP1&amp;version=RL6748ZA_TC01_V25&amp;lotid=PAJ21&amp;waferid=MBA746-02B3" TargetMode="External"/><Relationship Id="rId79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406&amp;sbin_info=348&amp;sbin_map=348&amp;is_auto=0" TargetMode="External"/><Relationship Id="rId7" Type="http://schemas.openxmlformats.org/officeDocument/2006/relationships/hyperlink" Target="http://cpdb.realtek.com/cpdbv3/view/wafermap/oneWaferSbinMap.php?project=RL6748&amp;checksum=802b613964c2472772207453e086b80f&amp;bin_num=60&amp;bintype=sbin&amp;from=xls&amp;cp=CP1&amp;version=RL6748ZA_TC01_V25&amp;lotid=PAF99&amp;waferid=MBA725-16F7" TargetMode="External"/><Relationship Id="rId239" Type="http://schemas.openxmlformats.org/officeDocument/2006/relationships/hyperlink" Target="http://cpdb.realtek.com/cpdbv3/view/wafermap/oneWaferSbinMap.php?project=RL6748&amp;checksum=89dae681766490830a5a4c88b6d0a8a6&amp;bin_num=327&amp;bintype=sbin&amp;from=xls&amp;cp=CP1&amp;version=RL6748ZA_TC01_V25&amp;lotid=PAH52&amp;waferid=MBB789-16G7" TargetMode="External"/><Relationship Id="rId446" Type="http://schemas.openxmlformats.org/officeDocument/2006/relationships/hyperlink" Target="http://cpdb.realtek.com/cpdbv3/view/wafermap/oneWaferSbinMap.php?project=RL6748&amp;checksum=8920b10869cc952c936bfc2747c6eda2&amp;bin_num=57&amp;bintype=sbin&amp;from=xls&amp;cp=CP1&amp;version=RL6748ZA_TC01_V25&amp;lotid=PAF99&amp;waferid=MBA725-07C7" TargetMode="External"/><Relationship Id="rId65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02&amp;sbin_info=106&amp;sbin_map=106&amp;is_auto=0" TargetMode="External"/><Relationship Id="rId292" Type="http://schemas.openxmlformats.org/officeDocument/2006/relationships/hyperlink" Target="http://cpdb.realtek.com/cpdbv3/view/wafermap/oneWaferSbinMap.php?project=RL6748&amp;checksum=c43d7c69e12e4f06087ff0fb90e95af6&amp;bin_num=356&amp;bintype=sbin&amp;from=xls&amp;cp=CP1&amp;version=RL6748ZA_TC01_V25&amp;lotid=PAH52&amp;waferid=MBB789-11C5" TargetMode="External"/><Relationship Id="rId306" Type="http://schemas.openxmlformats.org/officeDocument/2006/relationships/hyperlink" Target="http://cpdb.realtek.com/cpdbv3/view/wafermap/oneWaferSbinMap.php?project=RL6748&amp;checksum=a115651af969497d94c5086041fafb37&amp;bin_num=188&amp;bintype=sbin&amp;from=xls&amp;cp=CP1&amp;version=RL6748ZA_TC01_V25&amp;lotid=PAJ21&amp;waferid=MBA746-18A0" TargetMode="External"/><Relationship Id="rId87" Type="http://schemas.openxmlformats.org/officeDocument/2006/relationships/hyperlink" Target="http://cpdb.realtek.com/cpdbv3/view/wafermap/oneWaferSbinMap.php?project=RL6748&amp;checksum=89dae681766490830a5a4c88b6d0a8a6&amp;bin_num=39&amp;bintype=sbin&amp;from=xls&amp;cp=CP1&amp;version=RL6748ZA_TC01_V25&amp;lotid=PAH52&amp;waferid=MBB789-16G7" TargetMode="External"/><Relationship Id="rId51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2212&amp;sbin_info=4&amp;sbin_map=4&amp;is_auto=0" TargetMode="External"/><Relationship Id="rId59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1014&amp;sbin_info=94&amp;sbin_map=94&amp;is_auto=0" TargetMode="External"/><Relationship Id="rId72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02&amp;sbin_info=180&amp;sbin_map=180&amp;is_auto=0" TargetMode="External"/><Relationship Id="rId152" Type="http://schemas.openxmlformats.org/officeDocument/2006/relationships/hyperlink" Target="http://cpdb.realtek.com/cpdbv3/view/wafermap/oneWaferSbinMap.php?project=RL6748&amp;checksum=bff6bde2030320f60b9b8a70e487cfa1&amp;bin_num=226&amp;bintype=sbin&amp;from=xls&amp;cp=CP1&amp;version=RL6748ZA_TC01_V25&amp;lotid=PAF99&amp;waferid=MBA725-05E1" TargetMode="External"/><Relationship Id="rId457" Type="http://schemas.openxmlformats.org/officeDocument/2006/relationships/hyperlink" Target="http://cpdb.realtek.com/cpdbv3/view/wafermap/oneWaferSbinMap.php?project=RL6748&amp;checksum=4c1cb504fb13f725983197503c968f6a&amp;bin_num=29&amp;bintype=sbin&amp;from=xls&amp;cp=CP1&amp;version=RL6748ZA_TC01_V25&amp;lotid=PAJ20&amp;waferid=MBA740-21B7" TargetMode="External"/><Relationship Id="rId66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202&amp;sbin_info=117&amp;sbin_map=117&amp;is_auto=0" TargetMode="External"/><Relationship Id="rId14" Type="http://schemas.openxmlformats.org/officeDocument/2006/relationships/hyperlink" Target="http://cpdb.realtek.com/cpdbv3/view/wafermap/oneWaferSbinMap.php?project=RL6748&amp;checksum=fa61eb6b0a743468a2294067e9a3c7e3&amp;bin_num=5&amp;bintype=sbin&amp;from=xls&amp;cp=CP1&amp;version=RL6748ZA_TC01_V25&amp;lotid=PAJ20&amp;waferid=MBA740-20C4" TargetMode="External"/><Relationship Id="rId317" Type="http://schemas.openxmlformats.org/officeDocument/2006/relationships/hyperlink" Target="http://cpdb.realtek.com/cpdbv3/view/wafermap/oneWaferSbinMap.php?project=RL6748&amp;checksum=76a975084467bd1886b7f39016c12016&amp;bin_num=52&amp;bintype=sbin&amp;from=xls&amp;cp=CP1&amp;version=RL6748ZA_TC01_V25&amp;lotid=PAJ20&amp;waferid=MBA740-15E3" TargetMode="External"/><Relationship Id="rId524" Type="http://schemas.openxmlformats.org/officeDocument/2006/relationships/hyperlink" Target="http://cpdb.realtek.com/cpdbv3/view/wafermap/oneWaferSbinMap.php?project=RL6748&amp;checksum=014be125c120289bd4d7b77133b86551&amp;bin_num=207&amp;bintype=sbin&amp;from=xls&amp;cp=CP1&amp;version=RL6748ZA_TC01_V25&amp;lotid=PAJ20&amp;waferid=MBA740-06B3" TargetMode="External"/><Relationship Id="rId73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&amp;sbin_info=205&amp;sbin_map=205&amp;is_auto=0" TargetMode="External"/><Relationship Id="rId98" Type="http://schemas.openxmlformats.org/officeDocument/2006/relationships/hyperlink" Target="http://cpdb.realtek.com/cpdbv3/view/wafermap/oneWaferSbinMap.php?project=RL6748&amp;checksum=2c9548e672b9bcdc1d978244a3e4c8a4&amp;bin_num=357&amp;bintype=sbin&amp;from=xls&amp;cp=CP1&amp;version=RL6748ZA_TC01_V25&amp;lotid=PAJ22&amp;waferid=MBC092-01F1" TargetMode="External"/><Relationship Id="rId163" Type="http://schemas.openxmlformats.org/officeDocument/2006/relationships/hyperlink" Target="http://cpdb.realtek.com/cpdbv3/view/wafermap/oneWaferSbinMap.php?project=RL6748&amp;checksum=a115651af969497d94c5086041fafb37&amp;bin_num=226&amp;bintype=sbin&amp;from=xls&amp;cp=CP1&amp;version=RL6748ZA_TC01_V25&amp;lotid=PAJ21&amp;waferid=MBA746-18A0" TargetMode="External"/><Relationship Id="rId370" Type="http://schemas.openxmlformats.org/officeDocument/2006/relationships/hyperlink" Target="http://cpdb.realtek.com/cpdbv3/view/wafermap/oneWaferSbinMap.php?project=RL6748&amp;checksum=2ebc6890cabb06592bc6cbb05dab9e16&amp;bin_num=331&amp;bintype=sbin&amp;from=xls&amp;cp=CP1&amp;version=RL6748ZA_TC01_V25&amp;lotid=PAJ20&amp;waferid=MBA740-05C0" TargetMode="External"/><Relationship Id="rId230" Type="http://schemas.openxmlformats.org/officeDocument/2006/relationships/hyperlink" Target="http://cpdb.realtek.com/cpdbv3/view/wafermap/oneWaferSbinMap.php?project=RL6748&amp;checksum=4f18a7a32b7d740483c7b0436bdc83f7&amp;bin_num=327&amp;bintype=sbin&amp;from=xls&amp;cp=CP1&amp;version=RL6748ZA_TC01_V25&amp;lotid=PAH52&amp;waferid=MBB789-21F0" TargetMode="External"/><Relationship Id="rId468" Type="http://schemas.openxmlformats.org/officeDocument/2006/relationships/hyperlink" Target="http://cpdb.realtek.com/cpdbv3/view/wafermap/oneWaferSbinMap.php?project=RL6748&amp;checksum=21e74944e5cbc15c3c252d77d478636f&amp;bin_num=7&amp;bintype=sbin&amp;from=xls&amp;cp=CP1&amp;version=RL6748ZA_TC01_V25&amp;lotid=PAF99&amp;waferid=MBA725-22D3" TargetMode="External"/><Relationship Id="rId67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&amp;sbin_info=128&amp;sbin_map=128&amp;is_auto=0" TargetMode="External"/><Relationship Id="rId25" Type="http://schemas.openxmlformats.org/officeDocument/2006/relationships/hyperlink" Target="http://cpdb.realtek.com/cpdbv3/view/wafermap/oneWaferSbinMap.php?project=RL6748&amp;checksum=d18748c8637ff50731bd4069ba6e9db5&amp;bin_num=3&amp;bintype=sbin&amp;from=xls&amp;cp=CP1&amp;version=RL6748ZA_TC01_V25&amp;lotid=PAJ21&amp;waferid=MBA746-17A5" TargetMode="External"/><Relationship Id="rId328" Type="http://schemas.openxmlformats.org/officeDocument/2006/relationships/hyperlink" Target="http://cpdb.realtek.com/cpdbv3/view/wafermap/oneWaferSbinMap.php?project=RL6748&amp;checksum=5b73d786051d2a7100ebf6d98a2196d8&amp;bin_num=24&amp;bintype=sbin&amp;from=xls&amp;cp=CP1&amp;version=RL6748ZA_TC01_V25&amp;lotid=PAH52&amp;waferid=MBB789-24D1" TargetMode="External"/><Relationship Id="rId535" Type="http://schemas.openxmlformats.org/officeDocument/2006/relationships/hyperlink" Target="http://cpdb.realtek.com/cpdbv3/view/wafermap/oneWaferSbinMap.php?project=RL6748&amp;checksum=2c9548e672b9bcdc1d978244a3e4c8a4&amp;bin_num=245&amp;bintype=sbin&amp;from=xls&amp;cp=CP1&amp;version=RL6748ZA_TC01_V25&amp;lotid=PAJ22&amp;waferid=MBC092-01F1" TargetMode="External"/><Relationship Id="rId74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202&amp;sbin_info=217&amp;sbin_map=217&amp;is_auto=0" TargetMode="External"/><Relationship Id="rId174" Type="http://schemas.openxmlformats.org/officeDocument/2006/relationships/hyperlink" Target="http://cpdb.realtek.com/cpdbv3/view/wafermap/oneWaferSbinMap.php?project=RL6748&amp;checksum=fa61eb6b0a743468a2294067e9a3c7e3&amp;bin_num=333&amp;bintype=sbin&amp;from=xls&amp;cp=CP1&amp;version=RL6748ZA_TC01_V25&amp;lotid=PAJ20&amp;waferid=MBA740-20C4" TargetMode="External"/><Relationship Id="rId381" Type="http://schemas.openxmlformats.org/officeDocument/2006/relationships/hyperlink" Target="http://cpdb.realtek.com/cpdbv3/view/wafermap/oneWaferSbinMap.php?project=RL6748&amp;checksum=8a88e42c2e4fd3f00f08d43df668bf74&amp;bin_num=282&amp;bintype=sbin&amp;from=xls&amp;cp=CP1&amp;version=RL6748ZA_TC01_V25&amp;lotid=PAH52&amp;waferid=MBB789-14A6" TargetMode="External"/><Relationship Id="rId602" Type="http://schemas.openxmlformats.org/officeDocument/2006/relationships/hyperlink" Target="http://cpdb.realtek.com/cpdbv3/view/wafermap/oneWaferSbinMap.php?project=RL6748&amp;checksum=1fc9b012ca72f6bf918beeca50debbc5&amp;bin_num=46&amp;bintype=sbin&amp;from=xls&amp;cp=CP1&amp;version=RL6748ZA_TC01_V25&amp;lotid=PAJ20&amp;waferid=MBA740-17D1" TargetMode="External"/><Relationship Id="rId241" Type="http://schemas.openxmlformats.org/officeDocument/2006/relationships/hyperlink" Target="http://cpdb.realtek.com/cpdbv3/view/wafermap/oneWaferSbinMap.php?project=RL6748&amp;checksum=bbc03813498d46c563e2a7627937b852&amp;bin_num=327&amp;bintype=sbin&amp;from=xls&amp;cp=CP1&amp;version=RL6748ZA_TC01_V25&amp;lotid=PAJ21&amp;waferid=MBA746-15B7" TargetMode="External"/><Relationship Id="rId47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6797999999999999&amp;sbin_info=293&amp;sbin_map=293&amp;is_auto=0" TargetMode="External"/><Relationship Id="rId68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304&amp;sbin_info=139&amp;sbin_map=139&amp;is_auto=0" TargetMode="External"/><Relationship Id="rId36" Type="http://schemas.openxmlformats.org/officeDocument/2006/relationships/hyperlink" Target="http://cpdb.realtek.com/cpdbv3/view/wafermap/oneWaferSbinMap.php?project=RL6748&amp;checksum=346af1648fb5b99fafd151f739cf8a81&amp;bin_num=53&amp;bintype=sbin&amp;from=xls&amp;cp=CP1&amp;version=RL6748ZA_TC01_V25&amp;lotid=PAH52&amp;waferid=MBB789-20F5" TargetMode="External"/><Relationship Id="rId339" Type="http://schemas.openxmlformats.org/officeDocument/2006/relationships/hyperlink" Target="http://cpdb.realtek.com/cpdbv3/view/wafermap/oneWaferSbinMap.php?project=RL6748&amp;checksum=2420f82ea21f6404a5f323897c99aa9a&amp;bin_num=24&amp;bintype=sbin&amp;from=xls&amp;cp=CP1&amp;version=RL6748ZA_TC01_V25&amp;lotid=PAJ20&amp;waferid=MBA740-18C4" TargetMode="External"/><Relationship Id="rId546" Type="http://schemas.openxmlformats.org/officeDocument/2006/relationships/hyperlink" Target="http://cpdb.realtek.com/cpdbv3/view/wafermap/oneWaferSbinMap.php?project=RL6748&amp;checksum=4f6743513f62012c5e62a27e32f1bf21&amp;bin_num=229&amp;bintype=sbin&amp;from=xls&amp;cp=CP1&amp;version=RL6748ZA_TC01_V25&amp;lotid=PAF99&amp;waferid=MBA725-08C2" TargetMode="External"/><Relationship Id="rId75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12176&amp;sbin_info=246&amp;sbin_map=246&amp;is_auto=0" TargetMode="External"/><Relationship Id="rId101" Type="http://schemas.openxmlformats.org/officeDocument/2006/relationships/hyperlink" Target="http://cpdb.realtek.com/cpdbv3/view/wafermap/oneWaferSbinMap.php?project=RL6748&amp;checksum=24c3a66ffe93197a95595d70573b11ba&amp;bin_num=357&amp;bintype=sbin&amp;from=xls&amp;cp=CP1&amp;version=RL6748ZA_TC01_V25&amp;lotid=PAH52&amp;waferid=MBB789-17G2" TargetMode="External"/><Relationship Id="rId185" Type="http://schemas.openxmlformats.org/officeDocument/2006/relationships/hyperlink" Target="http://cpdb.realtek.com/cpdbv3/view/wafermap/oneWaferSbinMap.php?project=RL6748&amp;checksum=415d419cece7987051d5cec90ee92883&amp;bin_num=333&amp;bintype=sbin&amp;from=xls&amp;cp=CP1&amp;version=RL6748ZA_TC01_V25&amp;lotid=PAF99&amp;waferid=MBA725-18E5" TargetMode="External"/><Relationship Id="rId40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12074&amp;sbin_info=242&amp;sbin_map=242&amp;is_auto=0" TargetMode="External"/><Relationship Id="rId392" Type="http://schemas.openxmlformats.org/officeDocument/2006/relationships/hyperlink" Target="http://cpdb.realtek.com/cpdbv3/view/wafermap/oneWaferSbinMap.php?project=RL6748&amp;checksum=4f46c1534e7a9dcaef757752ddb713f8&amp;bin_num=75&amp;bintype=sbin&amp;from=xls&amp;cp=CP1&amp;version=RL6748ZA_TC01_V25&amp;lotid=PAF99&amp;waferid=MBA725-14H1" TargetMode="External"/><Relationship Id="rId61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203&amp;sbin_info=273&amp;sbin_map=273&amp;is_auto=0" TargetMode="External"/><Relationship Id="rId69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02&amp;sbin_info=157&amp;sbin_map=157&amp;is_auto=0" TargetMode="External"/><Relationship Id="rId252" Type="http://schemas.openxmlformats.org/officeDocument/2006/relationships/hyperlink" Target="http://cpdb.realtek.com/cpdbv3/view/wafermap/oneWaferSbinMap.php?project=RL6748&amp;checksum=c47c0d6b953143d5265a95b1174c5da7&amp;bin_num=330&amp;bintype=sbin&amp;from=xls&amp;cp=CP1&amp;version=RL6748ZA_TC01_V25&amp;lotid=PAF99&amp;waferid=MBA725-25B4" TargetMode="External"/><Relationship Id="rId4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590724&amp;sbin_info=47&amp;sbin_map=47&amp;is_auto=0" TargetMode="External"/><Relationship Id="rId112" Type="http://schemas.openxmlformats.org/officeDocument/2006/relationships/hyperlink" Target="http://cpdb.realtek.com/cpdbv3/view/wafermap/oneWaferSbinMap.php?project=RL6748&amp;checksum=0f036e6a2ecf1d43030fe052edccf068&amp;bin_num=357&amp;bintype=sbin&amp;from=xls&amp;cp=CP1&amp;version=RL6748ZA_TC01_V25&amp;lotid=PAH52&amp;waferid=MBB789-19F0" TargetMode="External"/><Relationship Id="rId557" Type="http://schemas.openxmlformats.org/officeDocument/2006/relationships/hyperlink" Target="http://cpdb.realtek.com/cpdbv3/view/wafermap/oneWaferSbinMap.php?project=RL6748&amp;checksum=5b73d786051d2a7100ebf6d98a2196d8&amp;bin_num=17&amp;bintype=sbin&amp;from=xls&amp;cp=CP1&amp;version=RL6748ZA_TC01_V25&amp;lotid=PAH52&amp;waferid=MBB789-24D1" TargetMode="External"/><Relationship Id="rId76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&amp;sbin_info=258&amp;sbin_map=258&amp;is_auto=0" TargetMode="External"/><Relationship Id="rId196" Type="http://schemas.openxmlformats.org/officeDocument/2006/relationships/hyperlink" Target="http://cpdb.realtek.com/cpdbv3/view/wafermap/oneWaferSbinMap.php?project=RL6748&amp;checksum=8989eae6662e14250da4d5d61ef36218&amp;bin_num=333&amp;bintype=sbin&amp;from=xls&amp;cp=CP1&amp;version=RL6748ZA_TC01_V25&amp;lotid=PAJ21&amp;waferid=MBA746-04A1" TargetMode="External"/><Relationship Id="rId417" Type="http://schemas.openxmlformats.org/officeDocument/2006/relationships/hyperlink" Target="http://cpdb.realtek.com/cpdbv3/view/wafermap/oneWaferSbinMap.php?project=RL6748&amp;checksum=02805a34f32c31a26071052a392fdfa0&amp;bin_num=62&amp;bintype=sbin&amp;from=xls&amp;cp=CP1&amp;version=RL6748ZA_TC01_V25&amp;lotid=PAH52&amp;waferid=MBB789-22E3" TargetMode="External"/><Relationship Id="rId62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812&amp;sbin_info=27&amp;sbin_map=27&amp;is_auto=0" TargetMode="External"/><Relationship Id="rId263" Type="http://schemas.openxmlformats.org/officeDocument/2006/relationships/hyperlink" Target="http://cpdb.realtek.com/cpdbv3/view/wafermap/oneWaferSbinMap.php?project=RL6748&amp;checksum=802b613964c2472772207453e086b80f&amp;bin_num=328&amp;bintype=sbin&amp;from=xls&amp;cp=CP1&amp;version=RL6748ZA_TC01_V25&amp;lotid=PAF99&amp;waferid=MBA725-16F7" TargetMode="External"/><Relationship Id="rId470" Type="http://schemas.openxmlformats.org/officeDocument/2006/relationships/hyperlink" Target="http://cpdb.realtek.com/cpdbv3/view/wafermap/oneWaferSbinMap.php?project=RL6748&amp;checksum=1a7cf71ca3236a80bbb3854cd0ffb57d&amp;bin_num=233&amp;bintype=sbin&amp;from=xls&amp;cp=CP1&amp;version=RL6748ZA_TC01_V25&amp;lotid=PAJ20&amp;waferid=MBA740-03D2" TargetMode="External"/><Relationship Id="rId58" Type="http://schemas.openxmlformats.org/officeDocument/2006/relationships/hyperlink" Target="http://cpdb.realtek.com/cpdbv3/view/wafermap/oneWaferSbinMap.php?project=RL6748&amp;checksum=89dae681766490830a5a4c88b6d0a8a6&amp;bin_num=61&amp;bintype=sbin&amp;from=xls&amp;cp=CP1&amp;version=RL6748ZA_TC01_V25&amp;lotid=PAH52&amp;waferid=MBB789-16G7" TargetMode="External"/><Relationship Id="rId123" Type="http://schemas.openxmlformats.org/officeDocument/2006/relationships/hyperlink" Target="http://cpdb.realtek.com/cpdbv3/view/wafermap/oneWaferSbinMap.php?project=RL6748&amp;checksum=bbc03813498d46c563e2a7627937b852&amp;bin_num=55&amp;bintype=sbin&amp;from=xls&amp;cp=CP1&amp;version=RL6748ZA_TC01_V25&amp;lotid=PAJ21&amp;waferid=MBA746-15B7" TargetMode="External"/><Relationship Id="rId330" Type="http://schemas.openxmlformats.org/officeDocument/2006/relationships/hyperlink" Target="http://cpdb.realtek.com/cpdbv3/view/wafermap/oneWaferSbinMap.php?project=RL6748&amp;checksum=24c3a66ffe93197a95595d70573b11ba&amp;bin_num=24&amp;bintype=sbin&amp;from=xls&amp;cp=CP1&amp;version=RL6748ZA_TC01_V25&amp;lotid=PAH52&amp;waferid=MBB789-17G2" TargetMode="External"/><Relationship Id="rId568" Type="http://schemas.openxmlformats.org/officeDocument/2006/relationships/hyperlink" Target="http://cpdb.realtek.com/cpdbv3/view/wafermap/oneWaferSbinMap.php?project=RL6748&amp;checksum=fa61eb6b0a743468a2294067e9a3c7e3&amp;bin_num=358&amp;bintype=sbin&amp;from=xls&amp;cp=CP1&amp;version=RL6748ZA_TC01_V25&amp;lotid=PAJ20&amp;waferid=MBA740-20C4" TargetMode="External"/><Relationship Id="rId77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02&amp;sbin_info=288&amp;sbin_map=288&amp;is_auto=0" TargetMode="External"/><Relationship Id="rId428" Type="http://schemas.openxmlformats.org/officeDocument/2006/relationships/hyperlink" Target="http://cpdb.realtek.com/cpdbv3/view/wafermap/oneWaferSbinMap.php?project=RL6748&amp;checksum=bff6bde2030320f60b9b8a70e487cfa1&amp;bin_num=63&amp;bintype=sbin&amp;from=xls&amp;cp=CP1&amp;version=RL6748ZA_TC01_V25&amp;lotid=PAF99&amp;waferid=MBA725-05E1" TargetMode="External"/><Relationship Id="rId63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202&amp;sbin_info=81&amp;sbin_map=81&amp;is_auto=0" TargetMode="External"/><Relationship Id="rId274" Type="http://schemas.openxmlformats.org/officeDocument/2006/relationships/hyperlink" Target="http://cpdb.realtek.com/cpdbv3/view/wafermap/oneWaferSbinMap.php?project=RL6748&amp;checksum=89dae681766490830a5a4c88b6d0a8a6&amp;bin_num=328&amp;bintype=sbin&amp;from=xls&amp;cp=CP1&amp;version=RL6748ZA_TC01_V25&amp;lotid=PAH52&amp;waferid=MBB789-16G7" TargetMode="External"/><Relationship Id="rId481" Type="http://schemas.openxmlformats.org/officeDocument/2006/relationships/hyperlink" Target="http://cpdb.realtek.com/cpdbv3/view/wafermap/oneWaferSbinMap.php?project=RL6748&amp;checksum=683966ec22a0f829f2756e8709c33d19&amp;bin_num=293&amp;bintype=sbin&amp;from=xls&amp;cp=CP1&amp;version=RL6748ZA_TC01_V25&amp;lotid=PAJ21&amp;waferid=MBA746-03A6" TargetMode="External"/><Relationship Id="rId70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&amp;sbin_info=162&amp;sbin_map=162&amp;is_auto=0" TargetMode="External"/><Relationship Id="rId6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15322&amp;sbin_info=54&amp;sbin_map=54&amp;is_auto=0" TargetMode="External"/><Relationship Id="rId134" Type="http://schemas.openxmlformats.org/officeDocument/2006/relationships/hyperlink" Target="http://cpdb.realtek.com/cpdbv3/view/wafermap/oneWaferSbinMap.php?project=RL6748&amp;checksum=4f46c1534e7a9dcaef757752ddb713f8&amp;bin_num=6&amp;bintype=sbin&amp;from=xls&amp;cp=CP1&amp;version=RL6748ZA_TC01_V25&amp;lotid=PAF99&amp;waferid=MBA725-14H1" TargetMode="External"/><Relationship Id="rId57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406&amp;sbin_info=97&amp;sbin_map=97&amp;is_auto=0" TargetMode="External"/><Relationship Id="rId78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812&amp;sbin_info=320&amp;sbin_map=320&amp;is_auto=0" TargetMode="External"/><Relationship Id="rId34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9538&amp;sbin_info=227&amp;sbin_map=227&amp;is_auto=0" TargetMode="External"/><Relationship Id="rId43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31352&amp;sbin_info=57&amp;sbin_map=57&amp;is_auto=0" TargetMode="External"/><Relationship Id="rId64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&amp;sbin_info=98&amp;sbin_map=98&amp;is_auto=0" TargetMode="External"/><Relationship Id="rId201" Type="http://schemas.openxmlformats.org/officeDocument/2006/relationships/hyperlink" Target="http://cpdb.realtek.com/cpdbv3/view/wafermap/oneWaferSbinMap.php?project=RL6748&amp;checksum=5b73d786051d2a7100ebf6d98a2196d8&amp;bin_num=354&amp;bintype=sbin&amp;from=xls&amp;cp=CP1&amp;version=RL6748ZA_TC01_V25&amp;lotid=PAH52&amp;waferid=MBB789-24D1" TargetMode="External"/><Relationship Id="rId285" Type="http://schemas.openxmlformats.org/officeDocument/2006/relationships/hyperlink" Target="http://cpdb.realtek.com/cpdbv3/view/wafermap/oneWaferSbinMap.php?project=RL6748&amp;checksum=75fd58065237bf648f5f82ebb7651786&amp;bin_num=356&amp;bintype=sbin&amp;from=xls&amp;cp=CP1&amp;version=RL6748ZA_TC01_V25&amp;lotid=PAH52&amp;waferid=MBB789-18F5" TargetMode="External"/><Relationship Id="rId506" Type="http://schemas.openxmlformats.org/officeDocument/2006/relationships/hyperlink" Target="http://cpdb.realtek.com/cpdbv3/view/wafermap/oneWaferSbinMap.php?project=RL6748&amp;checksum=44c87664494a4529c69a88eedbf15f5a&amp;bin_num=30&amp;bintype=sbin&amp;from=xls&amp;cp=CP1&amp;version=RL6748ZA_TC01_V25&amp;lotid=PAF99&amp;waferid=MBA725-19E0" TargetMode="External"/><Relationship Id="rId492" Type="http://schemas.openxmlformats.org/officeDocument/2006/relationships/hyperlink" Target="http://cpdb.realtek.com/cpdbv3/view/wafermap/oneWaferSbinMap.php?project=RL6748&amp;checksum=738456fd984f4cfaeaad0c4b1a450b93&amp;bin_num=31&amp;bintype=sbin&amp;from=xls&amp;cp=CP1&amp;version=RL6748ZA_TC01_V25&amp;lotid=PAJ20&amp;waferid=MBA740-23A5" TargetMode="External"/><Relationship Id="rId71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&amp;sbin_info=173&amp;sbin_map=173&amp;is_auto=0" TargetMode="External"/><Relationship Id="rId79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1928&amp;sbin_info=352&amp;sbin_map=352&amp;is_auto=0" TargetMode="External"/><Relationship Id="rId145" Type="http://schemas.openxmlformats.org/officeDocument/2006/relationships/hyperlink" Target="http://cpdb.realtek.com/cpdbv3/view/wafermap/oneWaferSbinMap.php?project=RL6748&amp;checksum=76a975084467bd1886b7f39016c12016&amp;bin_num=226&amp;bintype=sbin&amp;from=xls&amp;cp=CP1&amp;version=RL6748ZA_TC01_V25&amp;lotid=PAJ20&amp;waferid=MBA740-15E3" TargetMode="External"/><Relationship Id="rId352" Type="http://schemas.openxmlformats.org/officeDocument/2006/relationships/hyperlink" Target="http://cpdb.realtek.com/cpdbv3/view/wafermap/oneWaferSbinMap.php?project=RL6748&amp;checksum=8920b10869cc952c936bfc2747c6eda2&amp;bin_num=227&amp;bintype=sbin&amp;from=xls&amp;cp=CP1&amp;version=RL6748ZA_TC01_V25&amp;lotid=PAF99&amp;waferid=MBA725-07C7" TargetMode="External"/><Relationship Id="rId212" Type="http://schemas.openxmlformats.org/officeDocument/2006/relationships/hyperlink" Target="http://cpdb.realtek.com/cpdbv3/view/wafermap/oneWaferSbinMap.php?project=RL6748&amp;checksum=98a884e94ee228b56bf7bba588f4c67d&amp;bin_num=354&amp;bintype=sbin&amp;from=xls&amp;cp=CP1&amp;version=RL6748ZA_TC01_V25&amp;lotid=PAF99&amp;waferid=MBA725-15G4" TargetMode="External"/><Relationship Id="rId65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&amp;sbin_info=110&amp;sbin_map=110&amp;is_auto=0" TargetMode="External"/><Relationship Id="rId29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23134&amp;sbin_info=188&amp;sbin_map=188&amp;is_auto=0" TargetMode="External"/><Relationship Id="rId51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16032&amp;sbin_info=289&amp;sbin_map=289&amp;is_auto=0" TargetMode="External"/><Relationship Id="rId72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02&amp;sbin_info=185&amp;sbin_map=185&amp;is_auto=0" TargetMode="External"/><Relationship Id="rId60" Type="http://schemas.openxmlformats.org/officeDocument/2006/relationships/hyperlink" Target="http://cpdb.realtek.com/cpdbv3/view/wafermap/oneWaferSbinMap.php?project=RL6748&amp;checksum=4f18a7a32b7d740483c7b0436bdc83f7&amp;bin_num=42&amp;bintype=sbin&amp;from=xls&amp;cp=CP1&amp;version=RL6748ZA_TC01_V25&amp;lotid=PAH52&amp;waferid=MBB789-21F0" TargetMode="External"/><Relationship Id="rId156" Type="http://schemas.openxmlformats.org/officeDocument/2006/relationships/hyperlink" Target="http://cpdb.realtek.com/cpdbv3/view/wafermap/oneWaferSbinMap.php?project=RL6748&amp;checksum=33109cc3b9bd0169cba344e7a8b406c9&amp;bin_num=226&amp;bintype=sbin&amp;from=xls&amp;cp=CP1&amp;version=RL6748ZA_TC01_V25&amp;lotid=PAJ21&amp;waferid=MBA746-14C4" TargetMode="External"/><Relationship Id="rId363" Type="http://schemas.openxmlformats.org/officeDocument/2006/relationships/hyperlink" Target="http://cpdb.realtek.com/cpdbv3/view/wafermap/oneWaferSbinMap.php?project=RL6748&amp;checksum=689369812dca08ff8f31a06c96032d20&amp;bin_num=76&amp;bintype=sbin&amp;from=xls&amp;cp=CP1&amp;version=RL6748ZA_TC01_V25&amp;lotid=PAH52&amp;waferid=MBB789-05F1" TargetMode="External"/><Relationship Id="rId57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284&amp;sbin_info=78&amp;sbin_map=78&amp;is_auto=0" TargetMode="External"/><Relationship Id="rId223" Type="http://schemas.openxmlformats.org/officeDocument/2006/relationships/hyperlink" Target="http://cpdb.realtek.com/cpdbv3/view/wafermap/oneWaferSbinMap.php?project=RL6748&amp;checksum=0fd634fe7bfd71d4f530fa115b350445&amp;bin_num=2&amp;bintype=sbin&amp;from=xls&amp;cp=CP1&amp;version=RL6748ZA_TC01_V25&amp;lotid=PAH52&amp;waferid=MBB789-03G3" TargetMode="External"/><Relationship Id="rId430" Type="http://schemas.openxmlformats.org/officeDocument/2006/relationships/hyperlink" Target="http://cpdb.realtek.com/cpdbv3/view/wafermap/oneWaferSbinMap.php?project=RL6748&amp;checksum=594424b126629d55c6d973ab4a97abb8&amp;bin_num=63&amp;bintype=sbin&amp;from=xls&amp;cp=CP1&amp;version=RL6748ZA_TC01_V25&amp;lotid=PAH52&amp;waferid=MBB789-06E4" TargetMode="External"/><Relationship Id="rId66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02&amp;sbin_info=121&amp;sbin_map=121&amp;is_auto=0" TargetMode="External"/><Relationship Id="rId18" Type="http://schemas.openxmlformats.org/officeDocument/2006/relationships/hyperlink" Target="http://cpdb.realtek.com/cpdbv3/view/wafermap/oneWaferSbinMap.php?project=RL6748&amp;checksum=bff6bde2030320f60b9b8a70e487cfa1&amp;bin_num=5&amp;bintype=sbin&amp;from=xls&amp;cp=CP1&amp;version=RL6748ZA_TC01_V25&amp;lotid=PAF99&amp;waferid=MBA725-05E1" TargetMode="External"/><Relationship Id="rId528" Type="http://schemas.openxmlformats.org/officeDocument/2006/relationships/hyperlink" Target="http://cpdb.realtek.com/cpdbv3/view/wafermap/oneWaferSbinMap.php?project=RL6748&amp;checksum=709d156a29d61ee349511d38744a0854&amp;bin_num=295&amp;bintype=sbin&amp;from=xls&amp;cp=CP1&amp;version=RL6748ZA_TC01_V25&amp;lotid=PAF99&amp;waferid=MBA725-21E0" TargetMode="External"/><Relationship Id="rId73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2334&amp;sbin_info=210&amp;sbin_map=210&amp;is_auto=0" TargetMode="External"/><Relationship Id="rId16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120336&amp;sbin_info=281&amp;sbin_map=281&amp;is_auto=0" TargetMode="External"/><Relationship Id="rId374" Type="http://schemas.openxmlformats.org/officeDocument/2006/relationships/hyperlink" Target="http://cpdb.realtek.com/cpdbv3/view/wafermap/oneWaferSbinMap.php?project=RL6748&amp;checksum=8a88e42c2e4fd3f00f08d43df668bf74&amp;bin_num=331&amp;bintype=sbin&amp;from=xls&amp;cp=CP1&amp;version=RL6748ZA_TC01_V25&amp;lotid=PAH52&amp;waferid=MBB789-14A6" TargetMode="External"/><Relationship Id="rId58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1624&amp;sbin_info=102&amp;sbin_map=102&amp;is_auto=0" TargetMode="External"/><Relationship Id="rId71" Type="http://schemas.openxmlformats.org/officeDocument/2006/relationships/hyperlink" Target="http://cpdb.realtek.com/cpdbv3/view/wafermap/oneWaferSbinMap.php?project=RL6748&amp;checksum=025331f0e2addf359811f2c98edf83a9&amp;bin_num=54&amp;bintype=sbin&amp;from=xls&amp;cp=CP1&amp;version=RL6748ZA_TC01_V25&amp;lotid=PAH52&amp;waferid=MBB789-15A1" TargetMode="External"/><Relationship Id="rId234" Type="http://schemas.openxmlformats.org/officeDocument/2006/relationships/hyperlink" Target="http://cpdb.realtek.com/cpdbv3/view/wafermap/oneWaferSbinMap.php?project=RL6748&amp;checksum=0fd634fe7bfd71d4f530fa115b350445&amp;bin_num=327&amp;bintype=sbin&amp;from=xls&amp;cp=CP1&amp;version=RL6748ZA_TC01_V25&amp;lotid=PAH52&amp;waferid=MBB789-03G3" TargetMode="External"/><Relationship Id="rId67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&amp;sbin_info=132&amp;sbin_map=132&amp;is_auto=0" TargetMode="External"/><Relationship Id="rId80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&amp;sbin_info=999&amp;sbin_map=999&amp;is_auto=0" TargetMode="External"/><Relationship Id="rId2" Type="http://schemas.openxmlformats.org/officeDocument/2006/relationships/hyperlink" Target="http://cpdb.realtek.com/cpdbv3/view/mergeCell.php?project=RL6748&amp;cp=CP1&amp;version=RL6748ZA_TC01_V25&amp;lotid=PAF99&amp;waferid=MBA725-23C6&amp;bintype=sbin" TargetMode="External"/><Relationship Id="rId29" Type="http://schemas.openxmlformats.org/officeDocument/2006/relationships/hyperlink" Target="http://cpdb.realtek.com/cpdbv3/view/wafermap/oneWaferSbinMap.php?project=RL6748&amp;checksum=025331f0e2addf359811f2c98edf83a9&amp;bin_num=53&amp;bintype=sbin&amp;from=xls&amp;cp=CP1&amp;version=RL6748ZA_TC01_V25&amp;lotid=PAH52&amp;waferid=MBB789-15A1" TargetMode="External"/><Relationship Id="rId441" Type="http://schemas.openxmlformats.org/officeDocument/2006/relationships/hyperlink" Target="http://cpdb.realtek.com/cpdbv3/view/wafermap/oneWaferSbinMap.php?project=RL6748&amp;checksum=4fb9f9a36838336200db124c22741b61&amp;bin_num=57&amp;bintype=sbin&amp;from=xls&amp;cp=CP1&amp;version=RL6748ZA_TC01_V25&amp;lotid=PAF99&amp;waferid=MBA725-04E6" TargetMode="External"/><Relationship Id="rId539" Type="http://schemas.openxmlformats.org/officeDocument/2006/relationships/hyperlink" Target="http://cpdb.realtek.com/cpdbv3/view/wafermap/oneWaferSbinMap.php?project=RL6748&amp;checksum=1af5fa071dfebbb8f7c79bfd32abdf1c&amp;bin_num=236&amp;bintype=sbin&amp;from=xls&amp;cp=CP1&amp;version=RL6748ZA_TC01_V25&amp;lotid=PAJ22&amp;waferid=MBC092-02E4" TargetMode="External"/><Relationship Id="rId74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1014&amp;sbin_info=225&amp;sbin_map=225&amp;is_auto=0" TargetMode="External"/><Relationship Id="rId178" Type="http://schemas.openxmlformats.org/officeDocument/2006/relationships/hyperlink" Target="http://cpdb.realtek.com/cpdbv3/view/wafermap/oneWaferSbinMap.php?project=RL6748&amp;checksum=efa6fc64afe2268d833258ad896357c1&amp;bin_num=333&amp;bintype=sbin&amp;from=xls&amp;cp=CP1&amp;version=RL6748ZA_TC01_V25&amp;lotid=PAF99&amp;waferid=MBA725-09B5" TargetMode="External"/><Relationship Id="rId301" Type="http://schemas.openxmlformats.org/officeDocument/2006/relationships/hyperlink" Target="http://cpdb.realtek.com/cpdbv3/view/wafermap/oneWaferSbinMap.php?project=RL6748&amp;checksum=fe20bb2f22252ddd5230bf5f90cdf0b4&amp;bin_num=188&amp;bintype=sbin&amp;from=xls&amp;cp=CP1&amp;version=RL6748ZA_TC01_V25&amp;lotid=PAJ22&amp;waferid=MBC092-04D2" TargetMode="External"/><Relationship Id="rId8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1316&amp;sbin_info=39&amp;sbin_map=39&amp;is_auto=0" TargetMode="External"/><Relationship Id="rId385" Type="http://schemas.openxmlformats.org/officeDocument/2006/relationships/hyperlink" Target="http://cpdb.realtek.com/cpdbv3/view/wafermap/oneWaferSbinMap.php?project=RL6748&amp;checksum=b7accc02d56468bf83c5d9e80025ba13&amp;bin_num=282&amp;bintype=sbin&amp;from=xls&amp;cp=CP1&amp;version=RL6748ZA_TC01_V25&amp;lotid=PAH52&amp;waferid=MBB789-08D2" TargetMode="External"/><Relationship Id="rId592" Type="http://schemas.openxmlformats.org/officeDocument/2006/relationships/hyperlink" Target="http://cpdb.realtek.com/cpdbv3/view/wafermap/oneWaferSbinMap.php?project=RL6748&amp;checksum=4c1cb504fb13f725983197503c968f6a&amp;bin_num=283&amp;bintype=sbin&amp;from=xls&amp;cp=CP1&amp;version=RL6748ZA_TC01_V25&amp;lotid=PAJ20&amp;waferid=MBA740-21B7" TargetMode="External"/><Relationship Id="rId606" Type="http://schemas.openxmlformats.org/officeDocument/2006/relationships/hyperlink" Target="http://cpdb.realtek.com/cpdbv3/view/wafermap/oneWaferSbinMap.php?project=RL6748&amp;checksum=8920b10869cc952c936bfc2747c6eda2&amp;bin_num=22&amp;bintype=sbin&amp;from=xls&amp;cp=CP1&amp;version=RL6748ZA_TC01_V25&amp;lotid=PAF99&amp;waferid=MBA725-07C7" TargetMode="External"/><Relationship Id="rId24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41804&amp;sbin_info=330&amp;sbin_map=330&amp;is_auto=0" TargetMode="External"/><Relationship Id="rId452" Type="http://schemas.openxmlformats.org/officeDocument/2006/relationships/hyperlink" Target="http://cpdb.realtek.com/cpdbv3/view/wafermap/oneWaferSbinMap.php?project=RL6748&amp;checksum=5c1aec74f62620c664a588144ab3a2c6&amp;bin_num=28&amp;bintype=sbin&amp;from=xls&amp;cp=CP1&amp;version=RL6748ZA_TC01_V25&amp;lotid=PAF99&amp;waferid=MBA725-06D4" TargetMode="External"/><Relationship Id="rId105" Type="http://schemas.openxmlformats.org/officeDocument/2006/relationships/hyperlink" Target="http://cpdb.realtek.com/cpdbv3/view/wafermap/oneWaferSbinMap.php?project=RL6748&amp;checksum=867d6a2c2ebabcb683e017054b47d1b7&amp;bin_num=357&amp;bintype=sbin&amp;from=xls&amp;cp=CP1&amp;version=RL6748ZA_TC01_V25&amp;lotid=PAJ20&amp;waferid=MBA740-07A6" TargetMode="External"/><Relationship Id="rId312" Type="http://schemas.openxmlformats.org/officeDocument/2006/relationships/hyperlink" Target="http://cpdb.realtek.com/cpdbv3/view/wafermap/oneWaferSbinMap.php?project=RL6748&amp;checksum=fa61eb6b0a743468a2294067e9a3c7e3&amp;bin_num=52&amp;bintype=sbin&amp;from=xls&amp;cp=CP1&amp;version=RL6748ZA_TC01_V25&amp;lotid=PAJ20&amp;waferid=MBA740-20C4" TargetMode="External"/><Relationship Id="rId75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02&amp;sbin_info=251&amp;sbin_map=251&amp;is_auto=0" TargetMode="External"/><Relationship Id="rId93" Type="http://schemas.openxmlformats.org/officeDocument/2006/relationships/hyperlink" Target="http://cpdb.realtek.com/cpdbv3/view/wafermap/oneWaferSbinMap.php?project=RL6748&amp;checksum=a115651af969497d94c5086041fafb37&amp;bin_num=39&amp;bintype=sbin&amp;from=xls&amp;cp=CP1&amp;version=RL6748ZA_TC01_V25&amp;lotid=PAJ21&amp;waferid=MBA746-18A0" TargetMode="External"/><Relationship Id="rId189" Type="http://schemas.openxmlformats.org/officeDocument/2006/relationships/hyperlink" Target="http://cpdb.realtek.com/cpdbv3/view/wafermap/oneWaferSbinMap.php?project=RL6748&amp;checksum=d18748c8637ff50731bd4069ba6e9db5&amp;bin_num=333&amp;bintype=sbin&amp;from=xls&amp;cp=CP1&amp;version=RL6748ZA_TC01_V25&amp;lotid=PAJ21&amp;waferid=MBA746-17A5" TargetMode="External"/><Relationship Id="rId396" Type="http://schemas.openxmlformats.org/officeDocument/2006/relationships/hyperlink" Target="http://cpdb.realtek.com/cpdbv3/view/wafermap/oneWaferSbinMap.php?project=RL6748&amp;checksum=b35aa88874d5c0000b074d954d6908ac&amp;bin_num=75&amp;bintype=sbin&amp;from=xls&amp;cp=CP1&amp;version=RL6748ZA_TC01_V25&amp;lotid=PAH52&amp;waferid=MBB789-07D7" TargetMode="External"/><Relationship Id="rId61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6696&amp;sbin_info=40&amp;sbin_map=40&amp;is_auto=0" TargetMode="External"/><Relationship Id="rId256" Type="http://schemas.openxmlformats.org/officeDocument/2006/relationships/hyperlink" Target="http://cpdb.realtek.com/cpdbv3/view/wafermap/oneWaferSbinMap.php?project=RL6748&amp;checksum=bff6bde2030320f60b9b8a70e487cfa1&amp;bin_num=330&amp;bintype=sbin&amp;from=xls&amp;cp=CP1&amp;version=RL6748ZA_TC01_V25&amp;lotid=PAF99&amp;waferid=MBA725-05E1" TargetMode="External"/><Relationship Id="rId463" Type="http://schemas.openxmlformats.org/officeDocument/2006/relationships/hyperlink" Target="http://cpdb.realtek.com/cpdbv3/view/wafermap/oneWaferSbinMap.php?project=RL6748&amp;checksum=2420f82ea21f6404a5f323897c99aa9a&amp;bin_num=266&amp;bintype=sbin&amp;from=xls&amp;cp=CP1&amp;version=RL6748ZA_TC01_V25&amp;lotid=PAJ20&amp;waferid=MBA740-18C4" TargetMode="External"/><Relationship Id="rId67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202&amp;sbin_info=123&amp;sbin_map=123&amp;is_auto=0" TargetMode="External"/><Relationship Id="rId11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164676&amp;sbin_info=55&amp;sbin_map=55&amp;is_auto=0" TargetMode="External"/><Relationship Id="rId323" Type="http://schemas.openxmlformats.org/officeDocument/2006/relationships/hyperlink" Target="http://cpdb.realtek.com/cpdbv3/view/wafermap/oneWaferSbinMap.php?project=RL6748&amp;checksum=c43d7c69e12e4f06087ff0fb90e95af6&amp;bin_num=52&amp;bintype=sbin&amp;from=xls&amp;cp=CP1&amp;version=RL6748ZA_TC01_V25&amp;lotid=PAH52&amp;waferid=MBB789-11C5" TargetMode="External"/><Relationship Id="rId53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9538&amp;sbin_info=50&amp;sbin_map=50&amp;is_auto=0" TargetMode="External"/><Relationship Id="rId76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304&amp;sbin_info=270&amp;sbin_map=270&amp;is_auto=0" TargetMode="External"/><Relationship Id="rId20" Type="http://schemas.openxmlformats.org/officeDocument/2006/relationships/hyperlink" Target="http://cpdb.realtek.com/cpdbv3/view/wafermap/oneWaferSbinMap.php?project=RL6748&amp;checksum=0f036e6a2ecf1d43030fe052edccf068&amp;bin_num=5&amp;bintype=sbin&amp;from=xls&amp;cp=CP1&amp;version=RL6748ZA_TC01_V25&amp;lotid=PAH52&amp;waferid=MBB789-19F0" TargetMode="External"/><Relationship Id="rId62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1928&amp;sbin_info=43&amp;sbin_map=43&amp;is_auto=0" TargetMode="External"/><Relationship Id="rId267" Type="http://schemas.openxmlformats.org/officeDocument/2006/relationships/hyperlink" Target="http://cpdb.realtek.com/cpdbv3/view/wafermap/oneWaferSbinMap.php?project=RL6748&amp;checksum=24c3a66ffe93197a95595d70573b11ba&amp;bin_num=328&amp;bintype=sbin&amp;from=xls&amp;cp=CP1&amp;version=RL6748ZA_TC01_V25&amp;lotid=PAH52&amp;waferid=MBB789-17G2" TargetMode="External"/><Relationship Id="rId47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69&amp;sbin_info=228&amp;sbin_map=228&amp;is_auto=0" TargetMode="External"/><Relationship Id="rId127" Type="http://schemas.openxmlformats.org/officeDocument/2006/relationships/hyperlink" Target="http://cpdb.realtek.com/cpdbv3/view/wafermap/oneWaferSbinMap.php?project=RL6748&amp;checksum=fa61eb6b0a743468a2294067e9a3c7e3&amp;bin_num=6&amp;bintype=sbin&amp;from=xls&amp;cp=CP1&amp;version=RL6748ZA_TC01_V25&amp;lotid=PAJ20&amp;waferid=MBA740-20C4" TargetMode="External"/><Relationship Id="rId68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&amp;sbin_info=134&amp;sbin_map=134&amp;is_auto=0" TargetMode="External"/><Relationship Id="rId77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2638&amp;sbin_info=298&amp;sbin_map=298&amp;is_auto=0" TargetMode="External"/><Relationship Id="rId31" Type="http://schemas.openxmlformats.org/officeDocument/2006/relationships/hyperlink" Target="http://cpdb.realtek.com/cpdbv3/view/wafermap/oneWaferSbinMap.php?project=RL6748&amp;checksum=4c1ed305e1c254df8b569ba383f8a031&amp;bin_num=53&amp;bintype=sbin&amp;from=xls&amp;cp=CP1&amp;version=RL6748ZA_TC01_V25&amp;lotid=PAJ20&amp;waferid=MBA740-14F0" TargetMode="External"/><Relationship Id="rId334" Type="http://schemas.openxmlformats.org/officeDocument/2006/relationships/hyperlink" Target="http://cpdb.realtek.com/cpdbv3/view/wafermap/oneWaferSbinMap.php?project=RL6748&amp;checksum=4f46c1534e7a9dcaef757752ddb713f8&amp;bin_num=24&amp;bintype=sbin&amp;from=xls&amp;cp=CP1&amp;version=RL6748ZA_TC01_V25&amp;lotid=PAF99&amp;waferid=MBA725-14H1" TargetMode="External"/><Relationship Id="rId54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10552&amp;sbin_info=244&amp;sbin_map=244&amp;is_auto=0" TargetMode="External"/><Relationship Id="rId63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&amp;sbin_info=87&amp;sbin_map=87&amp;is_auto=0" TargetMode="External"/><Relationship Id="rId180" Type="http://schemas.openxmlformats.org/officeDocument/2006/relationships/hyperlink" Target="http://cpdb.realtek.com/cpdbv3/view/wafermap/oneWaferSbinMap.php?project=RL6748&amp;checksum=4f6743513f62012c5e62a27e32f1bf21&amp;bin_num=333&amp;bintype=sbin&amp;from=xls&amp;cp=CP1&amp;version=RL6748ZA_TC01_V25&amp;lotid=PAF99&amp;waferid=MBA725-08C2" TargetMode="External"/><Relationship Id="rId278" Type="http://schemas.openxmlformats.org/officeDocument/2006/relationships/hyperlink" Target="http://cpdb.realtek.com/cpdbv3/view/wafermap/oneWaferSbinMap.php?project=RL6748&amp;checksum=d9821f253fcfcee0db46fc600ace0ba5&amp;bin_num=328&amp;bintype=sbin&amp;from=xls&amp;cp=CP1&amp;version=RL6748ZA_TC01_V25&amp;lotid=PAF99&amp;waferid=MBA725-12B0" TargetMode="External"/><Relationship Id="rId401" Type="http://schemas.openxmlformats.org/officeDocument/2006/relationships/hyperlink" Target="http://cpdb.realtek.com/cpdbv3/view/wafermap/oneWaferSbinMap.php?project=RL6748&amp;checksum=1a7cf71ca3236a80bbb3854cd0ffb57d&amp;bin_num=334&amp;bintype=sbin&amp;from=xls&amp;cp=CP1&amp;version=RL6748ZA_TC01_V25&amp;lotid=PAJ20&amp;waferid=MBA740-03D2" TargetMode="External"/><Relationship Id="rId485" Type="http://schemas.openxmlformats.org/officeDocument/2006/relationships/hyperlink" Target="http://cpdb.realtek.com/cpdbv3/view/wafermap/oneWaferSbinMap.php?project=RL6748&amp;checksum=bff6bde2030320f60b9b8a70e487cfa1&amp;bin_num=91&amp;bintype=sbin&amp;from=xls&amp;cp=CP1&amp;version=RL6748ZA_TC01_V25&amp;lotid=PAF99&amp;waferid=MBA725-05E1" TargetMode="External"/><Relationship Id="rId69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&amp;sbin_info=146&amp;sbin_map=146&amp;is_auto=0" TargetMode="External"/><Relationship Id="rId70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&amp;sbin_info=166&amp;sbin_map=166&amp;is_auto=0" TargetMode="External"/><Relationship Id="rId4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5182800000000001&amp;sbin_info=34&amp;sbin_map=34&amp;is_auto=0" TargetMode="External"/><Relationship Id="rId13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8867999999999999&amp;sbin_info=226&amp;sbin_map=226&amp;is_auto=0" TargetMode="External"/><Relationship Id="rId345" Type="http://schemas.openxmlformats.org/officeDocument/2006/relationships/hyperlink" Target="http://cpdb.realtek.com/cpdbv3/view/wafermap/oneWaferSbinMap.php?project=RL6748&amp;checksum=74289223cd1a06e75923b2a76d2b1be1&amp;bin_num=227&amp;bintype=sbin&amp;from=xls&amp;cp=CP1&amp;version=RL6748ZA_TC01_V25&amp;lotid=PAJ20&amp;waferid=MBA740-04C5" TargetMode="External"/><Relationship Id="rId55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629&amp;sbin_info=200&amp;sbin_map=200&amp;is_auto=0" TargetMode="External"/><Relationship Id="rId191" Type="http://schemas.openxmlformats.org/officeDocument/2006/relationships/hyperlink" Target="http://cpdb.realtek.com/cpdbv3/view/wafermap/oneWaferSbinMap.php?project=RL6748&amp;checksum=bbc03813498d46c563e2a7627937b852&amp;bin_num=333&amp;bintype=sbin&amp;from=xls&amp;cp=CP1&amp;version=RL6748ZA_TC01_V25&amp;lotid=PAJ21&amp;waferid=MBA746-15B7" TargetMode="External"/><Relationship Id="rId205" Type="http://schemas.openxmlformats.org/officeDocument/2006/relationships/hyperlink" Target="http://cpdb.realtek.com/cpdbv3/view/wafermap/oneWaferSbinMap.php?project=RL6748&amp;checksum=c47c0d6b953143d5265a95b1174c5da7&amp;bin_num=354&amp;bintype=sbin&amp;from=xls&amp;cp=CP1&amp;version=RL6748ZA_TC01_V25&amp;lotid=PAF99&amp;waferid=MBA725-25B4" TargetMode="External"/><Relationship Id="rId412" Type="http://schemas.openxmlformats.org/officeDocument/2006/relationships/hyperlink" Target="http://cpdb.realtek.com/cpdbv3/view/wafermap/oneWaferSbinMap.php?project=RL6748&amp;checksum=0f036e6a2ecf1d43030fe052edccf068&amp;bin_num=242&amp;bintype=sbin&amp;from=xls&amp;cp=CP1&amp;version=RL6748ZA_TC01_V25&amp;lotid=PAH52&amp;waferid=MBB789-19F0" TargetMode="External"/><Relationship Id="rId289" Type="http://schemas.openxmlformats.org/officeDocument/2006/relationships/hyperlink" Target="http://cpdb.realtek.com/cpdbv3/view/wafermap/oneWaferSbinMap.php?project=RL6748&amp;checksum=415d419cece7987051d5cec90ee92883&amp;bin_num=356&amp;bintype=sbin&amp;from=xls&amp;cp=CP1&amp;version=RL6748ZA_TC01_V25&amp;lotid=PAF99&amp;waferid=MBA725-18E5" TargetMode="External"/><Relationship Id="rId496" Type="http://schemas.openxmlformats.org/officeDocument/2006/relationships/hyperlink" Target="http://cpdb.realtek.com/cpdbv3/view/wafermap/oneWaferSbinMap.php?project=RL6748&amp;checksum=ef9d16ecd9c2cdfe046fa33c3074dcab&amp;bin_num=355&amp;bintype=sbin&amp;from=xls&amp;cp=CP1&amp;version=RL6748ZA_TC01_V25&amp;lotid=PAF99&amp;waferid=MBA725-11B5" TargetMode="External"/><Relationship Id="rId71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&amp;sbin_info=177&amp;sbin_map=177&amp;is_auto=0" TargetMode="External"/><Relationship Id="rId5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238846&amp;sbin_info=61&amp;sbin_map=61&amp;is_auto=0" TargetMode="External"/><Relationship Id="rId149" Type="http://schemas.openxmlformats.org/officeDocument/2006/relationships/hyperlink" Target="http://cpdb.realtek.com/cpdbv3/view/wafermap/oneWaferSbinMap.php?project=RL6748&amp;checksum=4f6743513f62012c5e62a27e32f1bf21&amp;bin_num=226&amp;bintype=sbin&amp;from=xls&amp;cp=CP1&amp;version=RL6748ZA_TC01_V25&amp;lotid=PAF99&amp;waferid=MBA725-08C2" TargetMode="External"/><Relationship Id="rId356" Type="http://schemas.openxmlformats.org/officeDocument/2006/relationships/hyperlink" Target="http://cpdb.realtek.com/cpdbv3/view/wafermap/oneWaferSbinMap.php?project=RL6748&amp;checksum=802b613964c2472772207453e086b80f&amp;bin_num=76&amp;bintype=sbin&amp;from=xls&amp;cp=CP1&amp;version=RL6748ZA_TC01_V25&amp;lotid=PAF99&amp;waferid=MBA725-16F7" TargetMode="External"/><Relationship Id="rId563" Type="http://schemas.openxmlformats.org/officeDocument/2006/relationships/hyperlink" Target="http://cpdb.realtek.com/cpdbv3/view/wafermap/oneWaferSbinMap.php?project=RL6748&amp;checksum=b7accc02d56468bf83c5d9e80025ba13&amp;bin_num=337&amp;bintype=sbin&amp;from=xls&amp;cp=CP1&amp;version=RL6748ZA_TC01_V25&amp;lotid=PAH52&amp;waferid=MBB789-08D2" TargetMode="External"/><Relationship Id="rId77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406&amp;sbin_info=272&amp;sbin_map=272&amp;is_auto=0" TargetMode="External"/><Relationship Id="rId216" Type="http://schemas.openxmlformats.org/officeDocument/2006/relationships/hyperlink" Target="http://cpdb.realtek.com/cpdbv3/view/wafermap/oneWaferSbinMap.php?project=RL6748&amp;checksum=44c87664494a4529c69a88eedbf15f5a&amp;bin_num=354&amp;bintype=sbin&amp;from=xls&amp;cp=CP1&amp;version=RL6748ZA_TC01_V25&amp;lotid=PAF99&amp;waferid=MBA725-19E0" TargetMode="External"/><Relationship Id="rId423" Type="http://schemas.openxmlformats.org/officeDocument/2006/relationships/hyperlink" Target="http://cpdb.realtek.com/cpdbv3/view/wafermap/oneWaferSbinMap.php?project=RL6748&amp;checksum=d9821f253fcfcee0db46fc600ace0ba5&amp;bin_num=62&amp;bintype=sbin&amp;from=xls&amp;cp=CP1&amp;version=RL6748ZA_TC01_V25&amp;lotid=PAF99&amp;waferid=MBA725-12B0" TargetMode="External"/><Relationship Id="rId63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202&amp;sbin_info=59&amp;sbin_map=59&amp;is_auto=0" TargetMode="External"/><Relationship Id="rId72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&amp;sbin_info=201&amp;sbin_map=201&amp;is_auto=0" TargetMode="External"/><Relationship Id="rId6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22241&amp;sbin_info=335&amp;sbin_map=335&amp;is_auto=0" TargetMode="External"/><Relationship Id="rId367" Type="http://schemas.openxmlformats.org/officeDocument/2006/relationships/hyperlink" Target="http://cpdb.realtek.com/cpdbv3/view/wafermap/oneWaferSbinMap.php?project=RL6748&amp;checksum=fa61eb6b0a743468a2294067e9a3c7e3&amp;bin_num=331&amp;bintype=sbin&amp;from=xls&amp;cp=CP1&amp;version=RL6748ZA_TC01_V25&amp;lotid=PAJ20&amp;waferid=MBA740-20C4" TargetMode="External"/><Relationship Id="rId574" Type="http://schemas.openxmlformats.org/officeDocument/2006/relationships/hyperlink" Target="http://cpdb.realtek.com/cpdbv3/view/wafermap/oneWaferSbinMap.php?project=RL6748&amp;checksum=9d49b244f6538f7ad4330fab653df316&amp;bin_num=243&amp;bintype=sbin&amp;from=xls&amp;cp=CP1&amp;version=RL6748ZA_TC01_V25&amp;lotid=PAH52&amp;waferid=MBB789-10D2" TargetMode="External"/><Relationship Id="rId22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86752&amp;sbin_info=327&amp;sbin_map=327&amp;is_auto=0" TargetMode="External"/><Relationship Id="rId78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3552&amp;sbin_info=301&amp;sbin_map=301&amp;is_auto=0" TargetMode="External"/><Relationship Id="rId269" Type="http://schemas.openxmlformats.org/officeDocument/2006/relationships/hyperlink" Target="http://cpdb.realtek.com/cpdbv3/view/wafermap/oneWaferSbinMap.php?project=RL6748&amp;checksum=346af1648fb5b99fafd151f739cf8a81&amp;bin_num=328&amp;bintype=sbin&amp;from=xls&amp;cp=CP1&amp;version=RL6748ZA_TC01_V25&amp;lotid=PAH52&amp;waferid=MBB789-20F5" TargetMode="External"/><Relationship Id="rId434" Type="http://schemas.openxmlformats.org/officeDocument/2006/relationships/hyperlink" Target="http://cpdb.realtek.com/cpdbv3/view/wafermap/oneWaferSbinMap.php?project=RL6748&amp;checksum=5b73d786051d2a7100ebf6d98a2196d8&amp;bin_num=82&amp;bintype=sbin&amp;from=xls&amp;cp=CP1&amp;version=RL6748ZA_TC01_V25&amp;lotid=PAH52&amp;waferid=MBB789-24D1" TargetMode="External"/><Relationship Id="rId476" Type="http://schemas.openxmlformats.org/officeDocument/2006/relationships/hyperlink" Target="http://cpdb.realtek.com/cpdbv3/view/wafermap/oneWaferSbinMap.php?project=RL6748&amp;checksum=1af5fa071dfebbb8f7c79bfd32abdf1c&amp;bin_num=228&amp;bintype=sbin&amp;from=xls&amp;cp=CP1&amp;version=RL6748ZA_TC01_V25&amp;lotid=PAJ22&amp;waferid=MBC092-02E4" TargetMode="External"/><Relationship Id="rId64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1116&amp;sbin_info=89&amp;sbin_map=89&amp;is_auto=0" TargetMode="External"/><Relationship Id="rId68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202&amp;sbin_info=136&amp;sbin_map=136&amp;is_auto=0" TargetMode="External"/><Relationship Id="rId73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406&amp;sbin_info=214&amp;sbin_map=214&amp;is_auto=0" TargetMode="External"/><Relationship Id="rId33" Type="http://schemas.openxmlformats.org/officeDocument/2006/relationships/hyperlink" Target="http://cpdb.realtek.com/cpdbv3/view/wafermap/oneWaferSbinMap.php?project=RL6748&amp;checksum=24c3a66ffe93197a95595d70573b11ba&amp;bin_num=53&amp;bintype=sbin&amp;from=xls&amp;cp=CP1&amp;version=RL6748ZA_TC01_V25&amp;lotid=PAH52&amp;waferid=MBB789-17G2" TargetMode="External"/><Relationship Id="rId129" Type="http://schemas.openxmlformats.org/officeDocument/2006/relationships/hyperlink" Target="http://cpdb.realtek.com/cpdbv3/view/wafermap/oneWaferSbinMap.php?project=RL6748&amp;checksum=ea8a739d94703e3b47a8c1e8fe5f59e7&amp;bin_num=6&amp;bintype=sbin&amp;from=xls&amp;cp=CP1&amp;version=RL6748ZA_TC01_V25&amp;lotid=PAJ21&amp;waferid=MBA746-05G7" TargetMode="External"/><Relationship Id="rId280" Type="http://schemas.openxmlformats.org/officeDocument/2006/relationships/hyperlink" Target="http://cpdb.realtek.com/cpdbv3/view/wafermap/oneWaferSbinMap.php?project=RL6748&amp;checksum=8989eae6662e14250da4d5d61ef36218&amp;bin_num=328&amp;bintype=sbin&amp;from=xls&amp;cp=CP1&amp;version=RL6748ZA_TC01_V25&amp;lotid=PAJ21&amp;waferid=MBA746-04A1" TargetMode="External"/><Relationship Id="rId336" Type="http://schemas.openxmlformats.org/officeDocument/2006/relationships/hyperlink" Target="http://cpdb.realtek.com/cpdbv3/view/wafermap/oneWaferSbinMap.php?project=RL6748&amp;checksum=673450d889a48797317898984aa58fb1&amp;bin_num=24&amp;bintype=sbin&amp;from=xls&amp;cp=CP1&amp;version=RL6748ZA_TC01_V25&amp;lotid=PAJ20&amp;waferid=MBA740-19B7" TargetMode="External"/><Relationship Id="rId501" Type="http://schemas.openxmlformats.org/officeDocument/2006/relationships/hyperlink" Target="http://cpdb.realtek.com/cpdbv3/view/wafermap/oneWaferSbinMap.php?project=RL6748&amp;checksum=b35aa88874d5c0000b074d954d6908ac&amp;bin_num=56&amp;bintype=sbin&amp;from=xls&amp;cp=CP1&amp;version=RL6748ZA_TC01_V25&amp;lotid=PAH52&amp;waferid=MBB789-07D7" TargetMode="External"/><Relationship Id="rId543" Type="http://schemas.openxmlformats.org/officeDocument/2006/relationships/hyperlink" Target="http://cpdb.realtek.com/cpdbv3/view/wafermap/oneWaferSbinMap.php?project=RL6748&amp;checksum=402e6a55b72655813d764c90c8fa4b92&amp;bin_num=244&amp;bintype=sbin&amp;from=xls&amp;cp=CP1&amp;version=RL6748ZA_TC01_V25&amp;lotid=PAF99&amp;waferid=MBA725-10C2" TargetMode="External"/><Relationship Id="rId75" Type="http://schemas.openxmlformats.org/officeDocument/2006/relationships/hyperlink" Target="http://cpdb.realtek.com/cpdbv3/view/wafermap/oneWaferSbinMap.php?project=RL6748&amp;checksum=74289223cd1a06e75923b2a76d2b1be1&amp;bin_num=54&amp;bintype=sbin&amp;from=xls&amp;cp=CP1&amp;version=RL6748ZA_TC01_V25&amp;lotid=PAJ20&amp;waferid=MBA740-04C5" TargetMode="External"/><Relationship Id="rId140" Type="http://schemas.openxmlformats.org/officeDocument/2006/relationships/hyperlink" Target="http://cpdb.realtek.com/cpdbv3/view/wafermap/oneWaferSbinMap.php?project=RL6748&amp;checksum=4c1ed305e1c254df8b569ba383f8a031&amp;bin_num=226&amp;bintype=sbin&amp;from=xls&amp;cp=CP1&amp;version=RL6748ZA_TC01_V25&amp;lotid=PAJ20&amp;waferid=MBA740-14F0" TargetMode="External"/><Relationship Id="rId182" Type="http://schemas.openxmlformats.org/officeDocument/2006/relationships/hyperlink" Target="http://cpdb.realtek.com/cpdbv3/view/wafermap/oneWaferSbinMap.php?project=RL6748&amp;checksum=230b987485535d6a7dfa520f7364e06f&amp;bin_num=333&amp;bintype=sbin&amp;from=xls&amp;cp=CP1&amp;version=RL6748ZA_TC01_V25&amp;lotid=PAJ20&amp;waferid=MBA740-16D6" TargetMode="External"/><Relationship Id="rId378" Type="http://schemas.openxmlformats.org/officeDocument/2006/relationships/hyperlink" Target="http://cpdb.realtek.com/cpdbv3/view/wafermap/oneWaferSbinMap.php?project=RL6748&amp;checksum=683966ec22a0f829f2756e8709c33d19&amp;bin_num=282&amp;bintype=sbin&amp;from=xls&amp;cp=CP1&amp;version=RL6748ZA_TC01_V25&amp;lotid=PAJ21&amp;waferid=MBA746-03A6" TargetMode="External"/><Relationship Id="rId403" Type="http://schemas.openxmlformats.org/officeDocument/2006/relationships/hyperlink" Target="http://cpdb.realtek.com/cpdbv3/view/wafermap/oneWaferSbinMap.php?project=RL6748&amp;checksum=069b7e73b4bfebb54a7c22428a8492ac&amp;bin_num=334&amp;bintype=sbin&amp;from=xls&amp;cp=CP1&amp;version=RL6748ZA_TC01_V25&amp;lotid=PAF99&amp;waferid=MBA725-23C6" TargetMode="External"/><Relationship Id="rId58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9140000000000001&amp;sbin_info=84&amp;sbin_map=84&amp;is_auto=0" TargetMode="External"/><Relationship Id="rId75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2942&amp;sbin_info=237&amp;sbin_map=237&amp;is_auto=0" TargetMode="External"/><Relationship Id="rId79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202&amp;sbin_info=340&amp;sbin_map=340&amp;is_auto=0" TargetMode="External"/><Relationship Id="rId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4.776327999999999&amp;sbin_info=60&amp;sbin_map=60&amp;is_auto=0" TargetMode="External"/><Relationship Id="rId238" Type="http://schemas.openxmlformats.org/officeDocument/2006/relationships/hyperlink" Target="http://cpdb.realtek.com/cpdbv3/view/wafermap/oneWaferSbinMap.php?project=RL6748&amp;checksum=014be125c120289bd4d7b77133b86551&amp;bin_num=327&amp;bintype=sbin&amp;from=xls&amp;cp=CP1&amp;version=RL6748ZA_TC01_V25&amp;lotid=PAJ20&amp;waferid=MBA740-06B3" TargetMode="External"/><Relationship Id="rId445" Type="http://schemas.openxmlformats.org/officeDocument/2006/relationships/hyperlink" Target="http://cpdb.realtek.com/cpdbv3/view/wafermap/oneWaferSbinMap.php?project=RL6748&amp;checksum=230b987485535d6a7dfa520f7364e06f&amp;bin_num=57&amp;bintype=sbin&amp;from=xls&amp;cp=CP1&amp;version=RL6748ZA_TC01_V25&amp;lotid=PAJ20&amp;waferid=MBA740-16D6" TargetMode="External"/><Relationship Id="rId487" Type="http://schemas.openxmlformats.org/officeDocument/2006/relationships/hyperlink" Target="http://cpdb.realtek.com/cpdbv3/view/wafermap/oneWaferSbinMap.php?project=RL6748&amp;checksum=673450d889a48797317898984aa58fb1&amp;bin_num=91&amp;bintype=sbin&amp;from=xls&amp;cp=CP1&amp;version=RL6748ZA_TC01_V25&amp;lotid=PAJ20&amp;waferid=MBA740-19B7" TargetMode="External"/><Relationship Id="rId610" Type="http://schemas.openxmlformats.org/officeDocument/2006/relationships/hyperlink" Target="http://cpdb.realtek.com/cpdbv3/view/wafermap/oneWaferSbinMap.php?project=RL6748&amp;checksum=346af1648fb5b99fafd151f739cf8a81&amp;bin_num=292&amp;bintype=sbin&amp;from=xls&amp;cp=CP1&amp;version=RL6748ZA_TC01_V25&amp;lotid=PAH52&amp;waferid=MBB789-20F5" TargetMode="External"/><Relationship Id="rId65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&amp;sbin_info=105&amp;sbin_map=105&amp;is_auto=0" TargetMode="External"/><Relationship Id="rId69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&amp;sbin_info=148&amp;sbin_map=148&amp;is_auto=0" TargetMode="External"/><Relationship Id="rId70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&amp;sbin_info=168&amp;sbin_map=168&amp;is_auto=0" TargetMode="External"/><Relationship Id="rId291" Type="http://schemas.openxmlformats.org/officeDocument/2006/relationships/hyperlink" Target="http://cpdb.realtek.com/cpdbv3/view/wafermap/oneWaferSbinMap.php?project=RL6748&amp;checksum=33109cc3b9bd0169cba344e7a8b406c9&amp;bin_num=356&amp;bintype=sbin&amp;from=xls&amp;cp=CP1&amp;version=RL6748ZA_TC01_V25&amp;lotid=PAJ21&amp;waferid=MBA746-14C4" TargetMode="External"/><Relationship Id="rId305" Type="http://schemas.openxmlformats.org/officeDocument/2006/relationships/hyperlink" Target="http://cpdb.realtek.com/cpdbv3/view/wafermap/oneWaferSbinMap.php?project=RL6748&amp;checksum=44c87664494a4529c69a88eedbf15f5a&amp;bin_num=188&amp;bintype=sbin&amp;from=xls&amp;cp=CP1&amp;version=RL6748ZA_TC01_V25&amp;lotid=PAF99&amp;waferid=MBA725-19E0" TargetMode="External"/><Relationship Id="rId347" Type="http://schemas.openxmlformats.org/officeDocument/2006/relationships/hyperlink" Target="http://cpdb.realtek.com/cpdbv3/view/wafermap/oneWaferSbinMap.php?project=RL6748&amp;checksum=4f6743513f62012c5e62a27e32f1bf21&amp;bin_num=227&amp;bintype=sbin&amp;from=xls&amp;cp=CP1&amp;version=RL6748ZA_TC01_V25&amp;lotid=PAF99&amp;waferid=MBA725-08C2" TargetMode="External"/><Relationship Id="rId512" Type="http://schemas.openxmlformats.org/officeDocument/2006/relationships/hyperlink" Target="http://cpdb.realtek.com/cpdbv3/view/wafermap/oneWaferSbinMap.php?project=RL6748&amp;checksum=594424b126629d55c6d973ab4a97abb8&amp;bin_num=18&amp;bintype=sbin&amp;from=xls&amp;cp=CP1&amp;version=RL6748ZA_TC01_V25&amp;lotid=PAH52&amp;waferid=MBB789-06E4" TargetMode="External"/><Relationship Id="rId44" Type="http://schemas.openxmlformats.org/officeDocument/2006/relationships/hyperlink" Target="http://cpdb.realtek.com/cpdbv3/view/wafermap/oneWaferSbinMap.php?project=RL6748&amp;checksum=673450d889a48797317898984aa58fb1&amp;bin_num=34&amp;bintype=sbin&amp;from=xls&amp;cp=CP1&amp;version=RL6748ZA_TC01_V25&amp;lotid=PAJ20&amp;waferid=MBA740-19B7" TargetMode="External"/><Relationship Id="rId86" Type="http://schemas.openxmlformats.org/officeDocument/2006/relationships/hyperlink" Target="http://cpdb.realtek.com/cpdbv3/view/wafermap/oneWaferSbinMap.php?project=RL6748&amp;checksum=014be125c120289bd4d7b77133b86551&amp;bin_num=39&amp;bintype=sbin&amp;from=xls&amp;cp=CP1&amp;version=RL6748ZA_TC01_V25&amp;lotid=PAJ20&amp;waferid=MBA740-06B3" TargetMode="External"/><Relationship Id="rId151" Type="http://schemas.openxmlformats.org/officeDocument/2006/relationships/hyperlink" Target="http://cpdb.realtek.com/cpdbv3/view/wafermap/oneWaferSbinMap.php?project=RL6748&amp;checksum=230b987485535d6a7dfa520f7364e06f&amp;bin_num=226&amp;bintype=sbin&amp;from=xls&amp;cp=CP1&amp;version=RL6748ZA_TC01_V25&amp;lotid=PAJ20&amp;waferid=MBA740-16D6" TargetMode="External"/><Relationship Id="rId389" Type="http://schemas.openxmlformats.org/officeDocument/2006/relationships/hyperlink" Target="http://cpdb.realtek.com/cpdbv3/view/wafermap/oneWaferSbinMap.php?project=RL6748&amp;checksum=802b613964c2472772207453e086b80f&amp;bin_num=75&amp;bintype=sbin&amp;from=xls&amp;cp=CP1&amp;version=RL6748ZA_TC01_V25&amp;lotid=PAF99&amp;waferid=MBA725-16F7" TargetMode="External"/><Relationship Id="rId554" Type="http://schemas.openxmlformats.org/officeDocument/2006/relationships/hyperlink" Target="http://cpdb.realtek.com/cpdbv3/view/wafermap/oneWaferSbinMap.php?project=RL6748&amp;checksum=a115651af969497d94c5086041fafb37&amp;bin_num=200&amp;bintype=sbin&amp;from=xls&amp;cp=CP1&amp;version=RL6748ZA_TC01_V25&amp;lotid=PAJ21&amp;waferid=MBA746-18A0" TargetMode="External"/><Relationship Id="rId596" Type="http://schemas.openxmlformats.org/officeDocument/2006/relationships/hyperlink" Target="http://cpdb.realtek.com/cpdbv3/view/wafermap/oneWaferSbinMap.php?project=RL6748&amp;checksum=89dae681766490830a5a4c88b6d0a8a6&amp;bin_num=336&amp;bintype=sbin&amp;from=xls&amp;cp=CP1&amp;version=RL6748ZA_TC01_V25&amp;lotid=PAH52&amp;waferid=MBB789-16G7" TargetMode="External"/><Relationship Id="rId76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71&amp;sbin_info=255&amp;sbin_map=255&amp;is_auto=0" TargetMode="External"/><Relationship Id="rId193" Type="http://schemas.openxmlformats.org/officeDocument/2006/relationships/hyperlink" Target="http://cpdb.realtek.com/cpdbv3/view/wafermap/oneWaferSbinMap.php?project=RL6748&amp;checksum=44c87664494a4529c69a88eedbf15f5a&amp;bin_num=333&amp;bintype=sbin&amp;from=xls&amp;cp=CP1&amp;version=RL6748ZA_TC01_V25&amp;lotid=PAF99&amp;waferid=MBA725-19E0" TargetMode="External"/><Relationship Id="rId207" Type="http://schemas.openxmlformats.org/officeDocument/2006/relationships/hyperlink" Target="http://cpdb.realtek.com/cpdbv3/view/wafermap/oneWaferSbinMap.php?project=RL6748&amp;checksum=74289223cd1a06e75923b2a76d2b1be1&amp;bin_num=354&amp;bintype=sbin&amp;from=xls&amp;cp=CP1&amp;version=RL6748ZA_TC01_V25&amp;lotid=PAJ20&amp;waferid=MBA740-04C5" TargetMode="External"/><Relationship Id="rId249" Type="http://schemas.openxmlformats.org/officeDocument/2006/relationships/hyperlink" Target="http://cpdb.realtek.com/cpdbv3/view/wafermap/oneWaferSbinMap.php?project=RL6748&amp;checksum=2c9548e672b9bcdc1d978244a3e4c8a4&amp;bin_num=330&amp;bintype=sbin&amp;from=xls&amp;cp=CP1&amp;version=RL6748ZA_TC01_V25&amp;lotid=PAJ22&amp;waferid=MBC092-01F1" TargetMode="External"/><Relationship Id="rId414" Type="http://schemas.openxmlformats.org/officeDocument/2006/relationships/hyperlink" Target="http://cpdb.realtek.com/cpdbv3/view/wafermap/oneWaferSbinMap.php?project=RL6748&amp;checksum=21e74944e5cbc15c3c252d77d478636f&amp;bin_num=242&amp;bintype=sbin&amp;from=xls&amp;cp=CP1&amp;version=RL6748ZA_TC01_V25&amp;lotid=PAF99&amp;waferid=MBA725-22D3" TargetMode="External"/><Relationship Id="rId456" Type="http://schemas.openxmlformats.org/officeDocument/2006/relationships/hyperlink" Target="http://cpdb.realtek.com/cpdbv3/view/wafermap/oneWaferSbinMap.php?project=RL6748&amp;checksum=0fd634fe7bfd71d4f530fa115b350445&amp;bin_num=29&amp;bintype=sbin&amp;from=xls&amp;cp=CP1&amp;version=RL6748ZA_TC01_V25&amp;lotid=PAH52&amp;waferid=MBB789-03G3" TargetMode="External"/><Relationship Id="rId49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903&amp;sbin_info=56&amp;sbin_map=56&amp;is_auto=0" TargetMode="External"/><Relationship Id="rId62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71&amp;sbin_info=12&amp;sbin_map=12&amp;is_auto=0" TargetMode="External"/><Relationship Id="rId66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&amp;sbin_info=116&amp;sbin_map=116&amp;is_auto=0" TargetMode="External"/><Relationship Id="rId13" Type="http://schemas.openxmlformats.org/officeDocument/2006/relationships/hyperlink" Target="http://cpdb.realtek.com/cpdbv3/view/wafermap/oneWaferSbinMap.php?project=RL6748&amp;checksum=802b613964c2472772207453e086b80f&amp;bin_num=5&amp;bintype=sbin&amp;from=xls&amp;cp=CP1&amp;version=RL6748ZA_TC01_V25&amp;lotid=PAF99&amp;waferid=MBA725-16F7" TargetMode="External"/><Relationship Id="rId109" Type="http://schemas.openxmlformats.org/officeDocument/2006/relationships/hyperlink" Target="http://cpdb.realtek.com/cpdbv3/view/wafermap/oneWaferSbinMap.php?project=RL6748&amp;checksum=fe20bb2f22252ddd5230bf5f90cdf0b4&amp;bin_num=357&amp;bintype=sbin&amp;from=xls&amp;cp=CP1&amp;version=RL6748ZA_TC01_V25&amp;lotid=PAJ22&amp;waferid=MBC092-04D2" TargetMode="External"/><Relationship Id="rId260" Type="http://schemas.openxmlformats.org/officeDocument/2006/relationships/hyperlink" Target="http://cpdb.realtek.com/cpdbv3/view/wafermap/oneWaferSbinMap.php?project=RL6748&amp;checksum=43a097fb8dde2e1428f9af323eea3077&amp;bin_num=330&amp;bintype=sbin&amp;from=xls&amp;cp=CP1&amp;version=RL6748ZA_TC01_V25&amp;lotid=PAJ21&amp;waferid=MBA746-16B2" TargetMode="External"/><Relationship Id="rId316" Type="http://schemas.openxmlformats.org/officeDocument/2006/relationships/hyperlink" Target="http://cpdb.realtek.com/cpdbv3/view/wafermap/oneWaferSbinMap.php?project=RL6748&amp;checksum=ea8a739d94703e3b47a8c1e8fe5f59e7&amp;bin_num=52&amp;bintype=sbin&amp;from=xls&amp;cp=CP1&amp;version=RL6748ZA_TC01_V25&amp;lotid=PAJ21&amp;waferid=MBA746-05G7" TargetMode="External"/><Relationship Id="rId523" Type="http://schemas.openxmlformats.org/officeDocument/2006/relationships/hyperlink" Target="http://cpdb.realtek.com/cpdbv3/view/wafermap/oneWaferSbinMap.php?project=RL6748&amp;checksum=9d49b244f6538f7ad4330fab653df316&amp;bin_num=207&amp;bintype=sbin&amp;from=xls&amp;cp=CP1&amp;version=RL6748ZA_TC01_V25&amp;lotid=PAH52&amp;waferid=MBB789-10D2" TargetMode="External"/><Relationship Id="rId71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304&amp;sbin_info=179&amp;sbin_map=179&amp;is_auto=0" TargetMode="External"/><Relationship Id="rId55" Type="http://schemas.openxmlformats.org/officeDocument/2006/relationships/hyperlink" Target="http://cpdb.realtek.com/cpdbv3/view/wafermap/oneWaferSbinMap.php?project=RL6748&amp;checksum=2c9548e672b9bcdc1d978244a3e4c8a4&amp;bin_num=61&amp;bintype=sbin&amp;from=xls&amp;cp=CP1&amp;version=RL6748ZA_TC01_V25&amp;lotid=PAJ22&amp;waferid=MBC092-01F1" TargetMode="External"/><Relationship Id="rId97" Type="http://schemas.openxmlformats.org/officeDocument/2006/relationships/hyperlink" Target="http://cpdb.realtek.com/cpdbv3/view/wafermap/oneWaferSbinMap.php?project=RL6748&amp;checksum=1a7cf71ca3236a80bbb3854cd0ffb57d&amp;bin_num=357&amp;bintype=sbin&amp;from=xls&amp;cp=CP1&amp;version=RL6748ZA_TC01_V25&amp;lotid=PAJ20&amp;waferid=MBA740-03D2" TargetMode="External"/><Relationship Id="rId120" Type="http://schemas.openxmlformats.org/officeDocument/2006/relationships/hyperlink" Target="http://cpdb.realtek.com/cpdbv3/view/wafermap/oneWaferSbinMap.php?project=RL6748&amp;checksum=673450d889a48797317898984aa58fb1&amp;bin_num=55&amp;bintype=sbin&amp;from=xls&amp;cp=CP1&amp;version=RL6748ZA_TC01_V25&amp;lotid=PAJ20&amp;waferid=MBA740-19B7" TargetMode="External"/><Relationship Id="rId358" Type="http://schemas.openxmlformats.org/officeDocument/2006/relationships/hyperlink" Target="http://cpdb.realtek.com/cpdbv3/view/wafermap/oneWaferSbinMap.php?project=RL6748&amp;checksum=4c1ed305e1c254df8b569ba383f8a031&amp;bin_num=76&amp;bintype=sbin&amp;from=xls&amp;cp=CP1&amp;version=RL6748ZA_TC01_V25&amp;lotid=PAJ20&amp;waferid=MBA740-14F0" TargetMode="External"/><Relationship Id="rId565" Type="http://schemas.openxmlformats.org/officeDocument/2006/relationships/hyperlink" Target="http://cpdb.realtek.com/cpdbv3/view/wafermap/oneWaferSbinMap.php?project=RL6748&amp;checksum=2c9548e672b9bcdc1d978244a3e4c8a4&amp;bin_num=238&amp;bintype=sbin&amp;from=xls&amp;cp=CP1&amp;version=RL6748ZA_TC01_V25&amp;lotid=PAJ22&amp;waferid=MBC092-01F1" TargetMode="External"/><Relationship Id="rId73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1826&amp;sbin_info=204&amp;sbin_map=204&amp;is_auto=0" TargetMode="External"/><Relationship Id="rId77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&amp;sbin_info=285&amp;sbin_map=285&amp;is_auto=0" TargetMode="External"/><Relationship Id="rId162" Type="http://schemas.openxmlformats.org/officeDocument/2006/relationships/hyperlink" Target="http://cpdb.realtek.com/cpdbv3/view/wafermap/oneWaferSbinMap.php?project=RL6748&amp;checksum=44c87664494a4529c69a88eedbf15f5a&amp;bin_num=226&amp;bintype=sbin&amp;from=xls&amp;cp=CP1&amp;version=RL6748ZA_TC01_V25&amp;lotid=PAF99&amp;waferid=MBA725-19E0" TargetMode="External"/><Relationship Id="rId218" Type="http://schemas.openxmlformats.org/officeDocument/2006/relationships/hyperlink" Target="http://cpdb.realtek.com/cpdbv3/view/wafermap/oneWaferSbinMap.php?project=RL6748&amp;checksum=b35aa88874d5c0000b074d954d6908ac&amp;bin_num=354&amp;bintype=sbin&amp;from=xls&amp;cp=CP1&amp;version=RL6748ZA_TC01_V25&amp;lotid=PAH52&amp;waferid=MBB789-07D7" TargetMode="External"/><Relationship Id="rId425" Type="http://schemas.openxmlformats.org/officeDocument/2006/relationships/hyperlink" Target="http://cpdb.realtek.com/cpdbv3/view/wafermap/oneWaferSbinMap.php?project=RL6748&amp;checksum=025331f0e2addf359811f2c98edf83a9&amp;bin_num=63&amp;bintype=sbin&amp;from=xls&amp;cp=CP1&amp;version=RL6748ZA_TC01_V25&amp;lotid=PAH52&amp;waferid=MBB789-15A1" TargetMode="External"/><Relationship Id="rId467" Type="http://schemas.openxmlformats.org/officeDocument/2006/relationships/hyperlink" Target="http://cpdb.realtek.com/cpdbv3/view/wafermap/oneWaferSbinMap.php?project=RL6748&amp;checksum=44c87664494a4529c69a88eedbf15f5a&amp;bin_num=7&amp;bintype=sbin&amp;from=xls&amp;cp=CP1&amp;version=RL6748ZA_TC01_V25&amp;lotid=PAF99&amp;waferid=MBA725-19E0" TargetMode="External"/><Relationship Id="rId63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9140000000000001&amp;sbin_info=77&amp;sbin_map=77&amp;is_auto=0" TargetMode="External"/><Relationship Id="rId271" Type="http://schemas.openxmlformats.org/officeDocument/2006/relationships/hyperlink" Target="http://cpdb.realtek.com/cpdbv3/view/wafermap/oneWaferSbinMap.php?project=RL6748&amp;checksum=4f6743513f62012c5e62a27e32f1bf21&amp;bin_num=328&amp;bintype=sbin&amp;from=xls&amp;cp=CP1&amp;version=RL6748ZA_TC01_V25&amp;lotid=PAF99&amp;waferid=MBA725-08C2" TargetMode="External"/><Relationship Id="rId67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304&amp;sbin_info=127&amp;sbin_map=127&amp;is_auto=0" TargetMode="External"/><Relationship Id="rId24" Type="http://schemas.openxmlformats.org/officeDocument/2006/relationships/hyperlink" Target="http://cpdb.realtek.com/cpdbv3/view/wafermap/oneWaferSbinMap.php?project=RL6748&amp;checksum=33109cc3b9bd0169cba344e7a8b406c9&amp;bin_num=3&amp;bintype=sbin&amp;from=xls&amp;cp=CP1&amp;version=RL6748ZA_TC01_V25&amp;lotid=PAJ21&amp;waferid=MBA746-14C4" TargetMode="External"/><Relationship Id="rId66" Type="http://schemas.openxmlformats.org/officeDocument/2006/relationships/hyperlink" Target="http://cpdb.realtek.com/cpdbv3/view/wafermap/oneWaferSbinMap.php?project=RL6748&amp;checksum=1a7cf71ca3236a80bbb3854cd0ffb57d&amp;bin_num=335&amp;bintype=sbin&amp;from=xls&amp;cp=CP1&amp;version=RL6748ZA_TC01_V25&amp;lotid=PAJ20&amp;waferid=MBA740-03D2" TargetMode="External"/><Relationship Id="rId131" Type="http://schemas.openxmlformats.org/officeDocument/2006/relationships/hyperlink" Target="http://cpdb.realtek.com/cpdbv3/view/wafermap/oneWaferSbinMap.php?project=RL6748&amp;checksum=02805a34f32c31a26071052a392fdfa0&amp;bin_num=6&amp;bintype=sbin&amp;from=xls&amp;cp=CP1&amp;version=RL6748ZA_TC01_V25&amp;lotid=PAH52&amp;waferid=MBB789-22E3" TargetMode="External"/><Relationship Id="rId32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70924&amp;sbin_info=24&amp;sbin_map=24&amp;is_auto=0" TargetMode="External"/><Relationship Id="rId369" Type="http://schemas.openxmlformats.org/officeDocument/2006/relationships/hyperlink" Target="http://cpdb.realtek.com/cpdbv3/view/wafermap/oneWaferSbinMap.php?project=RL6748&amp;checksum=683966ec22a0f829f2756e8709c33d19&amp;bin_num=331&amp;bintype=sbin&amp;from=xls&amp;cp=CP1&amp;version=RL6748ZA_TC01_V25&amp;lotid=PAJ21&amp;waferid=MBA746-03A6" TargetMode="External"/><Relationship Id="rId53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11466&amp;sbin_info=245&amp;sbin_map=245&amp;is_auto=0" TargetMode="External"/><Relationship Id="rId57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1928&amp;sbin_info=20&amp;sbin_map=20&amp;is_auto=0" TargetMode="External"/><Relationship Id="rId74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&amp;sbin_info=216&amp;sbin_map=216&amp;is_auto=0" TargetMode="External"/><Relationship Id="rId78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&amp;sbin_info=303&amp;sbin_map=303&amp;is_auto=0" TargetMode="External"/><Relationship Id="rId173" Type="http://schemas.openxmlformats.org/officeDocument/2006/relationships/hyperlink" Target="http://cpdb.realtek.com/cpdbv3/view/wafermap/oneWaferSbinMap.php?project=RL6748&amp;checksum=802b613964c2472772207453e086b80f&amp;bin_num=333&amp;bintype=sbin&amp;from=xls&amp;cp=CP1&amp;version=RL6748ZA_TC01_V25&amp;lotid=PAF99&amp;waferid=MBA725-16F7" TargetMode="External"/><Relationship Id="rId229" Type="http://schemas.openxmlformats.org/officeDocument/2006/relationships/hyperlink" Target="http://cpdb.realtek.com/cpdbv3/view/wafermap/oneWaferSbinMap.php?project=RL6748&amp;checksum=fa61eb6b0a743468a2294067e9a3c7e3&amp;bin_num=327&amp;bintype=sbin&amp;from=xls&amp;cp=CP1&amp;version=RL6748ZA_TC01_V25&amp;lotid=PAJ20&amp;waferid=MBA740-20C4" TargetMode="External"/><Relationship Id="rId380" Type="http://schemas.openxmlformats.org/officeDocument/2006/relationships/hyperlink" Target="http://cpdb.realtek.com/cpdbv3/view/wafermap/oneWaferSbinMap.php?project=RL6748&amp;checksum=4f46c1534e7a9dcaef757752ddb713f8&amp;bin_num=282&amp;bintype=sbin&amp;from=xls&amp;cp=CP1&amp;version=RL6748ZA_TC01_V25&amp;lotid=PAF99&amp;waferid=MBA725-14H1" TargetMode="External"/><Relationship Id="rId436" Type="http://schemas.openxmlformats.org/officeDocument/2006/relationships/hyperlink" Target="http://cpdb.realtek.com/cpdbv3/view/wafermap/oneWaferSbinMap.php?project=RL6748&amp;checksum=4f6743513f62012c5e62a27e32f1bf21&amp;bin_num=82&amp;bintype=sbin&amp;from=xls&amp;cp=CP1&amp;version=RL6748ZA_TC01_V25&amp;lotid=PAF99&amp;waferid=MBA725-08C2" TargetMode="External"/><Relationship Id="rId60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8624&amp;sbin_info=46&amp;sbin_map=46&amp;is_auto=0" TargetMode="External"/><Relationship Id="rId64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&amp;sbin_info=93&amp;sbin_map=93&amp;is_auto=0" TargetMode="External"/><Relationship Id="rId240" Type="http://schemas.openxmlformats.org/officeDocument/2006/relationships/hyperlink" Target="http://cpdb.realtek.com/cpdbv3/view/wafermap/oneWaferSbinMap.php?project=RL6748&amp;checksum=33109cc3b9bd0169cba344e7a8b406c9&amp;bin_num=327&amp;bintype=sbin&amp;from=xls&amp;cp=CP1&amp;version=RL6748ZA_TC01_V25&amp;lotid=PAJ21&amp;waferid=MBA746-14C4" TargetMode="External"/><Relationship Id="rId478" Type="http://schemas.openxmlformats.org/officeDocument/2006/relationships/hyperlink" Target="http://cpdb.realtek.com/cpdbv3/view/wafermap/oneWaferSbinMap.php?project=RL6748&amp;checksum=738456fd984f4cfaeaad0c4b1a450b93&amp;bin_num=228&amp;bintype=sbin&amp;from=xls&amp;cp=CP1&amp;version=RL6748ZA_TC01_V25&amp;lotid=PAJ20&amp;waferid=MBA740-23A5" TargetMode="External"/><Relationship Id="rId68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02&amp;sbin_info=138&amp;sbin_map=138&amp;is_auto=0" TargetMode="External"/><Relationship Id="rId35" Type="http://schemas.openxmlformats.org/officeDocument/2006/relationships/hyperlink" Target="http://cpdb.realtek.com/cpdbv3/view/wafermap/oneWaferSbinMap.php?project=RL6748&amp;checksum=efa6fc64afe2268d833258ad896357c1&amp;bin_num=53&amp;bintype=sbin&amp;from=xls&amp;cp=CP1&amp;version=RL6748ZA_TC01_V25&amp;lotid=PAF99&amp;waferid=MBA725-09B5" TargetMode="External"/><Relationship Id="rId77" Type="http://schemas.openxmlformats.org/officeDocument/2006/relationships/hyperlink" Target="http://cpdb.realtek.com/cpdbv3/view/wafermap/oneWaferSbinMap.php?project=RL6748&amp;checksum=89dae681766490830a5a4c88b6d0a8a6&amp;bin_num=54&amp;bintype=sbin&amp;from=xls&amp;cp=CP1&amp;version=RL6748ZA_TC01_V25&amp;lotid=PAH52&amp;waferid=MBB789-16G7" TargetMode="External"/><Relationship Id="rId100" Type="http://schemas.openxmlformats.org/officeDocument/2006/relationships/hyperlink" Target="http://cpdb.realtek.com/cpdbv3/view/wafermap/oneWaferSbinMap.php?project=RL6748&amp;checksum=75fd58065237bf648f5f82ebb7651786&amp;bin_num=357&amp;bintype=sbin&amp;from=xls&amp;cp=CP1&amp;version=RL6748ZA_TC01_V25&amp;lotid=PAH52&amp;waferid=MBB789-18F5" TargetMode="External"/><Relationship Id="rId282" Type="http://schemas.openxmlformats.org/officeDocument/2006/relationships/hyperlink" Target="http://cpdb.realtek.com/cpdbv3/view/wafermap/oneWaferSbinMap.php?project=RL6748&amp;checksum=9d49b244f6538f7ad4330fab653df316&amp;bin_num=356&amp;bintype=sbin&amp;from=xls&amp;cp=CP1&amp;version=RL6748ZA_TC01_V25&amp;lotid=PAH52&amp;waferid=MBB789-10D2" TargetMode="External"/><Relationship Id="rId338" Type="http://schemas.openxmlformats.org/officeDocument/2006/relationships/hyperlink" Target="http://cpdb.realtek.com/cpdbv3/view/wafermap/oneWaferSbinMap.php?project=RL6748&amp;checksum=43a097fb8dde2e1428f9af323eea3077&amp;bin_num=24&amp;bintype=sbin&amp;from=xls&amp;cp=CP1&amp;version=RL6748ZA_TC01_V25&amp;lotid=PAJ21&amp;waferid=MBA746-16B2" TargetMode="External"/><Relationship Id="rId50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9334&amp;sbin_info=30&amp;sbin_map=30&amp;is_auto=0" TargetMode="External"/><Relationship Id="rId545" Type="http://schemas.openxmlformats.org/officeDocument/2006/relationships/hyperlink" Target="http://cpdb.realtek.com/cpdbv3/view/wafermap/oneWaferSbinMap.php?project=RL6748&amp;checksum=c47c0d6b953143d5265a95b1174c5da7&amp;bin_num=229&amp;bintype=sbin&amp;from=xls&amp;cp=CP1&amp;version=RL6748ZA_TC01_V25&amp;lotid=PAF99&amp;waferid=MBA725-25B4" TargetMode="External"/><Relationship Id="rId58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3652&amp;sbin_info=224&amp;sbin_map=224&amp;is_auto=0" TargetMode="External"/><Relationship Id="rId71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&amp;sbin_info=170&amp;sbin_map=170&amp;is_auto=0" TargetMode="External"/><Relationship Id="rId75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3552&amp;sbin_info=240&amp;sbin_map=240&amp;is_auto=0" TargetMode="External"/><Relationship Id="rId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4.102402000000001&amp;sbin_info=332&amp;sbin_map=332&amp;is_auto=0" TargetMode="External"/><Relationship Id="rId142" Type="http://schemas.openxmlformats.org/officeDocument/2006/relationships/hyperlink" Target="http://cpdb.realtek.com/cpdbv3/view/wafermap/oneWaferSbinMap.php?project=RL6748&amp;checksum=c689c03cea5ddbbdcded6b0f5e1a0095&amp;bin_num=226&amp;bintype=sbin&amp;from=xls&amp;cp=CP1&amp;version=RL6748ZA_TC01_V25&amp;lotid=PAJ21&amp;waferid=MBA746-01C0" TargetMode="External"/><Relationship Id="rId184" Type="http://schemas.openxmlformats.org/officeDocument/2006/relationships/hyperlink" Target="http://cpdb.realtek.com/cpdbv3/view/wafermap/oneWaferSbinMap.php?project=RL6748&amp;checksum=4f46c1534e7a9dcaef757752ddb713f8&amp;bin_num=333&amp;bintype=sbin&amp;from=xls&amp;cp=CP1&amp;version=RL6748ZA_TC01_V25&amp;lotid=PAF99&amp;waferid=MBA725-14H1" TargetMode="External"/><Relationship Id="rId391" Type="http://schemas.openxmlformats.org/officeDocument/2006/relationships/hyperlink" Target="http://cpdb.realtek.com/cpdbv3/view/wafermap/oneWaferSbinMap.php?project=RL6748&amp;checksum=346af1648fb5b99fafd151f739cf8a81&amp;bin_num=75&amp;bintype=sbin&amp;from=xls&amp;cp=CP1&amp;version=RL6748ZA_TC01_V25&amp;lotid=PAH52&amp;waferid=MBB789-20F5" TargetMode="External"/><Relationship Id="rId405" Type="http://schemas.openxmlformats.org/officeDocument/2006/relationships/hyperlink" Target="http://cpdb.realtek.com/cpdbv3/view/wafermap/oneWaferSbinMap.php?project=RL6748&amp;checksum=6efcec13ec471ee866c1d0c306520d10&amp;bin_num=334&amp;bintype=sbin&amp;from=xls&amp;cp=CP1&amp;version=RL6748ZA_TC01_V25&amp;lotid=PAF99&amp;waferid=MBA725-13A3" TargetMode="External"/><Relationship Id="rId44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26482&amp;sbin_info=28&amp;sbin_map=28&amp;is_auto=0" TargetMode="External"/><Relationship Id="rId612" Type="http://schemas.openxmlformats.org/officeDocument/2006/relationships/hyperlink" Target="http://cpdb.realtek.com/cpdbv3/view/wafermap/oneWaferSbinMap.php?project=RL6748&amp;checksum=2c9548e672b9bcdc1d978244a3e4c8a4&amp;bin_num=232&amp;bintype=sbin&amp;from=xls&amp;cp=CP1&amp;version=RL6748ZA_TC01_V25&amp;lotid=PAJ22&amp;waferid=MBC092-01F1" TargetMode="External"/><Relationship Id="rId79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&amp;sbin_info=349&amp;sbin_map=349&amp;is_auto=0" TargetMode="External"/><Relationship Id="rId251" Type="http://schemas.openxmlformats.org/officeDocument/2006/relationships/hyperlink" Target="http://cpdb.realtek.com/cpdbv3/view/wafermap/oneWaferSbinMap.php?project=RL6748&amp;checksum=0fd634fe7bfd71d4f530fa115b350445&amp;bin_num=330&amp;bintype=sbin&amp;from=xls&amp;cp=CP1&amp;version=RL6748ZA_TC01_V25&amp;lotid=PAH52&amp;waferid=MBB789-03G3" TargetMode="External"/><Relationship Id="rId489" Type="http://schemas.openxmlformats.org/officeDocument/2006/relationships/hyperlink" Target="http://cpdb.realtek.com/cpdbv3/view/wafermap/oneWaferSbinMap.php?project=RL6748&amp;checksum=ea8a739d94703e3b47a8c1e8fe5f59e7&amp;bin_num=31&amp;bintype=sbin&amp;from=xls&amp;cp=CP1&amp;version=RL6748ZA_TC01_V25&amp;lotid=PAJ21&amp;waferid=MBA746-05G7" TargetMode="External"/><Relationship Id="rId65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406&amp;sbin_info=107&amp;sbin_map=107&amp;is_auto=0" TargetMode="External"/><Relationship Id="rId69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304&amp;sbin_info=150&amp;sbin_map=150&amp;is_auto=0" TargetMode="External"/><Relationship Id="rId46" Type="http://schemas.openxmlformats.org/officeDocument/2006/relationships/hyperlink" Target="http://cpdb.realtek.com/cpdbv3/view/wafermap/oneWaferSbinMap.php?project=RL6748&amp;checksum=b35aa88874d5c0000b074d954d6908ac&amp;bin_num=51&amp;bintype=sbin&amp;from=xls&amp;cp=CP1&amp;version=RL6748ZA_TC01_V25&amp;lotid=PAH52&amp;waferid=MBB789-07D7" TargetMode="External"/><Relationship Id="rId293" Type="http://schemas.openxmlformats.org/officeDocument/2006/relationships/hyperlink" Target="http://cpdb.realtek.com/cpdbv3/view/wafermap/oneWaferSbinMap.php?project=RL6748&amp;checksum=0f036e6a2ecf1d43030fe052edccf068&amp;bin_num=356&amp;bintype=sbin&amp;from=xls&amp;cp=CP1&amp;version=RL6748ZA_TC01_V25&amp;lotid=PAH52&amp;waferid=MBB789-19F0" TargetMode="External"/><Relationship Id="rId307" Type="http://schemas.openxmlformats.org/officeDocument/2006/relationships/hyperlink" Target="http://cpdb.realtek.com/cpdbv3/view/wafermap/oneWaferSbinMap.php?project=RL6748&amp;checksum=d9821f253fcfcee0db46fc600ace0ba5&amp;bin_num=188&amp;bintype=sbin&amp;from=xls&amp;cp=CP1&amp;version=RL6748ZA_TC01_V25&amp;lotid=PAF99&amp;waferid=MBA725-12B0" TargetMode="External"/><Relationship Id="rId349" Type="http://schemas.openxmlformats.org/officeDocument/2006/relationships/hyperlink" Target="http://cpdb.realtek.com/cpdbv3/view/wafermap/oneWaferSbinMap.php?project=RL6748&amp;checksum=8a88e42c2e4fd3f00f08d43df668bf74&amp;bin_num=227&amp;bintype=sbin&amp;from=xls&amp;cp=CP1&amp;version=RL6748ZA_TC01_V25&amp;lotid=PAH52&amp;waferid=MBB789-14A6" TargetMode="External"/><Relationship Id="rId514" Type="http://schemas.openxmlformats.org/officeDocument/2006/relationships/hyperlink" Target="http://cpdb.realtek.com/cpdbv3/view/wafermap/oneWaferSbinMap.php?project=RL6748&amp;checksum=2c9548e672b9bcdc1d978244a3e4c8a4&amp;bin_num=4&amp;bintype=sbin&amp;from=xls&amp;cp=CP1&amp;version=RL6748ZA_TC01_V25&amp;lotid=PAJ22&amp;waferid=MBC092-01F1" TargetMode="External"/><Relationship Id="rId55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7812&amp;sbin_info=17&amp;sbin_map=17&amp;is_auto=0" TargetMode="External"/><Relationship Id="rId72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9140000000000001&amp;sbin_info=181&amp;sbin_map=181&amp;is_auto=0" TargetMode="External"/><Relationship Id="rId76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213&amp;sbin_info=257&amp;sbin_map=257&amp;is_auto=0" TargetMode="External"/><Relationship Id="rId88" Type="http://schemas.openxmlformats.org/officeDocument/2006/relationships/hyperlink" Target="http://cpdb.realtek.com/cpdbv3/view/wafermap/oneWaferSbinMap.php?project=RL6748&amp;checksum=e0db905c0e28367a3f0c87fe0012cdac&amp;bin_num=39&amp;bintype=sbin&amp;from=xls&amp;cp=CP1&amp;version=RL6748ZA_TC01_V25&amp;lotid=PAH52&amp;waferid=MBB789-01A2" TargetMode="External"/><Relationship Id="rId111" Type="http://schemas.openxmlformats.org/officeDocument/2006/relationships/hyperlink" Target="http://cpdb.realtek.com/cpdbv3/view/wafermap/oneWaferSbinMap.php?project=RL6748&amp;checksum=1af5fa071dfebbb8f7c79bfd32abdf1c&amp;bin_num=357&amp;bintype=sbin&amp;from=xls&amp;cp=CP1&amp;version=RL6748ZA_TC01_V25&amp;lotid=PAJ22&amp;waferid=MBC092-02E4" TargetMode="External"/><Relationship Id="rId153" Type="http://schemas.openxmlformats.org/officeDocument/2006/relationships/hyperlink" Target="http://cpdb.realtek.com/cpdbv3/view/wafermap/oneWaferSbinMap.php?project=RL6748&amp;checksum=4f46c1534e7a9dcaef757752ddb713f8&amp;bin_num=226&amp;bintype=sbin&amp;from=xls&amp;cp=CP1&amp;version=RL6748ZA_TC01_V25&amp;lotid=PAF99&amp;waferid=MBA725-14H1" TargetMode="External"/><Relationship Id="rId195" Type="http://schemas.openxmlformats.org/officeDocument/2006/relationships/hyperlink" Target="http://cpdb.realtek.com/cpdbv3/view/wafermap/oneWaferSbinMap.php?project=RL6748&amp;checksum=76126a31eebfa32a6ef80ab7de7af8e8&amp;bin_num=333&amp;bintype=sbin&amp;from=xls&amp;cp=CP1&amp;version=RL6748ZA_TC01_V25&amp;lotid=PAJ21&amp;waferid=MBA746-19G6" TargetMode="External"/><Relationship Id="rId209" Type="http://schemas.openxmlformats.org/officeDocument/2006/relationships/hyperlink" Target="http://cpdb.realtek.com/cpdbv3/view/wafermap/oneWaferSbinMap.php?project=RL6748&amp;checksum=4f6743513f62012c5e62a27e32f1bf21&amp;bin_num=354&amp;bintype=sbin&amp;from=xls&amp;cp=CP1&amp;version=RL6748ZA_TC01_V25&amp;lotid=PAF99&amp;waferid=MBA725-08C2" TargetMode="External"/><Relationship Id="rId360" Type="http://schemas.openxmlformats.org/officeDocument/2006/relationships/hyperlink" Target="http://cpdb.realtek.com/cpdbv3/view/wafermap/oneWaferSbinMap.php?project=RL6748&amp;checksum=efa6fc64afe2268d833258ad896357c1&amp;bin_num=76&amp;bintype=sbin&amp;from=xls&amp;cp=CP1&amp;version=RL6748ZA_TC01_V25&amp;lotid=PAF99&amp;waferid=MBA725-09B5" TargetMode="External"/><Relationship Id="rId416" Type="http://schemas.openxmlformats.org/officeDocument/2006/relationships/hyperlink" Target="http://cpdb.realtek.com/cpdbv3/view/wafermap/oneWaferSbinMap.php?project=RL6748&amp;checksum=4fb9f9a36838336200db124c22741b61&amp;bin_num=62&amp;bintype=sbin&amp;from=xls&amp;cp=CP1&amp;version=RL6748ZA_TC01_V25&amp;lotid=PAF99&amp;waferid=MBA725-04E6" TargetMode="External"/><Relationship Id="rId598" Type="http://schemas.openxmlformats.org/officeDocument/2006/relationships/hyperlink" Target="http://cpdb.realtek.com/cpdbv3/view/wafermap/oneWaferSbinMap.php?project=RL6748&amp;checksum=0fd634fe7bfd71d4f530fa115b350445&amp;bin_num=94&amp;bintype=sbin&amp;from=xls&amp;cp=CP1&amp;version=RL6748ZA_TC01_V25&amp;lotid=PAH52&amp;waferid=MBB789-03G3" TargetMode="External"/><Relationship Id="rId220" Type="http://schemas.openxmlformats.org/officeDocument/2006/relationships/hyperlink" Target="http://cpdb.realtek.com/cpdbv3/view/wafermap/oneWaferSbinMap.php?project=RL6748&amp;checksum=33569cebc8e1dd4825e96466e6976456&amp;bin_num=354&amp;bintype=sbin&amp;from=xls&amp;cp=CP1&amp;version=RL6748ZA_TC01_V25&amp;lotid=PAH52&amp;waferid=MBB789-09C5" TargetMode="External"/><Relationship Id="rId458" Type="http://schemas.openxmlformats.org/officeDocument/2006/relationships/hyperlink" Target="http://cpdb.realtek.com/cpdbv3/view/wafermap/oneWaferSbinMap.php?project=RL6748&amp;checksum=6efcec13ec471ee866c1d0c306520d10&amp;bin_num=29&amp;bintype=sbin&amp;from=xls&amp;cp=CP1&amp;version=RL6748ZA_TC01_V25&amp;lotid=PAF99&amp;waferid=MBA725-13A3" TargetMode="External"/><Relationship Id="rId62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1116&amp;sbin_info=25&amp;sbin_map=25&amp;is_auto=0" TargetMode="External"/><Relationship Id="rId66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508&amp;sbin_info=118&amp;sbin_map=118&amp;is_auto=0" TargetMode="External"/><Relationship Id="rId15" Type="http://schemas.openxmlformats.org/officeDocument/2006/relationships/hyperlink" Target="http://cpdb.realtek.com/cpdbv3/view/wafermap/oneWaferSbinMap.php?project=RL6748&amp;checksum=4fb9f9a36838336200db124c22741b61&amp;bin_num=5&amp;bintype=sbin&amp;from=xls&amp;cp=CP1&amp;version=RL6748ZA_TC01_V25&amp;lotid=PAF99&amp;waferid=MBA725-04E6" TargetMode="External"/><Relationship Id="rId57" Type="http://schemas.openxmlformats.org/officeDocument/2006/relationships/hyperlink" Target="http://cpdb.realtek.com/cpdbv3/view/wafermap/oneWaferSbinMap.php?project=RL6748&amp;checksum=c47c0d6b953143d5265a95b1174c5da7&amp;bin_num=61&amp;bintype=sbin&amp;from=xls&amp;cp=CP1&amp;version=RL6748ZA_TC01_V25&amp;lotid=PAF99&amp;waferid=MBA725-25B4" TargetMode="External"/><Relationship Id="rId26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53878&amp;sbin_info=328&amp;sbin_map=328&amp;is_auto=0" TargetMode="External"/><Relationship Id="rId318" Type="http://schemas.openxmlformats.org/officeDocument/2006/relationships/hyperlink" Target="http://cpdb.realtek.com/cpdbv3/view/wafermap/oneWaferSbinMap.php?project=RL6748&amp;checksum=efa6fc64afe2268d833258ad896357c1&amp;bin_num=52&amp;bintype=sbin&amp;from=xls&amp;cp=CP1&amp;version=RL6748ZA_TC01_V25&amp;lotid=PAF99&amp;waferid=MBA725-09B5" TargetMode="External"/><Relationship Id="rId525" Type="http://schemas.openxmlformats.org/officeDocument/2006/relationships/hyperlink" Target="http://cpdb.realtek.com/cpdbv3/view/wafermap/oneWaferSbinMap.php?project=RL6748&amp;checksum=689369812dca08ff8f31a06c96032d20&amp;bin_num=207&amp;bintype=sbin&amp;from=xls&amp;cp=CP1&amp;version=RL6748ZA_TC01_V25&amp;lotid=PAH52&amp;waferid=MBB789-05F1" TargetMode="External"/><Relationship Id="rId56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1928&amp;sbin_info=358&amp;sbin_map=358&amp;is_auto=0" TargetMode="External"/><Relationship Id="rId73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1624&amp;sbin_info=206&amp;sbin_map=206&amp;is_auto=0" TargetMode="External"/><Relationship Id="rId99" Type="http://schemas.openxmlformats.org/officeDocument/2006/relationships/hyperlink" Target="http://cpdb.realtek.com/cpdbv3/view/wafermap/oneWaferSbinMap.php?project=RL6748&amp;checksum=ea8a739d94703e3b47a8c1e8fe5f59e7&amp;bin_num=357&amp;bintype=sbin&amp;from=xls&amp;cp=CP1&amp;version=RL6748ZA_TC01_V25&amp;lotid=PAJ21&amp;waferid=MBA746-05G7" TargetMode="External"/><Relationship Id="rId122" Type="http://schemas.openxmlformats.org/officeDocument/2006/relationships/hyperlink" Target="http://cpdb.realtek.com/cpdbv3/view/wafermap/oneWaferSbinMap.php?project=RL6748&amp;checksum=402e6a55b72655813d764c90c8fa4b92&amp;bin_num=55&amp;bintype=sbin&amp;from=xls&amp;cp=CP1&amp;version=RL6748ZA_TC01_V25&amp;lotid=PAF99&amp;waferid=MBA725-10C2" TargetMode="External"/><Relationship Id="rId164" Type="http://schemas.openxmlformats.org/officeDocument/2006/relationships/hyperlink" Target="http://cpdb.realtek.com/cpdbv3/view/wafermap/oneWaferSbinMap.php?project=RL6748&amp;checksum=b35aa88874d5c0000b074d954d6908ac&amp;bin_num=226&amp;bintype=sbin&amp;from=xls&amp;cp=CP1&amp;version=RL6748ZA_TC01_V25&amp;lotid=PAH52&amp;waferid=MBB789-07D7" TargetMode="External"/><Relationship Id="rId371" Type="http://schemas.openxmlformats.org/officeDocument/2006/relationships/hyperlink" Target="http://cpdb.realtek.com/cpdbv3/view/wafermap/oneWaferSbinMap.php?project=RL6748&amp;checksum=4f6743513f62012c5e62a27e32f1bf21&amp;bin_num=331&amp;bintype=sbin&amp;from=xls&amp;cp=CP1&amp;version=RL6748ZA_TC01_V25&amp;lotid=PAF99&amp;waferid=MBA725-08C2" TargetMode="External"/><Relationship Id="rId77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&amp;sbin_info=287&amp;sbin_map=287&amp;is_auto=0" TargetMode="External"/><Relationship Id="rId427" Type="http://schemas.openxmlformats.org/officeDocument/2006/relationships/hyperlink" Target="http://cpdb.realtek.com/cpdbv3/view/wafermap/oneWaferSbinMap.php?project=RL6748&amp;checksum=ef9d16ecd9c2cdfe046fa33c3074dcab&amp;bin_num=63&amp;bintype=sbin&amp;from=xls&amp;cp=CP1&amp;version=RL6748ZA_TC01_V25&amp;lotid=PAF99&amp;waferid=MBA725-11B5" TargetMode="External"/><Relationship Id="rId46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6088&amp;sbin_info=233&amp;sbin_map=233&amp;is_auto=0" TargetMode="External"/><Relationship Id="rId63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508&amp;sbin_info=80&amp;sbin_map=80&amp;is_auto=0" TargetMode="External"/><Relationship Id="rId67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202&amp;sbin_info=129&amp;sbin_map=129&amp;is_auto=0" TargetMode="External"/><Relationship Id="rId26" Type="http://schemas.openxmlformats.org/officeDocument/2006/relationships/hyperlink" Target="http://cpdb.realtek.com/cpdbv3/view/wafermap/oneWaferSbinMap.php?project=RL6748&amp;checksum=0f036e6a2ecf1d43030fe052edccf068&amp;bin_num=3&amp;bintype=sbin&amp;from=xls&amp;cp=CP1&amp;version=RL6748ZA_TC01_V25&amp;lotid=PAH52&amp;waferid=MBB789-19F0" TargetMode="External"/><Relationship Id="rId231" Type="http://schemas.openxmlformats.org/officeDocument/2006/relationships/hyperlink" Target="http://cpdb.realtek.com/cpdbv3/view/wafermap/oneWaferSbinMap.php?project=RL6748&amp;checksum=025331f0e2addf359811f2c98edf83a9&amp;bin_num=327&amp;bintype=sbin&amp;from=xls&amp;cp=CP1&amp;version=RL6748ZA_TC01_V25&amp;lotid=PAH52&amp;waferid=MBB789-15A1" TargetMode="External"/><Relationship Id="rId273" Type="http://schemas.openxmlformats.org/officeDocument/2006/relationships/hyperlink" Target="http://cpdb.realtek.com/cpdbv3/view/wafermap/oneWaferSbinMap.php?project=RL6748&amp;checksum=230b987485535d6a7dfa520f7364e06f&amp;bin_num=328&amp;bintype=sbin&amp;from=xls&amp;cp=CP1&amp;version=RL6748ZA_TC01_V25&amp;lotid=PAJ20&amp;waferid=MBA740-16D6" TargetMode="External"/><Relationship Id="rId329" Type="http://schemas.openxmlformats.org/officeDocument/2006/relationships/hyperlink" Target="http://cpdb.realtek.com/cpdbv3/view/wafermap/oneWaferSbinMap.php?project=RL6748&amp;checksum=1a7cf71ca3236a80bbb3854cd0ffb57d&amp;bin_num=24&amp;bintype=sbin&amp;from=xls&amp;cp=CP1&amp;version=RL6748ZA_TC01_V25&amp;lotid=PAJ20&amp;waferid=MBA740-03D2" TargetMode="External"/><Relationship Id="rId480" Type="http://schemas.openxmlformats.org/officeDocument/2006/relationships/hyperlink" Target="http://cpdb.realtek.com/cpdbv3/view/wafermap/oneWaferSbinMap.php?project=RL6748&amp;checksum=4c1ed305e1c254df8b569ba383f8a031&amp;bin_num=293&amp;bintype=sbin&amp;from=xls&amp;cp=CP1&amp;version=RL6748ZA_TC01_V25&amp;lotid=PAJ20&amp;waferid=MBA740-14F0" TargetMode="External"/><Relationship Id="rId536" Type="http://schemas.openxmlformats.org/officeDocument/2006/relationships/hyperlink" Target="http://cpdb.realtek.com/cpdbv3/view/wafermap/oneWaferSbinMap.php?project=RL6748&amp;checksum=c47c0d6b953143d5265a95b1174c5da7&amp;bin_num=245&amp;bintype=sbin&amp;from=xls&amp;cp=CP1&amp;version=RL6748ZA_TC01_V25&amp;lotid=PAF99&amp;waferid=MBA725-25B4" TargetMode="External"/><Relationship Id="rId70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&amp;sbin_info=161&amp;sbin_map=161&amp;is_auto=0" TargetMode="External"/><Relationship Id="rId68" Type="http://schemas.openxmlformats.org/officeDocument/2006/relationships/hyperlink" Target="http://cpdb.realtek.com/cpdbv3/view/wafermap/oneWaferSbinMap.php?project=RL6748&amp;checksum=e0db905c0e28367a3f0c87fe0012cdac&amp;bin_num=335&amp;bintype=sbin&amp;from=xls&amp;cp=CP1&amp;version=RL6748ZA_TC01_V25&amp;lotid=PAH52&amp;waferid=MBB789-01A2" TargetMode="External"/><Relationship Id="rId133" Type="http://schemas.openxmlformats.org/officeDocument/2006/relationships/hyperlink" Target="http://cpdb.realtek.com/cpdbv3/view/wafermap/oneWaferSbinMap.php?project=RL6748&amp;checksum=1fc9b012ca72f6bf918beeca50debbc5&amp;bin_num=6&amp;bintype=sbin&amp;from=xls&amp;cp=CP1&amp;version=RL6748ZA_TC01_V25&amp;lotid=PAJ20&amp;waferid=MBA740-17D1" TargetMode="External"/><Relationship Id="rId175" Type="http://schemas.openxmlformats.org/officeDocument/2006/relationships/hyperlink" Target="http://cpdb.realtek.com/cpdbv3/view/wafermap/oneWaferSbinMap.php?project=RL6748&amp;checksum=4c1ed305e1c254df8b569ba383f8a031&amp;bin_num=333&amp;bintype=sbin&amp;from=xls&amp;cp=CP1&amp;version=RL6748ZA_TC01_V25&amp;lotid=PAJ20&amp;waferid=MBA740-14F0" TargetMode="External"/><Relationship Id="rId340" Type="http://schemas.openxmlformats.org/officeDocument/2006/relationships/hyperlink" Target="http://cpdb.realtek.com/cpdbv3/view/wafermap/oneWaferSbinMap.php?project=RL6748&amp;checksum=33569cebc8e1dd4825e96466e6976456&amp;bin_num=24&amp;bintype=sbin&amp;from=xls&amp;cp=CP1&amp;version=RL6748ZA_TC01_V25&amp;lotid=PAH52&amp;waferid=MBB789-09C5" TargetMode="External"/><Relationship Id="rId578" Type="http://schemas.openxmlformats.org/officeDocument/2006/relationships/hyperlink" Target="http://cpdb.realtek.com/cpdbv3/view/wafermap/oneWaferSbinMap.php?project=RL6748&amp;checksum=867d6a2c2ebabcb683e017054b47d1b7&amp;bin_num=20&amp;bintype=sbin&amp;from=xls&amp;cp=CP1&amp;version=RL6748ZA_TC01_V25&amp;lotid=PAJ20&amp;waferid=MBA740-07A6" TargetMode="External"/><Relationship Id="rId74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406&amp;sbin_info=218&amp;sbin_map=218&amp;is_auto=0" TargetMode="External"/><Relationship Id="rId78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304&amp;sbin_info=305&amp;sbin_map=305&amp;is_auto=0" TargetMode="External"/><Relationship Id="rId200" Type="http://schemas.openxmlformats.org/officeDocument/2006/relationships/hyperlink" Target="http://cpdb.realtek.com/cpdbv3/view/wafermap/oneWaferSbinMap.php?project=RL6748&amp;checksum=9d49b244f6538f7ad4330fab653df316&amp;bin_num=354&amp;bintype=sbin&amp;from=xls&amp;cp=CP1&amp;version=RL6748ZA_TC01_V25&amp;lotid=PAH52&amp;waferid=MBB789-10D2" TargetMode="External"/><Relationship Id="rId382" Type="http://schemas.openxmlformats.org/officeDocument/2006/relationships/hyperlink" Target="http://cpdb.realtek.com/cpdbv3/view/wafermap/oneWaferSbinMap.php?project=RL6748&amp;checksum=c43d7c69e12e4f06087ff0fb90e95af6&amp;bin_num=282&amp;bintype=sbin&amp;from=xls&amp;cp=CP1&amp;version=RL6748ZA_TC01_V25&amp;lotid=PAH52&amp;waferid=MBB789-11C5" TargetMode="External"/><Relationship Id="rId438" Type="http://schemas.openxmlformats.org/officeDocument/2006/relationships/hyperlink" Target="http://cpdb.realtek.com/cpdbv3/view/wafermap/oneWaferSbinMap.php?project=RL6748&amp;checksum=689369812dca08ff8f31a06c96032d20&amp;bin_num=82&amp;bintype=sbin&amp;from=xls&amp;cp=CP1&amp;version=RL6748ZA_TC01_V25&amp;lotid=PAH52&amp;waferid=MBB789-05F1" TargetMode="External"/><Relationship Id="rId60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304&amp;sbin_info=299&amp;sbin_map=299&amp;is_auto=0" TargetMode="External"/><Relationship Id="rId64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02&amp;sbin_info=96&amp;sbin_map=96&amp;is_auto=0" TargetMode="External"/><Relationship Id="rId68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&amp;sbin_info=140&amp;sbin_map=140&amp;is_auto=0" TargetMode="External"/><Relationship Id="rId242" Type="http://schemas.openxmlformats.org/officeDocument/2006/relationships/hyperlink" Target="http://cpdb.realtek.com/cpdbv3/view/wafermap/oneWaferSbinMap.php?project=RL6748&amp;checksum=d9821f253fcfcee0db46fc600ace0ba5&amp;bin_num=327&amp;bintype=sbin&amp;from=xls&amp;cp=CP1&amp;version=RL6748ZA_TC01_V25&amp;lotid=PAF99&amp;waferid=MBA725-12B0" TargetMode="External"/><Relationship Id="rId284" Type="http://schemas.openxmlformats.org/officeDocument/2006/relationships/hyperlink" Target="http://cpdb.realtek.com/cpdbv3/view/wafermap/oneWaferSbinMap.php?project=RL6748&amp;checksum=4fb9f9a36838336200db124c22741b61&amp;bin_num=356&amp;bintype=sbin&amp;from=xls&amp;cp=CP1&amp;version=RL6748ZA_TC01_V25&amp;lotid=PAF99&amp;waferid=MBA725-04E6" TargetMode="External"/><Relationship Id="rId491" Type="http://schemas.openxmlformats.org/officeDocument/2006/relationships/hyperlink" Target="http://cpdb.realtek.com/cpdbv3/view/wafermap/oneWaferSbinMap.php?project=RL6748&amp;checksum=0cefb30463efc6c9eeb378aab2663b05&amp;bin_num=31&amp;bintype=sbin&amp;from=xls&amp;cp=CP1&amp;version=RL6748ZA_TC01_V25&amp;lotid=PAJ21&amp;waferid=MBA746-02B3" TargetMode="External"/><Relationship Id="rId505" Type="http://schemas.openxmlformats.org/officeDocument/2006/relationships/hyperlink" Target="http://cpdb.realtek.com/cpdbv3/view/wafermap/oneWaferSbinMap.php?project=RL6748&amp;checksum=ba23f08bae13008836ee7ada0493d803&amp;bin_num=30&amp;bintype=sbin&amp;from=xls&amp;cp=CP1&amp;version=RL6748ZA_TC01_V25&amp;lotid=PAF99&amp;waferid=MBA725-24C1" TargetMode="External"/><Relationship Id="rId71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&amp;sbin_info=172&amp;sbin_map=172&amp;is_auto=0" TargetMode="External"/><Relationship Id="rId37" Type="http://schemas.openxmlformats.org/officeDocument/2006/relationships/hyperlink" Target="http://cpdb.realtek.com/cpdbv3/view/wafermap/oneWaferSbinMap.php?project=RL6748&amp;checksum=867d6a2c2ebabcb683e017054b47d1b7&amp;bin_num=53&amp;bintype=sbin&amp;from=xls&amp;cp=CP1&amp;version=RL6748ZA_TC01_V25&amp;lotid=PAJ20&amp;waferid=MBA740-07A6" TargetMode="External"/><Relationship Id="rId79" Type="http://schemas.openxmlformats.org/officeDocument/2006/relationships/hyperlink" Target="http://cpdb.realtek.com/cpdbv3/view/wafermap/oneWaferSbinMap.php?project=RL6748&amp;checksum=8a88e42c2e4fd3f00f08d43df668bf74&amp;bin_num=54&amp;bintype=sbin&amp;from=xls&amp;cp=CP1&amp;version=RL6748ZA_TC01_V25&amp;lotid=PAH52&amp;waferid=MBB789-14A6" TargetMode="External"/><Relationship Id="rId102" Type="http://schemas.openxmlformats.org/officeDocument/2006/relationships/hyperlink" Target="http://cpdb.realtek.com/cpdbv3/view/wafermap/oneWaferSbinMap.php?project=RL6748&amp;checksum=2ebc6890cabb06592bc6cbb05dab9e16&amp;bin_num=357&amp;bintype=sbin&amp;from=xls&amp;cp=CP1&amp;version=RL6748ZA_TC01_V25&amp;lotid=PAJ20&amp;waferid=MBA740-05C0" TargetMode="External"/><Relationship Id="rId144" Type="http://schemas.openxmlformats.org/officeDocument/2006/relationships/hyperlink" Target="http://cpdb.realtek.com/cpdbv3/view/wafermap/oneWaferSbinMap.php?project=RL6748&amp;checksum=24c3a66ffe93197a95595d70573b11ba&amp;bin_num=226&amp;bintype=sbin&amp;from=xls&amp;cp=CP1&amp;version=RL6748ZA_TC01_V25&amp;lotid=PAH52&amp;waferid=MBB789-17G2" TargetMode="External"/><Relationship Id="rId547" Type="http://schemas.openxmlformats.org/officeDocument/2006/relationships/hyperlink" Target="http://cpdb.realtek.com/cpdbv3/view/wafermap/oneWaferSbinMap.php?project=RL6748&amp;checksum=6efcec13ec471ee866c1d0c306520d10&amp;bin_num=229&amp;bintype=sbin&amp;from=xls&amp;cp=CP1&amp;version=RL6748ZA_TC01_V25&amp;lotid=PAF99&amp;waferid=MBA725-13A3" TargetMode="External"/><Relationship Id="rId58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132&amp;sbin_info=222&amp;sbin_map=222&amp;is_auto=0" TargetMode="External"/><Relationship Id="rId75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304&amp;sbin_info=247&amp;sbin_map=247&amp;is_auto=0" TargetMode="External"/><Relationship Id="rId79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4668&amp;sbin_info=351&amp;sbin_map=351&amp;is_auto=0" TargetMode="External"/><Relationship Id="rId90" Type="http://schemas.openxmlformats.org/officeDocument/2006/relationships/hyperlink" Target="http://cpdb.realtek.com/cpdbv3/view/wafermap/oneWaferSbinMap.php?project=RL6748&amp;checksum=fe20bb2f22252ddd5230bf5f90cdf0b4&amp;bin_num=39&amp;bintype=sbin&amp;from=xls&amp;cp=CP1&amp;version=RL6748ZA_TC01_V25&amp;lotid=PAJ22&amp;waferid=MBC092-04D2" TargetMode="External"/><Relationship Id="rId186" Type="http://schemas.openxmlformats.org/officeDocument/2006/relationships/hyperlink" Target="http://cpdb.realtek.com/cpdbv3/view/wafermap/oneWaferSbinMap.php?project=RL6748&amp;checksum=ba23f08bae13008836ee7ada0493d803&amp;bin_num=333&amp;bintype=sbin&amp;from=xls&amp;cp=CP1&amp;version=RL6748ZA_TC01_V25&amp;lotid=PAF99&amp;waferid=MBA725-24C1" TargetMode="External"/><Relationship Id="rId351" Type="http://schemas.openxmlformats.org/officeDocument/2006/relationships/hyperlink" Target="http://cpdb.realtek.com/cpdbv3/view/wafermap/oneWaferSbinMap.php?project=RL6748&amp;checksum=402e6a55b72655813d764c90c8fa4b92&amp;bin_num=227&amp;bintype=sbin&amp;from=xls&amp;cp=CP1&amp;version=RL6748ZA_TC01_V25&amp;lotid=PAF99&amp;waferid=MBA725-10C2" TargetMode="External"/><Relationship Id="rId393" Type="http://schemas.openxmlformats.org/officeDocument/2006/relationships/hyperlink" Target="http://cpdb.realtek.com/cpdbv3/view/wafermap/oneWaferSbinMap.php?project=RL6748&amp;checksum=e94cdf86f6b75ce07bd2d740e580bd6a&amp;bin_num=75&amp;bintype=sbin&amp;from=xls&amp;cp=CP1&amp;version=RL6748ZA_TC01_V25&amp;lotid=PAH52&amp;waferid=MBB789-04F6" TargetMode="External"/><Relationship Id="rId407" Type="http://schemas.openxmlformats.org/officeDocument/2006/relationships/hyperlink" Target="http://cpdb.realtek.com/cpdbv3/view/wafermap/oneWaferSbinMap.php?project=RL6748&amp;checksum=c689c03cea5ddbbdcded6b0f5e1a0095&amp;bin_num=242&amp;bintype=sbin&amp;from=xls&amp;cp=CP1&amp;version=RL6748ZA_TC01_V25&amp;lotid=PAJ21&amp;waferid=MBA746-01C0" TargetMode="External"/><Relationship Id="rId449" Type="http://schemas.openxmlformats.org/officeDocument/2006/relationships/hyperlink" Target="http://cpdb.realtek.com/cpdbv3/view/wafermap/oneWaferSbinMap.php?project=RL6748&amp;checksum=c47c0d6b953143d5265a95b1174c5da7&amp;bin_num=28&amp;bintype=sbin&amp;from=xls&amp;cp=CP1&amp;version=RL6748ZA_TC01_V25&amp;lotid=PAF99&amp;waferid=MBA725-25B4" TargetMode="External"/><Relationship Id="rId614" Type="http://schemas.openxmlformats.org/officeDocument/2006/relationships/hyperlink" Target="http://cpdb.realtek.com/cpdbv3/view/wafermap/oneWaferSbinMap.php?project=RL6748&amp;checksum=2c9548e672b9bcdc1d978244a3e4c8a4&amp;bin_num=273&amp;bintype=sbin&amp;from=xls&amp;cp=CP1&amp;version=RL6748ZA_TC01_V25&amp;lotid=PAJ22&amp;waferid=MBC092-01F1" TargetMode="External"/><Relationship Id="rId65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304&amp;sbin_info=109&amp;sbin_map=109&amp;is_auto=0" TargetMode="External"/><Relationship Id="rId211" Type="http://schemas.openxmlformats.org/officeDocument/2006/relationships/hyperlink" Target="http://cpdb.realtek.com/cpdbv3/view/wafermap/oneWaferSbinMap.php?project=RL6748&amp;checksum=689369812dca08ff8f31a06c96032d20&amp;bin_num=354&amp;bintype=sbin&amp;from=xls&amp;cp=CP1&amp;version=RL6748ZA_TC01_V25&amp;lotid=PAH52&amp;waferid=MBB789-05F1" TargetMode="External"/><Relationship Id="rId253" Type="http://schemas.openxmlformats.org/officeDocument/2006/relationships/hyperlink" Target="http://cpdb.realtek.com/cpdbv3/view/wafermap/oneWaferSbinMap.php?project=RL6748&amp;checksum=24c3a66ffe93197a95595d70573b11ba&amp;bin_num=330&amp;bintype=sbin&amp;from=xls&amp;cp=CP1&amp;version=RL6748ZA_TC01_V25&amp;lotid=PAH52&amp;waferid=MBB789-17G2" TargetMode="External"/><Relationship Id="rId295" Type="http://schemas.openxmlformats.org/officeDocument/2006/relationships/hyperlink" Target="http://cpdb.realtek.com/cpdbv3/view/wafermap/oneWaferSbinMap.php?project=RL6748&amp;checksum=b35aa88874d5c0000b074d954d6908ac&amp;bin_num=356&amp;bintype=sbin&amp;from=xls&amp;cp=CP1&amp;version=RL6748ZA_TC01_V25&amp;lotid=PAH52&amp;waferid=MBB789-07D7" TargetMode="External"/><Relationship Id="rId309" Type="http://schemas.openxmlformats.org/officeDocument/2006/relationships/hyperlink" Target="http://cpdb.realtek.com/cpdbv3/view/wafermap/oneWaferSbinMap.php?project=RL6748&amp;checksum=b7accc02d56468bf83c5d9e80025ba13&amp;bin_num=188&amp;bintype=sbin&amp;from=xls&amp;cp=CP1&amp;version=RL6748ZA_TC01_V25&amp;lotid=PAH52&amp;waferid=MBB789-08D2" TargetMode="External"/><Relationship Id="rId460" Type="http://schemas.openxmlformats.org/officeDocument/2006/relationships/hyperlink" Target="http://cpdb.realtek.com/cpdbv3/view/wafermap/oneWaferSbinMap.php?project=RL6748&amp;checksum=b2d8cae92f3bd528103d119622d5aa89&amp;bin_num=29&amp;bintype=sbin&amp;from=xls&amp;cp=CP1&amp;version=RL6748ZA_TC01_V25&amp;lotid=PAJ22&amp;waferid=MBC092-03D7" TargetMode="External"/><Relationship Id="rId516" Type="http://schemas.openxmlformats.org/officeDocument/2006/relationships/hyperlink" Target="http://cpdb.realtek.com/cpdbv3/view/wafermap/oneWaferSbinMap.php?project=RL6748&amp;checksum=4f6743513f62012c5e62a27e32f1bf21&amp;bin_num=4&amp;bintype=sbin&amp;from=xls&amp;cp=CP1&amp;version=RL6748ZA_TC01_V25&amp;lotid=PAF99&amp;waferid=MBA725-08C2" TargetMode="External"/><Relationship Id="rId69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&amp;sbin_info=158&amp;sbin_map=158&amp;is_auto=0" TargetMode="External"/><Relationship Id="rId48" Type="http://schemas.openxmlformats.org/officeDocument/2006/relationships/hyperlink" Target="http://cpdb.realtek.com/cpdbv3/view/wafermap/oneWaferSbinMap.php?project=RL6748&amp;checksum=2c9548e672b9bcdc1d978244a3e4c8a4&amp;bin_num=47&amp;bintype=sbin&amp;from=xls&amp;cp=CP1&amp;version=RL6748ZA_TC01_V25&amp;lotid=PAJ22&amp;waferid=MBC092-01F1" TargetMode="External"/><Relationship Id="rId113" Type="http://schemas.openxmlformats.org/officeDocument/2006/relationships/hyperlink" Target="http://cpdb.realtek.com/cpdbv3/view/wafermap/oneWaferSbinMap.php?project=RL6748&amp;checksum=594424b126629d55c6d973ab4a97abb8&amp;bin_num=357&amp;bintype=sbin&amp;from=xls&amp;cp=CP1&amp;version=RL6748ZA_TC01_V25&amp;lotid=PAH52&amp;waferid=MBB789-06E4" TargetMode="External"/><Relationship Id="rId320" Type="http://schemas.openxmlformats.org/officeDocument/2006/relationships/hyperlink" Target="http://cpdb.realtek.com/cpdbv3/view/wafermap/oneWaferSbinMap.php?project=RL6748&amp;checksum=e0db905c0e28367a3f0c87fe0012cdac&amp;bin_num=52&amp;bintype=sbin&amp;from=xls&amp;cp=CP1&amp;version=RL6748ZA_TC01_V25&amp;lotid=PAH52&amp;waferid=MBB789-01A2" TargetMode="External"/><Relationship Id="rId558" Type="http://schemas.openxmlformats.org/officeDocument/2006/relationships/hyperlink" Target="http://cpdb.realtek.com/cpdbv3/view/wafermap/oneWaferSbinMap.php?project=RL6748&amp;checksum=fe20bb2f22252ddd5230bf5f90cdf0b4&amp;bin_num=17&amp;bintype=sbin&amp;from=xls&amp;cp=CP1&amp;version=RL6748ZA_TC01_V25&amp;lotid=PAJ22&amp;waferid=MBC092-04D2" TargetMode="External"/><Relationship Id="rId72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71&amp;sbin_info=183&amp;sbin_map=183&amp;is_auto=0" TargetMode="External"/><Relationship Id="rId76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02&amp;sbin_info=259&amp;sbin_map=259&amp;is_auto=0" TargetMode="External"/><Relationship Id="rId155" Type="http://schemas.openxmlformats.org/officeDocument/2006/relationships/hyperlink" Target="http://cpdb.realtek.com/cpdbv3/view/wafermap/oneWaferSbinMap.php?project=RL6748&amp;checksum=5c1aec74f62620c664a588144ab3a2c6&amp;bin_num=226&amp;bintype=sbin&amp;from=xls&amp;cp=CP1&amp;version=RL6748ZA_TC01_V25&amp;lotid=PAF99&amp;waferid=MBA725-06D4" TargetMode="External"/><Relationship Id="rId19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7894&amp;sbin_info=354&amp;sbin_map=354&amp;is_auto=0" TargetMode="External"/><Relationship Id="rId362" Type="http://schemas.openxmlformats.org/officeDocument/2006/relationships/hyperlink" Target="http://cpdb.realtek.com/cpdbv3/view/wafermap/oneWaferSbinMap.php?project=RL6748&amp;checksum=fe20bb2f22252ddd5230bf5f90cdf0b4&amp;bin_num=76&amp;bintype=sbin&amp;from=xls&amp;cp=CP1&amp;version=RL6748ZA_TC01_V25&amp;lotid=PAJ22&amp;waferid=MBC092-04D2" TargetMode="External"/><Relationship Id="rId418" Type="http://schemas.openxmlformats.org/officeDocument/2006/relationships/hyperlink" Target="http://cpdb.realtek.com/cpdbv3/view/wafermap/oneWaferSbinMap.php?project=RL6748&amp;checksum=014be125c120289bd4d7b77133b86551&amp;bin_num=62&amp;bintype=sbin&amp;from=xls&amp;cp=CP1&amp;version=RL6748ZA_TC01_V25&amp;lotid=PAJ20&amp;waferid=MBA740-06B3" TargetMode="External"/><Relationship Id="rId62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71&amp;sbin_info=32&amp;sbin_map=32&amp;is_auto=0" TargetMode="External"/><Relationship Id="rId222" Type="http://schemas.openxmlformats.org/officeDocument/2006/relationships/hyperlink" Target="http://cpdb.realtek.com/cpdbv3/view/wafermap/oneWaferSbinMap.php?project=RL6748&amp;checksum=fa61eb6b0a743468a2294067e9a3c7e3&amp;bin_num=2&amp;bintype=sbin&amp;from=xls&amp;cp=CP1&amp;version=RL6748ZA_TC01_V25&amp;lotid=PAJ20&amp;waferid=MBA740-20C4" TargetMode="External"/><Relationship Id="rId264" Type="http://schemas.openxmlformats.org/officeDocument/2006/relationships/hyperlink" Target="http://cpdb.realtek.com/cpdbv3/view/wafermap/oneWaferSbinMap.php?project=RL6748&amp;checksum=2c9548e672b9bcdc1d978244a3e4c8a4&amp;bin_num=328&amp;bintype=sbin&amp;from=xls&amp;cp=CP1&amp;version=RL6748ZA_TC01_V25&amp;lotid=PAJ22&amp;waferid=MBC092-01F1" TargetMode="External"/><Relationship Id="rId471" Type="http://schemas.openxmlformats.org/officeDocument/2006/relationships/hyperlink" Target="http://cpdb.realtek.com/cpdbv3/view/wafermap/oneWaferSbinMap.php?project=RL6748&amp;checksum=ea8a739d94703e3b47a8c1e8fe5f59e7&amp;bin_num=233&amp;bintype=sbin&amp;from=xls&amp;cp=CP1&amp;version=RL6748ZA_TC01_V25&amp;lotid=PAJ21&amp;waferid=MBA746-05G7" TargetMode="External"/><Relationship Id="rId66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02&amp;sbin_info=120&amp;sbin_map=120&amp;is_auto=0" TargetMode="External"/><Relationship Id="rId17" Type="http://schemas.openxmlformats.org/officeDocument/2006/relationships/hyperlink" Target="http://cpdb.realtek.com/cpdbv3/view/wafermap/oneWaferSbinMap.php?project=RL6748&amp;checksum=89dae681766490830a5a4c88b6d0a8a6&amp;bin_num=5&amp;bintype=sbin&amp;from=xls&amp;cp=CP1&amp;version=RL6748ZA_TC01_V25&amp;lotid=PAH52&amp;waferid=MBB789-16G7" TargetMode="External"/><Relationship Id="rId5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272128&amp;sbin_info=42&amp;sbin_map=42&amp;is_auto=0" TargetMode="External"/><Relationship Id="rId124" Type="http://schemas.openxmlformats.org/officeDocument/2006/relationships/hyperlink" Target="http://cpdb.realtek.com/cpdbv3/view/wafermap/oneWaferSbinMap.php?project=RL6748&amp;checksum=b7accc02d56468bf83c5d9e80025ba13&amp;bin_num=55&amp;bintype=sbin&amp;from=xls&amp;cp=CP1&amp;version=RL6748ZA_TC01_V25&amp;lotid=PAH52&amp;waferid=MBB789-08D2" TargetMode="External"/><Relationship Id="rId527" Type="http://schemas.openxmlformats.org/officeDocument/2006/relationships/hyperlink" Target="http://cpdb.realtek.com/cpdbv3/view/wafermap/oneWaferSbinMap.php?project=RL6748&amp;checksum=4c1cb504fb13f725983197503c968f6a&amp;bin_num=295&amp;bintype=sbin&amp;from=xls&amp;cp=CP1&amp;version=RL6748ZA_TC01_V25&amp;lotid=PAJ20&amp;waferid=MBA740-21B7" TargetMode="External"/><Relationship Id="rId569" Type="http://schemas.openxmlformats.org/officeDocument/2006/relationships/hyperlink" Target="http://cpdb.realtek.com/cpdbv3/view/wafermap/oneWaferSbinMap.php?project=RL6748&amp;checksum=402e6a55b72655813d764c90c8fa4b92&amp;bin_num=358&amp;bintype=sbin&amp;from=xls&amp;cp=CP1&amp;version=RL6748ZA_TC01_V25&amp;lotid=PAF99&amp;waferid=MBA725-10C2" TargetMode="External"/><Relationship Id="rId73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&amp;sbin_info=209&amp;sbin_map=209&amp;is_auto=0" TargetMode="External"/><Relationship Id="rId77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213&amp;sbin_info=294&amp;sbin_map=294&amp;is_auto=0" TargetMode="External"/><Relationship Id="rId70" Type="http://schemas.openxmlformats.org/officeDocument/2006/relationships/hyperlink" Target="http://cpdb.realtek.com/cpdbv3/view/wafermap/oneWaferSbinMap.php?project=RL6748&amp;checksum=4f18a7a32b7d740483c7b0436bdc83f7&amp;bin_num=54&amp;bintype=sbin&amp;from=xls&amp;cp=CP1&amp;version=RL6748ZA_TC01_V25&amp;lotid=PAH52&amp;waferid=MBB789-21F0" TargetMode="External"/><Relationship Id="rId166" Type="http://schemas.openxmlformats.org/officeDocument/2006/relationships/hyperlink" Target="http://cpdb.realtek.com/cpdbv3/view/wafermap/oneWaferSbinMap.php?project=RL6748&amp;checksum=8989eae6662e14250da4d5d61ef36218&amp;bin_num=226&amp;bintype=sbin&amp;from=xls&amp;cp=CP1&amp;version=RL6748ZA_TC01_V25&amp;lotid=PAJ21&amp;waferid=MBA746-04A1" TargetMode="External"/><Relationship Id="rId331" Type="http://schemas.openxmlformats.org/officeDocument/2006/relationships/hyperlink" Target="http://cpdb.realtek.com/cpdbv3/view/wafermap/oneWaferSbinMap.php?project=RL6748&amp;checksum=76a975084467bd1886b7f39016c12016&amp;bin_num=24&amp;bintype=sbin&amp;from=xls&amp;cp=CP1&amp;version=RL6748ZA_TC01_V25&amp;lotid=PAJ20&amp;waferid=MBA740-15E3" TargetMode="External"/><Relationship Id="rId373" Type="http://schemas.openxmlformats.org/officeDocument/2006/relationships/hyperlink" Target="http://cpdb.realtek.com/cpdbv3/view/wafermap/oneWaferSbinMap.php?project=RL6748&amp;checksum=e86f39bd9dfe60417a380c0c6dc07a53&amp;bin_num=331&amp;bintype=sbin&amp;from=xls&amp;cp=CP1&amp;version=RL6748ZA_TC01_V25&amp;lotid=PAJ20&amp;waferid=MBA740-08A1" TargetMode="External"/><Relationship Id="rId429" Type="http://schemas.openxmlformats.org/officeDocument/2006/relationships/hyperlink" Target="http://cpdb.realtek.com/cpdbv3/view/wafermap/oneWaferSbinMap.php?project=RL6748&amp;checksum=fe20bb2f22252ddd5230bf5f90cdf0b4&amp;bin_num=63&amp;bintype=sbin&amp;from=xls&amp;cp=CP1&amp;version=RL6748ZA_TC01_V25&amp;lotid=PAJ22&amp;waferid=MBC092-04D2" TargetMode="External"/><Relationship Id="rId580" Type="http://schemas.openxmlformats.org/officeDocument/2006/relationships/hyperlink" Target="http://cpdb.realtek.com/cpdbv3/view/wafermap/oneWaferSbinMap.php?project=RL6748&amp;checksum=014be125c120289bd4d7b77133b86551&amp;bin_num=97&amp;bintype=sbin&amp;from=xls&amp;cp=CP1&amp;version=RL6748ZA_TC01_V25&amp;lotid=PAJ20&amp;waferid=MBA740-06B3" TargetMode="External"/><Relationship Id="rId63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608&amp;sbin_info=83&amp;sbin_map=83&amp;is_auto=0" TargetMode="External"/><Relationship Id="rId80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&amp;sbin_info=361&amp;sbin_map=361&amp;is_auto=0" TargetMode="External"/><Relationship Id="rId1" Type="http://schemas.openxmlformats.org/officeDocument/2006/relationships/hyperlink" Target="http://cpdb.realtek.com/cpdbv3/view/mergeCell.php?project=RL6748&amp;cp=CP1&amp;version=RL6748ZA_TC01_V25&amp;lotid=PAF99&amp;waferid=MBA725-21E0&amp;bintype=sbin" TargetMode="External"/><Relationship Id="rId233" Type="http://schemas.openxmlformats.org/officeDocument/2006/relationships/hyperlink" Target="http://cpdb.realtek.com/cpdbv3/view/wafermap/oneWaferSbinMap.php?project=RL6748&amp;checksum=4fb9f9a36838336200db124c22741b61&amp;bin_num=327&amp;bintype=sbin&amp;from=xls&amp;cp=CP1&amp;version=RL6748ZA_TC01_V25&amp;lotid=PAF99&amp;waferid=MBA725-04E6" TargetMode="External"/><Relationship Id="rId440" Type="http://schemas.openxmlformats.org/officeDocument/2006/relationships/hyperlink" Target="http://cpdb.realtek.com/cpdbv3/view/wafermap/oneWaferSbinMap.php?project=RL6748&amp;checksum=fa61eb6b0a743468a2294067e9a3c7e3&amp;bin_num=57&amp;bintype=sbin&amp;from=xls&amp;cp=CP1&amp;version=RL6748ZA_TC01_V25&amp;lotid=PAJ20&amp;waferid=MBA740-20C4" TargetMode="External"/><Relationship Id="rId67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02&amp;sbin_info=131&amp;sbin_map=131&amp;is_auto=0" TargetMode="External"/><Relationship Id="rId28" Type="http://schemas.openxmlformats.org/officeDocument/2006/relationships/hyperlink" Target="http://cpdb.realtek.com/cpdbv3/view/wafermap/oneWaferSbinMap.php?project=RL6748&amp;checksum=4f18a7a32b7d740483c7b0436bdc83f7&amp;bin_num=53&amp;bintype=sbin&amp;from=xls&amp;cp=CP1&amp;version=RL6748ZA_TC01_V25&amp;lotid=PAH52&amp;waferid=MBB789-21F0" TargetMode="External"/><Relationship Id="rId275" Type="http://schemas.openxmlformats.org/officeDocument/2006/relationships/hyperlink" Target="http://cpdb.realtek.com/cpdbv3/view/wafermap/oneWaferSbinMap.php?project=RL6748&amp;checksum=d18748c8637ff50731bd4069ba6e9db5&amp;bin_num=328&amp;bintype=sbin&amp;from=xls&amp;cp=CP1&amp;version=RL6748ZA_TC01_V25&amp;lotid=PAJ21&amp;waferid=MBA746-17A5" TargetMode="External"/><Relationship Id="rId300" Type="http://schemas.openxmlformats.org/officeDocument/2006/relationships/hyperlink" Target="http://cpdb.realtek.com/cpdbv3/view/wafermap/oneWaferSbinMap.php?project=RL6748&amp;checksum=e86f39bd9dfe60417a380c0c6dc07a53&amp;bin_num=188&amp;bintype=sbin&amp;from=xls&amp;cp=CP1&amp;version=RL6748ZA_TC01_V25&amp;lotid=PAJ20&amp;waferid=MBA740-08A1" TargetMode="External"/><Relationship Id="rId482" Type="http://schemas.openxmlformats.org/officeDocument/2006/relationships/hyperlink" Target="http://cpdb.realtek.com/cpdbv3/view/wafermap/oneWaferSbinMap.php?project=RL6748&amp;checksum=2ebc6890cabb06592bc6cbb05dab9e16&amp;bin_num=293&amp;bintype=sbin&amp;from=xls&amp;cp=CP1&amp;version=RL6748ZA_TC01_V25&amp;lotid=PAJ20&amp;waferid=MBA740-05C0" TargetMode="External"/><Relationship Id="rId53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8828000000000001&amp;sbin_info=236&amp;sbin_map=236&amp;is_auto=0" TargetMode="External"/><Relationship Id="rId70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&amp;sbin_info=163&amp;sbin_map=163&amp;is_auto=0" TargetMode="External"/><Relationship Id="rId74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202&amp;sbin_info=223&amp;sbin_map=223&amp;is_auto=0" TargetMode="External"/><Relationship Id="rId81" Type="http://schemas.openxmlformats.org/officeDocument/2006/relationships/hyperlink" Target="http://cpdb.realtek.com/cpdbv3/view/wafermap/oneWaferSbinMap.php?project=RL6748&amp;checksum=3cebcb866aec949854fa9a11d87d3400&amp;bin_num=54&amp;bintype=sbin&amp;from=xls&amp;cp=CP1&amp;version=RL6748ZA_TC01_V25&amp;lotid=PAH52&amp;waferid=MBB789-25C4" TargetMode="External"/><Relationship Id="rId135" Type="http://schemas.openxmlformats.org/officeDocument/2006/relationships/hyperlink" Target="http://cpdb.realtek.com/cpdbv3/view/wafermap/oneWaferSbinMap.php?project=RL6748&amp;checksum=689369812dca08ff8f31a06c96032d20&amp;bin_num=6&amp;bintype=sbin&amp;from=xls&amp;cp=CP1&amp;version=RL6748ZA_TC01_V25&amp;lotid=PAH52&amp;waferid=MBB789-05F1" TargetMode="External"/><Relationship Id="rId177" Type="http://schemas.openxmlformats.org/officeDocument/2006/relationships/hyperlink" Target="http://cpdb.realtek.com/cpdbv3/view/wafermap/oneWaferSbinMap.php?project=RL6748&amp;checksum=683966ec22a0f829f2756e8709c33d19&amp;bin_num=333&amp;bintype=sbin&amp;from=xls&amp;cp=CP1&amp;version=RL6748ZA_TC01_V25&amp;lotid=PAJ21&amp;waferid=MBA746-03A6" TargetMode="External"/><Relationship Id="rId342" Type="http://schemas.openxmlformats.org/officeDocument/2006/relationships/hyperlink" Target="http://cpdb.realtek.com/cpdbv3/view/wafermap/oneWaferSbinMap.php?project=RL6748&amp;checksum=c689c03cea5ddbbdcded6b0f5e1a0095&amp;bin_num=227&amp;bintype=sbin&amp;from=xls&amp;cp=CP1&amp;version=RL6748ZA_TC01_V25&amp;lotid=PAJ21&amp;waferid=MBA746-01C0" TargetMode="External"/><Relationship Id="rId384" Type="http://schemas.openxmlformats.org/officeDocument/2006/relationships/hyperlink" Target="http://cpdb.realtek.com/cpdbv3/view/wafermap/oneWaferSbinMap.php?project=RL6748&amp;checksum=bbc03813498d46c563e2a7627937b852&amp;bin_num=282&amp;bintype=sbin&amp;from=xls&amp;cp=CP1&amp;version=RL6748ZA_TC01_V25&amp;lotid=PAJ21&amp;waferid=MBA746-15B7" TargetMode="External"/><Relationship Id="rId59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202&amp;sbin_info=283&amp;sbin_map=283&amp;is_auto=0" TargetMode="External"/><Relationship Id="rId60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2232&amp;sbin_info=22&amp;sbin_map=22&amp;is_auto=0" TargetMode="External"/><Relationship Id="rId78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304&amp;sbin_info=321&amp;sbin_map=321&amp;is_auto=0" TargetMode="External"/><Relationship Id="rId202" Type="http://schemas.openxmlformats.org/officeDocument/2006/relationships/hyperlink" Target="http://cpdb.realtek.com/cpdbv3/view/wafermap/oneWaferSbinMap.php?project=RL6748&amp;checksum=1a7cf71ca3236a80bbb3854cd0ffb57d&amp;bin_num=354&amp;bintype=sbin&amp;from=xls&amp;cp=CP1&amp;version=RL6748ZA_TC01_V25&amp;lotid=PAJ20&amp;waferid=MBA740-03D2" TargetMode="External"/><Relationship Id="rId244" Type="http://schemas.openxmlformats.org/officeDocument/2006/relationships/hyperlink" Target="http://cpdb.realtek.com/cpdbv3/view/wafermap/oneWaferSbinMap.php?project=RL6748&amp;checksum=33569cebc8e1dd4825e96466e6976456&amp;bin_num=327&amp;bintype=sbin&amp;from=xls&amp;cp=CP1&amp;version=RL6748ZA_TC01_V25&amp;lotid=PAH52&amp;waferid=MBB789-09C5" TargetMode="External"/><Relationship Id="rId64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304&amp;sbin_info=99&amp;sbin_map=99&amp;is_auto=0" TargetMode="External"/><Relationship Id="rId68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02&amp;sbin_info=142&amp;sbin_map=142&amp;is_auto=0" TargetMode="External"/><Relationship Id="rId39" Type="http://schemas.openxmlformats.org/officeDocument/2006/relationships/hyperlink" Target="http://cpdb.realtek.com/cpdbv3/view/wafermap/oneWaferSbinMap.php?project=RL6748&amp;checksum=8a88e42c2e4fd3f00f08d43df668bf74&amp;bin_num=53&amp;bintype=sbin&amp;from=xls&amp;cp=CP1&amp;version=RL6748ZA_TC01_V25&amp;lotid=PAH52&amp;waferid=MBB789-14A6" TargetMode="External"/><Relationship Id="rId286" Type="http://schemas.openxmlformats.org/officeDocument/2006/relationships/hyperlink" Target="http://cpdb.realtek.com/cpdbv3/view/wafermap/oneWaferSbinMap.php?project=RL6748&amp;checksum=4f6743513f62012c5e62a27e32f1bf21&amp;bin_num=356&amp;bintype=sbin&amp;from=xls&amp;cp=CP1&amp;version=RL6748ZA_TC01_V25&amp;lotid=PAF99&amp;waferid=MBA725-08C2" TargetMode="External"/><Relationship Id="rId451" Type="http://schemas.openxmlformats.org/officeDocument/2006/relationships/hyperlink" Target="http://cpdb.realtek.com/cpdbv3/view/wafermap/oneWaferSbinMap.php?project=RL6748&amp;checksum=6efcec13ec471ee866c1d0c306520d10&amp;bin_num=28&amp;bintype=sbin&amp;from=xls&amp;cp=CP1&amp;version=RL6748ZA_TC01_V25&amp;lotid=PAF99&amp;waferid=MBA725-13A3" TargetMode="External"/><Relationship Id="rId49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8016000000000001&amp;sbin_info=355&amp;sbin_map=355&amp;is_auto=0" TargetMode="External"/><Relationship Id="rId507" Type="http://schemas.openxmlformats.org/officeDocument/2006/relationships/hyperlink" Target="http://cpdb.realtek.com/cpdbv3/view/wafermap/oneWaferSbinMap.php?project=RL6748&amp;checksum=b7accc02d56468bf83c5d9e80025ba13&amp;bin_num=30&amp;bintype=sbin&amp;from=xls&amp;cp=CP1&amp;version=RL6748ZA_TC01_V25&amp;lotid=PAH52&amp;waferid=MBB789-08D2" TargetMode="External"/><Relationship Id="rId549" Type="http://schemas.openxmlformats.org/officeDocument/2006/relationships/hyperlink" Target="http://cpdb.realtek.com/cpdbv3/view/wafermap/oneWaferSbinMap.php?project=RL6748&amp;checksum=9d49b244f6538f7ad4330fab653df316&amp;bin_num=291&amp;bintype=sbin&amp;from=xls&amp;cp=CP1&amp;version=RL6748ZA_TC01_V25&amp;lotid=PAH52&amp;waferid=MBB789-10D2" TargetMode="External"/><Relationship Id="rId71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&amp;sbin_info=174&amp;sbin_map=174&amp;is_auto=0" TargetMode="External"/><Relationship Id="rId75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&amp;sbin_info=249&amp;sbin_map=249&amp;is_auto=0" TargetMode="External"/><Relationship Id="rId50" Type="http://schemas.openxmlformats.org/officeDocument/2006/relationships/hyperlink" Target="http://cpdb.realtek.com/cpdbv3/view/wafermap/oneWaferSbinMap.php?project=RL6748&amp;checksum=1af5fa071dfebbb8f7c79bfd32abdf1c&amp;bin_num=47&amp;bintype=sbin&amp;from=xls&amp;cp=CP1&amp;version=RL6748ZA_TC01_V25&amp;lotid=PAJ22&amp;waferid=MBC092-02E4" TargetMode="External"/><Relationship Id="rId104" Type="http://schemas.openxmlformats.org/officeDocument/2006/relationships/hyperlink" Target="http://cpdb.realtek.com/cpdbv3/view/wafermap/oneWaferSbinMap.php?project=RL6748&amp;checksum=74289223cd1a06e75923b2a76d2b1be1&amp;bin_num=357&amp;bintype=sbin&amp;from=xls&amp;cp=CP1&amp;version=RL6748ZA_TC01_V25&amp;lotid=PAJ20&amp;waferid=MBA740-04C5" TargetMode="External"/><Relationship Id="rId146" Type="http://schemas.openxmlformats.org/officeDocument/2006/relationships/hyperlink" Target="http://cpdb.realtek.com/cpdbv3/view/wafermap/oneWaferSbinMap.php?project=RL6748&amp;checksum=2ebc6890cabb06592bc6cbb05dab9e16&amp;bin_num=226&amp;bintype=sbin&amp;from=xls&amp;cp=CP1&amp;version=RL6748ZA_TC01_V25&amp;lotid=PAJ20&amp;waferid=MBA740-05C0" TargetMode="External"/><Relationship Id="rId188" Type="http://schemas.openxmlformats.org/officeDocument/2006/relationships/hyperlink" Target="http://cpdb.realtek.com/cpdbv3/view/wafermap/oneWaferSbinMap.php?project=RL6748&amp;checksum=c43d7c69e12e4f06087ff0fb90e95af6&amp;bin_num=333&amp;bintype=sbin&amp;from=xls&amp;cp=CP1&amp;version=RL6748ZA_TC01_V25&amp;lotid=PAH52&amp;waferid=MBB789-11C5" TargetMode="External"/><Relationship Id="rId31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9355000000000001&amp;sbin_info=52&amp;sbin_map=52&amp;is_auto=0" TargetMode="External"/><Relationship Id="rId353" Type="http://schemas.openxmlformats.org/officeDocument/2006/relationships/hyperlink" Target="http://cpdb.realtek.com/cpdbv3/view/wafermap/oneWaferSbinMap.php?project=RL6748&amp;checksum=b35aa88874d5c0000b074d954d6908ac&amp;bin_num=227&amp;bintype=sbin&amp;from=xls&amp;cp=CP1&amp;version=RL6748ZA_TC01_V25&amp;lotid=PAH52&amp;waferid=MBB789-07D7" TargetMode="External"/><Relationship Id="rId395" Type="http://schemas.openxmlformats.org/officeDocument/2006/relationships/hyperlink" Target="http://cpdb.realtek.com/cpdbv3/view/wafermap/oneWaferSbinMap.php?project=RL6748&amp;checksum=21e74944e5cbc15c3c252d77d478636f&amp;bin_num=75&amp;bintype=sbin&amp;from=xls&amp;cp=CP1&amp;version=RL6748ZA_TC01_V25&amp;lotid=PAF99&amp;waferid=MBA725-22D3" TargetMode="External"/><Relationship Id="rId409" Type="http://schemas.openxmlformats.org/officeDocument/2006/relationships/hyperlink" Target="http://cpdb.realtek.com/cpdbv3/view/wafermap/oneWaferSbinMap.php?project=RL6748&amp;checksum=efa6fc64afe2268d833258ad896357c1&amp;bin_num=242&amp;bintype=sbin&amp;from=xls&amp;cp=CP1&amp;version=RL6748ZA_TC01_V25&amp;lotid=PAF99&amp;waferid=MBA725-09B5" TargetMode="External"/><Relationship Id="rId560" Type="http://schemas.openxmlformats.org/officeDocument/2006/relationships/hyperlink" Target="http://cpdb.realtek.com/cpdbv3/view/wafermap/oneWaferSbinMap.php?project=RL6748&amp;checksum=e86f39bd9dfe60417a380c0c6dc07a53&amp;bin_num=250&amp;bintype=sbin&amp;from=xls&amp;cp=CP1&amp;version=RL6748ZA_TC01_V25&amp;lotid=PAJ20&amp;waferid=MBA740-08A1" TargetMode="External"/><Relationship Id="rId79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&amp;sbin_info=353&amp;sbin_map=353&amp;is_auto=0" TargetMode="External"/><Relationship Id="rId92" Type="http://schemas.openxmlformats.org/officeDocument/2006/relationships/hyperlink" Target="http://cpdb.realtek.com/cpdbv3/view/wafermap/oneWaferSbinMap.php?project=RL6748&amp;checksum=d18748c8637ff50731bd4069ba6e9db5&amp;bin_num=39&amp;bintype=sbin&amp;from=xls&amp;cp=CP1&amp;version=RL6748ZA_TC01_V25&amp;lotid=PAJ21&amp;waferid=MBA746-17A5" TargetMode="External"/><Relationship Id="rId213" Type="http://schemas.openxmlformats.org/officeDocument/2006/relationships/hyperlink" Target="http://cpdb.realtek.com/cpdbv3/view/wafermap/oneWaferSbinMap.php?project=RL6748&amp;checksum=402e6a55b72655813d764c90c8fa4b92&amp;bin_num=354&amp;bintype=sbin&amp;from=xls&amp;cp=CP1&amp;version=RL6748ZA_TC01_V25&amp;lotid=PAF99&amp;waferid=MBA725-10C2" TargetMode="External"/><Relationship Id="rId420" Type="http://schemas.openxmlformats.org/officeDocument/2006/relationships/hyperlink" Target="http://cpdb.realtek.com/cpdbv3/view/wafermap/oneWaferSbinMap.php?project=RL6748&amp;checksum=6efcec13ec471ee866c1d0c306520d10&amp;bin_num=62&amp;bintype=sbin&amp;from=xls&amp;cp=CP1&amp;version=RL6748ZA_TC01_V25&amp;lotid=PAF99&amp;waferid=MBA725-13A3" TargetMode="External"/><Relationship Id="rId616" Type="http://schemas.openxmlformats.org/officeDocument/2006/relationships/hyperlink" Target="http://cpdb.realtek.com/cpdbv3/view/wafermap/oneWaferSbinMap.php?project=RL6748&amp;checksum=683966ec22a0f829f2756e8709c33d19&amp;bin_num=290&amp;bintype=sbin&amp;from=xls&amp;cp=CP1&amp;version=RL6748ZA_TC01_V25&amp;lotid=PAJ21&amp;waferid=MBA746-03A6" TargetMode="External"/><Relationship Id="rId65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&amp;sbin_info=111&amp;sbin_map=111&amp;is_auto=0" TargetMode="External"/><Relationship Id="rId255" Type="http://schemas.openxmlformats.org/officeDocument/2006/relationships/hyperlink" Target="http://cpdb.realtek.com/cpdbv3/view/wafermap/oneWaferSbinMap.php?project=RL6748&amp;checksum=709d156a29d61ee349511d38744a0854&amp;bin_num=330&amp;bintype=sbin&amp;from=xls&amp;cp=CP1&amp;version=RL6748ZA_TC01_V25&amp;lotid=PAF99&amp;waferid=MBA725-21E0" TargetMode="External"/><Relationship Id="rId297" Type="http://schemas.openxmlformats.org/officeDocument/2006/relationships/hyperlink" Target="http://cpdb.realtek.com/cpdbv3/view/wafermap/oneWaferSbinMap.php?project=RL6748&amp;checksum=75fd58065237bf648f5f82ebb7651786&amp;bin_num=188&amp;bintype=sbin&amp;from=xls&amp;cp=CP1&amp;version=RL6748ZA_TC01_V25&amp;lotid=PAH52&amp;waferid=MBB789-18F5" TargetMode="External"/><Relationship Id="rId462" Type="http://schemas.openxmlformats.org/officeDocument/2006/relationships/hyperlink" Target="http://cpdb.realtek.com/cpdbv3/view/wafermap/oneWaferSbinMap.php?project=RL6748&amp;checksum=fa61eb6b0a743468a2294067e9a3c7e3&amp;bin_num=266&amp;bintype=sbin&amp;from=xls&amp;cp=CP1&amp;version=RL6748ZA_TC01_V25&amp;lotid=PAJ20&amp;waferid=MBA740-20C4" TargetMode="External"/><Relationship Id="rId518" Type="http://schemas.openxmlformats.org/officeDocument/2006/relationships/hyperlink" Target="http://cpdb.realtek.com/cpdbv3/view/wafermap/oneWaferSbinMap.php?project=RL6748&amp;checksum=fa61eb6b0a743468a2294067e9a3c7e3&amp;bin_num=289&amp;bintype=sbin&amp;from=xls&amp;cp=CP1&amp;version=RL6748ZA_TC01_V25&amp;lotid=PAJ20&amp;waferid=MBA740-20C4" TargetMode="External"/><Relationship Id="rId72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2436&amp;sbin_info=189&amp;sbin_map=189&amp;is_auto=0" TargetMode="External"/><Relationship Id="rId115" Type="http://schemas.openxmlformats.org/officeDocument/2006/relationships/hyperlink" Target="http://cpdb.realtek.com/cpdbv3/view/wafermap/oneWaferSbinMap.php?project=RL6748&amp;checksum=43a097fb8dde2e1428f9af323eea3077&amp;bin_num=357&amp;bintype=sbin&amp;from=xls&amp;cp=CP1&amp;version=RL6748ZA_TC01_V25&amp;lotid=PAJ21&amp;waferid=MBA746-16B2" TargetMode="External"/><Relationship Id="rId157" Type="http://schemas.openxmlformats.org/officeDocument/2006/relationships/hyperlink" Target="http://cpdb.realtek.com/cpdbv3/view/wafermap/oneWaferSbinMap.php?project=RL6748&amp;checksum=1dbb1783f8a2f29c7f6936985910b742&amp;bin_num=226&amp;bintype=sbin&amp;from=xls&amp;cp=CP1&amp;version=RL6748ZA_TC01_V25&amp;lotid=PAF99&amp;waferid=MBA725-20E5" TargetMode="External"/><Relationship Id="rId322" Type="http://schemas.openxmlformats.org/officeDocument/2006/relationships/hyperlink" Target="http://cpdb.realtek.com/cpdbv3/view/wafermap/oneWaferSbinMap.php?project=RL6748&amp;checksum=8a88e42c2e4fd3f00f08d43df668bf74&amp;bin_num=52&amp;bintype=sbin&amp;from=xls&amp;cp=CP1&amp;version=RL6748ZA_TC01_V25&amp;lotid=PAH52&amp;waferid=MBB789-14A6" TargetMode="External"/><Relationship Id="rId364" Type="http://schemas.openxmlformats.org/officeDocument/2006/relationships/hyperlink" Target="http://cpdb.realtek.com/cpdbv3/view/wafermap/oneWaferSbinMap.php?project=RL6748&amp;checksum=673450d889a48797317898984aa58fb1&amp;bin_num=76&amp;bintype=sbin&amp;from=xls&amp;cp=CP1&amp;version=RL6748ZA_TC01_V25&amp;lotid=PAJ20&amp;waferid=MBA740-19B7" TargetMode="External"/><Relationship Id="rId76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&amp;sbin_info=269&amp;sbin_map=269&amp;is_auto=0" TargetMode="External"/><Relationship Id="rId61" Type="http://schemas.openxmlformats.org/officeDocument/2006/relationships/hyperlink" Target="http://cpdb.realtek.com/cpdbv3/view/wafermap/oneWaferSbinMap.php?project=RL6748&amp;checksum=4fb9f9a36838336200db124c22741b61&amp;bin_num=42&amp;bintype=sbin&amp;from=xls&amp;cp=CP1&amp;version=RL6748ZA_TC01_V25&amp;lotid=PAF99&amp;waferid=MBA725-04E6" TargetMode="External"/><Relationship Id="rId199" Type="http://schemas.openxmlformats.org/officeDocument/2006/relationships/hyperlink" Target="http://cpdb.realtek.com/cpdbv3/view/wafermap/oneWaferSbinMap.php?project=RL6748&amp;checksum=fa61eb6b0a743468a2294067e9a3c7e3&amp;bin_num=354&amp;bintype=sbin&amp;from=xls&amp;cp=CP1&amp;version=RL6748ZA_TC01_V25&amp;lotid=PAJ20&amp;waferid=MBA740-20C4" TargetMode="External"/><Relationship Id="rId571" Type="http://schemas.openxmlformats.org/officeDocument/2006/relationships/hyperlink" Target="http://cpdb.realtek.com/cpdbv3/view/wafermap/oneWaferSbinMap.php?project=RL6748&amp;checksum=4f46c1534e7a9dcaef757752ddb713f8&amp;bin_num=78&amp;bintype=sbin&amp;from=xls&amp;cp=CP1&amp;version=RL6748ZA_TC01_V25&amp;lotid=PAF99&amp;waferid=MBA725-14H1" TargetMode="External"/><Relationship Id="rId62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2536&amp;sbin_info=41&amp;sbin_map=41&amp;is_auto=0" TargetMode="External"/><Relationship Id="rId66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304&amp;sbin_info=122&amp;sbin_map=122&amp;is_auto=0" TargetMode="External"/><Relationship Id="rId19" Type="http://schemas.openxmlformats.org/officeDocument/2006/relationships/hyperlink" Target="http://cpdb.realtek.com/cpdbv3/view/wafermap/oneWaferSbinMap.php?project=RL6748&amp;checksum=415d419cece7987051d5cec90ee92883&amp;bin_num=5&amp;bintype=sbin&amp;from=xls&amp;cp=CP1&amp;version=RL6748ZA_TC01_V25&amp;lotid=PAF99&amp;waferid=MBA725-18E5" TargetMode="External"/><Relationship Id="rId224" Type="http://schemas.openxmlformats.org/officeDocument/2006/relationships/hyperlink" Target="http://cpdb.realtek.com/cpdbv3/view/wafermap/oneWaferSbinMap.php?project=RL6748&amp;checksum=d18748c8637ff50731bd4069ba6e9db5&amp;bin_num=2&amp;bintype=sbin&amp;from=xls&amp;cp=CP1&amp;version=RL6748ZA_TC01_V25&amp;lotid=PAJ21&amp;waferid=MBA746-17A5" TargetMode="External"/><Relationship Id="rId266" Type="http://schemas.openxmlformats.org/officeDocument/2006/relationships/hyperlink" Target="http://cpdb.realtek.com/cpdbv3/view/wafermap/oneWaferSbinMap.php?project=RL6748&amp;checksum=0fd634fe7bfd71d4f530fa115b350445&amp;bin_num=328&amp;bintype=sbin&amp;from=xls&amp;cp=CP1&amp;version=RL6748ZA_TC01_V25&amp;lotid=PAH52&amp;waferid=MBB789-03G3" TargetMode="External"/><Relationship Id="rId431" Type="http://schemas.openxmlformats.org/officeDocument/2006/relationships/hyperlink" Target="http://cpdb.realtek.com/cpdbv3/view/wafermap/oneWaferSbinMap.php?project=RL6748&amp;checksum=2420f82ea21f6404a5f323897c99aa9a&amp;bin_num=63&amp;bintype=sbin&amp;from=xls&amp;cp=CP1&amp;version=RL6748ZA_TC01_V25&amp;lotid=PAJ20&amp;waferid=MBA740-18C4" TargetMode="External"/><Relationship Id="rId473" Type="http://schemas.openxmlformats.org/officeDocument/2006/relationships/hyperlink" Target="http://cpdb.realtek.com/cpdbv3/view/wafermap/oneWaferSbinMap.php?project=RL6748&amp;checksum=738456fd984f4cfaeaad0c4b1a450b93&amp;bin_num=233&amp;bintype=sbin&amp;from=xls&amp;cp=CP1&amp;version=RL6748ZA_TC01_V25&amp;lotid=PAJ20&amp;waferid=MBA740-23A5" TargetMode="External"/><Relationship Id="rId529" Type="http://schemas.openxmlformats.org/officeDocument/2006/relationships/hyperlink" Target="http://cpdb.realtek.com/cpdbv3/view/wafermap/oneWaferSbinMap.php?project=RL6748&amp;checksum=3cebcb866aec949854fa9a11d87d3400&amp;bin_num=295&amp;bintype=sbin&amp;from=xls&amp;cp=CP1&amp;version=RL6748ZA_TC01_V25&amp;lotid=PAH52&amp;waferid=MBB789-25C4" TargetMode="External"/><Relationship Id="rId68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&amp;sbin_info=133&amp;sbin_map=133&amp;is_auto=0" TargetMode="External"/><Relationship Id="rId73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02&amp;sbin_info=211&amp;sbin_map=211&amp;is_auto=0" TargetMode="External"/><Relationship Id="rId30" Type="http://schemas.openxmlformats.org/officeDocument/2006/relationships/hyperlink" Target="http://cpdb.realtek.com/cpdbv3/view/wafermap/oneWaferSbinMap.php?project=RL6748&amp;checksum=5b73d786051d2a7100ebf6d98a2196d8&amp;bin_num=53&amp;bintype=sbin&amp;from=xls&amp;cp=CP1&amp;version=RL6748ZA_TC01_V25&amp;lotid=PAH52&amp;waferid=MBB789-24D1" TargetMode="External"/><Relationship Id="rId12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119018&amp;sbin_info=6&amp;sbin_map=6&amp;is_auto=0" TargetMode="External"/><Relationship Id="rId168" Type="http://schemas.openxmlformats.org/officeDocument/2006/relationships/hyperlink" Target="http://cpdb.realtek.com/cpdbv3/view/wafermap/oneWaferSbinMap.php?project=RL6748&amp;checksum=c689c03cea5ddbbdcded6b0f5e1a0095&amp;bin_num=281&amp;bintype=sbin&amp;from=xls&amp;cp=CP1&amp;version=RL6748ZA_TC01_V25&amp;lotid=PAJ21&amp;waferid=MBA746-01C0" TargetMode="External"/><Relationship Id="rId333" Type="http://schemas.openxmlformats.org/officeDocument/2006/relationships/hyperlink" Target="http://cpdb.realtek.com/cpdbv3/view/wafermap/oneWaferSbinMap.php?project=RL6748&amp;checksum=6efcec13ec471ee866c1d0c306520d10&amp;bin_num=24&amp;bintype=sbin&amp;from=xls&amp;cp=CP1&amp;version=RL6748ZA_TC01_V25&amp;lotid=PAF99&amp;waferid=MBA725-13A3" TargetMode="External"/><Relationship Id="rId540" Type="http://schemas.openxmlformats.org/officeDocument/2006/relationships/hyperlink" Target="http://cpdb.realtek.com/cpdbv3/view/wafermap/oneWaferSbinMap.php?project=RL6748&amp;checksum=402e6a55b72655813d764c90c8fa4b92&amp;bin_num=236&amp;bintype=sbin&amp;from=xls&amp;cp=CP1&amp;version=RL6748ZA_TC01_V25&amp;lotid=PAF99&amp;waferid=MBA725-10C2" TargetMode="External"/><Relationship Id="rId77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176142&amp;sbin_info=297&amp;sbin_map=297&amp;is_auto=0" TargetMode="External"/><Relationship Id="rId72" Type="http://schemas.openxmlformats.org/officeDocument/2006/relationships/hyperlink" Target="http://cpdb.realtek.com/cpdbv3/view/wafermap/oneWaferSbinMap.php?project=RL6748&amp;checksum=5b73d786051d2a7100ebf6d98a2196d8&amp;bin_num=54&amp;bintype=sbin&amp;from=xls&amp;cp=CP1&amp;version=RL6748ZA_TC01_V25&amp;lotid=PAH52&amp;waferid=MBB789-24D1" TargetMode="External"/><Relationship Id="rId375" Type="http://schemas.openxmlformats.org/officeDocument/2006/relationships/hyperlink" Target="http://cpdb.realtek.com/cpdbv3/view/wafermap/oneWaferSbinMap.php?project=RL6748&amp;checksum=ba23f08bae13008836ee7ada0493d803&amp;bin_num=331&amp;bintype=sbin&amp;from=xls&amp;cp=CP1&amp;version=RL6748ZA_TC01_V25&amp;lotid=PAF99&amp;waferid=MBA725-24C1" TargetMode="External"/><Relationship Id="rId582" Type="http://schemas.openxmlformats.org/officeDocument/2006/relationships/hyperlink" Target="http://cpdb.realtek.com/cpdbv3/view/wafermap/oneWaferSbinMap.php?project=RL6748&amp;checksum=2ebc6890cabb06592bc6cbb05dab9e16&amp;bin_num=102&amp;bintype=sbin&amp;from=xls&amp;cp=CP1&amp;version=RL6748ZA_TC01_V25&amp;lotid=PAJ20&amp;waferid=MBA740-05C0" TargetMode="External"/><Relationship Id="rId63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1624&amp;sbin_info=86&amp;sbin_map=86&amp;is_auto=0" TargetMode="External"/><Relationship Id="rId3" Type="http://schemas.openxmlformats.org/officeDocument/2006/relationships/hyperlink" Target="http://cpdb.realtek.com/cpdbv3/view/mergeCell.php?project=RL6748&amp;cp=CP1&amp;version=RL6748ZA_TC01_V25&amp;lotid=PAF99&amp;waferid=MBA725-22D3&amp;bintype=sbin" TargetMode="External"/><Relationship Id="rId235" Type="http://schemas.openxmlformats.org/officeDocument/2006/relationships/hyperlink" Target="http://cpdb.realtek.com/cpdbv3/view/wafermap/oneWaferSbinMap.php?project=RL6748&amp;checksum=709d156a29d61ee349511d38744a0854&amp;bin_num=327&amp;bintype=sbin&amp;from=xls&amp;cp=CP1&amp;version=RL6748ZA_TC01_V25&amp;lotid=PAF99&amp;waferid=MBA725-21E0" TargetMode="External"/><Relationship Id="rId277" Type="http://schemas.openxmlformats.org/officeDocument/2006/relationships/hyperlink" Target="http://cpdb.realtek.com/cpdbv3/view/wafermap/oneWaferSbinMap.php?project=RL6748&amp;checksum=ab18516b362a8589aea8f36ac5a32374&amp;bin_num=328&amp;bintype=sbin&amp;from=xls&amp;cp=CP1&amp;version=RL6748ZA_TC01_V25&amp;lotid=PAF99&amp;waferid=MBA725-17F2" TargetMode="External"/><Relationship Id="rId400" Type="http://schemas.openxmlformats.org/officeDocument/2006/relationships/hyperlink" Target="http://cpdb.realtek.com/cpdbv3/view/wafermap/oneWaferSbinMap.php?project=RL6748&amp;checksum=5b73d786051d2a7100ebf6d98a2196d8&amp;bin_num=334&amp;bintype=sbin&amp;from=xls&amp;cp=CP1&amp;version=RL6748ZA_TC01_V25&amp;lotid=PAH52&amp;waferid=MBB789-24D1" TargetMode="External"/><Relationship Id="rId442" Type="http://schemas.openxmlformats.org/officeDocument/2006/relationships/hyperlink" Target="http://cpdb.realtek.com/cpdbv3/view/wafermap/oneWaferSbinMap.php?project=RL6748&amp;checksum=24c3a66ffe93197a95595d70573b11ba&amp;bin_num=57&amp;bintype=sbin&amp;from=xls&amp;cp=CP1&amp;version=RL6748ZA_TC01_V25&amp;lotid=PAH52&amp;waferid=MBB789-17G2" TargetMode="External"/><Relationship Id="rId484" Type="http://schemas.openxmlformats.org/officeDocument/2006/relationships/hyperlink" Target="http://cpdb.realtek.com/cpdbv3/view/wafermap/oneWaferSbinMap.php?project=RL6748&amp;checksum=c689c03cea5ddbbdcded6b0f5e1a0095&amp;bin_num=91&amp;bintype=sbin&amp;from=xls&amp;cp=CP1&amp;version=RL6748ZA_TC01_V25&amp;lotid=PAJ21&amp;waferid=MBA746-01C0" TargetMode="External"/><Relationship Id="rId70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&amp;sbin_info=165&amp;sbin_map=165&amp;is_auto=0" TargetMode="External"/><Relationship Id="rId137" Type="http://schemas.openxmlformats.org/officeDocument/2006/relationships/hyperlink" Target="http://cpdb.realtek.com/cpdbv3/view/wafermap/oneWaferSbinMap.php?project=RL6748&amp;checksum=c43d7c69e12e4f06087ff0fb90e95af6&amp;bin_num=6&amp;bintype=sbin&amp;from=xls&amp;cp=CP1&amp;version=RL6748ZA_TC01_V25&amp;lotid=PAH52&amp;waferid=MBB789-11C5" TargetMode="External"/><Relationship Id="rId302" Type="http://schemas.openxmlformats.org/officeDocument/2006/relationships/hyperlink" Target="http://cpdb.realtek.com/cpdbv3/view/wafermap/oneWaferSbinMap.php?project=RL6748&amp;checksum=5c1aec74f62620c664a588144ab3a2c6&amp;bin_num=188&amp;bintype=sbin&amp;from=xls&amp;cp=CP1&amp;version=RL6748ZA_TC01_V25&amp;lotid=PAF99&amp;waferid=MBA725-06D4" TargetMode="External"/><Relationship Id="rId344" Type="http://schemas.openxmlformats.org/officeDocument/2006/relationships/hyperlink" Target="http://cpdb.realtek.com/cpdbv3/view/wafermap/oneWaferSbinMap.php?project=RL6748&amp;checksum=709d156a29d61ee349511d38744a0854&amp;bin_num=227&amp;bintype=sbin&amp;from=xls&amp;cp=CP1&amp;version=RL6748ZA_TC01_V25&amp;lotid=PAF99&amp;waferid=MBA725-21E0" TargetMode="External"/><Relationship Id="rId69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02&amp;sbin_info=144&amp;sbin_map=144&amp;is_auto=0" TargetMode="External"/><Relationship Id="rId74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202&amp;sbin_info=230&amp;sbin_map=230&amp;is_auto=0" TargetMode="External"/><Relationship Id="rId78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02&amp;sbin_info=323&amp;sbin_map=323&amp;is_auto=0" TargetMode="External"/><Relationship Id="rId41" Type="http://schemas.openxmlformats.org/officeDocument/2006/relationships/hyperlink" Target="http://cpdb.realtek.com/cpdbv3/view/wafermap/oneWaferSbinMap.php?project=RL6748&amp;checksum=3cebcb866aec949854fa9a11d87d3400&amp;bin_num=53&amp;bintype=sbin&amp;from=xls&amp;cp=CP1&amp;version=RL6748ZA_TC01_V25&amp;lotid=PAH52&amp;waferid=MBB789-25C4" TargetMode="External"/><Relationship Id="rId83" Type="http://schemas.openxmlformats.org/officeDocument/2006/relationships/hyperlink" Target="http://cpdb.realtek.com/cpdbv3/view/wafermap/oneWaferSbinMap.php?project=RL6748&amp;checksum=1a7cf71ca3236a80bbb3854cd0ffb57d&amp;bin_num=39&amp;bintype=sbin&amp;from=xls&amp;cp=CP1&amp;version=RL6748ZA_TC01_V25&amp;lotid=PAJ20&amp;waferid=MBA740-03D2" TargetMode="External"/><Relationship Id="rId179" Type="http://schemas.openxmlformats.org/officeDocument/2006/relationships/hyperlink" Target="http://cpdb.realtek.com/cpdbv3/view/wafermap/oneWaferSbinMap.php?project=RL6748&amp;checksum=346af1648fb5b99fafd151f739cf8a81&amp;bin_num=333&amp;bintype=sbin&amp;from=xls&amp;cp=CP1&amp;version=RL6748ZA_TC01_V25&amp;lotid=PAH52&amp;waferid=MBB789-20F5" TargetMode="External"/><Relationship Id="rId386" Type="http://schemas.openxmlformats.org/officeDocument/2006/relationships/hyperlink" Target="http://cpdb.realtek.com/cpdbv3/view/wafermap/oneWaferSbinMap.php?project=RL6748&amp;checksum=76126a31eebfa32a6ef80ab7de7af8e8&amp;bin_num=282&amp;bintype=sbin&amp;from=xls&amp;cp=CP1&amp;version=RL6748ZA_TC01_V25&amp;lotid=PAJ21&amp;waferid=MBA746-19G6" TargetMode="External"/><Relationship Id="rId551" Type="http://schemas.openxmlformats.org/officeDocument/2006/relationships/hyperlink" Target="http://cpdb.realtek.com/cpdbv3/view/wafermap/oneWaferSbinMap.php?project=RL6748&amp;checksum=1dbb1783f8a2f29c7f6936985910b742&amp;bin_num=291&amp;bintype=sbin&amp;from=xls&amp;cp=CP1&amp;version=RL6748ZA_TC01_V25&amp;lotid=PAF99&amp;waferid=MBA725-20E5" TargetMode="External"/><Relationship Id="rId59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71&amp;sbin_info=203&amp;sbin_map=203&amp;is_auto=0" TargetMode="External"/><Relationship Id="rId60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02&amp;sbin_info=268&amp;sbin_map=268&amp;is_auto=0" TargetMode="External"/><Relationship Id="rId64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406&amp;sbin_info=101&amp;sbin_map=101&amp;is_auto=0" TargetMode="External"/><Relationship Id="rId190" Type="http://schemas.openxmlformats.org/officeDocument/2006/relationships/hyperlink" Target="http://cpdb.realtek.com/cpdbv3/view/wafermap/oneWaferSbinMap.php?project=RL6748&amp;checksum=402e6a55b72655813d764c90c8fa4b92&amp;bin_num=333&amp;bintype=sbin&amp;from=xls&amp;cp=CP1&amp;version=RL6748ZA_TC01_V25&amp;lotid=PAF99&amp;waferid=MBA725-10C2" TargetMode="External"/><Relationship Id="rId204" Type="http://schemas.openxmlformats.org/officeDocument/2006/relationships/hyperlink" Target="http://cpdb.realtek.com/cpdbv3/view/wafermap/oneWaferSbinMap.php?project=RL6748&amp;checksum=0fd634fe7bfd71d4f530fa115b350445&amp;bin_num=354&amp;bintype=sbin&amp;from=xls&amp;cp=CP1&amp;version=RL6748ZA_TC01_V25&amp;lotid=PAH52&amp;waferid=MBB789-03G3" TargetMode="External"/><Relationship Id="rId246" Type="http://schemas.openxmlformats.org/officeDocument/2006/relationships/hyperlink" Target="http://cpdb.realtek.com/cpdbv3/view/wafermap/oneWaferSbinMap.php?project=RL6748&amp;checksum=802b613964c2472772207453e086b80f&amp;bin_num=330&amp;bintype=sbin&amp;from=xls&amp;cp=CP1&amp;version=RL6748ZA_TC01_V25&amp;lotid=PAF99&amp;waferid=MBA725-16F7" TargetMode="External"/><Relationship Id="rId288" Type="http://schemas.openxmlformats.org/officeDocument/2006/relationships/hyperlink" Target="http://cpdb.realtek.com/cpdbv3/view/wafermap/oneWaferSbinMap.php?project=RL6748&amp;checksum=e94cdf86f6b75ce07bd2d740e580bd6a&amp;bin_num=356&amp;bintype=sbin&amp;from=xls&amp;cp=CP1&amp;version=RL6748ZA_TC01_V25&amp;lotid=PAH52&amp;waferid=MBB789-04F6" TargetMode="External"/><Relationship Id="rId411" Type="http://schemas.openxmlformats.org/officeDocument/2006/relationships/hyperlink" Target="http://cpdb.realtek.com/cpdbv3/view/wafermap/oneWaferSbinMap.php?project=RL6748&amp;checksum=89dae681766490830a5a4c88b6d0a8a6&amp;bin_num=242&amp;bintype=sbin&amp;from=xls&amp;cp=CP1&amp;version=RL6748ZA_TC01_V25&amp;lotid=PAH52&amp;waferid=MBB789-16G7" TargetMode="External"/><Relationship Id="rId453" Type="http://schemas.openxmlformats.org/officeDocument/2006/relationships/hyperlink" Target="http://cpdb.realtek.com/cpdbv3/view/wafermap/oneWaferSbinMap.php?project=RL6748&amp;checksum=0f036e6a2ecf1d43030fe052edccf068&amp;bin_num=28&amp;bintype=sbin&amp;from=xls&amp;cp=CP1&amp;version=RL6748ZA_TC01_V25&amp;lotid=PAH52&amp;waferid=MBB789-19F0" TargetMode="External"/><Relationship Id="rId509" Type="http://schemas.openxmlformats.org/officeDocument/2006/relationships/hyperlink" Target="http://cpdb.realtek.com/cpdbv3/view/wafermap/oneWaferSbinMap.php?project=RL6748&amp;checksum=1a7cf71ca3236a80bbb3854cd0ffb57d&amp;bin_num=18&amp;bintype=sbin&amp;from=xls&amp;cp=CP1&amp;version=RL6748ZA_TC01_V25&amp;lotid=PAJ20&amp;waferid=MBA740-03D2" TargetMode="External"/><Relationship Id="rId66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02&amp;sbin_info=113&amp;sbin_map=113&amp;is_auto=0" TargetMode="External"/><Relationship Id="rId106" Type="http://schemas.openxmlformats.org/officeDocument/2006/relationships/hyperlink" Target="http://cpdb.realtek.com/cpdbv3/view/wafermap/oneWaferSbinMap.php?project=RL6748&amp;checksum=6efcec13ec471ee866c1d0c306520d10&amp;bin_num=357&amp;bintype=sbin&amp;from=xls&amp;cp=CP1&amp;version=RL6748ZA_TC01_V25&amp;lotid=PAF99&amp;waferid=MBA725-13A3" TargetMode="External"/><Relationship Id="rId313" Type="http://schemas.openxmlformats.org/officeDocument/2006/relationships/hyperlink" Target="http://cpdb.realtek.com/cpdbv3/view/wafermap/oneWaferSbinMap.php?project=RL6748&amp;checksum=4f18a7a32b7d740483c7b0436bdc83f7&amp;bin_num=52&amp;bintype=sbin&amp;from=xls&amp;cp=CP1&amp;version=RL6748ZA_TC01_V25&amp;lotid=PAH52&amp;waferid=MBB789-21F0" TargetMode="External"/><Relationship Id="rId495" Type="http://schemas.openxmlformats.org/officeDocument/2006/relationships/hyperlink" Target="http://cpdb.realtek.com/cpdbv3/view/wafermap/oneWaferSbinMap.php?project=RL6748&amp;checksum=ea8a739d94703e3b47a8c1e8fe5f59e7&amp;bin_num=355&amp;bintype=sbin&amp;from=xls&amp;cp=CP1&amp;version=RL6748ZA_TC01_V25&amp;lotid=PAJ21&amp;waferid=MBA746-05G7" TargetMode="External"/><Relationship Id="rId71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&amp;sbin_info=176&amp;sbin_map=176&amp;is_auto=0" TargetMode="External"/><Relationship Id="rId75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02&amp;sbin_info=252&amp;sbin_map=252&amp;is_auto=0" TargetMode="External"/><Relationship Id="rId1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2.974018&amp;sbin_info=329&amp;sbin_map=329&amp;is_auto=0" TargetMode="External"/><Relationship Id="rId52" Type="http://schemas.openxmlformats.org/officeDocument/2006/relationships/hyperlink" Target="http://cpdb.realtek.com/cpdbv3/view/wafermap/oneWaferSbinMap.php?project=RL6748&amp;checksum=b2d8cae92f3bd528103d119622d5aa89&amp;bin_num=47&amp;bintype=sbin&amp;from=xls&amp;cp=CP1&amp;version=RL6748ZA_TC01_V25&amp;lotid=PAJ22&amp;waferid=MBC092-03D7" TargetMode="External"/><Relationship Id="rId94" Type="http://schemas.openxmlformats.org/officeDocument/2006/relationships/hyperlink" Target="http://cpdb.realtek.com/cpdbv3/view/wafermap/oneWaferSbinMap.php?project=RL6748&amp;checksum=2420f82ea21f6404a5f323897c99aa9a&amp;bin_num=39&amp;bintype=sbin&amp;from=xls&amp;cp=CP1&amp;version=RL6748ZA_TC01_V25&amp;lotid=PAJ20&amp;waferid=MBA740-18C4" TargetMode="External"/><Relationship Id="rId148" Type="http://schemas.openxmlformats.org/officeDocument/2006/relationships/hyperlink" Target="http://cpdb.realtek.com/cpdbv3/view/wafermap/oneWaferSbinMap.php?project=RL6748&amp;checksum=867d6a2c2ebabcb683e017054b47d1b7&amp;bin_num=226&amp;bintype=sbin&amp;from=xls&amp;cp=CP1&amp;version=RL6748ZA_TC01_V25&amp;lotid=PAJ20&amp;waferid=MBA740-07A6" TargetMode="External"/><Relationship Id="rId35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28918&amp;sbin_info=76&amp;sbin_map=76&amp;is_auto=0" TargetMode="External"/><Relationship Id="rId397" Type="http://schemas.openxmlformats.org/officeDocument/2006/relationships/hyperlink" Target="http://cpdb.realtek.com/cpdbv3/view/wafermap/oneWaferSbinMap.php?project=RL6748&amp;checksum=33569cebc8e1dd4825e96466e6976456&amp;bin_num=75&amp;bintype=sbin&amp;from=xls&amp;cp=CP1&amp;version=RL6748ZA_TC01_V25&amp;lotid=PAH52&amp;waferid=MBB789-09C5" TargetMode="External"/><Relationship Id="rId520" Type="http://schemas.openxmlformats.org/officeDocument/2006/relationships/hyperlink" Target="http://cpdb.realtek.com/cpdbv3/view/wafermap/oneWaferSbinMap.php?project=RL6748&amp;checksum=24c3a66ffe93197a95595d70573b11ba&amp;bin_num=289&amp;bintype=sbin&amp;from=xls&amp;cp=CP1&amp;version=RL6748ZA_TC01_V25&amp;lotid=PAH52&amp;waferid=MBB789-17G2" TargetMode="External"/><Relationship Id="rId56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1014&amp;sbin_info=337&amp;sbin_map=337&amp;is_auto=0" TargetMode="External"/><Relationship Id="rId618" Type="http://schemas.openxmlformats.org/officeDocument/2006/relationships/hyperlink" Target="http://cpdb.realtek.com/cpdbv3/view/wafermap/oneWaferSbinMap.php?project=RL6748&amp;checksum=1a7cf71ca3236a80bbb3854cd0ffb57d&amp;bin_num=40&amp;bintype=sbin&amp;from=xls&amp;cp=CP1&amp;version=RL6748ZA_TC01_V25&amp;lotid=PAJ20&amp;waferid=MBA740-03D2" TargetMode="External"/><Relationship Id="rId215" Type="http://schemas.openxmlformats.org/officeDocument/2006/relationships/hyperlink" Target="http://cpdb.realtek.com/cpdbv3/view/wafermap/oneWaferSbinMap.php?project=RL6748&amp;checksum=bbc03813498d46c563e2a7627937b852&amp;bin_num=354&amp;bintype=sbin&amp;from=xls&amp;cp=CP1&amp;version=RL6748ZA_TC01_V25&amp;lotid=PAJ21&amp;waferid=MBA746-15B7" TargetMode="External"/><Relationship Id="rId257" Type="http://schemas.openxmlformats.org/officeDocument/2006/relationships/hyperlink" Target="http://cpdb.realtek.com/cpdbv3/view/wafermap/oneWaferSbinMap.php?project=RL6748&amp;checksum=fe20bb2f22252ddd5230bf5f90cdf0b4&amp;bin_num=330&amp;bintype=sbin&amp;from=xls&amp;cp=CP1&amp;version=RL6748ZA_TC01_V25&amp;lotid=PAJ22&amp;waferid=MBC092-04D2" TargetMode="External"/><Relationship Id="rId422" Type="http://schemas.openxmlformats.org/officeDocument/2006/relationships/hyperlink" Target="http://cpdb.realtek.com/cpdbv3/view/wafermap/oneWaferSbinMap.php?project=RL6748&amp;checksum=ba23f08bae13008836ee7ada0493d803&amp;bin_num=62&amp;bintype=sbin&amp;from=xls&amp;cp=CP1&amp;version=RL6748ZA_TC01_V25&amp;lotid=PAF99&amp;waferid=MBA725-24C1" TargetMode="External"/><Relationship Id="rId46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16132&amp;sbin_info=7&amp;sbin_map=7&amp;is_auto=0" TargetMode="External"/><Relationship Id="rId299" Type="http://schemas.openxmlformats.org/officeDocument/2006/relationships/hyperlink" Target="http://cpdb.realtek.com/cpdbv3/view/wafermap/oneWaferSbinMap.php?project=RL6748&amp;checksum=014be125c120289bd4d7b77133b86551&amp;bin_num=188&amp;bintype=sbin&amp;from=xls&amp;cp=CP1&amp;version=RL6748ZA_TC01_V25&amp;lotid=PAJ20&amp;waferid=MBA740-06B3" TargetMode="External"/><Relationship Id="rId72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1724&amp;sbin_info=195&amp;sbin_map=195&amp;is_auto=0" TargetMode="External"/><Relationship Id="rId63" Type="http://schemas.openxmlformats.org/officeDocument/2006/relationships/hyperlink" Target="http://cpdb.realtek.com/cpdbv3/view/wafermap/oneWaferSbinMap.php?project=RL6748&amp;checksum=fe20bb2f22252ddd5230bf5f90cdf0b4&amp;bin_num=42&amp;bintype=sbin&amp;from=xls&amp;cp=CP1&amp;version=RL6748ZA_TC01_V25&amp;lotid=PAJ22&amp;waferid=MBC092-04D2" TargetMode="External"/><Relationship Id="rId159" Type="http://schemas.openxmlformats.org/officeDocument/2006/relationships/hyperlink" Target="http://cpdb.realtek.com/cpdbv3/view/wafermap/oneWaferSbinMap.php?project=RL6748&amp;checksum=402e6a55b72655813d764c90c8fa4b92&amp;bin_num=226&amp;bintype=sbin&amp;from=xls&amp;cp=CP1&amp;version=RL6748ZA_TC01_V25&amp;lotid=PAF99&amp;waferid=MBA725-10C2" TargetMode="External"/><Relationship Id="rId36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28612&amp;sbin_info=331&amp;sbin_map=331&amp;is_auto=0" TargetMode="External"/><Relationship Id="rId57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4566&amp;sbin_info=243&amp;sbin_map=243&amp;is_auto=0" TargetMode="External"/><Relationship Id="rId78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&amp;sbin_info=300&amp;sbin_map=300&amp;is_auto=0" TargetMode="External"/><Relationship Id="rId226" Type="http://schemas.openxmlformats.org/officeDocument/2006/relationships/hyperlink" Target="http://cpdb.realtek.com/cpdbv3/view/wafermap/oneWaferSbinMap.php?project=RL6748&amp;checksum=8989eae6662e14250da4d5d61ef36218&amp;bin_num=2&amp;bintype=sbin&amp;from=xls&amp;cp=CP1&amp;version=RL6748ZA_TC01_V25&amp;lotid=PAJ21&amp;waferid=MBA746-04A1" TargetMode="External"/><Relationship Id="rId433" Type="http://schemas.openxmlformats.org/officeDocument/2006/relationships/hyperlink" Target="http://cpdb.realtek.com/cpdbv3/view/wafermap/oneWaferSbinMap.php?project=RL6748&amp;checksum=9d49b244f6538f7ad4330fab653df316&amp;bin_num=82&amp;bintype=sbin&amp;from=xls&amp;cp=CP1&amp;version=RL6748ZA_TC01_V25&amp;lotid=PAH52&amp;waferid=MBB789-10D2" TargetMode="External"/><Relationship Id="rId64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&amp;sbin_info=88&amp;sbin_map=88&amp;is_auto=0" TargetMode="External"/><Relationship Id="rId73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&amp;sbin_info=213&amp;sbin_map=213&amp;is_auto=0" TargetMode="External"/><Relationship Id="rId74" Type="http://schemas.openxmlformats.org/officeDocument/2006/relationships/hyperlink" Target="http://cpdb.realtek.com/cpdbv3/view/wafermap/oneWaferSbinMap.php?project=RL6748&amp;checksum=02805a34f32c31a26071052a392fdfa0&amp;bin_num=54&amp;bintype=sbin&amp;from=xls&amp;cp=CP1&amp;version=RL6748ZA_TC01_V25&amp;lotid=PAH52&amp;waferid=MBB789-22E3" TargetMode="External"/><Relationship Id="rId37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30846&amp;sbin_info=282&amp;sbin_map=282&amp;is_auto=0" TargetMode="External"/><Relationship Id="rId500" Type="http://schemas.openxmlformats.org/officeDocument/2006/relationships/hyperlink" Target="http://cpdb.realtek.com/cpdbv3/view/wafermap/oneWaferSbinMap.php?project=RL6748&amp;checksum=c43d7c69e12e4f06087ff0fb90e95af6&amp;bin_num=56&amp;bintype=sbin&amp;from=xls&amp;cp=CP1&amp;version=RL6748ZA_TC01_V25&amp;lotid=PAH52&amp;waferid=MBB789-11C5" TargetMode="External"/><Relationship Id="rId584" Type="http://schemas.openxmlformats.org/officeDocument/2006/relationships/hyperlink" Target="http://cpdb.realtek.com/cpdbv3/view/wafermap/oneWaferSbinMap.php?project=RL6748&amp;checksum=014be125c120289bd4d7b77133b86551&amp;bin_num=145&amp;bintype=sbin&amp;from=xls&amp;cp=CP1&amp;version=RL6748ZA_TC01_V25&amp;lotid=PAJ20&amp;waferid=MBA740-06B3" TargetMode="External"/><Relationship Id="rId5" Type="http://schemas.openxmlformats.org/officeDocument/2006/relationships/hyperlink" Target="http://cpdb.realtek.com/cpdbv3/view/wafermap/oneWaferSbinMap.php?project=RL6748&amp;checksum=802b613964c2472772207453e086b80f&amp;bin_num=326&amp;bintype=sbin&amp;from=xls&amp;cp=CP1&amp;version=RL6748ZA_TC01_V25&amp;lotid=PAF99&amp;waferid=MBA725-16F7" TargetMode="External"/><Relationship Id="rId237" Type="http://schemas.openxmlformats.org/officeDocument/2006/relationships/hyperlink" Target="http://cpdb.realtek.com/cpdbv3/view/wafermap/oneWaferSbinMap.php?project=RL6748&amp;checksum=4f6743513f62012c5e62a27e32f1bf21&amp;bin_num=327&amp;bintype=sbin&amp;from=xls&amp;cp=CP1&amp;version=RL6748ZA_TC01_V25&amp;lotid=PAF99&amp;waferid=MBA725-08C2" TargetMode="External"/><Relationship Id="rId79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1116&amp;sbin_info=338&amp;sbin_map=338&amp;is_auto=0" TargetMode="External"/><Relationship Id="rId444" Type="http://schemas.openxmlformats.org/officeDocument/2006/relationships/hyperlink" Target="http://cpdb.realtek.com/cpdbv3/view/wafermap/oneWaferSbinMap.php?project=RL6748&amp;checksum=014be125c120289bd4d7b77133b86551&amp;bin_num=57&amp;bintype=sbin&amp;from=xls&amp;cp=CP1&amp;version=RL6748ZA_TC01_V25&amp;lotid=PAJ20&amp;waferid=MBA740-06B3" TargetMode="External"/><Relationship Id="rId65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406&amp;sbin_info=104&amp;sbin_map=104&amp;is_auto=0" TargetMode="External"/><Relationship Id="rId74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1116&amp;sbin_info=235&amp;sbin_map=235&amp;is_auto=0" TargetMode="External"/><Relationship Id="rId290" Type="http://schemas.openxmlformats.org/officeDocument/2006/relationships/hyperlink" Target="http://cpdb.realtek.com/cpdbv3/view/wafermap/oneWaferSbinMap.php?project=RL6748&amp;checksum=8a88e42c2e4fd3f00f08d43df668bf74&amp;bin_num=356&amp;bintype=sbin&amp;from=xls&amp;cp=CP1&amp;version=RL6748ZA_TC01_V25&amp;lotid=PAH52&amp;waferid=MBB789-14A6" TargetMode="External"/><Relationship Id="rId304" Type="http://schemas.openxmlformats.org/officeDocument/2006/relationships/hyperlink" Target="http://cpdb.realtek.com/cpdbv3/view/wafermap/oneWaferSbinMap.php?project=RL6748&amp;checksum=c43d7c69e12e4f06087ff0fb90e95af6&amp;bin_num=188&amp;bintype=sbin&amp;from=xls&amp;cp=CP1&amp;version=RL6748ZA_TC01_V25&amp;lotid=PAH52&amp;waferid=MBB789-11C5" TargetMode="External"/><Relationship Id="rId38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2151&amp;sbin_info=75&amp;sbin_map=75&amp;is_auto=0" TargetMode="External"/><Relationship Id="rId511" Type="http://schemas.openxmlformats.org/officeDocument/2006/relationships/hyperlink" Target="http://cpdb.realtek.com/cpdbv3/view/wafermap/oneWaferSbinMap.php?project=RL6748&amp;checksum=e94cdf86f6b75ce07bd2d740e580bd6a&amp;bin_num=18&amp;bintype=sbin&amp;from=xls&amp;cp=CP1&amp;version=RL6748ZA_TC01_V25&amp;lotid=PAH52&amp;waferid=MBB789-04F6" TargetMode="External"/><Relationship Id="rId60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608&amp;sbin_info=292&amp;sbin_map=292&amp;is_auto=0" TargetMode="External"/><Relationship Id="rId85" Type="http://schemas.openxmlformats.org/officeDocument/2006/relationships/hyperlink" Target="http://cpdb.realtek.com/cpdbv3/view/wafermap/oneWaferSbinMap.php?project=RL6748&amp;checksum=c47c0d6b953143d5265a95b1174c5da7&amp;bin_num=39&amp;bintype=sbin&amp;from=xls&amp;cp=CP1&amp;version=RL6748ZA_TC01_V25&amp;lotid=PAF99&amp;waferid=MBA725-25B4" TargetMode="External"/><Relationship Id="rId150" Type="http://schemas.openxmlformats.org/officeDocument/2006/relationships/hyperlink" Target="http://cpdb.realtek.com/cpdbv3/view/wafermap/oneWaferSbinMap.php?project=RL6748&amp;checksum=1fc9b012ca72f6bf918beeca50debbc5&amp;bin_num=226&amp;bintype=sbin&amp;from=xls&amp;cp=CP1&amp;version=RL6748ZA_TC01_V25&amp;lotid=PAJ20&amp;waferid=MBA740-17D1" TargetMode="External"/><Relationship Id="rId59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2942&amp;sbin_info=336&amp;sbin_map=336&amp;is_auto=0" TargetMode="External"/><Relationship Id="rId248" Type="http://schemas.openxmlformats.org/officeDocument/2006/relationships/hyperlink" Target="http://cpdb.realtek.com/cpdbv3/view/wafermap/oneWaferSbinMap.php?project=RL6748&amp;checksum=025331f0e2addf359811f2c98edf83a9&amp;bin_num=330&amp;bintype=sbin&amp;from=xls&amp;cp=CP1&amp;version=RL6748ZA_TC01_V25&amp;lotid=PAH52&amp;waferid=MBB789-15A1" TargetMode="External"/><Relationship Id="rId455" Type="http://schemas.openxmlformats.org/officeDocument/2006/relationships/hyperlink" Target="http://cpdb.realtek.com/cpdbv3/view/wafermap/oneWaferSbinMap.php?project=RL6748&amp;checksum=5b73d786051d2a7100ebf6d98a2196d8&amp;bin_num=29&amp;bintype=sbin&amp;from=xls&amp;cp=CP1&amp;version=RL6748ZA_TC01_V25&amp;lotid=PAH52&amp;waferid=MBB789-24D1" TargetMode="External"/><Relationship Id="rId66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02&amp;sbin_info=115&amp;sbin_map=115&amp;is_auto=0" TargetMode="External"/><Relationship Id="rId1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616598&amp;sbin_info=5&amp;sbin_map=5&amp;is_auto=0" TargetMode="External"/><Relationship Id="rId108" Type="http://schemas.openxmlformats.org/officeDocument/2006/relationships/hyperlink" Target="http://cpdb.realtek.com/cpdbv3/view/wafermap/oneWaferSbinMap.php?project=RL6748&amp;checksum=e86f39bd9dfe60417a380c0c6dc07a53&amp;bin_num=357&amp;bintype=sbin&amp;from=xls&amp;cp=CP1&amp;version=RL6748ZA_TC01_V25&amp;lotid=PAJ20&amp;waferid=MBA740-08A1" TargetMode="External"/><Relationship Id="rId315" Type="http://schemas.openxmlformats.org/officeDocument/2006/relationships/hyperlink" Target="http://cpdb.realtek.com/cpdbv3/view/wafermap/oneWaferSbinMap.php?project=RL6748&amp;checksum=4c1ed305e1c254df8b569ba383f8a031&amp;bin_num=52&amp;bintype=sbin&amp;from=xls&amp;cp=CP1&amp;version=RL6748ZA_TC01_V25&amp;lotid=PAJ20&amp;waferid=MBA740-14F0" TargetMode="External"/><Relationship Id="rId52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69&amp;sbin_info=207&amp;sbin_map=207&amp;is_auto=0" TargetMode="External"/><Relationship Id="rId96" Type="http://schemas.openxmlformats.org/officeDocument/2006/relationships/hyperlink" Target="http://cpdb.realtek.com/cpdbv3/view/wafermap/oneWaferSbinMap.php?project=RL6748&amp;checksum=9d49b244f6538f7ad4330fab653df316&amp;bin_num=357&amp;bintype=sbin&amp;from=xls&amp;cp=CP1&amp;version=RL6748ZA_TC01_V25&amp;lotid=PAH52&amp;waferid=MBB789-10D2" TargetMode="External"/><Relationship Id="rId161" Type="http://schemas.openxmlformats.org/officeDocument/2006/relationships/hyperlink" Target="http://cpdb.realtek.com/cpdbv3/view/wafermap/oneWaferSbinMap.php?project=RL6748&amp;checksum=594424b126629d55c6d973ab4a97abb8&amp;bin_num=226&amp;bintype=sbin&amp;from=xls&amp;cp=CP1&amp;version=RL6748ZA_TC01_V25&amp;lotid=PAH52&amp;waferid=MBB789-06E4" TargetMode="External"/><Relationship Id="rId399" Type="http://schemas.openxmlformats.org/officeDocument/2006/relationships/hyperlink" Target="http://cpdb.realtek.com/cpdbv3/view/wafermap/oneWaferSbinMap.php?project=RL6748&amp;checksum=4f18a7a32b7d740483c7b0436bdc83f7&amp;bin_num=334&amp;bintype=sbin&amp;from=xls&amp;cp=CP1&amp;version=RL6748ZA_TC01_V25&amp;lotid=PAH52&amp;waferid=MBB789-21F0" TargetMode="External"/><Relationship Id="rId259" Type="http://schemas.openxmlformats.org/officeDocument/2006/relationships/hyperlink" Target="http://cpdb.realtek.com/cpdbv3/view/wafermap/oneWaferSbinMap.php?project=RL6748&amp;checksum=0cefb30463efc6c9eeb378aab2663b05&amp;bin_num=330&amp;bintype=sbin&amp;from=xls&amp;cp=CP1&amp;version=RL6748ZA_TC01_V25&amp;lotid=PAJ21&amp;waferid=MBA746-02B3" TargetMode="External"/><Relationship Id="rId466" Type="http://schemas.openxmlformats.org/officeDocument/2006/relationships/hyperlink" Target="http://cpdb.realtek.com/cpdbv3/view/wafermap/oneWaferSbinMap.php?project=RL6748&amp;checksum=c43d7c69e12e4f06087ff0fb90e95af6&amp;bin_num=7&amp;bintype=sbin&amp;from=xls&amp;cp=CP1&amp;version=RL6748ZA_TC01_V25&amp;lotid=PAH52&amp;waferid=MBB789-11C5" TargetMode="External"/><Relationship Id="rId67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508&amp;sbin_info=126&amp;sbin_map=126&amp;is_auto=0" TargetMode="External"/><Relationship Id="rId23" Type="http://schemas.openxmlformats.org/officeDocument/2006/relationships/hyperlink" Target="http://cpdb.realtek.com/cpdbv3/view/wafermap/oneWaferSbinMap.php?project=RL6748&amp;checksum=2ebc6890cabb06592bc6cbb05dab9e16&amp;bin_num=3&amp;bintype=sbin&amp;from=xls&amp;cp=CP1&amp;version=RL6748ZA_TC01_V25&amp;lotid=PAJ20&amp;waferid=MBA740-05C0" TargetMode="External"/><Relationship Id="rId119" Type="http://schemas.openxmlformats.org/officeDocument/2006/relationships/hyperlink" Target="http://cpdb.realtek.com/cpdbv3/view/wafermap/oneWaferSbinMap.php?project=RL6748&amp;checksum=4c1cb504fb13f725983197503c968f6a&amp;bin_num=55&amp;bintype=sbin&amp;from=xls&amp;cp=CP1&amp;version=RL6748ZA_TC01_V25&amp;lotid=PAJ20&amp;waferid=MBA740-21B7" TargetMode="External"/><Relationship Id="rId326" Type="http://schemas.openxmlformats.org/officeDocument/2006/relationships/hyperlink" Target="http://cpdb.realtek.com/cpdbv3/view/wafermap/oneWaferSbinMap.php?project=RL6748&amp;checksum=8989eae6662e14250da4d5d61ef36218&amp;bin_num=52&amp;bintype=sbin&amp;from=xls&amp;cp=CP1&amp;version=RL6748ZA_TC01_V25&amp;lotid=PAJ21&amp;waferid=MBA746-04A1" TargetMode="External"/><Relationship Id="rId533" Type="http://schemas.openxmlformats.org/officeDocument/2006/relationships/hyperlink" Target="http://cpdb.realtek.com/cpdbv3/view/wafermap/oneWaferSbinMap.php?project=RL6748&amp;checksum=3cebcb866aec949854fa9a11d87d3400&amp;bin_num=50&amp;bintype=sbin&amp;from=xls&amp;cp=CP1&amp;version=RL6748ZA_TC01_V25&amp;lotid=PAH52&amp;waferid=MBB789-25C4" TargetMode="External"/><Relationship Id="rId74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1116&amp;sbin_info=215&amp;sbin_map=215&amp;is_auto=0" TargetMode="External"/><Relationship Id="rId17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78432&amp;sbin_info=333&amp;sbin_map=333&amp;is_auto=0" TargetMode="External"/><Relationship Id="rId477" Type="http://schemas.openxmlformats.org/officeDocument/2006/relationships/hyperlink" Target="http://cpdb.realtek.com/cpdbv3/view/wafermap/oneWaferSbinMap.php?project=RL6748&amp;checksum=21e74944e5cbc15c3c252d77d478636f&amp;bin_num=228&amp;bintype=sbin&amp;from=xls&amp;cp=CP1&amp;version=RL6748ZA_TC01_V25&amp;lotid=PAF99&amp;waferid=MBA725-22D3" TargetMode="External"/><Relationship Id="rId600" Type="http://schemas.openxmlformats.org/officeDocument/2006/relationships/hyperlink" Target="http://cpdb.realtek.com/cpdbv3/view/wafermap/oneWaferSbinMap.php?project=RL6748&amp;checksum=24c3a66ffe93197a95595d70573b11ba&amp;bin_num=15&amp;bintype=sbin&amp;from=xls&amp;cp=CP1&amp;version=RL6748ZA_TC01_V25&amp;lotid=PAH52&amp;waferid=MBB789-17G2" TargetMode="External"/><Relationship Id="rId68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&amp;sbin_info=137&amp;sbin_map=137&amp;is_auto=0" TargetMode="External"/><Relationship Id="rId337" Type="http://schemas.openxmlformats.org/officeDocument/2006/relationships/hyperlink" Target="http://cpdb.realtek.com/cpdbv3/view/wafermap/oneWaferSbinMap.php?project=RL6748&amp;checksum=44c87664494a4529c69a88eedbf15f5a&amp;bin_num=24&amp;bintype=sbin&amp;from=xls&amp;cp=CP1&amp;version=RL6748ZA_TC01_V25&amp;lotid=PAF99&amp;waferid=MBA725-19E0" TargetMode="External"/><Relationship Id="rId34" Type="http://schemas.openxmlformats.org/officeDocument/2006/relationships/hyperlink" Target="http://cpdb.realtek.com/cpdbv3/view/wafermap/oneWaferSbinMap.php?project=RL6748&amp;checksum=02805a34f32c31a26071052a392fdfa0&amp;bin_num=53&amp;bintype=sbin&amp;from=xls&amp;cp=CP1&amp;version=RL6748ZA_TC01_V25&amp;lotid=PAH52&amp;waferid=MBB789-22E3" TargetMode="External"/><Relationship Id="rId54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1826&amp;sbin_info=229&amp;sbin_map=229&amp;is_auto=0" TargetMode="External"/><Relationship Id="rId75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508&amp;sbin_info=239&amp;sbin_map=239&amp;is_auto=0" TargetMode="External"/><Relationship Id="rId183" Type="http://schemas.openxmlformats.org/officeDocument/2006/relationships/hyperlink" Target="http://cpdb.realtek.com/cpdbv3/view/wafermap/oneWaferSbinMap.php?project=RL6748&amp;checksum=89dae681766490830a5a4c88b6d0a8a6&amp;bin_num=333&amp;bintype=sbin&amp;from=xls&amp;cp=CP1&amp;version=RL6748ZA_TC01_V25&amp;lotid=PAH52&amp;waferid=MBB789-16G7" TargetMode="External"/><Relationship Id="rId390" Type="http://schemas.openxmlformats.org/officeDocument/2006/relationships/hyperlink" Target="http://cpdb.realtek.com/cpdbv3/view/wafermap/oneWaferSbinMap.php?project=RL6748&amp;checksum=4f18a7a32b7d740483c7b0436bdc83f7&amp;bin_num=75&amp;bintype=sbin&amp;from=xls&amp;cp=CP1&amp;version=RL6748ZA_TC01_V25&amp;lotid=PAH52&amp;waferid=MBB789-21F0" TargetMode="External"/><Relationship Id="rId404" Type="http://schemas.openxmlformats.org/officeDocument/2006/relationships/hyperlink" Target="http://cpdb.realtek.com/cpdbv3/view/wafermap/oneWaferSbinMap.php?project=RL6748&amp;checksum=1fc9b012ca72f6bf918beeca50debbc5&amp;bin_num=334&amp;bintype=sbin&amp;from=xls&amp;cp=CP1&amp;version=RL6748ZA_TC01_V25&amp;lotid=PAJ20&amp;waferid=MBA740-17D1" TargetMode="External"/><Relationship Id="rId61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69&amp;sbin_info=232&amp;sbin_map=232&amp;is_auto=0" TargetMode="External"/><Relationship Id="rId250" Type="http://schemas.openxmlformats.org/officeDocument/2006/relationships/hyperlink" Target="http://cpdb.realtek.com/cpdbv3/view/wafermap/oneWaferSbinMap.php?project=RL6748&amp;checksum=ea8a739d94703e3b47a8c1e8fe5f59e7&amp;bin_num=330&amp;bintype=sbin&amp;from=xls&amp;cp=CP1&amp;version=RL6748ZA_TC01_V25&amp;lotid=PAJ21&amp;waferid=MBA746-05G7" TargetMode="External"/><Relationship Id="rId48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9538&amp;sbin_info=31&amp;sbin_map=31&amp;is_auto=0" TargetMode="External"/><Relationship Id="rId69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202&amp;sbin_info=149&amp;sbin_map=149&amp;is_auto=0" TargetMode="External"/><Relationship Id="rId70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02&amp;sbin_info=169&amp;sbin_map=169&amp;is_auto=0" TargetMode="External"/><Relationship Id="rId4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571346&amp;sbin_info=51&amp;sbin_map=51&amp;is_auto=0" TargetMode="External"/><Relationship Id="rId110" Type="http://schemas.openxmlformats.org/officeDocument/2006/relationships/hyperlink" Target="http://cpdb.realtek.com/cpdbv3/view/wafermap/oneWaferSbinMap.php?project=RL6748&amp;checksum=415d419cece7987051d5cec90ee92883&amp;bin_num=357&amp;bintype=sbin&amp;from=xls&amp;cp=CP1&amp;version=RL6748ZA_TC01_V25&amp;lotid=PAF99&amp;waferid=MBA725-18E5" TargetMode="External"/><Relationship Id="rId348" Type="http://schemas.openxmlformats.org/officeDocument/2006/relationships/hyperlink" Target="http://cpdb.realtek.com/cpdbv3/view/wafermap/oneWaferSbinMap.php?project=RL6748&amp;checksum=4f46c1534e7a9dcaef757752ddb713f8&amp;bin_num=227&amp;bintype=sbin&amp;from=xls&amp;cp=CP1&amp;version=RL6748ZA_TC01_V25&amp;lotid=PAF99&amp;waferid=MBA725-14H1" TargetMode="External"/><Relationship Id="rId555" Type="http://schemas.openxmlformats.org/officeDocument/2006/relationships/hyperlink" Target="http://cpdb.realtek.com/cpdbv3/view/wafermap/oneWaferSbinMap.php?project=RL6748&amp;checksum=b35aa88874d5c0000b074d954d6908ac&amp;bin_num=200&amp;bintype=sbin&amp;from=xls&amp;cp=CP1&amp;version=RL6748ZA_TC01_V25&amp;lotid=PAH52&amp;waferid=MBB789-07D7" TargetMode="External"/><Relationship Id="rId76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&amp;sbin_info=256&amp;sbin_map=256&amp;is_auto=0" TargetMode="External"/><Relationship Id="rId194" Type="http://schemas.openxmlformats.org/officeDocument/2006/relationships/hyperlink" Target="http://cpdb.realtek.com/cpdbv3/view/wafermap/oneWaferSbinMap.php?project=RL6748&amp;checksum=8920b10869cc952c936bfc2747c6eda2&amp;bin_num=333&amp;bintype=sbin&amp;from=xls&amp;cp=CP1&amp;version=RL6748ZA_TC01_V25&amp;lotid=PAF99&amp;waferid=MBA725-07C7" TargetMode="External"/><Relationship Id="rId208" Type="http://schemas.openxmlformats.org/officeDocument/2006/relationships/hyperlink" Target="http://cpdb.realtek.com/cpdbv3/view/wafermap/oneWaferSbinMap.php?project=RL6748&amp;checksum=346af1648fb5b99fafd151f739cf8a81&amp;bin_num=354&amp;bintype=sbin&amp;from=xls&amp;cp=CP1&amp;version=RL6748ZA_TC01_V25&amp;lotid=PAH52&amp;waferid=MBB789-20F5" TargetMode="External"/><Relationship Id="rId41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13494&amp;sbin_info=62&amp;sbin_map=62&amp;is_auto=0" TargetMode="External"/><Relationship Id="rId62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&amp;sbin_info=16&amp;sbin_map=16&amp;is_auto=0" TargetMode="External"/><Relationship Id="rId261" Type="http://schemas.openxmlformats.org/officeDocument/2006/relationships/hyperlink" Target="http://cpdb.realtek.com/cpdbv3/view/wafermap/oneWaferSbinMap.php?project=RL6748&amp;checksum=738456fd984f4cfaeaad0c4b1a450b93&amp;bin_num=330&amp;bintype=sbin&amp;from=xls&amp;cp=CP1&amp;version=RL6748ZA_TC01_V25&amp;lotid=PAJ20&amp;waferid=MBA740-23A5" TargetMode="External"/><Relationship Id="rId499" Type="http://schemas.openxmlformats.org/officeDocument/2006/relationships/hyperlink" Target="http://cpdb.realtek.com/cpdbv3/view/wafermap/oneWaferSbinMap.php?project=RL6748&amp;checksum=2ebc6890cabb06592bc6cbb05dab9e16&amp;bin_num=56&amp;bintype=sbin&amp;from=xls&amp;cp=CP1&amp;version=RL6748ZA_TC01_V25&amp;lotid=PAJ20&amp;waferid=MBA740-05C0" TargetMode="External"/><Relationship Id="rId56" Type="http://schemas.openxmlformats.org/officeDocument/2006/relationships/hyperlink" Target="http://cpdb.realtek.com/cpdbv3/view/wafermap/oneWaferSbinMap.php?project=RL6748&amp;checksum=75fd58065237bf648f5f82ebb7651786&amp;bin_num=61&amp;bintype=sbin&amp;from=xls&amp;cp=CP1&amp;version=RL6748ZA_TC01_V25&amp;lotid=PAH52&amp;waferid=MBB789-18F5" TargetMode="External"/><Relationship Id="rId359" Type="http://schemas.openxmlformats.org/officeDocument/2006/relationships/hyperlink" Target="http://cpdb.realtek.com/cpdbv3/view/wafermap/oneWaferSbinMap.php?project=RL6748&amp;checksum=c689c03cea5ddbbdcded6b0f5e1a0095&amp;bin_num=76&amp;bintype=sbin&amp;from=xls&amp;cp=CP1&amp;version=RL6748ZA_TC01_V25&amp;lotid=PAJ21&amp;waferid=MBA746-01C0" TargetMode="External"/><Relationship Id="rId566" Type="http://schemas.openxmlformats.org/officeDocument/2006/relationships/hyperlink" Target="http://cpdb.realtek.com/cpdbv3/view/wafermap/oneWaferSbinMap.php?project=RL6748&amp;checksum=fe20bb2f22252ddd5230bf5f90cdf0b4&amp;bin_num=238&amp;bintype=sbin&amp;from=xls&amp;cp=CP1&amp;version=RL6748ZA_TC01_V25&amp;lotid=PAJ22&amp;waferid=MBC092-04D2" TargetMode="External"/><Relationship Id="rId77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304&amp;sbin_info=286&amp;sbin_map=286&amp;is_auto=0" TargetMode="External"/><Relationship Id="rId121" Type="http://schemas.openxmlformats.org/officeDocument/2006/relationships/hyperlink" Target="http://cpdb.realtek.com/cpdbv3/view/wafermap/oneWaferSbinMap.php?project=RL6748&amp;checksum=0f036e6a2ecf1d43030fe052edccf068&amp;bin_num=55&amp;bintype=sbin&amp;from=xls&amp;cp=CP1&amp;version=RL6748ZA_TC01_V25&amp;lotid=PAH52&amp;waferid=MBB789-19F0" TargetMode="External"/><Relationship Id="rId219" Type="http://schemas.openxmlformats.org/officeDocument/2006/relationships/hyperlink" Target="http://cpdb.realtek.com/cpdbv3/view/wafermap/oneWaferSbinMap.php?project=RL6748&amp;checksum=3cebcb866aec949854fa9a11d87d3400&amp;bin_num=354&amp;bintype=sbin&amp;from=xls&amp;cp=CP1&amp;version=RL6748ZA_TC01_V25&amp;lotid=PAH52&amp;waferid=MBB789-25C4" TargetMode="External"/><Relationship Id="rId426" Type="http://schemas.openxmlformats.org/officeDocument/2006/relationships/hyperlink" Target="http://cpdb.realtek.com/cpdbv3/view/wafermap/oneWaferSbinMap.php?project=RL6748&amp;checksum=709d156a29d61ee349511d38744a0854&amp;bin_num=63&amp;bintype=sbin&amp;from=xls&amp;cp=CP1&amp;version=RL6748ZA_TC01_V25&amp;lotid=PAF99&amp;waferid=MBA725-21E0" TargetMode="External"/><Relationship Id="rId63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&amp;sbin_info=79&amp;sbin_map=79&amp;is_auto=0" TargetMode="External"/><Relationship Id="rId67" Type="http://schemas.openxmlformats.org/officeDocument/2006/relationships/hyperlink" Target="http://cpdb.realtek.com/cpdbv3/view/wafermap/oneWaferSbinMap.php?project=RL6748&amp;checksum=02805a34f32c31a26071052a392fdfa0&amp;bin_num=335&amp;bintype=sbin&amp;from=xls&amp;cp=CP1&amp;version=RL6748ZA_TC01_V25&amp;lotid=PAH52&amp;waferid=MBB789-22E3" TargetMode="External"/><Relationship Id="rId272" Type="http://schemas.openxmlformats.org/officeDocument/2006/relationships/hyperlink" Target="http://cpdb.realtek.com/cpdbv3/view/wafermap/oneWaferSbinMap.php?project=RL6748&amp;checksum=1fc9b012ca72f6bf918beeca50debbc5&amp;bin_num=328&amp;bintype=sbin&amp;from=xls&amp;cp=CP1&amp;version=RL6748ZA_TC01_V25&amp;lotid=PAJ20&amp;waferid=MBA740-17D1" TargetMode="External"/><Relationship Id="rId577" Type="http://schemas.openxmlformats.org/officeDocument/2006/relationships/hyperlink" Target="http://cpdb.realtek.com/cpdbv3/view/wafermap/oneWaferSbinMap.php?project=RL6748&amp;checksum=9d49b244f6538f7ad4330fab653df316&amp;bin_num=20&amp;bintype=sbin&amp;from=xls&amp;cp=CP1&amp;version=RL6748ZA_TC01_V25&amp;lotid=PAH52&amp;waferid=MBB789-10D2" TargetMode="External"/><Relationship Id="rId70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&amp;sbin_info=160&amp;sbin_map=160&amp;is_auto=0" TargetMode="External"/><Relationship Id="rId132" Type="http://schemas.openxmlformats.org/officeDocument/2006/relationships/hyperlink" Target="http://cpdb.realtek.com/cpdbv3/view/wafermap/oneWaferSbinMap.php?project=RL6748&amp;checksum=efa6fc64afe2268d833258ad896357c1&amp;bin_num=6&amp;bintype=sbin&amp;from=xls&amp;cp=CP1&amp;version=RL6748ZA_TC01_V25&amp;lotid=PAF99&amp;waferid=MBA725-09B5" TargetMode="External"/><Relationship Id="rId78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4058&amp;sbin_info=304&amp;sbin_map=304&amp;is_auto=0" TargetMode="External"/><Relationship Id="rId437" Type="http://schemas.openxmlformats.org/officeDocument/2006/relationships/hyperlink" Target="http://cpdb.realtek.com/cpdbv3/view/wafermap/oneWaferSbinMap.php?project=RL6748&amp;checksum=e94cdf86f6b75ce07bd2d740e580bd6a&amp;bin_num=82&amp;bintype=sbin&amp;from=xls&amp;cp=CP1&amp;version=RL6748ZA_TC01_V25&amp;lotid=PAH52&amp;waferid=MBB789-04F6" TargetMode="External"/><Relationship Id="rId64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02&amp;sbin_info=95&amp;sbin_map=95&amp;is_auto=0" TargetMode="External"/><Relationship Id="rId283" Type="http://schemas.openxmlformats.org/officeDocument/2006/relationships/hyperlink" Target="http://cpdb.realtek.com/cpdbv3/view/wafermap/oneWaferSbinMap.php?project=RL6748&amp;checksum=2c9548e672b9bcdc1d978244a3e4c8a4&amp;bin_num=356&amp;bintype=sbin&amp;from=xls&amp;cp=CP1&amp;version=RL6748ZA_TC01_V25&amp;lotid=PAJ22&amp;waferid=MBC092-01F1" TargetMode="External"/><Relationship Id="rId490" Type="http://schemas.openxmlformats.org/officeDocument/2006/relationships/hyperlink" Target="http://cpdb.realtek.com/cpdbv3/view/wafermap/oneWaferSbinMap.php?project=RL6748&amp;checksum=efa6fc64afe2268d833258ad896357c1&amp;bin_num=31&amp;bintype=sbin&amp;from=xls&amp;cp=CP1&amp;version=RL6748ZA_TC01_V25&amp;lotid=PAF99&amp;waferid=MBA725-09B5" TargetMode="External"/><Relationship Id="rId504" Type="http://schemas.openxmlformats.org/officeDocument/2006/relationships/hyperlink" Target="http://cpdb.realtek.com/cpdbv3/view/wafermap/oneWaferSbinMap.php?project=RL6748&amp;checksum=efa6fc64afe2268d833258ad896357c1&amp;bin_num=30&amp;bintype=sbin&amp;from=xls&amp;cp=CP1&amp;version=RL6748ZA_TC01_V25&amp;lotid=PAF99&amp;waferid=MBA725-09B5" TargetMode="External"/><Relationship Id="rId71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&amp;sbin_info=171&amp;sbin_map=171&amp;is_auto=0" TargetMode="External"/><Relationship Id="rId78" Type="http://schemas.openxmlformats.org/officeDocument/2006/relationships/hyperlink" Target="http://cpdb.realtek.com/cpdbv3/view/wafermap/oneWaferSbinMap.php?project=RL6748&amp;checksum=e86f39bd9dfe60417a380c0c6dc07a53&amp;bin_num=54&amp;bintype=sbin&amp;from=xls&amp;cp=CP1&amp;version=RL6748ZA_TC01_V25&amp;lotid=PAJ20&amp;waferid=MBA740-08A1" TargetMode="External"/><Relationship Id="rId143" Type="http://schemas.openxmlformats.org/officeDocument/2006/relationships/hyperlink" Target="http://cpdb.realtek.com/cpdbv3/view/wafermap/oneWaferSbinMap.php?project=RL6748&amp;checksum=c47c0d6b953143d5265a95b1174c5da7&amp;bin_num=226&amp;bintype=sbin&amp;from=xls&amp;cp=CP1&amp;version=RL6748ZA_TC01_V25&amp;lotid=PAF99&amp;waferid=MBA725-25B4" TargetMode="External"/><Relationship Id="rId350" Type="http://schemas.openxmlformats.org/officeDocument/2006/relationships/hyperlink" Target="http://cpdb.realtek.com/cpdbv3/view/wafermap/oneWaferSbinMap.php?project=RL6748&amp;checksum=98a884e94ee228b56bf7bba588f4c67d&amp;bin_num=227&amp;bintype=sbin&amp;from=xls&amp;cp=CP1&amp;version=RL6748ZA_TC01_V25&amp;lotid=PAF99&amp;waferid=MBA725-15G4" TargetMode="External"/><Relationship Id="rId588" Type="http://schemas.openxmlformats.org/officeDocument/2006/relationships/hyperlink" Target="http://cpdb.realtek.com/cpdbv3/view/wafermap/oneWaferSbinMap.php?project=RL6748&amp;checksum=738456fd984f4cfaeaad0c4b1a450b93&amp;bin_num=224&amp;bintype=sbin&amp;from=xls&amp;cp=CP1&amp;version=RL6748ZA_TC01_V25&amp;lotid=PAJ20&amp;waferid=MBA740-23A5" TargetMode="External"/><Relationship Id="rId79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7102&amp;sbin_info=350&amp;sbin_map=350&amp;is_auto=0" TargetMode="External"/><Relationship Id="rId9" Type="http://schemas.openxmlformats.org/officeDocument/2006/relationships/hyperlink" Target="http://cpdb.realtek.com/cpdbv3/view/wafermap/oneWaferSbinMap.php?project=RL6748&amp;checksum=802b613964c2472772207453e086b80f&amp;bin_num=332&amp;bintype=sbin&amp;from=xls&amp;cp=CP1&amp;version=RL6748ZA_TC01_V25&amp;lotid=PAF99&amp;waferid=MBA725-16F7" TargetMode="External"/><Relationship Id="rId210" Type="http://schemas.openxmlformats.org/officeDocument/2006/relationships/hyperlink" Target="http://cpdb.realtek.com/cpdbv3/view/wafermap/oneWaferSbinMap.php?project=RL6748&amp;checksum=4f46c1534e7a9dcaef757752ddb713f8&amp;bin_num=354&amp;bintype=sbin&amp;from=xls&amp;cp=CP1&amp;version=RL6748ZA_TC01_V25&amp;lotid=PAF99&amp;waferid=MBA725-14H1" TargetMode="External"/><Relationship Id="rId448" Type="http://schemas.openxmlformats.org/officeDocument/2006/relationships/hyperlink" Target="http://cpdb.realtek.com/cpdbv3/view/wafermap/oneWaferSbinMap.php?project=RL6748&amp;checksum=2c9548e672b9bcdc1d978244a3e4c8a4&amp;bin_num=28&amp;bintype=sbin&amp;from=xls&amp;cp=CP1&amp;version=RL6748ZA_TC01_V25&amp;lotid=PAJ22&amp;waferid=MBC092-01F1" TargetMode="External"/><Relationship Id="rId65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02&amp;sbin_info=108&amp;sbin_map=108&amp;is_auto=0" TargetMode="External"/><Relationship Id="rId294" Type="http://schemas.openxmlformats.org/officeDocument/2006/relationships/hyperlink" Target="http://cpdb.realtek.com/cpdbv3/view/wafermap/oneWaferSbinMap.php?project=RL6748&amp;checksum=21e74944e5cbc15c3c252d77d478636f&amp;bin_num=356&amp;bintype=sbin&amp;from=xls&amp;cp=CP1&amp;version=RL6748ZA_TC01_V25&amp;lotid=PAF99&amp;waferid=MBA725-22D3" TargetMode="External"/><Relationship Id="rId308" Type="http://schemas.openxmlformats.org/officeDocument/2006/relationships/hyperlink" Target="http://cpdb.realtek.com/cpdbv3/view/wafermap/oneWaferSbinMap.php?project=RL6748&amp;checksum=b35aa88874d5c0000b074d954d6908ac&amp;bin_num=188&amp;bintype=sbin&amp;from=xls&amp;cp=CP1&amp;version=RL6748ZA_TC01_V25&amp;lotid=PAH52&amp;waferid=MBB789-07D7" TargetMode="External"/><Relationship Id="rId515" Type="http://schemas.openxmlformats.org/officeDocument/2006/relationships/hyperlink" Target="http://cpdb.realtek.com/cpdbv3/view/wafermap/oneWaferSbinMap.php?project=RL6748&amp;checksum=24c3a66ffe93197a95595d70573b11ba&amp;bin_num=4&amp;bintype=sbin&amp;from=xls&amp;cp=CP1&amp;version=RL6748ZA_TC01_V25&amp;lotid=PAH52&amp;waferid=MBB789-17G2" TargetMode="External"/><Relationship Id="rId72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&amp;sbin_info=182&amp;sbin_map=182&amp;is_auto=0" TargetMode="External"/><Relationship Id="rId89" Type="http://schemas.openxmlformats.org/officeDocument/2006/relationships/hyperlink" Target="http://cpdb.realtek.com/cpdbv3/view/wafermap/oneWaferSbinMap.php?project=RL6748&amp;checksum=e94cdf86f6b75ce07bd2d740e580bd6a&amp;bin_num=39&amp;bintype=sbin&amp;from=xls&amp;cp=CP1&amp;version=RL6748ZA_TC01_V25&amp;lotid=PAH52&amp;waferid=MBB789-04F6" TargetMode="External"/><Relationship Id="rId154" Type="http://schemas.openxmlformats.org/officeDocument/2006/relationships/hyperlink" Target="http://cpdb.realtek.com/cpdbv3/view/wafermap/oneWaferSbinMap.php?project=RL6748&amp;checksum=689369812dca08ff8f31a06c96032d20&amp;bin_num=226&amp;bintype=sbin&amp;from=xls&amp;cp=CP1&amp;version=RL6748ZA_TC01_V25&amp;lotid=PAH52&amp;waferid=MBB789-05F1" TargetMode="External"/><Relationship Id="rId361" Type="http://schemas.openxmlformats.org/officeDocument/2006/relationships/hyperlink" Target="http://cpdb.realtek.com/cpdbv3/view/wafermap/oneWaferSbinMap.php?project=RL6748&amp;checksum=4f6743513f62012c5e62a27e32f1bf21&amp;bin_num=76&amp;bintype=sbin&amp;from=xls&amp;cp=CP1&amp;version=RL6748ZA_TC01_V25&amp;lotid=PAF99&amp;waferid=MBA725-08C2" TargetMode="External"/><Relationship Id="rId59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3552&amp;sbin_info=15&amp;sbin_map=15&amp;is_auto=0" TargetMode="External"/><Relationship Id="rId459" Type="http://schemas.openxmlformats.org/officeDocument/2006/relationships/hyperlink" Target="http://cpdb.realtek.com/cpdbv3/view/wafermap/oneWaferSbinMap.php?project=RL6748&amp;checksum=594424b126629d55c6d973ab4a97abb8&amp;bin_num=29&amp;bintype=sbin&amp;from=xls&amp;cp=CP1&amp;version=RL6748ZA_TC01_V25&amp;lotid=PAH52&amp;waferid=MBB789-06E4" TargetMode="External"/><Relationship Id="rId66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608&amp;sbin_info=119&amp;sbin_map=119&amp;is_auto=0" TargetMode="External"/><Relationship Id="rId16" Type="http://schemas.openxmlformats.org/officeDocument/2006/relationships/hyperlink" Target="http://cpdb.realtek.com/cpdbv3/view/wafermap/oneWaferSbinMap.php?project=RL6748&amp;checksum=867d6a2c2ebabcb683e017054b47d1b7&amp;bin_num=5&amp;bintype=sbin&amp;from=xls&amp;cp=CP1&amp;version=RL6748ZA_TC01_V25&amp;lotid=PAJ20&amp;waferid=MBA740-07A6" TargetMode="External"/><Relationship Id="rId22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15382&amp;sbin_info=2&amp;sbin_map=2&amp;is_auto=0" TargetMode="External"/><Relationship Id="rId319" Type="http://schemas.openxmlformats.org/officeDocument/2006/relationships/hyperlink" Target="http://cpdb.realtek.com/cpdbv3/view/wafermap/oneWaferSbinMap.php?project=RL6748&amp;checksum=709d156a29d61ee349511d38744a0854&amp;bin_num=52&amp;bintype=sbin&amp;from=xls&amp;cp=CP1&amp;version=RL6748ZA_TC01_V25&amp;lotid=PAF99&amp;waferid=MBA725-21E0" TargetMode="External"/><Relationship Id="rId52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2496&amp;sbin_info=295&amp;sbin_map=295&amp;is_auto=0" TargetMode="External"/><Relationship Id="rId73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&amp;sbin_info=208&amp;sbin_map=208&amp;is_auto=0" TargetMode="External"/><Relationship Id="rId165" Type="http://schemas.openxmlformats.org/officeDocument/2006/relationships/hyperlink" Target="http://cpdb.realtek.com/cpdbv3/view/wafermap/oneWaferSbinMap.php?project=RL6748&amp;checksum=738456fd984f4cfaeaad0c4b1a450b93&amp;bin_num=226&amp;bintype=sbin&amp;from=xls&amp;cp=CP1&amp;version=RL6748ZA_TC01_V25&amp;lotid=PAJ20&amp;waferid=MBA740-23A5" TargetMode="External"/><Relationship Id="rId372" Type="http://schemas.openxmlformats.org/officeDocument/2006/relationships/hyperlink" Target="http://cpdb.realtek.com/cpdbv3/view/wafermap/oneWaferSbinMap.php?project=RL6748&amp;checksum=014be125c120289bd4d7b77133b86551&amp;bin_num=331&amp;bintype=sbin&amp;from=xls&amp;cp=CP1&amp;version=RL6748ZA_TC01_V25&amp;lotid=PAJ20&amp;waferid=MBA740-06B3" TargetMode="External"/><Relationship Id="rId67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&amp;sbin_info=130&amp;sbin_map=130&amp;is_auto=0" TargetMode="External"/><Relationship Id="rId80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&amp;sbin_info=360&amp;sbin_map=360&amp;is_auto=0" TargetMode="External"/><Relationship Id="rId232" Type="http://schemas.openxmlformats.org/officeDocument/2006/relationships/hyperlink" Target="http://cpdb.realtek.com/cpdbv3/view/wafermap/oneWaferSbinMap.php?project=RL6748&amp;checksum=1a7cf71ca3236a80bbb3854cd0ffb57d&amp;bin_num=327&amp;bintype=sbin&amp;from=xls&amp;cp=CP1&amp;version=RL6748ZA_TC01_V25&amp;lotid=PAJ20&amp;waferid=MBA740-03D2" TargetMode="External"/><Relationship Id="rId2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36832&amp;sbin_info=53&amp;sbin_map=53&amp;is_auto=0" TargetMode="External"/><Relationship Id="rId537" Type="http://schemas.openxmlformats.org/officeDocument/2006/relationships/hyperlink" Target="http://cpdb.realtek.com/cpdbv3/view/wafermap/oneWaferSbinMap.php?project=RL6748&amp;checksum=e0db905c0e28367a3f0c87fe0012cdac&amp;bin_num=245&amp;bintype=sbin&amp;from=xls&amp;cp=CP1&amp;version=RL6748ZA_TC01_V25&amp;lotid=PAH52&amp;waferid=MBB789-01A2" TargetMode="External"/><Relationship Id="rId74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304&amp;sbin_info=221&amp;sbin_map=221&amp;is_auto=0" TargetMode="External"/><Relationship Id="rId80" Type="http://schemas.openxmlformats.org/officeDocument/2006/relationships/hyperlink" Target="http://cpdb.realtek.com/cpdbv3/view/wafermap/oneWaferSbinMap.php?project=RL6748&amp;checksum=2420f82ea21f6404a5f323897c99aa9a&amp;bin_num=54&amp;bintype=sbin&amp;from=xls&amp;cp=CP1&amp;version=RL6748ZA_TC01_V25&amp;lotid=PAJ20&amp;waferid=MBA740-18C4" TargetMode="External"/><Relationship Id="rId176" Type="http://schemas.openxmlformats.org/officeDocument/2006/relationships/hyperlink" Target="http://cpdb.realtek.com/cpdbv3/view/wafermap/oneWaferSbinMap.php?project=RL6748&amp;checksum=c689c03cea5ddbbdcded6b0f5e1a0095&amp;bin_num=333&amp;bintype=sbin&amp;from=xls&amp;cp=CP1&amp;version=RL6748ZA_TC01_V25&amp;lotid=PAJ21&amp;waferid=MBA746-01C0" TargetMode="External"/><Relationship Id="rId383" Type="http://schemas.openxmlformats.org/officeDocument/2006/relationships/hyperlink" Target="http://cpdb.realtek.com/cpdbv3/view/wafermap/oneWaferSbinMap.php?project=RL6748&amp;checksum=1dbb1783f8a2f29c7f6936985910b742&amp;bin_num=282&amp;bintype=sbin&amp;from=xls&amp;cp=CP1&amp;version=RL6748ZA_TC01_V25&amp;lotid=PAF99&amp;waferid=MBA725-20E5" TargetMode="External"/><Relationship Id="rId590" Type="http://schemas.openxmlformats.org/officeDocument/2006/relationships/hyperlink" Target="http://cpdb.realtek.com/cpdbv3/view/wafermap/oneWaferSbinMap.php?project=RL6748&amp;checksum=867d6a2c2ebabcb683e017054b47d1b7&amp;bin_num=222&amp;bintype=sbin&amp;from=xls&amp;cp=CP1&amp;version=RL6748ZA_TC01_V25&amp;lotid=PAJ20&amp;waferid=MBA740-07A6" TargetMode="External"/><Relationship Id="rId604" Type="http://schemas.openxmlformats.org/officeDocument/2006/relationships/hyperlink" Target="http://cpdb.realtek.com/cpdbv3/view/wafermap/oneWaferSbinMap.php?project=RL6748&amp;checksum=802b613964c2472772207453e086b80f&amp;bin_num=299&amp;bintype=sbin&amp;from=xls&amp;cp=CP1&amp;version=RL6748ZA_TC01_V25&amp;lotid=PAF99&amp;waferid=MBA725-16F7" TargetMode="External"/><Relationship Id="rId243" Type="http://schemas.openxmlformats.org/officeDocument/2006/relationships/hyperlink" Target="http://cpdb.realtek.com/cpdbv3/view/wafermap/oneWaferSbinMap.php?project=RL6748&amp;checksum=b35aa88874d5c0000b074d954d6908ac&amp;bin_num=327&amp;bintype=sbin&amp;from=xls&amp;cp=CP1&amp;version=RL6748ZA_TC01_V25&amp;lotid=PAH52&amp;waferid=MBB789-07D7" TargetMode="External"/><Relationship Id="rId450" Type="http://schemas.openxmlformats.org/officeDocument/2006/relationships/hyperlink" Target="http://cpdb.realtek.com/cpdbv3/view/wafermap/oneWaferSbinMap.php?project=RL6748&amp;checksum=02805a34f32c31a26071052a392fdfa0&amp;bin_num=28&amp;bintype=sbin&amp;from=xls&amp;cp=CP1&amp;version=RL6748ZA_TC01_V25&amp;lotid=PAH52&amp;waferid=MBB789-22E3" TargetMode="External"/><Relationship Id="rId68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71&amp;sbin_info=141&amp;sbin_map=141&amp;is_auto=0" TargetMode="External"/><Relationship Id="rId38" Type="http://schemas.openxmlformats.org/officeDocument/2006/relationships/hyperlink" Target="http://cpdb.realtek.com/cpdbv3/view/wafermap/oneWaferSbinMap.php?project=RL6748&amp;checksum=89dae681766490830a5a4c88b6d0a8a6&amp;bin_num=53&amp;bintype=sbin&amp;from=xls&amp;cp=CP1&amp;version=RL6748ZA_TC01_V25&amp;lotid=PAH52&amp;waferid=MBB789-16G7" TargetMode="External"/><Relationship Id="rId103" Type="http://schemas.openxmlformats.org/officeDocument/2006/relationships/hyperlink" Target="http://cpdb.realtek.com/cpdbv3/view/wafermap/oneWaferSbinMap.php?project=RL6748&amp;checksum=efa6fc64afe2268d833258ad896357c1&amp;bin_num=357&amp;bintype=sbin&amp;from=xls&amp;cp=CP1&amp;version=RL6748ZA_TC01_V25&amp;lotid=PAF99&amp;waferid=MBA725-09B5" TargetMode="External"/><Relationship Id="rId310" Type="http://schemas.openxmlformats.org/officeDocument/2006/relationships/hyperlink" Target="http://cpdb.realtek.com/cpdbv3/view/wafermap/oneWaferSbinMap.php?project=RL6748&amp;checksum=738456fd984f4cfaeaad0c4b1a450b93&amp;bin_num=188&amp;bintype=sbin&amp;from=xls&amp;cp=CP1&amp;version=RL6748ZA_TC01_V25&amp;lotid=PAJ20&amp;waferid=MBA740-23A5" TargetMode="External"/><Relationship Id="rId54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903&amp;sbin_info=291&amp;sbin_map=291&amp;is_auto=0" TargetMode="External"/><Relationship Id="rId75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406&amp;sbin_info=248&amp;sbin_map=248&amp;is_auto=0" TargetMode="External"/><Relationship Id="rId91" Type="http://schemas.openxmlformats.org/officeDocument/2006/relationships/hyperlink" Target="http://cpdb.realtek.com/cpdbv3/view/wafermap/oneWaferSbinMap.php?project=RL6748&amp;checksum=ba23f08bae13008836ee7ada0493d803&amp;bin_num=39&amp;bintype=sbin&amp;from=xls&amp;cp=CP1&amp;version=RL6748ZA_TC01_V25&amp;lotid=PAF99&amp;waferid=MBA725-24C1" TargetMode="External"/><Relationship Id="rId187" Type="http://schemas.openxmlformats.org/officeDocument/2006/relationships/hyperlink" Target="http://cpdb.realtek.com/cpdbv3/view/wafermap/oneWaferSbinMap.php?project=RL6748&amp;checksum=673450d889a48797317898984aa58fb1&amp;bin_num=333&amp;bintype=sbin&amp;from=xls&amp;cp=CP1&amp;version=RL6748ZA_TC01_V25&amp;lotid=PAJ20&amp;waferid=MBA740-19B7" TargetMode="External"/><Relationship Id="rId394" Type="http://schemas.openxmlformats.org/officeDocument/2006/relationships/hyperlink" Target="http://cpdb.realtek.com/cpdbv3/view/wafermap/oneWaferSbinMap.php?project=RL6748&amp;checksum=5c1aec74f62620c664a588144ab3a2c6&amp;bin_num=75&amp;bintype=sbin&amp;from=xls&amp;cp=CP1&amp;version=RL6748ZA_TC01_V25&amp;lotid=PAF99&amp;waferid=MBA725-06D4" TargetMode="External"/><Relationship Id="rId408" Type="http://schemas.openxmlformats.org/officeDocument/2006/relationships/hyperlink" Target="http://cpdb.realtek.com/cpdbv3/view/wafermap/oneWaferSbinMap.php?project=RL6748&amp;checksum=2ebc6890cabb06592bc6cbb05dab9e16&amp;bin_num=242&amp;bintype=sbin&amp;from=xls&amp;cp=CP1&amp;version=RL6748ZA_TC01_V25&amp;lotid=PAJ20&amp;waferid=MBA740-05C0" TargetMode="External"/><Relationship Id="rId61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2638&amp;sbin_info=290&amp;sbin_map=290&amp;is_auto=0" TargetMode="External"/><Relationship Id="rId254" Type="http://schemas.openxmlformats.org/officeDocument/2006/relationships/hyperlink" Target="http://cpdb.realtek.com/cpdbv3/view/wafermap/oneWaferSbinMap.php?project=RL6748&amp;checksum=76a975084467bd1886b7f39016c12016&amp;bin_num=330&amp;bintype=sbin&amp;from=xls&amp;cp=CP1&amp;version=RL6748ZA_TC01_V25&amp;lotid=PAJ20&amp;waferid=MBA740-15E3" TargetMode="External"/><Relationship Id="rId69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&amp;sbin_info=159&amp;sbin_map=159&amp;is_auto=0" TargetMode="External"/><Relationship Id="rId49" Type="http://schemas.openxmlformats.org/officeDocument/2006/relationships/hyperlink" Target="http://cpdb.realtek.com/cpdbv3/view/wafermap/oneWaferSbinMap.php?project=RL6748&amp;checksum=e0db905c0e28367a3f0c87fe0012cdac&amp;bin_num=47&amp;bintype=sbin&amp;from=xls&amp;cp=CP1&amp;version=RL6748ZA_TC01_V25&amp;lotid=PAH52&amp;waferid=MBB789-01A2" TargetMode="External"/><Relationship Id="rId114" Type="http://schemas.openxmlformats.org/officeDocument/2006/relationships/hyperlink" Target="http://cpdb.realtek.com/cpdbv3/view/wafermap/oneWaferSbinMap.php?project=RL6748&amp;checksum=b2d8cae92f3bd528103d119622d5aa89&amp;bin_num=357&amp;bintype=sbin&amp;from=xls&amp;cp=CP1&amp;version=RL6748ZA_TC01_V25&amp;lotid=PAJ22&amp;waferid=MBC092-03D7" TargetMode="External"/><Relationship Id="rId46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9436&amp;sbin_info=266&amp;sbin_map=266&amp;is_auto=0" TargetMode="External"/><Relationship Id="rId55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1826&amp;sbin_info=250&amp;sbin_map=250&amp;is_auto=0" TargetMode="External"/><Relationship Id="rId76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&amp;sbin_info=267&amp;sbin_map=267&amp;is_auto=0" TargetMode="External"/><Relationship Id="rId198" Type="http://schemas.openxmlformats.org/officeDocument/2006/relationships/hyperlink" Target="http://cpdb.realtek.com/cpdbv3/view/wafermap/oneWaferSbinMap.php?project=RL6748&amp;checksum=802b613964c2472772207453e086b80f&amp;bin_num=354&amp;bintype=sbin&amp;from=xls&amp;cp=CP1&amp;version=RL6748ZA_TC01_V25&amp;lotid=PAF99&amp;waferid=MBA725-16F7" TargetMode="External"/><Relationship Id="rId321" Type="http://schemas.openxmlformats.org/officeDocument/2006/relationships/hyperlink" Target="http://cpdb.realtek.com/cpdbv3/view/wafermap/oneWaferSbinMap.php?project=RL6748&amp;checksum=e86f39bd9dfe60417a380c0c6dc07a53&amp;bin_num=52&amp;bintype=sbin&amp;from=xls&amp;cp=CP1&amp;version=RL6748ZA_TC01_V25&amp;lotid=PAJ20&amp;waferid=MBA740-08A1" TargetMode="External"/><Relationship Id="rId419" Type="http://schemas.openxmlformats.org/officeDocument/2006/relationships/hyperlink" Target="http://cpdb.realtek.com/cpdbv3/view/wafermap/oneWaferSbinMap.php?project=RL6748&amp;checksum=1fc9b012ca72f6bf918beeca50debbc5&amp;bin_num=62&amp;bintype=sbin&amp;from=xls&amp;cp=CP1&amp;version=RL6748ZA_TC01_V25&amp;lotid=PAJ20&amp;waferid=MBA740-17D1" TargetMode="External"/><Relationship Id="rId62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&amp;sbin_info=33&amp;sbin_map=33&amp;is_auto=0" TargetMode="External"/><Relationship Id="rId265" Type="http://schemas.openxmlformats.org/officeDocument/2006/relationships/hyperlink" Target="http://cpdb.realtek.com/cpdbv3/view/wafermap/oneWaferSbinMap.php?project=RL6748&amp;checksum=4fb9f9a36838336200db124c22741b61&amp;bin_num=328&amp;bintype=sbin&amp;from=xls&amp;cp=CP1&amp;version=RL6748ZA_TC01_V25&amp;lotid=PAF99&amp;waferid=MBA725-04E6" TargetMode="External"/><Relationship Id="rId472" Type="http://schemas.openxmlformats.org/officeDocument/2006/relationships/hyperlink" Target="http://cpdb.realtek.com/cpdbv3/view/wafermap/oneWaferSbinMap.php?project=RL6748&amp;checksum=98a884e94ee228b56bf7bba588f4c67d&amp;bin_num=233&amp;bintype=sbin&amp;from=xls&amp;cp=CP1&amp;version=RL6748ZA_TC01_V25&amp;lotid=PAF99&amp;waferid=MBA725-15G4" TargetMode="External"/><Relationship Id="rId125" Type="http://schemas.openxmlformats.org/officeDocument/2006/relationships/hyperlink" Target="http://cpdb.realtek.com/cpdbv3/view/wafermap/oneWaferSbinMap.php?project=RL6748&amp;checksum=2420f82ea21f6404a5f323897c99aa9a&amp;bin_num=55&amp;bintype=sbin&amp;from=xls&amp;cp=CP1&amp;version=RL6748ZA_TC01_V25&amp;lotid=PAJ20&amp;waferid=MBA740-18C4" TargetMode="External"/><Relationship Id="rId332" Type="http://schemas.openxmlformats.org/officeDocument/2006/relationships/hyperlink" Target="http://cpdb.realtek.com/cpdbv3/view/wafermap/oneWaferSbinMap.php?project=RL6748&amp;checksum=709d156a29d61ee349511d38744a0854&amp;bin_num=24&amp;bintype=sbin&amp;from=xls&amp;cp=CP1&amp;version=RL6748ZA_TC01_V25&amp;lotid=PAF99&amp;waferid=MBA725-21E0" TargetMode="External"/><Relationship Id="rId77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1014&amp;sbin_info=296&amp;sbin_map=296&amp;is_auto=0" TargetMode="External"/><Relationship Id="rId63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02&amp;sbin_info=85&amp;sbin_map=85&amp;is_auto=0" TargetMode="External"/><Relationship Id="rId276" Type="http://schemas.openxmlformats.org/officeDocument/2006/relationships/hyperlink" Target="http://cpdb.realtek.com/cpdbv3/view/wafermap/oneWaferSbinMap.php?project=RL6748&amp;checksum=0f036e6a2ecf1d43030fe052edccf068&amp;bin_num=328&amp;bintype=sbin&amp;from=xls&amp;cp=CP1&amp;version=RL6748ZA_TC01_V25&amp;lotid=PAH52&amp;waferid=MBB789-19F0" TargetMode="External"/><Relationship Id="rId48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8522&amp;sbin_info=91&amp;sbin_map=91&amp;is_auto=0" TargetMode="External"/><Relationship Id="rId69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02&amp;sbin_info=143&amp;sbin_map=143&amp;is_auto=0" TargetMode="External"/><Relationship Id="rId70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&amp;sbin_info=164&amp;sbin_map=164&amp;is_auto=0" TargetMode="External"/><Relationship Id="rId40" Type="http://schemas.openxmlformats.org/officeDocument/2006/relationships/hyperlink" Target="http://cpdb.realtek.com/cpdbv3/view/wafermap/oneWaferSbinMap.php?project=RL6748&amp;checksum=0f036e6a2ecf1d43030fe052edccf068&amp;bin_num=53&amp;bintype=sbin&amp;from=xls&amp;cp=CP1&amp;version=RL6748ZA_TC01_V25&amp;lotid=PAH52&amp;waferid=MBB789-19F0" TargetMode="External"/><Relationship Id="rId136" Type="http://schemas.openxmlformats.org/officeDocument/2006/relationships/hyperlink" Target="http://cpdb.realtek.com/cpdbv3/view/wafermap/oneWaferSbinMap.php?project=RL6748&amp;checksum=5c1aec74f62620c664a588144ab3a2c6&amp;bin_num=6&amp;bintype=sbin&amp;from=xls&amp;cp=CP1&amp;version=RL6748ZA_TC01_V25&amp;lotid=PAF99&amp;waferid=MBA725-06D4" TargetMode="External"/><Relationship Id="rId343" Type="http://schemas.openxmlformats.org/officeDocument/2006/relationships/hyperlink" Target="http://cpdb.realtek.com/cpdbv3/view/wafermap/oneWaferSbinMap.php?project=RL6748&amp;checksum=efa6fc64afe2268d833258ad896357c1&amp;bin_num=227&amp;bintype=sbin&amp;from=xls&amp;cp=CP1&amp;version=RL6748ZA_TC01_V25&amp;lotid=PAF99&amp;waferid=MBA725-09B5" TargetMode="External"/><Relationship Id="rId550" Type="http://schemas.openxmlformats.org/officeDocument/2006/relationships/hyperlink" Target="http://cpdb.realtek.com/cpdbv3/view/wafermap/oneWaferSbinMap.php?project=RL6748&amp;checksum=8a88e42c2e4fd3f00f08d43df668bf74&amp;bin_num=291&amp;bintype=sbin&amp;from=xls&amp;cp=CP1&amp;version=RL6748ZA_TC01_V25&amp;lotid=PAH52&amp;waferid=MBB789-14A6" TargetMode="External"/><Relationship Id="rId78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304&amp;sbin_info=322&amp;sbin_map=322&amp;is_auto=0" TargetMode="External"/><Relationship Id="rId203" Type="http://schemas.openxmlformats.org/officeDocument/2006/relationships/hyperlink" Target="http://cpdb.realtek.com/cpdbv3/view/wafermap/oneWaferSbinMap.php?project=RL6748&amp;checksum=c689c03cea5ddbbdcded6b0f5e1a0095&amp;bin_num=354&amp;bintype=sbin&amp;from=xls&amp;cp=CP1&amp;version=RL6748ZA_TC01_V25&amp;lotid=PAJ21&amp;waferid=MBA746-01C0" TargetMode="External"/><Relationship Id="rId64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304&amp;sbin_info=100&amp;sbin_map=100&amp;is_auto=0" TargetMode="External"/><Relationship Id="rId287" Type="http://schemas.openxmlformats.org/officeDocument/2006/relationships/hyperlink" Target="http://cpdb.realtek.com/cpdbv3/view/wafermap/oneWaferSbinMap.php?project=RL6748&amp;checksum=6efcec13ec471ee866c1d0c306520d10&amp;bin_num=356&amp;bintype=sbin&amp;from=xls&amp;cp=CP1&amp;version=RL6748ZA_TC01_V25&amp;lotid=PAF99&amp;waferid=MBA725-13A3" TargetMode="External"/><Relationship Id="rId410" Type="http://schemas.openxmlformats.org/officeDocument/2006/relationships/hyperlink" Target="http://cpdb.realtek.com/cpdbv3/view/wafermap/oneWaferSbinMap.php?project=RL6748&amp;checksum=346af1648fb5b99fafd151f739cf8a81&amp;bin_num=242&amp;bintype=sbin&amp;from=xls&amp;cp=CP1&amp;version=RL6748ZA_TC01_V25&amp;lotid=PAH52&amp;waferid=MBB789-20F5" TargetMode="External"/><Relationship Id="rId494" Type="http://schemas.openxmlformats.org/officeDocument/2006/relationships/hyperlink" Target="http://cpdb.realtek.com/cpdbv3/view/wafermap/oneWaferSbinMap.php?project=RL6748&amp;checksum=5b73d786051d2a7100ebf6d98a2196d8&amp;bin_num=355&amp;bintype=sbin&amp;from=xls&amp;cp=CP1&amp;version=RL6748ZA_TC01_V25&amp;lotid=PAH52&amp;waferid=MBB789-24D1" TargetMode="External"/><Relationship Id="rId50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11364&amp;sbin_info=18&amp;sbin_map=18&amp;is_auto=0" TargetMode="External"/><Relationship Id="rId71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&amp;sbin_info=175&amp;sbin_map=175&amp;is_auto=0" TargetMode="External"/><Relationship Id="rId147" Type="http://schemas.openxmlformats.org/officeDocument/2006/relationships/hyperlink" Target="http://cpdb.realtek.com/cpdbv3/view/wafermap/oneWaferSbinMap.php?project=RL6748&amp;checksum=ef9d16ecd9c2cdfe046fa33c3074dcab&amp;bin_num=226&amp;bintype=sbin&amp;from=xls&amp;cp=CP1&amp;version=RL6748ZA_TC01_V25&amp;lotid=PAF99&amp;waferid=MBA725-11B5" TargetMode="External"/><Relationship Id="rId354" Type="http://schemas.openxmlformats.org/officeDocument/2006/relationships/hyperlink" Target="http://cpdb.realtek.com/cpdbv3/view/wafermap/oneWaferSbinMap.php?project=RL6748&amp;checksum=8989eae6662e14250da4d5d61ef36218&amp;bin_num=227&amp;bintype=sbin&amp;from=xls&amp;cp=CP1&amp;version=RL6748ZA_TC01_V25&amp;lotid=PAJ21&amp;waferid=MBA746-04A1" TargetMode="External"/><Relationship Id="rId79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3958&amp;sbin_info=359&amp;sbin_map=359&amp;is_auto=0" TargetMode="External"/><Relationship Id="rId51" Type="http://schemas.openxmlformats.org/officeDocument/2006/relationships/hyperlink" Target="http://cpdb.realtek.com/cpdbv3/view/wafermap/oneWaferSbinMap.php?project=RL6748&amp;checksum=594424b126629d55c6d973ab4a97abb8&amp;bin_num=47&amp;bintype=sbin&amp;from=xls&amp;cp=CP1&amp;version=RL6748ZA_TC01_V25&amp;lotid=PAH52&amp;waferid=MBB789-06E4" TargetMode="External"/><Relationship Id="rId561" Type="http://schemas.openxmlformats.org/officeDocument/2006/relationships/hyperlink" Target="http://cpdb.realtek.com/cpdbv3/view/wafermap/oneWaferSbinMap.php?project=RL6748&amp;checksum=b7accc02d56468bf83c5d9e80025ba13&amp;bin_num=250&amp;bintype=sbin&amp;from=xls&amp;cp=CP1&amp;version=RL6748ZA_TC01_V25&amp;lotid=PAH52&amp;waferid=MBB789-08D2" TargetMode="External"/><Relationship Id="rId65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132&amp;sbin_info=112&amp;sbin_map=112&amp;is_auto=0" TargetMode="External"/><Relationship Id="rId214" Type="http://schemas.openxmlformats.org/officeDocument/2006/relationships/hyperlink" Target="http://cpdb.realtek.com/cpdbv3/view/wafermap/oneWaferSbinMap.php?project=RL6748&amp;checksum=4c18c7f5d3e60ca16bfb831d79fb244a&amp;bin_num=354&amp;bintype=sbin&amp;from=xls&amp;cp=CP1&amp;version=RL6748ZA_TC01_V25&amp;lotid=PAJ20&amp;waferid=MBA740-22B2" TargetMode="External"/><Relationship Id="rId298" Type="http://schemas.openxmlformats.org/officeDocument/2006/relationships/hyperlink" Target="http://cpdb.realtek.com/cpdbv3/view/wafermap/oneWaferSbinMap.php?project=RL6748&amp;checksum=c47c0d6b953143d5265a95b1174c5da7&amp;bin_num=188&amp;bintype=sbin&amp;from=xls&amp;cp=CP1&amp;version=RL6748ZA_TC01_V25&amp;lotid=PAF99&amp;waferid=MBA725-25B4" TargetMode="External"/><Relationship Id="rId421" Type="http://schemas.openxmlformats.org/officeDocument/2006/relationships/hyperlink" Target="http://cpdb.realtek.com/cpdbv3/view/wafermap/oneWaferSbinMap.php?project=RL6748&amp;checksum=bff6bde2030320f60b9b8a70e487cfa1&amp;bin_num=62&amp;bintype=sbin&amp;from=xls&amp;cp=CP1&amp;version=RL6748ZA_TC01_V25&amp;lotid=PAF99&amp;waferid=MBA725-05E1" TargetMode="External"/><Relationship Id="rId519" Type="http://schemas.openxmlformats.org/officeDocument/2006/relationships/hyperlink" Target="http://cpdb.realtek.com/cpdbv3/view/wafermap/oneWaferSbinMap.php?project=RL6748&amp;checksum=5b73d786051d2a7100ebf6d98a2196d8&amp;bin_num=289&amp;bintype=sbin&amp;from=xls&amp;cp=CP1&amp;version=RL6748ZA_TC01_V25&amp;lotid=PAH52&amp;waferid=MBB789-24D1" TargetMode="External"/><Relationship Id="rId158" Type="http://schemas.openxmlformats.org/officeDocument/2006/relationships/hyperlink" Target="http://cpdb.realtek.com/cpdbv3/view/wafermap/oneWaferSbinMap.php?project=RL6748&amp;checksum=98a884e94ee228b56bf7bba588f4c67d&amp;bin_num=226&amp;bintype=sbin&amp;from=xls&amp;cp=CP1&amp;version=RL6748ZA_TC01_V25&amp;lotid=PAF99&amp;waferid=MBA725-15G4" TargetMode="External"/><Relationship Id="rId72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304&amp;sbin_info=193&amp;sbin_map=193&amp;is_auto=0" TargetMode="External"/><Relationship Id="rId62" Type="http://schemas.openxmlformats.org/officeDocument/2006/relationships/hyperlink" Target="http://cpdb.realtek.com/cpdbv3/view/wafermap/oneWaferSbinMap.php?project=RL6748&amp;checksum=6efcec13ec471ee866c1d0c306520d10&amp;bin_num=42&amp;bintype=sbin&amp;from=xls&amp;cp=CP1&amp;version=RL6748ZA_TC01_V25&amp;lotid=PAF99&amp;waferid=MBA725-13A3" TargetMode="External"/><Relationship Id="rId365" Type="http://schemas.openxmlformats.org/officeDocument/2006/relationships/hyperlink" Target="http://cpdb.realtek.com/cpdbv3/view/wafermap/oneWaferSbinMap.php?project=RL6748&amp;checksum=44c87664494a4529c69a88eedbf15f5a&amp;bin_num=76&amp;bintype=sbin&amp;from=xls&amp;cp=CP1&amp;version=RL6748ZA_TC01_V25&amp;lotid=PAF99&amp;waferid=MBA725-19E0" TargetMode="External"/><Relationship Id="rId572" Type="http://schemas.openxmlformats.org/officeDocument/2006/relationships/hyperlink" Target="http://cpdb.realtek.com/cpdbv3/view/wafermap/oneWaferSbinMap.php?project=RL6748&amp;checksum=0f036e6a2ecf1d43030fe052edccf068&amp;bin_num=78&amp;bintype=sbin&amp;from=xls&amp;cp=CP1&amp;version=RL6748ZA_TC01_V25&amp;lotid=PAH52&amp;waferid=MBB789-19F0" TargetMode="External"/><Relationship Id="rId225" Type="http://schemas.openxmlformats.org/officeDocument/2006/relationships/hyperlink" Target="http://cpdb.realtek.com/cpdbv3/view/wafermap/oneWaferSbinMap.php?project=RL6748&amp;checksum=738456fd984f4cfaeaad0c4b1a450b93&amp;bin_num=2&amp;bintype=sbin&amp;from=xls&amp;cp=CP1&amp;version=RL6748ZA_TC01_V25&amp;lotid=PAJ20&amp;waferid=MBA740-23A5" TargetMode="External"/><Relationship Id="rId43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9131999999999999&amp;sbin_info=82&amp;sbin_map=82&amp;is_auto=0" TargetMode="External"/><Relationship Id="rId73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202&amp;sbin_info=212&amp;sbin_map=212&amp;is_auto=0" TargetMode="External"/><Relationship Id="rId73" Type="http://schemas.openxmlformats.org/officeDocument/2006/relationships/hyperlink" Target="http://cpdb.realtek.com/cpdbv3/view/wafermap/oneWaferSbinMap.php?project=RL6748&amp;checksum=75fd58065237bf648f5f82ebb7651786&amp;bin_num=54&amp;bintype=sbin&amp;from=xls&amp;cp=CP1&amp;version=RL6748ZA_TC01_V25&amp;lotid=PAH52&amp;waferid=MBB789-18F5" TargetMode="External"/><Relationship Id="rId169" Type="http://schemas.openxmlformats.org/officeDocument/2006/relationships/hyperlink" Target="http://cpdb.realtek.com/cpdbv3/view/wafermap/oneWaferSbinMap.php?project=RL6748&amp;checksum=230b987485535d6a7dfa520f7364e06f&amp;bin_num=281&amp;bintype=sbin&amp;from=xls&amp;cp=CP1&amp;version=RL6748ZA_TC01_V25&amp;lotid=PAJ20&amp;waferid=MBA740-16D6" TargetMode="External"/><Relationship Id="rId376" Type="http://schemas.openxmlformats.org/officeDocument/2006/relationships/hyperlink" Target="http://cpdb.realtek.com/cpdbv3/view/wafermap/oneWaferSbinMap.php?project=RL6748&amp;checksum=8920b10869cc952c936bfc2747c6eda2&amp;bin_num=331&amp;bintype=sbin&amp;from=xls&amp;cp=CP1&amp;version=RL6748ZA_TC01_V25&amp;lotid=PAF99&amp;waferid=MBA725-07C7" TargetMode="External"/><Relationship Id="rId58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1014&amp;sbin_info=145&amp;sbin_map=145&amp;is_auto=0" TargetMode="External"/><Relationship Id="rId79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&amp;sbin_info=324&amp;sbin_map=324&amp;is_auto=0" TargetMode="External"/><Relationship Id="rId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6.327816&amp;sbin_info=326&amp;sbin_map=326&amp;is_auto=0" TargetMode="External"/><Relationship Id="rId236" Type="http://schemas.openxmlformats.org/officeDocument/2006/relationships/hyperlink" Target="http://cpdb.realtek.com/cpdbv3/view/wafermap/oneWaferSbinMap.php?project=RL6748&amp;checksum=74289223cd1a06e75923b2a76d2b1be1&amp;bin_num=327&amp;bintype=sbin&amp;from=xls&amp;cp=CP1&amp;version=RL6748ZA_TC01_V25&amp;lotid=PAJ20&amp;waferid=MBA740-04C5" TargetMode="External"/><Relationship Id="rId443" Type="http://schemas.openxmlformats.org/officeDocument/2006/relationships/hyperlink" Target="http://cpdb.realtek.com/cpdbv3/view/wafermap/oneWaferSbinMap.php?project=RL6748&amp;checksum=74289223cd1a06e75923b2a76d2b1be1&amp;bin_num=57&amp;bintype=sbin&amp;from=xls&amp;cp=CP1&amp;version=RL6748ZA_TC01_V25&amp;lotid=PAJ20&amp;waferid=MBA740-04C5" TargetMode="External"/><Relationship Id="rId65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02&amp;sbin_info=103&amp;sbin_map=103&amp;is_auto=0" TargetMode="External"/><Relationship Id="rId303" Type="http://schemas.openxmlformats.org/officeDocument/2006/relationships/hyperlink" Target="http://cpdb.realtek.com/cpdbv3/view/wafermap/oneWaferSbinMap.php?project=RL6748&amp;checksum=1af5fa071dfebbb8f7c79bfd32abdf1c&amp;bin_num=188&amp;bintype=sbin&amp;from=xls&amp;cp=CP1&amp;version=RL6748ZA_TC01_V25&amp;lotid=PAJ22&amp;waferid=MBC092-02E4" TargetMode="External"/><Relationship Id="rId74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&amp;sbin_info=234&amp;sbin_map=234&amp;is_auto=0" TargetMode="External"/><Relationship Id="rId84" Type="http://schemas.openxmlformats.org/officeDocument/2006/relationships/hyperlink" Target="http://cpdb.realtek.com/cpdbv3/view/wafermap/oneWaferSbinMap.php?project=RL6748&amp;checksum=2c9548e672b9bcdc1d978244a3e4c8a4&amp;bin_num=39&amp;bintype=sbin&amp;from=xls&amp;cp=CP1&amp;version=RL6748ZA_TC01_V25&amp;lotid=PAJ22&amp;waferid=MBC092-01F1" TargetMode="External"/><Relationship Id="rId387" Type="http://schemas.openxmlformats.org/officeDocument/2006/relationships/hyperlink" Target="http://cpdb.realtek.com/cpdbv3/view/wafermap/oneWaferSbinMap.php?project=RL6748&amp;checksum=8989eae6662e14250da4d5d61ef36218&amp;bin_num=282&amp;bintype=sbin&amp;from=xls&amp;cp=CP1&amp;version=RL6748ZA_TC01_V25&amp;lotid=PAJ21&amp;waferid=MBA746-04A1" TargetMode="External"/><Relationship Id="rId510" Type="http://schemas.openxmlformats.org/officeDocument/2006/relationships/hyperlink" Target="http://cpdb.realtek.com/cpdbv3/view/wafermap/oneWaferSbinMap.php?project=RL6748&amp;checksum=683966ec22a0f829f2756e8709c33d19&amp;bin_num=18&amp;bintype=sbin&amp;from=xls&amp;cp=CP1&amp;version=RL6748ZA_TC01_V25&amp;lotid=PAJ21&amp;waferid=MBA746-03A6" TargetMode="External"/><Relationship Id="rId594" Type="http://schemas.openxmlformats.org/officeDocument/2006/relationships/hyperlink" Target="http://cpdb.realtek.com/cpdbv3/view/wafermap/oneWaferSbinMap.php?project=RL6748&amp;checksum=bbc03813498d46c563e2a7627937b852&amp;bin_num=203&amp;bintype=sbin&amp;from=xls&amp;cp=CP1&amp;version=RL6748ZA_TC01_V25&amp;lotid=PAJ21&amp;waferid=MBA746-15B7" TargetMode="External"/><Relationship Id="rId608" Type="http://schemas.openxmlformats.org/officeDocument/2006/relationships/hyperlink" Target="http://cpdb.realtek.com/cpdbv3/view/wafermap/oneWaferSbinMap.php?project=RL6748&amp;checksum=e94cdf86f6b75ce07bd2d740e580bd6a&amp;bin_num=268&amp;bintype=sbin&amp;from=xls&amp;cp=CP1&amp;version=RL6748ZA_TC01_V25&amp;lotid=PAH52&amp;waferid=MBB789-04F6" TargetMode="External"/><Relationship Id="rId247" Type="http://schemas.openxmlformats.org/officeDocument/2006/relationships/hyperlink" Target="http://cpdb.realtek.com/cpdbv3/view/wafermap/oneWaferSbinMap.php?project=RL6748&amp;checksum=fa61eb6b0a743468a2294067e9a3c7e3&amp;bin_num=330&amp;bintype=sbin&amp;from=xls&amp;cp=CP1&amp;version=RL6748ZA_TC01_V25&amp;lotid=PAJ20&amp;waferid=MBA740-20C4" TargetMode="External"/><Relationship Id="rId107" Type="http://schemas.openxmlformats.org/officeDocument/2006/relationships/hyperlink" Target="http://cpdb.realtek.com/cpdbv3/view/wafermap/oneWaferSbinMap.php?project=RL6748&amp;checksum=bff6bde2030320f60b9b8a70e487cfa1&amp;bin_num=357&amp;bintype=sbin&amp;from=xls&amp;cp=CP1&amp;version=RL6748ZA_TC01_V25&amp;lotid=PAF99&amp;waferid=MBA725-05E1" TargetMode="External"/><Relationship Id="rId45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43732&amp;sbin_info=29&amp;sbin_map=29&amp;is_auto=0" TargetMode="External"/><Relationship Id="rId66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1218&amp;sbin_info=114&amp;sbin_map=114&amp;is_auto=0" TargetMode="External"/><Relationship Id="rId75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1014&amp;sbin_info=253&amp;sbin_map=253&amp;is_auto=0" TargetMode="External"/><Relationship Id="rId11" Type="http://schemas.openxmlformats.org/officeDocument/2006/relationships/hyperlink" Target="http://cpdb.realtek.com/cpdbv3/view/wafermap/oneWaferSbinMap.php?project=RL6748&amp;checksum=802b613964c2472772207453e086b80f&amp;bin_num=329&amp;bintype=sbin&amp;from=xls&amp;cp=CP1&amp;version=RL6748ZA_TC01_V25&amp;lotid=PAF99&amp;waferid=MBA725-16F7" TargetMode="External"/><Relationship Id="rId314" Type="http://schemas.openxmlformats.org/officeDocument/2006/relationships/hyperlink" Target="http://cpdb.realtek.com/cpdbv3/view/wafermap/oneWaferSbinMap.php?project=RL6748&amp;checksum=025331f0e2addf359811f2c98edf83a9&amp;bin_num=52&amp;bintype=sbin&amp;from=xls&amp;cp=CP1&amp;version=RL6748ZA_TC01_V25&amp;lotid=PAH52&amp;waferid=MBB789-15A1" TargetMode="External"/><Relationship Id="rId39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30338&amp;sbin_info=334&amp;sbin_map=334&amp;is_auto=0" TargetMode="External"/><Relationship Id="rId521" Type="http://schemas.openxmlformats.org/officeDocument/2006/relationships/hyperlink" Target="http://cpdb.realtek.com/cpdbv3/view/wafermap/oneWaferSbinMap.php?project=RL6748&amp;checksum=e86f39bd9dfe60417a380c0c6dc07a53&amp;bin_num=289&amp;bintype=sbin&amp;from=xls&amp;cp=CP1&amp;version=RL6748ZA_TC01_V25&amp;lotid=PAJ20&amp;waferid=MBA740-08A1" TargetMode="External"/><Relationship Id="rId61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406&amp;sbin_info=241&amp;sbin_map=241&amp;is_auto=0" TargetMode="External"/><Relationship Id="rId9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72446&amp;sbin_info=357&amp;sbin_map=357&amp;is_auto=0" TargetMode="External"/><Relationship Id="rId160" Type="http://schemas.openxmlformats.org/officeDocument/2006/relationships/hyperlink" Target="http://cpdb.realtek.com/cpdbv3/view/wafermap/oneWaferSbinMap.php?project=RL6748&amp;checksum=4c18c7f5d3e60ca16bfb831d79fb244a&amp;bin_num=226&amp;bintype=sbin&amp;from=xls&amp;cp=CP1&amp;version=RL6748ZA_TC01_V25&amp;lotid=PAJ20&amp;waferid=MBA740-22B2" TargetMode="External"/><Relationship Id="rId258" Type="http://schemas.openxmlformats.org/officeDocument/2006/relationships/hyperlink" Target="http://cpdb.realtek.com/cpdbv3/view/wafermap/oneWaferSbinMap.php?project=RL6748&amp;checksum=689369812dca08ff8f31a06c96032d20&amp;bin_num=330&amp;bintype=sbin&amp;from=xls&amp;cp=CP1&amp;version=RL6748ZA_TC01_V25&amp;lotid=PAH52&amp;waferid=MBB789-05F1" TargetMode="External"/><Relationship Id="rId465" Type="http://schemas.openxmlformats.org/officeDocument/2006/relationships/hyperlink" Target="http://cpdb.realtek.com/cpdbv3/view/wafermap/oneWaferSbinMap.php?project=RL6748&amp;checksum=ba23f08bae13008836ee7ada0493d803&amp;bin_num=7&amp;bintype=sbin&amp;from=xls&amp;cp=CP1&amp;version=RL6748ZA_TC01_V25&amp;lotid=PAF99&amp;waferid=MBA725-24C1" TargetMode="External"/><Relationship Id="rId67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&amp;sbin_info=125&amp;sbin_map=125&amp;is_auto=0" TargetMode="External"/><Relationship Id="rId2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484694&amp;sbin_info=3&amp;sbin_map=3&amp;is_auto=0" TargetMode="External"/><Relationship Id="rId118" Type="http://schemas.openxmlformats.org/officeDocument/2006/relationships/hyperlink" Target="http://cpdb.realtek.com/cpdbv3/view/wafermap/oneWaferSbinMap.php?project=RL6748&amp;checksum=0fd634fe7bfd71d4f530fa115b350445&amp;bin_num=55&amp;bintype=sbin&amp;from=xls&amp;cp=CP1&amp;version=RL6748ZA_TC01_V25&amp;lotid=PAH52&amp;waferid=MBB789-03G3" TargetMode="External"/><Relationship Id="rId325" Type="http://schemas.openxmlformats.org/officeDocument/2006/relationships/hyperlink" Target="http://cpdb.realtek.com/cpdbv3/view/wafermap/oneWaferSbinMap.php?project=RL6748&amp;checksum=2420f82ea21f6404a5f323897c99aa9a&amp;bin_num=52&amp;bintype=sbin&amp;from=xls&amp;cp=CP1&amp;version=RL6748ZA_TC01_V25&amp;lotid=PAJ20&amp;waferid=MBA740-18C4" TargetMode="External"/><Relationship Id="rId532" Type="http://schemas.openxmlformats.org/officeDocument/2006/relationships/hyperlink" Target="http://cpdb.realtek.com/cpdbv3/view/wafermap/oneWaferSbinMap.php?project=RL6748&amp;checksum=0f036e6a2ecf1d43030fe052edccf068&amp;bin_num=50&amp;bintype=sbin&amp;from=xls&amp;cp=CP1&amp;version=RL6748ZA_TC01_V25&amp;lotid=PAH52&amp;waferid=MBB789-19F0" TargetMode="External"/><Relationship Id="rId171" Type="http://schemas.openxmlformats.org/officeDocument/2006/relationships/hyperlink" Target="http://cpdb.realtek.com/cpdbv3/view/wafermap/oneWaferSbinMap.php?project=RL6748&amp;checksum=8989eae6662e14250da4d5d61ef36218&amp;bin_num=281&amp;bintype=sbin&amp;from=xls&amp;cp=CP1&amp;version=RL6748ZA_TC01_V25&amp;lotid=PAJ21&amp;waferid=MBA746-04A1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6680000000000001&amp;sbin_info=112&amp;sbin_map=112&amp;is_auto=0" TargetMode="External"/><Relationship Id="rId21" Type="http://schemas.openxmlformats.org/officeDocument/2006/relationships/hyperlink" Target="http://cpdb.realtek.com/cpdbv3/view/wafermap/oneWaferSbinMap.php?project=RL6641&amp;checksum=851be29ea70b148974926953f88441ae&amp;bin_num=65&amp;bintype=sbin&amp;from=xls&amp;cp=CP1&amp;version=RL6641ZA_TA01_V16&amp;lotid=PADA7&amp;waferid=TAF883-16G7" TargetMode="External"/><Relationship Id="rId63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&amp;sbin_info=34&amp;sbin_map=34&amp;is_auto=0" TargetMode="External"/><Relationship Id="rId159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&amp;sbin_info=155&amp;sbin_map=155&amp;is_auto=0" TargetMode="External"/><Relationship Id="rId170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&amp;sbin_info=166&amp;sbin_map=166&amp;is_auto=0" TargetMode="External"/><Relationship Id="rId226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4347999999999999&amp;sbin_info=223&amp;sbin_map=223&amp;is_auto=0" TargetMode="External"/><Relationship Id="rId268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&amp;sbin_info=267&amp;sbin_map=267&amp;is_auto=0" TargetMode="External"/><Relationship Id="rId32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15218&amp;sbin_info=48&amp;sbin_map=48&amp;is_auto=0" TargetMode="External"/><Relationship Id="rId74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97&amp;sbin_info=47&amp;sbin_map=47&amp;is_auto=0" TargetMode="External"/><Relationship Id="rId128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168&amp;sbin_info=123&amp;sbin_map=123&amp;is_auto=0" TargetMode="External"/><Relationship Id="rId5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2.502064&amp;sbin_info=17&amp;sbin_map=17&amp;is_auto=0" TargetMode="External"/><Relationship Id="rId181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168&amp;sbin_info=177&amp;sbin_map=177&amp;is_auto=0" TargetMode="External"/><Relationship Id="rId237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&amp;sbin_info=235&amp;sbin_map=235&amp;is_auto=0" TargetMode="External"/><Relationship Id="rId279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&amp;sbin_info=301&amp;sbin_map=301&amp;is_auto=0" TargetMode="External"/><Relationship Id="rId22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242496&amp;sbin_info=2&amp;sbin_map=2&amp;is_auto=0" TargetMode="External"/><Relationship Id="rId43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4014&amp;sbin_info=8&amp;sbin_map=8&amp;is_auto=0" TargetMode="External"/><Relationship Id="rId64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&amp;sbin_info=35&amp;sbin_map=35&amp;is_auto=0" TargetMode="External"/><Relationship Id="rId118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168&amp;sbin_info=113&amp;sbin_map=113&amp;is_auto=0" TargetMode="External"/><Relationship Id="rId139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&amp;sbin_info=135&amp;sbin_map=135&amp;is_auto=0" TargetMode="External"/><Relationship Id="rId85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&amp;sbin_info=64&amp;sbin_map=64&amp;is_auto=0" TargetMode="External"/><Relationship Id="rId150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&amp;sbin_info=146&amp;sbin_map=146&amp;is_auto=0" TargetMode="External"/><Relationship Id="rId171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&amp;sbin_info=167&amp;sbin_map=167&amp;is_auto=0" TargetMode="External"/><Relationship Id="rId192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&amp;sbin_info=188&amp;sbin_map=188&amp;is_auto=0" TargetMode="External"/><Relationship Id="rId206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&amp;sbin_info=203&amp;sbin_map=203&amp;is_auto=0" TargetMode="External"/><Relationship Id="rId227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5020000000000001&amp;sbin_info=224&amp;sbin_map=224&amp;is_auto=0" TargetMode="External"/><Relationship Id="rId248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&amp;sbin_info=247&amp;sbin_map=247&amp;is_auto=0" TargetMode="External"/><Relationship Id="rId269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9868&amp;sbin_info=268&amp;sbin_map=268&amp;is_auto=0" TargetMode="External"/><Relationship Id="rId12" Type="http://schemas.openxmlformats.org/officeDocument/2006/relationships/hyperlink" Target="http://cpdb.realtek.com/cpdbv3/view/wafermap/oneWaferSbinMap.php?project=RL6641&amp;checksum=851be29ea70b148974926953f88441ae&amp;bin_num=55&amp;bintype=sbin&amp;from=xls&amp;cp=CP1&amp;version=RL6641ZA_TA01_V16&amp;lotid=PADA7&amp;waferid=TAF883-16G7" TargetMode="External"/><Relationship Id="rId33" Type="http://schemas.openxmlformats.org/officeDocument/2006/relationships/hyperlink" Target="http://cpdb.realtek.com/cpdbv3/view/wafermap/oneWaferSbinMap.php?project=RL6641&amp;checksum=851be29ea70b148974926953f88441ae&amp;bin_num=48&amp;bintype=sbin&amp;from=xls&amp;cp=CP1&amp;version=RL6641ZA_TA01_V16&amp;lotid=PADA7&amp;waferid=TAF883-16G7" TargetMode="External"/><Relationship Id="rId108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&amp;sbin_info=103&amp;sbin_map=103&amp;is_auto=0" TargetMode="External"/><Relationship Id="rId129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&amp;sbin_info=124&amp;sbin_map=124&amp;is_auto=0" TargetMode="External"/><Relationship Id="rId280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&amp;sbin_info=302&amp;sbin_map=302&amp;is_auto=0" TargetMode="External"/><Relationship Id="rId54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6680000000000001&amp;sbin_info=23&amp;sbin_map=23&amp;is_auto=0" TargetMode="External"/><Relationship Id="rId75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117&amp;sbin_info=50&amp;sbin_map=50&amp;is_auto=0" TargetMode="External"/><Relationship Id="rId96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5020000000000001&amp;sbin_info=86&amp;sbin_map=86&amp;is_auto=0" TargetMode="External"/><Relationship Id="rId140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168&amp;sbin_info=136&amp;sbin_map=136&amp;is_auto=0" TargetMode="External"/><Relationship Id="rId161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301&amp;sbin_info=157&amp;sbin_map=157&amp;is_auto=0" TargetMode="External"/><Relationship Id="rId182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8359999999999999&amp;sbin_info=178&amp;sbin_map=178&amp;is_auto=0" TargetMode="External"/><Relationship Id="rId217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2006&amp;sbin_info=214&amp;sbin_map=214&amp;is_auto=0" TargetMode="External"/><Relationship Id="rId6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2.086976&amp;sbin_info=19&amp;sbin_map=19&amp;is_auto=0" TargetMode="External"/><Relationship Id="rId238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11038&amp;sbin_info=236&amp;sbin_map=236&amp;is_auto=0" TargetMode="External"/><Relationship Id="rId259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&amp;sbin_info=258&amp;sbin_map=258&amp;is_auto=0" TargetMode="External"/><Relationship Id="rId23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22242&amp;sbin_info=53&amp;sbin_map=53&amp;is_auto=0" TargetMode="External"/><Relationship Id="rId119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&amp;sbin_info=114&amp;sbin_map=114&amp;is_auto=0" TargetMode="External"/><Relationship Id="rId270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168&amp;sbin_info=269&amp;sbin_map=269&amp;is_auto=0" TargetMode="External"/><Relationship Id="rId44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301&amp;sbin_info=9&amp;sbin_map=9&amp;is_auto=0" TargetMode="External"/><Relationship Id="rId65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&amp;sbin_info=36&amp;sbin_map=36&amp;is_auto=0" TargetMode="External"/><Relationship Id="rId86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8359999999999999&amp;sbin_info=67&amp;sbin_map=67&amp;is_auto=0" TargetMode="External"/><Relationship Id="rId130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&amp;sbin_info=125&amp;sbin_map=125&amp;is_auto=0" TargetMode="External"/><Relationship Id="rId151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&amp;sbin_info=147&amp;sbin_map=147&amp;is_auto=0" TargetMode="External"/><Relationship Id="rId172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&amp;sbin_info=168&amp;sbin_map=168&amp;is_auto=0" TargetMode="External"/><Relationship Id="rId193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&amp;sbin_info=189&amp;sbin_map=189&amp;is_auto=0" TargetMode="External"/><Relationship Id="rId207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7526&amp;sbin_info=204&amp;sbin_map=204&amp;is_auto=0" TargetMode="External"/><Relationship Id="rId228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27092&amp;sbin_info=225&amp;sbin_map=225&amp;is_auto=0" TargetMode="External"/><Relationship Id="rId249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&amp;sbin_info=248&amp;sbin_map=248&amp;is_auto=0" TargetMode="External"/><Relationship Id="rId13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1455&amp;sbin_info=241&amp;sbin_map=241&amp;is_auto=0" TargetMode="External"/><Relationship Id="rId109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&amp;sbin_info=104&amp;sbin_map=104&amp;is_auto=0" TargetMode="External"/><Relationship Id="rId260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&amp;sbin_info=259&amp;sbin_map=259&amp;is_auto=0" TargetMode="External"/><Relationship Id="rId281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26926&amp;sbin_info=303&amp;sbin_map=303&amp;is_auto=0" TargetMode="External"/><Relationship Id="rId34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418&amp;sbin_info=91&amp;sbin_map=91&amp;is_auto=0" TargetMode="External"/><Relationship Id="rId55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1072&amp;sbin_info=24&amp;sbin_map=24&amp;is_auto=0" TargetMode="External"/><Relationship Id="rId76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8359999999999999&amp;sbin_info=52&amp;sbin_map=52&amp;is_auto=0" TargetMode="External"/><Relationship Id="rId97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23916&amp;sbin_info=92&amp;sbin_map=92&amp;is_auto=0" TargetMode="External"/><Relationship Id="rId120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&amp;sbin_info=115&amp;sbin_map=115&amp;is_auto=0" TargetMode="External"/><Relationship Id="rId141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1506&amp;sbin_info=137&amp;sbin_map=137&amp;is_auto=0" TargetMode="External"/><Relationship Id="rId7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1.122006&amp;sbin_info=3&amp;sbin_map=3&amp;is_auto=0" TargetMode="External"/><Relationship Id="rId162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&amp;sbin_info=158&amp;sbin_map=158&amp;is_auto=0" TargetMode="External"/><Relationship Id="rId183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168&amp;sbin_info=179&amp;sbin_map=179&amp;is_auto=0" TargetMode="External"/><Relationship Id="rId218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&amp;sbin_info=215&amp;sbin_map=215&amp;is_auto=0" TargetMode="External"/><Relationship Id="rId239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4014&amp;sbin_info=237&amp;sbin_map=237&amp;is_auto=0" TargetMode="External"/><Relationship Id="rId250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5020000000000001&amp;sbin_info=249&amp;sbin_map=249&amp;is_auto=0" TargetMode="External"/><Relationship Id="rId271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168&amp;sbin_info=270&amp;sbin_map=270&amp;is_auto=0" TargetMode="External"/><Relationship Id="rId24" Type="http://schemas.openxmlformats.org/officeDocument/2006/relationships/hyperlink" Target="http://cpdb.realtek.com/cpdbv3/view/wafermap/oneWaferSbinMap.php?project=RL6641&amp;checksum=851be29ea70b148974926953f88441ae&amp;bin_num=53&amp;bintype=sbin&amp;from=xls&amp;cp=CP1&amp;version=RL6641ZA_TA01_V16&amp;lotid=PADA7&amp;waferid=TAF883-16G7" TargetMode="External"/><Relationship Id="rId45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5517999999999999&amp;sbin_info=10&amp;sbin_map=10&amp;is_auto=0" TargetMode="External"/><Relationship Id="rId66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12208&amp;sbin_info=37&amp;sbin_map=37&amp;is_auto=0" TargetMode="External"/><Relationship Id="rId87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168&amp;sbin_info=68&amp;sbin_map=68&amp;is_auto=0" TargetMode="External"/><Relationship Id="rId110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168&amp;sbin_info=105&amp;sbin_map=105&amp;is_auto=0" TargetMode="External"/><Relationship Id="rId131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2844&amp;sbin_info=126&amp;sbin_map=126&amp;is_auto=0" TargetMode="External"/><Relationship Id="rId152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6680000000000001&amp;sbin_info=148&amp;sbin_map=148&amp;is_auto=0" TargetMode="External"/><Relationship Id="rId173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&amp;sbin_info=169&amp;sbin_map=169&amp;is_auto=0" TargetMode="External"/><Relationship Id="rId194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&amp;sbin_info=190&amp;sbin_map=190&amp;is_auto=0" TargetMode="External"/><Relationship Id="rId208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168&amp;sbin_info=205&amp;sbin_map=205&amp;is_auto=0" TargetMode="External"/><Relationship Id="rId229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1004&amp;sbin_info=226&amp;sbin_map=226&amp;is_auto=0" TargetMode="External"/><Relationship Id="rId240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26256&amp;sbin_info=238&amp;sbin_map=238&amp;is_auto=0" TargetMode="External"/><Relationship Id="rId261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&amp;sbin_info=260&amp;sbin_map=260&amp;is_auto=0" TargetMode="External"/><Relationship Id="rId14" Type="http://schemas.openxmlformats.org/officeDocument/2006/relationships/hyperlink" Target="http://cpdb.realtek.com/cpdbv3/view/wafermap/oneWaferSbinMap.php?project=RL6641&amp;checksum=851be29ea70b148974926953f88441ae&amp;bin_num=241&amp;bintype=sbin&amp;from=xls&amp;cp=CP1&amp;version=RL6641ZA_TA01_V16&amp;lotid=PADA7&amp;waferid=TAF883-16G7" TargetMode="External"/><Relationship Id="rId35" Type="http://schemas.openxmlformats.org/officeDocument/2006/relationships/hyperlink" Target="http://cpdb.realtek.com/cpdbv3/view/wafermap/oneWaferSbinMap.php?project=RL6641&amp;checksum=851be29ea70b148974926953f88441ae&amp;bin_num=91&amp;bintype=sbin&amp;from=xls&amp;cp=CP1&amp;version=RL6641ZA_TA01_V16&amp;lotid=PADA7&amp;waferid=TAF883-16G7" TargetMode="External"/><Relationship Id="rId56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8359999999999999&amp;sbin_info=25&amp;sbin_map=25&amp;is_auto=0" TargetMode="External"/><Relationship Id="rId77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5020000000000001&amp;sbin_info=54&amp;sbin_map=54&amp;is_auto=0" TargetMode="External"/><Relationship Id="rId100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1271&amp;sbin_info=95&amp;sbin_map=95&amp;is_auto=0" TargetMode="External"/><Relationship Id="rId8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145666&amp;sbin_info=46&amp;sbin_map=46&amp;is_auto=0" TargetMode="External"/><Relationship Id="rId98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&amp;sbin_info=93&amp;sbin_map=93&amp;is_auto=0" TargetMode="External"/><Relationship Id="rId121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&amp;sbin_info=116&amp;sbin_map=116&amp;is_auto=0" TargetMode="External"/><Relationship Id="rId142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168&amp;sbin_info=138&amp;sbin_map=138&amp;is_auto=0" TargetMode="External"/><Relationship Id="rId163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&amp;sbin_info=159&amp;sbin_map=159&amp;is_auto=0" TargetMode="External"/><Relationship Id="rId184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168&amp;sbin_info=180&amp;sbin_map=180&amp;is_auto=0" TargetMode="External"/><Relationship Id="rId219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&amp;sbin_info=216&amp;sbin_map=216&amp;is_auto=0" TargetMode="External"/><Relationship Id="rId230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17226&amp;sbin_info=228&amp;sbin_map=228&amp;is_auto=0" TargetMode="External"/><Relationship Id="rId251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&amp;sbin_info=250&amp;sbin_map=250&amp;is_auto=0" TargetMode="External"/><Relationship Id="rId25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23246&amp;sbin_info=66&amp;sbin_map=66&amp;is_auto=0" TargetMode="External"/><Relationship Id="rId46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&amp;sbin_info=11&amp;sbin_map=11&amp;is_auto=0" TargetMode="External"/><Relationship Id="rId67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&amp;sbin_info=38&amp;sbin_map=38&amp;is_auto=0" TargetMode="External"/><Relationship Id="rId272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168&amp;sbin_info=271&amp;sbin_map=271&amp;is_auto=0" TargetMode="External"/><Relationship Id="rId88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5018&amp;sbin_info=69&amp;sbin_map=69&amp;is_auto=0" TargetMode="External"/><Relationship Id="rId111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&amp;sbin_info=106&amp;sbin_map=106&amp;is_auto=0" TargetMode="External"/><Relationship Id="rId132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&amp;sbin_info=127&amp;sbin_map=127&amp;is_auto=0" TargetMode="External"/><Relationship Id="rId153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&amp;sbin_info=149&amp;sbin_map=149&amp;is_auto=0" TargetMode="External"/><Relationship Id="rId174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&amp;sbin_info=170&amp;sbin_map=170&amp;is_auto=0" TargetMode="External"/><Relationship Id="rId195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184&amp;sbin_info=192&amp;sbin_map=192&amp;is_auto=0" TargetMode="External"/><Relationship Id="rId209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168&amp;sbin_info=206&amp;sbin_map=206&amp;is_auto=0" TargetMode="External"/><Relationship Id="rId220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184&amp;sbin_info=217&amp;sbin_map=217&amp;is_auto=0" TargetMode="External"/><Relationship Id="rId241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10368&amp;sbin_info=239&amp;sbin_map=239&amp;is_auto=0" TargetMode="External"/><Relationship Id="rId15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120746&amp;sbin_info=57&amp;sbin_map=57&amp;is_auto=0" TargetMode="External"/><Relationship Id="rId36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28531&amp;sbin_info=77&amp;sbin_map=77&amp;is_auto=0" TargetMode="External"/><Relationship Id="rId57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5018&amp;sbin_info=27&amp;sbin_map=27&amp;is_auto=0" TargetMode="External"/><Relationship Id="rId262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&amp;sbin_info=261&amp;sbin_map=261&amp;is_auto=0" TargetMode="External"/><Relationship Id="rId78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2844&amp;sbin_info=56&amp;sbin_map=56&amp;is_auto=0" TargetMode="External"/><Relationship Id="rId99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334&amp;sbin_info=94&amp;sbin_map=94&amp;is_auto=0" TargetMode="External"/><Relationship Id="rId101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117&amp;sbin_info=96&amp;sbin_map=96&amp;is_auto=0" TargetMode="External"/><Relationship Id="rId122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168&amp;sbin_info=117&amp;sbin_map=117&amp;is_auto=0" TargetMode="External"/><Relationship Id="rId143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168&amp;sbin_info=139&amp;sbin_map=139&amp;is_auto=0" TargetMode="External"/><Relationship Id="rId164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3344&amp;sbin_info=160&amp;sbin_map=160&amp;is_auto=0" TargetMode="External"/><Relationship Id="rId185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5020000000000001&amp;sbin_info=181&amp;sbin_map=181&amp;is_auto=0" TargetMode="External"/><Relationship Id="rId9" Type="http://schemas.openxmlformats.org/officeDocument/2006/relationships/hyperlink" Target="http://cpdb.realtek.com/cpdbv3/view/wafermap/oneWaferSbinMap.php?project=RL6641&amp;checksum=851be29ea70b148974926953f88441ae&amp;bin_num=46&amp;bintype=sbin&amp;from=xls&amp;cp=CP1&amp;version=RL6641ZA_TA01_V16&amp;lotid=PADA7&amp;waferid=TAF883-16G7" TargetMode="External"/><Relationship Id="rId210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5517999999999999&amp;sbin_info=207&amp;sbin_map=207&amp;is_auto=0" TargetMode="External"/><Relationship Id="rId26" Type="http://schemas.openxmlformats.org/officeDocument/2006/relationships/hyperlink" Target="http://cpdb.realtek.com/cpdbv3/view/wafermap/oneWaferSbinMap.php?project=RL6641&amp;checksum=851be29ea70b148974926953f88441ae&amp;bin_num=66&amp;bintype=sbin&amp;from=xls&amp;cp=CP1&amp;version=RL6641ZA_TA01_V16&amp;lotid=PADA7&amp;waferid=TAF883-16G7" TargetMode="External"/><Relationship Id="rId231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7358&amp;sbin_info=229&amp;sbin_map=229&amp;is_auto=0" TargetMode="External"/><Relationship Id="rId252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168&amp;sbin_info=251&amp;sbin_map=251&amp;is_auto=0" TargetMode="External"/><Relationship Id="rId273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8359999999999999&amp;sbin_info=272&amp;sbin_map=272&amp;is_auto=0" TargetMode="External"/><Relationship Id="rId47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97&amp;sbin_info=12&amp;sbin_map=12&amp;is_auto=0" TargetMode="External"/><Relationship Id="rId68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&amp;sbin_info=39&amp;sbin_map=39&amp;is_auto=0" TargetMode="External"/><Relationship Id="rId89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&amp;sbin_info=70&amp;sbin_map=70&amp;is_auto=0" TargetMode="External"/><Relationship Id="rId112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5020000000000001&amp;sbin_info=107&amp;sbin_map=107&amp;is_auto=0" TargetMode="External"/><Relationship Id="rId133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&amp;sbin_info=128&amp;sbin_map=128&amp;is_auto=0" TargetMode="External"/><Relationship Id="rId154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168&amp;sbin_info=150&amp;sbin_map=150&amp;is_auto=0" TargetMode="External"/><Relationship Id="rId175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&amp;sbin_info=171&amp;sbin_map=171&amp;is_auto=0" TargetMode="External"/><Relationship Id="rId196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5517999999999999&amp;sbin_info=193&amp;sbin_map=193&amp;is_auto=0" TargetMode="External"/><Relationship Id="rId200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&amp;sbin_info=197&amp;sbin_map=197&amp;is_auto=0" TargetMode="External"/><Relationship Id="rId16" Type="http://schemas.openxmlformats.org/officeDocument/2006/relationships/hyperlink" Target="http://cpdb.realtek.com/cpdbv3/view/wafermap/oneWaferSbinMap.php?project=RL6641&amp;checksum=851be29ea70b148974926953f88441ae&amp;bin_num=57&amp;bintype=sbin&amp;from=xls&amp;cp=CP1&amp;version=RL6641ZA_TA01_V16&amp;lotid=PADA7&amp;waferid=TAF883-16G7" TargetMode="External"/><Relationship Id="rId221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&amp;sbin_info=218&amp;sbin_map=218&amp;is_auto=0" TargetMode="External"/><Relationship Id="rId242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25922&amp;sbin_info=240&amp;sbin_map=240&amp;is_auto=0" TargetMode="External"/><Relationship Id="rId263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&amp;sbin_info=262&amp;sbin_map=262&amp;is_auto=0" TargetMode="External"/><Relationship Id="rId37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149178&amp;sbin_info=49&amp;sbin_map=49&amp;is_auto=0" TargetMode="External"/><Relationship Id="rId58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2342&amp;sbin_info=29&amp;sbin_map=29&amp;is_auto=0" TargetMode="External"/><Relationship Id="rId79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6680000000000001&amp;sbin_info=58&amp;sbin_map=58&amp;is_auto=0" TargetMode="External"/><Relationship Id="rId102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8359999999999999&amp;sbin_info=97&amp;sbin_map=97&amp;is_auto=0" TargetMode="External"/><Relationship Id="rId123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&amp;sbin_info=118&amp;sbin_map=118&amp;is_auto=0" TargetMode="External"/><Relationship Id="rId144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168&amp;sbin_info=140&amp;sbin_map=140&amp;is_auto=0" TargetMode="External"/><Relationship Id="rId90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2844&amp;sbin_info=71&amp;sbin_map=71&amp;is_auto=0" TargetMode="External"/><Relationship Id="rId165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&amp;sbin_info=161&amp;sbin_map=161&amp;is_auto=0" TargetMode="External"/><Relationship Id="rId186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8359999999999999&amp;sbin_info=182&amp;sbin_map=182&amp;is_auto=0" TargetMode="External"/><Relationship Id="rId211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6680000000000001&amp;sbin_info=208&amp;sbin_map=208&amp;is_auto=0" TargetMode="External"/><Relationship Id="rId232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1004&amp;sbin_info=230&amp;sbin_map=230&amp;is_auto=0" TargetMode="External"/><Relationship Id="rId253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11706&amp;sbin_info=252&amp;sbin_map=252&amp;is_auto=0" TargetMode="External"/><Relationship Id="rId274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&amp;sbin_info=273&amp;sbin_map=273&amp;is_auto=0" TargetMode="External"/><Relationship Id="rId27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117904&amp;sbin_info=80&amp;sbin_map=80&amp;is_auto=0" TargetMode="External"/><Relationship Id="rId48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22912&amp;sbin_info=14&amp;sbin_map=14&amp;is_auto=0" TargetMode="External"/><Relationship Id="rId69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&amp;sbin_info=40&amp;sbin_map=40&amp;is_auto=0" TargetMode="External"/><Relationship Id="rId113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301&amp;sbin_info=108&amp;sbin_map=108&amp;is_auto=0" TargetMode="External"/><Relationship Id="rId134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&amp;sbin_info=129&amp;sbin_map=129&amp;is_auto=0" TargetMode="External"/><Relationship Id="rId80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&amp;sbin_info=59&amp;sbin_map=59&amp;is_auto=0" TargetMode="External"/><Relationship Id="rId155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&amp;sbin_info=151&amp;sbin_map=151&amp;is_auto=0" TargetMode="External"/><Relationship Id="rId176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&amp;sbin_info=172&amp;sbin_map=172&amp;is_auto=0" TargetMode="External"/><Relationship Id="rId197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168&amp;sbin_info=194&amp;sbin_map=194&amp;is_auto=0" TargetMode="External"/><Relationship Id="rId201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&amp;sbin_info=198&amp;sbin_map=198&amp;is_auto=0" TargetMode="External"/><Relationship Id="rId222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&amp;sbin_info=219&amp;sbin_map=219&amp;is_auto=0" TargetMode="External"/><Relationship Id="rId243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4682&amp;sbin_info=242&amp;sbin_map=242&amp;is_auto=0" TargetMode="External"/><Relationship Id="rId264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&amp;sbin_info=263&amp;sbin_map=263&amp;is_auto=0" TargetMode="External"/><Relationship Id="rId17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253032&amp;sbin_info=79&amp;sbin_map=79&amp;is_auto=0" TargetMode="External"/><Relationship Id="rId38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1756&amp;sbin_info=13&amp;sbin_map=13&amp;is_auto=0" TargetMode="External"/><Relationship Id="rId59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16556&amp;sbin_info=30&amp;sbin_map=30&amp;is_auto=0" TargetMode="External"/><Relationship Id="rId103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5020000000000001&amp;sbin_info=98&amp;sbin_map=98&amp;is_auto=0" TargetMode="External"/><Relationship Id="rId124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&amp;sbin_info=119&amp;sbin_map=119&amp;is_auto=0" TargetMode="External"/><Relationship Id="rId70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&amp;sbin_info=41&amp;sbin_map=41&amp;is_auto=0" TargetMode="External"/><Relationship Id="rId91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&amp;sbin_info=72&amp;sbin_map=72&amp;is_auto=0" TargetMode="External"/><Relationship Id="rId145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&amp;sbin_info=141&amp;sbin_map=141&amp;is_auto=0" TargetMode="External"/><Relationship Id="rId166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334&amp;sbin_info=162&amp;sbin_map=162&amp;is_auto=0" TargetMode="External"/><Relationship Id="rId187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97&amp;sbin_info=183&amp;sbin_map=183&amp;is_auto=0" TargetMode="External"/><Relationship Id="rId1" Type="http://schemas.openxmlformats.org/officeDocument/2006/relationships/hyperlink" Target="http://cpdb.realtek.com/cpdbv3/view/mergeCell.php?project=RL6641&amp;cp=CP1&amp;version=RL6641ZA_TA01_V16&amp;lotid=PADA7&amp;waferid=TAF883-16G7&amp;bintype=sbin" TargetMode="External"/><Relationship Id="rId212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13714&amp;sbin_info=209&amp;sbin_map=209&amp;is_auto=0" TargetMode="External"/><Relationship Id="rId233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117&amp;sbin_info=231&amp;sbin_map=231&amp;is_auto=0" TargetMode="External"/><Relationship Id="rId254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1672&amp;sbin_info=253&amp;sbin_map=253&amp;is_auto=0" TargetMode="External"/><Relationship Id="rId28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19232&amp;sbin_info=227&amp;sbin_map=227&amp;is_auto=0" TargetMode="External"/><Relationship Id="rId49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2508&amp;sbin_info=15&amp;sbin_map=15&amp;is_auto=0" TargetMode="External"/><Relationship Id="rId114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2844&amp;sbin_info=109&amp;sbin_map=109&amp;is_auto=0" TargetMode="External"/><Relationship Id="rId275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168&amp;sbin_info=274&amp;sbin_map=274&amp;is_auto=0" TargetMode="External"/><Relationship Id="rId60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8695999999999999&amp;sbin_info=31&amp;sbin_map=31&amp;is_auto=0" TargetMode="External"/><Relationship Id="rId81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168&amp;sbin_info=60&amp;sbin_map=60&amp;is_auto=0" TargetMode="External"/><Relationship Id="rId135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334&amp;sbin_info=130&amp;sbin_map=130&amp;is_auto=0" TargetMode="External"/><Relationship Id="rId156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&amp;sbin_info=152&amp;sbin_map=152&amp;is_auto=0" TargetMode="External"/><Relationship Id="rId177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&amp;sbin_info=173&amp;sbin_map=173&amp;is_auto=0" TargetMode="External"/><Relationship Id="rId198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3846&amp;sbin_info=195&amp;sbin_map=195&amp;is_auto=0" TargetMode="External"/><Relationship Id="rId202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7192&amp;sbin_info=199&amp;sbin_map=199&amp;is_auto=0" TargetMode="External"/><Relationship Id="rId223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8359999999999999&amp;sbin_info=220&amp;sbin_map=220&amp;is_auto=0" TargetMode="External"/><Relationship Id="rId244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1338&amp;sbin_info=243&amp;sbin_map=243&amp;is_auto=0" TargetMode="External"/><Relationship Id="rId18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336652&amp;sbin_info=74&amp;sbin_map=74&amp;is_auto=0" TargetMode="External"/><Relationship Id="rId39" Type="http://schemas.openxmlformats.org/officeDocument/2006/relationships/hyperlink" Target="http://cpdb.realtek.com/cpdbv3/view/wafermap/oneWaferSbinMap.php?project=RL6641&amp;checksum=851be29ea70b148974926953f88441ae&amp;bin_num=13&amp;bintype=sbin&amp;from=xls&amp;cp=CP1&amp;version=RL6641ZA_TA01_V16&amp;lotid=PADA7&amp;waferid=TAF883-16G7" TargetMode="External"/><Relationship Id="rId265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&amp;sbin_info=264&amp;sbin_map=264&amp;is_auto=0" TargetMode="External"/><Relationship Id="rId50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9532000000000001&amp;sbin_info=16&amp;sbin_map=16&amp;is_auto=0" TargetMode="External"/><Relationship Id="rId104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1004&amp;sbin_info=99&amp;sbin_map=99&amp;is_auto=0" TargetMode="External"/><Relationship Id="rId125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&amp;sbin_info=120&amp;sbin_map=120&amp;is_auto=0" TargetMode="External"/><Relationship Id="rId146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&amp;sbin_info=142&amp;sbin_map=142&amp;is_auto=0" TargetMode="External"/><Relationship Id="rId167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5686&amp;sbin_info=163&amp;sbin_map=163&amp;is_auto=0" TargetMode="External"/><Relationship Id="rId188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1506&amp;sbin_info=184&amp;sbin_map=184&amp;is_auto=0" TargetMode="External"/><Relationship Id="rId71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&amp;sbin_info=42&amp;sbin_map=42&amp;is_auto=0" TargetMode="External"/><Relationship Id="rId92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6639400000000001&amp;sbin_info=78&amp;sbin_map=78&amp;is_auto=0" TargetMode="External"/><Relationship Id="rId213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117&amp;sbin_info=210&amp;sbin_map=210&amp;is_auto=0" TargetMode="External"/><Relationship Id="rId234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&amp;sbin_info=232&amp;sbin_map=232&amp;is_auto=0" TargetMode="External"/><Relationship Id="rId2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3.903024&amp;sbin_info=21&amp;sbin_map=21&amp;is_auto=0" TargetMode="External"/><Relationship Id="rId29" Type="http://schemas.openxmlformats.org/officeDocument/2006/relationships/hyperlink" Target="http://cpdb.realtek.com/cpdbv3/view/wafermap/oneWaferSbinMap.php?project=RL6641&amp;checksum=851be29ea70b148974926953f88441ae&amp;bin_num=227&amp;bintype=sbin&amp;from=xls&amp;cp=CP1&amp;version=RL6641ZA_TA01_V16&amp;lotid=PADA7&amp;waferid=TAF883-16G7" TargetMode="External"/><Relationship Id="rId255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&amp;sbin_info=254&amp;sbin_map=254&amp;is_auto=0" TargetMode="External"/><Relationship Id="rId276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50674&amp;sbin_info=297&amp;sbin_map=297&amp;is_auto=0" TargetMode="External"/><Relationship Id="rId40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52012&amp;sbin_info=4&amp;sbin_map=4&amp;is_auto=0" TargetMode="External"/><Relationship Id="rId115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334&amp;sbin_info=110&amp;sbin_map=110&amp;is_auto=0" TargetMode="External"/><Relationship Id="rId136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8359999999999999&amp;sbin_info=132&amp;sbin_map=132&amp;is_auto=0" TargetMode="External"/><Relationship Id="rId157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&amp;sbin_info=153&amp;sbin_map=153&amp;is_auto=0" TargetMode="External"/><Relationship Id="rId178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&amp;sbin_info=174&amp;sbin_map=174&amp;is_auto=0" TargetMode="External"/><Relationship Id="rId61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21574&amp;sbin_info=32&amp;sbin_map=32&amp;is_auto=0" TargetMode="External"/><Relationship Id="rId82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&amp;sbin_info=61&amp;sbin_map=61&amp;is_auto=0" TargetMode="External"/><Relationship Id="rId199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4682&amp;sbin_info=196&amp;sbin_map=196&amp;is_auto=0" TargetMode="External"/><Relationship Id="rId203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6188&amp;sbin_info=200&amp;sbin_map=200&amp;is_auto=0" TargetMode="External"/><Relationship Id="rId19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476798&amp;sbin_info=51&amp;sbin_map=51&amp;is_auto=0" TargetMode="External"/><Relationship Id="rId224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334&amp;sbin_info=221&amp;sbin_map=221&amp;is_auto=0" TargetMode="External"/><Relationship Id="rId245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24752&amp;sbin_info=244&amp;sbin_map=244&amp;is_auto=0" TargetMode="External"/><Relationship Id="rId266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&amp;sbin_info=265&amp;sbin_map=265&amp;is_auto=0" TargetMode="External"/><Relationship Id="rId30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32778&amp;sbin_info=26&amp;sbin_map=26&amp;is_auto=0" TargetMode="External"/><Relationship Id="rId105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168&amp;sbin_info=100&amp;sbin_map=100&amp;is_auto=0" TargetMode="External"/><Relationship Id="rId126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&amp;sbin_info=121&amp;sbin_map=121&amp;is_auto=0" TargetMode="External"/><Relationship Id="rId147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5020000000000001&amp;sbin_info=143&amp;sbin_map=143&amp;is_auto=0" TargetMode="External"/><Relationship Id="rId168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&amp;sbin_info=164&amp;sbin_map=164&amp;is_auto=0" TargetMode="External"/><Relationship Id="rId51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3344&amp;sbin_info=18&amp;sbin_map=18&amp;is_auto=0" TargetMode="External"/><Relationship Id="rId72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&amp;sbin_info=44&amp;sbin_map=44&amp;is_auto=0" TargetMode="External"/><Relationship Id="rId93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2241&amp;sbin_info=81&amp;sbin_map=81&amp;is_auto=0" TargetMode="External"/><Relationship Id="rId189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6680000000000001&amp;sbin_info=185&amp;sbin_map=185&amp;is_auto=0" TargetMode="External"/><Relationship Id="rId3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1.613856&amp;sbin_info=28&amp;sbin_map=28&amp;is_auto=0" TargetMode="External"/><Relationship Id="rId214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&amp;sbin_info=211&amp;sbin_map=211&amp;is_auto=0" TargetMode="External"/><Relationship Id="rId235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6522&amp;sbin_info=233&amp;sbin_map=233&amp;is_auto=0" TargetMode="External"/><Relationship Id="rId256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184&amp;sbin_info=255&amp;sbin_map=255&amp;is_auto=0" TargetMode="External"/><Relationship Id="rId277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&amp;sbin_info=298&amp;sbin_map=298&amp;is_auto=0" TargetMode="External"/><Relationship Id="rId116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168&amp;sbin_info=111&amp;sbin_map=111&amp;is_auto=0" TargetMode="External"/><Relationship Id="rId137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&amp;sbin_info=133&amp;sbin_map=133&amp;is_auto=0" TargetMode="External"/><Relationship Id="rId158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&amp;sbin_info=154&amp;sbin_map=154&amp;is_auto=0" TargetMode="External"/><Relationship Id="rId20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7609399999999999&amp;sbin_info=65&amp;sbin_map=65&amp;is_auto=0" TargetMode="External"/><Relationship Id="rId41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107702&amp;sbin_info=6&amp;sbin_map=6&amp;is_auto=0" TargetMode="External"/><Relationship Id="rId62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&amp;sbin_info=33&amp;sbin_map=33&amp;is_auto=0" TargetMode="External"/><Relationship Id="rId83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&amp;sbin_info=62&amp;sbin_map=62&amp;is_auto=0" TargetMode="External"/><Relationship Id="rId179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&amp;sbin_info=175&amp;sbin_map=175&amp;is_auto=0" TargetMode="External"/><Relationship Id="rId190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&amp;sbin_info=186&amp;sbin_map=186&amp;is_auto=0" TargetMode="External"/><Relationship Id="rId204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&amp;sbin_info=201&amp;sbin_map=201&amp;is_auto=0" TargetMode="External"/><Relationship Id="rId225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6680000000000001&amp;sbin_info=222&amp;sbin_map=222&amp;is_auto=0" TargetMode="External"/><Relationship Id="rId246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2342&amp;sbin_info=245&amp;sbin_map=245&amp;is_auto=0" TargetMode="External"/><Relationship Id="rId267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&amp;sbin_info=266&amp;sbin_map=266&amp;is_auto=0" TargetMode="External"/><Relationship Id="rId106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&amp;sbin_info=101&amp;sbin_map=101&amp;is_auto=0" TargetMode="External"/><Relationship Id="rId127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&amp;sbin_info=122&amp;sbin_map=122&amp;is_auto=0" TargetMode="External"/><Relationship Id="rId10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1.75785&amp;sbin_info=5&amp;sbin_map=5&amp;is_auto=0" TargetMode="External"/><Relationship Id="rId31" Type="http://schemas.openxmlformats.org/officeDocument/2006/relationships/hyperlink" Target="http://cpdb.realtek.com/cpdbv3/view/wafermap/oneWaferSbinMap.php?project=RL6641&amp;checksum=851be29ea70b148974926953f88441ae&amp;bin_num=26&amp;bintype=sbin&amp;from=xls&amp;cp=CP1&amp;version=RL6641ZA_TA01_V16&amp;lotid=PADA7&amp;waferid=TAF883-16G7" TargetMode="External"/><Relationship Id="rId52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6680000000000001&amp;sbin_info=20&amp;sbin_map=20&amp;is_auto=0" TargetMode="External"/><Relationship Id="rId73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&amp;sbin_info=45&amp;sbin_map=45&amp;is_auto=0" TargetMode="External"/><Relationship Id="rId94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8359999999999999&amp;sbin_info=82&amp;sbin_map=82&amp;is_auto=0" TargetMode="External"/><Relationship Id="rId148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&amp;sbin_info=144&amp;sbin_map=144&amp;is_auto=0" TargetMode="External"/><Relationship Id="rId169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&amp;sbin_info=165&amp;sbin_map=165&amp;is_auto=0" TargetMode="External"/><Relationship Id="rId4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3.593968&amp;sbin_info=73&amp;sbin_map=73&amp;is_auto=0" TargetMode="External"/><Relationship Id="rId180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&amp;sbin_info=176&amp;sbin_map=176&amp;is_auto=0" TargetMode="External"/><Relationship Id="rId215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6680000000000001&amp;sbin_info=212&amp;sbin_map=212&amp;is_auto=0" TargetMode="External"/><Relationship Id="rId236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1338&amp;sbin_info=234&amp;sbin_map=234&amp;is_auto=0" TargetMode="External"/><Relationship Id="rId257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168&amp;sbin_info=256&amp;sbin_map=256&amp;is_auto=0" TargetMode="External"/><Relationship Id="rId278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903&amp;sbin_info=300&amp;sbin_map=300&amp;is_auto=0" TargetMode="External"/><Relationship Id="rId42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12542&amp;sbin_info=7&amp;sbin_map=7&amp;is_auto=0" TargetMode="External"/><Relationship Id="rId84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&amp;sbin_info=63&amp;sbin_map=63&amp;is_auto=0" TargetMode="External"/><Relationship Id="rId138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&amp;sbin_info=134&amp;sbin_map=134&amp;is_auto=0" TargetMode="External"/><Relationship Id="rId191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&amp;sbin_info=187&amp;sbin_map=187&amp;is_auto=0" TargetMode="External"/><Relationship Id="rId205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5517999999999999&amp;sbin_info=202&amp;sbin_map=202&amp;is_auto=0" TargetMode="External"/><Relationship Id="rId247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&amp;sbin_info=246&amp;sbin_map=246&amp;is_auto=0" TargetMode="External"/><Relationship Id="rId107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&amp;sbin_info=102&amp;sbin_map=102&amp;is_auto=0" TargetMode="External"/><Relationship Id="rId11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20838&amp;sbin_info=55&amp;sbin_map=55&amp;is_auto=0" TargetMode="External"/><Relationship Id="rId53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17392&amp;sbin_info=22&amp;sbin_map=22&amp;is_auto=0" TargetMode="External"/><Relationship Id="rId149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&amp;sbin_info=145&amp;sbin_map=145&amp;is_auto=0" TargetMode="External"/><Relationship Id="rId95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334&amp;sbin_info=85&amp;sbin_map=85&amp;is_auto=0" TargetMode="External"/><Relationship Id="rId160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&amp;sbin_info=156&amp;sbin_map=156&amp;is_auto=0" TargetMode="External"/><Relationship Id="rId216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168&amp;sbin_info=213&amp;sbin_map=213&amp;is_auto=0" TargetMode="External"/><Relationship Id="rId258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&amp;sbin_info=257&amp;sbin_map=257&amp;is_auto=0" TargetMode="External"/></Relationships>
</file>

<file path=xl/worksheets/_rels/sheet9.xml.rels><?xml version="1.0" encoding="UTF-8" standalone="yes"?>
<Relationships xmlns="http://schemas.openxmlformats.org/package/2006/relationships"><Relationship Id="rId1827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66400&amp;sbin_info=296&amp;sbin_map=296&amp;is_auto=0" TargetMode="External"/><Relationship Id="rId318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0100&amp;sbin_info=59&amp;sbin_map=59&amp;is_auto=0" TargetMode="External"/><Relationship Id="rId4026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262&amp;sbin_map=262&amp;is_auto=0" TargetMode="External"/><Relationship Id="rId304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1542300&amp;sbin_info=282&amp;sbin_map=282&amp;is_auto=0" TargetMode="External"/><Relationship Id="rId3999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25100&amp;sbin_info=249&amp;sbin_map=249&amp;is_auto=0" TargetMode="External"/><Relationship Id="rId170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255300&amp;sbin_info=33&amp;sbin_map=33&amp;is_auto=0" TargetMode="External"/><Relationship Id="rId3859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176&amp;sbin_map=176&amp;is_auto=0" TargetMode="External"/><Relationship Id="rId987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0000&amp;sbin_info=174&amp;sbin_map=174&amp;is_auto=0" TargetMode="External"/><Relationship Id="rId266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50700&amp;sbin_info=302&amp;sbin_map=302&amp;is_auto=0" TargetMode="External"/><Relationship Id="rId287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201&amp;sbin_map=201&amp;is_auto=0" TargetMode="External"/><Relationship Id="rId3719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8400&amp;sbin_info=105&amp;sbin_map=105&amp;is_auto=0" TargetMode="External"/><Relationship Id="rId3926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58500&amp;sbin_info=210&amp;sbin_map=210&amp;is_auto=0" TargetMode="External"/><Relationship Id="rId847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5300&amp;sbin_info=15&amp;sbin_map=15&amp;is_auto=0" TargetMode="External"/><Relationship Id="rId1477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198&amp;sbin_map=198&amp;is_auto=0" TargetMode="External"/><Relationship Id="rId1684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366&amp;sbin_map=366&amp;is_auto=0" TargetMode="External"/><Relationship Id="rId1891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113800&amp;sbin_info=34&amp;sbin_map=34&amp;is_auto=0" TargetMode="External"/><Relationship Id="rId252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573300&amp;sbin_info=245&amp;sbin_map=245&amp;is_auto=0" TargetMode="External"/><Relationship Id="rId273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93&amp;sbin_map=93&amp;is_auto=0" TargetMode="External"/><Relationship Id="rId294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66000&amp;sbin_info=284&amp;sbin_map=284&amp;is_auto=0" TargetMode="External"/><Relationship Id="rId707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98700&amp;sbin_info=38&amp;sbin_map=38&amp;is_auto=0" TargetMode="External"/><Relationship Id="rId914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16000&amp;sbin_info=130&amp;sbin_map=130&amp;is_auto=0" TargetMode="External"/><Relationship Id="rId1337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77&amp;sbin_map=77&amp;is_auto=0" TargetMode="External"/><Relationship Id="rId1544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241&amp;sbin_map=241&amp;is_auto=0" TargetMode="External"/><Relationship Id="rId1751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5281500&amp;sbin_info=95&amp;sbin_map=95&amp;is_auto=0" TargetMode="External"/><Relationship Id="rId280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0100&amp;sbin_info=136&amp;sbin_map=136&amp;is_auto=0" TargetMode="External"/><Relationship Id="rId43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11742200&amp;sbin_info=40&amp;sbin_map=40&amp;is_auto=0" TargetMode="External"/><Relationship Id="rId1404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21200&amp;sbin_info=157&amp;sbin_map=157&amp;is_auto=0" TargetMode="External"/><Relationship Id="rId1611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155500&amp;sbin_info=307&amp;sbin_map=307&amp;is_auto=0" TargetMode="External"/><Relationship Id="rId336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5100&amp;sbin_info=185&amp;sbin_map=185&amp;is_auto=0" TargetMode="External"/><Relationship Id="rId3576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7458900&amp;sbin_info=49&amp;sbin_map=49&amp;is_auto=0" TargetMode="External"/><Relationship Id="rId497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170200&amp;sbin_info=254&amp;sbin_map=254&amp;is_auto=0" TargetMode="External"/><Relationship Id="rId2178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47400&amp;sbin_info=316&amp;sbin_map=316&amp;is_auto=0" TargetMode="External"/><Relationship Id="rId2385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142200&amp;sbin_info=513&amp;sbin_map=513&amp;is_auto=0" TargetMode="External"/><Relationship Id="rId322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20300&amp;sbin_info=107&amp;sbin_map=107&amp;is_auto=0" TargetMode="External"/><Relationship Id="rId3783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8400&amp;sbin_info=138&amp;sbin_map=138&amp;is_auto=0" TargetMode="External"/><Relationship Id="rId3990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1237600&amp;sbin_info=244&amp;sbin_map=244&amp;is_auto=0" TargetMode="External"/><Relationship Id="rId357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181&amp;sbin_map=181&amp;is_auto=0" TargetMode="External"/><Relationship Id="rId1194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77700&amp;sbin_info=78&amp;sbin_map=78&amp;is_auto=0" TargetMode="External"/><Relationship Id="rId2038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206&amp;sbin_map=206&amp;is_auto=0" TargetMode="External"/><Relationship Id="rId259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106500&amp;sbin_info=74&amp;sbin_map=74&amp;is_auto=0" TargetMode="External"/><Relationship Id="rId343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5100&amp;sbin_info=251&amp;sbin_map=251&amp;is_auto=0" TargetMode="External"/><Relationship Id="rId3643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44&amp;sbin_map=44&amp;is_auto=0" TargetMode="External"/><Relationship Id="rId3850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171&amp;sbin_map=171&amp;is_auto=0" TargetMode="External"/><Relationship Id="rId217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170200&amp;sbin_info=92&amp;sbin_map=92&amp;is_auto=0" TargetMode="External"/><Relationship Id="rId564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481&amp;sbin_map=481&amp;is_auto=0" TargetMode="External"/><Relationship Id="rId771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2700&amp;sbin_info=107&amp;sbin_map=107&amp;is_auto=0" TargetMode="External"/><Relationship Id="rId2245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9500&amp;sbin_info=368&amp;sbin_map=368&amp;is_auto=0" TargetMode="External"/><Relationship Id="rId245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7691000&amp;sbin_info=2&amp;sbin_map=2&amp;is_auto=0" TargetMode="External"/><Relationship Id="rId350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55800&amp;sbin_info=338&amp;sbin_map=338&amp;is_auto=0" TargetMode="External"/><Relationship Id="rId3710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8400&amp;sbin_info=100&amp;sbin_map=100&amp;is_auto=0" TargetMode="External"/><Relationship Id="rId424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85100&amp;sbin_info=216&amp;sbin_map=216&amp;is_auto=0" TargetMode="External"/><Relationship Id="rId631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229400&amp;sbin_info=237&amp;sbin_map=237&amp;is_auto=0" TargetMode="External"/><Relationship Id="rId1054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0000&amp;sbin_info=234&amp;sbin_map=234&amp;is_auto=0" TargetMode="External"/><Relationship Id="rId1261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77700&amp;sbin_info=100&amp;sbin_map=100&amp;is_auto=0" TargetMode="External"/><Relationship Id="rId2105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273&amp;sbin_map=273&amp;is_auto=0" TargetMode="External"/><Relationship Id="rId2312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408&amp;sbin_map=408&amp;is_auto=0" TargetMode="External"/><Relationship Id="rId1121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2820200&amp;sbin_info=50&amp;sbin_map=50&amp;is_auto=0" TargetMode="External"/><Relationship Id="rId308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801600&amp;sbin_info=289&amp;sbin_map=289&amp;is_auto=0" TargetMode="External"/><Relationship Id="rId329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5200&amp;sbin_info=139&amp;sbin_map=139&amp;is_auto=0" TargetMode="External"/><Relationship Id="rId1938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56900&amp;sbin_info=118&amp;sbin_map=118&amp;is_auto=0" TargetMode="External"/><Relationship Id="rId315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345000&amp;sbin_info=232&amp;sbin_map=232&amp;is_auto=0" TargetMode="External"/><Relationship Id="rId336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5200&amp;sbin_info=179&amp;sbin_map=179&amp;is_auto=0" TargetMode="External"/><Relationship Id="rId281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134&amp;sbin_map=134&amp;is_auto=0" TargetMode="External"/><Relationship Id="rId301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6016800&amp;sbin_info=281&amp;sbin_map=281&amp;is_auto=0" TargetMode="External"/><Relationship Id="rId141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170200&amp;sbin_info=49&amp;sbin_map=49&amp;is_auto=0" TargetMode="External"/><Relationship Id="rId322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20300&amp;sbin_info=101&amp;sbin_map=101&amp;is_auto=0" TargetMode="External"/><Relationship Id="rId7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1.19463900&amp;sbin_info=3&amp;sbin_map=3&amp;is_auto=0" TargetMode="External"/><Relationship Id="rId277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5200&amp;sbin_info=122&amp;sbin_map=122&amp;is_auto=0" TargetMode="External"/><Relationship Id="rId298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24234700&amp;sbin_info=3&amp;sbin_map=3&amp;is_auto=0" TargetMode="External"/><Relationship Id="rId958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5300&amp;sbin_info=155&amp;sbin_map=155&amp;is_auto=0" TargetMode="External"/><Relationship Id="rId1588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805800&amp;sbin_info=289&amp;sbin_map=289&amp;is_auto=0" TargetMode="External"/><Relationship Id="rId1795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293900&amp;sbin_info=463&amp;sbin_map=463&amp;is_auto=0" TargetMode="External"/><Relationship Id="rId263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25400&amp;sbin_info=80&amp;sbin_map=80&amp;is_auto=0" TargetMode="External"/><Relationship Id="rId284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168&amp;sbin_map=168&amp;is_auto=0" TargetMode="External"/><Relationship Id="rId87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1106100&amp;sbin_info=24&amp;sbin_map=24&amp;is_auto=0" TargetMode="External"/><Relationship Id="rId818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48000&amp;sbin_info=104&amp;sbin_map=104&amp;is_auto=0" TargetMode="External"/><Relationship Id="rId1448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182&amp;sbin_map=182&amp;is_auto=0" TargetMode="External"/><Relationship Id="rId1655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343&amp;sbin_map=343&amp;is_auto=0" TargetMode="External"/><Relationship Id="rId270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5100&amp;sbin_info=180&amp;sbin_map=180&amp;is_auto=0" TargetMode="External"/><Relationship Id="rId4061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1346300&amp;sbin_info=303&amp;sbin_map=303&amp;is_auto=0" TargetMode="External"/><Relationship Id="rId1308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36&amp;sbin_map=36&amp;is_auto=0" TargetMode="External"/><Relationship Id="rId1862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85300&amp;sbin_info=88&amp;sbin_map=88&amp;is_auto=0" TargetMode="External"/><Relationship Id="rId291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5200&amp;sbin_info=247&amp;sbin_map=247&amp;is_auto=0" TargetMode="External"/><Relationship Id="rId1515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14100&amp;sbin_info=219&amp;sbin_map=219&amp;is_auto=0" TargetMode="External"/><Relationship Id="rId1722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28417500&amp;sbin_info=3&amp;sbin_map=3&amp;is_auto=0" TargetMode="External"/><Relationship Id="rId14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84322500&amp;sbin_info=11&amp;sbin_map=11&amp;is_auto=0" TargetMode="External"/><Relationship Id="rId3687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41800&amp;sbin_info=82&amp;sbin_map=82&amp;is_auto=0" TargetMode="External"/><Relationship Id="rId3894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8400&amp;sbin_info=194&amp;sbin_map=194&amp;is_auto=0" TargetMode="External"/><Relationship Id="rId2289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9500&amp;sbin_info=397&amp;sbin_map=397&amp;is_auto=0" TargetMode="External"/><Relationship Id="rId249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1324100&amp;sbin_info=28&amp;sbin_map=28&amp;is_auto=0" TargetMode="External"/><Relationship Id="rId3547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6037300&amp;sbin_info=57&amp;sbin_map=57&amp;is_auto=0" TargetMode="External"/><Relationship Id="rId3754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122&amp;sbin_map=122&amp;is_auto=0" TargetMode="External"/><Relationship Id="rId3961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367900&amp;sbin_info=229&amp;sbin_map=229&amp;is_auto=0" TargetMode="External"/><Relationship Id="rId468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1701800&amp;sbin_info=239&amp;sbin_map=239&amp;is_auto=0" TargetMode="External"/><Relationship Id="rId675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557600&amp;sbin_info=79&amp;sbin_map=79&amp;is_auto=0" TargetMode="External"/><Relationship Id="rId882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64000&amp;sbin_info=96&amp;sbin_map=96&amp;is_auto=0" TargetMode="External"/><Relationship Id="rId1098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6757200&amp;sbin_info=32&amp;sbin_map=32&amp;is_auto=0" TargetMode="External"/><Relationship Id="rId2149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301&amp;sbin_map=301&amp;is_auto=0" TargetMode="External"/><Relationship Id="rId2356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451&amp;sbin_map=451&amp;is_auto=0" TargetMode="External"/><Relationship Id="rId256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334800&amp;sbin_info=40&amp;sbin_map=40&amp;is_auto=0" TargetMode="External"/><Relationship Id="rId277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5100&amp;sbin_info=115&amp;sbin_map=115&amp;is_auto=0" TargetMode="External"/><Relationship Id="rId340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20300&amp;sbin_info=218&amp;sbin_map=218&amp;is_auto=0" TargetMode="External"/><Relationship Id="rId3614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250900&amp;sbin_info=27&amp;sbin_map=27&amp;is_auto=0" TargetMode="External"/><Relationship Id="rId3821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150500&amp;sbin_info=157&amp;sbin_map=157&amp;is_auto=0" TargetMode="External"/><Relationship Id="rId328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340400&amp;sbin_info=162&amp;sbin_map=162&amp;is_auto=0" TargetMode="External"/><Relationship Id="rId535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85100&amp;sbin_info=279&amp;sbin_map=279&amp;is_auto=0" TargetMode="External"/><Relationship Id="rId742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8000&amp;sbin_info=80&amp;sbin_map=80&amp;is_auto=0" TargetMode="External"/><Relationship Id="rId1165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4968900&amp;sbin_info=4&amp;sbin_map=4&amp;is_auto=0" TargetMode="External"/><Relationship Id="rId1372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7100&amp;sbin_info=134&amp;sbin_map=134&amp;is_auto=0" TargetMode="External"/><Relationship Id="rId2009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176&amp;sbin_map=176&amp;is_auto=0" TargetMode="External"/><Relationship Id="rId2216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28400&amp;sbin_info=336&amp;sbin_map=336&amp;is_auto=0" TargetMode="External"/><Relationship Id="rId242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3.16390800&amp;sbin_info=326&amp;sbin_map=326&amp;is_auto=0" TargetMode="External"/><Relationship Id="rId263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45700&amp;sbin_info=77&amp;sbin_map=77&amp;is_auto=0" TargetMode="External"/><Relationship Id="rId602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11485100&amp;sbin_info=8&amp;sbin_map=8&amp;is_auto=0" TargetMode="External"/><Relationship Id="rId1025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0000&amp;sbin_info=212&amp;sbin_map=212&amp;is_auto=0" TargetMode="External"/><Relationship Id="rId1232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91900&amp;sbin_info=87&amp;sbin_map=87&amp;is_auto=0" TargetMode="External"/><Relationship Id="rId319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81200&amp;sbin_info=86&amp;sbin_map=86&amp;is_auto=0" TargetMode="External"/><Relationship Id="rId305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1324100&amp;sbin_info=28&amp;sbin_map=28&amp;is_auto=0" TargetMode="External"/><Relationship Id="rId185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52&amp;sbin_map=52&amp;is_auto=0" TargetMode="External"/><Relationship Id="rId1909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56900&amp;sbin_info=67&amp;sbin_map=67&amp;is_auto=0" TargetMode="External"/><Relationship Id="rId326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0100&amp;sbin_info=124&amp;sbin_map=124&amp;is_auto=0" TargetMode="External"/><Relationship Id="rId347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5100&amp;sbin_info=288&amp;sbin_map=288&amp;is_auto=0" TargetMode="External"/><Relationship Id="rId392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170200&amp;sbin_info=200&amp;sbin_map=200&amp;is_auto=0" TargetMode="External"/><Relationship Id="rId2073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244&amp;sbin_map=244&amp;is_auto=0" TargetMode="External"/><Relationship Id="rId2280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387&amp;sbin_map=387&amp;is_auto=0" TargetMode="External"/><Relationship Id="rId312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81200&amp;sbin_info=102&amp;sbin_map=102&amp;is_auto=0" TargetMode="External"/><Relationship Id="rId333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165&amp;sbin_map=165&amp;is_auto=0" TargetMode="External"/><Relationship Id="rId252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116&amp;sbin_map=116&amp;is_auto=0" TargetMode="External"/><Relationship Id="rId2140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295&amp;sbin_map=295&amp;is_auto=0" TargetMode="External"/><Relationship Id="rId112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1531600&amp;sbin_info=94&amp;sbin_map=94&amp;is_auto=0" TargetMode="External"/><Relationship Id="rId1699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2.80400900&amp;sbin_info=24&amp;sbin_map=24&amp;is_auto=0" TargetMode="External"/><Relationship Id="rId2000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37900&amp;sbin_info=168&amp;sbin_map=168&amp;is_auto=0" TargetMode="External"/><Relationship Id="rId295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5200&amp;sbin_info=322&amp;sbin_map=322&amp;is_auto=0" TargetMode="External"/><Relationship Id="rId929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0000&amp;sbin_info=139&amp;sbin_map=139&amp;is_auto=0" TargetMode="External"/><Relationship Id="rId1559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42400&amp;sbin_info=262&amp;sbin_map=262&amp;is_auto=0" TargetMode="External"/><Relationship Id="rId1766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1744700&amp;sbin_info=83&amp;sbin_map=83&amp;is_auto=0" TargetMode="External"/><Relationship Id="rId1973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9500&amp;sbin_info=150&amp;sbin_map=150&amp;is_auto=0" TargetMode="External"/><Relationship Id="rId281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146&amp;sbin_map=146&amp;is_auto=0" TargetMode="External"/><Relationship Id="rId4032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265&amp;sbin_map=265&amp;is_auto=0" TargetMode="External"/><Relationship Id="rId58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3658800&amp;sbin_info=269&amp;sbin_map=269&amp;is_auto=0" TargetMode="External"/><Relationship Id="rId1419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167&amp;sbin_map=167&amp;is_auto=0" TargetMode="External"/><Relationship Id="rId1626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21200&amp;sbin_info=317&amp;sbin_map=317&amp;is_auto=0" TargetMode="External"/><Relationship Id="rId1833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47400&amp;sbin_info=35&amp;sbin_map=35&amp;is_auto=0" TargetMode="External"/><Relationship Id="rId1900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39&amp;sbin_map=39&amp;is_auto=0" TargetMode="External"/><Relationship Id="rId3798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145&amp;sbin_map=145&amp;is_auto=0" TargetMode="External"/><Relationship Id="rId3658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33400&amp;sbin_info=58&amp;sbin_map=58&amp;is_auto=0" TargetMode="External"/><Relationship Id="rId3865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8400&amp;sbin_info=179&amp;sbin_map=179&amp;is_auto=0" TargetMode="External"/><Relationship Id="rId579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87484300&amp;sbin_info=16&amp;sbin_map=16&amp;is_auto=0" TargetMode="External"/><Relationship Id="rId786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109400&amp;sbin_info=19&amp;sbin_map=19&amp;is_auto=0" TargetMode="External"/><Relationship Id="rId993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53400&amp;sbin_info=177&amp;sbin_map=177&amp;is_auto=0" TargetMode="External"/><Relationship Id="rId246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3546200&amp;sbin_info=24&amp;sbin_map=24&amp;is_auto=0" TargetMode="External"/><Relationship Id="rId267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30400&amp;sbin_info=292&amp;sbin_map=292&amp;is_auto=0" TargetMode="External"/><Relationship Id="rId351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353&amp;sbin_map=353&amp;is_auto=0" TargetMode="External"/><Relationship Id="rId439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224&amp;sbin_map=224&amp;is_auto=0" TargetMode="External"/><Relationship Id="rId646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1408600&amp;sbin_info=12&amp;sbin_map=12&amp;is_auto=0" TargetMode="External"/><Relationship Id="rId1069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1.26887500&amp;sbin_info=19&amp;sbin_map=19&amp;is_auto=0" TargetMode="External"/><Relationship Id="rId1276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99000&amp;sbin_info=255&amp;sbin_map=255&amp;is_auto=0" TargetMode="External"/><Relationship Id="rId1483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7100&amp;sbin_info=201&amp;sbin_map=201&amp;is_auto=0" TargetMode="External"/><Relationship Id="rId2327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9500&amp;sbin_info=417&amp;sbin_map=417&amp;is_auto=0" TargetMode="External"/><Relationship Id="rId288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205&amp;sbin_map=205&amp;is_auto=0" TargetMode="External"/><Relationship Id="rId3725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150500&amp;sbin_info=108&amp;sbin_map=108&amp;is_auto=0" TargetMode="External"/><Relationship Id="rId3932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8400&amp;sbin_info=213&amp;sbin_map=213&amp;is_auto=0" TargetMode="External"/><Relationship Id="rId506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170200&amp;sbin_info=258&amp;sbin_map=258&amp;is_auto=0" TargetMode="External"/><Relationship Id="rId853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0000&amp;sbin_info=43&amp;sbin_map=43&amp;is_auto=0" TargetMode="External"/><Relationship Id="rId1136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1378300&amp;sbin_info=18&amp;sbin_map=18&amp;is_auto=0" TargetMode="External"/><Relationship Id="rId1690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120200&amp;sbin_info=378&amp;sbin_map=378&amp;is_auto=0" TargetMode="External"/><Relationship Id="rId253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476900&amp;sbin_info=50&amp;sbin_map=50&amp;is_auto=0" TargetMode="External"/><Relationship Id="rId274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20300&amp;sbin_info=97&amp;sbin_map=97&amp;is_auto=0" TargetMode="External"/><Relationship Id="rId713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280100&amp;sbin_info=28&amp;sbin_map=28&amp;is_auto=0" TargetMode="External"/><Relationship Id="rId920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2700&amp;sbin_info=134&amp;sbin_map=134&amp;is_auto=0" TargetMode="External"/><Relationship Id="rId1343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254500&amp;sbin_info=114&amp;sbin_map=114&amp;is_auto=0" TargetMode="External"/><Relationship Id="rId1550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21200&amp;sbin_info=247&amp;sbin_map=247&amp;is_auto=0" TargetMode="External"/><Relationship Id="rId260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96400&amp;sbin_info=43&amp;sbin_map=43&amp;is_auto=0" TargetMode="External"/><Relationship Id="rId1203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819900&amp;sbin_info=53&amp;sbin_map=53&amp;is_auto=0" TargetMode="External"/><Relationship Id="rId1410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161&amp;sbin_map=161&amp;is_auto=0" TargetMode="External"/><Relationship Id="rId316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55800&amp;sbin_info=25&amp;sbin_map=25&amp;is_auto=0" TargetMode="External"/><Relationship Id="rId337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86200&amp;sbin_info=195&amp;sbin_map=195&amp;is_auto=0" TargetMode="External"/><Relationship Id="rId3582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5385100&amp;sbin_info=6&amp;sbin_map=6&amp;is_auto=0" TargetMode="External"/><Relationship Id="rId296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142&amp;sbin_map=142&amp;is_auto=0" TargetMode="External"/><Relationship Id="rId2184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319&amp;sbin_map=319&amp;is_auto=0" TargetMode="External"/><Relationship Id="rId2391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519&amp;sbin_map=519&amp;is_auto=0" TargetMode="External"/><Relationship Id="rId302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2313400&amp;sbin_info=356&amp;sbin_map=356&amp;is_auto=0" TargetMode="External"/><Relationship Id="rId323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110&amp;sbin_map=110&amp;is_auto=0" TargetMode="External"/><Relationship Id="rId344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5100&amp;sbin_info=254&amp;sbin_map=254&amp;is_auto=0" TargetMode="External"/><Relationship Id="rId156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85100&amp;sbin_info=268&amp;sbin_map=268&amp;is_auto=0" TargetMode="External"/><Relationship Id="rId363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186&amp;sbin_map=186&amp;is_auto=0" TargetMode="External"/><Relationship Id="rId570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999&amp;sbin_map=999&amp;is_auto=0" TargetMode="External"/><Relationship Id="rId2044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212&amp;sbin_map=212&amp;is_auto=0" TargetMode="External"/><Relationship Id="rId2251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372&amp;sbin_map=372&amp;is_auto=0" TargetMode="External"/><Relationship Id="rId330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5100&amp;sbin_info=143&amp;sbin_map=143&amp;is_auto=0" TargetMode="External"/><Relationship Id="rId223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100&amp;sbin_map=100&amp;is_auto=0" TargetMode="External"/><Relationship Id="rId430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219&amp;sbin_map=219&amp;is_auto=0" TargetMode="External"/><Relationship Id="rId1060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2700&amp;sbin_info=530&amp;sbin_map=530&amp;is_auto=0" TargetMode="External"/><Relationship Id="rId2111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277&amp;sbin_map=277&amp;is_auto=0" TargetMode="External"/><Relationship Id="rId1877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47400&amp;sbin_info=11&amp;sbin_map=11&amp;is_auto=0" TargetMode="External"/><Relationship Id="rId292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5100&amp;sbin_info=259&amp;sbin_map=259&amp;is_auto=0" TargetMode="External"/><Relationship Id="rId1737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11473200&amp;sbin_info=706&amp;sbin_map=706&amp;is_auto=0" TargetMode="External"/><Relationship Id="rId1944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129&amp;sbin_map=129&amp;is_auto=0" TargetMode="External"/><Relationship Id="rId309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476900&amp;sbin_info=50&amp;sbin_map=50&amp;is_auto=0" TargetMode="External"/><Relationship Id="rId29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13103600&amp;sbin_info=30&amp;sbin_map=30&amp;is_auto=0" TargetMode="External"/><Relationship Id="rId4003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8400&amp;sbin_info=251&amp;sbin_map=251&amp;is_auto=0" TargetMode="External"/><Relationship Id="rId1804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445700&amp;sbin_info=44&amp;sbin_map=44&amp;is_auto=0" TargetMode="External"/><Relationship Id="rId3769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16700&amp;sbin_info=130&amp;sbin_map=130&amp;is_auto=0" TargetMode="External"/><Relationship Id="rId3976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551900&amp;sbin_info=236&amp;sbin_map=236&amp;is_auto=0" TargetMode="External"/><Relationship Id="rId897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0000&amp;sbin_info=113&amp;sbin_map=113&amp;is_auto=0" TargetMode="External"/><Relationship Id="rId257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177600&amp;sbin_info=15&amp;sbin_map=15&amp;is_auto=0" TargetMode="External"/><Relationship Id="rId278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125&amp;sbin_map=125&amp;is_auto=0" TargetMode="External"/><Relationship Id="rId299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28567300&amp;sbin_info=51&amp;sbin_map=51&amp;is_auto=0" TargetMode="External"/><Relationship Id="rId3629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36&amp;sbin_map=36&amp;is_auto=0" TargetMode="External"/><Relationship Id="rId3836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164&amp;sbin_map=164&amp;is_auto=0" TargetMode="External"/><Relationship Id="rId757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5300&amp;sbin_info=54&amp;sbin_map=54&amp;is_auto=0" TargetMode="External"/><Relationship Id="rId964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2700&amp;sbin_info=159&amp;sbin_map=159&amp;is_auto=0" TargetMode="External"/><Relationship Id="rId1387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21200&amp;sbin_info=148&amp;sbin_map=148&amp;is_auto=0" TargetMode="External"/><Relationship Id="rId1594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70700&amp;sbin_info=293&amp;sbin_map=293&amp;is_auto=0" TargetMode="External"/><Relationship Id="rId243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24234700&amp;sbin_info=3&amp;sbin_map=3&amp;is_auto=0" TargetMode="External"/><Relationship Id="rId264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91300&amp;sbin_info=204&amp;sbin_map=204&amp;is_auto=0" TargetMode="External"/><Relationship Id="rId285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171&amp;sbin_map=171&amp;is_auto=0" TargetMode="External"/><Relationship Id="rId3903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359600&amp;sbin_info=199&amp;sbin_map=199&amp;is_auto=0" TargetMode="External"/><Relationship Id="rId93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510500&amp;sbin_info=159&amp;sbin_map=159&amp;is_auto=0" TargetMode="External"/><Relationship Id="rId617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4599400&amp;sbin_info=48&amp;sbin_map=48&amp;is_auto=0" TargetMode="External"/><Relationship Id="rId824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29300&amp;sbin_info=57&amp;sbin_map=57&amp;is_auto=0" TargetMode="External"/><Relationship Id="rId1247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56500&amp;sbin_info=130&amp;sbin_map=130&amp;is_auto=0" TargetMode="External"/><Relationship Id="rId1454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185&amp;sbin_map=185&amp;is_auto=0" TargetMode="External"/><Relationship Id="rId1661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351&amp;sbin_map=351&amp;is_auto=0" TargetMode="External"/><Relationship Id="rId250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1106000&amp;sbin_info=4&amp;sbin_map=4&amp;is_auto=0" TargetMode="External"/><Relationship Id="rId271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30400&amp;sbin_info=119&amp;sbin_map=119&amp;is_auto=0" TargetMode="External"/><Relationship Id="rId1107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6389600&amp;sbin_info=347&amp;sbin_map=347&amp;is_auto=0" TargetMode="External"/><Relationship Id="rId1314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41&amp;sbin_map=41&amp;is_auto=0" TargetMode="External"/><Relationship Id="rId1521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42400&amp;sbin_info=222&amp;sbin_map=222&amp;is_auto=0" TargetMode="External"/><Relationship Id="rId327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132&amp;sbin_map=132&amp;is_auto=0" TargetMode="External"/><Relationship Id="rId348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50700&amp;sbin_info=302&amp;sbin_map=302&amp;is_auto=0" TargetMode="External"/><Relationship Id="rId3693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1195800&amp;sbin_info=92&amp;sbin_map=92&amp;is_auto=0" TargetMode="External"/><Relationship Id="rId20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39991500&amp;sbin_info=23&amp;sbin_map=23&amp;is_auto=0" TargetMode="External"/><Relationship Id="rId2088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258&amp;sbin_map=258&amp;is_auto=0" TargetMode="External"/><Relationship Id="rId2295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400&amp;sbin_map=400&amp;is_auto=0" TargetMode="External"/><Relationship Id="rId313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50700&amp;sbin_info=94&amp;sbin_map=94&amp;is_auto=0" TargetMode="External"/><Relationship Id="rId334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172&amp;sbin_map=172&amp;is_auto=0" TargetMode="External"/><Relationship Id="rId267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124&amp;sbin_map=124&amp;is_auto=0" TargetMode="External"/><Relationship Id="rId474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242&amp;sbin_map=242&amp;is_auto=0" TargetMode="External"/><Relationship Id="rId2155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37900&amp;sbin_info=304&amp;sbin_map=304&amp;is_auto=0" TargetMode="External"/><Relationship Id="rId3553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23839900&amp;sbin_info=51&amp;sbin_map=51&amp;is_auto=0" TargetMode="External"/><Relationship Id="rId3760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125&amp;sbin_map=125&amp;is_auto=0" TargetMode="External"/><Relationship Id="rId127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85100&amp;sbin_info=101&amp;sbin_map=101&amp;is_auto=0" TargetMode="External"/><Relationship Id="rId681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394800&amp;sbin_info=85&amp;sbin_map=85&amp;is_auto=0" TargetMode="External"/><Relationship Id="rId2362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470&amp;sbin_map=470&amp;is_auto=0" TargetMode="External"/><Relationship Id="rId320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5200&amp;sbin_info=90&amp;sbin_map=90&amp;is_auto=0" TargetMode="External"/><Relationship Id="rId341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50700&amp;sbin_info=225&amp;sbin_map=225&amp;is_auto=0" TargetMode="External"/><Relationship Id="rId3620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434800&amp;sbin_info=31&amp;sbin_map=31&amp;is_auto=0" TargetMode="External"/><Relationship Id="rId334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166&amp;sbin_map=166&amp;is_auto=0" TargetMode="External"/><Relationship Id="rId541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283&amp;sbin_map=283&amp;is_auto=0" TargetMode="External"/><Relationship Id="rId1171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579600&amp;sbin_info=99&amp;sbin_map=99&amp;is_auto=0" TargetMode="External"/><Relationship Id="rId2015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9500&amp;sbin_info=182&amp;sbin_map=182&amp;is_auto=0" TargetMode="External"/><Relationship Id="rId2222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339&amp;sbin_map=339&amp;is_auto=0" TargetMode="External"/><Relationship Id="rId401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205&amp;sbin_map=205&amp;is_auto=0" TargetMode="External"/><Relationship Id="rId1031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21300&amp;sbin_info=216&amp;sbin_map=216&amp;is_auto=0" TargetMode="External"/><Relationship Id="rId1988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94800&amp;sbin_info=160&amp;sbin_map=160&amp;is_auto=0" TargetMode="External"/><Relationship Id="rId4047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273&amp;sbin_map=273&amp;is_auto=0" TargetMode="External"/><Relationship Id="rId1848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9500&amp;sbin_info=381&amp;sbin_map=381&amp;is_auto=0" TargetMode="External"/><Relationship Id="rId306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806600&amp;sbin_info=7&amp;sbin_map=7&amp;is_auto=0" TargetMode="External"/><Relationship Id="rId327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5200&amp;sbin_info=127&amp;sbin_map=127&amp;is_auto=0" TargetMode="External"/><Relationship Id="rId191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9615000&amp;sbin_info=59&amp;sbin_map=59&amp;is_auto=0" TargetMode="External"/><Relationship Id="rId1708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92335400&amp;sbin_info=20&amp;sbin_map=20&amp;is_auto=0" TargetMode="External"/><Relationship Id="rId1915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86&amp;sbin_map=86&amp;is_auto=0" TargetMode="External"/><Relationship Id="rId313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182600&amp;sbin_info=224&amp;sbin_map=224&amp;is_auto=0" TargetMode="External"/><Relationship Id="rId268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35500&amp;sbin_info=183&amp;sbin_map=183&amp;is_auto=0" TargetMode="External"/><Relationship Id="rId289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216&amp;sbin_map=216&amp;is_auto=0" TargetMode="External"/><Relationship Id="rId3947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16700&amp;sbin_info=221&amp;sbin_map=221&amp;is_auto=0" TargetMode="External"/><Relationship Id="rId868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0000&amp;sbin_info=78&amp;sbin_map=78&amp;is_auto=0" TargetMode="External"/><Relationship Id="rId1498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208&amp;sbin_map=208&amp;is_auto=0" TargetMode="External"/><Relationship Id="rId254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400800&amp;sbin_info=355&amp;sbin_map=355&amp;is_auto=0" TargetMode="External"/><Relationship Id="rId275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105&amp;sbin_map=105&amp;is_auto=0" TargetMode="External"/><Relationship Id="rId296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0100&amp;sbin_info=340&amp;sbin_map=340&amp;is_auto=0" TargetMode="External"/><Relationship Id="rId3807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8400&amp;sbin_info=150&amp;sbin_map=150&amp;is_auto=0" TargetMode="External"/><Relationship Id="rId728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197400&amp;sbin_info=195&amp;sbin_map=195&amp;is_auto=0" TargetMode="External"/><Relationship Id="rId935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0000&amp;sbin_info=142&amp;sbin_map=142&amp;is_auto=0" TargetMode="External"/><Relationship Id="rId1358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7100&amp;sbin_info=125&amp;sbin_map=125&amp;is_auto=0" TargetMode="External"/><Relationship Id="rId1565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14100&amp;sbin_info=265&amp;sbin_map=265&amp;is_auto=0" TargetMode="External"/><Relationship Id="rId1772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1896400&amp;sbin_info=540&amp;sbin_map=540&amp;is_auto=0" TargetMode="External"/><Relationship Id="rId2409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701&amp;sbin_map=701&amp;is_auto=0" TargetMode="External"/><Relationship Id="rId261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30400&amp;sbin_info=83&amp;sbin_map=83&amp;is_auto=0" TargetMode="External"/><Relationship Id="rId64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5615800&amp;sbin_info=22&amp;sbin_map=22&amp;is_auto=0" TargetMode="External"/><Relationship Id="rId1218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63600&amp;sbin_info=364&amp;sbin_map=364&amp;is_auto=0" TargetMode="External"/><Relationship Id="rId1425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7100&amp;sbin_info=170&amp;sbin_map=170&amp;is_auto=0" TargetMode="External"/><Relationship Id="rId282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5100&amp;sbin_info=157&amp;sbin_map=157&amp;is_auto=0" TargetMode="External"/><Relationship Id="rId1632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7100&amp;sbin_info=320&amp;sbin_map=320&amp;is_auto=0" TargetMode="External"/><Relationship Id="rId2199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327&amp;sbin_map=327&amp;is_auto=0" TargetMode="External"/><Relationship Id="rId3597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125400&amp;sbin_info=15&amp;sbin_map=15&amp;is_auto=0" TargetMode="External"/><Relationship Id="rId345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5200&amp;sbin_info=270&amp;sbin_map=270&amp;is_auto=0" TargetMode="External"/><Relationship Id="rId3664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61&amp;sbin_map=61&amp;is_auto=0" TargetMode="External"/><Relationship Id="rId3871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41800&amp;sbin_info=182&amp;sbin_map=182&amp;is_auto=0" TargetMode="External"/><Relationship Id="rId378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170200&amp;sbin_info=193&amp;sbin_map=193&amp;is_auto=0" TargetMode="External"/><Relationship Id="rId585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16930200&amp;sbin_info=39&amp;sbin_map=39&amp;is_auto=0" TargetMode="External"/><Relationship Id="rId792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10700&amp;sbin_info=128&amp;sbin_map=128&amp;is_auto=0" TargetMode="External"/><Relationship Id="rId2059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19000&amp;sbin_info=230&amp;sbin_map=230&amp;is_auto=0" TargetMode="External"/><Relationship Id="rId2266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9500&amp;sbin_info=379&amp;sbin_map=379&amp;is_auto=0" TargetMode="External"/><Relationship Id="rId247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2693900&amp;sbin_info=328&amp;sbin_map=328&amp;is_auto=0" TargetMode="External"/><Relationship Id="rId268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20300&amp;sbin_info=241&amp;sbin_map=241&amp;is_auto=0" TargetMode="External"/><Relationship Id="rId331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158&amp;sbin_map=158&amp;is_auto=0" TargetMode="External"/><Relationship Id="rId352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361&amp;sbin_map=361&amp;is_auto=0" TargetMode="External"/><Relationship Id="rId3731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8400&amp;sbin_info=111&amp;sbin_map=111&amp;is_auto=0" TargetMode="External"/><Relationship Id="rId238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109&amp;sbin_map=109&amp;is_auto=0" TargetMode="External"/><Relationship Id="rId445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85100&amp;sbin_info=227&amp;sbin_map=227&amp;is_auto=0" TargetMode="External"/><Relationship Id="rId652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160100&amp;sbin_info=49&amp;sbin_map=49&amp;is_auto=0" TargetMode="External"/><Relationship Id="rId1075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1.05011500&amp;sbin_info=5&amp;sbin_map=5&amp;is_auto=0" TargetMode="External"/><Relationship Id="rId1282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240300&amp;sbin_info=256&amp;sbin_map=256&amp;is_auto=0" TargetMode="External"/><Relationship Id="rId2126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28400&amp;sbin_info=285&amp;sbin_map=285&amp;is_auto=0" TargetMode="External"/><Relationship Id="rId2333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436&amp;sbin_map=436&amp;is_auto=0" TargetMode="External"/><Relationship Id="rId254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674700&amp;sbin_info=62&amp;sbin_map=62&amp;is_auto=0" TargetMode="External"/><Relationship Id="rId305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149&amp;sbin_map=149&amp;is_auto=0" TargetMode="External"/><Relationship Id="rId512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425400&amp;sbin_info=261&amp;sbin_map=261&amp;is_auto=0" TargetMode="External"/><Relationship Id="rId1142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1569100&amp;sbin_info=90&amp;sbin_map=90&amp;is_auto=0" TargetMode="External"/><Relationship Id="rId2400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37900&amp;sbin_info=546&amp;sbin_map=546&amp;is_auto=0" TargetMode="External"/><Relationship Id="rId1002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2700&amp;sbin_info=188&amp;sbin_map=188&amp;is_auto=0" TargetMode="External"/><Relationship Id="rId1959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28400&amp;sbin_info=141&amp;sbin_map=141&amp;is_auto=0" TargetMode="External"/><Relationship Id="rId317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33&amp;sbin_map=33&amp;is_auto=0" TargetMode="External"/><Relationship Id="rId4018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258&amp;sbin_map=258&amp;is_auto=0" TargetMode="External"/><Relationship Id="rId1819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94800&amp;sbin_info=282&amp;sbin_map=282&amp;is_auto=0" TargetMode="External"/><Relationship Id="rId338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91300&amp;sbin_info=204&amp;sbin_map=204&amp;is_auto=0" TargetMode="External"/><Relationship Id="rId2190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322&amp;sbin_map=322&amp;is_auto=0" TargetMode="External"/><Relationship Id="rId303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3546200&amp;sbin_info=24&amp;sbin_map=24&amp;is_auto=0" TargetMode="External"/><Relationship Id="rId324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5100&amp;sbin_info=113&amp;sbin_map=113&amp;is_auto=0" TargetMode="External"/><Relationship Id="rId162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680700&amp;sbin_info=14&amp;sbin_map=14&amp;is_auto=0" TargetMode="External"/><Relationship Id="rId2050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218&amp;sbin_map=218&amp;is_auto=0" TargetMode="External"/><Relationship Id="rId310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451500&amp;sbin_info=291&amp;sbin_map=291&amp;is_auto=0" TargetMode="External"/><Relationship Id="rId979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0000&amp;sbin_info=169&amp;sbin_map=169&amp;is_auto=0" TargetMode="External"/><Relationship Id="rId839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13300&amp;sbin_info=132&amp;sbin_map=132&amp;is_auto=0" TargetMode="External"/><Relationship Id="rId1469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194&amp;sbin_map=194&amp;is_auto=0" TargetMode="External"/><Relationship Id="rId286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45700&amp;sbin_info=181&amp;sbin_map=181&amp;is_auto=0" TargetMode="External"/><Relationship Id="rId3918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8400&amp;sbin_info=206&amp;sbin_map=206&amp;is_auto=0" TargetMode="External"/><Relationship Id="rId1676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358&amp;sbin_map=358&amp;is_auto=0" TargetMode="External"/><Relationship Id="rId1883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56900&amp;sbin_info=18&amp;sbin_map=18&amp;is_auto=0" TargetMode="External"/><Relationship Id="rId272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5100&amp;sbin_info=85&amp;sbin_map=85&amp;is_auto=0" TargetMode="External"/><Relationship Id="rId293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269&amp;sbin_map=269&amp;is_auto=0" TargetMode="External"/><Relationship Id="rId906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0000&amp;sbin_info=120&amp;sbin_map=120&amp;is_auto=0" TargetMode="External"/><Relationship Id="rId1329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63600&amp;sbin_info=67&amp;sbin_map=67&amp;is_auto=0" TargetMode="External"/><Relationship Id="rId1536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237&amp;sbin_map=237&amp;is_auto=0" TargetMode="External"/><Relationship Id="rId1743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7177900&amp;sbin_info=43&amp;sbin_map=43&amp;is_auto=0" TargetMode="External"/><Relationship Id="rId1950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135&amp;sbin_map=135&amp;is_auto=0" TargetMode="External"/><Relationship Id="rId35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30887000&amp;sbin_info=17&amp;sbin_map=17&amp;is_auto=0" TargetMode="External"/><Relationship Id="rId1603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298&amp;sbin_map=298&amp;is_auto=0" TargetMode="External"/><Relationship Id="rId1810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331900&amp;sbin_info=97&amp;sbin_map=97&amp;is_auto=0" TargetMode="External"/><Relationship Id="rId3568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1638900&amp;sbin_info=26&amp;sbin_map=26&amp;is_auto=0" TargetMode="External"/><Relationship Id="rId3775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134&amp;sbin_map=134&amp;is_auto=0" TargetMode="External"/><Relationship Id="rId3982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518400&amp;sbin_info=239&amp;sbin_map=239&amp;is_auto=0" TargetMode="External"/><Relationship Id="rId489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250&amp;sbin_map=250&amp;is_auto=0" TargetMode="External"/><Relationship Id="rId696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213400&amp;sbin_info=192&amp;sbin_map=192&amp;is_auto=0" TargetMode="External"/><Relationship Id="rId2377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37900&amp;sbin_info=508&amp;sbin_map=508&amp;is_auto=0" TargetMode="External"/><Relationship Id="rId258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50700&amp;sbin_info=296&amp;sbin_map=296&amp;is_auto=0" TargetMode="External"/><Relationship Id="rId279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130&amp;sbin_map=130&amp;is_auto=0" TargetMode="External"/><Relationship Id="rId342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608800&amp;sbin_info=246&amp;sbin_map=246&amp;is_auto=0" TargetMode="External"/><Relationship Id="rId3635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39&amp;sbin_map=39&amp;is_auto=0" TargetMode="External"/><Relationship Id="rId349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176&amp;sbin_map=176&amp;is_auto=0" TargetMode="External"/><Relationship Id="rId556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390&amp;sbin_map=390&amp;is_auto=0" TargetMode="External"/><Relationship Id="rId763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34700&amp;sbin_info=126&amp;sbin_map=126&amp;is_auto=0" TargetMode="External"/><Relationship Id="rId1186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445300&amp;sbin_info=59&amp;sbin_map=59&amp;is_auto=0" TargetMode="External"/><Relationship Id="rId1393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7100&amp;sbin_info=152&amp;sbin_map=152&amp;is_auto=0" TargetMode="External"/><Relationship Id="rId2237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19000&amp;sbin_info=355&amp;sbin_map=355&amp;is_auto=0" TargetMode="External"/><Relationship Id="rId244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11120500&amp;sbin_info=335&amp;sbin_map=335&amp;is_auto=0" TargetMode="External"/><Relationship Id="rId3842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167&amp;sbin_map=167&amp;is_auto=0" TargetMode="External"/><Relationship Id="rId209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170200&amp;sbin_info=83&amp;sbin_map=83&amp;is_auto=0" TargetMode="External"/><Relationship Id="rId416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212&amp;sbin_map=212&amp;is_auto=0" TargetMode="External"/><Relationship Id="rId970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0000&amp;sbin_info=163&amp;sbin_map=163&amp;is_auto=0" TargetMode="External"/><Relationship Id="rId1046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0000&amp;sbin_info=230&amp;sbin_map=230&amp;is_auto=0" TargetMode="External"/><Relationship Id="rId1253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155500&amp;sbin_info=274&amp;sbin_map=274&amp;is_auto=0" TargetMode="External"/><Relationship Id="rId265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202900&amp;sbin_info=304&amp;sbin_map=304&amp;is_auto=0" TargetMode="External"/><Relationship Id="rId3702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58500&amp;sbin_info=96&amp;sbin_map=96&amp;is_auto=0" TargetMode="External"/><Relationship Id="rId623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2014200&amp;sbin_info=91&amp;sbin_map=91&amp;is_auto=0" TargetMode="External"/><Relationship Id="rId830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242800&amp;sbin_info=72&amp;sbin_map=72&amp;is_auto=0" TargetMode="External"/><Relationship Id="rId1460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189&amp;sbin_map=189&amp;is_auto=0" TargetMode="External"/><Relationship Id="rId2304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404&amp;sbin_map=404&amp;is_auto=0" TargetMode="External"/><Relationship Id="rId251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431200&amp;sbin_info=46&amp;sbin_map=46&amp;is_auto=0" TargetMode="External"/><Relationship Id="rId1113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5619200&amp;sbin_info=281&amp;sbin_map=281&amp;is_auto=0" TargetMode="External"/><Relationship Id="rId1320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21200&amp;sbin_info=56&amp;sbin_map=56&amp;is_auto=0" TargetMode="External"/><Relationship Id="rId307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451500&amp;sbin_info=56&amp;sbin_map=56&amp;is_auto=0" TargetMode="External"/><Relationship Id="rId328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135&amp;sbin_map=135&amp;is_auto=0" TargetMode="External"/><Relationship Id="rId349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5200&amp;sbin_info=305&amp;sbin_map=305&amp;is_auto=0" TargetMode="External"/><Relationship Id="rId2094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264&amp;sbin_map=264&amp;is_auto=0" TargetMode="External"/><Relationship Id="rId314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5200&amp;sbin_info=299&amp;sbin_map=299&amp;is_auto=0" TargetMode="External"/><Relationship Id="rId335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175&amp;sbin_map=175&amp;is_auto=0" TargetMode="External"/><Relationship Id="rId273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127&amp;sbin_map=127&amp;is_auto=0" TargetMode="External"/><Relationship Id="rId480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245&amp;sbin_map=245&amp;is_auto=0" TargetMode="External"/><Relationship Id="rId2161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307&amp;sbin_map=307&amp;is_auto=0" TargetMode="External"/><Relationship Id="rId300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3622300&amp;sbin_info=357&amp;sbin_map=357&amp;is_auto=0" TargetMode="External"/><Relationship Id="rId321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5100&amp;sbin_info=96&amp;sbin_map=96&amp;is_auto=0" TargetMode="External"/><Relationship Id="rId133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255300&amp;sbin_info=84&amp;sbin_map=84&amp;is_auto=0" TargetMode="External"/><Relationship Id="rId340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169&amp;sbin_map=169&amp;is_auto=0" TargetMode="External"/><Relationship Id="rId2021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9500&amp;sbin_info=188&amp;sbin_map=188&amp;is_auto=0" TargetMode="External"/><Relationship Id="rId200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71&amp;sbin_map=71&amp;is_auto=0" TargetMode="External"/><Relationship Id="rId297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2.38816400&amp;sbin_info=60&amp;sbin_map=60&amp;is_auto=0" TargetMode="External"/><Relationship Id="rId1787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824900&amp;sbin_info=114&amp;sbin_map=114&amp;is_auto=0" TargetMode="External"/><Relationship Id="rId1994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9500&amp;sbin_info=164&amp;sbin_map=164&amp;is_auto=0" TargetMode="External"/><Relationship Id="rId283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164&amp;sbin_map=164&amp;is_auto=0" TargetMode="External"/><Relationship Id="rId79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1021100&amp;sbin_info=20&amp;sbin_map=20&amp;is_auto=0" TargetMode="External"/><Relationship Id="rId1647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337&amp;sbin_map=337&amp;is_auto=0" TargetMode="External"/><Relationship Id="rId1854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587900&amp;sbin_info=268&amp;sbin_map=268&amp;is_auto=0" TargetMode="External"/><Relationship Id="rId290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50700&amp;sbin_info=225&amp;sbin_map=225&amp;is_auto=0" TargetMode="External"/><Relationship Id="rId4053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298&amp;sbin_map=298&amp;is_auto=0" TargetMode="External"/><Relationship Id="rId1507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213&amp;sbin_map=213&amp;is_auto=0" TargetMode="External"/><Relationship Id="rId1714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28626100&amp;sbin_info=54&amp;sbin_map=54&amp;is_auto=0" TargetMode="External"/><Relationship Id="rId1921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2161900&amp;sbin_info=100&amp;sbin_map=100&amp;is_auto=0" TargetMode="External"/><Relationship Id="rId3679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142200&amp;sbin_info=71&amp;sbin_map=71&amp;is_auto=0" TargetMode="External"/><Relationship Id="rId248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471800&amp;sbin_info=266&amp;sbin_map=266&amp;is_auto=0" TargetMode="External"/><Relationship Id="rId3886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189&amp;sbin_map=189&amp;is_auto=0" TargetMode="External"/><Relationship Id="rId1297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16&amp;sbin_map=16&amp;is_auto=0" TargetMode="External"/><Relationship Id="rId269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45700&amp;sbin_info=84&amp;sbin_map=84&amp;is_auto=0" TargetMode="External"/><Relationship Id="rId3539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7283300&amp;sbin_info=46&amp;sbin_map=46&amp;is_auto=0" TargetMode="External"/><Relationship Id="rId3746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118&amp;sbin_map=118&amp;is_auto=0" TargetMode="External"/><Relationship Id="rId3953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25100&amp;sbin_info=224&amp;sbin_map=224&amp;is_auto=0" TargetMode="External"/><Relationship Id="rId667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458900&amp;sbin_info=201&amp;sbin_map=201&amp;is_auto=0" TargetMode="External"/><Relationship Id="rId874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21300&amp;sbin_info=89&amp;sbin_map=89&amp;is_auto=0" TargetMode="External"/><Relationship Id="rId2348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47400&amp;sbin_info=445&amp;sbin_map=445&amp;is_auto=0" TargetMode="External"/><Relationship Id="rId255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233400&amp;sbin_info=351&amp;sbin_map=351&amp;is_auto=0" TargetMode="External"/><Relationship Id="rId276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110&amp;sbin_map=110&amp;is_auto=0" TargetMode="External"/><Relationship Id="rId3606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869600&amp;sbin_info=22&amp;sbin_map=22&amp;is_auto=0" TargetMode="External"/><Relationship Id="rId3813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153&amp;sbin_map=153&amp;is_auto=0" TargetMode="External"/><Relationship Id="rId527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272&amp;sbin_map=272&amp;is_auto=0" TargetMode="External"/><Relationship Id="rId734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229400&amp;sbin_info=194&amp;sbin_map=194&amp;is_auto=0" TargetMode="External"/><Relationship Id="rId941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0000&amp;sbin_info=145&amp;sbin_map=145&amp;is_auto=0" TargetMode="External"/><Relationship Id="rId1157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318100&amp;sbin_info=24&amp;sbin_map=24&amp;is_auto=0" TargetMode="External"/><Relationship Id="rId1364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42400&amp;sbin_info=129&amp;sbin_map=129&amp;is_auto=0" TargetMode="External"/><Relationship Id="rId1571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268&amp;sbin_map=268&amp;is_auto=0" TargetMode="External"/><Relationship Id="rId2208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19000&amp;sbin_info=332&amp;sbin_map=332&amp;is_auto=0" TargetMode="External"/><Relationship Id="rId2415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56900&amp;sbin_info=711&amp;sbin_map=711&amp;is_auto=0" TargetMode="External"/><Relationship Id="rId262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25400&amp;sbin_info=126&amp;sbin_map=126&amp;is_auto=0" TargetMode="External"/><Relationship Id="rId70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1106100&amp;sbin_info=19&amp;sbin_map=19&amp;is_auto=0" TargetMode="External"/><Relationship Id="rId801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45400&amp;sbin_info=220&amp;sbin_map=220&amp;is_auto=0" TargetMode="External"/><Relationship Id="rId1017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45400&amp;sbin_info=208&amp;sbin_map=208&amp;is_auto=0" TargetMode="External"/><Relationship Id="rId1224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14100&amp;sbin_info=163&amp;sbin_map=163&amp;is_auto=0" TargetMode="External"/><Relationship Id="rId1431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173&amp;sbin_map=173&amp;is_auto=0" TargetMode="External"/><Relationship Id="rId318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25400&amp;sbin_info=80&amp;sbin_map=80&amp;is_auto=0" TargetMode="External"/><Relationship Id="rId339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0100&amp;sbin_info=212&amp;sbin_map=212&amp;is_auto=0" TargetMode="External"/><Relationship Id="rId304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674700&amp;sbin_info=62&amp;sbin_map=62&amp;is_auto=0" TargetMode="External"/><Relationship Id="rId325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5100&amp;sbin_info=120&amp;sbin_map=120&amp;is_auto=0" TargetMode="External"/><Relationship Id="rId346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66000&amp;sbin_info=284&amp;sbin_map=284&amp;is_auto=0" TargetMode="External"/><Relationship Id="rId177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47&amp;sbin_map=47&amp;is_auto=0" TargetMode="External"/><Relationship Id="rId384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170200&amp;sbin_info=196&amp;sbin_map=196&amp;is_auto=0" TargetMode="External"/><Relationship Id="rId591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13406000&amp;sbin_info=24&amp;sbin_map=24&amp;is_auto=0" TargetMode="External"/><Relationship Id="rId2065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236&amp;sbin_map=236&amp;is_auto=0" TargetMode="External"/><Relationship Id="rId2272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383&amp;sbin_map=383&amp;is_auto=0" TargetMode="External"/><Relationship Id="rId311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142000&amp;sbin_info=78&amp;sbin_map=78&amp;is_auto=0" TargetMode="External"/><Relationship Id="rId3670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64&amp;sbin_map=64&amp;is_auto=0" TargetMode="External"/><Relationship Id="rId244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112&amp;sbin_map=112&amp;is_auto=0" TargetMode="External"/><Relationship Id="rId1081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34598600&amp;sbin_info=51&amp;sbin_map=51&amp;is_auto=0" TargetMode="External"/><Relationship Id="rId332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161&amp;sbin_map=161&amp;is_auto=0" TargetMode="External"/><Relationship Id="rId3530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80692800&amp;sbin_info=28&amp;sbin_map=28&amp;is_auto=0" TargetMode="External"/><Relationship Id="rId451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230&amp;sbin_map=230&amp;is_auto=0" TargetMode="External"/><Relationship Id="rId2132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291&amp;sbin_map=291&amp;is_auto=0" TargetMode="External"/><Relationship Id="rId104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850900&amp;sbin_info=76&amp;sbin_map=76&amp;is_auto=0" TargetMode="External"/><Relationship Id="rId311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152&amp;sbin_map=152&amp;is_auto=0" TargetMode="External"/><Relationship Id="rId1898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38&amp;sbin_map=38&amp;is_auto=0" TargetMode="External"/><Relationship Id="rId294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5200&amp;sbin_info=299&amp;sbin_map=299&amp;is_auto=0" TargetMode="External"/><Relationship Id="rId1758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2029100&amp;sbin_info=76&amp;sbin_map=76&amp;is_auto=0" TargetMode="External"/><Relationship Id="rId280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140&amp;sbin_map=140&amp;is_auto=0" TargetMode="External"/><Relationship Id="rId1965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145&amp;sbin_map=145&amp;is_auto=0" TargetMode="External"/><Relationship Id="rId318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81200&amp;sbin_info=58&amp;sbin_map=58&amp;is_auto=0" TargetMode="External"/><Relationship Id="rId4024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261&amp;sbin_map=261&amp;is_auto=0" TargetMode="External"/><Relationship Id="rId1618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311&amp;sbin_map=311&amp;is_auto=0" TargetMode="External"/><Relationship Id="rId1825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19000&amp;sbin_info=395&amp;sbin_map=395&amp;is_auto=0" TargetMode="External"/><Relationship Id="rId304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1430600&amp;sbin_info=331&amp;sbin_map=331&amp;is_auto=0" TargetMode="External"/><Relationship Id="rId3997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248&amp;sbin_map=248&amp;is_auto=0" TargetMode="External"/><Relationship Id="rId259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111600&amp;sbin_info=22&amp;sbin_map=22&amp;is_auto=0" TargetMode="External"/><Relationship Id="rId3857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175&amp;sbin_map=175&amp;is_auto=0" TargetMode="External"/><Relationship Id="rId778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10700&amp;sbin_info=105&amp;sbin_map=105&amp;is_auto=0" TargetMode="External"/><Relationship Id="rId985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0000&amp;sbin_info=173&amp;sbin_map=173&amp;is_auto=0" TargetMode="External"/><Relationship Id="rId245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4434000&amp;sbin_info=226&amp;sbin_map=226&amp;is_auto=0" TargetMode="External"/><Relationship Id="rId266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86200&amp;sbin_info=195&amp;sbin_map=195&amp;is_auto=0" TargetMode="External"/><Relationship Id="rId287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5200&amp;sbin_info=193&amp;sbin_map=193&amp;is_auto=0" TargetMode="External"/><Relationship Id="rId3717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104&amp;sbin_map=104&amp;is_auto=0" TargetMode="External"/><Relationship Id="rId3924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685700&amp;sbin_info=209&amp;sbin_map=209&amp;is_auto=0" TargetMode="External"/><Relationship Id="rId638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424200&amp;sbin_info=614&amp;sbin_map=614&amp;is_auto=0" TargetMode="External"/><Relationship Id="rId845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0000&amp;sbin_info=5&amp;sbin_map=5&amp;is_auto=0" TargetMode="External"/><Relationship Id="rId1268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35300&amp;sbin_info=61&amp;sbin_map=61&amp;is_auto=0" TargetMode="External"/><Relationship Id="rId1475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197&amp;sbin_map=197&amp;is_auto=0" TargetMode="External"/><Relationship Id="rId1682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14100&amp;sbin_info=362&amp;sbin_map=362&amp;is_auto=0" TargetMode="External"/><Relationship Id="rId2319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412&amp;sbin_map=412&amp;is_auto=0" TargetMode="External"/><Relationship Id="rId252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390600&amp;sbin_info=17&amp;sbin_map=17&amp;is_auto=0" TargetMode="External"/><Relationship Id="rId273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5200&amp;sbin_info=90&amp;sbin_map=90&amp;is_auto=0" TargetMode="External"/><Relationship Id="rId705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280100&amp;sbin_info=84&amp;sbin_map=84&amp;is_auto=0" TargetMode="External"/><Relationship Id="rId1128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5484900&amp;sbin_info=187&amp;sbin_map=187&amp;is_auto=0" TargetMode="External"/><Relationship Id="rId1335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7100&amp;sbin_info=75&amp;sbin_map=75&amp;is_auto=0" TargetMode="External"/><Relationship Id="rId1542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240&amp;sbin_map=240&amp;is_auto=0" TargetMode="External"/><Relationship Id="rId294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20300&amp;sbin_info=272&amp;sbin_map=272&amp;is_auto=0" TargetMode="External"/><Relationship Id="rId912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0000&amp;sbin_info=127&amp;sbin_map=127&amp;is_auto=0" TargetMode="External"/><Relationship Id="rId280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135&amp;sbin_map=135&amp;is_auto=0" TargetMode="External"/><Relationship Id="rId41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14635200&amp;sbin_info=46&amp;sbin_map=46&amp;is_auto=0" TargetMode="External"/><Relationship Id="rId1402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156&amp;sbin_map=156&amp;is_auto=0" TargetMode="External"/><Relationship Id="rId288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5786000&amp;sbin_info=137&amp;sbin_map=137&amp;is_auto=0" TargetMode="External"/><Relationship Id="rId336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35500&amp;sbin_info=183&amp;sbin_map=183&amp;is_auto=0" TargetMode="External"/><Relationship Id="rId3574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14265500&amp;sbin_info=77&amp;sbin_map=77&amp;is_auto=0" TargetMode="External"/><Relationship Id="rId3781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75300&amp;sbin_info=137&amp;sbin_map=137&amp;is_auto=0" TargetMode="External"/><Relationship Id="rId495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85100&amp;sbin_info=253&amp;sbin_map=253&amp;is_auto=0" TargetMode="External"/><Relationship Id="rId2176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315&amp;sbin_map=315&amp;is_auto=0" TargetMode="External"/><Relationship Id="rId2383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512&amp;sbin_map=512&amp;is_auto=0" TargetMode="External"/><Relationship Id="rId259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131900&amp;sbin_info=290&amp;sbin_map=290&amp;is_auto=0" TargetMode="External"/><Relationship Id="rId322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5100&amp;sbin_info=106&amp;sbin_map=106&amp;is_auto=0" TargetMode="External"/><Relationship Id="rId343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249&amp;sbin_map=249&amp;is_auto=0" TargetMode="External"/><Relationship Id="rId3641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42&amp;sbin_map=42&amp;is_auto=0" TargetMode="External"/><Relationship Id="rId148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7317600&amp;sbin_info=63&amp;sbin_map=63&amp;is_auto=0" TargetMode="External"/><Relationship Id="rId355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7147400&amp;sbin_info=180&amp;sbin_map=180&amp;is_auto=0" TargetMode="External"/><Relationship Id="rId562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480&amp;sbin_map=480&amp;is_auto=0" TargetMode="External"/><Relationship Id="rId1192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791600&amp;sbin_info=117&amp;sbin_map=117&amp;is_auto=0" TargetMode="External"/><Relationship Id="rId2036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204&amp;sbin_map=204&amp;is_auto=0" TargetMode="External"/><Relationship Id="rId2243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367&amp;sbin_map=367&amp;is_auto=0" TargetMode="External"/><Relationship Id="rId245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8233800&amp;sbin_info=55&amp;sbin_map=55&amp;is_auto=0" TargetMode="External"/><Relationship Id="rId350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324&amp;sbin_map=324&amp;is_auto=0" TargetMode="External"/><Relationship Id="rId215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88&amp;sbin_map=88&amp;is_auto=0" TargetMode="External"/><Relationship Id="rId422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215&amp;sbin_map=215&amp;is_auto=0" TargetMode="External"/><Relationship Id="rId1052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2700&amp;sbin_info=233&amp;sbin_map=233&amp;is_auto=0" TargetMode="External"/><Relationship Id="rId2103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19000&amp;sbin_info=272&amp;sbin_map=272&amp;is_auto=0" TargetMode="External"/><Relationship Id="rId2310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19000&amp;sbin_info=407&amp;sbin_map=407&amp;is_auto=0" TargetMode="External"/><Relationship Id="rId1869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66400&amp;sbin_info=13&amp;sbin_map=13&amp;is_auto=0" TargetMode="External"/><Relationship Id="rId308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1106000&amp;sbin_info=4&amp;sbin_map=4&amp;is_auto=0" TargetMode="External"/><Relationship Id="rId329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5100&amp;sbin_info=138&amp;sbin_map=138&amp;is_auto=0" TargetMode="External"/><Relationship Id="rId1729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14630700&amp;sbin_info=75&amp;sbin_map=75&amp;is_auto=0" TargetMode="External"/><Relationship Id="rId1936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66400&amp;sbin_info=116&amp;sbin_map=116&amp;is_auto=0" TargetMode="External"/><Relationship Id="rId315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30400&amp;sbin_info=292&amp;sbin_map=292&amp;is_auto=0" TargetMode="External"/><Relationship Id="rId301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4434000&amp;sbin_info=226&amp;sbin_map=226&amp;is_auto=0" TargetMode="External"/><Relationship Id="rId3968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232&amp;sbin_map=232&amp;is_auto=0" TargetMode="External"/><Relationship Id="rId5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2.04211900&amp;sbin_info=68&amp;sbin_map=68&amp;is_auto=0" TargetMode="External"/><Relationship Id="rId889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13300&amp;sbin_info=100&amp;sbin_map=100&amp;is_auto=0" TargetMode="External"/><Relationship Id="rId277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5100&amp;sbin_info=121&amp;sbin_map=121&amp;is_auto=0" TargetMode="External"/><Relationship Id="rId749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5300&amp;sbin_info=616&amp;sbin_map=616&amp;is_auto=0" TargetMode="External"/><Relationship Id="rId1379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56500&amp;sbin_info=143&amp;sbin_map=143&amp;is_auto=0" TargetMode="External"/><Relationship Id="rId1586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7100&amp;sbin_info=288&amp;sbin_map=288&amp;is_auto=0" TargetMode="External"/><Relationship Id="rId298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30829900&amp;sbin_info=5&amp;sbin_map=5&amp;is_auto=0" TargetMode="External"/><Relationship Id="rId3828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167200&amp;sbin_info=160&amp;sbin_map=160&amp;is_auto=0" TargetMode="External"/><Relationship Id="rId609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5237000&amp;sbin_info=33&amp;sbin_map=33&amp;is_auto=0" TargetMode="External"/><Relationship Id="rId956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0000&amp;sbin_info=154&amp;sbin_map=154&amp;is_auto=0" TargetMode="External"/><Relationship Id="rId1239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127200&amp;sbin_info=144&amp;sbin_map=144&amp;is_auto=0" TargetMode="External"/><Relationship Id="rId1793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843900&amp;sbin_info=602&amp;sbin_map=602&amp;is_auto=0" TargetMode="External"/><Relationship Id="rId263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20300&amp;sbin_info=107&amp;sbin_map=107&amp;is_auto=0" TargetMode="External"/><Relationship Id="rId284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167&amp;sbin_map=167&amp;is_auto=0" TargetMode="External"/><Relationship Id="rId85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340400&amp;sbin_info=89&amp;sbin_map=89&amp;is_auto=0" TargetMode="External"/><Relationship Id="rId816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2700&amp;sbin_info=180&amp;sbin_map=180&amp;is_auto=0" TargetMode="External"/><Relationship Id="rId1446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21200&amp;sbin_info=180&amp;sbin_map=180&amp;is_auto=0" TargetMode="External"/><Relationship Id="rId1653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342&amp;sbin_map=342&amp;is_auto=0" TargetMode="External"/><Relationship Id="rId1860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56900&amp;sbin_info=196&amp;sbin_map=196&amp;is_auto=0" TargetMode="External"/><Relationship Id="rId270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91300&amp;sbin_info=229&amp;sbin_map=229&amp;is_auto=0" TargetMode="External"/><Relationship Id="rId291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25400&amp;sbin_info=239&amp;sbin_map=239&amp;is_auto=0" TargetMode="External"/><Relationship Id="rId1306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7100&amp;sbin_info=35&amp;sbin_map=35&amp;is_auto=0" TargetMode="External"/><Relationship Id="rId1513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218&amp;sbin_map=218&amp;is_auto=0" TargetMode="External"/><Relationship Id="rId1720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28616600&amp;sbin_info=70&amp;sbin_map=70&amp;is_auto=0" TargetMode="External"/><Relationship Id="rId12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1.04998900&amp;sbin_info=289&amp;sbin_map=289&amp;is_auto=0" TargetMode="External"/><Relationship Id="rId347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8807100&amp;sbin_info=297&amp;sbin_map=297&amp;is_auto=0" TargetMode="External"/><Relationship Id="rId3685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1120500&amp;sbin_info=81&amp;sbin_map=81&amp;is_auto=0" TargetMode="External"/><Relationship Id="rId3892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275900&amp;sbin_info=193&amp;sbin_map=193&amp;is_auto=0" TargetMode="External"/><Relationship Id="rId399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204&amp;sbin_map=204&amp;is_auto=0" TargetMode="External"/><Relationship Id="rId2287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394&amp;sbin_map=394&amp;is_auto=0" TargetMode="External"/><Relationship Id="rId249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1516900&amp;sbin_info=334&amp;sbin_map=334&amp;is_auto=0" TargetMode="External"/><Relationship Id="rId333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168&amp;sbin_map=168&amp;is_auto=0" TargetMode="External"/><Relationship Id="rId3545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727500&amp;sbin_info=241&amp;sbin_map=241&amp;is_auto=0" TargetMode="External"/><Relationship Id="rId3752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121&amp;sbin_map=121&amp;is_auto=0" TargetMode="External"/><Relationship Id="rId259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120&amp;sbin_map=120&amp;is_auto=0" TargetMode="External"/><Relationship Id="rId466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238&amp;sbin_map=238&amp;is_auto=0" TargetMode="External"/><Relationship Id="rId673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114700&amp;sbin_info=37&amp;sbin_map=37&amp;is_auto=0" TargetMode="External"/><Relationship Id="rId880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0000&amp;sbin_info=95&amp;sbin_map=95&amp;is_auto=0" TargetMode="External"/><Relationship Id="rId1096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11181800&amp;sbin_info=83&amp;sbin_map=83&amp;is_auto=0" TargetMode="External"/><Relationship Id="rId2147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300&amp;sbin_map=300&amp;is_auto=0" TargetMode="External"/><Relationship Id="rId2354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450&amp;sbin_map=450&amp;is_auto=0" TargetMode="External"/><Relationship Id="rId256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441400&amp;sbin_info=236&amp;sbin_map=236&amp;is_auto=0" TargetMode="External"/><Relationship Id="rId340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0100&amp;sbin_info=217&amp;sbin_map=217&amp;is_auto=0" TargetMode="External"/><Relationship Id="rId119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680700&amp;sbin_info=10&amp;sbin_map=10&amp;is_auto=0" TargetMode="External"/><Relationship Id="rId326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850900&amp;sbin_info=161&amp;sbin_map=161&amp;is_auto=0" TargetMode="External"/><Relationship Id="rId533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276&amp;sbin_map=276&amp;is_auto=0" TargetMode="External"/><Relationship Id="rId1163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975400&amp;sbin_info=116&amp;sbin_map=116&amp;is_auto=0" TargetMode="External"/><Relationship Id="rId1370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14100&amp;sbin_info=133&amp;sbin_map=133&amp;is_auto=0" TargetMode="External"/><Relationship Id="rId2007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174&amp;sbin_map=174&amp;is_auto=0" TargetMode="External"/><Relationship Id="rId2214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335&amp;sbin_map=335&amp;is_auto=0" TargetMode="External"/><Relationship Id="rId3612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41800&amp;sbin_info=25&amp;sbin_map=25&amp;is_auto=0" TargetMode="External"/><Relationship Id="rId740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26700&amp;sbin_info=67&amp;sbin_map=67&amp;is_auto=0" TargetMode="External"/><Relationship Id="rId1023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0000&amp;sbin_info=211&amp;sbin_map=211&amp;is_auto=0" TargetMode="External"/><Relationship Id="rId2421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999&amp;sbin_map=999&amp;is_auto=0" TargetMode="External"/><Relationship Id="rId600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7966200&amp;sbin_info=35&amp;sbin_map=35&amp;is_auto=0" TargetMode="External"/><Relationship Id="rId1230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63600&amp;sbin_info=80&amp;sbin_map=80&amp;is_auto=0" TargetMode="External"/><Relationship Id="rId319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5100&amp;sbin_info=85&amp;sbin_map=85&amp;is_auto=0" TargetMode="External"/><Relationship Id="rId4039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8400&amp;sbin_info=269&amp;sbin_map=269&amp;is_auto=0" TargetMode="External"/><Relationship Id="rId305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1567600&amp;sbin_info=57&amp;sbin_map=57&amp;is_auto=0" TargetMode="External"/><Relationship Id="rId326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0100&amp;sbin_info=123&amp;sbin_map=123&amp;is_auto=0" TargetMode="External"/><Relationship Id="rId183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51&amp;sbin_map=51&amp;is_auto=0" TargetMode="External"/><Relationship Id="rId390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199&amp;sbin_map=199&amp;is_auto=0" TargetMode="External"/><Relationship Id="rId1907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9500&amp;sbin_info=58&amp;sbin_map=58&amp;is_auto=0" TargetMode="External"/><Relationship Id="rId2071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242&amp;sbin_map=242&amp;is_auto=0" TargetMode="External"/><Relationship Id="rId312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20300&amp;sbin_info=97&amp;sbin_map=97&amp;is_auto=0" TargetMode="External"/><Relationship Id="rId250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115&amp;sbin_map=115&amp;is_auto=0" TargetMode="External"/><Relationship Id="rId110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425400&amp;sbin_info=380&amp;sbin_map=380&amp;is_auto=0" TargetMode="External"/><Relationship Id="rId288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5100&amp;sbin_info=211&amp;sbin_map=211&amp;is_auto=0" TargetMode="External"/><Relationship Id="rId3939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92000&amp;sbin_info=217&amp;sbin_map=217&amp;is_auto=0" TargetMode="External"/><Relationship Id="rId1697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999&amp;sbin_map=999&amp;is_auto=0" TargetMode="External"/><Relationship Id="rId274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5200&amp;sbin_info=100&amp;sbin_map=100&amp;is_auto=0" TargetMode="External"/><Relationship Id="rId295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40600&amp;sbin_info=320&amp;sbin_map=320&amp;is_auto=0" TargetMode="External"/><Relationship Id="rId927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0000&amp;sbin_info=138&amp;sbin_map=138&amp;is_auto=0" TargetMode="External"/><Relationship Id="rId1557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261&amp;sbin_map=261&amp;is_auto=0" TargetMode="External"/><Relationship Id="rId1764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1185200&amp;sbin_info=124&amp;sbin_map=124&amp;is_auto=0" TargetMode="External"/><Relationship Id="rId1971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148&amp;sbin_map=148&amp;is_auto=0" TargetMode="External"/><Relationship Id="rId260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116700&amp;sbin_info=210&amp;sbin_map=210&amp;is_auto=0" TargetMode="External"/><Relationship Id="rId281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5100&amp;sbin_info=144&amp;sbin_map=144&amp;is_auto=0" TargetMode="External"/><Relationship Id="rId56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7572900&amp;sbin_info=6&amp;sbin_map=6&amp;is_auto=0" TargetMode="External"/><Relationship Id="rId1417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7100&amp;sbin_info=166&amp;sbin_map=166&amp;is_auto=0" TargetMode="External"/><Relationship Id="rId1624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316&amp;sbin_map=316&amp;is_auto=0" TargetMode="External"/><Relationship Id="rId1831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75900&amp;sbin_info=30&amp;sbin_map=30&amp;is_auto=0" TargetMode="External"/><Relationship Id="rId4030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264&amp;sbin_map=264&amp;is_auto=0" TargetMode="External"/><Relationship Id="rId3589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275900&amp;sbin_info=10&amp;sbin_map=10&amp;is_auto=0" TargetMode="External"/><Relationship Id="rId3796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144&amp;sbin_map=144&amp;is_auto=0" TargetMode="External"/><Relationship Id="rId2398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531&amp;sbin_map=531&amp;is_auto=0" TargetMode="External"/><Relationship Id="rId344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258&amp;sbin_map=258&amp;is_auto=0" TargetMode="External"/><Relationship Id="rId577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94684900&amp;sbin_info=18&amp;sbin_map=18&amp;is_auto=0" TargetMode="External"/><Relationship Id="rId2258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28400&amp;sbin_info=375&amp;sbin_map=375&amp;is_auto=0" TargetMode="External"/><Relationship Id="rId3656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142200&amp;sbin_info=56&amp;sbin_map=56&amp;is_auto=0" TargetMode="External"/><Relationship Id="rId3863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41800&amp;sbin_info=178&amp;sbin_map=178&amp;is_auto=0" TargetMode="External"/><Relationship Id="rId784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5300&amp;sbin_info=510&amp;sbin_map=510&amp;is_auto=0" TargetMode="External"/><Relationship Id="rId991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26700&amp;sbin_info=176&amp;sbin_map=176&amp;is_auto=0" TargetMode="External"/><Relationship Id="rId1067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2.34358700&amp;sbin_info=21&amp;sbin_map=21&amp;is_auto=0" TargetMode="External"/><Relationship Id="rId246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3921600&amp;sbin_info=333&amp;sbin_map=333&amp;is_auto=0" TargetMode="External"/><Relationship Id="rId267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5200&amp;sbin_info=150&amp;sbin_map=150&amp;is_auto=0" TargetMode="External"/><Relationship Id="rId330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148&amp;sbin_map=148&amp;is_auto=0" TargetMode="External"/><Relationship Id="rId351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96400&amp;sbin_info=352&amp;sbin_map=352&amp;is_auto=0" TargetMode="External"/><Relationship Id="rId3723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25100&amp;sbin_info=107&amp;sbin_map=107&amp;is_auto=0" TargetMode="External"/><Relationship Id="rId3930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33400&amp;sbin_info=212&amp;sbin_map=212&amp;is_auto=0" TargetMode="External"/><Relationship Id="rId437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223&amp;sbin_map=223&amp;is_auto=0" TargetMode="External"/><Relationship Id="rId644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1960900&amp;sbin_info=69&amp;sbin_map=69&amp;is_auto=0" TargetMode="External"/><Relationship Id="rId851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21300&amp;sbin_info=32&amp;sbin_map=32&amp;is_auto=0" TargetMode="External"/><Relationship Id="rId1274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14100&amp;sbin_info=76&amp;sbin_map=76&amp;is_auto=0" TargetMode="External"/><Relationship Id="rId1481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200&amp;sbin_map=200&amp;is_auto=0" TargetMode="External"/><Relationship Id="rId2118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56900&amp;sbin_info=280&amp;sbin_map=280&amp;is_auto=0" TargetMode="External"/><Relationship Id="rId2325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416&amp;sbin_map=416&amp;is_auto=0" TargetMode="External"/><Relationship Id="rId253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766100&amp;sbin_info=54&amp;sbin_map=54&amp;is_auto=0" TargetMode="External"/><Relationship Id="rId504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170200&amp;sbin_info=257&amp;sbin_map=257&amp;is_auto=0" TargetMode="External"/><Relationship Id="rId711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426900&amp;sbin_info=27&amp;sbin_map=27&amp;is_auto=0" TargetMode="External"/><Relationship Id="rId1134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1406600&amp;sbin_info=365&amp;sbin_map=365&amp;is_auto=0" TargetMode="External"/><Relationship Id="rId1341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14100&amp;sbin_info=108&amp;sbin_map=108&amp;is_auto=0" TargetMode="External"/><Relationship Id="rId1201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120200&amp;sbin_info=338&amp;sbin_map=338&amp;is_auto=0" TargetMode="External"/><Relationship Id="rId309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91300&amp;sbin_info=229&amp;sbin_map=229&amp;is_auto=0" TargetMode="External"/><Relationship Id="rId316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16&amp;sbin_map=16&amp;is_auto=0" TargetMode="External"/><Relationship Id="rId337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5200&amp;sbin_info=193&amp;sbin_map=193&amp;is_auto=0" TargetMode="External"/><Relationship Id="rId3580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2600600&amp;sbin_info=4&amp;sbin_map=4&amp;is_auto=0" TargetMode="External"/><Relationship Id="rId294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141&amp;sbin_map=141&amp;is_auto=0" TargetMode="External"/><Relationship Id="rId2182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318&amp;sbin_map=318&amp;is_auto=0" TargetMode="External"/><Relationship Id="rId302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2693900&amp;sbin_info=328&amp;sbin_map=328&amp;is_auto=0" TargetMode="External"/><Relationship Id="rId323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5200&amp;sbin_info=109&amp;sbin_map=109&amp;is_auto=0" TargetMode="External"/><Relationship Id="rId154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255300&amp;sbin_info=177&amp;sbin_map=177&amp;is_auto=0" TargetMode="External"/><Relationship Id="rId361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185&amp;sbin_map=185&amp;is_auto=0" TargetMode="External"/><Relationship Id="rId2042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19000&amp;sbin_info=210&amp;sbin_map=210&amp;is_auto=0" TargetMode="External"/><Relationship Id="rId344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50700&amp;sbin_info=253&amp;sbin_map=253&amp;is_auto=0" TargetMode="External"/><Relationship Id="rId299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11120500&amp;sbin_info=335&amp;sbin_map=335&amp;is_auto=0" TargetMode="External"/><Relationship Id="rId330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5100&amp;sbin_info=142&amp;sbin_map=142&amp;is_auto=0" TargetMode="External"/><Relationship Id="rId221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255300&amp;sbin_info=99&amp;sbin_map=99&amp;is_auto=0" TargetMode="External"/><Relationship Id="rId285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175&amp;sbin_map=175&amp;is_auto=0" TargetMode="External"/><Relationship Id="rId1668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354&amp;sbin_map=354&amp;is_auto=0" TargetMode="External"/><Relationship Id="rId1875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10&amp;sbin_map=10&amp;is_auto=0" TargetMode="External"/><Relationship Id="rId271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0100&amp;sbin_info=59&amp;sbin_map=59&amp;is_auto=0" TargetMode="External"/><Relationship Id="rId1528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231&amp;sbin_map=231&amp;is_auto=0" TargetMode="External"/><Relationship Id="rId292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258&amp;sbin_map=258&amp;is_auto=0" TargetMode="External"/><Relationship Id="rId309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1248000&amp;sbin_info=295&amp;sbin_map=295&amp;is_auto=0" TargetMode="External"/><Relationship Id="rId1735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18859600&amp;sbin_info=465&amp;sbin_map=465&amp;is_auto=0" TargetMode="External"/><Relationship Id="rId1942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113800&amp;sbin_info=127&amp;sbin_map=127&amp;is_auto=0" TargetMode="External"/><Relationship Id="rId4001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250&amp;sbin_map=250&amp;is_auto=0" TargetMode="External"/><Relationship Id="rId27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22803700&amp;sbin_info=5&amp;sbin_map=5&amp;is_auto=0" TargetMode="External"/><Relationship Id="rId1802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3887600&amp;sbin_info=509&amp;sbin_map=509&amp;is_auto=0" TargetMode="External"/><Relationship Id="rId3767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129&amp;sbin_map=129&amp;is_auto=0" TargetMode="External"/><Relationship Id="rId3974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235&amp;sbin_map=235&amp;is_auto=0" TargetMode="External"/><Relationship Id="rId688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200100&amp;sbin_info=62&amp;sbin_map=62&amp;is_auto=0" TargetMode="External"/><Relationship Id="rId895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8000&amp;sbin_info=111&amp;sbin_map=111&amp;is_auto=0" TargetMode="External"/><Relationship Id="rId2369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227600&amp;sbin_info=495&amp;sbin_map=495&amp;is_auto=0" TargetMode="External"/><Relationship Id="rId257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106500&amp;sbin_info=294&amp;sbin_map=294&amp;is_auto=0" TargetMode="External"/><Relationship Id="rId278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0100&amp;sbin_info=124&amp;sbin_map=124&amp;is_auto=0" TargetMode="External"/><Relationship Id="rId299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25914000&amp;sbin_info=34&amp;sbin_map=34&amp;is_auto=0" TargetMode="External"/><Relationship Id="rId3627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35&amp;sbin_map=35&amp;is_auto=0" TargetMode="External"/><Relationship Id="rId3834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284300&amp;sbin_info=163&amp;sbin_map=163&amp;is_auto=0" TargetMode="External"/><Relationship Id="rId548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286&amp;sbin_map=286&amp;is_auto=0" TargetMode="External"/><Relationship Id="rId755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64000&amp;sbin_info=123&amp;sbin_map=123&amp;is_auto=0" TargetMode="External"/><Relationship Id="rId962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0000&amp;sbin_info=158&amp;sbin_map=158&amp;is_auto=0" TargetMode="External"/><Relationship Id="rId1178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501800&amp;sbin_info=89&amp;sbin_map=89&amp;is_auto=0" TargetMode="External"/><Relationship Id="rId1385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147&amp;sbin_map=147&amp;is_auto=0" TargetMode="External"/><Relationship Id="rId1592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28300&amp;sbin_info=292&amp;sbin_map=292&amp;is_auto=0" TargetMode="External"/><Relationship Id="rId2229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347&amp;sbin_map=347&amp;is_auto=0" TargetMode="External"/><Relationship Id="rId243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29536200&amp;sbin_info=47&amp;sbin_map=47&amp;is_auto=0" TargetMode="External"/><Relationship Id="rId264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177600&amp;sbin_info=240&amp;sbin_map=240&amp;is_auto=0" TargetMode="External"/><Relationship Id="rId285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170&amp;sbin_map=170&amp;is_auto=0" TargetMode="External"/><Relationship Id="rId91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340400&amp;sbin_info=133&amp;sbin_map=133&amp;is_auto=0" TargetMode="External"/><Relationship Id="rId408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208&amp;sbin_map=208&amp;is_auto=0" TargetMode="External"/><Relationship Id="rId615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4036500&amp;sbin_info=82&amp;sbin_map=82&amp;is_auto=0" TargetMode="External"/><Relationship Id="rId822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40000&amp;sbin_info=178&amp;sbin_map=178&amp;is_auto=0" TargetMode="External"/><Relationship Id="rId1038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0000&amp;sbin_info=224&amp;sbin_map=224&amp;is_auto=0" TargetMode="External"/><Relationship Id="rId1245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14100&amp;sbin_info=137&amp;sbin_map=137&amp;is_auto=0" TargetMode="External"/><Relationship Id="rId1452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184&amp;sbin_map=184&amp;is_auto=0" TargetMode="External"/><Relationship Id="rId250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466700&amp;sbin_info=30&amp;sbin_map=30&amp;is_auto=0" TargetMode="External"/><Relationship Id="rId3901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198&amp;sbin_map=198&amp;is_auto=0" TargetMode="External"/><Relationship Id="rId1105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8799800&amp;sbin_info=54&amp;sbin_map=54&amp;is_auto=0" TargetMode="External"/><Relationship Id="rId1312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14100&amp;sbin_info=40&amp;sbin_map=40&amp;is_auto=0" TargetMode="External"/><Relationship Id="rId271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81200&amp;sbin_info=58&amp;sbin_map=58&amp;is_auto=0" TargetMode="External"/><Relationship Id="rId327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5100&amp;sbin_info=131&amp;sbin_map=131&amp;is_auto=0" TargetMode="External"/><Relationship Id="rId198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85100&amp;sbin_info=65&amp;sbin_map=65&amp;is_auto=0" TargetMode="External"/><Relationship Id="rId2086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256&amp;sbin_map=256&amp;is_auto=0" TargetMode="External"/><Relationship Id="rId348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177600&amp;sbin_info=301&amp;sbin_map=301&amp;is_auto=0" TargetMode="External"/><Relationship Id="rId3691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25100&amp;sbin_info=86&amp;sbin_map=86&amp;is_auto=0" TargetMode="External"/><Relationship Id="rId2293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104300&amp;sbin_info=399&amp;sbin_map=399&amp;is_auto=0" TargetMode="External"/><Relationship Id="rId313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147100&amp;sbin_info=336&amp;sbin_map=336&amp;is_auto=0" TargetMode="External"/><Relationship Id="rId334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171&amp;sbin_map=171&amp;is_auto=0" TargetMode="External"/><Relationship Id="rId3551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16832600&amp;sbin_info=74&amp;sbin_map=74&amp;is_auto=0" TargetMode="External"/><Relationship Id="rId265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123&amp;sbin_map=123&amp;is_auto=0" TargetMode="External"/><Relationship Id="rId472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241&amp;sbin_map=241&amp;is_auto=0" TargetMode="External"/><Relationship Id="rId2153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303&amp;sbin_map=303&amp;is_auto=0" TargetMode="External"/><Relationship Id="rId2360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28400&amp;sbin_info=469&amp;sbin_map=469&amp;is_auto=0" TargetMode="External"/><Relationship Id="rId320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55800&amp;sbin_info=89&amp;sbin_map=89&amp;is_auto=0" TargetMode="External"/><Relationship Id="rId341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0100&amp;sbin_info=223&amp;sbin_map=223&amp;is_auto=0" TargetMode="External"/><Relationship Id="rId125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680700&amp;sbin_info=78&amp;sbin_map=78&amp;is_auto=0" TargetMode="External"/><Relationship Id="rId332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340400&amp;sbin_info=165&amp;sbin_map=165&amp;is_auto=0" TargetMode="External"/><Relationship Id="rId2013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180&amp;sbin_map=180&amp;is_auto=0" TargetMode="External"/><Relationship Id="rId2220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338&amp;sbin_map=338&amp;is_auto=0" TargetMode="External"/><Relationship Id="rId1779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568900&amp;sbin_info=21&amp;sbin_map=21&amp;is_auto=0" TargetMode="External"/><Relationship Id="rId1986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159&amp;sbin_map=159&amp;is_auto=0" TargetMode="External"/><Relationship Id="rId4045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41800&amp;sbin_info=272&amp;sbin_map=272&amp;is_auto=0" TargetMode="External"/><Relationship Id="rId1639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329&amp;sbin_map=329&amp;is_auto=0" TargetMode="External"/><Relationship Id="rId1846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66400&amp;sbin_info=169&amp;sbin_map=169&amp;is_auto=0" TargetMode="External"/><Relationship Id="rId306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471800&amp;sbin_info=266&amp;sbin_map=266&amp;is_auto=0" TargetMode="External"/><Relationship Id="rId1706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1.16742000&amp;sbin_info=22&amp;sbin_map=22&amp;is_auto=0" TargetMode="External"/><Relationship Id="rId1913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9500&amp;sbin_info=74&amp;sbin_map=74&amp;is_auto=0" TargetMode="External"/><Relationship Id="rId3878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33400&amp;sbin_info=185&amp;sbin_map=185&amp;is_auto=0" TargetMode="External"/><Relationship Id="rId799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122700&amp;sbin_info=42&amp;sbin_map=42&amp;is_auto=0" TargetMode="External"/><Relationship Id="rId268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5100&amp;sbin_info=108&amp;sbin_map=108&amp;is_auto=0" TargetMode="External"/><Relationship Id="rId289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20300&amp;sbin_info=214&amp;sbin_map=214&amp;is_auto=0" TargetMode="External"/><Relationship Id="rId3738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114&amp;sbin_map=114&amp;is_auto=0" TargetMode="External"/><Relationship Id="rId659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984400&amp;sbin_info=30&amp;sbin_map=30&amp;is_auto=0" TargetMode="External"/><Relationship Id="rId866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0000&amp;sbin_info=77&amp;sbin_map=77&amp;is_auto=0" TargetMode="External"/><Relationship Id="rId1289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14100&amp;sbin_info=373&amp;sbin_map=373&amp;is_auto=0" TargetMode="External"/><Relationship Id="rId1496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14100&amp;sbin_info=207&amp;sbin_map=207&amp;is_auto=0" TargetMode="External"/><Relationship Id="rId254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304400&amp;sbin_info=233&amp;sbin_map=233&amp;is_auto=0" TargetMode="External"/><Relationship Id="rId3945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41800&amp;sbin_info=220&amp;sbin_map=220&amp;is_auto=0" TargetMode="External"/><Relationship Id="rId519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265&amp;sbin_map=265&amp;is_auto=0" TargetMode="External"/><Relationship Id="rId1149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777500&amp;sbin_info=328&amp;sbin_map=328&amp;is_auto=0" TargetMode="External"/><Relationship Id="rId1356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124&amp;sbin_map=124&amp;is_auto=0" TargetMode="External"/><Relationship Id="rId275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20300&amp;sbin_info=104&amp;sbin_map=104&amp;is_auto=0" TargetMode="External"/><Relationship Id="rId296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55800&amp;sbin_info=338&amp;sbin_map=338&amp;is_auto=0" TargetMode="External"/><Relationship Id="rId3805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149&amp;sbin_map=149&amp;is_auto=0" TargetMode="External"/><Relationship Id="rId726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50700&amp;sbin_info=40&amp;sbin_map=40&amp;is_auto=0" TargetMode="External"/><Relationship Id="rId933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0000&amp;sbin_info=141&amp;sbin_map=141&amp;is_auto=0" TargetMode="External"/><Relationship Id="rId1009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2700&amp;sbin_info=199&amp;sbin_map=199&amp;is_auto=0" TargetMode="External"/><Relationship Id="rId1563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264&amp;sbin_map=264&amp;is_auto=0" TargetMode="External"/><Relationship Id="rId1770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1090400&amp;sbin_info=7&amp;sbin_map=7&amp;is_auto=0" TargetMode="External"/><Relationship Id="rId2407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47400&amp;sbin_info=572&amp;sbin_map=572&amp;is_auto=0" TargetMode="External"/><Relationship Id="rId261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177600&amp;sbin_info=301&amp;sbin_map=301&amp;is_auto=0" TargetMode="External"/><Relationship Id="rId282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0100&amp;sbin_info=149&amp;sbin_map=149&amp;is_auto=0" TargetMode="External"/><Relationship Id="rId62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1701800&amp;sbin_info=45&amp;sbin_map=45&amp;is_auto=0" TargetMode="External"/><Relationship Id="rId1216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721000&amp;sbin_info=39&amp;sbin_map=39&amp;is_auto=0" TargetMode="External"/><Relationship Id="rId1423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169&amp;sbin_map=169&amp;is_auto=0" TargetMode="External"/><Relationship Id="rId1630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35300&amp;sbin_info=319&amp;sbin_map=319&amp;is_auto=0" TargetMode="External"/><Relationship Id="rId338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208&amp;sbin_map=208&amp;is_auto=0" TargetMode="External"/><Relationship Id="rId3595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1145600&amp;sbin_info=14&amp;sbin_map=14&amp;is_auto=0" TargetMode="External"/><Relationship Id="rId2197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326&amp;sbin_map=326&amp;is_auto=0" TargetMode="External"/><Relationship Id="rId324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116&amp;sbin_map=116&amp;is_auto=0" TargetMode="External"/><Relationship Id="rId345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269&amp;sbin_map=269&amp;is_auto=0" TargetMode="External"/><Relationship Id="rId3662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8400&amp;sbin_info=60&amp;sbin_map=60&amp;is_auto=0" TargetMode="External"/><Relationship Id="rId169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255300&amp;sbin_info=33&amp;sbin_map=33&amp;is_auto=0" TargetMode="External"/><Relationship Id="rId376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1021100&amp;sbin_info=192&amp;sbin_map=192&amp;is_auto=0" TargetMode="External"/><Relationship Id="rId583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26937300&amp;sbin_info=65&amp;sbin_map=65&amp;is_auto=0" TargetMode="External"/><Relationship Id="rId790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2700&amp;sbin_info=109&amp;sbin_map=109&amp;is_auto=0" TargetMode="External"/><Relationship Id="rId2057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19000&amp;sbin_info=228&amp;sbin_map=228&amp;is_auto=0" TargetMode="External"/><Relationship Id="rId2264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378&amp;sbin_map=378&amp;is_auto=0" TargetMode="External"/><Relationship Id="rId247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2186600&amp;sbin_info=29&amp;sbin_map=29&amp;is_auto=0" TargetMode="External"/><Relationship Id="rId310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91300&amp;sbin_info=250&amp;sbin_map=250&amp;is_auto=0" TargetMode="External"/><Relationship Id="rId331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5100&amp;sbin_info=157&amp;sbin_map=157&amp;is_auto=0" TargetMode="External"/><Relationship Id="rId352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360&amp;sbin_map=360&amp;is_auto=0" TargetMode="External"/><Relationship Id="rId236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108&amp;sbin_map=108&amp;is_auto=0" TargetMode="External"/><Relationship Id="rId443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226&amp;sbin_map=226&amp;is_auto=0" TargetMode="External"/><Relationship Id="rId650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1662100&amp;sbin_info=6&amp;sbin_map=6&amp;is_auto=0" TargetMode="External"/><Relationship Id="rId1073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98134200&amp;sbin_info=82&amp;sbin_map=82&amp;is_auto=0" TargetMode="External"/><Relationship Id="rId1280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261500&amp;sbin_info=323&amp;sbin_map=323&amp;is_auto=0" TargetMode="External"/><Relationship Id="rId2124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19000&amp;sbin_info=284&amp;sbin_map=284&amp;is_auto=0" TargetMode="External"/><Relationship Id="rId2331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434&amp;sbin_map=434&amp;is_auto=0" TargetMode="External"/><Relationship Id="rId303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148&amp;sbin_map=148&amp;is_auto=0" TargetMode="External"/><Relationship Id="rId1140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706800&amp;sbin_info=291&amp;sbin_map=291&amp;is_auto=0" TargetMode="External"/><Relationship Id="rId510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260&amp;sbin_map=260&amp;is_auto=0" TargetMode="External"/><Relationship Id="rId1000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0000&amp;sbin_info=186&amp;sbin_map=186&amp;is_auto=0" TargetMode="External"/><Relationship Id="rId1957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66400&amp;sbin_info=139&amp;sbin_map=139&amp;is_auto=0" TargetMode="External"/><Relationship Id="rId1817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331900&amp;sbin_info=437&amp;sbin_map=437&amp;is_auto=0" TargetMode="External"/><Relationship Id="rId317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35500&amp;sbin_info=32&amp;sbin_map=32&amp;is_auto=0" TargetMode="External"/><Relationship Id="rId4016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257&amp;sbin_map=257&amp;is_auto=0" TargetMode="External"/><Relationship Id="rId303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4677500&amp;sbin_info=52&amp;sbin_map=52&amp;is_auto=0" TargetMode="External"/><Relationship Id="rId160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170200&amp;sbin_info=130&amp;sbin_map=130&amp;is_auto=0" TargetMode="External"/><Relationship Id="rId3989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1237600&amp;sbin_info=244&amp;sbin_map=244&amp;is_auto=0" TargetMode="External"/><Relationship Id="rId279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134&amp;sbin_map=134&amp;is_auto=0" TargetMode="External"/><Relationship Id="rId3849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171&amp;sbin_map=171&amp;is_auto=0" TargetMode="External"/><Relationship Id="rId977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2700&amp;sbin_info=168&amp;sbin_map=168&amp;is_auto=0" TargetMode="External"/><Relationship Id="rId265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81200&amp;sbin_info=86&amp;sbin_map=86&amp;is_auto=0" TargetMode="External"/><Relationship Id="rId286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178&amp;sbin_map=178&amp;is_auto=0" TargetMode="External"/><Relationship Id="rId3709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8400&amp;sbin_info=100&amp;sbin_map=100&amp;is_auto=0" TargetMode="External"/><Relationship Id="rId3916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8400&amp;sbin_info=205&amp;sbin_map=205&amp;is_auto=0" TargetMode="External"/><Relationship Id="rId837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42700&amp;sbin_info=119&amp;sbin_map=119&amp;is_auto=0" TargetMode="External"/><Relationship Id="rId1467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193&amp;sbin_map=193&amp;is_auto=0" TargetMode="External"/><Relationship Id="rId1674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7100&amp;sbin_info=357&amp;sbin_map=357&amp;is_auto=0" TargetMode="External"/><Relationship Id="rId1881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19000&amp;sbin_info=17&amp;sbin_map=17&amp;is_auto=0" TargetMode="External"/><Relationship Id="rId251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476900&amp;sbin_info=31&amp;sbin_map=31&amp;is_auto=0" TargetMode="External"/><Relationship Id="rId272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0100&amp;sbin_info=81&amp;sbin_map=81&amp;is_auto=0" TargetMode="External"/><Relationship Id="rId293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5100&amp;sbin_info=268&amp;sbin_map=268&amp;is_auto=0" TargetMode="External"/><Relationship Id="rId904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5300&amp;sbin_info=117&amp;sbin_map=117&amp;is_auto=0" TargetMode="External"/><Relationship Id="rId1327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64&amp;sbin_map=64&amp;is_auto=0" TargetMode="External"/><Relationship Id="rId1534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235&amp;sbin_map=235&amp;is_auto=0" TargetMode="External"/><Relationship Id="rId1741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6883900&amp;sbin_info=110&amp;sbin_map=110&amp;is_auto=0" TargetMode="External"/><Relationship Id="rId33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15996600&amp;sbin_info=95&amp;sbin_map=95&amp;is_auto=0" TargetMode="External"/><Relationship Id="rId1601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7100&amp;sbin_info=297&amp;sbin_map=297&amp;is_auto=0" TargetMode="External"/><Relationship Id="rId349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5100&amp;sbin_info=323&amp;sbin_map=323&amp;is_auto=0" TargetMode="External"/><Relationship Id="rId335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5200&amp;sbin_info=179&amp;sbin_map=179&amp;is_auto=0" TargetMode="External"/><Relationship Id="rId3566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961600&amp;sbin_info=227&amp;sbin_map=227&amp;is_auto=0" TargetMode="External"/><Relationship Id="rId487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249&amp;sbin_map=249&amp;is_auto=0" TargetMode="External"/><Relationship Id="rId694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314800&amp;sbin_info=73&amp;sbin_map=73&amp;is_auto=0" TargetMode="External"/><Relationship Id="rId2168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311&amp;sbin_map=311&amp;is_auto=0" TargetMode="External"/><Relationship Id="rId2375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47400&amp;sbin_info=505&amp;sbin_map=505&amp;is_auto=0" TargetMode="External"/><Relationship Id="rId321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20300&amp;sbin_info=101&amp;sbin_map=101&amp;is_auto=0" TargetMode="External"/><Relationship Id="rId3773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133&amp;sbin_map=133&amp;is_auto=0" TargetMode="External"/><Relationship Id="rId3980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1312800&amp;sbin_info=238&amp;sbin_map=238&amp;is_auto=0" TargetMode="External"/><Relationship Id="rId347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1616700&amp;sbin_info=175&amp;sbin_map=175&amp;is_auto=0" TargetMode="External"/><Relationship Id="rId1184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120200&amp;sbin_info=248&amp;sbin_map=248&amp;is_auto=0" TargetMode="External"/><Relationship Id="rId2028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194&amp;sbin_map=194&amp;is_auto=0" TargetMode="External"/><Relationship Id="rId258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131900&amp;sbin_info=298&amp;sbin_map=298&amp;is_auto=0" TargetMode="External"/><Relationship Id="rId342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177600&amp;sbin_info=240&amp;sbin_map=240&amp;is_auto=0" TargetMode="External"/><Relationship Id="rId3633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38&amp;sbin_map=38&amp;is_auto=0" TargetMode="External"/><Relationship Id="rId3840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166&amp;sbin_map=166&amp;is_auto=0" TargetMode="External"/><Relationship Id="rId554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370&amp;sbin_map=370&amp;is_auto=0" TargetMode="External"/><Relationship Id="rId761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2700&amp;sbin_info=93&amp;sbin_map=93&amp;is_auto=0" TargetMode="External"/><Relationship Id="rId1391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151&amp;sbin_map=151&amp;is_auto=0" TargetMode="External"/><Relationship Id="rId2235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354&amp;sbin_map=354&amp;is_auto=0" TargetMode="External"/><Relationship Id="rId244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13606400&amp;sbin_info=42&amp;sbin_map=42&amp;is_auto=0" TargetMode="External"/><Relationship Id="rId3700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635500&amp;sbin_info=95&amp;sbin_map=95&amp;is_auto=0" TargetMode="External"/><Relationship Id="rId207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82&amp;sbin_map=82&amp;is_auto=0" TargetMode="External"/><Relationship Id="rId414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211&amp;sbin_map=211&amp;is_auto=0" TargetMode="External"/><Relationship Id="rId621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2022200&amp;sbin_info=63&amp;sbin_map=63&amp;is_auto=0" TargetMode="External"/><Relationship Id="rId1044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0000&amp;sbin_info=228&amp;sbin_map=228&amp;is_auto=0" TargetMode="External"/><Relationship Id="rId1251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42400&amp;sbin_info=33&amp;sbin_map=33&amp;is_auto=0" TargetMode="External"/><Relationship Id="rId2302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9500&amp;sbin_info=403&amp;sbin_map=403&amp;is_auto=0" TargetMode="External"/><Relationship Id="rId1111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9966100&amp;sbin_info=334&amp;sbin_map=334&amp;is_auto=0" TargetMode="External"/><Relationship Id="rId307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400800&amp;sbin_info=355&amp;sbin_map=355&amp;is_auto=0" TargetMode="External"/><Relationship Id="rId328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134&amp;sbin_map=134&amp;is_auto=0" TargetMode="External"/><Relationship Id="rId349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202900&amp;sbin_info=304&amp;sbin_map=304&amp;is_auto=0" TargetMode="External"/><Relationship Id="rId1928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237000&amp;sbin_info=104&amp;sbin_map=104&amp;is_auto=0" TargetMode="External"/><Relationship Id="rId2092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262&amp;sbin_map=262&amp;is_auto=0" TargetMode="External"/><Relationship Id="rId314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431200&amp;sbin_info=46&amp;sbin_map=46&amp;is_auto=0" TargetMode="External"/><Relationship Id="rId335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174&amp;sbin_map=174&amp;is_auto=0" TargetMode="External"/><Relationship Id="rId271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126&amp;sbin_map=126&amp;is_auto=0" TargetMode="External"/><Relationship Id="rId300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6580000&amp;sbin_info=39&amp;sbin_map=39&amp;is_auto=0" TargetMode="External"/><Relationship Id="rId131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85100&amp;sbin_info=37&amp;sbin_map=37&amp;is_auto=0" TargetMode="External"/><Relationship Id="rId321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5100&amp;sbin_info=95&amp;sbin_map=95&amp;is_auto=0" TargetMode="External"/><Relationship Id="rId276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5100&amp;sbin_info=115&amp;sbin_map=115&amp;is_auto=0" TargetMode="External"/><Relationship Id="rId297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3.16390800&amp;sbin_info=326&amp;sbin_map=326&amp;is_auto=0" TargetMode="External"/><Relationship Id="rId948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0000&amp;sbin_info=150&amp;sbin_map=150&amp;is_auto=0" TargetMode="External"/><Relationship Id="rId1578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271&amp;sbin_map=271&amp;is_auto=0" TargetMode="External"/><Relationship Id="rId1785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151700&amp;sbin_info=423&amp;sbin_map=423&amp;is_auto=0" TargetMode="External"/><Relationship Id="rId1992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28400&amp;sbin_info=163&amp;sbin_map=163&amp;is_auto=0" TargetMode="External"/><Relationship Id="rId262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45700&amp;sbin_info=77&amp;sbin_map=77&amp;is_auto=0" TargetMode="External"/><Relationship Id="rId283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163&amp;sbin_map=163&amp;is_auto=0" TargetMode="External"/><Relationship Id="rId77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1106100&amp;sbin_info=106&amp;sbin_map=106&amp;is_auto=0" TargetMode="External"/><Relationship Id="rId808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50700&amp;sbin_info=213&amp;sbin_map=213&amp;is_auto=0" TargetMode="External"/><Relationship Id="rId1438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176&amp;sbin_map=176&amp;is_auto=0" TargetMode="External"/><Relationship Id="rId1645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7100&amp;sbin_info=336&amp;sbin_map=336&amp;is_auto=0" TargetMode="External"/><Relationship Id="rId4051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2533700&amp;sbin_info=297&amp;sbin_map=297&amp;is_auto=0" TargetMode="External"/><Relationship Id="rId1852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407700&amp;sbin_info=441&amp;sbin_map=441&amp;is_auto=0" TargetMode="External"/><Relationship Id="rId290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0100&amp;sbin_info=223&amp;sbin_map=223&amp;is_auto=0" TargetMode="External"/><Relationship Id="rId1505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212&amp;sbin_map=212&amp;is_auto=0" TargetMode="External"/><Relationship Id="rId1712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51136300&amp;sbin_info=5&amp;sbin_map=5&amp;is_auto=0" TargetMode="External"/><Relationship Id="rId3677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70&amp;sbin_map=70&amp;is_auto=0" TargetMode="External"/><Relationship Id="rId3884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188&amp;sbin_map=188&amp;is_auto=0" TargetMode="External"/><Relationship Id="rId598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11002200&amp;sbin_info=2&amp;sbin_map=2&amp;is_auto=0" TargetMode="External"/><Relationship Id="rId2279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387&amp;sbin_map=387&amp;is_auto=0" TargetMode="External"/><Relationship Id="rId248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1567600&amp;sbin_info=57&amp;sbin_map=57&amp;is_auto=0" TargetMode="External"/><Relationship Id="rId269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50700&amp;sbin_info=337&amp;sbin_map=337&amp;is_auto=0" TargetMode="External"/><Relationship Id="rId3537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56100300&amp;sbin_info=3&amp;sbin_map=3&amp;is_auto=0" TargetMode="External"/><Relationship Id="rId3744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8400&amp;sbin_info=117&amp;sbin_map=117&amp;is_auto=0" TargetMode="External"/><Relationship Id="rId3951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217400&amp;sbin_info=223&amp;sbin_map=223&amp;is_auto=0" TargetMode="External"/><Relationship Id="rId458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233&amp;sbin_map=233&amp;is_auto=0" TargetMode="External"/><Relationship Id="rId665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114700&amp;sbin_info=31&amp;sbin_map=31&amp;is_auto=0" TargetMode="External"/><Relationship Id="rId872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5300&amp;sbin_info=86&amp;sbin_map=86&amp;is_auto=0" TargetMode="External"/><Relationship Id="rId1088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18568000&amp;sbin_info=92&amp;sbin_map=92&amp;is_auto=0" TargetMode="External"/><Relationship Id="rId1295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169600&amp;sbin_info=257&amp;sbin_map=257&amp;is_auto=0" TargetMode="External"/><Relationship Id="rId2139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295&amp;sbin_map=295&amp;is_auto=0" TargetMode="External"/><Relationship Id="rId2346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444&amp;sbin_map=444&amp;is_auto=0" TargetMode="External"/><Relationship Id="rId255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345000&amp;sbin_info=228&amp;sbin_map=228&amp;is_auto=0" TargetMode="External"/><Relationship Id="rId276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5200&amp;sbin_info=109&amp;sbin_map=109&amp;is_auto=0" TargetMode="External"/><Relationship Id="rId3604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33400&amp;sbin_info=20&amp;sbin_map=20&amp;is_auto=0" TargetMode="External"/><Relationship Id="rId3811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152&amp;sbin_map=152&amp;is_auto=0" TargetMode="External"/><Relationship Id="rId318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1021100&amp;sbin_info=156&amp;sbin_map=156&amp;is_auto=0" TargetMode="External"/><Relationship Id="rId525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271&amp;sbin_map=271&amp;is_auto=0" TargetMode="External"/><Relationship Id="rId732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178700&amp;sbin_info=390&amp;sbin_map=390&amp;is_auto=0" TargetMode="External"/><Relationship Id="rId1155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410000&amp;sbin_info=101&amp;sbin_map=101&amp;is_auto=0" TargetMode="External"/><Relationship Id="rId1362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7100&amp;sbin_info=128&amp;sbin_map=128&amp;is_auto=0" TargetMode="External"/><Relationship Id="rId2206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331&amp;sbin_map=331&amp;is_auto=0" TargetMode="External"/><Relationship Id="rId2413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705&amp;sbin_map=705&amp;is_auto=0" TargetMode="External"/><Relationship Id="rId262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20300&amp;sbin_info=348&amp;sbin_map=348&amp;is_auto=0" TargetMode="External"/><Relationship Id="rId1015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13300&amp;sbin_info=206&amp;sbin_map=206&amp;is_auto=0" TargetMode="External"/><Relationship Id="rId1222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21200&amp;sbin_info=28&amp;sbin_map=28&amp;is_auto=0" TargetMode="External"/><Relationship Id="rId318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79&amp;sbin_map=79&amp;is_auto=0" TargetMode="External"/><Relationship Id="rId339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5100&amp;sbin_info=211&amp;sbin_map=211&amp;is_auto=0" TargetMode="External"/><Relationship Id="rId304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603700&amp;sbin_info=242&amp;sbin_map=242&amp;is_auto=0" TargetMode="External"/><Relationship Id="rId175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680700&amp;sbin_info=44&amp;sbin_map=44&amp;is_auto=0" TargetMode="External"/><Relationship Id="rId325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30400&amp;sbin_info=119&amp;sbin_map=119&amp;is_auto=0" TargetMode="External"/><Relationship Id="rId346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20300&amp;sbin_info=272&amp;sbin_map=272&amp;is_auto=0" TargetMode="External"/><Relationship Id="rId382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195&amp;sbin_map=195&amp;is_auto=0" TargetMode="External"/><Relationship Id="rId2063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234&amp;sbin_map=234&amp;is_auto=0" TargetMode="External"/><Relationship Id="rId2270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382&amp;sbin_map=382&amp;is_auto=0" TargetMode="External"/><Relationship Id="rId311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96400&amp;sbin_info=358&amp;sbin_map=358&amp;is_auto=0" TargetMode="External"/><Relationship Id="rId332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160&amp;sbin_map=160&amp;is_auto=0" TargetMode="External"/><Relationship Id="rId242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111&amp;sbin_map=111&amp;is_auto=0" TargetMode="External"/><Relationship Id="rId2130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290&amp;sbin_map=290&amp;is_auto=0" TargetMode="External"/><Relationship Id="rId102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255300&amp;sbin_info=163&amp;sbin_map=163&amp;is_auto=0" TargetMode="External"/><Relationship Id="rId1689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120200&amp;sbin_info=378&amp;sbin_map=378&amp;is_auto=0" TargetMode="External"/><Relationship Id="rId1896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9500&amp;sbin_info=37&amp;sbin_map=37&amp;is_auto=0" TargetMode="External"/><Relationship Id="rId294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5100&amp;sbin_info=288&amp;sbin_map=288&amp;is_auto=0" TargetMode="External"/><Relationship Id="rId919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2700&amp;sbin_info=134&amp;sbin_map=134&amp;is_auto=0" TargetMode="External"/><Relationship Id="rId1549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21200&amp;sbin_info=247&amp;sbin_map=247&amp;is_auto=0" TargetMode="External"/><Relationship Id="rId1756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3517800&amp;sbin_info=716&amp;sbin_map=716&amp;is_auto=0" TargetMode="External"/><Relationship Id="rId1963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143&amp;sbin_map=143&amp;is_auto=0" TargetMode="External"/><Relationship Id="rId280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5200&amp;sbin_info=139&amp;sbin_map=139&amp;is_auto=0" TargetMode="External"/><Relationship Id="rId4022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260&amp;sbin_map=260&amp;is_auto=0" TargetMode="External"/><Relationship Id="rId48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6977200&amp;sbin_info=35&amp;sbin_map=35&amp;is_auto=0" TargetMode="External"/><Relationship Id="rId1409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161&amp;sbin_map=161&amp;is_auto=0" TargetMode="External"/><Relationship Id="rId1616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7100&amp;sbin_info=310&amp;sbin_map=310&amp;is_auto=0" TargetMode="External"/><Relationship Id="rId1823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104300&amp;sbin_info=14&amp;sbin_map=14&amp;is_auto=0" TargetMode="External"/><Relationship Id="rId3788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8400&amp;sbin_info=140&amp;sbin_map=140&amp;is_auto=0" TargetMode="External"/><Relationship Id="rId3995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247&amp;sbin_map=247&amp;is_auto=0" TargetMode="External"/><Relationship Id="rId259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55800&amp;sbin_info=89&amp;sbin_map=89&amp;is_auto=0" TargetMode="External"/><Relationship Id="rId3648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485000&amp;sbin_info=47&amp;sbin_map=47&amp;is_auto=0" TargetMode="External"/><Relationship Id="rId3855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174&amp;sbin_map=174&amp;is_auto=0" TargetMode="External"/><Relationship Id="rId569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999&amp;sbin_map=999&amp;is_auto=0" TargetMode="External"/><Relationship Id="rId776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24000&amp;sbin_info=184&amp;sbin_map=184&amp;is_auto=0" TargetMode="External"/><Relationship Id="rId983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0000&amp;sbin_info=172&amp;sbin_map=172&amp;is_auto=0" TargetMode="External"/><Relationship Id="rId1199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219100&amp;sbin_info=244&amp;sbin_map=244&amp;is_auto=0" TargetMode="External"/><Relationship Id="rId245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6016800&amp;sbin_info=281&amp;sbin_map=281&amp;is_auto=0" TargetMode="External"/><Relationship Id="rId266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50700&amp;sbin_info=145&amp;sbin_map=145&amp;is_auto=0" TargetMode="External"/><Relationship Id="rId350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20300&amp;sbin_info=348&amp;sbin_map=348&amp;is_auto=0" TargetMode="External"/><Relationship Id="rId429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219&amp;sbin_map=219&amp;is_auto=0" TargetMode="External"/><Relationship Id="rId636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2811900&amp;sbin_info=611&amp;sbin_map=611&amp;is_auto=0" TargetMode="External"/><Relationship Id="rId1059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2700&amp;sbin_info=530&amp;sbin_map=530&amp;is_auto=0" TargetMode="External"/><Relationship Id="rId1266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141400&amp;sbin_info=140&amp;sbin_map=140&amp;is_auto=0" TargetMode="External"/><Relationship Id="rId1473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7100&amp;sbin_info=196&amp;sbin_map=196&amp;is_auto=0" TargetMode="External"/><Relationship Id="rId2317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75900&amp;sbin_info=411&amp;sbin_map=411&amp;is_auto=0" TargetMode="External"/><Relationship Id="rId287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5100&amp;sbin_info=185&amp;sbin_map=185&amp;is_auto=0" TargetMode="External"/><Relationship Id="rId3715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103&amp;sbin_map=103&amp;is_auto=0" TargetMode="External"/><Relationship Id="rId3922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33400&amp;sbin_info=208&amp;sbin_map=208&amp;is_auto=0" TargetMode="External"/><Relationship Id="rId843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10700&amp;sbin_info=106&amp;sbin_map=106&amp;is_auto=0" TargetMode="External"/><Relationship Id="rId1126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1265200&amp;sbin_info=135&amp;sbin_map=135&amp;is_auto=0" TargetMode="External"/><Relationship Id="rId1680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14100&amp;sbin_info=361&amp;sbin_map=361&amp;is_auto=0" TargetMode="External"/><Relationship Id="rId252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96400&amp;sbin_info=352&amp;sbin_map=352&amp;is_auto=0" TargetMode="External"/><Relationship Id="rId273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88&amp;sbin_map=88&amp;is_auto=0" TargetMode="External"/><Relationship Id="rId703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40000&amp;sbin_info=197&amp;sbin_map=197&amp;is_auto=0" TargetMode="External"/><Relationship Id="rId910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2700&amp;sbin_info=125&amp;sbin_map=125&amp;is_auto=0" TargetMode="External"/><Relationship Id="rId1333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49500&amp;sbin_info=74&amp;sbin_map=74&amp;is_auto=0" TargetMode="External"/><Relationship Id="rId1540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21200&amp;sbin_info=239&amp;sbin_map=239&amp;is_auto=0" TargetMode="External"/><Relationship Id="rId1400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7100&amp;sbin_info=155&amp;sbin_map=155&amp;is_auto=0" TargetMode="External"/><Relationship Id="rId329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35500&amp;sbin_info=141&amp;sbin_map=141&amp;is_auto=0" TargetMode="External"/><Relationship Id="rId315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131900&amp;sbin_info=290&amp;sbin_map=290&amp;is_auto=0" TargetMode="External"/><Relationship Id="rId336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182&amp;sbin_map=182&amp;is_auto=0" TargetMode="External"/><Relationship Id="rId3572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209000&amp;sbin_info=91&amp;sbin_map=91&amp;is_auto=0" TargetMode="External"/><Relationship Id="rId286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136&amp;sbin_map=136&amp;is_auto=0" TargetMode="External"/><Relationship Id="rId493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85100&amp;sbin_info=252&amp;sbin_map=252&amp;is_auto=0" TargetMode="External"/><Relationship Id="rId2174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314&amp;sbin_map=314&amp;is_auto=0" TargetMode="External"/><Relationship Id="rId2381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511&amp;sbin_map=511&amp;is_auto=0" TargetMode="External"/><Relationship Id="rId301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3947000&amp;sbin_info=354&amp;sbin_map=354&amp;is_auto=0" TargetMode="External"/><Relationship Id="rId322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105&amp;sbin_map=105&amp;is_auto=0" TargetMode="External"/><Relationship Id="rId343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20300&amp;sbin_info=248&amp;sbin_map=248&amp;is_auto=0" TargetMode="External"/><Relationship Id="rId146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85100&amp;sbin_info=234&amp;sbin_map=234&amp;is_auto=0" TargetMode="External"/><Relationship Id="rId353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179&amp;sbin_map=179&amp;is_auto=0" TargetMode="External"/><Relationship Id="rId560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479&amp;sbin_map=479&amp;is_auto=0" TargetMode="External"/><Relationship Id="rId1190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183800&amp;sbin_info=31&amp;sbin_map=31&amp;is_auto=0" TargetMode="External"/><Relationship Id="rId2034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202&amp;sbin_map=202&amp;is_auto=0" TargetMode="External"/><Relationship Id="rId2241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170700&amp;sbin_info=366&amp;sbin_map=366&amp;is_auto=0" TargetMode="External"/><Relationship Id="rId213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7913200&amp;sbin_info=87&amp;sbin_map=87&amp;is_auto=0" TargetMode="External"/><Relationship Id="rId420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214&amp;sbin_map=214&amp;is_auto=0" TargetMode="External"/><Relationship Id="rId1050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0000&amp;sbin_info=232&amp;sbin_map=232&amp;is_auto=0" TargetMode="External"/><Relationship Id="rId2101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271&amp;sbin_map=271&amp;is_auto=0" TargetMode="External"/><Relationship Id="rId1867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350800&amp;sbin_info=68&amp;sbin_map=68&amp;is_auto=0" TargetMode="External"/><Relationship Id="rId291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5100&amp;sbin_info=252&amp;sbin_map=252&amp;is_auto=0" TargetMode="External"/><Relationship Id="rId1727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12800700&amp;sbin_info=601&amp;sbin_map=601&amp;is_auto=0" TargetMode="External"/><Relationship Id="rId1934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9500&amp;sbin_info=115&amp;sbin_map=115&amp;is_auto=0" TargetMode="External"/><Relationship Id="rId308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568200&amp;sbin_info=18&amp;sbin_map=18&amp;is_auto=0" TargetMode="External"/><Relationship Id="rId19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39991500&amp;sbin_info=23&amp;sbin_map=23&amp;is_auto=0" TargetMode="External"/><Relationship Id="rId3899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197&amp;sbin_map=197&amp;is_auto=0" TargetMode="External"/><Relationship Id="rId3759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125&amp;sbin_map=125&amp;is_auto=0" TargetMode="External"/><Relationship Id="rId3966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58500&amp;sbin_info=231&amp;sbin_map=231&amp;is_auto=0" TargetMode="External"/><Relationship Id="rId3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2.41310400&amp;sbin_info=13&amp;sbin_map=13&amp;is_auto=0" TargetMode="External"/><Relationship Id="rId887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0000&amp;sbin_info=99&amp;sbin_map=99&amp;is_auto=0" TargetMode="External"/><Relationship Id="rId256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451500&amp;sbin_info=56&amp;sbin_map=56&amp;is_auto=0" TargetMode="External"/><Relationship Id="rId277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5100&amp;sbin_info=120&amp;sbin_map=120&amp;is_auto=0" TargetMode="External"/><Relationship Id="rId298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1.48700900&amp;sbin_info=329&amp;sbin_map=329&amp;is_auto=0" TargetMode="External"/><Relationship Id="rId3619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434800&amp;sbin_info=31&amp;sbin_map=31&amp;is_auto=0" TargetMode="External"/><Relationship Id="rId3826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159&amp;sbin_map=159&amp;is_auto=0" TargetMode="External"/><Relationship Id="rId747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213400&amp;sbin_info=129&amp;sbin_map=129&amp;is_auto=0" TargetMode="External"/><Relationship Id="rId954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2700&amp;sbin_info=153&amp;sbin_map=153&amp;is_auto=0" TargetMode="External"/><Relationship Id="rId1377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139&amp;sbin_map=139&amp;is_auto=0" TargetMode="External"/><Relationship Id="rId1584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226200&amp;sbin_info=286&amp;sbin_map=286&amp;is_auto=0" TargetMode="External"/><Relationship Id="rId1791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445700&amp;sbin_info=15&amp;sbin_map=15&amp;is_auto=0" TargetMode="External"/><Relationship Id="rId242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2.05120100&amp;sbin_info=332&amp;sbin_map=332&amp;is_auto=0" TargetMode="External"/><Relationship Id="rId263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35500&amp;sbin_info=32&amp;sbin_map=32&amp;is_auto=0" TargetMode="External"/><Relationship Id="rId284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166&amp;sbin_map=166&amp;is_auto=0" TargetMode="External"/><Relationship Id="rId83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1616700&amp;sbin_info=4&amp;sbin_map=4&amp;is_auto=0" TargetMode="External"/><Relationship Id="rId607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669600&amp;sbin_info=60&amp;sbin_map=60&amp;is_auto=0" TargetMode="External"/><Relationship Id="rId814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29300&amp;sbin_info=161&amp;sbin_map=161&amp;is_auto=0" TargetMode="External"/><Relationship Id="rId1237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127200&amp;sbin_info=322&amp;sbin_map=322&amp;is_auto=0" TargetMode="External"/><Relationship Id="rId1444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179&amp;sbin_map=179&amp;is_auto=0" TargetMode="External"/><Relationship Id="rId1651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341&amp;sbin_map=341&amp;is_auto=0" TargetMode="External"/><Relationship Id="rId270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50700&amp;sbin_info=94&amp;sbin_map=94&amp;is_auto=0" TargetMode="External"/><Relationship Id="rId1304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28300&amp;sbin_info=34&amp;sbin_map=34&amp;is_auto=0" TargetMode="External"/><Relationship Id="rId1511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215&amp;sbin_map=215&amp;is_auto=0" TargetMode="External"/><Relationship Id="rId326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5200&amp;sbin_info=127&amp;sbin_map=127&amp;is_auto=0" TargetMode="External"/><Relationship Id="rId347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50700&amp;sbin_info=296&amp;sbin_map=296&amp;is_auto=0" TargetMode="External"/><Relationship Id="rId3683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3319700&amp;sbin_info=78&amp;sbin_map=78&amp;is_auto=0" TargetMode="External"/><Relationship Id="rId10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1.13167400&amp;sbin_info=287&amp;sbin_map=287&amp;is_auto=0" TargetMode="External"/><Relationship Id="rId397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203&amp;sbin_map=203&amp;is_auto=0" TargetMode="External"/><Relationship Id="rId2078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248&amp;sbin_map=248&amp;is_auto=0" TargetMode="External"/><Relationship Id="rId2285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37900&amp;sbin_info=393&amp;sbin_map=393&amp;is_auto=0" TargetMode="External"/><Relationship Id="rId249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1445900&amp;sbin_info=76&amp;sbin_map=76&amp;is_auto=0" TargetMode="External"/><Relationship Id="rId312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182600&amp;sbin_info=224&amp;sbin_map=224&amp;is_auto=0" TargetMode="External"/><Relationship Id="rId333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167&amp;sbin_map=167&amp;is_auto=0" TargetMode="External"/><Relationship Id="rId3890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92000&amp;sbin_info=192&amp;sbin_map=192&amp;is_auto=0" TargetMode="External"/><Relationship Id="rId257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119&amp;sbin_map=119&amp;is_auto=0" TargetMode="External"/><Relationship Id="rId464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237&amp;sbin_map=237&amp;is_auto=0" TargetMode="External"/><Relationship Id="rId1094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6304800&amp;sbin_info=70&amp;sbin_map=70&amp;is_auto=0" TargetMode="External"/><Relationship Id="rId2145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299&amp;sbin_map=299&amp;is_auto=0" TargetMode="External"/><Relationship Id="rId3543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10419000&amp;sbin_info=55&amp;sbin_map=55&amp;is_auto=0" TargetMode="External"/><Relationship Id="rId3750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120&amp;sbin_map=120&amp;is_auto=0" TargetMode="External"/><Relationship Id="rId117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85100&amp;sbin_info=128&amp;sbin_map=128&amp;is_auto=0" TargetMode="External"/><Relationship Id="rId671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466900&amp;sbin_info=217&amp;sbin_map=217&amp;is_auto=0" TargetMode="External"/><Relationship Id="rId2352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19000&amp;sbin_info=449&amp;sbin_map=449&amp;is_auto=0" TargetMode="External"/><Relationship Id="rId340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216&amp;sbin_map=216&amp;is_auto=0" TargetMode="External"/><Relationship Id="rId3610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5360000&amp;sbin_info=24&amp;sbin_map=24&amp;is_auto=0" TargetMode="External"/><Relationship Id="rId324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160&amp;sbin_map=160&amp;is_auto=0" TargetMode="External"/><Relationship Id="rId531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275&amp;sbin_map=275&amp;is_auto=0" TargetMode="External"/><Relationship Id="rId1161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205000&amp;sbin_info=17&amp;sbin_map=17&amp;is_auto=0" TargetMode="External"/><Relationship Id="rId2005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9500&amp;sbin_info=172&amp;sbin_map=172&amp;is_auto=0" TargetMode="External"/><Relationship Id="rId2212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113800&amp;sbin_info=334&amp;sbin_map=334&amp;is_auto=0" TargetMode="External"/><Relationship Id="rId1021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5300&amp;sbin_info=210&amp;sbin_map=210&amp;is_auto=0" TargetMode="External"/><Relationship Id="rId1978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155&amp;sbin_map=155&amp;is_auto=0" TargetMode="External"/><Relationship Id="rId319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30400&amp;sbin_info=83&amp;sbin_map=83&amp;is_auto=0" TargetMode="External"/><Relationship Id="rId4037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493400&amp;sbin_info=268&amp;sbin_map=268&amp;is_auto=0" TargetMode="External"/><Relationship Id="rId1838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47400&amp;sbin_info=162&amp;sbin_map=162&amp;is_auto=0" TargetMode="External"/><Relationship Id="rId305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456600&amp;sbin_info=82&amp;sbin_map=82&amp;is_auto=0" TargetMode="External"/><Relationship Id="rId326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5200&amp;sbin_info=122&amp;sbin_map=122&amp;is_auto=0" TargetMode="External"/><Relationship Id="rId181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50&amp;sbin_map=50&amp;is_auto=0" TargetMode="External"/><Relationship Id="rId1905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47400&amp;sbin_info=46&amp;sbin_map=46&amp;is_auto=0" TargetMode="External"/><Relationship Id="rId312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96400&amp;sbin_info=20&amp;sbin_map=20&amp;is_auto=0" TargetMode="External"/><Relationship Id="rId998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8000&amp;sbin_info=185&amp;sbin_map=185&amp;is_auto=0" TargetMode="External"/><Relationship Id="rId267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20300&amp;sbin_info=241&amp;sbin_map=241&amp;is_auto=0" TargetMode="External"/><Relationship Id="rId288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209&amp;sbin_map=209&amp;is_auto=0" TargetMode="External"/><Relationship Id="rId3937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216&amp;sbin_map=216&amp;is_auto=0" TargetMode="External"/><Relationship Id="rId858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26700&amp;sbin_info=53&amp;sbin_map=53&amp;is_auto=0" TargetMode="External"/><Relationship Id="rId1488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203&amp;sbin_map=203&amp;is_auto=0" TargetMode="External"/><Relationship Id="rId1695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134300&amp;sbin_info=381&amp;sbin_map=381&amp;is_auto=0" TargetMode="External"/><Relationship Id="rId253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674700&amp;sbin_info=62&amp;sbin_map=62&amp;is_auto=0" TargetMode="External"/><Relationship Id="rId274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5200&amp;sbin_info=99&amp;sbin_map=99&amp;is_auto=0" TargetMode="External"/><Relationship Id="rId295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303&amp;sbin_map=303&amp;is_auto=0" TargetMode="External"/><Relationship Id="rId718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61400&amp;sbin_info=121&amp;sbin_map=121&amp;is_auto=0" TargetMode="External"/><Relationship Id="rId925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0000&amp;sbin_info=137&amp;sbin_map=137&amp;is_auto=0" TargetMode="External"/><Relationship Id="rId1348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7100&amp;sbin_info=119&amp;sbin_map=119&amp;is_auto=0" TargetMode="External"/><Relationship Id="rId1555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28300&amp;sbin_info=260&amp;sbin_map=260&amp;is_auto=0" TargetMode="External"/><Relationship Id="rId1762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749100&amp;sbin_info=32&amp;sbin_map=32&amp;is_auto=0" TargetMode="External"/><Relationship Id="rId260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101500&amp;sbin_info=273&amp;sbin_map=273&amp;is_auto=0" TargetMode="External"/><Relationship Id="rId1208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141400&amp;sbin_info=315&amp;sbin_map=315&amp;is_auto=0" TargetMode="External"/><Relationship Id="rId1415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21200&amp;sbin_info=165&amp;sbin_map=165&amp;is_auto=0" TargetMode="External"/><Relationship Id="rId281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5100&amp;sbin_info=143&amp;sbin_map=143&amp;is_auto=0" TargetMode="External"/><Relationship Id="rId54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3743900&amp;sbin_info=140&amp;sbin_map=140&amp;is_auto=0" TargetMode="External"/><Relationship Id="rId1622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313&amp;sbin_map=313&amp;is_auto=0" TargetMode="External"/><Relationship Id="rId2189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322&amp;sbin_map=322&amp;is_auto=0" TargetMode="External"/><Relationship Id="rId3587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150500&amp;sbin_info=9&amp;sbin_map=9&amp;is_auto=0" TargetMode="External"/><Relationship Id="rId3794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25100&amp;sbin_info=143&amp;sbin_map=143&amp;is_auto=0" TargetMode="External"/><Relationship Id="rId2396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9500&amp;sbin_info=530&amp;sbin_map=530&amp;is_auto=0" TargetMode="External"/><Relationship Id="rId344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106500&amp;sbin_info=257&amp;sbin_map=257&amp;is_auto=0" TargetMode="External"/><Relationship Id="rId3654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25100&amp;sbin_info=54&amp;sbin_map=54&amp;is_auto=0" TargetMode="External"/><Relationship Id="rId3861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8400&amp;sbin_info=177&amp;sbin_map=177&amp;is_auto=0" TargetMode="External"/><Relationship Id="rId368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188&amp;sbin_map=188&amp;is_auto=0" TargetMode="External"/><Relationship Id="rId575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1.42583600&amp;sbin_info=64&amp;sbin_map=64&amp;is_auto=0" TargetMode="External"/><Relationship Id="rId782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13300&amp;sbin_info=222&amp;sbin_map=222&amp;is_auto=0" TargetMode="External"/><Relationship Id="rId2049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218&amp;sbin_map=218&amp;is_auto=0" TargetMode="External"/><Relationship Id="rId2256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374&amp;sbin_map=374&amp;is_auto=0" TargetMode="External"/><Relationship Id="rId246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4677500&amp;sbin_info=52&amp;sbin_map=52&amp;is_auto=0" TargetMode="External"/><Relationship Id="rId267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5100&amp;sbin_info=131&amp;sbin_map=131&amp;is_auto=0" TargetMode="External"/><Relationship Id="rId330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0100&amp;sbin_info=147&amp;sbin_map=147&amp;is_auto=0" TargetMode="External"/><Relationship Id="rId351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233400&amp;sbin_info=351&amp;sbin_map=351&amp;is_auto=0" TargetMode="External"/><Relationship Id="rId3721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106&amp;sbin_map=106&amp;is_auto=0" TargetMode="External"/><Relationship Id="rId228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103&amp;sbin_map=103&amp;is_auto=0" TargetMode="External"/><Relationship Id="rId435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85100&amp;sbin_info=222&amp;sbin_map=222&amp;is_auto=0" TargetMode="External"/><Relationship Id="rId642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747000&amp;sbin_info=171&amp;sbin_map=171&amp;is_auto=0" TargetMode="External"/><Relationship Id="rId1065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0000&amp;sbin_info=999&amp;sbin_map=999&amp;is_auto=0" TargetMode="External"/><Relationship Id="rId1272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120200&amp;sbin_info=299&amp;sbin_map=299&amp;is_auto=0" TargetMode="External"/><Relationship Id="rId2116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279&amp;sbin_map=279&amp;is_auto=0" TargetMode="External"/><Relationship Id="rId2323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414&amp;sbin_map=414&amp;is_auto=0" TargetMode="External"/><Relationship Id="rId253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568200&amp;sbin_info=18&amp;sbin_map=18&amp;is_auto=0" TargetMode="External"/><Relationship Id="rId502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936000&amp;sbin_info=256&amp;sbin_map=256&amp;is_auto=0" TargetMode="External"/><Relationship Id="rId1132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3413900&amp;sbin_info=44&amp;sbin_map=44&amp;is_auto=0" TargetMode="External"/><Relationship Id="rId309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527600&amp;sbin_info=244&amp;sbin_map=244&amp;is_auto=0" TargetMode="External"/><Relationship Id="rId1949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135&amp;sbin_map=135&amp;is_auto=0" TargetMode="External"/><Relationship Id="rId316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35500&amp;sbin_info=12&amp;sbin_map=12&amp;is_auto=0" TargetMode="External"/><Relationship Id="rId4008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83600&amp;sbin_info=253&amp;sbin_map=253&amp;is_auto=0" TargetMode="External"/><Relationship Id="rId292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139&amp;sbin_map=139&amp;is_auto=0" TargetMode="External"/><Relationship Id="rId1809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331900&amp;sbin_info=97&amp;sbin_map=97&amp;is_auto=0" TargetMode="External"/><Relationship Id="rId337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121800&amp;sbin_info=189&amp;sbin_map=189&amp;is_auto=0" TargetMode="External"/><Relationship Id="rId2180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317&amp;sbin_map=317&amp;is_auto=0" TargetMode="External"/><Relationship Id="rId302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2090200&amp;sbin_info=330&amp;sbin_map=330&amp;is_auto=0" TargetMode="External"/><Relationship Id="rId323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5100&amp;sbin_info=108&amp;sbin_map=108&amp;is_auto=0" TargetMode="External"/><Relationship Id="rId152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255300&amp;sbin_info=280&amp;sbin_map=280&amp;is_auto=0" TargetMode="External"/><Relationship Id="rId2040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19000&amp;sbin_info=208&amp;sbin_map=208&amp;is_auto=0" TargetMode="External"/><Relationship Id="rId299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13606400&amp;sbin_info=42&amp;sbin_map=42&amp;is_auto=0" TargetMode="External"/><Relationship Id="rId969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0000&amp;sbin_info=163&amp;sbin_map=163&amp;is_auto=0" TargetMode="External"/><Relationship Id="rId1599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7100&amp;sbin_info=296&amp;sbin_map=296&amp;is_auto=0" TargetMode="External"/><Relationship Id="rId1459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189&amp;sbin_map=189&amp;is_auto=0" TargetMode="External"/><Relationship Id="rId285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174&amp;sbin_map=174&amp;is_auto=0" TargetMode="External"/><Relationship Id="rId3908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201&amp;sbin_map=201&amp;is_auto=0" TargetMode="External"/><Relationship Id="rId98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340400&amp;sbin_info=12&amp;sbin_map=12&amp;is_auto=0" TargetMode="External"/><Relationship Id="rId829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242800&amp;sbin_info=72&amp;sbin_map=72&amp;is_auto=0" TargetMode="External"/><Relationship Id="rId1666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134300&amp;sbin_info=353&amp;sbin_map=353&amp;is_auto=0" TargetMode="External"/><Relationship Id="rId1873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161200&amp;sbin_info=342&amp;sbin_map=342&amp;is_auto=0" TargetMode="External"/><Relationship Id="rId271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33&amp;sbin_map=33&amp;is_auto=0" TargetMode="External"/><Relationship Id="rId292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106500&amp;sbin_info=257&amp;sbin_map=257&amp;is_auto=0" TargetMode="External"/><Relationship Id="rId1319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21200&amp;sbin_info=56&amp;sbin_map=56&amp;is_auto=0" TargetMode="External"/><Relationship Id="rId1526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84800&amp;sbin_info=228&amp;sbin_map=228&amp;is_auto=0" TargetMode="External"/><Relationship Id="rId1733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13265300&amp;sbin_info=106&amp;sbin_map=106&amp;is_auto=0" TargetMode="External"/><Relationship Id="rId1940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28400&amp;sbin_info=123&amp;sbin_map=123&amp;is_auto=0" TargetMode="External"/><Relationship Id="rId25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32163400&amp;sbin_info=28&amp;sbin_map=28&amp;is_auto=0" TargetMode="External"/><Relationship Id="rId1800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550000&amp;sbin_info=388&amp;sbin_map=388&amp;is_auto=0" TargetMode="External"/><Relationship Id="rId3698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16700&amp;sbin_info=94&amp;sbin_map=94&amp;is_auto=0" TargetMode="External"/><Relationship Id="rId3558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12124800&amp;sbin_info=2&amp;sbin_map=2&amp;is_auto=0" TargetMode="External"/><Relationship Id="rId3765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128&amp;sbin_map=128&amp;is_auto=0" TargetMode="External"/><Relationship Id="rId3972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66900&amp;sbin_info=234&amp;sbin_map=234&amp;is_auto=0" TargetMode="External"/><Relationship Id="rId479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245&amp;sbin_map=245&amp;is_auto=0" TargetMode="External"/><Relationship Id="rId686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56000&amp;sbin_info=202&amp;sbin_map=202&amp;is_auto=0" TargetMode="External"/><Relationship Id="rId893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90700&amp;sbin_info=108&amp;sbin_map=108&amp;is_auto=0" TargetMode="External"/><Relationship Id="rId2367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473&amp;sbin_map=473&amp;is_auto=0" TargetMode="External"/><Relationship Id="rId257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345000&amp;sbin_info=232&amp;sbin_map=232&amp;is_auto=0" TargetMode="External"/><Relationship Id="rId278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0100&amp;sbin_info=123&amp;sbin_map=123&amp;is_auto=0" TargetMode="External"/><Relationship Id="rId341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234&amp;sbin_map=234&amp;is_auto=0" TargetMode="External"/><Relationship Id="rId3625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34&amp;sbin_map=34&amp;is_auto=0" TargetMode="External"/><Relationship Id="rId339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169&amp;sbin_map=169&amp;is_auto=0" TargetMode="External"/><Relationship Id="rId546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285&amp;sbin_map=285&amp;is_auto=0" TargetMode="External"/><Relationship Id="rId753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8000&amp;sbin_info=83&amp;sbin_map=83&amp;is_auto=0" TargetMode="External"/><Relationship Id="rId1176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636100&amp;sbin_info=287&amp;sbin_map=287&amp;is_auto=0" TargetMode="External"/><Relationship Id="rId1383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146&amp;sbin_map=146&amp;is_auto=0" TargetMode="External"/><Relationship Id="rId2227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345&amp;sbin_map=345&amp;is_auto=0" TargetMode="External"/><Relationship Id="rId243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30829900&amp;sbin_info=5&amp;sbin_map=5&amp;is_auto=0" TargetMode="External"/><Relationship Id="rId3832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16700&amp;sbin_info=162&amp;sbin_map=162&amp;is_auto=0" TargetMode="External"/><Relationship Id="rId406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340400&amp;sbin_info=207&amp;sbin_map=207&amp;is_auto=0" TargetMode="External"/><Relationship Id="rId960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0000&amp;sbin_info=156&amp;sbin_map=156&amp;is_auto=0" TargetMode="External"/><Relationship Id="rId1036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0000&amp;sbin_info=223&amp;sbin_map=223&amp;is_auto=0" TargetMode="External"/><Relationship Id="rId1243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28300&amp;sbin_info=126&amp;sbin_map=126&amp;is_auto=0" TargetMode="External"/><Relationship Id="rId1590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134300&amp;sbin_info=290&amp;sbin_map=290&amp;is_auto=0" TargetMode="External"/><Relationship Id="rId264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55800&amp;sbin_info=215&amp;sbin_map=215&amp;is_auto=0" TargetMode="External"/><Relationship Id="rId613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6037400&amp;sbin_info=7&amp;sbin_map=7&amp;is_auto=0" TargetMode="External"/><Relationship Id="rId820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5300&amp;sbin_info=118&amp;sbin_map=118&amp;is_auto=0" TargetMode="External"/><Relationship Id="rId1450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7100&amp;sbin_info=183&amp;sbin_map=183&amp;is_auto=0" TargetMode="External"/><Relationship Id="rId250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1288600&amp;sbin_info=63&amp;sbin_map=63&amp;is_auto=0" TargetMode="External"/><Relationship Id="rId1103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5944300&amp;sbin_info=6&amp;sbin_map=6&amp;is_auto=0" TargetMode="External"/><Relationship Id="rId1310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28300&amp;sbin_info=37&amp;sbin_map=37&amp;is_auto=0" TargetMode="External"/><Relationship Id="rId306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345000&amp;sbin_info=228&amp;sbin_map=228&amp;is_auto=0" TargetMode="External"/><Relationship Id="rId327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130&amp;sbin_map=130&amp;is_auto=0" TargetMode="External"/><Relationship Id="rId348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300&amp;sbin_map=300&amp;is_auto=0" TargetMode="External"/><Relationship Id="rId196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3063200&amp;sbin_info=64&amp;sbin_map=64&amp;is_auto=0" TargetMode="External"/><Relationship Id="rId2084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254&amp;sbin_map=254&amp;is_auto=0" TargetMode="External"/><Relationship Id="rId2291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398&amp;sbin_map=398&amp;is_auto=0" TargetMode="External"/><Relationship Id="rId313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35500&amp;sbin_info=203&amp;sbin_map=203&amp;is_auto=0" TargetMode="External"/><Relationship Id="rId334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170&amp;sbin_map=170&amp;is_auto=0" TargetMode="External"/><Relationship Id="rId263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122&amp;sbin_map=122&amp;is_auto=0" TargetMode="External"/><Relationship Id="rId470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240&amp;sbin_map=240&amp;is_auto=0" TargetMode="External"/><Relationship Id="rId2151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37900&amp;sbin_info=302&amp;sbin_map=302&amp;is_auto=0" TargetMode="External"/><Relationship Id="rId320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88&amp;sbin_map=88&amp;is_auto=0" TargetMode="External"/><Relationship Id="rId123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2297400&amp;sbin_info=18&amp;sbin_map=18&amp;is_auto=0" TargetMode="External"/><Relationship Id="rId330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164&amp;sbin_map=164&amp;is_auto=0" TargetMode="External"/><Relationship Id="rId2011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178&amp;sbin_map=178&amp;is_auto=0" TargetMode="External"/><Relationship Id="rId296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353&amp;sbin_map=353&amp;is_auto=0" TargetMode="External"/><Relationship Id="rId1777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843900&amp;sbin_info=507&amp;sbin_map=507&amp;is_auto=0" TargetMode="External"/><Relationship Id="rId1984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158&amp;sbin_map=158&amp;is_auto=0" TargetMode="External"/><Relationship Id="rId282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159&amp;sbin_map=159&amp;is_auto=0" TargetMode="External"/><Relationship Id="rId69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1106100&amp;sbin_info=19&amp;sbin_map=19&amp;is_auto=0" TargetMode="External"/><Relationship Id="rId1637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326&amp;sbin_map=326&amp;is_auto=0" TargetMode="External"/><Relationship Id="rId1844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218100&amp;sbin_info=425&amp;sbin_map=425&amp;is_auto=0" TargetMode="External"/><Relationship Id="rId4043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8400&amp;sbin_info=271&amp;sbin_map=271&amp;is_auto=0" TargetMode="External"/><Relationship Id="rId1704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2.32422100&amp;sbin_info=26&amp;sbin_map=26&amp;is_auto=0" TargetMode="External"/><Relationship Id="rId1911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113800&amp;sbin_info=71&amp;sbin_map=71&amp;is_auto=0" TargetMode="External"/><Relationship Id="rId3669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64&amp;sbin_map=64&amp;is_auto=0" TargetMode="External"/><Relationship Id="rId797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16000&amp;sbin_info=102&amp;sbin_map=102&amp;is_auto=0" TargetMode="External"/><Relationship Id="rId247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2090200&amp;sbin_info=330&amp;sbin_map=330&amp;is_auto=0" TargetMode="External"/><Relationship Id="rId3876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75300&amp;sbin_info=184&amp;sbin_map=184&amp;is_auto=0" TargetMode="External"/><Relationship Id="rId1287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261500&amp;sbin_info=29&amp;sbin_map=29&amp;is_auto=0" TargetMode="External"/><Relationship Id="rId268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55800&amp;sbin_info=235&amp;sbin_map=235&amp;is_auto=0" TargetMode="External"/><Relationship Id="rId289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213&amp;sbin_map=213&amp;is_auto=0" TargetMode="External"/><Relationship Id="rId3529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80692800&amp;sbin_info=28&amp;sbin_map=28&amp;is_auto=0" TargetMode="External"/><Relationship Id="rId3736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8400&amp;sbin_info=113&amp;sbin_map=113&amp;is_auto=0" TargetMode="External"/><Relationship Id="rId3943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219&amp;sbin_map=219&amp;is_auto=0" TargetMode="External"/><Relationship Id="rId657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1048500&amp;sbin_info=193&amp;sbin_map=193&amp;is_auto=0" TargetMode="External"/><Relationship Id="rId864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10700&amp;sbin_info=76&amp;sbin_map=76&amp;is_auto=0" TargetMode="External"/><Relationship Id="rId1494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7100&amp;sbin_info=206&amp;sbin_map=206&amp;is_auto=0" TargetMode="External"/><Relationship Id="rId2338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66400&amp;sbin_info=439&amp;sbin_map=439&amp;is_auto=0" TargetMode="External"/><Relationship Id="rId254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451500&amp;sbin_info=291&amp;sbin_map=291&amp;is_auto=0" TargetMode="External"/><Relationship Id="rId275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5100&amp;sbin_info=103&amp;sbin_map=103&amp;is_auto=0" TargetMode="External"/><Relationship Id="rId3803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33400&amp;sbin_info=148&amp;sbin_map=148&amp;is_auto=0" TargetMode="External"/><Relationship Id="rId517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264&amp;sbin_map=264&amp;is_auto=0" TargetMode="External"/><Relationship Id="rId724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362800&amp;sbin_info=205&amp;sbin_map=205&amp;is_auto=0" TargetMode="External"/><Relationship Id="rId931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0000&amp;sbin_info=140&amp;sbin_map=140&amp;is_auto=0" TargetMode="External"/><Relationship Id="rId1147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989500&amp;sbin_info=142&amp;sbin_map=142&amp;is_auto=0" TargetMode="External"/><Relationship Id="rId1354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28300&amp;sbin_info=123&amp;sbin_map=123&amp;is_auto=0" TargetMode="External"/><Relationship Id="rId1561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7100&amp;sbin_info=263&amp;sbin_map=263&amp;is_auto=0" TargetMode="External"/><Relationship Id="rId2405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571&amp;sbin_map=571&amp;is_auto=0" TargetMode="External"/><Relationship Id="rId261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147100&amp;sbin_info=237&amp;sbin_map=237&amp;is_auto=0" TargetMode="External"/><Relationship Id="rId60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2978100&amp;sbin_info=277&amp;sbin_map=277&amp;is_auto=0" TargetMode="External"/><Relationship Id="rId1007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5300&amp;sbin_info=198&amp;sbin_map=198&amp;is_auto=0" TargetMode="External"/><Relationship Id="rId1214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155500&amp;sbin_info=234&amp;sbin_map=234&amp;is_auto=0" TargetMode="External"/><Relationship Id="rId1421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21200&amp;sbin_info=168&amp;sbin_map=168&amp;is_auto=0" TargetMode="External"/><Relationship Id="rId317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81200&amp;sbin_info=58&amp;sbin_map=58&amp;is_auto=0" TargetMode="External"/><Relationship Id="rId338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81200&amp;sbin_info=206&amp;sbin_map=206&amp;is_auto=0" TargetMode="External"/><Relationship Id="rId3593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485000&amp;sbin_info=12&amp;sbin_map=12&amp;is_auto=0" TargetMode="External"/><Relationship Id="rId2195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325&amp;sbin_map=325&amp;is_auto=0" TargetMode="External"/><Relationship Id="rId303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1430600&amp;sbin_info=331&amp;sbin_map=331&amp;is_auto=0" TargetMode="External"/><Relationship Id="rId324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5100&amp;sbin_info=115&amp;sbin_map=115&amp;is_auto=0" TargetMode="External"/><Relationship Id="rId345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267&amp;sbin_map=267&amp;is_auto=0" TargetMode="External"/><Relationship Id="rId167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85100&amp;sbin_info=31&amp;sbin_map=31&amp;is_auto=0" TargetMode="External"/><Relationship Id="rId374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340400&amp;sbin_info=191&amp;sbin_map=191&amp;is_auto=0" TargetMode="External"/><Relationship Id="rId581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40743500&amp;sbin_info=71&amp;sbin_map=71&amp;is_auto=0" TargetMode="External"/><Relationship Id="rId2055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94800&amp;sbin_info=224&amp;sbin_map=224&amp;is_auto=0" TargetMode="External"/><Relationship Id="rId2262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377&amp;sbin_map=377&amp;is_auto=0" TargetMode="External"/><Relationship Id="rId310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390600&amp;sbin_info=17&amp;sbin_map=17&amp;is_auto=0" TargetMode="External"/><Relationship Id="rId3660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59&amp;sbin_map=59&amp;is_auto=0" TargetMode="External"/><Relationship Id="rId234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107&amp;sbin_map=107&amp;is_auto=0" TargetMode="External"/><Relationship Id="rId331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5200&amp;sbin_info=150&amp;sbin_map=150&amp;is_auto=0" TargetMode="External"/><Relationship Id="rId352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197900&amp;sbin_info=359&amp;sbin_map=359&amp;is_auto=0" TargetMode="External"/><Relationship Id="rId441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225&amp;sbin_map=225&amp;is_auto=0" TargetMode="External"/><Relationship Id="rId1071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1.10362100&amp;sbin_info=23&amp;sbin_map=23&amp;is_auto=0" TargetMode="External"/><Relationship Id="rId2122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283&amp;sbin_map=283&amp;is_auto=0" TargetMode="External"/><Relationship Id="rId301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147&amp;sbin_map=147&amp;is_auto=0" TargetMode="External"/><Relationship Id="rId1888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31&amp;sbin_map=31&amp;is_auto=0" TargetMode="External"/><Relationship Id="rId293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20300&amp;sbin_info=272&amp;sbin_map=272&amp;is_auto=0" TargetMode="External"/><Relationship Id="rId1748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8571700&amp;sbin_info=6&amp;sbin_map=6&amp;is_auto=0" TargetMode="External"/><Relationship Id="rId1955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9500&amp;sbin_info=138&amp;sbin_map=138&amp;is_auto=0" TargetMode="External"/><Relationship Id="rId317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40600&amp;sbin_info=27&amp;sbin_map=27&amp;is_auto=0" TargetMode="External"/><Relationship Id="rId4014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8400&amp;sbin_info=256&amp;sbin_map=256&amp;is_auto=0" TargetMode="External"/><Relationship Id="rId1608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301&amp;sbin_map=301&amp;is_auto=0" TargetMode="External"/><Relationship Id="rId1815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293900&amp;sbin_info=346&amp;sbin_map=346&amp;is_auto=0" TargetMode="External"/><Relationship Id="rId303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1156700&amp;sbin_info=188&amp;sbin_map=188&amp;is_auto=0" TargetMode="External"/><Relationship Id="rId3987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66900&amp;sbin_info=243&amp;sbin_map=243&amp;is_auto=0" TargetMode="External"/><Relationship Id="rId258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131900&amp;sbin_info=290&amp;sbin_map=290&amp;is_auto=0" TargetMode="External"/><Relationship Id="rId279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133&amp;sbin_map=133&amp;is_auto=0" TargetMode="External"/><Relationship Id="rId3847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170&amp;sbin_map=170&amp;is_auto=0" TargetMode="External"/><Relationship Id="rId768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5300&amp;sbin_info=190&amp;sbin_map=190&amp;is_auto=0" TargetMode="External"/><Relationship Id="rId975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0000&amp;sbin_info=166&amp;sbin_map=166&amp;is_auto=0" TargetMode="External"/><Relationship Id="rId1398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28300&amp;sbin_info=154&amp;sbin_map=154&amp;is_auto=0" TargetMode="External"/><Relationship Id="rId244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8233800&amp;sbin_info=55&amp;sbin_map=55&amp;is_auto=0" TargetMode="External"/><Relationship Id="rId265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35500&amp;sbin_info=255&amp;sbin_map=255&amp;is_auto=0" TargetMode="External"/><Relationship Id="rId286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177&amp;sbin_map=177&amp;is_auto=0" TargetMode="External"/><Relationship Id="rId3707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50200&amp;sbin_info=99&amp;sbin_map=99&amp;is_auto=0" TargetMode="External"/><Relationship Id="rId3914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376300&amp;sbin_info=204&amp;sbin_map=204&amp;is_auto=0" TargetMode="External"/><Relationship Id="rId628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2371700&amp;sbin_info=47&amp;sbin_map=47&amp;is_auto=0" TargetMode="External"/><Relationship Id="rId835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10700&amp;sbin_info=157&amp;sbin_map=157&amp;is_auto=0" TargetMode="External"/><Relationship Id="rId1258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35300&amp;sbin_info=150&amp;sbin_map=150&amp;is_auto=0" TargetMode="External"/><Relationship Id="rId1465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192&amp;sbin_map=192&amp;is_auto=0" TargetMode="External"/><Relationship Id="rId1672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7100&amp;sbin_info=356&amp;sbin_map=356&amp;is_auto=0" TargetMode="External"/><Relationship Id="rId2309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19000&amp;sbin_info=407&amp;sbin_map=407&amp;is_auto=0" TargetMode="External"/><Relationship Id="rId251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603700&amp;sbin_info=242&amp;sbin_map=242&amp;is_auto=0" TargetMode="External"/><Relationship Id="rId272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79&amp;sbin_map=79&amp;is_auto=0" TargetMode="External"/><Relationship Id="rId1118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8114200&amp;sbin_info=96&amp;sbin_map=96&amp;is_auto=0" TargetMode="External"/><Relationship Id="rId1325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14100&amp;sbin_info=62&amp;sbin_map=62&amp;is_auto=0" TargetMode="External"/><Relationship Id="rId1532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42400&amp;sbin_info=233&amp;sbin_map=233&amp;is_auto=0" TargetMode="External"/><Relationship Id="rId293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267&amp;sbin_map=267&amp;is_auto=0" TargetMode="External"/><Relationship Id="rId902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0000&amp;sbin_info=116&amp;sbin_map=116&amp;is_auto=0" TargetMode="External"/><Relationship Id="rId349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5200&amp;sbin_info=322&amp;sbin_map=322&amp;is_auto=0" TargetMode="External"/><Relationship Id="rId31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21527300&amp;sbin_info=69&amp;sbin_map=69&amp;is_auto=0" TargetMode="External"/><Relationship Id="rId2099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269&amp;sbin_map=269&amp;is_auto=0" TargetMode="External"/><Relationship Id="rId278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131&amp;sbin_map=131&amp;is_auto=0" TargetMode="External"/><Relationship Id="rId335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178&amp;sbin_map=178&amp;is_auto=0" TargetMode="External"/><Relationship Id="rId3564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5895200&amp;sbin_info=80&amp;sbin_map=80&amp;is_auto=0" TargetMode="External"/><Relationship Id="rId3771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41800&amp;sbin_info=132&amp;sbin_map=132&amp;is_auto=0" TargetMode="External"/><Relationship Id="rId485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248&amp;sbin_map=248&amp;is_auto=0" TargetMode="External"/><Relationship Id="rId692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317500&amp;sbin_info=11&amp;sbin_map=11&amp;is_auto=0" TargetMode="External"/><Relationship Id="rId2166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309&amp;sbin_map=309&amp;is_auto=0" TargetMode="External"/><Relationship Id="rId2373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501&amp;sbin_map=501&amp;is_auto=0" TargetMode="External"/><Relationship Id="rId258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96400&amp;sbin_info=20&amp;sbin_map=20&amp;is_auto=0" TargetMode="External"/><Relationship Id="rId321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5200&amp;sbin_info=100&amp;sbin_map=100&amp;is_auto=0" TargetMode="External"/><Relationship Id="rId342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25400&amp;sbin_info=239&amp;sbin_map=239&amp;is_auto=0" TargetMode="External"/><Relationship Id="rId3631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610400&amp;sbin_info=37&amp;sbin_map=37&amp;is_auto=0" TargetMode="External"/><Relationship Id="rId138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85100&amp;sbin_info=154&amp;sbin_map=154&amp;is_auto=0" TargetMode="External"/><Relationship Id="rId345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173&amp;sbin_map=173&amp;is_auto=0" TargetMode="External"/><Relationship Id="rId552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310&amp;sbin_map=310&amp;is_auto=0" TargetMode="External"/><Relationship Id="rId1182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155500&amp;sbin_info=229&amp;sbin_map=229&amp;is_auto=0" TargetMode="External"/><Relationship Id="rId2026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9500&amp;sbin_info=192&amp;sbin_map=192&amp;is_auto=0" TargetMode="External"/><Relationship Id="rId2233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351&amp;sbin_map=351&amp;is_auto=0" TargetMode="External"/><Relationship Id="rId244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25914000&amp;sbin_info=34&amp;sbin_map=34&amp;is_auto=0" TargetMode="External"/><Relationship Id="rId205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340400&amp;sbin_info=80&amp;sbin_map=80&amp;is_auto=0" TargetMode="External"/><Relationship Id="rId412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210&amp;sbin_map=210&amp;is_auto=0" TargetMode="External"/><Relationship Id="rId1042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5300&amp;sbin_info=226&amp;sbin_map=226&amp;is_auto=0" TargetMode="External"/><Relationship Id="rId2300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402&amp;sbin_map=402&amp;is_auto=0" TargetMode="External"/><Relationship Id="rId1999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37900&amp;sbin_info=168&amp;sbin_map=168&amp;is_auto=0" TargetMode="External"/><Relationship Id="rId4058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301&amp;sbin_map=301&amp;is_auto=0" TargetMode="External"/><Relationship Id="rId1859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56900&amp;sbin_info=196&amp;sbin_map=196&amp;is_auto=0" TargetMode="External"/><Relationship Id="rId307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476900&amp;sbin_info=31&amp;sbin_map=31&amp;is_auto=0" TargetMode="External"/><Relationship Id="rId1719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28616600&amp;sbin_info=70&amp;sbin_map=70&amp;is_auto=0" TargetMode="External"/><Relationship Id="rId1926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312900&amp;sbin_info=103&amp;sbin_map=103&amp;is_auto=0" TargetMode="External"/><Relationship Id="rId328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133&amp;sbin_map=133&amp;is_auto=0" TargetMode="External"/><Relationship Id="rId2090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260&amp;sbin_map=260&amp;is_auto=0" TargetMode="External"/><Relationship Id="rId314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177600&amp;sbin_info=15&amp;sbin_map=15&amp;is_auto=0" TargetMode="External"/><Relationship Id="rId300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766100&amp;sbin_info=54&amp;sbin_map=54&amp;is_auto=0" TargetMode="External"/><Relationship Id="rId3958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50200&amp;sbin_info=226&amp;sbin_map=226&amp;is_auto=0" TargetMode="External"/><Relationship Id="rId879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0000&amp;sbin_info=95&amp;sbin_map=95&amp;is_auto=0" TargetMode="External"/><Relationship Id="rId276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60900&amp;sbin_info=114&amp;sbin_map=114&amp;is_auto=0" TargetMode="External"/><Relationship Id="rId739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26700&amp;sbin_info=67&amp;sbin_map=67&amp;is_auto=0" TargetMode="External"/><Relationship Id="rId1369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14100&amp;sbin_info=133&amp;sbin_map=133&amp;is_auto=0" TargetMode="External"/><Relationship Id="rId1576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270&amp;sbin_map=270&amp;is_auto=0" TargetMode="External"/><Relationship Id="rId297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999&amp;sbin_map=999&amp;is_auto=0" TargetMode="External"/><Relationship Id="rId3818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155&amp;sbin_map=155&amp;is_auto=0" TargetMode="External"/><Relationship Id="rId946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0000&amp;sbin_info=148&amp;sbin_map=148&amp;is_auto=0" TargetMode="External"/><Relationship Id="rId1229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63600&amp;sbin_info=80&amp;sbin_map=80&amp;is_auto=0" TargetMode="External"/><Relationship Id="rId1783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796500&amp;sbin_info=464&amp;sbin_map=464&amp;is_auto=0" TargetMode="External"/><Relationship Id="rId1990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37900&amp;sbin_info=161&amp;sbin_map=161&amp;is_auto=0" TargetMode="External"/><Relationship Id="rId262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55800&amp;sbin_info=25&amp;sbin_map=25&amp;is_auto=0" TargetMode="External"/><Relationship Id="rId283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162&amp;sbin_map=162&amp;is_auto=0" TargetMode="External"/><Relationship Id="rId75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2127200&amp;sbin_info=72&amp;sbin_map=72&amp;is_auto=0" TargetMode="External"/><Relationship Id="rId806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45400&amp;sbin_info=74&amp;sbin_map=74&amp;is_auto=0" TargetMode="External"/><Relationship Id="rId1436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7100&amp;sbin_info=175&amp;sbin_map=175&amp;is_auto=0" TargetMode="External"/><Relationship Id="rId1643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7100&amp;sbin_info=335&amp;sbin_map=335&amp;is_auto=0" TargetMode="External"/><Relationship Id="rId1850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104300&amp;sbin_info=330&amp;sbin_map=330&amp;is_auto=0" TargetMode="External"/><Relationship Id="rId290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5200&amp;sbin_info=221&amp;sbin_map=221&amp;is_auto=0" TargetMode="External"/><Relationship Id="rId1503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211&amp;sbin_map=211&amp;is_auto=0" TargetMode="External"/><Relationship Id="rId1710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85802400&amp;sbin_info=113&amp;sbin_map=113&amp;is_auto=0" TargetMode="External"/><Relationship Id="rId346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5200&amp;sbin_info=286&amp;sbin_map=286&amp;is_auto=0" TargetMode="External"/><Relationship Id="rId3675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250900&amp;sbin_info=69&amp;sbin_map=69&amp;is_auto=0" TargetMode="External"/><Relationship Id="rId3882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187&amp;sbin_map=187&amp;is_auto=0" TargetMode="External"/><Relationship Id="rId389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199&amp;sbin_map=199&amp;is_auto=0" TargetMode="External"/><Relationship Id="rId596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13942200&amp;sbin_info=66&amp;sbin_map=66&amp;is_auto=0" TargetMode="External"/><Relationship Id="rId2277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386&amp;sbin_map=386&amp;is_auto=0" TargetMode="External"/><Relationship Id="rId248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1156700&amp;sbin_info=188&amp;sbin_map=188&amp;is_auto=0" TargetMode="External"/><Relationship Id="rId269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81200&amp;sbin_info=206&amp;sbin_map=206&amp;is_auto=0" TargetMode="External"/><Relationship Id="rId332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163&amp;sbin_map=163&amp;is_auto=0" TargetMode="External"/><Relationship Id="rId3535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1.04348800&amp;sbin_info=19&amp;sbin_map=19&amp;is_auto=0" TargetMode="External"/><Relationship Id="rId3742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116&amp;sbin_map=116&amp;is_auto=0" TargetMode="External"/><Relationship Id="rId249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115&amp;sbin_map=115&amp;is_auto=0" TargetMode="External"/><Relationship Id="rId456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232&amp;sbin_map=232&amp;is_auto=0" TargetMode="External"/><Relationship Id="rId663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34700&amp;sbin_info=615&amp;sbin_map=615&amp;is_auto=0" TargetMode="External"/><Relationship Id="rId870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21300&amp;sbin_info=81&amp;sbin_map=81&amp;is_auto=0" TargetMode="External"/><Relationship Id="rId1086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16278000&amp;sbin_info=86&amp;sbin_map=86&amp;is_auto=0" TargetMode="External"/><Relationship Id="rId1293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134300&amp;sbin_info=52&amp;sbin_map=52&amp;is_auto=0" TargetMode="External"/><Relationship Id="rId2137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19000&amp;sbin_info=294&amp;sbin_map=294&amp;is_auto=0" TargetMode="External"/><Relationship Id="rId2344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28400&amp;sbin_info=443&amp;sbin_map=443&amp;is_auto=0" TargetMode="External"/><Relationship Id="rId255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345000&amp;sbin_info=207&amp;sbin_map=207&amp;is_auto=0" TargetMode="External"/><Relationship Id="rId109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425400&amp;sbin_info=380&amp;sbin_map=380&amp;is_auto=0" TargetMode="External"/><Relationship Id="rId316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155&amp;sbin_map=155&amp;is_auto=0" TargetMode="External"/><Relationship Id="rId523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270&amp;sbin_map=270&amp;is_auto=0" TargetMode="External"/><Relationship Id="rId1153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961300&amp;sbin_info=7&amp;sbin_map=7&amp;is_auto=0" TargetMode="External"/><Relationship Id="rId2204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329&amp;sbin_map=329&amp;is_auto=0" TargetMode="External"/><Relationship Id="rId3602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167200&amp;sbin_info=18&amp;sbin_map=18&amp;is_auto=0" TargetMode="External"/><Relationship Id="rId730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301500&amp;sbin_info=388&amp;sbin_map=388&amp;is_auto=0" TargetMode="External"/><Relationship Id="rId1013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29300&amp;sbin_info=204&amp;sbin_map=204&amp;is_auto=0" TargetMode="External"/><Relationship Id="rId1360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127&amp;sbin_map=127&amp;is_auto=0" TargetMode="External"/><Relationship Id="rId2411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703&amp;sbin_map=703&amp;is_auto=0" TargetMode="External"/><Relationship Id="rId1220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120200&amp;sbin_info=246&amp;sbin_map=246&amp;is_auto=0" TargetMode="External"/><Relationship Id="rId318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45700&amp;sbin_info=77&amp;sbin_map=77&amp;is_auto=0" TargetMode="External"/><Relationship Id="rId339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116700&amp;sbin_info=210&amp;sbin_map=210&amp;is_auto=0" TargetMode="External"/><Relationship Id="rId4029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264&amp;sbin_map=264&amp;is_auto=0" TargetMode="External"/><Relationship Id="rId304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1516900&amp;sbin_info=334&amp;sbin_map=334&amp;is_auto=0" TargetMode="External"/><Relationship Id="rId325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25400&amp;sbin_info=118&amp;sbin_map=118&amp;is_auto=0" TargetMode="External"/><Relationship Id="rId173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765800&amp;sbin_info=43&amp;sbin_map=43&amp;is_auto=0" TargetMode="External"/><Relationship Id="rId380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85100&amp;sbin_info=194&amp;sbin_map=194&amp;is_auto=0" TargetMode="External"/><Relationship Id="rId2061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232&amp;sbin_map=232&amp;is_auto=0" TargetMode="External"/><Relationship Id="rId311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238400&amp;sbin_info=238&amp;sbin_map=238&amp;is_auto=0" TargetMode="External"/><Relationship Id="rId240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85100&amp;sbin_info=110&amp;sbin_map=110&amp;is_auto=0" TargetMode="External"/><Relationship Id="rId100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255300&amp;sbin_info=27&amp;sbin_map=27&amp;is_auto=0" TargetMode="External"/><Relationship Id="rId287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202&amp;sbin_map=202&amp;is_auto=0" TargetMode="External"/><Relationship Id="rId3929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33400&amp;sbin_info=212&amp;sbin_map=212&amp;is_auto=0" TargetMode="External"/><Relationship Id="rId1687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7100&amp;sbin_info=371&amp;sbin_map=371&amp;is_auto=0" TargetMode="External"/><Relationship Id="rId1894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644800&amp;sbin_info=36&amp;sbin_map=36&amp;is_auto=0" TargetMode="External"/><Relationship Id="rId273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5100&amp;sbin_info=95&amp;sbin_map=95&amp;is_auto=0" TargetMode="External"/><Relationship Id="rId294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287&amp;sbin_map=287&amp;is_auto=0" TargetMode="External"/><Relationship Id="rId917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106700&amp;sbin_info=133&amp;sbin_map=133&amp;is_auto=0" TargetMode="External"/><Relationship Id="rId1547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42400&amp;sbin_info=245&amp;sbin_map=245&amp;is_auto=0" TargetMode="External"/><Relationship Id="rId1754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3470400&amp;sbin_info=506&amp;sbin_map=506&amp;is_auto=0" TargetMode="External"/><Relationship Id="rId1961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9500&amp;sbin_info=142&amp;sbin_map=142&amp;is_auto=0" TargetMode="External"/><Relationship Id="rId280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5100&amp;sbin_info=138&amp;sbin_map=138&amp;is_auto=0" TargetMode="External"/><Relationship Id="rId46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8593900&amp;sbin_info=93&amp;sbin_map=93&amp;is_auto=0" TargetMode="External"/><Relationship Id="rId1407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28300&amp;sbin_info=159&amp;sbin_map=159&amp;is_auto=0" TargetMode="External"/><Relationship Id="rId1614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309&amp;sbin_map=309&amp;is_auto=0" TargetMode="External"/><Relationship Id="rId1821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151700&amp;sbin_info=310&amp;sbin_map=310&amp;is_auto=0" TargetMode="External"/><Relationship Id="rId4020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259&amp;sbin_map=259&amp;is_auto=0" TargetMode="External"/><Relationship Id="rId3579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2600600&amp;sbin_info=4&amp;sbin_map=4&amp;is_auto=0" TargetMode="External"/><Relationship Id="rId3786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8400&amp;sbin_info=139&amp;sbin_map=139&amp;is_auto=0" TargetMode="External"/><Relationship Id="rId2388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514&amp;sbin_map=514&amp;is_auto=0" TargetMode="External"/><Relationship Id="rId259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182600&amp;sbin_info=224&amp;sbin_map=224&amp;is_auto=0" TargetMode="External"/><Relationship Id="rId343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50700&amp;sbin_info=253&amp;sbin_map=253&amp;is_auto=0" TargetMode="External"/><Relationship Id="rId3993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246&amp;sbin_map=246&amp;is_auto=0" TargetMode="External"/><Relationship Id="rId567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483&amp;sbin_map=483&amp;is_auto=0" TargetMode="External"/><Relationship Id="rId1197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388700&amp;sbin_info=72&amp;sbin_map=72&amp;is_auto=0" TargetMode="External"/><Relationship Id="rId2248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370&amp;sbin_map=370&amp;is_auto=0" TargetMode="External"/><Relationship Id="rId3646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45&amp;sbin_map=45&amp;is_auto=0" TargetMode="External"/><Relationship Id="rId3853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173&amp;sbin_map=173&amp;is_auto=0" TargetMode="External"/><Relationship Id="rId774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13300&amp;sbin_info=167&amp;sbin_map=167&amp;is_auto=0" TargetMode="External"/><Relationship Id="rId981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0000&amp;sbin_info=170&amp;sbin_map=170&amp;is_auto=0" TargetMode="External"/><Relationship Id="rId1057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2700&amp;sbin_info=500&amp;sbin_map=500&amp;is_auto=0" TargetMode="External"/><Relationship Id="rId245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5950900&amp;sbin_info=6&amp;sbin_map=6&amp;is_auto=0" TargetMode="External"/><Relationship Id="rId266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147100&amp;sbin_info=336&amp;sbin_map=336&amp;is_auto=0" TargetMode="External"/><Relationship Id="rId350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0100&amp;sbin_info=340&amp;sbin_map=340&amp;is_auto=0" TargetMode="External"/><Relationship Id="rId3713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102&amp;sbin_map=102&amp;is_auto=0" TargetMode="External"/><Relationship Id="rId3920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275900&amp;sbin_info=207&amp;sbin_map=207&amp;is_auto=0" TargetMode="External"/><Relationship Id="rId427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218&amp;sbin_map=218&amp;is_auto=0" TargetMode="External"/><Relationship Id="rId634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1136500&amp;sbin_info=44&amp;sbin_map=44&amp;is_auto=0" TargetMode="External"/><Relationship Id="rId841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173400&amp;sbin_info=236&amp;sbin_map=236&amp;is_auto=0" TargetMode="External"/><Relationship Id="rId1264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219100&amp;sbin_info=38&amp;sbin_map=38&amp;is_auto=0" TargetMode="External"/><Relationship Id="rId1471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7100&amp;sbin_info=195&amp;sbin_map=195&amp;is_auto=0" TargetMode="External"/><Relationship Id="rId2108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274&amp;sbin_map=274&amp;is_auto=0" TargetMode="External"/><Relationship Id="rId2315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410&amp;sbin_map=410&amp;is_auto=0" TargetMode="External"/><Relationship Id="rId252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608800&amp;sbin_info=246&amp;sbin_map=246&amp;is_auto=0" TargetMode="External"/><Relationship Id="rId701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152100&amp;sbin_info=41&amp;sbin_map=41&amp;is_auto=0" TargetMode="External"/><Relationship Id="rId1124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8715000&amp;sbin_info=285&amp;sbin_map=285&amp;is_auto=0" TargetMode="External"/><Relationship Id="rId1331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99000&amp;sbin_info=69&amp;sbin_map=69&amp;is_auto=0" TargetMode="External"/><Relationship Id="rId308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1248000&amp;sbin_info=295&amp;sbin_map=295&amp;is_auto=0" TargetMode="External"/><Relationship Id="rId329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140&amp;sbin_map=140&amp;is_auto=0" TargetMode="External"/><Relationship Id="rId315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101500&amp;sbin_info=273&amp;sbin_map=273&amp;is_auto=0" TargetMode="External"/><Relationship Id="rId336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45700&amp;sbin_info=181&amp;sbin_map=181&amp;is_auto=0" TargetMode="External"/><Relationship Id="rId284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680700&amp;sbin_info=135&amp;sbin_map=135&amp;is_auto=0" TargetMode="External"/><Relationship Id="rId491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170200&amp;sbin_info=251&amp;sbin_map=251&amp;is_auto=0" TargetMode="External"/><Relationship Id="rId2172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313&amp;sbin_map=313&amp;is_auto=0" TargetMode="External"/><Relationship Id="rId301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3921600&amp;sbin_info=333&amp;sbin_map=333&amp;is_auto=0" TargetMode="External"/><Relationship Id="rId322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20300&amp;sbin_info=104&amp;sbin_map=104&amp;is_auto=0" TargetMode="External"/><Relationship Id="rId3570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760900&amp;sbin_info=48&amp;sbin_map=48&amp;is_auto=0" TargetMode="External"/><Relationship Id="rId144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85100&amp;sbin_info=86&amp;sbin_map=86&amp;is_auto=0" TargetMode="External"/><Relationship Id="rId343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5200&amp;sbin_info=247&amp;sbin_map=247&amp;is_auto=0" TargetMode="External"/><Relationship Id="rId351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178&amp;sbin_map=178&amp;is_auto=0" TargetMode="External"/><Relationship Id="rId2032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200&amp;sbin_map=200&amp;is_auto=0" TargetMode="External"/><Relationship Id="rId298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25914000&amp;sbin_info=34&amp;sbin_map=34&amp;is_auto=0" TargetMode="External"/><Relationship Id="rId211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1531600&amp;sbin_info=85&amp;sbin_map=85&amp;is_auto=0" TargetMode="External"/><Relationship Id="rId1798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398200&amp;sbin_info=600&amp;sbin_map=600&amp;is_auto=0" TargetMode="External"/><Relationship Id="rId284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170&amp;sbin_map=170&amp;is_auto=0" TargetMode="External"/><Relationship Id="rId1658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344&amp;sbin_map=344&amp;is_auto=0" TargetMode="External"/><Relationship Id="rId1865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56900&amp;sbin_info=16&amp;sbin_map=16&amp;is_auto=0" TargetMode="External"/><Relationship Id="rId270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81200&amp;sbin_info=58&amp;sbin_map=58&amp;is_auto=0" TargetMode="External"/><Relationship Id="rId1518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220&amp;sbin_map=220&amp;is_auto=0" TargetMode="External"/><Relationship Id="rId291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249&amp;sbin_map=249&amp;is_auto=0" TargetMode="External"/><Relationship Id="rId308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466700&amp;sbin_info=30&amp;sbin_map=30&amp;is_auto=0" TargetMode="External"/><Relationship Id="rId1725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12326600&amp;sbin_info=47&amp;sbin_map=47&amp;is_auto=0" TargetMode="External"/><Relationship Id="rId1932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170700&amp;sbin_info=108&amp;sbin_map=108&amp;is_auto=0" TargetMode="External"/><Relationship Id="rId17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62369700&amp;sbin_info=75&amp;sbin_map=75&amp;is_auto=0" TargetMode="External"/><Relationship Id="rId3897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234100&amp;sbin_info=196&amp;sbin_map=196&amp;is_auto=0" TargetMode="External"/><Relationship Id="rId249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1075500&amp;sbin_info=75&amp;sbin_map=75&amp;is_auto=0" TargetMode="External"/><Relationship Id="rId3757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124&amp;sbin_map=124&amp;is_auto=0" TargetMode="External"/><Relationship Id="rId3964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50200&amp;sbin_info=230&amp;sbin_map=230&amp;is_auto=0" TargetMode="External"/><Relationship Id="rId1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2.89640500&amp;sbin_info=15&amp;sbin_map=15&amp;is_auto=0" TargetMode="External"/><Relationship Id="rId678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1381900&amp;sbin_info=235&amp;sbin_map=235&amp;is_auto=0" TargetMode="External"/><Relationship Id="rId885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2700&amp;sbin_info=98&amp;sbin_map=98&amp;is_auto=0" TargetMode="External"/><Relationship Id="rId2359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28400&amp;sbin_info=469&amp;sbin_map=469&amp;is_auto=0" TargetMode="External"/><Relationship Id="rId256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314500&amp;sbin_info=200&amp;sbin_map=200&amp;is_auto=0" TargetMode="External"/><Relationship Id="rId277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0100&amp;sbin_info=117&amp;sbin_map=117&amp;is_auto=0" TargetMode="External"/><Relationship Id="rId298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2.05120100&amp;sbin_info=332&amp;sbin_map=332&amp;is_auto=0" TargetMode="External"/><Relationship Id="rId3617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827800&amp;sbin_info=30&amp;sbin_map=30&amp;is_auto=0" TargetMode="External"/><Relationship Id="rId3824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158&amp;sbin_map=158&amp;is_auto=0" TargetMode="External"/><Relationship Id="rId538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170200&amp;sbin_info=281&amp;sbin_map=281&amp;is_auto=0" TargetMode="External"/><Relationship Id="rId745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34700&amp;sbin_info=179&amp;sbin_map=179&amp;is_auto=0" TargetMode="External"/><Relationship Id="rId952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0000&amp;sbin_info=152&amp;sbin_map=152&amp;is_auto=0" TargetMode="External"/><Relationship Id="rId1168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791600&amp;sbin_info=236&amp;sbin_map=236&amp;is_auto=0" TargetMode="External"/><Relationship Id="rId1375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138&amp;sbin_map=138&amp;is_auto=0" TargetMode="External"/><Relationship Id="rId1582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276&amp;sbin_map=276&amp;is_auto=0" TargetMode="External"/><Relationship Id="rId2219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338&amp;sbin_map=338&amp;is_auto=0" TargetMode="External"/><Relationship Id="rId242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2.38816400&amp;sbin_info=60&amp;sbin_map=60&amp;is_auto=0" TargetMode="External"/><Relationship Id="rId263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66000&amp;sbin_info=112&amp;sbin_map=112&amp;is_auto=0" TargetMode="External"/><Relationship Id="rId81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765800&amp;sbin_info=7&amp;sbin_map=7&amp;is_auto=0" TargetMode="External"/><Relationship Id="rId605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4674100&amp;sbin_info=9&amp;sbin_map=9&amp;is_auto=0" TargetMode="External"/><Relationship Id="rId812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2700&amp;sbin_info=187&amp;sbin_map=187&amp;is_auto=0" TargetMode="External"/><Relationship Id="rId1028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2700&amp;sbin_info=214&amp;sbin_map=214&amp;is_auto=0" TargetMode="External"/><Relationship Id="rId1235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49500&amp;sbin_info=55&amp;sbin_map=55&amp;is_auto=0" TargetMode="External"/><Relationship Id="rId1442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7100&amp;sbin_info=178&amp;sbin_map=178&amp;is_auto=0" TargetMode="External"/><Relationship Id="rId284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165&amp;sbin_map=165&amp;is_auto=0" TargetMode="External"/><Relationship Id="rId1302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35300&amp;sbin_info=26&amp;sbin_map=26&amp;is_auto=0" TargetMode="External"/><Relationship Id="rId270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5200&amp;sbin_info=179&amp;sbin_map=179&amp;is_auto=0" TargetMode="External"/><Relationship Id="rId326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25400&amp;sbin_info=126&amp;sbin_map=126&amp;is_auto=0" TargetMode="External"/><Relationship Id="rId188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53&amp;sbin_map=53&amp;is_auto=0" TargetMode="External"/><Relationship Id="rId395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85100&amp;sbin_info=202&amp;sbin_map=202&amp;is_auto=0" TargetMode="External"/><Relationship Id="rId2076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246&amp;sbin_map=246&amp;is_auto=0" TargetMode="External"/><Relationship Id="rId347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106500&amp;sbin_info=294&amp;sbin_map=294&amp;is_auto=0" TargetMode="External"/><Relationship Id="rId3681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72&amp;sbin_map=72&amp;is_auto=0" TargetMode="External"/><Relationship Id="rId2283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170700&amp;sbin_info=392&amp;sbin_map=392&amp;is_auto=0" TargetMode="External"/><Relationship Id="rId249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1542300&amp;sbin_info=282&amp;sbin_map=282&amp;is_auto=0" TargetMode="External"/><Relationship Id="rId312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45700&amp;sbin_info=84&amp;sbin_map=84&amp;is_auto=0" TargetMode="External"/><Relationship Id="rId333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166&amp;sbin_map=166&amp;is_auto=0" TargetMode="External"/><Relationship Id="rId3541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87892500&amp;sbin_info=5&amp;sbin_map=5&amp;is_auto=0" TargetMode="External"/><Relationship Id="rId255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118&amp;sbin_map=118&amp;is_auto=0" TargetMode="External"/><Relationship Id="rId462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236&amp;sbin_map=236&amp;is_auto=0" TargetMode="External"/><Relationship Id="rId1092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9443100&amp;sbin_info=25&amp;sbin_map=25&amp;is_auto=0" TargetMode="External"/><Relationship Id="rId2143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298&amp;sbin_map=298&amp;is_auto=0" TargetMode="External"/><Relationship Id="rId2350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19000&amp;sbin_info=447&amp;sbin_map=447&amp;is_auto=0" TargetMode="External"/><Relationship Id="rId340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55800&amp;sbin_info=215&amp;sbin_map=215&amp;is_auto=0" TargetMode="External"/><Relationship Id="rId115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85100&amp;sbin_info=16&amp;sbin_map=16&amp;is_auto=0" TargetMode="External"/><Relationship Id="rId322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158&amp;sbin_map=158&amp;is_auto=0" TargetMode="External"/><Relationship Id="rId2003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171&amp;sbin_map=171&amp;is_auto=0" TargetMode="External"/><Relationship Id="rId2210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333&amp;sbin_map=333&amp;is_auto=0" TargetMode="External"/><Relationship Id="rId1769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1090400&amp;sbin_info=7&amp;sbin_map=7&amp;is_auto=0" TargetMode="External"/><Relationship Id="rId1976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9500&amp;sbin_info=152&amp;sbin_map=152&amp;is_auto=0" TargetMode="External"/><Relationship Id="rId319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0100&amp;sbin_info=81&amp;sbin_map=81&amp;is_auto=0" TargetMode="External"/><Relationship Id="rId4035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267&amp;sbin_map=267&amp;is_auto=0" TargetMode="External"/><Relationship Id="rId1629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35300&amp;sbin_info=319&amp;sbin_map=319&amp;is_auto=0" TargetMode="External"/><Relationship Id="rId1836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426700&amp;sbin_info=348&amp;sbin_map=348&amp;is_auto=0" TargetMode="External"/><Relationship Id="rId1903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45&amp;sbin_map=45&amp;is_auto=0" TargetMode="External"/><Relationship Id="rId305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1288600&amp;sbin_info=63&amp;sbin_map=63&amp;is_auto=0" TargetMode="External"/><Relationship Id="rId3868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8400&amp;sbin_info=180&amp;sbin_map=180&amp;is_auto=0" TargetMode="External"/><Relationship Id="rId789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2700&amp;sbin_info=109&amp;sbin_map=109&amp;is_auto=0" TargetMode="External"/><Relationship Id="rId996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112000&amp;sbin_info=181&amp;sbin_map=181&amp;is_auto=0" TargetMode="External"/><Relationship Id="rId267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5200&amp;sbin_info=286&amp;sbin_map=286&amp;is_auto=0" TargetMode="External"/><Relationship Id="rId288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208&amp;sbin_map=208&amp;is_auto=0" TargetMode="External"/><Relationship Id="rId3728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142200&amp;sbin_info=109&amp;sbin_map=109&amp;is_auto=0" TargetMode="External"/><Relationship Id="rId649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1662100&amp;sbin_info=6&amp;sbin_map=6&amp;is_auto=0" TargetMode="External"/><Relationship Id="rId856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34700&amp;sbin_info=52&amp;sbin_map=52&amp;is_auto=0" TargetMode="External"/><Relationship Id="rId1279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261500&amp;sbin_info=323&amp;sbin_map=323&amp;is_auto=0" TargetMode="External"/><Relationship Id="rId1486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202&amp;sbin_map=202&amp;is_auto=0" TargetMode="External"/><Relationship Id="rId253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426100&amp;sbin_info=91&amp;sbin_map=91&amp;is_auto=0" TargetMode="External"/><Relationship Id="rId3935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215&amp;sbin_map=215&amp;is_auto=0" TargetMode="External"/><Relationship Id="rId509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260&amp;sbin_map=260&amp;is_auto=0" TargetMode="External"/><Relationship Id="rId1139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706800&amp;sbin_info=291&amp;sbin_map=291&amp;is_auto=0" TargetMode="External"/><Relationship Id="rId1346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21200&amp;sbin_info=118&amp;sbin_map=118&amp;is_auto=0" TargetMode="External"/><Relationship Id="rId1693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380&amp;sbin_map=380&amp;is_auto=0" TargetMode="External"/><Relationship Id="rId274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98&amp;sbin_map=98&amp;is_auto=0" TargetMode="External"/><Relationship Id="rId295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300&amp;sbin_map=300&amp;is_auto=0" TargetMode="External"/><Relationship Id="rId716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146700&amp;sbin_info=203&amp;sbin_map=203&amp;is_auto=0" TargetMode="External"/><Relationship Id="rId923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0000&amp;sbin_info=136&amp;sbin_map=136&amp;is_auto=0" TargetMode="External"/><Relationship Id="rId1553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258&amp;sbin_map=258&amp;is_auto=0" TargetMode="External"/><Relationship Id="rId1760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730100&amp;sbin_info=477&amp;sbin_map=477&amp;is_auto=0" TargetMode="External"/><Relationship Id="rId260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35500&amp;sbin_info=141&amp;sbin_map=141&amp;is_auto=0" TargetMode="External"/><Relationship Id="rId281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5100&amp;sbin_info=142&amp;sbin_map=142&amp;is_auto=0" TargetMode="External"/><Relationship Id="rId52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6892200&amp;sbin_info=70&amp;sbin_map=70&amp;is_auto=0" TargetMode="External"/><Relationship Id="rId1206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70700&amp;sbin_info=370&amp;sbin_map=370&amp;is_auto=0" TargetMode="External"/><Relationship Id="rId1413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7100&amp;sbin_info=164&amp;sbin_map=164&amp;is_auto=0" TargetMode="External"/><Relationship Id="rId1620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84800&amp;sbin_info=312&amp;sbin_map=312&amp;is_auto=0" TargetMode="External"/><Relationship Id="rId337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201&amp;sbin_map=201&amp;is_auto=0" TargetMode="External"/><Relationship Id="rId3585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200700&amp;sbin_info=8&amp;sbin_map=8&amp;is_auto=0" TargetMode="External"/><Relationship Id="rId3792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142&amp;sbin_map=142&amp;is_auto=0" TargetMode="External"/><Relationship Id="rId299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85100&amp;sbin_info=146&amp;sbin_map=146&amp;is_auto=0" TargetMode="External"/><Relationship Id="rId2187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321&amp;sbin_map=321&amp;is_auto=0" TargetMode="External"/><Relationship Id="rId2394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523&amp;sbin_map=523&amp;is_auto=0" TargetMode="External"/><Relationship Id="rId323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111&amp;sbin_map=111&amp;is_auto=0" TargetMode="External"/><Relationship Id="rId344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256&amp;sbin_map=256&amp;is_auto=0" TargetMode="External"/><Relationship Id="rId3652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41800&amp;sbin_info=52&amp;sbin_map=52&amp;is_auto=0" TargetMode="External"/><Relationship Id="rId159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170200&amp;sbin_info=130&amp;sbin_map=130&amp;is_auto=0" TargetMode="External"/><Relationship Id="rId366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187&amp;sbin_map=187&amp;is_auto=0" TargetMode="External"/><Relationship Id="rId573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1.61624100&amp;sbin_info=22&amp;sbin_map=22&amp;is_auto=0" TargetMode="External"/><Relationship Id="rId780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34700&amp;sbin_info=88&amp;sbin_map=88&amp;is_auto=0" TargetMode="External"/><Relationship Id="rId2047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455100&amp;sbin_info=216&amp;sbin_map=216&amp;is_auto=0" TargetMode="External"/><Relationship Id="rId2254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373&amp;sbin_map=373&amp;is_auto=0" TargetMode="External"/><Relationship Id="rId246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4337600&amp;sbin_info=327&amp;sbin_map=327&amp;is_auto=0" TargetMode="External"/><Relationship Id="rId330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146&amp;sbin_map=146&amp;is_auto=0" TargetMode="External"/><Relationship Id="rId351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355100&amp;sbin_info=350&amp;sbin_map=350&amp;is_auto=0" TargetMode="External"/><Relationship Id="rId226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102&amp;sbin_map=102&amp;is_auto=0" TargetMode="External"/><Relationship Id="rId433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85100&amp;sbin_info=221&amp;sbin_map=221&amp;is_auto=0" TargetMode="External"/><Relationship Id="rId1063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16000&amp;sbin_info=613&amp;sbin_map=613&amp;is_auto=0" TargetMode="External"/><Relationship Id="rId1270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303900&amp;sbin_info=49&amp;sbin_map=49&amp;is_auto=0" TargetMode="External"/><Relationship Id="rId2114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9500&amp;sbin_info=278&amp;sbin_map=278&amp;is_auto=0" TargetMode="External"/><Relationship Id="rId640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1502000&amp;sbin_info=26&amp;sbin_map=26&amp;is_auto=0" TargetMode="External"/><Relationship Id="rId2321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56900&amp;sbin_info=413&amp;sbin_map=413&amp;is_auto=0" TargetMode="External"/><Relationship Id="rId500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255300&amp;sbin_info=255&amp;sbin_map=255&amp;is_auto=0" TargetMode="External"/><Relationship Id="rId1130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1774100&amp;sbin_info=73&amp;sbin_map=73&amp;is_auto=0" TargetMode="External"/><Relationship Id="rId1947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85300&amp;sbin_info=131&amp;sbin_map=131&amp;is_auto=0" TargetMode="External"/><Relationship Id="rId309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441400&amp;sbin_info=236&amp;sbin_map=236&amp;is_auto=0" TargetMode="External"/><Relationship Id="rId1807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1005100&amp;sbin_info=4&amp;sbin_map=4&amp;is_auto=0" TargetMode="External"/><Relationship Id="rId316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20300&amp;sbin_info=241&amp;sbin_map=241&amp;is_auto=0" TargetMode="External"/><Relationship Id="rId4006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585300&amp;sbin_info=252&amp;sbin_map=252&amp;is_auto=0" TargetMode="External"/><Relationship Id="rId290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138&amp;sbin_map=138&amp;is_auto=0" TargetMode="External"/><Relationship Id="rId302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4337600&amp;sbin_info=327&amp;sbin_map=327&amp;is_auto=0" TargetMode="External"/><Relationship Id="rId150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85100&amp;sbin_info=36&amp;sbin_map=36&amp;is_auto=0" TargetMode="External"/><Relationship Id="rId3979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1312800&amp;sbin_info=238&amp;sbin_map=238&amp;is_auto=0" TargetMode="External"/><Relationship Id="rId278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128&amp;sbin_map=128&amp;is_auto=0" TargetMode="External"/><Relationship Id="rId299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11942300&amp;sbin_info=61&amp;sbin_map=61&amp;is_auto=0" TargetMode="External"/><Relationship Id="rId3839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166&amp;sbin_map=166&amp;is_auto=0" TargetMode="External"/><Relationship Id="rId967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2700&amp;sbin_info=162&amp;sbin_map=162&amp;is_auto=0" TargetMode="External"/><Relationship Id="rId1597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295&amp;sbin_map=295&amp;is_auto=0" TargetMode="External"/><Relationship Id="rId264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35500&amp;sbin_info=12&amp;sbin_map=12&amp;is_auto=0" TargetMode="External"/><Relationship Id="rId285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173&amp;sbin_map=173&amp;is_auto=0" TargetMode="External"/><Relationship Id="rId3906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309400&amp;sbin_info=200&amp;sbin_map=200&amp;is_auto=0" TargetMode="External"/><Relationship Id="rId96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340400&amp;sbin_info=171&amp;sbin_map=171&amp;is_auto=0" TargetMode="External"/><Relationship Id="rId827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8000&amp;sbin_info=103&amp;sbin_map=103&amp;is_auto=0" TargetMode="External"/><Relationship Id="rId1457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188&amp;sbin_map=188&amp;is_auto=0" TargetMode="External"/><Relationship Id="rId1664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352&amp;sbin_map=352&amp;is_auto=0" TargetMode="External"/><Relationship Id="rId1871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85300&amp;sbin_info=552&amp;sbin_map=552&amp;is_auto=0" TargetMode="External"/><Relationship Id="rId250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806600&amp;sbin_info=7&amp;sbin_map=7&amp;is_auto=0" TargetMode="External"/><Relationship Id="rId271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16&amp;sbin_map=16&amp;is_auto=0" TargetMode="External"/><Relationship Id="rId292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256&amp;sbin_map=256&amp;is_auto=0" TargetMode="External"/><Relationship Id="rId1317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43&amp;sbin_map=43&amp;is_auto=0" TargetMode="External"/><Relationship Id="rId1524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35300&amp;sbin_info=223&amp;sbin_map=223&amp;is_auto=0" TargetMode="External"/><Relationship Id="rId1731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10695700&amp;sbin_info=503&amp;sbin_map=503&amp;is_auto=0" TargetMode="External"/><Relationship Id="rId23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44586300&amp;sbin_info=2&amp;sbin_map=2&amp;is_auto=0" TargetMode="External"/><Relationship Id="rId348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202900&amp;sbin_info=304&amp;sbin_map=304&amp;is_auto=0" TargetMode="External"/><Relationship Id="rId3696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93&amp;sbin_map=93&amp;is_auto=0" TargetMode="External"/><Relationship Id="rId2298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401&amp;sbin_map=401&amp;is_auto=0" TargetMode="External"/><Relationship Id="rId334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174&amp;sbin_map=174&amp;is_auto=0" TargetMode="External"/><Relationship Id="rId3556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3804700&amp;sbin_info=65&amp;sbin_map=65&amp;is_auto=0" TargetMode="External"/><Relationship Id="rId477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244&amp;sbin_map=244&amp;is_auto=0" TargetMode="External"/><Relationship Id="rId684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138700&amp;sbin_info=58&amp;sbin_map=58&amp;is_auto=0" TargetMode="External"/><Relationship Id="rId2158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305&amp;sbin_map=305&amp;is_auto=0" TargetMode="External"/><Relationship Id="rId2365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472&amp;sbin_map=472&amp;is_auto=0" TargetMode="External"/><Relationship Id="rId320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5100&amp;sbin_info=95&amp;sbin_map=95&amp;is_auto=0" TargetMode="External"/><Relationship Id="rId3763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127&amp;sbin_map=127&amp;is_auto=0" TargetMode="External"/><Relationship Id="rId3970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326100&amp;sbin_info=233&amp;sbin_map=233&amp;is_auto=0" TargetMode="External"/><Relationship Id="rId337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3233400&amp;sbin_info=168&amp;sbin_map=168&amp;is_auto=0" TargetMode="External"/><Relationship Id="rId891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2700&amp;sbin_info=101&amp;sbin_map=101&amp;is_auto=0" TargetMode="External"/><Relationship Id="rId2018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184&amp;sbin_map=184&amp;is_auto=0" TargetMode="External"/><Relationship Id="rId257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238400&amp;sbin_info=238&amp;sbin_map=238&amp;is_auto=0" TargetMode="External"/><Relationship Id="rId341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0100&amp;sbin_info=230&amp;sbin_map=230&amp;is_auto=0" TargetMode="External"/><Relationship Id="rId3623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33&amp;sbin_map=33&amp;is_auto=0" TargetMode="External"/><Relationship Id="rId3830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161&amp;sbin_map=161&amp;is_auto=0" TargetMode="External"/><Relationship Id="rId544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284&amp;sbin_map=284&amp;is_auto=0" TargetMode="External"/><Relationship Id="rId751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240100&amp;sbin_info=13&amp;sbin_map=13&amp;is_auto=0" TargetMode="External"/><Relationship Id="rId1174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1307600&amp;sbin_info=81&amp;sbin_map=81&amp;is_auto=0" TargetMode="External"/><Relationship Id="rId1381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7100&amp;sbin_info=145&amp;sbin_map=145&amp;is_auto=0" TargetMode="External"/><Relationship Id="rId2225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341&amp;sbin_map=341&amp;is_auto=0" TargetMode="External"/><Relationship Id="rId243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28567300&amp;sbin_info=51&amp;sbin_map=51&amp;is_auto=0" TargetMode="External"/><Relationship Id="rId404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206&amp;sbin_map=206&amp;is_auto=0" TargetMode="External"/><Relationship Id="rId611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4788800&amp;sbin_info=51&amp;sbin_map=51&amp;is_auto=0" TargetMode="External"/><Relationship Id="rId1034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8569200&amp;sbin_info=221&amp;sbin_map=221&amp;is_auto=0" TargetMode="External"/><Relationship Id="rId1241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14100&amp;sbin_info=314&amp;sbin_map=314&amp;is_auto=0" TargetMode="External"/><Relationship Id="rId1101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7661900&amp;sbin_info=91&amp;sbin_map=91&amp;is_auto=0" TargetMode="External"/><Relationship Id="rId306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304400&amp;sbin_info=233&amp;sbin_map=233&amp;is_auto=0" TargetMode="External"/><Relationship Id="rId327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0100&amp;sbin_info=129&amp;sbin_map=129&amp;is_auto=0" TargetMode="External"/><Relationship Id="rId348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131900&amp;sbin_info=298&amp;sbin_map=298&amp;is_auto=0" TargetMode="External"/><Relationship Id="rId194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85100&amp;sbin_info=62&amp;sbin_map=62&amp;is_auto=0" TargetMode="External"/><Relationship Id="rId1918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19000&amp;sbin_info=89&amp;sbin_map=89&amp;is_auto=0" TargetMode="External"/><Relationship Id="rId2082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252&amp;sbin_map=252&amp;is_auto=0" TargetMode="External"/><Relationship Id="rId313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0100&amp;sbin_info=283&amp;sbin_map=283&amp;is_auto=0" TargetMode="External"/><Relationship Id="rId261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121&amp;sbin_map=121&amp;is_auto=0" TargetMode="External"/><Relationship Id="rId334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5100&amp;sbin_info=169&amp;sbin_map=169&amp;is_auto=0" TargetMode="External"/><Relationship Id="rId289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20300&amp;sbin_info=218&amp;sbin_map=218&amp;is_auto=0" TargetMode="External"/><Relationship Id="rId320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87&amp;sbin_map=87&amp;is_auto=0" TargetMode="External"/><Relationship Id="rId121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425400&amp;sbin_info=81&amp;sbin_map=81&amp;is_auto=0" TargetMode="External"/><Relationship Id="rId275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5200&amp;sbin_info=109&amp;sbin_map=109&amp;is_auto=0" TargetMode="External"/><Relationship Id="rId296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349&amp;sbin_map=349&amp;is_auto=0" TargetMode="External"/><Relationship Id="rId938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0000&amp;sbin_info=143&amp;sbin_map=143&amp;is_auto=0" TargetMode="External"/><Relationship Id="rId1568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266&amp;sbin_map=266&amp;is_auto=0" TargetMode="External"/><Relationship Id="rId1775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1109400&amp;sbin_info=151&amp;sbin_map=151&amp;is_auto=0" TargetMode="External"/><Relationship Id="rId261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20300&amp;sbin_info=348&amp;sbin_map=348&amp;is_auto=0" TargetMode="External"/><Relationship Id="rId282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158&amp;sbin_map=158&amp;is_auto=0" TargetMode="External"/><Relationship Id="rId67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850900&amp;sbin_info=96&amp;sbin_map=96&amp;is_auto=0" TargetMode="External"/><Relationship Id="rId1428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35300&amp;sbin_info=171&amp;sbin_map=171&amp;is_auto=0" TargetMode="External"/><Relationship Id="rId1635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325&amp;sbin_map=325&amp;is_auto=0" TargetMode="External"/><Relationship Id="rId1982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157&amp;sbin_map=157&amp;is_auto=0" TargetMode="External"/><Relationship Id="rId4041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8400&amp;sbin_info=270&amp;sbin_map=270&amp;is_auto=0" TargetMode="External"/><Relationship Id="rId1842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28400&amp;sbin_info=415&amp;sbin_map=415&amp;is_auto=0" TargetMode="External"/><Relationship Id="rId1702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2.47081200&amp;sbin_info=105&amp;sbin_map=105&amp;is_auto=0" TargetMode="External"/><Relationship Id="rId3667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63&amp;sbin_map=63&amp;is_auto=0" TargetMode="External"/><Relationship Id="rId3874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485000&amp;sbin_info=183&amp;sbin_map=183&amp;is_auto=0" TargetMode="External"/><Relationship Id="rId588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21777700&amp;sbin_info=68&amp;sbin_map=68&amp;is_auto=0" TargetMode="External"/><Relationship Id="rId795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16000&amp;sbin_info=25&amp;sbin_map=25&amp;is_auto=0" TargetMode="External"/><Relationship Id="rId2269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382&amp;sbin_map=382&amp;is_auto=0" TargetMode="External"/><Relationship Id="rId247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2313400&amp;sbin_info=356&amp;sbin_map=356&amp;is_auto=0" TargetMode="External"/><Relationship Id="rId268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5100&amp;sbin_info=251&amp;sbin_map=251&amp;is_auto=0" TargetMode="External"/><Relationship Id="rId289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0100&amp;sbin_info=212&amp;sbin_map=212&amp;is_auto=0" TargetMode="External"/><Relationship Id="rId3527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1.95151200&amp;sbin_info=21&amp;sbin_map=21&amp;is_auto=0" TargetMode="External"/><Relationship Id="rId3734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33400&amp;sbin_info=112&amp;sbin_map=112&amp;is_auto=0" TargetMode="External"/><Relationship Id="rId3941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218&amp;sbin_map=218&amp;is_auto=0" TargetMode="External"/><Relationship Id="rId448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228&amp;sbin_map=228&amp;is_auto=0" TargetMode="External"/><Relationship Id="rId655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968400&amp;sbin_info=21&amp;sbin_map=21&amp;is_auto=0" TargetMode="External"/><Relationship Id="rId862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0000&amp;sbin_info=75&amp;sbin_map=75&amp;is_auto=0" TargetMode="External"/><Relationship Id="rId1078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22766500&amp;sbin_info=2&amp;sbin_map=2&amp;is_auto=0" TargetMode="External"/><Relationship Id="rId1285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134300&amp;sbin_info=259&amp;sbin_map=259&amp;is_auto=0" TargetMode="External"/><Relationship Id="rId1492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7100&amp;sbin_info=205&amp;sbin_map=205&amp;is_auto=0" TargetMode="External"/><Relationship Id="rId2129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290&amp;sbin_map=290&amp;is_auto=0" TargetMode="External"/><Relationship Id="rId2336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438&amp;sbin_map=438&amp;is_auto=0" TargetMode="External"/><Relationship Id="rId254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476900&amp;sbin_info=227&amp;sbin_map=227&amp;is_auto=0" TargetMode="External"/><Relationship Id="rId275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20300&amp;sbin_info=101&amp;sbin_map=101&amp;is_auto=0" TargetMode="External"/><Relationship Id="rId3801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147&amp;sbin_map=147&amp;is_auto=0" TargetMode="External"/><Relationship Id="rId308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150&amp;sbin_map=150&amp;is_auto=0" TargetMode="External"/><Relationship Id="rId515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263&amp;sbin_map=263&amp;is_auto=0" TargetMode="External"/><Relationship Id="rId722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130700&amp;sbin_info=183&amp;sbin_map=183&amp;is_auto=0" TargetMode="External"/><Relationship Id="rId1145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827000&amp;sbin_info=63&amp;sbin_map=63&amp;is_auto=0" TargetMode="External"/><Relationship Id="rId1352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7100&amp;sbin_info=122&amp;sbin_map=122&amp;is_auto=0" TargetMode="External"/><Relationship Id="rId2403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19000&amp;sbin_info=567&amp;sbin_map=567&amp;is_auto=0" TargetMode="External"/><Relationship Id="rId1005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0000&amp;sbin_info=196&amp;sbin_map=196&amp;is_auto=0" TargetMode="External"/><Relationship Id="rId1212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49500&amp;sbin_info=60&amp;sbin_map=60&amp;is_auto=0" TargetMode="External"/><Relationship Id="rId261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96400&amp;sbin_info=358&amp;sbin_map=358&amp;is_auto=0" TargetMode="External"/><Relationship Id="rId317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96400&amp;sbin_info=43&amp;sbin_map=43&amp;is_auto=0" TargetMode="External"/><Relationship Id="rId303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1445900&amp;sbin_info=76&amp;sbin_map=76&amp;is_auto=0" TargetMode="External"/><Relationship Id="rId338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205&amp;sbin_map=205&amp;is_auto=0" TargetMode="External"/><Relationship Id="rId3591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11&amp;sbin_map=11&amp;is_auto=0" TargetMode="External"/><Relationship Id="rId2193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324&amp;sbin_map=324&amp;is_auto=0" TargetMode="External"/><Relationship Id="rId324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60900&amp;sbin_info=114&amp;sbin_map=114&amp;is_auto=0" TargetMode="External"/><Relationship Id="rId345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5100&amp;sbin_info=259&amp;sbin_map=259&amp;is_auto=0" TargetMode="External"/><Relationship Id="rId165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29&amp;sbin_map=29&amp;is_auto=0" TargetMode="External"/><Relationship Id="rId372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255300&amp;sbin_info=190&amp;sbin_map=190&amp;is_auto=0" TargetMode="External"/><Relationship Id="rId2053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222&amp;sbin_map=222&amp;is_auto=0" TargetMode="External"/><Relationship Id="rId2260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376&amp;sbin_map=376&amp;is_auto=0" TargetMode="External"/><Relationship Id="rId310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314500&amp;sbin_info=200&amp;sbin_map=200&amp;is_auto=0" TargetMode="External"/><Relationship Id="rId331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0100&amp;sbin_info=149&amp;sbin_map=149&amp;is_auto=0" TargetMode="External"/><Relationship Id="rId232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85100&amp;sbin_info=105&amp;sbin_map=105&amp;is_auto=0" TargetMode="External"/><Relationship Id="rId2120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281&amp;sbin_map=281&amp;is_auto=0" TargetMode="External"/><Relationship Id="rId1679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14100&amp;sbin_info=361&amp;sbin_map=361&amp;is_auto=0" TargetMode="External"/><Relationship Id="rId1886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47400&amp;sbin_info=29&amp;sbin_map=29&amp;is_auto=0" TargetMode="External"/><Relationship Id="rId293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271&amp;sbin_map=271&amp;is_auto=0" TargetMode="External"/><Relationship Id="rId909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2700&amp;sbin_info=125&amp;sbin_map=125&amp;is_auto=0" TargetMode="External"/><Relationship Id="rId1539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21200&amp;sbin_info=239&amp;sbin_map=239&amp;is_auto=0" TargetMode="External"/><Relationship Id="rId1746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6258100&amp;sbin_info=504&amp;sbin_map=504&amp;is_auto=0" TargetMode="External"/><Relationship Id="rId1953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137&amp;sbin_map=137&amp;is_auto=0" TargetMode="External"/><Relationship Id="rId38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18123800&amp;sbin_info=38&amp;sbin_map=38&amp;is_auto=0" TargetMode="External"/><Relationship Id="rId1606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35300&amp;sbin_info=300&amp;sbin_map=300&amp;is_auto=0" TargetMode="External"/><Relationship Id="rId1813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161200&amp;sbin_info=101&amp;sbin_map=101&amp;is_auto=0" TargetMode="External"/><Relationship Id="rId4012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92000&amp;sbin_info=255&amp;sbin_map=255&amp;is_auto=0" TargetMode="External"/><Relationship Id="rId3778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135&amp;sbin_map=135&amp;is_auto=0" TargetMode="External"/><Relationship Id="rId3985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234100&amp;sbin_info=242&amp;sbin_map=242&amp;is_auto=0" TargetMode="External"/><Relationship Id="rId699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410800&amp;sbin_info=612&amp;sbin_map=612&amp;is_auto=0" TargetMode="External"/><Relationship Id="rId258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121800&amp;sbin_info=189&amp;sbin_map=189&amp;is_auto=0" TargetMode="External"/><Relationship Id="rId279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132&amp;sbin_map=132&amp;is_auto=0" TargetMode="External"/><Relationship Id="rId3638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40&amp;sbin_map=40&amp;is_auto=0" TargetMode="External"/><Relationship Id="rId3845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169&amp;sbin_map=169&amp;is_auto=0" TargetMode="External"/><Relationship Id="rId559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479&amp;sbin_map=479&amp;is_auto=0" TargetMode="External"/><Relationship Id="rId766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32000&amp;sbin_info=182&amp;sbin_map=182&amp;is_auto=0" TargetMode="External"/><Relationship Id="rId1189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183800&amp;sbin_info=31&amp;sbin_map=31&amp;is_auto=0" TargetMode="External"/><Relationship Id="rId1396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7100&amp;sbin_info=153&amp;sbin_map=153&amp;is_auto=0" TargetMode="External"/><Relationship Id="rId244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8807100&amp;sbin_info=297&amp;sbin_map=297&amp;is_auto=0" TargetMode="External"/><Relationship Id="rId419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214&amp;sbin_map=214&amp;is_auto=0" TargetMode="External"/><Relationship Id="rId626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1656700&amp;sbin_info=70&amp;sbin_map=70&amp;is_auto=0" TargetMode="External"/><Relationship Id="rId973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0000&amp;sbin_info=165&amp;sbin_map=165&amp;is_auto=0" TargetMode="External"/><Relationship Id="rId1049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0000&amp;sbin_info=232&amp;sbin_map=232&amp;is_auto=0" TargetMode="External"/><Relationship Id="rId1256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42400&amp;sbin_info=141&amp;sbin_map=141&amp;is_auto=0" TargetMode="External"/><Relationship Id="rId2307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406&amp;sbin_map=406&amp;is_auto=0" TargetMode="External"/><Relationship Id="rId265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25400&amp;sbin_info=118&amp;sbin_map=118&amp;is_auto=0" TargetMode="External"/><Relationship Id="rId286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176&amp;sbin_map=176&amp;is_auto=0" TargetMode="External"/><Relationship Id="rId3705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25100&amp;sbin_info=98&amp;sbin_map=98&amp;is_auto=0" TargetMode="External"/><Relationship Id="rId3912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203&amp;sbin_map=203&amp;is_auto=0" TargetMode="External"/><Relationship Id="rId833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2700&amp;sbin_info=149&amp;sbin_map=149&amp;is_auto=0" TargetMode="External"/><Relationship Id="rId1116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3208900&amp;sbin_info=93&amp;sbin_map=93&amp;is_auto=0" TargetMode="External"/><Relationship Id="rId1463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191&amp;sbin_map=191&amp;is_auto=0" TargetMode="External"/><Relationship Id="rId1670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7100&amp;sbin_info=355&amp;sbin_map=355&amp;is_auto=0" TargetMode="External"/><Relationship Id="rId251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801600&amp;sbin_info=289&amp;sbin_map=289&amp;is_auto=0" TargetMode="External"/><Relationship Id="rId272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142000&amp;sbin_info=78&amp;sbin_map=78&amp;is_auto=0" TargetMode="External"/><Relationship Id="rId900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42700&amp;sbin_info=115&amp;sbin_map=115&amp;is_auto=0" TargetMode="External"/><Relationship Id="rId1323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226200&amp;sbin_info=58&amp;sbin_map=58&amp;is_auto=0" TargetMode="External"/><Relationship Id="rId1530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7100&amp;sbin_info=232&amp;sbin_map=232&amp;is_auto=0" TargetMode="External"/><Relationship Id="rId328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0100&amp;sbin_info=136&amp;sbin_map=136&amp;is_auto=0" TargetMode="External"/><Relationship Id="rId349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5200&amp;sbin_info=321&amp;sbin_map=321&amp;is_auto=0" TargetMode="External"/><Relationship Id="rId2097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267&amp;sbin_map=267&amp;is_auto=0" TargetMode="External"/><Relationship Id="rId314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111600&amp;sbin_info=22&amp;sbin_map=22&amp;is_auto=0" TargetMode="External"/><Relationship Id="rId335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177&amp;sbin_map=177&amp;is_auto=0" TargetMode="External"/><Relationship Id="rId3562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1162300&amp;sbin_info=66&amp;sbin_map=66&amp;is_auto=0" TargetMode="External"/><Relationship Id="rId276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129&amp;sbin_map=129&amp;is_auto=0" TargetMode="External"/><Relationship Id="rId483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2552600&amp;sbin_info=247&amp;sbin_map=247&amp;is_auto=0" TargetMode="External"/><Relationship Id="rId690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29300&amp;sbin_info=56&amp;sbin_map=56&amp;is_auto=0" TargetMode="External"/><Relationship Id="rId2164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308&amp;sbin_map=308&amp;is_auto=0" TargetMode="External"/><Relationship Id="rId2371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9500&amp;sbin_info=500&amp;sbin_map=500&amp;is_auto=0" TargetMode="External"/><Relationship Id="rId300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8233800&amp;sbin_info=55&amp;sbin_map=55&amp;is_auto=0" TargetMode="External"/><Relationship Id="rId321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5200&amp;sbin_info=99&amp;sbin_map=99&amp;is_auto=0" TargetMode="External"/><Relationship Id="rId342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147100&amp;sbin_info=237&amp;sbin_map=237&amp;is_auto=0" TargetMode="External"/><Relationship Id="rId136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1021100&amp;sbin_info=91&amp;sbin_map=91&amp;is_auto=0" TargetMode="External"/><Relationship Id="rId343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85100&amp;sbin_info=172&amp;sbin_map=172&amp;is_auto=0" TargetMode="External"/><Relationship Id="rId550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288&amp;sbin_map=288&amp;is_auto=0" TargetMode="External"/><Relationship Id="rId1180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183800&amp;sbin_info=369&amp;sbin_map=369&amp;is_auto=0" TargetMode="External"/><Relationship Id="rId2024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9500&amp;sbin_info=190&amp;sbin_map=190&amp;is_auto=0" TargetMode="External"/><Relationship Id="rId2231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350&amp;sbin_map=350&amp;is_auto=0" TargetMode="External"/><Relationship Id="rId203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79&amp;sbin_map=79&amp;is_auto=0" TargetMode="External"/><Relationship Id="rId1040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0000&amp;sbin_info=225&amp;sbin_map=225&amp;is_auto=0" TargetMode="External"/><Relationship Id="rId410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170200&amp;sbin_info=209&amp;sbin_map=209&amp;is_auto=0" TargetMode="External"/><Relationship Id="rId1997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167&amp;sbin_map=167&amp;is_auto=0" TargetMode="External"/><Relationship Id="rId4056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451500&amp;sbin_info=300&amp;sbin_map=300&amp;is_auto=0" TargetMode="External"/><Relationship Id="rId1857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161200&amp;sbin_info=435&amp;sbin_map=435&amp;is_auto=0" TargetMode="External"/><Relationship Id="rId290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0100&amp;sbin_info=230&amp;sbin_map=230&amp;is_auto=0" TargetMode="External"/><Relationship Id="rId1717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23240300&amp;sbin_info=455&amp;sbin_map=455&amp;is_auto=0" TargetMode="External"/><Relationship Id="rId1924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284500&amp;sbin_info=102&amp;sbin_map=102&amp;is_auto=0" TargetMode="External"/><Relationship Id="rId307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426100&amp;sbin_info=91&amp;sbin_map=91&amp;is_auto=0" TargetMode="External"/><Relationship Id="rId3889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92000&amp;sbin_info=192&amp;sbin_map=192&amp;is_auto=0" TargetMode="External"/><Relationship Id="rId269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5200&amp;sbin_info=305&amp;sbin_map=305&amp;is_auto=0" TargetMode="External"/><Relationship Id="rId3749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120&amp;sbin_map=120&amp;is_auto=0" TargetMode="External"/><Relationship Id="rId3956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1354600&amp;sbin_info=225&amp;sbin_map=225&amp;is_auto=0" TargetMode="External"/><Relationship Id="rId877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0000&amp;sbin_info=92&amp;sbin_map=92&amp;is_auto=0" TargetMode="External"/><Relationship Id="rId255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126800&amp;sbin_info=41&amp;sbin_map=41&amp;is_auto=0" TargetMode="External"/><Relationship Id="rId276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5100&amp;sbin_info=113&amp;sbin_map=113&amp;is_auto=0" TargetMode="External"/><Relationship Id="rId297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361&amp;sbin_map=361&amp;is_auto=0" TargetMode="External"/><Relationship Id="rId3609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5360000&amp;sbin_info=24&amp;sbin_map=24&amp;is_auto=0" TargetMode="External"/><Relationship Id="rId3816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154&amp;sbin_map=154&amp;is_auto=0" TargetMode="External"/><Relationship Id="rId737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34700&amp;sbin_info=59&amp;sbin_map=59&amp;is_auto=0" TargetMode="External"/><Relationship Id="rId944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0000&amp;sbin_info=147&amp;sbin_map=147&amp;is_auto=0" TargetMode="External"/><Relationship Id="rId1367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35300&amp;sbin_info=132&amp;sbin_map=132&amp;is_auto=0" TargetMode="External"/><Relationship Id="rId1574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269&amp;sbin_map=269&amp;is_auto=0" TargetMode="External"/><Relationship Id="rId1781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1896400&amp;sbin_info=72&amp;sbin_map=72&amp;is_auto=0" TargetMode="External"/><Relationship Id="rId2418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713&amp;sbin_map=713&amp;is_auto=0" TargetMode="External"/><Relationship Id="rId262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91300&amp;sbin_info=250&amp;sbin_map=250&amp;is_auto=0" TargetMode="External"/><Relationship Id="rId283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161&amp;sbin_map=161&amp;is_auto=0" TargetMode="External"/><Relationship Id="rId73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2042100&amp;sbin_info=39&amp;sbin_map=39&amp;is_auto=0" TargetMode="External"/><Relationship Id="rId804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58700&amp;sbin_info=14&amp;sbin_map=14&amp;is_auto=0" TargetMode="External"/><Relationship Id="rId1227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120200&amp;sbin_info=243&amp;sbin_map=243&amp;is_auto=0" TargetMode="External"/><Relationship Id="rId1434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21200&amp;sbin_info=174&amp;sbin_map=174&amp;is_auto=0" TargetMode="External"/><Relationship Id="rId1641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8220300&amp;sbin_info=330&amp;sbin_map=330&amp;is_auto=0" TargetMode="External"/><Relationship Id="rId1501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210&amp;sbin_map=210&amp;is_auto=0" TargetMode="External"/><Relationship Id="rId339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20300&amp;sbin_info=214&amp;sbin_map=214&amp;is_auto=0" TargetMode="External"/><Relationship Id="rId325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5200&amp;sbin_info=122&amp;sbin_map=122&amp;is_auto=0" TargetMode="External"/><Relationship Id="rId346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285&amp;sbin_map=285&amp;is_auto=0" TargetMode="External"/><Relationship Id="rId387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85100&amp;sbin_info=198&amp;sbin_map=198&amp;is_auto=0" TargetMode="External"/><Relationship Id="rId594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10394000&amp;sbin_info=34&amp;sbin_map=34&amp;is_auto=0" TargetMode="External"/><Relationship Id="rId2068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238&amp;sbin_map=238&amp;is_auto=0" TargetMode="External"/><Relationship Id="rId2275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385&amp;sbin_map=385&amp;is_auto=0" TargetMode="External"/><Relationship Id="rId311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96400&amp;sbin_info=20&amp;sbin_map=20&amp;is_auto=0" TargetMode="External"/><Relationship Id="rId332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162&amp;sbin_map=162&amp;is_auto=0" TargetMode="External"/><Relationship Id="rId3673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8400&amp;sbin_info=68&amp;sbin_map=68&amp;is_auto=0" TargetMode="External"/><Relationship Id="rId3880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186&amp;sbin_map=186&amp;is_auto=0" TargetMode="External"/><Relationship Id="rId247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114&amp;sbin_map=114&amp;is_auto=0" TargetMode="External"/><Relationship Id="rId1084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9513700&amp;sbin_info=254&amp;sbin_map=254&amp;is_auto=0" TargetMode="External"/><Relationship Id="rId248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3622300&amp;sbin_info=357&amp;sbin_map=357&amp;is_auto=0" TargetMode="External"/><Relationship Id="rId3533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1.25103200&amp;sbin_info=17&amp;sbin_map=17&amp;is_auto=0" TargetMode="External"/><Relationship Id="rId3740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115&amp;sbin_map=115&amp;is_auto=0" TargetMode="External"/><Relationship Id="rId107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1021100&amp;sbin_info=8&amp;sbin_map=8&amp;is_auto=0" TargetMode="External"/><Relationship Id="rId454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231&amp;sbin_map=231&amp;is_auto=0" TargetMode="External"/><Relationship Id="rId661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477500&amp;sbin_info=23&amp;sbin_map=23&amp;is_auto=0" TargetMode="External"/><Relationship Id="rId1291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205000&amp;sbin_info=376&amp;sbin_map=376&amp;is_auto=0" TargetMode="External"/><Relationship Id="rId2135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293&amp;sbin_map=293&amp;is_auto=0" TargetMode="External"/><Relationship Id="rId2342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442&amp;sbin_map=442&amp;is_auto=0" TargetMode="External"/><Relationship Id="rId3600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476600&amp;sbin_info=16&amp;sbin_map=16&amp;is_auto=0" TargetMode="External"/><Relationship Id="rId314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85100&amp;sbin_info=153&amp;sbin_map=153&amp;is_auto=0" TargetMode="External"/><Relationship Id="rId521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266&amp;sbin_map=266&amp;is_auto=0" TargetMode="External"/><Relationship Id="rId1151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982500&amp;sbin_info=282&amp;sbin_map=282&amp;is_auto=0" TargetMode="External"/><Relationship Id="rId2202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328&amp;sbin_map=328&amp;is_auto=0" TargetMode="External"/><Relationship Id="rId1011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2700&amp;sbin_info=200&amp;sbin_map=200&amp;is_auto=0" TargetMode="External"/><Relationship Id="rId1968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146&amp;sbin_map=146&amp;is_auto=0" TargetMode="External"/><Relationship Id="rId318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106500&amp;sbin_info=74&amp;sbin_map=74&amp;is_auto=0" TargetMode="External"/><Relationship Id="rId339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209&amp;sbin_map=209&amp;is_auto=0" TargetMode="External"/><Relationship Id="rId4027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263&amp;sbin_map=263&amp;is_auto=0" TargetMode="External"/><Relationship Id="rId1828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66400&amp;sbin_info=296&amp;sbin_map=296&amp;is_auto=0" TargetMode="External"/><Relationship Id="rId304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1075500&amp;sbin_info=75&amp;sbin_map=75&amp;is_auto=0" TargetMode="External"/><Relationship Id="rId325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0100&amp;sbin_info=117&amp;sbin_map=117&amp;is_auto=0" TargetMode="External"/><Relationship Id="rId171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85100&amp;sbin_info=34&amp;sbin_map=34&amp;is_auto=0" TargetMode="External"/><Relationship Id="rId311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50700&amp;sbin_info=337&amp;sbin_map=337&amp;is_auto=0" TargetMode="External"/><Relationship Id="rId988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0000&amp;sbin_info=174&amp;sbin_map=174&amp;is_auto=0" TargetMode="External"/><Relationship Id="rId266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5100&amp;sbin_info=131&amp;sbin_map=131&amp;is_auto=0" TargetMode="External"/><Relationship Id="rId287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201&amp;sbin_map=201&amp;is_auto=0" TargetMode="External"/><Relationship Id="rId3927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211&amp;sbin_map=211&amp;is_auto=0" TargetMode="External"/><Relationship Id="rId848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5300&amp;sbin_info=15&amp;sbin_map=15&amp;is_auto=0" TargetMode="External"/><Relationship Id="rId1478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198&amp;sbin_map=198&amp;is_auto=0" TargetMode="External"/><Relationship Id="rId1685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21200&amp;sbin_info=368&amp;sbin_map=368&amp;is_auto=0" TargetMode="External"/><Relationship Id="rId1892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113800&amp;sbin_info=34&amp;sbin_map=34&amp;is_auto=0" TargetMode="External"/><Relationship Id="rId252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568200&amp;sbin_info=18&amp;sbin_map=18&amp;is_auto=0" TargetMode="External"/><Relationship Id="rId273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93&amp;sbin_map=93&amp;is_auto=0" TargetMode="External"/><Relationship Id="rId708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98700&amp;sbin_info=38&amp;sbin_map=38&amp;is_auto=0" TargetMode="External"/><Relationship Id="rId915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8000&amp;sbin_info=131&amp;sbin_map=131&amp;is_auto=0" TargetMode="External"/><Relationship Id="rId1338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77&amp;sbin_map=77&amp;is_auto=0" TargetMode="External"/><Relationship Id="rId1545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242&amp;sbin_map=242&amp;is_auto=0" TargetMode="External"/><Relationship Id="rId294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285&amp;sbin_map=285&amp;is_auto=0" TargetMode="External"/><Relationship Id="rId1405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158&amp;sbin_map=158&amp;is_auto=0" TargetMode="External"/><Relationship Id="rId1752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5281500&amp;sbin_info=95&amp;sbin_map=95&amp;is_auto=0" TargetMode="External"/><Relationship Id="rId280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137&amp;sbin_map=137&amp;is_auto=0" TargetMode="External"/><Relationship Id="rId44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11742200&amp;sbin_info=40&amp;sbin_map=40&amp;is_auto=0" TargetMode="External"/><Relationship Id="rId1612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155500&amp;sbin_info=307&amp;sbin_map=307&amp;is_auto=0" TargetMode="External"/><Relationship Id="rId498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170200&amp;sbin_info=254&amp;sbin_map=254&amp;is_auto=0" TargetMode="External"/><Relationship Id="rId2179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317&amp;sbin_map=317&amp;is_auto=0" TargetMode="External"/><Relationship Id="rId3577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878000&amp;sbin_info=13&amp;sbin_map=13&amp;is_auto=0" TargetMode="External"/><Relationship Id="rId3784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8400&amp;sbin_info=138&amp;sbin_map=138&amp;is_auto=0" TargetMode="External"/><Relationship Id="rId3991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117100&amp;sbin_info=245&amp;sbin_map=245&amp;is_auto=0" TargetMode="External"/><Relationship Id="rId2386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142200&amp;sbin_info=513&amp;sbin_map=513&amp;is_auto=0" TargetMode="External"/><Relationship Id="rId259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50700&amp;sbin_info=253&amp;sbin_map=253&amp;is_auto=0" TargetMode="External"/><Relationship Id="rId343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5100&amp;sbin_info=252&amp;sbin_map=252&amp;is_auto=0" TargetMode="External"/><Relationship Id="rId3644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44&amp;sbin_map=44&amp;is_auto=0" TargetMode="External"/><Relationship Id="rId3851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172&amp;sbin_map=172&amp;is_auto=0" TargetMode="External"/><Relationship Id="rId358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181&amp;sbin_map=181&amp;is_auto=0" TargetMode="External"/><Relationship Id="rId565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482&amp;sbin_map=482&amp;is_auto=0" TargetMode="External"/><Relationship Id="rId772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2700&amp;sbin_info=107&amp;sbin_map=107&amp;is_auto=0" TargetMode="External"/><Relationship Id="rId1195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141400&amp;sbin_info=20&amp;sbin_map=20&amp;is_auto=0" TargetMode="External"/><Relationship Id="rId2039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19000&amp;sbin_info=208&amp;sbin_map=208&amp;is_auto=0" TargetMode="External"/><Relationship Id="rId2246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9500&amp;sbin_info=368&amp;sbin_map=368&amp;is_auto=0" TargetMode="External"/><Relationship Id="rId245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6580000&amp;sbin_info=39&amp;sbin_map=39&amp;is_auto=0" TargetMode="External"/><Relationship Id="rId266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5100&amp;sbin_info=323&amp;sbin_map=323&amp;is_auto=0" TargetMode="External"/><Relationship Id="rId350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55800&amp;sbin_info=338&amp;sbin_map=338&amp;is_auto=0" TargetMode="External"/><Relationship Id="rId3711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101&amp;sbin_map=101&amp;is_auto=0" TargetMode="External"/><Relationship Id="rId218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170200&amp;sbin_info=92&amp;sbin_map=92&amp;is_auto=0" TargetMode="External"/><Relationship Id="rId425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85100&amp;sbin_info=217&amp;sbin_map=217&amp;is_auto=0" TargetMode="External"/><Relationship Id="rId632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229400&amp;sbin_info=237&amp;sbin_map=237&amp;is_auto=0" TargetMode="External"/><Relationship Id="rId1055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0000&amp;sbin_info=238&amp;sbin_map=238&amp;is_auto=0" TargetMode="External"/><Relationship Id="rId1262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77700&amp;sbin_info=100&amp;sbin_map=100&amp;is_auto=0" TargetMode="External"/><Relationship Id="rId2106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273&amp;sbin_map=273&amp;is_auto=0" TargetMode="External"/><Relationship Id="rId2313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409&amp;sbin_map=409&amp;is_auto=0" TargetMode="External"/><Relationship Id="rId252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527600&amp;sbin_info=244&amp;sbin_map=244&amp;is_auto=0" TargetMode="External"/><Relationship Id="rId1122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2820200&amp;sbin_info=50&amp;sbin_map=50&amp;is_auto=0" TargetMode="External"/><Relationship Id="rId308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345000&amp;sbin_info=207&amp;sbin_map=207&amp;is_auto=0" TargetMode="External"/><Relationship Id="rId329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5200&amp;sbin_info=139&amp;sbin_map=139&amp;is_auto=0" TargetMode="External"/><Relationship Id="rId1939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28400&amp;sbin_info=123&amp;sbin_map=123&amp;is_auto=0" TargetMode="External"/><Relationship Id="rId315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345000&amp;sbin_info=232&amp;sbin_map=232&amp;is_auto=0" TargetMode="External"/><Relationship Id="rId336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5100&amp;sbin_info=180&amp;sbin_map=180&amp;is_auto=0" TargetMode="External"/><Relationship Id="rId282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134&amp;sbin_map=134&amp;is_auto=0" TargetMode="External"/><Relationship Id="rId2170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312&amp;sbin_map=312&amp;is_auto=0" TargetMode="External"/><Relationship Id="rId301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6016800&amp;sbin_info=281&amp;sbin_map=281&amp;is_auto=0" TargetMode="External"/><Relationship Id="rId322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5100&amp;sbin_info=103&amp;sbin_map=103&amp;is_auto=0" TargetMode="External"/><Relationship Id="rId8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1.19463900&amp;sbin_info=3&amp;sbin_map=3&amp;is_auto=0" TargetMode="External"/><Relationship Id="rId142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170200&amp;sbin_info=49&amp;sbin_map=49&amp;is_auto=0" TargetMode="External"/><Relationship Id="rId2030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198&amp;sbin_map=198&amp;is_auto=0" TargetMode="External"/><Relationship Id="rId298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1841600&amp;sbin_info=53&amp;sbin_map=53&amp;is_auto=0" TargetMode="External"/><Relationship Id="rId959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0000&amp;sbin_info=156&amp;sbin_map=156&amp;is_auto=0" TargetMode="External"/><Relationship Id="rId1589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134300&amp;sbin_info=290&amp;sbin_map=290&amp;is_auto=0" TargetMode="External"/><Relationship Id="rId1449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7100&amp;sbin_info=183&amp;sbin_map=183&amp;is_auto=0" TargetMode="External"/><Relationship Id="rId1796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293900&amp;sbin_info=463&amp;sbin_map=463&amp;is_auto=0" TargetMode="External"/><Relationship Id="rId284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5100&amp;sbin_info=169&amp;sbin_map=169&amp;is_auto=0" TargetMode="External"/><Relationship Id="rId4062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1346300&amp;sbin_info=303&amp;sbin_map=303&amp;is_auto=0" TargetMode="External"/><Relationship Id="rId88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1106100&amp;sbin_info=24&amp;sbin_map=24&amp;is_auto=0" TargetMode="External"/><Relationship Id="rId819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5300&amp;sbin_info=118&amp;sbin_map=118&amp;is_auto=0" TargetMode="External"/><Relationship Id="rId1656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343&amp;sbin_map=343&amp;is_auto=0" TargetMode="External"/><Relationship Id="rId1863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161200&amp;sbin_info=96&amp;sbin_map=96&amp;is_auto=0" TargetMode="External"/><Relationship Id="rId270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0100&amp;sbin_info=147&amp;sbin_map=147&amp;is_auto=0" TargetMode="External"/><Relationship Id="rId291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5200&amp;sbin_info=247&amp;sbin_map=247&amp;is_auto=0" TargetMode="External"/><Relationship Id="rId1309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28300&amp;sbin_info=37&amp;sbin_map=37&amp;is_auto=0" TargetMode="External"/><Relationship Id="rId1516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14100&amp;sbin_info=219&amp;sbin_map=219&amp;is_auto=0" TargetMode="External"/><Relationship Id="rId1723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26947800&amp;sbin_info=369&amp;sbin_map=369&amp;is_auto=0" TargetMode="External"/><Relationship Id="rId1930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37900&amp;sbin_info=107&amp;sbin_map=107&amp;is_auto=0" TargetMode="External"/><Relationship Id="rId15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82876000&amp;sbin_info=9&amp;sbin_map=9&amp;is_auto=0" TargetMode="External"/><Relationship Id="rId3688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41800&amp;sbin_info=82&amp;sbin_map=82&amp;is_auto=0" TargetMode="External"/><Relationship Id="rId3895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192300&amp;sbin_info=195&amp;sbin_map=195&amp;is_auto=0" TargetMode="External"/><Relationship Id="rId249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1248000&amp;sbin_info=295&amp;sbin_map=295&amp;is_auto=0" TargetMode="External"/><Relationship Id="rId3548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6037300&amp;sbin_info=57&amp;sbin_map=57&amp;is_auto=0" TargetMode="External"/><Relationship Id="rId3755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8400&amp;sbin_info=123&amp;sbin_map=123&amp;is_auto=0" TargetMode="External"/><Relationship Id="rId469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240&amp;sbin_map=240&amp;is_auto=0" TargetMode="External"/><Relationship Id="rId676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557600&amp;sbin_info=79&amp;sbin_map=79&amp;is_auto=0" TargetMode="External"/><Relationship Id="rId883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42700&amp;sbin_info=97&amp;sbin_map=97&amp;is_auto=0" TargetMode="External"/><Relationship Id="rId1099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4438800&amp;sbin_info=68&amp;sbin_map=68&amp;is_auto=0" TargetMode="External"/><Relationship Id="rId2357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452&amp;sbin_map=452&amp;is_auto=0" TargetMode="External"/><Relationship Id="rId256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334800&amp;sbin_info=40&amp;sbin_map=40&amp;is_auto=0" TargetMode="External"/><Relationship Id="rId340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20300&amp;sbin_info=218&amp;sbin_map=218&amp;is_auto=0" TargetMode="External"/><Relationship Id="rId3615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117100&amp;sbin_info=29&amp;sbin_map=29&amp;is_auto=0" TargetMode="External"/><Relationship Id="rId3962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367900&amp;sbin_info=229&amp;sbin_map=229&amp;is_auto=0" TargetMode="External"/><Relationship Id="rId329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164&amp;sbin_map=164&amp;is_auto=0" TargetMode="External"/><Relationship Id="rId536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85100&amp;sbin_info=279&amp;sbin_map=279&amp;is_auto=0" TargetMode="External"/><Relationship Id="rId1166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4968900&amp;sbin_info=4&amp;sbin_map=4&amp;is_auto=0" TargetMode="External"/><Relationship Id="rId1373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7100&amp;sbin_info=136&amp;sbin_map=136&amp;is_auto=0" TargetMode="External"/><Relationship Id="rId2217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337&amp;sbin_map=337&amp;is_auto=0" TargetMode="External"/><Relationship Id="rId277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116&amp;sbin_map=116&amp;is_auto=0" TargetMode="External"/><Relationship Id="rId3822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150500&amp;sbin_info=157&amp;sbin_map=157&amp;is_auto=0" TargetMode="External"/><Relationship Id="rId743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18700&amp;sbin_info=112&amp;sbin_map=112&amp;is_auto=0" TargetMode="External"/><Relationship Id="rId950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0000&amp;sbin_info=151&amp;sbin_map=151&amp;is_auto=0" TargetMode="External"/><Relationship Id="rId1026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0000&amp;sbin_info=212&amp;sbin_map=212&amp;is_auto=0" TargetMode="External"/><Relationship Id="rId1580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7100&amp;sbin_info=275&amp;sbin_map=275&amp;is_auto=0" TargetMode="External"/><Relationship Id="rId242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3.16390800&amp;sbin_info=326&amp;sbin_map=326&amp;is_auto=0" TargetMode="External"/><Relationship Id="rId263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66000&amp;sbin_info=222&amp;sbin_map=222&amp;is_auto=0" TargetMode="External"/><Relationship Id="rId603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7275200&amp;sbin_info=36&amp;sbin_map=36&amp;is_auto=0" TargetMode="External"/><Relationship Id="rId810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2700&amp;sbin_info=229&amp;sbin_map=229&amp;is_auto=0" TargetMode="External"/><Relationship Id="rId1233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28300&amp;sbin_info=160&amp;sbin_map=160&amp;is_auto=0" TargetMode="External"/><Relationship Id="rId1440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177&amp;sbin_map=177&amp;is_auto=0" TargetMode="External"/><Relationship Id="rId1300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120200&amp;sbin_info=22&amp;sbin_map=22&amp;is_auto=0" TargetMode="External"/><Relationship Id="rId319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81200&amp;sbin_info=86&amp;sbin_map=86&amp;is_auto=0" TargetMode="External"/><Relationship Id="rId305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1324100&amp;sbin_info=28&amp;sbin_map=28&amp;is_auto=0" TargetMode="External"/><Relationship Id="rId326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125&amp;sbin_map=125&amp;is_auto=0" TargetMode="External"/><Relationship Id="rId347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5100&amp;sbin_info=288&amp;sbin_map=288&amp;is_auto=0" TargetMode="External"/><Relationship Id="rId186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52&amp;sbin_map=52&amp;is_auto=0" TargetMode="External"/><Relationship Id="rId393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170200&amp;sbin_info=201&amp;sbin_map=201&amp;is_auto=0" TargetMode="External"/><Relationship Id="rId2074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244&amp;sbin_map=244&amp;is_auto=0" TargetMode="External"/><Relationship Id="rId2281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28400&amp;sbin_info=389&amp;sbin_map=389&amp;is_auto=0" TargetMode="External"/><Relationship Id="rId312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50700&amp;sbin_info=145&amp;sbin_map=145&amp;is_auto=0" TargetMode="External"/><Relationship Id="rId333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165&amp;sbin_map=165&amp;is_auto=0" TargetMode="External"/><Relationship Id="rId253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117&amp;sbin_map=117&amp;is_auto=0" TargetMode="External"/><Relationship Id="rId460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235&amp;sbin_map=235&amp;is_auto=0" TargetMode="External"/><Relationship Id="rId1090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33086000&amp;sbin_info=284&amp;sbin_map=284&amp;is_auto=0" TargetMode="External"/><Relationship Id="rId2141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297&amp;sbin_map=297&amp;is_auto=0" TargetMode="External"/><Relationship Id="rId113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1531600&amp;sbin_info=174&amp;sbin_map=174&amp;is_auto=0" TargetMode="External"/><Relationship Id="rId320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157&amp;sbin_map=157&amp;is_auto=0" TargetMode="External"/><Relationship Id="rId2001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170&amp;sbin_map=170&amp;is_auto=0" TargetMode="External"/><Relationship Id="rId295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5200&amp;sbin_info=322&amp;sbin_map=322&amp;is_auto=0" TargetMode="External"/><Relationship Id="rId1767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1185200&amp;sbin_info=41&amp;sbin_map=41&amp;is_auto=0" TargetMode="External"/><Relationship Id="rId1974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9500&amp;sbin_info=150&amp;sbin_map=150&amp;is_auto=0" TargetMode="External"/><Relationship Id="rId281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146&amp;sbin_map=146&amp;is_auto=0" TargetMode="External"/><Relationship Id="rId59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2978100&amp;sbin_info=277&amp;sbin_map=277&amp;is_auto=0" TargetMode="External"/><Relationship Id="rId1627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99000&amp;sbin_info=318&amp;sbin_map=318&amp;is_auto=0" TargetMode="External"/><Relationship Id="rId1834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47400&amp;sbin_info=35&amp;sbin_map=35&amp;is_auto=0" TargetMode="External"/><Relationship Id="rId4033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266&amp;sbin_map=266&amp;is_auto=0" TargetMode="External"/><Relationship Id="rId3799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146&amp;sbin_map=146&amp;is_auto=0" TargetMode="External"/><Relationship Id="rId1901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369800&amp;sbin_info=40&amp;sbin_map=40&amp;is_auto=0" TargetMode="External"/><Relationship Id="rId3659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59&amp;sbin_map=59&amp;is_auto=0" TargetMode="External"/><Relationship Id="rId3866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8400&amp;sbin_info=179&amp;sbin_map=179&amp;is_auto=0" TargetMode="External"/><Relationship Id="rId787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8000&amp;sbin_info=146&amp;sbin_map=146&amp;is_auto=0" TargetMode="External"/><Relationship Id="rId994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53400&amp;sbin_info=177&amp;sbin_map=177&amp;is_auto=0" TargetMode="External"/><Relationship Id="rId246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3546200&amp;sbin_info=24&amp;sbin_map=24&amp;is_auto=0" TargetMode="External"/><Relationship Id="rId267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81200&amp;sbin_info=102&amp;sbin_map=102&amp;is_auto=0" TargetMode="External"/><Relationship Id="rId288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205&amp;sbin_map=205&amp;is_auto=0" TargetMode="External"/><Relationship Id="rId351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197900&amp;sbin_info=359&amp;sbin_map=359&amp;is_auto=0" TargetMode="External"/><Relationship Id="rId3726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150500&amp;sbin_info=108&amp;sbin_map=108&amp;is_auto=0" TargetMode="External"/><Relationship Id="rId3933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100300&amp;sbin_info=214&amp;sbin_map=214&amp;is_auto=0" TargetMode="External"/><Relationship Id="rId647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173400&amp;sbin_info=87&amp;sbin_map=87&amp;is_auto=0" TargetMode="External"/><Relationship Id="rId854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0000&amp;sbin_info=43&amp;sbin_map=43&amp;is_auto=0" TargetMode="External"/><Relationship Id="rId1277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49500&amp;sbin_info=308&amp;sbin_map=308&amp;is_auto=0" TargetMode="External"/><Relationship Id="rId1484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7100&amp;sbin_info=201&amp;sbin_map=201&amp;is_auto=0" TargetMode="External"/><Relationship Id="rId1691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21200&amp;sbin_info=379&amp;sbin_map=379&amp;is_auto=0" TargetMode="External"/><Relationship Id="rId2328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9500&amp;sbin_info=417&amp;sbin_map=417&amp;is_auto=0" TargetMode="External"/><Relationship Id="rId253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355100&amp;sbin_info=350&amp;sbin_map=350&amp;is_auto=0" TargetMode="External"/><Relationship Id="rId274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20300&amp;sbin_info=97&amp;sbin_map=97&amp;is_auto=0" TargetMode="External"/><Relationship Id="rId507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85100&amp;sbin_info=259&amp;sbin_map=259&amp;is_auto=0" TargetMode="External"/><Relationship Id="rId714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280100&amp;sbin_info=28&amp;sbin_map=28&amp;is_auto=0" TargetMode="External"/><Relationship Id="rId921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0000&amp;sbin_info=135&amp;sbin_map=135&amp;is_auto=0" TargetMode="External"/><Relationship Id="rId1137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1350000&amp;sbin_info=30&amp;sbin_map=30&amp;is_auto=0" TargetMode="External"/><Relationship Id="rId1344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254500&amp;sbin_info=114&amp;sbin_map=114&amp;is_auto=0" TargetMode="External"/><Relationship Id="rId1551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70700&amp;sbin_info=249&amp;sbin_map=249&amp;is_auto=0" TargetMode="External"/><Relationship Id="rId260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96400&amp;sbin_info=43&amp;sbin_map=43&amp;is_auto=0" TargetMode="External"/><Relationship Id="rId50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6892200&amp;sbin_info=42&amp;sbin_map=42&amp;is_auto=0" TargetMode="External"/><Relationship Id="rId1204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819900&amp;sbin_info=53&amp;sbin_map=53&amp;is_auto=0" TargetMode="External"/><Relationship Id="rId1411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21200&amp;sbin_info=162&amp;sbin_map=162&amp;is_auto=0" TargetMode="External"/><Relationship Id="rId316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40600&amp;sbin_info=27&amp;sbin_map=27&amp;is_auto=0" TargetMode="External"/><Relationship Id="rId337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86200&amp;sbin_info=195&amp;sbin_map=195&amp;is_auto=0" TargetMode="External"/><Relationship Id="rId3583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627100&amp;sbin_info=7&amp;sbin_map=7&amp;is_auto=0" TargetMode="External"/><Relationship Id="rId297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145&amp;sbin_map=145&amp;is_auto=0" TargetMode="External"/><Relationship Id="rId2185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9500&amp;sbin_info=320&amp;sbin_map=320&amp;is_auto=0" TargetMode="External"/><Relationship Id="rId2392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519&amp;sbin_map=519&amp;is_auto=0" TargetMode="External"/><Relationship Id="rId302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1156700&amp;sbin_info=188&amp;sbin_map=188&amp;is_auto=0" TargetMode="External"/><Relationship Id="rId323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110&amp;sbin_map=110&amp;is_auto=0" TargetMode="External"/><Relationship Id="rId3790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141&amp;sbin_map=141&amp;is_auto=0" TargetMode="External"/><Relationship Id="rId157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170200&amp;sbin_info=278&amp;sbin_map=278&amp;is_auto=0" TargetMode="External"/><Relationship Id="rId364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186&amp;sbin_map=186&amp;is_auto=0" TargetMode="External"/><Relationship Id="rId2045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214&amp;sbin_map=214&amp;is_auto=0" TargetMode="External"/><Relationship Id="rId344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35500&amp;sbin_info=255&amp;sbin_map=255&amp;is_auto=0" TargetMode="External"/><Relationship Id="rId3650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58500&amp;sbin_info=50&amp;sbin_map=50&amp;is_auto=0" TargetMode="External"/><Relationship Id="rId571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2.52515300&amp;sbin_info=20&amp;sbin_map=20&amp;is_auto=0" TargetMode="External"/><Relationship Id="rId2252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372&amp;sbin_map=372&amp;is_auto=0" TargetMode="External"/><Relationship Id="rId330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5100&amp;sbin_info=144&amp;sbin_map=144&amp;is_auto=0" TargetMode="External"/><Relationship Id="rId351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349&amp;sbin_map=349&amp;is_auto=0" TargetMode="External"/><Relationship Id="rId224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100&amp;sbin_map=100&amp;is_auto=0" TargetMode="External"/><Relationship Id="rId431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220&amp;sbin_map=220&amp;is_auto=0" TargetMode="External"/><Relationship Id="rId1061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16000&amp;sbin_info=600&amp;sbin_map=600&amp;is_auto=0" TargetMode="External"/><Relationship Id="rId2112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277&amp;sbin_map=277&amp;is_auto=0" TargetMode="External"/><Relationship Id="rId1878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47400&amp;sbin_info=11&amp;sbin_map=11&amp;is_auto=0" TargetMode="External"/><Relationship Id="rId292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267&amp;sbin_map=267&amp;is_auto=0" TargetMode="External"/><Relationship Id="rId72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850900&amp;sbin_info=98&amp;sbin_map=98&amp;is_auto=0" TargetMode="External"/><Relationship Id="rId803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58700&amp;sbin_info=14&amp;sbin_map=14&amp;is_auto=0" TargetMode="External"/><Relationship Id="rId1226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28300&amp;sbin_info=66&amp;sbin_map=66&amp;is_auto=0" TargetMode="External"/><Relationship Id="rId1433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21200&amp;sbin_info=174&amp;sbin_map=174&amp;is_auto=0" TargetMode="External"/><Relationship Id="rId1640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329&amp;sbin_map=329&amp;is_auto=0" TargetMode="External"/><Relationship Id="rId1738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11473200&amp;sbin_info=706&amp;sbin_map=706&amp;is_auto=0" TargetMode="External"/><Relationship Id="rId309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573300&amp;sbin_info=245&amp;sbin_map=245&amp;is_auto=0" TargetMode="External"/><Relationship Id="rId1500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209&amp;sbin_map=209&amp;is_auto=0" TargetMode="External"/><Relationship Id="rId1945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28400&amp;sbin_info=130&amp;sbin_map=130&amp;is_auto=0" TargetMode="External"/><Relationship Id="rId316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334800&amp;sbin_info=40&amp;sbin_map=40&amp;is_auto=0" TargetMode="External"/><Relationship Id="rId339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213&amp;sbin_map=213&amp;is_auto=0" TargetMode="External"/><Relationship Id="rId4004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8400&amp;sbin_info=251&amp;sbin_map=251&amp;is_auto=0" TargetMode="External"/><Relationship Id="rId1805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1099900&amp;sbin_info=23&amp;sbin_map=23&amp;is_auto=0" TargetMode="External"/><Relationship Id="rId302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7691000&amp;sbin_info=2&amp;sbin_map=2&amp;is_auto=0" TargetMode="External"/><Relationship Id="rId325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5100&amp;sbin_info=121&amp;sbin_map=121&amp;is_auto=0" TargetMode="External"/><Relationship Id="rId346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285&amp;sbin_map=285&amp;is_auto=0" TargetMode="External"/><Relationship Id="rId3672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41800&amp;sbin_info=67&amp;sbin_map=67&amp;is_auto=0" TargetMode="External"/><Relationship Id="rId179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48&amp;sbin_map=48&amp;is_auto=0" TargetMode="External"/><Relationship Id="rId386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85100&amp;sbin_info=197&amp;sbin_map=197&amp;is_auto=0" TargetMode="External"/><Relationship Id="rId593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10394000&amp;sbin_info=34&amp;sbin_map=34&amp;is_auto=0" TargetMode="External"/><Relationship Id="rId2067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238&amp;sbin_map=238&amp;is_auto=0" TargetMode="External"/><Relationship Id="rId2274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384&amp;sbin_map=384&amp;is_auto=0" TargetMode="External"/><Relationship Id="rId248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3622300&amp;sbin_info=357&amp;sbin_map=357&amp;is_auto=0" TargetMode="External"/><Relationship Id="rId311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228300&amp;sbin_info=243&amp;sbin_map=243&amp;is_auto=0" TargetMode="External"/><Relationship Id="rId332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162&amp;sbin_map=162&amp;is_auto=0" TargetMode="External"/><Relationship Id="rId3532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1.79698400&amp;sbin_info=73&amp;sbin_map=73&amp;is_auto=0" TargetMode="External"/><Relationship Id="rId3977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200700&amp;sbin_info=237&amp;sbin_map=237&amp;is_auto=0" TargetMode="External"/><Relationship Id="rId246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113&amp;sbin_map=113&amp;is_auto=0" TargetMode="External"/><Relationship Id="rId453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231&amp;sbin_map=231&amp;is_auto=0" TargetMode="External"/><Relationship Id="rId660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984400&amp;sbin_info=30&amp;sbin_map=30&amp;is_auto=0" TargetMode="External"/><Relationship Id="rId898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0000&amp;sbin_info=113&amp;sbin_map=113&amp;is_auto=0" TargetMode="External"/><Relationship Id="rId1083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9513700&amp;sbin_info=254&amp;sbin_map=254&amp;is_auto=0" TargetMode="External"/><Relationship Id="rId1290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14100&amp;sbin_info=373&amp;sbin_map=373&amp;is_auto=0" TargetMode="External"/><Relationship Id="rId2134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292&amp;sbin_map=292&amp;is_auto=0" TargetMode="External"/><Relationship Id="rId2341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442&amp;sbin_map=442&amp;is_auto=0" TargetMode="External"/><Relationship Id="rId257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96400&amp;sbin_info=20&amp;sbin_map=20&amp;is_auto=0" TargetMode="External"/><Relationship Id="rId278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125&amp;sbin_map=125&amp;is_auto=0" TargetMode="External"/><Relationship Id="rId299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29536200&amp;sbin_info=47&amp;sbin_map=47&amp;is_auto=0" TargetMode="External"/><Relationship Id="rId3837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165&amp;sbin_map=165&amp;is_auto=0" TargetMode="External"/><Relationship Id="rId106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340400&amp;sbin_info=26&amp;sbin_map=26&amp;is_auto=0" TargetMode="External"/><Relationship Id="rId313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85100&amp;sbin_info=153&amp;sbin_map=153&amp;is_auto=0" TargetMode="External"/><Relationship Id="rId758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5300&amp;sbin_info=54&amp;sbin_map=54&amp;is_auto=0" TargetMode="External"/><Relationship Id="rId965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0000&amp;sbin_info=160&amp;sbin_map=160&amp;is_auto=0" TargetMode="External"/><Relationship Id="rId1150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777500&amp;sbin_info=328&amp;sbin_map=328&amp;is_auto=0" TargetMode="External"/><Relationship Id="rId1388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21200&amp;sbin_info=148&amp;sbin_map=148&amp;is_auto=0" TargetMode="External"/><Relationship Id="rId1595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294&amp;sbin_map=294&amp;is_auto=0" TargetMode="External"/><Relationship Id="rId243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25914000&amp;sbin_info=34&amp;sbin_map=34&amp;is_auto=0" TargetMode="External"/><Relationship Id="rId264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91300&amp;sbin_info=204&amp;sbin_map=204&amp;is_auto=0" TargetMode="External"/><Relationship Id="rId285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172&amp;sbin_map=172&amp;is_auto=0" TargetMode="External"/><Relationship Id="rId3904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359600&amp;sbin_info=199&amp;sbin_map=199&amp;is_auto=0" TargetMode="External"/><Relationship Id="rId94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510500&amp;sbin_info=159&amp;sbin_map=159&amp;is_auto=0" TargetMode="External"/><Relationship Id="rId520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265&amp;sbin_map=265&amp;is_auto=0" TargetMode="External"/><Relationship Id="rId618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4599400&amp;sbin_info=48&amp;sbin_map=48&amp;is_auto=0" TargetMode="External"/><Relationship Id="rId825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101400&amp;sbin_info=227&amp;sbin_map=227&amp;is_auto=0" TargetMode="External"/><Relationship Id="rId1248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56500&amp;sbin_info=130&amp;sbin_map=130&amp;is_auto=0" TargetMode="External"/><Relationship Id="rId1455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261500&amp;sbin_info=186&amp;sbin_map=186&amp;is_auto=0" TargetMode="External"/><Relationship Id="rId1662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351&amp;sbin_map=351&amp;is_auto=0" TargetMode="External"/><Relationship Id="rId2201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328&amp;sbin_map=328&amp;is_auto=0" TargetMode="External"/><Relationship Id="rId250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1106000&amp;sbin_info=4&amp;sbin_map=4&amp;is_auto=0" TargetMode="External"/><Relationship Id="rId1010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2700&amp;sbin_info=199&amp;sbin_map=199&amp;is_auto=0" TargetMode="External"/><Relationship Id="rId1108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6389600&amp;sbin_info=347&amp;sbin_map=347&amp;is_auto=0" TargetMode="External"/><Relationship Id="rId1315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42&amp;sbin_map=42&amp;is_auto=0" TargetMode="External"/><Relationship Id="rId1967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146&amp;sbin_map=146&amp;is_auto=0" TargetMode="External"/><Relationship Id="rId271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5200&amp;sbin_info=127&amp;sbin_map=127&amp;is_auto=0" TargetMode="External"/><Relationship Id="rId292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5100&amp;sbin_info=254&amp;sbin_map=254&amp;is_auto=0" TargetMode="External"/><Relationship Id="rId1522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42400&amp;sbin_info=222&amp;sbin_map=222&amp;is_auto=0" TargetMode="External"/><Relationship Id="rId21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59732000&amp;sbin_info=32&amp;sbin_map=32&amp;is_auto=0" TargetMode="External"/><Relationship Id="rId2089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260&amp;sbin_map=260&amp;is_auto=0" TargetMode="External"/><Relationship Id="rId348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303&amp;sbin_map=303&amp;is_auto=0" TargetMode="External"/><Relationship Id="rId3694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1195800&amp;sbin_info=92&amp;sbin_map=92&amp;is_auto=0" TargetMode="External"/><Relationship Id="rId2296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400&amp;sbin_map=400&amp;is_auto=0" TargetMode="External"/><Relationship Id="rId334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173&amp;sbin_map=173&amp;is_auto=0" TargetMode="External"/><Relationship Id="rId3554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23839900&amp;sbin_info=51&amp;sbin_map=51&amp;is_auto=0" TargetMode="External"/><Relationship Id="rId3761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142200&amp;sbin_info=126&amp;sbin_map=126&amp;is_auto=0" TargetMode="External"/><Relationship Id="rId268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124&amp;sbin_map=124&amp;is_auto=0" TargetMode="External"/><Relationship Id="rId475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243&amp;sbin_map=243&amp;is_auto=0" TargetMode="External"/><Relationship Id="rId682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394800&amp;sbin_info=85&amp;sbin_map=85&amp;is_auto=0" TargetMode="External"/><Relationship Id="rId2156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37900&amp;sbin_info=304&amp;sbin_map=304&amp;is_auto=0" TargetMode="External"/><Relationship Id="rId2363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9500&amp;sbin_info=471&amp;sbin_map=471&amp;is_auto=0" TargetMode="External"/><Relationship Id="rId257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1841600&amp;sbin_info=53&amp;sbin_map=53&amp;is_auto=0" TargetMode="External"/><Relationship Id="rId320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93&amp;sbin_map=93&amp;is_auto=0" TargetMode="External"/><Relationship Id="rId341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50700&amp;sbin_info=225&amp;sbin_map=225&amp;is_auto=0" TargetMode="External"/><Relationship Id="rId3621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1078700&amp;sbin_info=32&amp;sbin_map=32&amp;is_auto=0" TargetMode="External"/><Relationship Id="rId128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85100&amp;sbin_info=101&amp;sbin_map=101&amp;is_auto=0" TargetMode="External"/><Relationship Id="rId335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255300&amp;sbin_info=167&amp;sbin_map=167&amp;is_auto=0" TargetMode="External"/><Relationship Id="rId542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283&amp;sbin_map=283&amp;is_auto=0" TargetMode="External"/><Relationship Id="rId1172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579600&amp;sbin_info=99&amp;sbin_map=99&amp;is_auto=0" TargetMode="External"/><Relationship Id="rId2016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9500&amp;sbin_info=182&amp;sbin_map=182&amp;is_auto=0" TargetMode="External"/><Relationship Id="rId2223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340&amp;sbin_map=340&amp;is_auto=0" TargetMode="External"/><Relationship Id="rId243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1.48700900&amp;sbin_info=329&amp;sbin_map=329&amp;is_auto=0" TargetMode="External"/><Relationship Id="rId402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205&amp;sbin_map=205&amp;is_auto=0" TargetMode="External"/><Relationship Id="rId1032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21300&amp;sbin_info=216&amp;sbin_map=216&amp;is_auto=0" TargetMode="External"/><Relationship Id="rId1989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37900&amp;sbin_info=161&amp;sbin_map=161&amp;is_auto=0" TargetMode="External"/><Relationship Id="rId4048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273&amp;sbin_map=273&amp;is_auto=0" TargetMode="External"/><Relationship Id="rId1849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104300&amp;sbin_info=330&amp;sbin_map=330&amp;is_auto=0" TargetMode="External"/><Relationship Id="rId306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806600&amp;sbin_info=7&amp;sbin_map=7&amp;is_auto=0" TargetMode="External"/><Relationship Id="rId192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9615000&amp;sbin_info=59&amp;sbin_map=59&amp;is_auto=0" TargetMode="External"/><Relationship Id="rId1709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85802400&amp;sbin_info=113&amp;sbin_map=113&amp;is_auto=0" TargetMode="External"/><Relationship Id="rId1916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86&amp;sbin_map=86&amp;is_auto=0" TargetMode="External"/><Relationship Id="rId327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128&amp;sbin_map=128&amp;is_auto=0" TargetMode="External"/><Relationship Id="rId2080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250&amp;sbin_map=250&amp;is_auto=0" TargetMode="External"/><Relationship Id="rId313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66000&amp;sbin_info=222&amp;sbin_map=222&amp;is_auto=0" TargetMode="External"/><Relationship Id="rId289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0100&amp;sbin_info=217&amp;sbin_map=217&amp;is_auto=0" TargetMode="External"/><Relationship Id="rId3948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16700&amp;sbin_info=221&amp;sbin_map=221&amp;is_auto=0" TargetMode="External"/><Relationship Id="rId869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21300&amp;sbin_info=81&amp;sbin_map=81&amp;is_auto=0" TargetMode="External"/><Relationship Id="rId1499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209&amp;sbin_map=209&amp;is_auto=0" TargetMode="External"/><Relationship Id="rId729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301500&amp;sbin_info=388&amp;sbin_map=388&amp;is_auto=0" TargetMode="External"/><Relationship Id="rId1359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127&amp;sbin_map=127&amp;is_auto=0" TargetMode="External"/><Relationship Id="rId275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5100&amp;sbin_info=106&amp;sbin_map=106&amp;is_auto=0" TargetMode="External"/><Relationship Id="rId296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0100&amp;sbin_info=340&amp;sbin_map=340&amp;is_auto=0" TargetMode="External"/><Relationship Id="rId3808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8400&amp;sbin_info=150&amp;sbin_map=150&amp;is_auto=0" TargetMode="External"/><Relationship Id="rId936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0000&amp;sbin_info=142&amp;sbin_map=142&amp;is_auto=0" TargetMode="External"/><Relationship Id="rId1219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120200&amp;sbin_info=246&amp;sbin_map=246&amp;is_auto=0" TargetMode="External"/><Relationship Id="rId1566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14100&amp;sbin_info=265&amp;sbin_map=265&amp;is_auto=0" TargetMode="External"/><Relationship Id="rId1773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843900&amp;sbin_info=69&amp;sbin_map=69&amp;is_auto=0" TargetMode="External"/><Relationship Id="rId1980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156&amp;sbin_map=156&amp;is_auto=0" TargetMode="External"/><Relationship Id="rId261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5200&amp;sbin_info=321&amp;sbin_map=321&amp;is_auto=0" TargetMode="External"/><Relationship Id="rId282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5100&amp;sbin_info=157&amp;sbin_map=157&amp;is_auto=0" TargetMode="External"/><Relationship Id="rId65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1616700&amp;sbin_info=21&amp;sbin_map=21&amp;is_auto=0" TargetMode="External"/><Relationship Id="rId1426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7100&amp;sbin_info=170&amp;sbin_map=170&amp;is_auto=0" TargetMode="External"/><Relationship Id="rId1633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7100&amp;sbin_info=321&amp;sbin_map=321&amp;is_auto=0" TargetMode="External"/><Relationship Id="rId1840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151700&amp;sbin_info=420&amp;sbin_map=420&amp;is_auto=0" TargetMode="External"/><Relationship Id="rId1700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2.80400900&amp;sbin_info=24&amp;sbin_map=24&amp;is_auto=0" TargetMode="External"/><Relationship Id="rId3598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125400&amp;sbin_info=15&amp;sbin_map=15&amp;is_auto=0" TargetMode="External"/><Relationship Id="rId345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5200&amp;sbin_info=270&amp;sbin_map=270&amp;is_auto=0" TargetMode="External"/><Relationship Id="rId3665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62&amp;sbin_map=62&amp;is_auto=0" TargetMode="External"/><Relationship Id="rId3872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41800&amp;sbin_info=182&amp;sbin_map=182&amp;is_auto=0" TargetMode="External"/><Relationship Id="rId379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85100&amp;sbin_info=194&amp;sbin_map=194&amp;is_auto=0" TargetMode="External"/><Relationship Id="rId586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16930200&amp;sbin_info=39&amp;sbin_map=39&amp;is_auto=0" TargetMode="External"/><Relationship Id="rId793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21300&amp;sbin_info=50&amp;sbin_map=50&amp;is_auto=0" TargetMode="External"/><Relationship Id="rId2267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380&amp;sbin_map=380&amp;is_auto=0" TargetMode="External"/><Relationship Id="rId247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2693900&amp;sbin_info=328&amp;sbin_map=328&amp;is_auto=0" TargetMode="External"/><Relationship Id="rId268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20300&amp;sbin_info=248&amp;sbin_map=248&amp;is_auto=0" TargetMode="External"/><Relationship Id="rId331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158&amp;sbin_map=158&amp;is_auto=0" TargetMode="External"/><Relationship Id="rId352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999&amp;sbin_map=999&amp;is_auto=0" TargetMode="External"/><Relationship Id="rId239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85100&amp;sbin_info=110&amp;sbin_map=110&amp;is_auto=0" TargetMode="External"/><Relationship Id="rId446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85100&amp;sbin_info=227&amp;sbin_map=227&amp;is_auto=0" TargetMode="External"/><Relationship Id="rId653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856400&amp;sbin_info=29&amp;sbin_map=29&amp;is_auto=0" TargetMode="External"/><Relationship Id="rId1076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1.05011500&amp;sbin_info=5&amp;sbin_map=5&amp;is_auto=0" TargetMode="External"/><Relationship Id="rId1283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42400&amp;sbin_info=102&amp;sbin_map=102&amp;is_auto=0" TargetMode="External"/><Relationship Id="rId1490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7100&amp;sbin_info=204&amp;sbin_map=204&amp;is_auto=0" TargetMode="External"/><Relationship Id="rId2127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289&amp;sbin_map=289&amp;is_auto=0" TargetMode="External"/><Relationship Id="rId2334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436&amp;sbin_map=436&amp;is_auto=0" TargetMode="External"/><Relationship Id="rId3732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8400&amp;sbin_info=111&amp;sbin_map=111&amp;is_auto=0" TargetMode="External"/><Relationship Id="rId306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149&amp;sbin_map=149&amp;is_auto=0" TargetMode="External"/><Relationship Id="rId860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2700&amp;sbin_info=61&amp;sbin_map=61&amp;is_auto=0" TargetMode="External"/><Relationship Id="rId1143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1901300&amp;sbin_info=377&amp;sbin_map=377&amp;is_auto=0" TargetMode="External"/><Relationship Id="rId254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197900&amp;sbin_info=359&amp;sbin_map=359&amp;is_auto=0" TargetMode="External"/><Relationship Id="rId513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30461600&amp;sbin_info=262&amp;sbin_map=262&amp;is_auto=0" TargetMode="External"/><Relationship Id="rId720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176100&amp;sbin_info=114&amp;sbin_map=114&amp;is_auto=0" TargetMode="External"/><Relationship Id="rId1350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121&amp;sbin_map=121&amp;is_auto=0" TargetMode="External"/><Relationship Id="rId2401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2323100&amp;sbin_info=565&amp;sbin_map=565&amp;is_auto=0" TargetMode="External"/><Relationship Id="rId1003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5300&amp;sbin_info=189&amp;sbin_map=189&amp;is_auto=0" TargetMode="External"/><Relationship Id="rId1210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636100&amp;sbin_info=71&amp;sbin_map=71&amp;is_auto=0" TargetMode="External"/><Relationship Id="rId317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126800&amp;sbin_info=41&amp;sbin_map=41&amp;is_auto=0" TargetMode="External"/><Relationship Id="rId338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91300&amp;sbin_info=204&amp;sbin_map=204&amp;is_auto=0" TargetMode="External"/><Relationship Id="rId4019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259&amp;sbin_map=259&amp;is_auto=0" TargetMode="External"/><Relationship Id="rId2191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323&amp;sbin_map=323&amp;is_auto=0" TargetMode="External"/><Relationship Id="rId303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476900&amp;sbin_info=227&amp;sbin_map=227&amp;is_auto=0" TargetMode="External"/><Relationship Id="rId324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5100&amp;sbin_info=113&amp;sbin_map=113&amp;is_auto=0" TargetMode="External"/><Relationship Id="rId163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25&amp;sbin_map=25&amp;is_auto=0" TargetMode="External"/><Relationship Id="rId370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595600&amp;sbin_info=189&amp;sbin_map=189&amp;is_auto=0" TargetMode="External"/><Relationship Id="rId2051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220&amp;sbin_map=220&amp;is_auto=0" TargetMode="External"/><Relationship Id="rId310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451500&amp;sbin_info=291&amp;sbin_map=291&amp;is_auto=0" TargetMode="External"/><Relationship Id="rId230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104&amp;sbin_map=104&amp;is_auto=0" TargetMode="External"/><Relationship Id="rId286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45700&amp;sbin_info=181&amp;sbin_map=181&amp;is_auto=0" TargetMode="External"/><Relationship Id="rId3919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275900&amp;sbin_info=207&amp;sbin_map=207&amp;is_auto=0" TargetMode="External"/><Relationship Id="rId1677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49500&amp;sbin_info=359&amp;sbin_map=359&amp;is_auto=0" TargetMode="External"/><Relationship Id="rId1884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56900&amp;sbin_info=18&amp;sbin_map=18&amp;is_auto=0" TargetMode="External"/><Relationship Id="rId272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5100&amp;sbin_info=85&amp;sbin_map=85&amp;is_auto=0" TargetMode="External"/><Relationship Id="rId293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5200&amp;sbin_info=270&amp;sbin_map=270&amp;is_auto=0" TargetMode="External"/><Relationship Id="rId907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10700&amp;sbin_info=124&amp;sbin_map=124&amp;is_auto=0" TargetMode="External"/><Relationship Id="rId1537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238&amp;sbin_map=238&amp;is_auto=0" TargetMode="External"/><Relationship Id="rId1744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7177900&amp;sbin_info=43&amp;sbin_map=43&amp;is_auto=0" TargetMode="External"/><Relationship Id="rId1951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19000&amp;sbin_info=136&amp;sbin_map=136&amp;is_auto=0" TargetMode="External"/><Relationship Id="rId36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30887000&amp;sbin_info=17&amp;sbin_map=17&amp;is_auto=0" TargetMode="External"/><Relationship Id="rId1604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298&amp;sbin_map=298&amp;is_auto=0" TargetMode="External"/><Relationship Id="rId4010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254&amp;sbin_map=254&amp;is_auto=0" TargetMode="External"/><Relationship Id="rId1811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625800&amp;sbin_info=27&amp;sbin_map=27&amp;is_auto=0" TargetMode="External"/><Relationship Id="rId3569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760900&amp;sbin_info=48&amp;sbin_map=48&amp;is_auto=0" TargetMode="External"/><Relationship Id="rId697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392200&amp;sbin_info=207&amp;sbin_map=207&amp;is_auto=0" TargetMode="External"/><Relationship Id="rId2378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37900&amp;sbin_info=508&amp;sbin_map=508&amp;is_auto=0" TargetMode="External"/><Relationship Id="rId342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5200&amp;sbin_info=247&amp;sbin_map=247&amp;is_auto=0" TargetMode="External"/><Relationship Id="rId3776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134&amp;sbin_map=134&amp;is_auto=0" TargetMode="External"/><Relationship Id="rId3983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1296100&amp;sbin_info=240&amp;sbin_map=240&amp;is_auto=0" TargetMode="External"/><Relationship Id="rId1187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183800&amp;sbin_info=324&amp;sbin_map=324&amp;is_auto=0" TargetMode="External"/><Relationship Id="rId258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228300&amp;sbin_info=243&amp;sbin_map=243&amp;is_auto=0" TargetMode="External"/><Relationship Id="rId279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130&amp;sbin_map=130&amp;is_auto=0" TargetMode="External"/><Relationship Id="rId3636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39&amp;sbin_map=39&amp;is_auto=0" TargetMode="External"/><Relationship Id="rId3843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168&amp;sbin_map=168&amp;is_auto=0" TargetMode="External"/><Relationship Id="rId557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478&amp;sbin_map=478&amp;is_auto=0" TargetMode="External"/><Relationship Id="rId764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34700&amp;sbin_info=126&amp;sbin_map=126&amp;is_auto=0" TargetMode="External"/><Relationship Id="rId971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0000&amp;sbin_info=164&amp;sbin_map=164&amp;is_auto=0" TargetMode="External"/><Relationship Id="rId1394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7100&amp;sbin_info=152&amp;sbin_map=152&amp;is_auto=0" TargetMode="External"/><Relationship Id="rId2238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19000&amp;sbin_info=355&amp;sbin_map=355&amp;is_auto=0" TargetMode="External"/><Relationship Id="rId244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11942300&amp;sbin_info=61&amp;sbin_map=61&amp;is_auto=0" TargetMode="External"/><Relationship Id="rId265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202900&amp;sbin_info=304&amp;sbin_map=304&amp;is_auto=0" TargetMode="External"/><Relationship Id="rId3703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41800&amp;sbin_info=97&amp;sbin_map=97&amp;is_auto=0" TargetMode="External"/><Relationship Id="rId3910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275900&amp;sbin_info=202&amp;sbin_map=202&amp;is_auto=0" TargetMode="External"/><Relationship Id="rId417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213&amp;sbin_map=213&amp;is_auto=0" TargetMode="External"/><Relationship Id="rId624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2014200&amp;sbin_info=91&amp;sbin_map=91&amp;is_auto=0" TargetMode="External"/><Relationship Id="rId831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8000&amp;sbin_info=94&amp;sbin_map=94&amp;is_auto=0" TargetMode="External"/><Relationship Id="rId1047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5300&amp;sbin_info=231&amp;sbin_map=231&amp;is_auto=0" TargetMode="External"/><Relationship Id="rId1254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155500&amp;sbin_info=274&amp;sbin_map=274&amp;is_auto=0" TargetMode="External"/><Relationship Id="rId1461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190&amp;sbin_map=190&amp;is_auto=0" TargetMode="External"/><Relationship Id="rId2305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37900&amp;sbin_info=405&amp;sbin_map=405&amp;is_auto=0" TargetMode="External"/><Relationship Id="rId251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431200&amp;sbin_info=46&amp;sbin_map=46&amp;is_auto=0" TargetMode="External"/><Relationship Id="rId1114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5619200&amp;sbin_info=281&amp;sbin_map=281&amp;is_auto=0" TargetMode="External"/><Relationship Id="rId1321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49500&amp;sbin_info=57&amp;sbin_map=57&amp;is_auto=0" TargetMode="External"/><Relationship Id="rId307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466700&amp;sbin_info=30&amp;sbin_map=30&amp;is_auto=0" TargetMode="External"/><Relationship Id="rId328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135&amp;sbin_map=135&amp;is_auto=0" TargetMode="External"/><Relationship Id="rId349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40600&amp;sbin_info=320&amp;sbin_map=320&amp;is_auto=0" TargetMode="External"/><Relationship Id="rId2095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266&amp;sbin_map=266&amp;is_auto=0" TargetMode="External"/><Relationship Id="rId314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5200&amp;sbin_info=299&amp;sbin_map=299&amp;is_auto=0" TargetMode="External"/><Relationship Id="rId335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176&amp;sbin_map=176&amp;is_auto=0" TargetMode="External"/><Relationship Id="rId274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127&amp;sbin_map=127&amp;is_auto=0" TargetMode="External"/><Relationship Id="rId481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246&amp;sbin_map=246&amp;is_auto=0" TargetMode="External"/><Relationship Id="rId2162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307&amp;sbin_map=307&amp;is_auto=0" TargetMode="External"/><Relationship Id="rId300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3622300&amp;sbin_info=357&amp;sbin_map=357&amp;is_auto=0" TargetMode="External"/><Relationship Id="rId3560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1112100&amp;sbin_info=53&amp;sbin_map=53&amp;is_auto=0" TargetMode="External"/><Relationship Id="rId134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255300&amp;sbin_info=84&amp;sbin_map=84&amp;is_auto=0" TargetMode="External"/><Relationship Id="rId321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98&amp;sbin_map=98&amp;is_auto=0" TargetMode="External"/><Relationship Id="rId342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55800&amp;sbin_info=235&amp;sbin_map=235&amp;is_auto=0" TargetMode="External"/><Relationship Id="rId341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340400&amp;sbin_info=170&amp;sbin_map=170&amp;is_auto=0" TargetMode="External"/><Relationship Id="rId2022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9500&amp;sbin_info=188&amp;sbin_map=188&amp;is_auto=0" TargetMode="External"/><Relationship Id="rId297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2.05120100&amp;sbin_info=332&amp;sbin_map=332&amp;is_auto=0" TargetMode="External"/><Relationship Id="rId201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85100&amp;sbin_info=77&amp;sbin_map=77&amp;is_auto=0" TargetMode="External"/><Relationship Id="rId1788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824900&amp;sbin_info=114&amp;sbin_map=114&amp;is_auto=0" TargetMode="External"/><Relationship Id="rId1995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165&amp;sbin_map=165&amp;is_auto=0" TargetMode="External"/><Relationship Id="rId283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165&amp;sbin_map=165&amp;is_auto=0" TargetMode="External"/><Relationship Id="rId1648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337&amp;sbin_map=337&amp;is_auto=0" TargetMode="External"/><Relationship Id="rId4054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298&amp;sbin_map=298&amp;is_auto=0" TargetMode="External"/><Relationship Id="rId1508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213&amp;sbin_map=213&amp;is_auto=0" TargetMode="External"/><Relationship Id="rId1855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237000&amp;sbin_info=25&amp;sbin_map=25&amp;is_auto=0" TargetMode="External"/><Relationship Id="rId290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50700&amp;sbin_info=225&amp;sbin_map=225&amp;is_auto=0" TargetMode="External"/><Relationship Id="rId307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339900&amp;sbin_info=293&amp;sbin_map=293&amp;is_auto=0" TargetMode="External"/><Relationship Id="rId1715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27071000&amp;sbin_info=2&amp;sbin_map=2&amp;is_auto=0" TargetMode="External"/><Relationship Id="rId1922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2161900&amp;sbin_info=100&amp;sbin_map=100&amp;is_auto=0" TargetMode="External"/><Relationship Id="rId3887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190&amp;sbin_map=190&amp;is_auto=0" TargetMode="External"/><Relationship Id="rId248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1542300&amp;sbin_info=282&amp;sbin_map=282&amp;is_auto=0" TargetMode="External"/><Relationship Id="rId269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45700&amp;sbin_info=84&amp;sbin_map=84&amp;is_auto=0" TargetMode="External"/><Relationship Id="rId3747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119&amp;sbin_map=119&amp;is_auto=0" TargetMode="External"/><Relationship Id="rId3954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25100&amp;sbin_info=224&amp;sbin_map=224&amp;is_auto=0" TargetMode="External"/><Relationship Id="rId668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458900&amp;sbin_info=201&amp;sbin_map=201&amp;is_auto=0" TargetMode="External"/><Relationship Id="rId875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69400&amp;sbin_info=90&amp;sbin_map=90&amp;is_auto=0" TargetMode="External"/><Relationship Id="rId1298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16&amp;sbin_map=16&amp;is_auto=0" TargetMode="External"/><Relationship Id="rId2349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19000&amp;sbin_info=447&amp;sbin_map=447&amp;is_auto=0" TargetMode="External"/><Relationship Id="rId255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233400&amp;sbin_info=351&amp;sbin_map=351&amp;is_auto=0" TargetMode="External"/><Relationship Id="rId276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111&amp;sbin_map=111&amp;is_auto=0" TargetMode="External"/><Relationship Id="rId297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360&amp;sbin_map=360&amp;is_auto=0" TargetMode="External"/><Relationship Id="rId3607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33400&amp;sbin_info=23&amp;sbin_map=23&amp;is_auto=0" TargetMode="External"/><Relationship Id="rId3814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153&amp;sbin_map=153&amp;is_auto=0" TargetMode="External"/><Relationship Id="rId528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272&amp;sbin_map=272&amp;is_auto=0" TargetMode="External"/><Relationship Id="rId735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146700&amp;sbin_info=55&amp;sbin_map=55&amp;is_auto=0" TargetMode="External"/><Relationship Id="rId942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0000&amp;sbin_info=145&amp;sbin_map=145&amp;is_auto=0" TargetMode="External"/><Relationship Id="rId1158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318100&amp;sbin_info=24&amp;sbin_map=24&amp;is_auto=0" TargetMode="External"/><Relationship Id="rId1365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7100&amp;sbin_info=131&amp;sbin_map=131&amp;is_auto=0" TargetMode="External"/><Relationship Id="rId1572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268&amp;sbin_map=268&amp;is_auto=0" TargetMode="External"/><Relationship Id="rId2209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333&amp;sbin_map=333&amp;is_auto=0" TargetMode="External"/><Relationship Id="rId2416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56900&amp;sbin_info=711&amp;sbin_map=711&amp;is_auto=0" TargetMode="External"/><Relationship Id="rId262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40600&amp;sbin_info=27&amp;sbin_map=27&amp;is_auto=0" TargetMode="External"/><Relationship Id="rId1018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45400&amp;sbin_info=208&amp;sbin_map=208&amp;is_auto=0" TargetMode="External"/><Relationship Id="rId1225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28300&amp;sbin_info=66&amp;sbin_map=66&amp;is_auto=0" TargetMode="External"/><Relationship Id="rId1432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173&amp;sbin_map=173&amp;is_auto=0" TargetMode="External"/><Relationship Id="rId283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160&amp;sbin_map=160&amp;is_auto=0" TargetMode="External"/><Relationship Id="rId71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850900&amp;sbin_info=98&amp;sbin_map=98&amp;is_auto=0" TargetMode="External"/><Relationship Id="rId802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45400&amp;sbin_info=220&amp;sbin_map=220&amp;is_auto=0" TargetMode="External"/><Relationship Id="rId339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213&amp;sbin_map=213&amp;is_auto=0" TargetMode="External"/><Relationship Id="rId178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47&amp;sbin_map=47&amp;is_auto=0" TargetMode="External"/><Relationship Id="rId325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5100&amp;sbin_info=121&amp;sbin_map=121&amp;is_auto=0" TargetMode="External"/><Relationship Id="rId346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66000&amp;sbin_info=284&amp;sbin_map=284&amp;is_auto=0" TargetMode="External"/><Relationship Id="rId3671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41800&amp;sbin_info=67&amp;sbin_map=67&amp;is_auto=0" TargetMode="External"/><Relationship Id="rId385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85100&amp;sbin_info=197&amp;sbin_map=197&amp;is_auto=0" TargetMode="External"/><Relationship Id="rId592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13406000&amp;sbin_info=24&amp;sbin_map=24&amp;is_auto=0" TargetMode="External"/><Relationship Id="rId2066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236&amp;sbin_map=236&amp;is_auto=0" TargetMode="External"/><Relationship Id="rId2273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384&amp;sbin_map=384&amp;is_auto=0" TargetMode="External"/><Relationship Id="rId248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1430600&amp;sbin_info=331&amp;sbin_map=331&amp;is_auto=0" TargetMode="External"/><Relationship Id="rId311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228300&amp;sbin_info=243&amp;sbin_map=243&amp;is_auto=0" TargetMode="External"/><Relationship Id="rId332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161&amp;sbin_map=161&amp;is_auto=0" TargetMode="External"/><Relationship Id="rId3531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1.79698400&amp;sbin_info=73&amp;sbin_map=73&amp;is_auto=0" TargetMode="External"/><Relationship Id="rId245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113&amp;sbin_map=113&amp;is_auto=0" TargetMode="External"/><Relationship Id="rId452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230&amp;sbin_map=230&amp;is_auto=0" TargetMode="External"/><Relationship Id="rId1082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34598600&amp;sbin_info=51&amp;sbin_map=51&amp;is_auto=0" TargetMode="External"/><Relationship Id="rId2133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292&amp;sbin_map=292&amp;is_auto=0" TargetMode="External"/><Relationship Id="rId2340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440&amp;sbin_map=440&amp;is_auto=0" TargetMode="External"/><Relationship Id="rId105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340400&amp;sbin_info=26&amp;sbin_map=26&amp;is_auto=0" TargetMode="External"/><Relationship Id="rId312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152&amp;sbin_map=152&amp;is_auto=0" TargetMode="External"/><Relationship Id="rId2200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327&amp;sbin_map=327&amp;is_auto=0" TargetMode="External"/><Relationship Id="rId1899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39&amp;sbin_map=39&amp;is_auto=0" TargetMode="External"/><Relationship Id="rId1759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730100&amp;sbin_info=477&amp;sbin_map=477&amp;is_auto=0" TargetMode="External"/><Relationship Id="rId1966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145&amp;sbin_map=145&amp;is_auto=0" TargetMode="External"/><Relationship Id="rId318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0100&amp;sbin_info=59&amp;sbin_map=59&amp;is_auto=0" TargetMode="External"/><Relationship Id="rId4025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262&amp;sbin_map=262&amp;is_auto=0" TargetMode="External"/><Relationship Id="rId1619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84800&amp;sbin_info=312&amp;sbin_map=312&amp;is_auto=0" TargetMode="External"/><Relationship Id="rId1826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19000&amp;sbin_info=395&amp;sbin_map=395&amp;is_auto=0" TargetMode="External"/><Relationship Id="rId304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1542300&amp;sbin_info=282&amp;sbin_map=282&amp;is_auto=0" TargetMode="External"/><Relationship Id="rId3998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248&amp;sbin_map=248&amp;is_auto=0" TargetMode="External"/><Relationship Id="rId3858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175&amp;sbin_map=175&amp;is_auto=0" TargetMode="External"/><Relationship Id="rId779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34700&amp;sbin_info=88&amp;sbin_map=88&amp;is_auto=0" TargetMode="External"/><Relationship Id="rId986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0000&amp;sbin_info=173&amp;sbin_map=173&amp;is_auto=0" TargetMode="External"/><Relationship Id="rId266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50700&amp;sbin_info=302&amp;sbin_map=302&amp;is_auto=0" TargetMode="External"/><Relationship Id="rId3718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104&amp;sbin_map=104&amp;is_auto=0" TargetMode="External"/><Relationship Id="rId639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1502000&amp;sbin_info=26&amp;sbin_map=26&amp;is_auto=0" TargetMode="External"/><Relationship Id="rId1269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303900&amp;sbin_info=49&amp;sbin_map=49&amp;is_auto=0" TargetMode="External"/><Relationship Id="rId1476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197&amp;sbin_map=197&amp;is_auto=0" TargetMode="External"/><Relationship Id="rId287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5200&amp;sbin_info=193&amp;sbin_map=193&amp;is_auto=0" TargetMode="External"/><Relationship Id="rId3925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58500&amp;sbin_info=210&amp;sbin_map=210&amp;is_auto=0" TargetMode="External"/><Relationship Id="rId846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0000&amp;sbin_info=5&amp;sbin_map=5&amp;is_auto=0" TargetMode="External"/><Relationship Id="rId1129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1774100&amp;sbin_info=73&amp;sbin_map=73&amp;is_auto=0" TargetMode="External"/><Relationship Id="rId1683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366&amp;sbin_map=366&amp;is_auto=0" TargetMode="External"/><Relationship Id="rId1890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37900&amp;sbin_info=33&amp;sbin_map=33&amp;is_auto=0" TargetMode="External"/><Relationship Id="rId252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573300&amp;sbin_info=245&amp;sbin_map=245&amp;is_auto=0" TargetMode="External"/><Relationship Id="rId273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5200&amp;sbin_info=90&amp;sbin_map=90&amp;is_auto=0" TargetMode="External"/><Relationship Id="rId294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66000&amp;sbin_info=284&amp;sbin_map=284&amp;is_auto=0" TargetMode="External"/><Relationship Id="rId706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280100&amp;sbin_info=84&amp;sbin_map=84&amp;is_auto=0" TargetMode="External"/><Relationship Id="rId913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16000&amp;sbin_info=130&amp;sbin_map=130&amp;is_auto=0" TargetMode="External"/><Relationship Id="rId1336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7100&amp;sbin_info=75&amp;sbin_map=75&amp;is_auto=0" TargetMode="External"/><Relationship Id="rId1543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241&amp;sbin_map=241&amp;is_auto=0" TargetMode="External"/><Relationship Id="rId1750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6533100&amp;sbin_info=42&amp;sbin_map=42&amp;is_auto=0" TargetMode="External"/><Relationship Id="rId280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0100&amp;sbin_info=136&amp;sbin_map=136&amp;is_auto=0" TargetMode="External"/><Relationship Id="rId42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14635200&amp;sbin_info=46&amp;sbin_map=46&amp;is_auto=0" TargetMode="External"/><Relationship Id="rId1403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21200&amp;sbin_info=157&amp;sbin_map=157&amp;is_auto=0" TargetMode="External"/><Relationship Id="rId1610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7100&amp;sbin_info=303&amp;sbin_map=303&amp;is_auto=0" TargetMode="External"/><Relationship Id="rId336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35500&amp;sbin_info=183&amp;sbin_map=183&amp;is_auto=0" TargetMode="External"/><Relationship Id="rId3575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7458900&amp;sbin_info=49&amp;sbin_map=49&amp;is_auto=0" TargetMode="External"/><Relationship Id="rId3782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75300&amp;sbin_info=137&amp;sbin_map=137&amp;is_auto=0" TargetMode="External"/><Relationship Id="rId289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138&amp;sbin_map=138&amp;is_auto=0" TargetMode="External"/><Relationship Id="rId496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85100&amp;sbin_info=253&amp;sbin_map=253&amp;is_auto=0" TargetMode="External"/><Relationship Id="rId2177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47400&amp;sbin_info=316&amp;sbin_map=316&amp;is_auto=0" TargetMode="External"/><Relationship Id="rId2384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512&amp;sbin_map=512&amp;is_auto=0" TargetMode="External"/><Relationship Id="rId259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106500&amp;sbin_info=74&amp;sbin_map=74&amp;is_auto=0" TargetMode="External"/><Relationship Id="rId322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5100&amp;sbin_info=106&amp;sbin_map=106&amp;is_auto=0" TargetMode="External"/><Relationship Id="rId343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5100&amp;sbin_info=251&amp;sbin_map=251&amp;is_auto=0" TargetMode="External"/><Relationship Id="rId3642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42&amp;sbin_map=42&amp;is_auto=0" TargetMode="External"/><Relationship Id="rId149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85100&amp;sbin_info=36&amp;sbin_map=36&amp;is_auto=0" TargetMode="External"/><Relationship Id="rId356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7147400&amp;sbin_info=180&amp;sbin_map=180&amp;is_auto=0" TargetMode="External"/><Relationship Id="rId563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481&amp;sbin_map=481&amp;is_auto=0" TargetMode="External"/><Relationship Id="rId770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56000&amp;sbin_info=110&amp;sbin_map=110&amp;is_auto=0" TargetMode="External"/><Relationship Id="rId1193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77700&amp;sbin_info=78&amp;sbin_map=78&amp;is_auto=0" TargetMode="External"/><Relationship Id="rId2037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206&amp;sbin_map=206&amp;is_auto=0" TargetMode="External"/><Relationship Id="rId2244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367&amp;sbin_map=367&amp;is_auto=0" TargetMode="External"/><Relationship Id="rId245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7691000&amp;sbin_info=2&amp;sbin_map=2&amp;is_auto=0" TargetMode="External"/><Relationship Id="rId216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88&amp;sbin_map=88&amp;is_auto=0" TargetMode="External"/><Relationship Id="rId423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85100&amp;sbin_info=216&amp;sbin_map=216&amp;is_auto=0" TargetMode="External"/><Relationship Id="rId1053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0000&amp;sbin_info=234&amp;sbin_map=234&amp;is_auto=0" TargetMode="External"/><Relationship Id="rId1260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7100&amp;sbin_info=181&amp;sbin_map=181&amp;is_auto=0" TargetMode="External"/><Relationship Id="rId2104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19000&amp;sbin_info=272&amp;sbin_map=272&amp;is_auto=0" TargetMode="External"/><Relationship Id="rId350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324&amp;sbin_map=324&amp;is_auto=0" TargetMode="External"/><Relationship Id="rId630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2878600&amp;sbin_info=45&amp;sbin_map=45&amp;is_auto=0" TargetMode="External"/><Relationship Id="rId2311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408&amp;sbin_map=408&amp;is_auto=0" TargetMode="External"/><Relationship Id="rId1120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3456300&amp;sbin_info=65&amp;sbin_map=65&amp;is_auto=0" TargetMode="External"/><Relationship Id="rId1937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56900&amp;sbin_info=118&amp;sbin_map=118&amp;is_auto=0" TargetMode="External"/><Relationship Id="rId308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801600&amp;sbin_info=289&amp;sbin_map=289&amp;is_auto=0" TargetMode="External"/><Relationship Id="rId329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5100&amp;sbin_info=138&amp;sbin_map=138&amp;is_auto=0" TargetMode="External"/><Relationship Id="rId315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30400&amp;sbin_info=292&amp;sbin_map=292&amp;is_auto=0" TargetMode="External"/><Relationship Id="rId280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132&amp;sbin_map=132&amp;is_auto=0" TargetMode="External"/><Relationship Id="rId301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4434000&amp;sbin_info=226&amp;sbin_map=226&amp;is_auto=0" TargetMode="External"/><Relationship Id="rId140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680700&amp;sbin_info=61&amp;sbin_map=61&amp;is_auto=0" TargetMode="External"/><Relationship Id="rId3969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326100&amp;sbin_info=233&amp;sbin_map=233&amp;is_auto=0" TargetMode="External"/><Relationship Id="rId6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2.04211900&amp;sbin_info=68&amp;sbin_map=68&amp;is_auto=0" TargetMode="External"/><Relationship Id="rId277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5100&amp;sbin_info=121&amp;sbin_map=121&amp;is_auto=0" TargetMode="External"/><Relationship Id="rId298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24234700&amp;sbin_info=3&amp;sbin_map=3&amp;is_auto=0" TargetMode="External"/><Relationship Id="rId3829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161&amp;sbin_map=161&amp;is_auto=0" TargetMode="External"/><Relationship Id="rId957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5300&amp;sbin_info=155&amp;sbin_map=155&amp;is_auto=0" TargetMode="External"/><Relationship Id="rId1587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805800&amp;sbin_info=289&amp;sbin_map=289&amp;is_auto=0" TargetMode="External"/><Relationship Id="rId1794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843900&amp;sbin_info=602&amp;sbin_map=602&amp;is_auto=0" TargetMode="External"/><Relationship Id="rId263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20300&amp;sbin_info=107&amp;sbin_map=107&amp;is_auto=0" TargetMode="External"/><Relationship Id="rId284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168&amp;sbin_map=168&amp;is_auto=0" TargetMode="External"/><Relationship Id="rId86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340400&amp;sbin_info=89&amp;sbin_map=89&amp;is_auto=0" TargetMode="External"/><Relationship Id="rId817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48000&amp;sbin_info=104&amp;sbin_map=104&amp;is_auto=0" TargetMode="External"/><Relationship Id="rId1447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182&amp;sbin_map=182&amp;is_auto=0" TargetMode="External"/><Relationship Id="rId1654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342&amp;sbin_map=342&amp;is_auto=0" TargetMode="External"/><Relationship Id="rId1861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85300&amp;sbin_info=88&amp;sbin_map=88&amp;is_auto=0" TargetMode="External"/><Relationship Id="rId270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5100&amp;sbin_info=180&amp;sbin_map=180&amp;is_auto=0" TargetMode="External"/><Relationship Id="rId291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25400&amp;sbin_info=239&amp;sbin_map=239&amp;is_auto=0" TargetMode="External"/><Relationship Id="rId4060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302&amp;sbin_map=302&amp;is_auto=0" TargetMode="External"/><Relationship Id="rId1307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36&amp;sbin_map=36&amp;is_auto=0" TargetMode="External"/><Relationship Id="rId1514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218&amp;sbin_map=218&amp;is_auto=0" TargetMode="External"/><Relationship Id="rId1721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28417500&amp;sbin_info=3&amp;sbin_map=3&amp;is_auto=0" TargetMode="External"/><Relationship Id="rId13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84322500&amp;sbin_info=11&amp;sbin_map=11&amp;is_auto=0" TargetMode="External"/><Relationship Id="rId347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131900&amp;sbin_info=298&amp;sbin_map=298&amp;is_auto=0" TargetMode="External"/><Relationship Id="rId3686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1120500&amp;sbin_info=81&amp;sbin_map=81&amp;is_auto=0" TargetMode="External"/><Relationship Id="rId2288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394&amp;sbin_map=394&amp;is_auto=0" TargetMode="External"/><Relationship Id="rId249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1324100&amp;sbin_info=28&amp;sbin_map=28&amp;is_auto=0" TargetMode="External"/><Relationship Id="rId333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5100&amp;sbin_info=169&amp;sbin_map=169&amp;is_auto=0" TargetMode="External"/><Relationship Id="rId3893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8400&amp;sbin_info=194&amp;sbin_map=194&amp;is_auto=0" TargetMode="External"/><Relationship Id="rId467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1701800&amp;sbin_info=239&amp;sbin_map=239&amp;is_auto=0" TargetMode="External"/><Relationship Id="rId1097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6757200&amp;sbin_info=32&amp;sbin_map=32&amp;is_auto=0" TargetMode="External"/><Relationship Id="rId2148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300&amp;sbin_map=300&amp;is_auto=0" TargetMode="External"/><Relationship Id="rId3546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727500&amp;sbin_info=241&amp;sbin_map=241&amp;is_auto=0" TargetMode="External"/><Relationship Id="rId3753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122&amp;sbin_map=122&amp;is_auto=0" TargetMode="External"/><Relationship Id="rId3960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861300&amp;sbin_info=228&amp;sbin_map=228&amp;is_auto=0" TargetMode="External"/><Relationship Id="rId674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114700&amp;sbin_info=37&amp;sbin_map=37&amp;is_auto=0" TargetMode="External"/><Relationship Id="rId881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64000&amp;sbin_info=96&amp;sbin_map=96&amp;is_auto=0" TargetMode="External"/><Relationship Id="rId2355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451&amp;sbin_map=451&amp;is_auto=0" TargetMode="External"/><Relationship Id="rId256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441400&amp;sbin_info=236&amp;sbin_map=236&amp;is_auto=0" TargetMode="External"/><Relationship Id="rId340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0100&amp;sbin_info=217&amp;sbin_map=217&amp;is_auto=0" TargetMode="External"/><Relationship Id="rId3613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250900&amp;sbin_info=27&amp;sbin_map=27&amp;is_auto=0" TargetMode="External"/><Relationship Id="rId3820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156&amp;sbin_map=156&amp;is_auto=0" TargetMode="External"/><Relationship Id="rId327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340400&amp;sbin_info=162&amp;sbin_map=162&amp;is_auto=0" TargetMode="External"/><Relationship Id="rId534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276&amp;sbin_map=276&amp;is_auto=0" TargetMode="External"/><Relationship Id="rId741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8000&amp;sbin_info=80&amp;sbin_map=80&amp;is_auto=0" TargetMode="External"/><Relationship Id="rId1164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975400&amp;sbin_info=116&amp;sbin_map=116&amp;is_auto=0" TargetMode="External"/><Relationship Id="rId1371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7100&amp;sbin_info=134&amp;sbin_map=134&amp;is_auto=0" TargetMode="External"/><Relationship Id="rId2008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174&amp;sbin_map=174&amp;is_auto=0" TargetMode="External"/><Relationship Id="rId2215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28400&amp;sbin_info=336&amp;sbin_map=336&amp;is_auto=0" TargetMode="External"/><Relationship Id="rId2422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999&amp;sbin_map=999&amp;is_auto=0" TargetMode="External"/><Relationship Id="rId601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11485100&amp;sbin_info=8&amp;sbin_map=8&amp;is_auto=0" TargetMode="External"/><Relationship Id="rId1024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0000&amp;sbin_info=211&amp;sbin_map=211&amp;is_auto=0" TargetMode="External"/><Relationship Id="rId1231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91900&amp;sbin_info=87&amp;sbin_map=87&amp;is_auto=0" TargetMode="External"/><Relationship Id="rId319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5100&amp;sbin_info=85&amp;sbin_map=85&amp;is_auto=0" TargetMode="External"/><Relationship Id="rId305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1567600&amp;sbin_info=57&amp;sbin_map=57&amp;is_auto=0" TargetMode="External"/><Relationship Id="rId326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0100&amp;sbin_info=124&amp;sbin_map=124&amp;is_auto=0" TargetMode="External"/><Relationship Id="rId347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287&amp;sbin_map=287&amp;is_auto=0" TargetMode="External"/><Relationship Id="rId184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51&amp;sbin_map=51&amp;is_auto=0" TargetMode="External"/><Relationship Id="rId391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170200&amp;sbin_info=200&amp;sbin_map=200&amp;is_auto=0" TargetMode="External"/><Relationship Id="rId1908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9500&amp;sbin_info=58&amp;sbin_map=58&amp;is_auto=0" TargetMode="External"/><Relationship Id="rId2072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242&amp;sbin_map=242&amp;is_auto=0" TargetMode="External"/><Relationship Id="rId312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81200&amp;sbin_info=102&amp;sbin_map=102&amp;is_auto=0" TargetMode="External"/><Relationship Id="rId251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116&amp;sbin_map=116&amp;is_auto=0" TargetMode="External"/><Relationship Id="rId333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164&amp;sbin_map=164&amp;is_auto=0" TargetMode="External"/><Relationship Id="rId288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0100&amp;sbin_info=212&amp;sbin_map=212&amp;is_auto=0" TargetMode="External"/><Relationship Id="rId111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1531600&amp;sbin_info=94&amp;sbin_map=94&amp;is_auto=0" TargetMode="External"/><Relationship Id="rId1698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999&amp;sbin_map=999&amp;is_auto=0" TargetMode="External"/><Relationship Id="rId274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20300&amp;sbin_info=101&amp;sbin_map=101&amp;is_auto=0" TargetMode="External"/><Relationship Id="rId295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40600&amp;sbin_info=320&amp;sbin_map=320&amp;is_auto=0" TargetMode="External"/><Relationship Id="rId928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0000&amp;sbin_info=138&amp;sbin_map=138&amp;is_auto=0" TargetMode="External"/><Relationship Id="rId1558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261&amp;sbin_map=261&amp;is_auto=0" TargetMode="External"/><Relationship Id="rId1765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1744700&amp;sbin_info=83&amp;sbin_map=83&amp;is_auto=0" TargetMode="External"/><Relationship Id="rId260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96400&amp;sbin_info=358&amp;sbin_map=358&amp;is_auto=0" TargetMode="External"/><Relationship Id="rId57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3658800&amp;sbin_info=269&amp;sbin_map=269&amp;is_auto=0" TargetMode="External"/><Relationship Id="rId1418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7100&amp;sbin_info=166&amp;sbin_map=166&amp;is_auto=0" TargetMode="External"/><Relationship Id="rId1972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148&amp;sbin_map=148&amp;is_auto=0" TargetMode="External"/><Relationship Id="rId281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5100&amp;sbin_info=144&amp;sbin_map=144&amp;is_auto=0" TargetMode="External"/><Relationship Id="rId4031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265&amp;sbin_map=265&amp;is_auto=0" TargetMode="External"/><Relationship Id="rId1625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21200&amp;sbin_info=317&amp;sbin_map=317&amp;is_auto=0" TargetMode="External"/><Relationship Id="rId1832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75900&amp;sbin_info=30&amp;sbin_map=30&amp;is_auto=0" TargetMode="External"/><Relationship Id="rId3797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145&amp;sbin_map=145&amp;is_auto=0" TargetMode="External"/><Relationship Id="rId2399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37900&amp;sbin_info=546&amp;sbin_map=546&amp;is_auto=0" TargetMode="External"/><Relationship Id="rId3657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33400&amp;sbin_info=58&amp;sbin_map=58&amp;is_auto=0" TargetMode="External"/><Relationship Id="rId3864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41800&amp;sbin_info=178&amp;sbin_map=178&amp;is_auto=0" TargetMode="External"/><Relationship Id="rId578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94684900&amp;sbin_info=18&amp;sbin_map=18&amp;is_auto=0" TargetMode="External"/><Relationship Id="rId785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109400&amp;sbin_info=19&amp;sbin_map=19&amp;is_auto=0" TargetMode="External"/><Relationship Id="rId992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26700&amp;sbin_info=176&amp;sbin_map=176&amp;is_auto=0" TargetMode="External"/><Relationship Id="rId2259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376&amp;sbin_map=376&amp;is_auto=0" TargetMode="External"/><Relationship Id="rId246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3921600&amp;sbin_info=333&amp;sbin_map=333&amp;is_auto=0" TargetMode="External"/><Relationship Id="rId267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30400&amp;sbin_info=292&amp;sbin_map=292&amp;is_auto=0" TargetMode="External"/><Relationship Id="rId288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35500&amp;sbin_info=203&amp;sbin_map=203&amp;is_auto=0" TargetMode="External"/><Relationship Id="rId351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353&amp;sbin_map=353&amp;is_auto=0" TargetMode="External"/><Relationship Id="rId3724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25100&amp;sbin_info=107&amp;sbin_map=107&amp;is_auto=0" TargetMode="External"/><Relationship Id="rId3931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8400&amp;sbin_info=213&amp;sbin_map=213&amp;is_auto=0" TargetMode="External"/><Relationship Id="rId438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223&amp;sbin_map=223&amp;is_auto=0" TargetMode="External"/><Relationship Id="rId645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1408600&amp;sbin_info=12&amp;sbin_map=12&amp;is_auto=0" TargetMode="External"/><Relationship Id="rId852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21300&amp;sbin_info=32&amp;sbin_map=32&amp;is_auto=0" TargetMode="External"/><Relationship Id="rId1068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2.34358700&amp;sbin_info=21&amp;sbin_map=21&amp;is_auto=0" TargetMode="External"/><Relationship Id="rId1275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99000&amp;sbin_info=255&amp;sbin_map=255&amp;is_auto=0" TargetMode="External"/><Relationship Id="rId1482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200&amp;sbin_map=200&amp;is_auto=0" TargetMode="External"/><Relationship Id="rId2119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281&amp;sbin_map=281&amp;is_auto=0" TargetMode="External"/><Relationship Id="rId2326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416&amp;sbin_map=416&amp;is_auto=0" TargetMode="External"/><Relationship Id="rId253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476900&amp;sbin_info=50&amp;sbin_map=50&amp;is_auto=0" TargetMode="External"/><Relationship Id="rId274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5100&amp;sbin_info=96&amp;sbin_map=96&amp;is_auto=0" TargetMode="External"/><Relationship Id="rId505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170200&amp;sbin_info=258&amp;sbin_map=258&amp;is_auto=0" TargetMode="External"/><Relationship Id="rId712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426900&amp;sbin_info=27&amp;sbin_map=27&amp;is_auto=0" TargetMode="External"/><Relationship Id="rId1135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1378300&amp;sbin_info=18&amp;sbin_map=18&amp;is_auto=0" TargetMode="External"/><Relationship Id="rId1342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14100&amp;sbin_info=108&amp;sbin_map=108&amp;is_auto=0" TargetMode="External"/><Relationship Id="rId1202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120200&amp;sbin_info=338&amp;sbin_map=338&amp;is_auto=0" TargetMode="External"/><Relationship Id="rId260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111600&amp;sbin_info=22&amp;sbin_map=22&amp;is_auto=0" TargetMode="External"/><Relationship Id="rId316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55800&amp;sbin_info=25&amp;sbin_map=25&amp;is_auto=0" TargetMode="External"/><Relationship Id="rId295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142&amp;sbin_map=142&amp;is_auto=0" TargetMode="External"/><Relationship Id="rId337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5200&amp;sbin_info=193&amp;sbin_map=193&amp;is_auto=0" TargetMode="External"/><Relationship Id="rId3581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5385100&amp;sbin_info=6&amp;sbin_map=6&amp;is_auto=0" TargetMode="External"/><Relationship Id="rId2183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319&amp;sbin_map=319&amp;is_auto=0" TargetMode="External"/><Relationship Id="rId2390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180200&amp;sbin_info=515&amp;sbin_map=515&amp;is_auto=0" TargetMode="External"/><Relationship Id="rId302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2313400&amp;sbin_info=356&amp;sbin_map=356&amp;is_auto=0" TargetMode="External"/><Relationship Id="rId323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5200&amp;sbin_info=109&amp;sbin_map=109&amp;is_auto=0" TargetMode="External"/><Relationship Id="rId344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5100&amp;sbin_info=254&amp;sbin_map=254&amp;is_auto=0" TargetMode="External"/><Relationship Id="rId155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85100&amp;sbin_info=268&amp;sbin_map=268&amp;is_auto=0" TargetMode="External"/><Relationship Id="rId362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185&amp;sbin_map=185&amp;is_auto=0" TargetMode="External"/><Relationship Id="rId2043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212&amp;sbin_map=212&amp;is_auto=0" TargetMode="External"/><Relationship Id="rId2250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66400&amp;sbin_info=371&amp;sbin_map=371&amp;is_auto=0" TargetMode="External"/><Relationship Id="rId330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5100&amp;sbin_info=143&amp;sbin_map=143&amp;is_auto=0" TargetMode="External"/><Relationship Id="rId222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255300&amp;sbin_info=99&amp;sbin_map=99&amp;is_auto=0" TargetMode="External"/><Relationship Id="rId2110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9500&amp;sbin_info=276&amp;sbin_map=276&amp;is_auto=0" TargetMode="External"/><Relationship Id="rId1669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7100&amp;sbin_info=355&amp;sbin_map=355&amp;is_auto=0" TargetMode="External"/><Relationship Id="rId1876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10&amp;sbin_map=10&amp;is_auto=0" TargetMode="External"/><Relationship Id="rId292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5100&amp;sbin_info=259&amp;sbin_map=259&amp;is_auto=0" TargetMode="External"/><Relationship Id="rId309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476900&amp;sbin_info=50&amp;sbin_map=50&amp;is_auto=0" TargetMode="External"/><Relationship Id="rId1529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7100&amp;sbin_info=232&amp;sbin_map=232&amp;is_auto=0" TargetMode="External"/><Relationship Id="rId1736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18859600&amp;sbin_info=465&amp;sbin_map=465&amp;is_auto=0" TargetMode="External"/><Relationship Id="rId1943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129&amp;sbin_map=129&amp;is_auto=0" TargetMode="External"/><Relationship Id="rId28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22803700&amp;sbin_info=5&amp;sbin_map=5&amp;is_auto=0" TargetMode="External"/><Relationship Id="rId1803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445700&amp;sbin_info=44&amp;sbin_map=44&amp;is_auto=0" TargetMode="External"/><Relationship Id="rId4002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250&amp;sbin_map=250&amp;is_auto=0" TargetMode="External"/><Relationship Id="rId3768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129&amp;sbin_map=129&amp;is_auto=0" TargetMode="External"/><Relationship Id="rId3975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551900&amp;sbin_info=236&amp;sbin_map=236&amp;is_auto=0" TargetMode="External"/><Relationship Id="rId689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29300&amp;sbin_info=56&amp;sbin_map=56&amp;is_auto=0" TargetMode="External"/><Relationship Id="rId896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8000&amp;sbin_info=111&amp;sbin_map=111&amp;is_auto=0" TargetMode="External"/><Relationship Id="rId257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177600&amp;sbin_info=15&amp;sbin_map=15&amp;is_auto=0" TargetMode="External"/><Relationship Id="rId278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0100&amp;sbin_info=124&amp;sbin_map=124&amp;is_auto=0" TargetMode="External"/><Relationship Id="rId3628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35&amp;sbin_map=35&amp;is_auto=0" TargetMode="External"/><Relationship Id="rId549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288&amp;sbin_map=288&amp;is_auto=0" TargetMode="External"/><Relationship Id="rId756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64000&amp;sbin_info=123&amp;sbin_map=123&amp;is_auto=0" TargetMode="External"/><Relationship Id="rId1179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183800&amp;sbin_info=369&amp;sbin_map=369&amp;is_auto=0" TargetMode="External"/><Relationship Id="rId1386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147&amp;sbin_map=147&amp;is_auto=0" TargetMode="External"/><Relationship Id="rId1593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70700&amp;sbin_info=293&amp;sbin_map=293&amp;is_auto=0" TargetMode="External"/><Relationship Id="rId243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24234700&amp;sbin_info=3&amp;sbin_map=3&amp;is_auto=0" TargetMode="External"/><Relationship Id="rId299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28567300&amp;sbin_info=51&amp;sbin_map=51&amp;is_auto=0" TargetMode="External"/><Relationship Id="rId3835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164&amp;sbin_map=164&amp;is_auto=0" TargetMode="External"/><Relationship Id="rId409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170200&amp;sbin_info=209&amp;sbin_map=209&amp;is_auto=0" TargetMode="External"/><Relationship Id="rId963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2700&amp;sbin_info=159&amp;sbin_map=159&amp;is_auto=0" TargetMode="External"/><Relationship Id="rId1039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0000&amp;sbin_info=225&amp;sbin_map=225&amp;is_auto=0" TargetMode="External"/><Relationship Id="rId1246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14100&amp;sbin_info=137&amp;sbin_map=137&amp;is_auto=0" TargetMode="External"/><Relationship Id="rId264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177600&amp;sbin_info=240&amp;sbin_map=240&amp;is_auto=0" TargetMode="External"/><Relationship Id="rId285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171&amp;sbin_map=171&amp;is_auto=0" TargetMode="External"/><Relationship Id="rId3902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198&amp;sbin_map=198&amp;is_auto=0" TargetMode="External"/><Relationship Id="rId92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340400&amp;sbin_info=133&amp;sbin_map=133&amp;is_auto=0" TargetMode="External"/><Relationship Id="rId616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4036500&amp;sbin_info=82&amp;sbin_map=82&amp;is_auto=0" TargetMode="External"/><Relationship Id="rId823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29300&amp;sbin_info=57&amp;sbin_map=57&amp;is_auto=0" TargetMode="External"/><Relationship Id="rId1453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185&amp;sbin_map=185&amp;is_auto=0" TargetMode="External"/><Relationship Id="rId1660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345&amp;sbin_map=345&amp;is_auto=0" TargetMode="External"/><Relationship Id="rId250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466700&amp;sbin_info=30&amp;sbin_map=30&amp;is_auto=0" TargetMode="External"/><Relationship Id="rId271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30400&amp;sbin_info=119&amp;sbin_map=119&amp;is_auto=0" TargetMode="External"/><Relationship Id="rId1106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8799800&amp;sbin_info=54&amp;sbin_map=54&amp;is_auto=0" TargetMode="External"/><Relationship Id="rId1313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41&amp;sbin_map=41&amp;is_auto=0" TargetMode="External"/><Relationship Id="rId1520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7100&amp;sbin_info=221&amp;sbin_map=221&amp;is_auto=0" TargetMode="External"/><Relationship Id="rId327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5100&amp;sbin_info=131&amp;sbin_map=131&amp;is_auto=0" TargetMode="External"/><Relationship Id="rId348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50700&amp;sbin_info=302&amp;sbin_map=302&amp;is_auto=0" TargetMode="External"/><Relationship Id="rId3692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25100&amp;sbin_info=86&amp;sbin_map=86&amp;is_auto=0" TargetMode="External"/><Relationship Id="rId199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71&amp;sbin_map=71&amp;is_auto=0" TargetMode="External"/><Relationship Id="rId2087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258&amp;sbin_map=258&amp;is_auto=0" TargetMode="External"/><Relationship Id="rId2294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104300&amp;sbin_info=399&amp;sbin_map=399&amp;is_auto=0" TargetMode="External"/><Relationship Id="rId313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147100&amp;sbin_info=336&amp;sbin_map=336&amp;is_auto=0" TargetMode="External"/><Relationship Id="rId334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172&amp;sbin_map=172&amp;is_auto=0" TargetMode="External"/><Relationship Id="rId3552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16832600&amp;sbin_info=74&amp;sbin_map=74&amp;is_auto=0" TargetMode="External"/><Relationship Id="rId266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123&amp;sbin_map=123&amp;is_auto=0" TargetMode="External"/><Relationship Id="rId473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242&amp;sbin_map=242&amp;is_auto=0" TargetMode="External"/><Relationship Id="rId680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704300&amp;sbin_info=10&amp;sbin_map=10&amp;is_auto=0" TargetMode="External"/><Relationship Id="rId2154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303&amp;sbin_map=303&amp;is_auto=0" TargetMode="External"/><Relationship Id="rId2361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470&amp;sbin_map=470&amp;is_auto=0" TargetMode="External"/><Relationship Id="rId320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5200&amp;sbin_info=90&amp;sbin_map=90&amp;is_auto=0" TargetMode="External"/><Relationship Id="rId341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0100&amp;sbin_info=223&amp;sbin_map=223&amp;is_auto=0" TargetMode="External"/><Relationship Id="rId126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680700&amp;sbin_info=78&amp;sbin_map=78&amp;is_auto=0" TargetMode="External"/><Relationship Id="rId333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166&amp;sbin_map=166&amp;is_auto=0" TargetMode="External"/><Relationship Id="rId540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282&amp;sbin_map=282&amp;is_auto=0" TargetMode="External"/><Relationship Id="rId1170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925900&amp;sbin_info=27&amp;sbin_map=27&amp;is_auto=0" TargetMode="External"/><Relationship Id="rId2014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180&amp;sbin_map=180&amp;is_auto=0" TargetMode="External"/><Relationship Id="rId2221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339&amp;sbin_map=339&amp;is_auto=0" TargetMode="External"/><Relationship Id="rId1030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8000&amp;sbin_info=215&amp;sbin_map=215&amp;is_auto=0" TargetMode="External"/><Relationship Id="rId400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204&amp;sbin_map=204&amp;is_auto=0" TargetMode="External"/><Relationship Id="rId1987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94800&amp;sbin_info=160&amp;sbin_map=160&amp;is_auto=0" TargetMode="External"/><Relationship Id="rId1847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9500&amp;sbin_info=381&amp;sbin_map=381&amp;is_auto=0" TargetMode="External"/><Relationship Id="rId4046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41800&amp;sbin_info=272&amp;sbin_map=272&amp;is_auto=0" TargetMode="External"/><Relationship Id="rId1707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92335400&amp;sbin_info=20&amp;sbin_map=20&amp;is_auto=0" TargetMode="External"/><Relationship Id="rId306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471800&amp;sbin_info=266&amp;sbin_map=266&amp;is_auto=0" TargetMode="External"/><Relationship Id="rId190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85100&amp;sbin_info=58&amp;sbin_map=58&amp;is_auto=0" TargetMode="External"/><Relationship Id="rId1914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9500&amp;sbin_info=74&amp;sbin_map=74&amp;is_auto=0" TargetMode="External"/><Relationship Id="rId3879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186&amp;sbin_map=186&amp;is_auto=0" TargetMode="External"/><Relationship Id="rId268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5100&amp;sbin_info=108&amp;sbin_map=108&amp;is_auto=0" TargetMode="External"/><Relationship Id="rId289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216&amp;sbin_map=216&amp;is_auto=0" TargetMode="External"/><Relationship Id="rId3739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115&amp;sbin_map=115&amp;is_auto=0" TargetMode="External"/><Relationship Id="rId3946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41800&amp;sbin_info=220&amp;sbin_map=220&amp;is_auto=0" TargetMode="External"/><Relationship Id="rId867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0000&amp;sbin_info=78&amp;sbin_map=78&amp;is_auto=0" TargetMode="External"/><Relationship Id="rId1497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208&amp;sbin_map=208&amp;is_auto=0" TargetMode="External"/><Relationship Id="rId254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304400&amp;sbin_info=233&amp;sbin_map=233&amp;is_auto=0" TargetMode="External"/><Relationship Id="rId275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105&amp;sbin_map=105&amp;is_auto=0" TargetMode="External"/><Relationship Id="rId296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55800&amp;sbin_info=338&amp;sbin_map=338&amp;is_auto=0" TargetMode="External"/><Relationship Id="rId3806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149&amp;sbin_map=149&amp;is_auto=0" TargetMode="External"/><Relationship Id="rId727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197400&amp;sbin_info=195&amp;sbin_map=195&amp;is_auto=0" TargetMode="External"/><Relationship Id="rId934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0000&amp;sbin_info=141&amp;sbin_map=141&amp;is_auto=0" TargetMode="External"/><Relationship Id="rId1357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7100&amp;sbin_info=125&amp;sbin_map=125&amp;is_auto=0" TargetMode="External"/><Relationship Id="rId1564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264&amp;sbin_map=264&amp;is_auto=0" TargetMode="External"/><Relationship Id="rId1771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1896400&amp;sbin_info=540&amp;sbin_map=540&amp;is_auto=0" TargetMode="External"/><Relationship Id="rId2408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47400&amp;sbin_info=572&amp;sbin_map=572&amp;is_auto=0" TargetMode="External"/><Relationship Id="rId261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30400&amp;sbin_info=83&amp;sbin_map=83&amp;is_auto=0" TargetMode="External"/><Relationship Id="rId282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0100&amp;sbin_info=149&amp;sbin_map=149&amp;is_auto=0" TargetMode="External"/><Relationship Id="rId63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5615800&amp;sbin_info=22&amp;sbin_map=22&amp;is_auto=0" TargetMode="External"/><Relationship Id="rId1217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63600&amp;sbin_info=364&amp;sbin_map=364&amp;is_auto=0" TargetMode="External"/><Relationship Id="rId1424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169&amp;sbin_map=169&amp;is_auto=0" TargetMode="External"/><Relationship Id="rId1631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7100&amp;sbin_info=320&amp;sbin_map=320&amp;is_auto=0" TargetMode="External"/><Relationship Id="rId338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209&amp;sbin_map=209&amp;is_auto=0" TargetMode="External"/><Relationship Id="rId3596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1145600&amp;sbin_info=14&amp;sbin_map=14&amp;is_auto=0" TargetMode="External"/><Relationship Id="rId2198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326&amp;sbin_map=326&amp;is_auto=0" TargetMode="External"/><Relationship Id="rId324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0100&amp;sbin_info=117&amp;sbin_map=117&amp;is_auto=0" TargetMode="External"/><Relationship Id="rId345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269&amp;sbin_map=269&amp;is_auto=0" TargetMode="External"/><Relationship Id="rId377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170200&amp;sbin_info=193&amp;sbin_map=193&amp;is_auto=0" TargetMode="External"/><Relationship Id="rId584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26937300&amp;sbin_info=65&amp;sbin_map=65&amp;is_auto=0" TargetMode="External"/><Relationship Id="rId2058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19000&amp;sbin_info=228&amp;sbin_map=228&amp;is_auto=0" TargetMode="External"/><Relationship Id="rId2265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9500&amp;sbin_info=379&amp;sbin_map=379&amp;is_auto=0" TargetMode="External"/><Relationship Id="rId310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50700&amp;sbin_info=337&amp;sbin_map=337&amp;is_auto=0" TargetMode="External"/><Relationship Id="rId3663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61&amp;sbin_map=61&amp;is_auto=0" TargetMode="External"/><Relationship Id="rId3870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25100&amp;sbin_info=181&amp;sbin_map=181&amp;is_auto=0" TargetMode="External"/><Relationship Id="rId237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109&amp;sbin_map=109&amp;is_auto=0" TargetMode="External"/><Relationship Id="rId791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10700&amp;sbin_info=128&amp;sbin_map=128&amp;is_auto=0" TargetMode="External"/><Relationship Id="rId1074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98134200&amp;sbin_info=82&amp;sbin_map=82&amp;is_auto=0" TargetMode="External"/><Relationship Id="rId247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2186600&amp;sbin_info=29&amp;sbin_map=29&amp;is_auto=0" TargetMode="External"/><Relationship Id="rId331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5100&amp;sbin_info=157&amp;sbin_map=157&amp;is_auto=0" TargetMode="External"/><Relationship Id="rId352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361&amp;sbin_map=361&amp;is_auto=0" TargetMode="External"/><Relationship Id="rId3730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16700&amp;sbin_info=110&amp;sbin_map=110&amp;is_auto=0" TargetMode="External"/><Relationship Id="rId444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226&amp;sbin_map=226&amp;is_auto=0" TargetMode="External"/><Relationship Id="rId651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160100&amp;sbin_info=49&amp;sbin_map=49&amp;is_auto=0" TargetMode="External"/><Relationship Id="rId1281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240300&amp;sbin_info=256&amp;sbin_map=256&amp;is_auto=0" TargetMode="External"/><Relationship Id="rId2125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28400&amp;sbin_info=285&amp;sbin_map=285&amp;is_auto=0" TargetMode="External"/><Relationship Id="rId2332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434&amp;sbin_map=434&amp;is_auto=0" TargetMode="External"/><Relationship Id="rId304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148&amp;sbin_map=148&amp;is_auto=0" TargetMode="External"/><Relationship Id="rId511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425400&amp;sbin_info=261&amp;sbin_map=261&amp;is_auto=0" TargetMode="External"/><Relationship Id="rId1141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1569100&amp;sbin_info=90&amp;sbin_map=90&amp;is_auto=0" TargetMode="External"/><Relationship Id="rId1001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2700&amp;sbin_info=188&amp;sbin_map=188&amp;is_auto=0" TargetMode="External"/><Relationship Id="rId1958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66400&amp;sbin_info=139&amp;sbin_map=139&amp;is_auto=0" TargetMode="External"/><Relationship Id="rId317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33&amp;sbin_map=33&amp;is_auto=0" TargetMode="External"/><Relationship Id="rId338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202&amp;sbin_map=202&amp;is_auto=0" TargetMode="External"/><Relationship Id="rId4017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258&amp;sbin_map=258&amp;is_auto=0" TargetMode="External"/><Relationship Id="rId1818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331900&amp;sbin_info=437&amp;sbin_map=437&amp;is_auto=0" TargetMode="External"/><Relationship Id="rId303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3546200&amp;sbin_info=24&amp;sbin_map=24&amp;is_auto=0" TargetMode="External"/><Relationship Id="rId324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66000&amp;sbin_info=112&amp;sbin_map=112&amp;is_auto=0" TargetMode="External"/><Relationship Id="rId161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680700&amp;sbin_info=14&amp;sbin_map=14&amp;is_auto=0" TargetMode="External"/><Relationship Id="rId279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135&amp;sbin_map=135&amp;is_auto=0" TargetMode="External"/><Relationship Id="rId310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91300&amp;sbin_info=229&amp;sbin_map=229&amp;is_auto=0" TargetMode="External"/><Relationship Id="rId978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2700&amp;sbin_info=168&amp;sbin_map=168&amp;is_auto=0" TargetMode="External"/><Relationship Id="rId265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5100&amp;sbin_info=323&amp;sbin_map=323&amp;is_auto=0" TargetMode="External"/><Relationship Id="rId286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178&amp;sbin_map=178&amp;is_auto=0" TargetMode="External"/><Relationship Id="rId3917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8400&amp;sbin_info=206&amp;sbin_map=206&amp;is_auto=0" TargetMode="External"/><Relationship Id="rId838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42700&amp;sbin_info=119&amp;sbin_map=119&amp;is_auto=0" TargetMode="External"/><Relationship Id="rId1468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193&amp;sbin_map=193&amp;is_auto=0" TargetMode="External"/><Relationship Id="rId1675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358&amp;sbin_map=358&amp;is_auto=0" TargetMode="External"/><Relationship Id="rId1882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19000&amp;sbin_info=17&amp;sbin_map=17&amp;is_auto=0" TargetMode="External"/><Relationship Id="rId251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527600&amp;sbin_info=244&amp;sbin_map=244&amp;is_auto=0" TargetMode="External"/><Relationship Id="rId272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0100&amp;sbin_info=81&amp;sbin_map=81&amp;is_auto=0" TargetMode="External"/><Relationship Id="rId1328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64&amp;sbin_map=64&amp;is_auto=0" TargetMode="External"/><Relationship Id="rId1535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237&amp;sbin_map=237&amp;is_auto=0" TargetMode="External"/><Relationship Id="rId293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269&amp;sbin_map=269&amp;is_auto=0" TargetMode="External"/><Relationship Id="rId905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0000&amp;sbin_info=120&amp;sbin_map=120&amp;is_auto=0" TargetMode="External"/><Relationship Id="rId1742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6883900&amp;sbin_info=110&amp;sbin_map=110&amp;is_auto=0" TargetMode="External"/><Relationship Id="rId34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15996600&amp;sbin_info=95&amp;sbin_map=95&amp;is_auto=0" TargetMode="External"/><Relationship Id="rId1602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7100&amp;sbin_info=297&amp;sbin_map=297&amp;is_auto=0" TargetMode="External"/><Relationship Id="rId3567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1638900&amp;sbin_info=26&amp;sbin_map=26&amp;is_auto=0" TargetMode="External"/><Relationship Id="rId3774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133&amp;sbin_map=133&amp;is_auto=0" TargetMode="External"/><Relationship Id="rId3981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518400&amp;sbin_info=239&amp;sbin_map=239&amp;is_auto=0" TargetMode="External"/><Relationship Id="rId488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249&amp;sbin_map=249&amp;is_auto=0" TargetMode="External"/><Relationship Id="rId695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213400&amp;sbin_info=192&amp;sbin_map=192&amp;is_auto=0" TargetMode="External"/><Relationship Id="rId2169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312&amp;sbin_map=312&amp;is_auto=0" TargetMode="External"/><Relationship Id="rId2376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47400&amp;sbin_info=505&amp;sbin_map=505&amp;is_auto=0" TargetMode="External"/><Relationship Id="rId258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50700&amp;sbin_info=296&amp;sbin_map=296&amp;is_auto=0" TargetMode="External"/><Relationship Id="rId279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0100&amp;sbin_info=129&amp;sbin_map=129&amp;is_auto=0" TargetMode="External"/><Relationship Id="rId342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608800&amp;sbin_info=246&amp;sbin_map=246&amp;is_auto=0" TargetMode="External"/><Relationship Id="rId3634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38&amp;sbin_map=38&amp;is_auto=0" TargetMode="External"/><Relationship Id="rId3841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167&amp;sbin_map=167&amp;is_auto=0" TargetMode="External"/><Relationship Id="rId348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1616700&amp;sbin_info=175&amp;sbin_map=175&amp;is_auto=0" TargetMode="External"/><Relationship Id="rId555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390&amp;sbin_map=390&amp;is_auto=0" TargetMode="External"/><Relationship Id="rId762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2700&amp;sbin_info=93&amp;sbin_map=93&amp;is_auto=0" TargetMode="External"/><Relationship Id="rId1185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445300&amp;sbin_info=59&amp;sbin_map=59&amp;is_auto=0" TargetMode="External"/><Relationship Id="rId1392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151&amp;sbin_map=151&amp;is_auto=0" TargetMode="External"/><Relationship Id="rId2029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198&amp;sbin_map=198&amp;is_auto=0" TargetMode="External"/><Relationship Id="rId2236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354&amp;sbin_map=354&amp;is_auto=0" TargetMode="External"/><Relationship Id="rId244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11120500&amp;sbin_info=335&amp;sbin_map=335&amp;is_auto=0" TargetMode="External"/><Relationship Id="rId265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0100&amp;sbin_info=283&amp;sbin_map=283&amp;is_auto=0" TargetMode="External"/><Relationship Id="rId3701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58500&amp;sbin_info=96&amp;sbin_map=96&amp;is_auto=0" TargetMode="External"/><Relationship Id="rId208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82&amp;sbin_map=82&amp;is_auto=0" TargetMode="External"/><Relationship Id="rId415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212&amp;sbin_map=212&amp;is_auto=0" TargetMode="External"/><Relationship Id="rId622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2022200&amp;sbin_info=63&amp;sbin_map=63&amp;is_auto=0" TargetMode="External"/><Relationship Id="rId1045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0000&amp;sbin_info=230&amp;sbin_map=230&amp;is_auto=0" TargetMode="External"/><Relationship Id="rId1252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42400&amp;sbin_info=33&amp;sbin_map=33&amp;is_auto=0" TargetMode="External"/><Relationship Id="rId2303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404&amp;sbin_map=404&amp;is_auto=0" TargetMode="External"/><Relationship Id="rId251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456600&amp;sbin_info=82&amp;sbin_map=82&amp;is_auto=0" TargetMode="External"/><Relationship Id="rId1112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9966100&amp;sbin_info=334&amp;sbin_map=334&amp;is_auto=0" TargetMode="External"/><Relationship Id="rId307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451500&amp;sbin_info=56&amp;sbin_map=56&amp;is_auto=0" TargetMode="External"/><Relationship Id="rId328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134&amp;sbin_map=134&amp;is_auto=0" TargetMode="External"/><Relationship Id="rId1929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37900&amp;sbin_info=107&amp;sbin_map=107&amp;is_auto=0" TargetMode="External"/><Relationship Id="rId2093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264&amp;sbin_map=264&amp;is_auto=0" TargetMode="External"/><Relationship Id="rId349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5200&amp;sbin_info=305&amp;sbin_map=305&amp;is_auto=0" TargetMode="External"/><Relationship Id="rId314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431200&amp;sbin_info=46&amp;sbin_map=46&amp;is_auto=0" TargetMode="External"/><Relationship Id="rId335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175&amp;sbin_map=175&amp;is_auto=0" TargetMode="External"/><Relationship Id="rId272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126&amp;sbin_map=126&amp;is_auto=0" TargetMode="External"/><Relationship Id="rId2160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306&amp;sbin_map=306&amp;is_auto=0" TargetMode="External"/><Relationship Id="rId300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6580000&amp;sbin_info=39&amp;sbin_map=39&amp;is_auto=0" TargetMode="External"/><Relationship Id="rId321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5100&amp;sbin_info=96&amp;sbin_map=96&amp;is_auto=0" TargetMode="External"/><Relationship Id="rId132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85100&amp;sbin_info=37&amp;sbin_map=37&amp;is_auto=0" TargetMode="External"/><Relationship Id="rId2020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186&amp;sbin_map=186&amp;is_auto=0" TargetMode="External"/><Relationship Id="rId1579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7100&amp;sbin_info=275&amp;sbin_map=275&amp;is_auto=0" TargetMode="External"/><Relationship Id="rId297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2.38816400&amp;sbin_info=60&amp;sbin_map=60&amp;is_auto=0" TargetMode="External"/><Relationship Id="rId949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0000&amp;sbin_info=151&amp;sbin_map=151&amp;is_auto=0" TargetMode="External"/><Relationship Id="rId1786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151700&amp;sbin_info=423&amp;sbin_map=423&amp;is_auto=0" TargetMode="External"/><Relationship Id="rId1993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9500&amp;sbin_info=164&amp;sbin_map=164&amp;is_auto=0" TargetMode="External"/><Relationship Id="rId283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164&amp;sbin_map=164&amp;is_auto=0" TargetMode="External"/><Relationship Id="rId4052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2533700&amp;sbin_info=297&amp;sbin_map=297&amp;is_auto=0" TargetMode="External"/><Relationship Id="rId78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1106100&amp;sbin_info=106&amp;sbin_map=106&amp;is_auto=0" TargetMode="External"/><Relationship Id="rId809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2700&amp;sbin_info=229&amp;sbin_map=229&amp;is_auto=0" TargetMode="External"/><Relationship Id="rId1439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177&amp;sbin_map=177&amp;is_auto=0" TargetMode="External"/><Relationship Id="rId1646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7100&amp;sbin_info=336&amp;sbin_map=336&amp;is_auto=0" TargetMode="External"/><Relationship Id="rId1853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587900&amp;sbin_info=268&amp;sbin_map=268&amp;is_auto=0" TargetMode="External"/><Relationship Id="rId290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0100&amp;sbin_info=223&amp;sbin_map=223&amp;is_auto=0" TargetMode="External"/><Relationship Id="rId1506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212&amp;sbin_map=212&amp;is_auto=0" TargetMode="External"/><Relationship Id="rId1713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28626100&amp;sbin_info=54&amp;sbin_map=54&amp;is_auto=0" TargetMode="External"/><Relationship Id="rId1920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218100&amp;sbin_info=98&amp;sbin_map=98&amp;is_auto=0" TargetMode="External"/><Relationship Id="rId3678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70&amp;sbin_map=70&amp;is_auto=0" TargetMode="External"/><Relationship Id="rId3885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189&amp;sbin_map=189&amp;is_auto=0" TargetMode="External"/><Relationship Id="rId599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7966200&amp;sbin_info=35&amp;sbin_map=35&amp;is_auto=0" TargetMode="External"/><Relationship Id="rId248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471800&amp;sbin_info=266&amp;sbin_map=266&amp;is_auto=0" TargetMode="External"/><Relationship Id="rId269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50700&amp;sbin_info=337&amp;sbin_map=337&amp;is_auto=0" TargetMode="External"/><Relationship Id="rId3538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56100300&amp;sbin_info=3&amp;sbin_map=3&amp;is_auto=0" TargetMode="External"/><Relationship Id="rId3745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118&amp;sbin_map=118&amp;is_auto=0" TargetMode="External"/><Relationship Id="rId459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235&amp;sbin_map=235&amp;is_auto=0" TargetMode="External"/><Relationship Id="rId666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114700&amp;sbin_info=31&amp;sbin_map=31&amp;is_auto=0" TargetMode="External"/><Relationship Id="rId873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21300&amp;sbin_info=89&amp;sbin_map=89&amp;is_auto=0" TargetMode="External"/><Relationship Id="rId1089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33086000&amp;sbin_info=284&amp;sbin_map=284&amp;is_auto=0" TargetMode="External"/><Relationship Id="rId1296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169600&amp;sbin_info=257&amp;sbin_map=257&amp;is_auto=0" TargetMode="External"/><Relationship Id="rId2347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47400&amp;sbin_info=445&amp;sbin_map=445&amp;is_auto=0" TargetMode="External"/><Relationship Id="rId255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345000&amp;sbin_info=228&amp;sbin_map=228&amp;is_auto=0" TargetMode="External"/><Relationship Id="rId3952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217400&amp;sbin_info=223&amp;sbin_map=223&amp;is_auto=0" TargetMode="External"/><Relationship Id="rId319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157&amp;sbin_map=157&amp;is_auto=0" TargetMode="External"/><Relationship Id="rId526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271&amp;sbin_map=271&amp;is_auto=0" TargetMode="External"/><Relationship Id="rId1156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410000&amp;sbin_info=101&amp;sbin_map=101&amp;is_auto=0" TargetMode="External"/><Relationship Id="rId1363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42400&amp;sbin_info=129&amp;sbin_map=129&amp;is_auto=0" TargetMode="External"/><Relationship Id="rId2207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19000&amp;sbin_info=332&amp;sbin_map=332&amp;is_auto=0" TargetMode="External"/><Relationship Id="rId276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110&amp;sbin_map=110&amp;is_auto=0" TargetMode="External"/><Relationship Id="rId3605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869600&amp;sbin_info=22&amp;sbin_map=22&amp;is_auto=0" TargetMode="External"/><Relationship Id="rId3812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152&amp;sbin_map=152&amp;is_auto=0" TargetMode="External"/><Relationship Id="rId733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229400&amp;sbin_info=194&amp;sbin_map=194&amp;is_auto=0" TargetMode="External"/><Relationship Id="rId940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0000&amp;sbin_info=144&amp;sbin_map=144&amp;is_auto=0" TargetMode="External"/><Relationship Id="rId1016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13300&amp;sbin_info=206&amp;sbin_map=206&amp;is_auto=0" TargetMode="External"/><Relationship Id="rId1570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267&amp;sbin_map=267&amp;is_auto=0" TargetMode="External"/><Relationship Id="rId2414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705&amp;sbin_map=705&amp;is_auto=0" TargetMode="External"/><Relationship Id="rId262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25400&amp;sbin_info=126&amp;sbin_map=126&amp;is_auto=0" TargetMode="External"/><Relationship Id="rId800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122700&amp;sbin_info=42&amp;sbin_map=42&amp;is_auto=0" TargetMode="External"/><Relationship Id="rId1223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14100&amp;sbin_info=163&amp;sbin_map=163&amp;is_auto=0" TargetMode="External"/><Relationship Id="rId1430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172&amp;sbin_map=172&amp;is_auto=0" TargetMode="External"/><Relationship Id="rId318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79&amp;sbin_map=79&amp;is_auto=0" TargetMode="External"/><Relationship Id="rId339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0100&amp;sbin_info=212&amp;sbin_map=212&amp;is_auto=0" TargetMode="External"/><Relationship Id="rId304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603700&amp;sbin_info=242&amp;sbin_map=242&amp;is_auto=0" TargetMode="External"/><Relationship Id="rId325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5100&amp;sbin_info=120&amp;sbin_map=120&amp;is_auto=0" TargetMode="External"/><Relationship Id="rId346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20300&amp;sbin_info=272&amp;sbin_map=272&amp;is_auto=0" TargetMode="External"/><Relationship Id="rId176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680700&amp;sbin_info=44&amp;sbin_map=44&amp;is_auto=0" TargetMode="External"/><Relationship Id="rId383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170200&amp;sbin_info=196&amp;sbin_map=196&amp;is_auto=0" TargetMode="External"/><Relationship Id="rId590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20694600&amp;sbin_info=3&amp;sbin_map=3&amp;is_auto=0" TargetMode="External"/><Relationship Id="rId2064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234&amp;sbin_map=234&amp;is_auto=0" TargetMode="External"/><Relationship Id="rId2271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383&amp;sbin_map=383&amp;is_auto=0" TargetMode="External"/><Relationship Id="rId311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142000&amp;sbin_info=78&amp;sbin_map=78&amp;is_auto=0" TargetMode="External"/><Relationship Id="rId332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160&amp;sbin_map=160&amp;is_auto=0" TargetMode="External"/><Relationship Id="rId243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112&amp;sbin_map=112&amp;is_auto=0" TargetMode="External"/><Relationship Id="rId450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229&amp;sbin_map=229&amp;is_auto=0" TargetMode="External"/><Relationship Id="rId1080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25975500&amp;sbin_info=3&amp;sbin_map=3&amp;is_auto=0" TargetMode="External"/><Relationship Id="rId2131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291&amp;sbin_map=291&amp;is_auto=0" TargetMode="External"/><Relationship Id="rId103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850900&amp;sbin_info=76&amp;sbin_map=76&amp;is_auto=0" TargetMode="External"/><Relationship Id="rId310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85100&amp;sbin_info=151&amp;sbin_map=151&amp;is_auto=0" TargetMode="External"/><Relationship Id="rId1897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38&amp;sbin_map=38&amp;is_auto=0" TargetMode="External"/><Relationship Id="rId294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5100&amp;sbin_info=288&amp;sbin_map=288&amp;is_auto=0" TargetMode="External"/><Relationship Id="rId1757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2029100&amp;sbin_info=76&amp;sbin_map=76&amp;is_auto=0" TargetMode="External"/><Relationship Id="rId1964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143&amp;sbin_map=143&amp;is_auto=0" TargetMode="External"/><Relationship Id="rId280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5200&amp;sbin_info=139&amp;sbin_map=139&amp;is_auto=0" TargetMode="External"/><Relationship Id="rId49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6892200&amp;sbin_info=42&amp;sbin_map=42&amp;is_auto=0" TargetMode="External"/><Relationship Id="rId1617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311&amp;sbin_map=311&amp;is_auto=0" TargetMode="External"/><Relationship Id="rId1824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104300&amp;sbin_info=14&amp;sbin_map=14&amp;is_auto=0" TargetMode="External"/><Relationship Id="rId4023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261&amp;sbin_map=261&amp;is_auto=0" TargetMode="External"/><Relationship Id="rId3789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141&amp;sbin_map=141&amp;is_auto=0" TargetMode="External"/><Relationship Id="rId259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55800&amp;sbin_info=89&amp;sbin_map=89&amp;is_auto=0" TargetMode="External"/><Relationship Id="rId3996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247&amp;sbin_map=247&amp;is_auto=0" TargetMode="External"/><Relationship Id="rId3649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58500&amp;sbin_info=50&amp;sbin_map=50&amp;is_auto=0" TargetMode="External"/><Relationship Id="rId3856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174&amp;sbin_map=174&amp;is_auto=0" TargetMode="External"/><Relationship Id="rId777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10700&amp;sbin_info=105&amp;sbin_map=105&amp;is_auto=0" TargetMode="External"/><Relationship Id="rId984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0000&amp;sbin_info=172&amp;sbin_map=172&amp;is_auto=0" TargetMode="External"/><Relationship Id="rId245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6016800&amp;sbin_info=281&amp;sbin_map=281&amp;is_auto=0" TargetMode="External"/><Relationship Id="rId266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86200&amp;sbin_info=195&amp;sbin_map=195&amp;is_auto=0" TargetMode="External"/><Relationship Id="rId287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5100&amp;sbin_info=185&amp;sbin_map=185&amp;is_auto=0" TargetMode="External"/><Relationship Id="rId350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349&amp;sbin_map=349&amp;is_auto=0" TargetMode="External"/><Relationship Id="rId3716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103&amp;sbin_map=103&amp;is_auto=0" TargetMode="External"/><Relationship Id="rId3923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685700&amp;sbin_info=209&amp;sbin_map=209&amp;is_auto=0" TargetMode="External"/><Relationship Id="rId637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424200&amp;sbin_info=614&amp;sbin_map=614&amp;is_auto=0" TargetMode="External"/><Relationship Id="rId844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10700&amp;sbin_info=106&amp;sbin_map=106&amp;is_auto=0" TargetMode="External"/><Relationship Id="rId1267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35300&amp;sbin_info=61&amp;sbin_map=61&amp;is_auto=0" TargetMode="External"/><Relationship Id="rId1474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7100&amp;sbin_info=196&amp;sbin_map=196&amp;is_auto=0" TargetMode="External"/><Relationship Id="rId1681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14100&amp;sbin_info=362&amp;sbin_map=362&amp;is_auto=0" TargetMode="External"/><Relationship Id="rId2318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75900&amp;sbin_info=411&amp;sbin_map=411&amp;is_auto=0" TargetMode="External"/><Relationship Id="rId252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390600&amp;sbin_info=17&amp;sbin_map=17&amp;is_auto=0" TargetMode="External"/><Relationship Id="rId273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88&amp;sbin_map=88&amp;is_auto=0" TargetMode="External"/><Relationship Id="rId704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40000&amp;sbin_info=197&amp;sbin_map=197&amp;is_auto=0" TargetMode="External"/><Relationship Id="rId911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0000&amp;sbin_info=127&amp;sbin_map=127&amp;is_auto=0" TargetMode="External"/><Relationship Id="rId1127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5484900&amp;sbin_info=187&amp;sbin_map=187&amp;is_auto=0" TargetMode="External"/><Relationship Id="rId1334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49500&amp;sbin_info=74&amp;sbin_map=74&amp;is_auto=0" TargetMode="External"/><Relationship Id="rId1541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240&amp;sbin_map=240&amp;is_auto=0" TargetMode="External"/><Relationship Id="rId40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15571200&amp;sbin_info=73&amp;sbin_map=73&amp;is_auto=0" TargetMode="External"/><Relationship Id="rId1401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156&amp;sbin_map=156&amp;is_auto=0" TargetMode="External"/><Relationship Id="rId329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5100&amp;sbin_info=142&amp;sbin_map=142&amp;is_auto=0" TargetMode="External"/><Relationship Id="rId315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334800&amp;sbin_info=40&amp;sbin_map=40&amp;is_auto=0" TargetMode="External"/><Relationship Id="rId336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182&amp;sbin_map=182&amp;is_auto=0" TargetMode="External"/><Relationship Id="rId3573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14265500&amp;sbin_info=77&amp;sbin_map=77&amp;is_auto=0" TargetMode="External"/><Relationship Id="rId287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5786000&amp;sbin_info=137&amp;sbin_map=137&amp;is_auto=0" TargetMode="External"/><Relationship Id="rId494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85100&amp;sbin_info=252&amp;sbin_map=252&amp;is_auto=0" TargetMode="External"/><Relationship Id="rId2175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315&amp;sbin_map=315&amp;is_auto=0" TargetMode="External"/><Relationship Id="rId2382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511&amp;sbin_map=511&amp;is_auto=0" TargetMode="External"/><Relationship Id="rId301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7691000&amp;sbin_info=2&amp;sbin_map=2&amp;is_auto=0" TargetMode="External"/><Relationship Id="rId322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105&amp;sbin_map=105&amp;is_auto=0" TargetMode="External"/><Relationship Id="rId3780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8400&amp;sbin_info=136&amp;sbin_map=136&amp;is_auto=0" TargetMode="External"/><Relationship Id="rId147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7317600&amp;sbin_info=63&amp;sbin_map=63&amp;is_auto=0" TargetMode="External"/><Relationship Id="rId354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179&amp;sbin_map=179&amp;is_auto=0" TargetMode="External"/><Relationship Id="rId1191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791600&amp;sbin_info=117&amp;sbin_map=117&amp;is_auto=0" TargetMode="External"/><Relationship Id="rId2035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204&amp;sbin_map=204&amp;is_auto=0" TargetMode="External"/><Relationship Id="rId343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249&amp;sbin_map=249&amp;is_auto=0" TargetMode="External"/><Relationship Id="rId3640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41&amp;sbin_map=41&amp;is_auto=0" TargetMode="External"/><Relationship Id="rId561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480&amp;sbin_map=480&amp;is_auto=0" TargetMode="External"/><Relationship Id="rId2242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170700&amp;sbin_info=366&amp;sbin_map=366&amp;is_auto=0" TargetMode="External"/><Relationship Id="rId350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5100&amp;sbin_info=323&amp;sbin_map=323&amp;is_auto=0" TargetMode="External"/><Relationship Id="rId214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7913200&amp;sbin_info=87&amp;sbin_map=87&amp;is_auto=0" TargetMode="External"/><Relationship Id="rId421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215&amp;sbin_map=215&amp;is_auto=0" TargetMode="External"/><Relationship Id="rId1051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2700&amp;sbin_info=233&amp;sbin_map=233&amp;is_auto=0" TargetMode="External"/><Relationship Id="rId2102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271&amp;sbin_map=271&amp;is_auto=0" TargetMode="External"/><Relationship Id="rId1868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350800&amp;sbin_info=68&amp;sbin_map=68&amp;is_auto=0" TargetMode="External"/><Relationship Id="rId291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5100&amp;sbin_info=254&amp;sbin_map=254&amp;is_auto=0" TargetMode="External"/><Relationship Id="rId308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1106000&amp;sbin_info=4&amp;sbin_map=4&amp;is_auto=0" TargetMode="External"/><Relationship Id="rId329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137&amp;sbin_map=137&amp;is_auto=0" TargetMode="External"/><Relationship Id="rId1728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12800700&amp;sbin_info=601&amp;sbin_map=601&amp;is_auto=0" TargetMode="External"/><Relationship Id="rId1935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66400&amp;sbin_info=116&amp;sbin_map=116&amp;is_auto=0" TargetMode="External"/><Relationship Id="rId315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5100&amp;sbin_info=268&amp;sbin_map=268&amp;is_auto=0" TargetMode="External"/><Relationship Id="rId301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5950900&amp;sbin_info=6&amp;sbin_map=6&amp;is_auto=0" TargetMode="External"/><Relationship Id="rId3967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232&amp;sbin_map=232&amp;is_auto=0" TargetMode="External"/><Relationship Id="rId4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2.41310400&amp;sbin_info=13&amp;sbin_map=13&amp;is_auto=0" TargetMode="External"/><Relationship Id="rId888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0000&amp;sbin_info=99&amp;sbin_map=99&amp;is_auto=0" TargetMode="External"/><Relationship Id="rId256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1841600&amp;sbin_info=53&amp;sbin_map=53&amp;is_auto=0" TargetMode="External"/><Relationship Id="rId277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5100&amp;sbin_info=120&amp;sbin_map=120&amp;is_auto=0" TargetMode="External"/><Relationship Id="rId298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30829900&amp;sbin_info=5&amp;sbin_map=5&amp;is_auto=0" TargetMode="External"/><Relationship Id="rId3827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167200&amp;sbin_info=160&amp;sbin_map=160&amp;is_auto=0" TargetMode="External"/><Relationship Id="rId748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213400&amp;sbin_info=129&amp;sbin_map=129&amp;is_auto=0" TargetMode="External"/><Relationship Id="rId955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0000&amp;sbin_info=154&amp;sbin_map=154&amp;is_auto=0" TargetMode="External"/><Relationship Id="rId1378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139&amp;sbin_map=139&amp;is_auto=0" TargetMode="External"/><Relationship Id="rId1585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7100&amp;sbin_info=288&amp;sbin_map=288&amp;is_auto=0" TargetMode="External"/><Relationship Id="rId1792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445700&amp;sbin_info=15&amp;sbin_map=15&amp;is_auto=0" TargetMode="External"/><Relationship Id="rId242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1.48700900&amp;sbin_info=329&amp;sbin_map=329&amp;is_auto=0" TargetMode="External"/><Relationship Id="rId263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35500&amp;sbin_info=32&amp;sbin_map=32&amp;is_auto=0" TargetMode="External"/><Relationship Id="rId284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167&amp;sbin_map=167&amp;is_auto=0" TargetMode="External"/><Relationship Id="rId84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1616700&amp;sbin_info=4&amp;sbin_map=4&amp;is_auto=0" TargetMode="External"/><Relationship Id="rId608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669600&amp;sbin_info=60&amp;sbin_map=60&amp;is_auto=0" TargetMode="External"/><Relationship Id="rId815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2700&amp;sbin_info=180&amp;sbin_map=180&amp;is_auto=0" TargetMode="External"/><Relationship Id="rId1238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127200&amp;sbin_info=322&amp;sbin_map=322&amp;is_auto=0" TargetMode="External"/><Relationship Id="rId1445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21200&amp;sbin_info=180&amp;sbin_map=180&amp;is_auto=0" TargetMode="External"/><Relationship Id="rId1652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341&amp;sbin_map=341&amp;is_auto=0" TargetMode="External"/><Relationship Id="rId1305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7100&amp;sbin_info=35&amp;sbin_map=35&amp;is_auto=0" TargetMode="External"/><Relationship Id="rId270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91300&amp;sbin_info=229&amp;sbin_map=229&amp;is_auto=0" TargetMode="External"/><Relationship Id="rId291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234&amp;sbin_map=234&amp;is_auto=0" TargetMode="External"/><Relationship Id="rId1512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215&amp;sbin_map=215&amp;is_auto=0" TargetMode="External"/><Relationship Id="rId11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1.04998900&amp;sbin_info=289&amp;sbin_map=289&amp;is_auto=0" TargetMode="External"/><Relationship Id="rId398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203&amp;sbin_map=203&amp;is_auto=0" TargetMode="External"/><Relationship Id="rId2079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250&amp;sbin_map=250&amp;is_auto=0" TargetMode="External"/><Relationship Id="rId347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8807100&amp;sbin_info=297&amp;sbin_map=297&amp;is_auto=0" TargetMode="External"/><Relationship Id="rId3684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3319700&amp;sbin_info=78&amp;sbin_map=78&amp;is_auto=0" TargetMode="External"/><Relationship Id="rId3891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275900&amp;sbin_info=193&amp;sbin_map=193&amp;is_auto=0" TargetMode="External"/><Relationship Id="rId2286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37900&amp;sbin_info=393&amp;sbin_map=393&amp;is_auto=0" TargetMode="External"/><Relationship Id="rId249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1516900&amp;sbin_info=334&amp;sbin_map=334&amp;is_auto=0" TargetMode="External"/><Relationship Id="rId333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168&amp;sbin_map=168&amp;is_auto=0" TargetMode="External"/><Relationship Id="rId3544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10419000&amp;sbin_info=55&amp;sbin_map=55&amp;is_auto=0" TargetMode="External"/><Relationship Id="rId3751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121&amp;sbin_map=121&amp;is_auto=0" TargetMode="External"/><Relationship Id="rId258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119&amp;sbin_map=119&amp;is_auto=0" TargetMode="External"/><Relationship Id="rId465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238&amp;sbin_map=238&amp;is_auto=0" TargetMode="External"/><Relationship Id="rId672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466900&amp;sbin_info=217&amp;sbin_map=217&amp;is_auto=0" TargetMode="External"/><Relationship Id="rId1095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11181800&amp;sbin_info=83&amp;sbin_map=83&amp;is_auto=0" TargetMode="External"/><Relationship Id="rId2146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299&amp;sbin_map=299&amp;is_auto=0" TargetMode="External"/><Relationship Id="rId2353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450&amp;sbin_map=450&amp;is_auto=0" TargetMode="External"/><Relationship Id="rId256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339900&amp;sbin_info=293&amp;sbin_map=293&amp;is_auto=0" TargetMode="External"/><Relationship Id="rId340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216&amp;sbin_map=216&amp;is_auto=0" TargetMode="External"/><Relationship Id="rId3611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41800&amp;sbin_info=25&amp;sbin_map=25&amp;is_auto=0" TargetMode="External"/><Relationship Id="rId118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85100&amp;sbin_info=128&amp;sbin_map=128&amp;is_auto=0" TargetMode="External"/><Relationship Id="rId325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850900&amp;sbin_info=161&amp;sbin_map=161&amp;is_auto=0" TargetMode="External"/><Relationship Id="rId532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275&amp;sbin_map=275&amp;is_auto=0" TargetMode="External"/><Relationship Id="rId1162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205000&amp;sbin_info=17&amp;sbin_map=17&amp;is_auto=0" TargetMode="External"/><Relationship Id="rId2006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9500&amp;sbin_info=172&amp;sbin_map=172&amp;is_auto=0" TargetMode="External"/><Relationship Id="rId2213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335&amp;sbin_map=335&amp;is_auto=0" TargetMode="External"/><Relationship Id="rId2420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715&amp;sbin_map=715&amp;is_auto=0" TargetMode="External"/><Relationship Id="rId1022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5300&amp;sbin_info=210&amp;sbin_map=210&amp;is_auto=0" TargetMode="External"/><Relationship Id="rId1979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156&amp;sbin_map=156&amp;is_auto=0" TargetMode="External"/><Relationship Id="rId319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30400&amp;sbin_info=83&amp;sbin_map=83&amp;is_auto=0" TargetMode="External"/><Relationship Id="rId4038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493400&amp;sbin_info=268&amp;sbin_map=268&amp;is_auto=0" TargetMode="External"/><Relationship Id="rId1839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151700&amp;sbin_info=420&amp;sbin_map=420&amp;is_auto=0" TargetMode="External"/><Relationship Id="rId305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456600&amp;sbin_info=82&amp;sbin_map=82&amp;is_auto=0" TargetMode="External"/><Relationship Id="rId182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50&amp;sbin_map=50&amp;is_auto=0" TargetMode="External"/><Relationship Id="rId1906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47400&amp;sbin_info=46&amp;sbin_map=46&amp;is_auto=0" TargetMode="External"/><Relationship Id="rId326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0100&amp;sbin_info=123&amp;sbin_map=123&amp;is_auto=0" TargetMode="External"/><Relationship Id="rId2070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240&amp;sbin_map=240&amp;is_auto=0" TargetMode="External"/><Relationship Id="rId312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20300&amp;sbin_info=97&amp;sbin_map=97&amp;is_auto=0" TargetMode="External"/><Relationship Id="rId999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0000&amp;sbin_info=186&amp;sbin_map=186&amp;is_auto=0" TargetMode="External"/><Relationship Id="rId288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5100&amp;sbin_info=211&amp;sbin_map=211&amp;is_auto=0" TargetMode="External"/><Relationship Id="rId859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2700&amp;sbin_info=61&amp;sbin_map=61&amp;is_auto=0" TargetMode="External"/><Relationship Id="rId1489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7100&amp;sbin_info=204&amp;sbin_map=204&amp;is_auto=0" TargetMode="External"/><Relationship Id="rId1696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134300&amp;sbin_info=381&amp;sbin_map=381&amp;is_auto=0" TargetMode="External"/><Relationship Id="rId3938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216&amp;sbin_map=216&amp;is_auto=0" TargetMode="External"/><Relationship Id="rId1349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121&amp;sbin_map=121&amp;is_auto=0" TargetMode="External"/><Relationship Id="rId274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5200&amp;sbin_info=100&amp;sbin_map=100&amp;is_auto=0" TargetMode="External"/><Relationship Id="rId295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303&amp;sbin_map=303&amp;is_auto=0" TargetMode="External"/><Relationship Id="rId719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176100&amp;sbin_info=114&amp;sbin_map=114&amp;is_auto=0" TargetMode="External"/><Relationship Id="rId926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0000&amp;sbin_info=137&amp;sbin_map=137&amp;is_auto=0" TargetMode="External"/><Relationship Id="rId1556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28300&amp;sbin_info=260&amp;sbin_map=260&amp;is_auto=0" TargetMode="External"/><Relationship Id="rId1763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1185200&amp;sbin_info=124&amp;sbin_map=124&amp;is_auto=0" TargetMode="External"/><Relationship Id="rId1970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147&amp;sbin_map=147&amp;is_auto=0" TargetMode="External"/><Relationship Id="rId260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116700&amp;sbin_info=210&amp;sbin_map=210&amp;is_auto=0" TargetMode="External"/><Relationship Id="rId281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5100&amp;sbin_info=143&amp;sbin_map=143&amp;is_auto=0" TargetMode="External"/><Relationship Id="rId55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7572900&amp;sbin_info=6&amp;sbin_map=6&amp;is_auto=0" TargetMode="External"/><Relationship Id="rId1209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636100&amp;sbin_info=71&amp;sbin_map=71&amp;is_auto=0" TargetMode="External"/><Relationship Id="rId1416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21200&amp;sbin_info=165&amp;sbin_map=165&amp;is_auto=0" TargetMode="External"/><Relationship Id="rId1623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316&amp;sbin_map=316&amp;is_auto=0" TargetMode="External"/><Relationship Id="rId1830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66400&amp;sbin_info=133&amp;sbin_map=133&amp;is_auto=0" TargetMode="External"/><Relationship Id="rId3588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150500&amp;sbin_info=9&amp;sbin_map=9&amp;is_auto=0" TargetMode="External"/><Relationship Id="rId3795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144&amp;sbin_map=144&amp;is_auto=0" TargetMode="External"/><Relationship Id="rId2397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531&amp;sbin_map=531&amp;is_auto=0" TargetMode="External"/><Relationship Id="rId344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106500&amp;sbin_info=257&amp;sbin_map=257&amp;is_auto=0" TargetMode="External"/><Relationship Id="rId3655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142200&amp;sbin_info=56&amp;sbin_map=56&amp;is_auto=0" TargetMode="External"/><Relationship Id="rId3862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8400&amp;sbin_info=177&amp;sbin_map=177&amp;is_auto=0" TargetMode="External"/><Relationship Id="rId369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595600&amp;sbin_info=189&amp;sbin_map=189&amp;is_auto=0" TargetMode="External"/><Relationship Id="rId576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1.42583600&amp;sbin_info=64&amp;sbin_map=64&amp;is_auto=0" TargetMode="External"/><Relationship Id="rId783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5300&amp;sbin_info=510&amp;sbin_map=510&amp;is_auto=0" TargetMode="External"/><Relationship Id="rId990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10700&amp;sbin_info=175&amp;sbin_map=175&amp;is_auto=0" TargetMode="External"/><Relationship Id="rId2257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28400&amp;sbin_info=375&amp;sbin_map=375&amp;is_auto=0" TargetMode="External"/><Relationship Id="rId246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4677500&amp;sbin_info=52&amp;sbin_map=52&amp;is_auto=0" TargetMode="External"/><Relationship Id="rId267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5200&amp;sbin_info=150&amp;sbin_map=150&amp;is_auto=0" TargetMode="External"/><Relationship Id="rId330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0100&amp;sbin_info=147&amp;sbin_map=147&amp;is_auto=0" TargetMode="External"/><Relationship Id="rId351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96400&amp;sbin_info=352&amp;sbin_map=352&amp;is_auto=0" TargetMode="External"/><Relationship Id="rId229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104&amp;sbin_map=104&amp;is_auto=0" TargetMode="External"/><Relationship Id="rId436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85100&amp;sbin_info=222&amp;sbin_map=222&amp;is_auto=0" TargetMode="External"/><Relationship Id="rId643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1960900&amp;sbin_info=69&amp;sbin_map=69&amp;is_auto=0" TargetMode="External"/><Relationship Id="rId1066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0000&amp;sbin_info=999&amp;sbin_map=999&amp;is_auto=0" TargetMode="External"/><Relationship Id="rId1273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14100&amp;sbin_info=76&amp;sbin_map=76&amp;is_auto=0" TargetMode="External"/><Relationship Id="rId1480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199&amp;sbin_map=199&amp;is_auto=0" TargetMode="External"/><Relationship Id="rId2117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56900&amp;sbin_info=280&amp;sbin_map=280&amp;is_auto=0" TargetMode="External"/><Relationship Id="rId2324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414&amp;sbin_map=414&amp;is_auto=0" TargetMode="External"/><Relationship Id="rId3722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106&amp;sbin_map=106&amp;is_auto=0" TargetMode="External"/><Relationship Id="rId850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389500&amp;sbin_info=17&amp;sbin_map=17&amp;is_auto=0" TargetMode="External"/><Relationship Id="rId1133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1406600&amp;sbin_info=365&amp;sbin_map=365&amp;is_auto=0" TargetMode="External"/><Relationship Id="rId253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766100&amp;sbin_info=54&amp;sbin_map=54&amp;is_auto=0" TargetMode="External"/><Relationship Id="rId503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170200&amp;sbin_info=257&amp;sbin_map=257&amp;is_auto=0" TargetMode="External"/><Relationship Id="rId710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138700&amp;sbin_info=610&amp;sbin_map=610&amp;is_auto=0" TargetMode="External"/><Relationship Id="rId1340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14100&amp;sbin_info=97&amp;sbin_map=97&amp;is_auto=0" TargetMode="External"/><Relationship Id="rId309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527600&amp;sbin_info=244&amp;sbin_map=244&amp;is_auto=0" TargetMode="External"/><Relationship Id="rId1200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219100&amp;sbin_info=244&amp;sbin_map=244&amp;is_auto=0" TargetMode="External"/><Relationship Id="rId316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16&amp;sbin_map=16&amp;is_auto=0" TargetMode="External"/><Relationship Id="rId337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121800&amp;sbin_info=189&amp;sbin_map=189&amp;is_auto=0" TargetMode="External"/><Relationship Id="rId4009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254&amp;sbin_map=254&amp;is_auto=0" TargetMode="External"/><Relationship Id="rId293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141&amp;sbin_map=141&amp;is_auto=0" TargetMode="External"/><Relationship Id="rId2181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318&amp;sbin_map=318&amp;is_auto=0" TargetMode="External"/><Relationship Id="rId302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2693900&amp;sbin_info=328&amp;sbin_map=328&amp;is_auto=0" TargetMode="External"/><Relationship Id="rId323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5100&amp;sbin_info=108&amp;sbin_map=108&amp;is_auto=0" TargetMode="External"/><Relationship Id="rId153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255300&amp;sbin_info=177&amp;sbin_map=177&amp;is_auto=0" TargetMode="External"/><Relationship Id="rId360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182&amp;sbin_map=182&amp;is_auto=0" TargetMode="External"/><Relationship Id="rId2041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19000&amp;sbin_info=210&amp;sbin_map=210&amp;is_auto=0" TargetMode="External"/><Relationship Id="rId220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97&amp;sbin_map=97&amp;is_auto=0" TargetMode="External"/><Relationship Id="rId299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13606400&amp;sbin_info=42&amp;sbin_map=42&amp;is_auto=0" TargetMode="External"/><Relationship Id="rId285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174&amp;sbin_map=174&amp;is_auto=0" TargetMode="External"/><Relationship Id="rId3909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275900&amp;sbin_info=202&amp;sbin_map=202&amp;is_auto=0" TargetMode="External"/><Relationship Id="rId99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255300&amp;sbin_info=27&amp;sbin_map=27&amp;is_auto=0" TargetMode="External"/><Relationship Id="rId1667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354&amp;sbin_map=354&amp;is_auto=0" TargetMode="External"/><Relationship Id="rId1874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161200&amp;sbin_info=342&amp;sbin_map=342&amp;is_auto=0" TargetMode="External"/><Relationship Id="rId271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33&amp;sbin_map=33&amp;is_auto=0" TargetMode="External"/><Relationship Id="rId292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258&amp;sbin_map=258&amp;is_auto=0" TargetMode="External"/><Relationship Id="rId1527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231&amp;sbin_map=231&amp;is_auto=0" TargetMode="External"/><Relationship Id="rId1734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13265300&amp;sbin_info=106&amp;sbin_map=106&amp;is_auto=0" TargetMode="External"/><Relationship Id="rId1941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113800&amp;sbin_info=127&amp;sbin_map=127&amp;is_auto=0" TargetMode="External"/><Relationship Id="rId26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32163400&amp;sbin_info=28&amp;sbin_map=28&amp;is_auto=0" TargetMode="External"/><Relationship Id="rId3699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635500&amp;sbin_info=95&amp;sbin_map=95&amp;is_auto=0" TargetMode="External"/><Relationship Id="rId4000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25100&amp;sbin_info=249&amp;sbin_map=249&amp;is_auto=0" TargetMode="External"/><Relationship Id="rId1801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3887600&amp;sbin_info=509&amp;sbin_map=509&amp;is_auto=0" TargetMode="External"/><Relationship Id="rId3559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1112100&amp;sbin_info=53&amp;sbin_map=53&amp;is_auto=0" TargetMode="External"/><Relationship Id="rId687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200100&amp;sbin_info=62&amp;sbin_map=62&amp;is_auto=0" TargetMode="External"/><Relationship Id="rId2368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473&amp;sbin_map=473&amp;is_auto=0" TargetMode="External"/><Relationship Id="rId3766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128&amp;sbin_map=128&amp;is_auto=0" TargetMode="External"/><Relationship Id="rId3973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235&amp;sbin_map=235&amp;is_auto=0" TargetMode="External"/><Relationship Id="rId894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90700&amp;sbin_info=108&amp;sbin_map=108&amp;is_auto=0" TargetMode="External"/><Relationship Id="rId1177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501800&amp;sbin_info=89&amp;sbin_map=89&amp;is_auto=0" TargetMode="External"/><Relationship Id="rId257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106500&amp;sbin_info=294&amp;sbin_map=294&amp;is_auto=0" TargetMode="External"/><Relationship Id="rId278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0100&amp;sbin_info=123&amp;sbin_map=123&amp;is_auto=0" TargetMode="External"/><Relationship Id="rId341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55800&amp;sbin_info=235&amp;sbin_map=235&amp;is_auto=0" TargetMode="External"/><Relationship Id="rId3626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34&amp;sbin_map=34&amp;is_auto=0" TargetMode="External"/><Relationship Id="rId3833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284300&amp;sbin_info=163&amp;sbin_map=163&amp;is_auto=0" TargetMode="External"/><Relationship Id="rId547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286&amp;sbin_map=286&amp;is_auto=0" TargetMode="External"/><Relationship Id="rId754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8000&amp;sbin_info=83&amp;sbin_map=83&amp;is_auto=0" TargetMode="External"/><Relationship Id="rId961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0000&amp;sbin_info=158&amp;sbin_map=158&amp;is_auto=0" TargetMode="External"/><Relationship Id="rId1384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146&amp;sbin_map=146&amp;is_auto=0" TargetMode="External"/><Relationship Id="rId1591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28300&amp;sbin_info=292&amp;sbin_map=292&amp;is_auto=0" TargetMode="External"/><Relationship Id="rId2228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345&amp;sbin_map=345&amp;is_auto=0" TargetMode="External"/><Relationship Id="rId243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29536200&amp;sbin_info=47&amp;sbin_map=47&amp;is_auto=0" TargetMode="External"/><Relationship Id="rId264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55800&amp;sbin_info=215&amp;sbin_map=215&amp;is_auto=0" TargetMode="External"/><Relationship Id="rId3900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197&amp;sbin_map=197&amp;is_auto=0" TargetMode="External"/><Relationship Id="rId90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680700&amp;sbin_info=41&amp;sbin_map=41&amp;is_auto=0" TargetMode="External"/><Relationship Id="rId407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208&amp;sbin_map=208&amp;is_auto=0" TargetMode="External"/><Relationship Id="rId614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6037400&amp;sbin_info=7&amp;sbin_map=7&amp;is_auto=0" TargetMode="External"/><Relationship Id="rId821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40000&amp;sbin_info=178&amp;sbin_map=178&amp;is_auto=0" TargetMode="External"/><Relationship Id="rId1037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0000&amp;sbin_info=224&amp;sbin_map=224&amp;is_auto=0" TargetMode="External"/><Relationship Id="rId1244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28300&amp;sbin_info=126&amp;sbin_map=126&amp;is_auto=0" TargetMode="External"/><Relationship Id="rId1451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184&amp;sbin_map=184&amp;is_auto=0" TargetMode="External"/><Relationship Id="rId250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1288600&amp;sbin_info=63&amp;sbin_map=63&amp;is_auto=0" TargetMode="External"/><Relationship Id="rId1104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5944300&amp;sbin_info=6&amp;sbin_map=6&amp;is_auto=0" TargetMode="External"/><Relationship Id="rId1311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14100&amp;sbin_info=40&amp;sbin_map=40&amp;is_auto=0" TargetMode="External"/><Relationship Id="rId306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339900&amp;sbin_info=293&amp;sbin_map=293&amp;is_auto=0" TargetMode="External"/><Relationship Id="rId327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130&amp;sbin_map=130&amp;is_auto=0" TargetMode="External"/><Relationship Id="rId348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177600&amp;sbin_info=301&amp;sbin_map=301&amp;is_auto=0" TargetMode="External"/><Relationship Id="rId3690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16700&amp;sbin_info=85&amp;sbin_map=85&amp;is_auto=0" TargetMode="External"/><Relationship Id="rId197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85100&amp;sbin_info=65&amp;sbin_map=65&amp;is_auto=0" TargetMode="External"/><Relationship Id="rId2085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256&amp;sbin_map=256&amp;is_auto=0" TargetMode="External"/><Relationship Id="rId2292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398&amp;sbin_map=398&amp;is_auto=0" TargetMode="External"/><Relationship Id="rId313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35500&amp;sbin_info=203&amp;sbin_map=203&amp;is_auto=0" TargetMode="External"/><Relationship Id="rId334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171&amp;sbin_map=171&amp;is_auto=0" TargetMode="External"/><Relationship Id="rId264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122&amp;sbin_map=122&amp;is_auto=0" TargetMode="External"/><Relationship Id="rId471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241&amp;sbin_map=241&amp;is_auto=0" TargetMode="External"/><Relationship Id="rId2152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37900&amp;sbin_info=302&amp;sbin_map=302&amp;is_auto=0" TargetMode="External"/><Relationship Id="rId3550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12651600&amp;sbin_info=79&amp;sbin_map=79&amp;is_auto=0" TargetMode="External"/><Relationship Id="rId124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2297400&amp;sbin_info=18&amp;sbin_map=18&amp;is_auto=0" TargetMode="External"/><Relationship Id="rId320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55800&amp;sbin_info=89&amp;sbin_map=89&amp;is_auto=0" TargetMode="External"/><Relationship Id="rId341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5200&amp;sbin_info=221&amp;sbin_map=221&amp;is_auto=0" TargetMode="External"/><Relationship Id="rId331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340400&amp;sbin_info=165&amp;sbin_map=165&amp;is_auto=0" TargetMode="External"/><Relationship Id="rId2012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178&amp;sbin_map=178&amp;is_auto=0" TargetMode="External"/><Relationship Id="rId296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360&amp;sbin_map=360&amp;is_auto=0" TargetMode="External"/><Relationship Id="rId1778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843900&amp;sbin_info=507&amp;sbin_map=507&amp;is_auto=0" TargetMode="External"/><Relationship Id="rId1985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159&amp;sbin_map=159&amp;is_auto=0" TargetMode="External"/><Relationship Id="rId282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160&amp;sbin_map=160&amp;is_auto=0" TargetMode="External"/><Relationship Id="rId1638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326&amp;sbin_map=326&amp;is_auto=0" TargetMode="External"/><Relationship Id="rId4044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8400&amp;sbin_info=271&amp;sbin_map=271&amp;is_auto=0" TargetMode="External"/><Relationship Id="rId1845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66400&amp;sbin_info=169&amp;sbin_map=169&amp;is_auto=0" TargetMode="External"/><Relationship Id="rId306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2186600&amp;sbin_info=29&amp;sbin_map=29&amp;is_auto=0" TargetMode="External"/><Relationship Id="rId1705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1.16742000&amp;sbin_info=22&amp;sbin_map=22&amp;is_auto=0" TargetMode="External"/><Relationship Id="rId1912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113800&amp;sbin_info=71&amp;sbin_map=71&amp;is_auto=0" TargetMode="External"/><Relationship Id="rId3877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33400&amp;sbin_info=185&amp;sbin_map=185&amp;is_auto=0" TargetMode="External"/><Relationship Id="rId798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16000&amp;sbin_info=102&amp;sbin_map=102&amp;is_auto=0" TargetMode="External"/><Relationship Id="rId247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1430600&amp;sbin_info=331&amp;sbin_map=331&amp;is_auto=0" TargetMode="External"/><Relationship Id="rId268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55800&amp;sbin_info=235&amp;sbin_map=235&amp;is_auto=0" TargetMode="External"/><Relationship Id="rId289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20300&amp;sbin_info=214&amp;sbin_map=214&amp;is_auto=0" TargetMode="External"/><Relationship Id="rId3737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114&amp;sbin_map=114&amp;is_auto=0" TargetMode="External"/><Relationship Id="rId3944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219&amp;sbin_map=219&amp;is_auto=0" TargetMode="External"/><Relationship Id="rId658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1048500&amp;sbin_info=193&amp;sbin_map=193&amp;is_auto=0" TargetMode="External"/><Relationship Id="rId865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0000&amp;sbin_info=77&amp;sbin_map=77&amp;is_auto=0" TargetMode="External"/><Relationship Id="rId1288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261500&amp;sbin_info=29&amp;sbin_map=29&amp;is_auto=0" TargetMode="External"/><Relationship Id="rId1495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14100&amp;sbin_info=207&amp;sbin_map=207&amp;is_auto=0" TargetMode="External"/><Relationship Id="rId2339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440&amp;sbin_map=440&amp;is_auto=0" TargetMode="External"/><Relationship Id="rId254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451500&amp;sbin_info=291&amp;sbin_map=291&amp;is_auto=0" TargetMode="External"/><Relationship Id="rId275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20300&amp;sbin_info=104&amp;sbin_map=104&amp;is_auto=0" TargetMode="External"/><Relationship Id="rId296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324&amp;sbin_map=324&amp;is_auto=0" TargetMode="External"/><Relationship Id="rId3804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33400&amp;sbin_info=148&amp;sbin_map=148&amp;is_auto=0" TargetMode="External"/><Relationship Id="rId518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264&amp;sbin_map=264&amp;is_auto=0" TargetMode="External"/><Relationship Id="rId725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50700&amp;sbin_info=40&amp;sbin_map=40&amp;is_auto=0" TargetMode="External"/><Relationship Id="rId932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0000&amp;sbin_info=140&amp;sbin_map=140&amp;is_auto=0" TargetMode="External"/><Relationship Id="rId1148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989500&amp;sbin_info=142&amp;sbin_map=142&amp;is_auto=0" TargetMode="External"/><Relationship Id="rId1355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124&amp;sbin_map=124&amp;is_auto=0" TargetMode="External"/><Relationship Id="rId1562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7100&amp;sbin_info=263&amp;sbin_map=263&amp;is_auto=0" TargetMode="External"/><Relationship Id="rId2406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571&amp;sbin_map=571&amp;is_auto=0" TargetMode="External"/><Relationship Id="rId261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177600&amp;sbin_info=301&amp;sbin_map=301&amp;is_auto=0" TargetMode="External"/><Relationship Id="rId1008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5300&amp;sbin_info=198&amp;sbin_map=198&amp;is_auto=0" TargetMode="External"/><Relationship Id="rId1215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721000&amp;sbin_info=39&amp;sbin_map=39&amp;is_auto=0" TargetMode="External"/><Relationship Id="rId1422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21200&amp;sbin_info=168&amp;sbin_map=168&amp;is_auto=0" TargetMode="External"/><Relationship Id="rId282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148&amp;sbin_map=148&amp;is_auto=0" TargetMode="External"/><Relationship Id="rId61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1701800&amp;sbin_info=45&amp;sbin_map=45&amp;is_auto=0" TargetMode="External"/><Relationship Id="rId338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208&amp;sbin_map=208&amp;is_auto=0" TargetMode="External"/><Relationship Id="rId2196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325&amp;sbin_map=325&amp;is_auto=0" TargetMode="External"/><Relationship Id="rId3594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485000&amp;sbin_info=12&amp;sbin_map=12&amp;is_auto=0" TargetMode="External"/><Relationship Id="rId168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85100&amp;sbin_info=31&amp;sbin_map=31&amp;is_auto=0" TargetMode="External"/><Relationship Id="rId324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116&amp;sbin_map=116&amp;is_auto=0" TargetMode="External"/><Relationship Id="rId345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267&amp;sbin_map=267&amp;is_auto=0" TargetMode="External"/><Relationship Id="rId3661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8400&amp;sbin_info=60&amp;sbin_map=60&amp;is_auto=0" TargetMode="External"/><Relationship Id="rId375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1021100&amp;sbin_info=192&amp;sbin_map=192&amp;is_auto=0" TargetMode="External"/><Relationship Id="rId582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40743500&amp;sbin_info=71&amp;sbin_map=71&amp;is_auto=0" TargetMode="External"/><Relationship Id="rId2056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94800&amp;sbin_info=224&amp;sbin_map=224&amp;is_auto=0" TargetMode="External"/><Relationship Id="rId2263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378&amp;sbin_map=378&amp;is_auto=0" TargetMode="External"/><Relationship Id="rId247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3947000&amp;sbin_info=354&amp;sbin_map=354&amp;is_auto=0" TargetMode="External"/><Relationship Id="rId310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91300&amp;sbin_info=250&amp;sbin_map=250&amp;is_auto=0" TargetMode="External"/><Relationship Id="rId331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5200&amp;sbin_info=150&amp;sbin_map=150&amp;is_auto=0" TargetMode="External"/><Relationship Id="rId352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360&amp;sbin_map=360&amp;is_auto=0" TargetMode="External"/><Relationship Id="rId235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108&amp;sbin_map=108&amp;is_auto=0" TargetMode="External"/><Relationship Id="rId442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225&amp;sbin_map=225&amp;is_auto=0" TargetMode="External"/><Relationship Id="rId1072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1.10362100&amp;sbin_info=23&amp;sbin_map=23&amp;is_auto=0" TargetMode="External"/><Relationship Id="rId2123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19000&amp;sbin_info=284&amp;sbin_map=284&amp;is_auto=0" TargetMode="External"/><Relationship Id="rId2330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424&amp;sbin_map=424&amp;is_auto=0" TargetMode="External"/><Relationship Id="rId302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147&amp;sbin_map=147&amp;is_auto=0" TargetMode="External"/><Relationship Id="rId1889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37900&amp;sbin_info=33&amp;sbin_map=33&amp;is_auto=0" TargetMode="External"/><Relationship Id="rId1749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6533100&amp;sbin_info=42&amp;sbin_map=42&amp;is_auto=0" TargetMode="External"/><Relationship Id="rId1956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9500&amp;sbin_info=138&amp;sbin_map=138&amp;is_auto=0" TargetMode="External"/><Relationship Id="rId317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35500&amp;sbin_info=32&amp;sbin_map=32&amp;is_auto=0" TargetMode="External"/><Relationship Id="rId4015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257&amp;sbin_map=257&amp;is_auto=0" TargetMode="External"/><Relationship Id="rId1609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7100&amp;sbin_info=303&amp;sbin_map=303&amp;is_auto=0" TargetMode="External"/><Relationship Id="rId1816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293900&amp;sbin_info=346&amp;sbin_map=346&amp;is_auto=0" TargetMode="External"/><Relationship Id="rId303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4677500&amp;sbin_info=52&amp;sbin_map=52&amp;is_auto=0" TargetMode="External"/><Relationship Id="rId3988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66900&amp;sbin_info=243&amp;sbin_map=243&amp;is_auto=0" TargetMode="External"/><Relationship Id="rId279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134&amp;sbin_map=134&amp;is_auto=0" TargetMode="External"/><Relationship Id="rId3848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170&amp;sbin_map=170&amp;is_auto=0" TargetMode="External"/><Relationship Id="rId769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56000&amp;sbin_info=110&amp;sbin_map=110&amp;is_auto=0" TargetMode="External"/><Relationship Id="rId976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0000&amp;sbin_info=166&amp;sbin_map=166&amp;is_auto=0" TargetMode="External"/><Relationship Id="rId1399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7100&amp;sbin_info=155&amp;sbin_map=155&amp;is_auto=0" TargetMode="External"/><Relationship Id="rId265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81200&amp;sbin_info=86&amp;sbin_map=86&amp;is_auto=0" TargetMode="External"/><Relationship Id="rId629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2878600&amp;sbin_info=45&amp;sbin_map=45&amp;is_auto=0" TargetMode="External"/><Relationship Id="rId1259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7100&amp;sbin_info=181&amp;sbin_map=181&amp;is_auto=0" TargetMode="External"/><Relationship Id="rId1466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192&amp;sbin_map=192&amp;is_auto=0" TargetMode="External"/><Relationship Id="rId286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177&amp;sbin_map=177&amp;is_auto=0" TargetMode="External"/><Relationship Id="rId3708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50200&amp;sbin_info=99&amp;sbin_map=99&amp;is_auto=0" TargetMode="External"/><Relationship Id="rId3915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8400&amp;sbin_info=205&amp;sbin_map=205&amp;is_auto=0" TargetMode="External"/><Relationship Id="rId836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10700&amp;sbin_info=157&amp;sbin_map=157&amp;is_auto=0" TargetMode="External"/><Relationship Id="rId1119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3456300&amp;sbin_info=65&amp;sbin_map=65&amp;is_auto=0" TargetMode="External"/><Relationship Id="rId1673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7100&amp;sbin_info=357&amp;sbin_map=357&amp;is_auto=0" TargetMode="External"/><Relationship Id="rId1880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12&amp;sbin_map=12&amp;is_auto=0" TargetMode="External"/><Relationship Id="rId251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476900&amp;sbin_info=31&amp;sbin_map=31&amp;is_auto=0" TargetMode="External"/><Relationship Id="rId272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79&amp;sbin_map=79&amp;is_auto=0" TargetMode="External"/><Relationship Id="rId293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5100&amp;sbin_info=268&amp;sbin_map=268&amp;is_auto=0" TargetMode="External"/><Relationship Id="rId903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5300&amp;sbin_info=117&amp;sbin_map=117&amp;is_auto=0" TargetMode="External"/><Relationship Id="rId1326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14100&amp;sbin_info=62&amp;sbin_map=62&amp;is_auto=0" TargetMode="External"/><Relationship Id="rId1533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235&amp;sbin_map=235&amp;is_auto=0" TargetMode="External"/><Relationship Id="rId1740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9851800&amp;sbin_info=28&amp;sbin_map=28&amp;is_auto=0" TargetMode="External"/><Relationship Id="rId32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21527300&amp;sbin_info=69&amp;sbin_map=69&amp;is_auto=0" TargetMode="External"/><Relationship Id="rId1600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7100&amp;sbin_info=296&amp;sbin_map=296&amp;is_auto=0" TargetMode="External"/><Relationship Id="rId349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5200&amp;sbin_info=322&amp;sbin_map=322&amp;is_auto=0" TargetMode="External"/><Relationship Id="rId335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178&amp;sbin_map=178&amp;is_auto=0" TargetMode="External"/><Relationship Id="rId3565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961600&amp;sbin_info=227&amp;sbin_map=227&amp;is_auto=0" TargetMode="External"/><Relationship Id="rId3772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41800&amp;sbin_info=132&amp;sbin_map=132&amp;is_auto=0" TargetMode="External"/><Relationship Id="rId279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132&amp;sbin_map=132&amp;is_auto=0" TargetMode="External"/><Relationship Id="rId486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248&amp;sbin_map=248&amp;is_auto=0" TargetMode="External"/><Relationship Id="rId693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314800&amp;sbin_info=73&amp;sbin_map=73&amp;is_auto=0" TargetMode="External"/><Relationship Id="rId2167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311&amp;sbin_map=311&amp;is_auto=0" TargetMode="External"/><Relationship Id="rId2374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501&amp;sbin_map=501&amp;is_auto=0" TargetMode="External"/><Relationship Id="rId258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131900&amp;sbin_info=298&amp;sbin_map=298&amp;is_auto=0" TargetMode="External"/><Relationship Id="rId321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5200&amp;sbin_info=100&amp;sbin_map=100&amp;is_auto=0" TargetMode="External"/><Relationship Id="rId342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177600&amp;sbin_info=240&amp;sbin_map=240&amp;is_auto=0" TargetMode="External"/><Relationship Id="rId3632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610400&amp;sbin_info=37&amp;sbin_map=37&amp;is_auto=0" TargetMode="External"/><Relationship Id="rId139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680700&amp;sbin_info=61&amp;sbin_map=61&amp;is_auto=0" TargetMode="External"/><Relationship Id="rId346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173&amp;sbin_map=173&amp;is_auto=0" TargetMode="External"/><Relationship Id="rId553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370&amp;sbin_map=370&amp;is_auto=0" TargetMode="External"/><Relationship Id="rId760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42700&amp;sbin_info=122&amp;sbin_map=122&amp;is_auto=0" TargetMode="External"/><Relationship Id="rId1183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120200&amp;sbin_info=248&amp;sbin_map=248&amp;is_auto=0" TargetMode="External"/><Relationship Id="rId1390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7100&amp;sbin_info=149&amp;sbin_map=149&amp;is_auto=0" TargetMode="External"/><Relationship Id="rId2027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194&amp;sbin_map=194&amp;is_auto=0" TargetMode="External"/><Relationship Id="rId2234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351&amp;sbin_map=351&amp;is_auto=0" TargetMode="External"/><Relationship Id="rId244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13606400&amp;sbin_info=42&amp;sbin_map=42&amp;is_auto=0" TargetMode="External"/><Relationship Id="rId206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340400&amp;sbin_info=80&amp;sbin_map=80&amp;is_auto=0" TargetMode="External"/><Relationship Id="rId413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211&amp;sbin_map=211&amp;is_auto=0" TargetMode="External"/><Relationship Id="rId1043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0000&amp;sbin_info=228&amp;sbin_map=228&amp;is_auto=0" TargetMode="External"/><Relationship Id="rId620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1734100&amp;sbin_info=46&amp;sbin_map=46&amp;is_auto=0" TargetMode="External"/><Relationship Id="rId1250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28300&amp;sbin_info=79&amp;sbin_map=79&amp;is_auto=0" TargetMode="External"/><Relationship Id="rId2301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9500&amp;sbin_info=403&amp;sbin_map=403&amp;is_auto=0" TargetMode="External"/><Relationship Id="rId4059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302&amp;sbin_map=302&amp;is_auto=0" TargetMode="External"/><Relationship Id="rId1110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7718400&amp;sbin_info=46&amp;sbin_map=46&amp;is_auto=0" TargetMode="External"/><Relationship Id="rId1927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237000&amp;sbin_info=104&amp;sbin_map=104&amp;is_auto=0" TargetMode="External"/><Relationship Id="rId307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400800&amp;sbin_info=355&amp;sbin_map=355&amp;is_auto=0" TargetMode="External"/><Relationship Id="rId328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133&amp;sbin_map=133&amp;is_auto=0" TargetMode="External"/><Relationship Id="rId2091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262&amp;sbin_map=262&amp;is_auto=0" TargetMode="External"/><Relationship Id="rId314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177600&amp;sbin_info=15&amp;sbin_map=15&amp;is_auto=0" TargetMode="External"/><Relationship Id="rId270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125&amp;sbin_map=125&amp;is_auto=0" TargetMode="External"/><Relationship Id="rId300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766100&amp;sbin_info=54&amp;sbin_map=54&amp;is_auto=0" TargetMode="External"/><Relationship Id="rId130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85100&amp;sbin_info=267&amp;sbin_map=267&amp;is_auto=0" TargetMode="External"/><Relationship Id="rId3959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861300&amp;sbin_info=228&amp;sbin_map=228&amp;is_auto=0" TargetMode="External"/><Relationship Id="rId276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60900&amp;sbin_info=114&amp;sbin_map=114&amp;is_auto=0" TargetMode="External"/><Relationship Id="rId297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3.16390800&amp;sbin_info=326&amp;sbin_map=326&amp;is_auto=0" TargetMode="External"/><Relationship Id="rId3819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156&amp;sbin_map=156&amp;is_auto=0" TargetMode="External"/><Relationship Id="rId947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0000&amp;sbin_info=150&amp;sbin_map=150&amp;is_auto=0" TargetMode="External"/><Relationship Id="rId1577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271&amp;sbin_map=271&amp;is_auto=0" TargetMode="External"/><Relationship Id="rId1784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796500&amp;sbin_info=464&amp;sbin_map=464&amp;is_auto=0" TargetMode="External"/><Relationship Id="rId1991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28400&amp;sbin_info=163&amp;sbin_map=163&amp;is_auto=0" TargetMode="External"/><Relationship Id="rId262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55800&amp;sbin_info=25&amp;sbin_map=25&amp;is_auto=0" TargetMode="External"/><Relationship Id="rId283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163&amp;sbin_map=163&amp;is_auto=0" TargetMode="External"/><Relationship Id="rId76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2127200&amp;sbin_info=72&amp;sbin_map=72&amp;is_auto=0" TargetMode="External"/><Relationship Id="rId807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50700&amp;sbin_info=213&amp;sbin_map=213&amp;is_auto=0" TargetMode="External"/><Relationship Id="rId1437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176&amp;sbin_map=176&amp;is_auto=0" TargetMode="External"/><Relationship Id="rId1644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7100&amp;sbin_info=335&amp;sbin_map=335&amp;is_auto=0" TargetMode="External"/><Relationship Id="rId1851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407700&amp;sbin_info=441&amp;sbin_map=441&amp;is_auto=0" TargetMode="External"/><Relationship Id="rId290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5200&amp;sbin_info=221&amp;sbin_map=221&amp;is_auto=0" TargetMode="External"/><Relationship Id="rId4050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8400&amp;sbin_info=274&amp;sbin_map=274&amp;is_auto=0" TargetMode="External"/><Relationship Id="rId1504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211&amp;sbin_map=211&amp;is_auto=0" TargetMode="External"/><Relationship Id="rId1711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51136300&amp;sbin_info=5&amp;sbin_map=5&amp;is_auto=0" TargetMode="External"/><Relationship Id="rId346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287&amp;sbin_map=287&amp;is_auto=0" TargetMode="External"/><Relationship Id="rId3676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250900&amp;sbin_info=69&amp;sbin_map=69&amp;is_auto=0" TargetMode="External"/><Relationship Id="rId597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11002200&amp;sbin_info=2&amp;sbin_map=2&amp;is_auto=0" TargetMode="External"/><Relationship Id="rId2278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386&amp;sbin_map=386&amp;is_auto=0" TargetMode="External"/><Relationship Id="rId248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1567600&amp;sbin_info=57&amp;sbin_map=57&amp;is_auto=0" TargetMode="External"/><Relationship Id="rId332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164&amp;sbin_map=164&amp;is_auto=0" TargetMode="External"/><Relationship Id="rId3883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188&amp;sbin_map=188&amp;is_auto=0" TargetMode="External"/><Relationship Id="rId457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233&amp;sbin_map=233&amp;is_auto=0" TargetMode="External"/><Relationship Id="rId1087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18568000&amp;sbin_info=92&amp;sbin_map=92&amp;is_auto=0" TargetMode="External"/><Relationship Id="rId1294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134300&amp;sbin_info=52&amp;sbin_map=52&amp;is_auto=0" TargetMode="External"/><Relationship Id="rId2138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19000&amp;sbin_info=294&amp;sbin_map=294&amp;is_auto=0" TargetMode="External"/><Relationship Id="rId269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81200&amp;sbin_info=206&amp;sbin_map=206&amp;is_auto=0" TargetMode="External"/><Relationship Id="rId3536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1.04348800&amp;sbin_info=19&amp;sbin_map=19&amp;is_auto=0" TargetMode="External"/><Relationship Id="rId3743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8400&amp;sbin_info=117&amp;sbin_map=117&amp;is_auto=0" TargetMode="External"/><Relationship Id="rId3950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33400&amp;sbin_info=222&amp;sbin_map=222&amp;is_auto=0" TargetMode="External"/><Relationship Id="rId664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34700&amp;sbin_info=615&amp;sbin_map=615&amp;is_auto=0" TargetMode="External"/><Relationship Id="rId871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5300&amp;sbin_info=86&amp;sbin_map=86&amp;is_auto=0" TargetMode="External"/><Relationship Id="rId2345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444&amp;sbin_map=444&amp;is_auto=0" TargetMode="External"/><Relationship Id="rId255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345000&amp;sbin_info=207&amp;sbin_map=207&amp;is_auto=0" TargetMode="External"/><Relationship Id="rId3603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33400&amp;sbin_info=20&amp;sbin_map=20&amp;is_auto=0" TargetMode="External"/><Relationship Id="rId3810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151&amp;sbin_map=151&amp;is_auto=0" TargetMode="External"/><Relationship Id="rId317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1021100&amp;sbin_info=156&amp;sbin_map=156&amp;is_auto=0" TargetMode="External"/><Relationship Id="rId524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270&amp;sbin_map=270&amp;is_auto=0" TargetMode="External"/><Relationship Id="rId731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178700&amp;sbin_info=390&amp;sbin_map=390&amp;is_auto=0" TargetMode="External"/><Relationship Id="rId1154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961300&amp;sbin_info=7&amp;sbin_map=7&amp;is_auto=0" TargetMode="External"/><Relationship Id="rId1361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7100&amp;sbin_info=128&amp;sbin_map=128&amp;is_auto=0" TargetMode="External"/><Relationship Id="rId2205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331&amp;sbin_map=331&amp;is_auto=0" TargetMode="External"/><Relationship Id="rId2412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703&amp;sbin_map=703&amp;is_auto=0" TargetMode="External"/><Relationship Id="rId1014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29300&amp;sbin_info=204&amp;sbin_map=204&amp;is_auto=0" TargetMode="External"/><Relationship Id="rId1221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21200&amp;sbin_info=28&amp;sbin_map=28&amp;is_auto=0" TargetMode="External"/><Relationship Id="rId318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45700&amp;sbin_info=77&amp;sbin_map=77&amp;is_auto=0" TargetMode="External"/><Relationship Id="rId339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5100&amp;sbin_info=211&amp;sbin_map=211&amp;is_auto=0" TargetMode="External"/><Relationship Id="rId304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1516900&amp;sbin_info=334&amp;sbin_map=334&amp;is_auto=0" TargetMode="External"/><Relationship Id="rId325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30400&amp;sbin_info=119&amp;sbin_map=119&amp;is_auto=0" TargetMode="External"/><Relationship Id="rId346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271&amp;sbin_map=271&amp;is_auto=0" TargetMode="External"/><Relationship Id="rId174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765800&amp;sbin_info=43&amp;sbin_map=43&amp;is_auto=0" TargetMode="External"/><Relationship Id="rId381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195&amp;sbin_map=195&amp;is_auto=0" TargetMode="External"/><Relationship Id="rId2062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232&amp;sbin_map=232&amp;is_auto=0" TargetMode="External"/><Relationship Id="rId311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96400&amp;sbin_info=358&amp;sbin_map=358&amp;is_auto=0" TargetMode="External"/><Relationship Id="rId241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111&amp;sbin_map=111&amp;is_auto=0" TargetMode="External"/><Relationship Id="rId332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159&amp;sbin_map=159&amp;is_auto=0" TargetMode="External"/><Relationship Id="rId287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35500&amp;sbin_info=203&amp;sbin_map=203&amp;is_auto=0" TargetMode="External"/><Relationship Id="rId101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255300&amp;sbin_info=163&amp;sbin_map=163&amp;is_auto=0" TargetMode="External"/><Relationship Id="rId1688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7100&amp;sbin_info=371&amp;sbin_map=371&amp;is_auto=0" TargetMode="External"/><Relationship Id="rId1895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9500&amp;sbin_info=37&amp;sbin_map=37&amp;is_auto=0" TargetMode="External"/><Relationship Id="rId273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5100&amp;sbin_info=96&amp;sbin_map=96&amp;is_auto=0" TargetMode="External"/><Relationship Id="rId294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287&amp;sbin_map=287&amp;is_auto=0" TargetMode="External"/><Relationship Id="rId918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106700&amp;sbin_info=133&amp;sbin_map=133&amp;is_auto=0" TargetMode="External"/><Relationship Id="rId1548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42400&amp;sbin_info=245&amp;sbin_map=245&amp;is_auto=0" TargetMode="External"/><Relationship Id="rId1755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3517800&amp;sbin_info=716&amp;sbin_map=716&amp;is_auto=0" TargetMode="External"/><Relationship Id="rId1408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28300&amp;sbin_info=159&amp;sbin_map=159&amp;is_auto=0" TargetMode="External"/><Relationship Id="rId1962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9500&amp;sbin_info=142&amp;sbin_map=142&amp;is_auto=0" TargetMode="External"/><Relationship Id="rId280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5100&amp;sbin_info=138&amp;sbin_map=138&amp;is_auto=0" TargetMode="External"/><Relationship Id="rId4021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260&amp;sbin_map=260&amp;is_auto=0" TargetMode="External"/><Relationship Id="rId47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6977200&amp;sbin_info=35&amp;sbin_map=35&amp;is_auto=0" TargetMode="External"/><Relationship Id="rId1615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7100&amp;sbin_info=310&amp;sbin_map=310&amp;is_auto=0" TargetMode="External"/><Relationship Id="rId1822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151700&amp;sbin_info=310&amp;sbin_map=310&amp;is_auto=0" TargetMode="External"/><Relationship Id="rId3787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8400&amp;sbin_info=140&amp;sbin_map=140&amp;is_auto=0" TargetMode="External"/><Relationship Id="rId3994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246&amp;sbin_map=246&amp;is_auto=0" TargetMode="External"/><Relationship Id="rId2389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180200&amp;sbin_info=515&amp;sbin_map=515&amp;is_auto=0" TargetMode="External"/><Relationship Id="rId259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182600&amp;sbin_info=224&amp;sbin_map=224&amp;is_auto=0" TargetMode="External"/><Relationship Id="rId3647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485000&amp;sbin_info=47&amp;sbin_map=47&amp;is_auto=0" TargetMode="External"/><Relationship Id="rId3854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173&amp;sbin_map=173&amp;is_auto=0" TargetMode="External"/><Relationship Id="rId568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483&amp;sbin_map=483&amp;is_auto=0" TargetMode="External"/><Relationship Id="rId775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24000&amp;sbin_info=184&amp;sbin_map=184&amp;is_auto=0" TargetMode="External"/><Relationship Id="rId982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0000&amp;sbin_info=170&amp;sbin_map=170&amp;is_auto=0" TargetMode="External"/><Relationship Id="rId1198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388700&amp;sbin_info=72&amp;sbin_map=72&amp;is_auto=0" TargetMode="External"/><Relationship Id="rId2249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66400&amp;sbin_info=371&amp;sbin_map=371&amp;is_auto=0" TargetMode="External"/><Relationship Id="rId245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5950900&amp;sbin_info=6&amp;sbin_map=6&amp;is_auto=0" TargetMode="External"/><Relationship Id="rId266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50700&amp;sbin_info=145&amp;sbin_map=145&amp;is_auto=0" TargetMode="External"/><Relationship Id="rId287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182&amp;sbin_map=182&amp;is_auto=0" TargetMode="External"/><Relationship Id="rId350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20300&amp;sbin_info=348&amp;sbin_map=348&amp;is_auto=0" TargetMode="External"/><Relationship Id="rId3714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102&amp;sbin_map=102&amp;is_auto=0" TargetMode="External"/><Relationship Id="rId3921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33400&amp;sbin_info=208&amp;sbin_map=208&amp;is_auto=0" TargetMode="External"/><Relationship Id="rId428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218&amp;sbin_map=218&amp;is_auto=0" TargetMode="External"/><Relationship Id="rId635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2811900&amp;sbin_info=611&amp;sbin_map=611&amp;is_auto=0" TargetMode="External"/><Relationship Id="rId842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173400&amp;sbin_info=236&amp;sbin_map=236&amp;is_auto=0" TargetMode="External"/><Relationship Id="rId1058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2700&amp;sbin_info=500&amp;sbin_map=500&amp;is_auto=0" TargetMode="External"/><Relationship Id="rId1265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141400&amp;sbin_info=140&amp;sbin_map=140&amp;is_auto=0" TargetMode="External"/><Relationship Id="rId1472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7100&amp;sbin_info=195&amp;sbin_map=195&amp;is_auto=0" TargetMode="External"/><Relationship Id="rId2109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9500&amp;sbin_info=276&amp;sbin_map=276&amp;is_auto=0" TargetMode="External"/><Relationship Id="rId2316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410&amp;sbin_map=410&amp;is_auto=0" TargetMode="External"/><Relationship Id="rId252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96400&amp;sbin_info=352&amp;sbin_map=352&amp;is_auto=0" TargetMode="External"/><Relationship Id="rId273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87&amp;sbin_map=87&amp;is_auto=0" TargetMode="External"/><Relationship Id="rId702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152100&amp;sbin_info=41&amp;sbin_map=41&amp;is_auto=0" TargetMode="External"/><Relationship Id="rId1125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1265200&amp;sbin_info=135&amp;sbin_map=135&amp;is_auto=0" TargetMode="External"/><Relationship Id="rId1332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99000&amp;sbin_info=69&amp;sbin_map=69&amp;is_auto=0" TargetMode="External"/><Relationship Id="rId329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35500&amp;sbin_info=141&amp;sbin_map=141&amp;is_auto=0" TargetMode="External"/><Relationship Id="rId315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131900&amp;sbin_info=290&amp;sbin_map=290&amp;is_auto=0" TargetMode="External"/><Relationship Id="rId285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136&amp;sbin_map=136&amp;is_auto=0" TargetMode="External"/><Relationship Id="rId336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45700&amp;sbin_info=181&amp;sbin_map=181&amp;is_auto=0" TargetMode="External"/><Relationship Id="rId3571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209000&amp;sbin_info=91&amp;sbin_map=91&amp;is_auto=0" TargetMode="External"/><Relationship Id="rId492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170200&amp;sbin_info=251&amp;sbin_map=251&amp;is_auto=0" TargetMode="External"/><Relationship Id="rId2173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314&amp;sbin_map=314&amp;is_auto=0" TargetMode="External"/><Relationship Id="rId2380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510&amp;sbin_map=510&amp;is_auto=0" TargetMode="External"/><Relationship Id="rId301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3947000&amp;sbin_info=354&amp;sbin_map=354&amp;is_auto=0" TargetMode="External"/><Relationship Id="rId322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20300&amp;sbin_info=104&amp;sbin_map=104&amp;is_auto=0" TargetMode="External"/><Relationship Id="rId343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20300&amp;sbin_info=248&amp;sbin_map=248&amp;is_auto=0" TargetMode="External"/><Relationship Id="rId145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85100&amp;sbin_info=234&amp;sbin_map=234&amp;is_auto=0" TargetMode="External"/><Relationship Id="rId352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178&amp;sbin_map=178&amp;is_auto=0" TargetMode="External"/><Relationship Id="rId2033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202&amp;sbin_map=202&amp;is_auto=0" TargetMode="External"/><Relationship Id="rId2240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364&amp;sbin_map=364&amp;is_auto=0" TargetMode="External"/><Relationship Id="rId212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1531600&amp;sbin_info=85&amp;sbin_map=85&amp;is_auto=0" TargetMode="External"/><Relationship Id="rId1799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550000&amp;sbin_info=388&amp;sbin_map=388&amp;is_auto=0" TargetMode="External"/><Relationship Id="rId2100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269&amp;sbin_map=269&amp;is_auto=0" TargetMode="External"/><Relationship Id="rId1659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345&amp;sbin_map=345&amp;is_auto=0" TargetMode="External"/><Relationship Id="rId1866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56900&amp;sbin_info=16&amp;sbin_map=16&amp;is_auto=0" TargetMode="External"/><Relationship Id="rId291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5100&amp;sbin_info=252&amp;sbin_map=252&amp;is_auto=0" TargetMode="External"/><Relationship Id="rId308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568200&amp;sbin_info=18&amp;sbin_map=18&amp;is_auto=0" TargetMode="External"/><Relationship Id="rId1519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7100&amp;sbin_info=221&amp;sbin_map=221&amp;is_auto=0" TargetMode="External"/><Relationship Id="rId1726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12326600&amp;sbin_info=47&amp;sbin_map=47&amp;is_auto=0" TargetMode="External"/><Relationship Id="rId1933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9500&amp;sbin_info=115&amp;sbin_map=115&amp;is_auto=0" TargetMode="External"/><Relationship Id="rId18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62369700&amp;sbin_info=75&amp;sbin_map=75&amp;is_auto=0" TargetMode="External"/><Relationship Id="rId3898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234100&amp;sbin_info=196&amp;sbin_map=196&amp;is_auto=0" TargetMode="External"/><Relationship Id="rId3758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124&amp;sbin_map=124&amp;is_auto=0" TargetMode="External"/><Relationship Id="rId3965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58500&amp;sbin_info=231&amp;sbin_map=231&amp;is_auto=0" TargetMode="External"/><Relationship Id="rId679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704300&amp;sbin_info=10&amp;sbin_map=10&amp;is_auto=0" TargetMode="External"/><Relationship Id="rId886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2700&amp;sbin_info=98&amp;sbin_map=98&amp;is_auto=0" TargetMode="External"/><Relationship Id="rId256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451500&amp;sbin_info=56&amp;sbin_map=56&amp;is_auto=0" TargetMode="External"/><Relationship Id="rId277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0100&amp;sbin_info=117&amp;sbin_map=117&amp;is_auto=0" TargetMode="External"/><Relationship Id="rId3618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827800&amp;sbin_info=30&amp;sbin_map=30&amp;is_auto=0" TargetMode="External"/><Relationship Id="rId2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2.89640500&amp;sbin_info=15&amp;sbin_map=15&amp;is_auto=0" TargetMode="External"/><Relationship Id="rId539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282&amp;sbin_map=282&amp;is_auto=0" TargetMode="External"/><Relationship Id="rId746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34700&amp;sbin_info=179&amp;sbin_map=179&amp;is_auto=0" TargetMode="External"/><Relationship Id="rId1169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925900&amp;sbin_info=27&amp;sbin_map=27&amp;is_auto=0" TargetMode="External"/><Relationship Id="rId1376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138&amp;sbin_map=138&amp;is_auto=0" TargetMode="External"/><Relationship Id="rId1583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226200&amp;sbin_info=286&amp;sbin_map=286&amp;is_auto=0" TargetMode="External"/><Relationship Id="rId242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2.05120100&amp;sbin_info=332&amp;sbin_map=332&amp;is_auto=0" TargetMode="External"/><Relationship Id="rId298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1.48700900&amp;sbin_info=329&amp;sbin_map=329&amp;is_auto=0" TargetMode="External"/><Relationship Id="rId3825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159&amp;sbin_map=159&amp;is_auto=0" TargetMode="External"/><Relationship Id="rId953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2700&amp;sbin_info=153&amp;sbin_map=153&amp;is_auto=0" TargetMode="External"/><Relationship Id="rId1029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8000&amp;sbin_info=215&amp;sbin_map=215&amp;is_auto=0" TargetMode="External"/><Relationship Id="rId1236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49500&amp;sbin_info=55&amp;sbin_map=55&amp;is_auto=0" TargetMode="External"/><Relationship Id="rId1790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910300&amp;sbin_info=9&amp;sbin_map=9&amp;is_auto=0" TargetMode="External"/><Relationship Id="rId263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66000&amp;sbin_info=112&amp;sbin_map=112&amp;is_auto=0" TargetMode="External"/><Relationship Id="rId284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166&amp;sbin_map=166&amp;is_auto=0" TargetMode="External"/><Relationship Id="rId82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765800&amp;sbin_info=7&amp;sbin_map=7&amp;is_auto=0" TargetMode="External"/><Relationship Id="rId606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4674100&amp;sbin_info=9&amp;sbin_map=9&amp;is_auto=0" TargetMode="External"/><Relationship Id="rId813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29300&amp;sbin_info=161&amp;sbin_map=161&amp;is_auto=0" TargetMode="External"/><Relationship Id="rId1443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179&amp;sbin_map=179&amp;is_auto=0" TargetMode="External"/><Relationship Id="rId1650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340&amp;sbin_map=340&amp;is_auto=0" TargetMode="External"/><Relationship Id="rId270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50700&amp;sbin_info=94&amp;sbin_map=94&amp;is_auto=0" TargetMode="External"/><Relationship Id="rId1303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28300&amp;sbin_info=34&amp;sbin_map=34&amp;is_auto=0" TargetMode="External"/><Relationship Id="rId1510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214&amp;sbin_map=214&amp;is_auto=0" TargetMode="External"/><Relationship Id="rId326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25400&amp;sbin_info=126&amp;sbin_map=126&amp;is_auto=0" TargetMode="External"/><Relationship Id="rId347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50700&amp;sbin_info=296&amp;sbin_map=296&amp;is_auto=0" TargetMode="External"/><Relationship Id="rId3682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72&amp;sbin_map=72&amp;is_auto=0" TargetMode="External"/><Relationship Id="rId189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85100&amp;sbin_info=58&amp;sbin_map=58&amp;is_auto=0" TargetMode="External"/><Relationship Id="rId396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85100&amp;sbin_info=202&amp;sbin_map=202&amp;is_auto=0" TargetMode="External"/><Relationship Id="rId2077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248&amp;sbin_map=248&amp;is_auto=0" TargetMode="External"/><Relationship Id="rId2284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170700&amp;sbin_info=392&amp;sbin_map=392&amp;is_auto=0" TargetMode="External"/><Relationship Id="rId249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1445900&amp;sbin_info=76&amp;sbin_map=76&amp;is_auto=0" TargetMode="External"/><Relationship Id="rId312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45700&amp;sbin_info=84&amp;sbin_map=84&amp;is_auto=0" TargetMode="External"/><Relationship Id="rId333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167&amp;sbin_map=167&amp;is_auto=0" TargetMode="External"/><Relationship Id="rId3542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87892500&amp;sbin_info=5&amp;sbin_map=5&amp;is_auto=0" TargetMode="External"/><Relationship Id="rId256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118&amp;sbin_map=118&amp;is_auto=0" TargetMode="External"/><Relationship Id="rId463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237&amp;sbin_map=237&amp;is_auto=0" TargetMode="External"/><Relationship Id="rId670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458900&amp;sbin_info=191&amp;sbin_map=191&amp;is_auto=0" TargetMode="External"/><Relationship Id="rId1093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6304800&amp;sbin_info=70&amp;sbin_map=70&amp;is_auto=0" TargetMode="External"/><Relationship Id="rId2144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298&amp;sbin_map=298&amp;is_auto=0" TargetMode="External"/><Relationship Id="rId2351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19000&amp;sbin_info=449&amp;sbin_map=449&amp;is_auto=0" TargetMode="External"/><Relationship Id="rId340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55800&amp;sbin_info=215&amp;sbin_map=215&amp;is_auto=0" TargetMode="External"/><Relationship Id="rId116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85100&amp;sbin_info=16&amp;sbin_map=16&amp;is_auto=0" TargetMode="External"/><Relationship Id="rId323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160&amp;sbin_map=160&amp;is_auto=0" TargetMode="External"/><Relationship Id="rId530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274&amp;sbin_map=274&amp;is_auto=0" TargetMode="External"/><Relationship Id="rId1160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1130900&amp;sbin_info=115&amp;sbin_map=115&amp;is_auto=0" TargetMode="External"/><Relationship Id="rId2004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171&amp;sbin_map=171&amp;is_auto=0" TargetMode="External"/><Relationship Id="rId2211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113800&amp;sbin_info=334&amp;sbin_map=334&amp;is_auto=0" TargetMode="External"/><Relationship Id="rId1020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40000&amp;sbin_info=209&amp;sbin_map=209&amp;is_auto=0" TargetMode="External"/><Relationship Id="rId1977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155&amp;sbin_map=155&amp;is_auto=0" TargetMode="External"/><Relationship Id="rId1837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47400&amp;sbin_info=162&amp;sbin_map=162&amp;is_auto=0" TargetMode="External"/><Relationship Id="rId319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0100&amp;sbin_info=81&amp;sbin_map=81&amp;is_auto=0" TargetMode="External"/><Relationship Id="rId4036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267&amp;sbin_map=267&amp;is_auto=0" TargetMode="External"/><Relationship Id="rId305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1288600&amp;sbin_info=63&amp;sbin_map=63&amp;is_auto=0" TargetMode="External"/><Relationship Id="rId180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48&amp;sbin_map=48&amp;is_auto=0" TargetMode="External"/><Relationship Id="rId1904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45&amp;sbin_map=45&amp;is_auto=0" TargetMode="External"/><Relationship Id="rId3869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25100&amp;sbin_info=181&amp;sbin_map=181&amp;is_auto=0" TargetMode="External"/><Relationship Id="rId997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8000&amp;sbin_info=185&amp;sbin_map=185&amp;is_auto=0" TargetMode="External"/><Relationship Id="rId267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5200&amp;sbin_info=286&amp;sbin_map=286&amp;is_auto=0" TargetMode="External"/><Relationship Id="rId288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209&amp;sbin_map=209&amp;is_auto=0" TargetMode="External"/><Relationship Id="rId3729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16700&amp;sbin_info=110&amp;sbin_map=110&amp;is_auto=0" TargetMode="External"/><Relationship Id="rId3936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215&amp;sbin_map=215&amp;is_auto=0" TargetMode="External"/><Relationship Id="rId857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26700&amp;sbin_info=53&amp;sbin_map=53&amp;is_auto=0" TargetMode="External"/><Relationship Id="rId1487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203&amp;sbin_map=203&amp;is_auto=0" TargetMode="External"/><Relationship Id="rId1694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380&amp;sbin_map=380&amp;is_auto=0" TargetMode="External"/><Relationship Id="rId253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426100&amp;sbin_info=91&amp;sbin_map=91&amp;is_auto=0" TargetMode="External"/><Relationship Id="rId274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5200&amp;sbin_info=99&amp;sbin_map=99&amp;is_auto=0" TargetMode="External"/><Relationship Id="rId295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300&amp;sbin_map=300&amp;is_auto=0" TargetMode="External"/><Relationship Id="rId717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61400&amp;sbin_info=121&amp;sbin_map=121&amp;is_auto=0" TargetMode="External"/><Relationship Id="rId924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0000&amp;sbin_info=136&amp;sbin_map=136&amp;is_auto=0" TargetMode="External"/><Relationship Id="rId1347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7100&amp;sbin_info=119&amp;sbin_map=119&amp;is_auto=0" TargetMode="External"/><Relationship Id="rId1554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258&amp;sbin_map=258&amp;is_auto=0" TargetMode="External"/><Relationship Id="rId1761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749100&amp;sbin_info=32&amp;sbin_map=32&amp;is_auto=0" TargetMode="External"/><Relationship Id="rId260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101500&amp;sbin_info=273&amp;sbin_map=273&amp;is_auto=0" TargetMode="External"/><Relationship Id="rId281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5100&amp;sbin_info=142&amp;sbin_map=142&amp;is_auto=0" TargetMode="External"/><Relationship Id="rId53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3743900&amp;sbin_info=140&amp;sbin_map=140&amp;is_auto=0" TargetMode="External"/><Relationship Id="rId1207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141400&amp;sbin_info=315&amp;sbin_map=315&amp;is_auto=0" TargetMode="External"/><Relationship Id="rId1414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7100&amp;sbin_info=164&amp;sbin_map=164&amp;is_auto=0" TargetMode="External"/><Relationship Id="rId1621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313&amp;sbin_map=313&amp;is_auto=0" TargetMode="External"/><Relationship Id="rId337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202&amp;sbin_map=202&amp;is_auto=0" TargetMode="External"/><Relationship Id="rId3586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200700&amp;sbin_info=8&amp;sbin_map=8&amp;is_auto=0" TargetMode="External"/><Relationship Id="rId3793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25100&amp;sbin_info=143&amp;sbin_map=143&amp;is_auto=0" TargetMode="External"/><Relationship Id="rId2188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321&amp;sbin_map=321&amp;is_auto=0" TargetMode="External"/><Relationship Id="rId2395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9500&amp;sbin_info=530&amp;sbin_map=530&amp;is_auto=0" TargetMode="External"/><Relationship Id="rId323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66000&amp;sbin_info=112&amp;sbin_map=112&amp;is_auto=0" TargetMode="External"/><Relationship Id="rId344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256&amp;sbin_map=256&amp;is_auto=0" TargetMode="External"/><Relationship Id="rId367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188&amp;sbin_map=188&amp;is_auto=0" TargetMode="External"/><Relationship Id="rId574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1.61624100&amp;sbin_info=22&amp;sbin_map=22&amp;is_auto=0" TargetMode="External"/><Relationship Id="rId2048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455100&amp;sbin_info=216&amp;sbin_map=216&amp;is_auto=0" TargetMode="External"/><Relationship Id="rId2255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374&amp;sbin_map=374&amp;is_auto=0" TargetMode="External"/><Relationship Id="rId3653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25100&amp;sbin_info=54&amp;sbin_map=54&amp;is_auto=0" TargetMode="External"/><Relationship Id="rId3860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176&amp;sbin_map=176&amp;is_auto=0" TargetMode="External"/><Relationship Id="rId227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103&amp;sbin_map=103&amp;is_auto=0" TargetMode="External"/><Relationship Id="rId781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13300&amp;sbin_info=222&amp;sbin_map=222&amp;is_auto=0" TargetMode="External"/><Relationship Id="rId246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4337600&amp;sbin_info=327&amp;sbin_map=327&amp;is_auto=0" TargetMode="External"/><Relationship Id="rId330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146&amp;sbin_map=146&amp;is_auto=0" TargetMode="External"/><Relationship Id="rId351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233400&amp;sbin_info=351&amp;sbin_map=351&amp;is_auto=0" TargetMode="External"/><Relationship Id="rId3720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8400&amp;sbin_info=105&amp;sbin_map=105&amp;is_auto=0" TargetMode="External"/><Relationship Id="rId434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85100&amp;sbin_info=221&amp;sbin_map=221&amp;is_auto=0" TargetMode="External"/><Relationship Id="rId641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747000&amp;sbin_info=171&amp;sbin_map=171&amp;is_auto=0" TargetMode="External"/><Relationship Id="rId1064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16000&amp;sbin_info=613&amp;sbin_map=613&amp;is_auto=0" TargetMode="External"/><Relationship Id="rId1271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120200&amp;sbin_info=299&amp;sbin_map=299&amp;is_auto=0" TargetMode="External"/><Relationship Id="rId2115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279&amp;sbin_map=279&amp;is_auto=0" TargetMode="External"/><Relationship Id="rId2322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56900&amp;sbin_info=413&amp;sbin_map=413&amp;is_auto=0" TargetMode="External"/><Relationship Id="rId501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936000&amp;sbin_info=256&amp;sbin_map=256&amp;is_auto=0" TargetMode="External"/><Relationship Id="rId1131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3413900&amp;sbin_info=44&amp;sbin_map=44&amp;is_auto=0" TargetMode="External"/><Relationship Id="rId309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441400&amp;sbin_info=236&amp;sbin_map=236&amp;is_auto=0" TargetMode="External"/><Relationship Id="rId1948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85300&amp;sbin_info=131&amp;sbin_map=131&amp;is_auto=0" TargetMode="External"/><Relationship Id="rId316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35500&amp;sbin_info=12&amp;sbin_map=12&amp;is_auto=0" TargetMode="External"/><Relationship Id="rId337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5100&amp;sbin_info=185&amp;sbin_map=185&amp;is_auto=0" TargetMode="External"/><Relationship Id="rId4007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83600&amp;sbin_info=253&amp;sbin_map=253&amp;is_auto=0" TargetMode="External"/><Relationship Id="rId291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139&amp;sbin_map=139&amp;is_auto=0" TargetMode="External"/><Relationship Id="rId1808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1005100&amp;sbin_info=4&amp;sbin_map=4&amp;is_auto=0" TargetMode="External"/><Relationship Id="rId302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2090200&amp;sbin_info=330&amp;sbin_map=330&amp;is_auto=0" TargetMode="External"/><Relationship Id="rId151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255300&amp;sbin_info=280&amp;sbin_map=280&amp;is_auto=0" TargetMode="External"/><Relationship Id="rId323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20300&amp;sbin_info=107&amp;sbin_map=107&amp;is_auto=0" TargetMode="External"/><Relationship Id="rId278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0100&amp;sbin_info=129&amp;sbin_map=129&amp;is_auto=0" TargetMode="External"/><Relationship Id="rId299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11942300&amp;sbin_info=61&amp;sbin_map=61&amp;is_auto=0" TargetMode="External"/><Relationship Id="rId968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2700&amp;sbin_info=162&amp;sbin_map=162&amp;is_auto=0" TargetMode="External"/><Relationship Id="rId1598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295&amp;sbin_map=295&amp;is_auto=0" TargetMode="External"/><Relationship Id="rId264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0100&amp;sbin_info=283&amp;sbin_map=283&amp;is_auto=0" TargetMode="External"/><Relationship Id="rId285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173&amp;sbin_map=173&amp;is_auto=0" TargetMode="External"/><Relationship Id="rId3907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201&amp;sbin_map=201&amp;is_auto=0" TargetMode="External"/><Relationship Id="rId97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340400&amp;sbin_info=12&amp;sbin_map=12&amp;is_auto=0" TargetMode="External"/><Relationship Id="rId828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8000&amp;sbin_info=103&amp;sbin_map=103&amp;is_auto=0" TargetMode="External"/><Relationship Id="rId1458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188&amp;sbin_map=188&amp;is_auto=0" TargetMode="External"/><Relationship Id="rId1665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134300&amp;sbin_info=353&amp;sbin_map=353&amp;is_auto=0" TargetMode="External"/><Relationship Id="rId1872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85300&amp;sbin_info=552&amp;sbin_map=552&amp;is_auto=0" TargetMode="External"/><Relationship Id="rId250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456600&amp;sbin_info=82&amp;sbin_map=82&amp;is_auto=0" TargetMode="External"/><Relationship Id="rId271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16&amp;sbin_map=16&amp;is_auto=0" TargetMode="External"/><Relationship Id="rId1318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43&amp;sbin_map=43&amp;is_auto=0" TargetMode="External"/><Relationship Id="rId1525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84800&amp;sbin_info=228&amp;sbin_map=228&amp;is_auto=0" TargetMode="External"/><Relationship Id="rId292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106500&amp;sbin_info=257&amp;sbin_map=257&amp;is_auto=0" TargetMode="External"/><Relationship Id="rId1732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10695700&amp;sbin_info=503&amp;sbin_map=503&amp;is_auto=0" TargetMode="External"/><Relationship Id="rId24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44586300&amp;sbin_info=2&amp;sbin_map=2&amp;is_auto=0" TargetMode="External"/><Relationship Id="rId2299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402&amp;sbin_map=402&amp;is_auto=0" TargetMode="External"/><Relationship Id="rId3697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16700&amp;sbin_info=94&amp;sbin_map=94&amp;is_auto=0" TargetMode="External"/><Relationship Id="rId3557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12124800&amp;sbin_info=2&amp;sbin_map=2&amp;is_auto=0" TargetMode="External"/><Relationship Id="rId3764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127&amp;sbin_map=127&amp;is_auto=0" TargetMode="External"/><Relationship Id="rId3971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66900&amp;sbin_info=234&amp;sbin_map=234&amp;is_auto=0" TargetMode="External"/><Relationship Id="rId478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244&amp;sbin_map=244&amp;is_auto=0" TargetMode="External"/><Relationship Id="rId685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56000&amp;sbin_info=202&amp;sbin_map=202&amp;is_auto=0" TargetMode="External"/><Relationship Id="rId892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2700&amp;sbin_info=101&amp;sbin_map=101&amp;is_auto=0" TargetMode="External"/><Relationship Id="rId2159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306&amp;sbin_map=306&amp;is_auto=0" TargetMode="External"/><Relationship Id="rId2366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472&amp;sbin_map=472&amp;is_auto=0" TargetMode="External"/><Relationship Id="rId257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345000&amp;sbin_info=232&amp;sbin_map=232&amp;is_auto=0" TargetMode="External"/><Relationship Id="rId278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5200&amp;sbin_info=122&amp;sbin_map=122&amp;is_auto=0" TargetMode="External"/><Relationship Id="rId341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234&amp;sbin_map=234&amp;is_auto=0" TargetMode="External"/><Relationship Id="rId3624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33&amp;sbin_map=33&amp;is_auto=0" TargetMode="External"/><Relationship Id="rId3831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16700&amp;sbin_info=162&amp;sbin_map=162&amp;is_auto=0" TargetMode="External"/><Relationship Id="rId338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3233400&amp;sbin_info=168&amp;sbin_map=168&amp;is_auto=0" TargetMode="External"/><Relationship Id="rId545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285&amp;sbin_map=285&amp;is_auto=0" TargetMode="External"/><Relationship Id="rId752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240100&amp;sbin_info=13&amp;sbin_map=13&amp;is_auto=0" TargetMode="External"/><Relationship Id="rId1175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636100&amp;sbin_info=287&amp;sbin_map=287&amp;is_auto=0" TargetMode="External"/><Relationship Id="rId1382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7100&amp;sbin_info=145&amp;sbin_map=145&amp;is_auto=0" TargetMode="External"/><Relationship Id="rId2019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186&amp;sbin_map=186&amp;is_auto=0" TargetMode="External"/><Relationship Id="rId2226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341&amp;sbin_map=341&amp;is_auto=0" TargetMode="External"/><Relationship Id="rId243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30829900&amp;sbin_info=5&amp;sbin_map=5&amp;is_auto=0" TargetMode="External"/><Relationship Id="rId264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25400&amp;sbin_info=80&amp;sbin_map=80&amp;is_auto=0" TargetMode="External"/><Relationship Id="rId405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340400&amp;sbin_info=207&amp;sbin_map=207&amp;is_auto=0" TargetMode="External"/><Relationship Id="rId612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4788800&amp;sbin_info=51&amp;sbin_map=51&amp;is_auto=0" TargetMode="External"/><Relationship Id="rId1035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0000&amp;sbin_info=223&amp;sbin_map=223&amp;is_auto=0" TargetMode="External"/><Relationship Id="rId1242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14100&amp;sbin_info=314&amp;sbin_map=314&amp;is_auto=0" TargetMode="External"/><Relationship Id="rId250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1075500&amp;sbin_info=75&amp;sbin_map=75&amp;is_auto=0" TargetMode="External"/><Relationship Id="rId1102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7661900&amp;sbin_info=91&amp;sbin_map=91&amp;is_auto=0" TargetMode="External"/><Relationship Id="rId306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345000&amp;sbin_info=228&amp;sbin_map=228&amp;is_auto=0" TargetMode="External"/><Relationship Id="rId327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0100&amp;sbin_info=129&amp;sbin_map=129&amp;is_auto=0" TargetMode="External"/><Relationship Id="rId195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3063200&amp;sbin_info=64&amp;sbin_map=64&amp;is_auto=0" TargetMode="External"/><Relationship Id="rId1919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218100&amp;sbin_info=98&amp;sbin_map=98&amp;is_auto=0" TargetMode="External"/><Relationship Id="rId348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300&amp;sbin_map=300&amp;is_auto=0" TargetMode="External"/><Relationship Id="rId2083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254&amp;sbin_map=254&amp;is_auto=0" TargetMode="External"/><Relationship Id="rId2290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9500&amp;sbin_info=397&amp;sbin_map=397&amp;is_auto=0" TargetMode="External"/><Relationship Id="rId313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0100&amp;sbin_info=283&amp;sbin_map=283&amp;is_auto=0" TargetMode="External"/><Relationship Id="rId334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170&amp;sbin_map=170&amp;is_auto=0" TargetMode="External"/><Relationship Id="rId262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121&amp;sbin_map=121&amp;is_auto=0" TargetMode="External"/><Relationship Id="rId2150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301&amp;sbin_map=301&amp;is_auto=0" TargetMode="External"/><Relationship Id="rId320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88&amp;sbin_map=88&amp;is_auto=0" TargetMode="External"/><Relationship Id="rId122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425400&amp;sbin_info=81&amp;sbin_map=81&amp;is_auto=0" TargetMode="External"/><Relationship Id="rId2010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176&amp;sbin_map=176&amp;is_auto=0" TargetMode="External"/><Relationship Id="rId1569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267&amp;sbin_map=267&amp;is_auto=0" TargetMode="External"/><Relationship Id="rId296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353&amp;sbin_map=353&amp;is_auto=0" TargetMode="External"/><Relationship Id="rId939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0000&amp;sbin_info=144&amp;sbin_map=144&amp;is_auto=0" TargetMode="External"/><Relationship Id="rId1776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1109400&amp;sbin_info=151&amp;sbin_map=151&amp;is_auto=0" TargetMode="External"/><Relationship Id="rId1983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158&amp;sbin_map=158&amp;is_auto=0" TargetMode="External"/><Relationship Id="rId282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159&amp;sbin_map=159&amp;is_auto=0" TargetMode="External"/><Relationship Id="rId4042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8400&amp;sbin_info=270&amp;sbin_map=270&amp;is_auto=0" TargetMode="External"/><Relationship Id="rId68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850900&amp;sbin_info=96&amp;sbin_map=96&amp;is_auto=0" TargetMode="External"/><Relationship Id="rId1429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172&amp;sbin_map=172&amp;is_auto=0" TargetMode="External"/><Relationship Id="rId1636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325&amp;sbin_map=325&amp;is_auto=0" TargetMode="External"/><Relationship Id="rId1843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218100&amp;sbin_info=425&amp;sbin_map=425&amp;is_auto=0" TargetMode="External"/><Relationship Id="rId1703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2.32422100&amp;sbin_info=26&amp;sbin_map=26&amp;is_auto=0" TargetMode="External"/><Relationship Id="rId1910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56900&amp;sbin_info=67&amp;sbin_map=67&amp;is_auto=0" TargetMode="External"/><Relationship Id="rId3668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63&amp;sbin_map=63&amp;is_auto=0" TargetMode="External"/><Relationship Id="rId3875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75300&amp;sbin_info=184&amp;sbin_map=184&amp;is_auto=0" TargetMode="External"/><Relationship Id="rId589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20694600&amp;sbin_info=3&amp;sbin_map=3&amp;is_auto=0" TargetMode="External"/><Relationship Id="rId796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16000&amp;sbin_info=25&amp;sbin_map=25&amp;is_auto=0" TargetMode="External"/><Relationship Id="rId247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2090200&amp;sbin_info=330&amp;sbin_map=330&amp;is_auto=0" TargetMode="External"/><Relationship Id="rId268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5100&amp;sbin_info=251&amp;sbin_map=251&amp;is_auto=0" TargetMode="External"/><Relationship Id="rId3528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1.95151200&amp;sbin_info=21&amp;sbin_map=21&amp;is_auto=0" TargetMode="External"/><Relationship Id="rId3735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8400&amp;sbin_info=113&amp;sbin_map=113&amp;is_auto=0" TargetMode="External"/><Relationship Id="rId449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229&amp;sbin_map=229&amp;is_auto=0" TargetMode="External"/><Relationship Id="rId656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968400&amp;sbin_info=21&amp;sbin_map=21&amp;is_auto=0" TargetMode="External"/><Relationship Id="rId863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10700&amp;sbin_info=76&amp;sbin_map=76&amp;is_auto=0" TargetMode="External"/><Relationship Id="rId1079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25975500&amp;sbin_info=3&amp;sbin_map=3&amp;is_auto=0" TargetMode="External"/><Relationship Id="rId1286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134300&amp;sbin_info=259&amp;sbin_map=259&amp;is_auto=0" TargetMode="External"/><Relationship Id="rId1493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7100&amp;sbin_info=206&amp;sbin_map=206&amp;is_auto=0" TargetMode="External"/><Relationship Id="rId2337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66400&amp;sbin_info=439&amp;sbin_map=439&amp;is_auto=0" TargetMode="External"/><Relationship Id="rId254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476900&amp;sbin_info=227&amp;sbin_map=227&amp;is_auto=0" TargetMode="External"/><Relationship Id="rId289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213&amp;sbin_map=213&amp;is_auto=0" TargetMode="External"/><Relationship Id="rId3942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218&amp;sbin_map=218&amp;is_auto=0" TargetMode="External"/><Relationship Id="rId309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85100&amp;sbin_info=151&amp;sbin_map=151&amp;is_auto=0" TargetMode="External"/><Relationship Id="rId516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263&amp;sbin_map=263&amp;is_auto=0" TargetMode="External"/><Relationship Id="rId1146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827000&amp;sbin_info=63&amp;sbin_map=63&amp;is_auto=0" TargetMode="External"/><Relationship Id="rId275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5100&amp;sbin_info=103&amp;sbin_map=103&amp;is_auto=0" TargetMode="External"/><Relationship Id="rId3802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147&amp;sbin_map=147&amp;is_auto=0" TargetMode="External"/><Relationship Id="rId723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362800&amp;sbin_info=205&amp;sbin_map=205&amp;is_auto=0" TargetMode="External"/><Relationship Id="rId930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0000&amp;sbin_info=139&amp;sbin_map=139&amp;is_auto=0" TargetMode="External"/><Relationship Id="rId1006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0000&amp;sbin_info=196&amp;sbin_map=196&amp;is_auto=0" TargetMode="External"/><Relationship Id="rId1353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28300&amp;sbin_info=123&amp;sbin_map=123&amp;is_auto=0" TargetMode="External"/><Relationship Id="rId1560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42400&amp;sbin_info=262&amp;sbin_map=262&amp;is_auto=0" TargetMode="External"/><Relationship Id="rId2404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19000&amp;sbin_info=567&amp;sbin_map=567&amp;is_auto=0" TargetMode="External"/><Relationship Id="rId261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147100&amp;sbin_info=237&amp;sbin_map=237&amp;is_auto=0" TargetMode="External"/><Relationship Id="rId1213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155500&amp;sbin_info=234&amp;sbin_map=234&amp;is_auto=0" TargetMode="External"/><Relationship Id="rId1420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167&amp;sbin_map=167&amp;is_auto=0" TargetMode="External"/><Relationship Id="rId317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96400&amp;sbin_info=43&amp;sbin_map=43&amp;is_auto=0" TargetMode="External"/><Relationship Id="rId338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81200&amp;sbin_info=206&amp;sbin_map=206&amp;is_auto=0" TargetMode="External"/><Relationship Id="rId3592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11&amp;sbin_map=11&amp;is_auto=0" TargetMode="External"/><Relationship Id="rId2194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324&amp;sbin_map=324&amp;is_auto=0" TargetMode="External"/><Relationship Id="rId303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1445900&amp;sbin_info=76&amp;sbin_map=76&amp;is_auto=0" TargetMode="External"/><Relationship Id="rId324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5100&amp;sbin_info=115&amp;sbin_map=115&amp;is_auto=0" TargetMode="External"/><Relationship Id="rId345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5100&amp;sbin_info=259&amp;sbin_map=259&amp;is_auto=0" TargetMode="External"/><Relationship Id="rId166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29&amp;sbin_map=29&amp;is_auto=0" TargetMode="External"/><Relationship Id="rId373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340400&amp;sbin_info=191&amp;sbin_map=191&amp;is_auto=0" TargetMode="External"/><Relationship Id="rId580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87484300&amp;sbin_info=16&amp;sbin_map=16&amp;is_auto=0" TargetMode="External"/><Relationship Id="rId2054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222&amp;sbin_map=222&amp;is_auto=0" TargetMode="External"/><Relationship Id="rId2261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377&amp;sbin_map=377&amp;is_auto=0" TargetMode="External"/><Relationship Id="rId310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390600&amp;sbin_info=17&amp;sbin_map=17&amp;is_auto=0" TargetMode="External"/><Relationship Id="rId331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0100&amp;sbin_info=149&amp;sbin_map=149&amp;is_auto=0" TargetMode="External"/><Relationship Id="rId233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107&amp;sbin_map=107&amp;is_auto=0" TargetMode="External"/><Relationship Id="rId440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224&amp;sbin_map=224&amp;is_auto=0" TargetMode="External"/><Relationship Id="rId1070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1.26887500&amp;sbin_info=19&amp;sbin_map=19&amp;is_auto=0" TargetMode="External"/><Relationship Id="rId2121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283&amp;sbin_map=283&amp;is_auto=0" TargetMode="External"/><Relationship Id="rId300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85100&amp;sbin_info=146&amp;sbin_map=146&amp;is_auto=0" TargetMode="External"/><Relationship Id="rId1887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31&amp;sbin_map=31&amp;is_auto=0" TargetMode="External"/><Relationship Id="rId293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271&amp;sbin_map=271&amp;is_auto=0" TargetMode="External"/><Relationship Id="rId1747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8571700&amp;sbin_info=6&amp;sbin_map=6&amp;is_auto=0" TargetMode="External"/><Relationship Id="rId1954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137&amp;sbin_map=137&amp;is_auto=0" TargetMode="External"/><Relationship Id="rId39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15571200&amp;sbin_info=73&amp;sbin_map=73&amp;is_auto=0" TargetMode="External"/><Relationship Id="rId1607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301&amp;sbin_map=301&amp;is_auto=0" TargetMode="External"/><Relationship Id="rId1814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161200&amp;sbin_info=101&amp;sbin_map=101&amp;is_auto=0" TargetMode="External"/><Relationship Id="rId4013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8400&amp;sbin_info=256&amp;sbin_map=256&amp;is_auto=0" TargetMode="External"/><Relationship Id="rId3779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8400&amp;sbin_info=136&amp;sbin_map=136&amp;is_auto=0" TargetMode="External"/><Relationship Id="rId258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121800&amp;sbin_info=189&amp;sbin_map=189&amp;is_auto=0" TargetMode="External"/><Relationship Id="rId3986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234100&amp;sbin_info=242&amp;sbin_map=242&amp;is_auto=0" TargetMode="External"/><Relationship Id="rId1397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28300&amp;sbin_info=154&amp;sbin_map=154&amp;is_auto=0" TargetMode="External"/><Relationship Id="rId279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133&amp;sbin_map=133&amp;is_auto=0" TargetMode="External"/><Relationship Id="rId3639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41&amp;sbin_map=41&amp;is_auto=0" TargetMode="External"/><Relationship Id="rId3846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169&amp;sbin_map=169&amp;is_auto=0" TargetMode="External"/><Relationship Id="rId767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5300&amp;sbin_info=190&amp;sbin_map=190&amp;is_auto=0" TargetMode="External"/><Relationship Id="rId974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0000&amp;sbin_info=165&amp;sbin_map=165&amp;is_auto=0" TargetMode="External"/><Relationship Id="rId244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8807100&amp;sbin_info=297&amp;sbin_map=297&amp;is_auto=0" TargetMode="External"/><Relationship Id="rId265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35500&amp;sbin_info=255&amp;sbin_map=255&amp;is_auto=0" TargetMode="External"/><Relationship Id="rId286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176&amp;sbin_map=176&amp;is_auto=0" TargetMode="External"/><Relationship Id="rId3706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25100&amp;sbin_info=98&amp;sbin_map=98&amp;is_auto=0" TargetMode="External"/><Relationship Id="rId3913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376300&amp;sbin_info=204&amp;sbin_map=204&amp;is_auto=0" TargetMode="External"/><Relationship Id="rId627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2371700&amp;sbin_info=47&amp;sbin_map=47&amp;is_auto=0" TargetMode="External"/><Relationship Id="rId834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2700&amp;sbin_info=149&amp;sbin_map=149&amp;is_auto=0" TargetMode="External"/><Relationship Id="rId1257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35300&amp;sbin_info=150&amp;sbin_map=150&amp;is_auto=0" TargetMode="External"/><Relationship Id="rId1464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191&amp;sbin_map=191&amp;is_auto=0" TargetMode="External"/><Relationship Id="rId1671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7100&amp;sbin_info=356&amp;sbin_map=356&amp;is_auto=0" TargetMode="External"/><Relationship Id="rId2308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406&amp;sbin_map=406&amp;is_auto=0" TargetMode="External"/><Relationship Id="rId251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603700&amp;sbin_info=242&amp;sbin_map=242&amp;is_auto=0" TargetMode="External"/><Relationship Id="rId272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142000&amp;sbin_info=78&amp;sbin_map=78&amp;is_auto=0" TargetMode="External"/><Relationship Id="rId901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0000&amp;sbin_info=116&amp;sbin_map=116&amp;is_auto=0" TargetMode="External"/><Relationship Id="rId1117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8114200&amp;sbin_info=96&amp;sbin_map=96&amp;is_auto=0" TargetMode="External"/><Relationship Id="rId1324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226200&amp;sbin_info=58&amp;sbin_map=58&amp;is_auto=0" TargetMode="External"/><Relationship Id="rId1531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42400&amp;sbin_info=233&amp;sbin_map=233&amp;is_auto=0" TargetMode="External"/><Relationship Id="rId30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13103600&amp;sbin_info=30&amp;sbin_map=30&amp;is_auto=0" TargetMode="External"/><Relationship Id="rId328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137&amp;sbin_map=137&amp;is_auto=0" TargetMode="External"/><Relationship Id="rId349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5200&amp;sbin_info=321&amp;sbin_map=321&amp;is_auto=0" TargetMode="External"/><Relationship Id="rId2098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267&amp;sbin_map=267&amp;is_auto=0" TargetMode="External"/><Relationship Id="rId314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5100&amp;sbin_info=268&amp;sbin_map=268&amp;is_auto=0" TargetMode="External"/><Relationship Id="rId335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177&amp;sbin_map=177&amp;is_auto=0" TargetMode="External"/><Relationship Id="rId3563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5895200&amp;sbin_info=80&amp;sbin_map=80&amp;is_auto=0" TargetMode="External"/><Relationship Id="rId277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131&amp;sbin_map=131&amp;is_auto=0" TargetMode="External"/><Relationship Id="rId484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2552600&amp;sbin_info=247&amp;sbin_map=247&amp;is_auto=0" TargetMode="External"/><Relationship Id="rId2165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309&amp;sbin_map=309&amp;is_auto=0" TargetMode="External"/><Relationship Id="rId300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5950900&amp;sbin_info=6&amp;sbin_map=6&amp;is_auto=0" TargetMode="External"/><Relationship Id="rId321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5200&amp;sbin_info=99&amp;sbin_map=99&amp;is_auto=0" TargetMode="External"/><Relationship Id="rId3770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16700&amp;sbin_info=130&amp;sbin_map=130&amp;is_auto=0" TargetMode="External"/><Relationship Id="rId137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85100&amp;sbin_info=154&amp;sbin_map=154&amp;is_auto=0" TargetMode="External"/><Relationship Id="rId344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85100&amp;sbin_info=172&amp;sbin_map=172&amp;is_auto=0" TargetMode="External"/><Relationship Id="rId691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317500&amp;sbin_info=11&amp;sbin_map=11&amp;is_auto=0" TargetMode="External"/><Relationship Id="rId2025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9500&amp;sbin_info=192&amp;sbin_map=192&amp;is_auto=0" TargetMode="External"/><Relationship Id="rId2372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9500&amp;sbin_info=500&amp;sbin_map=500&amp;is_auto=0" TargetMode="External"/><Relationship Id="rId342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25400&amp;sbin_info=239&amp;sbin_map=239&amp;is_auto=0" TargetMode="External"/><Relationship Id="rId3630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36&amp;sbin_map=36&amp;is_auto=0" TargetMode="External"/><Relationship Id="rId551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310&amp;sbin_map=310&amp;is_auto=0" TargetMode="External"/><Relationship Id="rId1181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155500&amp;sbin_info=229&amp;sbin_map=229&amp;is_auto=0" TargetMode="External"/><Relationship Id="rId2232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350&amp;sbin_map=350&amp;is_auto=0" TargetMode="External"/><Relationship Id="rId204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79&amp;sbin_map=79&amp;is_auto=0" TargetMode="External"/><Relationship Id="rId411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210&amp;sbin_map=210&amp;is_auto=0" TargetMode="External"/><Relationship Id="rId1041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5300&amp;sbin_info=226&amp;sbin_map=226&amp;is_auto=0" TargetMode="External"/><Relationship Id="rId1998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167&amp;sbin_map=167&amp;is_auto=0" TargetMode="External"/><Relationship Id="rId1858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161200&amp;sbin_info=435&amp;sbin_map=435&amp;is_auto=0" TargetMode="External"/><Relationship Id="rId4057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301&amp;sbin_map=301&amp;is_auto=0" TargetMode="External"/><Relationship Id="rId290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234&amp;sbin_map=234&amp;is_auto=0" TargetMode="External"/><Relationship Id="rId307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476900&amp;sbin_info=31&amp;sbin_map=31&amp;is_auto=0" TargetMode="External"/><Relationship Id="rId328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132&amp;sbin_map=132&amp;is_auto=0" TargetMode="External"/><Relationship Id="rId1718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23240300&amp;sbin_info=455&amp;sbin_map=455&amp;is_auto=0" TargetMode="External"/><Relationship Id="rId1925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312900&amp;sbin_info=103&amp;sbin_map=103&amp;is_auto=0" TargetMode="External"/><Relationship Id="rId314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50700&amp;sbin_info=94&amp;sbin_map=94&amp;is_auto=0" TargetMode="External"/><Relationship Id="rId269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5200&amp;sbin_info=179&amp;sbin_map=179&amp;is_auto=0" TargetMode="External"/><Relationship Id="rId300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11120500&amp;sbin_info=335&amp;sbin_map=335&amp;is_auto=0" TargetMode="External"/><Relationship Id="rId3957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50200&amp;sbin_info=226&amp;sbin_map=226&amp;is_auto=0" TargetMode="External"/><Relationship Id="rId878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0000&amp;sbin_info=92&amp;sbin_map=92&amp;is_auto=0" TargetMode="External"/><Relationship Id="rId255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339900&amp;sbin_info=293&amp;sbin_map=293&amp;is_auto=0" TargetMode="External"/><Relationship Id="rId276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5100&amp;sbin_info=113&amp;sbin_map=113&amp;is_auto=0" TargetMode="External"/><Relationship Id="rId297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999&amp;sbin_map=999&amp;is_auto=0" TargetMode="External"/><Relationship Id="rId3817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155&amp;sbin_map=155&amp;is_auto=0" TargetMode="External"/><Relationship Id="rId738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34700&amp;sbin_info=59&amp;sbin_map=59&amp;is_auto=0" TargetMode="External"/><Relationship Id="rId945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0000&amp;sbin_info=148&amp;sbin_map=148&amp;is_auto=0" TargetMode="External"/><Relationship Id="rId1368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35300&amp;sbin_info=132&amp;sbin_map=132&amp;is_auto=0" TargetMode="External"/><Relationship Id="rId1575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270&amp;sbin_map=270&amp;is_auto=0" TargetMode="External"/><Relationship Id="rId1782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1896400&amp;sbin_info=72&amp;sbin_map=72&amp;is_auto=0" TargetMode="External"/><Relationship Id="rId2419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715&amp;sbin_map=715&amp;is_auto=0" TargetMode="External"/><Relationship Id="rId262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91300&amp;sbin_info=250&amp;sbin_map=250&amp;is_auto=0" TargetMode="External"/><Relationship Id="rId283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162&amp;sbin_map=162&amp;is_auto=0" TargetMode="External"/><Relationship Id="rId74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2042100&amp;sbin_info=39&amp;sbin_map=39&amp;is_auto=0" TargetMode="External"/><Relationship Id="rId805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45400&amp;sbin_info=74&amp;sbin_map=74&amp;is_auto=0" TargetMode="External"/><Relationship Id="rId1228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120200&amp;sbin_info=243&amp;sbin_map=243&amp;is_auto=0" TargetMode="External"/><Relationship Id="rId1435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7100&amp;sbin_info=175&amp;sbin_map=175&amp;is_auto=0" TargetMode="External"/><Relationship Id="rId1642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8220300&amp;sbin_info=330&amp;sbin_map=330&amp;is_auto=0" TargetMode="External"/><Relationship Id="rId290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20300&amp;sbin_info=218&amp;sbin_map=218&amp;is_auto=0" TargetMode="External"/><Relationship Id="rId1502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210&amp;sbin_map=210&amp;is_auto=0" TargetMode="External"/><Relationship Id="rId388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85100&amp;sbin_info=198&amp;sbin_map=198&amp;is_auto=0" TargetMode="External"/><Relationship Id="rId2069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240&amp;sbin_map=240&amp;is_auto=0" TargetMode="External"/><Relationship Id="rId346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5200&amp;sbin_info=286&amp;sbin_map=286&amp;is_auto=0" TargetMode="External"/><Relationship Id="rId3674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8400&amp;sbin_info=68&amp;sbin_map=68&amp;is_auto=0" TargetMode="External"/><Relationship Id="rId3881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187&amp;sbin_map=187&amp;is_auto=0" TargetMode="External"/><Relationship Id="rId595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13942200&amp;sbin_info=66&amp;sbin_map=66&amp;is_auto=0" TargetMode="External"/><Relationship Id="rId2276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385&amp;sbin_map=385&amp;is_auto=0" TargetMode="External"/><Relationship Id="rId248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1156700&amp;sbin_info=188&amp;sbin_map=188&amp;is_auto=0" TargetMode="External"/><Relationship Id="rId269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35500&amp;sbin_info=183&amp;sbin_map=183&amp;is_auto=0" TargetMode="External"/><Relationship Id="rId332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163&amp;sbin_map=163&amp;is_auto=0" TargetMode="External"/><Relationship Id="rId3534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1.25103200&amp;sbin_info=17&amp;sbin_map=17&amp;is_auto=0" TargetMode="External"/><Relationship Id="rId3741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116&amp;sbin_map=116&amp;is_auto=0" TargetMode="External"/><Relationship Id="rId248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114&amp;sbin_map=114&amp;is_auto=0" TargetMode="External"/><Relationship Id="rId455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232&amp;sbin_map=232&amp;is_auto=0" TargetMode="External"/><Relationship Id="rId662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477500&amp;sbin_info=23&amp;sbin_map=23&amp;is_auto=0" TargetMode="External"/><Relationship Id="rId1085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16278000&amp;sbin_info=86&amp;sbin_map=86&amp;is_auto=0" TargetMode="External"/><Relationship Id="rId1292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205000&amp;sbin_info=376&amp;sbin_map=376&amp;is_auto=0" TargetMode="External"/><Relationship Id="rId2136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293&amp;sbin_map=293&amp;is_auto=0" TargetMode="External"/><Relationship Id="rId2343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28400&amp;sbin_info=443&amp;sbin_map=443&amp;is_auto=0" TargetMode="External"/><Relationship Id="rId255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400800&amp;sbin_info=355&amp;sbin_map=355&amp;is_auto=0" TargetMode="External"/><Relationship Id="rId3601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167200&amp;sbin_info=18&amp;sbin_map=18&amp;is_auto=0" TargetMode="External"/><Relationship Id="rId108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1021100&amp;sbin_info=8&amp;sbin_map=8&amp;is_auto=0" TargetMode="External"/><Relationship Id="rId315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155&amp;sbin_map=155&amp;is_auto=0" TargetMode="External"/><Relationship Id="rId522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266&amp;sbin_map=266&amp;is_auto=0" TargetMode="External"/><Relationship Id="rId1152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982500&amp;sbin_info=282&amp;sbin_map=282&amp;is_auto=0" TargetMode="External"/><Relationship Id="rId2203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329&amp;sbin_map=329&amp;is_auto=0" TargetMode="External"/><Relationship Id="rId2410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701&amp;sbin_map=701&amp;is_auto=0" TargetMode="External"/><Relationship Id="rId1012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2700&amp;sbin_info=200&amp;sbin_map=200&amp;is_auto=0" TargetMode="External"/><Relationship Id="rId1969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147&amp;sbin_map=147&amp;is_auto=0" TargetMode="External"/><Relationship Id="rId318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106500&amp;sbin_info=74&amp;sbin_map=74&amp;is_auto=0" TargetMode="External"/><Relationship Id="rId4028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263&amp;sbin_map=263&amp;is_auto=0" TargetMode="External"/><Relationship Id="rId1829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66400&amp;sbin_info=133&amp;sbin_map=133&amp;is_auto=0" TargetMode="External"/><Relationship Id="rId339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116700&amp;sbin_info=210&amp;sbin_map=210&amp;is_auto=0" TargetMode="External"/><Relationship Id="rId304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1075500&amp;sbin_info=75&amp;sbin_map=75&amp;is_auto=0" TargetMode="External"/><Relationship Id="rId325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25400&amp;sbin_info=118&amp;sbin_map=118&amp;is_auto=0" TargetMode="External"/><Relationship Id="rId172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85100&amp;sbin_info=34&amp;sbin_map=34&amp;is_auto=0" TargetMode="External"/><Relationship Id="rId2060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19000&amp;sbin_info=230&amp;sbin_map=230&amp;is_auto=0" TargetMode="External"/><Relationship Id="rId311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238400&amp;sbin_info=238&amp;sbin_map=238&amp;is_auto=0" TargetMode="External"/><Relationship Id="rId989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10700&amp;sbin_info=175&amp;sbin_map=175&amp;is_auto=0" TargetMode="External"/><Relationship Id="rId287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202&amp;sbin_map=202&amp;is_auto=0" TargetMode="External"/><Relationship Id="rId849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389500&amp;sbin_info=17&amp;sbin_map=17&amp;is_auto=0" TargetMode="External"/><Relationship Id="rId1479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199&amp;sbin_map=199&amp;is_auto=0" TargetMode="External"/><Relationship Id="rId1686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21200&amp;sbin_info=368&amp;sbin_map=368&amp;is_auto=0" TargetMode="External"/><Relationship Id="rId3928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211&amp;sbin_map=211&amp;is_auto=0" TargetMode="External"/><Relationship Id="rId1339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14100&amp;sbin_info=97&amp;sbin_map=97&amp;is_auto=0" TargetMode="External"/><Relationship Id="rId1893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644800&amp;sbin_info=36&amp;sbin_map=36&amp;is_auto=0" TargetMode="External"/><Relationship Id="rId273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5100&amp;sbin_info=95&amp;sbin_map=95&amp;is_auto=0" TargetMode="External"/><Relationship Id="rId294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285&amp;sbin_map=285&amp;is_auto=0" TargetMode="External"/><Relationship Id="rId709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138700&amp;sbin_info=610&amp;sbin_map=610&amp;is_auto=0" TargetMode="External"/><Relationship Id="rId916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8000&amp;sbin_info=131&amp;sbin_map=131&amp;is_auto=0" TargetMode="External"/><Relationship Id="rId1546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242&amp;sbin_map=242&amp;is_auto=0" TargetMode="External"/><Relationship Id="rId1753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3470400&amp;sbin_info=506&amp;sbin_map=506&amp;is_auto=0" TargetMode="External"/><Relationship Id="rId1960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28400&amp;sbin_info=141&amp;sbin_map=141&amp;is_auto=0" TargetMode="External"/><Relationship Id="rId280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137&amp;sbin_map=137&amp;is_auto=0" TargetMode="External"/><Relationship Id="rId45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8593900&amp;sbin_info=93&amp;sbin_map=93&amp;is_auto=0" TargetMode="External"/><Relationship Id="rId1406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158&amp;sbin_map=158&amp;is_auto=0" TargetMode="External"/><Relationship Id="rId1613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309&amp;sbin_map=309&amp;is_auto=0" TargetMode="External"/><Relationship Id="rId1820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94800&amp;sbin_info=282&amp;sbin_map=282&amp;is_auto=0" TargetMode="External"/><Relationship Id="rId3578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878000&amp;sbin_info=13&amp;sbin_map=13&amp;is_auto=0" TargetMode="External"/><Relationship Id="rId3785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8400&amp;sbin_info=139&amp;sbin_map=139&amp;is_auto=0" TargetMode="External"/><Relationship Id="rId3992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117100&amp;sbin_info=245&amp;sbin_map=245&amp;is_auto=0" TargetMode="External"/><Relationship Id="rId499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255300&amp;sbin_info=255&amp;sbin_map=255&amp;is_auto=0" TargetMode="External"/><Relationship Id="rId2387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514&amp;sbin_map=514&amp;is_auto=0" TargetMode="External"/><Relationship Id="rId259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50700&amp;sbin_info=253&amp;sbin_map=253&amp;is_auto=0" TargetMode="External"/><Relationship Id="rId343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5100&amp;sbin_info=252&amp;sbin_map=252&amp;is_auto=0" TargetMode="External"/><Relationship Id="rId3645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45&amp;sbin_map=45&amp;is_auto=0" TargetMode="External"/><Relationship Id="rId3852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172&amp;sbin_map=172&amp;is_auto=0" TargetMode="External"/><Relationship Id="rId359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182&amp;sbin_map=182&amp;is_auto=0" TargetMode="External"/><Relationship Id="rId566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482&amp;sbin_map=482&amp;is_auto=0" TargetMode="External"/><Relationship Id="rId773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13300&amp;sbin_info=167&amp;sbin_map=167&amp;is_auto=0" TargetMode="External"/><Relationship Id="rId1196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141400&amp;sbin_info=20&amp;sbin_map=20&amp;is_auto=0" TargetMode="External"/><Relationship Id="rId2247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370&amp;sbin_map=370&amp;is_auto=0" TargetMode="External"/><Relationship Id="rId245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6580000&amp;sbin_info=39&amp;sbin_map=39&amp;is_auto=0" TargetMode="External"/><Relationship Id="rId350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0100&amp;sbin_info=340&amp;sbin_map=340&amp;is_auto=0" TargetMode="External"/><Relationship Id="rId219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97&amp;sbin_map=97&amp;is_auto=0" TargetMode="External"/><Relationship Id="rId426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85100&amp;sbin_info=217&amp;sbin_map=217&amp;is_auto=0" TargetMode="External"/><Relationship Id="rId633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1136500&amp;sbin_info=44&amp;sbin_map=44&amp;is_auto=0" TargetMode="External"/><Relationship Id="rId980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0000&amp;sbin_info=169&amp;sbin_map=169&amp;is_auto=0" TargetMode="External"/><Relationship Id="rId1056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0000&amp;sbin_info=238&amp;sbin_map=238&amp;is_auto=0" TargetMode="External"/><Relationship Id="rId1263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219100&amp;sbin_info=38&amp;sbin_map=38&amp;is_auto=0" TargetMode="External"/><Relationship Id="rId2107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274&amp;sbin_map=274&amp;is_auto=0" TargetMode="External"/><Relationship Id="rId2314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409&amp;sbin_map=409&amp;is_auto=0" TargetMode="External"/><Relationship Id="rId266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147100&amp;sbin_info=336&amp;sbin_map=336&amp;is_auto=0" TargetMode="External"/><Relationship Id="rId3712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101&amp;sbin_map=101&amp;is_auto=0" TargetMode="External"/><Relationship Id="rId840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13300&amp;sbin_info=132&amp;sbin_map=132&amp;is_auto=0" TargetMode="External"/><Relationship Id="rId1470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194&amp;sbin_map=194&amp;is_auto=0" TargetMode="External"/><Relationship Id="rId252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608800&amp;sbin_info=246&amp;sbin_map=246&amp;is_auto=0" TargetMode="External"/><Relationship Id="rId700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410800&amp;sbin_info=612&amp;sbin_map=612&amp;is_auto=0" TargetMode="External"/><Relationship Id="rId1123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8715000&amp;sbin_info=285&amp;sbin_map=285&amp;is_auto=0" TargetMode="External"/><Relationship Id="rId1330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63600&amp;sbin_info=67&amp;sbin_map=67&amp;is_auto=0" TargetMode="External"/><Relationship Id="rId308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345000&amp;sbin_info=207&amp;sbin_map=207&amp;is_auto=0" TargetMode="External"/><Relationship Id="rId329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140&amp;sbin_map=140&amp;is_auto=0" TargetMode="External"/><Relationship Id="rId315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101500&amp;sbin_info=273&amp;sbin_map=273&amp;is_auto=0" TargetMode="External"/><Relationship Id="rId336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5100&amp;sbin_info=180&amp;sbin_map=180&amp;is_auto=0" TargetMode="External"/><Relationship Id="rId283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680700&amp;sbin_info=135&amp;sbin_map=135&amp;is_auto=0" TargetMode="External"/><Relationship Id="rId490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250&amp;sbin_map=250&amp;is_auto=0" TargetMode="External"/><Relationship Id="rId2171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313&amp;sbin_map=313&amp;is_auto=0" TargetMode="External"/><Relationship Id="rId301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3921600&amp;sbin_info=333&amp;sbin_map=333&amp;is_auto=0" TargetMode="External"/><Relationship Id="rId322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5100&amp;sbin_info=103&amp;sbin_map=103&amp;is_auto=0" TargetMode="External"/><Relationship Id="rId143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85100&amp;sbin_info=86&amp;sbin_map=86&amp;is_auto=0" TargetMode="External"/><Relationship Id="rId350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176&amp;sbin_map=176&amp;is_auto=0" TargetMode="External"/><Relationship Id="rId2031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200&amp;sbin_map=200&amp;is_auto=0" TargetMode="External"/><Relationship Id="rId9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1.13167400&amp;sbin_info=287&amp;sbin_map=287&amp;is_auto=0" TargetMode="External"/><Relationship Id="rId210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170200&amp;sbin_info=83&amp;sbin_map=83&amp;is_auto=0" TargetMode="External"/><Relationship Id="rId298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1841600&amp;sbin_info=53&amp;sbin_map=53&amp;is_auto=0" TargetMode="External"/><Relationship Id="rId1797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398200&amp;sbin_info=600&amp;sbin_map=600&amp;is_auto=0" TargetMode="External"/><Relationship Id="rId284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5100&amp;sbin_info=169&amp;sbin_map=169&amp;is_auto=0" TargetMode="External"/><Relationship Id="rId89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680700&amp;sbin_info=41&amp;sbin_map=41&amp;is_auto=0" TargetMode="External"/><Relationship Id="rId1657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344&amp;sbin_map=344&amp;is_auto=0" TargetMode="External"/><Relationship Id="rId1864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161200&amp;sbin_info=96&amp;sbin_map=96&amp;is_auto=0" TargetMode="External"/><Relationship Id="rId270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0100&amp;sbin_info=147&amp;sbin_map=147&amp;is_auto=0" TargetMode="External"/><Relationship Id="rId291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249&amp;sbin_map=249&amp;is_auto=0" TargetMode="External"/><Relationship Id="rId1517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220&amp;sbin_map=220&amp;is_auto=0" TargetMode="External"/><Relationship Id="rId1724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26947800&amp;sbin_info=369&amp;sbin_map=369&amp;is_auto=0" TargetMode="External"/><Relationship Id="rId16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82876000&amp;sbin_info=9&amp;sbin_map=9&amp;is_auto=0" TargetMode="External"/><Relationship Id="rId1931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170700&amp;sbin_info=108&amp;sbin_map=108&amp;is_auto=0" TargetMode="External"/><Relationship Id="rId3689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16700&amp;sbin_info=85&amp;sbin_map=85&amp;is_auto=0" TargetMode="External"/><Relationship Id="rId3896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192300&amp;sbin_info=195&amp;sbin_map=195&amp;is_auto=0" TargetMode="External"/><Relationship Id="rId249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1248000&amp;sbin_info=295&amp;sbin_map=295&amp;is_auto=0" TargetMode="External"/><Relationship Id="rId3549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12651600&amp;sbin_info=79&amp;sbin_map=79&amp;is_auto=0" TargetMode="External"/><Relationship Id="rId677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1381900&amp;sbin_info=235&amp;sbin_map=235&amp;is_auto=0" TargetMode="External"/><Relationship Id="rId2358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452&amp;sbin_map=452&amp;is_auto=0" TargetMode="External"/><Relationship Id="rId3756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8400&amp;sbin_info=123&amp;sbin_map=123&amp;is_auto=0" TargetMode="External"/><Relationship Id="rId3963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50200&amp;sbin_info=230&amp;sbin_map=230&amp;is_auto=0" TargetMode="External"/><Relationship Id="rId884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42700&amp;sbin_info=97&amp;sbin_map=97&amp;is_auto=0" TargetMode="External"/><Relationship Id="rId256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314500&amp;sbin_info=200&amp;sbin_map=200&amp;is_auto=0" TargetMode="External"/><Relationship Id="rId277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116&amp;sbin_map=116&amp;is_auto=0" TargetMode="External"/><Relationship Id="rId340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5200&amp;sbin_info=221&amp;sbin_map=221&amp;is_auto=0" TargetMode="External"/><Relationship Id="rId3616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117100&amp;sbin_info=29&amp;sbin_map=29&amp;is_auto=0" TargetMode="External"/><Relationship Id="rId3823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158&amp;sbin_map=158&amp;is_auto=0" TargetMode="External"/><Relationship Id="rId537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170200&amp;sbin_info=281&amp;sbin_map=281&amp;is_auto=0" TargetMode="External"/><Relationship Id="rId744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18700&amp;sbin_info=112&amp;sbin_map=112&amp;is_auto=0" TargetMode="External"/><Relationship Id="rId951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0000&amp;sbin_info=152&amp;sbin_map=152&amp;is_auto=0" TargetMode="External"/><Relationship Id="rId1167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791600&amp;sbin_info=236&amp;sbin_map=236&amp;is_auto=0" TargetMode="External"/><Relationship Id="rId1374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7100&amp;sbin_info=136&amp;sbin_map=136&amp;is_auto=0" TargetMode="External"/><Relationship Id="rId1581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276&amp;sbin_map=276&amp;is_auto=0" TargetMode="External"/><Relationship Id="rId2218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337&amp;sbin_map=337&amp;is_auto=0" TargetMode="External"/><Relationship Id="rId242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2.38816400&amp;sbin_info=60&amp;sbin_map=60&amp;is_auto=0" TargetMode="External"/><Relationship Id="rId263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66000&amp;sbin_info=222&amp;sbin_map=222&amp;is_auto=0" TargetMode="External"/><Relationship Id="rId80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1021100&amp;sbin_info=20&amp;sbin_map=20&amp;is_auto=0" TargetMode="External"/><Relationship Id="rId604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7275200&amp;sbin_info=36&amp;sbin_map=36&amp;is_auto=0" TargetMode="External"/><Relationship Id="rId811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2700&amp;sbin_info=187&amp;sbin_map=187&amp;is_auto=0" TargetMode="External"/><Relationship Id="rId1027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2700&amp;sbin_info=214&amp;sbin_map=214&amp;is_auto=0" TargetMode="External"/><Relationship Id="rId1234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28300&amp;sbin_info=160&amp;sbin_map=160&amp;is_auto=0" TargetMode="External"/><Relationship Id="rId1441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7100&amp;sbin_info=178&amp;sbin_map=178&amp;is_auto=0" TargetMode="External"/><Relationship Id="rId1301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35300&amp;sbin_info=26&amp;sbin_map=26&amp;is_auto=0" TargetMode="External"/><Relationship Id="rId319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87&amp;sbin_map=87&amp;is_auto=0" TargetMode="External"/><Relationship Id="rId305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2186600&amp;sbin_info=29&amp;sbin_map=29&amp;is_auto=0" TargetMode="External"/><Relationship Id="rId326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125&amp;sbin_map=125&amp;is_auto=0" TargetMode="External"/><Relationship Id="rId347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106500&amp;sbin_info=294&amp;sbin_map=294&amp;is_auto=0" TargetMode="External"/><Relationship Id="rId187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53&amp;sbin_map=53&amp;is_auto=0" TargetMode="External"/><Relationship Id="rId394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170200&amp;sbin_info=201&amp;sbin_map=201&amp;is_auto=0" TargetMode="External"/><Relationship Id="rId2075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246&amp;sbin_map=246&amp;is_auto=0" TargetMode="External"/><Relationship Id="rId2282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28400&amp;sbin_info=389&amp;sbin_map=389&amp;is_auto=0" TargetMode="External"/><Relationship Id="rId312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50700&amp;sbin_info=145&amp;sbin_map=145&amp;is_auto=0" TargetMode="External"/><Relationship Id="rId3680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142200&amp;sbin_info=71&amp;sbin_map=71&amp;is_auto=0" TargetMode="External"/><Relationship Id="rId254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117&amp;sbin_map=117&amp;is_auto=0" TargetMode="External"/><Relationship Id="rId1091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9443100&amp;sbin_info=25&amp;sbin_map=25&amp;is_auto=0" TargetMode="External"/><Relationship Id="rId333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166&amp;sbin_map=166&amp;is_auto=0" TargetMode="External"/><Relationship Id="rId3540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7283300&amp;sbin_info=46&amp;sbin_map=46&amp;is_auto=0" TargetMode="External"/><Relationship Id="rId114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1531600&amp;sbin_info=174&amp;sbin_map=174&amp;is_auto=0" TargetMode="External"/><Relationship Id="rId461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236&amp;sbin_map=236&amp;is_auto=0" TargetMode="External"/><Relationship Id="rId2142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297&amp;sbin_map=297&amp;is_auto=0" TargetMode="External"/><Relationship Id="rId340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20300&amp;sbin_info=214&amp;sbin_map=214&amp;is_auto=0" TargetMode="External"/><Relationship Id="rId321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158&amp;sbin_map=158&amp;is_auto=0" TargetMode="External"/><Relationship Id="rId2002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170&amp;sbin_map=170&amp;is_auto=0" TargetMode="External"/><Relationship Id="rId295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324&amp;sbin_map=324&amp;is_auto=0" TargetMode="External"/><Relationship Id="rId1768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1185200&amp;sbin_info=41&amp;sbin_map=41&amp;is_auto=0" TargetMode="External"/><Relationship Id="rId281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148&amp;sbin_map=148&amp;is_auto=0" TargetMode="External"/><Relationship Id="rId1628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99000&amp;sbin_info=318&amp;sbin_map=318&amp;is_auto=0" TargetMode="External"/><Relationship Id="rId1975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9500&amp;sbin_info=152&amp;sbin_map=152&amp;is_auto=0" TargetMode="External"/><Relationship Id="rId319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25400&amp;sbin_info=80&amp;sbin_map=80&amp;is_auto=0" TargetMode="External"/><Relationship Id="rId4034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266&amp;sbin_map=266&amp;is_auto=0" TargetMode="External"/><Relationship Id="rId1835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426700&amp;sbin_info=348&amp;sbin_map=348&amp;is_auto=0" TargetMode="External"/><Relationship Id="rId305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674700&amp;sbin_info=62&amp;sbin_map=62&amp;is_auto=0" TargetMode="External"/><Relationship Id="rId1902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369800&amp;sbin_info=40&amp;sbin_map=40&amp;is_auto=0" TargetMode="External"/><Relationship Id="rId3867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8400&amp;sbin_info=180&amp;sbin_map=180&amp;is_auto=0" TargetMode="External"/><Relationship Id="rId788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8000&amp;sbin_info=146&amp;sbin_map=146&amp;is_auto=0" TargetMode="External"/><Relationship Id="rId995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112000&amp;sbin_info=181&amp;sbin_map=181&amp;is_auto=0" TargetMode="External"/><Relationship Id="rId246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3947000&amp;sbin_info=354&amp;sbin_map=354&amp;is_auto=0" TargetMode="External"/><Relationship Id="rId267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81200&amp;sbin_info=102&amp;sbin_map=102&amp;is_auto=0" TargetMode="External"/><Relationship Id="rId288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208&amp;sbin_map=208&amp;is_auto=0" TargetMode="External"/><Relationship Id="rId3727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142200&amp;sbin_info=109&amp;sbin_map=109&amp;is_auto=0" TargetMode="External"/><Relationship Id="rId3934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100300&amp;sbin_info=214&amp;sbin_map=214&amp;is_auto=0" TargetMode="External"/><Relationship Id="rId648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173400&amp;sbin_info=87&amp;sbin_map=87&amp;is_auto=0" TargetMode="External"/><Relationship Id="rId855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34700&amp;sbin_info=52&amp;sbin_map=52&amp;is_auto=0" TargetMode="External"/><Relationship Id="rId1278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49500&amp;sbin_info=308&amp;sbin_map=308&amp;is_auto=0" TargetMode="External"/><Relationship Id="rId1485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202&amp;sbin_map=202&amp;is_auto=0" TargetMode="External"/><Relationship Id="rId1692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21200&amp;sbin_info=379&amp;sbin_map=379&amp;is_auto=0" TargetMode="External"/><Relationship Id="rId2329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424&amp;sbin_map=424&amp;is_auto=0" TargetMode="External"/><Relationship Id="rId253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355100&amp;sbin_info=350&amp;sbin_map=350&amp;is_auto=0" TargetMode="External"/><Relationship Id="rId274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98&amp;sbin_map=98&amp;is_auto=0" TargetMode="External"/><Relationship Id="rId508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85100&amp;sbin_info=259&amp;sbin_map=259&amp;is_auto=0" TargetMode="External"/><Relationship Id="rId715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146700&amp;sbin_info=203&amp;sbin_map=203&amp;is_auto=0" TargetMode="External"/><Relationship Id="rId922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0000&amp;sbin_info=135&amp;sbin_map=135&amp;is_auto=0" TargetMode="External"/><Relationship Id="rId1138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1350000&amp;sbin_info=30&amp;sbin_map=30&amp;is_auto=0" TargetMode="External"/><Relationship Id="rId1345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21200&amp;sbin_info=118&amp;sbin_map=118&amp;is_auto=0" TargetMode="External"/><Relationship Id="rId1552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70700&amp;sbin_info=249&amp;sbin_map=249&amp;is_auto=0" TargetMode="External"/><Relationship Id="rId260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35500&amp;sbin_info=141&amp;sbin_map=141&amp;is_auto=0" TargetMode="External"/><Relationship Id="rId295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5200&amp;sbin_info=299&amp;sbin_map=299&amp;is_auto=0" TargetMode="External"/><Relationship Id="rId1205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70700&amp;sbin_info=370&amp;sbin_map=370&amp;is_auto=0" TargetMode="External"/><Relationship Id="rId281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140&amp;sbin_map=140&amp;is_auto=0" TargetMode="External"/><Relationship Id="rId51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6892200&amp;sbin_info=70&amp;sbin_map=70&amp;is_auto=0" TargetMode="External"/><Relationship Id="rId1412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21200&amp;sbin_info=162&amp;sbin_map=162&amp;is_auto=0" TargetMode="External"/><Relationship Id="rId337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201&amp;sbin_map=201&amp;is_auto=0" TargetMode="External"/><Relationship Id="rId298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145&amp;sbin_map=145&amp;is_auto=0" TargetMode="External"/><Relationship Id="rId3584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627100&amp;sbin_info=7&amp;sbin_map=7&amp;is_auto=0" TargetMode="External"/><Relationship Id="rId3791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142&amp;sbin_map=142&amp;is_auto=0" TargetMode="External"/><Relationship Id="rId158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170200&amp;sbin_info=278&amp;sbin_map=278&amp;is_auto=0" TargetMode="External"/><Relationship Id="rId2186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9500&amp;sbin_info=320&amp;sbin_map=320&amp;is_auto=0" TargetMode="External"/><Relationship Id="rId2393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523&amp;sbin_map=523&amp;is_auto=0" TargetMode="External"/><Relationship Id="rId323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111&amp;sbin_map=111&amp;is_auto=0" TargetMode="External"/><Relationship Id="rId344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35500&amp;sbin_info=255&amp;sbin_map=255&amp;is_auto=0" TargetMode="External"/><Relationship Id="rId3651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41800&amp;sbin_info=52&amp;sbin_map=52&amp;is_auto=0" TargetMode="External"/><Relationship Id="rId365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187&amp;sbin_map=187&amp;is_auto=0" TargetMode="External"/><Relationship Id="rId572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2.52515300&amp;sbin_info=20&amp;sbin_map=20&amp;is_auto=0" TargetMode="External"/><Relationship Id="rId2046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214&amp;sbin_map=214&amp;is_auto=0" TargetMode="External"/><Relationship Id="rId2253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373&amp;sbin_map=373&amp;is_auto=0" TargetMode="External"/><Relationship Id="rId246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4434000&amp;sbin_info=226&amp;sbin_map=226&amp;is_auto=0" TargetMode="External"/><Relationship Id="rId330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5100&amp;sbin_info=144&amp;sbin_map=144&amp;is_auto=0" TargetMode="External"/><Relationship Id="rId351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355100&amp;sbin_info=350&amp;sbin_map=350&amp;is_auto=0" TargetMode="External"/><Relationship Id="rId225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102&amp;sbin_map=102&amp;is_auto=0" TargetMode="External"/><Relationship Id="rId432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220&amp;sbin_map=220&amp;is_auto=0" TargetMode="External"/><Relationship Id="rId1062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16000&amp;sbin_info=600&amp;sbin_map=600&amp;is_auto=0" TargetMode="External"/><Relationship Id="rId2113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9500&amp;sbin_info=278&amp;sbin_map=278&amp;is_auto=0" TargetMode="External"/><Relationship Id="rId2320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412&amp;sbin_map=412&amp;is_auto=0" TargetMode="External"/><Relationship Id="rId1879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12&amp;sbin_map=12&amp;is_auto=0" TargetMode="External"/><Relationship Id="rId309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573300&amp;sbin_info=245&amp;sbin_map=245&amp;is_auto=0" TargetMode="External"/><Relationship Id="rId1739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9851800&amp;sbin_info=28&amp;sbin_map=28&amp;is_auto=0" TargetMode="External"/><Relationship Id="rId1946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28400&amp;sbin_info=130&amp;sbin_map=130&amp;is_auto=0" TargetMode="External"/><Relationship Id="rId4005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585300&amp;sbin_info=252&amp;sbin_map=252&amp;is_auto=0" TargetMode="External"/><Relationship Id="rId1806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1099900&amp;sbin_info=23&amp;sbin_map=23&amp;is_auto=0" TargetMode="External"/><Relationship Id="rId316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20300&amp;sbin_info=241&amp;sbin_map=241&amp;is_auto=0" TargetMode="External"/><Relationship Id="rId302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4337600&amp;sbin_info=327&amp;sbin_map=327&amp;is_auto=0" TargetMode="External"/><Relationship Id="rId3978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200700&amp;sbin_info=237&amp;sbin_map=237&amp;is_auto=0" TargetMode="External"/><Relationship Id="rId899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42700&amp;sbin_info=115&amp;sbin_map=115&amp;is_auto=0" TargetMode="External"/><Relationship Id="rId278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128&amp;sbin_map=128&amp;is_auto=0" TargetMode="External"/><Relationship Id="rId3838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165&amp;sbin_map=165&amp;is_auto=0" TargetMode="External"/><Relationship Id="rId759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42700&amp;sbin_info=122&amp;sbin_map=122&amp;is_auto=0" TargetMode="External"/><Relationship Id="rId966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0000&amp;sbin_info=160&amp;sbin_map=160&amp;is_auto=0" TargetMode="External"/><Relationship Id="rId1389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7100&amp;sbin_info=149&amp;sbin_map=149&amp;is_auto=0" TargetMode="External"/><Relationship Id="rId1596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294&amp;sbin_map=294&amp;is_auto=0" TargetMode="External"/><Relationship Id="rId264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35500&amp;sbin_info=12&amp;sbin_map=12&amp;is_auto=0" TargetMode="External"/><Relationship Id="rId299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29536200&amp;sbin_info=47&amp;sbin_map=47&amp;is_auto=0" TargetMode="External"/><Relationship Id="rId619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1734100&amp;sbin_info=46&amp;sbin_map=46&amp;is_auto=0" TargetMode="External"/><Relationship Id="rId1249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28300&amp;sbin_info=79&amp;sbin_map=79&amp;is_auto=0" TargetMode="External"/><Relationship Id="rId285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172&amp;sbin_map=172&amp;is_auto=0" TargetMode="External"/><Relationship Id="rId3905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309400&amp;sbin_info=200&amp;sbin_map=200&amp;is_auto=0" TargetMode="External"/><Relationship Id="rId95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340400&amp;sbin_info=171&amp;sbin_map=171&amp;is_auto=0" TargetMode="External"/><Relationship Id="rId826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101400&amp;sbin_info=227&amp;sbin_map=227&amp;is_auto=0" TargetMode="External"/><Relationship Id="rId1109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7718400&amp;sbin_info=46&amp;sbin_map=46&amp;is_auto=0" TargetMode="External"/><Relationship Id="rId1456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261500&amp;sbin_info=186&amp;sbin_map=186&amp;is_auto=0" TargetMode="External"/><Relationship Id="rId1663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352&amp;sbin_map=352&amp;is_auto=0" TargetMode="External"/><Relationship Id="rId1870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66400&amp;sbin_info=13&amp;sbin_map=13&amp;is_auto=0" TargetMode="External"/><Relationship Id="rId250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806600&amp;sbin_info=7&amp;sbin_map=7&amp;is_auto=0" TargetMode="External"/><Relationship Id="rId271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5200&amp;sbin_info=127&amp;sbin_map=127&amp;is_auto=0" TargetMode="External"/><Relationship Id="rId292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256&amp;sbin_map=256&amp;is_auto=0" TargetMode="External"/><Relationship Id="rId1316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42&amp;sbin_map=42&amp;is_auto=0" TargetMode="External"/><Relationship Id="rId1523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35300&amp;sbin_info=223&amp;sbin_map=223&amp;is_auto=0" TargetMode="External"/><Relationship Id="rId1730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14630700&amp;sbin_info=75&amp;sbin_map=75&amp;is_auto=0" TargetMode="External"/><Relationship Id="rId22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59732000&amp;sbin_info=32&amp;sbin_map=32&amp;is_auto=0" TargetMode="External"/><Relationship Id="rId348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303&amp;sbin_map=303&amp;is_auto=0" TargetMode="External"/><Relationship Id="rId3695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93&amp;sbin_map=93&amp;is_auto=0" TargetMode="External"/><Relationship Id="rId2297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401&amp;sbin_map=401&amp;is_auto=0" TargetMode="External"/><Relationship Id="rId334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173&amp;sbin_map=173&amp;is_auto=0" TargetMode="External"/><Relationship Id="rId3555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3804700&amp;sbin_info=65&amp;sbin_map=65&amp;is_auto=0" TargetMode="External"/><Relationship Id="rId3762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142200&amp;sbin_info=126&amp;sbin_map=126&amp;is_auto=0" TargetMode="External"/><Relationship Id="rId269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125&amp;sbin_map=125&amp;is_auto=0" TargetMode="External"/><Relationship Id="rId476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243&amp;sbin_map=243&amp;is_auto=0" TargetMode="External"/><Relationship Id="rId683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138700&amp;sbin_info=58&amp;sbin_map=58&amp;is_auto=0" TargetMode="External"/><Relationship Id="rId890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13300&amp;sbin_info=100&amp;sbin_map=100&amp;is_auto=0" TargetMode="External"/><Relationship Id="rId2157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305&amp;sbin_map=305&amp;is_auto=0" TargetMode="External"/><Relationship Id="rId2364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9500&amp;sbin_info=471&amp;sbin_map=471&amp;is_auto=0" TargetMode="External"/><Relationship Id="rId257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238400&amp;sbin_info=238&amp;sbin_map=238&amp;is_auto=0" TargetMode="External"/><Relationship Id="rId320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93&amp;sbin_map=93&amp;is_auto=0" TargetMode="External"/><Relationship Id="rId341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0100&amp;sbin_info=230&amp;sbin_map=230&amp;is_auto=0" TargetMode="External"/><Relationship Id="rId129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85100&amp;sbin_info=267&amp;sbin_map=267&amp;is_auto=0" TargetMode="External"/><Relationship Id="rId336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255300&amp;sbin_info=167&amp;sbin_map=167&amp;is_auto=0" TargetMode="External"/><Relationship Id="rId543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284&amp;sbin_map=284&amp;is_auto=0" TargetMode="External"/><Relationship Id="rId1173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1307600&amp;sbin_info=81&amp;sbin_map=81&amp;is_auto=0" TargetMode="External"/><Relationship Id="rId1380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56500&amp;sbin_info=143&amp;sbin_map=143&amp;is_auto=0" TargetMode="External"/><Relationship Id="rId2017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184&amp;sbin_map=184&amp;is_auto=0" TargetMode="External"/><Relationship Id="rId2224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340&amp;sbin_map=340&amp;is_auto=0" TargetMode="External"/><Relationship Id="rId3622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1078700&amp;sbin_info=32&amp;sbin_map=32&amp;is_auto=0" TargetMode="External"/><Relationship Id="rId403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206&amp;sbin_map=206&amp;is_auto=0" TargetMode="External"/><Relationship Id="rId750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5300&amp;sbin_info=616&amp;sbin_map=616&amp;is_auto=0" TargetMode="External"/><Relationship Id="rId1033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8569200&amp;sbin_info=221&amp;sbin_map=221&amp;is_auto=0" TargetMode="External"/><Relationship Id="rId243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28567300&amp;sbin_info=51&amp;sbin_map=51&amp;is_auto=0" TargetMode="External"/><Relationship Id="rId610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5237000&amp;sbin_info=33&amp;sbin_map=33&amp;is_auto=0" TargetMode="External"/><Relationship Id="rId1240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127200&amp;sbin_info=144&amp;sbin_map=144&amp;is_auto=0" TargetMode="External"/><Relationship Id="rId4049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8400&amp;sbin_info=274&amp;sbin_map=274&amp;is_auto=0" TargetMode="External"/><Relationship Id="rId1100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4438800&amp;sbin_info=68&amp;sbin_map=68&amp;is_auto=0" TargetMode="External"/><Relationship Id="rId1917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19000&amp;sbin_info=89&amp;sbin_map=89&amp;is_auto=0" TargetMode="External"/><Relationship Id="rId306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304400&amp;sbin_info=233&amp;sbin_map=233&amp;is_auto=0" TargetMode="External"/><Relationship Id="rId327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128&amp;sbin_map=128&amp;is_auto=0" TargetMode="External"/><Relationship Id="rId193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85100&amp;sbin_info=62&amp;sbin_map=62&amp;is_auto=0" TargetMode="External"/><Relationship Id="rId2081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252&amp;sbin_map=252&amp;is_auto=0" TargetMode="External"/><Relationship Id="rId313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66000&amp;sbin_info=222&amp;sbin_map=222&amp;is_auto=0" TargetMode="External"/><Relationship Id="rId260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120&amp;sbin_map=120&amp;is_auto=0" TargetMode="External"/><Relationship Id="rId120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680700&amp;sbin_info=10&amp;sbin_map=10&amp;is_auto=0" TargetMode="External"/><Relationship Id="rId289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0100&amp;sbin_info=217&amp;sbin_map=217&amp;is_auto=0" TargetMode="External"/><Relationship Id="rId3949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33400&amp;sbin_info=222&amp;sbin_map=222&amp;is_auto=0" TargetMode="External"/><Relationship Id="rId275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5100&amp;sbin_info=106&amp;sbin_map=106&amp;is_auto=0" TargetMode="External"/><Relationship Id="rId296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349&amp;sbin_map=349&amp;is_auto=0" TargetMode="External"/><Relationship Id="rId3809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151&amp;sbin_map=151&amp;is_auto=0" TargetMode="External"/><Relationship Id="rId937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0000&amp;sbin_info=143&amp;sbin_map=143&amp;is_auto=0" TargetMode="External"/><Relationship Id="rId1567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266&amp;sbin_map=266&amp;is_auto=0" TargetMode="External"/><Relationship Id="rId1774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843900&amp;sbin_info=69&amp;sbin_map=69&amp;is_auto=0" TargetMode="External"/><Relationship Id="rId1981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157&amp;sbin_map=157&amp;is_auto=0" TargetMode="External"/><Relationship Id="rId2618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5200&amp;sbin_info=321&amp;sbin_map=321&amp;is_auto=0" TargetMode="External"/><Relationship Id="rId282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158&amp;sbin_map=158&amp;is_auto=0" TargetMode="External"/><Relationship Id="rId66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1616700&amp;sbin_info=21&amp;sbin_map=21&amp;is_auto=0" TargetMode="External"/><Relationship Id="rId1427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35300&amp;sbin_info=171&amp;sbin_map=171&amp;is_auto=0" TargetMode="External"/><Relationship Id="rId1634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7100&amp;sbin_info=321&amp;sbin_map=321&amp;is_auto=0" TargetMode="External"/><Relationship Id="rId1841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28400&amp;sbin_info=415&amp;sbin_map=415&amp;is_auto=0" TargetMode="External"/><Relationship Id="rId4040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8400&amp;sbin_info=269&amp;sbin_map=269&amp;is_auto=0" TargetMode="External"/><Relationship Id="rId3599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476600&amp;sbin_info=16&amp;sbin_map=16&amp;is_auto=0" TargetMode="External"/><Relationship Id="rId1701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2.47081200&amp;sbin_info=105&amp;sbin_map=105&amp;is_auto=0" TargetMode="External"/><Relationship Id="rId345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271&amp;sbin_map=271&amp;is_auto=0" TargetMode="External"/><Relationship Id="rId3666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62&amp;sbin_map=62&amp;is_auto=0" TargetMode="External"/><Relationship Id="rId587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21777700&amp;sbin_info=68&amp;sbin_map=68&amp;is_auto=0" TargetMode="External"/><Relationship Id="rId2268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380&amp;sbin_map=380&amp;is_auto=0" TargetMode="External"/><Relationship Id="rId331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159&amp;sbin_map=159&amp;is_auto=0" TargetMode="External"/><Relationship Id="rId3873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485000&amp;sbin_info=183&amp;sbin_map=183&amp;is_auto=0" TargetMode="External"/><Relationship Id="rId447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228&amp;sbin_map=228&amp;is_auto=0" TargetMode="External"/><Relationship Id="rId794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21300&amp;sbin_info=50&amp;sbin_map=50&amp;is_auto=0" TargetMode="External"/><Relationship Id="rId1077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22766500&amp;sbin_info=2&amp;sbin_map=2&amp;is_auto=0" TargetMode="External"/><Relationship Id="rId2128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289&amp;sbin_map=289&amp;is_auto=0" TargetMode="External"/><Relationship Id="rId2475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2313400&amp;sbin_info=356&amp;sbin_map=356&amp;is_auto=0" TargetMode="External"/><Relationship Id="rId268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20300&amp;sbin_info=248&amp;sbin_map=248&amp;is_auto=0" TargetMode="External"/><Relationship Id="rId352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999&amp;sbin_map=999&amp;is_auto=0" TargetMode="External"/><Relationship Id="rId3733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33400&amp;sbin_info=112&amp;sbin_map=112&amp;is_auto=0" TargetMode="External"/><Relationship Id="rId3940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92000&amp;sbin_info=217&amp;sbin_map=217&amp;is_auto=0" TargetMode="External"/><Relationship Id="rId654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856400&amp;sbin_info=29&amp;sbin_map=29&amp;is_auto=0" TargetMode="External"/><Relationship Id="rId861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0000&amp;sbin_info=75&amp;sbin_map=75&amp;is_auto=0" TargetMode="External"/><Relationship Id="rId1284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42400&amp;sbin_info=102&amp;sbin_map=102&amp;is_auto=0" TargetMode="External"/><Relationship Id="rId1491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7100&amp;sbin_info=205&amp;sbin_map=205&amp;is_auto=0" TargetMode="External"/><Relationship Id="rId2335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438&amp;sbin_map=438&amp;is_auto=0" TargetMode="External"/><Relationship Id="rId2542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197900&amp;sbin_info=359&amp;sbin_map=359&amp;is_auto=0" TargetMode="External"/><Relationship Id="rId3800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146&amp;sbin_map=146&amp;is_auto=0" TargetMode="External"/><Relationship Id="rId307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150&amp;sbin_map=150&amp;is_auto=0" TargetMode="External"/><Relationship Id="rId514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30461600&amp;sbin_info=262&amp;sbin_map=262&amp;is_auto=0" TargetMode="External"/><Relationship Id="rId721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130700&amp;sbin_info=183&amp;sbin_map=183&amp;is_auto=0" TargetMode="External"/><Relationship Id="rId1144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1901300&amp;sbin_info=377&amp;sbin_map=377&amp;is_auto=0" TargetMode="External"/><Relationship Id="rId1351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7100&amp;sbin_info=122&amp;sbin_map=122&amp;is_auto=0" TargetMode="External"/><Relationship Id="rId2402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2323100&amp;sbin_info=565&amp;sbin_map=565&amp;is_auto=0" TargetMode="External"/><Relationship Id="rId1004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5300&amp;sbin_info=189&amp;sbin_map=189&amp;is_auto=0" TargetMode="External"/><Relationship Id="rId1211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49500&amp;sbin_info=60&amp;sbin_map=60&amp;is_auto=0" TargetMode="External"/><Relationship Id="rId317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126800&amp;sbin_info=41&amp;sbin_map=41&amp;is_auto=0" TargetMode="External"/><Relationship Id="rId338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205&amp;sbin_map=205&amp;is_auto=0" TargetMode="External"/><Relationship Id="rId3590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275900&amp;sbin_info=10&amp;sbin_map=10&amp;is_auto=0" TargetMode="External"/><Relationship Id="rId2192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323&amp;sbin_map=323&amp;is_auto=0" TargetMode="External"/><Relationship Id="rId303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476900&amp;sbin_info=227&amp;sbin_map=227&amp;is_auto=0" TargetMode="External"/><Relationship Id="rId324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60900&amp;sbin_info=114&amp;sbin_map=114&amp;is_auto=0" TargetMode="External"/><Relationship Id="rId164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25&amp;sbin_map=25&amp;is_auto=0" TargetMode="External"/><Relationship Id="rId371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255300&amp;sbin_info=190&amp;sbin_map=190&amp;is_auto=0" TargetMode="External"/><Relationship Id="rId2052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220&amp;sbin_map=220&amp;is_auto=0" TargetMode="External"/><Relationship Id="rId345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258&amp;sbin_map=258&amp;is_auto=0" TargetMode="External"/><Relationship Id="rId310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314500&amp;sbin_info=200&amp;sbin_map=200&amp;is_auto=0" TargetMode="External"/><Relationship Id="rId331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148&amp;sbin_map=148&amp;is_auto=0" TargetMode="External"/><Relationship Id="rId231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85100&amp;sbin_info=105&amp;sbin_map=105&amp;is_auto=0" TargetMode="External"/><Relationship Id="rId286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182&amp;sbin_map=182&amp;is_auto=0" TargetMode="External"/><Relationship Id="rId1678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49500&amp;sbin_info=359&amp;sbin_map=359&amp;is_auto=0" TargetMode="External"/><Relationship Id="rId1885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47400&amp;sbin_info=29&amp;sbin_map=29&amp;is_auto=0" TargetMode="External"/><Relationship Id="rId2729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87&amp;sbin_map=87&amp;is_auto=0" TargetMode="External"/><Relationship Id="rId293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5200&amp;sbin_info=270&amp;sbin_map=270&amp;is_auto=0" TargetMode="External"/><Relationship Id="rId908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10700&amp;sbin_info=124&amp;sbin_map=124&amp;is_auto=0" TargetMode="External"/><Relationship Id="rId1538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238&amp;sbin_map=238&amp;is_auto=0" TargetMode="External"/><Relationship Id="rId1745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6258100&amp;sbin_info=504&amp;sbin_map=504&amp;is_auto=0" TargetMode="External"/><Relationship Id="rId1952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19000&amp;sbin_info=136&amp;sbin_map=136&amp;is_auto=0" TargetMode="External"/><Relationship Id="rId4011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92000&amp;sbin_info=255&amp;sbin_map=255&amp;is_auto=0" TargetMode="External"/><Relationship Id="rId37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18123800&amp;sbin_info=38&amp;sbin_map=38&amp;is_auto=0" TargetMode="External"/><Relationship Id="rId1605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35300&amp;sbin_info=300&amp;sbin_map=300&amp;is_auto=0" TargetMode="External"/><Relationship Id="rId1812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625800&amp;sbin_info=27&amp;sbin_map=27&amp;is_auto=0" TargetMode="External"/><Relationship Id="rId3777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135&amp;sbin_map=135&amp;is_auto=0" TargetMode="External"/><Relationship Id="rId3984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1296100&amp;sbin_info=240&amp;sbin_map=240&amp;is_auto=0" TargetMode="External"/><Relationship Id="rId698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392200&amp;sbin_info=207&amp;sbin_map=207&amp;is_auto=0" TargetMode="External"/><Relationship Id="rId2379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510&amp;sbin_map=510&amp;is_auto=0" TargetMode="External"/><Relationship Id="rId258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228300&amp;sbin_info=243&amp;sbin_map=243&amp;is_auto=0" TargetMode="External"/><Relationship Id="rId279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132&amp;sbin_map=132&amp;is_auto=0" TargetMode="External"/><Relationship Id="rId3637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40&amp;sbin_map=40&amp;is_auto=0" TargetMode="External"/><Relationship Id="rId3844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168&amp;sbin_map=168&amp;is_auto=0" TargetMode="External"/><Relationship Id="rId558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478&amp;sbin_map=478&amp;is_auto=0" TargetMode="External"/><Relationship Id="rId765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32000&amp;sbin_info=182&amp;sbin_map=182&amp;is_auto=0" TargetMode="External"/><Relationship Id="rId972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0000&amp;sbin_info=164&amp;sbin_map=164&amp;is_auto=0" TargetMode="External"/><Relationship Id="rId1188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183800&amp;sbin_info=324&amp;sbin_map=324&amp;is_auto=0" TargetMode="External"/><Relationship Id="rId1395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7100&amp;sbin_info=153&amp;sbin_map=153&amp;is_auto=0" TargetMode="External"/><Relationship Id="rId2239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364&amp;sbin_map=364&amp;is_auto=0" TargetMode="External"/><Relationship Id="rId2446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11942300&amp;sbin_info=61&amp;sbin_map=61&amp;is_auto=0" TargetMode="External"/><Relationship Id="rId265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25400&amp;sbin_info=118&amp;sbin_map=118&amp;is_auto=0" TargetMode="External"/><Relationship Id="rId286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175&amp;sbin_map=175&amp;is_auto=0" TargetMode="External"/><Relationship Id="rId3704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41800&amp;sbin_info=97&amp;sbin_map=97&amp;is_auto=0" TargetMode="External"/><Relationship Id="rId418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213&amp;sbin_map=213&amp;is_auto=0" TargetMode="External"/><Relationship Id="rId625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1656700&amp;sbin_info=70&amp;sbin_map=70&amp;is_auto=0" TargetMode="External"/><Relationship Id="rId832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8000&amp;sbin_info=94&amp;sbin_map=94&amp;is_auto=0" TargetMode="External"/><Relationship Id="rId1048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5300&amp;sbin_info=231&amp;sbin_map=231&amp;is_auto=0" TargetMode="External"/><Relationship Id="rId1255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42400&amp;sbin_info=141&amp;sbin_map=141&amp;is_auto=0" TargetMode="External"/><Relationship Id="rId1462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190&amp;sbin_map=190&amp;is_auto=0" TargetMode="External"/><Relationship Id="rId2306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37900&amp;sbin_info=405&amp;sbin_map=405&amp;is_auto=0" TargetMode="External"/><Relationship Id="rId2513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801600&amp;sbin_info=289&amp;sbin_map=289&amp;is_auto=0" TargetMode="External"/><Relationship Id="rId3911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203&amp;sbin_map=203&amp;is_auto=0" TargetMode="External"/><Relationship Id="rId1115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3208900&amp;sbin_info=93&amp;sbin_map=93&amp;is_auto=0" TargetMode="External"/><Relationship Id="rId1322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49500&amp;sbin_info=57&amp;sbin_map=57&amp;is_auto=0" TargetMode="External"/><Relationship Id="rId2720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0100&amp;sbin_info=59&amp;sbin_map=59&amp;is_auto=0" TargetMode="External"/><Relationship Id="rId328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0100&amp;sbin_info=136&amp;sbin_map=136&amp;is_auto=0" TargetMode="External"/><Relationship Id="rId2096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266&amp;sbin_map=266&amp;is_auto=0" TargetMode="External"/><Relationship Id="rId349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40600&amp;sbin_info=320&amp;sbin_map=320&amp;is_auto=0" TargetMode="External"/><Relationship Id="rId314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111600&amp;sbin_info=22&amp;sbin_map=22&amp;is_auto=0" TargetMode="External"/><Relationship Id="rId335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176&amp;sbin_map=176&amp;is_auto=0" TargetMode="External"/><Relationship Id="rId3561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1162300&amp;sbin_info=66&amp;sbin_map=66&amp;is_auto=0" TargetMode="External"/><Relationship Id="rId275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129&amp;sbin_map=129&amp;is_auto=0" TargetMode="External"/><Relationship Id="rId482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246&amp;sbin_map=246&amp;is_auto=0" TargetMode="External"/><Relationship Id="rId2163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308&amp;sbin_map=308&amp;is_auto=0" TargetMode="External"/><Relationship Id="rId2370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227600&amp;sbin_info=495&amp;sbin_map=495&amp;is_auto=0" TargetMode="External"/><Relationship Id="rId300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8233800&amp;sbin_info=55&amp;sbin_map=55&amp;is_auto=0" TargetMode="External"/><Relationship Id="rId321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98&amp;sbin_map=98&amp;is_auto=0" TargetMode="External"/><Relationship Id="rId342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147100&amp;sbin_info=237&amp;sbin_map=237&amp;is_auto=0" TargetMode="External"/><Relationship Id="rId135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1021100&amp;sbin_info=91&amp;sbin_map=91&amp;is_auto=0" TargetMode="External"/><Relationship Id="rId342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340400&amp;sbin_info=170&amp;sbin_map=170&amp;is_auto=0" TargetMode="External"/><Relationship Id="rId2023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9500&amp;sbin_info=190&amp;sbin_map=190&amp;is_auto=0" TargetMode="External"/><Relationship Id="rId2230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347&amp;sbin_map=347&amp;is_auto=0" TargetMode="External"/><Relationship Id="rId202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85100&amp;sbin_info=77&amp;sbin_map=77&amp;is_auto=0" TargetMode="External"/><Relationship Id="rId1789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910300&amp;sbin_info=9&amp;sbin_map=9&amp;is_auto=0" TargetMode="External"/><Relationship Id="rId1996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165&amp;sbin_map=165&amp;is_auto=0" TargetMode="External"/><Relationship Id="rId4055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451500&amp;sbin_info=300&amp;sbin_map=300&amp;is_auto=0" TargetMode="External"/><Relationship Id="rId1649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340&amp;sbin_map=340&amp;is_auto=0" TargetMode="External"/><Relationship Id="rId1856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237000&amp;sbin_info=25&amp;sbin_map=25&amp;is_auto=0" TargetMode="External"/><Relationship Id="rId290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0100&amp;sbin_info=230&amp;sbin_map=230&amp;is_auto=0" TargetMode="External"/><Relationship Id="rId307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426100&amp;sbin_info=91&amp;sbin_map=91&amp;is_auto=0" TargetMode="External"/><Relationship Id="rId1509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214&amp;sbin_map=214&amp;is_auto=0" TargetMode="External"/><Relationship Id="rId1716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27071000&amp;sbin_info=2&amp;sbin_map=2&amp;is_auto=0" TargetMode="External"/><Relationship Id="rId1923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284500&amp;sbin_info=102&amp;sbin_map=102&amp;is_auto=0" TargetMode="External"/><Relationship Id="rId3888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190&amp;sbin_map=190&amp;is_auto=0" TargetMode="External"/><Relationship Id="rId269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15200&amp;sbin_info=305&amp;sbin_map=305&amp;is_auto=0" TargetMode="External"/><Relationship Id="rId3748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119&amp;sbin_map=119&amp;is_auto=0" TargetMode="External"/><Relationship Id="rId669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458900&amp;sbin_info=191&amp;sbin_map=191&amp;is_auto=0" TargetMode="External"/><Relationship Id="rId876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69400&amp;sbin_info=90&amp;sbin_map=90&amp;is_auto=0" TargetMode="External"/><Relationship Id="rId1299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120200&amp;sbin_info=22&amp;sbin_map=22&amp;is_auto=0" TargetMode="External"/><Relationship Id="rId2557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126800&amp;sbin_info=41&amp;sbin_map=41&amp;is_auto=0" TargetMode="External"/><Relationship Id="rId3608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33400&amp;sbin_info=23&amp;sbin_map=23&amp;is_auto=0" TargetMode="External"/><Relationship Id="rId3955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1354600&amp;sbin_info=225&amp;sbin_map=225&amp;is_auto=0" TargetMode="External"/><Relationship Id="rId529" Type="http://schemas.openxmlformats.org/officeDocument/2006/relationships/hyperlink" Target="http://cpdb.realtek.com/cpdbv3/view/filter/filter_view.php?proj=RL7032&amp;startdate=2025-10-27&amp;enddate=2025-11-02&amp;limit_value_yield=1&amp;logic_yield=1&amp;logic=1&amp;limit_value_sbin=0.00000000&amp;sbin_info=274&amp;sbin_map=274&amp;is_auto=0" TargetMode="External"/><Relationship Id="rId736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146700&amp;sbin_info=55&amp;sbin_map=55&amp;is_auto=0" TargetMode="External"/><Relationship Id="rId1159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1130900&amp;sbin_info=115&amp;sbin_map=115&amp;is_auto=0" TargetMode="External"/><Relationship Id="rId1366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7100&amp;sbin_info=131&amp;sbin_map=131&amp;is_auto=0" TargetMode="External"/><Relationship Id="rId2417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000000&amp;sbin_info=713&amp;sbin_map=713&amp;is_auto=0" TargetMode="External"/><Relationship Id="rId276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111&amp;sbin_map=111&amp;is_auto=0" TargetMode="External"/><Relationship Id="rId297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361&amp;sbin_map=361&amp;is_auto=0" TargetMode="External"/><Relationship Id="rId3815" Type="http://schemas.openxmlformats.org/officeDocument/2006/relationships/hyperlink" Target="http://cpdb.realtek.com/cpdbv3/view/filter/filter_view.php?proj=RL6641&amp;startdate=2025-10-27&amp;enddate=2025-11-02&amp;limit_value_yield=1&amp;logic_yield=1&amp;logic=1&amp;limit_value_sbin=0.00000000&amp;sbin_info=154&amp;sbin_map=154&amp;is_auto=0" TargetMode="External"/><Relationship Id="rId943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00000&amp;sbin_info=147&amp;sbin_map=147&amp;is_auto=0" TargetMode="External"/><Relationship Id="rId1019" Type="http://schemas.openxmlformats.org/officeDocument/2006/relationships/hyperlink" Target="http://cpdb.realtek.com/cpdbv3/view/filter/filter_view.php?proj=RL6982&amp;startdate=2025-10-27&amp;enddate=2025-11-02&amp;limit_value_yield=1&amp;logic_yield=1&amp;logic=1&amp;limit_value_sbin=0.00040000&amp;sbin_info=209&amp;sbin_map=209&amp;is_auto=0" TargetMode="External"/><Relationship Id="rId1573" Type="http://schemas.openxmlformats.org/officeDocument/2006/relationships/hyperlink" Target="http://cpdb.realtek.com/cpdbv3/view/filter/filter_view.php?proj=RL6963&amp;startdate=2025-10-27&amp;enddate=2025-11-02&amp;limit_value_yield=1&amp;logic_yield=1&amp;logic=1&amp;limit_value_sbin=0.00000000&amp;sbin_info=269&amp;sbin_map=269&amp;is_auto=0" TargetMode="External"/><Relationship Id="rId1780" Type="http://schemas.openxmlformats.org/officeDocument/2006/relationships/hyperlink" Target="http://cpdb.realtek.com/cpdbv3/view/filter/filter_view.php?proj=RL6856&amp;startdate=2025-10-27&amp;enddate=2025-11-02&amp;limit_value_yield=1&amp;logic_yield=1&amp;logic=1&amp;limit_value_sbin=0.00568900&amp;sbin_info=21&amp;sbin_map=21&amp;is_auto=0" TargetMode="External"/><Relationship Id="rId2624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40600&amp;sbin_info=27&amp;sbin_map=27&amp;is_auto=0" TargetMode="External"/><Relationship Id="rId2831" Type="http://schemas.openxmlformats.org/officeDocument/2006/relationships/hyperlink" Target="http://cpdb.realtek.com/cpdbv3/view/filter/filter_view.php?proj=RL6748&amp;startdate=2025-10-27&amp;enddate=2025-11-02&amp;limit_value_yield=1&amp;logic_yield=1&amp;logic=1&amp;limit_value_sbin=0.00000000&amp;sbin_info=161&amp;sbin_map=161&amp;is_auto=0" TargetMode="External"/></Relationships>
</file>

<file path=xl/worksheets/_rels/sheet10.xml.rels><?xml version="1.0" encoding="UTF-8" standalone="yes"?>
<Relationships xmlns="http://schemas.openxmlformats.org/package/2006/relationships"><Relationship Id="rId26" Type="http://schemas.openxmlformats.org/officeDocument/2006/relationships/hyperlink" Target="http://cpdb.realtek.com/cpdbv3/view/mergeCell.php?project=RL6982&amp;cp=CP1&amp;version=RL6982ZA_HD_TA01_V04&amp;lotid=PAEM7&amp;waferid=MBB329-25G2&amp;bintype=sbin" TargetMode="External"/><Relationship Id="rId21" Type="http://schemas.openxmlformats.org/officeDocument/2006/relationships/hyperlink" Target="http://cpdb.realtek.com/cpdbv3/view/mergeCell.php?project=RL6982&amp;cp=CP1&amp;version=RL6982ZA_HD_TA01_V04&amp;lotid=PAEM4&amp;waferid=MBA751-15A5&amp;bintype=sbin" TargetMode="External"/><Relationship Id="rId42" Type="http://schemas.openxmlformats.org/officeDocument/2006/relationships/hyperlink" Target="http://cpdb.realtek.com/cpdbv3/view/mergeCell.php?project=RL6982&amp;cp=CP1&amp;version=RL6982ZA_HD_TA01_V04&amp;lotid=PAEM4&amp;waferid=MBA751-19F4&amp;bintype=sbin" TargetMode="External"/><Relationship Id="rId47" Type="http://schemas.openxmlformats.org/officeDocument/2006/relationships/hyperlink" Target="http://cpdb.realtek.com/cpdbv3/view/mergeCell.php?project=RL6748&amp;cp=CP1&amp;version=RL6748ZA_V25&amp;lotid=PAFA3&amp;waferid=MBA728-18D3&amp;bintype=sbin" TargetMode="External"/><Relationship Id="rId63" Type="http://schemas.openxmlformats.org/officeDocument/2006/relationships/hyperlink" Target="http://cpdb.realtek.com/cpdbv3/view/mergeCell.php?project=RL6748&amp;cp=CP1&amp;version=RL6748ZA_V25&amp;lotid=PAFQ6&amp;waferid=MBC103-25F3&amp;bintype=sbin" TargetMode="External"/><Relationship Id="rId68" Type="http://schemas.openxmlformats.org/officeDocument/2006/relationships/hyperlink" Target="http://cpdb.realtek.com/cpdbv3/view/mergeCell.php?project=RL6748&amp;cp=CP1&amp;version=RL6748ZA_V25&amp;lotid=PAHY4&amp;waferid=TAQ895-03D2&amp;bintype=sbin" TargetMode="External"/><Relationship Id="rId16" Type="http://schemas.openxmlformats.org/officeDocument/2006/relationships/hyperlink" Target="http://cpdb.realtek.com/cpdbv3/view/mergeCell.php?project=RL6982&amp;cp=CP1&amp;version=RL6982ZA_HD_TA01_V04&amp;lotid=PAEM6&amp;waferid=MBB211-17E0&amp;bintype=sbin" TargetMode="External"/><Relationship Id="rId11" Type="http://schemas.openxmlformats.org/officeDocument/2006/relationships/hyperlink" Target="http://cpdb.realtek.com/cpdbv3/view/mergeCell.php?project=RL6982&amp;cp=CP1&amp;version=RL6982ZA_HD_TA01_V04&amp;lotid=PAEM8&amp;waferid=MBB330-02G2&amp;bintype=sbin" TargetMode="External"/><Relationship Id="rId24" Type="http://schemas.openxmlformats.org/officeDocument/2006/relationships/hyperlink" Target="http://cpdb.realtek.com/cpdbv3/view/mergeCell.php?project=RL6982&amp;cp=CP1&amp;version=RL6982ZA_HD_TA01_V04&amp;lotid=PAEM6&amp;waferid=MBB211-19C6&amp;bintype=sbin" TargetMode="External"/><Relationship Id="rId32" Type="http://schemas.openxmlformats.org/officeDocument/2006/relationships/hyperlink" Target="http://cpdb.realtek.com/cpdbv3/view/mergeCell.php?project=RL6982&amp;cp=CP1&amp;version=RL6982ZA_HD_TA01_V04&amp;lotid=PAEM6&amp;waferid=MBB211-24A7&amp;bintype=sbin" TargetMode="External"/><Relationship Id="rId37" Type="http://schemas.openxmlformats.org/officeDocument/2006/relationships/hyperlink" Target="http://cpdb.realtek.com/cpdbv3/view/mergeCell.php?project=RL6982&amp;cp=CP1&amp;version=RL6982ZA_HD_TA01_V04&amp;lotid=PAEM3&amp;waferid=MBA749-19F4&amp;bintype=sbin" TargetMode="External"/><Relationship Id="rId40" Type="http://schemas.openxmlformats.org/officeDocument/2006/relationships/hyperlink" Target="http://cpdb.realtek.com/cpdbv3/view/mergeCell.php?project=RL6982&amp;cp=CP1&amp;version=RL6982ZA_HD_TA01_V04&amp;lotid=PAEN0&amp;waferid=MBF205-11B6&amp;bintype=sbin" TargetMode="External"/><Relationship Id="rId45" Type="http://schemas.openxmlformats.org/officeDocument/2006/relationships/hyperlink" Target="http://cpdb.realtek.com/cpdbv3/view/mergeCell.php?project=RL6748&amp;cp=CP1&amp;version=RL6748ZA_V25&amp;lotid=PAFA4&amp;waferid=MBA701-10A6&amp;bintype=sbin" TargetMode="External"/><Relationship Id="rId53" Type="http://schemas.openxmlformats.org/officeDocument/2006/relationships/hyperlink" Target="http://cpdb.realtek.com/cpdbv3/view/mergeCell.php?project=RL6748&amp;cp=CP1&amp;version=RL6748ZA_V25&amp;lotid=PAFQ5&amp;waferid=MBA705-07E5&amp;bintype=sbin" TargetMode="External"/><Relationship Id="rId58" Type="http://schemas.openxmlformats.org/officeDocument/2006/relationships/hyperlink" Target="http://cpdb.realtek.com/cpdbv3/view/mergeCell.php?project=RL6748&amp;cp=CP1&amp;version=RL6748ZA_V25&amp;lotid=PAFA5&amp;waferid=MBA704-15D6&amp;bintype=sbin" TargetMode="External"/><Relationship Id="rId66" Type="http://schemas.openxmlformats.org/officeDocument/2006/relationships/hyperlink" Target="http://cpdb.realtek.com/cpdbv3/view/mergeCell.php?project=RL6748&amp;cp=CP1&amp;version=RL6748ZA_V25&amp;lotid=PAFQ1&amp;waferid=MBA727-03H0&amp;bintype=sbin" TargetMode="External"/><Relationship Id="rId74" Type="http://schemas.openxmlformats.org/officeDocument/2006/relationships/hyperlink" Target="http://cpdb.realtek.com/cpdbv3/view/mergeCell.php?project=RL6748&amp;cp=CP1&amp;version=RL6748ZA_V25&amp;lotid=PAFQ2&amp;waferid=MBA715-06E3&amp;bintype=sbin" TargetMode="External"/><Relationship Id="rId79" Type="http://schemas.openxmlformats.org/officeDocument/2006/relationships/hyperlink" Target="http://cpdb.realtek.com/cpdbv3/view/mergeCell.php?project=RL6641&amp;cp=CP1&amp;version=RL6641ZA_TA01_V16&amp;lotid=PADA7&amp;waferid=TAF883-16G7&amp;bintype=sbin" TargetMode="External"/><Relationship Id="rId5" Type="http://schemas.openxmlformats.org/officeDocument/2006/relationships/hyperlink" Target="http://cpdb.realtek.com/cpdbv3/view/mergeCell.php?project=RL7032&amp;cp=CP1&amp;version=RL7032_TA01_V01&amp;lotid=PACZ2&amp;waferid=PELR05-18E2&amp;bintype=sbin" TargetMode="External"/><Relationship Id="rId61" Type="http://schemas.openxmlformats.org/officeDocument/2006/relationships/hyperlink" Target="http://cpdb.realtek.com/cpdbv3/view/mergeCell.php?project=RL6748&amp;cp=CP1&amp;version=RL6748ZA_V25&amp;lotid=PAFQ5&amp;waferid=MBA705-08E0&amp;bintype=sbin" TargetMode="External"/><Relationship Id="rId19" Type="http://schemas.openxmlformats.org/officeDocument/2006/relationships/hyperlink" Target="http://cpdb.realtek.com/cpdbv3/view/mergeCell.php?project=RL6982&amp;cp=CP1&amp;version=RL6982ZA_HD_TA01_V04&amp;lotid=PAEM8&amp;waferid=MBB330-04F0&amp;bintype=sbin" TargetMode="External"/><Relationship Id="rId14" Type="http://schemas.openxmlformats.org/officeDocument/2006/relationships/hyperlink" Target="http://cpdb.realtek.com/cpdbv3/view/mergeCell.php?project=RL6982&amp;cp=CP1&amp;version=RL6982ZA_HD_TA01_V04&amp;lotid=PAEM3&amp;waferid=MBA749-22E7&amp;bintype=sbin" TargetMode="External"/><Relationship Id="rId22" Type="http://schemas.openxmlformats.org/officeDocument/2006/relationships/hyperlink" Target="http://cpdb.realtek.com/cpdbv3/view/mergeCell.php?project=RL6982&amp;cp=CP1&amp;version=RL6982ZA_HD_TA01_V04&amp;lotid=PAEM6&amp;waferid=MBB211-20D3&amp;bintype=sbin" TargetMode="External"/><Relationship Id="rId27" Type="http://schemas.openxmlformats.org/officeDocument/2006/relationships/hyperlink" Target="http://cpdb.realtek.com/cpdbv3/view/mergeCell.php?project=RL6982&amp;cp=CP1&amp;version=RL6982ZA_HD_TA01_V04&amp;lotid=PAEM9&amp;waferid=MBB332-01B1&amp;bintype=sbin" TargetMode="External"/><Relationship Id="rId30" Type="http://schemas.openxmlformats.org/officeDocument/2006/relationships/hyperlink" Target="http://cpdb.realtek.com/cpdbv3/view/mergeCell.php?project=RL6982&amp;cp=CP1&amp;version=RL6982ZA_HD_TA01_V04&amp;lotid=PAEM6&amp;waferid=MBB211-22C1&amp;bintype=sbin" TargetMode="External"/><Relationship Id="rId35" Type="http://schemas.openxmlformats.org/officeDocument/2006/relationships/hyperlink" Target="http://cpdb.realtek.com/cpdbv3/view/mergeCell.php?project=RL6982&amp;cp=CP1&amp;version=RL6982ZA_HD_TA01_V04&amp;lotid=PAEM5&amp;waferid=MBB208-16A1&amp;bintype=sbin" TargetMode="External"/><Relationship Id="rId43" Type="http://schemas.openxmlformats.org/officeDocument/2006/relationships/hyperlink" Target="http://cpdb.realtek.com/cpdbv3/view/mergeCell.php?project=RL6982&amp;cp=CP1&amp;version=RL6982ZA_HD_TA01_V04&amp;lotid=PAEN0&amp;waferid=MBF205-02G1&amp;bintype=sbin" TargetMode="External"/><Relationship Id="rId48" Type="http://schemas.openxmlformats.org/officeDocument/2006/relationships/hyperlink" Target="http://cpdb.realtek.com/cpdbv3/view/mergeCell.php?project=RL6748&amp;cp=CP1&amp;version=RL6748ZA_V25&amp;lotid=PAFC1&amp;waferid=MBA723-25H2&amp;bintype=sbin" TargetMode="External"/><Relationship Id="rId56" Type="http://schemas.openxmlformats.org/officeDocument/2006/relationships/hyperlink" Target="http://cpdb.realtek.com/cpdbv3/view/mergeCell.php?project=RL6748&amp;cp=CP1&amp;version=RL6748ZA_V25&amp;lotid=PAFQ0&amp;waferid=MBF135-25G0&amp;bintype=sbin" TargetMode="External"/><Relationship Id="rId64" Type="http://schemas.openxmlformats.org/officeDocument/2006/relationships/hyperlink" Target="http://cpdb.realtek.com/cpdbv3/view/mergeCell.php?project=RL6748&amp;cp=CP1&amp;version=RL6748ZA_V25&amp;lotid=PAHY4&amp;waferid=TAQ895-04C5&amp;bintype=sbin" TargetMode="External"/><Relationship Id="rId69" Type="http://schemas.openxmlformats.org/officeDocument/2006/relationships/hyperlink" Target="http://cpdb.realtek.com/cpdbv3/view/mergeCell.php?project=RL6748&amp;cp=CP1&amp;version=RL6748ZA_V25&amp;lotid=PAHY4&amp;waferid=TAQ895-10A1&amp;bintype=sbin" TargetMode="External"/><Relationship Id="rId77" Type="http://schemas.openxmlformats.org/officeDocument/2006/relationships/hyperlink" Target="http://cpdb.realtek.com/cpdbv3/view/mergeCell.php?project=RL6748&amp;cp=CP1&amp;version=RL6748ZA_TC01_V25&amp;lotid=PAF99&amp;waferid=MBA725-21E0&amp;bintype=sbin" TargetMode="External"/><Relationship Id="rId8" Type="http://schemas.openxmlformats.org/officeDocument/2006/relationships/hyperlink" Target="http://cpdb.realtek.com/cpdbv3/view/mergeCell.php?project=RL6982&amp;cp=CP1&amp;version=RL6982ZA_HD_TA01_V04&amp;lotid=PAGF1&amp;waferid=MBB209-04D4&amp;bintype=sbin" TargetMode="External"/><Relationship Id="rId51" Type="http://schemas.openxmlformats.org/officeDocument/2006/relationships/hyperlink" Target="http://cpdb.realtek.com/cpdbv3/view/mergeCell.php?project=RL6748&amp;cp=CP1&amp;version=RL6748ZA_V25&amp;lotid=PAFQ4&amp;waferid=MBA724-18A1&amp;bintype=sbin" TargetMode="External"/><Relationship Id="rId72" Type="http://schemas.openxmlformats.org/officeDocument/2006/relationships/hyperlink" Target="http://cpdb.realtek.com/cpdbv3/view/mergeCell.php?project=RL6748&amp;cp=CP1&amp;version=RL6748ZA_V25&amp;lotid=PAFA3&amp;waferid=MBA728-12H1&amp;bintype=sbin" TargetMode="External"/><Relationship Id="rId3" Type="http://schemas.openxmlformats.org/officeDocument/2006/relationships/hyperlink" Target="http://cpdb.realtek.com/cpdbv3/view/mergeCell.php?project=RL7032&amp;cp=CP1&amp;version=RL7032_TA01_V01&amp;lotid=PACZ2&amp;waferid=PELR05-16F4&amp;bintype=sbin" TargetMode="External"/><Relationship Id="rId12" Type="http://schemas.openxmlformats.org/officeDocument/2006/relationships/hyperlink" Target="http://cpdb.realtek.com/cpdbv3/view/mergeCell.php?project=RL6982&amp;cp=CP1&amp;version=RL6982ZA_HD_TA01_V04&amp;lotid=PAEM3&amp;waferid=MBA749-07E3&amp;bintype=sbin" TargetMode="External"/><Relationship Id="rId17" Type="http://schemas.openxmlformats.org/officeDocument/2006/relationships/hyperlink" Target="http://cpdb.realtek.com/cpdbv3/view/mergeCell.php?project=RL6982&amp;cp=CP1&amp;version=RL6982ZA_HD_TA01_V04&amp;lotid=PAEM8&amp;waferid=MBB330-16G1&amp;bintype=sbin" TargetMode="External"/><Relationship Id="rId25" Type="http://schemas.openxmlformats.org/officeDocument/2006/relationships/hyperlink" Target="http://cpdb.realtek.com/cpdbv3/view/mergeCell.php?project=RL6982&amp;cp=CP1&amp;version=RL6982ZA_HD_TA01_V04&amp;lotid=PAGF1&amp;waferid=MBB209-21C6&amp;bintype=sbin" TargetMode="External"/><Relationship Id="rId33" Type="http://schemas.openxmlformats.org/officeDocument/2006/relationships/hyperlink" Target="http://cpdb.realtek.com/cpdbv3/view/mergeCell.php?project=RL6982&amp;cp=CP1&amp;version=RL6982ZA_HD_TA01_V04&amp;lotid=PAEM5&amp;waferid=MBB208-22F0&amp;bintype=sbin" TargetMode="External"/><Relationship Id="rId38" Type="http://schemas.openxmlformats.org/officeDocument/2006/relationships/hyperlink" Target="http://cpdb.realtek.com/cpdbv3/view/mergeCell.php?project=RL6982&amp;cp=CP1&amp;version=RL6982ZA_HD_TA01_V04&amp;lotid=PAEM3&amp;waferid=MBA749-20G1&amp;bintype=sbin" TargetMode="External"/><Relationship Id="rId46" Type="http://schemas.openxmlformats.org/officeDocument/2006/relationships/hyperlink" Target="http://cpdb.realtek.com/cpdbv3/view/mergeCell.php?project=RL6748&amp;cp=CP1&amp;version=RL6748ZA_V25&amp;lotid=PAFA3&amp;waferid=MBA728-09A3&amp;bintype=sbin" TargetMode="External"/><Relationship Id="rId59" Type="http://schemas.openxmlformats.org/officeDocument/2006/relationships/hyperlink" Target="http://cpdb.realtek.com/cpdbv3/view/mergeCell.php?project=RL6748&amp;cp=CP1&amp;version=RL6748ZA_V25&amp;lotid=PAFA5&amp;waferid=MBA704-24G6&amp;bintype=sbin" TargetMode="External"/><Relationship Id="rId67" Type="http://schemas.openxmlformats.org/officeDocument/2006/relationships/hyperlink" Target="http://cpdb.realtek.com/cpdbv3/view/mergeCell.php?project=RL6748&amp;cp=CP1&amp;version=RL6748ZA_V25&amp;lotid=PAFQ1&amp;waferid=MBA727-01A7&amp;bintype=sbin" TargetMode="External"/><Relationship Id="rId20" Type="http://schemas.openxmlformats.org/officeDocument/2006/relationships/hyperlink" Target="http://cpdb.realtek.com/cpdbv3/view/mergeCell.php?project=RL6982&amp;cp=CP1&amp;version=RL6982ZA_HD_TA01_V04&amp;lotid=PAEM6&amp;waferid=MBB211-18D3&amp;bintype=sbin" TargetMode="External"/><Relationship Id="rId41" Type="http://schemas.openxmlformats.org/officeDocument/2006/relationships/hyperlink" Target="http://cpdb.realtek.com/cpdbv3/view/mergeCell.php?project=RL6982&amp;cp=CP1&amp;version=RL6982ZA_HD_TA01_V04&amp;lotid=PAEN0&amp;waferid=MBF205-04E7&amp;bintype=sbin" TargetMode="External"/><Relationship Id="rId54" Type="http://schemas.openxmlformats.org/officeDocument/2006/relationships/hyperlink" Target="http://cpdb.realtek.com/cpdbv3/view/mergeCell.php?project=RL6748&amp;cp=CP1&amp;version=RL6748ZA_V25&amp;lotid=PAFQ0&amp;waferid=MBF135-06A5&amp;bintype=sbin" TargetMode="External"/><Relationship Id="rId62" Type="http://schemas.openxmlformats.org/officeDocument/2006/relationships/hyperlink" Target="http://cpdb.realtek.com/cpdbv3/view/mergeCell.php?project=RL6748&amp;cp=CP1&amp;version=RL6748ZA_V25&amp;lotid=PAFQ5&amp;waferid=MBA705-18G3&amp;bintype=sbin" TargetMode="External"/><Relationship Id="rId70" Type="http://schemas.openxmlformats.org/officeDocument/2006/relationships/hyperlink" Target="http://cpdb.realtek.com/cpdbv3/view/mergeCell.php?project=RL6748&amp;cp=CP1&amp;version=RL6748ZA_V25&amp;lotid=PAHY4&amp;waferid=TAQ895-02D7&amp;bintype=sbin" TargetMode="External"/><Relationship Id="rId75" Type="http://schemas.openxmlformats.org/officeDocument/2006/relationships/hyperlink" Target="http://cpdb.realtek.com/cpdbv3/view/mergeCell.php?project=RL6748&amp;cp=CP1&amp;version=RL6748ZA_V25&amp;lotid=PAHY4&amp;waferid=TAQ895-16D6&amp;bintype=sbin" TargetMode="External"/><Relationship Id="rId1" Type="http://schemas.openxmlformats.org/officeDocument/2006/relationships/hyperlink" Target="http://cpdb.realtek.com/cpdbv3/view/mergeCell.php?project=RL7032&amp;cp=CP1&amp;version=RL7032_TA01_V01&amp;lotid=PACZ2&amp;waferid=PELR05-14G6&amp;bintype=sbin" TargetMode="External"/><Relationship Id="rId6" Type="http://schemas.openxmlformats.org/officeDocument/2006/relationships/hyperlink" Target="http://cpdb.realtek.com/cpdbv3/view/mergeCell.php?project=RL7032&amp;cp=CP1&amp;version=RL7032_TA01_V01&amp;lotid=PAEU7&amp;waferid=PEMY80-04C5&amp;bintype=sbin" TargetMode="External"/><Relationship Id="rId15" Type="http://schemas.openxmlformats.org/officeDocument/2006/relationships/hyperlink" Target="http://cpdb.realtek.com/cpdbv3/view/mergeCell.php?project=RL6982&amp;cp=CP1&amp;version=RL6982ZA_HD_TA01_V04&amp;lotid=PAEM3&amp;waferid=MBA749-21F4&amp;bintype=sbin" TargetMode="External"/><Relationship Id="rId23" Type="http://schemas.openxmlformats.org/officeDocument/2006/relationships/hyperlink" Target="http://cpdb.realtek.com/cpdbv3/view/mergeCell.php?project=RL6982&amp;cp=CP1&amp;version=RL6982ZA_HD_TA01_V04&amp;lotid=PAEM7&amp;waferid=MBB329-23A1&amp;bintype=sbin" TargetMode="External"/><Relationship Id="rId28" Type="http://schemas.openxmlformats.org/officeDocument/2006/relationships/hyperlink" Target="http://cpdb.realtek.com/cpdbv3/view/mergeCell.php?project=RL6982&amp;cp=CP1&amp;version=RL6982ZA_HD_TA01_V04&amp;lotid=PAEM6&amp;waferid=MBB211-21C6&amp;bintype=sbin" TargetMode="External"/><Relationship Id="rId36" Type="http://schemas.openxmlformats.org/officeDocument/2006/relationships/hyperlink" Target="http://cpdb.realtek.com/cpdbv3/view/mergeCell.php?project=RL6982&amp;cp=CP1&amp;version=RL6982ZA_HD_TA01_V04&amp;lotid=PAEM9&amp;waferid=MBB332-19F7&amp;bintype=sbin" TargetMode="External"/><Relationship Id="rId49" Type="http://schemas.openxmlformats.org/officeDocument/2006/relationships/hyperlink" Target="http://cpdb.realtek.com/cpdbv3/view/mergeCell.php?project=RL6748&amp;cp=CP1&amp;version=RL6748ZA_V25&amp;lotid=PAF98&amp;waferid=MBA742-18E1&amp;bintype=sbin" TargetMode="External"/><Relationship Id="rId57" Type="http://schemas.openxmlformats.org/officeDocument/2006/relationships/hyperlink" Target="http://cpdb.realtek.com/cpdbv3/view/mergeCell.php?project=RL6748&amp;cp=CP1&amp;version=RL6748ZA_V25&amp;lotid=PAFQ0&amp;waferid=MBF135-07A0&amp;bintype=sbin" TargetMode="External"/><Relationship Id="rId10" Type="http://schemas.openxmlformats.org/officeDocument/2006/relationships/hyperlink" Target="http://cpdb.realtek.com/cpdbv3/view/mergeCell.php?project=RL6982&amp;cp=CP1&amp;version=RL6982ZA_HD_TA01_V04&amp;lotid=PAEM8&amp;waferid=MBB330-09B7&amp;bintype=sbin" TargetMode="External"/><Relationship Id="rId31" Type="http://schemas.openxmlformats.org/officeDocument/2006/relationships/hyperlink" Target="http://cpdb.realtek.com/cpdbv3/view/mergeCell.php?project=RL6982&amp;cp=CP1&amp;version=RL6982ZA_HD_TA01_V04&amp;lotid=PAEM4&amp;waferid=MBA751-21F4&amp;bintype=sbin" TargetMode="External"/><Relationship Id="rId44" Type="http://schemas.openxmlformats.org/officeDocument/2006/relationships/hyperlink" Target="http://cpdb.realtek.com/cpdbv3/view/mergeCell.php?project=RL6748&amp;cp=CP1&amp;version=RL6748ZA_V25&amp;lotid=PAFA3&amp;waferid=MBA728-16E5&amp;bintype=sbin" TargetMode="External"/><Relationship Id="rId52" Type="http://schemas.openxmlformats.org/officeDocument/2006/relationships/hyperlink" Target="http://cpdb.realtek.com/cpdbv3/view/mergeCell.php?project=RL6748&amp;cp=CP1&amp;version=RL6748ZA_V25&amp;lotid=PAFQ4&amp;waferid=MBA724-08F1&amp;bintype=sbin" TargetMode="External"/><Relationship Id="rId60" Type="http://schemas.openxmlformats.org/officeDocument/2006/relationships/hyperlink" Target="http://cpdb.realtek.com/cpdbv3/view/mergeCell.php?project=RL6748&amp;cp=CP1&amp;version=RL6748ZA_V25&amp;lotid=PAFQ5&amp;waferid=MBA705-17H0&amp;bintype=sbin" TargetMode="External"/><Relationship Id="rId65" Type="http://schemas.openxmlformats.org/officeDocument/2006/relationships/hyperlink" Target="http://cpdb.realtek.com/cpdbv3/view/mergeCell.php?project=RL6748&amp;cp=CP1&amp;version=RL6748ZA_V25&amp;lotid=PAHY4&amp;waferid=TAQ895-08A1&amp;bintype=sbin" TargetMode="External"/><Relationship Id="rId73" Type="http://schemas.openxmlformats.org/officeDocument/2006/relationships/hyperlink" Target="http://cpdb.realtek.com/cpdbv3/view/mergeCell.php?project=RL6748&amp;cp=CP1&amp;version=RL6748ZA_V25&amp;lotid=PAFQ2&amp;waferid=MBA715-19E7&amp;bintype=sbin" TargetMode="External"/><Relationship Id="rId78" Type="http://schemas.openxmlformats.org/officeDocument/2006/relationships/hyperlink" Target="http://cpdb.realtek.com/cpdbv3/view/mergeCell.php?project=RL6748&amp;cp=CP1&amp;version=RL6748ZA_TC01_V25&amp;lotid=PAF99&amp;waferid=MBA725-23C6&amp;bintype=sbin" TargetMode="External"/><Relationship Id="rId4" Type="http://schemas.openxmlformats.org/officeDocument/2006/relationships/hyperlink" Target="http://cpdb.realtek.com/cpdbv3/view/mergeCell.php?project=RL7032&amp;cp=CP1&amp;version=RL7032_TA01_V01&amp;lotid=PACZ2&amp;waferid=PELR05-17E7&amp;bintype=sbin" TargetMode="External"/><Relationship Id="rId9" Type="http://schemas.openxmlformats.org/officeDocument/2006/relationships/hyperlink" Target="http://cpdb.realtek.com/cpdbv3/view/mergeCell.php?project=RL6982&amp;cp=CP1&amp;version=RL6982ZA_HD_TA01_V04&amp;lotid=PAEM7&amp;waferid=MBB329-13F1&amp;bintype=sbin" TargetMode="External"/><Relationship Id="rId13" Type="http://schemas.openxmlformats.org/officeDocument/2006/relationships/hyperlink" Target="http://cpdb.realtek.com/cpdbv3/view/mergeCell.php?project=RL6982&amp;cp=CP1&amp;version=RL6982ZA_HD_TA01_V04&amp;lotid=PAEM8&amp;waferid=MBB330-22D5&amp;bintype=sbin" TargetMode="External"/><Relationship Id="rId18" Type="http://schemas.openxmlformats.org/officeDocument/2006/relationships/hyperlink" Target="http://cpdb.realtek.com/cpdbv3/view/mergeCell.php?project=RL6982&amp;cp=CP1&amp;version=RL6982ZA_HD_TA01_V04&amp;lotid=PAEM4&amp;waferid=MBA751-07E3&amp;bintype=sbin" TargetMode="External"/><Relationship Id="rId39" Type="http://schemas.openxmlformats.org/officeDocument/2006/relationships/hyperlink" Target="http://cpdb.realtek.com/cpdbv3/view/mergeCell.php?project=RL6982&amp;cp=CP1&amp;version=RL6982ZA_HD_TA01_V04&amp;lotid=PAEM5&amp;waferid=MBB208-17G7&amp;bintype=sbin" TargetMode="External"/><Relationship Id="rId34" Type="http://schemas.openxmlformats.org/officeDocument/2006/relationships/hyperlink" Target="http://cpdb.realtek.com/cpdbv3/view/mergeCell.php?project=RL6982&amp;cp=CP1&amp;version=RL6982ZA_HD_TA01_V04&amp;lotid=PAEM9&amp;waferid=MBB332-09D4&amp;bintype=sbin" TargetMode="External"/><Relationship Id="rId50" Type="http://schemas.openxmlformats.org/officeDocument/2006/relationships/hyperlink" Target="http://cpdb.realtek.com/cpdbv3/view/mergeCell.php?project=RL6748&amp;cp=CP1&amp;version=RL6748ZA_V25&amp;lotid=PAFQ4&amp;waferid=MBA724-10F1&amp;bintype=sbin" TargetMode="External"/><Relationship Id="rId55" Type="http://schemas.openxmlformats.org/officeDocument/2006/relationships/hyperlink" Target="http://cpdb.realtek.com/cpdbv3/view/mergeCell.php?project=RL6748&amp;cp=CP1&amp;version=RL6748ZA_V25&amp;lotid=PAFQ0&amp;waferid=MBF135-21B1&amp;bintype=sbin" TargetMode="External"/><Relationship Id="rId76" Type="http://schemas.openxmlformats.org/officeDocument/2006/relationships/hyperlink" Target="http://cpdb.realtek.com/cpdbv3/view/mergeCell.php?project=RL6748&amp;cp=CP1&amp;version=RL6748ZA_TC01_V25&amp;lotid=PAF99&amp;waferid=MBA725-22D3&amp;bintype=sbin" TargetMode="External"/><Relationship Id="rId7" Type="http://schemas.openxmlformats.org/officeDocument/2006/relationships/hyperlink" Target="http://cpdb.realtek.com/cpdbv3/view/mergeCell.php?project=RL6982&amp;cp=CP1&amp;version=RL6982ZA_HD_TA01_V04&amp;lotid=PAEM4&amp;waferid=MBA751-22E7&amp;bintype=sbin" TargetMode="External"/><Relationship Id="rId71" Type="http://schemas.openxmlformats.org/officeDocument/2006/relationships/hyperlink" Target="http://cpdb.realtek.com/cpdbv3/view/mergeCell.php?project=RL6748&amp;cp=CP1&amp;version=RL6748ZA_V25&amp;lotid=PAFQ6&amp;waferid=MBC103-11F4&amp;bintype=sbin" TargetMode="External"/><Relationship Id="rId2" Type="http://schemas.openxmlformats.org/officeDocument/2006/relationships/hyperlink" Target="http://cpdb.realtek.com/cpdbv3/view/mergeCell.php?project=RL7032&amp;cp=CP1&amp;version=RL7032_TA01_V01&amp;lotid=PACZ2&amp;waferid=PELR05-15G1&amp;bintype=sbin" TargetMode="External"/><Relationship Id="rId29" Type="http://schemas.openxmlformats.org/officeDocument/2006/relationships/hyperlink" Target="http://cpdb.realtek.com/cpdbv3/view/mergeCell.php?project=RL6982&amp;cp=CP1&amp;version=RL6982ZA_HD_TA01_V04&amp;lotid=PAEM5&amp;waferid=MBB208-11D2&amp;bintype=sb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8"/>
  <sheetViews>
    <sheetView workbookViewId="0">
      <selection activeCell="P22" sqref="P22"/>
    </sheetView>
  </sheetViews>
  <sheetFormatPr defaultRowHeight="14.5" x14ac:dyDescent="0.35"/>
  <cols>
    <col min="1" max="1" width="18" customWidth="1"/>
    <col min="7" max="7" width="18" customWidth="1"/>
    <col min="9" max="9" width="23" customWidth="1"/>
    <col min="10" max="10" width="25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G1" s="1" t="s">
        <v>0</v>
      </c>
      <c r="H1" s="1" t="s">
        <v>1</v>
      </c>
      <c r="I1" s="1" t="s">
        <v>5</v>
      </c>
      <c r="J1" s="1"/>
      <c r="K1" s="1" t="s">
        <v>2</v>
      </c>
      <c r="L1" s="2" t="s">
        <v>3</v>
      </c>
      <c r="M1" s="3" t="s">
        <v>4</v>
      </c>
    </row>
    <row r="2" spans="1:13" x14ac:dyDescent="0.35">
      <c r="A2" s="98" t="s">
        <v>6</v>
      </c>
      <c r="B2" s="4" t="s">
        <v>7</v>
      </c>
      <c r="C2" s="6">
        <v>0</v>
      </c>
      <c r="D2" s="6">
        <v>0</v>
      </c>
      <c r="E2" s="4"/>
      <c r="G2" s="98" t="s">
        <v>6</v>
      </c>
      <c r="H2" s="4" t="s">
        <v>7</v>
      </c>
      <c r="I2" s="6" t="s">
        <v>6</v>
      </c>
      <c r="J2" s="6"/>
      <c r="K2" s="6">
        <v>0</v>
      </c>
      <c r="L2" s="6">
        <v>0</v>
      </c>
      <c r="M2" s="4"/>
    </row>
    <row r="3" spans="1:13" x14ac:dyDescent="0.35">
      <c r="A3" s="98" t="s">
        <v>8</v>
      </c>
      <c r="B3" s="4" t="s">
        <v>7</v>
      </c>
      <c r="C3" s="6">
        <v>51254</v>
      </c>
      <c r="D3" s="6">
        <v>41506</v>
      </c>
      <c r="E3" s="8">
        <v>0.80979999999999996</v>
      </c>
      <c r="G3" s="98" t="s">
        <v>8</v>
      </c>
      <c r="H3" s="4" t="s">
        <v>7</v>
      </c>
      <c r="I3" s="6" t="s">
        <v>9</v>
      </c>
      <c r="J3" s="6"/>
      <c r="K3" s="6">
        <v>51254</v>
      </c>
      <c r="L3" s="6">
        <v>41506</v>
      </c>
      <c r="M3" s="8">
        <v>0.80979999999999996</v>
      </c>
    </row>
    <row r="4" spans="1:13" x14ac:dyDescent="0.35">
      <c r="A4" s="98" t="s">
        <v>10</v>
      </c>
      <c r="B4" s="4" t="s">
        <v>7</v>
      </c>
      <c r="C4" s="6">
        <v>0</v>
      </c>
      <c r="D4" s="6">
        <v>0</v>
      </c>
      <c r="E4" s="4"/>
      <c r="G4" s="98" t="s">
        <v>10</v>
      </c>
      <c r="H4" s="4" t="s">
        <v>7</v>
      </c>
      <c r="I4" s="6" t="s">
        <v>11</v>
      </c>
      <c r="J4" s="6"/>
      <c r="K4" s="6">
        <v>0</v>
      </c>
      <c r="L4" s="6">
        <v>0</v>
      </c>
      <c r="M4" s="4"/>
    </row>
    <row r="5" spans="1:13" x14ac:dyDescent="0.35">
      <c r="A5" s="98" t="s">
        <v>12</v>
      </c>
      <c r="B5" s="4" t="s">
        <v>7</v>
      </c>
      <c r="C5" s="6">
        <v>0</v>
      </c>
      <c r="D5" s="6">
        <v>0</v>
      </c>
      <c r="E5" s="4"/>
      <c r="G5" s="98" t="s">
        <v>12</v>
      </c>
      <c r="H5" s="4" t="s">
        <v>7</v>
      </c>
      <c r="I5" s="6" t="s">
        <v>13</v>
      </c>
      <c r="J5" s="6"/>
      <c r="K5" s="6">
        <v>0</v>
      </c>
      <c r="L5" s="6">
        <v>0</v>
      </c>
      <c r="M5" s="4"/>
    </row>
    <row r="6" spans="1:13" x14ac:dyDescent="0.35">
      <c r="A6" s="98" t="s">
        <v>14</v>
      </c>
      <c r="B6" s="4" t="s">
        <v>7</v>
      </c>
      <c r="C6" s="6">
        <v>188222</v>
      </c>
      <c r="D6" s="6">
        <v>169294</v>
      </c>
      <c r="E6" s="8">
        <v>0.89939999999999998</v>
      </c>
      <c r="G6" s="98" t="s">
        <v>14</v>
      </c>
      <c r="H6" s="4" t="s">
        <v>7</v>
      </c>
      <c r="I6" s="6" t="s">
        <v>15</v>
      </c>
      <c r="J6" s="6"/>
      <c r="K6" s="6">
        <v>188222</v>
      </c>
      <c r="L6" s="6">
        <v>169294</v>
      </c>
      <c r="M6" s="8">
        <v>0.89939999999999998</v>
      </c>
    </row>
    <row r="7" spans="1:13" x14ac:dyDescent="0.35">
      <c r="A7" s="100"/>
      <c r="B7" s="9" t="s">
        <v>16</v>
      </c>
      <c r="C7" s="10">
        <v>205388</v>
      </c>
      <c r="D7" s="10">
        <v>204175</v>
      </c>
      <c r="E7" s="11">
        <v>0.99409999999999998</v>
      </c>
      <c r="G7" s="99"/>
      <c r="H7" s="101" t="s">
        <v>16</v>
      </c>
      <c r="I7" s="9" t="s">
        <v>17</v>
      </c>
      <c r="J7" s="9"/>
      <c r="K7" s="10">
        <v>4653</v>
      </c>
      <c r="L7" s="10">
        <v>4260</v>
      </c>
      <c r="M7" s="15">
        <v>0.91549999999999998</v>
      </c>
    </row>
    <row r="8" spans="1:13" x14ac:dyDescent="0.35">
      <c r="A8" s="98" t="s">
        <v>18</v>
      </c>
      <c r="B8" s="4" t="s">
        <v>7</v>
      </c>
      <c r="C8" s="6">
        <v>91488</v>
      </c>
      <c r="D8" s="6">
        <v>82894</v>
      </c>
      <c r="E8" s="8">
        <v>0.90610000000000002</v>
      </c>
      <c r="G8" s="99"/>
      <c r="H8" s="99"/>
      <c r="I8" s="16" t="s">
        <v>19</v>
      </c>
      <c r="J8" s="16"/>
      <c r="K8" s="17">
        <v>69435</v>
      </c>
      <c r="L8" s="17">
        <v>69145</v>
      </c>
      <c r="M8" s="18">
        <v>0.99580000000000002</v>
      </c>
    </row>
    <row r="9" spans="1:13" x14ac:dyDescent="0.35">
      <c r="A9" s="99"/>
      <c r="B9" s="9" t="s">
        <v>16</v>
      </c>
      <c r="C9" s="10">
        <v>86649</v>
      </c>
      <c r="D9" s="10">
        <v>86353</v>
      </c>
      <c r="E9" s="11">
        <v>0.99660000000000004</v>
      </c>
      <c r="G9" s="99"/>
      <c r="H9" s="99"/>
      <c r="I9" s="9" t="s">
        <v>20</v>
      </c>
      <c r="J9" s="9"/>
      <c r="K9" s="10">
        <v>123296</v>
      </c>
      <c r="L9" s="10">
        <v>122804</v>
      </c>
      <c r="M9" s="11">
        <v>0.996</v>
      </c>
    </row>
    <row r="10" spans="1:13" x14ac:dyDescent="0.35">
      <c r="A10" s="100"/>
      <c r="B10" s="12" t="s">
        <v>21</v>
      </c>
      <c r="C10" s="13">
        <v>43427</v>
      </c>
      <c r="D10" s="13">
        <v>43422</v>
      </c>
      <c r="E10" s="14">
        <v>0.99990000000000001</v>
      </c>
      <c r="G10" s="100"/>
      <c r="H10" s="100"/>
      <c r="I10" s="16" t="s">
        <v>22</v>
      </c>
      <c r="J10" s="16"/>
      <c r="K10" s="17">
        <v>8004</v>
      </c>
      <c r="L10" s="17">
        <v>7966</v>
      </c>
      <c r="M10" s="18">
        <v>0.99529999999999996</v>
      </c>
    </row>
    <row r="11" spans="1:13" x14ac:dyDescent="0.35">
      <c r="A11" s="98" t="s">
        <v>23</v>
      </c>
      <c r="B11" s="4" t="s">
        <v>7</v>
      </c>
      <c r="C11" s="6">
        <v>0</v>
      </c>
      <c r="D11" s="6">
        <v>0</v>
      </c>
      <c r="E11" s="4"/>
      <c r="G11" s="98" t="s">
        <v>18</v>
      </c>
      <c r="H11" s="4" t="s">
        <v>7</v>
      </c>
      <c r="I11" s="6" t="s">
        <v>24</v>
      </c>
      <c r="J11" s="6"/>
      <c r="K11" s="6">
        <v>91488</v>
      </c>
      <c r="L11" s="6">
        <v>82894</v>
      </c>
      <c r="M11" s="8">
        <v>0.90610000000000002</v>
      </c>
    </row>
    <row r="12" spans="1:13" x14ac:dyDescent="0.35">
      <c r="A12" s="100"/>
      <c r="B12" s="9" t="s">
        <v>16</v>
      </c>
      <c r="C12" s="10">
        <v>10262</v>
      </c>
      <c r="D12" s="10">
        <v>10226</v>
      </c>
      <c r="E12" s="11">
        <v>0.99650000000000005</v>
      </c>
      <c r="G12" s="99"/>
      <c r="H12" s="101" t="s">
        <v>16</v>
      </c>
      <c r="I12" s="9" t="s">
        <v>25</v>
      </c>
      <c r="J12" s="9"/>
      <c r="K12" s="10">
        <v>76334</v>
      </c>
      <c r="L12" s="10">
        <v>76078</v>
      </c>
      <c r="M12" s="11">
        <v>0.99660000000000004</v>
      </c>
    </row>
    <row r="13" spans="1:13" x14ac:dyDescent="0.35">
      <c r="A13" s="98" t="s">
        <v>26</v>
      </c>
      <c r="B13" s="4" t="s">
        <v>7</v>
      </c>
      <c r="C13" s="6">
        <v>0</v>
      </c>
      <c r="D13" s="6">
        <v>0</v>
      </c>
      <c r="E13" s="4"/>
      <c r="G13" s="99"/>
      <c r="H13" s="100"/>
      <c r="I13" s="16" t="s">
        <v>27</v>
      </c>
      <c r="J13" s="16"/>
      <c r="K13" s="17">
        <v>10315</v>
      </c>
      <c r="L13" s="17">
        <v>10275</v>
      </c>
      <c r="M13" s="18">
        <v>0.99609999999999999</v>
      </c>
    </row>
    <row r="14" spans="1:13" x14ac:dyDescent="0.35">
      <c r="A14" s="98" t="s">
        <v>28</v>
      </c>
      <c r="B14" s="4" t="s">
        <v>7</v>
      </c>
      <c r="C14" s="6">
        <v>53392</v>
      </c>
      <c r="D14" s="6">
        <v>45952</v>
      </c>
      <c r="E14" s="8">
        <v>0.86070000000000002</v>
      </c>
      <c r="G14" s="100"/>
      <c r="H14" s="102" t="s">
        <v>21</v>
      </c>
      <c r="I14" s="12" t="s">
        <v>29</v>
      </c>
      <c r="J14" s="12"/>
      <c r="K14" s="13">
        <v>43427</v>
      </c>
      <c r="L14" s="13">
        <v>43422</v>
      </c>
      <c r="M14" s="14">
        <v>0.99990000000000001</v>
      </c>
    </row>
    <row r="15" spans="1:13" x14ac:dyDescent="0.35">
      <c r="A15" s="99"/>
      <c r="B15" s="9" t="s">
        <v>16</v>
      </c>
      <c r="C15" s="10">
        <v>44350</v>
      </c>
      <c r="D15" s="10">
        <v>44229</v>
      </c>
      <c r="E15" s="11">
        <v>0.99729999999999996</v>
      </c>
      <c r="G15" s="98" t="s">
        <v>23</v>
      </c>
      <c r="H15" s="4" t="s">
        <v>7</v>
      </c>
      <c r="I15" s="6" t="s">
        <v>30</v>
      </c>
      <c r="J15" s="6"/>
      <c r="K15" s="6">
        <v>0</v>
      </c>
      <c r="L15" s="6">
        <v>0</v>
      </c>
      <c r="M15" s="4"/>
    </row>
    <row r="16" spans="1:13" x14ac:dyDescent="0.35">
      <c r="A16" s="100"/>
      <c r="B16" s="12" t="s">
        <v>21</v>
      </c>
      <c r="C16" s="13">
        <v>22448</v>
      </c>
      <c r="D16" s="13">
        <v>22430</v>
      </c>
      <c r="E16" s="14">
        <v>0.99919999999999998</v>
      </c>
      <c r="G16" s="100"/>
      <c r="H16" s="101" t="s">
        <v>16</v>
      </c>
      <c r="I16" s="9" t="s">
        <v>31</v>
      </c>
      <c r="J16" s="9"/>
      <c r="K16" s="10">
        <v>10262</v>
      </c>
      <c r="L16" s="10">
        <v>10226</v>
      </c>
      <c r="M16" s="11">
        <v>0.99650000000000005</v>
      </c>
    </row>
    <row r="17" spans="1:13" x14ac:dyDescent="0.35">
      <c r="A17" s="98" t="s">
        <v>32</v>
      </c>
      <c r="B17" s="4" t="s">
        <v>7</v>
      </c>
      <c r="C17" s="6">
        <v>0</v>
      </c>
      <c r="D17" s="6">
        <v>0</v>
      </c>
      <c r="E17" s="4"/>
      <c r="G17" s="98" t="s">
        <v>26</v>
      </c>
      <c r="H17" s="4" t="s">
        <v>7</v>
      </c>
      <c r="I17" s="6" t="s">
        <v>33</v>
      </c>
      <c r="J17" s="6"/>
      <c r="K17" s="6">
        <v>0</v>
      </c>
      <c r="L17" s="6">
        <v>0</v>
      </c>
      <c r="M17" s="4"/>
    </row>
    <row r="18" spans="1:13" x14ac:dyDescent="0.35">
      <c r="A18" s="100"/>
      <c r="B18" s="9" t="s">
        <v>16</v>
      </c>
      <c r="C18" s="10">
        <v>0</v>
      </c>
      <c r="D18" s="10">
        <v>0</v>
      </c>
      <c r="E18" s="9"/>
      <c r="G18" s="98" t="s">
        <v>28</v>
      </c>
      <c r="H18" s="4" t="s">
        <v>7</v>
      </c>
      <c r="I18" s="6" t="s">
        <v>34</v>
      </c>
      <c r="J18" s="6"/>
      <c r="K18" s="6">
        <v>53392</v>
      </c>
      <c r="L18" s="6">
        <v>45952</v>
      </c>
      <c r="M18" s="8">
        <v>0.86070000000000002</v>
      </c>
    </row>
    <row r="19" spans="1:13" x14ac:dyDescent="0.35">
      <c r="A19" s="98" t="s">
        <v>35</v>
      </c>
      <c r="B19" s="4" t="s">
        <v>7</v>
      </c>
      <c r="C19" s="6">
        <v>331854</v>
      </c>
      <c r="D19" s="6">
        <v>288720</v>
      </c>
      <c r="E19" s="8">
        <v>0.87</v>
      </c>
      <c r="G19" s="99"/>
      <c r="H19" s="101" t="s">
        <v>16</v>
      </c>
      <c r="I19" s="9" t="s">
        <v>36</v>
      </c>
      <c r="J19" s="9"/>
      <c r="K19" s="10">
        <v>39576</v>
      </c>
      <c r="L19" s="10">
        <v>39466</v>
      </c>
      <c r="M19" s="11">
        <v>0.99719999999999998</v>
      </c>
    </row>
    <row r="20" spans="1:13" x14ac:dyDescent="0.35">
      <c r="A20" s="99"/>
      <c r="B20" s="9" t="s">
        <v>16</v>
      </c>
      <c r="C20" s="10">
        <v>213991</v>
      </c>
      <c r="D20" s="10">
        <v>213560</v>
      </c>
      <c r="E20" s="11">
        <v>0.998</v>
      </c>
      <c r="G20" s="99"/>
      <c r="H20" s="99"/>
      <c r="I20" s="16" t="s">
        <v>37</v>
      </c>
      <c r="J20" s="16"/>
      <c r="K20" s="17">
        <v>1910</v>
      </c>
      <c r="L20" s="17">
        <v>1909</v>
      </c>
      <c r="M20" s="18">
        <v>0.99950000000000006</v>
      </c>
    </row>
    <row r="21" spans="1:13" x14ac:dyDescent="0.35">
      <c r="A21" s="100"/>
      <c r="B21" s="12" t="s">
        <v>21</v>
      </c>
      <c r="C21" s="13">
        <v>0</v>
      </c>
      <c r="D21" s="13">
        <v>0</v>
      </c>
      <c r="E21" s="12"/>
      <c r="G21" s="99"/>
      <c r="H21" s="100"/>
      <c r="I21" s="9" t="s">
        <v>38</v>
      </c>
      <c r="J21" s="9"/>
      <c r="K21" s="10">
        <v>2864</v>
      </c>
      <c r="L21" s="10">
        <v>2854</v>
      </c>
      <c r="M21" s="11">
        <v>0.99650000000000005</v>
      </c>
    </row>
    <row r="22" spans="1:13" x14ac:dyDescent="0.35">
      <c r="A22" s="98" t="s">
        <v>39</v>
      </c>
      <c r="B22" s="4" t="s">
        <v>7</v>
      </c>
      <c r="C22" s="6">
        <v>0</v>
      </c>
      <c r="D22" s="6">
        <v>0</v>
      </c>
      <c r="E22" s="4"/>
      <c r="G22" s="99"/>
      <c r="H22" s="102" t="s">
        <v>21</v>
      </c>
      <c r="I22" s="12" t="s">
        <v>40</v>
      </c>
      <c r="J22" s="12"/>
      <c r="K22" s="13">
        <v>14771</v>
      </c>
      <c r="L22" s="13">
        <v>14768</v>
      </c>
      <c r="M22" s="14">
        <v>0.99980000000000002</v>
      </c>
    </row>
    <row r="23" spans="1:13" x14ac:dyDescent="0.35">
      <c r="A23" s="98" t="s">
        <v>41</v>
      </c>
      <c r="B23" s="4" t="s">
        <v>7</v>
      </c>
      <c r="C23" s="6">
        <v>0</v>
      </c>
      <c r="D23" s="6">
        <v>0</v>
      </c>
      <c r="E23" s="4"/>
      <c r="G23" s="100"/>
      <c r="H23" s="100"/>
      <c r="I23" s="19" t="s">
        <v>42</v>
      </c>
      <c r="J23" s="19"/>
      <c r="K23" s="20">
        <v>7677</v>
      </c>
      <c r="L23" s="20">
        <v>7662</v>
      </c>
      <c r="M23" s="21">
        <v>0.998</v>
      </c>
    </row>
    <row r="24" spans="1:13" x14ac:dyDescent="0.35">
      <c r="A24" s="100"/>
      <c r="B24" s="9" t="s">
        <v>16</v>
      </c>
      <c r="C24" s="10">
        <v>0</v>
      </c>
      <c r="D24" s="10">
        <v>0</v>
      </c>
      <c r="E24" s="9"/>
      <c r="G24" s="98" t="s">
        <v>32</v>
      </c>
      <c r="H24" s="4" t="s">
        <v>7</v>
      </c>
      <c r="I24" s="6" t="s">
        <v>43</v>
      </c>
      <c r="J24" s="6"/>
      <c r="K24" s="6">
        <v>0</v>
      </c>
      <c r="L24" s="6">
        <v>0</v>
      </c>
      <c r="M24" s="4"/>
    </row>
    <row r="25" spans="1:13" x14ac:dyDescent="0.35">
      <c r="A25" s="98" t="s">
        <v>44</v>
      </c>
      <c r="B25" s="4" t="s">
        <v>7</v>
      </c>
      <c r="C25" s="6">
        <v>0</v>
      </c>
      <c r="D25" s="6">
        <v>0</v>
      </c>
      <c r="E25" s="4"/>
      <c r="G25" s="98" t="s">
        <v>35</v>
      </c>
      <c r="H25" s="4" t="s">
        <v>7</v>
      </c>
      <c r="I25" s="6" t="s">
        <v>45</v>
      </c>
      <c r="J25" s="6"/>
      <c r="K25" s="6">
        <v>331854</v>
      </c>
      <c r="L25" s="6">
        <v>288720</v>
      </c>
      <c r="M25" s="8">
        <v>0.87</v>
      </c>
    </row>
    <row r="26" spans="1:13" x14ac:dyDescent="0.35">
      <c r="A26" s="100"/>
      <c r="B26" s="9" t="s">
        <v>16</v>
      </c>
      <c r="C26" s="10">
        <v>0</v>
      </c>
      <c r="D26" s="10">
        <v>0</v>
      </c>
      <c r="E26" s="9"/>
      <c r="G26" s="99"/>
      <c r="H26" s="101" t="s">
        <v>16</v>
      </c>
      <c r="I26" s="9" t="s">
        <v>46</v>
      </c>
      <c r="J26" s="9"/>
      <c r="K26" s="10">
        <v>825</v>
      </c>
      <c r="L26" s="10">
        <v>824</v>
      </c>
      <c r="M26" s="11">
        <v>0.99880000000000002</v>
      </c>
    </row>
    <row r="27" spans="1:13" x14ac:dyDescent="0.35">
      <c r="A27" s="98" t="s">
        <v>47</v>
      </c>
      <c r="B27" s="4" t="s">
        <v>7</v>
      </c>
      <c r="C27" s="6">
        <v>0</v>
      </c>
      <c r="D27" s="6">
        <v>0</v>
      </c>
      <c r="E27" s="4"/>
      <c r="G27" s="99"/>
      <c r="H27" s="99"/>
      <c r="I27" s="16" t="s">
        <v>48</v>
      </c>
      <c r="J27" s="16"/>
      <c r="K27" s="17">
        <v>2200</v>
      </c>
      <c r="L27" s="17">
        <v>2160</v>
      </c>
      <c r="M27" s="18">
        <v>0.98180000000000001</v>
      </c>
    </row>
    <row r="28" spans="1:13" x14ac:dyDescent="0.35">
      <c r="A28" s="99"/>
      <c r="B28" s="9" t="s">
        <v>16</v>
      </c>
      <c r="C28" s="10">
        <v>0</v>
      </c>
      <c r="D28" s="10">
        <v>0</v>
      </c>
      <c r="E28" s="9"/>
      <c r="G28" s="100"/>
      <c r="H28" s="100"/>
      <c r="I28" s="9" t="s">
        <v>49</v>
      </c>
      <c r="J28" s="9"/>
      <c r="K28" s="10">
        <v>210966</v>
      </c>
      <c r="L28" s="10">
        <v>210576</v>
      </c>
      <c r="M28" s="11">
        <v>0.99819999999999998</v>
      </c>
    </row>
    <row r="29" spans="1:13" x14ac:dyDescent="0.35">
      <c r="A29" s="100"/>
      <c r="B29" s="12" t="s">
        <v>21</v>
      </c>
      <c r="C29" s="13">
        <v>0</v>
      </c>
      <c r="D29" s="13">
        <v>0</v>
      </c>
      <c r="E29" s="12"/>
      <c r="G29" s="98" t="s">
        <v>39</v>
      </c>
      <c r="H29" s="4" t="s">
        <v>7</v>
      </c>
      <c r="I29" s="6" t="s">
        <v>50</v>
      </c>
      <c r="J29" s="6"/>
      <c r="K29" s="6">
        <v>0</v>
      </c>
      <c r="L29" s="6">
        <v>0</v>
      </c>
      <c r="M29" s="4"/>
    </row>
    <row r="30" spans="1:13" x14ac:dyDescent="0.35">
      <c r="A30" s="98" t="s">
        <v>51</v>
      </c>
      <c r="B30" s="4" t="s">
        <v>7</v>
      </c>
      <c r="C30" s="6">
        <v>1493</v>
      </c>
      <c r="D30" s="6">
        <v>1352</v>
      </c>
      <c r="E30" s="8">
        <v>0.90559999999999996</v>
      </c>
      <c r="G30" s="98" t="s">
        <v>41</v>
      </c>
      <c r="H30" s="4" t="s">
        <v>7</v>
      </c>
      <c r="I30" s="6" t="s">
        <v>52</v>
      </c>
      <c r="J30" s="6"/>
      <c r="K30" s="6">
        <v>0</v>
      </c>
      <c r="L30" s="6">
        <v>0</v>
      </c>
      <c r="M30" s="4"/>
    </row>
    <row r="31" spans="1:13" x14ac:dyDescent="0.35">
      <c r="A31" s="100"/>
      <c r="B31" s="9" t="s">
        <v>16</v>
      </c>
      <c r="C31" s="10">
        <v>96487</v>
      </c>
      <c r="D31" s="10">
        <v>96006</v>
      </c>
      <c r="E31" s="11">
        <v>0.995</v>
      </c>
      <c r="G31" s="98" t="s">
        <v>44</v>
      </c>
      <c r="H31" s="4" t="s">
        <v>7</v>
      </c>
      <c r="I31" s="6" t="s">
        <v>53</v>
      </c>
      <c r="J31" s="6"/>
      <c r="K31" s="6">
        <v>0</v>
      </c>
      <c r="L31" s="6">
        <v>0</v>
      </c>
      <c r="M31" s="4"/>
    </row>
    <row r="32" spans="1:13" x14ac:dyDescent="0.35">
      <c r="A32" s="98" t="s">
        <v>54</v>
      </c>
      <c r="B32" s="4" t="s">
        <v>7</v>
      </c>
      <c r="C32" s="6">
        <v>0</v>
      </c>
      <c r="D32" s="6">
        <v>0</v>
      </c>
      <c r="E32" s="4"/>
      <c r="G32" s="98" t="s">
        <v>47</v>
      </c>
      <c r="H32" s="4" t="s">
        <v>7</v>
      </c>
      <c r="I32" s="6" t="s">
        <v>55</v>
      </c>
      <c r="J32" s="6"/>
      <c r="K32" s="6">
        <v>0</v>
      </c>
      <c r="L32" s="6">
        <v>0</v>
      </c>
      <c r="M32" s="4"/>
    </row>
    <row r="33" spans="1:13" x14ac:dyDescent="0.35">
      <c r="A33" s="99"/>
      <c r="B33" s="9" t="s">
        <v>16</v>
      </c>
      <c r="C33" s="10">
        <v>0</v>
      </c>
      <c r="D33" s="10">
        <v>0</v>
      </c>
      <c r="E33" s="9"/>
      <c r="G33" s="98" t="s">
        <v>51</v>
      </c>
      <c r="H33" s="4" t="s">
        <v>7</v>
      </c>
      <c r="I33" s="6" t="s">
        <v>56</v>
      </c>
      <c r="J33" s="6"/>
      <c r="K33" s="6">
        <v>1493</v>
      </c>
      <c r="L33" s="6">
        <v>1352</v>
      </c>
      <c r="M33" s="8">
        <v>0.90559999999999996</v>
      </c>
    </row>
    <row r="34" spans="1:13" x14ac:dyDescent="0.35">
      <c r="A34" s="100"/>
      <c r="B34" s="12" t="s">
        <v>21</v>
      </c>
      <c r="C34" s="13">
        <v>0</v>
      </c>
      <c r="D34" s="13">
        <v>0</v>
      </c>
      <c r="E34" s="12"/>
      <c r="G34" s="99"/>
      <c r="H34" s="101" t="s">
        <v>16</v>
      </c>
      <c r="I34" s="9" t="s">
        <v>57</v>
      </c>
      <c r="J34" s="9"/>
      <c r="K34" s="10">
        <v>1270</v>
      </c>
      <c r="L34" s="10">
        <v>1265</v>
      </c>
      <c r="M34" s="11">
        <v>0.99609999999999999</v>
      </c>
    </row>
    <row r="35" spans="1:13" x14ac:dyDescent="0.35">
      <c r="G35" s="99"/>
      <c r="H35" s="99"/>
      <c r="I35" s="16" t="s">
        <v>58</v>
      </c>
      <c r="J35" s="16"/>
      <c r="K35" s="17">
        <v>35003</v>
      </c>
      <c r="L35" s="17">
        <v>34851</v>
      </c>
      <c r="M35" s="18">
        <v>0.99570000000000003</v>
      </c>
    </row>
    <row r="36" spans="1:13" x14ac:dyDescent="0.35">
      <c r="G36" s="99"/>
      <c r="H36" s="99"/>
      <c r="I36" s="9" t="s">
        <v>59</v>
      </c>
      <c r="J36" s="9"/>
      <c r="K36" s="10">
        <v>22535</v>
      </c>
      <c r="L36" s="10">
        <v>22435</v>
      </c>
      <c r="M36" s="11">
        <v>0.99560000000000004</v>
      </c>
    </row>
    <row r="37" spans="1:13" x14ac:dyDescent="0.35">
      <c r="G37" s="100"/>
      <c r="H37" s="100"/>
      <c r="I37" s="16" t="s">
        <v>60</v>
      </c>
      <c r="J37" s="16"/>
      <c r="K37" s="17">
        <v>37679</v>
      </c>
      <c r="L37" s="17">
        <v>37455</v>
      </c>
      <c r="M37" s="18">
        <v>0.99409999999999998</v>
      </c>
    </row>
    <row r="38" spans="1:13" x14ac:dyDescent="0.35">
      <c r="G38" s="98" t="s">
        <v>54</v>
      </c>
      <c r="H38" s="4" t="s">
        <v>7</v>
      </c>
      <c r="I38" s="6" t="s">
        <v>61</v>
      </c>
      <c r="J38" s="6"/>
      <c r="K38" s="6">
        <v>0</v>
      </c>
      <c r="L38" s="6">
        <v>0</v>
      </c>
      <c r="M38" s="4"/>
    </row>
  </sheetData>
  <mergeCells count="42">
    <mergeCell ref="G38"/>
    <mergeCell ref="A11:A12"/>
    <mergeCell ref="G25:G28"/>
    <mergeCell ref="A3"/>
    <mergeCell ref="G3"/>
    <mergeCell ref="G30"/>
    <mergeCell ref="A27:A29"/>
    <mergeCell ref="G24"/>
    <mergeCell ref="G6:G10"/>
    <mergeCell ref="G11:G14"/>
    <mergeCell ref="A5"/>
    <mergeCell ref="G5"/>
    <mergeCell ref="G2"/>
    <mergeCell ref="G18:G23"/>
    <mergeCell ref="G17"/>
    <mergeCell ref="H26:H28"/>
    <mergeCell ref="A17:A18"/>
    <mergeCell ref="H7:H10"/>
    <mergeCell ref="H12:H13"/>
    <mergeCell ref="A23:A24"/>
    <mergeCell ref="A2"/>
    <mergeCell ref="H16"/>
    <mergeCell ref="G33:G37"/>
    <mergeCell ref="H34:H37"/>
    <mergeCell ref="A32:A34"/>
    <mergeCell ref="A6:A7"/>
    <mergeCell ref="H19:H21"/>
    <mergeCell ref="G32"/>
    <mergeCell ref="A13"/>
    <mergeCell ref="A14:A16"/>
    <mergeCell ref="A30:A31"/>
    <mergeCell ref="H14"/>
    <mergeCell ref="G31"/>
    <mergeCell ref="A25:A26"/>
    <mergeCell ref="H22:H23"/>
    <mergeCell ref="A19:A21"/>
    <mergeCell ref="G15:G16"/>
    <mergeCell ref="A22"/>
    <mergeCell ref="A8:A10"/>
    <mergeCell ref="A4"/>
    <mergeCell ref="G4"/>
    <mergeCell ref="G29"/>
  </mergeCells>
  <phoneticPr fontId="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82"/>
  <sheetViews>
    <sheetView workbookViewId="0">
      <selection activeCell="AP28" sqref="AP28"/>
    </sheetView>
  </sheetViews>
  <sheetFormatPr defaultRowHeight="14.5" x14ac:dyDescent="0.35"/>
  <cols>
    <col min="1" max="1" width="18" customWidth="1"/>
    <col min="3" max="4" width="20" customWidth="1"/>
    <col min="25" max="25" width="18" customWidth="1"/>
    <col min="27" max="28" width="20" customWidth="1"/>
    <col min="33" max="42" width="30" customWidth="1"/>
  </cols>
  <sheetData>
    <row r="1" spans="1:42" x14ac:dyDescent="0.35">
      <c r="A1" s="1" t="s">
        <v>62</v>
      </c>
      <c r="B1" s="1" t="s">
        <v>1</v>
      </c>
      <c r="C1" s="1" t="s">
        <v>5</v>
      </c>
      <c r="D1" s="1"/>
      <c r="E1" s="1" t="s">
        <v>63</v>
      </c>
      <c r="F1" s="1"/>
      <c r="G1" s="1" t="s">
        <v>64</v>
      </c>
      <c r="H1" s="1" t="s">
        <v>65</v>
      </c>
      <c r="I1" s="1"/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71</v>
      </c>
      <c r="P1" s="1" t="s">
        <v>72</v>
      </c>
      <c r="Q1" s="1" t="s">
        <v>73</v>
      </c>
      <c r="R1" s="1" t="s">
        <v>74</v>
      </c>
      <c r="S1" s="1" t="s">
        <v>75</v>
      </c>
      <c r="Y1" s="1" t="s">
        <v>62</v>
      </c>
      <c r="Z1" s="1" t="s">
        <v>1</v>
      </c>
      <c r="AA1" s="1" t="s">
        <v>5</v>
      </c>
      <c r="AB1" s="1"/>
      <c r="AC1" s="1" t="s">
        <v>63</v>
      </c>
      <c r="AD1" s="1" t="s">
        <v>2</v>
      </c>
      <c r="AE1" s="2" t="s">
        <v>3</v>
      </c>
      <c r="AF1" s="3" t="s">
        <v>4</v>
      </c>
      <c r="AG1" s="1" t="s">
        <v>66</v>
      </c>
      <c r="AH1" s="1" t="s">
        <v>67</v>
      </c>
      <c r="AI1" s="1" t="s">
        <v>68</v>
      </c>
      <c r="AJ1" s="1" t="s">
        <v>69</v>
      </c>
      <c r="AK1" s="1" t="s">
        <v>70</v>
      </c>
      <c r="AL1" s="1" t="s">
        <v>71</v>
      </c>
      <c r="AM1" s="1" t="s">
        <v>72</v>
      </c>
      <c r="AN1" s="1" t="s">
        <v>73</v>
      </c>
      <c r="AO1" s="1" t="s">
        <v>74</v>
      </c>
      <c r="AP1" s="1" t="s">
        <v>75</v>
      </c>
    </row>
    <row r="2" spans="1:42" x14ac:dyDescent="0.35">
      <c r="A2" s="98" t="s">
        <v>8</v>
      </c>
      <c r="B2" s="98" t="s">
        <v>7</v>
      </c>
      <c r="C2" s="98" t="s">
        <v>9</v>
      </c>
      <c r="D2" s="98"/>
      <c r="E2" s="103" t="s">
        <v>76</v>
      </c>
      <c r="F2" s="1" t="s">
        <v>2</v>
      </c>
      <c r="G2" s="5">
        <v>51254</v>
      </c>
      <c r="H2" s="5">
        <v>51254</v>
      </c>
      <c r="I2" s="1" t="s">
        <v>77</v>
      </c>
      <c r="J2" s="5" t="s">
        <v>78</v>
      </c>
      <c r="K2" s="5" t="s">
        <v>79</v>
      </c>
      <c r="L2" s="5" t="s">
        <v>80</v>
      </c>
      <c r="M2" s="5" t="s">
        <v>81</v>
      </c>
      <c r="N2" s="5" t="s">
        <v>82</v>
      </c>
      <c r="O2" s="5" t="s">
        <v>83</v>
      </c>
      <c r="P2" s="5" t="s">
        <v>84</v>
      </c>
      <c r="Q2" s="5" t="s">
        <v>85</v>
      </c>
      <c r="R2" s="5" t="s">
        <v>86</v>
      </c>
      <c r="S2" s="5" t="s">
        <v>87</v>
      </c>
      <c r="Y2" s="98" t="s">
        <v>8</v>
      </c>
      <c r="Z2" s="1" t="s">
        <v>7</v>
      </c>
      <c r="AA2" s="1" t="s">
        <v>9</v>
      </c>
      <c r="AB2" s="1"/>
      <c r="AC2" s="22" t="s">
        <v>76</v>
      </c>
      <c r="AD2" s="5">
        <v>51254</v>
      </c>
      <c r="AE2" s="23">
        <v>41506</v>
      </c>
      <c r="AF2" s="24">
        <v>0.80979999999999996</v>
      </c>
      <c r="AG2" s="5" t="s">
        <v>88</v>
      </c>
      <c r="AH2" s="5" t="s">
        <v>89</v>
      </c>
      <c r="AI2" s="5" t="s">
        <v>90</v>
      </c>
      <c r="AJ2" s="5" t="s">
        <v>91</v>
      </c>
      <c r="AK2" s="5" t="s">
        <v>92</v>
      </c>
      <c r="AL2" s="5" t="s">
        <v>93</v>
      </c>
      <c r="AM2" s="5" t="s">
        <v>94</v>
      </c>
      <c r="AN2" s="5" t="s">
        <v>95</v>
      </c>
      <c r="AO2" s="5" t="s">
        <v>96</v>
      </c>
      <c r="AP2" s="5" t="s">
        <v>97</v>
      </c>
    </row>
    <row r="3" spans="1:42" x14ac:dyDescent="0.35">
      <c r="A3" s="99"/>
      <c r="B3" s="99"/>
      <c r="C3" s="99"/>
      <c r="D3" s="99"/>
      <c r="E3" s="99"/>
      <c r="F3" s="2" t="s">
        <v>3</v>
      </c>
      <c r="G3" s="23">
        <v>41506</v>
      </c>
      <c r="H3" s="23">
        <v>41506</v>
      </c>
      <c r="I3" s="1" t="s">
        <v>98</v>
      </c>
      <c r="J3" s="5">
        <v>1427</v>
      </c>
      <c r="K3" s="5">
        <v>1131</v>
      </c>
      <c r="L3" s="5">
        <v>1121</v>
      </c>
      <c r="M3" s="5">
        <v>924</v>
      </c>
      <c r="N3" s="5">
        <v>730</v>
      </c>
      <c r="O3" s="5">
        <v>689</v>
      </c>
      <c r="P3" s="5">
        <v>414</v>
      </c>
      <c r="Q3" s="5">
        <v>412</v>
      </c>
      <c r="R3" s="5">
        <v>381</v>
      </c>
      <c r="S3" s="5">
        <v>380</v>
      </c>
      <c r="Y3" s="103" t="s">
        <v>14</v>
      </c>
      <c r="Z3" s="1" t="s">
        <v>7</v>
      </c>
      <c r="AA3" s="1" t="s">
        <v>15</v>
      </c>
      <c r="AB3" s="1"/>
      <c r="AC3" s="22" t="s">
        <v>99</v>
      </c>
      <c r="AD3" s="5">
        <v>188222</v>
      </c>
      <c r="AE3" s="23">
        <v>169294</v>
      </c>
      <c r="AF3" s="24">
        <v>0.89939999999999998</v>
      </c>
      <c r="AG3" s="5" t="s">
        <v>100</v>
      </c>
      <c r="AH3" s="5" t="s">
        <v>101</v>
      </c>
      <c r="AI3" s="5" t="s">
        <v>102</v>
      </c>
      <c r="AJ3" s="5" t="s">
        <v>103</v>
      </c>
      <c r="AK3" s="5" t="s">
        <v>104</v>
      </c>
      <c r="AL3" s="5" t="s">
        <v>105</v>
      </c>
      <c r="AM3" s="5" t="s">
        <v>106</v>
      </c>
      <c r="AN3" s="5" t="s">
        <v>107</v>
      </c>
      <c r="AO3" s="5" t="s">
        <v>108</v>
      </c>
      <c r="AP3" s="5" t="s">
        <v>109</v>
      </c>
    </row>
    <row r="4" spans="1:42" x14ac:dyDescent="0.35">
      <c r="A4" s="100"/>
      <c r="B4" s="100"/>
      <c r="C4" s="100"/>
      <c r="D4" s="100"/>
      <c r="E4" s="100"/>
      <c r="F4" s="3" t="s">
        <v>4</v>
      </c>
      <c r="G4" s="24">
        <v>0.80979999999999996</v>
      </c>
      <c r="H4" s="24">
        <v>0.80979999999999996</v>
      </c>
      <c r="I4" s="1" t="s">
        <v>110</v>
      </c>
      <c r="J4" s="7">
        <v>2.7799999999999998E-2</v>
      </c>
      <c r="K4" s="7">
        <v>2.2100000000000002E-2</v>
      </c>
      <c r="L4" s="7">
        <v>2.1899999999999999E-2</v>
      </c>
      <c r="M4" s="7">
        <v>1.7999999999999999E-2</v>
      </c>
      <c r="N4" s="7">
        <v>1.4200000000000001E-2</v>
      </c>
      <c r="O4" s="7">
        <v>1.34E-2</v>
      </c>
      <c r="P4" s="7">
        <v>8.0999999999999996E-3</v>
      </c>
      <c r="Q4" s="7">
        <v>8.0000000000000002E-3</v>
      </c>
      <c r="R4" s="7">
        <v>7.4000000000000003E-3</v>
      </c>
      <c r="S4" s="7">
        <v>7.4000000000000003E-3</v>
      </c>
      <c r="Y4" s="99"/>
      <c r="Z4" s="1" t="s">
        <v>16</v>
      </c>
      <c r="AA4" s="1" t="s">
        <v>17</v>
      </c>
      <c r="AB4" s="1"/>
      <c r="AC4" s="22" t="s">
        <v>76</v>
      </c>
      <c r="AD4" s="5">
        <v>4653</v>
      </c>
      <c r="AE4" s="23">
        <v>4260</v>
      </c>
      <c r="AF4" s="24">
        <v>0.91549999999999998</v>
      </c>
      <c r="AG4" s="1" t="s">
        <v>111</v>
      </c>
      <c r="AH4" s="1" t="s">
        <v>112</v>
      </c>
      <c r="AI4" s="1" t="s">
        <v>113</v>
      </c>
      <c r="AJ4" s="4" t="s">
        <v>114</v>
      </c>
      <c r="AK4" s="25" t="s">
        <v>115</v>
      </c>
      <c r="AL4" s="4" t="s">
        <v>116</v>
      </c>
      <c r="AM4" s="1"/>
      <c r="AN4" s="1"/>
      <c r="AO4" s="1"/>
      <c r="AP4" s="1"/>
    </row>
    <row r="5" spans="1:42" x14ac:dyDescent="0.35">
      <c r="A5" s="103" t="s">
        <v>14</v>
      </c>
      <c r="B5" s="98" t="s">
        <v>7</v>
      </c>
      <c r="C5" s="98" t="s">
        <v>15</v>
      </c>
      <c r="D5" s="98"/>
      <c r="E5" s="103" t="s">
        <v>99</v>
      </c>
      <c r="F5" s="1" t="s">
        <v>2</v>
      </c>
      <c r="G5" s="5">
        <v>188222</v>
      </c>
      <c r="H5" s="5">
        <v>188222</v>
      </c>
      <c r="I5" s="1" t="s">
        <v>77</v>
      </c>
      <c r="J5" s="5" t="s">
        <v>117</v>
      </c>
      <c r="K5" s="5" t="s">
        <v>118</v>
      </c>
      <c r="L5" s="5" t="s">
        <v>119</v>
      </c>
      <c r="M5" s="5" t="s">
        <v>84</v>
      </c>
      <c r="N5" s="5" t="s">
        <v>85</v>
      </c>
      <c r="O5" s="5" t="s">
        <v>120</v>
      </c>
      <c r="P5" s="5" t="s">
        <v>121</v>
      </c>
      <c r="Q5" s="5" t="s">
        <v>122</v>
      </c>
      <c r="R5" s="5" t="s">
        <v>123</v>
      </c>
      <c r="S5" s="5" t="s">
        <v>81</v>
      </c>
      <c r="Y5" s="99"/>
      <c r="Z5" s="1" t="s">
        <v>16</v>
      </c>
      <c r="AA5" s="1" t="s">
        <v>19</v>
      </c>
      <c r="AB5" s="1"/>
      <c r="AC5" s="22" t="s">
        <v>124</v>
      </c>
      <c r="AD5" s="5">
        <v>69435</v>
      </c>
      <c r="AE5" s="23">
        <v>69145</v>
      </c>
      <c r="AF5" s="24">
        <v>0.99580000000000002</v>
      </c>
      <c r="AG5" s="1" t="s">
        <v>125</v>
      </c>
      <c r="AH5" s="4" t="s">
        <v>126</v>
      </c>
      <c r="AI5" s="25" t="s">
        <v>127</v>
      </c>
      <c r="AJ5" s="1" t="s">
        <v>128</v>
      </c>
      <c r="AK5" s="1" t="s">
        <v>129</v>
      </c>
      <c r="AL5" s="1" t="s">
        <v>130</v>
      </c>
      <c r="AM5" s="1" t="s">
        <v>131</v>
      </c>
      <c r="AN5" s="26" t="s">
        <v>132</v>
      </c>
      <c r="AO5" s="1" t="s">
        <v>133</v>
      </c>
      <c r="AP5" s="1" t="s">
        <v>134</v>
      </c>
    </row>
    <row r="6" spans="1:42" x14ac:dyDescent="0.35">
      <c r="A6" s="99"/>
      <c r="B6" s="99"/>
      <c r="C6" s="99"/>
      <c r="D6" s="99"/>
      <c r="E6" s="99"/>
      <c r="F6" s="2" t="s">
        <v>3</v>
      </c>
      <c r="G6" s="23">
        <v>169294</v>
      </c>
      <c r="H6" s="23">
        <v>169294</v>
      </c>
      <c r="I6" s="1" t="s">
        <v>98</v>
      </c>
      <c r="J6" s="5">
        <v>4858</v>
      </c>
      <c r="K6" s="5">
        <v>2768</v>
      </c>
      <c r="L6" s="5">
        <v>2541</v>
      </c>
      <c r="M6" s="5">
        <v>1805</v>
      </c>
      <c r="N6" s="5">
        <v>1609</v>
      </c>
      <c r="O6" s="5">
        <v>688</v>
      </c>
      <c r="P6" s="5">
        <v>524</v>
      </c>
      <c r="Q6" s="5">
        <v>411</v>
      </c>
      <c r="R6" s="5">
        <v>379</v>
      </c>
      <c r="S6" s="5">
        <v>322</v>
      </c>
      <c r="Y6" s="99"/>
      <c r="Z6" s="1" t="s">
        <v>16</v>
      </c>
      <c r="AA6" s="1" t="s">
        <v>20</v>
      </c>
      <c r="AB6" s="1"/>
      <c r="AC6" s="22" t="s">
        <v>124</v>
      </c>
      <c r="AD6" s="5">
        <v>123296</v>
      </c>
      <c r="AE6" s="23">
        <v>122804</v>
      </c>
      <c r="AF6" s="24">
        <v>0.996</v>
      </c>
      <c r="AG6" s="1" t="s">
        <v>135</v>
      </c>
      <c r="AH6" s="25" t="s">
        <v>136</v>
      </c>
      <c r="AI6" s="4" t="s">
        <v>137</v>
      </c>
      <c r="AJ6" s="1" t="s">
        <v>138</v>
      </c>
      <c r="AK6" s="1" t="s">
        <v>139</v>
      </c>
      <c r="AL6" s="1" t="s">
        <v>140</v>
      </c>
      <c r="AM6" s="1" t="s">
        <v>141</v>
      </c>
      <c r="AN6" s="4" t="s">
        <v>142</v>
      </c>
      <c r="AO6" s="1" t="s">
        <v>143</v>
      </c>
      <c r="AP6" s="1" t="s">
        <v>144</v>
      </c>
    </row>
    <row r="7" spans="1:42" x14ac:dyDescent="0.35">
      <c r="A7" s="99"/>
      <c r="B7" s="100"/>
      <c r="C7" s="100"/>
      <c r="D7" s="100"/>
      <c r="E7" s="100"/>
      <c r="F7" s="3" t="s">
        <v>4</v>
      </c>
      <c r="G7" s="24">
        <v>0.89939999999999998</v>
      </c>
      <c r="H7" s="24">
        <v>0.89939999999999998</v>
      </c>
      <c r="I7" s="1" t="s">
        <v>110</v>
      </c>
      <c r="J7" s="7">
        <v>2.58E-2</v>
      </c>
      <c r="K7" s="7">
        <v>1.47E-2</v>
      </c>
      <c r="L7" s="7">
        <v>1.35E-2</v>
      </c>
      <c r="M7" s="7">
        <v>9.5999999999999992E-3</v>
      </c>
      <c r="N7" s="7">
        <v>8.5000000000000006E-3</v>
      </c>
      <c r="O7" s="7">
        <v>3.7000000000000002E-3</v>
      </c>
      <c r="P7" s="7">
        <v>2.8E-3</v>
      </c>
      <c r="Q7" s="7">
        <v>2.2000000000000001E-3</v>
      </c>
      <c r="R7" s="7">
        <v>2E-3</v>
      </c>
      <c r="S7" s="7">
        <v>1.6999999999999999E-3</v>
      </c>
      <c r="Y7" s="100"/>
      <c r="Z7" s="1" t="s">
        <v>16</v>
      </c>
      <c r="AA7" s="1" t="s">
        <v>22</v>
      </c>
      <c r="AB7" s="1"/>
      <c r="AC7" s="22" t="s">
        <v>124</v>
      </c>
      <c r="AD7" s="5">
        <v>8004</v>
      </c>
      <c r="AE7" s="23">
        <v>7966</v>
      </c>
      <c r="AF7" s="24">
        <v>0.99529999999999996</v>
      </c>
      <c r="AG7" s="1" t="s">
        <v>145</v>
      </c>
      <c r="AH7" s="4" t="s">
        <v>146</v>
      </c>
      <c r="AI7" s="1" t="s">
        <v>147</v>
      </c>
      <c r="AJ7" s="25" t="s">
        <v>148</v>
      </c>
      <c r="AK7" s="1" t="s">
        <v>149</v>
      </c>
      <c r="AL7" s="1" t="s">
        <v>150</v>
      </c>
      <c r="AM7" s="1" t="s">
        <v>151</v>
      </c>
      <c r="AN7" s="4" t="s">
        <v>152</v>
      </c>
      <c r="AO7" s="1" t="s">
        <v>153</v>
      </c>
      <c r="AP7" s="4" t="s">
        <v>154</v>
      </c>
    </row>
    <row r="8" spans="1:42" x14ac:dyDescent="0.35">
      <c r="A8" s="99"/>
      <c r="B8" s="98" t="s">
        <v>16</v>
      </c>
      <c r="C8" s="98" t="s">
        <v>17</v>
      </c>
      <c r="D8" s="98"/>
      <c r="E8" s="103" t="s">
        <v>76</v>
      </c>
      <c r="F8" s="1" t="s">
        <v>2</v>
      </c>
      <c r="G8" s="5">
        <v>4653</v>
      </c>
      <c r="H8" s="5">
        <v>4653</v>
      </c>
      <c r="I8" s="1" t="s">
        <v>77</v>
      </c>
      <c r="J8" s="1" t="s">
        <v>155</v>
      </c>
      <c r="K8" s="1" t="s">
        <v>156</v>
      </c>
      <c r="L8" s="1" t="s">
        <v>157</v>
      </c>
      <c r="M8" s="4" t="s">
        <v>158</v>
      </c>
      <c r="N8" s="25" t="s">
        <v>159</v>
      </c>
      <c r="O8" s="4" t="s">
        <v>160</v>
      </c>
      <c r="P8" s="1"/>
      <c r="Q8" s="1"/>
      <c r="R8" s="1"/>
      <c r="S8" s="1"/>
      <c r="Y8" s="103" t="s">
        <v>18</v>
      </c>
      <c r="Z8" s="1" t="s">
        <v>7</v>
      </c>
      <c r="AA8" s="1" t="s">
        <v>24</v>
      </c>
      <c r="AB8" s="1"/>
      <c r="AC8" s="22" t="s">
        <v>161</v>
      </c>
      <c r="AD8" s="5">
        <v>91488</v>
      </c>
      <c r="AE8" s="23">
        <v>82894</v>
      </c>
      <c r="AF8" s="24">
        <v>0.90610000000000002</v>
      </c>
      <c r="AG8" s="5" t="s">
        <v>162</v>
      </c>
      <c r="AH8" s="5" t="s">
        <v>163</v>
      </c>
      <c r="AI8" s="5" t="s">
        <v>164</v>
      </c>
      <c r="AJ8" s="5" t="s">
        <v>165</v>
      </c>
      <c r="AK8" s="5" t="s">
        <v>166</v>
      </c>
      <c r="AL8" s="5" t="s">
        <v>167</v>
      </c>
      <c r="AM8" s="5" t="s">
        <v>168</v>
      </c>
      <c r="AN8" s="5" t="s">
        <v>169</v>
      </c>
      <c r="AO8" s="5" t="s">
        <v>170</v>
      </c>
      <c r="AP8" s="5" t="s">
        <v>171</v>
      </c>
    </row>
    <row r="9" spans="1:42" x14ac:dyDescent="0.35">
      <c r="A9" s="99"/>
      <c r="B9" s="99"/>
      <c r="C9" s="99"/>
      <c r="D9" s="99"/>
      <c r="E9" s="99"/>
      <c r="F9" s="2" t="s">
        <v>3</v>
      </c>
      <c r="G9" s="23">
        <v>4260</v>
      </c>
      <c r="H9" s="23">
        <v>4260</v>
      </c>
      <c r="I9" s="1" t="s">
        <v>98</v>
      </c>
      <c r="J9" s="5">
        <v>385</v>
      </c>
      <c r="K9" s="5">
        <v>3</v>
      </c>
      <c r="L9" s="5">
        <v>2</v>
      </c>
      <c r="M9" s="5">
        <v>1</v>
      </c>
      <c r="N9" s="5">
        <v>1</v>
      </c>
      <c r="O9" s="5">
        <v>1</v>
      </c>
      <c r="P9" s="1"/>
      <c r="Q9" s="1"/>
      <c r="R9" s="1"/>
      <c r="S9" s="1"/>
      <c r="Y9" s="99"/>
      <c r="Z9" s="1" t="s">
        <v>16</v>
      </c>
      <c r="AA9" s="1" t="s">
        <v>25</v>
      </c>
      <c r="AB9" s="1"/>
      <c r="AC9" s="22" t="s">
        <v>172</v>
      </c>
      <c r="AD9" s="5">
        <v>76334</v>
      </c>
      <c r="AE9" s="23">
        <v>76078</v>
      </c>
      <c r="AF9" s="24">
        <v>0.99660000000000004</v>
      </c>
      <c r="AG9" s="4" t="s">
        <v>173</v>
      </c>
      <c r="AH9" s="4" t="s">
        <v>174</v>
      </c>
      <c r="AI9" s="25" t="s">
        <v>175</v>
      </c>
      <c r="AJ9" s="1" t="s">
        <v>176</v>
      </c>
      <c r="AK9" s="1" t="s">
        <v>177</v>
      </c>
      <c r="AL9" s="1" t="s">
        <v>178</v>
      </c>
      <c r="AM9" s="1" t="s">
        <v>179</v>
      </c>
      <c r="AN9" s="4" t="s">
        <v>180</v>
      </c>
      <c r="AO9" s="1" t="s">
        <v>181</v>
      </c>
      <c r="AP9" s="4" t="s">
        <v>182</v>
      </c>
    </row>
    <row r="10" spans="1:42" x14ac:dyDescent="0.35">
      <c r="A10" s="99"/>
      <c r="B10" s="100"/>
      <c r="C10" s="100"/>
      <c r="D10" s="100"/>
      <c r="E10" s="100"/>
      <c r="F10" s="3" t="s">
        <v>4</v>
      </c>
      <c r="G10" s="24">
        <v>0.91549999999999998</v>
      </c>
      <c r="H10" s="24">
        <v>0.91549999999999998</v>
      </c>
      <c r="I10" s="1" t="s">
        <v>110</v>
      </c>
      <c r="J10" s="7">
        <v>8.2699999999999996E-2</v>
      </c>
      <c r="K10" s="7">
        <v>5.9999999999999995E-4</v>
      </c>
      <c r="L10" s="7">
        <v>4.0000000000000002E-4</v>
      </c>
      <c r="M10" s="7">
        <v>2.0000000000000001E-4</v>
      </c>
      <c r="N10" s="7">
        <v>2.0000000000000001E-4</v>
      </c>
      <c r="O10" s="7">
        <v>2.0000000000000001E-4</v>
      </c>
      <c r="P10" s="7"/>
      <c r="Q10" s="7"/>
      <c r="R10" s="7"/>
      <c r="S10" s="7"/>
      <c r="Y10" s="99"/>
      <c r="Z10" s="1" t="s">
        <v>16</v>
      </c>
      <c r="AA10" s="1" t="s">
        <v>27</v>
      </c>
      <c r="AB10" s="1"/>
      <c r="AC10" s="22" t="s">
        <v>172</v>
      </c>
      <c r="AD10" s="5">
        <v>10315</v>
      </c>
      <c r="AE10" s="23">
        <v>10275</v>
      </c>
      <c r="AF10" s="24">
        <v>0.99609999999999999</v>
      </c>
      <c r="AG10" s="4" t="s">
        <v>183</v>
      </c>
      <c r="AH10" s="25" t="s">
        <v>184</v>
      </c>
      <c r="AI10" s="4" t="s">
        <v>185</v>
      </c>
      <c r="AJ10" s="1" t="s">
        <v>186</v>
      </c>
      <c r="AK10" s="1" t="s">
        <v>187</v>
      </c>
      <c r="AL10" s="1" t="s">
        <v>188</v>
      </c>
      <c r="AM10" s="1" t="s">
        <v>189</v>
      </c>
      <c r="AN10" s="4" t="s">
        <v>190</v>
      </c>
      <c r="AO10" s="4" t="s">
        <v>191</v>
      </c>
      <c r="AP10" s="25" t="s">
        <v>192</v>
      </c>
    </row>
    <row r="11" spans="1:42" x14ac:dyDescent="0.35">
      <c r="A11" s="99"/>
      <c r="B11" s="98" t="s">
        <v>16</v>
      </c>
      <c r="C11" s="98" t="s">
        <v>19</v>
      </c>
      <c r="D11" s="98"/>
      <c r="E11" s="103" t="s">
        <v>124</v>
      </c>
      <c r="F11" s="1" t="s">
        <v>2</v>
      </c>
      <c r="G11" s="5">
        <v>69435</v>
      </c>
      <c r="H11" s="5">
        <v>69435</v>
      </c>
      <c r="I11" s="1" t="s">
        <v>77</v>
      </c>
      <c r="J11" s="1" t="s">
        <v>193</v>
      </c>
      <c r="K11" s="4" t="s">
        <v>194</v>
      </c>
      <c r="L11" s="25" t="s">
        <v>195</v>
      </c>
      <c r="M11" s="1" t="s">
        <v>196</v>
      </c>
      <c r="N11" s="1" t="s">
        <v>157</v>
      </c>
      <c r="O11" s="1" t="s">
        <v>81</v>
      </c>
      <c r="P11" s="1" t="s">
        <v>197</v>
      </c>
      <c r="Q11" s="26" t="s">
        <v>198</v>
      </c>
      <c r="R11" s="1" t="s">
        <v>121</v>
      </c>
      <c r="S11" s="1" t="s">
        <v>199</v>
      </c>
      <c r="Y11" s="100"/>
      <c r="Z11" s="1" t="s">
        <v>21</v>
      </c>
      <c r="AA11" s="1" t="s">
        <v>29</v>
      </c>
      <c r="AB11" s="1"/>
      <c r="AC11" s="22" t="s">
        <v>200</v>
      </c>
      <c r="AD11" s="5">
        <v>43427</v>
      </c>
      <c r="AE11" s="23">
        <v>43422</v>
      </c>
      <c r="AF11" s="24">
        <v>0.99990000000000001</v>
      </c>
      <c r="AG11" s="1" t="s">
        <v>201</v>
      </c>
      <c r="AH11" s="1" t="s">
        <v>202</v>
      </c>
      <c r="AI11" s="1"/>
      <c r="AJ11" s="1"/>
      <c r="AK11" s="1"/>
      <c r="AL11" s="1"/>
      <c r="AM11" s="1"/>
      <c r="AN11" s="1"/>
      <c r="AO11" s="1"/>
      <c r="AP11" s="1"/>
    </row>
    <row r="12" spans="1:42" x14ac:dyDescent="0.35">
      <c r="A12" s="99"/>
      <c r="B12" s="99"/>
      <c r="C12" s="99"/>
      <c r="D12" s="99"/>
      <c r="E12" s="99"/>
      <c r="F12" s="2" t="s">
        <v>3</v>
      </c>
      <c r="G12" s="23">
        <v>69145</v>
      </c>
      <c r="H12" s="23">
        <v>69145</v>
      </c>
      <c r="I12" s="1" t="s">
        <v>98</v>
      </c>
      <c r="J12" s="5">
        <v>67</v>
      </c>
      <c r="K12" s="5">
        <v>52</v>
      </c>
      <c r="L12" s="5">
        <v>48</v>
      </c>
      <c r="M12" s="5">
        <v>22</v>
      </c>
      <c r="N12" s="5">
        <v>22</v>
      </c>
      <c r="O12" s="5">
        <v>17</v>
      </c>
      <c r="P12" s="5">
        <v>8</v>
      </c>
      <c r="Q12" s="5">
        <v>6</v>
      </c>
      <c r="R12" s="5">
        <v>5</v>
      </c>
      <c r="S12" s="5">
        <v>5</v>
      </c>
      <c r="Y12" s="103" t="s">
        <v>23</v>
      </c>
      <c r="Z12" s="1" t="s">
        <v>16</v>
      </c>
      <c r="AA12" s="1" t="s">
        <v>31</v>
      </c>
      <c r="AB12" s="1"/>
      <c r="AC12" s="22" t="s">
        <v>203</v>
      </c>
      <c r="AD12" s="5">
        <v>10262</v>
      </c>
      <c r="AE12" s="23">
        <v>10226</v>
      </c>
      <c r="AF12" s="24">
        <v>0.99650000000000005</v>
      </c>
      <c r="AG12" s="1" t="s">
        <v>204</v>
      </c>
      <c r="AH12" s="25" t="s">
        <v>205</v>
      </c>
      <c r="AI12" s="1" t="s">
        <v>206</v>
      </c>
      <c r="AJ12" s="1" t="s">
        <v>207</v>
      </c>
      <c r="AK12" s="1" t="s">
        <v>208</v>
      </c>
      <c r="AL12" s="25" t="s">
        <v>209</v>
      </c>
      <c r="AM12" s="1" t="s">
        <v>210</v>
      </c>
      <c r="AN12" s="25" t="s">
        <v>211</v>
      </c>
      <c r="AO12" s="1"/>
      <c r="AP12" s="1"/>
    </row>
    <row r="13" spans="1:42" x14ac:dyDescent="0.35">
      <c r="A13" s="99"/>
      <c r="B13" s="100"/>
      <c r="C13" s="100"/>
      <c r="D13" s="100"/>
      <c r="E13" s="100"/>
      <c r="F13" s="3" t="s">
        <v>4</v>
      </c>
      <c r="G13" s="24">
        <v>0.99580000000000002</v>
      </c>
      <c r="H13" s="24">
        <v>0.99580000000000002</v>
      </c>
      <c r="I13" s="1" t="s">
        <v>110</v>
      </c>
      <c r="J13" s="7">
        <v>1E-3</v>
      </c>
      <c r="K13" s="7">
        <v>6.9999999999999999E-4</v>
      </c>
      <c r="L13" s="7">
        <v>6.9999999999999999E-4</v>
      </c>
      <c r="M13" s="7">
        <v>2.9999999999999997E-4</v>
      </c>
      <c r="N13" s="7">
        <v>2.9999999999999997E-4</v>
      </c>
      <c r="O13" s="7">
        <v>2.0000000000000001E-4</v>
      </c>
      <c r="P13" s="7">
        <v>1E-4</v>
      </c>
      <c r="Q13" s="7">
        <v>1E-4</v>
      </c>
      <c r="R13" s="7">
        <v>1E-4</v>
      </c>
      <c r="S13" s="7">
        <v>1E-4</v>
      </c>
      <c r="Y13" s="103" t="s">
        <v>28</v>
      </c>
      <c r="Z13" s="1" t="s">
        <v>7</v>
      </c>
      <c r="AA13" s="1" t="s">
        <v>34</v>
      </c>
      <c r="AB13" s="1"/>
      <c r="AC13" s="22" t="s">
        <v>212</v>
      </c>
      <c r="AD13" s="5">
        <v>53392</v>
      </c>
      <c r="AE13" s="23">
        <v>45952</v>
      </c>
      <c r="AF13" s="24">
        <v>0.86070000000000002</v>
      </c>
      <c r="AG13" s="5" t="s">
        <v>213</v>
      </c>
      <c r="AH13" s="5" t="s">
        <v>214</v>
      </c>
      <c r="AI13" s="5" t="s">
        <v>215</v>
      </c>
      <c r="AJ13" s="5" t="s">
        <v>216</v>
      </c>
      <c r="AK13" s="5" t="s">
        <v>217</v>
      </c>
      <c r="AL13" s="5" t="s">
        <v>218</v>
      </c>
      <c r="AM13" s="5" t="s">
        <v>219</v>
      </c>
      <c r="AN13" s="5" t="s">
        <v>220</v>
      </c>
      <c r="AO13" s="5" t="s">
        <v>221</v>
      </c>
      <c r="AP13" s="5" t="s">
        <v>222</v>
      </c>
    </row>
    <row r="14" spans="1:42" x14ac:dyDescent="0.35">
      <c r="A14" s="99"/>
      <c r="B14" s="98" t="s">
        <v>16</v>
      </c>
      <c r="C14" s="98" t="s">
        <v>20</v>
      </c>
      <c r="D14" s="98"/>
      <c r="E14" s="103" t="s">
        <v>124</v>
      </c>
      <c r="F14" s="1" t="s">
        <v>2</v>
      </c>
      <c r="G14" s="5">
        <v>123296</v>
      </c>
      <c r="H14" s="5">
        <v>123296</v>
      </c>
      <c r="I14" s="1" t="s">
        <v>77</v>
      </c>
      <c r="J14" s="1" t="s">
        <v>193</v>
      </c>
      <c r="K14" s="25" t="s">
        <v>195</v>
      </c>
      <c r="L14" s="4" t="s">
        <v>194</v>
      </c>
      <c r="M14" s="1" t="s">
        <v>157</v>
      </c>
      <c r="N14" s="1" t="s">
        <v>81</v>
      </c>
      <c r="O14" s="1" t="s">
        <v>196</v>
      </c>
      <c r="P14" s="1" t="s">
        <v>223</v>
      </c>
      <c r="Q14" s="4" t="s">
        <v>224</v>
      </c>
      <c r="R14" s="1" t="s">
        <v>225</v>
      </c>
      <c r="S14" s="1" t="s">
        <v>199</v>
      </c>
      <c r="Y14" s="99"/>
      <c r="Z14" s="1" t="s">
        <v>16</v>
      </c>
      <c r="AA14" s="1" t="s">
        <v>36</v>
      </c>
      <c r="AB14" s="1"/>
      <c r="AC14" s="22" t="s">
        <v>226</v>
      </c>
      <c r="AD14" s="5">
        <v>39576</v>
      </c>
      <c r="AE14" s="23">
        <v>39466</v>
      </c>
      <c r="AF14" s="24">
        <v>0.99719999999999998</v>
      </c>
      <c r="AG14" s="4" t="s">
        <v>227</v>
      </c>
      <c r="AH14" s="1" t="s">
        <v>228</v>
      </c>
      <c r="AI14" s="1" t="s">
        <v>229</v>
      </c>
      <c r="AJ14" s="1" t="s">
        <v>230</v>
      </c>
      <c r="AK14" s="26" t="s">
        <v>231</v>
      </c>
      <c r="AL14" s="25" t="s">
        <v>232</v>
      </c>
      <c r="AM14" s="1" t="s">
        <v>233</v>
      </c>
      <c r="AN14" s="1" t="s">
        <v>234</v>
      </c>
      <c r="AO14" s="1" t="s">
        <v>235</v>
      </c>
      <c r="AP14" s="1" t="s">
        <v>236</v>
      </c>
    </row>
    <row r="15" spans="1:42" x14ac:dyDescent="0.35">
      <c r="A15" s="99"/>
      <c r="B15" s="99"/>
      <c r="C15" s="99"/>
      <c r="D15" s="99"/>
      <c r="E15" s="99"/>
      <c r="F15" s="2" t="s">
        <v>3</v>
      </c>
      <c r="G15" s="23">
        <v>122804</v>
      </c>
      <c r="H15" s="23">
        <v>122804</v>
      </c>
      <c r="I15" s="1" t="s">
        <v>98</v>
      </c>
      <c r="J15" s="5">
        <v>130</v>
      </c>
      <c r="K15" s="5">
        <v>98</v>
      </c>
      <c r="L15" s="5">
        <v>63</v>
      </c>
      <c r="M15" s="5">
        <v>49</v>
      </c>
      <c r="N15" s="5">
        <v>34</v>
      </c>
      <c r="O15" s="5">
        <v>16</v>
      </c>
      <c r="P15" s="5">
        <v>12</v>
      </c>
      <c r="Q15" s="5">
        <v>11</v>
      </c>
      <c r="R15" s="5">
        <v>9</v>
      </c>
      <c r="S15" s="5">
        <v>8</v>
      </c>
      <c r="Y15" s="99"/>
      <c r="Z15" s="1" t="s">
        <v>16</v>
      </c>
      <c r="AA15" s="1" t="s">
        <v>37</v>
      </c>
      <c r="AB15" s="1"/>
      <c r="AC15" s="22" t="s">
        <v>226</v>
      </c>
      <c r="AD15" s="5">
        <v>1910</v>
      </c>
      <c r="AE15" s="23">
        <v>1909</v>
      </c>
      <c r="AF15" s="24">
        <v>0.99950000000000006</v>
      </c>
      <c r="AG15" s="1" t="s">
        <v>237</v>
      </c>
      <c r="AH15" s="1"/>
      <c r="AI15" s="1"/>
      <c r="AJ15" s="1"/>
      <c r="AK15" s="1"/>
      <c r="AL15" s="1"/>
      <c r="AM15" s="1"/>
      <c r="AN15" s="1"/>
      <c r="AO15" s="1"/>
      <c r="AP15" s="1"/>
    </row>
    <row r="16" spans="1:42" x14ac:dyDescent="0.35">
      <c r="A16" s="99"/>
      <c r="B16" s="100"/>
      <c r="C16" s="100"/>
      <c r="D16" s="100"/>
      <c r="E16" s="100"/>
      <c r="F16" s="3" t="s">
        <v>4</v>
      </c>
      <c r="G16" s="24">
        <v>0.996</v>
      </c>
      <c r="H16" s="24">
        <v>0.996</v>
      </c>
      <c r="I16" s="1" t="s">
        <v>110</v>
      </c>
      <c r="J16" s="7">
        <v>1.1000000000000001E-3</v>
      </c>
      <c r="K16" s="7">
        <v>8.0000000000000004E-4</v>
      </c>
      <c r="L16" s="7">
        <v>5.0000000000000001E-4</v>
      </c>
      <c r="M16" s="7">
        <v>4.0000000000000002E-4</v>
      </c>
      <c r="N16" s="7">
        <v>2.9999999999999997E-4</v>
      </c>
      <c r="O16" s="7">
        <v>1E-4</v>
      </c>
      <c r="P16" s="7">
        <v>1E-4</v>
      </c>
      <c r="Q16" s="7">
        <v>1E-4</v>
      </c>
      <c r="R16" s="7">
        <v>1E-4</v>
      </c>
      <c r="S16" s="7">
        <v>1E-4</v>
      </c>
      <c r="Y16" s="99"/>
      <c r="Z16" s="1" t="s">
        <v>16</v>
      </c>
      <c r="AA16" s="1" t="s">
        <v>38</v>
      </c>
      <c r="AB16" s="1"/>
      <c r="AC16" s="22" t="s">
        <v>161</v>
      </c>
      <c r="AD16" s="5">
        <v>2864</v>
      </c>
      <c r="AE16" s="23">
        <v>2854</v>
      </c>
      <c r="AF16" s="24">
        <v>0.99650000000000005</v>
      </c>
      <c r="AG16" s="4" t="s">
        <v>238</v>
      </c>
      <c r="AH16" s="25" t="s">
        <v>239</v>
      </c>
      <c r="AI16" s="1" t="s">
        <v>240</v>
      </c>
      <c r="AJ16" s="1"/>
      <c r="AK16" s="1"/>
      <c r="AL16" s="1"/>
      <c r="AM16" s="1"/>
      <c r="AN16" s="1"/>
      <c r="AO16" s="1"/>
      <c r="AP16" s="1"/>
    </row>
    <row r="17" spans="1:42" x14ac:dyDescent="0.35">
      <c r="A17" s="99"/>
      <c r="B17" s="98" t="s">
        <v>16</v>
      </c>
      <c r="C17" s="98" t="s">
        <v>22</v>
      </c>
      <c r="D17" s="98"/>
      <c r="E17" s="103" t="s">
        <v>124</v>
      </c>
      <c r="F17" s="1" t="s">
        <v>2</v>
      </c>
      <c r="G17" s="5">
        <v>8004</v>
      </c>
      <c r="H17" s="5">
        <v>8004</v>
      </c>
      <c r="I17" s="1" t="s">
        <v>77</v>
      </c>
      <c r="J17" s="1" t="s">
        <v>193</v>
      </c>
      <c r="K17" s="4" t="s">
        <v>194</v>
      </c>
      <c r="L17" s="1" t="s">
        <v>121</v>
      </c>
      <c r="M17" s="25" t="s">
        <v>195</v>
      </c>
      <c r="N17" s="1" t="s">
        <v>81</v>
      </c>
      <c r="O17" s="1" t="s">
        <v>225</v>
      </c>
      <c r="P17" s="1" t="s">
        <v>223</v>
      </c>
      <c r="Q17" s="4" t="s">
        <v>224</v>
      </c>
      <c r="R17" s="1" t="s">
        <v>241</v>
      </c>
      <c r="S17" s="4" t="s">
        <v>242</v>
      </c>
      <c r="Y17" s="99"/>
      <c r="Z17" s="1" t="s">
        <v>21</v>
      </c>
      <c r="AA17" s="1" t="s">
        <v>40</v>
      </c>
      <c r="AB17" s="1"/>
      <c r="AC17" s="22" t="s">
        <v>99</v>
      </c>
      <c r="AD17" s="5">
        <v>14771</v>
      </c>
      <c r="AE17" s="23">
        <v>14768</v>
      </c>
      <c r="AF17" s="24">
        <v>0.99980000000000002</v>
      </c>
      <c r="AG17" s="1" t="s">
        <v>243</v>
      </c>
      <c r="AH17" s="26" t="s">
        <v>244</v>
      </c>
      <c r="AI17" s="1"/>
      <c r="AJ17" s="1"/>
      <c r="AK17" s="1"/>
      <c r="AL17" s="1"/>
      <c r="AM17" s="1"/>
      <c r="AN17" s="1"/>
      <c r="AO17" s="1"/>
      <c r="AP17" s="1"/>
    </row>
    <row r="18" spans="1:42" x14ac:dyDescent="0.35">
      <c r="A18" s="99"/>
      <c r="B18" s="99"/>
      <c r="C18" s="99"/>
      <c r="D18" s="99"/>
      <c r="E18" s="99"/>
      <c r="F18" s="2" t="s">
        <v>3</v>
      </c>
      <c r="G18" s="23">
        <v>7966</v>
      </c>
      <c r="H18" s="23">
        <v>7966</v>
      </c>
      <c r="I18" s="1" t="s">
        <v>98</v>
      </c>
      <c r="J18" s="5">
        <v>13</v>
      </c>
      <c r="K18" s="5">
        <v>8</v>
      </c>
      <c r="L18" s="5">
        <v>5</v>
      </c>
      <c r="M18" s="5">
        <v>4</v>
      </c>
      <c r="N18" s="5">
        <v>2</v>
      </c>
      <c r="O18" s="5">
        <v>2</v>
      </c>
      <c r="P18" s="5">
        <v>1</v>
      </c>
      <c r="Q18" s="5">
        <v>1</v>
      </c>
      <c r="R18" s="5">
        <v>1</v>
      </c>
      <c r="S18" s="5">
        <v>1</v>
      </c>
      <c r="Y18" s="100"/>
      <c r="Z18" s="1" t="s">
        <v>21</v>
      </c>
      <c r="AA18" s="1" t="s">
        <v>42</v>
      </c>
      <c r="AB18" s="1"/>
      <c r="AC18" s="22" t="s">
        <v>99</v>
      </c>
      <c r="AD18" s="5">
        <v>7677</v>
      </c>
      <c r="AE18" s="23">
        <v>7662</v>
      </c>
      <c r="AF18" s="24">
        <v>0.998</v>
      </c>
      <c r="AG18" s="1" t="s">
        <v>245</v>
      </c>
      <c r="AH18" s="1"/>
      <c r="AI18" s="1"/>
      <c r="AJ18" s="1"/>
      <c r="AK18" s="1"/>
      <c r="AL18" s="1"/>
      <c r="AM18" s="1"/>
      <c r="AN18" s="1"/>
      <c r="AO18" s="1"/>
      <c r="AP18" s="1"/>
    </row>
    <row r="19" spans="1:42" x14ac:dyDescent="0.35">
      <c r="A19" s="100"/>
      <c r="B19" s="100"/>
      <c r="C19" s="100"/>
      <c r="D19" s="100"/>
      <c r="E19" s="100"/>
      <c r="F19" s="3" t="s">
        <v>4</v>
      </c>
      <c r="G19" s="24">
        <v>0.99529999999999996</v>
      </c>
      <c r="H19" s="24">
        <v>0.99529999999999996</v>
      </c>
      <c r="I19" s="1" t="s">
        <v>110</v>
      </c>
      <c r="J19" s="7">
        <v>1.6000000000000001E-3</v>
      </c>
      <c r="K19" s="7">
        <v>1E-3</v>
      </c>
      <c r="L19" s="7">
        <v>5.9999999999999995E-4</v>
      </c>
      <c r="M19" s="7">
        <v>5.0000000000000001E-4</v>
      </c>
      <c r="N19" s="7">
        <v>2.0000000000000001E-4</v>
      </c>
      <c r="O19" s="7">
        <v>2.0000000000000001E-4</v>
      </c>
      <c r="P19" s="7">
        <v>1E-4</v>
      </c>
      <c r="Q19" s="7">
        <v>1E-4</v>
      </c>
      <c r="R19" s="7">
        <v>1E-4</v>
      </c>
      <c r="S19" s="7">
        <v>1E-4</v>
      </c>
      <c r="Y19" s="103" t="s">
        <v>35</v>
      </c>
      <c r="Z19" s="1" t="s">
        <v>7</v>
      </c>
      <c r="AA19" s="1" t="s">
        <v>45</v>
      </c>
      <c r="AB19" s="1"/>
      <c r="AC19" s="22" t="s">
        <v>246</v>
      </c>
      <c r="AD19" s="5">
        <v>261525</v>
      </c>
      <c r="AE19" s="23">
        <v>226627</v>
      </c>
      <c r="AF19" s="24">
        <v>0.86660000000000004</v>
      </c>
      <c r="AG19" s="5" t="s">
        <v>247</v>
      </c>
      <c r="AH19" s="5" t="s">
        <v>248</v>
      </c>
      <c r="AI19" s="5" t="s">
        <v>249</v>
      </c>
      <c r="AJ19" s="5" t="s">
        <v>250</v>
      </c>
      <c r="AK19" s="5" t="s">
        <v>251</v>
      </c>
      <c r="AL19" s="5" t="s">
        <v>252</v>
      </c>
      <c r="AM19" s="5" t="s">
        <v>253</v>
      </c>
      <c r="AN19" s="5" t="s">
        <v>254</v>
      </c>
      <c r="AO19" s="5" t="s">
        <v>255</v>
      </c>
      <c r="AP19" s="5" t="s">
        <v>256</v>
      </c>
    </row>
    <row r="20" spans="1:42" x14ac:dyDescent="0.35">
      <c r="A20" s="103" t="s">
        <v>18</v>
      </c>
      <c r="B20" s="98" t="s">
        <v>7</v>
      </c>
      <c r="C20" s="98" t="s">
        <v>24</v>
      </c>
      <c r="D20" s="98"/>
      <c r="E20" s="103" t="s">
        <v>161</v>
      </c>
      <c r="F20" s="1" t="s">
        <v>2</v>
      </c>
      <c r="G20" s="5">
        <v>91488</v>
      </c>
      <c r="H20" s="5">
        <v>91488</v>
      </c>
      <c r="I20" s="1" t="s">
        <v>77</v>
      </c>
      <c r="J20" s="5" t="s">
        <v>257</v>
      </c>
      <c r="K20" s="5" t="s">
        <v>85</v>
      </c>
      <c r="L20" s="5" t="s">
        <v>258</v>
      </c>
      <c r="M20" s="5" t="s">
        <v>259</v>
      </c>
      <c r="N20" s="5" t="s">
        <v>260</v>
      </c>
      <c r="O20" s="5" t="s">
        <v>261</v>
      </c>
      <c r="P20" s="5" t="s">
        <v>81</v>
      </c>
      <c r="Q20" s="5" t="s">
        <v>262</v>
      </c>
      <c r="R20" s="5" t="s">
        <v>263</v>
      </c>
      <c r="S20" s="5" t="s">
        <v>264</v>
      </c>
      <c r="Y20" s="99"/>
      <c r="Z20" s="1" t="s">
        <v>7</v>
      </c>
      <c r="AA20" s="1" t="s">
        <v>45</v>
      </c>
      <c r="AB20" s="1"/>
      <c r="AC20" s="22" t="s">
        <v>246</v>
      </c>
      <c r="AD20" s="5">
        <v>70329</v>
      </c>
      <c r="AE20" s="23">
        <v>62093</v>
      </c>
      <c r="AF20" s="24">
        <v>0.88290000000000002</v>
      </c>
      <c r="AG20" s="5" t="s">
        <v>265</v>
      </c>
      <c r="AH20" s="5" t="s">
        <v>266</v>
      </c>
      <c r="AI20" s="5" t="s">
        <v>267</v>
      </c>
      <c r="AJ20" s="5" t="s">
        <v>268</v>
      </c>
      <c r="AK20" s="5" t="s">
        <v>269</v>
      </c>
      <c r="AL20" s="5" t="s">
        <v>270</v>
      </c>
      <c r="AM20" s="5" t="s">
        <v>271</v>
      </c>
      <c r="AN20" s="5" t="s">
        <v>272</v>
      </c>
      <c r="AO20" s="5" t="s">
        <v>273</v>
      </c>
      <c r="AP20" s="5" t="s">
        <v>274</v>
      </c>
    </row>
    <row r="21" spans="1:42" x14ac:dyDescent="0.35">
      <c r="A21" s="99"/>
      <c r="B21" s="99"/>
      <c r="C21" s="99"/>
      <c r="D21" s="99"/>
      <c r="E21" s="99"/>
      <c r="F21" s="2" t="s">
        <v>3</v>
      </c>
      <c r="G21" s="23">
        <v>82894</v>
      </c>
      <c r="H21" s="23">
        <v>82894</v>
      </c>
      <c r="I21" s="1" t="s">
        <v>98</v>
      </c>
      <c r="J21" s="5">
        <v>2346</v>
      </c>
      <c r="K21" s="5">
        <v>1251</v>
      </c>
      <c r="L21" s="5">
        <v>1055</v>
      </c>
      <c r="M21" s="5">
        <v>951</v>
      </c>
      <c r="N21" s="5">
        <v>396</v>
      </c>
      <c r="O21" s="5">
        <v>291</v>
      </c>
      <c r="P21" s="5">
        <v>249</v>
      </c>
      <c r="Q21" s="5">
        <v>234</v>
      </c>
      <c r="R21" s="5">
        <v>181</v>
      </c>
      <c r="S21" s="5">
        <v>132</v>
      </c>
      <c r="Y21" s="99"/>
      <c r="Z21" s="1" t="s">
        <v>16</v>
      </c>
      <c r="AA21" s="1" t="s">
        <v>46</v>
      </c>
      <c r="AB21" s="1"/>
      <c r="AC21" s="22" t="s">
        <v>124</v>
      </c>
      <c r="AD21" s="5">
        <v>825</v>
      </c>
      <c r="AE21" s="23">
        <v>824</v>
      </c>
      <c r="AF21" s="24">
        <v>0.99880000000000002</v>
      </c>
      <c r="AG21" s="1" t="s">
        <v>275</v>
      </c>
      <c r="AH21" s="1"/>
      <c r="AI21" s="1"/>
      <c r="AJ21" s="1"/>
      <c r="AK21" s="1"/>
      <c r="AL21" s="1"/>
      <c r="AM21" s="1"/>
      <c r="AN21" s="1"/>
      <c r="AO21" s="1"/>
      <c r="AP21" s="1"/>
    </row>
    <row r="22" spans="1:42" x14ac:dyDescent="0.35">
      <c r="A22" s="99"/>
      <c r="B22" s="100"/>
      <c r="C22" s="100"/>
      <c r="D22" s="100"/>
      <c r="E22" s="100"/>
      <c r="F22" s="3" t="s">
        <v>4</v>
      </c>
      <c r="G22" s="24">
        <v>0.90610000000000002</v>
      </c>
      <c r="H22" s="24">
        <v>0.90610000000000002</v>
      </c>
      <c r="I22" s="1" t="s">
        <v>110</v>
      </c>
      <c r="J22" s="7">
        <v>2.5600000000000001E-2</v>
      </c>
      <c r="K22" s="7">
        <v>1.37E-2</v>
      </c>
      <c r="L22" s="7">
        <v>1.15E-2</v>
      </c>
      <c r="M22" s="7">
        <v>1.04E-2</v>
      </c>
      <c r="N22" s="7">
        <v>4.3E-3</v>
      </c>
      <c r="O22" s="7">
        <v>3.2000000000000002E-3</v>
      </c>
      <c r="P22" s="7">
        <v>2.7000000000000001E-3</v>
      </c>
      <c r="Q22" s="7">
        <v>2.5999999999999999E-3</v>
      </c>
      <c r="R22" s="7">
        <v>2E-3</v>
      </c>
      <c r="S22" s="7">
        <v>1.4E-3</v>
      </c>
      <c r="Y22" s="99"/>
      <c r="Z22" s="1" t="s">
        <v>16</v>
      </c>
      <c r="AA22" s="1" t="s">
        <v>48</v>
      </c>
      <c r="AB22" s="1"/>
      <c r="AC22" s="22" t="s">
        <v>276</v>
      </c>
      <c r="AD22" s="5">
        <v>2200</v>
      </c>
      <c r="AE22" s="23">
        <v>2160</v>
      </c>
      <c r="AF22" s="24">
        <v>0.98180000000000001</v>
      </c>
      <c r="AG22" s="25" t="s">
        <v>277</v>
      </c>
      <c r="AH22" s="4" t="s">
        <v>278</v>
      </c>
      <c r="AI22" s="1"/>
      <c r="AJ22" s="1"/>
      <c r="AK22" s="1"/>
      <c r="AL22" s="1"/>
      <c r="AM22" s="1"/>
      <c r="AN22" s="1"/>
      <c r="AO22" s="1"/>
      <c r="AP22" s="1"/>
    </row>
    <row r="23" spans="1:42" x14ac:dyDescent="0.35">
      <c r="A23" s="99"/>
      <c r="B23" s="98" t="s">
        <v>16</v>
      </c>
      <c r="C23" s="98" t="s">
        <v>25</v>
      </c>
      <c r="D23" s="98"/>
      <c r="E23" s="103" t="s">
        <v>172</v>
      </c>
      <c r="F23" s="1" t="s">
        <v>2</v>
      </c>
      <c r="G23" s="5">
        <v>76334</v>
      </c>
      <c r="H23" s="5">
        <v>76334</v>
      </c>
      <c r="I23" s="1" t="s">
        <v>77</v>
      </c>
      <c r="J23" s="4" t="s">
        <v>194</v>
      </c>
      <c r="K23" s="4" t="s">
        <v>279</v>
      </c>
      <c r="L23" s="25" t="s">
        <v>280</v>
      </c>
      <c r="M23" s="1" t="s">
        <v>281</v>
      </c>
      <c r="N23" s="1" t="s">
        <v>261</v>
      </c>
      <c r="O23" s="1" t="s">
        <v>282</v>
      </c>
      <c r="P23" s="1" t="s">
        <v>283</v>
      </c>
      <c r="Q23" s="4" t="s">
        <v>284</v>
      </c>
      <c r="R23" s="1" t="s">
        <v>285</v>
      </c>
      <c r="S23" s="4" t="s">
        <v>286</v>
      </c>
      <c r="Y23" s="100"/>
      <c r="Z23" s="1" t="s">
        <v>16</v>
      </c>
      <c r="AA23" s="1" t="s">
        <v>49</v>
      </c>
      <c r="AB23" s="1"/>
      <c r="AC23" s="22" t="s">
        <v>287</v>
      </c>
      <c r="AD23" s="5">
        <v>210966</v>
      </c>
      <c r="AE23" s="23">
        <v>210576</v>
      </c>
      <c r="AF23" s="24">
        <v>0.99819999999999998</v>
      </c>
      <c r="AG23" s="4" t="s">
        <v>288</v>
      </c>
      <c r="AH23" s="1" t="s">
        <v>289</v>
      </c>
      <c r="AI23" s="26" t="s">
        <v>290</v>
      </c>
      <c r="AJ23" s="1" t="s">
        <v>291</v>
      </c>
      <c r="AK23" s="4" t="s">
        <v>292</v>
      </c>
      <c r="AL23" s="1" t="s">
        <v>293</v>
      </c>
      <c r="AM23" s="1" t="s">
        <v>294</v>
      </c>
      <c r="AN23" s="1" t="s">
        <v>295</v>
      </c>
      <c r="AO23" s="4" t="s">
        <v>296</v>
      </c>
      <c r="AP23" s="4" t="s">
        <v>297</v>
      </c>
    </row>
    <row r="24" spans="1:42" x14ac:dyDescent="0.35">
      <c r="A24" s="99"/>
      <c r="B24" s="99"/>
      <c r="C24" s="99"/>
      <c r="D24" s="99"/>
      <c r="E24" s="99"/>
      <c r="F24" s="2" t="s">
        <v>3</v>
      </c>
      <c r="G24" s="23">
        <v>76078</v>
      </c>
      <c r="H24" s="23">
        <v>76078</v>
      </c>
      <c r="I24" s="1" t="s">
        <v>98</v>
      </c>
      <c r="J24" s="5">
        <v>88</v>
      </c>
      <c r="K24" s="5">
        <v>50</v>
      </c>
      <c r="L24" s="5">
        <v>25</v>
      </c>
      <c r="M24" s="5">
        <v>24</v>
      </c>
      <c r="N24" s="5">
        <v>22</v>
      </c>
      <c r="O24" s="5">
        <v>5</v>
      </c>
      <c r="P24" s="5">
        <v>4</v>
      </c>
      <c r="Q24" s="5">
        <v>4</v>
      </c>
      <c r="R24" s="5">
        <v>4</v>
      </c>
      <c r="S24" s="5">
        <v>3</v>
      </c>
      <c r="Y24" s="103" t="s">
        <v>51</v>
      </c>
      <c r="Z24" s="1" t="s">
        <v>7</v>
      </c>
      <c r="AA24" s="1" t="s">
        <v>56</v>
      </c>
      <c r="AB24" s="1"/>
      <c r="AC24" s="22" t="s">
        <v>298</v>
      </c>
      <c r="AD24" s="5">
        <v>1493</v>
      </c>
      <c r="AE24" s="23">
        <v>1352</v>
      </c>
      <c r="AF24" s="24">
        <v>0.90559999999999996</v>
      </c>
      <c r="AG24" s="5" t="s">
        <v>299</v>
      </c>
      <c r="AH24" s="5" t="s">
        <v>300</v>
      </c>
      <c r="AI24" s="5" t="s">
        <v>301</v>
      </c>
      <c r="AJ24" s="5" t="s">
        <v>302</v>
      </c>
      <c r="AK24" s="5" t="s">
        <v>303</v>
      </c>
      <c r="AL24" s="5" t="s">
        <v>304</v>
      </c>
      <c r="AM24" s="5" t="s">
        <v>305</v>
      </c>
      <c r="AN24" s="5" t="s">
        <v>306</v>
      </c>
      <c r="AO24" s="5" t="s">
        <v>307</v>
      </c>
      <c r="AP24" s="5" t="s">
        <v>308</v>
      </c>
    </row>
    <row r="25" spans="1:42" x14ac:dyDescent="0.35">
      <c r="A25" s="99"/>
      <c r="B25" s="100"/>
      <c r="C25" s="100"/>
      <c r="D25" s="100"/>
      <c r="E25" s="100"/>
      <c r="F25" s="3" t="s">
        <v>4</v>
      </c>
      <c r="G25" s="24">
        <v>0.99660000000000004</v>
      </c>
      <c r="H25" s="24">
        <v>0.99660000000000004</v>
      </c>
      <c r="I25" s="1" t="s">
        <v>110</v>
      </c>
      <c r="J25" s="7">
        <v>1.1999999999999999E-3</v>
      </c>
      <c r="K25" s="7">
        <v>6.9999999999999999E-4</v>
      </c>
      <c r="L25" s="7">
        <v>2.9999999999999997E-4</v>
      </c>
      <c r="M25" s="7">
        <v>2.9999999999999997E-4</v>
      </c>
      <c r="N25" s="7">
        <v>2.9999999999999997E-4</v>
      </c>
      <c r="O25" s="7">
        <v>1E-4</v>
      </c>
      <c r="P25" s="7">
        <v>1E-4</v>
      </c>
      <c r="Q25" s="7">
        <v>1E-4</v>
      </c>
      <c r="R25" s="7">
        <v>1E-4</v>
      </c>
      <c r="S25" s="7">
        <v>0</v>
      </c>
      <c r="Y25" s="99"/>
      <c r="Z25" s="1" t="s">
        <v>16</v>
      </c>
      <c r="AA25" s="1" t="s">
        <v>57</v>
      </c>
      <c r="AB25" s="1"/>
      <c r="AC25" s="22" t="s">
        <v>309</v>
      </c>
      <c r="AD25" s="5">
        <v>1270</v>
      </c>
      <c r="AE25" s="23">
        <v>1265</v>
      </c>
      <c r="AF25" s="24">
        <v>0.99609999999999999</v>
      </c>
      <c r="AG25" s="1" t="s">
        <v>310</v>
      </c>
      <c r="AH25" s="4" t="s">
        <v>311</v>
      </c>
      <c r="AI25" s="4" t="s">
        <v>312</v>
      </c>
      <c r="AJ25" s="25" t="s">
        <v>313</v>
      </c>
      <c r="AK25" s="1"/>
      <c r="AL25" s="1"/>
      <c r="AM25" s="1"/>
      <c r="AN25" s="1"/>
      <c r="AO25" s="1"/>
      <c r="AP25" s="1"/>
    </row>
    <row r="26" spans="1:42" x14ac:dyDescent="0.35">
      <c r="A26" s="99"/>
      <c r="B26" s="98" t="s">
        <v>16</v>
      </c>
      <c r="C26" s="98" t="s">
        <v>27</v>
      </c>
      <c r="D26" s="98"/>
      <c r="E26" s="103" t="s">
        <v>172</v>
      </c>
      <c r="F26" s="1" t="s">
        <v>2</v>
      </c>
      <c r="G26" s="5">
        <v>10315</v>
      </c>
      <c r="H26" s="5">
        <v>10315</v>
      </c>
      <c r="I26" s="1" t="s">
        <v>77</v>
      </c>
      <c r="J26" s="4" t="s">
        <v>194</v>
      </c>
      <c r="K26" s="25" t="s">
        <v>280</v>
      </c>
      <c r="L26" s="4" t="s">
        <v>279</v>
      </c>
      <c r="M26" s="1" t="s">
        <v>261</v>
      </c>
      <c r="N26" s="1" t="s">
        <v>283</v>
      </c>
      <c r="O26" s="1" t="s">
        <v>281</v>
      </c>
      <c r="P26" s="1" t="s">
        <v>314</v>
      </c>
      <c r="Q26" s="4" t="s">
        <v>284</v>
      </c>
      <c r="R26" s="4" t="s">
        <v>315</v>
      </c>
      <c r="S26" s="25" t="s">
        <v>316</v>
      </c>
      <c r="Y26" s="99"/>
      <c r="Z26" s="1" t="s">
        <v>16</v>
      </c>
      <c r="AA26" s="1" t="s">
        <v>58</v>
      </c>
      <c r="AB26" s="1"/>
      <c r="AC26" s="22" t="s">
        <v>309</v>
      </c>
      <c r="AD26" s="5">
        <v>35003</v>
      </c>
      <c r="AE26" s="23">
        <v>34851</v>
      </c>
      <c r="AF26" s="24">
        <v>0.99570000000000003</v>
      </c>
      <c r="AG26" s="1" t="s">
        <v>317</v>
      </c>
      <c r="AH26" s="4" t="s">
        <v>318</v>
      </c>
      <c r="AI26" s="1" t="s">
        <v>319</v>
      </c>
      <c r="AJ26" s="4" t="s">
        <v>320</v>
      </c>
      <c r="AK26" s="25" t="s">
        <v>321</v>
      </c>
      <c r="AL26" s="1" t="s">
        <v>322</v>
      </c>
      <c r="AM26" s="4" t="s">
        <v>323</v>
      </c>
      <c r="AN26" s="1" t="s">
        <v>324</v>
      </c>
      <c r="AO26" s="1" t="s">
        <v>325</v>
      </c>
      <c r="AP26" s="4" t="s">
        <v>326</v>
      </c>
    </row>
    <row r="27" spans="1:42" x14ac:dyDescent="0.35">
      <c r="A27" s="99"/>
      <c r="B27" s="99"/>
      <c r="C27" s="99"/>
      <c r="D27" s="99"/>
      <c r="E27" s="99"/>
      <c r="F27" s="2" t="s">
        <v>3</v>
      </c>
      <c r="G27" s="23">
        <v>10275</v>
      </c>
      <c r="H27" s="23">
        <v>10275</v>
      </c>
      <c r="I27" s="1" t="s">
        <v>98</v>
      </c>
      <c r="J27" s="5">
        <v>9</v>
      </c>
      <c r="K27" s="5">
        <v>9</v>
      </c>
      <c r="L27" s="5">
        <v>7</v>
      </c>
      <c r="M27" s="5">
        <v>4</v>
      </c>
      <c r="N27" s="5">
        <v>2</v>
      </c>
      <c r="O27" s="5">
        <v>2</v>
      </c>
      <c r="P27" s="5">
        <v>2</v>
      </c>
      <c r="Q27" s="5">
        <v>1</v>
      </c>
      <c r="R27" s="5">
        <v>1</v>
      </c>
      <c r="S27" s="5">
        <v>1</v>
      </c>
      <c r="Y27" s="99"/>
      <c r="Z27" s="1" t="s">
        <v>16</v>
      </c>
      <c r="AA27" s="1" t="s">
        <v>59</v>
      </c>
      <c r="AB27" s="1"/>
      <c r="AC27" s="22" t="s">
        <v>309</v>
      </c>
      <c r="AD27" s="5">
        <v>22535</v>
      </c>
      <c r="AE27" s="23">
        <v>22435</v>
      </c>
      <c r="AF27" s="24">
        <v>0.99560000000000004</v>
      </c>
      <c r="AG27" s="25" t="s">
        <v>327</v>
      </c>
      <c r="AH27" s="4" t="s">
        <v>328</v>
      </c>
      <c r="AI27" s="1" t="s">
        <v>329</v>
      </c>
      <c r="AJ27" s="4" t="s">
        <v>330</v>
      </c>
      <c r="AK27" s="4" t="s">
        <v>331</v>
      </c>
      <c r="AL27" s="25" t="s">
        <v>332</v>
      </c>
      <c r="AM27" s="1" t="s">
        <v>333</v>
      </c>
      <c r="AN27" s="1" t="s">
        <v>334</v>
      </c>
      <c r="AO27" s="1" t="s">
        <v>335</v>
      </c>
      <c r="AP27" s="1" t="s">
        <v>336</v>
      </c>
    </row>
    <row r="28" spans="1:42" x14ac:dyDescent="0.35">
      <c r="A28" s="99"/>
      <c r="B28" s="100"/>
      <c r="C28" s="100"/>
      <c r="D28" s="100"/>
      <c r="E28" s="100"/>
      <c r="F28" s="3" t="s">
        <v>4</v>
      </c>
      <c r="G28" s="24">
        <v>0.99609999999999999</v>
      </c>
      <c r="H28" s="24">
        <v>0.99609999999999999</v>
      </c>
      <c r="I28" s="1" t="s">
        <v>110</v>
      </c>
      <c r="J28" s="7">
        <v>8.9999999999999998E-4</v>
      </c>
      <c r="K28" s="7">
        <v>8.9999999999999998E-4</v>
      </c>
      <c r="L28" s="7">
        <v>6.9999999999999999E-4</v>
      </c>
      <c r="M28" s="7">
        <v>4.0000000000000002E-4</v>
      </c>
      <c r="N28" s="7">
        <v>2.0000000000000001E-4</v>
      </c>
      <c r="O28" s="7">
        <v>2.0000000000000001E-4</v>
      </c>
      <c r="P28" s="7">
        <v>2.0000000000000001E-4</v>
      </c>
      <c r="Q28" s="7">
        <v>1E-4</v>
      </c>
      <c r="R28" s="7">
        <v>1E-4</v>
      </c>
      <c r="S28" s="7">
        <v>1E-4</v>
      </c>
      <c r="Y28" s="100"/>
      <c r="Z28" s="1" t="s">
        <v>16</v>
      </c>
      <c r="AA28" s="1" t="s">
        <v>60</v>
      </c>
      <c r="AB28" s="1"/>
      <c r="AC28" s="22" t="s">
        <v>309</v>
      </c>
      <c r="AD28" s="5">
        <v>37679</v>
      </c>
      <c r="AE28" s="23">
        <v>37455</v>
      </c>
      <c r="AF28" s="24">
        <v>0.99409999999999998</v>
      </c>
      <c r="AG28" s="25" t="s">
        <v>337</v>
      </c>
      <c r="AH28" s="1" t="s">
        <v>338</v>
      </c>
      <c r="AI28" s="1" t="s">
        <v>339</v>
      </c>
      <c r="AJ28" s="4" t="s">
        <v>340</v>
      </c>
      <c r="AK28" s="4" t="s">
        <v>341</v>
      </c>
      <c r="AL28" s="4" t="s">
        <v>342</v>
      </c>
      <c r="AM28" s="1" t="s">
        <v>343</v>
      </c>
      <c r="AN28" s="1" t="s">
        <v>344</v>
      </c>
      <c r="AO28" s="1" t="s">
        <v>345</v>
      </c>
      <c r="AP28" s="25" t="s">
        <v>346</v>
      </c>
    </row>
    <row r="29" spans="1:42" x14ac:dyDescent="0.35">
      <c r="A29" s="99"/>
      <c r="B29" s="98" t="s">
        <v>21</v>
      </c>
      <c r="C29" s="98" t="s">
        <v>29</v>
      </c>
      <c r="D29" s="98"/>
      <c r="E29" s="103" t="s">
        <v>200</v>
      </c>
      <c r="F29" s="1" t="s">
        <v>2</v>
      </c>
      <c r="G29" s="5">
        <v>43427</v>
      </c>
      <c r="H29" s="5">
        <v>43427</v>
      </c>
      <c r="I29" s="1" t="s">
        <v>77</v>
      </c>
      <c r="J29" s="1" t="s">
        <v>347</v>
      </c>
      <c r="K29" s="1" t="s">
        <v>348</v>
      </c>
      <c r="L29" s="1"/>
      <c r="M29" s="1"/>
      <c r="N29" s="1"/>
      <c r="O29" s="1"/>
      <c r="P29" s="1"/>
      <c r="Q29" s="1"/>
      <c r="R29" s="1"/>
      <c r="S29" s="1"/>
    </row>
    <row r="30" spans="1:42" x14ac:dyDescent="0.35">
      <c r="A30" s="99"/>
      <c r="B30" s="99"/>
      <c r="C30" s="99"/>
      <c r="D30" s="99"/>
      <c r="E30" s="99"/>
      <c r="F30" s="2" t="s">
        <v>3</v>
      </c>
      <c r="G30" s="23">
        <v>43422</v>
      </c>
      <c r="H30" s="23">
        <v>43422</v>
      </c>
      <c r="I30" s="1" t="s">
        <v>98</v>
      </c>
      <c r="J30" s="5">
        <v>3</v>
      </c>
      <c r="K30" s="5">
        <v>2</v>
      </c>
      <c r="L30" s="1"/>
      <c r="M30" s="1"/>
      <c r="N30" s="1"/>
      <c r="O30" s="1"/>
      <c r="P30" s="1"/>
      <c r="Q30" s="1"/>
      <c r="R30" s="1"/>
      <c r="S30" s="1"/>
    </row>
    <row r="31" spans="1:42" x14ac:dyDescent="0.35">
      <c r="A31" s="100"/>
      <c r="B31" s="100"/>
      <c r="C31" s="100"/>
      <c r="D31" s="100"/>
      <c r="E31" s="100"/>
      <c r="F31" s="3" t="s">
        <v>4</v>
      </c>
      <c r="G31" s="24">
        <v>0.99990000000000001</v>
      </c>
      <c r="H31" s="24">
        <v>0.99990000000000001</v>
      </c>
      <c r="I31" s="1" t="s">
        <v>110</v>
      </c>
      <c r="J31" s="7">
        <v>1E-4</v>
      </c>
      <c r="K31" s="7">
        <v>0</v>
      </c>
      <c r="L31" s="7"/>
      <c r="M31" s="7"/>
      <c r="N31" s="7"/>
      <c r="O31" s="7"/>
      <c r="P31" s="7"/>
      <c r="Q31" s="7"/>
      <c r="R31" s="7"/>
      <c r="S31" s="7"/>
    </row>
    <row r="32" spans="1:42" x14ac:dyDescent="0.35">
      <c r="A32" s="103" t="s">
        <v>23</v>
      </c>
      <c r="B32" s="98" t="s">
        <v>16</v>
      </c>
      <c r="C32" s="98" t="s">
        <v>31</v>
      </c>
      <c r="D32" s="98"/>
      <c r="E32" s="103" t="s">
        <v>203</v>
      </c>
      <c r="F32" s="1" t="s">
        <v>2</v>
      </c>
      <c r="G32" s="5">
        <v>10262</v>
      </c>
      <c r="H32" s="5">
        <v>10262</v>
      </c>
      <c r="I32" s="1" t="s">
        <v>77</v>
      </c>
      <c r="J32" s="1" t="s">
        <v>349</v>
      </c>
      <c r="K32" s="25" t="s">
        <v>350</v>
      </c>
      <c r="L32" s="1" t="s">
        <v>351</v>
      </c>
      <c r="M32" s="1"/>
      <c r="N32" s="1" t="s">
        <v>352</v>
      </c>
      <c r="O32" s="25" t="s">
        <v>353</v>
      </c>
      <c r="P32" s="1" t="s">
        <v>354</v>
      </c>
      <c r="Q32" s="25" t="s">
        <v>355</v>
      </c>
      <c r="R32" s="1"/>
      <c r="S32" s="1"/>
    </row>
    <row r="33" spans="1:19" x14ac:dyDescent="0.35">
      <c r="A33" s="99"/>
      <c r="B33" s="99"/>
      <c r="C33" s="99"/>
      <c r="D33" s="99"/>
      <c r="E33" s="99"/>
      <c r="F33" s="2" t="s">
        <v>3</v>
      </c>
      <c r="G33" s="23">
        <v>10226</v>
      </c>
      <c r="H33" s="23">
        <v>10226</v>
      </c>
      <c r="I33" s="1" t="s">
        <v>98</v>
      </c>
      <c r="J33" s="5">
        <v>24</v>
      </c>
      <c r="K33" s="5">
        <v>4</v>
      </c>
      <c r="L33" s="5">
        <v>3</v>
      </c>
      <c r="M33" s="5">
        <v>1</v>
      </c>
      <c r="N33" s="5">
        <v>1</v>
      </c>
      <c r="O33" s="5">
        <v>1</v>
      </c>
      <c r="P33" s="5">
        <v>1</v>
      </c>
      <c r="Q33" s="5">
        <v>1</v>
      </c>
      <c r="R33" s="1"/>
      <c r="S33" s="1"/>
    </row>
    <row r="34" spans="1:19" x14ac:dyDescent="0.35">
      <c r="A34" s="100"/>
      <c r="B34" s="100"/>
      <c r="C34" s="100"/>
      <c r="D34" s="100"/>
      <c r="E34" s="100"/>
      <c r="F34" s="3" t="s">
        <v>4</v>
      </c>
      <c r="G34" s="24">
        <v>0.99650000000000005</v>
      </c>
      <c r="H34" s="24">
        <v>0.99650000000000005</v>
      </c>
      <c r="I34" s="1" t="s">
        <v>110</v>
      </c>
      <c r="J34" s="7">
        <v>2.3E-3</v>
      </c>
      <c r="K34" s="7">
        <v>4.0000000000000002E-4</v>
      </c>
      <c r="L34" s="7">
        <v>2.9999999999999997E-4</v>
      </c>
      <c r="M34" s="7">
        <v>1E-4</v>
      </c>
      <c r="N34" s="7">
        <v>1E-4</v>
      </c>
      <c r="O34" s="7">
        <v>1E-4</v>
      </c>
      <c r="P34" s="7">
        <v>1E-4</v>
      </c>
      <c r="Q34" s="7">
        <v>1E-4</v>
      </c>
      <c r="R34" s="7"/>
      <c r="S34" s="7"/>
    </row>
    <row r="35" spans="1:19" x14ac:dyDescent="0.35">
      <c r="A35" s="103" t="s">
        <v>28</v>
      </c>
      <c r="B35" s="98" t="s">
        <v>7</v>
      </c>
      <c r="C35" s="98" t="s">
        <v>34</v>
      </c>
      <c r="D35" s="98"/>
      <c r="E35" s="103" t="s">
        <v>212</v>
      </c>
      <c r="F35" s="1" t="s">
        <v>2</v>
      </c>
      <c r="G35" s="5">
        <v>53392</v>
      </c>
      <c r="H35" s="5">
        <v>53392</v>
      </c>
      <c r="I35" s="1" t="s">
        <v>77</v>
      </c>
      <c r="J35" s="5" t="s">
        <v>356</v>
      </c>
      <c r="K35" s="5" t="s">
        <v>357</v>
      </c>
      <c r="L35" s="5" t="s">
        <v>358</v>
      </c>
      <c r="M35" s="5" t="s">
        <v>84</v>
      </c>
      <c r="N35" s="5" t="s">
        <v>85</v>
      </c>
      <c r="O35" s="5" t="s">
        <v>359</v>
      </c>
      <c r="P35" s="5" t="s">
        <v>260</v>
      </c>
      <c r="Q35" s="5" t="s">
        <v>360</v>
      </c>
      <c r="R35" s="5" t="s">
        <v>261</v>
      </c>
      <c r="S35" s="5" t="s">
        <v>361</v>
      </c>
    </row>
    <row r="36" spans="1:19" x14ac:dyDescent="0.35">
      <c r="A36" s="99"/>
      <c r="B36" s="99"/>
      <c r="C36" s="99"/>
      <c r="D36" s="99"/>
      <c r="E36" s="99"/>
      <c r="F36" s="2" t="s">
        <v>3</v>
      </c>
      <c r="G36" s="23">
        <v>45952</v>
      </c>
      <c r="H36" s="23">
        <v>45952</v>
      </c>
      <c r="I36" s="1" t="s">
        <v>98</v>
      </c>
      <c r="J36" s="5">
        <v>1495</v>
      </c>
      <c r="K36" s="5">
        <v>1263</v>
      </c>
      <c r="L36" s="5">
        <v>1138</v>
      </c>
      <c r="M36" s="5">
        <v>569</v>
      </c>
      <c r="N36" s="5">
        <v>524</v>
      </c>
      <c r="O36" s="5">
        <v>365</v>
      </c>
      <c r="P36" s="5">
        <v>258</v>
      </c>
      <c r="Q36" s="5">
        <v>198</v>
      </c>
      <c r="R36" s="5">
        <v>195</v>
      </c>
      <c r="S36" s="5">
        <v>158</v>
      </c>
    </row>
    <row r="37" spans="1:19" x14ac:dyDescent="0.35">
      <c r="A37" s="99"/>
      <c r="B37" s="100"/>
      <c r="C37" s="100"/>
      <c r="D37" s="100"/>
      <c r="E37" s="100"/>
      <c r="F37" s="3" t="s">
        <v>4</v>
      </c>
      <c r="G37" s="24">
        <v>0.86070000000000002</v>
      </c>
      <c r="H37" s="24">
        <v>0.86070000000000002</v>
      </c>
      <c r="I37" s="1" t="s">
        <v>110</v>
      </c>
      <c r="J37" s="7">
        <v>2.8000000000000001E-2</v>
      </c>
      <c r="K37" s="7">
        <v>2.3699999999999999E-2</v>
      </c>
      <c r="L37" s="7">
        <v>2.1299999999999999E-2</v>
      </c>
      <c r="M37" s="7">
        <v>1.0699999999999999E-2</v>
      </c>
      <c r="N37" s="7">
        <v>9.7999999999999997E-3</v>
      </c>
      <c r="O37" s="7">
        <v>6.7999999999999996E-3</v>
      </c>
      <c r="P37" s="7">
        <v>4.7999999999999996E-3</v>
      </c>
      <c r="Q37" s="7">
        <v>3.7000000000000002E-3</v>
      </c>
      <c r="R37" s="7">
        <v>3.7000000000000002E-3</v>
      </c>
      <c r="S37" s="7">
        <v>3.0000000000000001E-3</v>
      </c>
    </row>
    <row r="38" spans="1:19" x14ac:dyDescent="0.35">
      <c r="A38" s="99"/>
      <c r="B38" s="98" t="s">
        <v>16</v>
      </c>
      <c r="C38" s="98" t="s">
        <v>36</v>
      </c>
      <c r="D38" s="98"/>
      <c r="E38" s="103" t="s">
        <v>226</v>
      </c>
      <c r="F38" s="1" t="s">
        <v>2</v>
      </c>
      <c r="G38" s="5">
        <v>39576</v>
      </c>
      <c r="H38" s="5">
        <v>39576</v>
      </c>
      <c r="I38" s="1" t="s">
        <v>77</v>
      </c>
      <c r="J38" s="4" t="s">
        <v>194</v>
      </c>
      <c r="K38" s="1" t="s">
        <v>362</v>
      </c>
      <c r="L38" s="1" t="s">
        <v>157</v>
      </c>
      <c r="M38" s="1" t="s">
        <v>363</v>
      </c>
      <c r="N38" s="26" t="s">
        <v>364</v>
      </c>
      <c r="O38" s="25" t="s">
        <v>365</v>
      </c>
      <c r="P38" s="1" t="s">
        <v>366</v>
      </c>
      <c r="Q38" s="1" t="s">
        <v>367</v>
      </c>
      <c r="R38" s="1" t="s">
        <v>368</v>
      </c>
      <c r="S38" s="1" t="s">
        <v>369</v>
      </c>
    </row>
    <row r="39" spans="1:19" x14ac:dyDescent="0.35">
      <c r="A39" s="99"/>
      <c r="B39" s="99"/>
      <c r="C39" s="99"/>
      <c r="D39" s="99"/>
      <c r="E39" s="99"/>
      <c r="F39" s="2" t="s">
        <v>3</v>
      </c>
      <c r="G39" s="23">
        <v>39466</v>
      </c>
      <c r="H39" s="23">
        <v>39466</v>
      </c>
      <c r="I39" s="1" t="s">
        <v>98</v>
      </c>
      <c r="J39" s="5">
        <v>80</v>
      </c>
      <c r="K39" s="5">
        <v>4</v>
      </c>
      <c r="L39" s="5">
        <v>4</v>
      </c>
      <c r="M39" s="5">
        <v>4</v>
      </c>
      <c r="N39" s="5">
        <v>3</v>
      </c>
      <c r="O39" s="5">
        <v>3</v>
      </c>
      <c r="P39" s="5">
        <v>3</v>
      </c>
      <c r="Q39" s="5">
        <v>2</v>
      </c>
      <c r="R39" s="5">
        <v>2</v>
      </c>
      <c r="S39" s="5">
        <v>1</v>
      </c>
    </row>
    <row r="40" spans="1:19" x14ac:dyDescent="0.35">
      <c r="A40" s="99"/>
      <c r="B40" s="100"/>
      <c r="C40" s="100"/>
      <c r="D40" s="100"/>
      <c r="E40" s="100"/>
      <c r="F40" s="3" t="s">
        <v>4</v>
      </c>
      <c r="G40" s="24">
        <v>0.99719999999999998</v>
      </c>
      <c r="H40" s="24">
        <v>0.99719999999999998</v>
      </c>
      <c r="I40" s="1" t="s">
        <v>110</v>
      </c>
      <c r="J40" s="7">
        <v>2E-3</v>
      </c>
      <c r="K40" s="7">
        <v>1E-4</v>
      </c>
      <c r="L40" s="7">
        <v>1E-4</v>
      </c>
      <c r="M40" s="7">
        <v>1E-4</v>
      </c>
      <c r="N40" s="7">
        <v>1E-4</v>
      </c>
      <c r="O40" s="7">
        <v>1E-4</v>
      </c>
      <c r="P40" s="7">
        <v>1E-4</v>
      </c>
      <c r="Q40" s="7">
        <v>1E-4</v>
      </c>
      <c r="R40" s="7">
        <v>1E-4</v>
      </c>
      <c r="S40" s="7">
        <v>0</v>
      </c>
    </row>
    <row r="41" spans="1:19" x14ac:dyDescent="0.35">
      <c r="A41" s="99"/>
      <c r="B41" s="98" t="s">
        <v>16</v>
      </c>
      <c r="C41" s="98" t="s">
        <v>37</v>
      </c>
      <c r="D41" s="98"/>
      <c r="E41" s="103" t="s">
        <v>226</v>
      </c>
      <c r="F41" s="1" t="s">
        <v>2</v>
      </c>
      <c r="G41" s="5">
        <v>1910</v>
      </c>
      <c r="H41" s="5">
        <v>1910</v>
      </c>
      <c r="I41" s="1" t="s">
        <v>77</v>
      </c>
      <c r="J41" s="1" t="s">
        <v>157</v>
      </c>
      <c r="K41" s="1"/>
      <c r="L41" s="1"/>
      <c r="M41" s="1"/>
      <c r="N41" s="1"/>
      <c r="O41" s="1"/>
      <c r="P41" s="1"/>
      <c r="Q41" s="1"/>
      <c r="R41" s="1"/>
      <c r="S41" s="1"/>
    </row>
    <row r="42" spans="1:19" x14ac:dyDescent="0.35">
      <c r="A42" s="99"/>
      <c r="B42" s="99"/>
      <c r="C42" s="99"/>
      <c r="D42" s="99"/>
      <c r="E42" s="99"/>
      <c r="F42" s="2" t="s">
        <v>3</v>
      </c>
      <c r="G42" s="23">
        <v>1909</v>
      </c>
      <c r="H42" s="23">
        <v>1909</v>
      </c>
      <c r="I42" s="1" t="s">
        <v>98</v>
      </c>
      <c r="J42" s="5">
        <v>1</v>
      </c>
      <c r="K42" s="1"/>
      <c r="L42" s="1"/>
      <c r="M42" s="1"/>
      <c r="N42" s="1"/>
      <c r="O42" s="1"/>
      <c r="P42" s="1"/>
      <c r="Q42" s="1"/>
      <c r="R42" s="1"/>
      <c r="S42" s="1"/>
    </row>
    <row r="43" spans="1:19" x14ac:dyDescent="0.35">
      <c r="A43" s="99"/>
      <c r="B43" s="100"/>
      <c r="C43" s="100"/>
      <c r="D43" s="100"/>
      <c r="E43" s="100"/>
      <c r="F43" s="3" t="s">
        <v>4</v>
      </c>
      <c r="G43" s="24">
        <v>0.99950000000000006</v>
      </c>
      <c r="H43" s="24">
        <v>0.99950000000000006</v>
      </c>
      <c r="I43" s="1" t="s">
        <v>110</v>
      </c>
      <c r="J43" s="7">
        <v>5.0000000000000001E-4</v>
      </c>
      <c r="K43" s="7"/>
      <c r="L43" s="7"/>
      <c r="M43" s="7"/>
      <c r="N43" s="7"/>
      <c r="O43" s="7"/>
      <c r="P43" s="7"/>
      <c r="Q43" s="7"/>
      <c r="R43" s="7"/>
      <c r="S43" s="7"/>
    </row>
    <row r="44" spans="1:19" x14ac:dyDescent="0.35">
      <c r="A44" s="99"/>
      <c r="B44" s="98" t="s">
        <v>16</v>
      </c>
      <c r="C44" s="98" t="s">
        <v>38</v>
      </c>
      <c r="D44" s="98"/>
      <c r="E44" s="103" t="s">
        <v>161</v>
      </c>
      <c r="F44" s="1" t="s">
        <v>2</v>
      </c>
      <c r="G44" s="5">
        <v>2864</v>
      </c>
      <c r="H44" s="5">
        <v>2864</v>
      </c>
      <c r="I44" s="1" t="s">
        <v>77</v>
      </c>
      <c r="J44" s="4" t="s">
        <v>370</v>
      </c>
      <c r="K44" s="25" t="s">
        <v>371</v>
      </c>
      <c r="L44" s="1" t="s">
        <v>372</v>
      </c>
      <c r="M44" s="1"/>
      <c r="N44" s="1"/>
      <c r="O44" s="1"/>
      <c r="P44" s="1"/>
      <c r="Q44" s="1"/>
      <c r="R44" s="1"/>
      <c r="S44" s="1"/>
    </row>
    <row r="45" spans="1:19" x14ac:dyDescent="0.35">
      <c r="A45" s="99"/>
      <c r="B45" s="99"/>
      <c r="C45" s="99"/>
      <c r="D45" s="99"/>
      <c r="E45" s="99"/>
      <c r="F45" s="2" t="s">
        <v>3</v>
      </c>
      <c r="G45" s="23">
        <v>2854</v>
      </c>
      <c r="H45" s="23">
        <v>2854</v>
      </c>
      <c r="I45" s="1" t="s">
        <v>98</v>
      </c>
      <c r="J45" s="5">
        <v>4</v>
      </c>
      <c r="K45" s="5">
        <v>4</v>
      </c>
      <c r="L45" s="5">
        <v>2</v>
      </c>
      <c r="M45" s="1"/>
      <c r="N45" s="1"/>
      <c r="O45" s="1"/>
      <c r="P45" s="1"/>
      <c r="Q45" s="1"/>
      <c r="R45" s="1"/>
      <c r="S45" s="1"/>
    </row>
    <row r="46" spans="1:19" x14ac:dyDescent="0.35">
      <c r="A46" s="99"/>
      <c r="B46" s="100"/>
      <c r="C46" s="100"/>
      <c r="D46" s="100"/>
      <c r="E46" s="100"/>
      <c r="F46" s="3" t="s">
        <v>4</v>
      </c>
      <c r="G46" s="24">
        <v>0.99650000000000005</v>
      </c>
      <c r="H46" s="24">
        <v>0.99650000000000005</v>
      </c>
      <c r="I46" s="1" t="s">
        <v>110</v>
      </c>
      <c r="J46" s="7">
        <v>1.4E-3</v>
      </c>
      <c r="K46" s="7">
        <v>1.4E-3</v>
      </c>
      <c r="L46" s="7">
        <v>6.9999999999999999E-4</v>
      </c>
      <c r="M46" s="7"/>
      <c r="N46" s="7"/>
      <c r="O46" s="7"/>
      <c r="P46" s="7"/>
      <c r="Q46" s="7"/>
      <c r="R46" s="7"/>
      <c r="S46" s="7"/>
    </row>
    <row r="47" spans="1:19" x14ac:dyDescent="0.35">
      <c r="A47" s="99"/>
      <c r="B47" s="98" t="s">
        <v>21</v>
      </c>
      <c r="C47" s="98" t="s">
        <v>40</v>
      </c>
      <c r="D47" s="98"/>
      <c r="E47" s="103" t="s">
        <v>99</v>
      </c>
      <c r="F47" s="1" t="s">
        <v>2</v>
      </c>
      <c r="G47" s="5">
        <v>14771</v>
      </c>
      <c r="H47" s="5">
        <v>14771</v>
      </c>
      <c r="I47" s="1" t="s">
        <v>77</v>
      </c>
      <c r="J47" s="1" t="s">
        <v>373</v>
      </c>
      <c r="K47" s="26" t="s">
        <v>198</v>
      </c>
      <c r="L47" s="1"/>
      <c r="M47" s="1"/>
      <c r="N47" s="1"/>
      <c r="O47" s="1"/>
      <c r="P47" s="1"/>
      <c r="Q47" s="1"/>
      <c r="R47" s="1"/>
      <c r="S47" s="1"/>
    </row>
    <row r="48" spans="1:19" x14ac:dyDescent="0.35">
      <c r="A48" s="99"/>
      <c r="B48" s="99"/>
      <c r="C48" s="99"/>
      <c r="D48" s="99"/>
      <c r="E48" s="99"/>
      <c r="F48" s="2" t="s">
        <v>3</v>
      </c>
      <c r="G48" s="23">
        <v>14768</v>
      </c>
      <c r="H48" s="23">
        <v>14768</v>
      </c>
      <c r="I48" s="1" t="s">
        <v>98</v>
      </c>
      <c r="J48" s="5">
        <v>2</v>
      </c>
      <c r="K48" s="5">
        <v>1</v>
      </c>
      <c r="L48" s="1"/>
      <c r="M48" s="1"/>
      <c r="N48" s="1"/>
      <c r="O48" s="1"/>
      <c r="P48" s="1"/>
      <c r="Q48" s="1"/>
      <c r="R48" s="1"/>
      <c r="S48" s="1"/>
    </row>
    <row r="49" spans="1:19" x14ac:dyDescent="0.35">
      <c r="A49" s="99"/>
      <c r="B49" s="100"/>
      <c r="C49" s="100"/>
      <c r="D49" s="100"/>
      <c r="E49" s="100"/>
      <c r="F49" s="3" t="s">
        <v>4</v>
      </c>
      <c r="G49" s="24">
        <v>0.99980000000000002</v>
      </c>
      <c r="H49" s="24">
        <v>0.99980000000000002</v>
      </c>
      <c r="I49" s="1" t="s">
        <v>110</v>
      </c>
      <c r="J49" s="7">
        <v>1E-4</v>
      </c>
      <c r="K49" s="7">
        <v>1E-4</v>
      </c>
      <c r="L49" s="7"/>
      <c r="M49" s="7"/>
      <c r="N49" s="7"/>
      <c r="O49" s="7"/>
      <c r="P49" s="7"/>
      <c r="Q49" s="7"/>
      <c r="R49" s="7"/>
      <c r="S49" s="7"/>
    </row>
    <row r="50" spans="1:19" x14ac:dyDescent="0.35">
      <c r="A50" s="99"/>
      <c r="B50" s="98" t="s">
        <v>21</v>
      </c>
      <c r="C50" s="98" t="s">
        <v>42</v>
      </c>
      <c r="D50" s="98"/>
      <c r="E50" s="103" t="s">
        <v>99</v>
      </c>
      <c r="F50" s="1" t="s">
        <v>2</v>
      </c>
      <c r="G50" s="5">
        <v>7677</v>
      </c>
      <c r="H50" s="5">
        <v>7677</v>
      </c>
      <c r="I50" s="1" t="s">
        <v>77</v>
      </c>
      <c r="J50" s="1" t="s">
        <v>374</v>
      </c>
      <c r="K50" s="1"/>
      <c r="L50" s="1"/>
      <c r="M50" s="1"/>
      <c r="N50" s="1"/>
      <c r="O50" s="1"/>
      <c r="P50" s="1"/>
      <c r="Q50" s="1"/>
      <c r="R50" s="1"/>
      <c r="S50" s="1"/>
    </row>
    <row r="51" spans="1:19" x14ac:dyDescent="0.35">
      <c r="A51" s="99"/>
      <c r="B51" s="99"/>
      <c r="C51" s="99"/>
      <c r="D51" s="99"/>
      <c r="E51" s="99"/>
      <c r="F51" s="2" t="s">
        <v>3</v>
      </c>
      <c r="G51" s="23">
        <v>7662</v>
      </c>
      <c r="H51" s="23">
        <v>7662</v>
      </c>
      <c r="I51" s="1" t="s">
        <v>98</v>
      </c>
      <c r="J51" s="5">
        <v>15</v>
      </c>
      <c r="K51" s="1"/>
      <c r="L51" s="1"/>
      <c r="M51" s="1"/>
      <c r="N51" s="1"/>
      <c r="O51" s="1"/>
      <c r="P51" s="1"/>
      <c r="Q51" s="1"/>
      <c r="R51" s="1"/>
      <c r="S51" s="1"/>
    </row>
    <row r="52" spans="1:19" x14ac:dyDescent="0.35">
      <c r="A52" s="100"/>
      <c r="B52" s="100"/>
      <c r="C52" s="100"/>
      <c r="D52" s="100"/>
      <c r="E52" s="100"/>
      <c r="F52" s="3" t="s">
        <v>4</v>
      </c>
      <c r="G52" s="24">
        <v>0.998</v>
      </c>
      <c r="H52" s="24">
        <v>0.998</v>
      </c>
      <c r="I52" s="1" t="s">
        <v>110</v>
      </c>
      <c r="J52" s="7">
        <v>2E-3</v>
      </c>
      <c r="K52" s="7"/>
      <c r="L52" s="7"/>
      <c r="M52" s="7"/>
      <c r="N52" s="7"/>
      <c r="O52" s="7"/>
      <c r="P52" s="7"/>
      <c r="Q52" s="7"/>
      <c r="R52" s="7"/>
      <c r="S52" s="7"/>
    </row>
    <row r="53" spans="1:19" x14ac:dyDescent="0.35">
      <c r="A53" s="103" t="s">
        <v>35</v>
      </c>
      <c r="B53" s="98" t="s">
        <v>7</v>
      </c>
      <c r="C53" s="98" t="s">
        <v>45</v>
      </c>
      <c r="D53" s="98"/>
      <c r="E53" s="103" t="s">
        <v>246</v>
      </c>
      <c r="F53" s="1" t="s">
        <v>2</v>
      </c>
      <c r="G53" s="5">
        <v>261525</v>
      </c>
      <c r="H53" s="5">
        <v>261525</v>
      </c>
      <c r="I53" s="1" t="s">
        <v>77</v>
      </c>
      <c r="J53" s="5" t="s">
        <v>375</v>
      </c>
      <c r="K53" s="5" t="s">
        <v>376</v>
      </c>
      <c r="L53" s="5" t="s">
        <v>377</v>
      </c>
      <c r="M53" s="5" t="s">
        <v>378</v>
      </c>
      <c r="N53" s="5" t="s">
        <v>379</v>
      </c>
      <c r="O53" s="5" t="s">
        <v>260</v>
      </c>
      <c r="P53" s="5" t="s">
        <v>380</v>
      </c>
      <c r="Q53" s="5" t="s">
        <v>81</v>
      </c>
      <c r="R53" s="5" t="s">
        <v>381</v>
      </c>
      <c r="S53" s="5" t="s">
        <v>382</v>
      </c>
    </row>
    <row r="54" spans="1:19" x14ac:dyDescent="0.35">
      <c r="A54" s="99"/>
      <c r="B54" s="99"/>
      <c r="C54" s="99"/>
      <c r="D54" s="99"/>
      <c r="E54" s="99"/>
      <c r="F54" s="2" t="s">
        <v>3</v>
      </c>
      <c r="G54" s="23">
        <v>226627</v>
      </c>
      <c r="H54" s="23">
        <v>226627</v>
      </c>
      <c r="I54" s="1" t="s">
        <v>98</v>
      </c>
      <c r="J54" s="5">
        <v>9195</v>
      </c>
      <c r="K54" s="5">
        <v>6838</v>
      </c>
      <c r="L54" s="5">
        <v>5841</v>
      </c>
      <c r="M54" s="5">
        <v>4295</v>
      </c>
      <c r="N54" s="5">
        <v>916</v>
      </c>
      <c r="O54" s="5">
        <v>906</v>
      </c>
      <c r="P54" s="5">
        <v>845</v>
      </c>
      <c r="Q54" s="5">
        <v>820</v>
      </c>
      <c r="R54" s="5">
        <v>808</v>
      </c>
      <c r="S54" s="5">
        <v>424</v>
      </c>
    </row>
    <row r="55" spans="1:19" x14ac:dyDescent="0.35">
      <c r="A55" s="99"/>
      <c r="B55" s="100"/>
      <c r="C55" s="100"/>
      <c r="D55" s="100"/>
      <c r="E55" s="100"/>
      <c r="F55" s="3" t="s">
        <v>4</v>
      </c>
      <c r="G55" s="24">
        <v>0.86660000000000004</v>
      </c>
      <c r="H55" s="24">
        <v>0.86660000000000004</v>
      </c>
      <c r="I55" s="1" t="s">
        <v>110</v>
      </c>
      <c r="J55" s="7">
        <v>3.5200000000000002E-2</v>
      </c>
      <c r="K55" s="7">
        <v>2.6100000000000002E-2</v>
      </c>
      <c r="L55" s="7">
        <v>2.23E-2</v>
      </c>
      <c r="M55" s="7">
        <v>1.6400000000000001E-2</v>
      </c>
      <c r="N55" s="7">
        <v>3.5000000000000001E-3</v>
      </c>
      <c r="O55" s="7">
        <v>3.5000000000000001E-3</v>
      </c>
      <c r="P55" s="7">
        <v>3.2000000000000002E-3</v>
      </c>
      <c r="Q55" s="7">
        <v>3.0999999999999999E-3</v>
      </c>
      <c r="R55" s="7">
        <v>3.0999999999999999E-3</v>
      </c>
      <c r="S55" s="7">
        <v>1.6000000000000001E-3</v>
      </c>
    </row>
    <row r="56" spans="1:19" x14ac:dyDescent="0.35">
      <c r="A56" s="99"/>
      <c r="B56" s="98" t="s">
        <v>7</v>
      </c>
      <c r="C56" s="98" t="s">
        <v>45</v>
      </c>
      <c r="D56" s="98"/>
      <c r="E56" s="103" t="s">
        <v>246</v>
      </c>
      <c r="F56" s="1" t="s">
        <v>2</v>
      </c>
      <c r="G56" s="5">
        <v>70329</v>
      </c>
      <c r="H56" s="5">
        <v>70329</v>
      </c>
      <c r="I56" s="1" t="s">
        <v>77</v>
      </c>
      <c r="J56" s="5" t="s">
        <v>375</v>
      </c>
      <c r="K56" s="5" t="s">
        <v>376</v>
      </c>
      <c r="L56" s="5" t="s">
        <v>377</v>
      </c>
      <c r="M56" s="5" t="s">
        <v>378</v>
      </c>
      <c r="N56" s="5" t="s">
        <v>260</v>
      </c>
      <c r="O56" s="5" t="s">
        <v>81</v>
      </c>
      <c r="P56" s="5" t="s">
        <v>383</v>
      </c>
      <c r="Q56" s="5" t="s">
        <v>381</v>
      </c>
      <c r="R56" s="5" t="s">
        <v>379</v>
      </c>
      <c r="S56" s="5" t="s">
        <v>380</v>
      </c>
    </row>
    <row r="57" spans="1:19" x14ac:dyDescent="0.35">
      <c r="A57" s="99"/>
      <c r="B57" s="99"/>
      <c r="C57" s="99"/>
      <c r="D57" s="99"/>
      <c r="E57" s="99"/>
      <c r="F57" s="2" t="s">
        <v>3</v>
      </c>
      <c r="G57" s="23">
        <v>62093</v>
      </c>
      <c r="H57" s="23">
        <v>62093</v>
      </c>
      <c r="I57" s="1" t="s">
        <v>98</v>
      </c>
      <c r="J57" s="5">
        <v>2153</v>
      </c>
      <c r="K57" s="5">
        <v>1703</v>
      </c>
      <c r="L57" s="5">
        <v>1383</v>
      </c>
      <c r="M57" s="5">
        <v>1049</v>
      </c>
      <c r="N57" s="5">
        <v>280</v>
      </c>
      <c r="O57" s="5">
        <v>168</v>
      </c>
      <c r="P57" s="5">
        <v>167</v>
      </c>
      <c r="Q57" s="5">
        <v>136</v>
      </c>
      <c r="R57" s="5">
        <v>116</v>
      </c>
      <c r="S57" s="5">
        <v>107</v>
      </c>
    </row>
    <row r="58" spans="1:19" x14ac:dyDescent="0.35">
      <c r="A58" s="99"/>
      <c r="B58" s="100"/>
      <c r="C58" s="100"/>
      <c r="D58" s="100"/>
      <c r="E58" s="100"/>
      <c r="F58" s="3" t="s">
        <v>4</v>
      </c>
      <c r="G58" s="24">
        <v>0.88290000000000002</v>
      </c>
      <c r="H58" s="24">
        <v>0.88290000000000002</v>
      </c>
      <c r="I58" s="1" t="s">
        <v>110</v>
      </c>
      <c r="J58" s="7">
        <v>3.0599999999999999E-2</v>
      </c>
      <c r="K58" s="7">
        <v>2.4199999999999999E-2</v>
      </c>
      <c r="L58" s="7">
        <v>1.9699999999999999E-2</v>
      </c>
      <c r="M58" s="7">
        <v>1.49E-2</v>
      </c>
      <c r="N58" s="7">
        <v>4.0000000000000001E-3</v>
      </c>
      <c r="O58" s="7">
        <v>2.3999999999999998E-3</v>
      </c>
      <c r="P58" s="7">
        <v>2.3999999999999998E-3</v>
      </c>
      <c r="Q58" s="7">
        <v>1.9E-3</v>
      </c>
      <c r="R58" s="7">
        <v>1.6000000000000001E-3</v>
      </c>
      <c r="S58" s="7">
        <v>1.5E-3</v>
      </c>
    </row>
    <row r="59" spans="1:19" x14ac:dyDescent="0.35">
      <c r="A59" s="99"/>
      <c r="B59" s="98" t="s">
        <v>16</v>
      </c>
      <c r="C59" s="98" t="s">
        <v>46</v>
      </c>
      <c r="D59" s="98"/>
      <c r="E59" s="103" t="s">
        <v>124</v>
      </c>
      <c r="F59" s="1" t="s">
        <v>2</v>
      </c>
      <c r="G59" s="5">
        <v>825</v>
      </c>
      <c r="H59" s="5">
        <v>825</v>
      </c>
      <c r="I59" s="1" t="s">
        <v>77</v>
      </c>
      <c r="J59" s="1" t="s">
        <v>384</v>
      </c>
      <c r="K59" s="1"/>
      <c r="L59" s="1"/>
      <c r="M59" s="1"/>
      <c r="N59" s="1"/>
      <c r="O59" s="1"/>
      <c r="P59" s="1"/>
      <c r="Q59" s="1"/>
      <c r="R59" s="1"/>
      <c r="S59" s="1"/>
    </row>
    <row r="60" spans="1:19" x14ac:dyDescent="0.35">
      <c r="A60" s="99"/>
      <c r="B60" s="99"/>
      <c r="C60" s="99"/>
      <c r="D60" s="99"/>
      <c r="E60" s="99"/>
      <c r="F60" s="2" t="s">
        <v>3</v>
      </c>
      <c r="G60" s="23">
        <v>824</v>
      </c>
      <c r="H60" s="23">
        <v>824</v>
      </c>
      <c r="I60" s="1" t="s">
        <v>98</v>
      </c>
      <c r="J60" s="5">
        <v>1</v>
      </c>
      <c r="K60" s="1"/>
      <c r="L60" s="1"/>
      <c r="M60" s="1"/>
      <c r="N60" s="1"/>
      <c r="O60" s="1"/>
      <c r="P60" s="1"/>
      <c r="Q60" s="1"/>
      <c r="R60" s="1"/>
      <c r="S60" s="1"/>
    </row>
    <row r="61" spans="1:19" x14ac:dyDescent="0.35">
      <c r="A61" s="99"/>
      <c r="B61" s="100"/>
      <c r="C61" s="100"/>
      <c r="D61" s="100"/>
      <c r="E61" s="100"/>
      <c r="F61" s="3" t="s">
        <v>4</v>
      </c>
      <c r="G61" s="24">
        <v>0.99880000000000002</v>
      </c>
      <c r="H61" s="24">
        <v>0.99880000000000002</v>
      </c>
      <c r="I61" s="1" t="s">
        <v>110</v>
      </c>
      <c r="J61" s="7">
        <v>1.1999999999999999E-3</v>
      </c>
      <c r="K61" s="7"/>
      <c r="L61" s="7"/>
      <c r="M61" s="7"/>
      <c r="N61" s="7"/>
      <c r="O61" s="7"/>
      <c r="P61" s="7"/>
      <c r="Q61" s="7"/>
      <c r="R61" s="7"/>
      <c r="S61" s="7"/>
    </row>
    <row r="62" spans="1:19" x14ac:dyDescent="0.35">
      <c r="A62" s="99"/>
      <c r="B62" s="98" t="s">
        <v>16</v>
      </c>
      <c r="C62" s="98" t="s">
        <v>48</v>
      </c>
      <c r="D62" s="98"/>
      <c r="E62" s="103" t="s">
        <v>276</v>
      </c>
      <c r="F62" s="1" t="s">
        <v>2</v>
      </c>
      <c r="G62" s="5">
        <v>2200</v>
      </c>
      <c r="H62" s="5">
        <v>2200</v>
      </c>
      <c r="I62" s="1" t="s">
        <v>77</v>
      </c>
      <c r="J62" s="25" t="s">
        <v>316</v>
      </c>
      <c r="K62" s="4" t="s">
        <v>194</v>
      </c>
      <c r="L62" s="1"/>
      <c r="M62" s="1"/>
      <c r="N62" s="1"/>
      <c r="O62" s="1"/>
      <c r="P62" s="1"/>
      <c r="Q62" s="1"/>
      <c r="R62" s="1"/>
      <c r="S62" s="1"/>
    </row>
    <row r="63" spans="1:19" x14ac:dyDescent="0.35">
      <c r="A63" s="99"/>
      <c r="B63" s="99"/>
      <c r="C63" s="99"/>
      <c r="D63" s="99"/>
      <c r="E63" s="99"/>
      <c r="F63" s="2" t="s">
        <v>3</v>
      </c>
      <c r="G63" s="23">
        <v>2160</v>
      </c>
      <c r="H63" s="23">
        <v>2160</v>
      </c>
      <c r="I63" s="1" t="s">
        <v>98</v>
      </c>
      <c r="J63" s="5">
        <v>33</v>
      </c>
      <c r="K63" s="5">
        <v>7</v>
      </c>
      <c r="L63" s="1"/>
      <c r="M63" s="1"/>
      <c r="N63" s="1"/>
      <c r="O63" s="1"/>
      <c r="P63" s="1"/>
      <c r="Q63" s="1"/>
      <c r="R63" s="1"/>
      <c r="S63" s="1"/>
    </row>
    <row r="64" spans="1:19" x14ac:dyDescent="0.35">
      <c r="A64" s="99"/>
      <c r="B64" s="100"/>
      <c r="C64" s="100"/>
      <c r="D64" s="100"/>
      <c r="E64" s="100"/>
      <c r="F64" s="3" t="s">
        <v>4</v>
      </c>
      <c r="G64" s="24">
        <v>0.98180000000000001</v>
      </c>
      <c r="H64" s="24">
        <v>0.98180000000000001</v>
      </c>
      <c r="I64" s="1" t="s">
        <v>110</v>
      </c>
      <c r="J64" s="7">
        <v>1.4999999999999999E-2</v>
      </c>
      <c r="K64" s="7">
        <v>3.2000000000000002E-3</v>
      </c>
      <c r="L64" s="7"/>
      <c r="M64" s="7"/>
      <c r="N64" s="7"/>
      <c r="O64" s="7"/>
      <c r="P64" s="7"/>
      <c r="Q64" s="7"/>
      <c r="R64" s="7"/>
      <c r="S64" s="7"/>
    </row>
    <row r="65" spans="1:19" x14ac:dyDescent="0.35">
      <c r="A65" s="99"/>
      <c r="B65" s="98" t="s">
        <v>16</v>
      </c>
      <c r="C65" s="98" t="s">
        <v>49</v>
      </c>
      <c r="D65" s="98"/>
      <c r="E65" s="103" t="s">
        <v>287</v>
      </c>
      <c r="F65" s="1" t="s">
        <v>2</v>
      </c>
      <c r="G65" s="5">
        <v>210966</v>
      </c>
      <c r="H65" s="5">
        <v>210966</v>
      </c>
      <c r="I65" s="1" t="s">
        <v>77</v>
      </c>
      <c r="J65" s="4" t="s">
        <v>194</v>
      </c>
      <c r="K65" s="1" t="s">
        <v>157</v>
      </c>
      <c r="L65" s="26" t="s">
        <v>385</v>
      </c>
      <c r="M65" s="1" t="s">
        <v>386</v>
      </c>
      <c r="N65" s="4" t="s">
        <v>387</v>
      </c>
      <c r="O65" s="1" t="s">
        <v>388</v>
      </c>
      <c r="P65" s="1" t="s">
        <v>367</v>
      </c>
      <c r="Q65" s="1" t="s">
        <v>389</v>
      </c>
      <c r="R65" s="4" t="s">
        <v>390</v>
      </c>
      <c r="S65" s="4" t="s">
        <v>391</v>
      </c>
    </row>
    <row r="66" spans="1:19" x14ac:dyDescent="0.35">
      <c r="A66" s="99"/>
      <c r="B66" s="99"/>
      <c r="C66" s="99"/>
      <c r="D66" s="99"/>
      <c r="E66" s="99"/>
      <c r="F66" s="2" t="s">
        <v>3</v>
      </c>
      <c r="G66" s="23">
        <v>210576</v>
      </c>
      <c r="H66" s="23">
        <v>210576</v>
      </c>
      <c r="I66" s="1" t="s">
        <v>98</v>
      </c>
      <c r="J66" s="5">
        <v>157</v>
      </c>
      <c r="K66" s="5">
        <v>50</v>
      </c>
      <c r="L66" s="5">
        <v>45</v>
      </c>
      <c r="M66" s="5">
        <v>34</v>
      </c>
      <c r="N66" s="5">
        <v>18</v>
      </c>
      <c r="O66" s="5">
        <v>14</v>
      </c>
      <c r="P66" s="5">
        <v>10</v>
      </c>
      <c r="Q66" s="5">
        <v>9</v>
      </c>
      <c r="R66" s="5">
        <v>7</v>
      </c>
      <c r="S66" s="5">
        <v>5</v>
      </c>
    </row>
    <row r="67" spans="1:19" x14ac:dyDescent="0.35">
      <c r="A67" s="100"/>
      <c r="B67" s="100"/>
      <c r="C67" s="100"/>
      <c r="D67" s="100"/>
      <c r="E67" s="100"/>
      <c r="F67" s="3" t="s">
        <v>4</v>
      </c>
      <c r="G67" s="24">
        <v>0.99819999999999998</v>
      </c>
      <c r="H67" s="24">
        <v>0.99819999999999998</v>
      </c>
      <c r="I67" s="1" t="s">
        <v>110</v>
      </c>
      <c r="J67" s="7">
        <v>6.9999999999999999E-4</v>
      </c>
      <c r="K67" s="7">
        <v>2.0000000000000001E-4</v>
      </c>
      <c r="L67" s="7">
        <v>2.0000000000000001E-4</v>
      </c>
      <c r="M67" s="7">
        <v>2.0000000000000001E-4</v>
      </c>
      <c r="N67" s="7">
        <v>1E-4</v>
      </c>
      <c r="O67" s="7">
        <v>1E-4</v>
      </c>
      <c r="P67" s="7">
        <v>0</v>
      </c>
      <c r="Q67" s="7">
        <v>0</v>
      </c>
      <c r="R67" s="7">
        <v>0</v>
      </c>
      <c r="S67" s="7">
        <v>0</v>
      </c>
    </row>
    <row r="68" spans="1:19" x14ac:dyDescent="0.35">
      <c r="A68" s="103" t="s">
        <v>51</v>
      </c>
      <c r="B68" s="98" t="s">
        <v>7</v>
      </c>
      <c r="C68" s="98" t="s">
        <v>56</v>
      </c>
      <c r="D68" s="98"/>
      <c r="E68" s="103" t="s">
        <v>298</v>
      </c>
      <c r="F68" s="1" t="s">
        <v>2</v>
      </c>
      <c r="G68" s="5">
        <v>1493</v>
      </c>
      <c r="H68" s="5">
        <v>1493</v>
      </c>
      <c r="I68" s="1" t="s">
        <v>77</v>
      </c>
      <c r="J68" s="5" t="s">
        <v>392</v>
      </c>
      <c r="K68" s="5" t="s">
        <v>393</v>
      </c>
      <c r="L68" s="5" t="s">
        <v>394</v>
      </c>
      <c r="M68" s="5" t="s">
        <v>395</v>
      </c>
      <c r="N68" s="5" t="s">
        <v>396</v>
      </c>
      <c r="O68" s="5" t="s">
        <v>81</v>
      </c>
      <c r="P68" s="5" t="s">
        <v>397</v>
      </c>
      <c r="Q68" s="5" t="s">
        <v>260</v>
      </c>
      <c r="R68" s="5" t="s">
        <v>398</v>
      </c>
      <c r="S68" s="5" t="s">
        <v>263</v>
      </c>
    </row>
    <row r="69" spans="1:19" x14ac:dyDescent="0.35">
      <c r="A69" s="99"/>
      <c r="B69" s="99"/>
      <c r="C69" s="99"/>
      <c r="D69" s="99"/>
      <c r="E69" s="99"/>
      <c r="F69" s="2" t="s">
        <v>3</v>
      </c>
      <c r="G69" s="23">
        <v>1352</v>
      </c>
      <c r="H69" s="23">
        <v>1352</v>
      </c>
      <c r="I69" s="1" t="s">
        <v>98</v>
      </c>
      <c r="J69" s="5">
        <v>29</v>
      </c>
      <c r="K69" s="5">
        <v>22</v>
      </c>
      <c r="L69" s="5">
        <v>21</v>
      </c>
      <c r="M69" s="5">
        <v>14</v>
      </c>
      <c r="N69" s="5">
        <v>9</v>
      </c>
      <c r="O69" s="5">
        <v>8</v>
      </c>
      <c r="P69" s="5">
        <v>5</v>
      </c>
      <c r="Q69" s="5">
        <v>5</v>
      </c>
      <c r="R69" s="5">
        <v>4</v>
      </c>
      <c r="S69" s="5">
        <v>2</v>
      </c>
    </row>
    <row r="70" spans="1:19" x14ac:dyDescent="0.35">
      <c r="A70" s="99"/>
      <c r="B70" s="100"/>
      <c r="C70" s="100"/>
      <c r="D70" s="100"/>
      <c r="E70" s="100"/>
      <c r="F70" s="3" t="s">
        <v>4</v>
      </c>
      <c r="G70" s="24">
        <v>0.90559999999999996</v>
      </c>
      <c r="H70" s="24">
        <v>0.90559999999999996</v>
      </c>
      <c r="I70" s="1" t="s">
        <v>110</v>
      </c>
      <c r="J70" s="7">
        <v>1.9400000000000001E-2</v>
      </c>
      <c r="K70" s="7">
        <v>1.47E-2</v>
      </c>
      <c r="L70" s="7">
        <v>1.41E-2</v>
      </c>
      <c r="M70" s="7">
        <v>9.4000000000000004E-3</v>
      </c>
      <c r="N70" s="7">
        <v>6.0000000000000001E-3</v>
      </c>
      <c r="O70" s="7">
        <v>5.4000000000000003E-3</v>
      </c>
      <c r="P70" s="7">
        <v>3.3E-3</v>
      </c>
      <c r="Q70" s="7">
        <v>3.3E-3</v>
      </c>
      <c r="R70" s="7">
        <v>2.7000000000000001E-3</v>
      </c>
      <c r="S70" s="7">
        <v>1.2999999999999999E-3</v>
      </c>
    </row>
    <row r="71" spans="1:19" x14ac:dyDescent="0.35">
      <c r="A71" s="99"/>
      <c r="B71" s="98" t="s">
        <v>16</v>
      </c>
      <c r="C71" s="98" t="s">
        <v>57</v>
      </c>
      <c r="D71" s="98"/>
      <c r="E71" s="103" t="s">
        <v>309</v>
      </c>
      <c r="F71" s="1" t="s">
        <v>2</v>
      </c>
      <c r="G71" s="5">
        <v>1270</v>
      </c>
      <c r="H71" s="5">
        <v>1270</v>
      </c>
      <c r="I71" s="1" t="s">
        <v>77</v>
      </c>
      <c r="J71" s="1" t="s">
        <v>399</v>
      </c>
      <c r="K71" s="4" t="s">
        <v>400</v>
      </c>
      <c r="L71" s="4" t="s">
        <v>194</v>
      </c>
      <c r="M71" s="25" t="s">
        <v>401</v>
      </c>
      <c r="N71" s="1"/>
      <c r="O71" s="1"/>
      <c r="P71" s="1"/>
      <c r="Q71" s="1"/>
      <c r="R71" s="1"/>
      <c r="S71" s="1"/>
    </row>
    <row r="72" spans="1:19" x14ac:dyDescent="0.35">
      <c r="A72" s="99"/>
      <c r="B72" s="99"/>
      <c r="C72" s="99"/>
      <c r="D72" s="99"/>
      <c r="E72" s="99"/>
      <c r="F72" s="2" t="s">
        <v>3</v>
      </c>
      <c r="G72" s="23">
        <v>1265</v>
      </c>
      <c r="H72" s="23">
        <v>1265</v>
      </c>
      <c r="I72" s="1" t="s">
        <v>98</v>
      </c>
      <c r="J72" s="5">
        <v>2</v>
      </c>
      <c r="K72" s="5">
        <v>1</v>
      </c>
      <c r="L72" s="5">
        <v>1</v>
      </c>
      <c r="M72" s="5">
        <v>1</v>
      </c>
      <c r="N72" s="1"/>
      <c r="O72" s="1"/>
      <c r="P72" s="1"/>
      <c r="Q72" s="1"/>
      <c r="R72" s="1"/>
      <c r="S72" s="1"/>
    </row>
    <row r="73" spans="1:19" x14ac:dyDescent="0.35">
      <c r="A73" s="99"/>
      <c r="B73" s="100"/>
      <c r="C73" s="100"/>
      <c r="D73" s="100"/>
      <c r="E73" s="100"/>
      <c r="F73" s="3" t="s">
        <v>4</v>
      </c>
      <c r="G73" s="24">
        <v>0.99609999999999999</v>
      </c>
      <c r="H73" s="24">
        <v>0.99609999999999999</v>
      </c>
      <c r="I73" s="1" t="s">
        <v>110</v>
      </c>
      <c r="J73" s="7">
        <v>1.6000000000000001E-3</v>
      </c>
      <c r="K73" s="7">
        <v>8.0000000000000004E-4</v>
      </c>
      <c r="L73" s="7">
        <v>8.0000000000000004E-4</v>
      </c>
      <c r="M73" s="7">
        <v>8.0000000000000004E-4</v>
      </c>
      <c r="N73" s="7"/>
      <c r="O73" s="7"/>
      <c r="P73" s="7"/>
      <c r="Q73" s="7"/>
      <c r="R73" s="7"/>
      <c r="S73" s="7"/>
    </row>
    <row r="74" spans="1:19" x14ac:dyDescent="0.35">
      <c r="A74" s="99"/>
      <c r="B74" s="98" t="s">
        <v>16</v>
      </c>
      <c r="C74" s="98" t="s">
        <v>58</v>
      </c>
      <c r="D74" s="98"/>
      <c r="E74" s="103" t="s">
        <v>309</v>
      </c>
      <c r="F74" s="1" t="s">
        <v>2</v>
      </c>
      <c r="G74" s="5">
        <v>35003</v>
      </c>
      <c r="H74" s="5">
        <v>35003</v>
      </c>
      <c r="I74" s="1" t="s">
        <v>77</v>
      </c>
      <c r="J74" s="1" t="s">
        <v>81</v>
      </c>
      <c r="K74" s="4" t="s">
        <v>194</v>
      </c>
      <c r="L74" s="1" t="s">
        <v>399</v>
      </c>
      <c r="M74" s="4" t="s">
        <v>400</v>
      </c>
      <c r="N74" s="25" t="s">
        <v>402</v>
      </c>
      <c r="O74" s="1" t="s">
        <v>403</v>
      </c>
      <c r="P74" s="4" t="s">
        <v>404</v>
      </c>
      <c r="Q74" s="1" t="s">
        <v>372</v>
      </c>
      <c r="R74" s="1" t="s">
        <v>405</v>
      </c>
      <c r="S74" s="4" t="s">
        <v>406</v>
      </c>
    </row>
    <row r="75" spans="1:19" x14ac:dyDescent="0.35">
      <c r="A75" s="99"/>
      <c r="B75" s="99"/>
      <c r="C75" s="99"/>
      <c r="D75" s="99"/>
      <c r="E75" s="99"/>
      <c r="F75" s="2" t="s">
        <v>3</v>
      </c>
      <c r="G75" s="23">
        <v>34851</v>
      </c>
      <c r="H75" s="23">
        <v>34851</v>
      </c>
      <c r="I75" s="1" t="s">
        <v>98</v>
      </c>
      <c r="J75" s="5">
        <v>31</v>
      </c>
      <c r="K75" s="5">
        <v>31</v>
      </c>
      <c r="L75" s="5">
        <v>23</v>
      </c>
      <c r="M75" s="5">
        <v>17</v>
      </c>
      <c r="N75" s="5">
        <v>12</v>
      </c>
      <c r="O75" s="5">
        <v>11</v>
      </c>
      <c r="P75" s="5">
        <v>7</v>
      </c>
      <c r="Q75" s="5">
        <v>4</v>
      </c>
      <c r="R75" s="5">
        <v>4</v>
      </c>
      <c r="S75" s="5">
        <v>3</v>
      </c>
    </row>
    <row r="76" spans="1:19" x14ac:dyDescent="0.35">
      <c r="A76" s="99"/>
      <c r="B76" s="100"/>
      <c r="C76" s="100"/>
      <c r="D76" s="100"/>
      <c r="E76" s="100"/>
      <c r="F76" s="3" t="s">
        <v>4</v>
      </c>
      <c r="G76" s="24">
        <v>0.99570000000000003</v>
      </c>
      <c r="H76" s="24">
        <v>0.99570000000000003</v>
      </c>
      <c r="I76" s="1" t="s">
        <v>110</v>
      </c>
      <c r="J76" s="7">
        <v>8.9999999999999998E-4</v>
      </c>
      <c r="K76" s="7">
        <v>8.9999999999999998E-4</v>
      </c>
      <c r="L76" s="7">
        <v>6.9999999999999999E-4</v>
      </c>
      <c r="M76" s="7">
        <v>5.0000000000000001E-4</v>
      </c>
      <c r="N76" s="7">
        <v>2.9999999999999997E-4</v>
      </c>
      <c r="O76" s="7">
        <v>2.9999999999999997E-4</v>
      </c>
      <c r="P76" s="7">
        <v>2.0000000000000001E-4</v>
      </c>
      <c r="Q76" s="7">
        <v>1E-4</v>
      </c>
      <c r="R76" s="7">
        <v>1E-4</v>
      </c>
      <c r="S76" s="7">
        <v>1E-4</v>
      </c>
    </row>
    <row r="77" spans="1:19" x14ac:dyDescent="0.35">
      <c r="A77" s="99"/>
      <c r="B77" s="98" t="s">
        <v>16</v>
      </c>
      <c r="C77" s="98" t="s">
        <v>59</v>
      </c>
      <c r="D77" s="98"/>
      <c r="E77" s="103" t="s">
        <v>309</v>
      </c>
      <c r="F77" s="1" t="s">
        <v>2</v>
      </c>
      <c r="G77" s="5">
        <v>22535</v>
      </c>
      <c r="H77" s="5">
        <v>22535</v>
      </c>
      <c r="I77" s="1" t="s">
        <v>77</v>
      </c>
      <c r="J77" s="25" t="s">
        <v>402</v>
      </c>
      <c r="K77" s="4" t="s">
        <v>400</v>
      </c>
      <c r="L77" s="1" t="s">
        <v>399</v>
      </c>
      <c r="M77" s="4" t="s">
        <v>194</v>
      </c>
      <c r="N77" s="4" t="s">
        <v>404</v>
      </c>
      <c r="O77" s="25" t="s">
        <v>407</v>
      </c>
      <c r="P77" s="1" t="s">
        <v>403</v>
      </c>
      <c r="Q77" s="1" t="s">
        <v>408</v>
      </c>
      <c r="R77" s="1" t="s">
        <v>409</v>
      </c>
      <c r="S77" s="1" t="s">
        <v>410</v>
      </c>
    </row>
    <row r="78" spans="1:19" x14ac:dyDescent="0.35">
      <c r="A78" s="99"/>
      <c r="B78" s="99"/>
      <c r="C78" s="99"/>
      <c r="D78" s="99"/>
      <c r="E78" s="99"/>
      <c r="F78" s="2" t="s">
        <v>3</v>
      </c>
      <c r="G78" s="23">
        <v>22435</v>
      </c>
      <c r="H78" s="23">
        <v>22435</v>
      </c>
      <c r="I78" s="1" t="s">
        <v>98</v>
      </c>
      <c r="J78" s="5">
        <v>28</v>
      </c>
      <c r="K78" s="5">
        <v>17</v>
      </c>
      <c r="L78" s="5">
        <v>11</v>
      </c>
      <c r="M78" s="5">
        <v>9</v>
      </c>
      <c r="N78" s="5">
        <v>9</v>
      </c>
      <c r="O78" s="5">
        <v>4</v>
      </c>
      <c r="P78" s="5">
        <v>3</v>
      </c>
      <c r="Q78" s="5">
        <v>2</v>
      </c>
      <c r="R78" s="5">
        <v>2</v>
      </c>
      <c r="S78" s="5">
        <v>2</v>
      </c>
    </row>
    <row r="79" spans="1:19" x14ac:dyDescent="0.35">
      <c r="A79" s="99"/>
      <c r="B79" s="100"/>
      <c r="C79" s="100"/>
      <c r="D79" s="100"/>
      <c r="E79" s="100"/>
      <c r="F79" s="3" t="s">
        <v>4</v>
      </c>
      <c r="G79" s="24">
        <v>0.99560000000000004</v>
      </c>
      <c r="H79" s="24">
        <v>0.99560000000000004</v>
      </c>
      <c r="I79" s="1" t="s">
        <v>110</v>
      </c>
      <c r="J79" s="7">
        <v>1.1999999999999999E-3</v>
      </c>
      <c r="K79" s="7">
        <v>8.0000000000000004E-4</v>
      </c>
      <c r="L79" s="7">
        <v>5.0000000000000001E-4</v>
      </c>
      <c r="M79" s="7">
        <v>4.0000000000000002E-4</v>
      </c>
      <c r="N79" s="7">
        <v>4.0000000000000002E-4</v>
      </c>
      <c r="O79" s="7">
        <v>2.0000000000000001E-4</v>
      </c>
      <c r="P79" s="7">
        <v>1E-4</v>
      </c>
      <c r="Q79" s="7">
        <v>1E-4</v>
      </c>
      <c r="R79" s="7">
        <v>1E-4</v>
      </c>
      <c r="S79" s="7">
        <v>1E-4</v>
      </c>
    </row>
    <row r="80" spans="1:19" x14ac:dyDescent="0.35">
      <c r="A80" s="99"/>
      <c r="B80" s="98" t="s">
        <v>16</v>
      </c>
      <c r="C80" s="98" t="s">
        <v>60</v>
      </c>
      <c r="D80" s="98"/>
      <c r="E80" s="103" t="s">
        <v>309</v>
      </c>
      <c r="F80" s="1" t="s">
        <v>2</v>
      </c>
      <c r="G80" s="5">
        <v>37679</v>
      </c>
      <c r="H80" s="5">
        <v>37679</v>
      </c>
      <c r="I80" s="1" t="s">
        <v>77</v>
      </c>
      <c r="J80" s="25" t="s">
        <v>401</v>
      </c>
      <c r="K80" s="1" t="s">
        <v>399</v>
      </c>
      <c r="L80" s="1" t="s">
        <v>411</v>
      </c>
      <c r="M80" s="4" t="s">
        <v>400</v>
      </c>
      <c r="N80" s="4" t="s">
        <v>194</v>
      </c>
      <c r="O80" s="4" t="s">
        <v>404</v>
      </c>
      <c r="P80" s="1" t="s">
        <v>409</v>
      </c>
      <c r="Q80" s="1" t="s">
        <v>410</v>
      </c>
      <c r="R80" s="1" t="s">
        <v>81</v>
      </c>
      <c r="S80" s="25" t="s">
        <v>407</v>
      </c>
    </row>
    <row r="81" spans="1:19" x14ac:dyDescent="0.35">
      <c r="A81" s="99"/>
      <c r="B81" s="99"/>
      <c r="C81" s="99"/>
      <c r="D81" s="99"/>
      <c r="E81" s="99"/>
      <c r="F81" s="2" t="s">
        <v>3</v>
      </c>
      <c r="G81" s="23">
        <v>37455</v>
      </c>
      <c r="H81" s="23">
        <v>37455</v>
      </c>
      <c r="I81" s="1" t="s">
        <v>98</v>
      </c>
      <c r="J81" s="5">
        <v>74</v>
      </c>
      <c r="K81" s="5">
        <v>51</v>
      </c>
      <c r="L81" s="5">
        <v>25</v>
      </c>
      <c r="M81" s="5">
        <v>19</v>
      </c>
      <c r="N81" s="5">
        <v>13</v>
      </c>
      <c r="O81" s="5">
        <v>12</v>
      </c>
      <c r="P81" s="5">
        <v>6</v>
      </c>
      <c r="Q81" s="5">
        <v>6</v>
      </c>
      <c r="R81" s="5">
        <v>4</v>
      </c>
      <c r="S81" s="5">
        <v>3</v>
      </c>
    </row>
    <row r="82" spans="1:19" x14ac:dyDescent="0.35">
      <c r="A82" s="100"/>
      <c r="B82" s="100"/>
      <c r="C82" s="100"/>
      <c r="D82" s="100"/>
      <c r="E82" s="100"/>
      <c r="F82" s="3" t="s">
        <v>4</v>
      </c>
      <c r="G82" s="24">
        <v>0.99409999999999998</v>
      </c>
      <c r="H82" s="24">
        <v>0.99409999999999998</v>
      </c>
      <c r="I82" s="1" t="s">
        <v>110</v>
      </c>
      <c r="J82" s="7">
        <v>2E-3</v>
      </c>
      <c r="K82" s="7">
        <v>1.4E-3</v>
      </c>
      <c r="L82" s="7">
        <v>6.9999999999999999E-4</v>
      </c>
      <c r="M82" s="7">
        <v>5.0000000000000001E-4</v>
      </c>
      <c r="N82" s="7">
        <v>2.9999999999999997E-4</v>
      </c>
      <c r="O82" s="7">
        <v>2.9999999999999997E-4</v>
      </c>
      <c r="P82" s="7">
        <v>2.0000000000000001E-4</v>
      </c>
      <c r="Q82" s="7">
        <v>2.0000000000000001E-4</v>
      </c>
      <c r="R82" s="7">
        <v>1E-4</v>
      </c>
      <c r="S82" s="7">
        <v>1E-4</v>
      </c>
    </row>
  </sheetData>
  <mergeCells count="122">
    <mergeCell ref="Y3:Y7"/>
    <mergeCell ref="C74:C76"/>
    <mergeCell ref="E17:E19"/>
    <mergeCell ref="E68:E70"/>
    <mergeCell ref="C5:C7"/>
    <mergeCell ref="D17:D19"/>
    <mergeCell ref="E5:E7"/>
    <mergeCell ref="A5:A19"/>
    <mergeCell ref="B71:B73"/>
    <mergeCell ref="C65:C67"/>
    <mergeCell ref="C47:C49"/>
    <mergeCell ref="D11:D13"/>
    <mergeCell ref="B2:B4"/>
    <mergeCell ref="E23:E25"/>
    <mergeCell ref="B17:B19"/>
    <mergeCell ref="B77:B79"/>
    <mergeCell ref="D77:D79"/>
    <mergeCell ref="B44:B46"/>
    <mergeCell ref="D47:D49"/>
    <mergeCell ref="C8:C10"/>
    <mergeCell ref="E80:E82"/>
    <mergeCell ref="E2:E4"/>
    <mergeCell ref="C56:C58"/>
    <mergeCell ref="D62:D64"/>
    <mergeCell ref="D8:D10"/>
    <mergeCell ref="E41:E43"/>
    <mergeCell ref="C77:C79"/>
    <mergeCell ref="E50:E52"/>
    <mergeCell ref="D14:D16"/>
    <mergeCell ref="D23:D25"/>
    <mergeCell ref="E56:E58"/>
    <mergeCell ref="D38:D40"/>
    <mergeCell ref="B56:B58"/>
    <mergeCell ref="B32:B34"/>
    <mergeCell ref="C80:C82"/>
    <mergeCell ref="A2:A4"/>
    <mergeCell ref="B65:B67"/>
    <mergeCell ref="C2:C4"/>
    <mergeCell ref="C17:C19"/>
    <mergeCell ref="C11:C13"/>
    <mergeCell ref="D74:D76"/>
    <mergeCell ref="E11:E13"/>
    <mergeCell ref="D71:D73"/>
    <mergeCell ref="B80:B82"/>
    <mergeCell ref="C53:C55"/>
    <mergeCell ref="E53:E55"/>
    <mergeCell ref="A35:A52"/>
    <mergeCell ref="B26:B28"/>
    <mergeCell ref="E47:E49"/>
    <mergeCell ref="D26:D28"/>
    <mergeCell ref="C68:C70"/>
    <mergeCell ref="B41:B43"/>
    <mergeCell ref="B50:B52"/>
    <mergeCell ref="D50:D52"/>
    <mergeCell ref="B59:B61"/>
    <mergeCell ref="D59:D61"/>
    <mergeCell ref="C20:C22"/>
    <mergeCell ref="C14:C16"/>
    <mergeCell ref="E20:E22"/>
    <mergeCell ref="Y8:Y11"/>
    <mergeCell ref="B14:B16"/>
    <mergeCell ref="B29:B31"/>
    <mergeCell ref="A68:A82"/>
    <mergeCell ref="B38:B40"/>
    <mergeCell ref="D32:D34"/>
    <mergeCell ref="A20:A31"/>
    <mergeCell ref="C71:C73"/>
    <mergeCell ref="E65:E67"/>
    <mergeCell ref="E74:E76"/>
    <mergeCell ref="C29:C31"/>
    <mergeCell ref="E14:E16"/>
    <mergeCell ref="E29:E31"/>
    <mergeCell ref="A32:A34"/>
    <mergeCell ref="B74:B76"/>
    <mergeCell ref="E62:E64"/>
    <mergeCell ref="B35:B37"/>
    <mergeCell ref="D35:D37"/>
    <mergeCell ref="D44:D46"/>
    <mergeCell ref="C62:C64"/>
    <mergeCell ref="E38:E40"/>
    <mergeCell ref="B11:B13"/>
    <mergeCell ref="C26:C28"/>
    <mergeCell ref="A53:A67"/>
    <mergeCell ref="E71:E73"/>
    <mergeCell ref="B62:B64"/>
    <mergeCell ref="E8:E10"/>
    <mergeCell ref="D65:D67"/>
    <mergeCell ref="B8:B10"/>
    <mergeCell ref="D80:D82"/>
    <mergeCell ref="C41:C43"/>
    <mergeCell ref="Y2"/>
    <mergeCell ref="D2:D4"/>
    <mergeCell ref="C35:C37"/>
    <mergeCell ref="C50:C52"/>
    <mergeCell ref="Y24:Y28"/>
    <mergeCell ref="E35:E37"/>
    <mergeCell ref="C44:C46"/>
    <mergeCell ref="C59:C61"/>
    <mergeCell ref="B23:B25"/>
    <mergeCell ref="E44:E46"/>
    <mergeCell ref="E59:E61"/>
    <mergeCell ref="D41:D43"/>
    <mergeCell ref="Y19:Y23"/>
    <mergeCell ref="D56:D58"/>
    <mergeCell ref="Y12"/>
    <mergeCell ref="E77:E79"/>
    <mergeCell ref="Y13:Y18"/>
    <mergeCell ref="B53:B55"/>
    <mergeCell ref="D53:D55"/>
    <mergeCell ref="D5:D7"/>
    <mergeCell ref="B68:B70"/>
    <mergeCell ref="D68:D70"/>
    <mergeCell ref="C23:C25"/>
    <mergeCell ref="C38:C40"/>
    <mergeCell ref="C32:C34"/>
    <mergeCell ref="E32:E34"/>
    <mergeCell ref="E26:E28"/>
    <mergeCell ref="B5:B7"/>
    <mergeCell ref="B20:B22"/>
    <mergeCell ref="D20:D22"/>
    <mergeCell ref="D29:D31"/>
    <mergeCell ref="B47:B49"/>
  </mergeCells>
  <phoneticPr fontId="9" type="noConversion"/>
  <hyperlinks>
    <hyperlink ref="E2" location="RL7032_TA01_V01_summary_raw_da!A1" display="V01" xr:uid="{00000000-0004-0000-0100-000000000000}"/>
    <hyperlink ref="AC2" location="RL7032_TA01_V01_summary_raw_data!A1" display="V01" xr:uid="{00000000-0004-0000-0100-000001000000}"/>
    <hyperlink ref="Y3" location="Summary_ECN_RL6982!A1" display="RL6982 Merlin9" xr:uid="{00000000-0004-0000-0100-000002000000}"/>
    <hyperlink ref="AC3" location="RL6982ZA_HD_TA01_V04_summary_raw_data!A1" display="V04" xr:uid="{00000000-0004-0000-0100-000003000000}"/>
    <hyperlink ref="AC4" location="FT1_RTD2865PNJ_SG_TA01_V01!A1" display="V01" xr:uid="{00000000-0004-0000-0100-000004000000}"/>
    <hyperlink ref="A5" location="Summary_ECN_RL6982!A1" display="RL6982 Merlin9" xr:uid="{00000000-0004-0000-0100-000005000000}"/>
    <hyperlink ref="E5" location="RL6982ZA_HD_TA01_V04_summary_r!A1" display="V04" xr:uid="{00000000-0004-0000-0100-000006000000}"/>
    <hyperlink ref="AC5" location="FT1_RTD2875QDA_TA01_V03!A1" display="V03" xr:uid="{00000000-0004-0000-0100-000007000000}"/>
    <hyperlink ref="AC6" location="FT1_RTD2875QDA_HD_TA01_V03!A1" display="V03" xr:uid="{00000000-0004-0000-0100-000008000000}"/>
    <hyperlink ref="AC7" location="FT1_RTD2874MDA_TA01_V03!A1" display="V03" xr:uid="{00000000-0004-0000-0100-000009000000}"/>
    <hyperlink ref="E8" location="FT1_RTD2865PNJ_SG_TA01_V01!A1" display="V01" xr:uid="{00000000-0004-0000-0100-00000A000000}"/>
    <hyperlink ref="Y8" location="Summary_ECN_RL6963!A1" display="RL6963 Mac8q" xr:uid="{00000000-0004-0000-0100-00000B000000}"/>
    <hyperlink ref="AC8" location="RL6963_V07_summary_raw_data!A1" display="V07" xr:uid="{00000000-0004-0000-0100-00000C000000}"/>
    <hyperlink ref="AC9" location="FT1_RTD2864FLV_TA01_V10!A1" display="V10" xr:uid="{00000000-0004-0000-0100-00000D000000}"/>
    <hyperlink ref="AC10" location="FT1_RTD2851FCA_TA01_V10!A1" display="V10" xr:uid="{00000000-0004-0000-0100-00000E000000}"/>
    <hyperlink ref="E11" location="FT1_RTD2875QDA_TA01_V03!A1" display="V03" xr:uid="{00000000-0004-0000-0100-00000F000000}"/>
    <hyperlink ref="AC11" location="FT2_RTD2841FLW_TA01_V02!A1" display="V02" xr:uid="{00000000-0004-0000-0100-000010000000}"/>
    <hyperlink ref="Y12" location="Summary_ECN_RL6896!A1" display="RL6896 Dante" xr:uid="{00000000-0004-0000-0100-000011000000}"/>
    <hyperlink ref="AC12" location="FT1_AXD2801VPF_V08!A1" display="V08" xr:uid="{00000000-0004-0000-0100-000012000000}"/>
    <hyperlink ref="Y13" location="Summary_ECN_RL6856!A1" display="RL6856 Merlin8" xr:uid="{00000000-0004-0000-0100-000013000000}"/>
    <hyperlink ref="AC13" location="RL6856C_TA01_V11_summary_raw_data!A1" display="V11" xr:uid="{00000000-0004-0000-0100-000014000000}"/>
    <hyperlink ref="E14" location="FT1_RTD2875QDA_HD_TA01_V03!A1" display="V03" xr:uid="{00000000-0004-0000-0100-000015000000}"/>
    <hyperlink ref="AC14" location="FT1_RTD2886NSS_SC_FT1_TA01_V09!A1" display="V09" xr:uid="{00000000-0004-0000-0100-000016000000}"/>
    <hyperlink ref="AC15" location="FT1_RTD2818AWA_SC_FT1_TA01_V09!A1" display="V09" xr:uid="{00000000-0004-0000-0100-000017000000}"/>
    <hyperlink ref="AC16" location="FT1_RTD2885PDM_FT1_TA01_V07!A1" display="V07" xr:uid="{00000000-0004-0000-0100-000018000000}"/>
    <hyperlink ref="E17" location="FT1_RTD2874MDA_TA01_V03!A1" display="V03" xr:uid="{00000000-0004-0000-0100-000019000000}"/>
    <hyperlink ref="AC17" location="FT2_RTD2885PDM_V04!A1" display="V04" xr:uid="{00000000-0004-0000-0100-00001A000000}"/>
    <hyperlink ref="AC18" location="FT2_RTD2886NSP_SC_FT2_TA01_V04!A1" display="V04" xr:uid="{00000000-0004-0000-0100-00001B000000}"/>
    <hyperlink ref="Y19" location="Summary_ECN_RL6748!A1" display="RL6748 Merlin7" xr:uid="{00000000-0004-0000-0100-00001C000000}"/>
    <hyperlink ref="AC19" location="RL6748ZA_V25_summary_raw_data!A1" display="V25" xr:uid="{00000000-0004-0000-0100-00001D000000}"/>
    <hyperlink ref="A20" location="Summary_ECN_RL6963!A1" display="RL6963 Mac8q" xr:uid="{00000000-0004-0000-0100-00001E000000}"/>
    <hyperlink ref="E20" location="RL6963_V07_summary_raw_data!A1" display="V07" xr:uid="{00000000-0004-0000-0100-00001F000000}"/>
    <hyperlink ref="AC20" location="RL6748ZA_TC01_V25_summary_raw_data!A1" display="V25" xr:uid="{00000000-0004-0000-0100-000020000000}"/>
    <hyperlink ref="AC21" location="FT1_RTD2881PSP_SDY_TA01_V03!A1" display="V03" xr:uid="{00000000-0004-0000-0100-000021000000}"/>
    <hyperlink ref="AC22" location="FT1_RTD2885NCH_WC_TA01_V22!A1" display="V22" xr:uid="{00000000-0004-0000-0100-000022000000}"/>
    <hyperlink ref="E23" location="FT1_RTD2864FLV_TA01_V10!A1" display="V10" xr:uid="{00000000-0004-0000-0100-000023000000}"/>
    <hyperlink ref="AC23" location="FT1_RTD2875PSP_SC_TA01_V12!A1" display="V12" xr:uid="{00000000-0004-0000-0100-000024000000}"/>
    <hyperlink ref="Y24" location="Summary_ECN_RL6641!A1" display="RL6641 Mac7p" xr:uid="{00000000-0004-0000-0100-000025000000}"/>
    <hyperlink ref="AC24" location="RL6641ZA_TA01_V16_summary_raw_data!A1" display="V16" xr:uid="{00000000-0004-0000-0100-000026000000}"/>
    <hyperlink ref="AC25" location="FT1_RTD2841ACS_PS_TA01_V26!A1" display="V26" xr:uid="{00000000-0004-0000-0100-000027000000}"/>
    <hyperlink ref="E26" location="FT1_RTD2851FCA_TA01_V10!A1" display="V10" xr:uid="{00000000-0004-0000-0100-000028000000}"/>
    <hyperlink ref="AC26" location="FT1_RTD2841ACM_PS_TA01_V26!A1" display="V26" xr:uid="{00000000-0004-0000-0100-000029000000}"/>
    <hyperlink ref="AC27" location="FT1_RTD2841ASM_PS_TA01_V26!A1" display="V26" xr:uid="{00000000-0004-0000-0100-00002A000000}"/>
    <hyperlink ref="AC28" location="FT1_RTD2841ASS_PS_TA01_V26!A1" display="V26" xr:uid="{00000000-0004-0000-0100-00002B000000}"/>
    <hyperlink ref="E29" location="FT2_RTD2841FLW_TA01_V02!A1" display="V02" xr:uid="{00000000-0004-0000-0100-00002C000000}"/>
    <hyperlink ref="A32" location="Summary_ECN_RL6896!A1" display="RL6896 Dante" xr:uid="{00000000-0004-0000-0100-00002D000000}"/>
    <hyperlink ref="E32" location="FT1_AXD2801VPF_V08!A1" display="V08" xr:uid="{00000000-0004-0000-0100-00002E000000}"/>
    <hyperlink ref="A35" location="Summary_ECN_RL6856!A1" display="RL6856 Merlin8" xr:uid="{00000000-0004-0000-0100-00002F000000}"/>
    <hyperlink ref="E35" location="RL6856C_TA01_V11_summary_raw_d!A1" display="V11" xr:uid="{00000000-0004-0000-0100-000030000000}"/>
    <hyperlink ref="E38" location="FT1_RTD2886NSS_SC_FT1_TA01_V09!A1" display="V09" xr:uid="{00000000-0004-0000-0100-000031000000}"/>
    <hyperlink ref="E41" location="FT1_RTD2818AWA_SC_FT1_TA01_V09!A1" display="V09" xr:uid="{00000000-0004-0000-0100-000032000000}"/>
    <hyperlink ref="E44" location="FT1_RTD2885PDM_FT1_TA01_V07!A1" display="V07" xr:uid="{00000000-0004-0000-0100-000033000000}"/>
    <hyperlink ref="E47" location="FT2_RTD2885PDM_V04!A1" display="V04" xr:uid="{00000000-0004-0000-0100-000034000000}"/>
    <hyperlink ref="E50" location="FT2_RTD2886NSP_SC_FT2_TA01_V04!A1" display="V04" xr:uid="{00000000-0004-0000-0100-000035000000}"/>
    <hyperlink ref="A53" location="Summary_ECN_RL6748!A1" display="RL6748 Merlin7" xr:uid="{00000000-0004-0000-0100-000036000000}"/>
    <hyperlink ref="E53" location="RL6748ZA_V25_summary_raw_data!A1" display="V25" xr:uid="{00000000-0004-0000-0100-000037000000}"/>
    <hyperlink ref="E56" location="RL6748ZA_TC01_V25_summary_raw_!A1" display="V25" xr:uid="{00000000-0004-0000-0100-000038000000}"/>
    <hyperlink ref="E59" location="FT1_RTD2881PSP_SDY_TA01_V03!A1" display="V03" xr:uid="{00000000-0004-0000-0100-000039000000}"/>
    <hyperlink ref="E62" location="FT1_RTD2885NCH_WC_TA01_V22!A1" display="V22" xr:uid="{00000000-0004-0000-0100-00003A000000}"/>
    <hyperlink ref="E65" location="FT1_RTD2875PSP_SC_TA01_V12!A1" display="V12" xr:uid="{00000000-0004-0000-0100-00003B000000}"/>
    <hyperlink ref="A68" location="Summary_ECN_RL6641!A1" display="RL6641 Mac7p" xr:uid="{00000000-0004-0000-0100-00003C000000}"/>
    <hyperlink ref="E68" location="RL6641ZA_TA01_V16_summary_raw_!A1" display="V16" xr:uid="{00000000-0004-0000-0100-00003D000000}"/>
    <hyperlink ref="E71" location="FT1_RTD2841ACS_PS_TA01_V26!A1" display="V26" xr:uid="{00000000-0004-0000-0100-00003E000000}"/>
    <hyperlink ref="E74" location="FT1_RTD2841ACM_PS_TA01_V26!A1" display="V26" xr:uid="{00000000-0004-0000-0100-00003F000000}"/>
    <hyperlink ref="E77" location="FT1_RTD2841ASM_PS_TA01_V26!A1" display="V26" xr:uid="{00000000-0004-0000-0100-000040000000}"/>
    <hyperlink ref="E80" location="FT1_RTD2841ASS_PS_TA01_V26!A1" display="V26" xr:uid="{00000000-0004-0000-0100-000041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K339"/>
  <sheetViews>
    <sheetView workbookViewId="0">
      <selection activeCell="BK339" sqref="BK339"/>
    </sheetView>
  </sheetViews>
  <sheetFormatPr defaultRowHeight="14.5" x14ac:dyDescent="0.35"/>
  <cols>
    <col min="4" max="4" width="50" customWidth="1"/>
    <col min="14" max="14" width="20" customWidth="1"/>
  </cols>
  <sheetData>
    <row r="1" spans="1:63" x14ac:dyDescent="0.35">
      <c r="A1" s="7">
        <v>1</v>
      </c>
      <c r="B1" s="28" t="s">
        <v>412</v>
      </c>
      <c r="C1" s="28">
        <v>41506</v>
      </c>
      <c r="D1" s="29">
        <v>0.80979999999999996</v>
      </c>
      <c r="N1" s="1" t="s">
        <v>62</v>
      </c>
      <c r="O1" s="1" t="s">
        <v>9</v>
      </c>
      <c r="P1" s="1" t="s">
        <v>9</v>
      </c>
      <c r="Q1" s="1" t="s">
        <v>9</v>
      </c>
      <c r="R1" s="1" t="s">
        <v>9</v>
      </c>
      <c r="S1" s="1" t="s">
        <v>9</v>
      </c>
      <c r="T1" s="1" t="s">
        <v>9</v>
      </c>
      <c r="U1" s="1" t="s">
        <v>9</v>
      </c>
      <c r="V1" s="1" t="s">
        <v>9</v>
      </c>
      <c r="W1" s="1" t="s">
        <v>9</v>
      </c>
      <c r="X1" s="1" t="s">
        <v>9</v>
      </c>
      <c r="Y1" s="1" t="s">
        <v>9</v>
      </c>
      <c r="Z1" s="1" t="s">
        <v>9</v>
      </c>
      <c r="AA1" s="1" t="s">
        <v>9</v>
      </c>
      <c r="AB1" s="1" t="s">
        <v>9</v>
      </c>
      <c r="AC1" s="1" t="s">
        <v>9</v>
      </c>
      <c r="AD1" s="1" t="s">
        <v>9</v>
      </c>
      <c r="AE1" s="1" t="s">
        <v>9</v>
      </c>
      <c r="AF1" s="1" t="s">
        <v>9</v>
      </c>
      <c r="AG1" s="1" t="s">
        <v>9</v>
      </c>
      <c r="AH1" s="1" t="s">
        <v>9</v>
      </c>
      <c r="AI1" s="1" t="s">
        <v>9</v>
      </c>
      <c r="AJ1" s="1" t="s">
        <v>9</v>
      </c>
      <c r="AK1" s="1" t="s">
        <v>9</v>
      </c>
      <c r="AL1" s="1" t="s">
        <v>9</v>
      </c>
      <c r="AM1" s="1" t="s">
        <v>9</v>
      </c>
      <c r="AN1" s="1" t="s">
        <v>9</v>
      </c>
      <c r="AO1" s="1" t="s">
        <v>9</v>
      </c>
      <c r="AP1" s="1" t="s">
        <v>9</v>
      </c>
      <c r="AQ1" s="1" t="s">
        <v>9</v>
      </c>
      <c r="AR1" s="1" t="s">
        <v>9</v>
      </c>
      <c r="AS1" s="1" t="s">
        <v>9</v>
      </c>
      <c r="AT1" s="1" t="s">
        <v>9</v>
      </c>
      <c r="AU1" s="1" t="s">
        <v>9</v>
      </c>
      <c r="AV1" s="1" t="s">
        <v>9</v>
      </c>
      <c r="AW1" s="1" t="s">
        <v>9</v>
      </c>
      <c r="AX1" s="1" t="s">
        <v>9</v>
      </c>
      <c r="AY1" s="1" t="s">
        <v>9</v>
      </c>
      <c r="AZ1" s="1" t="s">
        <v>9</v>
      </c>
      <c r="BA1" s="1" t="s">
        <v>9</v>
      </c>
      <c r="BB1" s="1" t="s">
        <v>9</v>
      </c>
      <c r="BC1" s="1" t="s">
        <v>9</v>
      </c>
      <c r="BD1" s="1" t="s">
        <v>9</v>
      </c>
      <c r="BE1" s="1" t="s">
        <v>9</v>
      </c>
      <c r="BF1" s="1" t="s">
        <v>9</v>
      </c>
      <c r="BG1" s="1" t="s">
        <v>9</v>
      </c>
      <c r="BH1" s="1" t="s">
        <v>9</v>
      </c>
      <c r="BI1" s="1" t="s">
        <v>9</v>
      </c>
      <c r="BJ1" s="1" t="s">
        <v>9</v>
      </c>
      <c r="BK1" s="1" t="s">
        <v>9</v>
      </c>
    </row>
    <row r="2" spans="1:63" x14ac:dyDescent="0.35">
      <c r="A2" s="27" t="s">
        <v>413</v>
      </c>
      <c r="B2" s="30" t="s">
        <v>414</v>
      </c>
      <c r="C2" s="30">
        <v>41506</v>
      </c>
      <c r="D2" s="31">
        <v>0.80979999999999996</v>
      </c>
      <c r="N2" s="1" t="s">
        <v>415</v>
      </c>
      <c r="O2" s="1" t="s">
        <v>9</v>
      </c>
      <c r="P2" s="1" t="s">
        <v>9</v>
      </c>
      <c r="Q2" s="1" t="s">
        <v>9</v>
      </c>
      <c r="R2" s="1" t="s">
        <v>9</v>
      </c>
      <c r="S2" s="1" t="s">
        <v>9</v>
      </c>
      <c r="T2" s="1" t="s">
        <v>9</v>
      </c>
      <c r="U2" s="1" t="s">
        <v>9</v>
      </c>
      <c r="V2" s="1" t="s">
        <v>9</v>
      </c>
      <c r="W2" s="1" t="s">
        <v>9</v>
      </c>
      <c r="X2" s="1" t="s">
        <v>9</v>
      </c>
      <c r="Y2" s="1" t="s">
        <v>9</v>
      </c>
      <c r="Z2" s="1" t="s">
        <v>9</v>
      </c>
      <c r="AA2" s="1" t="s">
        <v>9</v>
      </c>
      <c r="AB2" s="1" t="s">
        <v>9</v>
      </c>
      <c r="AC2" s="1" t="s">
        <v>9</v>
      </c>
      <c r="AD2" s="1" t="s">
        <v>9</v>
      </c>
      <c r="AE2" s="1" t="s">
        <v>9</v>
      </c>
      <c r="AF2" s="1" t="s">
        <v>9</v>
      </c>
      <c r="AG2" s="1" t="s">
        <v>9</v>
      </c>
      <c r="AH2" s="1" t="s">
        <v>9</v>
      </c>
      <c r="AI2" s="1" t="s">
        <v>9</v>
      </c>
      <c r="AJ2" s="1" t="s">
        <v>9</v>
      </c>
      <c r="AK2" s="1" t="s">
        <v>9</v>
      </c>
      <c r="AL2" s="1" t="s">
        <v>9</v>
      </c>
      <c r="AM2" s="1" t="s">
        <v>9</v>
      </c>
      <c r="AN2" s="1" t="s">
        <v>9</v>
      </c>
      <c r="AO2" s="1" t="s">
        <v>9</v>
      </c>
      <c r="AP2" s="1" t="s">
        <v>9</v>
      </c>
      <c r="AQ2" s="1" t="s">
        <v>9</v>
      </c>
      <c r="AR2" s="1" t="s">
        <v>9</v>
      </c>
      <c r="AS2" s="1" t="s">
        <v>9</v>
      </c>
      <c r="AT2" s="1" t="s">
        <v>9</v>
      </c>
      <c r="AU2" s="1" t="s">
        <v>9</v>
      </c>
      <c r="AV2" s="1" t="s">
        <v>9</v>
      </c>
      <c r="AW2" s="1" t="s">
        <v>9</v>
      </c>
      <c r="AX2" s="1" t="s">
        <v>9</v>
      </c>
      <c r="AY2" s="1" t="s">
        <v>9</v>
      </c>
      <c r="AZ2" s="1" t="s">
        <v>9</v>
      </c>
      <c r="BA2" s="1" t="s">
        <v>9</v>
      </c>
      <c r="BB2" s="1" t="s">
        <v>9</v>
      </c>
      <c r="BC2" s="1" t="s">
        <v>9</v>
      </c>
      <c r="BD2" s="1" t="s">
        <v>9</v>
      </c>
      <c r="BE2" s="1" t="s">
        <v>9</v>
      </c>
      <c r="BF2" s="1" t="s">
        <v>9</v>
      </c>
      <c r="BG2" s="1" t="s">
        <v>9</v>
      </c>
      <c r="BH2" s="1" t="s">
        <v>9</v>
      </c>
      <c r="BI2" s="1" t="s">
        <v>9</v>
      </c>
      <c r="BJ2" s="1" t="s">
        <v>9</v>
      </c>
      <c r="BK2" s="1" t="s">
        <v>9</v>
      </c>
    </row>
    <row r="3" spans="1:63" x14ac:dyDescent="0.35">
      <c r="B3" s="32" t="s">
        <v>260</v>
      </c>
      <c r="C3" s="32">
        <v>142</v>
      </c>
      <c r="D3" s="33">
        <v>2.8E-3</v>
      </c>
      <c r="N3" s="1" t="s">
        <v>416</v>
      </c>
      <c r="O3" s="1" t="s">
        <v>417</v>
      </c>
      <c r="P3" s="1" t="s">
        <v>417</v>
      </c>
      <c r="Q3" s="1" t="s">
        <v>417</v>
      </c>
      <c r="R3" s="1" t="s">
        <v>417</v>
      </c>
      <c r="S3" s="1" t="s">
        <v>417</v>
      </c>
      <c r="T3" s="1" t="s">
        <v>417</v>
      </c>
      <c r="U3" s="1" t="s">
        <v>417</v>
      </c>
      <c r="V3" s="1" t="s">
        <v>417</v>
      </c>
      <c r="W3" s="1" t="s">
        <v>417</v>
      </c>
      <c r="X3" s="1" t="s">
        <v>417</v>
      </c>
      <c r="Y3" s="1" t="s">
        <v>418</v>
      </c>
      <c r="Z3" s="1" t="s">
        <v>419</v>
      </c>
      <c r="AA3" s="1" t="s">
        <v>417</v>
      </c>
      <c r="AB3" s="1" t="s">
        <v>417</v>
      </c>
      <c r="AC3" s="1" t="s">
        <v>417</v>
      </c>
      <c r="AD3" s="1" t="s">
        <v>417</v>
      </c>
      <c r="AE3" s="1" t="s">
        <v>418</v>
      </c>
      <c r="AF3" s="1" t="s">
        <v>418</v>
      </c>
      <c r="AG3" s="1" t="s">
        <v>418</v>
      </c>
      <c r="AH3" s="1" t="s">
        <v>417</v>
      </c>
      <c r="AI3" s="1" t="s">
        <v>419</v>
      </c>
      <c r="AJ3" s="1" t="s">
        <v>418</v>
      </c>
      <c r="AK3" s="1" t="s">
        <v>417</v>
      </c>
      <c r="AL3" s="1" t="s">
        <v>419</v>
      </c>
      <c r="AM3" s="1" t="s">
        <v>417</v>
      </c>
      <c r="AN3" s="1" t="s">
        <v>418</v>
      </c>
      <c r="AO3" s="1" t="s">
        <v>418</v>
      </c>
      <c r="AP3" s="1" t="s">
        <v>417</v>
      </c>
      <c r="AQ3" s="1" t="s">
        <v>417</v>
      </c>
      <c r="AR3" s="1" t="s">
        <v>418</v>
      </c>
      <c r="AS3" s="1" t="s">
        <v>417</v>
      </c>
      <c r="AT3" s="1" t="s">
        <v>418</v>
      </c>
      <c r="AU3" s="1" t="s">
        <v>418</v>
      </c>
      <c r="AV3" s="1" t="s">
        <v>418</v>
      </c>
      <c r="AW3" s="1" t="s">
        <v>418</v>
      </c>
      <c r="AX3" s="1" t="s">
        <v>419</v>
      </c>
      <c r="AY3" s="1" t="s">
        <v>418</v>
      </c>
      <c r="AZ3" s="1" t="s">
        <v>418</v>
      </c>
      <c r="BA3" s="1" t="s">
        <v>418</v>
      </c>
      <c r="BB3" s="1" t="s">
        <v>418</v>
      </c>
      <c r="BC3" s="1" t="s">
        <v>418</v>
      </c>
      <c r="BD3" s="1" t="s">
        <v>418</v>
      </c>
      <c r="BE3" s="1" t="s">
        <v>418</v>
      </c>
      <c r="BF3" s="1" t="s">
        <v>419</v>
      </c>
      <c r="BG3" s="1" t="s">
        <v>418</v>
      </c>
      <c r="BH3" s="1" t="s">
        <v>418</v>
      </c>
      <c r="BI3" s="1" t="s">
        <v>418</v>
      </c>
      <c r="BJ3" s="1" t="s">
        <v>418</v>
      </c>
      <c r="BK3" s="1" t="s">
        <v>418</v>
      </c>
    </row>
    <row r="4" spans="1:63" x14ac:dyDescent="0.35">
      <c r="B4" s="34" t="s">
        <v>373</v>
      </c>
      <c r="C4" s="34">
        <v>1136</v>
      </c>
      <c r="D4" s="35">
        <v>2.2200000000000001E-2</v>
      </c>
      <c r="N4" s="1" t="s">
        <v>420</v>
      </c>
      <c r="O4" s="1" t="s">
        <v>417</v>
      </c>
      <c r="P4" s="1" t="s">
        <v>417</v>
      </c>
      <c r="Q4" s="1" t="s">
        <v>417</v>
      </c>
      <c r="R4" s="1" t="s">
        <v>417</v>
      </c>
      <c r="S4" s="1" t="s">
        <v>417</v>
      </c>
      <c r="T4" s="1" t="s">
        <v>417</v>
      </c>
      <c r="U4" s="1" t="s">
        <v>417</v>
      </c>
      <c r="V4" s="1" t="s">
        <v>417</v>
      </c>
      <c r="W4" s="1" t="s">
        <v>417</v>
      </c>
      <c r="X4" s="1" t="s">
        <v>417</v>
      </c>
      <c r="Y4" s="1" t="s">
        <v>418</v>
      </c>
      <c r="Z4" s="1" t="s">
        <v>419</v>
      </c>
      <c r="AA4" s="1" t="s">
        <v>417</v>
      </c>
      <c r="AB4" s="1" t="s">
        <v>417</v>
      </c>
      <c r="AC4" s="1" t="s">
        <v>417</v>
      </c>
      <c r="AD4" s="1" t="s">
        <v>417</v>
      </c>
      <c r="AE4" s="1" t="s">
        <v>418</v>
      </c>
      <c r="AF4" s="1" t="s">
        <v>418</v>
      </c>
      <c r="AG4" s="1" t="s">
        <v>418</v>
      </c>
      <c r="AH4" s="1" t="s">
        <v>417</v>
      </c>
      <c r="AI4" s="1" t="s">
        <v>419</v>
      </c>
      <c r="AJ4" s="1" t="s">
        <v>418</v>
      </c>
      <c r="AK4" s="1" t="s">
        <v>417</v>
      </c>
      <c r="AL4" s="1" t="s">
        <v>419</v>
      </c>
      <c r="AM4" s="1" t="s">
        <v>417</v>
      </c>
      <c r="AN4" s="1" t="s">
        <v>418</v>
      </c>
      <c r="AO4" s="1" t="s">
        <v>418</v>
      </c>
      <c r="AP4" s="1" t="s">
        <v>417</v>
      </c>
      <c r="AQ4" s="1" t="s">
        <v>417</v>
      </c>
      <c r="AR4" s="1" t="s">
        <v>418</v>
      </c>
      <c r="AS4" s="1" t="s">
        <v>417</v>
      </c>
      <c r="AT4" s="1" t="s">
        <v>418</v>
      </c>
      <c r="AU4" s="1" t="s">
        <v>418</v>
      </c>
      <c r="AV4" s="1" t="s">
        <v>418</v>
      </c>
      <c r="AW4" s="1" t="s">
        <v>418</v>
      </c>
      <c r="AX4" s="1" t="s">
        <v>419</v>
      </c>
      <c r="AY4" s="1" t="s">
        <v>418</v>
      </c>
      <c r="AZ4" s="1" t="s">
        <v>418</v>
      </c>
      <c r="BA4" s="1" t="s">
        <v>418</v>
      </c>
      <c r="BB4" s="1" t="s">
        <v>418</v>
      </c>
      <c r="BC4" s="1" t="s">
        <v>418</v>
      </c>
      <c r="BD4" s="1" t="s">
        <v>418</v>
      </c>
      <c r="BE4" s="1" t="s">
        <v>418</v>
      </c>
      <c r="BF4" s="1" t="s">
        <v>419</v>
      </c>
      <c r="BG4" s="1" t="s">
        <v>418</v>
      </c>
      <c r="BH4" s="1" t="s">
        <v>418</v>
      </c>
      <c r="BI4" s="1" t="s">
        <v>418</v>
      </c>
      <c r="BJ4" s="1" t="s">
        <v>418</v>
      </c>
      <c r="BK4" s="1" t="s">
        <v>418</v>
      </c>
    </row>
    <row r="5" spans="1:63" x14ac:dyDescent="0.35">
      <c r="B5" s="36" t="s">
        <v>421</v>
      </c>
      <c r="C5" s="36">
        <v>38</v>
      </c>
      <c r="D5" s="37">
        <v>6.9999999999999999E-4</v>
      </c>
      <c r="N5" s="1" t="s">
        <v>422</v>
      </c>
      <c r="O5" s="1" t="s">
        <v>423</v>
      </c>
      <c r="P5" s="1" t="s">
        <v>424</v>
      </c>
      <c r="Q5" s="1" t="s">
        <v>425</v>
      </c>
      <c r="R5" s="1" t="s">
        <v>426</v>
      </c>
      <c r="S5" s="1" t="s">
        <v>427</v>
      </c>
      <c r="T5" s="1" t="s">
        <v>428</v>
      </c>
      <c r="U5" s="1" t="s">
        <v>429</v>
      </c>
      <c r="V5" s="1" t="s">
        <v>430</v>
      </c>
      <c r="W5" s="1" t="s">
        <v>431</v>
      </c>
      <c r="X5" s="1" t="s">
        <v>432</v>
      </c>
      <c r="Y5" s="1" t="s">
        <v>433</v>
      </c>
      <c r="Z5" s="1" t="s">
        <v>434</v>
      </c>
      <c r="AA5" s="1" t="s">
        <v>435</v>
      </c>
      <c r="AB5" s="1" t="s">
        <v>436</v>
      </c>
      <c r="AC5" s="1" t="s">
        <v>437</v>
      </c>
      <c r="AD5" s="1" t="s">
        <v>438</v>
      </c>
      <c r="AE5" s="1" t="s">
        <v>439</v>
      </c>
      <c r="AF5" s="1" t="s">
        <v>440</v>
      </c>
      <c r="AG5" s="1" t="s">
        <v>441</v>
      </c>
      <c r="AH5" s="1" t="s">
        <v>442</v>
      </c>
      <c r="AI5" s="1" t="s">
        <v>443</v>
      </c>
      <c r="AJ5" s="1" t="s">
        <v>444</v>
      </c>
      <c r="AK5" s="1" t="s">
        <v>445</v>
      </c>
      <c r="AL5" s="1" t="s">
        <v>446</v>
      </c>
      <c r="AM5" s="1" t="s">
        <v>447</v>
      </c>
      <c r="AN5" s="1" t="s">
        <v>448</v>
      </c>
      <c r="AO5" s="1" t="s">
        <v>449</v>
      </c>
      <c r="AP5" s="1" t="s">
        <v>450</v>
      </c>
      <c r="AQ5" s="1" t="s">
        <v>451</v>
      </c>
      <c r="AR5" s="1" t="s">
        <v>452</v>
      </c>
      <c r="AS5" s="1" t="s">
        <v>453</v>
      </c>
      <c r="AT5" s="1" t="s">
        <v>454</v>
      </c>
      <c r="AU5" s="1" t="s">
        <v>455</v>
      </c>
      <c r="AV5" s="1" t="s">
        <v>456</v>
      </c>
      <c r="AW5" s="1" t="s">
        <v>457</v>
      </c>
      <c r="AX5" s="1" t="s">
        <v>458</v>
      </c>
      <c r="AY5" s="1" t="s">
        <v>459</v>
      </c>
      <c r="AZ5" s="1" t="s">
        <v>460</v>
      </c>
      <c r="BA5" s="1" t="s">
        <v>461</v>
      </c>
      <c r="BB5" s="1" t="s">
        <v>462</v>
      </c>
      <c r="BC5" s="1" t="s">
        <v>463</v>
      </c>
      <c r="BD5" s="1" t="s">
        <v>464</v>
      </c>
      <c r="BE5" s="1" t="s">
        <v>465</v>
      </c>
      <c r="BF5" s="1" t="s">
        <v>466</v>
      </c>
      <c r="BG5" s="1" t="s">
        <v>467</v>
      </c>
      <c r="BH5" s="1" t="s">
        <v>468</v>
      </c>
      <c r="BI5" s="1" t="s">
        <v>469</v>
      </c>
      <c r="BJ5" s="1" t="s">
        <v>470</v>
      </c>
      <c r="BK5" s="1" t="s">
        <v>471</v>
      </c>
    </row>
    <row r="6" spans="1:63" x14ac:dyDescent="0.35">
      <c r="B6" s="38" t="s">
        <v>472</v>
      </c>
      <c r="C6" s="38">
        <v>16</v>
      </c>
      <c r="D6" s="39">
        <v>2.9999999999999997E-4</v>
      </c>
      <c r="N6" s="1" t="s">
        <v>473</v>
      </c>
      <c r="O6" s="1">
        <v>1</v>
      </c>
      <c r="P6" s="1">
        <v>2</v>
      </c>
      <c r="Q6" s="1">
        <v>8</v>
      </c>
      <c r="R6" s="1">
        <v>18</v>
      </c>
      <c r="S6" s="1">
        <v>4</v>
      </c>
      <c r="T6" s="1">
        <v>10</v>
      </c>
      <c r="U6" s="1">
        <v>5</v>
      </c>
      <c r="V6" s="1">
        <v>7</v>
      </c>
      <c r="W6" s="1">
        <v>3</v>
      </c>
      <c r="X6" s="1">
        <v>9</v>
      </c>
      <c r="Y6" s="1">
        <v>18</v>
      </c>
      <c r="Z6" s="51">
        <v>16</v>
      </c>
      <c r="AA6" s="1">
        <v>19</v>
      </c>
      <c r="AB6" s="1">
        <v>6</v>
      </c>
      <c r="AC6" s="1">
        <v>20</v>
      </c>
      <c r="AD6" s="1">
        <v>15</v>
      </c>
      <c r="AE6" s="1">
        <v>13</v>
      </c>
      <c r="AF6" s="1">
        <v>24</v>
      </c>
      <c r="AG6" s="1">
        <v>3</v>
      </c>
      <c r="AH6" s="1">
        <v>14</v>
      </c>
      <c r="AI6" s="51">
        <v>18</v>
      </c>
      <c r="AJ6" s="1">
        <v>10</v>
      </c>
      <c r="AK6" s="1">
        <v>11</v>
      </c>
      <c r="AL6" s="51">
        <v>17</v>
      </c>
      <c r="AM6" s="1">
        <v>12</v>
      </c>
      <c r="AN6" s="1">
        <v>15</v>
      </c>
      <c r="AO6" s="1">
        <v>23</v>
      </c>
      <c r="AP6" s="1">
        <v>16</v>
      </c>
      <c r="AQ6" s="1">
        <v>13</v>
      </c>
      <c r="AR6" s="1">
        <v>22</v>
      </c>
      <c r="AS6" s="1">
        <v>17</v>
      </c>
      <c r="AT6" s="1">
        <v>21</v>
      </c>
      <c r="AU6" s="1">
        <v>12</v>
      </c>
      <c r="AV6" s="1">
        <v>11</v>
      </c>
      <c r="AW6" s="1">
        <v>17</v>
      </c>
      <c r="AX6" s="51">
        <v>14</v>
      </c>
      <c r="AY6" s="1">
        <v>25</v>
      </c>
      <c r="AZ6" s="1">
        <v>6</v>
      </c>
      <c r="BA6" s="1">
        <v>16</v>
      </c>
      <c r="BB6" s="1">
        <v>7</v>
      </c>
      <c r="BC6" s="1">
        <v>14</v>
      </c>
      <c r="BD6" s="1">
        <v>19</v>
      </c>
      <c r="BE6" s="51">
        <v>4</v>
      </c>
      <c r="BF6" s="51">
        <v>15</v>
      </c>
      <c r="BG6" s="1">
        <v>5</v>
      </c>
      <c r="BH6" s="1">
        <v>20</v>
      </c>
      <c r="BI6" s="1">
        <v>8</v>
      </c>
      <c r="BJ6" s="1">
        <v>9</v>
      </c>
      <c r="BK6" s="1">
        <v>2</v>
      </c>
    </row>
    <row r="7" spans="1:63" x14ac:dyDescent="0.35">
      <c r="B7" s="40" t="s">
        <v>474</v>
      </c>
      <c r="C7" s="40">
        <v>1424</v>
      </c>
      <c r="D7" s="41">
        <v>2.7799999999999998E-2</v>
      </c>
      <c r="N7" s="1" t="s">
        <v>475</v>
      </c>
      <c r="O7" s="1">
        <v>1</v>
      </c>
      <c r="P7" s="1">
        <v>1</v>
      </c>
      <c r="Q7" s="1">
        <v>1</v>
      </c>
      <c r="R7" s="1">
        <v>1</v>
      </c>
      <c r="S7" s="1">
        <v>1</v>
      </c>
      <c r="T7" s="1">
        <v>1</v>
      </c>
      <c r="U7" s="1">
        <v>1</v>
      </c>
      <c r="V7" s="1">
        <v>1</v>
      </c>
      <c r="W7" s="1">
        <v>1</v>
      </c>
      <c r="X7" s="1">
        <v>1</v>
      </c>
      <c r="Y7" s="1">
        <v>1</v>
      </c>
      <c r="Z7" s="51">
        <v>2</v>
      </c>
      <c r="AA7" s="1">
        <v>1</v>
      </c>
      <c r="AB7" s="1">
        <v>1</v>
      </c>
      <c r="AC7" s="1">
        <v>1</v>
      </c>
      <c r="AD7" s="1">
        <v>1</v>
      </c>
      <c r="AE7" s="1">
        <v>1</v>
      </c>
      <c r="AF7" s="1">
        <v>1</v>
      </c>
      <c r="AG7" s="1">
        <v>1</v>
      </c>
      <c r="AH7" s="1">
        <v>1</v>
      </c>
      <c r="AI7" s="51">
        <v>2</v>
      </c>
      <c r="AJ7" s="1">
        <v>1</v>
      </c>
      <c r="AK7" s="1">
        <v>1</v>
      </c>
      <c r="AL7" s="51">
        <v>2</v>
      </c>
      <c r="AM7" s="1">
        <v>1</v>
      </c>
      <c r="AN7" s="1">
        <v>1</v>
      </c>
      <c r="AO7" s="1">
        <v>1</v>
      </c>
      <c r="AP7" s="1">
        <v>1</v>
      </c>
      <c r="AQ7" s="1">
        <v>1</v>
      </c>
      <c r="AR7" s="1">
        <v>1</v>
      </c>
      <c r="AS7" s="1">
        <v>1</v>
      </c>
      <c r="AT7" s="1">
        <v>1</v>
      </c>
      <c r="AU7" s="1">
        <v>1</v>
      </c>
      <c r="AV7" s="1">
        <v>1</v>
      </c>
      <c r="AW7" s="1">
        <v>1</v>
      </c>
      <c r="AX7" s="51">
        <v>2</v>
      </c>
      <c r="AY7" s="1">
        <v>1</v>
      </c>
      <c r="AZ7" s="1">
        <v>1</v>
      </c>
      <c r="BA7" s="1">
        <v>1</v>
      </c>
      <c r="BB7" s="1">
        <v>1</v>
      </c>
      <c r="BC7" s="1">
        <v>1</v>
      </c>
      <c r="BD7" s="1">
        <v>1</v>
      </c>
      <c r="BE7" s="51">
        <v>2</v>
      </c>
      <c r="BF7" s="51">
        <v>2</v>
      </c>
      <c r="BG7" s="1">
        <v>1</v>
      </c>
      <c r="BH7" s="1">
        <v>1</v>
      </c>
      <c r="BI7" s="1">
        <v>1</v>
      </c>
      <c r="BJ7" s="1">
        <v>1</v>
      </c>
      <c r="BK7" s="1">
        <v>1</v>
      </c>
    </row>
    <row r="8" spans="1:63" x14ac:dyDescent="0.35">
      <c r="B8" s="38" t="s">
        <v>476</v>
      </c>
      <c r="C8" s="38">
        <v>45</v>
      </c>
      <c r="D8" s="39">
        <v>8.9999999999999998E-4</v>
      </c>
      <c r="N8" s="1" t="s">
        <v>477</v>
      </c>
      <c r="O8" s="1" t="s">
        <v>478</v>
      </c>
      <c r="P8" s="1" t="s">
        <v>478</v>
      </c>
      <c r="Q8" s="1" t="s">
        <v>478</v>
      </c>
      <c r="R8" s="1" t="s">
        <v>478</v>
      </c>
      <c r="S8" s="1" t="s">
        <v>478</v>
      </c>
      <c r="T8" s="1" t="s">
        <v>478</v>
      </c>
      <c r="U8" s="1" t="s">
        <v>478</v>
      </c>
      <c r="V8" s="1" t="s">
        <v>478</v>
      </c>
      <c r="W8" s="1" t="s">
        <v>478</v>
      </c>
      <c r="X8" s="1" t="s">
        <v>478</v>
      </c>
      <c r="Y8" s="1" t="s">
        <v>479</v>
      </c>
      <c r="Z8" s="1" t="s">
        <v>479</v>
      </c>
      <c r="AA8" s="1" t="s">
        <v>478</v>
      </c>
      <c r="AB8" s="1" t="s">
        <v>478</v>
      </c>
      <c r="AC8" s="1" t="s">
        <v>478</v>
      </c>
      <c r="AD8" s="1" t="s">
        <v>478</v>
      </c>
      <c r="AE8" s="1" t="s">
        <v>479</v>
      </c>
      <c r="AF8" s="1" t="s">
        <v>479</v>
      </c>
      <c r="AG8" s="1" t="s">
        <v>479</v>
      </c>
      <c r="AH8" s="1" t="s">
        <v>478</v>
      </c>
      <c r="AI8" s="1" t="s">
        <v>479</v>
      </c>
      <c r="AJ8" s="1" t="s">
        <v>479</v>
      </c>
      <c r="AK8" s="1" t="s">
        <v>478</v>
      </c>
      <c r="AL8" s="1" t="s">
        <v>479</v>
      </c>
      <c r="AM8" s="1" t="s">
        <v>478</v>
      </c>
      <c r="AN8" s="1" t="s">
        <v>479</v>
      </c>
      <c r="AO8" s="1" t="s">
        <v>479</v>
      </c>
      <c r="AP8" s="1" t="s">
        <v>478</v>
      </c>
      <c r="AQ8" s="1" t="s">
        <v>478</v>
      </c>
      <c r="AR8" s="1" t="s">
        <v>479</v>
      </c>
      <c r="AS8" s="1" t="s">
        <v>478</v>
      </c>
      <c r="AT8" s="1" t="s">
        <v>479</v>
      </c>
      <c r="AU8" s="1" t="s">
        <v>479</v>
      </c>
      <c r="AV8" s="1" t="s">
        <v>479</v>
      </c>
      <c r="AW8" s="1" t="s">
        <v>479</v>
      </c>
      <c r="AX8" s="1" t="s">
        <v>479</v>
      </c>
      <c r="AY8" s="1" t="s">
        <v>479</v>
      </c>
      <c r="AZ8" s="1" t="s">
        <v>479</v>
      </c>
      <c r="BA8" s="1" t="s">
        <v>479</v>
      </c>
      <c r="BB8" s="1" t="s">
        <v>479</v>
      </c>
      <c r="BC8" s="1" t="s">
        <v>479</v>
      </c>
      <c r="BD8" s="1" t="s">
        <v>479</v>
      </c>
      <c r="BE8" s="1" t="s">
        <v>479</v>
      </c>
      <c r="BF8" s="1" t="s">
        <v>479</v>
      </c>
      <c r="BG8" s="1" t="s">
        <v>479</v>
      </c>
      <c r="BH8" s="1" t="s">
        <v>479</v>
      </c>
      <c r="BI8" s="1" t="s">
        <v>479</v>
      </c>
      <c r="BJ8" s="1" t="s">
        <v>479</v>
      </c>
      <c r="BK8" s="1" t="s">
        <v>479</v>
      </c>
    </row>
    <row r="9" spans="1:63" x14ac:dyDescent="0.35">
      <c r="B9" s="42" t="s">
        <v>480</v>
      </c>
      <c r="C9" s="42">
        <v>1972</v>
      </c>
      <c r="D9" s="43">
        <v>3.85E-2</v>
      </c>
      <c r="N9" s="1" t="s">
        <v>4</v>
      </c>
      <c r="O9" s="7">
        <v>0.71509999999999996</v>
      </c>
      <c r="P9" s="7">
        <v>0.7208</v>
      </c>
      <c r="Q9" s="7">
        <v>0.75139999999999996</v>
      </c>
      <c r="R9" s="7">
        <v>0.75329999999999997</v>
      </c>
      <c r="S9" s="7">
        <v>0.76200000000000001</v>
      </c>
      <c r="T9" s="7">
        <v>0.76859999999999995</v>
      </c>
      <c r="U9" s="7">
        <v>0.77339999999999998</v>
      </c>
      <c r="V9" s="7">
        <v>0.78010000000000002</v>
      </c>
      <c r="W9" s="7">
        <v>0.78490000000000004</v>
      </c>
      <c r="X9" s="7">
        <v>0.78490000000000004</v>
      </c>
      <c r="Y9" s="7">
        <v>0.78590000000000004</v>
      </c>
      <c r="Z9" s="7">
        <v>0.78969999999999996</v>
      </c>
      <c r="AA9" s="7">
        <v>0.7964</v>
      </c>
      <c r="AB9" s="7">
        <v>0.79920000000000002</v>
      </c>
      <c r="AC9" s="7">
        <v>0.80110000000000003</v>
      </c>
      <c r="AD9" s="7">
        <v>0.80210000000000004</v>
      </c>
      <c r="AE9" s="7">
        <v>0.80310000000000004</v>
      </c>
      <c r="AF9" s="7">
        <v>0.80310000000000004</v>
      </c>
      <c r="AG9" s="7">
        <v>0.80689999999999995</v>
      </c>
      <c r="AH9" s="7">
        <v>0.80779999999999996</v>
      </c>
      <c r="AI9" s="7">
        <v>0.80779999999999996</v>
      </c>
      <c r="AJ9" s="7">
        <v>0.80779999999999996</v>
      </c>
      <c r="AK9" s="7">
        <v>0.80879999999999996</v>
      </c>
      <c r="AL9" s="7">
        <v>0.80979999999999996</v>
      </c>
      <c r="AM9" s="7">
        <v>0.80979999999999996</v>
      </c>
      <c r="AN9" s="7">
        <v>0.81169999999999998</v>
      </c>
      <c r="AO9" s="7">
        <v>0.81259999999999999</v>
      </c>
      <c r="AP9" s="7">
        <v>0.81259999999999999</v>
      </c>
      <c r="AQ9" s="7">
        <v>0.81359999999999999</v>
      </c>
      <c r="AR9" s="7">
        <v>0.8145</v>
      </c>
      <c r="AS9" s="7">
        <v>0.8145</v>
      </c>
      <c r="AT9" s="7">
        <v>0.81740000000000002</v>
      </c>
      <c r="AU9" s="7">
        <v>0.82030000000000003</v>
      </c>
      <c r="AV9" s="7">
        <v>0.82030000000000003</v>
      </c>
      <c r="AW9" s="7">
        <v>0.82120000000000004</v>
      </c>
      <c r="AX9" s="7">
        <v>0.82599999999999996</v>
      </c>
      <c r="AY9" s="7">
        <v>0.83650000000000002</v>
      </c>
      <c r="AZ9" s="7">
        <v>0.83750000000000002</v>
      </c>
      <c r="BA9" s="7">
        <v>0.83840000000000003</v>
      </c>
      <c r="BB9" s="7">
        <v>0.84030000000000005</v>
      </c>
      <c r="BC9" s="7">
        <v>0.84130000000000005</v>
      </c>
      <c r="BD9" s="7">
        <v>0.84319999999999995</v>
      </c>
      <c r="BE9" s="7">
        <v>0.85089999999999999</v>
      </c>
      <c r="BF9" s="7">
        <v>0.85660000000000003</v>
      </c>
      <c r="BG9" s="7">
        <v>0.85660000000000003</v>
      </c>
      <c r="BH9" s="7">
        <v>0.85760000000000003</v>
      </c>
      <c r="BI9" s="7">
        <v>0.85850000000000004</v>
      </c>
      <c r="BJ9" s="7">
        <v>0.86809999999999998</v>
      </c>
      <c r="BK9" s="7">
        <v>0.87670000000000003</v>
      </c>
    </row>
    <row r="10" spans="1:63" x14ac:dyDescent="0.35">
      <c r="B10" s="44" t="s">
        <v>481</v>
      </c>
      <c r="C10" s="44">
        <v>4936</v>
      </c>
      <c r="D10" s="45">
        <v>9.6299999999999997E-2</v>
      </c>
      <c r="N10" s="1" t="s">
        <v>7</v>
      </c>
      <c r="O10" s="1" t="s">
        <v>482</v>
      </c>
      <c r="P10" s="1" t="s">
        <v>482</v>
      </c>
      <c r="Q10" s="1" t="s">
        <v>482</v>
      </c>
      <c r="R10" s="1" t="s">
        <v>482</v>
      </c>
      <c r="S10" s="1" t="s">
        <v>482</v>
      </c>
      <c r="T10" s="1" t="s">
        <v>482</v>
      </c>
      <c r="U10" s="1" t="s">
        <v>482</v>
      </c>
      <c r="V10" s="1" t="s">
        <v>482</v>
      </c>
      <c r="W10" s="1" t="s">
        <v>482</v>
      </c>
      <c r="X10" s="1" t="s">
        <v>482</v>
      </c>
      <c r="Y10" s="1" t="s">
        <v>482</v>
      </c>
      <c r="Z10" s="1" t="s">
        <v>482</v>
      </c>
      <c r="AA10" s="1" t="s">
        <v>482</v>
      </c>
      <c r="AB10" s="1" t="s">
        <v>482</v>
      </c>
      <c r="AC10" s="1" t="s">
        <v>482</v>
      </c>
      <c r="AD10" s="1" t="s">
        <v>482</v>
      </c>
      <c r="AE10" s="1" t="s">
        <v>482</v>
      </c>
      <c r="AF10" s="1" t="s">
        <v>482</v>
      </c>
      <c r="AG10" s="1" t="s">
        <v>482</v>
      </c>
      <c r="AH10" s="1" t="s">
        <v>482</v>
      </c>
      <c r="AI10" s="1" t="s">
        <v>482</v>
      </c>
      <c r="AJ10" s="1" t="s">
        <v>482</v>
      </c>
      <c r="AK10" s="1" t="s">
        <v>482</v>
      </c>
      <c r="AL10" s="1" t="s">
        <v>482</v>
      </c>
      <c r="AM10" s="1" t="s">
        <v>482</v>
      </c>
      <c r="AN10" s="1" t="s">
        <v>482</v>
      </c>
      <c r="AO10" s="1" t="s">
        <v>482</v>
      </c>
      <c r="AP10" s="1" t="s">
        <v>482</v>
      </c>
      <c r="AQ10" s="1" t="s">
        <v>482</v>
      </c>
      <c r="AR10" s="1" t="s">
        <v>482</v>
      </c>
      <c r="AS10" s="1" t="s">
        <v>482</v>
      </c>
      <c r="AT10" s="1" t="s">
        <v>482</v>
      </c>
      <c r="AU10" s="1" t="s">
        <v>482</v>
      </c>
      <c r="AV10" s="1" t="s">
        <v>482</v>
      </c>
      <c r="AW10" s="1" t="s">
        <v>482</v>
      </c>
      <c r="AX10" s="1" t="s">
        <v>482</v>
      </c>
      <c r="AY10" s="1" t="s">
        <v>482</v>
      </c>
      <c r="AZ10" s="1" t="s">
        <v>482</v>
      </c>
      <c r="BA10" s="1" t="s">
        <v>482</v>
      </c>
      <c r="BB10" s="1" t="s">
        <v>482</v>
      </c>
      <c r="BC10" s="1" t="s">
        <v>482</v>
      </c>
      <c r="BD10" s="1" t="s">
        <v>482</v>
      </c>
      <c r="BE10" s="1" t="s">
        <v>482</v>
      </c>
      <c r="BF10" s="1" t="s">
        <v>482</v>
      </c>
      <c r="BG10" s="1" t="s">
        <v>482</v>
      </c>
      <c r="BH10" s="1" t="s">
        <v>482</v>
      </c>
      <c r="BI10" s="1" t="s">
        <v>482</v>
      </c>
      <c r="BJ10" s="1" t="s">
        <v>482</v>
      </c>
      <c r="BK10" s="1" t="s">
        <v>482</v>
      </c>
    </row>
    <row r="11" spans="1:63" x14ac:dyDescent="0.35">
      <c r="B11" s="46" t="s">
        <v>483</v>
      </c>
      <c r="C11" s="46">
        <v>35</v>
      </c>
      <c r="D11" s="47">
        <v>6.9999999999999999E-4</v>
      </c>
      <c r="N11" s="1" t="s">
        <v>484</v>
      </c>
      <c r="O11" s="1" t="s">
        <v>485</v>
      </c>
      <c r="P11" s="1" t="s">
        <v>486</v>
      </c>
      <c r="Q11" s="1" t="s">
        <v>487</v>
      </c>
      <c r="R11" s="1" t="s">
        <v>488</v>
      </c>
      <c r="S11" s="1" t="s">
        <v>489</v>
      </c>
      <c r="T11" s="1" t="s">
        <v>490</v>
      </c>
      <c r="U11" s="1" t="s">
        <v>491</v>
      </c>
      <c r="V11" s="1" t="s">
        <v>492</v>
      </c>
      <c r="W11" s="1" t="s">
        <v>493</v>
      </c>
      <c r="X11" s="1" t="s">
        <v>494</v>
      </c>
      <c r="Y11" s="1" t="s">
        <v>495</v>
      </c>
      <c r="Z11" s="1" t="s">
        <v>496</v>
      </c>
      <c r="AA11" s="1" t="s">
        <v>497</v>
      </c>
      <c r="AB11" s="1" t="s">
        <v>498</v>
      </c>
      <c r="AC11" s="1" t="s">
        <v>499</v>
      </c>
      <c r="AD11" s="1" t="s">
        <v>500</v>
      </c>
      <c r="AE11" s="1" t="s">
        <v>501</v>
      </c>
      <c r="AF11" s="1" t="s">
        <v>502</v>
      </c>
      <c r="AG11" s="1" t="s">
        <v>503</v>
      </c>
      <c r="AH11" s="1" t="s">
        <v>504</v>
      </c>
      <c r="AI11" s="1" t="s">
        <v>505</v>
      </c>
      <c r="AJ11" s="1" t="s">
        <v>506</v>
      </c>
      <c r="AK11" s="1" t="s">
        <v>507</v>
      </c>
      <c r="AL11" s="1" t="s">
        <v>508</v>
      </c>
      <c r="AM11" s="1" t="s">
        <v>509</v>
      </c>
      <c r="AN11" s="1" t="s">
        <v>510</v>
      </c>
      <c r="AO11" s="1" t="s">
        <v>511</v>
      </c>
      <c r="AP11" s="1" t="s">
        <v>512</v>
      </c>
      <c r="AQ11" s="1" t="s">
        <v>513</v>
      </c>
      <c r="AR11" s="1" t="s">
        <v>514</v>
      </c>
      <c r="AS11" s="1" t="s">
        <v>515</v>
      </c>
      <c r="AT11" s="1" t="s">
        <v>516</v>
      </c>
      <c r="AU11" s="1" t="s">
        <v>517</v>
      </c>
      <c r="AV11" s="1" t="s">
        <v>518</v>
      </c>
      <c r="AW11" s="1" t="s">
        <v>519</v>
      </c>
      <c r="AX11" s="1" t="s">
        <v>520</v>
      </c>
      <c r="AY11" s="1" t="s">
        <v>521</v>
      </c>
      <c r="AZ11" s="1" t="s">
        <v>522</v>
      </c>
      <c r="BA11" s="1" t="s">
        <v>523</v>
      </c>
      <c r="BB11" s="1" t="s">
        <v>524</v>
      </c>
      <c r="BC11" s="1" t="s">
        <v>525</v>
      </c>
      <c r="BD11" s="1" t="s">
        <v>526</v>
      </c>
      <c r="BE11" s="1" t="s">
        <v>527</v>
      </c>
      <c r="BF11" s="1" t="s">
        <v>528</v>
      </c>
      <c r="BG11" s="1" t="s">
        <v>529</v>
      </c>
      <c r="BH11" s="1" t="s">
        <v>530</v>
      </c>
      <c r="BI11" s="1" t="s">
        <v>531</v>
      </c>
      <c r="BJ11" s="1" t="s">
        <v>532</v>
      </c>
      <c r="BK11" s="1" t="s">
        <v>533</v>
      </c>
    </row>
    <row r="12" spans="1:63" x14ac:dyDescent="0.35">
      <c r="B12" s="40" t="s">
        <v>534</v>
      </c>
      <c r="C12" s="40">
        <v>4</v>
      </c>
      <c r="D12" s="41">
        <v>1E-4</v>
      </c>
      <c r="N12" s="1" t="s">
        <v>535</v>
      </c>
      <c r="O12" s="1" t="s">
        <v>536</v>
      </c>
      <c r="P12" s="1" t="s">
        <v>537</v>
      </c>
      <c r="Q12" s="1" t="s">
        <v>538</v>
      </c>
      <c r="R12" s="1" t="s">
        <v>539</v>
      </c>
      <c r="S12" s="1" t="s">
        <v>540</v>
      </c>
      <c r="T12" s="1" t="s">
        <v>541</v>
      </c>
      <c r="U12" s="1" t="s">
        <v>542</v>
      </c>
      <c r="V12" s="1" t="s">
        <v>543</v>
      </c>
      <c r="W12" s="1" t="s">
        <v>544</v>
      </c>
      <c r="X12" s="1" t="s">
        <v>545</v>
      </c>
      <c r="Y12" s="1" t="s">
        <v>546</v>
      </c>
      <c r="Z12" s="1" t="s">
        <v>547</v>
      </c>
      <c r="AA12" s="1" t="s">
        <v>548</v>
      </c>
      <c r="AB12" s="1" t="s">
        <v>549</v>
      </c>
      <c r="AC12" s="1" t="s">
        <v>550</v>
      </c>
      <c r="AD12" s="1" t="s">
        <v>551</v>
      </c>
      <c r="AE12" s="1" t="s">
        <v>552</v>
      </c>
      <c r="AF12" s="1" t="s">
        <v>553</v>
      </c>
      <c r="AG12" s="1" t="s">
        <v>554</v>
      </c>
      <c r="AH12" s="1" t="s">
        <v>555</v>
      </c>
      <c r="AI12" s="1" t="s">
        <v>556</v>
      </c>
      <c r="AJ12" s="1" t="s">
        <v>557</v>
      </c>
      <c r="AK12" s="1" t="s">
        <v>558</v>
      </c>
      <c r="AL12" s="1" t="s">
        <v>559</v>
      </c>
      <c r="AM12" s="1" t="s">
        <v>560</v>
      </c>
      <c r="AN12" s="1" t="s">
        <v>561</v>
      </c>
      <c r="AO12" s="1" t="s">
        <v>562</v>
      </c>
      <c r="AP12" s="1" t="s">
        <v>563</v>
      </c>
      <c r="AQ12" s="1" t="s">
        <v>564</v>
      </c>
      <c r="AR12" s="1" t="s">
        <v>565</v>
      </c>
      <c r="AS12" s="1" t="s">
        <v>566</v>
      </c>
      <c r="AT12" s="1" t="s">
        <v>567</v>
      </c>
      <c r="AU12" s="1" t="s">
        <v>568</v>
      </c>
      <c r="AV12" s="1" t="s">
        <v>569</v>
      </c>
      <c r="AW12" s="1" t="s">
        <v>570</v>
      </c>
      <c r="AX12" s="1" t="s">
        <v>571</v>
      </c>
      <c r="AY12" s="1" t="s">
        <v>572</v>
      </c>
      <c r="AZ12" s="1" t="s">
        <v>573</v>
      </c>
      <c r="BA12" s="1" t="s">
        <v>574</v>
      </c>
      <c r="BB12" s="1" t="s">
        <v>575</v>
      </c>
      <c r="BC12" s="1" t="s">
        <v>576</v>
      </c>
      <c r="BD12" s="1" t="s">
        <v>577</v>
      </c>
      <c r="BE12" s="1" t="s">
        <v>578</v>
      </c>
      <c r="BF12" s="1" t="s">
        <v>579</v>
      </c>
      <c r="BG12" s="1" t="s">
        <v>580</v>
      </c>
      <c r="BH12" s="1" t="s">
        <v>581</v>
      </c>
      <c r="BI12" s="1" t="s">
        <v>582</v>
      </c>
      <c r="BJ12" s="1" t="s">
        <v>583</v>
      </c>
      <c r="BK12" s="1" t="s">
        <v>584</v>
      </c>
    </row>
    <row r="13" spans="1:63" x14ac:dyDescent="0.35">
      <c r="A13" s="7">
        <v>1</v>
      </c>
      <c r="B13" s="48" t="s">
        <v>412</v>
      </c>
      <c r="C13" s="48">
        <v>41506</v>
      </c>
      <c r="D13" s="49">
        <v>0.80979999999999996</v>
      </c>
      <c r="E13" s="50" t="s">
        <v>412</v>
      </c>
      <c r="N13" s="1" t="s">
        <v>585</v>
      </c>
      <c r="O13" s="1">
        <v>202544</v>
      </c>
      <c r="P13" s="1">
        <v>202544</v>
      </c>
      <c r="Q13" s="1">
        <v>202544</v>
      </c>
      <c r="R13" s="1">
        <v>202544</v>
      </c>
      <c r="S13" s="1">
        <v>202544</v>
      </c>
      <c r="T13" s="1">
        <v>202544</v>
      </c>
      <c r="U13" s="1">
        <v>202544</v>
      </c>
      <c r="V13" s="1">
        <v>202544</v>
      </c>
      <c r="W13" s="1">
        <v>202544</v>
      </c>
      <c r="X13" s="1">
        <v>202544</v>
      </c>
      <c r="Y13" s="1">
        <v>202544</v>
      </c>
      <c r="Z13" s="1">
        <v>202544</v>
      </c>
      <c r="AA13" s="1">
        <v>202544</v>
      </c>
      <c r="AB13" s="1">
        <v>202544</v>
      </c>
      <c r="AC13" s="1">
        <v>202544</v>
      </c>
      <c r="AD13" s="1">
        <v>202544</v>
      </c>
      <c r="AE13" s="1">
        <v>202544</v>
      </c>
      <c r="AF13" s="1">
        <v>202544</v>
      </c>
      <c r="AG13" s="1">
        <v>202544</v>
      </c>
      <c r="AH13" s="1">
        <v>202544</v>
      </c>
      <c r="AI13" s="1">
        <v>202544</v>
      </c>
      <c r="AJ13" s="1">
        <v>202544</v>
      </c>
      <c r="AK13" s="1">
        <v>202544</v>
      </c>
      <c r="AL13" s="1">
        <v>202544</v>
      </c>
      <c r="AM13" s="1">
        <v>202544</v>
      </c>
      <c r="AN13" s="1">
        <v>202544</v>
      </c>
      <c r="AO13" s="1">
        <v>202544</v>
      </c>
      <c r="AP13" s="1">
        <v>202544</v>
      </c>
      <c r="AQ13" s="1">
        <v>202544</v>
      </c>
      <c r="AR13" s="1">
        <v>202544</v>
      </c>
      <c r="AS13" s="1">
        <v>202544</v>
      </c>
      <c r="AT13" s="1">
        <v>202544</v>
      </c>
      <c r="AU13" s="1">
        <v>202544</v>
      </c>
      <c r="AV13" s="1">
        <v>202544</v>
      </c>
      <c r="AW13" s="1">
        <v>202544</v>
      </c>
      <c r="AX13" s="1">
        <v>202544</v>
      </c>
      <c r="AY13" s="1">
        <v>202544</v>
      </c>
      <c r="AZ13" s="1">
        <v>202544</v>
      </c>
      <c r="BA13" s="1">
        <v>202544</v>
      </c>
      <c r="BB13" s="1">
        <v>202544</v>
      </c>
      <c r="BC13" s="1">
        <v>202544</v>
      </c>
      <c r="BD13" s="1">
        <v>202544</v>
      </c>
      <c r="BE13" s="1">
        <v>202544</v>
      </c>
      <c r="BF13" s="1">
        <v>202544</v>
      </c>
      <c r="BG13" s="1">
        <v>202544</v>
      </c>
      <c r="BH13" s="1">
        <v>202544</v>
      </c>
      <c r="BI13" s="1">
        <v>202544</v>
      </c>
      <c r="BJ13" s="1">
        <v>202544</v>
      </c>
      <c r="BK13" s="1">
        <v>202544</v>
      </c>
    </row>
    <row r="14" spans="1:63" x14ac:dyDescent="0.35">
      <c r="B14" s="30" t="s">
        <v>414</v>
      </c>
      <c r="C14" s="30">
        <v>41506</v>
      </c>
      <c r="D14" s="31">
        <v>0.80979999999999996</v>
      </c>
      <c r="E14" s="1" t="s">
        <v>412</v>
      </c>
      <c r="N14" s="1" t="s">
        <v>586</v>
      </c>
      <c r="O14" s="1" t="s">
        <v>587</v>
      </c>
      <c r="P14" s="1" t="s">
        <v>587</v>
      </c>
      <c r="Q14" s="1" t="s">
        <v>587</v>
      </c>
      <c r="R14" s="1" t="s">
        <v>588</v>
      </c>
      <c r="S14" s="1" t="s">
        <v>587</v>
      </c>
      <c r="T14" s="1" t="s">
        <v>587</v>
      </c>
      <c r="U14" s="1" t="s">
        <v>587</v>
      </c>
      <c r="V14" s="1" t="s">
        <v>587</v>
      </c>
      <c r="W14" s="1" t="s">
        <v>587</v>
      </c>
      <c r="X14" s="1" t="s">
        <v>587</v>
      </c>
      <c r="Y14" s="1" t="s">
        <v>587</v>
      </c>
      <c r="Z14" s="1" t="s">
        <v>587</v>
      </c>
      <c r="AA14" s="1" t="s">
        <v>588</v>
      </c>
      <c r="AB14" s="1" t="s">
        <v>587</v>
      </c>
      <c r="AC14" s="1" t="s">
        <v>588</v>
      </c>
      <c r="AD14" s="1" t="s">
        <v>588</v>
      </c>
      <c r="AE14" s="1" t="s">
        <v>587</v>
      </c>
      <c r="AF14" s="1" t="s">
        <v>588</v>
      </c>
      <c r="AG14" s="1" t="s">
        <v>587</v>
      </c>
      <c r="AH14" s="1" t="s">
        <v>588</v>
      </c>
      <c r="AI14" s="1" t="s">
        <v>587</v>
      </c>
      <c r="AJ14" s="1" t="s">
        <v>587</v>
      </c>
      <c r="AK14" s="1" t="s">
        <v>587</v>
      </c>
      <c r="AL14" s="1" t="s">
        <v>587</v>
      </c>
      <c r="AM14" s="1" t="s">
        <v>587</v>
      </c>
      <c r="AN14" s="1" t="s">
        <v>587</v>
      </c>
      <c r="AO14" s="1" t="s">
        <v>588</v>
      </c>
      <c r="AP14" s="1" t="s">
        <v>588</v>
      </c>
      <c r="AQ14" s="1" t="s">
        <v>587</v>
      </c>
      <c r="AR14" s="1" t="s">
        <v>588</v>
      </c>
      <c r="AS14" s="1" t="s">
        <v>588</v>
      </c>
      <c r="AT14" s="1" t="s">
        <v>588</v>
      </c>
      <c r="AU14" s="1" t="s">
        <v>587</v>
      </c>
      <c r="AV14" s="1" t="s">
        <v>587</v>
      </c>
      <c r="AW14" s="1" t="s">
        <v>587</v>
      </c>
      <c r="AX14" s="1" t="s">
        <v>587</v>
      </c>
      <c r="AY14" s="1" t="s">
        <v>588</v>
      </c>
      <c r="AZ14" s="1" t="s">
        <v>587</v>
      </c>
      <c r="BA14" s="1" t="s">
        <v>587</v>
      </c>
      <c r="BB14" s="1" t="s">
        <v>587</v>
      </c>
      <c r="BC14" s="1" t="s">
        <v>587</v>
      </c>
      <c r="BD14" s="1" t="s">
        <v>588</v>
      </c>
      <c r="BE14" s="1" t="s">
        <v>588</v>
      </c>
      <c r="BF14" s="1" t="s">
        <v>587</v>
      </c>
      <c r="BG14" s="1" t="s">
        <v>587</v>
      </c>
      <c r="BH14" s="1" t="s">
        <v>588</v>
      </c>
      <c r="BI14" s="1" t="s">
        <v>587</v>
      </c>
      <c r="BJ14" s="1" t="s">
        <v>587</v>
      </c>
      <c r="BK14" s="1" t="s">
        <v>587</v>
      </c>
    </row>
    <row r="15" spans="1:63" x14ac:dyDescent="0.35">
      <c r="B15" s="32" t="s">
        <v>260</v>
      </c>
      <c r="C15" s="32">
        <v>142</v>
      </c>
      <c r="D15" s="33">
        <v>2.8E-3</v>
      </c>
      <c r="E15" s="1" t="s">
        <v>260</v>
      </c>
      <c r="N15" s="1" t="s">
        <v>589</v>
      </c>
      <c r="O15" s="1" t="s">
        <v>590</v>
      </c>
      <c r="P15" s="1" t="s">
        <v>590</v>
      </c>
      <c r="Q15" s="1" t="s">
        <v>590</v>
      </c>
      <c r="R15" s="1" t="s">
        <v>590</v>
      </c>
      <c r="S15" s="1" t="s">
        <v>590</v>
      </c>
      <c r="T15" s="1" t="s">
        <v>590</v>
      </c>
      <c r="U15" s="1" t="s">
        <v>590</v>
      </c>
      <c r="V15" s="1" t="s">
        <v>590</v>
      </c>
      <c r="W15" s="1" t="s">
        <v>590</v>
      </c>
      <c r="X15" s="1" t="s">
        <v>590</v>
      </c>
      <c r="Y15" s="1" t="s">
        <v>590</v>
      </c>
      <c r="Z15" s="1" t="s">
        <v>590</v>
      </c>
      <c r="AA15" s="1" t="s">
        <v>590</v>
      </c>
      <c r="AB15" s="1" t="s">
        <v>590</v>
      </c>
      <c r="AC15" s="1" t="s">
        <v>590</v>
      </c>
      <c r="AD15" s="1" t="s">
        <v>590</v>
      </c>
      <c r="AE15" s="1" t="s">
        <v>590</v>
      </c>
      <c r="AF15" s="1" t="s">
        <v>590</v>
      </c>
      <c r="AG15" s="1" t="s">
        <v>590</v>
      </c>
      <c r="AH15" s="1" t="s">
        <v>590</v>
      </c>
      <c r="AI15" s="1" t="s">
        <v>590</v>
      </c>
      <c r="AJ15" s="1" t="s">
        <v>590</v>
      </c>
      <c r="AK15" s="1" t="s">
        <v>590</v>
      </c>
      <c r="AL15" s="1" t="s">
        <v>590</v>
      </c>
      <c r="AM15" s="1" t="s">
        <v>590</v>
      </c>
      <c r="AN15" s="1" t="s">
        <v>590</v>
      </c>
      <c r="AO15" s="1" t="s">
        <v>590</v>
      </c>
      <c r="AP15" s="1" t="s">
        <v>590</v>
      </c>
      <c r="AQ15" s="1" t="s">
        <v>590</v>
      </c>
      <c r="AR15" s="1" t="s">
        <v>590</v>
      </c>
      <c r="AS15" s="1" t="s">
        <v>590</v>
      </c>
      <c r="AT15" s="1" t="s">
        <v>590</v>
      </c>
      <c r="AU15" s="1" t="s">
        <v>590</v>
      </c>
      <c r="AV15" s="1" t="s">
        <v>590</v>
      </c>
      <c r="AW15" s="1" t="s">
        <v>590</v>
      </c>
      <c r="AX15" s="1" t="s">
        <v>590</v>
      </c>
      <c r="AY15" s="1" t="s">
        <v>590</v>
      </c>
      <c r="AZ15" s="1" t="s">
        <v>590</v>
      </c>
      <c r="BA15" s="1" t="s">
        <v>590</v>
      </c>
      <c r="BB15" s="1" t="s">
        <v>590</v>
      </c>
      <c r="BC15" s="1" t="s">
        <v>590</v>
      </c>
      <c r="BD15" s="1" t="s">
        <v>590</v>
      </c>
      <c r="BE15" s="1" t="s">
        <v>590</v>
      </c>
      <c r="BF15" s="1" t="s">
        <v>590</v>
      </c>
      <c r="BG15" s="1" t="s">
        <v>590</v>
      </c>
      <c r="BH15" s="1" t="s">
        <v>590</v>
      </c>
      <c r="BI15" s="1" t="s">
        <v>590</v>
      </c>
      <c r="BJ15" s="1" t="s">
        <v>590</v>
      </c>
      <c r="BK15" s="1" t="s">
        <v>590</v>
      </c>
    </row>
    <row r="16" spans="1:63" x14ac:dyDescent="0.35">
      <c r="B16" s="34" t="s">
        <v>373</v>
      </c>
      <c r="C16" s="34">
        <v>1136</v>
      </c>
      <c r="D16" s="35">
        <v>2.2200000000000001E-2</v>
      </c>
      <c r="E16" s="1" t="s">
        <v>373</v>
      </c>
      <c r="N16" s="1" t="s">
        <v>591</v>
      </c>
      <c r="O16" s="1" t="s">
        <v>592</v>
      </c>
      <c r="P16" s="1" t="s">
        <v>592</v>
      </c>
      <c r="Q16" s="1" t="s">
        <v>592</v>
      </c>
      <c r="R16" s="1" t="s">
        <v>592</v>
      </c>
      <c r="S16" s="1" t="s">
        <v>592</v>
      </c>
      <c r="T16" s="1" t="s">
        <v>592</v>
      </c>
      <c r="U16" s="1" t="s">
        <v>592</v>
      </c>
      <c r="V16" s="1" t="s">
        <v>592</v>
      </c>
      <c r="W16" s="1" t="s">
        <v>592</v>
      </c>
      <c r="X16" s="1" t="s">
        <v>592</v>
      </c>
      <c r="Y16" s="1" t="s">
        <v>592</v>
      </c>
      <c r="Z16" s="1" t="s">
        <v>592</v>
      </c>
      <c r="AA16" s="1" t="s">
        <v>592</v>
      </c>
      <c r="AB16" s="1" t="s">
        <v>592</v>
      </c>
      <c r="AC16" s="1" t="s">
        <v>592</v>
      </c>
      <c r="AD16" s="1" t="s">
        <v>592</v>
      </c>
      <c r="AE16" s="1" t="s">
        <v>592</v>
      </c>
      <c r="AF16" s="1" t="s">
        <v>592</v>
      </c>
      <c r="AG16" s="1" t="s">
        <v>592</v>
      </c>
      <c r="AH16" s="1" t="s">
        <v>592</v>
      </c>
      <c r="AI16" s="1" t="s">
        <v>592</v>
      </c>
      <c r="AJ16" s="1" t="s">
        <v>592</v>
      </c>
      <c r="AK16" s="1" t="s">
        <v>592</v>
      </c>
      <c r="AL16" s="1" t="s">
        <v>592</v>
      </c>
      <c r="AM16" s="1" t="s">
        <v>592</v>
      </c>
      <c r="AN16" s="1" t="s">
        <v>592</v>
      </c>
      <c r="AO16" s="1" t="s">
        <v>592</v>
      </c>
      <c r="AP16" s="1" t="s">
        <v>592</v>
      </c>
      <c r="AQ16" s="1" t="s">
        <v>592</v>
      </c>
      <c r="AR16" s="1" t="s">
        <v>592</v>
      </c>
      <c r="AS16" s="1" t="s">
        <v>592</v>
      </c>
      <c r="AT16" s="1" t="s">
        <v>592</v>
      </c>
      <c r="AU16" s="1" t="s">
        <v>592</v>
      </c>
      <c r="AV16" s="1" t="s">
        <v>592</v>
      </c>
      <c r="AW16" s="1" t="s">
        <v>592</v>
      </c>
      <c r="AX16" s="1" t="s">
        <v>592</v>
      </c>
      <c r="AY16" s="1" t="s">
        <v>592</v>
      </c>
      <c r="AZ16" s="1" t="s">
        <v>592</v>
      </c>
      <c r="BA16" s="1" t="s">
        <v>592</v>
      </c>
      <c r="BB16" s="1" t="s">
        <v>592</v>
      </c>
      <c r="BC16" s="1" t="s">
        <v>592</v>
      </c>
      <c r="BD16" s="1" t="s">
        <v>592</v>
      </c>
      <c r="BE16" s="1" t="s">
        <v>592</v>
      </c>
      <c r="BF16" s="1" t="s">
        <v>592</v>
      </c>
      <c r="BG16" s="1" t="s">
        <v>592</v>
      </c>
      <c r="BH16" s="1" t="s">
        <v>592</v>
      </c>
      <c r="BI16" s="1" t="s">
        <v>592</v>
      </c>
      <c r="BJ16" s="1" t="s">
        <v>592</v>
      </c>
      <c r="BK16" s="1" t="s">
        <v>592</v>
      </c>
    </row>
    <row r="17" spans="2:63" x14ac:dyDescent="0.35">
      <c r="B17" s="36" t="s">
        <v>421</v>
      </c>
      <c r="C17" s="36">
        <v>38</v>
      </c>
      <c r="D17" s="37">
        <v>6.9999999999999999E-4</v>
      </c>
      <c r="E17" s="1" t="s">
        <v>421</v>
      </c>
      <c r="N17" s="1" t="s">
        <v>593</v>
      </c>
      <c r="O17" s="1">
        <v>748</v>
      </c>
      <c r="P17" s="1">
        <v>754</v>
      </c>
      <c r="Q17" s="1">
        <v>786</v>
      </c>
      <c r="R17" s="1">
        <v>788</v>
      </c>
      <c r="S17" s="1">
        <v>797</v>
      </c>
      <c r="T17" s="1">
        <v>804</v>
      </c>
      <c r="U17" s="1">
        <v>809</v>
      </c>
      <c r="V17" s="1">
        <v>816</v>
      </c>
      <c r="W17" s="1">
        <v>821</v>
      </c>
      <c r="X17" s="1">
        <v>821</v>
      </c>
      <c r="Y17" s="1">
        <v>822</v>
      </c>
      <c r="Z17" s="1">
        <v>826</v>
      </c>
      <c r="AA17" s="1">
        <v>833</v>
      </c>
      <c r="AB17" s="1">
        <v>836</v>
      </c>
      <c r="AC17" s="1">
        <v>838</v>
      </c>
      <c r="AD17" s="1">
        <v>839</v>
      </c>
      <c r="AE17" s="1">
        <v>840</v>
      </c>
      <c r="AF17" s="1">
        <v>840</v>
      </c>
      <c r="AG17" s="1">
        <v>844</v>
      </c>
      <c r="AH17" s="1">
        <v>845</v>
      </c>
      <c r="AI17" s="1">
        <v>845</v>
      </c>
      <c r="AJ17" s="1">
        <v>845</v>
      </c>
      <c r="AK17" s="1">
        <v>846</v>
      </c>
      <c r="AL17" s="1">
        <v>847</v>
      </c>
      <c r="AM17" s="1">
        <v>847</v>
      </c>
      <c r="AN17" s="1">
        <v>849</v>
      </c>
      <c r="AO17" s="1">
        <v>850</v>
      </c>
      <c r="AP17" s="1">
        <v>850</v>
      </c>
      <c r="AQ17" s="1">
        <v>851</v>
      </c>
      <c r="AR17" s="1">
        <v>852</v>
      </c>
      <c r="AS17" s="1">
        <v>852</v>
      </c>
      <c r="AT17" s="1">
        <v>855</v>
      </c>
      <c r="AU17" s="1">
        <v>858</v>
      </c>
      <c r="AV17" s="1">
        <v>858</v>
      </c>
      <c r="AW17" s="1">
        <v>859</v>
      </c>
      <c r="AX17" s="1">
        <v>864</v>
      </c>
      <c r="AY17" s="1">
        <v>875</v>
      </c>
      <c r="AZ17" s="1">
        <v>876</v>
      </c>
      <c r="BA17" s="1">
        <v>877</v>
      </c>
      <c r="BB17" s="1">
        <v>879</v>
      </c>
      <c r="BC17" s="1">
        <v>880</v>
      </c>
      <c r="BD17" s="1">
        <v>882</v>
      </c>
      <c r="BE17" s="1">
        <v>890</v>
      </c>
      <c r="BF17" s="1">
        <v>896</v>
      </c>
      <c r="BG17" s="1">
        <v>896</v>
      </c>
      <c r="BH17" s="1">
        <v>897</v>
      </c>
      <c r="BI17" s="1">
        <v>898</v>
      </c>
      <c r="BJ17" s="1">
        <v>908</v>
      </c>
      <c r="BK17" s="1">
        <v>917</v>
      </c>
    </row>
    <row r="18" spans="2:63" x14ac:dyDescent="0.35">
      <c r="B18" s="38" t="s">
        <v>594</v>
      </c>
      <c r="C18" s="38">
        <v>2</v>
      </c>
      <c r="D18" s="39">
        <v>0</v>
      </c>
      <c r="E18" s="1" t="s">
        <v>472</v>
      </c>
      <c r="N18" s="1" t="s">
        <v>595</v>
      </c>
      <c r="O18" s="1">
        <v>1046</v>
      </c>
      <c r="P18" s="1">
        <v>1046</v>
      </c>
      <c r="Q18" s="1">
        <v>1046</v>
      </c>
      <c r="R18" s="1">
        <v>1046</v>
      </c>
      <c r="S18" s="1">
        <v>1046</v>
      </c>
      <c r="T18" s="1">
        <v>1046</v>
      </c>
      <c r="U18" s="1">
        <v>1046</v>
      </c>
      <c r="V18" s="1">
        <v>1046</v>
      </c>
      <c r="W18" s="1">
        <v>1046</v>
      </c>
      <c r="X18" s="1">
        <v>1046</v>
      </c>
      <c r="Y18" s="1">
        <v>1046</v>
      </c>
      <c r="Z18" s="1">
        <v>1046</v>
      </c>
      <c r="AA18" s="1">
        <v>1046</v>
      </c>
      <c r="AB18" s="1">
        <v>1046</v>
      </c>
      <c r="AC18" s="1">
        <v>1046</v>
      </c>
      <c r="AD18" s="1">
        <v>1046</v>
      </c>
      <c r="AE18" s="1">
        <v>1046</v>
      </c>
      <c r="AF18" s="1">
        <v>1046</v>
      </c>
      <c r="AG18" s="1">
        <v>1046</v>
      </c>
      <c r="AH18" s="1">
        <v>1046</v>
      </c>
      <c r="AI18" s="1">
        <v>1046</v>
      </c>
      <c r="AJ18" s="1">
        <v>1046</v>
      </c>
      <c r="AK18" s="1">
        <v>1046</v>
      </c>
      <c r="AL18" s="1">
        <v>1046</v>
      </c>
      <c r="AM18" s="1">
        <v>1046</v>
      </c>
      <c r="AN18" s="1">
        <v>1046</v>
      </c>
      <c r="AO18" s="1">
        <v>1046</v>
      </c>
      <c r="AP18" s="1">
        <v>1046</v>
      </c>
      <c r="AQ18" s="1">
        <v>1046</v>
      </c>
      <c r="AR18" s="1">
        <v>1046</v>
      </c>
      <c r="AS18" s="1">
        <v>1046</v>
      </c>
      <c r="AT18" s="1">
        <v>1046</v>
      </c>
      <c r="AU18" s="1">
        <v>1046</v>
      </c>
      <c r="AV18" s="1">
        <v>1046</v>
      </c>
      <c r="AW18" s="1">
        <v>1046</v>
      </c>
      <c r="AX18" s="1">
        <v>1046</v>
      </c>
      <c r="AY18" s="1">
        <v>1046</v>
      </c>
      <c r="AZ18" s="1">
        <v>1046</v>
      </c>
      <c r="BA18" s="1">
        <v>1046</v>
      </c>
      <c r="BB18" s="1">
        <v>1046</v>
      </c>
      <c r="BC18" s="1">
        <v>1046</v>
      </c>
      <c r="BD18" s="1">
        <v>1046</v>
      </c>
      <c r="BE18" s="1">
        <v>1046</v>
      </c>
      <c r="BF18" s="1">
        <v>1046</v>
      </c>
      <c r="BG18" s="1">
        <v>1046</v>
      </c>
      <c r="BH18" s="1">
        <v>1046</v>
      </c>
      <c r="BI18" s="1">
        <v>1046</v>
      </c>
      <c r="BJ18" s="1">
        <v>1046</v>
      </c>
      <c r="BK18" s="1">
        <v>1046</v>
      </c>
    </row>
    <row r="19" spans="2:63" x14ac:dyDescent="0.35">
      <c r="B19" s="38" t="s">
        <v>596</v>
      </c>
      <c r="C19" s="38">
        <v>1</v>
      </c>
      <c r="D19" s="39">
        <v>0</v>
      </c>
      <c r="E19" s="1" t="s">
        <v>472</v>
      </c>
      <c r="I19" s="28" t="s">
        <v>412</v>
      </c>
      <c r="J19" s="28"/>
      <c r="K19" s="28"/>
      <c r="L19" s="28"/>
      <c r="M19" s="29">
        <v>0.81684747999999996</v>
      </c>
      <c r="N19" s="29">
        <v>1.6336949599999999</v>
      </c>
      <c r="O19" s="7">
        <v>0.71510516000000002</v>
      </c>
      <c r="P19" s="7">
        <v>0.72084130000000002</v>
      </c>
      <c r="Q19" s="7">
        <v>0.75143402999999998</v>
      </c>
      <c r="R19" s="7">
        <v>0.75334608000000003</v>
      </c>
      <c r="S19" s="7">
        <v>0.76195029000000003</v>
      </c>
      <c r="T19" s="7">
        <v>0.76864244999999998</v>
      </c>
      <c r="U19" s="7">
        <v>0.77342255999999998</v>
      </c>
      <c r="V19" s="7">
        <v>0.78011472000000004</v>
      </c>
      <c r="W19" s="7">
        <v>0.78489483999999998</v>
      </c>
      <c r="X19" s="7">
        <v>0.78489483999999998</v>
      </c>
      <c r="Y19" s="7">
        <v>0.78585086000000004</v>
      </c>
      <c r="Z19" s="7">
        <v>0.78967494999999999</v>
      </c>
      <c r="AA19" s="7">
        <v>0.79636711000000004</v>
      </c>
      <c r="AB19" s="7">
        <v>0.79923518000000005</v>
      </c>
      <c r="AC19" s="7">
        <v>0.80114722999999999</v>
      </c>
      <c r="AD19" s="7">
        <v>0.80210325000000005</v>
      </c>
      <c r="AE19" s="7">
        <v>0.80305926999999999</v>
      </c>
      <c r="AF19" s="7">
        <v>0.80305926999999999</v>
      </c>
      <c r="AG19" s="7">
        <v>0.80688336999999999</v>
      </c>
      <c r="AH19" s="7">
        <v>0.80783939000000005</v>
      </c>
      <c r="AI19" s="7">
        <v>0.80783939000000005</v>
      </c>
      <c r="AJ19" s="7">
        <v>0.80783939000000005</v>
      </c>
      <c r="AK19" s="7">
        <v>0.80879540999999999</v>
      </c>
      <c r="AL19" s="7">
        <v>0.80975143000000005</v>
      </c>
      <c r="AM19" s="7">
        <v>0.80975143000000005</v>
      </c>
      <c r="AN19" s="7">
        <v>0.81166347999999999</v>
      </c>
      <c r="AO19" s="7">
        <v>0.81261950000000005</v>
      </c>
      <c r="AP19" s="7">
        <v>0.81261950000000005</v>
      </c>
      <c r="AQ19" s="7">
        <v>0.81357553000000005</v>
      </c>
      <c r="AR19" s="7">
        <v>0.81453154999999999</v>
      </c>
      <c r="AS19" s="7">
        <v>0.81453154999999999</v>
      </c>
      <c r="AT19" s="7">
        <v>0.81739961999999999</v>
      </c>
      <c r="AU19" s="7">
        <v>0.82026768999999999</v>
      </c>
      <c r="AV19" s="7">
        <v>0.82026768999999999</v>
      </c>
      <c r="AW19" s="7">
        <v>0.82122371000000005</v>
      </c>
      <c r="AX19" s="7">
        <v>0.82600382000000006</v>
      </c>
      <c r="AY19" s="7">
        <v>0.83652008</v>
      </c>
      <c r="AZ19" s="7">
        <v>0.83747609999999995</v>
      </c>
      <c r="BA19" s="7">
        <v>0.83843212</v>
      </c>
      <c r="BB19" s="7">
        <v>0.84034416999999995</v>
      </c>
      <c r="BC19" s="7">
        <v>0.84130019</v>
      </c>
      <c r="BD19" s="7">
        <v>0.84321223999999995</v>
      </c>
      <c r="BE19" s="7">
        <v>0.85086041999999995</v>
      </c>
      <c r="BF19" s="7">
        <v>0.85659655999999995</v>
      </c>
      <c r="BG19" s="7">
        <v>0.85659655999999995</v>
      </c>
      <c r="BH19" s="7">
        <v>0.85755258000000001</v>
      </c>
      <c r="BI19" s="7">
        <v>0.85850859999999996</v>
      </c>
      <c r="BJ19" s="7">
        <v>0.86806883000000001</v>
      </c>
      <c r="BK19" s="7">
        <v>0.87667304000000001</v>
      </c>
    </row>
    <row r="20" spans="2:63" x14ac:dyDescent="0.35">
      <c r="B20" s="38" t="s">
        <v>597</v>
      </c>
      <c r="C20" s="38">
        <v>0</v>
      </c>
      <c r="D20" s="39">
        <v>0</v>
      </c>
      <c r="E20" s="1" t="s">
        <v>472</v>
      </c>
      <c r="I20" s="32" t="s">
        <v>260</v>
      </c>
      <c r="J20" s="32"/>
      <c r="K20" s="32"/>
      <c r="L20" s="32"/>
      <c r="M20" s="33">
        <v>2.2973799999999999E-3</v>
      </c>
      <c r="N20" s="33">
        <v>4.5947599999999998E-3</v>
      </c>
      <c r="O20" s="7">
        <v>0</v>
      </c>
      <c r="P20" s="15">
        <v>4.7801099999999997E-3</v>
      </c>
      <c r="Q20" s="7">
        <v>9.5602000000000003E-4</v>
      </c>
      <c r="R20" s="7">
        <v>0</v>
      </c>
      <c r="S20" s="7">
        <v>2.8680699999999999E-3</v>
      </c>
      <c r="T20" s="7">
        <v>3.82409E-3</v>
      </c>
      <c r="U20" s="7">
        <v>2.8680699999999999E-3</v>
      </c>
      <c r="V20" s="7">
        <v>2.8680699999999999E-3</v>
      </c>
      <c r="W20" s="15">
        <v>4.7801099999999997E-3</v>
      </c>
      <c r="X20" s="7">
        <v>1.91205E-3</v>
      </c>
      <c r="Y20" s="7">
        <v>2.8680699999999999E-3</v>
      </c>
      <c r="Z20" s="15">
        <v>4.7801099999999997E-3</v>
      </c>
      <c r="AA20" s="7">
        <v>0</v>
      </c>
      <c r="AB20" s="7">
        <v>9.5602000000000003E-4</v>
      </c>
      <c r="AC20" s="7">
        <v>2.8680699999999999E-3</v>
      </c>
      <c r="AD20" s="7">
        <v>9.5602000000000003E-4</v>
      </c>
      <c r="AE20" s="7">
        <v>1.91205E-3</v>
      </c>
      <c r="AF20" s="15">
        <v>4.7801099999999997E-3</v>
      </c>
      <c r="AG20" s="15">
        <v>4.7801099999999997E-3</v>
      </c>
      <c r="AH20" s="7">
        <v>3.82409E-3</v>
      </c>
      <c r="AI20" s="7">
        <v>9.5602000000000003E-4</v>
      </c>
      <c r="AJ20" s="7">
        <v>2.8680699999999999E-3</v>
      </c>
      <c r="AK20" s="7">
        <v>2.8680699999999999E-3</v>
      </c>
      <c r="AL20" s="7">
        <v>9.5602000000000003E-4</v>
      </c>
      <c r="AM20" s="7">
        <v>1.91205E-3</v>
      </c>
      <c r="AN20" s="7">
        <v>3.82409E-3</v>
      </c>
      <c r="AO20" s="15">
        <v>4.7801099999999997E-3</v>
      </c>
      <c r="AP20" s="7">
        <v>2.8680699999999999E-3</v>
      </c>
      <c r="AQ20" s="7">
        <v>9.5602000000000003E-4</v>
      </c>
      <c r="AR20" s="7">
        <v>9.5602000000000003E-4</v>
      </c>
      <c r="AS20" s="7">
        <v>9.5602000000000003E-4</v>
      </c>
      <c r="AT20" s="7">
        <v>2.8680699999999999E-3</v>
      </c>
      <c r="AU20" s="7">
        <v>3.82409E-3</v>
      </c>
      <c r="AV20" s="15">
        <v>4.7801099999999997E-3</v>
      </c>
      <c r="AW20" s="15">
        <v>5.7361399999999998E-3</v>
      </c>
      <c r="AX20" s="7">
        <v>1.91205E-3</v>
      </c>
      <c r="AY20" s="7">
        <v>1.91205E-3</v>
      </c>
      <c r="AZ20" s="7">
        <v>2.8680699999999999E-3</v>
      </c>
      <c r="BA20" s="7">
        <v>1.91205E-3</v>
      </c>
      <c r="BB20" s="7">
        <v>2.8680699999999999E-3</v>
      </c>
      <c r="BC20" s="15">
        <v>5.7361399999999998E-3</v>
      </c>
      <c r="BD20" s="7">
        <v>3.82409E-3</v>
      </c>
      <c r="BE20" s="7">
        <v>1.91205E-3</v>
      </c>
      <c r="BF20" s="7">
        <v>0</v>
      </c>
      <c r="BG20" s="15">
        <v>7.6481800000000001E-3</v>
      </c>
      <c r="BH20" s="15">
        <v>4.7801099999999997E-3</v>
      </c>
      <c r="BI20" s="7">
        <v>9.5602000000000003E-4</v>
      </c>
      <c r="BJ20" s="7">
        <v>1.91205E-3</v>
      </c>
      <c r="BK20" s="7">
        <v>3.82409E-3</v>
      </c>
    </row>
    <row r="21" spans="2:63" x14ac:dyDescent="0.35">
      <c r="B21" s="38" t="s">
        <v>598</v>
      </c>
      <c r="C21" s="38">
        <v>0</v>
      </c>
      <c r="D21" s="39">
        <v>0</v>
      </c>
      <c r="E21" s="1" t="s">
        <v>472</v>
      </c>
      <c r="I21" s="34" t="s">
        <v>373</v>
      </c>
      <c r="J21" s="34"/>
      <c r="K21" s="34"/>
      <c r="L21" s="34"/>
      <c r="M21" s="35">
        <v>1.6702829999999998E-2</v>
      </c>
      <c r="N21" s="35">
        <v>3.3405659999999997E-2</v>
      </c>
      <c r="O21" s="7">
        <v>1.6252389999999999E-2</v>
      </c>
      <c r="P21" s="7">
        <v>4.7801099999999997E-3</v>
      </c>
      <c r="Q21" s="7">
        <v>2.5812620000000001E-2</v>
      </c>
      <c r="R21" s="15">
        <v>3.919694E-2</v>
      </c>
      <c r="S21" s="15">
        <v>3.5372849999999997E-2</v>
      </c>
      <c r="T21" s="7">
        <v>2.8680689999999998E-2</v>
      </c>
      <c r="U21" s="7">
        <v>2.5812620000000001E-2</v>
      </c>
      <c r="V21" s="7">
        <v>1.9120459999999999E-2</v>
      </c>
      <c r="W21" s="7">
        <v>2.1032499999999999E-2</v>
      </c>
      <c r="X21" s="15">
        <v>5.0669220000000001E-2</v>
      </c>
      <c r="Y21" s="7">
        <v>9.5602299999999994E-3</v>
      </c>
      <c r="Z21" s="7">
        <v>5.7361399999999998E-3</v>
      </c>
      <c r="AA21" s="15">
        <v>5.927342E-2</v>
      </c>
      <c r="AB21" s="7">
        <v>3.1548760000000002E-2</v>
      </c>
      <c r="AC21" s="7">
        <v>3.1548760000000002E-2</v>
      </c>
      <c r="AD21" s="7">
        <v>2.0076480000000001E-2</v>
      </c>
      <c r="AE21" s="7">
        <v>2.8680689999999998E-2</v>
      </c>
      <c r="AF21" s="7">
        <v>1.147228E-2</v>
      </c>
      <c r="AG21" s="7">
        <v>2.3900569999999999E-2</v>
      </c>
      <c r="AH21" s="15">
        <v>3.5372849999999997E-2</v>
      </c>
      <c r="AI21" s="7">
        <v>6.6921599999999999E-3</v>
      </c>
      <c r="AJ21" s="7">
        <v>2.772467E-2</v>
      </c>
      <c r="AK21" s="7">
        <v>2.48566E-2</v>
      </c>
      <c r="AL21" s="7">
        <v>1.051625E-2</v>
      </c>
      <c r="AM21" s="7">
        <v>1.9120459999999999E-2</v>
      </c>
      <c r="AN21" s="7">
        <v>1.434034E-2</v>
      </c>
      <c r="AO21" s="7">
        <v>1.6252389999999999E-2</v>
      </c>
      <c r="AP21" s="7">
        <v>3.2504779999999997E-2</v>
      </c>
      <c r="AQ21" s="7">
        <v>2.0076480000000001E-2</v>
      </c>
      <c r="AR21" s="7">
        <v>1.720841E-2</v>
      </c>
      <c r="AS21" s="15">
        <v>3.7284890000000001E-2</v>
      </c>
      <c r="AT21" s="7">
        <v>2.48566E-2</v>
      </c>
      <c r="AU21" s="7">
        <v>2.772467E-2</v>
      </c>
      <c r="AV21" s="7">
        <v>1.720841E-2</v>
      </c>
      <c r="AW21" s="7">
        <v>3.1548760000000002E-2</v>
      </c>
      <c r="AX21" s="7">
        <v>1.147228E-2</v>
      </c>
      <c r="AY21" s="7">
        <v>1.816444E-2</v>
      </c>
      <c r="AZ21" s="7">
        <v>2.3900569999999999E-2</v>
      </c>
      <c r="BA21" s="7">
        <v>9.5602299999999994E-3</v>
      </c>
      <c r="BB21" s="7">
        <v>1.9120459999999999E-2</v>
      </c>
      <c r="BC21" s="7">
        <v>3.82409E-3</v>
      </c>
      <c r="BD21" s="7">
        <v>3.1548760000000002E-2</v>
      </c>
      <c r="BE21" s="7">
        <v>2.676864E-2</v>
      </c>
      <c r="BF21" s="7">
        <v>9.5602299999999994E-3</v>
      </c>
      <c r="BG21" s="7">
        <v>8.6042099999999993E-3</v>
      </c>
      <c r="BH21" s="7">
        <v>1.9120459999999999E-2</v>
      </c>
      <c r="BI21" s="7">
        <v>1.816444E-2</v>
      </c>
      <c r="BJ21" s="7">
        <v>2.1032499999999999E-2</v>
      </c>
      <c r="BK21" s="7">
        <v>1.338432E-2</v>
      </c>
    </row>
    <row r="22" spans="2:63" x14ac:dyDescent="0.35">
      <c r="B22" s="38" t="s">
        <v>599</v>
      </c>
      <c r="C22" s="38">
        <v>0</v>
      </c>
      <c r="D22" s="39">
        <v>0</v>
      </c>
      <c r="E22" s="1" t="s">
        <v>472</v>
      </c>
      <c r="I22" s="36" t="s">
        <v>421</v>
      </c>
      <c r="J22" s="36"/>
      <c r="K22" s="36"/>
      <c r="L22" s="36"/>
      <c r="M22" s="37">
        <v>4.8500000000000003E-4</v>
      </c>
      <c r="N22" s="37">
        <v>9.7000000000000005E-4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9.5602000000000003E-4</v>
      </c>
      <c r="Y22" s="7">
        <v>0</v>
      </c>
      <c r="Z22" s="7">
        <v>0</v>
      </c>
      <c r="AA22" s="7">
        <v>0</v>
      </c>
      <c r="AB22" s="7">
        <v>0</v>
      </c>
      <c r="AC22" s="15">
        <v>1.91205E-3</v>
      </c>
      <c r="AD22" s="7">
        <v>0</v>
      </c>
      <c r="AE22" s="7">
        <v>0</v>
      </c>
      <c r="AF22" s="7">
        <v>9.5602000000000003E-4</v>
      </c>
      <c r="AG22" s="15">
        <v>1.91205E-3</v>
      </c>
      <c r="AH22" s="7">
        <v>0</v>
      </c>
      <c r="AI22" s="7">
        <v>0</v>
      </c>
      <c r="AJ22" s="7">
        <v>9.5602000000000003E-4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9.5602000000000003E-4</v>
      </c>
      <c r="AR22" s="15">
        <v>2.8680699999999999E-3</v>
      </c>
      <c r="AS22" s="7">
        <v>0</v>
      </c>
      <c r="AT22" s="15">
        <v>3.82409E-3</v>
      </c>
      <c r="AU22" s="7">
        <v>0</v>
      </c>
      <c r="AV22" s="7">
        <v>9.5602000000000003E-4</v>
      </c>
      <c r="AW22" s="15">
        <v>4.7801099999999997E-3</v>
      </c>
      <c r="AX22" s="7">
        <v>0</v>
      </c>
      <c r="AY22" s="7">
        <v>0</v>
      </c>
      <c r="AZ22" s="7">
        <v>9.5602000000000003E-4</v>
      </c>
      <c r="BA22" s="7">
        <v>0</v>
      </c>
      <c r="BB22" s="7">
        <v>9.5602000000000003E-4</v>
      </c>
      <c r="BC22" s="7">
        <v>0</v>
      </c>
      <c r="BD22" s="15">
        <v>1.91205E-3</v>
      </c>
      <c r="BE22" s="7">
        <v>9.5602000000000003E-4</v>
      </c>
      <c r="BF22" s="7">
        <v>0</v>
      </c>
      <c r="BG22" s="7">
        <v>9.5602000000000003E-4</v>
      </c>
      <c r="BH22" s="7">
        <v>0</v>
      </c>
      <c r="BI22" s="15">
        <v>2.8680699999999999E-3</v>
      </c>
      <c r="BJ22" s="15">
        <v>5.7361399999999998E-3</v>
      </c>
      <c r="BK22" s="15">
        <v>1.91205E-3</v>
      </c>
    </row>
    <row r="23" spans="2:63" x14ac:dyDescent="0.35">
      <c r="B23" s="38" t="s">
        <v>600</v>
      </c>
      <c r="C23" s="38">
        <v>0</v>
      </c>
      <c r="D23" s="39">
        <v>0</v>
      </c>
      <c r="E23" s="1" t="s">
        <v>472</v>
      </c>
      <c r="I23" s="38" t="s">
        <v>594</v>
      </c>
      <c r="J23" s="38"/>
      <c r="K23" s="38"/>
      <c r="L23" s="38"/>
      <c r="M23" s="39">
        <v>3.4035000000000001E-4</v>
      </c>
      <c r="N23" s="39">
        <v>6.8070000000000001E-4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15">
        <v>9.5602000000000003E-4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7">
        <v>0</v>
      </c>
      <c r="AR23" s="7">
        <v>0</v>
      </c>
      <c r="AS23" s="7">
        <v>0</v>
      </c>
      <c r="AT23" s="7">
        <v>0</v>
      </c>
      <c r="AU23" s="7">
        <v>0</v>
      </c>
      <c r="AV23" s="15">
        <v>9.5602000000000003E-4</v>
      </c>
      <c r="AW23" s="7">
        <v>0</v>
      </c>
      <c r="AX23" s="7">
        <v>0</v>
      </c>
      <c r="AY23" s="7">
        <v>0</v>
      </c>
      <c r="AZ23" s="7">
        <v>0</v>
      </c>
      <c r="BA23" s="7">
        <v>0</v>
      </c>
      <c r="BB23" s="7">
        <v>0</v>
      </c>
      <c r="BC23" s="7">
        <v>0</v>
      </c>
      <c r="BD23" s="7">
        <v>0</v>
      </c>
      <c r="BE23" s="7">
        <v>0</v>
      </c>
      <c r="BF23" s="7">
        <v>0</v>
      </c>
      <c r="BG23" s="7">
        <v>0</v>
      </c>
      <c r="BH23" s="7">
        <v>0</v>
      </c>
      <c r="BI23" s="7">
        <v>0</v>
      </c>
      <c r="BJ23" s="7">
        <v>0</v>
      </c>
      <c r="BK23" s="7">
        <v>0</v>
      </c>
    </row>
    <row r="24" spans="2:63" x14ac:dyDescent="0.35">
      <c r="B24" s="38" t="s">
        <v>601</v>
      </c>
      <c r="C24" s="38">
        <v>0</v>
      </c>
      <c r="D24" s="39">
        <v>0</v>
      </c>
      <c r="E24" s="1" t="s">
        <v>472</v>
      </c>
      <c r="I24" s="38" t="s">
        <v>596</v>
      </c>
      <c r="J24" s="38"/>
      <c r="K24" s="38"/>
      <c r="L24" s="38"/>
      <c r="M24" s="39">
        <v>5.7008999999999998E-4</v>
      </c>
      <c r="N24" s="39">
        <v>1.14018E-3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>
        <v>0</v>
      </c>
      <c r="AR24" s="7">
        <v>0</v>
      </c>
      <c r="AS24" s="7">
        <v>0</v>
      </c>
      <c r="AT24" s="7">
        <v>0</v>
      </c>
      <c r="AU24" s="7">
        <v>0</v>
      </c>
      <c r="AV24" s="7">
        <v>0</v>
      </c>
      <c r="AW24" s="7">
        <v>0</v>
      </c>
      <c r="AX24" s="7">
        <v>9.5602000000000003E-4</v>
      </c>
      <c r="AY24" s="7">
        <v>0</v>
      </c>
      <c r="AZ24" s="7">
        <v>0</v>
      </c>
      <c r="BA24" s="7">
        <v>0</v>
      </c>
      <c r="BB24" s="7">
        <v>0</v>
      </c>
      <c r="BC24" s="7">
        <v>0</v>
      </c>
      <c r="BD24" s="7">
        <v>0</v>
      </c>
      <c r="BE24" s="7">
        <v>0</v>
      </c>
      <c r="BF24" s="7">
        <v>0</v>
      </c>
      <c r="BG24" s="7">
        <v>0</v>
      </c>
      <c r="BH24" s="7">
        <v>0</v>
      </c>
      <c r="BI24" s="7">
        <v>0</v>
      </c>
      <c r="BJ24" s="7">
        <v>0</v>
      </c>
      <c r="BK24" s="7">
        <v>0</v>
      </c>
    </row>
    <row r="25" spans="2:63" x14ac:dyDescent="0.35">
      <c r="B25" s="38" t="s">
        <v>602</v>
      </c>
      <c r="C25" s="38">
        <v>0</v>
      </c>
      <c r="D25" s="39">
        <v>0</v>
      </c>
      <c r="E25" s="1" t="s">
        <v>472</v>
      </c>
      <c r="I25" s="38" t="s">
        <v>597</v>
      </c>
      <c r="J25" s="38"/>
      <c r="K25" s="38"/>
      <c r="L25" s="38"/>
      <c r="M25" s="39">
        <v>3.2673899999999998E-3</v>
      </c>
      <c r="N25" s="39">
        <v>6.5347799999999996E-3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0</v>
      </c>
      <c r="AS25" s="7">
        <v>0</v>
      </c>
      <c r="AT25" s="7">
        <v>0</v>
      </c>
      <c r="AU25" s="7">
        <v>0</v>
      </c>
      <c r="AV25" s="7">
        <v>0</v>
      </c>
      <c r="AW25" s="7">
        <v>0</v>
      </c>
      <c r="AX25" s="7">
        <v>0</v>
      </c>
      <c r="AY25" s="7">
        <v>0</v>
      </c>
      <c r="AZ25" s="7">
        <v>0</v>
      </c>
      <c r="BA25" s="7">
        <v>0</v>
      </c>
      <c r="BB25" s="7">
        <v>0</v>
      </c>
      <c r="BC25" s="7">
        <v>0</v>
      </c>
      <c r="BD25" s="7">
        <v>0</v>
      </c>
      <c r="BE25" s="7">
        <v>0</v>
      </c>
      <c r="BF25" s="7">
        <v>0</v>
      </c>
      <c r="BG25" s="7">
        <v>0</v>
      </c>
      <c r="BH25" s="7">
        <v>0</v>
      </c>
      <c r="BI25" s="7">
        <v>0</v>
      </c>
      <c r="BJ25" s="7">
        <v>0</v>
      </c>
      <c r="BK25" s="7">
        <v>0</v>
      </c>
    </row>
    <row r="26" spans="2:63" x14ac:dyDescent="0.35">
      <c r="B26" s="38" t="s">
        <v>603</v>
      </c>
      <c r="C26" s="38">
        <v>0</v>
      </c>
      <c r="D26" s="39">
        <v>0</v>
      </c>
      <c r="E26" s="1" t="s">
        <v>472</v>
      </c>
      <c r="I26" s="38" t="s">
        <v>598</v>
      </c>
      <c r="J26" s="38"/>
      <c r="K26" s="38"/>
      <c r="L26" s="38"/>
      <c r="M26" s="39">
        <v>3.4039999999999999E-5</v>
      </c>
      <c r="N26" s="39">
        <v>6.8079999999999999E-5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0</v>
      </c>
      <c r="AR26" s="7">
        <v>0</v>
      </c>
      <c r="AS26" s="7">
        <v>0</v>
      </c>
      <c r="AT26" s="7">
        <v>0</v>
      </c>
      <c r="AU26" s="7">
        <v>0</v>
      </c>
      <c r="AV26" s="7">
        <v>0</v>
      </c>
      <c r="AW26" s="7">
        <v>0</v>
      </c>
      <c r="AX26" s="7">
        <v>0</v>
      </c>
      <c r="AY26" s="7">
        <v>0</v>
      </c>
      <c r="AZ26" s="7">
        <v>0</v>
      </c>
      <c r="BA26" s="7">
        <v>0</v>
      </c>
      <c r="BB26" s="7">
        <v>0</v>
      </c>
      <c r="BC26" s="7">
        <v>0</v>
      </c>
      <c r="BD26" s="7">
        <v>0</v>
      </c>
      <c r="BE26" s="7">
        <v>0</v>
      </c>
      <c r="BF26" s="7">
        <v>0</v>
      </c>
      <c r="BG26" s="7">
        <v>0</v>
      </c>
      <c r="BH26" s="7">
        <v>0</v>
      </c>
      <c r="BI26" s="7">
        <v>0</v>
      </c>
      <c r="BJ26" s="7">
        <v>0</v>
      </c>
      <c r="BK26" s="7">
        <v>0</v>
      </c>
    </row>
    <row r="27" spans="2:63" x14ac:dyDescent="0.35">
      <c r="B27" s="38" t="s">
        <v>604</v>
      </c>
      <c r="C27" s="38">
        <v>6</v>
      </c>
      <c r="D27" s="39">
        <v>1E-4</v>
      </c>
      <c r="E27" s="1" t="s">
        <v>472</v>
      </c>
      <c r="I27" s="38" t="s">
        <v>599</v>
      </c>
      <c r="J27" s="38"/>
      <c r="K27" s="38"/>
      <c r="L27" s="38"/>
      <c r="M27" s="39">
        <v>8.5099999999999998E-6</v>
      </c>
      <c r="N27" s="39">
        <v>1.702E-5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0</v>
      </c>
      <c r="AR27" s="7">
        <v>0</v>
      </c>
      <c r="AS27" s="7">
        <v>0</v>
      </c>
      <c r="AT27" s="7">
        <v>0</v>
      </c>
      <c r="AU27" s="7">
        <v>0</v>
      </c>
      <c r="AV27" s="7">
        <v>0</v>
      </c>
      <c r="AW27" s="7">
        <v>0</v>
      </c>
      <c r="AX27" s="7">
        <v>0</v>
      </c>
      <c r="AY27" s="7">
        <v>0</v>
      </c>
      <c r="AZ27" s="7">
        <v>0</v>
      </c>
      <c r="BA27" s="7">
        <v>0</v>
      </c>
      <c r="BB27" s="7">
        <v>0</v>
      </c>
      <c r="BC27" s="7">
        <v>0</v>
      </c>
      <c r="BD27" s="7">
        <v>0</v>
      </c>
      <c r="BE27" s="7">
        <v>0</v>
      </c>
      <c r="BF27" s="7">
        <v>0</v>
      </c>
      <c r="BG27" s="7">
        <v>0</v>
      </c>
      <c r="BH27" s="7">
        <v>0</v>
      </c>
      <c r="BI27" s="7">
        <v>0</v>
      </c>
      <c r="BJ27" s="7">
        <v>0</v>
      </c>
      <c r="BK27" s="7">
        <v>0</v>
      </c>
    </row>
    <row r="28" spans="2:63" x14ac:dyDescent="0.35">
      <c r="B28" s="38" t="s">
        <v>605</v>
      </c>
      <c r="C28" s="38">
        <v>2</v>
      </c>
      <c r="D28" s="39">
        <v>0</v>
      </c>
      <c r="E28" s="1" t="s">
        <v>472</v>
      </c>
      <c r="I28" s="38" t="s">
        <v>600</v>
      </c>
      <c r="J28" s="38"/>
      <c r="K28" s="38"/>
      <c r="L28" s="38"/>
      <c r="M28" s="39">
        <v>2.5525999999999999E-4</v>
      </c>
      <c r="N28" s="39">
        <v>5.1051999999999998E-4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7">
        <v>0</v>
      </c>
      <c r="AR28" s="7">
        <v>0</v>
      </c>
      <c r="AS28" s="7">
        <v>0</v>
      </c>
      <c r="AT28" s="7">
        <v>0</v>
      </c>
      <c r="AU28" s="7">
        <v>0</v>
      </c>
      <c r="AV28" s="7">
        <v>0</v>
      </c>
      <c r="AW28" s="7">
        <v>0</v>
      </c>
      <c r="AX28" s="7">
        <v>0</v>
      </c>
      <c r="AY28" s="7">
        <v>0</v>
      </c>
      <c r="AZ28" s="7">
        <v>0</v>
      </c>
      <c r="BA28" s="7">
        <v>0</v>
      </c>
      <c r="BB28" s="7">
        <v>0</v>
      </c>
      <c r="BC28" s="7">
        <v>0</v>
      </c>
      <c r="BD28" s="7">
        <v>0</v>
      </c>
      <c r="BE28" s="7">
        <v>0</v>
      </c>
      <c r="BF28" s="7">
        <v>0</v>
      </c>
      <c r="BG28" s="7">
        <v>0</v>
      </c>
      <c r="BH28" s="7">
        <v>0</v>
      </c>
      <c r="BI28" s="7">
        <v>0</v>
      </c>
      <c r="BJ28" s="7">
        <v>0</v>
      </c>
      <c r="BK28" s="7">
        <v>0</v>
      </c>
    </row>
    <row r="29" spans="2:63" x14ac:dyDescent="0.35">
      <c r="B29" s="38" t="s">
        <v>606</v>
      </c>
      <c r="C29" s="38">
        <v>0</v>
      </c>
      <c r="D29" s="39">
        <v>0</v>
      </c>
      <c r="E29" s="1" t="s">
        <v>472</v>
      </c>
      <c r="I29" s="38" t="s">
        <v>601</v>
      </c>
      <c r="J29" s="38"/>
      <c r="K29" s="38"/>
      <c r="L29" s="38"/>
      <c r="M29" s="39">
        <v>8.5099999999999998E-6</v>
      </c>
      <c r="N29" s="39">
        <v>1.702E-5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0</v>
      </c>
      <c r="AR29" s="7">
        <v>0</v>
      </c>
      <c r="AS29" s="7">
        <v>0</v>
      </c>
      <c r="AT29" s="7">
        <v>0</v>
      </c>
      <c r="AU29" s="7">
        <v>0</v>
      </c>
      <c r="AV29" s="7">
        <v>0</v>
      </c>
      <c r="AW29" s="7">
        <v>0</v>
      </c>
      <c r="AX29" s="7">
        <v>0</v>
      </c>
      <c r="AY29" s="7">
        <v>0</v>
      </c>
      <c r="AZ29" s="7">
        <v>0</v>
      </c>
      <c r="BA29" s="7">
        <v>0</v>
      </c>
      <c r="BB29" s="7">
        <v>0</v>
      </c>
      <c r="BC29" s="7">
        <v>0</v>
      </c>
      <c r="BD29" s="7">
        <v>0</v>
      </c>
      <c r="BE29" s="7">
        <v>0</v>
      </c>
      <c r="BF29" s="7">
        <v>0</v>
      </c>
      <c r="BG29" s="7">
        <v>0</v>
      </c>
      <c r="BH29" s="7">
        <v>0</v>
      </c>
      <c r="BI29" s="7">
        <v>0</v>
      </c>
      <c r="BJ29" s="7">
        <v>0</v>
      </c>
      <c r="BK29" s="7">
        <v>0</v>
      </c>
    </row>
    <row r="30" spans="2:63" x14ac:dyDescent="0.35">
      <c r="B30" s="38" t="s">
        <v>607</v>
      </c>
      <c r="C30" s="38">
        <v>2</v>
      </c>
      <c r="D30" s="39">
        <v>0</v>
      </c>
      <c r="E30" s="1" t="s">
        <v>472</v>
      </c>
      <c r="I30" s="38" t="s">
        <v>602</v>
      </c>
      <c r="J30" s="38"/>
      <c r="K30" s="38"/>
      <c r="L30" s="38"/>
      <c r="M30" s="39">
        <v>2.5530000000000001E-5</v>
      </c>
      <c r="N30" s="39">
        <v>5.1060000000000002E-5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7">
        <v>0</v>
      </c>
      <c r="AR30" s="7">
        <v>0</v>
      </c>
      <c r="AS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AZ30" s="7">
        <v>0</v>
      </c>
      <c r="BA30" s="7">
        <v>0</v>
      </c>
      <c r="BB30" s="7">
        <v>0</v>
      </c>
      <c r="BC30" s="7">
        <v>0</v>
      </c>
      <c r="BD30" s="7">
        <v>0</v>
      </c>
      <c r="BE30" s="7">
        <v>0</v>
      </c>
      <c r="BF30" s="7">
        <v>0</v>
      </c>
      <c r="BG30" s="7">
        <v>0</v>
      </c>
      <c r="BH30" s="7">
        <v>0</v>
      </c>
      <c r="BI30" s="7">
        <v>0</v>
      </c>
      <c r="BJ30" s="7">
        <v>0</v>
      </c>
      <c r="BK30" s="7">
        <v>0</v>
      </c>
    </row>
    <row r="31" spans="2:63" x14ac:dyDescent="0.35">
      <c r="B31" s="38" t="s">
        <v>608</v>
      </c>
      <c r="C31" s="38">
        <v>2</v>
      </c>
      <c r="D31" s="39">
        <v>0</v>
      </c>
      <c r="E31" s="1" t="s">
        <v>472</v>
      </c>
      <c r="I31" s="38" t="s">
        <v>603</v>
      </c>
      <c r="J31" s="38"/>
      <c r="K31" s="38"/>
      <c r="L31" s="38"/>
      <c r="M31" s="39">
        <v>7.1473999999999995E-4</v>
      </c>
      <c r="N31" s="39">
        <v>1.4294799999999999E-3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S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AZ31" s="7">
        <v>0</v>
      </c>
      <c r="BA31" s="7">
        <v>0</v>
      </c>
      <c r="BB31" s="7">
        <v>0</v>
      </c>
      <c r="BC31" s="7">
        <v>0</v>
      </c>
      <c r="BD31" s="7">
        <v>0</v>
      </c>
      <c r="BE31" s="7">
        <v>0</v>
      </c>
      <c r="BF31" s="7">
        <v>0</v>
      </c>
      <c r="BG31" s="7">
        <v>0</v>
      </c>
      <c r="BH31" s="7">
        <v>0</v>
      </c>
      <c r="BI31" s="7">
        <v>0</v>
      </c>
      <c r="BJ31" s="7">
        <v>0</v>
      </c>
      <c r="BK31" s="7">
        <v>0</v>
      </c>
    </row>
    <row r="32" spans="2:63" x14ac:dyDescent="0.35">
      <c r="B32" s="38" t="s">
        <v>609</v>
      </c>
      <c r="C32" s="38">
        <v>1</v>
      </c>
      <c r="D32" s="39">
        <v>0</v>
      </c>
      <c r="E32" s="1" t="s">
        <v>472</v>
      </c>
      <c r="I32" s="38" t="s">
        <v>604</v>
      </c>
      <c r="J32" s="38"/>
      <c r="K32" s="38"/>
      <c r="L32" s="38"/>
      <c r="M32" s="39">
        <v>1.1912E-4</v>
      </c>
      <c r="N32" s="39">
        <v>2.3824E-4</v>
      </c>
      <c r="O32" s="7">
        <v>0</v>
      </c>
      <c r="P32" s="7">
        <v>0</v>
      </c>
      <c r="Q32" s="7">
        <v>0</v>
      </c>
      <c r="R32" s="7">
        <v>0</v>
      </c>
      <c r="S32" s="15">
        <v>9.5602000000000003E-4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15">
        <v>9.5602000000000003E-4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15">
        <v>9.5602000000000003E-4</v>
      </c>
      <c r="AS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AZ32" s="15">
        <v>9.5602000000000003E-4</v>
      </c>
      <c r="BA32" s="7">
        <v>0</v>
      </c>
      <c r="BB32" s="7">
        <v>0</v>
      </c>
      <c r="BC32" s="7">
        <v>0</v>
      </c>
      <c r="BD32" s="7">
        <v>0</v>
      </c>
      <c r="BE32" s="15">
        <v>9.5602000000000003E-4</v>
      </c>
      <c r="BF32" s="15">
        <v>9.5602000000000003E-4</v>
      </c>
      <c r="BG32" s="7">
        <v>0</v>
      </c>
      <c r="BH32" s="7">
        <v>0</v>
      </c>
      <c r="BI32" s="7">
        <v>0</v>
      </c>
      <c r="BJ32" s="7">
        <v>0</v>
      </c>
      <c r="BK32" s="7">
        <v>0</v>
      </c>
    </row>
    <row r="33" spans="2:63" x14ac:dyDescent="0.35">
      <c r="B33" s="38" t="s">
        <v>610</v>
      </c>
      <c r="C33" s="38">
        <v>0</v>
      </c>
      <c r="D33" s="39">
        <v>0</v>
      </c>
      <c r="E33" s="1" t="s">
        <v>472</v>
      </c>
      <c r="I33" s="38" t="s">
        <v>605</v>
      </c>
      <c r="J33" s="38"/>
      <c r="K33" s="38"/>
      <c r="L33" s="38"/>
      <c r="M33" s="39">
        <v>4.2540000000000003E-5</v>
      </c>
      <c r="N33" s="39">
        <v>8.5080000000000005E-5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S33" s="15">
        <v>9.5602000000000003E-4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AZ33" s="7">
        <v>0</v>
      </c>
      <c r="BA33" s="15">
        <v>9.5602000000000003E-4</v>
      </c>
      <c r="BB33" s="7">
        <v>0</v>
      </c>
      <c r="BC33" s="7">
        <v>0</v>
      </c>
      <c r="BD33" s="7">
        <v>0</v>
      </c>
      <c r="BE33" s="7">
        <v>0</v>
      </c>
      <c r="BF33" s="7">
        <v>0</v>
      </c>
      <c r="BG33" s="7">
        <v>0</v>
      </c>
      <c r="BH33" s="7">
        <v>0</v>
      </c>
      <c r="BI33" s="7">
        <v>0</v>
      </c>
      <c r="BJ33" s="7">
        <v>0</v>
      </c>
      <c r="BK33" s="7">
        <v>0</v>
      </c>
    </row>
    <row r="34" spans="2:63" x14ac:dyDescent="0.35">
      <c r="B34" s="40" t="s">
        <v>474</v>
      </c>
      <c r="C34" s="40">
        <v>1424</v>
      </c>
      <c r="D34" s="41">
        <v>2.7799999999999998E-2</v>
      </c>
      <c r="E34" s="1" t="s">
        <v>474</v>
      </c>
      <c r="I34" s="38" t="s">
        <v>606</v>
      </c>
      <c r="J34" s="38"/>
      <c r="K34" s="38"/>
      <c r="L34" s="38"/>
      <c r="M34" s="39">
        <v>3.4039999999999999E-5</v>
      </c>
      <c r="N34" s="39">
        <v>6.8079999999999999E-5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0</v>
      </c>
      <c r="AF34" s="7">
        <v>0</v>
      </c>
      <c r="AG34" s="7">
        <v>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7">
        <v>0</v>
      </c>
      <c r="AR34" s="7">
        <v>0</v>
      </c>
      <c r="AS34" s="7">
        <v>0</v>
      </c>
      <c r="AT34" s="7">
        <v>0</v>
      </c>
      <c r="AU34" s="7">
        <v>0</v>
      </c>
      <c r="AV34" s="7">
        <v>0</v>
      </c>
      <c r="AW34" s="7">
        <v>0</v>
      </c>
      <c r="AX34" s="7">
        <v>0</v>
      </c>
      <c r="AY34" s="7">
        <v>0</v>
      </c>
      <c r="AZ34" s="7">
        <v>0</v>
      </c>
      <c r="BA34" s="7">
        <v>0</v>
      </c>
      <c r="BB34" s="7">
        <v>0</v>
      </c>
      <c r="BC34" s="7">
        <v>0</v>
      </c>
      <c r="BD34" s="7">
        <v>0</v>
      </c>
      <c r="BE34" s="7">
        <v>0</v>
      </c>
      <c r="BF34" s="7">
        <v>0</v>
      </c>
      <c r="BG34" s="7">
        <v>0</v>
      </c>
      <c r="BH34" s="7">
        <v>0</v>
      </c>
      <c r="BI34" s="7">
        <v>0</v>
      </c>
      <c r="BJ34" s="7">
        <v>0</v>
      </c>
      <c r="BK34" s="7">
        <v>0</v>
      </c>
    </row>
    <row r="35" spans="2:63" x14ac:dyDescent="0.35">
      <c r="B35" s="38" t="s">
        <v>476</v>
      </c>
      <c r="C35" s="38">
        <v>45</v>
      </c>
      <c r="D35" s="39">
        <v>8.9999999999999998E-4</v>
      </c>
      <c r="E35" s="1" t="s">
        <v>476</v>
      </c>
      <c r="I35" s="38" t="s">
        <v>607</v>
      </c>
      <c r="J35" s="38"/>
      <c r="K35" s="38"/>
      <c r="L35" s="38"/>
      <c r="M35" s="39">
        <v>5.2755E-4</v>
      </c>
      <c r="N35" s="39">
        <v>1.0551E-3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15">
        <v>1.91205E-3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U35" s="7">
        <v>0</v>
      </c>
      <c r="AV35" s="7">
        <v>0</v>
      </c>
      <c r="AW35" s="7">
        <v>0</v>
      </c>
      <c r="AX35" s="7">
        <v>0</v>
      </c>
      <c r="AY35" s="7">
        <v>0</v>
      </c>
      <c r="AZ35" s="7">
        <v>0</v>
      </c>
      <c r="BA35" s="7">
        <v>0</v>
      </c>
      <c r="BB35" s="7">
        <v>0</v>
      </c>
      <c r="BC35" s="7">
        <v>0</v>
      </c>
      <c r="BD35" s="7">
        <v>0</v>
      </c>
      <c r="BE35" s="7">
        <v>0</v>
      </c>
      <c r="BF35" s="7">
        <v>0</v>
      </c>
      <c r="BG35" s="7">
        <v>0</v>
      </c>
      <c r="BH35" s="7">
        <v>0</v>
      </c>
      <c r="BI35" s="7">
        <v>0</v>
      </c>
      <c r="BJ35" s="7">
        <v>0</v>
      </c>
      <c r="BK35" s="7">
        <v>0</v>
      </c>
    </row>
    <row r="36" spans="2:63" x14ac:dyDescent="0.35">
      <c r="B36" s="42" t="s">
        <v>611</v>
      </c>
      <c r="C36" s="42">
        <v>179</v>
      </c>
      <c r="D36" s="43">
        <v>3.5000000000000001E-3</v>
      </c>
      <c r="E36" s="1" t="s">
        <v>480</v>
      </c>
      <c r="I36" s="38" t="s">
        <v>608</v>
      </c>
      <c r="J36" s="38"/>
      <c r="K36" s="38"/>
      <c r="L36" s="38"/>
      <c r="M36" s="39">
        <v>5.1050000000000001E-5</v>
      </c>
      <c r="N36" s="39">
        <v>1.021E-4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15">
        <v>9.5602000000000003E-4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0</v>
      </c>
      <c r="AF36" s="7">
        <v>0</v>
      </c>
      <c r="AG36" s="7">
        <v>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0</v>
      </c>
      <c r="AP36" s="7">
        <v>0</v>
      </c>
      <c r="AQ36" s="7">
        <v>0</v>
      </c>
      <c r="AR36" s="7">
        <v>0</v>
      </c>
      <c r="AS36" s="7">
        <v>0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AZ36" s="7">
        <v>0</v>
      </c>
      <c r="BA36" s="7">
        <v>0</v>
      </c>
      <c r="BB36" s="7">
        <v>0</v>
      </c>
      <c r="BC36" s="7">
        <v>0</v>
      </c>
      <c r="BD36" s="7">
        <v>0</v>
      </c>
      <c r="BE36" s="15">
        <v>9.5602000000000003E-4</v>
      </c>
      <c r="BF36" s="7">
        <v>0</v>
      </c>
      <c r="BG36" s="7">
        <v>0</v>
      </c>
      <c r="BH36" s="7">
        <v>0</v>
      </c>
      <c r="BI36" s="7">
        <v>0</v>
      </c>
      <c r="BJ36" s="7">
        <v>0</v>
      </c>
      <c r="BK36" s="7">
        <v>0</v>
      </c>
    </row>
    <row r="37" spans="2:63" x14ac:dyDescent="0.35">
      <c r="B37" s="42" t="s">
        <v>612</v>
      </c>
      <c r="C37" s="42">
        <v>1793</v>
      </c>
      <c r="D37" s="43">
        <v>3.5000000000000003E-2</v>
      </c>
      <c r="E37" s="1" t="s">
        <v>480</v>
      </c>
      <c r="I37" s="38" t="s">
        <v>609</v>
      </c>
      <c r="J37" s="38"/>
      <c r="K37" s="38"/>
      <c r="L37" s="38"/>
      <c r="M37" s="39">
        <v>1.2763E-4</v>
      </c>
      <c r="N37" s="39">
        <v>2.5525999999999999E-4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15">
        <v>9.5602000000000003E-4</v>
      </c>
      <c r="AO37" s="7">
        <v>0</v>
      </c>
      <c r="AP37" s="7">
        <v>0</v>
      </c>
      <c r="AQ37" s="7">
        <v>0</v>
      </c>
      <c r="AR37" s="7">
        <v>0</v>
      </c>
      <c r="AS37" s="7">
        <v>0</v>
      </c>
      <c r="AT37" s="7">
        <v>0</v>
      </c>
      <c r="AU37" s="7">
        <v>0</v>
      </c>
      <c r="AV37" s="7">
        <v>0</v>
      </c>
      <c r="AW37" s="7">
        <v>0</v>
      </c>
      <c r="AX37" s="7">
        <v>0</v>
      </c>
      <c r="AY37" s="7">
        <v>0</v>
      </c>
      <c r="AZ37" s="7">
        <v>0</v>
      </c>
      <c r="BA37" s="7">
        <v>0</v>
      </c>
      <c r="BB37" s="7">
        <v>0</v>
      </c>
      <c r="BC37" s="7">
        <v>0</v>
      </c>
      <c r="BD37" s="7">
        <v>0</v>
      </c>
      <c r="BE37" s="7">
        <v>0</v>
      </c>
      <c r="BF37" s="7">
        <v>0</v>
      </c>
      <c r="BG37" s="7">
        <v>0</v>
      </c>
      <c r="BH37" s="7">
        <v>0</v>
      </c>
      <c r="BI37" s="7">
        <v>0</v>
      </c>
      <c r="BJ37" s="7">
        <v>0</v>
      </c>
      <c r="BK37" s="7">
        <v>0</v>
      </c>
    </row>
    <row r="38" spans="2:63" x14ac:dyDescent="0.35">
      <c r="B38" s="44" t="s">
        <v>613</v>
      </c>
      <c r="C38" s="44">
        <v>157</v>
      </c>
      <c r="D38" s="45">
        <v>3.0999999999999999E-3</v>
      </c>
      <c r="E38" s="1" t="s">
        <v>481</v>
      </c>
      <c r="I38" s="38" t="s">
        <v>610</v>
      </c>
      <c r="J38" s="38"/>
      <c r="K38" s="38"/>
      <c r="L38" s="38"/>
      <c r="M38" s="39">
        <v>0</v>
      </c>
      <c r="N38" s="39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  <c r="AQ38" s="7">
        <v>0</v>
      </c>
      <c r="AR38" s="7">
        <v>0</v>
      </c>
      <c r="AS38" s="7">
        <v>0</v>
      </c>
      <c r="AT38" s="7">
        <v>0</v>
      </c>
      <c r="AU38" s="7">
        <v>0</v>
      </c>
      <c r="AV38" s="7">
        <v>0</v>
      </c>
      <c r="AW38" s="7">
        <v>0</v>
      </c>
      <c r="AX38" s="7">
        <v>0</v>
      </c>
      <c r="AY38" s="7">
        <v>0</v>
      </c>
      <c r="AZ38" s="7">
        <v>0</v>
      </c>
      <c r="BA38" s="7">
        <v>0</v>
      </c>
      <c r="BB38" s="7">
        <v>0</v>
      </c>
      <c r="BC38" s="7">
        <v>0</v>
      </c>
      <c r="BD38" s="7">
        <v>0</v>
      </c>
      <c r="BE38" s="7">
        <v>0</v>
      </c>
      <c r="BF38" s="7">
        <v>0</v>
      </c>
      <c r="BG38" s="7">
        <v>0</v>
      </c>
      <c r="BH38" s="7">
        <v>0</v>
      </c>
      <c r="BI38" s="7">
        <v>0</v>
      </c>
      <c r="BJ38" s="7">
        <v>0</v>
      </c>
      <c r="BK38" s="7">
        <v>0</v>
      </c>
    </row>
    <row r="39" spans="2:63" x14ac:dyDescent="0.35">
      <c r="B39" s="44" t="s">
        <v>614</v>
      </c>
      <c r="C39" s="44">
        <v>3510</v>
      </c>
      <c r="D39" s="45">
        <v>6.8500000000000005E-2</v>
      </c>
      <c r="E39" s="1" t="s">
        <v>481</v>
      </c>
      <c r="I39" s="40" t="s">
        <v>474</v>
      </c>
      <c r="J39" s="40"/>
      <c r="K39" s="40"/>
      <c r="L39" s="40"/>
      <c r="M39" s="41">
        <v>2.396086E-2</v>
      </c>
      <c r="N39" s="41">
        <v>4.7921720000000001E-2</v>
      </c>
      <c r="O39" s="15">
        <v>9.9426390000000003E-2</v>
      </c>
      <c r="P39" s="15">
        <v>8.8910130000000004E-2</v>
      </c>
      <c r="Q39" s="7">
        <v>4.5889100000000002E-2</v>
      </c>
      <c r="R39" s="7">
        <v>3.2504779999999997E-2</v>
      </c>
      <c r="S39" s="7">
        <v>1.816444E-2</v>
      </c>
      <c r="T39" s="7">
        <v>3.7284890000000001E-2</v>
      </c>
      <c r="U39" s="7">
        <v>1.6252389999999999E-2</v>
      </c>
      <c r="V39" s="7">
        <v>2.963671E-2</v>
      </c>
      <c r="W39" s="7">
        <v>4.0152960000000001E-2</v>
      </c>
      <c r="X39" s="7">
        <v>2.1032499999999999E-2</v>
      </c>
      <c r="Y39" s="7">
        <v>4.206501E-2</v>
      </c>
      <c r="Z39" s="15">
        <v>6.3097509999999996E-2</v>
      </c>
      <c r="AA39" s="7">
        <v>9.5602299999999994E-3</v>
      </c>
      <c r="AB39" s="7">
        <v>3.7284890000000001E-2</v>
      </c>
      <c r="AC39" s="7">
        <v>2.0076480000000001E-2</v>
      </c>
      <c r="AD39" s="7">
        <v>3.8240919999999998E-2</v>
      </c>
      <c r="AE39" s="7">
        <v>1.051625E-2</v>
      </c>
      <c r="AF39" s="7">
        <v>4.6845119999999997E-2</v>
      </c>
      <c r="AG39" s="7">
        <v>1.338432E-2</v>
      </c>
      <c r="AH39" s="7">
        <v>1.338432E-2</v>
      </c>
      <c r="AI39" s="15">
        <v>8.3173999999999998E-2</v>
      </c>
      <c r="AJ39" s="7">
        <v>1.24283E-2</v>
      </c>
      <c r="AK39" s="7">
        <v>2.1032499999999999E-2</v>
      </c>
      <c r="AL39" s="15">
        <v>5.5449329999999998E-2</v>
      </c>
      <c r="AM39" s="7">
        <v>3.4416830000000002E-2</v>
      </c>
      <c r="AN39" s="15">
        <v>4.9713189999999997E-2</v>
      </c>
      <c r="AO39" s="7">
        <v>4.1108989999999998E-2</v>
      </c>
      <c r="AP39" s="7">
        <v>1.816444E-2</v>
      </c>
      <c r="AQ39" s="7">
        <v>8.6042099999999993E-3</v>
      </c>
      <c r="AR39" s="7">
        <v>1.9120459999999999E-2</v>
      </c>
      <c r="AS39" s="7">
        <v>1.24283E-2</v>
      </c>
      <c r="AT39" s="7">
        <v>1.816444E-2</v>
      </c>
      <c r="AU39" s="7">
        <v>1.338432E-2</v>
      </c>
      <c r="AV39" s="7">
        <v>1.051625E-2</v>
      </c>
      <c r="AW39" s="7">
        <v>1.529637E-2</v>
      </c>
      <c r="AX39" s="7">
        <v>2.8680689999999998E-2</v>
      </c>
      <c r="AY39" s="7">
        <v>1.9120459999999999E-2</v>
      </c>
      <c r="AZ39" s="7">
        <v>2.0076480000000001E-2</v>
      </c>
      <c r="BA39" s="7">
        <v>3.3460799999999999E-2</v>
      </c>
      <c r="BB39" s="7">
        <v>1.6252389999999999E-2</v>
      </c>
      <c r="BC39" s="7">
        <v>1.529637E-2</v>
      </c>
      <c r="BD39" s="7">
        <v>2.3900569999999999E-2</v>
      </c>
      <c r="BE39" s="7">
        <v>4.7801099999999997E-3</v>
      </c>
      <c r="BF39" s="7">
        <v>1.6252389999999999E-2</v>
      </c>
      <c r="BG39" s="7">
        <v>1.720841E-2</v>
      </c>
      <c r="BH39" s="7">
        <v>4.7801099999999997E-3</v>
      </c>
      <c r="BI39" s="7">
        <v>1.6252389999999999E-2</v>
      </c>
      <c r="BJ39" s="7">
        <v>3.82409E-3</v>
      </c>
      <c r="BK39" s="7">
        <v>4.7801099999999997E-3</v>
      </c>
    </row>
    <row r="40" spans="2:63" x14ac:dyDescent="0.35">
      <c r="B40" s="44" t="s">
        <v>615</v>
      </c>
      <c r="C40" s="44">
        <v>191</v>
      </c>
      <c r="D40" s="45">
        <v>3.7000000000000002E-3</v>
      </c>
      <c r="E40" s="1" t="s">
        <v>481</v>
      </c>
      <c r="I40" s="38" t="s">
        <v>476</v>
      </c>
      <c r="J40" s="38"/>
      <c r="K40" s="38"/>
      <c r="L40" s="38"/>
      <c r="M40" s="39">
        <v>1.2082499999999999E-3</v>
      </c>
      <c r="N40" s="39">
        <v>2.4164999999999998E-3</v>
      </c>
      <c r="O40" s="7">
        <v>0</v>
      </c>
      <c r="P40" s="7">
        <v>0</v>
      </c>
      <c r="Q40" s="7">
        <v>0</v>
      </c>
      <c r="R40" s="15">
        <v>2.963671E-2</v>
      </c>
      <c r="S40" s="7">
        <v>0</v>
      </c>
      <c r="T40" s="7">
        <v>0</v>
      </c>
      <c r="U40" s="7">
        <v>0</v>
      </c>
      <c r="V40" s="7">
        <v>0</v>
      </c>
      <c r="W40" s="7">
        <v>9.5602000000000003E-4</v>
      </c>
      <c r="X40" s="7">
        <v>0</v>
      </c>
      <c r="Y40" s="7">
        <v>0</v>
      </c>
      <c r="Z40" s="7">
        <v>0</v>
      </c>
      <c r="AA40" s="7">
        <v>0</v>
      </c>
      <c r="AB40" s="7">
        <v>9.5602000000000003E-4</v>
      </c>
      <c r="AC40" s="7">
        <v>0</v>
      </c>
      <c r="AD40" s="7">
        <v>0</v>
      </c>
      <c r="AE40" s="7">
        <v>0</v>
      </c>
      <c r="AF40" s="7">
        <v>0</v>
      </c>
      <c r="AG40" s="7">
        <v>9.5602000000000003E-4</v>
      </c>
      <c r="AH40" s="7">
        <v>0</v>
      </c>
      <c r="AI40" s="7">
        <v>0</v>
      </c>
      <c r="AJ40" s="7">
        <v>0</v>
      </c>
      <c r="AK40" s="7">
        <v>9.5602000000000003E-4</v>
      </c>
      <c r="AL40" s="7">
        <v>1.91205E-3</v>
      </c>
      <c r="AM40" s="15">
        <v>3.82409E-3</v>
      </c>
      <c r="AN40" s="7">
        <v>0</v>
      </c>
      <c r="AO40" s="7">
        <v>0</v>
      </c>
      <c r="AP40" s="7">
        <v>9.5602000000000003E-4</v>
      </c>
      <c r="AQ40" s="7">
        <v>0</v>
      </c>
      <c r="AR40" s="7">
        <v>0</v>
      </c>
      <c r="AS40" s="7">
        <v>0</v>
      </c>
      <c r="AT40" s="7">
        <v>0</v>
      </c>
      <c r="AU40" s="7">
        <v>0</v>
      </c>
      <c r="AV40" s="7">
        <v>0</v>
      </c>
      <c r="AW40" s="7">
        <v>0</v>
      </c>
      <c r="AX40" s="7">
        <v>0</v>
      </c>
      <c r="AY40" s="7">
        <v>0</v>
      </c>
      <c r="AZ40" s="7">
        <v>0</v>
      </c>
      <c r="BA40" s="7">
        <v>0</v>
      </c>
      <c r="BB40" s="7">
        <v>0</v>
      </c>
      <c r="BC40" s="7">
        <v>9.5602000000000003E-4</v>
      </c>
      <c r="BD40" s="7">
        <v>9.5602000000000003E-4</v>
      </c>
      <c r="BE40" s="7">
        <v>0</v>
      </c>
      <c r="BF40" s="7">
        <v>9.5602000000000003E-4</v>
      </c>
      <c r="BG40" s="7">
        <v>0</v>
      </c>
      <c r="BH40" s="7">
        <v>0</v>
      </c>
      <c r="BI40" s="7">
        <v>0</v>
      </c>
      <c r="BJ40" s="7">
        <v>0</v>
      </c>
      <c r="BK40" s="7">
        <v>0</v>
      </c>
    </row>
    <row r="41" spans="2:63" x14ac:dyDescent="0.35">
      <c r="B41" s="44" t="s">
        <v>616</v>
      </c>
      <c r="C41" s="44">
        <v>668</v>
      </c>
      <c r="D41" s="45">
        <v>1.2999999999999999E-2</v>
      </c>
      <c r="E41" s="1" t="s">
        <v>481</v>
      </c>
      <c r="I41" s="42" t="s">
        <v>611</v>
      </c>
      <c r="J41" s="42"/>
      <c r="K41" s="42"/>
      <c r="L41" s="42"/>
      <c r="M41" s="43">
        <v>2.9610700000000001E-3</v>
      </c>
      <c r="N41" s="43">
        <v>5.9221400000000002E-3</v>
      </c>
      <c r="O41" s="7">
        <v>2.8680699999999999E-3</v>
      </c>
      <c r="P41" s="7">
        <v>4.7801099999999997E-3</v>
      </c>
      <c r="Q41" s="7">
        <v>5.7361399999999998E-3</v>
      </c>
      <c r="R41" s="7">
        <v>4.7801099999999997E-3</v>
      </c>
      <c r="S41" s="7">
        <v>5.7361399999999998E-3</v>
      </c>
      <c r="T41" s="15">
        <v>6.6921599999999999E-3</v>
      </c>
      <c r="U41" s="7">
        <v>5.7361399999999998E-3</v>
      </c>
      <c r="V41" s="7">
        <v>3.82409E-3</v>
      </c>
      <c r="W41" s="7">
        <v>1.91205E-3</v>
      </c>
      <c r="X41" s="7">
        <v>1.91205E-3</v>
      </c>
      <c r="Y41" s="7">
        <v>1.91205E-3</v>
      </c>
      <c r="Z41" s="7">
        <v>9.5602000000000003E-4</v>
      </c>
      <c r="AA41" s="7">
        <v>2.8680699999999999E-3</v>
      </c>
      <c r="AB41" s="7">
        <v>4.7801099999999997E-3</v>
      </c>
      <c r="AC41" s="7">
        <v>3.82409E-3</v>
      </c>
      <c r="AD41" s="7">
        <v>2.8680699999999999E-3</v>
      </c>
      <c r="AE41" s="15">
        <v>8.6042099999999993E-3</v>
      </c>
      <c r="AF41" s="7">
        <v>4.7801099999999997E-3</v>
      </c>
      <c r="AG41" s="7">
        <v>3.82409E-3</v>
      </c>
      <c r="AH41" s="7">
        <v>2.8680699999999999E-3</v>
      </c>
      <c r="AI41" s="7">
        <v>0</v>
      </c>
      <c r="AJ41" s="7">
        <v>5.7361399999999998E-3</v>
      </c>
      <c r="AK41" s="7">
        <v>3.82409E-3</v>
      </c>
      <c r="AL41" s="7">
        <v>3.82409E-3</v>
      </c>
      <c r="AM41" s="7">
        <v>3.82409E-3</v>
      </c>
      <c r="AN41" s="7">
        <v>9.5602000000000003E-4</v>
      </c>
      <c r="AO41" s="7">
        <v>5.7361399999999998E-3</v>
      </c>
      <c r="AP41" s="7">
        <v>2.8680699999999999E-3</v>
      </c>
      <c r="AQ41" s="7">
        <v>3.82409E-3</v>
      </c>
      <c r="AR41" s="7">
        <v>2.8680699999999999E-3</v>
      </c>
      <c r="AS41" s="7">
        <v>4.7801099999999997E-3</v>
      </c>
      <c r="AT41" s="7">
        <v>0</v>
      </c>
      <c r="AU41" s="7">
        <v>2.8680699999999999E-3</v>
      </c>
      <c r="AV41" s="7">
        <v>2.8680699999999999E-3</v>
      </c>
      <c r="AW41" s="7">
        <v>2.8680699999999999E-3</v>
      </c>
      <c r="AX41" s="7">
        <v>4.7801099999999997E-3</v>
      </c>
      <c r="AY41" s="7">
        <v>1.91205E-3</v>
      </c>
      <c r="AZ41" s="7">
        <v>9.5602000000000003E-4</v>
      </c>
      <c r="BA41" s="7">
        <v>0</v>
      </c>
      <c r="BB41" s="7">
        <v>3.82409E-3</v>
      </c>
      <c r="BC41" s="7">
        <v>5.7361399999999998E-3</v>
      </c>
      <c r="BD41" s="7">
        <v>2.8680699999999999E-3</v>
      </c>
      <c r="BE41" s="7">
        <v>5.7361399999999998E-3</v>
      </c>
      <c r="BF41" s="7">
        <v>1.91205E-3</v>
      </c>
      <c r="BG41" s="7">
        <v>1.91205E-3</v>
      </c>
      <c r="BH41" s="7">
        <v>3.82409E-3</v>
      </c>
      <c r="BI41" s="7">
        <v>2.8680699999999999E-3</v>
      </c>
      <c r="BJ41" s="7">
        <v>3.82409E-3</v>
      </c>
      <c r="BK41" s="7">
        <v>2.8680699999999999E-3</v>
      </c>
    </row>
    <row r="42" spans="2:63" x14ac:dyDescent="0.35">
      <c r="B42" s="44" t="s">
        <v>617</v>
      </c>
      <c r="C42" s="44">
        <v>410</v>
      </c>
      <c r="D42" s="45">
        <v>8.0000000000000002E-3</v>
      </c>
      <c r="E42" s="1" t="s">
        <v>481</v>
      </c>
      <c r="I42" s="42" t="s">
        <v>612</v>
      </c>
      <c r="J42" s="42"/>
      <c r="K42" s="42"/>
      <c r="L42" s="42"/>
      <c r="M42" s="43">
        <v>3.139757E-2</v>
      </c>
      <c r="N42" s="43">
        <v>6.2795139999999999E-2</v>
      </c>
      <c r="O42" s="7">
        <v>3.0592729999999999E-2</v>
      </c>
      <c r="P42" s="7">
        <v>3.2504779999999997E-2</v>
      </c>
      <c r="Q42" s="7">
        <v>4.6845119999999997E-2</v>
      </c>
      <c r="R42" s="7">
        <v>4.6845119999999997E-2</v>
      </c>
      <c r="S42" s="7">
        <v>6.1185469999999999E-2</v>
      </c>
      <c r="T42" s="7">
        <v>4.3977059999999998E-2</v>
      </c>
      <c r="U42" s="7">
        <v>4.3021030000000002E-2</v>
      </c>
      <c r="V42" s="7">
        <v>2.8680689999999998E-2</v>
      </c>
      <c r="W42" s="7">
        <v>4.206501E-2</v>
      </c>
      <c r="X42" s="7">
        <v>2.963671E-2</v>
      </c>
      <c r="Y42" s="7">
        <v>4.3977059999999998E-2</v>
      </c>
      <c r="Z42" s="7">
        <v>3.3460799999999999E-2</v>
      </c>
      <c r="AA42" s="7">
        <v>3.8240919999999998E-2</v>
      </c>
      <c r="AB42" s="7">
        <v>3.7284890000000001E-2</v>
      </c>
      <c r="AC42" s="7">
        <v>4.0152960000000001E-2</v>
      </c>
      <c r="AD42" s="7">
        <v>3.6328869999999999E-2</v>
      </c>
      <c r="AE42" s="7">
        <v>3.3460799999999999E-2</v>
      </c>
      <c r="AF42" s="7">
        <v>4.6845119999999997E-2</v>
      </c>
      <c r="AG42" s="7">
        <v>4.206501E-2</v>
      </c>
      <c r="AH42" s="7">
        <v>4.3021030000000002E-2</v>
      </c>
      <c r="AI42" s="7">
        <v>2.963671E-2</v>
      </c>
      <c r="AJ42" s="7">
        <v>3.5372849999999997E-2</v>
      </c>
      <c r="AK42" s="7">
        <v>3.0592729999999999E-2</v>
      </c>
      <c r="AL42" s="7">
        <v>3.4416830000000002E-2</v>
      </c>
      <c r="AM42" s="7">
        <v>3.3460799999999999E-2</v>
      </c>
      <c r="AN42" s="7">
        <v>2.772467E-2</v>
      </c>
      <c r="AO42" s="7">
        <v>3.4416830000000002E-2</v>
      </c>
      <c r="AP42" s="7">
        <v>3.4416830000000002E-2</v>
      </c>
      <c r="AQ42" s="7">
        <v>3.2504779999999997E-2</v>
      </c>
      <c r="AR42" s="7">
        <v>4.7801150000000001E-2</v>
      </c>
      <c r="AS42" s="7">
        <v>2.0076480000000001E-2</v>
      </c>
      <c r="AT42" s="7">
        <v>3.0592729999999999E-2</v>
      </c>
      <c r="AU42" s="7">
        <v>3.2504779999999997E-2</v>
      </c>
      <c r="AV42" s="7">
        <v>3.2504779999999997E-2</v>
      </c>
      <c r="AW42" s="7">
        <v>4.0152960000000001E-2</v>
      </c>
      <c r="AX42" s="7">
        <v>3.8240919999999998E-2</v>
      </c>
      <c r="AY42" s="7">
        <v>3.0592729999999999E-2</v>
      </c>
      <c r="AZ42" s="7">
        <v>2.963671E-2</v>
      </c>
      <c r="BA42" s="7">
        <v>3.8240919999999998E-2</v>
      </c>
      <c r="BB42" s="7">
        <v>2.772467E-2</v>
      </c>
      <c r="BC42" s="7">
        <v>4.5889100000000002E-2</v>
      </c>
      <c r="BD42" s="7">
        <v>1.816444E-2</v>
      </c>
      <c r="BE42" s="7">
        <v>2.963671E-2</v>
      </c>
      <c r="BF42" s="7">
        <v>5.1625240000000003E-2</v>
      </c>
      <c r="BG42" s="7">
        <v>2.48566E-2</v>
      </c>
      <c r="BH42" s="7">
        <v>2.5812620000000001E-2</v>
      </c>
      <c r="BI42" s="7">
        <v>1.6252389999999999E-2</v>
      </c>
      <c r="BJ42" s="7">
        <v>2.2944550000000001E-2</v>
      </c>
      <c r="BK42" s="7">
        <v>1.816444E-2</v>
      </c>
    </row>
    <row r="43" spans="2:63" x14ac:dyDescent="0.35">
      <c r="B43" s="46" t="s">
        <v>483</v>
      </c>
      <c r="C43" s="46">
        <v>35</v>
      </c>
      <c r="D43" s="47">
        <v>6.9999999999999999E-4</v>
      </c>
      <c r="E43" s="1" t="s">
        <v>483</v>
      </c>
      <c r="I43" s="44" t="s">
        <v>613</v>
      </c>
      <c r="J43" s="44"/>
      <c r="K43" s="44"/>
      <c r="L43" s="44"/>
      <c r="M43" s="45">
        <v>3.5907299999999999E-3</v>
      </c>
      <c r="N43" s="45">
        <v>7.1814599999999998E-3</v>
      </c>
      <c r="O43" s="7">
        <v>2.8680699999999999E-3</v>
      </c>
      <c r="P43" s="7">
        <v>4.7801099999999997E-3</v>
      </c>
      <c r="Q43" s="7">
        <v>3.82409E-3</v>
      </c>
      <c r="R43" s="7">
        <v>2.8680699999999999E-3</v>
      </c>
      <c r="S43" s="7">
        <v>5.7361399999999998E-3</v>
      </c>
      <c r="T43" s="7">
        <v>2.8680699999999999E-3</v>
      </c>
      <c r="U43" s="7">
        <v>1.91205E-3</v>
      </c>
      <c r="V43" s="7">
        <v>4.7801099999999997E-3</v>
      </c>
      <c r="W43" s="7">
        <v>9.5602000000000003E-4</v>
      </c>
      <c r="X43" s="7">
        <v>4.7801099999999997E-3</v>
      </c>
      <c r="Y43" s="7">
        <v>5.7361399999999998E-3</v>
      </c>
      <c r="Z43" s="7">
        <v>9.5602000000000003E-4</v>
      </c>
      <c r="AA43" s="7">
        <v>2.8680699999999999E-3</v>
      </c>
      <c r="AB43" s="7">
        <v>3.82409E-3</v>
      </c>
      <c r="AC43" s="7">
        <v>2.8680699999999999E-3</v>
      </c>
      <c r="AD43" s="7">
        <v>9.5602000000000003E-4</v>
      </c>
      <c r="AE43" s="7">
        <v>5.7361399999999998E-3</v>
      </c>
      <c r="AF43" s="7">
        <v>9.5602000000000003E-4</v>
      </c>
      <c r="AG43" s="7">
        <v>2.8680699999999999E-3</v>
      </c>
      <c r="AH43" s="7">
        <v>1.91205E-3</v>
      </c>
      <c r="AI43" s="7">
        <v>9.5602000000000003E-4</v>
      </c>
      <c r="AJ43" s="7">
        <v>4.7801099999999997E-3</v>
      </c>
      <c r="AK43" s="7">
        <v>4.7801099999999997E-3</v>
      </c>
      <c r="AL43" s="7">
        <v>9.5602000000000003E-4</v>
      </c>
      <c r="AM43" s="7">
        <v>6.6921599999999999E-3</v>
      </c>
      <c r="AN43" s="7">
        <v>4.7801099999999997E-3</v>
      </c>
      <c r="AO43" s="7">
        <v>1.91205E-3</v>
      </c>
      <c r="AP43" s="7">
        <v>2.8680699999999999E-3</v>
      </c>
      <c r="AQ43" s="7">
        <v>2.8680699999999999E-3</v>
      </c>
      <c r="AR43" s="7">
        <v>2.8680699999999999E-3</v>
      </c>
      <c r="AS43" s="7">
        <v>4.7801099999999997E-3</v>
      </c>
      <c r="AT43" s="7">
        <v>9.5602000000000003E-4</v>
      </c>
      <c r="AU43" s="7">
        <v>2.8680699999999999E-3</v>
      </c>
      <c r="AV43" s="7">
        <v>2.8680699999999999E-3</v>
      </c>
      <c r="AW43" s="7">
        <v>2.8680699999999999E-3</v>
      </c>
      <c r="AX43" s="7">
        <v>4.7801099999999997E-3</v>
      </c>
      <c r="AY43" s="7">
        <v>0</v>
      </c>
      <c r="AZ43" s="7">
        <v>9.5602000000000003E-4</v>
      </c>
      <c r="BA43" s="7">
        <v>2.8680699999999999E-3</v>
      </c>
      <c r="BB43" s="7">
        <v>2.8680699999999999E-3</v>
      </c>
      <c r="BC43" s="7">
        <v>1.91205E-3</v>
      </c>
      <c r="BD43" s="7">
        <v>2.8680699999999999E-3</v>
      </c>
      <c r="BE43" s="7">
        <v>1.91205E-3</v>
      </c>
      <c r="BF43" s="7">
        <v>0</v>
      </c>
      <c r="BG43" s="7">
        <v>1.91205E-3</v>
      </c>
      <c r="BH43" s="7">
        <v>1.91205E-3</v>
      </c>
      <c r="BI43" s="15">
        <v>7.6481800000000001E-3</v>
      </c>
      <c r="BJ43" s="7">
        <v>5.7361399999999998E-3</v>
      </c>
      <c r="BK43" s="7">
        <v>2.8680699999999999E-3</v>
      </c>
    </row>
    <row r="44" spans="2:63" x14ac:dyDescent="0.35">
      <c r="B44" s="40" t="s">
        <v>534</v>
      </c>
      <c r="C44" s="40">
        <v>4</v>
      </c>
      <c r="D44" s="41">
        <v>1E-4</v>
      </c>
      <c r="E44" s="1" t="s">
        <v>534</v>
      </c>
      <c r="I44" s="44" t="s">
        <v>614</v>
      </c>
      <c r="J44" s="44"/>
      <c r="K44" s="44"/>
      <c r="L44" s="44"/>
      <c r="M44" s="45">
        <v>7.3422680000000004E-2</v>
      </c>
      <c r="N44" s="45">
        <v>0.14684536000000001</v>
      </c>
      <c r="O44" s="7">
        <v>7.3613769999999995E-2</v>
      </c>
      <c r="P44" s="7">
        <v>7.9349900000000001E-2</v>
      </c>
      <c r="Q44" s="7">
        <v>5.927342E-2</v>
      </c>
      <c r="R44" s="7">
        <v>5.0669220000000001E-2</v>
      </c>
      <c r="S44" s="7">
        <v>7.9349900000000001E-2</v>
      </c>
      <c r="T44" s="7">
        <v>6.0229449999999997E-2</v>
      </c>
      <c r="U44" s="7">
        <v>8.413002E-2</v>
      </c>
      <c r="V44" s="7">
        <v>7.8393879999999999E-2</v>
      </c>
      <c r="W44" s="7">
        <v>6.6921610000000006E-2</v>
      </c>
      <c r="X44" s="7">
        <v>7.5525809999999999E-2</v>
      </c>
      <c r="Y44" s="7">
        <v>9.2734230000000001E-2</v>
      </c>
      <c r="Z44" s="7">
        <v>7.1701719999999997E-2</v>
      </c>
      <c r="AA44" s="7">
        <v>6.5009559999999994E-2</v>
      </c>
      <c r="AB44" s="7">
        <v>5.0669220000000001E-2</v>
      </c>
      <c r="AC44" s="7">
        <v>6.2141490000000001E-2</v>
      </c>
      <c r="AD44" s="7">
        <v>6.7877629999999994E-2</v>
      </c>
      <c r="AE44" s="7">
        <v>8.699809E-2</v>
      </c>
      <c r="AF44" s="7">
        <v>6.5965579999999996E-2</v>
      </c>
      <c r="AG44" s="7">
        <v>8.0305929999999998E-2</v>
      </c>
      <c r="AH44" s="7">
        <v>6.1185469999999999E-2</v>
      </c>
      <c r="AI44" s="7">
        <v>5.2581259999999998E-2</v>
      </c>
      <c r="AJ44" s="7">
        <v>7.0745699999999995E-2</v>
      </c>
      <c r="AK44" s="7">
        <v>7.0745699999999995E-2</v>
      </c>
      <c r="AL44" s="7">
        <v>6.9789669999999998E-2</v>
      </c>
      <c r="AM44" s="7">
        <v>6.4053540000000006E-2</v>
      </c>
      <c r="AN44" s="7">
        <v>7.0745699999999995E-2</v>
      </c>
      <c r="AO44" s="7">
        <v>6.9789669999999998E-2</v>
      </c>
      <c r="AP44" s="7">
        <v>7.6481839999999995E-2</v>
      </c>
      <c r="AQ44" s="7">
        <v>8.1261949999999999E-2</v>
      </c>
      <c r="AR44" s="7">
        <v>6.9789669999999998E-2</v>
      </c>
      <c r="AS44" s="7">
        <v>7.1701719999999997E-2</v>
      </c>
      <c r="AT44" s="7">
        <v>8.6042069999999998E-2</v>
      </c>
      <c r="AU44" s="7">
        <v>6.6921610000000006E-2</v>
      </c>
      <c r="AV44" s="7">
        <v>8.0305929999999998E-2</v>
      </c>
      <c r="AW44" s="7">
        <v>5.7361379999999997E-2</v>
      </c>
      <c r="AX44" s="7">
        <v>7.2657739999999998E-2</v>
      </c>
      <c r="AY44" s="7">
        <v>8.1261949999999999E-2</v>
      </c>
      <c r="AZ44" s="7">
        <v>6.5965579999999996E-2</v>
      </c>
      <c r="BA44" s="7">
        <v>6.6921610000000006E-2</v>
      </c>
      <c r="BB44" s="7">
        <v>7.0745699999999995E-2</v>
      </c>
      <c r="BC44" s="7">
        <v>6.6921610000000006E-2</v>
      </c>
      <c r="BD44" s="7">
        <v>5.353728E-2</v>
      </c>
      <c r="BE44" s="7">
        <v>5.353728E-2</v>
      </c>
      <c r="BF44" s="7">
        <v>5.4493310000000003E-2</v>
      </c>
      <c r="BG44" s="7">
        <v>5.353728E-2</v>
      </c>
      <c r="BH44" s="7">
        <v>6.4053540000000006E-2</v>
      </c>
      <c r="BI44" s="7">
        <v>6.7877629999999994E-2</v>
      </c>
      <c r="BJ44" s="7">
        <v>4.8757170000000002E-2</v>
      </c>
      <c r="BK44" s="7">
        <v>6.5009559999999994E-2</v>
      </c>
    </row>
    <row r="45" spans="2:63" x14ac:dyDescent="0.35">
      <c r="I45" s="44" t="s">
        <v>615</v>
      </c>
      <c r="J45" s="44"/>
      <c r="K45" s="44"/>
      <c r="L45" s="44"/>
      <c r="M45" s="45">
        <v>3.25888E-3</v>
      </c>
      <c r="N45" s="45">
        <v>6.51776E-3</v>
      </c>
      <c r="O45" s="7">
        <v>4.7801099999999997E-3</v>
      </c>
      <c r="P45" s="7">
        <v>1.91205E-3</v>
      </c>
      <c r="Q45" s="7">
        <v>3.82409E-3</v>
      </c>
      <c r="R45" s="7">
        <v>1.91205E-3</v>
      </c>
      <c r="S45" s="7">
        <v>2.8680699999999999E-3</v>
      </c>
      <c r="T45" s="7">
        <v>0</v>
      </c>
      <c r="U45" s="7">
        <v>3.82409E-3</v>
      </c>
      <c r="V45" s="7">
        <v>9.5602000000000003E-4</v>
      </c>
      <c r="W45" s="7">
        <v>5.7361399999999998E-3</v>
      </c>
      <c r="X45" s="7">
        <v>4.7801099999999997E-3</v>
      </c>
      <c r="Y45" s="7">
        <v>2.8680699999999999E-3</v>
      </c>
      <c r="Z45" s="7">
        <v>3.82409E-3</v>
      </c>
      <c r="AA45" s="7">
        <v>5.7361399999999998E-3</v>
      </c>
      <c r="AB45" s="7">
        <v>3.82409E-3</v>
      </c>
      <c r="AC45" s="7">
        <v>2.8680699999999999E-3</v>
      </c>
      <c r="AD45" s="7">
        <v>1.91205E-3</v>
      </c>
      <c r="AE45" s="7">
        <v>4.7801099999999997E-3</v>
      </c>
      <c r="AF45" s="7">
        <v>3.82409E-3</v>
      </c>
      <c r="AG45" s="7">
        <v>1.91205E-3</v>
      </c>
      <c r="AH45" s="7">
        <v>3.82409E-3</v>
      </c>
      <c r="AI45" s="7">
        <v>2.8680699999999999E-3</v>
      </c>
      <c r="AJ45" s="15">
        <v>6.6921599999999999E-3</v>
      </c>
      <c r="AK45" s="7">
        <v>2.8680699999999999E-3</v>
      </c>
      <c r="AL45" s="7">
        <v>9.5602000000000003E-4</v>
      </c>
      <c r="AM45" s="7">
        <v>2.8680699999999999E-3</v>
      </c>
      <c r="AN45" s="7">
        <v>5.7361399999999998E-3</v>
      </c>
      <c r="AO45" s="7">
        <v>2.8680699999999999E-3</v>
      </c>
      <c r="AP45" s="7">
        <v>9.5602000000000003E-4</v>
      </c>
      <c r="AQ45" s="7">
        <v>9.5602000000000003E-4</v>
      </c>
      <c r="AR45" s="15">
        <v>7.6481800000000001E-3</v>
      </c>
      <c r="AS45" s="7">
        <v>1.91205E-3</v>
      </c>
      <c r="AT45" s="7">
        <v>2.8680699999999999E-3</v>
      </c>
      <c r="AU45" s="15">
        <v>9.5602299999999994E-3</v>
      </c>
      <c r="AV45" s="7">
        <v>4.7801099999999997E-3</v>
      </c>
      <c r="AW45" s="15">
        <v>6.6921599999999999E-3</v>
      </c>
      <c r="AX45" s="7">
        <v>9.5602000000000003E-4</v>
      </c>
      <c r="AY45" s="7">
        <v>9.5602000000000003E-4</v>
      </c>
      <c r="AZ45" s="7">
        <v>2.8680699999999999E-3</v>
      </c>
      <c r="BA45" s="7">
        <v>4.7801099999999997E-3</v>
      </c>
      <c r="BB45" s="7">
        <v>2.8680699999999999E-3</v>
      </c>
      <c r="BC45" s="7">
        <v>3.82409E-3</v>
      </c>
      <c r="BD45" s="7">
        <v>5.7361399999999998E-3</v>
      </c>
      <c r="BE45" s="15">
        <v>8.6042099999999993E-3</v>
      </c>
      <c r="BF45" s="7">
        <v>2.8680699999999999E-3</v>
      </c>
      <c r="BG45" s="15">
        <v>8.6042099999999993E-3</v>
      </c>
      <c r="BH45" s="15">
        <v>6.6921599999999999E-3</v>
      </c>
      <c r="BI45" s="7">
        <v>9.5602000000000003E-4</v>
      </c>
      <c r="BJ45" s="7">
        <v>5.7361399999999998E-3</v>
      </c>
      <c r="BK45" s="7">
        <v>9.5602000000000003E-4</v>
      </c>
    </row>
    <row r="46" spans="2:63" x14ac:dyDescent="0.35">
      <c r="I46" s="44" t="s">
        <v>616</v>
      </c>
      <c r="J46" s="44"/>
      <c r="K46" s="44"/>
      <c r="L46" s="44"/>
      <c r="M46" s="45">
        <v>1.131674E-2</v>
      </c>
      <c r="N46" s="45">
        <v>2.2633480000000001E-2</v>
      </c>
      <c r="O46" s="15">
        <v>2.772467E-2</v>
      </c>
      <c r="P46" s="7">
        <v>1.051625E-2</v>
      </c>
      <c r="Q46" s="15">
        <v>2.3900569999999999E-2</v>
      </c>
      <c r="R46" s="7">
        <v>1.816444E-2</v>
      </c>
      <c r="S46" s="7">
        <v>1.338432E-2</v>
      </c>
      <c r="T46" s="7">
        <v>1.6252389999999999E-2</v>
      </c>
      <c r="U46" s="7">
        <v>2.1988529999999999E-2</v>
      </c>
      <c r="V46" s="7">
        <v>1.147228E-2</v>
      </c>
      <c r="W46" s="7">
        <v>9.5602299999999994E-3</v>
      </c>
      <c r="X46" s="7">
        <v>1.338432E-2</v>
      </c>
      <c r="Y46" s="7">
        <v>1.051625E-2</v>
      </c>
      <c r="Z46" s="7">
        <v>2.1988529999999999E-2</v>
      </c>
      <c r="AA46" s="7">
        <v>1.338432E-2</v>
      </c>
      <c r="AB46" s="7">
        <v>1.147228E-2</v>
      </c>
      <c r="AC46" s="7">
        <v>2.1988529999999999E-2</v>
      </c>
      <c r="AD46" s="7">
        <v>1.9120459999999999E-2</v>
      </c>
      <c r="AE46" s="7">
        <v>1.338432E-2</v>
      </c>
      <c r="AF46" s="7">
        <v>8.6042099999999993E-3</v>
      </c>
      <c r="AG46" s="7">
        <v>1.529637E-2</v>
      </c>
      <c r="AH46" s="7">
        <v>1.24283E-2</v>
      </c>
      <c r="AI46" s="7">
        <v>1.338432E-2</v>
      </c>
      <c r="AJ46" s="7">
        <v>2.0076480000000001E-2</v>
      </c>
      <c r="AK46" s="7">
        <v>1.24283E-2</v>
      </c>
      <c r="AL46" s="7">
        <v>9.5602299999999994E-3</v>
      </c>
      <c r="AM46" s="7">
        <v>1.434034E-2</v>
      </c>
      <c r="AN46" s="7">
        <v>7.6481800000000001E-3</v>
      </c>
      <c r="AO46" s="7">
        <v>9.5602299999999994E-3</v>
      </c>
      <c r="AP46" s="7">
        <v>1.434034E-2</v>
      </c>
      <c r="AQ46" s="7">
        <v>9.5602299999999994E-3</v>
      </c>
      <c r="AR46" s="7">
        <v>1.051625E-2</v>
      </c>
      <c r="AS46" s="7">
        <v>1.720841E-2</v>
      </c>
      <c r="AT46" s="7">
        <v>1.147228E-2</v>
      </c>
      <c r="AU46" s="7">
        <v>1.720841E-2</v>
      </c>
      <c r="AV46" s="7">
        <v>2.1032499999999999E-2</v>
      </c>
      <c r="AW46" s="7">
        <v>9.5602299999999994E-3</v>
      </c>
      <c r="AX46" s="7">
        <v>8.6042099999999993E-3</v>
      </c>
      <c r="AY46" s="7">
        <v>8.6042099999999993E-3</v>
      </c>
      <c r="AZ46" s="7">
        <v>1.147228E-2</v>
      </c>
      <c r="BA46" s="7">
        <v>2.8680699999999999E-3</v>
      </c>
      <c r="BB46" s="7">
        <v>1.147228E-2</v>
      </c>
      <c r="BC46" s="7">
        <v>5.7361399999999998E-3</v>
      </c>
      <c r="BD46" s="7">
        <v>9.5602299999999994E-3</v>
      </c>
      <c r="BE46" s="7">
        <v>1.338432E-2</v>
      </c>
      <c r="BF46" s="7">
        <v>4.7801099999999997E-3</v>
      </c>
      <c r="BG46" s="7">
        <v>1.6252389999999999E-2</v>
      </c>
      <c r="BH46" s="7">
        <v>7.6481800000000001E-3</v>
      </c>
      <c r="BI46" s="7">
        <v>6.6921599999999999E-3</v>
      </c>
      <c r="BJ46" s="7">
        <v>1.051625E-2</v>
      </c>
      <c r="BK46" s="7">
        <v>8.6042099999999993E-3</v>
      </c>
    </row>
    <row r="47" spans="2:63" x14ac:dyDescent="0.35">
      <c r="I47" s="44" t="s">
        <v>617</v>
      </c>
      <c r="J47" s="44"/>
      <c r="K47" s="44"/>
      <c r="L47" s="44"/>
      <c r="M47" s="45">
        <v>4.9351200000000003E-3</v>
      </c>
      <c r="N47" s="45">
        <v>9.8702400000000006E-3</v>
      </c>
      <c r="O47" s="15">
        <v>2.5812620000000001E-2</v>
      </c>
      <c r="P47" s="15">
        <v>4.5889100000000002E-2</v>
      </c>
      <c r="Q47" s="15">
        <v>3.2504779999999997E-2</v>
      </c>
      <c r="R47" s="15">
        <v>1.9120459999999999E-2</v>
      </c>
      <c r="S47" s="15">
        <v>1.24283E-2</v>
      </c>
      <c r="T47" s="15">
        <v>3.0592729999999999E-2</v>
      </c>
      <c r="U47" s="15">
        <v>1.720841E-2</v>
      </c>
      <c r="V47" s="15">
        <v>4.0152960000000001E-2</v>
      </c>
      <c r="W47" s="15">
        <v>2.1032499999999999E-2</v>
      </c>
      <c r="X47" s="7">
        <v>9.5602299999999994E-3</v>
      </c>
      <c r="Y47" s="7">
        <v>1.91205E-3</v>
      </c>
      <c r="Z47" s="7">
        <v>1.91205E-3</v>
      </c>
      <c r="AA47" s="7">
        <v>5.7361399999999998E-3</v>
      </c>
      <c r="AB47" s="15">
        <v>1.816444E-2</v>
      </c>
      <c r="AC47" s="7">
        <v>6.6921599999999999E-3</v>
      </c>
      <c r="AD47" s="7">
        <v>9.5602299999999994E-3</v>
      </c>
      <c r="AE47" s="7">
        <v>9.5602000000000003E-4</v>
      </c>
      <c r="AF47" s="7">
        <v>0</v>
      </c>
      <c r="AG47" s="7">
        <v>9.5602000000000003E-4</v>
      </c>
      <c r="AH47" s="15">
        <v>1.338432E-2</v>
      </c>
      <c r="AI47" s="7">
        <v>0</v>
      </c>
      <c r="AJ47" s="7">
        <v>2.8680699999999999E-3</v>
      </c>
      <c r="AK47" s="15">
        <v>1.434034E-2</v>
      </c>
      <c r="AL47" s="7">
        <v>9.5602000000000003E-4</v>
      </c>
      <c r="AM47" s="7">
        <v>4.7801099999999997E-3</v>
      </c>
      <c r="AN47" s="7">
        <v>9.5602000000000003E-4</v>
      </c>
      <c r="AO47" s="7">
        <v>9.5602000000000003E-4</v>
      </c>
      <c r="AP47" s="7">
        <v>9.5602000000000003E-4</v>
      </c>
      <c r="AQ47" s="15">
        <v>2.2944550000000001E-2</v>
      </c>
      <c r="AR47" s="7">
        <v>9.5602000000000003E-4</v>
      </c>
      <c r="AS47" s="15">
        <v>1.338432E-2</v>
      </c>
      <c r="AT47" s="7">
        <v>9.5602000000000003E-4</v>
      </c>
      <c r="AU47" s="7">
        <v>2.8680699999999999E-3</v>
      </c>
      <c r="AV47" s="7">
        <v>0</v>
      </c>
      <c r="AW47" s="7">
        <v>1.91205E-3</v>
      </c>
      <c r="AX47" s="7">
        <v>0</v>
      </c>
      <c r="AY47" s="7">
        <v>0</v>
      </c>
      <c r="AZ47" s="7">
        <v>9.5602000000000003E-4</v>
      </c>
      <c r="BA47" s="7">
        <v>0</v>
      </c>
      <c r="BB47" s="7">
        <v>9.5602000000000003E-4</v>
      </c>
      <c r="BC47" s="7">
        <v>9.5602000000000003E-4</v>
      </c>
      <c r="BD47" s="7">
        <v>1.91205E-3</v>
      </c>
      <c r="BE47" s="7">
        <v>0</v>
      </c>
      <c r="BF47" s="7">
        <v>0</v>
      </c>
      <c r="BG47" s="7">
        <v>9.5602000000000003E-4</v>
      </c>
      <c r="BH47" s="7">
        <v>9.5602000000000003E-4</v>
      </c>
      <c r="BI47" s="7">
        <v>9.5602000000000003E-4</v>
      </c>
      <c r="BJ47" s="7">
        <v>9.5602000000000003E-4</v>
      </c>
      <c r="BK47" s="7">
        <v>9.5602000000000003E-4</v>
      </c>
    </row>
    <row r="48" spans="2:63" x14ac:dyDescent="0.35">
      <c r="I48" s="46" t="s">
        <v>483</v>
      </c>
      <c r="J48" s="46"/>
      <c r="K48" s="46"/>
      <c r="L48" s="46"/>
      <c r="M48" s="47">
        <v>7.5728999999999998E-4</v>
      </c>
      <c r="N48" s="47">
        <v>1.51458E-3</v>
      </c>
      <c r="O48" s="7">
        <v>9.5602000000000003E-4</v>
      </c>
      <c r="P48" s="7">
        <v>9.5602000000000003E-4</v>
      </c>
      <c r="Q48" s="7">
        <v>0</v>
      </c>
      <c r="R48" s="7">
        <v>9.5602000000000003E-4</v>
      </c>
      <c r="S48" s="7">
        <v>0</v>
      </c>
      <c r="T48" s="7">
        <v>9.5602000000000003E-4</v>
      </c>
      <c r="U48" s="15">
        <v>1.91205E-3</v>
      </c>
      <c r="V48" s="7">
        <v>0</v>
      </c>
      <c r="W48" s="7">
        <v>0</v>
      </c>
      <c r="X48" s="7">
        <v>9.5602000000000003E-4</v>
      </c>
      <c r="Y48" s="7">
        <v>0</v>
      </c>
      <c r="Z48" s="7">
        <v>9.5602000000000003E-4</v>
      </c>
      <c r="AA48" s="7">
        <v>9.5602000000000003E-4</v>
      </c>
      <c r="AB48" s="7">
        <v>0</v>
      </c>
      <c r="AC48" s="15">
        <v>1.91205E-3</v>
      </c>
      <c r="AD48" s="7">
        <v>0</v>
      </c>
      <c r="AE48" s="7">
        <v>9.5602000000000003E-4</v>
      </c>
      <c r="AF48" s="7">
        <v>9.5602000000000003E-4</v>
      </c>
      <c r="AG48" s="7">
        <v>9.5602000000000003E-4</v>
      </c>
      <c r="AH48" s="7">
        <v>9.5602000000000003E-4</v>
      </c>
      <c r="AI48" s="15">
        <v>1.91205E-3</v>
      </c>
      <c r="AJ48" s="15">
        <v>1.91205E-3</v>
      </c>
      <c r="AK48" s="7">
        <v>0</v>
      </c>
      <c r="AL48" s="7">
        <v>9.5602000000000003E-4</v>
      </c>
      <c r="AM48" s="7">
        <v>9.5602000000000003E-4</v>
      </c>
      <c r="AN48" s="7">
        <v>9.5602000000000003E-4</v>
      </c>
      <c r="AO48" s="7">
        <v>0</v>
      </c>
      <c r="AP48" s="7">
        <v>0</v>
      </c>
      <c r="AQ48" s="15">
        <v>1.91205E-3</v>
      </c>
      <c r="AR48" s="15">
        <v>1.91205E-3</v>
      </c>
      <c r="AS48" s="7">
        <v>0</v>
      </c>
      <c r="AT48" s="7">
        <v>0</v>
      </c>
      <c r="AU48" s="7">
        <v>0</v>
      </c>
      <c r="AV48" s="7">
        <v>9.5602000000000003E-4</v>
      </c>
      <c r="AW48" s="7">
        <v>0</v>
      </c>
      <c r="AX48" s="7">
        <v>9.5602000000000003E-4</v>
      </c>
      <c r="AY48" s="7">
        <v>0</v>
      </c>
      <c r="AZ48" s="7">
        <v>9.5602000000000003E-4</v>
      </c>
      <c r="BA48" s="7">
        <v>0</v>
      </c>
      <c r="BB48" s="7">
        <v>0</v>
      </c>
      <c r="BC48" s="15">
        <v>1.91205E-3</v>
      </c>
      <c r="BD48" s="7">
        <v>0</v>
      </c>
      <c r="BE48" s="7">
        <v>0</v>
      </c>
      <c r="BF48" s="7">
        <v>0</v>
      </c>
      <c r="BG48" s="7">
        <v>9.5602000000000003E-4</v>
      </c>
      <c r="BH48" s="15">
        <v>2.8680699999999999E-3</v>
      </c>
      <c r="BI48" s="7">
        <v>0</v>
      </c>
      <c r="BJ48" s="7">
        <v>0</v>
      </c>
      <c r="BK48" s="7">
        <v>0</v>
      </c>
    </row>
    <row r="49" spans="1:63" x14ac:dyDescent="0.35">
      <c r="I49" s="40" t="s">
        <v>534</v>
      </c>
      <c r="J49" s="40"/>
      <c r="K49" s="40"/>
      <c r="L49" s="40"/>
      <c r="M49" s="41">
        <v>1.6166999999999999E-4</v>
      </c>
      <c r="N49" s="41">
        <v>3.2333999999999998E-4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15">
        <v>9.5602000000000003E-4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15">
        <v>9.5602000000000003E-4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  <c r="AS49" s="7">
        <v>0</v>
      </c>
      <c r="AT49" s="7">
        <v>0</v>
      </c>
      <c r="AU49" s="7">
        <v>0</v>
      </c>
      <c r="AV49" s="7">
        <v>0</v>
      </c>
      <c r="AW49" s="7">
        <v>0</v>
      </c>
      <c r="AX49" s="7">
        <v>0</v>
      </c>
      <c r="AY49" s="15">
        <v>9.5602000000000003E-4</v>
      </c>
      <c r="AZ49" s="7">
        <v>0</v>
      </c>
      <c r="BA49" s="7">
        <v>0</v>
      </c>
      <c r="BB49" s="7">
        <v>0</v>
      </c>
      <c r="BC49" s="7">
        <v>0</v>
      </c>
      <c r="BD49" s="7">
        <v>0</v>
      </c>
      <c r="BE49" s="7">
        <v>0</v>
      </c>
      <c r="BF49" s="7">
        <v>0</v>
      </c>
      <c r="BG49" s="7">
        <v>0</v>
      </c>
      <c r="BH49" s="7">
        <v>0</v>
      </c>
      <c r="BI49" s="7">
        <v>0</v>
      </c>
      <c r="BJ49" s="15">
        <v>9.5602000000000003E-4</v>
      </c>
      <c r="BK49" s="7">
        <v>0</v>
      </c>
    </row>
    <row r="50" spans="1:63" x14ac:dyDescent="0.35">
      <c r="A50" s="98" t="s">
        <v>618</v>
      </c>
      <c r="B50" s="104"/>
      <c r="C50" s="105"/>
      <c r="J50" s="98">
        <v>49</v>
      </c>
      <c r="K50" s="105"/>
    </row>
    <row r="51" spans="1:63" x14ac:dyDescent="0.35">
      <c r="A51" s="1" t="s">
        <v>619</v>
      </c>
      <c r="B51" s="1" t="s">
        <v>620</v>
      </c>
      <c r="C51" s="1" t="s">
        <v>621</v>
      </c>
      <c r="D51" s="1" t="s">
        <v>622</v>
      </c>
      <c r="E51" s="1" t="s">
        <v>623</v>
      </c>
      <c r="F51" s="1" t="s">
        <v>624</v>
      </c>
      <c r="G51" s="1" t="s">
        <v>624</v>
      </c>
      <c r="H51" s="1" t="s">
        <v>98</v>
      </c>
      <c r="I51" s="1" t="s">
        <v>110</v>
      </c>
      <c r="J51" s="1" t="s">
        <v>625</v>
      </c>
      <c r="K51" s="1" t="s">
        <v>626</v>
      </c>
      <c r="L51" s="1" t="s">
        <v>627</v>
      </c>
      <c r="M51" s="1" t="s">
        <v>628</v>
      </c>
      <c r="N51" s="1" t="s">
        <v>629</v>
      </c>
    </row>
    <row r="52" spans="1:63" x14ac:dyDescent="0.35">
      <c r="A52" s="28" t="s">
        <v>630</v>
      </c>
      <c r="B52" s="28" t="s">
        <v>412</v>
      </c>
      <c r="C52" s="28"/>
      <c r="D52" s="28" t="s">
        <v>412</v>
      </c>
      <c r="E52" s="28"/>
      <c r="F52" s="28" t="s">
        <v>412</v>
      </c>
      <c r="G52" s="28" t="s">
        <v>412</v>
      </c>
      <c r="H52" s="28">
        <v>41506</v>
      </c>
      <c r="I52" s="29">
        <v>0.80979999999999996</v>
      </c>
      <c r="J52" s="28"/>
      <c r="K52" s="28"/>
      <c r="L52" s="29"/>
      <c r="M52" s="7">
        <v>0.81684747999999996</v>
      </c>
      <c r="N52" s="1" t="s">
        <v>631</v>
      </c>
      <c r="O52" s="7">
        <v>0.71510516000000002</v>
      </c>
      <c r="P52" s="7">
        <v>0.72084130000000002</v>
      </c>
      <c r="Q52" s="7">
        <v>0.75143402999999998</v>
      </c>
      <c r="R52" s="7">
        <v>0.75334608000000003</v>
      </c>
      <c r="S52" s="7">
        <v>0.76195029000000003</v>
      </c>
      <c r="T52" s="7">
        <v>0.76864244999999998</v>
      </c>
      <c r="U52" s="7">
        <v>0.77342255999999998</v>
      </c>
      <c r="V52" s="7">
        <v>0.78011472000000004</v>
      </c>
      <c r="W52" s="7">
        <v>0.78489483999999998</v>
      </c>
      <c r="X52" s="7">
        <v>0.78489483999999998</v>
      </c>
      <c r="Y52" s="7">
        <v>0.78585086000000004</v>
      </c>
      <c r="Z52" s="7">
        <v>0.78967494999999999</v>
      </c>
      <c r="AA52" s="7">
        <v>0.79636711000000004</v>
      </c>
      <c r="AB52" s="7">
        <v>0.79923518000000005</v>
      </c>
      <c r="AC52" s="7">
        <v>0.80114722999999999</v>
      </c>
      <c r="AD52" s="7">
        <v>0.80210325000000005</v>
      </c>
      <c r="AE52" s="7">
        <v>0.80305926999999999</v>
      </c>
      <c r="AF52" s="7">
        <v>0.80305926999999999</v>
      </c>
      <c r="AG52" s="7">
        <v>0.80688336999999999</v>
      </c>
      <c r="AH52" s="7">
        <v>0.80783939000000005</v>
      </c>
      <c r="AI52" s="7">
        <v>0.80783939000000005</v>
      </c>
      <c r="AJ52" s="7">
        <v>0.80783939000000005</v>
      </c>
      <c r="AK52" s="7">
        <v>0.80879540999999999</v>
      </c>
      <c r="AL52" s="7">
        <v>0.80975143000000005</v>
      </c>
      <c r="AM52" s="7">
        <v>0.80975143000000005</v>
      </c>
      <c r="AN52" s="7">
        <v>0.81166347999999999</v>
      </c>
      <c r="AO52" s="7">
        <v>0.81261950000000005</v>
      </c>
      <c r="AP52" s="7">
        <v>0.81261950000000005</v>
      </c>
      <c r="AQ52" s="7">
        <v>0.81357553000000005</v>
      </c>
      <c r="AR52" s="7">
        <v>0.81453154999999999</v>
      </c>
      <c r="AS52" s="7">
        <v>0.81453154999999999</v>
      </c>
      <c r="AT52" s="7">
        <v>0.81739961999999999</v>
      </c>
      <c r="AU52" s="7">
        <v>0.82026768999999999</v>
      </c>
      <c r="AV52" s="7">
        <v>0.82026768999999999</v>
      </c>
      <c r="AW52" s="7">
        <v>0.82122371000000005</v>
      </c>
      <c r="AX52" s="7">
        <v>0.82600382000000006</v>
      </c>
      <c r="AY52" s="7">
        <v>0.83652008</v>
      </c>
      <c r="AZ52" s="7">
        <v>0.83747609999999995</v>
      </c>
      <c r="BA52" s="7">
        <v>0.83843212</v>
      </c>
      <c r="BB52" s="7">
        <v>0.84034416999999995</v>
      </c>
      <c r="BC52" s="7">
        <v>0.84130019</v>
      </c>
      <c r="BD52" s="7">
        <v>0.84321223999999995</v>
      </c>
      <c r="BE52" s="7">
        <v>0.85086041999999995</v>
      </c>
      <c r="BF52" s="7">
        <v>0.85659655999999995</v>
      </c>
      <c r="BG52" s="7">
        <v>0.85659655999999995</v>
      </c>
      <c r="BH52" s="7">
        <v>0.85755258000000001</v>
      </c>
      <c r="BI52" s="7">
        <v>0.85850859999999996</v>
      </c>
      <c r="BJ52" s="7">
        <v>0.86806883000000001</v>
      </c>
      <c r="BK52" s="7">
        <v>0.87667304000000001</v>
      </c>
    </row>
    <row r="53" spans="1:63" x14ac:dyDescent="0.35">
      <c r="A53" s="30" t="s">
        <v>630</v>
      </c>
      <c r="B53" s="30" t="s">
        <v>412</v>
      </c>
      <c r="C53" s="30">
        <v>1</v>
      </c>
      <c r="D53" s="30" t="s">
        <v>412</v>
      </c>
      <c r="E53" s="30"/>
      <c r="F53" s="30" t="s">
        <v>412</v>
      </c>
      <c r="G53" s="30" t="s">
        <v>412</v>
      </c>
      <c r="H53" s="30">
        <v>41506</v>
      </c>
      <c r="I53" s="31">
        <v>0.80980996999999999</v>
      </c>
      <c r="J53" s="30">
        <v>49</v>
      </c>
      <c r="K53" s="30">
        <v>0</v>
      </c>
      <c r="L53" s="31">
        <v>0.87667304015296366</v>
      </c>
      <c r="M53" s="7">
        <v>0.81684747999999996</v>
      </c>
      <c r="N53" s="7">
        <v>1.6336949599999999</v>
      </c>
      <c r="O53" s="7">
        <v>0.71510516000000002</v>
      </c>
      <c r="P53" s="7">
        <v>0.72084130000000002</v>
      </c>
      <c r="Q53" s="7">
        <v>0.75143402999999998</v>
      </c>
      <c r="R53" s="7">
        <v>0.75334608000000003</v>
      </c>
      <c r="S53" s="7">
        <v>0.76195029000000003</v>
      </c>
      <c r="T53" s="7">
        <v>0.76864244999999998</v>
      </c>
      <c r="U53" s="7">
        <v>0.77342255999999998</v>
      </c>
      <c r="V53" s="7">
        <v>0.78011472000000004</v>
      </c>
      <c r="W53" s="7">
        <v>0.78489483999999998</v>
      </c>
      <c r="X53" s="7">
        <v>0.78489483999999998</v>
      </c>
      <c r="Y53" s="7">
        <v>0.78585086000000004</v>
      </c>
      <c r="Z53" s="7">
        <v>0.78967494999999999</v>
      </c>
      <c r="AA53" s="7">
        <v>0.79636711000000004</v>
      </c>
      <c r="AB53" s="7">
        <v>0.79923518000000005</v>
      </c>
      <c r="AC53" s="7">
        <v>0.80114722999999999</v>
      </c>
      <c r="AD53" s="7">
        <v>0.80210325000000005</v>
      </c>
      <c r="AE53" s="7">
        <v>0.80305926999999999</v>
      </c>
      <c r="AF53" s="7">
        <v>0.80305926999999999</v>
      </c>
      <c r="AG53" s="7">
        <v>0.80688336999999999</v>
      </c>
      <c r="AH53" s="7">
        <v>0.80783939000000005</v>
      </c>
      <c r="AI53" s="7">
        <v>0.80783939000000005</v>
      </c>
      <c r="AJ53" s="7">
        <v>0.80783939000000005</v>
      </c>
      <c r="AK53" s="7">
        <v>0.80879540999999999</v>
      </c>
      <c r="AL53" s="7">
        <v>0.80975143000000005</v>
      </c>
      <c r="AM53" s="7">
        <v>0.80975143000000005</v>
      </c>
      <c r="AN53" s="7">
        <v>0.81166347999999999</v>
      </c>
      <c r="AO53" s="7">
        <v>0.81261950000000005</v>
      </c>
      <c r="AP53" s="7">
        <v>0.81261950000000005</v>
      </c>
      <c r="AQ53" s="7">
        <v>0.81357553000000005</v>
      </c>
      <c r="AR53" s="7">
        <v>0.81453154999999999</v>
      </c>
      <c r="AS53" s="7">
        <v>0.81453154999999999</v>
      </c>
      <c r="AT53" s="7">
        <v>0.81739961999999999</v>
      </c>
      <c r="AU53" s="7">
        <v>0.82026768999999999</v>
      </c>
      <c r="AV53" s="7">
        <v>0.82026768999999999</v>
      </c>
      <c r="AW53" s="7">
        <v>0.82122371000000005</v>
      </c>
      <c r="AX53" s="7">
        <v>0.82600382000000006</v>
      </c>
      <c r="AY53" s="7">
        <v>0.83652008</v>
      </c>
      <c r="AZ53" s="7">
        <v>0.83747609999999995</v>
      </c>
      <c r="BA53" s="7">
        <v>0.83843212</v>
      </c>
      <c r="BB53" s="7">
        <v>0.84034416999999995</v>
      </c>
      <c r="BC53" s="7">
        <v>0.84130019</v>
      </c>
      <c r="BD53" s="7">
        <v>0.84321223999999995</v>
      </c>
      <c r="BE53" s="7">
        <v>0.85086041999999995</v>
      </c>
      <c r="BF53" s="7">
        <v>0.85659655999999995</v>
      </c>
      <c r="BG53" s="7">
        <v>0.85659655999999995</v>
      </c>
      <c r="BH53" s="7">
        <v>0.85755258000000001</v>
      </c>
      <c r="BI53" s="7">
        <v>0.85850859999999996</v>
      </c>
      <c r="BJ53" s="7">
        <v>0.86806883000000001</v>
      </c>
      <c r="BK53" s="7">
        <v>0.87667304000000001</v>
      </c>
    </row>
    <row r="54" spans="1:63" x14ac:dyDescent="0.35">
      <c r="A54" s="44" t="s">
        <v>632</v>
      </c>
      <c r="B54" s="44" t="s">
        <v>633</v>
      </c>
      <c r="C54" s="44">
        <v>15</v>
      </c>
      <c r="D54" s="44" t="s">
        <v>78</v>
      </c>
      <c r="E54" s="44"/>
      <c r="F54" s="44" t="s">
        <v>614</v>
      </c>
      <c r="G54" s="44" t="s">
        <v>481</v>
      </c>
      <c r="H54" s="44">
        <v>1427</v>
      </c>
      <c r="I54" s="45">
        <v>2.7841729999999999E-2</v>
      </c>
      <c r="J54" s="44">
        <v>0</v>
      </c>
      <c r="K54" s="44">
        <v>0</v>
      </c>
      <c r="L54" s="45">
        <v>4.0152963671128097E-2</v>
      </c>
      <c r="M54" s="7">
        <v>2.8964050000000002E-2</v>
      </c>
      <c r="N54" s="7">
        <v>5.7928100000000003E-2</v>
      </c>
      <c r="O54" s="7">
        <v>2.963671E-2</v>
      </c>
      <c r="P54" s="7">
        <v>3.1548760000000002E-2</v>
      </c>
      <c r="Q54" s="7">
        <v>2.8680689999999998E-2</v>
      </c>
      <c r="R54" s="7">
        <v>1.816444E-2</v>
      </c>
      <c r="S54" s="7">
        <v>3.3460799999999999E-2</v>
      </c>
      <c r="T54" s="7">
        <v>2.0076480000000001E-2</v>
      </c>
      <c r="U54" s="7">
        <v>4.0152960000000001E-2</v>
      </c>
      <c r="V54" s="7">
        <v>2.5812620000000001E-2</v>
      </c>
      <c r="W54" s="7">
        <v>2.5812620000000001E-2</v>
      </c>
      <c r="X54" s="7">
        <v>3.8240919999999998E-2</v>
      </c>
      <c r="Y54" s="7">
        <v>3.919694E-2</v>
      </c>
      <c r="Z54" s="7">
        <v>3.5372849999999997E-2</v>
      </c>
      <c r="AA54" s="7">
        <v>2.48566E-2</v>
      </c>
      <c r="AB54" s="7">
        <v>1.816444E-2</v>
      </c>
      <c r="AC54" s="7">
        <v>2.772467E-2</v>
      </c>
      <c r="AD54" s="7">
        <v>2.676864E-2</v>
      </c>
      <c r="AE54" s="7">
        <v>2.5812620000000001E-2</v>
      </c>
      <c r="AF54" s="7">
        <v>2.772467E-2</v>
      </c>
      <c r="AG54" s="7">
        <v>3.7284890000000001E-2</v>
      </c>
      <c r="AH54" s="7">
        <v>2.1032499999999999E-2</v>
      </c>
      <c r="AI54" s="7">
        <v>1.9120459999999999E-2</v>
      </c>
      <c r="AJ54" s="7">
        <v>2.676864E-2</v>
      </c>
      <c r="AK54" s="7">
        <v>3.1548760000000002E-2</v>
      </c>
      <c r="AL54" s="7">
        <v>2.8680689999999998E-2</v>
      </c>
      <c r="AM54" s="7">
        <v>2.8680689999999998E-2</v>
      </c>
      <c r="AN54" s="7">
        <v>3.0592729999999999E-2</v>
      </c>
      <c r="AO54" s="7">
        <v>2.772467E-2</v>
      </c>
      <c r="AP54" s="7">
        <v>2.5812620000000001E-2</v>
      </c>
      <c r="AQ54" s="7">
        <v>3.1548760000000002E-2</v>
      </c>
      <c r="AR54" s="7">
        <v>2.1032499999999999E-2</v>
      </c>
      <c r="AS54" s="7">
        <v>3.3460799999999999E-2</v>
      </c>
      <c r="AT54" s="7">
        <v>3.6328869999999999E-2</v>
      </c>
      <c r="AU54" s="7">
        <v>2.772467E-2</v>
      </c>
      <c r="AV54" s="7">
        <v>2.3900569999999999E-2</v>
      </c>
      <c r="AW54" s="7">
        <v>2.5812620000000001E-2</v>
      </c>
      <c r="AX54" s="7">
        <v>2.5812620000000001E-2</v>
      </c>
      <c r="AY54" s="7">
        <v>2.963671E-2</v>
      </c>
      <c r="AZ54" s="7">
        <v>2.48566E-2</v>
      </c>
      <c r="BA54" s="7">
        <v>3.1548760000000002E-2</v>
      </c>
      <c r="BB54" s="7">
        <v>3.0592729999999999E-2</v>
      </c>
      <c r="BC54" s="7">
        <v>3.2504779999999997E-2</v>
      </c>
      <c r="BD54" s="7">
        <v>1.9120459999999999E-2</v>
      </c>
      <c r="BE54" s="7">
        <v>1.9120459999999999E-2</v>
      </c>
      <c r="BF54" s="7">
        <v>1.816444E-2</v>
      </c>
      <c r="BG54" s="7">
        <v>2.2944550000000001E-2</v>
      </c>
      <c r="BH54" s="7">
        <v>3.3460799999999999E-2</v>
      </c>
      <c r="BI54" s="7">
        <v>3.0592729999999999E-2</v>
      </c>
      <c r="BJ54" s="7">
        <v>2.3900569999999999E-2</v>
      </c>
      <c r="BK54" s="7">
        <v>2.772467E-2</v>
      </c>
    </row>
    <row r="55" spans="1:63" x14ac:dyDescent="0.35">
      <c r="A55" s="44" t="s">
        <v>634</v>
      </c>
      <c r="B55" s="44" t="s">
        <v>635</v>
      </c>
      <c r="C55" s="44">
        <v>13</v>
      </c>
      <c r="D55" s="44" t="s">
        <v>79</v>
      </c>
      <c r="E55" s="44"/>
      <c r="F55" s="44" t="s">
        <v>614</v>
      </c>
      <c r="G55" s="44" t="s">
        <v>481</v>
      </c>
      <c r="H55" s="44">
        <v>1131</v>
      </c>
      <c r="I55" s="45">
        <v>2.2066570000000001E-2</v>
      </c>
      <c r="J55" s="44">
        <v>0</v>
      </c>
      <c r="K55" s="44">
        <v>0</v>
      </c>
      <c r="L55" s="45">
        <v>3.4416826003824091E-2</v>
      </c>
      <c r="M55" s="7">
        <v>2.4131039999999999E-2</v>
      </c>
      <c r="N55" s="7">
        <v>4.8262079999999999E-2</v>
      </c>
      <c r="O55" s="7">
        <v>2.676864E-2</v>
      </c>
      <c r="P55" s="7">
        <v>2.772467E-2</v>
      </c>
      <c r="Q55" s="7">
        <v>1.720841E-2</v>
      </c>
      <c r="R55" s="7">
        <v>1.720841E-2</v>
      </c>
      <c r="S55" s="7">
        <v>2.5812620000000001E-2</v>
      </c>
      <c r="T55" s="7">
        <v>2.3900569999999999E-2</v>
      </c>
      <c r="U55" s="7">
        <v>2.1032499999999999E-2</v>
      </c>
      <c r="V55" s="7">
        <v>3.4416830000000002E-2</v>
      </c>
      <c r="W55" s="7">
        <v>2.2944550000000001E-2</v>
      </c>
      <c r="X55" s="7">
        <v>1.6252389999999999E-2</v>
      </c>
      <c r="Y55" s="7">
        <v>2.772467E-2</v>
      </c>
      <c r="Z55" s="7">
        <v>2.1988529999999999E-2</v>
      </c>
      <c r="AA55" s="7">
        <v>2.1032499999999999E-2</v>
      </c>
      <c r="AB55" s="7">
        <v>1.9120459999999999E-2</v>
      </c>
      <c r="AC55" s="7">
        <v>1.9120459999999999E-2</v>
      </c>
      <c r="AD55" s="7">
        <v>1.816444E-2</v>
      </c>
      <c r="AE55" s="7">
        <v>2.772467E-2</v>
      </c>
      <c r="AF55" s="7">
        <v>1.720841E-2</v>
      </c>
      <c r="AG55" s="7">
        <v>2.1988529999999999E-2</v>
      </c>
      <c r="AH55" s="7">
        <v>2.676864E-2</v>
      </c>
      <c r="AI55" s="7">
        <v>2.0076480000000001E-2</v>
      </c>
      <c r="AJ55" s="7">
        <v>2.48566E-2</v>
      </c>
      <c r="AK55" s="7">
        <v>2.1032499999999999E-2</v>
      </c>
      <c r="AL55" s="7">
        <v>2.2944550000000001E-2</v>
      </c>
      <c r="AM55" s="7">
        <v>1.816444E-2</v>
      </c>
      <c r="AN55" s="7">
        <v>1.9120459999999999E-2</v>
      </c>
      <c r="AO55" s="7">
        <v>2.5812620000000001E-2</v>
      </c>
      <c r="AP55" s="7">
        <v>3.0592729999999999E-2</v>
      </c>
      <c r="AQ55" s="7">
        <v>3.2504779999999997E-2</v>
      </c>
      <c r="AR55" s="7">
        <v>2.2944550000000001E-2</v>
      </c>
      <c r="AS55" s="7">
        <v>1.720841E-2</v>
      </c>
      <c r="AT55" s="7">
        <v>2.8680689999999998E-2</v>
      </c>
      <c r="AU55" s="7">
        <v>2.48566E-2</v>
      </c>
      <c r="AV55" s="7">
        <v>2.963671E-2</v>
      </c>
      <c r="AW55" s="7">
        <v>1.720841E-2</v>
      </c>
      <c r="AX55" s="7">
        <v>2.1988529999999999E-2</v>
      </c>
      <c r="AY55" s="7">
        <v>2.5812620000000001E-2</v>
      </c>
      <c r="AZ55" s="7">
        <v>2.0076480000000001E-2</v>
      </c>
      <c r="BA55" s="7">
        <v>1.529637E-2</v>
      </c>
      <c r="BB55" s="7">
        <v>2.772467E-2</v>
      </c>
      <c r="BC55" s="7">
        <v>2.1988529999999999E-2</v>
      </c>
      <c r="BD55" s="7">
        <v>1.9120459999999999E-2</v>
      </c>
      <c r="BE55" s="7">
        <v>1.720841E-2</v>
      </c>
      <c r="BF55" s="7">
        <v>2.3900569999999999E-2</v>
      </c>
      <c r="BG55" s="7">
        <v>1.529637E-2</v>
      </c>
      <c r="BH55" s="7">
        <v>1.051625E-2</v>
      </c>
      <c r="BI55" s="7">
        <v>2.2944550000000001E-2</v>
      </c>
      <c r="BJ55" s="7">
        <v>9.5602299999999994E-3</v>
      </c>
      <c r="BK55" s="7">
        <v>2.0076480000000001E-2</v>
      </c>
    </row>
    <row r="56" spans="1:63" x14ac:dyDescent="0.35">
      <c r="A56" s="42" t="s">
        <v>636</v>
      </c>
      <c r="B56" s="42" t="s">
        <v>637</v>
      </c>
      <c r="C56" s="42">
        <v>68</v>
      </c>
      <c r="D56" s="42" t="s">
        <v>80</v>
      </c>
      <c r="E56" s="42"/>
      <c r="F56" s="42" t="s">
        <v>612</v>
      </c>
      <c r="G56" s="42" t="s">
        <v>480</v>
      </c>
      <c r="H56" s="42">
        <v>1121</v>
      </c>
      <c r="I56" s="43">
        <v>2.1871459999999999E-2</v>
      </c>
      <c r="J56" s="42">
        <v>0</v>
      </c>
      <c r="K56" s="42">
        <v>1</v>
      </c>
      <c r="L56" s="43">
        <v>4.6845124282982792E-2</v>
      </c>
      <c r="M56" s="7">
        <v>2.0421189999999999E-2</v>
      </c>
      <c r="N56" s="7">
        <v>4.0842379999999998E-2</v>
      </c>
      <c r="O56" s="7">
        <v>1.338432E-2</v>
      </c>
      <c r="P56" s="7">
        <v>2.2944550000000001E-2</v>
      </c>
      <c r="Q56" s="7">
        <v>2.676864E-2</v>
      </c>
      <c r="R56" s="7">
        <v>2.676864E-2</v>
      </c>
      <c r="S56" s="52">
        <v>4.6845119999999997E-2</v>
      </c>
      <c r="T56" s="7">
        <v>2.676864E-2</v>
      </c>
      <c r="U56" s="7">
        <v>2.8680689999999998E-2</v>
      </c>
      <c r="V56" s="7">
        <v>1.9120459999999999E-2</v>
      </c>
      <c r="W56" s="7">
        <v>2.676864E-2</v>
      </c>
      <c r="X56" s="7">
        <v>1.720841E-2</v>
      </c>
      <c r="Y56" s="7">
        <v>2.8680689999999998E-2</v>
      </c>
      <c r="Z56" s="7">
        <v>2.1988529999999999E-2</v>
      </c>
      <c r="AA56" s="7">
        <v>2.3900569999999999E-2</v>
      </c>
      <c r="AB56" s="7">
        <v>2.772467E-2</v>
      </c>
      <c r="AC56" s="7">
        <v>2.772467E-2</v>
      </c>
      <c r="AD56" s="7">
        <v>1.9120459999999999E-2</v>
      </c>
      <c r="AE56" s="7">
        <v>2.2944550000000001E-2</v>
      </c>
      <c r="AF56" s="7">
        <v>2.963671E-2</v>
      </c>
      <c r="AG56" s="7">
        <v>2.48566E-2</v>
      </c>
      <c r="AH56" s="7">
        <v>2.3900569999999999E-2</v>
      </c>
      <c r="AI56" s="7">
        <v>2.1032499999999999E-2</v>
      </c>
      <c r="AJ56" s="7">
        <v>2.2944550000000001E-2</v>
      </c>
      <c r="AK56" s="7">
        <v>1.051625E-2</v>
      </c>
      <c r="AL56" s="7">
        <v>2.1032499999999999E-2</v>
      </c>
      <c r="AM56" s="7">
        <v>1.816444E-2</v>
      </c>
      <c r="AN56" s="7">
        <v>1.720841E-2</v>
      </c>
      <c r="AO56" s="7">
        <v>2.0076480000000001E-2</v>
      </c>
      <c r="AP56" s="7">
        <v>2.676864E-2</v>
      </c>
      <c r="AQ56" s="7">
        <v>2.2944550000000001E-2</v>
      </c>
      <c r="AR56" s="7">
        <v>2.772467E-2</v>
      </c>
      <c r="AS56" s="7">
        <v>1.147228E-2</v>
      </c>
      <c r="AT56" s="7">
        <v>1.9120459999999999E-2</v>
      </c>
      <c r="AU56" s="7">
        <v>2.3900569999999999E-2</v>
      </c>
      <c r="AV56" s="7">
        <v>2.3900569999999999E-2</v>
      </c>
      <c r="AW56" s="7">
        <v>2.3900569999999999E-2</v>
      </c>
      <c r="AX56" s="7">
        <v>2.48566E-2</v>
      </c>
      <c r="AY56" s="7">
        <v>2.0076480000000001E-2</v>
      </c>
      <c r="AZ56" s="7">
        <v>1.816444E-2</v>
      </c>
      <c r="BA56" s="7">
        <v>2.5812620000000001E-2</v>
      </c>
      <c r="BB56" s="7">
        <v>1.24283E-2</v>
      </c>
      <c r="BC56" s="7">
        <v>2.8680689999999998E-2</v>
      </c>
      <c r="BD56" s="7">
        <v>1.147228E-2</v>
      </c>
      <c r="BE56" s="7">
        <v>1.24283E-2</v>
      </c>
      <c r="BF56" s="7">
        <v>3.2504779999999997E-2</v>
      </c>
      <c r="BG56" s="7">
        <v>9.5602299999999994E-3</v>
      </c>
      <c r="BH56" s="7">
        <v>1.9120459999999999E-2</v>
      </c>
      <c r="BI56" s="7">
        <v>1.24283E-2</v>
      </c>
      <c r="BJ56" s="7">
        <v>1.529637E-2</v>
      </c>
      <c r="BK56" s="7">
        <v>1.24283E-2</v>
      </c>
    </row>
    <row r="57" spans="1:63" x14ac:dyDescent="0.35">
      <c r="A57" s="34" t="s">
        <v>638</v>
      </c>
      <c r="B57" s="34" t="s">
        <v>639</v>
      </c>
      <c r="C57" s="34">
        <v>3</v>
      </c>
      <c r="D57" s="34" t="s">
        <v>81</v>
      </c>
      <c r="E57" s="34"/>
      <c r="F57" s="34" t="s">
        <v>373</v>
      </c>
      <c r="G57" s="34" t="s">
        <v>373</v>
      </c>
      <c r="H57" s="34">
        <v>924</v>
      </c>
      <c r="I57" s="35">
        <v>1.802786E-2</v>
      </c>
      <c r="J57" s="34">
        <v>0</v>
      </c>
      <c r="K57" s="34">
        <v>14</v>
      </c>
      <c r="L57" s="35">
        <v>5.4493307839388147E-2</v>
      </c>
      <c r="M57" s="7">
        <v>1.1946389999999999E-2</v>
      </c>
      <c r="N57" s="7">
        <v>2.3892779999999999E-2</v>
      </c>
      <c r="O57" s="7">
        <v>1.147228E-2</v>
      </c>
      <c r="P57" s="7">
        <v>0</v>
      </c>
      <c r="Q57" s="7">
        <v>2.2944550000000001E-2</v>
      </c>
      <c r="R57" s="52">
        <v>3.0592729999999999E-2</v>
      </c>
      <c r="S57" s="52">
        <v>3.3460799999999999E-2</v>
      </c>
      <c r="T57" s="52">
        <v>2.48566E-2</v>
      </c>
      <c r="U57" s="7">
        <v>2.2944550000000001E-2</v>
      </c>
      <c r="V57" s="7">
        <v>1.720841E-2</v>
      </c>
      <c r="W57" s="7">
        <v>1.6252389999999999E-2</v>
      </c>
      <c r="X57" s="52">
        <v>4.5889100000000002E-2</v>
      </c>
      <c r="Y57" s="7">
        <v>2.8680699999999999E-3</v>
      </c>
      <c r="Z57" s="7">
        <v>1.91205E-3</v>
      </c>
      <c r="AA57" s="52">
        <v>5.4493310000000003E-2</v>
      </c>
      <c r="AB57" s="52">
        <v>2.8680689999999998E-2</v>
      </c>
      <c r="AC57" s="52">
        <v>2.5812620000000001E-2</v>
      </c>
      <c r="AD57" s="7">
        <v>1.529637E-2</v>
      </c>
      <c r="AE57" s="52">
        <v>2.3900569999999999E-2</v>
      </c>
      <c r="AF57" s="7">
        <v>7.6481800000000001E-3</v>
      </c>
      <c r="AG57" s="52">
        <v>2.3900569999999999E-2</v>
      </c>
      <c r="AH57" s="52">
        <v>3.4416830000000002E-2</v>
      </c>
      <c r="AI57" s="7">
        <v>1.91205E-3</v>
      </c>
      <c r="AJ57" s="7">
        <v>2.0076480000000001E-2</v>
      </c>
      <c r="AK57" s="7">
        <v>2.0076480000000001E-2</v>
      </c>
      <c r="AL57" s="7">
        <v>1.91205E-3</v>
      </c>
      <c r="AM57" s="7">
        <v>1.720841E-2</v>
      </c>
      <c r="AN57" s="7">
        <v>6.6921599999999999E-3</v>
      </c>
      <c r="AO57" s="7">
        <v>1.529637E-2</v>
      </c>
      <c r="AP57" s="52">
        <v>2.963671E-2</v>
      </c>
      <c r="AQ57" s="7">
        <v>1.434034E-2</v>
      </c>
      <c r="AR57" s="7">
        <v>1.24283E-2</v>
      </c>
      <c r="AS57" s="52">
        <v>2.963671E-2</v>
      </c>
      <c r="AT57" s="7">
        <v>2.2944550000000001E-2</v>
      </c>
      <c r="AU57" s="7">
        <v>2.1988529999999999E-2</v>
      </c>
      <c r="AV57" s="7">
        <v>1.24283E-2</v>
      </c>
      <c r="AW57" s="52">
        <v>2.963671E-2</v>
      </c>
      <c r="AX57" s="7">
        <v>6.6921599999999999E-3</v>
      </c>
      <c r="AY57" s="7">
        <v>1.529637E-2</v>
      </c>
      <c r="AZ57" s="7">
        <v>2.0076480000000001E-2</v>
      </c>
      <c r="BA57" s="7">
        <v>5.7361399999999998E-3</v>
      </c>
      <c r="BB57" s="7">
        <v>1.434034E-2</v>
      </c>
      <c r="BC57" s="7">
        <v>3.82409E-3</v>
      </c>
      <c r="BD57" s="52">
        <v>2.676864E-2</v>
      </c>
      <c r="BE57" s="7">
        <v>2.0076480000000001E-2</v>
      </c>
      <c r="BF57" s="7">
        <v>9.5602000000000003E-4</v>
      </c>
      <c r="BG57" s="7">
        <v>7.6481800000000001E-3</v>
      </c>
      <c r="BH57" s="7">
        <v>1.338432E-2</v>
      </c>
      <c r="BI57" s="7">
        <v>1.816444E-2</v>
      </c>
      <c r="BJ57" s="7">
        <v>2.0076480000000001E-2</v>
      </c>
      <c r="BK57" s="7">
        <v>9.5602299999999994E-3</v>
      </c>
    </row>
    <row r="58" spans="1:63" x14ac:dyDescent="0.35">
      <c r="A58" s="40" t="s">
        <v>640</v>
      </c>
      <c r="B58" s="40" t="s">
        <v>641</v>
      </c>
      <c r="C58" s="40">
        <v>287</v>
      </c>
      <c r="D58" s="40" t="s">
        <v>82</v>
      </c>
      <c r="E58" s="40"/>
      <c r="F58" s="40" t="s">
        <v>474</v>
      </c>
      <c r="G58" s="40" t="s">
        <v>474</v>
      </c>
      <c r="H58" s="40">
        <v>730</v>
      </c>
      <c r="I58" s="41">
        <v>1.424279E-2</v>
      </c>
      <c r="J58" s="40">
        <v>0</v>
      </c>
      <c r="K58" s="40">
        <v>10</v>
      </c>
      <c r="L58" s="41">
        <v>5.0669216061185469E-2</v>
      </c>
      <c r="M58" s="7">
        <v>1.131674E-2</v>
      </c>
      <c r="N58" s="7">
        <v>2.2633480000000001E-2</v>
      </c>
      <c r="O58" s="52">
        <v>5.0669220000000001E-2</v>
      </c>
      <c r="P58" s="52">
        <v>3.8240919999999998E-2</v>
      </c>
      <c r="Q58" s="52">
        <v>2.963671E-2</v>
      </c>
      <c r="R58" s="7">
        <v>1.529637E-2</v>
      </c>
      <c r="S58" s="7">
        <v>1.051625E-2</v>
      </c>
      <c r="T58" s="7">
        <v>2.0076480000000001E-2</v>
      </c>
      <c r="U58" s="7">
        <v>7.6481800000000001E-3</v>
      </c>
      <c r="V58" s="7">
        <v>1.529637E-2</v>
      </c>
      <c r="W58" s="52">
        <v>2.48566E-2</v>
      </c>
      <c r="X58" s="7">
        <v>1.147228E-2</v>
      </c>
      <c r="Y58" s="7">
        <v>1.9120459999999999E-2</v>
      </c>
      <c r="Z58" s="52">
        <v>2.3900569999999999E-2</v>
      </c>
      <c r="AA58" s="7">
        <v>6.6921599999999999E-3</v>
      </c>
      <c r="AB58" s="7">
        <v>2.1988529999999999E-2</v>
      </c>
      <c r="AC58" s="7">
        <v>8.6042099999999993E-3</v>
      </c>
      <c r="AD58" s="52">
        <v>2.676864E-2</v>
      </c>
      <c r="AE58" s="7">
        <v>7.6481800000000001E-3</v>
      </c>
      <c r="AF58" s="52">
        <v>2.48566E-2</v>
      </c>
      <c r="AG58" s="7">
        <v>8.6042099999999993E-3</v>
      </c>
      <c r="AH58" s="7">
        <v>8.6042099999999993E-3</v>
      </c>
      <c r="AI58" s="52">
        <v>3.6328869999999999E-2</v>
      </c>
      <c r="AJ58" s="7">
        <v>5.7361399999999998E-3</v>
      </c>
      <c r="AK58" s="7">
        <v>9.5602299999999994E-3</v>
      </c>
      <c r="AL58" s="52">
        <v>2.5812620000000001E-2</v>
      </c>
      <c r="AM58" s="7">
        <v>1.529637E-2</v>
      </c>
      <c r="AN58" s="52">
        <v>2.2944550000000001E-2</v>
      </c>
      <c r="AO58" s="7">
        <v>2.1032499999999999E-2</v>
      </c>
      <c r="AP58" s="7">
        <v>9.5602299999999994E-3</v>
      </c>
      <c r="AQ58" s="7">
        <v>4.7801099999999997E-3</v>
      </c>
      <c r="AR58" s="7">
        <v>6.6921599999999999E-3</v>
      </c>
      <c r="AS58" s="7">
        <v>6.6921599999999999E-3</v>
      </c>
      <c r="AT58" s="7">
        <v>1.051625E-2</v>
      </c>
      <c r="AU58" s="7">
        <v>9.5602299999999994E-3</v>
      </c>
      <c r="AV58" s="7">
        <v>7.6481800000000001E-3</v>
      </c>
      <c r="AW58" s="7">
        <v>8.6042099999999993E-3</v>
      </c>
      <c r="AX58" s="7">
        <v>2.1032499999999999E-2</v>
      </c>
      <c r="AY58" s="7">
        <v>9.5602299999999994E-3</v>
      </c>
      <c r="AZ58" s="7">
        <v>9.5602299999999994E-3</v>
      </c>
      <c r="BA58" s="7">
        <v>9.5602299999999994E-3</v>
      </c>
      <c r="BB58" s="7">
        <v>1.24283E-2</v>
      </c>
      <c r="BC58" s="7">
        <v>1.051625E-2</v>
      </c>
      <c r="BD58" s="7">
        <v>1.147228E-2</v>
      </c>
      <c r="BE58" s="7">
        <v>2.8680699999999999E-3</v>
      </c>
      <c r="BF58" s="7">
        <v>6.6921599999999999E-3</v>
      </c>
      <c r="BG58" s="7">
        <v>1.147228E-2</v>
      </c>
      <c r="BH58" s="7">
        <v>1.91205E-3</v>
      </c>
      <c r="BI58" s="7">
        <v>4.7801099999999997E-3</v>
      </c>
      <c r="BJ58" s="7">
        <v>1.91205E-3</v>
      </c>
      <c r="BK58" s="7">
        <v>2.8680699999999999E-3</v>
      </c>
    </row>
    <row r="59" spans="1:63" x14ac:dyDescent="0.35">
      <c r="A59" s="40" t="s">
        <v>642</v>
      </c>
      <c r="B59" s="40" t="s">
        <v>643</v>
      </c>
      <c r="C59" s="40">
        <v>289</v>
      </c>
      <c r="D59" s="40" t="s">
        <v>83</v>
      </c>
      <c r="E59" s="40"/>
      <c r="F59" s="40" t="s">
        <v>474</v>
      </c>
      <c r="G59" s="40" t="s">
        <v>474</v>
      </c>
      <c r="H59" s="40">
        <v>689</v>
      </c>
      <c r="I59" s="41">
        <v>1.3442849999999999E-2</v>
      </c>
      <c r="J59" s="40">
        <v>0</v>
      </c>
      <c r="K59" s="40">
        <v>9</v>
      </c>
      <c r="L59" s="41">
        <v>5.0669216061185469E-2</v>
      </c>
      <c r="M59" s="7">
        <v>1.049989E-2</v>
      </c>
      <c r="N59" s="7">
        <v>2.0999779999999999E-2</v>
      </c>
      <c r="O59" s="52">
        <v>4.8757170000000002E-2</v>
      </c>
      <c r="P59" s="52">
        <v>5.0669220000000001E-2</v>
      </c>
      <c r="Q59" s="7">
        <v>1.6252389999999999E-2</v>
      </c>
      <c r="R59" s="7">
        <v>1.720841E-2</v>
      </c>
      <c r="S59" s="7">
        <v>7.6481800000000001E-3</v>
      </c>
      <c r="T59" s="7">
        <v>1.720841E-2</v>
      </c>
      <c r="U59" s="7">
        <v>8.6042099999999993E-3</v>
      </c>
      <c r="V59" s="7">
        <v>1.434034E-2</v>
      </c>
      <c r="W59" s="7">
        <v>1.529637E-2</v>
      </c>
      <c r="X59" s="7">
        <v>8.6042099999999993E-3</v>
      </c>
      <c r="Y59" s="52">
        <v>2.2944550000000001E-2</v>
      </c>
      <c r="Z59" s="52">
        <v>3.919694E-2</v>
      </c>
      <c r="AA59" s="7">
        <v>2.8680699999999999E-3</v>
      </c>
      <c r="AB59" s="7">
        <v>1.434034E-2</v>
      </c>
      <c r="AC59" s="7">
        <v>1.147228E-2</v>
      </c>
      <c r="AD59" s="7">
        <v>1.147228E-2</v>
      </c>
      <c r="AE59" s="7">
        <v>2.8680699999999999E-3</v>
      </c>
      <c r="AF59" s="52">
        <v>2.1988529999999999E-2</v>
      </c>
      <c r="AG59" s="7">
        <v>4.7801099999999997E-3</v>
      </c>
      <c r="AH59" s="7">
        <v>4.7801099999999997E-3</v>
      </c>
      <c r="AI59" s="52">
        <v>4.6845119999999997E-2</v>
      </c>
      <c r="AJ59" s="7">
        <v>6.6921599999999999E-3</v>
      </c>
      <c r="AK59" s="7">
        <v>1.147228E-2</v>
      </c>
      <c r="AL59" s="52">
        <v>2.963671E-2</v>
      </c>
      <c r="AM59" s="7">
        <v>1.816444E-2</v>
      </c>
      <c r="AN59" s="52">
        <v>2.676864E-2</v>
      </c>
      <c r="AO59" s="7">
        <v>2.0076480000000001E-2</v>
      </c>
      <c r="AP59" s="7">
        <v>8.6042099999999993E-3</v>
      </c>
      <c r="AQ59" s="7">
        <v>3.82409E-3</v>
      </c>
      <c r="AR59" s="7">
        <v>1.24283E-2</v>
      </c>
      <c r="AS59" s="7">
        <v>5.7361399999999998E-3</v>
      </c>
      <c r="AT59" s="7">
        <v>7.6481800000000001E-3</v>
      </c>
      <c r="AU59" s="7">
        <v>3.82409E-3</v>
      </c>
      <c r="AV59" s="7">
        <v>2.8680699999999999E-3</v>
      </c>
      <c r="AW59" s="7">
        <v>5.7361399999999998E-3</v>
      </c>
      <c r="AX59" s="7">
        <v>7.6481800000000001E-3</v>
      </c>
      <c r="AY59" s="7">
        <v>9.5602299999999994E-3</v>
      </c>
      <c r="AZ59" s="7">
        <v>1.051625E-2</v>
      </c>
      <c r="BA59" s="52">
        <v>2.3900569999999999E-2</v>
      </c>
      <c r="BB59" s="7">
        <v>2.8680699999999999E-3</v>
      </c>
      <c r="BC59" s="7">
        <v>4.7801099999999997E-3</v>
      </c>
      <c r="BD59" s="7">
        <v>1.24283E-2</v>
      </c>
      <c r="BE59" s="7">
        <v>1.91205E-3</v>
      </c>
      <c r="BF59" s="7">
        <v>9.5602299999999994E-3</v>
      </c>
      <c r="BG59" s="7">
        <v>5.7361399999999998E-3</v>
      </c>
      <c r="BH59" s="7">
        <v>2.8680699999999999E-3</v>
      </c>
      <c r="BI59" s="7">
        <v>1.147228E-2</v>
      </c>
      <c r="BJ59" s="7">
        <v>1.91205E-3</v>
      </c>
      <c r="BK59" s="7">
        <v>1.91205E-3</v>
      </c>
    </row>
    <row r="60" spans="1:63" x14ac:dyDescent="0.35">
      <c r="A60" s="44" t="s">
        <v>644</v>
      </c>
      <c r="B60" s="44" t="s">
        <v>645</v>
      </c>
      <c r="C60" s="44">
        <v>11</v>
      </c>
      <c r="D60" s="44" t="s">
        <v>84</v>
      </c>
      <c r="E60" s="44"/>
      <c r="F60" s="44" t="s">
        <v>614</v>
      </c>
      <c r="G60" s="44" t="s">
        <v>481</v>
      </c>
      <c r="H60" s="44">
        <v>414</v>
      </c>
      <c r="I60" s="45">
        <v>8.0774200000000001E-3</v>
      </c>
      <c r="J60" s="44">
        <v>0</v>
      </c>
      <c r="K60" s="44">
        <v>1</v>
      </c>
      <c r="L60" s="45">
        <v>2.1988527724665391E-2</v>
      </c>
      <c r="M60" s="7">
        <v>8.4322500000000005E-3</v>
      </c>
      <c r="N60" s="7">
        <v>1.6864500000000001E-2</v>
      </c>
      <c r="O60" s="7">
        <v>4.7801099999999997E-3</v>
      </c>
      <c r="P60" s="7">
        <v>7.6481800000000001E-3</v>
      </c>
      <c r="Q60" s="7">
        <v>7.6481800000000001E-3</v>
      </c>
      <c r="R60" s="7">
        <v>6.6921599999999999E-3</v>
      </c>
      <c r="S60" s="7">
        <v>7.6481800000000001E-3</v>
      </c>
      <c r="T60" s="7">
        <v>1.147228E-2</v>
      </c>
      <c r="U60" s="7">
        <v>7.6481800000000001E-3</v>
      </c>
      <c r="V60" s="7">
        <v>5.7361399999999998E-3</v>
      </c>
      <c r="W60" s="7">
        <v>8.6042099999999993E-3</v>
      </c>
      <c r="X60" s="7">
        <v>9.5602299999999994E-3</v>
      </c>
      <c r="Y60" s="7">
        <v>1.147228E-2</v>
      </c>
      <c r="Z60" s="7">
        <v>1.91205E-3</v>
      </c>
      <c r="AA60" s="7">
        <v>8.6042099999999993E-3</v>
      </c>
      <c r="AB60" s="7">
        <v>7.6481800000000001E-3</v>
      </c>
      <c r="AC60" s="7">
        <v>6.6921599999999999E-3</v>
      </c>
      <c r="AD60" s="7">
        <v>1.147228E-2</v>
      </c>
      <c r="AE60" s="52">
        <v>2.1988529999999999E-2</v>
      </c>
      <c r="AF60" s="7">
        <v>8.6042099999999993E-3</v>
      </c>
      <c r="AG60" s="7">
        <v>1.051625E-2</v>
      </c>
      <c r="AH60" s="7">
        <v>1.91205E-3</v>
      </c>
      <c r="AI60" s="7">
        <v>6.6921599999999999E-3</v>
      </c>
      <c r="AJ60" s="7">
        <v>5.7361399999999998E-3</v>
      </c>
      <c r="AK60" s="7">
        <v>9.5602299999999994E-3</v>
      </c>
      <c r="AL60" s="7">
        <v>9.5602299999999994E-3</v>
      </c>
      <c r="AM60" s="7">
        <v>8.6042099999999993E-3</v>
      </c>
      <c r="AN60" s="7">
        <v>1.051625E-2</v>
      </c>
      <c r="AO60" s="7">
        <v>7.6481800000000001E-3</v>
      </c>
      <c r="AP60" s="7">
        <v>1.147228E-2</v>
      </c>
      <c r="AQ60" s="7">
        <v>6.6921599999999999E-3</v>
      </c>
      <c r="AR60" s="7">
        <v>7.6481800000000001E-3</v>
      </c>
      <c r="AS60" s="7">
        <v>1.051625E-2</v>
      </c>
      <c r="AT60" s="7">
        <v>9.5602299999999994E-3</v>
      </c>
      <c r="AU60" s="7">
        <v>7.6481800000000001E-3</v>
      </c>
      <c r="AV60" s="7">
        <v>1.051625E-2</v>
      </c>
      <c r="AW60" s="7">
        <v>9.5602299999999994E-3</v>
      </c>
      <c r="AX60" s="7">
        <v>1.338432E-2</v>
      </c>
      <c r="AY60" s="7">
        <v>1.051625E-2</v>
      </c>
      <c r="AZ60" s="7">
        <v>4.7801099999999997E-3</v>
      </c>
      <c r="BA60" s="7">
        <v>5.7361399999999998E-3</v>
      </c>
      <c r="BB60" s="7">
        <v>5.7361399999999998E-3</v>
      </c>
      <c r="BC60" s="7">
        <v>6.6921599999999999E-3</v>
      </c>
      <c r="BD60" s="7">
        <v>6.6921599999999999E-3</v>
      </c>
      <c r="BE60" s="7">
        <v>4.7801099999999997E-3</v>
      </c>
      <c r="BF60" s="7">
        <v>5.7361399999999998E-3</v>
      </c>
      <c r="BG60" s="7">
        <v>3.82409E-3</v>
      </c>
      <c r="BH60" s="7">
        <v>7.6481800000000001E-3</v>
      </c>
      <c r="BI60" s="7">
        <v>7.6481800000000001E-3</v>
      </c>
      <c r="BJ60" s="7">
        <v>5.7361399999999998E-3</v>
      </c>
      <c r="BK60" s="7">
        <v>6.6921599999999999E-3</v>
      </c>
    </row>
    <row r="61" spans="1:63" x14ac:dyDescent="0.35">
      <c r="A61" s="44" t="s">
        <v>646</v>
      </c>
      <c r="B61" s="44" t="s">
        <v>647</v>
      </c>
      <c r="C61" s="44">
        <v>9</v>
      </c>
      <c r="D61" s="44" t="s">
        <v>85</v>
      </c>
      <c r="E61" s="44"/>
      <c r="F61" s="44" t="s">
        <v>614</v>
      </c>
      <c r="G61" s="44" t="s">
        <v>481</v>
      </c>
      <c r="H61" s="44">
        <v>412</v>
      </c>
      <c r="I61" s="45">
        <v>8.0383999999999994E-3</v>
      </c>
      <c r="J61" s="44">
        <v>0</v>
      </c>
      <c r="K61" s="44">
        <v>0</v>
      </c>
      <c r="L61" s="45">
        <v>1.4340344168260039E-2</v>
      </c>
      <c r="M61" s="7">
        <v>8.2875999999999991E-3</v>
      </c>
      <c r="N61" s="7">
        <v>1.6575199999999998E-2</v>
      </c>
      <c r="O61" s="7">
        <v>9.5602299999999994E-3</v>
      </c>
      <c r="P61" s="7">
        <v>7.6481800000000001E-3</v>
      </c>
      <c r="Q61" s="7">
        <v>3.82409E-3</v>
      </c>
      <c r="R61" s="7">
        <v>6.6921599999999999E-3</v>
      </c>
      <c r="S61" s="7">
        <v>9.5602299999999994E-3</v>
      </c>
      <c r="T61" s="7">
        <v>4.7801099999999997E-3</v>
      </c>
      <c r="U61" s="7">
        <v>1.051625E-2</v>
      </c>
      <c r="V61" s="7">
        <v>9.5602299999999994E-3</v>
      </c>
      <c r="W61" s="7">
        <v>8.6042099999999993E-3</v>
      </c>
      <c r="X61" s="7">
        <v>8.6042099999999993E-3</v>
      </c>
      <c r="Y61" s="7">
        <v>1.147228E-2</v>
      </c>
      <c r="Z61" s="7">
        <v>1.051625E-2</v>
      </c>
      <c r="AA61" s="7">
        <v>8.6042099999999993E-3</v>
      </c>
      <c r="AB61" s="7">
        <v>4.7801099999999997E-3</v>
      </c>
      <c r="AC61" s="7">
        <v>7.6481800000000001E-3</v>
      </c>
      <c r="AD61" s="7">
        <v>9.5602299999999994E-3</v>
      </c>
      <c r="AE61" s="7">
        <v>7.6481800000000001E-3</v>
      </c>
      <c r="AF61" s="7">
        <v>7.6481800000000001E-3</v>
      </c>
      <c r="AG61" s="7">
        <v>9.5602299999999994E-3</v>
      </c>
      <c r="AH61" s="7">
        <v>7.6481800000000001E-3</v>
      </c>
      <c r="AI61" s="7">
        <v>6.6921599999999999E-3</v>
      </c>
      <c r="AJ61" s="7">
        <v>1.24283E-2</v>
      </c>
      <c r="AK61" s="7">
        <v>6.6921599999999999E-3</v>
      </c>
      <c r="AL61" s="7">
        <v>7.6481800000000001E-3</v>
      </c>
      <c r="AM61" s="7">
        <v>4.7801099999999997E-3</v>
      </c>
      <c r="AN61" s="7">
        <v>8.6042099999999993E-3</v>
      </c>
      <c r="AO61" s="7">
        <v>6.6921599999999999E-3</v>
      </c>
      <c r="AP61" s="7">
        <v>3.82409E-3</v>
      </c>
      <c r="AQ61" s="7">
        <v>7.6481800000000001E-3</v>
      </c>
      <c r="AR61" s="7">
        <v>1.434034E-2</v>
      </c>
      <c r="AS61" s="7">
        <v>7.6481800000000001E-3</v>
      </c>
      <c r="AT61" s="7">
        <v>8.6042099999999993E-3</v>
      </c>
      <c r="AU61" s="7">
        <v>5.7361399999999998E-3</v>
      </c>
      <c r="AV61" s="7">
        <v>1.24283E-2</v>
      </c>
      <c r="AW61" s="7">
        <v>3.82409E-3</v>
      </c>
      <c r="AX61" s="7">
        <v>7.6481800000000001E-3</v>
      </c>
      <c r="AY61" s="7">
        <v>1.147228E-2</v>
      </c>
      <c r="AZ61" s="7">
        <v>1.24283E-2</v>
      </c>
      <c r="BA61" s="7">
        <v>1.147228E-2</v>
      </c>
      <c r="BB61" s="7">
        <v>5.7361399999999998E-3</v>
      </c>
      <c r="BC61" s="7">
        <v>4.7801099999999997E-3</v>
      </c>
      <c r="BD61" s="7">
        <v>3.82409E-3</v>
      </c>
      <c r="BE61" s="7">
        <v>9.5602299999999994E-3</v>
      </c>
      <c r="BF61" s="7">
        <v>3.82409E-3</v>
      </c>
      <c r="BG61" s="7">
        <v>1.051625E-2</v>
      </c>
      <c r="BH61" s="7">
        <v>9.5602299999999994E-3</v>
      </c>
      <c r="BI61" s="7">
        <v>5.7361399999999998E-3</v>
      </c>
      <c r="BJ61" s="7">
        <v>6.6921599999999999E-3</v>
      </c>
      <c r="BK61" s="7">
        <v>8.6042099999999993E-3</v>
      </c>
    </row>
    <row r="62" spans="1:63" x14ac:dyDescent="0.35">
      <c r="A62" s="42" t="s">
        <v>648</v>
      </c>
      <c r="B62" s="42" t="s">
        <v>649</v>
      </c>
      <c r="C62" s="42">
        <v>75</v>
      </c>
      <c r="D62" s="42" t="s">
        <v>86</v>
      </c>
      <c r="E62" s="42"/>
      <c r="F62" s="42" t="s">
        <v>612</v>
      </c>
      <c r="G62" s="42" t="s">
        <v>480</v>
      </c>
      <c r="H62" s="42">
        <v>381</v>
      </c>
      <c r="I62" s="43">
        <v>7.4335699999999996E-3</v>
      </c>
      <c r="J62" s="42">
        <v>0</v>
      </c>
      <c r="K62" s="42">
        <v>1</v>
      </c>
      <c r="L62" s="43">
        <v>1.529636711281071E-2</v>
      </c>
      <c r="M62" s="7">
        <v>6.2369699999999997E-3</v>
      </c>
      <c r="N62" s="7">
        <v>1.2473939999999999E-2</v>
      </c>
      <c r="O62" s="7">
        <v>7.6481800000000001E-3</v>
      </c>
      <c r="P62" s="7">
        <v>2.8680699999999999E-3</v>
      </c>
      <c r="Q62" s="52">
        <v>1.529637E-2</v>
      </c>
      <c r="R62" s="7">
        <v>1.24283E-2</v>
      </c>
      <c r="S62" s="7">
        <v>9.5602299999999994E-3</v>
      </c>
      <c r="T62" s="7">
        <v>9.5602299999999994E-3</v>
      </c>
      <c r="U62" s="7">
        <v>1.24283E-2</v>
      </c>
      <c r="V62" s="7">
        <v>7.6481800000000001E-3</v>
      </c>
      <c r="W62" s="7">
        <v>7.6481800000000001E-3</v>
      </c>
      <c r="X62" s="7">
        <v>5.7361399999999998E-3</v>
      </c>
      <c r="Y62" s="7">
        <v>8.6042099999999993E-3</v>
      </c>
      <c r="Z62" s="7">
        <v>6.6921599999999999E-3</v>
      </c>
      <c r="AA62" s="7">
        <v>1.147228E-2</v>
      </c>
      <c r="AB62" s="7">
        <v>6.6921599999999999E-3</v>
      </c>
      <c r="AC62" s="7">
        <v>7.6481800000000001E-3</v>
      </c>
      <c r="AD62" s="7">
        <v>8.6042099999999993E-3</v>
      </c>
      <c r="AE62" s="7">
        <v>6.6921599999999999E-3</v>
      </c>
      <c r="AF62" s="7">
        <v>1.051625E-2</v>
      </c>
      <c r="AG62" s="7">
        <v>7.6481800000000001E-3</v>
      </c>
      <c r="AH62" s="7">
        <v>8.6042099999999993E-3</v>
      </c>
      <c r="AI62" s="7">
        <v>5.7361399999999998E-3</v>
      </c>
      <c r="AJ62" s="7">
        <v>5.7361399999999998E-3</v>
      </c>
      <c r="AK62" s="7">
        <v>7.6481800000000001E-3</v>
      </c>
      <c r="AL62" s="7">
        <v>1.051625E-2</v>
      </c>
      <c r="AM62" s="7">
        <v>1.051625E-2</v>
      </c>
      <c r="AN62" s="7">
        <v>6.6921599999999999E-3</v>
      </c>
      <c r="AO62" s="7">
        <v>1.051625E-2</v>
      </c>
      <c r="AP62" s="7">
        <v>2.8680699999999999E-3</v>
      </c>
      <c r="AQ62" s="7">
        <v>7.6481800000000001E-3</v>
      </c>
      <c r="AR62" s="7">
        <v>6.6921599999999999E-3</v>
      </c>
      <c r="AS62" s="7">
        <v>5.7361399999999998E-3</v>
      </c>
      <c r="AT62" s="7">
        <v>5.7361399999999998E-3</v>
      </c>
      <c r="AU62" s="7">
        <v>2.8680699999999999E-3</v>
      </c>
      <c r="AV62" s="7">
        <v>7.6481800000000001E-3</v>
      </c>
      <c r="AW62" s="7">
        <v>8.6042099999999993E-3</v>
      </c>
      <c r="AX62" s="7">
        <v>7.6481800000000001E-3</v>
      </c>
      <c r="AY62" s="7">
        <v>3.82409E-3</v>
      </c>
      <c r="AZ62" s="7">
        <v>5.7361399999999998E-3</v>
      </c>
      <c r="BA62" s="7">
        <v>7.6481800000000001E-3</v>
      </c>
      <c r="BB62" s="7">
        <v>9.5602299999999994E-3</v>
      </c>
      <c r="BC62" s="7">
        <v>1.147228E-2</v>
      </c>
      <c r="BD62" s="7">
        <v>1.91205E-3</v>
      </c>
      <c r="BE62" s="7">
        <v>8.6042099999999993E-3</v>
      </c>
      <c r="BF62" s="7">
        <v>9.5602299999999994E-3</v>
      </c>
      <c r="BG62" s="7">
        <v>4.7801099999999997E-3</v>
      </c>
      <c r="BH62" s="7">
        <v>3.82409E-3</v>
      </c>
      <c r="BI62" s="7">
        <v>1.91205E-3</v>
      </c>
      <c r="BJ62" s="7">
        <v>2.8680699999999999E-3</v>
      </c>
      <c r="BK62" s="7">
        <v>5.7361399999999998E-3</v>
      </c>
    </row>
    <row r="63" spans="1:63" x14ac:dyDescent="0.35">
      <c r="A63" s="44" t="s">
        <v>650</v>
      </c>
      <c r="B63" s="44" t="s">
        <v>651</v>
      </c>
      <c r="C63" s="44">
        <v>23</v>
      </c>
      <c r="D63" s="44" t="s">
        <v>87</v>
      </c>
      <c r="E63" s="44"/>
      <c r="F63" s="44" t="s">
        <v>617</v>
      </c>
      <c r="G63" s="44" t="s">
        <v>481</v>
      </c>
      <c r="H63" s="44">
        <v>380</v>
      </c>
      <c r="I63" s="45">
        <v>7.4140600000000001E-3</v>
      </c>
      <c r="J63" s="44">
        <v>0</v>
      </c>
      <c r="K63" s="44">
        <v>16</v>
      </c>
      <c r="L63" s="45">
        <v>4.5889101338432117E-2</v>
      </c>
      <c r="M63" s="7">
        <v>3.9991499999999999E-3</v>
      </c>
      <c r="N63" s="7">
        <v>7.9982999999999999E-3</v>
      </c>
      <c r="O63" s="52">
        <v>2.48566E-2</v>
      </c>
      <c r="P63" s="52">
        <v>4.5889100000000002E-2</v>
      </c>
      <c r="Q63" s="52">
        <v>3.0592729999999999E-2</v>
      </c>
      <c r="R63" s="52">
        <v>1.816444E-2</v>
      </c>
      <c r="S63" s="52">
        <v>1.147228E-2</v>
      </c>
      <c r="T63" s="52">
        <v>2.8680689999999998E-2</v>
      </c>
      <c r="U63" s="52">
        <v>1.720841E-2</v>
      </c>
      <c r="V63" s="52">
        <v>4.0152960000000001E-2</v>
      </c>
      <c r="W63" s="52">
        <v>2.0076480000000001E-2</v>
      </c>
      <c r="X63" s="52">
        <v>8.6042099999999993E-3</v>
      </c>
      <c r="Y63" s="7">
        <v>9.5602000000000003E-4</v>
      </c>
      <c r="Z63" s="7">
        <v>0</v>
      </c>
      <c r="AA63" s="7">
        <v>4.7801099999999997E-3</v>
      </c>
      <c r="AB63" s="52">
        <v>1.816444E-2</v>
      </c>
      <c r="AC63" s="7">
        <v>5.7361399999999998E-3</v>
      </c>
      <c r="AD63" s="52">
        <v>9.5602299999999994E-3</v>
      </c>
      <c r="AE63" s="7">
        <v>0</v>
      </c>
      <c r="AF63" s="7">
        <v>0</v>
      </c>
      <c r="AG63" s="7">
        <v>9.5602000000000003E-4</v>
      </c>
      <c r="AH63" s="52">
        <v>1.24283E-2</v>
      </c>
      <c r="AI63" s="7">
        <v>0</v>
      </c>
      <c r="AJ63" s="7">
        <v>9.5602000000000003E-4</v>
      </c>
      <c r="AK63" s="52">
        <v>1.434034E-2</v>
      </c>
      <c r="AL63" s="7">
        <v>9.5602000000000003E-4</v>
      </c>
      <c r="AM63" s="7">
        <v>4.7801099999999997E-3</v>
      </c>
      <c r="AN63" s="7">
        <v>9.5602000000000003E-4</v>
      </c>
      <c r="AO63" s="7">
        <v>0</v>
      </c>
      <c r="AP63" s="7">
        <v>9.5602000000000003E-4</v>
      </c>
      <c r="AQ63" s="52">
        <v>2.1988529999999999E-2</v>
      </c>
      <c r="AR63" s="7">
        <v>9.5602000000000003E-4</v>
      </c>
      <c r="AS63" s="52">
        <v>1.24283E-2</v>
      </c>
      <c r="AT63" s="7">
        <v>9.5602000000000003E-4</v>
      </c>
      <c r="AU63" s="7">
        <v>0</v>
      </c>
      <c r="AV63" s="7">
        <v>0</v>
      </c>
      <c r="AW63" s="7">
        <v>9.5602000000000003E-4</v>
      </c>
      <c r="AX63" s="7">
        <v>0</v>
      </c>
      <c r="AY63" s="7">
        <v>0</v>
      </c>
      <c r="AZ63" s="7">
        <v>0</v>
      </c>
      <c r="BA63" s="7">
        <v>0</v>
      </c>
      <c r="BB63" s="7">
        <v>9.5602000000000003E-4</v>
      </c>
      <c r="BC63" s="7">
        <v>9.5602000000000003E-4</v>
      </c>
      <c r="BD63" s="7">
        <v>0</v>
      </c>
      <c r="BE63" s="7">
        <v>0</v>
      </c>
      <c r="BF63" s="7">
        <v>0</v>
      </c>
      <c r="BG63" s="7">
        <v>9.5602000000000003E-4</v>
      </c>
      <c r="BH63" s="7">
        <v>9.5602000000000003E-4</v>
      </c>
      <c r="BI63" s="7">
        <v>9.5602000000000003E-4</v>
      </c>
      <c r="BJ63" s="7">
        <v>0</v>
      </c>
      <c r="BK63" s="7">
        <v>0</v>
      </c>
    </row>
    <row r="64" spans="1:63" x14ac:dyDescent="0.35">
      <c r="A64" s="44" t="s">
        <v>652</v>
      </c>
      <c r="B64" s="44" t="s">
        <v>653</v>
      </c>
      <c r="C64" s="44">
        <v>32</v>
      </c>
      <c r="D64" s="44" t="s">
        <v>654</v>
      </c>
      <c r="E64" s="44"/>
      <c r="F64" s="44" t="s">
        <v>616</v>
      </c>
      <c r="G64" s="44" t="s">
        <v>481</v>
      </c>
      <c r="H64" s="44">
        <v>319</v>
      </c>
      <c r="I64" s="45">
        <v>6.2239000000000001E-3</v>
      </c>
      <c r="J64" s="44">
        <v>0</v>
      </c>
      <c r="K64" s="44">
        <v>3</v>
      </c>
      <c r="L64" s="45">
        <v>1.338432122370937E-2</v>
      </c>
      <c r="M64" s="7">
        <v>5.9731999999999997E-3</v>
      </c>
      <c r="N64" s="7">
        <v>1.1946399999999999E-2</v>
      </c>
      <c r="O64" s="7">
        <v>5.7361399999999998E-3</v>
      </c>
      <c r="P64" s="7">
        <v>5.7361399999999998E-3</v>
      </c>
      <c r="Q64" s="7">
        <v>1.051625E-2</v>
      </c>
      <c r="R64" s="7">
        <v>5.7361399999999998E-3</v>
      </c>
      <c r="S64" s="7">
        <v>5.7361399999999998E-3</v>
      </c>
      <c r="T64" s="7">
        <v>3.82409E-3</v>
      </c>
      <c r="U64" s="7">
        <v>3.82409E-3</v>
      </c>
      <c r="V64" s="7">
        <v>1.91205E-3</v>
      </c>
      <c r="W64" s="7">
        <v>2.8680699999999999E-3</v>
      </c>
      <c r="X64" s="7">
        <v>5.7361399999999998E-3</v>
      </c>
      <c r="Y64" s="7">
        <v>4.7801099999999997E-3</v>
      </c>
      <c r="Z64" s="52">
        <v>1.338432E-2</v>
      </c>
      <c r="AA64" s="7">
        <v>3.82409E-3</v>
      </c>
      <c r="AB64" s="7">
        <v>3.82409E-3</v>
      </c>
      <c r="AC64" s="52">
        <v>1.24283E-2</v>
      </c>
      <c r="AD64" s="7">
        <v>1.91205E-3</v>
      </c>
      <c r="AE64" s="7">
        <v>6.6921599999999999E-3</v>
      </c>
      <c r="AF64" s="7">
        <v>6.6921599999999999E-3</v>
      </c>
      <c r="AG64" s="7">
        <v>1.147228E-2</v>
      </c>
      <c r="AH64" s="7">
        <v>3.82409E-3</v>
      </c>
      <c r="AI64" s="7">
        <v>9.5602299999999994E-3</v>
      </c>
      <c r="AJ64" s="52">
        <v>1.338432E-2</v>
      </c>
      <c r="AK64" s="7">
        <v>5.7361399999999998E-3</v>
      </c>
      <c r="AL64" s="7">
        <v>4.7801099999999997E-3</v>
      </c>
      <c r="AM64" s="7">
        <v>5.7361399999999998E-3</v>
      </c>
      <c r="AN64" s="7">
        <v>3.82409E-3</v>
      </c>
      <c r="AO64" s="7">
        <v>7.6481800000000001E-3</v>
      </c>
      <c r="AP64" s="7">
        <v>9.5602299999999994E-3</v>
      </c>
      <c r="AQ64" s="7">
        <v>3.82409E-3</v>
      </c>
      <c r="AR64" s="7">
        <v>8.6042099999999993E-3</v>
      </c>
      <c r="AS64" s="7">
        <v>8.6042099999999993E-3</v>
      </c>
      <c r="AT64" s="7">
        <v>8.6042099999999993E-3</v>
      </c>
      <c r="AU64" s="7">
        <v>1.147228E-2</v>
      </c>
      <c r="AV64" s="7">
        <v>9.5602299999999994E-3</v>
      </c>
      <c r="AW64" s="7">
        <v>5.7361399999999998E-3</v>
      </c>
      <c r="AX64" s="7">
        <v>4.7801099999999997E-3</v>
      </c>
      <c r="AY64" s="7">
        <v>6.6921599999999999E-3</v>
      </c>
      <c r="AZ64" s="7">
        <v>6.6921599999999999E-3</v>
      </c>
      <c r="BA64" s="7">
        <v>1.91205E-3</v>
      </c>
      <c r="BB64" s="7">
        <v>6.6921599999999999E-3</v>
      </c>
      <c r="BC64" s="7">
        <v>1.91205E-3</v>
      </c>
      <c r="BD64" s="7">
        <v>6.6921599999999999E-3</v>
      </c>
      <c r="BE64" s="7">
        <v>5.7361399999999998E-3</v>
      </c>
      <c r="BF64" s="7">
        <v>3.82409E-3</v>
      </c>
      <c r="BG64" s="7">
        <v>6.6921599999999999E-3</v>
      </c>
      <c r="BH64" s="7">
        <v>3.82409E-3</v>
      </c>
      <c r="BI64" s="7">
        <v>2.8680699999999999E-3</v>
      </c>
      <c r="BJ64" s="7">
        <v>6.6921599999999999E-3</v>
      </c>
      <c r="BK64" s="7">
        <v>2.8680699999999999E-3</v>
      </c>
    </row>
    <row r="65" spans="1:63" x14ac:dyDescent="0.35">
      <c r="A65" s="34" t="s">
        <v>655</v>
      </c>
      <c r="B65" s="34" t="s">
        <v>656</v>
      </c>
      <c r="C65" s="34">
        <v>2</v>
      </c>
      <c r="D65" s="34" t="s">
        <v>657</v>
      </c>
      <c r="E65" s="34"/>
      <c r="F65" s="34" t="s">
        <v>373</v>
      </c>
      <c r="G65" s="34" t="s">
        <v>373</v>
      </c>
      <c r="H65" s="34">
        <v>182</v>
      </c>
      <c r="I65" s="35">
        <v>3.5509399999999998E-3</v>
      </c>
      <c r="J65" s="34">
        <v>0</v>
      </c>
      <c r="K65" s="34">
        <v>0</v>
      </c>
      <c r="L65" s="35">
        <v>8.6042065009560229E-3</v>
      </c>
      <c r="M65" s="7">
        <v>4.4586299999999999E-3</v>
      </c>
      <c r="N65" s="7">
        <v>8.9172599999999998E-3</v>
      </c>
      <c r="O65" s="7">
        <v>4.7801099999999997E-3</v>
      </c>
      <c r="P65" s="7">
        <v>4.7801099999999997E-3</v>
      </c>
      <c r="Q65" s="7">
        <v>2.8680699999999999E-3</v>
      </c>
      <c r="R65" s="7">
        <v>5.7361399999999998E-3</v>
      </c>
      <c r="S65" s="7">
        <v>1.91205E-3</v>
      </c>
      <c r="T65" s="7">
        <v>2.8680699999999999E-3</v>
      </c>
      <c r="U65" s="7">
        <v>1.91205E-3</v>
      </c>
      <c r="V65" s="7">
        <v>1.91205E-3</v>
      </c>
      <c r="W65" s="7">
        <v>3.82409E-3</v>
      </c>
      <c r="X65" s="7">
        <v>4.7801099999999997E-3</v>
      </c>
      <c r="Y65" s="7">
        <v>6.6921599999999999E-3</v>
      </c>
      <c r="Z65" s="7">
        <v>3.82409E-3</v>
      </c>
      <c r="AA65" s="7">
        <v>3.82409E-3</v>
      </c>
      <c r="AB65" s="7">
        <v>1.91205E-3</v>
      </c>
      <c r="AC65" s="7">
        <v>3.82409E-3</v>
      </c>
      <c r="AD65" s="7">
        <v>4.7801099999999997E-3</v>
      </c>
      <c r="AE65" s="7">
        <v>0</v>
      </c>
      <c r="AF65" s="7">
        <v>3.82409E-3</v>
      </c>
      <c r="AG65" s="7">
        <v>0</v>
      </c>
      <c r="AH65" s="7">
        <v>9.5602000000000003E-4</v>
      </c>
      <c r="AI65" s="7">
        <v>4.7801099999999997E-3</v>
      </c>
      <c r="AJ65" s="7">
        <v>6.6921599999999999E-3</v>
      </c>
      <c r="AK65" s="7">
        <v>4.7801099999999997E-3</v>
      </c>
      <c r="AL65" s="7">
        <v>8.6042099999999993E-3</v>
      </c>
      <c r="AM65" s="7">
        <v>9.5602000000000003E-4</v>
      </c>
      <c r="AN65" s="7">
        <v>7.6481800000000001E-3</v>
      </c>
      <c r="AO65" s="7">
        <v>9.5602000000000003E-4</v>
      </c>
      <c r="AP65" s="7">
        <v>9.5602000000000003E-4</v>
      </c>
      <c r="AQ65" s="7">
        <v>5.7361399999999998E-3</v>
      </c>
      <c r="AR65" s="7">
        <v>4.7801099999999997E-3</v>
      </c>
      <c r="AS65" s="7">
        <v>4.7801099999999997E-3</v>
      </c>
      <c r="AT65" s="7">
        <v>9.5602000000000003E-4</v>
      </c>
      <c r="AU65" s="7">
        <v>3.82409E-3</v>
      </c>
      <c r="AV65" s="7">
        <v>4.7801099999999997E-3</v>
      </c>
      <c r="AW65" s="7">
        <v>9.5602000000000003E-4</v>
      </c>
      <c r="AX65" s="7">
        <v>4.7801099999999997E-3</v>
      </c>
      <c r="AY65" s="7">
        <v>2.8680699999999999E-3</v>
      </c>
      <c r="AZ65" s="7">
        <v>3.82409E-3</v>
      </c>
      <c r="BA65" s="7">
        <v>3.82409E-3</v>
      </c>
      <c r="BB65" s="7">
        <v>4.7801099999999997E-3</v>
      </c>
      <c r="BC65" s="7">
        <v>0</v>
      </c>
      <c r="BD65" s="7">
        <v>4.7801099999999997E-3</v>
      </c>
      <c r="BE65" s="7">
        <v>3.82409E-3</v>
      </c>
      <c r="BF65" s="7">
        <v>8.6042099999999993E-3</v>
      </c>
      <c r="BG65" s="7">
        <v>9.5602000000000003E-4</v>
      </c>
      <c r="BH65" s="7">
        <v>4.7801099999999997E-3</v>
      </c>
      <c r="BI65" s="7">
        <v>0</v>
      </c>
      <c r="BJ65" s="7">
        <v>9.5602000000000003E-4</v>
      </c>
      <c r="BK65" s="7">
        <v>3.82409E-3</v>
      </c>
    </row>
    <row r="66" spans="1:63" x14ac:dyDescent="0.35">
      <c r="A66" s="44" t="s">
        <v>658</v>
      </c>
      <c r="B66" s="44" t="s">
        <v>659</v>
      </c>
      <c r="C66" s="44">
        <v>28</v>
      </c>
      <c r="D66" s="44" t="s">
        <v>660</v>
      </c>
      <c r="E66" s="44"/>
      <c r="F66" s="44" t="s">
        <v>616</v>
      </c>
      <c r="G66" s="44" t="s">
        <v>481</v>
      </c>
      <c r="H66" s="44">
        <v>165</v>
      </c>
      <c r="I66" s="45">
        <v>3.2192599999999998E-3</v>
      </c>
      <c r="J66" s="44">
        <v>0</v>
      </c>
      <c r="K66" s="44">
        <v>5</v>
      </c>
      <c r="L66" s="45">
        <v>8.6042065009560229E-3</v>
      </c>
      <c r="M66" s="7">
        <v>3.2163399999999998E-3</v>
      </c>
      <c r="N66" s="7">
        <v>6.4326799999999996E-3</v>
      </c>
      <c r="O66" s="7">
        <v>2.8680699999999999E-3</v>
      </c>
      <c r="P66" s="7">
        <v>9.5602000000000003E-4</v>
      </c>
      <c r="Q66" s="7">
        <v>9.5602000000000003E-4</v>
      </c>
      <c r="R66" s="7">
        <v>1.91205E-3</v>
      </c>
      <c r="S66" s="7">
        <v>1.91205E-3</v>
      </c>
      <c r="T66" s="7">
        <v>4.7801099999999997E-3</v>
      </c>
      <c r="U66" s="7">
        <v>2.8680699999999999E-3</v>
      </c>
      <c r="V66" s="7">
        <v>1.91205E-3</v>
      </c>
      <c r="W66" s="7">
        <v>3.82409E-3</v>
      </c>
      <c r="X66" s="7">
        <v>9.5602000000000003E-4</v>
      </c>
      <c r="Y66" s="7">
        <v>5.7361399999999998E-3</v>
      </c>
      <c r="Z66" s="52">
        <v>7.6481800000000001E-3</v>
      </c>
      <c r="AA66" s="7">
        <v>9.5602000000000003E-4</v>
      </c>
      <c r="AB66" s="7">
        <v>9.5602000000000003E-4</v>
      </c>
      <c r="AC66" s="7">
        <v>0</v>
      </c>
      <c r="AD66" s="7">
        <v>0</v>
      </c>
      <c r="AE66" s="52">
        <v>6.6921599999999999E-3</v>
      </c>
      <c r="AF66" s="7">
        <v>1.91205E-3</v>
      </c>
      <c r="AG66" s="7">
        <v>2.8680699999999999E-3</v>
      </c>
      <c r="AH66" s="7">
        <v>1.91205E-3</v>
      </c>
      <c r="AI66" s="7">
        <v>3.82409E-3</v>
      </c>
      <c r="AJ66" s="7">
        <v>5.7361399999999998E-3</v>
      </c>
      <c r="AK66" s="7">
        <v>2.8680699999999999E-3</v>
      </c>
      <c r="AL66" s="7">
        <v>4.7801099999999997E-3</v>
      </c>
      <c r="AM66" s="7">
        <v>1.91205E-3</v>
      </c>
      <c r="AN66" s="7">
        <v>1.91205E-3</v>
      </c>
      <c r="AO66" s="7">
        <v>1.91205E-3</v>
      </c>
      <c r="AP66" s="7">
        <v>1.91205E-3</v>
      </c>
      <c r="AQ66" s="7">
        <v>0</v>
      </c>
      <c r="AR66" s="7">
        <v>1.91205E-3</v>
      </c>
      <c r="AS66" s="7">
        <v>3.82409E-3</v>
      </c>
      <c r="AT66" s="7">
        <v>2.8680699999999999E-3</v>
      </c>
      <c r="AU66" s="7">
        <v>5.7361399999999998E-3</v>
      </c>
      <c r="AV66" s="52">
        <v>8.6042099999999993E-3</v>
      </c>
      <c r="AW66" s="7">
        <v>3.82409E-3</v>
      </c>
      <c r="AX66" s="7">
        <v>3.82409E-3</v>
      </c>
      <c r="AY66" s="7">
        <v>1.91205E-3</v>
      </c>
      <c r="AZ66" s="7">
        <v>4.7801099999999997E-3</v>
      </c>
      <c r="BA66" s="7">
        <v>9.5602000000000003E-4</v>
      </c>
      <c r="BB66" s="7">
        <v>4.7801099999999997E-3</v>
      </c>
      <c r="BC66" s="7">
        <v>3.82409E-3</v>
      </c>
      <c r="BD66" s="7">
        <v>2.8680699999999999E-3</v>
      </c>
      <c r="BE66" s="52">
        <v>7.6481800000000001E-3</v>
      </c>
      <c r="BF66" s="7">
        <v>9.5602000000000003E-4</v>
      </c>
      <c r="BG66" s="52">
        <v>8.6042099999999993E-3</v>
      </c>
      <c r="BH66" s="7">
        <v>3.82409E-3</v>
      </c>
      <c r="BI66" s="7">
        <v>2.8680699999999999E-3</v>
      </c>
      <c r="BJ66" s="7">
        <v>3.82409E-3</v>
      </c>
      <c r="BK66" s="7">
        <v>3.82409E-3</v>
      </c>
    </row>
    <row r="67" spans="1:63" x14ac:dyDescent="0.35">
      <c r="A67" s="32" t="s">
        <v>661</v>
      </c>
      <c r="B67" s="32" t="s">
        <v>662</v>
      </c>
      <c r="C67" s="32">
        <v>5</v>
      </c>
      <c r="D67" s="32" t="s">
        <v>260</v>
      </c>
      <c r="E67" s="32"/>
      <c r="F67" s="32" t="s">
        <v>260</v>
      </c>
      <c r="G67" s="32" t="s">
        <v>260</v>
      </c>
      <c r="H67" s="32">
        <v>141</v>
      </c>
      <c r="I67" s="33">
        <v>2.751E-3</v>
      </c>
      <c r="J67" s="32">
        <v>0</v>
      </c>
      <c r="K67" s="32">
        <v>11</v>
      </c>
      <c r="L67" s="33">
        <v>6.6921606118546849E-3</v>
      </c>
      <c r="M67" s="7">
        <v>2.2803699999999999E-3</v>
      </c>
      <c r="N67" s="7">
        <v>4.5607399999999998E-3</v>
      </c>
      <c r="O67" s="7">
        <v>0</v>
      </c>
      <c r="P67" s="52">
        <v>4.7801099999999997E-3</v>
      </c>
      <c r="Q67" s="7">
        <v>9.5602000000000003E-4</v>
      </c>
      <c r="R67" s="7">
        <v>0</v>
      </c>
      <c r="S67" s="7">
        <v>2.8680699999999999E-3</v>
      </c>
      <c r="T67" s="7">
        <v>3.82409E-3</v>
      </c>
      <c r="U67" s="7">
        <v>2.8680699999999999E-3</v>
      </c>
      <c r="V67" s="7">
        <v>2.8680699999999999E-3</v>
      </c>
      <c r="W67" s="52">
        <v>4.7801099999999997E-3</v>
      </c>
      <c r="X67" s="7">
        <v>1.91205E-3</v>
      </c>
      <c r="Y67" s="7">
        <v>2.8680699999999999E-3</v>
      </c>
      <c r="Z67" s="52">
        <v>4.7801099999999997E-3</v>
      </c>
      <c r="AA67" s="7">
        <v>0</v>
      </c>
      <c r="AB67" s="7">
        <v>9.5602000000000003E-4</v>
      </c>
      <c r="AC67" s="7">
        <v>2.8680699999999999E-3</v>
      </c>
      <c r="AD67" s="7">
        <v>9.5602000000000003E-4</v>
      </c>
      <c r="AE67" s="7">
        <v>1.91205E-3</v>
      </c>
      <c r="AF67" s="52">
        <v>4.7801099999999997E-3</v>
      </c>
      <c r="AG67" s="52">
        <v>4.7801099999999997E-3</v>
      </c>
      <c r="AH67" s="7">
        <v>3.82409E-3</v>
      </c>
      <c r="AI67" s="7">
        <v>9.5602000000000003E-4</v>
      </c>
      <c r="AJ67" s="7">
        <v>2.8680699999999999E-3</v>
      </c>
      <c r="AK67" s="7">
        <v>2.8680699999999999E-3</v>
      </c>
      <c r="AL67" s="7">
        <v>9.5602000000000003E-4</v>
      </c>
      <c r="AM67" s="7">
        <v>1.91205E-3</v>
      </c>
      <c r="AN67" s="7">
        <v>3.82409E-3</v>
      </c>
      <c r="AO67" s="52">
        <v>4.7801099999999997E-3</v>
      </c>
      <c r="AP67" s="7">
        <v>2.8680699999999999E-3</v>
      </c>
      <c r="AQ67" s="7">
        <v>9.5602000000000003E-4</v>
      </c>
      <c r="AR67" s="7">
        <v>9.5602000000000003E-4</v>
      </c>
      <c r="AS67" s="7">
        <v>9.5602000000000003E-4</v>
      </c>
      <c r="AT67" s="7">
        <v>2.8680699999999999E-3</v>
      </c>
      <c r="AU67" s="7">
        <v>3.82409E-3</v>
      </c>
      <c r="AV67" s="52">
        <v>4.7801099999999997E-3</v>
      </c>
      <c r="AW67" s="52">
        <v>5.7361399999999998E-3</v>
      </c>
      <c r="AX67" s="7">
        <v>1.91205E-3</v>
      </c>
      <c r="AY67" s="7">
        <v>1.91205E-3</v>
      </c>
      <c r="AZ67" s="7">
        <v>2.8680699999999999E-3</v>
      </c>
      <c r="BA67" s="7">
        <v>1.91205E-3</v>
      </c>
      <c r="BB67" s="7">
        <v>2.8680699999999999E-3</v>
      </c>
      <c r="BC67" s="52">
        <v>5.7361399999999998E-3</v>
      </c>
      <c r="BD67" s="7">
        <v>3.82409E-3</v>
      </c>
      <c r="BE67" s="7">
        <v>1.91205E-3</v>
      </c>
      <c r="BF67" s="7">
        <v>0</v>
      </c>
      <c r="BG67" s="52">
        <v>6.6921599999999999E-3</v>
      </c>
      <c r="BH67" s="52">
        <v>4.7801099999999997E-3</v>
      </c>
      <c r="BI67" s="7">
        <v>9.5602000000000003E-4</v>
      </c>
      <c r="BJ67" s="7">
        <v>1.91205E-3</v>
      </c>
      <c r="BK67" s="7">
        <v>3.82409E-3</v>
      </c>
    </row>
    <row r="68" spans="1:63" x14ac:dyDescent="0.35">
      <c r="A68" s="44" t="s">
        <v>663</v>
      </c>
      <c r="B68" s="44" t="s">
        <v>664</v>
      </c>
      <c r="C68" s="44">
        <v>30</v>
      </c>
      <c r="D68" s="44" t="s">
        <v>665</v>
      </c>
      <c r="E68" s="44"/>
      <c r="F68" s="44" t="s">
        <v>616</v>
      </c>
      <c r="G68" s="44" t="s">
        <v>481</v>
      </c>
      <c r="H68" s="44">
        <v>135</v>
      </c>
      <c r="I68" s="45">
        <v>2.63394E-3</v>
      </c>
      <c r="J68" s="44">
        <v>0</v>
      </c>
      <c r="K68" s="44">
        <v>16</v>
      </c>
      <c r="L68" s="45">
        <v>1.6252390057361382E-2</v>
      </c>
      <c r="M68" s="7">
        <v>1.31036E-3</v>
      </c>
      <c r="N68" s="7">
        <v>2.62072E-3</v>
      </c>
      <c r="O68" s="52">
        <v>1.6252389999999999E-2</v>
      </c>
      <c r="P68" s="7">
        <v>9.5602000000000003E-4</v>
      </c>
      <c r="Q68" s="52">
        <v>1.147228E-2</v>
      </c>
      <c r="R68" s="52">
        <v>7.6481800000000001E-3</v>
      </c>
      <c r="S68" s="52">
        <v>4.7801099999999997E-3</v>
      </c>
      <c r="T68" s="52">
        <v>2.8680699999999999E-3</v>
      </c>
      <c r="U68" s="52">
        <v>1.434034E-2</v>
      </c>
      <c r="V68" s="52">
        <v>6.6921599999999999E-3</v>
      </c>
      <c r="W68" s="7">
        <v>9.5602000000000003E-4</v>
      </c>
      <c r="X68" s="52">
        <v>5.7361399999999998E-3</v>
      </c>
      <c r="Y68" s="7">
        <v>0</v>
      </c>
      <c r="Z68" s="7">
        <v>0</v>
      </c>
      <c r="AA68" s="52">
        <v>5.7361399999999998E-3</v>
      </c>
      <c r="AB68" s="52">
        <v>4.7801099999999997E-3</v>
      </c>
      <c r="AC68" s="52">
        <v>8.6042099999999993E-3</v>
      </c>
      <c r="AD68" s="52">
        <v>1.6252389999999999E-2</v>
      </c>
      <c r="AE68" s="7">
        <v>0</v>
      </c>
      <c r="AF68" s="7">
        <v>0</v>
      </c>
      <c r="AG68" s="7">
        <v>0</v>
      </c>
      <c r="AH68" s="52">
        <v>6.6921599999999999E-3</v>
      </c>
      <c r="AI68" s="7">
        <v>0</v>
      </c>
      <c r="AJ68" s="7">
        <v>0</v>
      </c>
      <c r="AK68" s="7">
        <v>0</v>
      </c>
      <c r="AL68" s="7">
        <v>0</v>
      </c>
      <c r="AM68" s="52">
        <v>6.6921599999999999E-3</v>
      </c>
      <c r="AN68" s="7">
        <v>0</v>
      </c>
      <c r="AO68" s="7">
        <v>0</v>
      </c>
      <c r="AP68" s="7">
        <v>9.5602000000000003E-4</v>
      </c>
      <c r="AQ68" s="52">
        <v>4.7801099999999997E-3</v>
      </c>
      <c r="AR68" s="7">
        <v>0</v>
      </c>
      <c r="AS68" s="52">
        <v>2.8680699999999999E-3</v>
      </c>
      <c r="AT68" s="7">
        <v>0</v>
      </c>
      <c r="AU68" s="7">
        <v>0</v>
      </c>
      <c r="AV68" s="7">
        <v>0</v>
      </c>
      <c r="AW68" s="7">
        <v>0</v>
      </c>
      <c r="AX68" s="7">
        <v>0</v>
      </c>
      <c r="AY68" s="7">
        <v>0</v>
      </c>
      <c r="AZ68" s="7">
        <v>0</v>
      </c>
      <c r="BA68" s="7">
        <v>0</v>
      </c>
      <c r="BB68" s="7">
        <v>0</v>
      </c>
      <c r="BC68" s="7">
        <v>0</v>
      </c>
      <c r="BD68" s="7">
        <v>0</v>
      </c>
      <c r="BE68" s="7">
        <v>0</v>
      </c>
      <c r="BF68" s="7">
        <v>0</v>
      </c>
      <c r="BG68" s="7">
        <v>0</v>
      </c>
      <c r="BH68" s="7">
        <v>0</v>
      </c>
      <c r="BI68" s="7">
        <v>0</v>
      </c>
      <c r="BJ68" s="7">
        <v>0</v>
      </c>
      <c r="BK68" s="7">
        <v>0</v>
      </c>
    </row>
    <row r="69" spans="1:63" x14ac:dyDescent="0.35">
      <c r="A69" s="42" t="s">
        <v>666</v>
      </c>
      <c r="B69" s="42" t="s">
        <v>667</v>
      </c>
      <c r="C69" s="42">
        <v>69</v>
      </c>
      <c r="D69" s="42" t="s">
        <v>668</v>
      </c>
      <c r="E69" s="42"/>
      <c r="F69" s="42" t="s">
        <v>612</v>
      </c>
      <c r="G69" s="42" t="s">
        <v>480</v>
      </c>
      <c r="H69" s="42">
        <v>128</v>
      </c>
      <c r="I69" s="43">
        <v>2.4973700000000001E-3</v>
      </c>
      <c r="J69" s="42">
        <v>0</v>
      </c>
      <c r="K69" s="42">
        <v>9</v>
      </c>
      <c r="L69" s="43">
        <v>7.6481835564053526E-3</v>
      </c>
      <c r="M69" s="7">
        <v>2.1527299999999998E-3</v>
      </c>
      <c r="N69" s="7">
        <v>4.3054599999999997E-3</v>
      </c>
      <c r="O69" s="7">
        <v>9.5602000000000003E-4</v>
      </c>
      <c r="P69" s="52">
        <v>4.7801099999999997E-3</v>
      </c>
      <c r="Q69" s="7">
        <v>1.91205E-3</v>
      </c>
      <c r="R69" s="7">
        <v>1.91205E-3</v>
      </c>
      <c r="S69" s="7">
        <v>1.91205E-3</v>
      </c>
      <c r="T69" s="7">
        <v>9.5602000000000003E-4</v>
      </c>
      <c r="U69" s="7">
        <v>0</v>
      </c>
      <c r="V69" s="7">
        <v>9.5602000000000003E-4</v>
      </c>
      <c r="W69" s="52">
        <v>4.7801099999999997E-3</v>
      </c>
      <c r="X69" s="7">
        <v>3.82409E-3</v>
      </c>
      <c r="Y69" s="7">
        <v>2.8680699999999999E-3</v>
      </c>
      <c r="Z69" s="7">
        <v>1.91205E-3</v>
      </c>
      <c r="AA69" s="7">
        <v>1.91205E-3</v>
      </c>
      <c r="AB69" s="7">
        <v>2.8680699999999999E-3</v>
      </c>
      <c r="AC69" s="7">
        <v>9.5602000000000003E-4</v>
      </c>
      <c r="AD69" s="7">
        <v>1.91205E-3</v>
      </c>
      <c r="AE69" s="7">
        <v>1.91205E-3</v>
      </c>
      <c r="AF69" s="7">
        <v>2.8680699999999999E-3</v>
      </c>
      <c r="AG69" s="7">
        <v>2.8680699999999999E-3</v>
      </c>
      <c r="AH69" s="7">
        <v>1.91205E-3</v>
      </c>
      <c r="AI69" s="7">
        <v>9.5602000000000003E-4</v>
      </c>
      <c r="AJ69" s="7">
        <v>3.82409E-3</v>
      </c>
      <c r="AK69" s="52">
        <v>7.6481800000000001E-3</v>
      </c>
      <c r="AL69" s="7">
        <v>1.91205E-3</v>
      </c>
      <c r="AM69" s="7">
        <v>9.5602000000000003E-4</v>
      </c>
      <c r="AN69" s="7">
        <v>1.91205E-3</v>
      </c>
      <c r="AO69" s="7">
        <v>0</v>
      </c>
      <c r="AP69" s="7">
        <v>2.8680699999999999E-3</v>
      </c>
      <c r="AQ69" s="7">
        <v>1.91205E-3</v>
      </c>
      <c r="AR69" s="52">
        <v>4.7801099999999997E-3</v>
      </c>
      <c r="AS69" s="7">
        <v>2.8680699999999999E-3</v>
      </c>
      <c r="AT69" s="7">
        <v>2.8680699999999999E-3</v>
      </c>
      <c r="AU69" s="7">
        <v>9.5602000000000003E-4</v>
      </c>
      <c r="AV69" s="7">
        <v>9.5602000000000003E-4</v>
      </c>
      <c r="AW69" s="7">
        <v>1.91205E-3</v>
      </c>
      <c r="AX69" s="7">
        <v>2.8680699999999999E-3</v>
      </c>
      <c r="AY69" s="52">
        <v>4.7801099999999997E-3</v>
      </c>
      <c r="AZ69" s="52">
        <v>4.7801099999999997E-3</v>
      </c>
      <c r="BA69" s="7">
        <v>2.8680699999999999E-3</v>
      </c>
      <c r="BB69" s="7">
        <v>2.8680699999999999E-3</v>
      </c>
      <c r="BC69" s="7">
        <v>1.91205E-3</v>
      </c>
      <c r="BD69" s="7">
        <v>9.5602000000000003E-4</v>
      </c>
      <c r="BE69" s="52">
        <v>4.7801099999999997E-3</v>
      </c>
      <c r="BF69" s="7">
        <v>2.8680699999999999E-3</v>
      </c>
      <c r="BG69" s="52">
        <v>4.7801099999999997E-3</v>
      </c>
      <c r="BH69" s="7">
        <v>1.91205E-3</v>
      </c>
      <c r="BI69" s="7">
        <v>1.91205E-3</v>
      </c>
      <c r="BJ69" s="52">
        <v>4.7801099999999997E-3</v>
      </c>
      <c r="BK69" s="7">
        <v>0</v>
      </c>
    </row>
    <row r="70" spans="1:63" x14ac:dyDescent="0.35">
      <c r="A70" s="42" t="s">
        <v>669</v>
      </c>
      <c r="B70" s="42" t="s">
        <v>670</v>
      </c>
      <c r="C70" s="42">
        <v>95</v>
      </c>
      <c r="D70" s="42" t="s">
        <v>671</v>
      </c>
      <c r="E70" s="42"/>
      <c r="F70" s="42" t="s">
        <v>611</v>
      </c>
      <c r="G70" s="42" t="s">
        <v>480</v>
      </c>
      <c r="H70" s="42">
        <v>115</v>
      </c>
      <c r="I70" s="43">
        <v>2.2437300000000002E-3</v>
      </c>
      <c r="J70" s="42">
        <v>0</v>
      </c>
      <c r="K70" s="42">
        <v>12</v>
      </c>
      <c r="L70" s="43">
        <v>6.6921606118546849E-3</v>
      </c>
      <c r="M70" s="7">
        <v>1.5996599999999999E-3</v>
      </c>
      <c r="N70" s="7">
        <v>3.1993199999999999E-3</v>
      </c>
      <c r="O70" s="7">
        <v>1.91205E-3</v>
      </c>
      <c r="P70" s="7">
        <v>2.8680699999999999E-3</v>
      </c>
      <c r="Q70" s="52">
        <v>4.7801099999999997E-3</v>
      </c>
      <c r="R70" s="52">
        <v>4.7801099999999997E-3</v>
      </c>
      <c r="S70" s="7">
        <v>1.91205E-3</v>
      </c>
      <c r="T70" s="52">
        <v>6.6921599999999999E-3</v>
      </c>
      <c r="U70" s="7">
        <v>2.8680699999999999E-3</v>
      </c>
      <c r="V70" s="7">
        <v>1.91205E-3</v>
      </c>
      <c r="W70" s="7">
        <v>1.91205E-3</v>
      </c>
      <c r="X70" s="7">
        <v>9.5602000000000003E-4</v>
      </c>
      <c r="Y70" s="7">
        <v>9.5602000000000003E-4</v>
      </c>
      <c r="Z70" s="7">
        <v>9.5602000000000003E-4</v>
      </c>
      <c r="AA70" s="7">
        <v>2.8680699999999999E-3</v>
      </c>
      <c r="AB70" s="7">
        <v>2.8680699999999999E-3</v>
      </c>
      <c r="AC70" s="7">
        <v>2.8680699999999999E-3</v>
      </c>
      <c r="AD70" s="7">
        <v>9.5602000000000003E-4</v>
      </c>
      <c r="AE70" s="7">
        <v>1.91205E-3</v>
      </c>
      <c r="AF70" s="7">
        <v>1.91205E-3</v>
      </c>
      <c r="AG70" s="52">
        <v>3.82409E-3</v>
      </c>
      <c r="AH70" s="7">
        <v>1.91205E-3</v>
      </c>
      <c r="AI70" s="7">
        <v>0</v>
      </c>
      <c r="AJ70" s="52">
        <v>4.7801099999999997E-3</v>
      </c>
      <c r="AK70" s="52">
        <v>3.82409E-3</v>
      </c>
      <c r="AL70" s="52">
        <v>3.82409E-3</v>
      </c>
      <c r="AM70" s="52">
        <v>3.82409E-3</v>
      </c>
      <c r="AN70" s="7">
        <v>0</v>
      </c>
      <c r="AO70" s="52">
        <v>4.7801099999999997E-3</v>
      </c>
      <c r="AP70" s="7">
        <v>9.5602000000000003E-4</v>
      </c>
      <c r="AQ70" s="7">
        <v>1.91205E-3</v>
      </c>
      <c r="AR70" s="7">
        <v>1.91205E-3</v>
      </c>
      <c r="AS70" s="7">
        <v>2.8680699999999999E-3</v>
      </c>
      <c r="AT70" s="7">
        <v>0</v>
      </c>
      <c r="AU70" s="7">
        <v>1.91205E-3</v>
      </c>
      <c r="AV70" s="7">
        <v>2.8680699999999999E-3</v>
      </c>
      <c r="AW70" s="7">
        <v>1.91205E-3</v>
      </c>
      <c r="AX70" s="52">
        <v>4.7801099999999997E-3</v>
      </c>
      <c r="AY70" s="7">
        <v>9.5602000000000003E-4</v>
      </c>
      <c r="AZ70" s="7">
        <v>0</v>
      </c>
      <c r="BA70" s="7">
        <v>0</v>
      </c>
      <c r="BB70" s="7">
        <v>2.8680699999999999E-3</v>
      </c>
      <c r="BC70" s="52">
        <v>3.82409E-3</v>
      </c>
      <c r="BD70" s="7">
        <v>0</v>
      </c>
      <c r="BE70" s="7">
        <v>9.5602000000000003E-4</v>
      </c>
      <c r="BF70" s="7">
        <v>9.5602000000000003E-4</v>
      </c>
      <c r="BG70" s="7">
        <v>0</v>
      </c>
      <c r="BH70" s="7">
        <v>1.91205E-3</v>
      </c>
      <c r="BI70" s="7">
        <v>9.5602000000000003E-4</v>
      </c>
      <c r="BJ70" s="52">
        <v>3.82409E-3</v>
      </c>
      <c r="BK70" s="7">
        <v>1.91205E-3</v>
      </c>
    </row>
    <row r="71" spans="1:63" x14ac:dyDescent="0.35">
      <c r="A71" s="44" t="s">
        <v>672</v>
      </c>
      <c r="B71" s="44" t="s">
        <v>673</v>
      </c>
      <c r="C71" s="44">
        <v>17</v>
      </c>
      <c r="D71" s="44" t="s">
        <v>674</v>
      </c>
      <c r="E71" s="44"/>
      <c r="F71" s="44" t="s">
        <v>614</v>
      </c>
      <c r="G71" s="44" t="s">
        <v>481</v>
      </c>
      <c r="H71" s="44">
        <v>113</v>
      </c>
      <c r="I71" s="45">
        <v>2.2047099999999999E-3</v>
      </c>
      <c r="J71" s="44">
        <v>0</v>
      </c>
      <c r="K71" s="44">
        <v>0</v>
      </c>
      <c r="L71" s="45">
        <v>4.7801147227533461E-3</v>
      </c>
      <c r="M71" s="7">
        <v>3.0887000000000002E-3</v>
      </c>
      <c r="N71" s="7">
        <v>6.1774000000000004E-3</v>
      </c>
      <c r="O71" s="7">
        <v>2.8680699999999999E-3</v>
      </c>
      <c r="P71" s="7">
        <v>4.7801099999999997E-3</v>
      </c>
      <c r="Q71" s="7">
        <v>1.91205E-3</v>
      </c>
      <c r="R71" s="7">
        <v>1.91205E-3</v>
      </c>
      <c r="S71" s="7">
        <v>2.8680699999999999E-3</v>
      </c>
      <c r="T71" s="7">
        <v>0</v>
      </c>
      <c r="U71" s="7">
        <v>4.7801099999999997E-3</v>
      </c>
      <c r="V71" s="7">
        <v>2.8680699999999999E-3</v>
      </c>
      <c r="W71" s="7">
        <v>0</v>
      </c>
      <c r="X71" s="7">
        <v>2.8680699999999999E-3</v>
      </c>
      <c r="Y71" s="7">
        <v>1.91205E-3</v>
      </c>
      <c r="Z71" s="7">
        <v>0</v>
      </c>
      <c r="AA71" s="7">
        <v>1.91205E-3</v>
      </c>
      <c r="AB71" s="7">
        <v>9.5602000000000003E-4</v>
      </c>
      <c r="AC71" s="7">
        <v>9.5602000000000003E-4</v>
      </c>
      <c r="AD71" s="7">
        <v>1.91205E-3</v>
      </c>
      <c r="AE71" s="7">
        <v>3.82409E-3</v>
      </c>
      <c r="AF71" s="7">
        <v>3.82409E-3</v>
      </c>
      <c r="AG71" s="7">
        <v>9.5602000000000003E-4</v>
      </c>
      <c r="AH71" s="7">
        <v>2.8680699999999999E-3</v>
      </c>
      <c r="AI71" s="7">
        <v>0</v>
      </c>
      <c r="AJ71" s="7">
        <v>9.5602000000000003E-4</v>
      </c>
      <c r="AK71" s="7">
        <v>1.91205E-3</v>
      </c>
      <c r="AL71" s="7">
        <v>9.5602000000000003E-4</v>
      </c>
      <c r="AM71" s="7">
        <v>3.82409E-3</v>
      </c>
      <c r="AN71" s="7">
        <v>1.91205E-3</v>
      </c>
      <c r="AO71" s="7">
        <v>1.91205E-3</v>
      </c>
      <c r="AP71" s="7">
        <v>3.82409E-3</v>
      </c>
      <c r="AQ71" s="7">
        <v>2.8680699999999999E-3</v>
      </c>
      <c r="AR71" s="7">
        <v>2.8680699999999999E-3</v>
      </c>
      <c r="AS71" s="7">
        <v>2.8680699999999999E-3</v>
      </c>
      <c r="AT71" s="7">
        <v>1.91205E-3</v>
      </c>
      <c r="AU71" s="7">
        <v>9.5602000000000003E-4</v>
      </c>
      <c r="AV71" s="7">
        <v>3.82409E-3</v>
      </c>
      <c r="AW71" s="7">
        <v>9.5602000000000003E-4</v>
      </c>
      <c r="AX71" s="7">
        <v>3.82409E-3</v>
      </c>
      <c r="AY71" s="7">
        <v>2.8680699999999999E-3</v>
      </c>
      <c r="AZ71" s="7">
        <v>3.82409E-3</v>
      </c>
      <c r="BA71" s="7">
        <v>1.91205E-3</v>
      </c>
      <c r="BB71" s="7">
        <v>9.5602000000000003E-4</v>
      </c>
      <c r="BC71" s="7">
        <v>9.5602000000000003E-4</v>
      </c>
      <c r="BD71" s="7">
        <v>3.82409E-3</v>
      </c>
      <c r="BE71" s="7">
        <v>1.91205E-3</v>
      </c>
      <c r="BF71" s="7">
        <v>2.8680699999999999E-3</v>
      </c>
      <c r="BG71" s="7">
        <v>9.5602000000000003E-4</v>
      </c>
      <c r="BH71" s="7">
        <v>2.8680699999999999E-3</v>
      </c>
      <c r="BI71" s="7">
        <v>9.5602000000000003E-4</v>
      </c>
      <c r="BJ71" s="7">
        <v>2.8680699999999999E-3</v>
      </c>
      <c r="BK71" s="7">
        <v>1.91205E-3</v>
      </c>
    </row>
    <row r="72" spans="1:63" x14ac:dyDescent="0.35">
      <c r="A72" s="44" t="s">
        <v>675</v>
      </c>
      <c r="B72" s="44" t="s">
        <v>676</v>
      </c>
      <c r="C72" s="44">
        <v>38</v>
      </c>
      <c r="D72" s="44" t="s">
        <v>677</v>
      </c>
      <c r="E72" s="44"/>
      <c r="F72" s="44" t="s">
        <v>615</v>
      </c>
      <c r="G72" s="44" t="s">
        <v>481</v>
      </c>
      <c r="H72" s="44">
        <v>110</v>
      </c>
      <c r="I72" s="45">
        <v>2.1461700000000002E-3</v>
      </c>
      <c r="J72" s="44">
        <v>0</v>
      </c>
      <c r="K72" s="44">
        <v>10</v>
      </c>
      <c r="L72" s="45">
        <v>5.7361376673040164E-3</v>
      </c>
      <c r="M72" s="7">
        <v>1.8123799999999999E-3</v>
      </c>
      <c r="N72" s="7">
        <v>3.6247599999999999E-3</v>
      </c>
      <c r="O72" s="7">
        <v>1.91205E-3</v>
      </c>
      <c r="P72" s="7">
        <v>1.91205E-3</v>
      </c>
      <c r="Q72" s="7">
        <v>1.91205E-3</v>
      </c>
      <c r="R72" s="7">
        <v>9.5602000000000003E-4</v>
      </c>
      <c r="S72" s="7">
        <v>1.91205E-3</v>
      </c>
      <c r="T72" s="7">
        <v>0</v>
      </c>
      <c r="U72" s="7">
        <v>9.5602000000000003E-4</v>
      </c>
      <c r="V72" s="7">
        <v>9.5602000000000003E-4</v>
      </c>
      <c r="W72" s="7">
        <v>1.91205E-3</v>
      </c>
      <c r="X72" s="7">
        <v>2.8680699999999999E-3</v>
      </c>
      <c r="Y72" s="7">
        <v>9.5602000000000003E-4</v>
      </c>
      <c r="Z72" s="7">
        <v>9.5602000000000003E-4</v>
      </c>
      <c r="AA72" s="52">
        <v>3.82409E-3</v>
      </c>
      <c r="AB72" s="7">
        <v>1.91205E-3</v>
      </c>
      <c r="AC72" s="7">
        <v>2.8680699999999999E-3</v>
      </c>
      <c r="AD72" s="7">
        <v>9.5602000000000003E-4</v>
      </c>
      <c r="AE72" s="7">
        <v>1.91205E-3</v>
      </c>
      <c r="AF72" s="7">
        <v>2.8680699999999999E-3</v>
      </c>
      <c r="AG72" s="7">
        <v>1.91205E-3</v>
      </c>
      <c r="AH72" s="7">
        <v>1.91205E-3</v>
      </c>
      <c r="AI72" s="7">
        <v>2.8680699999999999E-3</v>
      </c>
      <c r="AJ72" s="52">
        <v>3.82409E-3</v>
      </c>
      <c r="AK72" s="7">
        <v>2.8680699999999999E-3</v>
      </c>
      <c r="AL72" s="7">
        <v>9.5602000000000003E-4</v>
      </c>
      <c r="AM72" s="7">
        <v>9.5602000000000003E-4</v>
      </c>
      <c r="AN72" s="7">
        <v>2.8680699999999999E-3</v>
      </c>
      <c r="AO72" s="7">
        <v>9.5602000000000003E-4</v>
      </c>
      <c r="AP72" s="7">
        <v>0</v>
      </c>
      <c r="AQ72" s="7">
        <v>9.5602000000000003E-4</v>
      </c>
      <c r="AR72" s="52">
        <v>3.82409E-3</v>
      </c>
      <c r="AS72" s="7">
        <v>1.91205E-3</v>
      </c>
      <c r="AT72" s="7">
        <v>9.5602000000000003E-4</v>
      </c>
      <c r="AU72" s="52">
        <v>4.7801099999999997E-3</v>
      </c>
      <c r="AV72" s="7">
        <v>9.5602000000000003E-4</v>
      </c>
      <c r="AW72" s="52">
        <v>3.82409E-3</v>
      </c>
      <c r="AX72" s="7">
        <v>9.5602000000000003E-4</v>
      </c>
      <c r="AY72" s="7">
        <v>9.5602000000000003E-4</v>
      </c>
      <c r="AZ72" s="7">
        <v>2.8680699999999999E-3</v>
      </c>
      <c r="BA72" s="7">
        <v>2.8680699999999999E-3</v>
      </c>
      <c r="BB72" s="7">
        <v>9.5602000000000003E-4</v>
      </c>
      <c r="BC72" s="7">
        <v>9.5602000000000003E-4</v>
      </c>
      <c r="BD72" s="52">
        <v>4.7801099999999997E-3</v>
      </c>
      <c r="BE72" s="52">
        <v>3.82409E-3</v>
      </c>
      <c r="BF72" s="7">
        <v>1.91205E-3</v>
      </c>
      <c r="BG72" s="52">
        <v>5.7361399999999998E-3</v>
      </c>
      <c r="BH72" s="52">
        <v>5.7361399999999998E-3</v>
      </c>
      <c r="BI72" s="7">
        <v>9.5602000000000003E-4</v>
      </c>
      <c r="BJ72" s="52">
        <v>3.82409E-3</v>
      </c>
      <c r="BK72" s="7">
        <v>9.5602000000000003E-4</v>
      </c>
    </row>
    <row r="73" spans="1:63" x14ac:dyDescent="0.35">
      <c r="A73" s="42" t="s">
        <v>678</v>
      </c>
      <c r="B73" s="42" t="s">
        <v>679</v>
      </c>
      <c r="C73" s="42">
        <v>73</v>
      </c>
      <c r="D73" s="42" t="s">
        <v>680</v>
      </c>
      <c r="E73" s="42"/>
      <c r="F73" s="42" t="s">
        <v>612</v>
      </c>
      <c r="G73" s="42" t="s">
        <v>480</v>
      </c>
      <c r="H73" s="42">
        <v>104</v>
      </c>
      <c r="I73" s="43">
        <v>2.0291100000000002E-3</v>
      </c>
      <c r="J73" s="42">
        <v>0</v>
      </c>
      <c r="K73" s="42">
        <v>11</v>
      </c>
      <c r="L73" s="43">
        <v>7.6481835564053526E-3</v>
      </c>
      <c r="M73" s="7">
        <v>1.5571199999999999E-3</v>
      </c>
      <c r="N73" s="7">
        <v>3.1142399999999999E-3</v>
      </c>
      <c r="O73" s="52">
        <v>3.82409E-3</v>
      </c>
      <c r="P73" s="7">
        <v>9.5602000000000003E-4</v>
      </c>
      <c r="Q73" s="7">
        <v>1.91205E-3</v>
      </c>
      <c r="R73" s="52">
        <v>3.82409E-3</v>
      </c>
      <c r="S73" s="7">
        <v>1.91205E-3</v>
      </c>
      <c r="T73" s="52">
        <v>5.7361399999999998E-3</v>
      </c>
      <c r="U73" s="7">
        <v>0</v>
      </c>
      <c r="V73" s="7">
        <v>9.5602000000000003E-4</v>
      </c>
      <c r="W73" s="7">
        <v>9.5602000000000003E-4</v>
      </c>
      <c r="X73" s="7">
        <v>9.5602000000000003E-4</v>
      </c>
      <c r="Y73" s="7">
        <v>1.91205E-3</v>
      </c>
      <c r="Z73" s="7">
        <v>1.91205E-3</v>
      </c>
      <c r="AA73" s="7">
        <v>9.5602000000000003E-4</v>
      </c>
      <c r="AB73" s="7">
        <v>0</v>
      </c>
      <c r="AC73" s="7">
        <v>2.8680699999999999E-3</v>
      </c>
      <c r="AD73" s="52">
        <v>3.82409E-3</v>
      </c>
      <c r="AE73" s="7">
        <v>1.91205E-3</v>
      </c>
      <c r="AF73" s="7">
        <v>2.8680699999999999E-3</v>
      </c>
      <c r="AG73" s="52">
        <v>5.7361399999999998E-3</v>
      </c>
      <c r="AH73" s="52">
        <v>7.6481800000000001E-3</v>
      </c>
      <c r="AI73" s="7">
        <v>1.91205E-3</v>
      </c>
      <c r="AJ73" s="7">
        <v>2.8680699999999999E-3</v>
      </c>
      <c r="AK73" s="52">
        <v>4.7801099999999997E-3</v>
      </c>
      <c r="AL73" s="7">
        <v>0</v>
      </c>
      <c r="AM73" s="7">
        <v>1.91205E-3</v>
      </c>
      <c r="AN73" s="7">
        <v>9.5602000000000003E-4</v>
      </c>
      <c r="AO73" s="7">
        <v>2.8680699999999999E-3</v>
      </c>
      <c r="AP73" s="7">
        <v>9.5602000000000003E-4</v>
      </c>
      <c r="AQ73" s="7">
        <v>0</v>
      </c>
      <c r="AR73" s="7">
        <v>1.91205E-3</v>
      </c>
      <c r="AS73" s="7">
        <v>0</v>
      </c>
      <c r="AT73" s="7">
        <v>9.5602000000000003E-4</v>
      </c>
      <c r="AU73" s="7">
        <v>2.8680699999999999E-3</v>
      </c>
      <c r="AV73" s="7">
        <v>0</v>
      </c>
      <c r="AW73" s="52">
        <v>4.7801099999999997E-3</v>
      </c>
      <c r="AX73" s="7">
        <v>9.5602000000000003E-4</v>
      </c>
      <c r="AY73" s="7">
        <v>9.5602000000000003E-4</v>
      </c>
      <c r="AZ73" s="7">
        <v>0</v>
      </c>
      <c r="BA73" s="7">
        <v>1.91205E-3</v>
      </c>
      <c r="BB73" s="7">
        <v>1.91205E-3</v>
      </c>
      <c r="BC73" s="52">
        <v>3.82409E-3</v>
      </c>
      <c r="BD73" s="52">
        <v>3.82409E-3</v>
      </c>
      <c r="BE73" s="7">
        <v>1.91205E-3</v>
      </c>
      <c r="BF73" s="52">
        <v>5.7361399999999998E-3</v>
      </c>
      <c r="BG73" s="7">
        <v>9.5602000000000003E-4</v>
      </c>
      <c r="BH73" s="7">
        <v>0</v>
      </c>
      <c r="BI73" s="7">
        <v>0</v>
      </c>
      <c r="BJ73" s="7">
        <v>0</v>
      </c>
      <c r="BK73" s="7">
        <v>0</v>
      </c>
    </row>
    <row r="74" spans="1:63" x14ac:dyDescent="0.35">
      <c r="A74" s="44" t="s">
        <v>681</v>
      </c>
      <c r="B74" s="44" t="s">
        <v>682</v>
      </c>
      <c r="C74" s="44">
        <v>46</v>
      </c>
      <c r="D74" s="44" t="s">
        <v>683</v>
      </c>
      <c r="E74" s="44"/>
      <c r="F74" s="44" t="s">
        <v>613</v>
      </c>
      <c r="G74" s="44" t="s">
        <v>481</v>
      </c>
      <c r="H74" s="44">
        <v>92</v>
      </c>
      <c r="I74" s="45">
        <v>1.7949800000000001E-3</v>
      </c>
      <c r="J74" s="44">
        <v>0</v>
      </c>
      <c r="K74" s="44">
        <v>4</v>
      </c>
      <c r="L74" s="45">
        <v>7.6481835564053526E-3</v>
      </c>
      <c r="M74" s="7">
        <v>1.4635200000000001E-3</v>
      </c>
      <c r="N74" s="7">
        <v>2.9270400000000001E-3</v>
      </c>
      <c r="O74" s="7">
        <v>0</v>
      </c>
      <c r="P74" s="7">
        <v>2.8680699999999999E-3</v>
      </c>
      <c r="Q74" s="7">
        <v>1.91205E-3</v>
      </c>
      <c r="R74" s="7">
        <v>0</v>
      </c>
      <c r="S74" s="7">
        <v>0</v>
      </c>
      <c r="T74" s="7">
        <v>9.5602000000000003E-4</v>
      </c>
      <c r="U74" s="7">
        <v>1.91205E-3</v>
      </c>
      <c r="V74" s="7">
        <v>9.5602000000000003E-4</v>
      </c>
      <c r="W74" s="7">
        <v>9.5602000000000003E-4</v>
      </c>
      <c r="X74" s="7">
        <v>1.91205E-3</v>
      </c>
      <c r="Y74" s="7">
        <v>1.91205E-3</v>
      </c>
      <c r="Z74" s="7">
        <v>9.5602000000000003E-4</v>
      </c>
      <c r="AA74" s="7">
        <v>9.5602000000000003E-4</v>
      </c>
      <c r="AB74" s="7">
        <v>0</v>
      </c>
      <c r="AC74" s="7">
        <v>1.91205E-3</v>
      </c>
      <c r="AD74" s="7">
        <v>0</v>
      </c>
      <c r="AE74" s="52">
        <v>4.7801099999999997E-3</v>
      </c>
      <c r="AF74" s="7">
        <v>9.5602000000000003E-4</v>
      </c>
      <c r="AG74" s="7">
        <v>1.91205E-3</v>
      </c>
      <c r="AH74" s="7">
        <v>9.5602000000000003E-4</v>
      </c>
      <c r="AI74" s="7">
        <v>9.5602000000000003E-4</v>
      </c>
      <c r="AJ74" s="7">
        <v>2.8680699999999999E-3</v>
      </c>
      <c r="AK74" s="7">
        <v>1.91205E-3</v>
      </c>
      <c r="AL74" s="7">
        <v>9.5602000000000003E-4</v>
      </c>
      <c r="AM74" s="7">
        <v>9.5602000000000003E-4</v>
      </c>
      <c r="AN74" s="52">
        <v>4.7801099999999997E-3</v>
      </c>
      <c r="AO74" s="7">
        <v>1.91205E-3</v>
      </c>
      <c r="AP74" s="7">
        <v>9.5602000000000003E-4</v>
      </c>
      <c r="AQ74" s="7">
        <v>1.91205E-3</v>
      </c>
      <c r="AR74" s="7">
        <v>2.8680699999999999E-3</v>
      </c>
      <c r="AS74" s="7">
        <v>2.8680699999999999E-3</v>
      </c>
      <c r="AT74" s="7">
        <v>9.5602000000000003E-4</v>
      </c>
      <c r="AU74" s="7">
        <v>1.91205E-3</v>
      </c>
      <c r="AV74" s="7">
        <v>9.5602000000000003E-4</v>
      </c>
      <c r="AW74" s="7">
        <v>2.8680699999999999E-3</v>
      </c>
      <c r="AX74" s="52">
        <v>4.7801099999999997E-3</v>
      </c>
      <c r="AY74" s="7">
        <v>0</v>
      </c>
      <c r="AZ74" s="7">
        <v>9.5602000000000003E-4</v>
      </c>
      <c r="BA74" s="7">
        <v>2.8680699999999999E-3</v>
      </c>
      <c r="BB74" s="7">
        <v>1.91205E-3</v>
      </c>
      <c r="BC74" s="7">
        <v>1.91205E-3</v>
      </c>
      <c r="BD74" s="7">
        <v>2.8680699999999999E-3</v>
      </c>
      <c r="BE74" s="7">
        <v>9.5602000000000003E-4</v>
      </c>
      <c r="BF74" s="7">
        <v>0</v>
      </c>
      <c r="BG74" s="7">
        <v>1.91205E-3</v>
      </c>
      <c r="BH74" s="7">
        <v>9.5602000000000003E-4</v>
      </c>
      <c r="BI74" s="52">
        <v>7.6481800000000001E-3</v>
      </c>
      <c r="BJ74" s="7">
        <v>2.8680699999999999E-3</v>
      </c>
      <c r="BK74" s="7">
        <v>2.8680699999999999E-3</v>
      </c>
    </row>
    <row r="75" spans="1:63" x14ac:dyDescent="0.35">
      <c r="A75" s="44" t="s">
        <v>684</v>
      </c>
      <c r="B75" s="44" t="s">
        <v>685</v>
      </c>
      <c r="C75" s="44">
        <v>40</v>
      </c>
      <c r="D75" s="44" t="s">
        <v>686</v>
      </c>
      <c r="E75" s="44"/>
      <c r="F75" s="44" t="s">
        <v>615</v>
      </c>
      <c r="G75" s="44" t="s">
        <v>481</v>
      </c>
      <c r="H75" s="44">
        <v>71</v>
      </c>
      <c r="I75" s="45">
        <v>1.3852599999999999E-3</v>
      </c>
      <c r="J75" s="44">
        <v>0</v>
      </c>
      <c r="K75" s="44">
        <v>12</v>
      </c>
      <c r="L75" s="45">
        <v>4.7801147227533461E-3</v>
      </c>
      <c r="M75" s="7">
        <v>1.1742199999999999E-3</v>
      </c>
      <c r="N75" s="7">
        <v>2.3484399999999998E-3</v>
      </c>
      <c r="O75" s="52">
        <v>2.8680699999999999E-3</v>
      </c>
      <c r="P75" s="7">
        <v>0</v>
      </c>
      <c r="Q75" s="7">
        <v>1.91205E-3</v>
      </c>
      <c r="R75" s="7">
        <v>9.5602000000000003E-4</v>
      </c>
      <c r="S75" s="7">
        <v>9.5602000000000003E-4</v>
      </c>
      <c r="T75" s="7">
        <v>0</v>
      </c>
      <c r="U75" s="7">
        <v>1.91205E-3</v>
      </c>
      <c r="V75" s="7">
        <v>0</v>
      </c>
      <c r="W75" s="52">
        <v>3.82409E-3</v>
      </c>
      <c r="X75" s="7">
        <v>1.91205E-3</v>
      </c>
      <c r="Y75" s="7">
        <v>9.5602000000000003E-4</v>
      </c>
      <c r="Z75" s="52">
        <v>2.8680699999999999E-3</v>
      </c>
      <c r="AA75" s="7">
        <v>1.91205E-3</v>
      </c>
      <c r="AB75" s="7">
        <v>1.91205E-3</v>
      </c>
      <c r="AC75" s="7">
        <v>0</v>
      </c>
      <c r="AD75" s="7">
        <v>9.5602000000000003E-4</v>
      </c>
      <c r="AE75" s="7">
        <v>1.91205E-3</v>
      </c>
      <c r="AF75" s="7">
        <v>0</v>
      </c>
      <c r="AG75" s="7">
        <v>0</v>
      </c>
      <c r="AH75" s="7">
        <v>9.5602000000000003E-4</v>
      </c>
      <c r="AI75" s="7">
        <v>0</v>
      </c>
      <c r="AJ75" s="52">
        <v>2.8680699999999999E-3</v>
      </c>
      <c r="AK75" s="7">
        <v>0</v>
      </c>
      <c r="AL75" s="7">
        <v>0</v>
      </c>
      <c r="AM75" s="7">
        <v>9.5602000000000003E-4</v>
      </c>
      <c r="AN75" s="52">
        <v>2.8680699999999999E-3</v>
      </c>
      <c r="AO75" s="7">
        <v>1.91205E-3</v>
      </c>
      <c r="AP75" s="7">
        <v>0</v>
      </c>
      <c r="AQ75" s="7">
        <v>0</v>
      </c>
      <c r="AR75" s="52">
        <v>3.82409E-3</v>
      </c>
      <c r="AS75" s="7">
        <v>0</v>
      </c>
      <c r="AT75" s="7">
        <v>1.91205E-3</v>
      </c>
      <c r="AU75" s="52">
        <v>3.82409E-3</v>
      </c>
      <c r="AV75" s="52">
        <v>3.82409E-3</v>
      </c>
      <c r="AW75" s="52">
        <v>2.8680699999999999E-3</v>
      </c>
      <c r="AX75" s="7">
        <v>0</v>
      </c>
      <c r="AY75" s="7">
        <v>0</v>
      </c>
      <c r="AZ75" s="7">
        <v>0</v>
      </c>
      <c r="BA75" s="7">
        <v>9.5602000000000003E-4</v>
      </c>
      <c r="BB75" s="7">
        <v>1.91205E-3</v>
      </c>
      <c r="BC75" s="52">
        <v>2.8680699999999999E-3</v>
      </c>
      <c r="BD75" s="7">
        <v>9.5602000000000003E-4</v>
      </c>
      <c r="BE75" s="52">
        <v>4.7801099999999997E-3</v>
      </c>
      <c r="BF75" s="7">
        <v>9.5602000000000003E-4</v>
      </c>
      <c r="BG75" s="52">
        <v>2.8680699999999999E-3</v>
      </c>
      <c r="BH75" s="7">
        <v>9.5602000000000003E-4</v>
      </c>
      <c r="BI75" s="7">
        <v>0</v>
      </c>
      <c r="BJ75" s="7">
        <v>9.5602000000000003E-4</v>
      </c>
      <c r="BK75" s="7">
        <v>0</v>
      </c>
    </row>
    <row r="76" spans="1:63" x14ac:dyDescent="0.35">
      <c r="A76" s="42" t="s">
        <v>687</v>
      </c>
      <c r="B76" s="42" t="s">
        <v>688</v>
      </c>
      <c r="C76" s="42">
        <v>93</v>
      </c>
      <c r="D76" s="42" t="s">
        <v>689</v>
      </c>
      <c r="E76" s="42"/>
      <c r="F76" s="42" t="s">
        <v>612</v>
      </c>
      <c r="G76" s="42" t="s">
        <v>480</v>
      </c>
      <c r="H76" s="42">
        <v>58</v>
      </c>
      <c r="I76" s="43">
        <v>1.1316200000000001E-3</v>
      </c>
      <c r="J76" s="42">
        <v>0</v>
      </c>
      <c r="K76" s="42">
        <v>14</v>
      </c>
      <c r="L76" s="43">
        <v>6.6921606118546849E-3</v>
      </c>
      <c r="M76" s="7">
        <v>8.5939000000000002E-4</v>
      </c>
      <c r="N76" s="7">
        <v>1.71878E-3</v>
      </c>
      <c r="O76" s="52">
        <v>4.7801099999999997E-3</v>
      </c>
      <c r="P76" s="7">
        <v>9.5602000000000003E-4</v>
      </c>
      <c r="Q76" s="7">
        <v>9.5602000000000003E-4</v>
      </c>
      <c r="R76" s="52">
        <v>1.91205E-3</v>
      </c>
      <c r="S76" s="7">
        <v>9.5602000000000003E-4</v>
      </c>
      <c r="T76" s="7">
        <v>9.5602000000000003E-4</v>
      </c>
      <c r="U76" s="52">
        <v>1.91205E-3</v>
      </c>
      <c r="V76" s="7">
        <v>0</v>
      </c>
      <c r="W76" s="52">
        <v>1.91205E-3</v>
      </c>
      <c r="X76" s="52">
        <v>1.91205E-3</v>
      </c>
      <c r="Y76" s="52">
        <v>1.91205E-3</v>
      </c>
      <c r="Z76" s="7">
        <v>9.5602000000000003E-4</v>
      </c>
      <c r="AA76" s="7">
        <v>0</v>
      </c>
      <c r="AB76" s="7">
        <v>0</v>
      </c>
      <c r="AC76" s="7">
        <v>9.5602000000000003E-4</v>
      </c>
      <c r="AD76" s="52">
        <v>2.8680699999999999E-3</v>
      </c>
      <c r="AE76" s="7">
        <v>0</v>
      </c>
      <c r="AF76" s="7">
        <v>9.5602000000000003E-4</v>
      </c>
      <c r="AG76" s="7">
        <v>9.5602000000000003E-4</v>
      </c>
      <c r="AH76" s="7">
        <v>9.5602000000000003E-4</v>
      </c>
      <c r="AI76" s="7">
        <v>0</v>
      </c>
      <c r="AJ76" s="7">
        <v>0</v>
      </c>
      <c r="AK76" s="7">
        <v>0</v>
      </c>
      <c r="AL76" s="7">
        <v>9.5602000000000003E-4</v>
      </c>
      <c r="AM76" s="52">
        <v>1.91205E-3</v>
      </c>
      <c r="AN76" s="7">
        <v>9.5602000000000003E-4</v>
      </c>
      <c r="AO76" s="7">
        <v>0</v>
      </c>
      <c r="AP76" s="7">
        <v>9.5602000000000003E-4</v>
      </c>
      <c r="AQ76" s="7">
        <v>0</v>
      </c>
      <c r="AR76" s="52">
        <v>6.6921599999999999E-3</v>
      </c>
      <c r="AS76" s="7">
        <v>0</v>
      </c>
      <c r="AT76" s="52">
        <v>1.91205E-3</v>
      </c>
      <c r="AU76" s="52">
        <v>1.91205E-3</v>
      </c>
      <c r="AV76" s="7">
        <v>0</v>
      </c>
      <c r="AW76" s="7">
        <v>9.5602000000000003E-4</v>
      </c>
      <c r="AX76" s="52">
        <v>1.91205E-3</v>
      </c>
      <c r="AY76" s="7">
        <v>9.5602000000000003E-4</v>
      </c>
      <c r="AZ76" s="7">
        <v>9.5602000000000003E-4</v>
      </c>
      <c r="BA76" s="7">
        <v>0</v>
      </c>
      <c r="BB76" s="7">
        <v>9.5602000000000003E-4</v>
      </c>
      <c r="BC76" s="7">
        <v>0</v>
      </c>
      <c r="BD76" s="7">
        <v>0</v>
      </c>
      <c r="BE76" s="52">
        <v>1.91205E-3</v>
      </c>
      <c r="BF76" s="7">
        <v>9.5602000000000003E-4</v>
      </c>
      <c r="BG76" s="52">
        <v>4.7801099999999997E-3</v>
      </c>
      <c r="BH76" s="7">
        <v>9.5602000000000003E-4</v>
      </c>
      <c r="BI76" s="7">
        <v>0</v>
      </c>
      <c r="BJ76" s="7">
        <v>0</v>
      </c>
      <c r="BK76" s="7">
        <v>0</v>
      </c>
    </row>
    <row r="77" spans="1:63" x14ac:dyDescent="0.35">
      <c r="A77" s="44" t="s">
        <v>690</v>
      </c>
      <c r="B77" s="44" t="s">
        <v>691</v>
      </c>
      <c r="C77" s="44">
        <v>35</v>
      </c>
      <c r="D77" s="44" t="s">
        <v>692</v>
      </c>
      <c r="E77" s="44"/>
      <c r="F77" s="44" t="s">
        <v>616</v>
      </c>
      <c r="G77" s="44" t="s">
        <v>481</v>
      </c>
      <c r="H77" s="44">
        <v>43</v>
      </c>
      <c r="I77" s="45">
        <v>8.3896000000000003E-4</v>
      </c>
      <c r="J77" s="44">
        <v>0</v>
      </c>
      <c r="K77" s="44">
        <v>13</v>
      </c>
      <c r="L77" s="45">
        <v>3.8240917782026772E-3</v>
      </c>
      <c r="M77" s="7">
        <v>6.9771999999999998E-4</v>
      </c>
      <c r="N77" s="7">
        <v>1.39544E-3</v>
      </c>
      <c r="O77" s="52">
        <v>2.8680699999999999E-3</v>
      </c>
      <c r="P77" s="52">
        <v>2.8680699999999999E-3</v>
      </c>
      <c r="Q77" s="7">
        <v>9.5602000000000003E-4</v>
      </c>
      <c r="R77" s="52">
        <v>1.91205E-3</v>
      </c>
      <c r="S77" s="7">
        <v>9.5602000000000003E-4</v>
      </c>
      <c r="T77" s="52">
        <v>3.82409E-3</v>
      </c>
      <c r="U77" s="7">
        <v>9.5602000000000003E-4</v>
      </c>
      <c r="V77" s="7">
        <v>9.5602000000000003E-4</v>
      </c>
      <c r="W77" s="52">
        <v>1.91205E-3</v>
      </c>
      <c r="X77" s="7">
        <v>9.5602000000000003E-4</v>
      </c>
      <c r="Y77" s="7">
        <v>0</v>
      </c>
      <c r="Z77" s="7">
        <v>9.5602000000000003E-4</v>
      </c>
      <c r="AA77" s="52">
        <v>2.8680699999999999E-3</v>
      </c>
      <c r="AB77" s="52">
        <v>1.91205E-3</v>
      </c>
      <c r="AC77" s="7">
        <v>9.5602000000000003E-4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7">
        <v>0</v>
      </c>
      <c r="AK77" s="52">
        <v>3.82409E-3</v>
      </c>
      <c r="AL77" s="7">
        <v>0</v>
      </c>
      <c r="AM77" s="7">
        <v>0</v>
      </c>
      <c r="AN77" s="52">
        <v>1.91205E-3</v>
      </c>
      <c r="AO77" s="7">
        <v>0</v>
      </c>
      <c r="AP77" s="52">
        <v>1.91205E-3</v>
      </c>
      <c r="AQ77" s="7">
        <v>9.5602000000000003E-4</v>
      </c>
      <c r="AR77" s="7">
        <v>0</v>
      </c>
      <c r="AS77" s="52">
        <v>1.91205E-3</v>
      </c>
      <c r="AT77" s="7">
        <v>0</v>
      </c>
      <c r="AU77" s="7">
        <v>0</v>
      </c>
      <c r="AV77" s="52">
        <v>1.91205E-3</v>
      </c>
      <c r="AW77" s="7">
        <v>0</v>
      </c>
      <c r="AX77" s="7">
        <v>0</v>
      </c>
      <c r="AY77" s="7">
        <v>0</v>
      </c>
      <c r="AZ77" s="7">
        <v>0</v>
      </c>
      <c r="BA77" s="7">
        <v>0</v>
      </c>
      <c r="BB77" s="7">
        <v>0</v>
      </c>
      <c r="BC77" s="7">
        <v>0</v>
      </c>
      <c r="BD77" s="7">
        <v>0</v>
      </c>
      <c r="BE77" s="7">
        <v>0</v>
      </c>
      <c r="BF77" s="7">
        <v>0</v>
      </c>
      <c r="BG77" s="7">
        <v>9.5602000000000003E-4</v>
      </c>
      <c r="BH77" s="7">
        <v>0</v>
      </c>
      <c r="BI77" s="7">
        <v>9.5602000000000003E-4</v>
      </c>
      <c r="BJ77" s="7">
        <v>0</v>
      </c>
      <c r="BK77" s="52">
        <v>1.91205E-3</v>
      </c>
    </row>
    <row r="78" spans="1:63" x14ac:dyDescent="0.35">
      <c r="A78" s="44" t="s">
        <v>693</v>
      </c>
      <c r="B78" s="44" t="s">
        <v>694</v>
      </c>
      <c r="C78" s="44">
        <v>42</v>
      </c>
      <c r="D78" s="44" t="s">
        <v>695</v>
      </c>
      <c r="E78" s="44"/>
      <c r="F78" s="44" t="s">
        <v>613</v>
      </c>
      <c r="G78" s="44" t="s">
        <v>481</v>
      </c>
      <c r="H78" s="44">
        <v>40</v>
      </c>
      <c r="I78" s="45">
        <v>7.8043000000000003E-4</v>
      </c>
      <c r="J78" s="44">
        <v>0</v>
      </c>
      <c r="K78" s="44">
        <v>12</v>
      </c>
      <c r="L78" s="45">
        <v>2.8680688336520082E-3</v>
      </c>
      <c r="M78" s="7">
        <v>6.8922000000000005E-4</v>
      </c>
      <c r="N78" s="7">
        <v>1.3784400000000001E-3</v>
      </c>
      <c r="O78" s="7">
        <v>0</v>
      </c>
      <c r="P78" s="52">
        <v>1.91205E-3</v>
      </c>
      <c r="Q78" s="7">
        <v>0</v>
      </c>
      <c r="R78" s="52">
        <v>1.91205E-3</v>
      </c>
      <c r="S78" s="52">
        <v>2.8680699999999999E-3</v>
      </c>
      <c r="T78" s="7">
        <v>9.5602000000000003E-4</v>
      </c>
      <c r="U78" s="7">
        <v>0</v>
      </c>
      <c r="V78" s="52">
        <v>1.91205E-3</v>
      </c>
      <c r="W78" s="7">
        <v>0</v>
      </c>
      <c r="X78" s="7">
        <v>9.5602000000000003E-4</v>
      </c>
      <c r="Y78" s="52">
        <v>2.8680699999999999E-3</v>
      </c>
      <c r="Z78" s="7">
        <v>0</v>
      </c>
      <c r="AA78" s="52">
        <v>1.91205E-3</v>
      </c>
      <c r="AB78" s="52">
        <v>1.91205E-3</v>
      </c>
      <c r="AC78" s="7">
        <v>9.5602000000000003E-4</v>
      </c>
      <c r="AD78" s="7">
        <v>9.5602000000000003E-4</v>
      </c>
      <c r="AE78" s="7">
        <v>0</v>
      </c>
      <c r="AF78" s="7">
        <v>0</v>
      </c>
      <c r="AG78" s="7">
        <v>9.5602000000000003E-4</v>
      </c>
      <c r="AH78" s="7">
        <v>0</v>
      </c>
      <c r="AI78" s="7">
        <v>0</v>
      </c>
      <c r="AJ78" s="52">
        <v>1.91205E-3</v>
      </c>
      <c r="AK78" s="52">
        <v>2.8680699999999999E-3</v>
      </c>
      <c r="AL78" s="7">
        <v>0</v>
      </c>
      <c r="AM78" s="52">
        <v>2.8680699999999999E-3</v>
      </c>
      <c r="AN78" s="7">
        <v>0</v>
      </c>
      <c r="AO78" s="7">
        <v>0</v>
      </c>
      <c r="AP78" s="7">
        <v>9.5602000000000003E-4</v>
      </c>
      <c r="AQ78" s="7">
        <v>9.5602000000000003E-4</v>
      </c>
      <c r="AR78" s="7">
        <v>0</v>
      </c>
      <c r="AS78" s="7">
        <v>0</v>
      </c>
      <c r="AT78" s="7">
        <v>0</v>
      </c>
      <c r="AU78" s="7">
        <v>9.5602000000000003E-4</v>
      </c>
      <c r="AV78" s="52">
        <v>1.91205E-3</v>
      </c>
      <c r="AW78" s="7">
        <v>0</v>
      </c>
      <c r="AX78" s="7">
        <v>0</v>
      </c>
      <c r="AY78" s="7">
        <v>0</v>
      </c>
      <c r="AZ78" s="7">
        <v>0</v>
      </c>
      <c r="BA78" s="7">
        <v>0</v>
      </c>
      <c r="BB78" s="7">
        <v>9.5602000000000003E-4</v>
      </c>
      <c r="BC78" s="7">
        <v>0</v>
      </c>
      <c r="BD78" s="7">
        <v>0</v>
      </c>
      <c r="BE78" s="7">
        <v>9.5602000000000003E-4</v>
      </c>
      <c r="BF78" s="7">
        <v>0</v>
      </c>
      <c r="BG78" s="7">
        <v>0</v>
      </c>
      <c r="BH78" s="7">
        <v>9.5602000000000003E-4</v>
      </c>
      <c r="BI78" s="7">
        <v>0</v>
      </c>
      <c r="BJ78" s="52">
        <v>2.8680699999999999E-3</v>
      </c>
      <c r="BK78" s="7">
        <v>0</v>
      </c>
    </row>
    <row r="79" spans="1:63" x14ac:dyDescent="0.35">
      <c r="A79" s="42" t="s">
        <v>696</v>
      </c>
      <c r="B79" s="42" t="s">
        <v>697</v>
      </c>
      <c r="C79" s="42">
        <v>70</v>
      </c>
      <c r="D79" s="42" t="s">
        <v>698</v>
      </c>
      <c r="E79" s="42"/>
      <c r="F79" s="42" t="s">
        <v>611</v>
      </c>
      <c r="G79" s="42" t="s">
        <v>480</v>
      </c>
      <c r="H79" s="42">
        <v>38</v>
      </c>
      <c r="I79" s="43">
        <v>7.4140999999999996E-4</v>
      </c>
      <c r="J79" s="42">
        <v>0</v>
      </c>
      <c r="K79" s="42">
        <v>7</v>
      </c>
      <c r="L79" s="43">
        <v>5.7361376673040164E-3</v>
      </c>
      <c r="M79" s="7">
        <v>6.8922000000000005E-4</v>
      </c>
      <c r="N79" s="7">
        <v>1.3784400000000001E-3</v>
      </c>
      <c r="O79" s="7">
        <v>0</v>
      </c>
      <c r="P79" s="7">
        <v>9.5602000000000003E-4</v>
      </c>
      <c r="Q79" s="7">
        <v>9.5602000000000003E-4</v>
      </c>
      <c r="R79" s="7">
        <v>0</v>
      </c>
      <c r="S79" s="52">
        <v>1.91205E-3</v>
      </c>
      <c r="T79" s="7">
        <v>0</v>
      </c>
      <c r="U79" s="52">
        <v>1.91205E-3</v>
      </c>
      <c r="V79" s="7">
        <v>9.5602000000000003E-4</v>
      </c>
      <c r="W79" s="7">
        <v>0</v>
      </c>
      <c r="X79" s="7">
        <v>0</v>
      </c>
      <c r="Y79" s="7">
        <v>9.5602000000000003E-4</v>
      </c>
      <c r="Z79" s="7">
        <v>0</v>
      </c>
      <c r="AA79" s="7">
        <v>0</v>
      </c>
      <c r="AB79" s="52">
        <v>1.91205E-3</v>
      </c>
      <c r="AC79" s="7">
        <v>9.5602000000000003E-4</v>
      </c>
      <c r="AD79" s="7">
        <v>9.5602000000000003E-4</v>
      </c>
      <c r="AE79" s="52">
        <v>5.7361399999999998E-3</v>
      </c>
      <c r="AF79" s="7">
        <v>9.5602000000000003E-4</v>
      </c>
      <c r="AG79" s="7">
        <v>0</v>
      </c>
      <c r="AH79" s="7">
        <v>9.5602000000000003E-4</v>
      </c>
      <c r="AI79" s="7">
        <v>0</v>
      </c>
      <c r="AJ79" s="7">
        <v>0</v>
      </c>
      <c r="AK79" s="7">
        <v>0</v>
      </c>
      <c r="AL79" s="7">
        <v>0</v>
      </c>
      <c r="AM79" s="7">
        <v>0</v>
      </c>
      <c r="AN79" s="7">
        <v>9.5602000000000003E-4</v>
      </c>
      <c r="AO79" s="7">
        <v>0</v>
      </c>
      <c r="AP79" s="7">
        <v>9.5602000000000003E-4</v>
      </c>
      <c r="AQ79" s="7">
        <v>0</v>
      </c>
      <c r="AR79" s="7">
        <v>9.5602000000000003E-4</v>
      </c>
      <c r="AS79" s="52">
        <v>1.91205E-3</v>
      </c>
      <c r="AT79" s="7">
        <v>0</v>
      </c>
      <c r="AU79" s="7">
        <v>9.5602000000000003E-4</v>
      </c>
      <c r="AV79" s="7">
        <v>0</v>
      </c>
      <c r="AW79" s="7">
        <v>0</v>
      </c>
      <c r="AX79" s="7">
        <v>0</v>
      </c>
      <c r="AY79" s="7">
        <v>0</v>
      </c>
      <c r="AZ79" s="7">
        <v>9.5602000000000003E-4</v>
      </c>
      <c r="BA79" s="7">
        <v>0</v>
      </c>
      <c r="BB79" s="7">
        <v>9.5602000000000003E-4</v>
      </c>
      <c r="BC79" s="7">
        <v>9.5602000000000003E-4</v>
      </c>
      <c r="BD79" s="7">
        <v>9.5602000000000003E-4</v>
      </c>
      <c r="BE79" s="52">
        <v>1.91205E-3</v>
      </c>
      <c r="BF79" s="7">
        <v>9.5602000000000003E-4</v>
      </c>
      <c r="BG79" s="7">
        <v>9.5602000000000003E-4</v>
      </c>
      <c r="BH79" s="52">
        <v>1.91205E-3</v>
      </c>
      <c r="BI79" s="7">
        <v>9.5602000000000003E-4</v>
      </c>
      <c r="BJ79" s="7">
        <v>0</v>
      </c>
      <c r="BK79" s="7">
        <v>9.5602000000000003E-4</v>
      </c>
    </row>
    <row r="80" spans="1:63" x14ac:dyDescent="0.35">
      <c r="A80" s="38" t="s">
        <v>699</v>
      </c>
      <c r="B80" s="38" t="s">
        <v>700</v>
      </c>
      <c r="C80" s="38">
        <v>140</v>
      </c>
      <c r="D80" s="38" t="s">
        <v>701</v>
      </c>
      <c r="E80" s="38"/>
      <c r="F80" s="38" t="s">
        <v>476</v>
      </c>
      <c r="G80" s="38" t="s">
        <v>476</v>
      </c>
      <c r="H80" s="38">
        <v>35</v>
      </c>
      <c r="I80" s="39">
        <v>6.8287000000000003E-4</v>
      </c>
      <c r="J80" s="38">
        <v>0</v>
      </c>
      <c r="K80" s="38">
        <v>3</v>
      </c>
      <c r="L80" s="39">
        <v>2.8680688336520078E-2</v>
      </c>
      <c r="M80" s="7">
        <v>3.7439E-4</v>
      </c>
      <c r="N80" s="7">
        <v>7.4878E-4</v>
      </c>
      <c r="O80" s="7">
        <v>0</v>
      </c>
      <c r="P80" s="7">
        <v>0</v>
      </c>
      <c r="Q80" s="7">
        <v>0</v>
      </c>
      <c r="R80" s="52">
        <v>2.8680689999999998E-2</v>
      </c>
      <c r="S80" s="7">
        <v>0</v>
      </c>
      <c r="T80" s="7">
        <v>0</v>
      </c>
      <c r="U80" s="7">
        <v>0</v>
      </c>
      <c r="V80" s="7">
        <v>0</v>
      </c>
      <c r="W80" s="52">
        <v>9.5602000000000003E-4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">
        <v>0</v>
      </c>
      <c r="AE80" s="7">
        <v>0</v>
      </c>
      <c r="AF80" s="7">
        <v>0</v>
      </c>
      <c r="AG80" s="7">
        <v>0</v>
      </c>
      <c r="AH80" s="7">
        <v>0</v>
      </c>
      <c r="AI80" s="7">
        <v>0</v>
      </c>
      <c r="AJ80" s="7">
        <v>0</v>
      </c>
      <c r="AK80" s="7">
        <v>0</v>
      </c>
      <c r="AL80" s="7">
        <v>0</v>
      </c>
      <c r="AM80" s="52">
        <v>3.82409E-3</v>
      </c>
      <c r="AN80" s="7">
        <v>0</v>
      </c>
      <c r="AO80" s="7">
        <v>0</v>
      </c>
      <c r="AP80" s="7">
        <v>0</v>
      </c>
      <c r="AQ80" s="7">
        <v>0</v>
      </c>
      <c r="AR80" s="7">
        <v>0</v>
      </c>
      <c r="AS80" s="7">
        <v>0</v>
      </c>
      <c r="AT80" s="7">
        <v>0</v>
      </c>
      <c r="AU80" s="7">
        <v>0</v>
      </c>
      <c r="AV80" s="7">
        <v>0</v>
      </c>
      <c r="AW80" s="7">
        <v>0</v>
      </c>
      <c r="AX80" s="7">
        <v>0</v>
      </c>
      <c r="AY80" s="7">
        <v>0</v>
      </c>
      <c r="AZ80" s="7">
        <v>0</v>
      </c>
      <c r="BA80" s="7">
        <v>0</v>
      </c>
      <c r="BB80" s="7">
        <v>0</v>
      </c>
      <c r="BC80" s="7">
        <v>0</v>
      </c>
      <c r="BD80" s="7">
        <v>0</v>
      </c>
      <c r="BE80" s="7">
        <v>0</v>
      </c>
      <c r="BF80" s="7">
        <v>0</v>
      </c>
      <c r="BG80" s="7">
        <v>0</v>
      </c>
      <c r="BH80" s="7">
        <v>0</v>
      </c>
      <c r="BI80" s="7">
        <v>0</v>
      </c>
      <c r="BJ80" s="7">
        <v>0</v>
      </c>
      <c r="BK80" s="7">
        <v>0</v>
      </c>
    </row>
    <row r="81" spans="1:63" x14ac:dyDescent="0.35">
      <c r="A81" s="46" t="s">
        <v>702</v>
      </c>
      <c r="B81" s="46" t="s">
        <v>703</v>
      </c>
      <c r="C81" s="46">
        <v>6</v>
      </c>
      <c r="D81" s="46" t="s">
        <v>704</v>
      </c>
      <c r="E81" s="46"/>
      <c r="F81" s="46" t="s">
        <v>483</v>
      </c>
      <c r="G81" s="46" t="s">
        <v>483</v>
      </c>
      <c r="H81" s="46">
        <v>35</v>
      </c>
      <c r="I81" s="47">
        <v>6.8287000000000003E-4</v>
      </c>
      <c r="J81" s="46">
        <v>0</v>
      </c>
      <c r="K81" s="46">
        <v>8</v>
      </c>
      <c r="L81" s="47">
        <v>2.8680688336520082E-3</v>
      </c>
      <c r="M81" s="7">
        <v>7.5728999999999998E-4</v>
      </c>
      <c r="N81" s="7">
        <v>1.51458E-3</v>
      </c>
      <c r="O81" s="7">
        <v>9.5602000000000003E-4</v>
      </c>
      <c r="P81" s="7">
        <v>9.5602000000000003E-4</v>
      </c>
      <c r="Q81" s="7">
        <v>0</v>
      </c>
      <c r="R81" s="7">
        <v>9.5602000000000003E-4</v>
      </c>
      <c r="S81" s="7">
        <v>0</v>
      </c>
      <c r="T81" s="7">
        <v>9.5602000000000003E-4</v>
      </c>
      <c r="U81" s="52">
        <v>1.91205E-3</v>
      </c>
      <c r="V81" s="7">
        <v>0</v>
      </c>
      <c r="W81" s="7">
        <v>0</v>
      </c>
      <c r="X81" s="7">
        <v>9.5602000000000003E-4</v>
      </c>
      <c r="Y81" s="7">
        <v>0</v>
      </c>
      <c r="Z81" s="7">
        <v>9.5602000000000003E-4</v>
      </c>
      <c r="AA81" s="7">
        <v>9.5602000000000003E-4</v>
      </c>
      <c r="AB81" s="7">
        <v>0</v>
      </c>
      <c r="AC81" s="52">
        <v>1.91205E-3</v>
      </c>
      <c r="AD81" s="7">
        <v>0</v>
      </c>
      <c r="AE81" s="7">
        <v>9.5602000000000003E-4</v>
      </c>
      <c r="AF81" s="7">
        <v>9.5602000000000003E-4</v>
      </c>
      <c r="AG81" s="7">
        <v>9.5602000000000003E-4</v>
      </c>
      <c r="AH81" s="7">
        <v>9.5602000000000003E-4</v>
      </c>
      <c r="AI81" s="52">
        <v>1.91205E-3</v>
      </c>
      <c r="AJ81" s="52">
        <v>1.91205E-3</v>
      </c>
      <c r="AK81" s="7">
        <v>0</v>
      </c>
      <c r="AL81" s="7">
        <v>9.5602000000000003E-4</v>
      </c>
      <c r="AM81" s="7">
        <v>9.5602000000000003E-4</v>
      </c>
      <c r="AN81" s="7">
        <v>9.5602000000000003E-4</v>
      </c>
      <c r="AO81" s="7">
        <v>0</v>
      </c>
      <c r="AP81" s="7">
        <v>0</v>
      </c>
      <c r="AQ81" s="52">
        <v>1.91205E-3</v>
      </c>
      <c r="AR81" s="52">
        <v>1.91205E-3</v>
      </c>
      <c r="AS81" s="7">
        <v>0</v>
      </c>
      <c r="AT81" s="7">
        <v>0</v>
      </c>
      <c r="AU81" s="7">
        <v>0</v>
      </c>
      <c r="AV81" s="7">
        <v>9.5602000000000003E-4</v>
      </c>
      <c r="AW81" s="7">
        <v>0</v>
      </c>
      <c r="AX81" s="7">
        <v>9.5602000000000003E-4</v>
      </c>
      <c r="AY81" s="7">
        <v>0</v>
      </c>
      <c r="AZ81" s="7">
        <v>9.5602000000000003E-4</v>
      </c>
      <c r="BA81" s="7">
        <v>0</v>
      </c>
      <c r="BB81" s="7">
        <v>0</v>
      </c>
      <c r="BC81" s="52">
        <v>1.91205E-3</v>
      </c>
      <c r="BD81" s="7">
        <v>0</v>
      </c>
      <c r="BE81" s="7">
        <v>0</v>
      </c>
      <c r="BF81" s="7">
        <v>0</v>
      </c>
      <c r="BG81" s="7">
        <v>9.5602000000000003E-4</v>
      </c>
      <c r="BH81" s="52">
        <v>2.8680699999999999E-3</v>
      </c>
      <c r="BI81" s="7">
        <v>0</v>
      </c>
      <c r="BJ81" s="7">
        <v>0</v>
      </c>
      <c r="BK81" s="7">
        <v>0</v>
      </c>
    </row>
    <row r="82" spans="1:63" x14ac:dyDescent="0.35">
      <c r="A82" s="36" t="s">
        <v>705</v>
      </c>
      <c r="B82" s="36" t="s">
        <v>706</v>
      </c>
      <c r="C82" s="36">
        <v>269</v>
      </c>
      <c r="D82" s="36" t="s">
        <v>707</v>
      </c>
      <c r="E82" s="36"/>
      <c r="F82" s="36" t="s">
        <v>421</v>
      </c>
      <c r="G82" s="36" t="s">
        <v>421</v>
      </c>
      <c r="H82" s="36">
        <v>34</v>
      </c>
      <c r="I82" s="37">
        <v>6.6335999999999999E-4</v>
      </c>
      <c r="J82" s="36">
        <v>0</v>
      </c>
      <c r="K82" s="36">
        <v>15</v>
      </c>
      <c r="L82" s="37">
        <v>5.7361376673040164E-3</v>
      </c>
      <c r="M82" s="7">
        <v>3.6588000000000001E-4</v>
      </c>
      <c r="N82" s="7">
        <v>7.3176000000000003E-4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52">
        <v>9.5602000000000003E-4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7">
        <v>0</v>
      </c>
      <c r="AF82" s="52">
        <v>9.5602000000000003E-4</v>
      </c>
      <c r="AG82" s="52">
        <v>1.91205E-3</v>
      </c>
      <c r="AH82" s="7">
        <v>0</v>
      </c>
      <c r="AI82" s="7">
        <v>0</v>
      </c>
      <c r="AJ82" s="7">
        <v>0</v>
      </c>
      <c r="AK82" s="7">
        <v>0</v>
      </c>
      <c r="AL82" s="7">
        <v>0</v>
      </c>
      <c r="AM82" s="7">
        <v>0</v>
      </c>
      <c r="AN82" s="7">
        <v>0</v>
      </c>
      <c r="AO82" s="7">
        <v>0</v>
      </c>
      <c r="AP82" s="7">
        <v>0</v>
      </c>
      <c r="AQ82" s="52">
        <v>9.5602000000000003E-4</v>
      </c>
      <c r="AR82" s="52">
        <v>2.8680699999999999E-3</v>
      </c>
      <c r="AS82" s="7">
        <v>0</v>
      </c>
      <c r="AT82" s="52">
        <v>3.82409E-3</v>
      </c>
      <c r="AU82" s="7">
        <v>0</v>
      </c>
      <c r="AV82" s="52">
        <v>9.5602000000000003E-4</v>
      </c>
      <c r="AW82" s="52">
        <v>4.7801099999999997E-3</v>
      </c>
      <c r="AX82" s="7">
        <v>0</v>
      </c>
      <c r="AY82" s="7">
        <v>0</v>
      </c>
      <c r="AZ82" s="52">
        <v>9.5602000000000003E-4</v>
      </c>
      <c r="BA82" s="7">
        <v>0</v>
      </c>
      <c r="BB82" s="52">
        <v>9.5602000000000003E-4</v>
      </c>
      <c r="BC82" s="7">
        <v>0</v>
      </c>
      <c r="BD82" s="52">
        <v>1.91205E-3</v>
      </c>
      <c r="BE82" s="52">
        <v>9.5602000000000003E-4</v>
      </c>
      <c r="BF82" s="7">
        <v>0</v>
      </c>
      <c r="BG82" s="7">
        <v>0</v>
      </c>
      <c r="BH82" s="7">
        <v>0</v>
      </c>
      <c r="BI82" s="52">
        <v>2.8680699999999999E-3</v>
      </c>
      <c r="BJ82" s="52">
        <v>5.7361399999999998E-3</v>
      </c>
      <c r="BK82" s="52">
        <v>1.91205E-3</v>
      </c>
    </row>
    <row r="83" spans="1:63" x14ac:dyDescent="0.35">
      <c r="A83" s="34" t="s">
        <v>708</v>
      </c>
      <c r="B83" s="34" t="s">
        <v>709</v>
      </c>
      <c r="C83" s="34">
        <v>277</v>
      </c>
      <c r="D83" s="34" t="s">
        <v>710</v>
      </c>
      <c r="E83" s="34"/>
      <c r="F83" s="34" t="s">
        <v>373</v>
      </c>
      <c r="G83" s="34" t="s">
        <v>373</v>
      </c>
      <c r="H83" s="34">
        <v>30</v>
      </c>
      <c r="I83" s="35">
        <v>5.8531999999999996E-4</v>
      </c>
      <c r="J83" s="34">
        <v>0</v>
      </c>
      <c r="K83" s="34">
        <v>17</v>
      </c>
      <c r="L83" s="35">
        <v>4.7801147227533461E-3</v>
      </c>
      <c r="M83" s="7">
        <v>2.9781000000000002E-4</v>
      </c>
      <c r="N83" s="7">
        <v>5.9562000000000005E-4</v>
      </c>
      <c r="O83" s="7">
        <v>0</v>
      </c>
      <c r="P83" s="7">
        <v>0</v>
      </c>
      <c r="Q83" s="7">
        <v>0</v>
      </c>
      <c r="R83" s="52">
        <v>2.8680699999999999E-3</v>
      </c>
      <c r="S83" s="7">
        <v>0</v>
      </c>
      <c r="T83" s="52">
        <v>9.5602000000000003E-4</v>
      </c>
      <c r="U83" s="52">
        <v>9.5602000000000003E-4</v>
      </c>
      <c r="V83" s="7">
        <v>0</v>
      </c>
      <c r="W83" s="52">
        <v>9.5602000000000003E-4</v>
      </c>
      <c r="X83" s="7">
        <v>0</v>
      </c>
      <c r="Y83" s="7">
        <v>0</v>
      </c>
      <c r="Z83" s="7">
        <v>0</v>
      </c>
      <c r="AA83" s="52">
        <v>9.5602000000000003E-4</v>
      </c>
      <c r="AB83" s="52">
        <v>9.5602000000000003E-4</v>
      </c>
      <c r="AC83" s="52">
        <v>1.91205E-3</v>
      </c>
      <c r="AD83" s="7">
        <v>0</v>
      </c>
      <c r="AE83" s="52">
        <v>4.7801099999999997E-3</v>
      </c>
      <c r="AF83" s="7">
        <v>0</v>
      </c>
      <c r="AG83" s="7">
        <v>0</v>
      </c>
      <c r="AH83" s="7">
        <v>0</v>
      </c>
      <c r="AI83" s="7">
        <v>0</v>
      </c>
      <c r="AJ83" s="52">
        <v>9.5602000000000003E-4</v>
      </c>
      <c r="AK83" s="7">
        <v>0</v>
      </c>
      <c r="AL83" s="7">
        <v>0</v>
      </c>
      <c r="AM83" s="52">
        <v>9.5602000000000003E-4</v>
      </c>
      <c r="AN83" s="7">
        <v>0</v>
      </c>
      <c r="AO83" s="7">
        <v>0</v>
      </c>
      <c r="AP83" s="52">
        <v>1.91205E-3</v>
      </c>
      <c r="AQ83" s="7">
        <v>0</v>
      </c>
      <c r="AR83" s="7">
        <v>0</v>
      </c>
      <c r="AS83" s="52">
        <v>2.8680699999999999E-3</v>
      </c>
      <c r="AT83" s="52">
        <v>9.5602000000000003E-4</v>
      </c>
      <c r="AU83" s="52">
        <v>1.91205E-3</v>
      </c>
      <c r="AV83" s="7">
        <v>0</v>
      </c>
      <c r="AW83" s="52">
        <v>9.5602000000000003E-4</v>
      </c>
      <c r="AX83" s="7">
        <v>0</v>
      </c>
      <c r="AY83" s="7">
        <v>0</v>
      </c>
      <c r="AZ83" s="7">
        <v>0</v>
      </c>
      <c r="BA83" s="7">
        <v>0</v>
      </c>
      <c r="BB83" s="7">
        <v>0</v>
      </c>
      <c r="BC83" s="7">
        <v>0</v>
      </c>
      <c r="BD83" s="7">
        <v>0</v>
      </c>
      <c r="BE83" s="52">
        <v>2.8680699999999999E-3</v>
      </c>
      <c r="BF83" s="7">
        <v>0</v>
      </c>
      <c r="BG83" s="7">
        <v>0</v>
      </c>
      <c r="BH83" s="52">
        <v>9.5602000000000003E-4</v>
      </c>
      <c r="BI83" s="7">
        <v>0</v>
      </c>
      <c r="BJ83" s="7">
        <v>0</v>
      </c>
      <c r="BK83" s="7">
        <v>0</v>
      </c>
    </row>
    <row r="84" spans="1:63" x14ac:dyDescent="0.35">
      <c r="A84" s="44" t="s">
        <v>711</v>
      </c>
      <c r="B84" s="44" t="s">
        <v>712</v>
      </c>
      <c r="C84" s="44">
        <v>45</v>
      </c>
      <c r="D84" s="44" t="s">
        <v>713</v>
      </c>
      <c r="E84" s="44"/>
      <c r="F84" s="44" t="s">
        <v>613</v>
      </c>
      <c r="G84" s="44" t="s">
        <v>481</v>
      </c>
      <c r="H84" s="44">
        <v>19</v>
      </c>
      <c r="I84" s="45">
        <v>3.7070000000000001E-4</v>
      </c>
      <c r="J84" s="44">
        <v>0</v>
      </c>
      <c r="K84" s="44">
        <v>12</v>
      </c>
      <c r="L84" s="45">
        <v>2.8680688336520082E-3</v>
      </c>
      <c r="M84" s="7">
        <v>1.7018E-4</v>
      </c>
      <c r="N84" s="7">
        <v>3.4036E-4</v>
      </c>
      <c r="O84" s="52">
        <v>9.5602000000000003E-4</v>
      </c>
      <c r="P84" s="7">
        <v>0</v>
      </c>
      <c r="Q84" s="52">
        <v>1.91205E-3</v>
      </c>
      <c r="R84" s="52">
        <v>9.5602000000000003E-4</v>
      </c>
      <c r="S84" s="52">
        <v>2.8680699999999999E-3</v>
      </c>
      <c r="T84" s="52">
        <v>9.5602000000000003E-4</v>
      </c>
      <c r="U84" s="7">
        <v>0</v>
      </c>
      <c r="V84" s="52">
        <v>9.5602000000000003E-4</v>
      </c>
      <c r="W84" s="7">
        <v>0</v>
      </c>
      <c r="X84" s="52">
        <v>9.5602000000000003E-4</v>
      </c>
      <c r="Y84" s="7">
        <v>0</v>
      </c>
      <c r="Z84" s="7">
        <v>0</v>
      </c>
      <c r="AA84" s="7">
        <v>0</v>
      </c>
      <c r="AB84" s="52">
        <v>1.91205E-3</v>
      </c>
      <c r="AC84" s="7">
        <v>0</v>
      </c>
      <c r="AD84" s="7">
        <v>0</v>
      </c>
      <c r="AE84" s="7">
        <v>0</v>
      </c>
      <c r="AF84" s="7">
        <v>0</v>
      </c>
      <c r="AG84" s="7">
        <v>0</v>
      </c>
      <c r="AH84" s="52">
        <v>9.5602000000000003E-4</v>
      </c>
      <c r="AI84" s="7">
        <v>0</v>
      </c>
      <c r="AJ84" s="7">
        <v>0</v>
      </c>
      <c r="AK84" s="7">
        <v>0</v>
      </c>
      <c r="AL84" s="7">
        <v>0</v>
      </c>
      <c r="AM84" s="52">
        <v>2.8680699999999999E-3</v>
      </c>
      <c r="AN84" s="7">
        <v>0</v>
      </c>
      <c r="AO84" s="7">
        <v>0</v>
      </c>
      <c r="AP84" s="52">
        <v>9.5602000000000003E-4</v>
      </c>
      <c r="AQ84" s="7">
        <v>0</v>
      </c>
      <c r="AR84" s="7">
        <v>0</v>
      </c>
      <c r="AS84" s="52">
        <v>1.91205E-3</v>
      </c>
      <c r="AT84" s="7">
        <v>0</v>
      </c>
      <c r="AU84" s="7">
        <v>0</v>
      </c>
      <c r="AV84" s="7">
        <v>0</v>
      </c>
      <c r="AW84" s="7">
        <v>0</v>
      </c>
      <c r="AX84" s="7">
        <v>0</v>
      </c>
      <c r="AY84" s="7">
        <v>0</v>
      </c>
      <c r="AZ84" s="7">
        <v>0</v>
      </c>
      <c r="BA84" s="7">
        <v>0</v>
      </c>
      <c r="BB84" s="7">
        <v>0</v>
      </c>
      <c r="BC84" s="7">
        <v>0</v>
      </c>
      <c r="BD84" s="7">
        <v>0</v>
      </c>
      <c r="BE84" s="7">
        <v>0</v>
      </c>
      <c r="BF84" s="7">
        <v>0</v>
      </c>
      <c r="BG84" s="7">
        <v>0</v>
      </c>
      <c r="BH84" s="7">
        <v>0</v>
      </c>
      <c r="BI84" s="7">
        <v>0</v>
      </c>
      <c r="BJ84" s="7">
        <v>0</v>
      </c>
      <c r="BK84" s="7">
        <v>0</v>
      </c>
    </row>
    <row r="85" spans="1:63" x14ac:dyDescent="0.35">
      <c r="A85" s="44" t="s">
        <v>714</v>
      </c>
      <c r="B85" s="44" t="s">
        <v>715</v>
      </c>
      <c r="C85" s="44">
        <v>22</v>
      </c>
      <c r="D85" s="44" t="s">
        <v>716</v>
      </c>
      <c r="E85" s="44"/>
      <c r="F85" s="44" t="s">
        <v>617</v>
      </c>
      <c r="G85" s="44" t="s">
        <v>481</v>
      </c>
      <c r="H85" s="44">
        <v>14</v>
      </c>
      <c r="I85" s="45">
        <v>2.7315E-4</v>
      </c>
      <c r="J85" s="44">
        <v>0</v>
      </c>
      <c r="K85" s="44">
        <v>1</v>
      </c>
      <c r="L85" s="45">
        <v>1.9120458891013379E-3</v>
      </c>
      <c r="M85" s="7">
        <v>5.6158E-4</v>
      </c>
      <c r="N85" s="7">
        <v>1.12316E-3</v>
      </c>
      <c r="O85" s="7">
        <v>9.5602000000000003E-4</v>
      </c>
      <c r="P85" s="7">
        <v>0</v>
      </c>
      <c r="Q85" s="52">
        <v>1.91205E-3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9.5602000000000003E-4</v>
      </c>
      <c r="X85" s="7">
        <v>0</v>
      </c>
      <c r="Y85" s="7">
        <v>9.5602000000000003E-4</v>
      </c>
      <c r="Z85" s="7">
        <v>0</v>
      </c>
      <c r="AA85" s="7">
        <v>0</v>
      </c>
      <c r="AB85" s="7">
        <v>0</v>
      </c>
      <c r="AC85" s="7">
        <v>9.5602000000000003E-4</v>
      </c>
      <c r="AD85" s="7">
        <v>0</v>
      </c>
      <c r="AE85" s="7">
        <v>9.5602000000000003E-4</v>
      </c>
      <c r="AF85" s="7">
        <v>0</v>
      </c>
      <c r="AG85" s="7">
        <v>0</v>
      </c>
      <c r="AH85" s="7">
        <v>9.5602000000000003E-4</v>
      </c>
      <c r="AI85" s="7">
        <v>0</v>
      </c>
      <c r="AJ85" s="7">
        <v>9.5602000000000003E-4</v>
      </c>
      <c r="AK85" s="7">
        <v>0</v>
      </c>
      <c r="AL85" s="7">
        <v>0</v>
      </c>
      <c r="AM85" s="7">
        <v>0</v>
      </c>
      <c r="AN85" s="7">
        <v>0</v>
      </c>
      <c r="AO85" s="7">
        <v>9.5602000000000003E-4</v>
      </c>
      <c r="AP85" s="7">
        <v>0</v>
      </c>
      <c r="AQ85" s="7">
        <v>9.5602000000000003E-4</v>
      </c>
      <c r="AR85" s="7">
        <v>0</v>
      </c>
      <c r="AS85" s="7">
        <v>0</v>
      </c>
      <c r="AT85" s="7">
        <v>0</v>
      </c>
      <c r="AU85" s="7">
        <v>9.5602000000000003E-4</v>
      </c>
      <c r="AV85" s="7">
        <v>0</v>
      </c>
      <c r="AW85" s="7">
        <v>0</v>
      </c>
      <c r="AX85" s="7">
        <v>0</v>
      </c>
      <c r="AY85" s="7">
        <v>0</v>
      </c>
      <c r="AZ85" s="7">
        <v>9.5602000000000003E-4</v>
      </c>
      <c r="BA85" s="7">
        <v>0</v>
      </c>
      <c r="BB85" s="7">
        <v>0</v>
      </c>
      <c r="BC85" s="7">
        <v>0</v>
      </c>
      <c r="BD85" s="7">
        <v>9.5602000000000003E-4</v>
      </c>
      <c r="BE85" s="7">
        <v>0</v>
      </c>
      <c r="BF85" s="7">
        <v>0</v>
      </c>
      <c r="BG85" s="7">
        <v>0</v>
      </c>
      <c r="BH85" s="7">
        <v>0</v>
      </c>
      <c r="BI85" s="7">
        <v>0</v>
      </c>
      <c r="BJ85" s="7">
        <v>0</v>
      </c>
      <c r="BK85" s="7">
        <v>0</v>
      </c>
    </row>
    <row r="86" spans="1:63" x14ac:dyDescent="0.35">
      <c r="A86" s="44" t="s">
        <v>717</v>
      </c>
      <c r="B86" s="44" t="s">
        <v>718</v>
      </c>
      <c r="C86" s="44">
        <v>21</v>
      </c>
      <c r="D86" s="44" t="s">
        <v>719</v>
      </c>
      <c r="E86" s="44"/>
      <c r="F86" s="44" t="s">
        <v>617</v>
      </c>
      <c r="G86" s="44" t="s">
        <v>481</v>
      </c>
      <c r="H86" s="44">
        <v>9</v>
      </c>
      <c r="I86" s="45">
        <v>1.7560000000000001E-4</v>
      </c>
      <c r="J86" s="44">
        <v>0</v>
      </c>
      <c r="K86" s="44">
        <v>8</v>
      </c>
      <c r="L86" s="45">
        <v>1.9120458891013379E-3</v>
      </c>
      <c r="M86" s="7">
        <v>1.6166999999999999E-4</v>
      </c>
      <c r="N86" s="7">
        <v>3.2333999999999998E-4</v>
      </c>
      <c r="O86" s="7">
        <v>0</v>
      </c>
      <c r="P86" s="7">
        <v>0</v>
      </c>
      <c r="Q86" s="7">
        <v>0</v>
      </c>
      <c r="R86" s="7">
        <v>0</v>
      </c>
      <c r="S86" s="52">
        <v>9.5602000000000003E-4</v>
      </c>
      <c r="T86" s="52">
        <v>9.5602000000000003E-4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Z86" s="52">
        <v>9.5602000000000003E-4</v>
      </c>
      <c r="AA86" s="52">
        <v>9.5602000000000003E-4</v>
      </c>
      <c r="AB86" s="7">
        <v>0</v>
      </c>
      <c r="AC86" s="7">
        <v>0</v>
      </c>
      <c r="AD86" s="7">
        <v>0</v>
      </c>
      <c r="AE86" s="7">
        <v>0</v>
      </c>
      <c r="AF86" s="7">
        <v>0</v>
      </c>
      <c r="AG86" s="7">
        <v>0</v>
      </c>
      <c r="AH86" s="7">
        <v>0</v>
      </c>
      <c r="AI86" s="7">
        <v>0</v>
      </c>
      <c r="AJ86" s="52">
        <v>9.5602000000000003E-4</v>
      </c>
      <c r="AK86" s="7">
        <v>0</v>
      </c>
      <c r="AL86" s="7">
        <v>0</v>
      </c>
      <c r="AM86" s="7">
        <v>0</v>
      </c>
      <c r="AN86" s="7">
        <v>0</v>
      </c>
      <c r="AO86" s="7">
        <v>0</v>
      </c>
      <c r="AP86" s="7">
        <v>0</v>
      </c>
      <c r="AQ86" s="7">
        <v>0</v>
      </c>
      <c r="AR86" s="7">
        <v>0</v>
      </c>
      <c r="AS86" s="52">
        <v>9.5602000000000003E-4</v>
      </c>
      <c r="AT86" s="7">
        <v>0</v>
      </c>
      <c r="AU86" s="52">
        <v>1.91205E-3</v>
      </c>
      <c r="AV86" s="7">
        <v>0</v>
      </c>
      <c r="AW86" s="7">
        <v>0</v>
      </c>
      <c r="AX86" s="7">
        <v>0</v>
      </c>
      <c r="AY86" s="7">
        <v>0</v>
      </c>
      <c r="AZ86" s="7">
        <v>0</v>
      </c>
      <c r="BA86" s="7">
        <v>0</v>
      </c>
      <c r="BB86" s="7">
        <v>0</v>
      </c>
      <c r="BC86" s="7">
        <v>0</v>
      </c>
      <c r="BD86" s="7">
        <v>0</v>
      </c>
      <c r="BE86" s="7">
        <v>0</v>
      </c>
      <c r="BF86" s="7">
        <v>0</v>
      </c>
      <c r="BG86" s="7">
        <v>0</v>
      </c>
      <c r="BH86" s="7">
        <v>0</v>
      </c>
      <c r="BI86" s="7">
        <v>0</v>
      </c>
      <c r="BJ86" s="52">
        <v>9.5602000000000003E-4</v>
      </c>
      <c r="BK86" s="7">
        <v>0</v>
      </c>
    </row>
    <row r="87" spans="1:63" x14ac:dyDescent="0.35">
      <c r="A87" s="42" t="s">
        <v>720</v>
      </c>
      <c r="B87" s="42" t="s">
        <v>721</v>
      </c>
      <c r="C87" s="42">
        <v>96</v>
      </c>
      <c r="D87" s="42" t="s">
        <v>722</v>
      </c>
      <c r="E87" s="42"/>
      <c r="F87" s="42" t="s">
        <v>611</v>
      </c>
      <c r="G87" s="42" t="s">
        <v>480</v>
      </c>
      <c r="H87" s="42">
        <v>8</v>
      </c>
      <c r="I87" s="43">
        <v>1.5609E-4</v>
      </c>
      <c r="J87" s="42">
        <v>0</v>
      </c>
      <c r="K87" s="42">
        <v>7</v>
      </c>
      <c r="L87" s="43">
        <v>1.9120458891013379E-3</v>
      </c>
      <c r="M87" s="7">
        <v>8.509E-5</v>
      </c>
      <c r="N87" s="7">
        <v>1.7018E-4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52">
        <v>9.5602000000000003E-4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52">
        <v>9.5602000000000003E-4</v>
      </c>
      <c r="AE87" s="7">
        <v>0</v>
      </c>
      <c r="AF87" s="52">
        <v>9.5602000000000003E-4</v>
      </c>
      <c r="AG87" s="7">
        <v>0</v>
      </c>
      <c r="AH87" s="7">
        <v>0</v>
      </c>
      <c r="AI87" s="7">
        <v>0</v>
      </c>
      <c r="AJ87" s="7">
        <v>0</v>
      </c>
      <c r="AK87" s="7">
        <v>0</v>
      </c>
      <c r="AL87" s="7">
        <v>0</v>
      </c>
      <c r="AM87" s="7">
        <v>0</v>
      </c>
      <c r="AN87" s="7">
        <v>0</v>
      </c>
      <c r="AO87" s="7">
        <v>0</v>
      </c>
      <c r="AP87" s="52">
        <v>9.5602000000000003E-4</v>
      </c>
      <c r="AQ87" s="52">
        <v>9.5602000000000003E-4</v>
      </c>
      <c r="AR87" s="7">
        <v>0</v>
      </c>
      <c r="AS87" s="7">
        <v>0</v>
      </c>
      <c r="AT87" s="7">
        <v>0</v>
      </c>
      <c r="AU87" s="7">
        <v>0</v>
      </c>
      <c r="AV87" s="7">
        <v>0</v>
      </c>
      <c r="AW87" s="52">
        <v>9.5602000000000003E-4</v>
      </c>
      <c r="AX87" s="7">
        <v>0</v>
      </c>
      <c r="AY87" s="7">
        <v>0</v>
      </c>
      <c r="AZ87" s="7">
        <v>0</v>
      </c>
      <c r="BA87" s="7">
        <v>0</v>
      </c>
      <c r="BB87" s="7">
        <v>0</v>
      </c>
      <c r="BC87" s="7">
        <v>0</v>
      </c>
      <c r="BD87" s="52">
        <v>1.91205E-3</v>
      </c>
      <c r="BE87" s="7">
        <v>0</v>
      </c>
      <c r="BF87" s="7">
        <v>0</v>
      </c>
      <c r="BG87" s="7">
        <v>0</v>
      </c>
      <c r="BH87" s="7">
        <v>0</v>
      </c>
      <c r="BI87" s="7">
        <v>0</v>
      </c>
      <c r="BJ87" s="7">
        <v>0</v>
      </c>
      <c r="BK87" s="7">
        <v>0</v>
      </c>
    </row>
    <row r="88" spans="1:63" x14ac:dyDescent="0.35">
      <c r="A88" s="44" t="s">
        <v>723</v>
      </c>
      <c r="B88" s="44" t="s">
        <v>724</v>
      </c>
      <c r="C88" s="44">
        <v>19</v>
      </c>
      <c r="D88" s="44" t="s">
        <v>725</v>
      </c>
      <c r="E88" s="44"/>
      <c r="F88" s="44" t="s">
        <v>614</v>
      </c>
      <c r="G88" s="44" t="s">
        <v>481</v>
      </c>
      <c r="H88" s="44">
        <v>8</v>
      </c>
      <c r="I88" s="45">
        <v>1.5609E-4</v>
      </c>
      <c r="J88" s="44">
        <v>0</v>
      </c>
      <c r="K88" s="44">
        <v>8</v>
      </c>
      <c r="L88" s="45">
        <v>9.5602294455066918E-4</v>
      </c>
      <c r="M88" s="7">
        <v>1.1061E-4</v>
      </c>
      <c r="N88" s="7">
        <v>2.2122E-4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52">
        <v>9.5602000000000003E-4</v>
      </c>
      <c r="X88" s="7">
        <v>0</v>
      </c>
      <c r="Y88" s="52">
        <v>9.5602000000000003E-4</v>
      </c>
      <c r="Z88" s="52">
        <v>9.5602000000000003E-4</v>
      </c>
      <c r="AA88" s="7">
        <v>0</v>
      </c>
      <c r="AB88" s="7">
        <v>0</v>
      </c>
      <c r="AC88" s="7">
        <v>0</v>
      </c>
      <c r="AD88" s="7">
        <v>0</v>
      </c>
      <c r="AE88" s="7">
        <v>0</v>
      </c>
      <c r="AF88" s="7">
        <v>0</v>
      </c>
      <c r="AG88" s="7">
        <v>0</v>
      </c>
      <c r="AH88" s="7">
        <v>0</v>
      </c>
      <c r="AI88" s="7">
        <v>0</v>
      </c>
      <c r="AJ88" s="7">
        <v>0</v>
      </c>
      <c r="AK88" s="7">
        <v>0</v>
      </c>
      <c r="AL88" s="7">
        <v>0</v>
      </c>
      <c r="AM88" s="7">
        <v>0</v>
      </c>
      <c r="AN88" s="7">
        <v>0</v>
      </c>
      <c r="AO88" s="7">
        <v>0</v>
      </c>
      <c r="AP88" s="52">
        <v>9.5602000000000003E-4</v>
      </c>
      <c r="AQ88" s="7">
        <v>0</v>
      </c>
      <c r="AR88" s="52">
        <v>9.5602000000000003E-4</v>
      </c>
      <c r="AS88" s="7">
        <v>0</v>
      </c>
      <c r="AT88" s="7">
        <v>0</v>
      </c>
      <c r="AU88" s="7">
        <v>0</v>
      </c>
      <c r="AV88" s="7">
        <v>0</v>
      </c>
      <c r="AW88" s="7">
        <v>0</v>
      </c>
      <c r="AX88" s="7">
        <v>0</v>
      </c>
      <c r="AY88" s="7">
        <v>0</v>
      </c>
      <c r="AZ88" s="7">
        <v>0</v>
      </c>
      <c r="BA88" s="52">
        <v>9.5602000000000003E-4</v>
      </c>
      <c r="BB88" s="7">
        <v>0</v>
      </c>
      <c r="BC88" s="7">
        <v>0</v>
      </c>
      <c r="BD88" s="52">
        <v>9.5602000000000003E-4</v>
      </c>
      <c r="BE88" s="52">
        <v>9.5602000000000003E-4</v>
      </c>
      <c r="BF88" s="7">
        <v>0</v>
      </c>
      <c r="BG88" s="7">
        <v>0</v>
      </c>
      <c r="BH88" s="7">
        <v>0</v>
      </c>
      <c r="BI88" s="7">
        <v>0</v>
      </c>
      <c r="BJ88" s="7">
        <v>0</v>
      </c>
      <c r="BK88" s="7">
        <v>0</v>
      </c>
    </row>
    <row r="89" spans="1:63" x14ac:dyDescent="0.35">
      <c r="A89" s="42" t="s">
        <v>726</v>
      </c>
      <c r="B89" s="42" t="s">
        <v>727</v>
      </c>
      <c r="C89" s="42">
        <v>98</v>
      </c>
      <c r="D89" s="42" t="s">
        <v>728</v>
      </c>
      <c r="E89" s="42"/>
      <c r="F89" s="42" t="s">
        <v>611</v>
      </c>
      <c r="G89" s="42" t="s">
        <v>480</v>
      </c>
      <c r="H89" s="42">
        <v>7</v>
      </c>
      <c r="I89" s="43">
        <v>1.3657E-4</v>
      </c>
      <c r="J89" s="42">
        <v>0</v>
      </c>
      <c r="K89" s="42">
        <v>7</v>
      </c>
      <c r="L89" s="43">
        <v>9.5602294455066918E-4</v>
      </c>
      <c r="M89" s="7">
        <v>8.509E-5</v>
      </c>
      <c r="N89" s="7">
        <v>1.7018E-4</v>
      </c>
      <c r="O89" s="7">
        <v>0</v>
      </c>
      <c r="P89" s="52">
        <v>9.5602000000000003E-4</v>
      </c>
      <c r="Q89" s="7">
        <v>0</v>
      </c>
      <c r="R89" s="7">
        <v>0</v>
      </c>
      <c r="S89" s="7">
        <v>0</v>
      </c>
      <c r="T89" s="7">
        <v>0</v>
      </c>
      <c r="U89" s="52">
        <v>9.5602000000000003E-4</v>
      </c>
      <c r="V89" s="7">
        <v>0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52">
        <v>9.5602000000000003E-4</v>
      </c>
      <c r="AF89" s="7">
        <v>0</v>
      </c>
      <c r="AG89" s="7">
        <v>0</v>
      </c>
      <c r="AH89" s="7">
        <v>0</v>
      </c>
      <c r="AI89" s="7">
        <v>0</v>
      </c>
      <c r="AJ89" s="52">
        <v>9.5602000000000003E-4</v>
      </c>
      <c r="AK89" s="7">
        <v>0</v>
      </c>
      <c r="AL89" s="7">
        <v>0</v>
      </c>
      <c r="AM89" s="7">
        <v>0</v>
      </c>
      <c r="AN89" s="7">
        <v>0</v>
      </c>
      <c r="AO89" s="7">
        <v>0</v>
      </c>
      <c r="AP89" s="7">
        <v>0</v>
      </c>
      <c r="AQ89" s="7">
        <v>0</v>
      </c>
      <c r="AR89" s="7">
        <v>0</v>
      </c>
      <c r="AS89" s="7">
        <v>0</v>
      </c>
      <c r="AT89" s="7">
        <v>0</v>
      </c>
      <c r="AU89" s="7">
        <v>0</v>
      </c>
      <c r="AV89" s="7">
        <v>0</v>
      </c>
      <c r="AW89" s="7">
        <v>0</v>
      </c>
      <c r="AX89" s="7">
        <v>0</v>
      </c>
      <c r="AY89" s="52">
        <v>9.5602000000000003E-4</v>
      </c>
      <c r="AZ89" s="7">
        <v>0</v>
      </c>
      <c r="BA89" s="7">
        <v>0</v>
      </c>
      <c r="BB89" s="7">
        <v>0</v>
      </c>
      <c r="BC89" s="7">
        <v>0</v>
      </c>
      <c r="BD89" s="7">
        <v>0</v>
      </c>
      <c r="BE89" s="7">
        <v>0</v>
      </c>
      <c r="BF89" s="7">
        <v>0</v>
      </c>
      <c r="BG89" s="52">
        <v>9.5602000000000003E-4</v>
      </c>
      <c r="BH89" s="7">
        <v>0</v>
      </c>
      <c r="BI89" s="52">
        <v>9.5602000000000003E-4</v>
      </c>
      <c r="BJ89" s="7">
        <v>0</v>
      </c>
      <c r="BK89" s="7">
        <v>0</v>
      </c>
    </row>
    <row r="90" spans="1:63" x14ac:dyDescent="0.35">
      <c r="A90" s="44" t="s">
        <v>729</v>
      </c>
      <c r="B90" s="44" t="s">
        <v>730</v>
      </c>
      <c r="C90" s="44">
        <v>39</v>
      </c>
      <c r="D90" s="44" t="s">
        <v>731</v>
      </c>
      <c r="E90" s="44"/>
      <c r="F90" s="44" t="s">
        <v>615</v>
      </c>
      <c r="G90" s="44" t="s">
        <v>481</v>
      </c>
      <c r="H90" s="44">
        <v>7</v>
      </c>
      <c r="I90" s="45">
        <v>1.3657E-4</v>
      </c>
      <c r="J90" s="44">
        <v>0</v>
      </c>
      <c r="K90" s="44">
        <v>7</v>
      </c>
      <c r="L90" s="45">
        <v>9.5602294455066918E-4</v>
      </c>
      <c r="M90" s="7">
        <v>2.0421E-4</v>
      </c>
      <c r="N90" s="7">
        <v>4.0842E-4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52">
        <v>9.5602000000000003E-4</v>
      </c>
      <c r="Z90" s="7">
        <v>0</v>
      </c>
      <c r="AA90" s="7">
        <v>0</v>
      </c>
      <c r="AB90" s="7">
        <v>0</v>
      </c>
      <c r="AC90" s="7">
        <v>0</v>
      </c>
      <c r="AD90" s="7">
        <v>0</v>
      </c>
      <c r="AE90" s="7">
        <v>0</v>
      </c>
      <c r="AF90" s="52">
        <v>9.5602000000000003E-4</v>
      </c>
      <c r="AG90" s="7">
        <v>0</v>
      </c>
      <c r="AH90" s="52">
        <v>9.5602000000000003E-4</v>
      </c>
      <c r="AI90" s="7">
        <v>0</v>
      </c>
      <c r="AJ90" s="7">
        <v>0</v>
      </c>
      <c r="AK90" s="7">
        <v>0</v>
      </c>
      <c r="AL90" s="7">
        <v>0</v>
      </c>
      <c r="AM90" s="52">
        <v>9.5602000000000003E-4</v>
      </c>
      <c r="AN90" s="7">
        <v>0</v>
      </c>
      <c r="AO90" s="7">
        <v>0</v>
      </c>
      <c r="AP90" s="52">
        <v>9.5602000000000003E-4</v>
      </c>
      <c r="AQ90" s="7">
        <v>0</v>
      </c>
      <c r="AR90" s="7">
        <v>0</v>
      </c>
      <c r="AS90" s="7">
        <v>0</v>
      </c>
      <c r="AT90" s="7">
        <v>0</v>
      </c>
      <c r="AU90" s="7">
        <v>0</v>
      </c>
      <c r="AV90" s="7">
        <v>0</v>
      </c>
      <c r="AW90" s="7">
        <v>0</v>
      </c>
      <c r="AX90" s="7">
        <v>0</v>
      </c>
      <c r="AY90" s="7">
        <v>0</v>
      </c>
      <c r="AZ90" s="7">
        <v>0</v>
      </c>
      <c r="BA90" s="52">
        <v>9.5602000000000003E-4</v>
      </c>
      <c r="BB90" s="7">
        <v>0</v>
      </c>
      <c r="BC90" s="7">
        <v>0</v>
      </c>
      <c r="BD90" s="7">
        <v>0</v>
      </c>
      <c r="BE90" s="7">
        <v>0</v>
      </c>
      <c r="BF90" s="7">
        <v>0</v>
      </c>
      <c r="BG90" s="7">
        <v>0</v>
      </c>
      <c r="BH90" s="7">
        <v>0</v>
      </c>
      <c r="BI90" s="7">
        <v>0</v>
      </c>
      <c r="BJ90" s="52">
        <v>9.5602000000000003E-4</v>
      </c>
      <c r="BK90" s="7">
        <v>0</v>
      </c>
    </row>
    <row r="91" spans="1:63" x14ac:dyDescent="0.35">
      <c r="A91" s="42" t="s">
        <v>732</v>
      </c>
      <c r="B91" s="42" t="s">
        <v>733</v>
      </c>
      <c r="C91" s="42">
        <v>72</v>
      </c>
      <c r="D91" s="42" t="s">
        <v>734</v>
      </c>
      <c r="E91" s="42"/>
      <c r="F91" s="42" t="s">
        <v>611</v>
      </c>
      <c r="G91" s="42" t="s">
        <v>480</v>
      </c>
      <c r="H91" s="42">
        <v>6</v>
      </c>
      <c r="I91" s="43">
        <v>1.1705999999999999E-4</v>
      </c>
      <c r="J91" s="42">
        <v>0</v>
      </c>
      <c r="K91" s="42">
        <v>5</v>
      </c>
      <c r="L91" s="43">
        <v>1.9120458891013379E-3</v>
      </c>
      <c r="M91" s="7">
        <v>2.1272000000000001E-4</v>
      </c>
      <c r="N91" s="7">
        <v>4.2544000000000002E-4</v>
      </c>
      <c r="O91" s="52">
        <v>9.5602000000000003E-4</v>
      </c>
      <c r="P91" s="7">
        <v>0</v>
      </c>
      <c r="Q91" s="7">
        <v>0</v>
      </c>
      <c r="R91" s="7">
        <v>0</v>
      </c>
      <c r="S91" s="52">
        <v>1.91205E-3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7">
        <v>0</v>
      </c>
      <c r="AK91" s="7">
        <v>0</v>
      </c>
      <c r="AL91" s="7">
        <v>0</v>
      </c>
      <c r="AM91" s="7">
        <v>0</v>
      </c>
      <c r="AN91" s="7">
        <v>0</v>
      </c>
      <c r="AO91" s="52">
        <v>9.5602000000000003E-4</v>
      </c>
      <c r="AP91" s="7">
        <v>0</v>
      </c>
      <c r="AQ91" s="7">
        <v>0</v>
      </c>
      <c r="AR91" s="7">
        <v>0</v>
      </c>
      <c r="AS91" s="7">
        <v>0</v>
      </c>
      <c r="AT91" s="7">
        <v>0</v>
      </c>
      <c r="AU91" s="7">
        <v>0</v>
      </c>
      <c r="AV91" s="7">
        <v>0</v>
      </c>
      <c r="AW91" s="7">
        <v>0</v>
      </c>
      <c r="AX91" s="7">
        <v>0</v>
      </c>
      <c r="AY91" s="7">
        <v>0</v>
      </c>
      <c r="AZ91" s="7">
        <v>0</v>
      </c>
      <c r="BA91" s="7">
        <v>0</v>
      </c>
      <c r="BB91" s="7">
        <v>0</v>
      </c>
      <c r="BC91" s="52">
        <v>9.5602000000000003E-4</v>
      </c>
      <c r="BD91" s="7">
        <v>0</v>
      </c>
      <c r="BE91" s="52">
        <v>9.5602000000000003E-4</v>
      </c>
      <c r="BF91" s="7">
        <v>0</v>
      </c>
      <c r="BG91" s="7">
        <v>0</v>
      </c>
      <c r="BH91" s="7">
        <v>0</v>
      </c>
      <c r="BI91" s="7">
        <v>0</v>
      </c>
      <c r="BJ91" s="7">
        <v>0</v>
      </c>
      <c r="BK91" s="7">
        <v>0</v>
      </c>
    </row>
    <row r="92" spans="1:63" x14ac:dyDescent="0.35">
      <c r="A92" s="38" t="s">
        <v>735</v>
      </c>
      <c r="B92" s="38" t="s">
        <v>736</v>
      </c>
      <c r="C92" s="38">
        <v>106</v>
      </c>
      <c r="D92" s="38" t="s">
        <v>737</v>
      </c>
      <c r="E92" s="38"/>
      <c r="F92" s="38" t="s">
        <v>476</v>
      </c>
      <c r="G92" s="38" t="s">
        <v>476</v>
      </c>
      <c r="H92" s="38">
        <v>5</v>
      </c>
      <c r="I92" s="39">
        <v>9.7549999999999999E-5</v>
      </c>
      <c r="J92" s="38">
        <v>0</v>
      </c>
      <c r="K92" s="38">
        <v>5</v>
      </c>
      <c r="L92" s="39">
        <v>9.5602294455066918E-4</v>
      </c>
      <c r="M92" s="7">
        <v>1.1061E-4</v>
      </c>
      <c r="N92" s="7">
        <v>2.2122E-4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Z92" s="7">
        <v>0</v>
      </c>
      <c r="AA92" s="7">
        <v>0</v>
      </c>
      <c r="AB92" s="7">
        <v>0</v>
      </c>
      <c r="AC92" s="7">
        <v>0</v>
      </c>
      <c r="AD92" s="7">
        <v>0</v>
      </c>
      <c r="AE92" s="7">
        <v>0</v>
      </c>
      <c r="AF92" s="7">
        <v>0</v>
      </c>
      <c r="AG92" s="52">
        <v>9.5602000000000003E-4</v>
      </c>
      <c r="AH92" s="7">
        <v>0</v>
      </c>
      <c r="AI92" s="7">
        <v>0</v>
      </c>
      <c r="AJ92" s="7">
        <v>0</v>
      </c>
      <c r="AK92" s="52">
        <v>9.5602000000000003E-4</v>
      </c>
      <c r="AL92" s="52">
        <v>9.5602000000000003E-4</v>
      </c>
      <c r="AM92" s="7">
        <v>0</v>
      </c>
      <c r="AN92" s="7">
        <v>0</v>
      </c>
      <c r="AO92" s="7">
        <v>0</v>
      </c>
      <c r="AP92" s="52">
        <v>9.5602000000000003E-4</v>
      </c>
      <c r="AQ92" s="7">
        <v>0</v>
      </c>
      <c r="AR92" s="7">
        <v>0</v>
      </c>
      <c r="AS92" s="7">
        <v>0</v>
      </c>
      <c r="AT92" s="7">
        <v>0</v>
      </c>
      <c r="AU92" s="7">
        <v>0</v>
      </c>
      <c r="AV92" s="7">
        <v>0</v>
      </c>
      <c r="AW92" s="7">
        <v>0</v>
      </c>
      <c r="AX92" s="7">
        <v>0</v>
      </c>
      <c r="AY92" s="7">
        <v>0</v>
      </c>
      <c r="AZ92" s="7">
        <v>0</v>
      </c>
      <c r="BA92" s="7">
        <v>0</v>
      </c>
      <c r="BB92" s="7">
        <v>0</v>
      </c>
      <c r="BC92" s="52">
        <v>9.5602000000000003E-4</v>
      </c>
      <c r="BD92" s="7">
        <v>0</v>
      </c>
      <c r="BE92" s="7">
        <v>0</v>
      </c>
      <c r="BF92" s="7">
        <v>0</v>
      </c>
      <c r="BG92" s="7">
        <v>0</v>
      </c>
      <c r="BH92" s="7">
        <v>0</v>
      </c>
      <c r="BI92" s="7">
        <v>0</v>
      </c>
      <c r="BJ92" s="7">
        <v>0</v>
      </c>
      <c r="BK92" s="7">
        <v>0</v>
      </c>
    </row>
    <row r="93" spans="1:63" x14ac:dyDescent="0.35">
      <c r="A93" s="44" t="s">
        <v>738</v>
      </c>
      <c r="B93" s="44" t="s">
        <v>739</v>
      </c>
      <c r="C93" s="44">
        <v>20</v>
      </c>
      <c r="D93" s="44" t="s">
        <v>740</v>
      </c>
      <c r="E93" s="44"/>
      <c r="F93" s="44" t="s">
        <v>617</v>
      </c>
      <c r="G93" s="44" t="s">
        <v>481</v>
      </c>
      <c r="H93" s="44">
        <v>4</v>
      </c>
      <c r="I93" s="45">
        <v>7.8040000000000005E-5</v>
      </c>
      <c r="J93" s="44">
        <v>0</v>
      </c>
      <c r="K93" s="44">
        <v>4</v>
      </c>
      <c r="L93" s="45">
        <v>9.5602294455066918E-4</v>
      </c>
      <c r="M93" s="7">
        <v>1.0211E-4</v>
      </c>
      <c r="N93" s="7">
        <v>2.0421999999999999E-4</v>
      </c>
      <c r="O93" s="7">
        <v>0</v>
      </c>
      <c r="P93" s="7">
        <v>0</v>
      </c>
      <c r="Q93" s="7">
        <v>0</v>
      </c>
      <c r="R93" s="52">
        <v>9.5602000000000003E-4</v>
      </c>
      <c r="S93" s="7">
        <v>0</v>
      </c>
      <c r="T93" s="7">
        <v>0</v>
      </c>
      <c r="U93" s="7">
        <v>0</v>
      </c>
      <c r="V93" s="7">
        <v>0</v>
      </c>
      <c r="W93" s="7">
        <v>0</v>
      </c>
      <c r="X93" s="52">
        <v>9.5602000000000003E-4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7">
        <v>0</v>
      </c>
      <c r="AK93" s="7">
        <v>0</v>
      </c>
      <c r="AL93" s="7">
        <v>0</v>
      </c>
      <c r="AM93" s="7">
        <v>0</v>
      </c>
      <c r="AN93" s="7">
        <v>0</v>
      </c>
      <c r="AO93" s="7">
        <v>0</v>
      </c>
      <c r="AP93" s="7">
        <v>0</v>
      </c>
      <c r="AQ93" s="7">
        <v>0</v>
      </c>
      <c r="AR93" s="7">
        <v>0</v>
      </c>
      <c r="AS93" s="7">
        <v>0</v>
      </c>
      <c r="AT93" s="7">
        <v>0</v>
      </c>
      <c r="AU93" s="7">
        <v>0</v>
      </c>
      <c r="AV93" s="7">
        <v>0</v>
      </c>
      <c r="AW93" s="7">
        <v>0</v>
      </c>
      <c r="AX93" s="7">
        <v>0</v>
      </c>
      <c r="AY93" s="7">
        <v>0</v>
      </c>
      <c r="AZ93" s="7">
        <v>0</v>
      </c>
      <c r="BA93" s="7">
        <v>0</v>
      </c>
      <c r="BB93" s="7">
        <v>0</v>
      </c>
      <c r="BC93" s="7">
        <v>0</v>
      </c>
      <c r="BD93" s="52">
        <v>9.5602000000000003E-4</v>
      </c>
      <c r="BE93" s="7">
        <v>0</v>
      </c>
      <c r="BF93" s="7">
        <v>0</v>
      </c>
      <c r="BG93" s="7">
        <v>0</v>
      </c>
      <c r="BH93" s="7">
        <v>0</v>
      </c>
      <c r="BI93" s="7">
        <v>0</v>
      </c>
      <c r="BJ93" s="7">
        <v>0</v>
      </c>
      <c r="BK93" s="52">
        <v>9.5602000000000003E-4</v>
      </c>
    </row>
    <row r="94" spans="1:63" x14ac:dyDescent="0.35">
      <c r="A94" s="38" t="s">
        <v>741</v>
      </c>
      <c r="B94" s="38" t="s">
        <v>742</v>
      </c>
      <c r="C94" s="38">
        <v>7</v>
      </c>
      <c r="D94" s="38" t="s">
        <v>743</v>
      </c>
      <c r="E94" s="38"/>
      <c r="F94" s="38" t="s">
        <v>604</v>
      </c>
      <c r="G94" s="38" t="s">
        <v>472</v>
      </c>
      <c r="H94" s="38">
        <v>4</v>
      </c>
      <c r="I94" s="39">
        <v>7.8040000000000005E-5</v>
      </c>
      <c r="J94" s="38">
        <v>0</v>
      </c>
      <c r="K94" s="38">
        <v>4</v>
      </c>
      <c r="L94" s="39">
        <v>9.5602294455066918E-4</v>
      </c>
      <c r="M94" s="7">
        <v>7.6580000000000002E-5</v>
      </c>
      <c r="N94" s="7">
        <v>1.5316E-4</v>
      </c>
      <c r="O94" s="7">
        <v>0</v>
      </c>
      <c r="P94" s="7">
        <v>0</v>
      </c>
      <c r="Q94" s="7">
        <v>0</v>
      </c>
      <c r="R94" s="7">
        <v>0</v>
      </c>
      <c r="S94" s="52">
        <v>9.5602000000000003E-4</v>
      </c>
      <c r="T94" s="7">
        <v>0</v>
      </c>
      <c r="U94" s="7">
        <v>0</v>
      </c>
      <c r="V94" s="7">
        <v>0</v>
      </c>
      <c r="W94" s="7">
        <v>0</v>
      </c>
      <c r="X94" s="7">
        <v>0</v>
      </c>
      <c r="Y94" s="7">
        <v>0</v>
      </c>
      <c r="Z94" s="7">
        <v>0</v>
      </c>
      <c r="AA94" s="7">
        <v>0</v>
      </c>
      <c r="AB94" s="7">
        <v>0</v>
      </c>
      <c r="AC94" s="7">
        <v>0</v>
      </c>
      <c r="AD94" s="7">
        <v>0</v>
      </c>
      <c r="AE94" s="7">
        <v>0</v>
      </c>
      <c r="AF94" s="7">
        <v>0</v>
      </c>
      <c r="AG94" s="7">
        <v>0</v>
      </c>
      <c r="AH94" s="7">
        <v>0</v>
      </c>
      <c r="AI94" s="7">
        <v>0</v>
      </c>
      <c r="AJ94" s="7">
        <v>0</v>
      </c>
      <c r="AK94" s="7">
        <v>0</v>
      </c>
      <c r="AL94" s="7">
        <v>0</v>
      </c>
      <c r="AM94" s="7">
        <v>0</v>
      </c>
      <c r="AN94" s="7">
        <v>0</v>
      </c>
      <c r="AO94" s="7">
        <v>0</v>
      </c>
      <c r="AP94" s="7">
        <v>0</v>
      </c>
      <c r="AQ94" s="7">
        <v>0</v>
      </c>
      <c r="AR94" s="52">
        <v>9.5602000000000003E-4</v>
      </c>
      <c r="AS94" s="7">
        <v>0</v>
      </c>
      <c r="AT94" s="7">
        <v>0</v>
      </c>
      <c r="AU94" s="7">
        <v>0</v>
      </c>
      <c r="AV94" s="7">
        <v>0</v>
      </c>
      <c r="AW94" s="7">
        <v>0</v>
      </c>
      <c r="AX94" s="7">
        <v>0</v>
      </c>
      <c r="AY94" s="7">
        <v>0</v>
      </c>
      <c r="AZ94" s="7">
        <v>0</v>
      </c>
      <c r="BA94" s="7">
        <v>0</v>
      </c>
      <c r="BB94" s="7">
        <v>0</v>
      </c>
      <c r="BC94" s="7">
        <v>0</v>
      </c>
      <c r="BD94" s="7">
        <v>0</v>
      </c>
      <c r="BE94" s="52">
        <v>9.5602000000000003E-4</v>
      </c>
      <c r="BF94" s="52">
        <v>9.5602000000000003E-4</v>
      </c>
      <c r="BG94" s="7">
        <v>0</v>
      </c>
      <c r="BH94" s="7">
        <v>0</v>
      </c>
      <c r="BI94" s="7">
        <v>0</v>
      </c>
      <c r="BJ94" s="7">
        <v>0</v>
      </c>
      <c r="BK94" s="7">
        <v>0</v>
      </c>
    </row>
    <row r="95" spans="1:63" x14ac:dyDescent="0.35">
      <c r="A95" s="40" t="s">
        <v>744</v>
      </c>
      <c r="B95" s="40" t="s">
        <v>745</v>
      </c>
      <c r="C95" s="40">
        <v>4</v>
      </c>
      <c r="D95" s="40" t="s">
        <v>534</v>
      </c>
      <c r="E95" s="40"/>
      <c r="F95" s="40" t="s">
        <v>534</v>
      </c>
      <c r="G95" s="40" t="s">
        <v>534</v>
      </c>
      <c r="H95" s="40">
        <v>4</v>
      </c>
      <c r="I95" s="41">
        <v>7.8040000000000005E-5</v>
      </c>
      <c r="J95" s="40">
        <v>0</v>
      </c>
      <c r="K95" s="40">
        <v>4</v>
      </c>
      <c r="L95" s="41">
        <v>9.5602294455066918E-4</v>
      </c>
      <c r="M95" s="7">
        <v>1.6166999999999999E-4</v>
      </c>
      <c r="N95" s="7">
        <v>3.2333999999999998E-4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  <c r="U95" s="52">
        <v>9.5602000000000003E-4</v>
      </c>
      <c r="V95" s="7">
        <v>0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52">
        <v>9.5602000000000003E-4</v>
      </c>
      <c r="AF95" s="7">
        <v>0</v>
      </c>
      <c r="AG95" s="7">
        <v>0</v>
      </c>
      <c r="AH95" s="7">
        <v>0</v>
      </c>
      <c r="AI95" s="7">
        <v>0</v>
      </c>
      <c r="AJ95" s="7">
        <v>0</v>
      </c>
      <c r="AK95" s="7">
        <v>0</v>
      </c>
      <c r="AL95" s="7">
        <v>0</v>
      </c>
      <c r="AM95" s="7">
        <v>0</v>
      </c>
      <c r="AN95" s="7">
        <v>0</v>
      </c>
      <c r="AO95" s="7">
        <v>0</v>
      </c>
      <c r="AP95" s="7">
        <v>0</v>
      </c>
      <c r="AQ95" s="7">
        <v>0</v>
      </c>
      <c r="AR95" s="7">
        <v>0</v>
      </c>
      <c r="AS95" s="7">
        <v>0</v>
      </c>
      <c r="AT95" s="7">
        <v>0</v>
      </c>
      <c r="AU95" s="7">
        <v>0</v>
      </c>
      <c r="AV95" s="7">
        <v>0</v>
      </c>
      <c r="AW95" s="7">
        <v>0</v>
      </c>
      <c r="AX95" s="7">
        <v>0</v>
      </c>
      <c r="AY95" s="52">
        <v>9.5602000000000003E-4</v>
      </c>
      <c r="AZ95" s="7">
        <v>0</v>
      </c>
      <c r="BA95" s="7">
        <v>0</v>
      </c>
      <c r="BB95" s="7">
        <v>0</v>
      </c>
      <c r="BC95" s="7">
        <v>0</v>
      </c>
      <c r="BD95" s="7">
        <v>0</v>
      </c>
      <c r="BE95" s="7">
        <v>0</v>
      </c>
      <c r="BF95" s="7">
        <v>0</v>
      </c>
      <c r="BG95" s="7">
        <v>0</v>
      </c>
      <c r="BH95" s="7">
        <v>0</v>
      </c>
      <c r="BI95" s="7">
        <v>0</v>
      </c>
      <c r="BJ95" s="52">
        <v>9.5602000000000003E-4</v>
      </c>
      <c r="BK95" s="7">
        <v>0</v>
      </c>
    </row>
    <row r="96" spans="1:63" x14ac:dyDescent="0.35">
      <c r="A96" s="44" t="s">
        <v>746</v>
      </c>
      <c r="B96" s="44" t="s">
        <v>747</v>
      </c>
      <c r="C96" s="44">
        <v>89</v>
      </c>
      <c r="D96" s="44" t="s">
        <v>748</v>
      </c>
      <c r="E96" s="44"/>
      <c r="F96" s="44" t="s">
        <v>613</v>
      </c>
      <c r="G96" s="44" t="s">
        <v>481</v>
      </c>
      <c r="H96" s="44">
        <v>4</v>
      </c>
      <c r="I96" s="45">
        <v>7.8040000000000005E-5</v>
      </c>
      <c r="J96" s="44">
        <v>0</v>
      </c>
      <c r="K96" s="44">
        <v>4</v>
      </c>
      <c r="L96" s="45">
        <v>9.5602294455066918E-4</v>
      </c>
      <c r="M96" s="7">
        <v>3.4039999999999999E-5</v>
      </c>
      <c r="N96" s="7">
        <v>6.8079999999999999E-5</v>
      </c>
      <c r="O96" s="52">
        <v>9.5602000000000003E-4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V96" s="52">
        <v>9.5602000000000003E-4</v>
      </c>
      <c r="W96" s="7">
        <v>0</v>
      </c>
      <c r="X96" s="52">
        <v>9.5602000000000003E-4</v>
      </c>
      <c r="Y96" s="7">
        <v>0</v>
      </c>
      <c r="Z96" s="7">
        <v>0</v>
      </c>
      <c r="AA96" s="7">
        <v>0</v>
      </c>
      <c r="AB96" s="7">
        <v>0</v>
      </c>
      <c r="AC96" s="7">
        <v>0</v>
      </c>
      <c r="AD96" s="7">
        <v>0</v>
      </c>
      <c r="AE96" s="52">
        <v>9.5602000000000003E-4</v>
      </c>
      <c r="AF96" s="7">
        <v>0</v>
      </c>
      <c r="AG96" s="7">
        <v>0</v>
      </c>
      <c r="AH96" s="7">
        <v>0</v>
      </c>
      <c r="AI96" s="7">
        <v>0</v>
      </c>
      <c r="AJ96" s="7">
        <v>0</v>
      </c>
      <c r="AK96" s="7">
        <v>0</v>
      </c>
      <c r="AL96" s="7">
        <v>0</v>
      </c>
      <c r="AM96" s="7">
        <v>0</v>
      </c>
      <c r="AN96" s="7">
        <v>0</v>
      </c>
      <c r="AO96" s="7">
        <v>0</v>
      </c>
      <c r="AP96" s="7">
        <v>0</v>
      </c>
      <c r="AQ96" s="7">
        <v>0</v>
      </c>
      <c r="AR96" s="7">
        <v>0</v>
      </c>
      <c r="AS96" s="7">
        <v>0</v>
      </c>
      <c r="AT96" s="7">
        <v>0</v>
      </c>
      <c r="AU96" s="7">
        <v>0</v>
      </c>
      <c r="AV96" s="7">
        <v>0</v>
      </c>
      <c r="AW96" s="7">
        <v>0</v>
      </c>
      <c r="AX96" s="7">
        <v>0</v>
      </c>
      <c r="AY96" s="7">
        <v>0</v>
      </c>
      <c r="AZ96" s="7">
        <v>0</v>
      </c>
      <c r="BA96" s="7">
        <v>0</v>
      </c>
      <c r="BB96" s="7">
        <v>0</v>
      </c>
      <c r="BC96" s="7">
        <v>0</v>
      </c>
      <c r="BD96" s="7">
        <v>0</v>
      </c>
      <c r="BE96" s="7">
        <v>0</v>
      </c>
      <c r="BF96" s="7">
        <v>0</v>
      </c>
      <c r="BG96" s="7">
        <v>0</v>
      </c>
      <c r="BH96" s="7">
        <v>0</v>
      </c>
      <c r="BI96" s="7">
        <v>0</v>
      </c>
      <c r="BJ96" s="7">
        <v>0</v>
      </c>
      <c r="BK96" s="7">
        <v>0</v>
      </c>
    </row>
    <row r="97" spans="1:63" x14ac:dyDescent="0.35">
      <c r="A97" s="44" t="s">
        <v>749</v>
      </c>
      <c r="B97" s="44" t="s">
        <v>750</v>
      </c>
      <c r="C97" s="44">
        <v>24</v>
      </c>
      <c r="D97" s="44" t="s">
        <v>751</v>
      </c>
      <c r="E97" s="44"/>
      <c r="F97" s="44" t="s">
        <v>617</v>
      </c>
      <c r="G97" s="44" t="s">
        <v>481</v>
      </c>
      <c r="H97" s="44">
        <v>3</v>
      </c>
      <c r="I97" s="45">
        <v>5.8529999999999997E-5</v>
      </c>
      <c r="J97" s="44">
        <v>0</v>
      </c>
      <c r="K97" s="44">
        <v>3</v>
      </c>
      <c r="L97" s="45">
        <v>9.5602294455066918E-4</v>
      </c>
      <c r="M97" s="7">
        <v>1.1061E-4</v>
      </c>
      <c r="N97" s="7">
        <v>2.2122E-4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52">
        <v>9.5602000000000003E-4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52">
        <v>9.5602000000000003E-4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7">
        <v>0</v>
      </c>
      <c r="AK97" s="7">
        <v>0</v>
      </c>
      <c r="AL97" s="7">
        <v>0</v>
      </c>
      <c r="AM97" s="7">
        <v>0</v>
      </c>
      <c r="AN97" s="7">
        <v>0</v>
      </c>
      <c r="AO97" s="7">
        <v>0</v>
      </c>
      <c r="AP97" s="7">
        <v>0</v>
      </c>
      <c r="AQ97" s="7">
        <v>0</v>
      </c>
      <c r="AR97" s="7">
        <v>0</v>
      </c>
      <c r="AS97" s="7">
        <v>0</v>
      </c>
      <c r="AT97" s="7">
        <v>0</v>
      </c>
      <c r="AU97" s="7">
        <v>0</v>
      </c>
      <c r="AV97" s="7">
        <v>0</v>
      </c>
      <c r="AW97" s="52">
        <v>9.5602000000000003E-4</v>
      </c>
      <c r="AX97" s="7">
        <v>0</v>
      </c>
      <c r="AY97" s="7">
        <v>0</v>
      </c>
      <c r="AZ97" s="7">
        <v>0</v>
      </c>
      <c r="BA97" s="7">
        <v>0</v>
      </c>
      <c r="BB97" s="7">
        <v>0</v>
      </c>
      <c r="BC97" s="7">
        <v>0</v>
      </c>
      <c r="BD97" s="7">
        <v>0</v>
      </c>
      <c r="BE97" s="7">
        <v>0</v>
      </c>
      <c r="BF97" s="7">
        <v>0</v>
      </c>
      <c r="BG97" s="7">
        <v>0</v>
      </c>
      <c r="BH97" s="7">
        <v>0</v>
      </c>
      <c r="BI97" s="7">
        <v>0</v>
      </c>
      <c r="BJ97" s="7">
        <v>0</v>
      </c>
      <c r="BK97" s="7">
        <v>0</v>
      </c>
    </row>
    <row r="98" spans="1:63" x14ac:dyDescent="0.35">
      <c r="A98" s="44" t="s">
        <v>752</v>
      </c>
      <c r="B98" s="44" t="s">
        <v>753</v>
      </c>
      <c r="C98" s="44">
        <v>41</v>
      </c>
      <c r="D98" s="44" t="s">
        <v>754</v>
      </c>
      <c r="E98" s="44"/>
      <c r="F98" s="44" t="s">
        <v>615</v>
      </c>
      <c r="G98" s="44" t="s">
        <v>481</v>
      </c>
      <c r="H98" s="44">
        <v>3</v>
      </c>
      <c r="I98" s="45">
        <v>5.8529999999999997E-5</v>
      </c>
      <c r="J98" s="44">
        <v>0</v>
      </c>
      <c r="K98" s="44">
        <v>3</v>
      </c>
      <c r="L98" s="45">
        <v>9.5602294455066918E-4</v>
      </c>
      <c r="M98" s="7">
        <v>6.8070000000000004E-5</v>
      </c>
      <c r="N98" s="7">
        <v>1.3614000000000001E-4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52">
        <v>9.5602000000000003E-4</v>
      </c>
      <c r="V98" s="7">
        <v>0</v>
      </c>
      <c r="W98" s="7">
        <v>0</v>
      </c>
      <c r="X98" s="7">
        <v>0</v>
      </c>
      <c r="Y98" s="7">
        <v>0</v>
      </c>
      <c r="Z98" s="7">
        <v>0</v>
      </c>
      <c r="AA98" s="7">
        <v>0</v>
      </c>
      <c r="AB98" s="7">
        <v>0</v>
      </c>
      <c r="AC98" s="7">
        <v>0</v>
      </c>
      <c r="AD98" s="7">
        <v>0</v>
      </c>
      <c r="AE98" s="52">
        <v>9.5602000000000003E-4</v>
      </c>
      <c r="AF98" s="7">
        <v>0</v>
      </c>
      <c r="AG98" s="7">
        <v>0</v>
      </c>
      <c r="AH98" s="7">
        <v>0</v>
      </c>
      <c r="AI98" s="7">
        <v>0</v>
      </c>
      <c r="AJ98" s="7">
        <v>0</v>
      </c>
      <c r="AK98" s="7">
        <v>0</v>
      </c>
      <c r="AL98" s="7">
        <v>0</v>
      </c>
      <c r="AM98" s="7">
        <v>0</v>
      </c>
      <c r="AN98" s="7">
        <v>0</v>
      </c>
      <c r="AO98" s="7">
        <v>0</v>
      </c>
      <c r="AP98" s="7">
        <v>0</v>
      </c>
      <c r="AQ98" s="7">
        <v>0</v>
      </c>
      <c r="AR98" s="7">
        <v>0</v>
      </c>
      <c r="AS98" s="7">
        <v>0</v>
      </c>
      <c r="AT98" s="7">
        <v>0</v>
      </c>
      <c r="AU98" s="52">
        <v>9.5602000000000003E-4</v>
      </c>
      <c r="AV98" s="7">
        <v>0</v>
      </c>
      <c r="AW98" s="7">
        <v>0</v>
      </c>
      <c r="AX98" s="7">
        <v>0</v>
      </c>
      <c r="AY98" s="7">
        <v>0</v>
      </c>
      <c r="AZ98" s="7">
        <v>0</v>
      </c>
      <c r="BA98" s="7">
        <v>0</v>
      </c>
      <c r="BB98" s="7">
        <v>0</v>
      </c>
      <c r="BC98" s="7">
        <v>0</v>
      </c>
      <c r="BD98" s="7">
        <v>0</v>
      </c>
      <c r="BE98" s="7">
        <v>0</v>
      </c>
      <c r="BF98" s="7">
        <v>0</v>
      </c>
      <c r="BG98" s="7">
        <v>0</v>
      </c>
      <c r="BH98" s="7">
        <v>0</v>
      </c>
      <c r="BI98" s="7">
        <v>0</v>
      </c>
      <c r="BJ98" s="7">
        <v>0</v>
      </c>
      <c r="BK98" s="7">
        <v>0</v>
      </c>
    </row>
    <row r="99" spans="1:63" x14ac:dyDescent="0.35">
      <c r="A99" s="38" t="s">
        <v>755</v>
      </c>
      <c r="B99" s="38" t="s">
        <v>756</v>
      </c>
      <c r="C99" s="38">
        <v>133</v>
      </c>
      <c r="D99" s="38" t="s">
        <v>757</v>
      </c>
      <c r="E99" s="38"/>
      <c r="F99" s="38" t="s">
        <v>476</v>
      </c>
      <c r="G99" s="38" t="s">
        <v>476</v>
      </c>
      <c r="H99" s="38">
        <v>3</v>
      </c>
      <c r="I99" s="39">
        <v>5.8529999999999997E-5</v>
      </c>
      <c r="J99" s="38">
        <v>0</v>
      </c>
      <c r="K99" s="38">
        <v>3</v>
      </c>
      <c r="L99" s="39">
        <v>9.5602294455066918E-4</v>
      </c>
      <c r="M99" s="7">
        <v>3.4039999999999999E-5</v>
      </c>
      <c r="N99" s="7">
        <v>6.8079999999999999E-5</v>
      </c>
      <c r="O99" s="7">
        <v>0</v>
      </c>
      <c r="P99" s="7">
        <v>0</v>
      </c>
      <c r="Q99" s="7">
        <v>0</v>
      </c>
      <c r="R99" s="52">
        <v>9.5602000000000003E-4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7">
        <v>0</v>
      </c>
      <c r="AK99" s="7">
        <v>0</v>
      </c>
      <c r="AL99" s="52">
        <v>9.5602000000000003E-4</v>
      </c>
      <c r="AM99" s="7">
        <v>0</v>
      </c>
      <c r="AN99" s="7">
        <v>0</v>
      </c>
      <c r="AO99" s="7">
        <v>0</v>
      </c>
      <c r="AP99" s="7">
        <v>0</v>
      </c>
      <c r="AQ99" s="7">
        <v>0</v>
      </c>
      <c r="AR99" s="7">
        <v>0</v>
      </c>
      <c r="AS99" s="7">
        <v>0</v>
      </c>
      <c r="AT99" s="7">
        <v>0</v>
      </c>
      <c r="AU99" s="7">
        <v>0</v>
      </c>
      <c r="AV99" s="7">
        <v>0</v>
      </c>
      <c r="AW99" s="7">
        <v>0</v>
      </c>
      <c r="AX99" s="7">
        <v>0</v>
      </c>
      <c r="AY99" s="7">
        <v>0</v>
      </c>
      <c r="AZ99" s="7">
        <v>0</v>
      </c>
      <c r="BA99" s="7">
        <v>0</v>
      </c>
      <c r="BB99" s="7">
        <v>0</v>
      </c>
      <c r="BC99" s="7">
        <v>0</v>
      </c>
      <c r="BD99" s="7">
        <v>0</v>
      </c>
      <c r="BE99" s="7">
        <v>0</v>
      </c>
      <c r="BF99" s="52">
        <v>9.5602000000000003E-4</v>
      </c>
      <c r="BG99" s="7">
        <v>0</v>
      </c>
      <c r="BH99" s="7">
        <v>0</v>
      </c>
      <c r="BI99" s="7">
        <v>0</v>
      </c>
      <c r="BJ99" s="7">
        <v>0</v>
      </c>
      <c r="BK99" s="7">
        <v>0</v>
      </c>
    </row>
    <row r="100" spans="1:63" x14ac:dyDescent="0.35">
      <c r="A100" s="38" t="s">
        <v>758</v>
      </c>
      <c r="B100" s="38" t="s">
        <v>759</v>
      </c>
      <c r="C100" s="38">
        <v>159</v>
      </c>
      <c r="D100" s="38" t="s">
        <v>760</v>
      </c>
      <c r="E100" s="38"/>
      <c r="F100" s="38" t="s">
        <v>608</v>
      </c>
      <c r="G100" s="38" t="s">
        <v>472</v>
      </c>
      <c r="H100" s="38">
        <v>2</v>
      </c>
      <c r="I100" s="39">
        <v>3.9020000000000002E-5</v>
      </c>
      <c r="J100" s="38">
        <v>0</v>
      </c>
      <c r="K100" s="38">
        <v>2</v>
      </c>
      <c r="L100" s="39">
        <v>9.5602294455066918E-4</v>
      </c>
      <c r="M100" s="7">
        <v>5.1050000000000001E-5</v>
      </c>
      <c r="N100" s="7">
        <v>1.021E-4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52">
        <v>9.5602000000000003E-4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7">
        <v>0</v>
      </c>
      <c r="AC100" s="7">
        <v>0</v>
      </c>
      <c r="AD100" s="7">
        <v>0</v>
      </c>
      <c r="AE100" s="7">
        <v>0</v>
      </c>
      <c r="AF100" s="7">
        <v>0</v>
      </c>
      <c r="AG100" s="7">
        <v>0</v>
      </c>
      <c r="AH100" s="7">
        <v>0</v>
      </c>
      <c r="AI100" s="7">
        <v>0</v>
      </c>
      <c r="AJ100" s="7">
        <v>0</v>
      </c>
      <c r="AK100" s="7">
        <v>0</v>
      </c>
      <c r="AL100" s="7">
        <v>0</v>
      </c>
      <c r="AM100" s="7">
        <v>0</v>
      </c>
      <c r="AN100" s="7">
        <v>0</v>
      </c>
      <c r="AO100" s="7">
        <v>0</v>
      </c>
      <c r="AP100" s="7">
        <v>0</v>
      </c>
      <c r="AQ100" s="7">
        <v>0</v>
      </c>
      <c r="AR100" s="7">
        <v>0</v>
      </c>
      <c r="AS100" s="7">
        <v>0</v>
      </c>
      <c r="AT100" s="7">
        <v>0</v>
      </c>
      <c r="AU100" s="7">
        <v>0</v>
      </c>
      <c r="AV100" s="7">
        <v>0</v>
      </c>
      <c r="AW100" s="7">
        <v>0</v>
      </c>
      <c r="AX100" s="7">
        <v>0</v>
      </c>
      <c r="AY100" s="7">
        <v>0</v>
      </c>
      <c r="AZ100" s="7">
        <v>0</v>
      </c>
      <c r="BA100" s="7">
        <v>0</v>
      </c>
      <c r="BB100" s="7">
        <v>0</v>
      </c>
      <c r="BC100" s="7">
        <v>0</v>
      </c>
      <c r="BD100" s="7">
        <v>0</v>
      </c>
      <c r="BE100" s="52">
        <v>9.5602000000000003E-4</v>
      </c>
      <c r="BF100" s="7">
        <v>0</v>
      </c>
      <c r="BG100" s="7">
        <v>0</v>
      </c>
      <c r="BH100" s="7">
        <v>0</v>
      </c>
      <c r="BI100" s="7">
        <v>0</v>
      </c>
      <c r="BJ100" s="7">
        <v>0</v>
      </c>
      <c r="BK100" s="7">
        <v>0</v>
      </c>
    </row>
    <row r="101" spans="1:63" x14ac:dyDescent="0.35">
      <c r="A101" s="38" t="s">
        <v>761</v>
      </c>
      <c r="B101" s="38" t="s">
        <v>762</v>
      </c>
      <c r="C101" s="38">
        <v>171</v>
      </c>
      <c r="D101" s="38" t="s">
        <v>763</v>
      </c>
      <c r="E101" s="38"/>
      <c r="F101" s="38" t="s">
        <v>605</v>
      </c>
      <c r="G101" s="38" t="s">
        <v>472</v>
      </c>
      <c r="H101" s="38">
        <v>2</v>
      </c>
      <c r="I101" s="39">
        <v>3.9020000000000002E-5</v>
      </c>
      <c r="J101" s="38">
        <v>0</v>
      </c>
      <c r="K101" s="38">
        <v>2</v>
      </c>
      <c r="L101" s="39">
        <v>9.5602294455066918E-4</v>
      </c>
      <c r="M101" s="7">
        <v>3.4039999999999999E-5</v>
      </c>
      <c r="N101" s="7">
        <v>6.8079999999999999E-5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7">
        <v>0</v>
      </c>
      <c r="AK101" s="7">
        <v>0</v>
      </c>
      <c r="AL101" s="7">
        <v>0</v>
      </c>
      <c r="AM101" s="7">
        <v>0</v>
      </c>
      <c r="AN101" s="7">
        <v>0</v>
      </c>
      <c r="AO101" s="7">
        <v>0</v>
      </c>
      <c r="AP101" s="7">
        <v>0</v>
      </c>
      <c r="AQ101" s="7">
        <v>0</v>
      </c>
      <c r="AR101" s="7">
        <v>0</v>
      </c>
      <c r="AS101" s="52">
        <v>9.5602000000000003E-4</v>
      </c>
      <c r="AT101" s="7">
        <v>0</v>
      </c>
      <c r="AU101" s="7">
        <v>0</v>
      </c>
      <c r="AV101" s="7">
        <v>0</v>
      </c>
      <c r="AW101" s="7">
        <v>0</v>
      </c>
      <c r="AX101" s="7">
        <v>0</v>
      </c>
      <c r="AY101" s="7">
        <v>0</v>
      </c>
      <c r="AZ101" s="7">
        <v>0</v>
      </c>
      <c r="BA101" s="52">
        <v>9.5602000000000003E-4</v>
      </c>
      <c r="BB101" s="7">
        <v>0</v>
      </c>
      <c r="BC101" s="7">
        <v>0</v>
      </c>
      <c r="BD101" s="7">
        <v>0</v>
      </c>
      <c r="BE101" s="7">
        <v>0</v>
      </c>
      <c r="BF101" s="7">
        <v>0</v>
      </c>
      <c r="BG101" s="7">
        <v>0</v>
      </c>
      <c r="BH101" s="7">
        <v>0</v>
      </c>
      <c r="BI101" s="7">
        <v>0</v>
      </c>
      <c r="BJ101" s="7">
        <v>0</v>
      </c>
      <c r="BK101" s="7">
        <v>0</v>
      </c>
    </row>
    <row r="102" spans="1:63" x14ac:dyDescent="0.35">
      <c r="A102" s="44" t="s">
        <v>764</v>
      </c>
      <c r="B102" s="44" t="s">
        <v>765</v>
      </c>
      <c r="C102" s="44">
        <v>12</v>
      </c>
      <c r="D102" s="44" t="s">
        <v>766</v>
      </c>
      <c r="E102" s="44"/>
      <c r="F102" s="44" t="s">
        <v>614</v>
      </c>
      <c r="G102" s="44" t="s">
        <v>481</v>
      </c>
      <c r="H102" s="44">
        <v>2</v>
      </c>
      <c r="I102" s="45">
        <v>3.9020000000000002E-5</v>
      </c>
      <c r="J102" s="44">
        <v>0</v>
      </c>
      <c r="K102" s="44">
        <v>2</v>
      </c>
      <c r="L102" s="45">
        <v>9.5602294455066918E-4</v>
      </c>
      <c r="M102" s="7">
        <v>3.4039999999999999E-5</v>
      </c>
      <c r="N102" s="7">
        <v>6.8079999999999999E-5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52">
        <v>9.5602000000000003E-4</v>
      </c>
      <c r="AA102" s="7">
        <v>0</v>
      </c>
      <c r="AB102" s="7">
        <v>0</v>
      </c>
      <c r="AC102" s="7">
        <v>0</v>
      </c>
      <c r="AD102" s="7">
        <v>0</v>
      </c>
      <c r="AE102" s="7">
        <v>0</v>
      </c>
      <c r="AF102" s="7">
        <v>0</v>
      </c>
      <c r="AG102" s="7">
        <v>0</v>
      </c>
      <c r="AH102" s="7">
        <v>0</v>
      </c>
      <c r="AI102" s="7">
        <v>0</v>
      </c>
      <c r="AJ102" s="7">
        <v>0</v>
      </c>
      <c r="AK102" s="7">
        <v>0</v>
      </c>
      <c r="AL102" s="7">
        <v>0</v>
      </c>
      <c r="AM102" s="7">
        <v>0</v>
      </c>
      <c r="AN102" s="7">
        <v>0</v>
      </c>
      <c r="AO102" s="7">
        <v>0</v>
      </c>
      <c r="AP102" s="7">
        <v>0</v>
      </c>
      <c r="AQ102" s="7">
        <v>0</v>
      </c>
      <c r="AR102" s="7">
        <v>0</v>
      </c>
      <c r="AS102" s="7">
        <v>0</v>
      </c>
      <c r="AT102" s="7">
        <v>0</v>
      </c>
      <c r="AU102" s="7">
        <v>0</v>
      </c>
      <c r="AV102" s="7">
        <v>0</v>
      </c>
      <c r="AW102" s="7">
        <v>0</v>
      </c>
      <c r="AX102" s="7">
        <v>0</v>
      </c>
      <c r="AY102" s="52">
        <v>9.5602000000000003E-4</v>
      </c>
      <c r="AZ102" s="7">
        <v>0</v>
      </c>
      <c r="BA102" s="7">
        <v>0</v>
      </c>
      <c r="BB102" s="7">
        <v>0</v>
      </c>
      <c r="BC102" s="7">
        <v>0</v>
      </c>
      <c r="BD102" s="7">
        <v>0</v>
      </c>
      <c r="BE102" s="7">
        <v>0</v>
      </c>
      <c r="BF102" s="7">
        <v>0</v>
      </c>
      <c r="BG102" s="7">
        <v>0</v>
      </c>
      <c r="BH102" s="7">
        <v>0</v>
      </c>
      <c r="BI102" s="7">
        <v>0</v>
      </c>
      <c r="BJ102" s="7">
        <v>0</v>
      </c>
      <c r="BK102" s="7">
        <v>0</v>
      </c>
    </row>
    <row r="103" spans="1:63" x14ac:dyDescent="0.35">
      <c r="A103" s="44" t="s">
        <v>767</v>
      </c>
      <c r="B103" s="44" t="s">
        <v>768</v>
      </c>
      <c r="C103" s="44">
        <v>27</v>
      </c>
      <c r="D103" s="44" t="s">
        <v>769</v>
      </c>
      <c r="E103" s="44"/>
      <c r="F103" s="44" t="s">
        <v>616</v>
      </c>
      <c r="G103" s="44" t="s">
        <v>481</v>
      </c>
      <c r="H103" s="44">
        <v>2</v>
      </c>
      <c r="I103" s="45">
        <v>3.9020000000000002E-5</v>
      </c>
      <c r="J103" s="44">
        <v>0</v>
      </c>
      <c r="K103" s="44">
        <v>2</v>
      </c>
      <c r="L103" s="45">
        <v>9.5602294455066918E-4</v>
      </c>
      <c r="M103" s="7">
        <v>2.5530000000000001E-5</v>
      </c>
      <c r="N103" s="7">
        <v>5.1060000000000002E-5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52">
        <v>9.5602000000000003E-4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52">
        <v>9.5602000000000003E-4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7">
        <v>0</v>
      </c>
      <c r="AK103" s="7">
        <v>0</v>
      </c>
      <c r="AL103" s="7">
        <v>0</v>
      </c>
      <c r="AM103" s="7">
        <v>0</v>
      </c>
      <c r="AN103" s="7">
        <v>0</v>
      </c>
      <c r="AO103" s="7">
        <v>0</v>
      </c>
      <c r="AP103" s="7">
        <v>0</v>
      </c>
      <c r="AQ103" s="7">
        <v>0</v>
      </c>
      <c r="AR103" s="7">
        <v>0</v>
      </c>
      <c r="AS103" s="7">
        <v>0</v>
      </c>
      <c r="AT103" s="7">
        <v>0</v>
      </c>
      <c r="AU103" s="7">
        <v>0</v>
      </c>
      <c r="AV103" s="7">
        <v>0</v>
      </c>
      <c r="AW103" s="7">
        <v>0</v>
      </c>
      <c r="AX103" s="7">
        <v>0</v>
      </c>
      <c r="AY103" s="7">
        <v>0</v>
      </c>
      <c r="AZ103" s="7">
        <v>0</v>
      </c>
      <c r="BA103" s="7">
        <v>0</v>
      </c>
      <c r="BB103" s="7">
        <v>0</v>
      </c>
      <c r="BC103" s="7">
        <v>0</v>
      </c>
      <c r="BD103" s="7">
        <v>0</v>
      </c>
      <c r="BE103" s="7">
        <v>0</v>
      </c>
      <c r="BF103" s="7">
        <v>0</v>
      </c>
      <c r="BG103" s="7">
        <v>0</v>
      </c>
      <c r="BH103" s="7">
        <v>0</v>
      </c>
      <c r="BI103" s="7">
        <v>0</v>
      </c>
      <c r="BJ103" s="7">
        <v>0</v>
      </c>
      <c r="BK103" s="7">
        <v>0</v>
      </c>
    </row>
    <row r="104" spans="1:63" x14ac:dyDescent="0.35">
      <c r="A104" s="38" t="s">
        <v>770</v>
      </c>
      <c r="B104" s="38" t="s">
        <v>771</v>
      </c>
      <c r="C104" s="38">
        <v>163</v>
      </c>
      <c r="D104" s="38" t="s">
        <v>772</v>
      </c>
      <c r="E104" s="38"/>
      <c r="F104" s="38" t="s">
        <v>607</v>
      </c>
      <c r="G104" s="38" t="s">
        <v>472</v>
      </c>
      <c r="H104" s="38">
        <v>2</v>
      </c>
      <c r="I104" s="39">
        <v>3.9020000000000002E-5</v>
      </c>
      <c r="J104" s="38">
        <v>0</v>
      </c>
      <c r="K104" s="38">
        <v>1</v>
      </c>
      <c r="L104" s="39">
        <v>1.9120458891013379E-3</v>
      </c>
      <c r="M104" s="7">
        <v>2.5530000000000001E-5</v>
      </c>
      <c r="N104" s="7">
        <v>5.1060000000000002E-5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7">
        <v>0</v>
      </c>
      <c r="U104" s="7">
        <v>0</v>
      </c>
      <c r="V104" s="7">
        <v>0</v>
      </c>
      <c r="W104" s="7">
        <v>0</v>
      </c>
      <c r="X104" s="7">
        <v>0</v>
      </c>
      <c r="Y104" s="7">
        <v>0</v>
      </c>
      <c r="Z104" s="7">
        <v>0</v>
      </c>
      <c r="AA104" s="7">
        <v>0</v>
      </c>
      <c r="AB104" s="7">
        <v>0</v>
      </c>
      <c r="AC104" s="7">
        <v>0</v>
      </c>
      <c r="AD104" s="7">
        <v>0</v>
      </c>
      <c r="AE104" s="7">
        <v>0</v>
      </c>
      <c r="AF104" s="7">
        <v>0</v>
      </c>
      <c r="AG104" s="7">
        <v>0</v>
      </c>
      <c r="AH104" s="7">
        <v>0</v>
      </c>
      <c r="AI104" s="7">
        <v>0</v>
      </c>
      <c r="AJ104" s="7">
        <v>0</v>
      </c>
      <c r="AK104" s="52">
        <v>1.91205E-3</v>
      </c>
      <c r="AL104" s="7">
        <v>0</v>
      </c>
      <c r="AM104" s="7">
        <v>0</v>
      </c>
      <c r="AN104" s="7">
        <v>0</v>
      </c>
      <c r="AO104" s="7">
        <v>0</v>
      </c>
      <c r="AP104" s="7">
        <v>0</v>
      </c>
      <c r="AQ104" s="7">
        <v>0</v>
      </c>
      <c r="AR104" s="7">
        <v>0</v>
      </c>
      <c r="AS104" s="7">
        <v>0</v>
      </c>
      <c r="AT104" s="7">
        <v>0</v>
      </c>
      <c r="AU104" s="7">
        <v>0</v>
      </c>
      <c r="AV104" s="7">
        <v>0</v>
      </c>
      <c r="AW104" s="7">
        <v>0</v>
      </c>
      <c r="AX104" s="7">
        <v>0</v>
      </c>
      <c r="AY104" s="7">
        <v>0</v>
      </c>
      <c r="AZ104" s="7">
        <v>0</v>
      </c>
      <c r="BA104" s="7">
        <v>0</v>
      </c>
      <c r="BB104" s="7">
        <v>0</v>
      </c>
      <c r="BC104" s="7">
        <v>0</v>
      </c>
      <c r="BD104" s="7">
        <v>0</v>
      </c>
      <c r="BE104" s="7">
        <v>0</v>
      </c>
      <c r="BF104" s="7">
        <v>0</v>
      </c>
      <c r="BG104" s="7">
        <v>0</v>
      </c>
      <c r="BH104" s="7">
        <v>0</v>
      </c>
      <c r="BI104" s="7">
        <v>0</v>
      </c>
      <c r="BJ104" s="7">
        <v>0</v>
      </c>
      <c r="BK104" s="7">
        <v>0</v>
      </c>
    </row>
    <row r="105" spans="1:63" x14ac:dyDescent="0.35">
      <c r="A105" s="42" t="s">
        <v>773</v>
      </c>
      <c r="B105" s="42" t="s">
        <v>774</v>
      </c>
      <c r="C105" s="42">
        <v>76</v>
      </c>
      <c r="D105" s="42" t="s">
        <v>775</v>
      </c>
      <c r="E105" s="42"/>
      <c r="F105" s="42" t="s">
        <v>611</v>
      </c>
      <c r="G105" s="42" t="s">
        <v>480</v>
      </c>
      <c r="H105" s="42">
        <v>2</v>
      </c>
      <c r="I105" s="43">
        <v>3.9020000000000002E-5</v>
      </c>
      <c r="J105" s="42">
        <v>0</v>
      </c>
      <c r="K105" s="42">
        <v>2</v>
      </c>
      <c r="L105" s="43">
        <v>9.5602294455066918E-4</v>
      </c>
      <c r="M105" s="7">
        <v>8.509E-5</v>
      </c>
      <c r="N105" s="7">
        <v>1.7018E-4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  <c r="V105" s="7">
        <v>0</v>
      </c>
      <c r="W105" s="7">
        <v>0</v>
      </c>
      <c r="X105" s="52">
        <v>9.5602000000000003E-4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7">
        <v>0</v>
      </c>
      <c r="AK105" s="7">
        <v>0</v>
      </c>
      <c r="AL105" s="7">
        <v>0</v>
      </c>
      <c r="AM105" s="7">
        <v>0</v>
      </c>
      <c r="AN105" s="7">
        <v>0</v>
      </c>
      <c r="AO105" s="7">
        <v>0</v>
      </c>
      <c r="AP105" s="7">
        <v>0</v>
      </c>
      <c r="AQ105" s="52">
        <v>9.5602000000000003E-4</v>
      </c>
      <c r="AR105" s="7">
        <v>0</v>
      </c>
      <c r="AS105" s="7">
        <v>0</v>
      </c>
      <c r="AT105" s="7">
        <v>0</v>
      </c>
      <c r="AU105" s="7">
        <v>0</v>
      </c>
      <c r="AV105" s="7">
        <v>0</v>
      </c>
      <c r="AW105" s="7">
        <v>0</v>
      </c>
      <c r="AX105" s="7">
        <v>0</v>
      </c>
      <c r="AY105" s="7">
        <v>0</v>
      </c>
      <c r="AZ105" s="7">
        <v>0</v>
      </c>
      <c r="BA105" s="7">
        <v>0</v>
      </c>
      <c r="BB105" s="7">
        <v>0</v>
      </c>
      <c r="BC105" s="7">
        <v>0</v>
      </c>
      <c r="BD105" s="7">
        <v>0</v>
      </c>
      <c r="BE105" s="7">
        <v>0</v>
      </c>
      <c r="BF105" s="7">
        <v>0</v>
      </c>
      <c r="BG105" s="7">
        <v>0</v>
      </c>
      <c r="BH105" s="7">
        <v>0</v>
      </c>
      <c r="BI105" s="7">
        <v>0</v>
      </c>
      <c r="BJ105" s="7">
        <v>0</v>
      </c>
      <c r="BK105" s="7">
        <v>0</v>
      </c>
    </row>
    <row r="106" spans="1:63" x14ac:dyDescent="0.35">
      <c r="A106" s="44" t="s">
        <v>776</v>
      </c>
      <c r="B106" s="44" t="s">
        <v>777</v>
      </c>
      <c r="C106" s="44">
        <v>26</v>
      </c>
      <c r="D106" s="44" t="s">
        <v>778</v>
      </c>
      <c r="E106" s="44"/>
      <c r="F106" s="44" t="s">
        <v>616</v>
      </c>
      <c r="G106" s="44" t="s">
        <v>481</v>
      </c>
      <c r="H106" s="44">
        <v>2</v>
      </c>
      <c r="I106" s="45">
        <v>3.9020000000000002E-5</v>
      </c>
      <c r="J106" s="44">
        <v>0</v>
      </c>
      <c r="K106" s="44">
        <v>2</v>
      </c>
      <c r="L106" s="45">
        <v>9.5602294455066918E-4</v>
      </c>
      <c r="M106" s="7">
        <v>3.4039999999999999E-5</v>
      </c>
      <c r="N106" s="7">
        <v>6.8079999999999999E-5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  <c r="V106" s="7">
        <v>0</v>
      </c>
      <c r="W106" s="7">
        <v>0</v>
      </c>
      <c r="X106" s="7">
        <v>0</v>
      </c>
      <c r="Y106" s="7">
        <v>0</v>
      </c>
      <c r="Z106" s="7">
        <v>0</v>
      </c>
      <c r="AA106" s="7">
        <v>0</v>
      </c>
      <c r="AB106" s="7">
        <v>0</v>
      </c>
      <c r="AC106" s="7">
        <v>0</v>
      </c>
      <c r="AD106" s="7">
        <v>0</v>
      </c>
      <c r="AE106" s="7">
        <v>0</v>
      </c>
      <c r="AF106" s="7">
        <v>0</v>
      </c>
      <c r="AG106" s="52">
        <v>9.5602000000000003E-4</v>
      </c>
      <c r="AH106" s="7">
        <v>0</v>
      </c>
      <c r="AI106" s="7">
        <v>0</v>
      </c>
      <c r="AJ106" s="7">
        <v>0</v>
      </c>
      <c r="AK106" s="7">
        <v>0</v>
      </c>
      <c r="AL106" s="7">
        <v>0</v>
      </c>
      <c r="AM106" s="7">
        <v>0</v>
      </c>
      <c r="AN106" s="7">
        <v>0</v>
      </c>
      <c r="AO106" s="7">
        <v>0</v>
      </c>
      <c r="AP106" s="7">
        <v>0</v>
      </c>
      <c r="AQ106" s="7">
        <v>0</v>
      </c>
      <c r="AR106" s="7">
        <v>0</v>
      </c>
      <c r="AS106" s="7">
        <v>0</v>
      </c>
      <c r="AT106" s="7">
        <v>0</v>
      </c>
      <c r="AU106" s="7">
        <v>0</v>
      </c>
      <c r="AV106" s="52">
        <v>9.5602000000000003E-4</v>
      </c>
      <c r="AW106" s="7">
        <v>0</v>
      </c>
      <c r="AX106" s="7">
        <v>0</v>
      </c>
      <c r="AY106" s="7">
        <v>0</v>
      </c>
      <c r="AZ106" s="7">
        <v>0</v>
      </c>
      <c r="BA106" s="7">
        <v>0</v>
      </c>
      <c r="BB106" s="7">
        <v>0</v>
      </c>
      <c r="BC106" s="7">
        <v>0</v>
      </c>
      <c r="BD106" s="7">
        <v>0</v>
      </c>
      <c r="BE106" s="7">
        <v>0</v>
      </c>
      <c r="BF106" s="7">
        <v>0</v>
      </c>
      <c r="BG106" s="7">
        <v>0</v>
      </c>
      <c r="BH106" s="7">
        <v>0</v>
      </c>
      <c r="BI106" s="7">
        <v>0</v>
      </c>
      <c r="BJ106" s="7">
        <v>0</v>
      </c>
      <c r="BK106" s="7">
        <v>0</v>
      </c>
    </row>
    <row r="107" spans="1:63" x14ac:dyDescent="0.35">
      <c r="A107" s="36" t="s">
        <v>779</v>
      </c>
      <c r="B107" s="36" t="s">
        <v>780</v>
      </c>
      <c r="C107" s="36">
        <v>8</v>
      </c>
      <c r="D107" s="36" t="s">
        <v>781</v>
      </c>
      <c r="E107" s="36"/>
      <c r="F107" s="36" t="s">
        <v>421</v>
      </c>
      <c r="G107" s="36" t="s">
        <v>421</v>
      </c>
      <c r="H107" s="36">
        <v>2</v>
      </c>
      <c r="I107" s="37">
        <v>3.9020000000000002E-5</v>
      </c>
      <c r="J107" s="36">
        <v>0</v>
      </c>
      <c r="K107" s="36">
        <v>2</v>
      </c>
      <c r="L107" s="37">
        <v>9.5602294455066918E-4</v>
      </c>
      <c r="M107" s="7">
        <v>1.0211E-4</v>
      </c>
      <c r="N107" s="7">
        <v>2.0421999999999999E-4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52">
        <v>9.5602000000000003E-4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2">
        <v>9.5602000000000003E-4</v>
      </c>
      <c r="AK107" s="7">
        <v>0</v>
      </c>
      <c r="AL107" s="7">
        <v>0</v>
      </c>
      <c r="AM107" s="7">
        <v>0</v>
      </c>
      <c r="AN107" s="7">
        <v>0</v>
      </c>
      <c r="AO107" s="7">
        <v>0</v>
      </c>
      <c r="AP107" s="7">
        <v>0</v>
      </c>
      <c r="AQ107" s="7">
        <v>0</v>
      </c>
      <c r="AR107" s="7">
        <v>0</v>
      </c>
      <c r="AS107" s="7">
        <v>0</v>
      </c>
      <c r="AT107" s="7">
        <v>0</v>
      </c>
      <c r="AU107" s="7">
        <v>0</v>
      </c>
      <c r="AV107" s="7">
        <v>0</v>
      </c>
      <c r="AW107" s="7">
        <v>0</v>
      </c>
      <c r="AX107" s="7">
        <v>0</v>
      </c>
      <c r="AY107" s="7">
        <v>0</v>
      </c>
      <c r="AZ107" s="7">
        <v>0</v>
      </c>
      <c r="BA107" s="7">
        <v>0</v>
      </c>
      <c r="BB107" s="7">
        <v>0</v>
      </c>
      <c r="BC107" s="7">
        <v>0</v>
      </c>
      <c r="BD107" s="7">
        <v>0</v>
      </c>
      <c r="BE107" s="7">
        <v>0</v>
      </c>
      <c r="BF107" s="7">
        <v>0</v>
      </c>
      <c r="BG107" s="7">
        <v>0</v>
      </c>
      <c r="BH107" s="7">
        <v>0</v>
      </c>
      <c r="BI107" s="7">
        <v>0</v>
      </c>
      <c r="BJ107" s="7">
        <v>0</v>
      </c>
      <c r="BK107" s="7">
        <v>0</v>
      </c>
    </row>
    <row r="108" spans="1:63" x14ac:dyDescent="0.35">
      <c r="A108" s="38" t="s">
        <v>782</v>
      </c>
      <c r="B108" s="38" t="s">
        <v>783</v>
      </c>
      <c r="C108" s="38">
        <v>380</v>
      </c>
      <c r="D108" s="38" t="s">
        <v>784</v>
      </c>
      <c r="E108" s="38"/>
      <c r="F108" s="38" t="s">
        <v>604</v>
      </c>
      <c r="G108" s="38" t="s">
        <v>472</v>
      </c>
      <c r="H108" s="38">
        <v>2</v>
      </c>
      <c r="I108" s="39">
        <v>3.9020000000000002E-5</v>
      </c>
      <c r="J108" s="38">
        <v>0</v>
      </c>
      <c r="K108" s="38">
        <v>2</v>
      </c>
      <c r="L108" s="39">
        <v>9.5602294455066918E-4</v>
      </c>
      <c r="M108" s="7">
        <v>4.2540000000000003E-5</v>
      </c>
      <c r="N108" s="7">
        <v>8.5080000000000005E-5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Z108" s="52">
        <v>9.5602000000000003E-4</v>
      </c>
      <c r="AA108" s="7">
        <v>0</v>
      </c>
      <c r="AB108" s="7">
        <v>0</v>
      </c>
      <c r="AC108" s="7">
        <v>0</v>
      </c>
      <c r="AD108" s="7">
        <v>0</v>
      </c>
      <c r="AE108" s="7">
        <v>0</v>
      </c>
      <c r="AF108" s="7">
        <v>0</v>
      </c>
      <c r="AG108" s="7">
        <v>0</v>
      </c>
      <c r="AH108" s="7">
        <v>0</v>
      </c>
      <c r="AI108" s="7">
        <v>0</v>
      </c>
      <c r="AJ108" s="7">
        <v>0</v>
      </c>
      <c r="AK108" s="7">
        <v>0</v>
      </c>
      <c r="AL108" s="7">
        <v>0</v>
      </c>
      <c r="AM108" s="7">
        <v>0</v>
      </c>
      <c r="AN108" s="7">
        <v>0</v>
      </c>
      <c r="AO108" s="7">
        <v>0</v>
      </c>
      <c r="AP108" s="7">
        <v>0</v>
      </c>
      <c r="AQ108" s="7">
        <v>0</v>
      </c>
      <c r="AR108" s="7">
        <v>0</v>
      </c>
      <c r="AS108" s="7">
        <v>0</v>
      </c>
      <c r="AT108" s="7">
        <v>0</v>
      </c>
      <c r="AU108" s="7">
        <v>0</v>
      </c>
      <c r="AV108" s="7">
        <v>0</v>
      </c>
      <c r="AW108" s="7">
        <v>0</v>
      </c>
      <c r="AX108" s="7">
        <v>0</v>
      </c>
      <c r="AY108" s="7">
        <v>0</v>
      </c>
      <c r="AZ108" s="52">
        <v>9.5602000000000003E-4</v>
      </c>
      <c r="BA108" s="7">
        <v>0</v>
      </c>
      <c r="BB108" s="7">
        <v>0</v>
      </c>
      <c r="BC108" s="7">
        <v>0</v>
      </c>
      <c r="BD108" s="7">
        <v>0</v>
      </c>
      <c r="BE108" s="7">
        <v>0</v>
      </c>
      <c r="BF108" s="7">
        <v>0</v>
      </c>
      <c r="BG108" s="7">
        <v>0</v>
      </c>
      <c r="BH108" s="7">
        <v>0</v>
      </c>
      <c r="BI108" s="7">
        <v>0</v>
      </c>
      <c r="BJ108" s="7">
        <v>0</v>
      </c>
      <c r="BK108" s="7">
        <v>0</v>
      </c>
    </row>
    <row r="109" spans="1:63" x14ac:dyDescent="0.35">
      <c r="A109" s="42" t="s">
        <v>785</v>
      </c>
      <c r="B109" s="42" t="s">
        <v>786</v>
      </c>
      <c r="C109" s="42">
        <v>94</v>
      </c>
      <c r="D109" s="42" t="s">
        <v>787</v>
      </c>
      <c r="E109" s="42"/>
      <c r="F109" s="42" t="s">
        <v>612</v>
      </c>
      <c r="G109" s="42" t="s">
        <v>480</v>
      </c>
      <c r="H109" s="42">
        <v>1</v>
      </c>
      <c r="I109" s="43">
        <v>1.9510000000000001E-5</v>
      </c>
      <c r="J109" s="42">
        <v>0</v>
      </c>
      <c r="K109" s="42">
        <v>1</v>
      </c>
      <c r="L109" s="43">
        <v>9.5602294455066918E-4</v>
      </c>
      <c r="M109" s="7">
        <v>1.5316E-4</v>
      </c>
      <c r="N109" s="7">
        <v>3.0632000000000001E-4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7">
        <v>0</v>
      </c>
      <c r="AK109" s="7">
        <v>0</v>
      </c>
      <c r="AL109" s="7">
        <v>0</v>
      </c>
      <c r="AM109" s="7">
        <v>0</v>
      </c>
      <c r="AN109" s="7">
        <v>0</v>
      </c>
      <c r="AO109" s="52">
        <v>9.5602000000000003E-4</v>
      </c>
      <c r="AP109" s="7">
        <v>0</v>
      </c>
      <c r="AQ109" s="7">
        <v>0</v>
      </c>
      <c r="AR109" s="7">
        <v>0</v>
      </c>
      <c r="AS109" s="7">
        <v>0</v>
      </c>
      <c r="AT109" s="7">
        <v>0</v>
      </c>
      <c r="AU109" s="7">
        <v>0</v>
      </c>
      <c r="AV109" s="7">
        <v>0</v>
      </c>
      <c r="AW109" s="7">
        <v>0</v>
      </c>
      <c r="AX109" s="7">
        <v>0</v>
      </c>
      <c r="AY109" s="7">
        <v>0</v>
      </c>
      <c r="AZ109" s="7">
        <v>0</v>
      </c>
      <c r="BA109" s="7">
        <v>0</v>
      </c>
      <c r="BB109" s="7">
        <v>0</v>
      </c>
      <c r="BC109" s="7">
        <v>0</v>
      </c>
      <c r="BD109" s="7">
        <v>0</v>
      </c>
      <c r="BE109" s="7">
        <v>0</v>
      </c>
      <c r="BF109" s="7">
        <v>0</v>
      </c>
      <c r="BG109" s="7">
        <v>0</v>
      </c>
      <c r="BH109" s="7">
        <v>0</v>
      </c>
      <c r="BI109" s="7">
        <v>0</v>
      </c>
      <c r="BJ109" s="7">
        <v>0</v>
      </c>
      <c r="BK109" s="7">
        <v>0</v>
      </c>
    </row>
    <row r="110" spans="1:63" x14ac:dyDescent="0.35">
      <c r="A110" s="38" t="s">
        <v>788</v>
      </c>
      <c r="B110" s="38" t="s">
        <v>789</v>
      </c>
      <c r="C110" s="38">
        <v>174</v>
      </c>
      <c r="D110" s="38" t="s">
        <v>790</v>
      </c>
      <c r="E110" s="38"/>
      <c r="F110" s="38" t="s">
        <v>594</v>
      </c>
      <c r="G110" s="38" t="s">
        <v>472</v>
      </c>
      <c r="H110" s="38">
        <v>1</v>
      </c>
      <c r="I110" s="39">
        <v>1.9510000000000001E-5</v>
      </c>
      <c r="J110" s="38">
        <v>0</v>
      </c>
      <c r="K110" s="38">
        <v>1</v>
      </c>
      <c r="L110" s="39">
        <v>9.5602294455066918E-4</v>
      </c>
      <c r="M110" s="7">
        <v>1.5316E-4</v>
      </c>
      <c r="N110" s="7">
        <v>3.0632000000000001E-4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V110" s="7">
        <v>0</v>
      </c>
      <c r="W110" s="7">
        <v>0</v>
      </c>
      <c r="X110" s="7">
        <v>0</v>
      </c>
      <c r="Y110" s="7">
        <v>0</v>
      </c>
      <c r="Z110" s="7">
        <v>0</v>
      </c>
      <c r="AA110" s="7">
        <v>0</v>
      </c>
      <c r="AB110" s="7">
        <v>0</v>
      </c>
      <c r="AC110" s="7">
        <v>0</v>
      </c>
      <c r="AD110" s="7">
        <v>0</v>
      </c>
      <c r="AE110" s="7">
        <v>0</v>
      </c>
      <c r="AF110" s="52">
        <v>9.5602000000000003E-4</v>
      </c>
      <c r="AG110" s="7">
        <v>0</v>
      </c>
      <c r="AH110" s="7">
        <v>0</v>
      </c>
      <c r="AI110" s="7">
        <v>0</v>
      </c>
      <c r="AJ110" s="7">
        <v>0</v>
      </c>
      <c r="AK110" s="7">
        <v>0</v>
      </c>
      <c r="AL110" s="7">
        <v>0</v>
      </c>
      <c r="AM110" s="7">
        <v>0</v>
      </c>
      <c r="AN110" s="7">
        <v>0</v>
      </c>
      <c r="AO110" s="7">
        <v>0</v>
      </c>
      <c r="AP110" s="7">
        <v>0</v>
      </c>
      <c r="AQ110" s="7">
        <v>0</v>
      </c>
      <c r="AR110" s="7">
        <v>0</v>
      </c>
      <c r="AS110" s="7">
        <v>0</v>
      </c>
      <c r="AT110" s="7">
        <v>0</v>
      </c>
      <c r="AU110" s="7">
        <v>0</v>
      </c>
      <c r="AV110" s="7">
        <v>0</v>
      </c>
      <c r="AW110" s="7">
        <v>0</v>
      </c>
      <c r="AX110" s="7">
        <v>0</v>
      </c>
      <c r="AY110" s="7">
        <v>0</v>
      </c>
      <c r="AZ110" s="7">
        <v>0</v>
      </c>
      <c r="BA110" s="7">
        <v>0</v>
      </c>
      <c r="BB110" s="7">
        <v>0</v>
      </c>
      <c r="BC110" s="7">
        <v>0</v>
      </c>
      <c r="BD110" s="7">
        <v>0</v>
      </c>
      <c r="BE110" s="7">
        <v>0</v>
      </c>
      <c r="BF110" s="7">
        <v>0</v>
      </c>
      <c r="BG110" s="7">
        <v>0</v>
      </c>
      <c r="BH110" s="7">
        <v>0</v>
      </c>
      <c r="BI110" s="7">
        <v>0</v>
      </c>
      <c r="BJ110" s="7">
        <v>0</v>
      </c>
      <c r="BK110" s="7">
        <v>0</v>
      </c>
    </row>
    <row r="111" spans="1:63" x14ac:dyDescent="0.35">
      <c r="A111" s="44" t="s">
        <v>791</v>
      </c>
      <c r="B111" s="44" t="s">
        <v>792</v>
      </c>
      <c r="C111" s="44">
        <v>16</v>
      </c>
      <c r="D111" s="44" t="s">
        <v>793</v>
      </c>
      <c r="E111" s="44"/>
      <c r="F111" s="44" t="s">
        <v>614</v>
      </c>
      <c r="G111" s="44" t="s">
        <v>481</v>
      </c>
      <c r="H111" s="44">
        <v>1</v>
      </c>
      <c r="I111" s="45">
        <v>1.9510000000000001E-5</v>
      </c>
      <c r="J111" s="44">
        <v>0</v>
      </c>
      <c r="K111" s="44">
        <v>1</v>
      </c>
      <c r="L111" s="45">
        <v>9.5602294455066918E-4</v>
      </c>
      <c r="M111" s="7">
        <v>8.5099999999999998E-6</v>
      </c>
      <c r="N111" s="7">
        <v>1.702E-5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  <c r="V111" s="7">
        <v>0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7">
        <v>0</v>
      </c>
      <c r="AK111" s="7">
        <v>0</v>
      </c>
      <c r="AL111" s="7">
        <v>0</v>
      </c>
      <c r="AM111" s="7">
        <v>0</v>
      </c>
      <c r="AN111" s="7">
        <v>0</v>
      </c>
      <c r="AO111" s="7">
        <v>0</v>
      </c>
      <c r="AP111" s="7">
        <v>0</v>
      </c>
      <c r="AQ111" s="7">
        <v>0</v>
      </c>
      <c r="AR111" s="7">
        <v>0</v>
      </c>
      <c r="AS111" s="7">
        <v>0</v>
      </c>
      <c r="AT111" s="52">
        <v>9.5602000000000003E-4</v>
      </c>
      <c r="AU111" s="7">
        <v>0</v>
      </c>
      <c r="AV111" s="7">
        <v>0</v>
      </c>
      <c r="AW111" s="7">
        <v>0</v>
      </c>
      <c r="AX111" s="7">
        <v>0</v>
      </c>
      <c r="AY111" s="7">
        <v>0</v>
      </c>
      <c r="AZ111" s="7">
        <v>0</v>
      </c>
      <c r="BA111" s="7">
        <v>0</v>
      </c>
      <c r="BB111" s="7">
        <v>0</v>
      </c>
      <c r="BC111" s="7">
        <v>0</v>
      </c>
      <c r="BD111" s="7">
        <v>0</v>
      </c>
      <c r="BE111" s="7">
        <v>0</v>
      </c>
      <c r="BF111" s="7">
        <v>0</v>
      </c>
      <c r="BG111" s="7">
        <v>0</v>
      </c>
      <c r="BH111" s="7">
        <v>0</v>
      </c>
      <c r="BI111" s="7">
        <v>0</v>
      </c>
      <c r="BJ111" s="7">
        <v>0</v>
      </c>
      <c r="BK111" s="7">
        <v>0</v>
      </c>
    </row>
    <row r="112" spans="1:63" x14ac:dyDescent="0.35">
      <c r="A112" s="38" t="s">
        <v>794</v>
      </c>
      <c r="B112" s="38" t="s">
        <v>795</v>
      </c>
      <c r="C112" s="38">
        <v>128</v>
      </c>
      <c r="D112" s="38" t="s">
        <v>796</v>
      </c>
      <c r="E112" s="38"/>
      <c r="F112" s="38" t="s">
        <v>476</v>
      </c>
      <c r="G112" s="38" t="s">
        <v>476</v>
      </c>
      <c r="H112" s="38">
        <v>1</v>
      </c>
      <c r="I112" s="39">
        <v>1.9510000000000001E-5</v>
      </c>
      <c r="J112" s="38">
        <v>0</v>
      </c>
      <c r="K112" s="38">
        <v>1</v>
      </c>
      <c r="L112" s="39">
        <v>9.5602294455066918E-4</v>
      </c>
      <c r="M112" s="7">
        <v>8.5099999999999998E-6</v>
      </c>
      <c r="N112" s="7">
        <v>1.702E-5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  <c r="Z112" s="7">
        <v>0</v>
      </c>
      <c r="AA112" s="7">
        <v>0</v>
      </c>
      <c r="AB112" s="7">
        <v>0</v>
      </c>
      <c r="AC112" s="7">
        <v>0</v>
      </c>
      <c r="AD112" s="7">
        <v>0</v>
      </c>
      <c r="AE112" s="7">
        <v>0</v>
      </c>
      <c r="AF112" s="7">
        <v>0</v>
      </c>
      <c r="AG112" s="7">
        <v>0</v>
      </c>
      <c r="AH112" s="7">
        <v>0</v>
      </c>
      <c r="AI112" s="7">
        <v>0</v>
      </c>
      <c r="AJ112" s="7">
        <v>0</v>
      </c>
      <c r="AK112" s="7">
        <v>0</v>
      </c>
      <c r="AL112" s="7">
        <v>0</v>
      </c>
      <c r="AM112" s="7">
        <v>0</v>
      </c>
      <c r="AN112" s="7">
        <v>0</v>
      </c>
      <c r="AO112" s="7">
        <v>0</v>
      </c>
      <c r="AP112" s="7">
        <v>0</v>
      </c>
      <c r="AQ112" s="7">
        <v>0</v>
      </c>
      <c r="AR112" s="7">
        <v>0</v>
      </c>
      <c r="AS112" s="7">
        <v>0</v>
      </c>
      <c r="AT112" s="7">
        <v>0</v>
      </c>
      <c r="AU112" s="7">
        <v>0</v>
      </c>
      <c r="AV112" s="7">
        <v>0</v>
      </c>
      <c r="AW112" s="7">
        <v>0</v>
      </c>
      <c r="AX112" s="7">
        <v>0</v>
      </c>
      <c r="AY112" s="7">
        <v>0</v>
      </c>
      <c r="AZ112" s="7">
        <v>0</v>
      </c>
      <c r="BA112" s="7">
        <v>0</v>
      </c>
      <c r="BB112" s="7">
        <v>0</v>
      </c>
      <c r="BC112" s="7">
        <v>0</v>
      </c>
      <c r="BD112" s="52">
        <v>9.5602000000000003E-4</v>
      </c>
      <c r="BE112" s="7">
        <v>0</v>
      </c>
      <c r="BF112" s="7">
        <v>0</v>
      </c>
      <c r="BG112" s="7">
        <v>0</v>
      </c>
      <c r="BH112" s="7">
        <v>0</v>
      </c>
      <c r="BI112" s="7">
        <v>0</v>
      </c>
      <c r="BJ112" s="7">
        <v>0</v>
      </c>
      <c r="BK112" s="7">
        <v>0</v>
      </c>
    </row>
    <row r="113" spans="1:63" x14ac:dyDescent="0.35">
      <c r="A113" s="44" t="s">
        <v>797</v>
      </c>
      <c r="B113" s="44" t="s">
        <v>798</v>
      </c>
      <c r="C113" s="44">
        <v>10</v>
      </c>
      <c r="D113" s="44" t="s">
        <v>799</v>
      </c>
      <c r="E113" s="44"/>
      <c r="F113" s="44" t="s">
        <v>614</v>
      </c>
      <c r="G113" s="44" t="s">
        <v>481</v>
      </c>
      <c r="H113" s="44">
        <v>1</v>
      </c>
      <c r="I113" s="45">
        <v>1.9510000000000001E-5</v>
      </c>
      <c r="J113" s="44">
        <v>0</v>
      </c>
      <c r="K113" s="44">
        <v>1</v>
      </c>
      <c r="L113" s="45">
        <v>9.5602294455066918E-4</v>
      </c>
      <c r="M113" s="7">
        <v>6.8070000000000004E-5</v>
      </c>
      <c r="N113" s="7">
        <v>1.3614000000000001E-4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52">
        <v>9.5602000000000003E-4</v>
      </c>
      <c r="AI113" s="7">
        <v>0</v>
      </c>
      <c r="AJ113" s="7">
        <v>0</v>
      </c>
      <c r="AK113" s="7">
        <v>0</v>
      </c>
      <c r="AL113" s="7">
        <v>0</v>
      </c>
      <c r="AM113" s="7">
        <v>0</v>
      </c>
      <c r="AN113" s="7">
        <v>0</v>
      </c>
      <c r="AO113" s="7">
        <v>0</v>
      </c>
      <c r="AP113" s="7">
        <v>0</v>
      </c>
      <c r="AQ113" s="7">
        <v>0</v>
      </c>
      <c r="AR113" s="7">
        <v>0</v>
      </c>
      <c r="AS113" s="7">
        <v>0</v>
      </c>
      <c r="AT113" s="7">
        <v>0</v>
      </c>
      <c r="AU113" s="7">
        <v>0</v>
      </c>
      <c r="AV113" s="7">
        <v>0</v>
      </c>
      <c r="AW113" s="7">
        <v>0</v>
      </c>
      <c r="AX113" s="7">
        <v>0</v>
      </c>
      <c r="AY113" s="7">
        <v>0</v>
      </c>
      <c r="AZ113" s="7">
        <v>0</v>
      </c>
      <c r="BA113" s="7">
        <v>0</v>
      </c>
      <c r="BB113" s="7">
        <v>0</v>
      </c>
      <c r="BC113" s="7">
        <v>0</v>
      </c>
      <c r="BD113" s="7">
        <v>0</v>
      </c>
      <c r="BE113" s="7">
        <v>0</v>
      </c>
      <c r="BF113" s="7">
        <v>0</v>
      </c>
      <c r="BG113" s="7">
        <v>0</v>
      </c>
      <c r="BH113" s="7">
        <v>0</v>
      </c>
      <c r="BI113" s="7">
        <v>0</v>
      </c>
      <c r="BJ113" s="7">
        <v>0</v>
      </c>
      <c r="BK113" s="7">
        <v>0</v>
      </c>
    </row>
    <row r="114" spans="1:63" x14ac:dyDescent="0.35">
      <c r="A114" s="42" t="s">
        <v>800</v>
      </c>
      <c r="B114" s="42" t="s">
        <v>801</v>
      </c>
      <c r="C114" s="42">
        <v>81</v>
      </c>
      <c r="D114" s="42" t="s">
        <v>802</v>
      </c>
      <c r="E114" s="42"/>
      <c r="F114" s="42" t="s">
        <v>611</v>
      </c>
      <c r="G114" s="42" t="s">
        <v>480</v>
      </c>
      <c r="H114" s="42">
        <v>1</v>
      </c>
      <c r="I114" s="43">
        <v>1.9510000000000001E-5</v>
      </c>
      <c r="J114" s="42">
        <v>0</v>
      </c>
      <c r="K114" s="42">
        <v>1</v>
      </c>
      <c r="L114" s="43">
        <v>9.5602294455066918E-4</v>
      </c>
      <c r="M114" s="7">
        <v>4.2540000000000003E-5</v>
      </c>
      <c r="N114" s="7">
        <v>8.5080000000000005E-5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Z114" s="7">
        <v>0</v>
      </c>
      <c r="AA114" s="7">
        <v>0</v>
      </c>
      <c r="AB114" s="7">
        <v>0</v>
      </c>
      <c r="AC114" s="7">
        <v>0</v>
      </c>
      <c r="AD114" s="7">
        <v>0</v>
      </c>
      <c r="AE114" s="7">
        <v>0</v>
      </c>
      <c r="AF114" s="52">
        <v>9.5602000000000003E-4</v>
      </c>
      <c r="AG114" s="7">
        <v>0</v>
      </c>
      <c r="AH114" s="7">
        <v>0</v>
      </c>
      <c r="AI114" s="7">
        <v>0</v>
      </c>
      <c r="AJ114" s="7">
        <v>0</v>
      </c>
      <c r="AK114" s="7">
        <v>0</v>
      </c>
      <c r="AL114" s="7">
        <v>0</v>
      </c>
      <c r="AM114" s="7">
        <v>0</v>
      </c>
      <c r="AN114" s="7">
        <v>0</v>
      </c>
      <c r="AO114" s="7">
        <v>0</v>
      </c>
      <c r="AP114" s="7">
        <v>0</v>
      </c>
      <c r="AQ114" s="7">
        <v>0</v>
      </c>
      <c r="AR114" s="7">
        <v>0</v>
      </c>
      <c r="AS114" s="7">
        <v>0</v>
      </c>
      <c r="AT114" s="7">
        <v>0</v>
      </c>
      <c r="AU114" s="7">
        <v>0</v>
      </c>
      <c r="AV114" s="7">
        <v>0</v>
      </c>
      <c r="AW114" s="7">
        <v>0</v>
      </c>
      <c r="AX114" s="7">
        <v>0</v>
      </c>
      <c r="AY114" s="7">
        <v>0</v>
      </c>
      <c r="AZ114" s="7">
        <v>0</v>
      </c>
      <c r="BA114" s="7">
        <v>0</v>
      </c>
      <c r="BB114" s="7">
        <v>0</v>
      </c>
      <c r="BC114" s="7">
        <v>0</v>
      </c>
      <c r="BD114" s="7">
        <v>0</v>
      </c>
      <c r="BE114" s="7">
        <v>0</v>
      </c>
      <c r="BF114" s="7">
        <v>0</v>
      </c>
      <c r="BG114" s="7">
        <v>0</v>
      </c>
      <c r="BH114" s="7">
        <v>0</v>
      </c>
      <c r="BI114" s="7">
        <v>0</v>
      </c>
      <c r="BJ114" s="7">
        <v>0</v>
      </c>
      <c r="BK114" s="7">
        <v>0</v>
      </c>
    </row>
    <row r="115" spans="1:63" x14ac:dyDescent="0.35">
      <c r="A115" s="44" t="s">
        <v>803</v>
      </c>
      <c r="B115" s="44" t="s">
        <v>804</v>
      </c>
      <c r="C115" s="44">
        <v>18</v>
      </c>
      <c r="D115" s="44" t="s">
        <v>805</v>
      </c>
      <c r="E115" s="44"/>
      <c r="F115" s="44" t="s">
        <v>614</v>
      </c>
      <c r="G115" s="44" t="s">
        <v>481</v>
      </c>
      <c r="H115" s="44">
        <v>1</v>
      </c>
      <c r="I115" s="45">
        <v>1.9510000000000001E-5</v>
      </c>
      <c r="J115" s="44">
        <v>0</v>
      </c>
      <c r="K115" s="44">
        <v>1</v>
      </c>
      <c r="L115" s="45">
        <v>9.5602294455066918E-4</v>
      </c>
      <c r="M115" s="7">
        <v>2.2974000000000001E-4</v>
      </c>
      <c r="N115" s="7">
        <v>4.5948000000000001E-4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52">
        <v>9.5602000000000003E-4</v>
      </c>
      <c r="AG115" s="7">
        <v>0</v>
      </c>
      <c r="AH115" s="7">
        <v>0</v>
      </c>
      <c r="AI115" s="7">
        <v>0</v>
      </c>
      <c r="AJ115" s="7">
        <v>0</v>
      </c>
      <c r="AK115" s="7">
        <v>0</v>
      </c>
      <c r="AL115" s="7">
        <v>0</v>
      </c>
      <c r="AM115" s="7">
        <v>0</v>
      </c>
      <c r="AN115" s="7">
        <v>0</v>
      </c>
      <c r="AO115" s="7">
        <v>0</v>
      </c>
      <c r="AP115" s="7">
        <v>0</v>
      </c>
      <c r="AQ115" s="7">
        <v>0</v>
      </c>
      <c r="AR115" s="7">
        <v>0</v>
      </c>
      <c r="AS115" s="7">
        <v>0</v>
      </c>
      <c r="AT115" s="7">
        <v>0</v>
      </c>
      <c r="AU115" s="7">
        <v>0</v>
      </c>
      <c r="AV115" s="7">
        <v>0</v>
      </c>
      <c r="AW115" s="7">
        <v>0</v>
      </c>
      <c r="AX115" s="7">
        <v>0</v>
      </c>
      <c r="AY115" s="7">
        <v>0</v>
      </c>
      <c r="AZ115" s="7">
        <v>0</v>
      </c>
      <c r="BA115" s="7">
        <v>0</v>
      </c>
      <c r="BB115" s="7">
        <v>0</v>
      </c>
      <c r="BC115" s="7">
        <v>0</v>
      </c>
      <c r="BD115" s="7">
        <v>0</v>
      </c>
      <c r="BE115" s="7">
        <v>0</v>
      </c>
      <c r="BF115" s="7">
        <v>0</v>
      </c>
      <c r="BG115" s="7">
        <v>0</v>
      </c>
      <c r="BH115" s="7">
        <v>0</v>
      </c>
      <c r="BI115" s="7">
        <v>0</v>
      </c>
      <c r="BJ115" s="7">
        <v>0</v>
      </c>
      <c r="BK115" s="7">
        <v>0</v>
      </c>
    </row>
    <row r="116" spans="1:63" x14ac:dyDescent="0.35">
      <c r="A116" s="42" t="s">
        <v>806</v>
      </c>
      <c r="B116" s="42" t="s">
        <v>807</v>
      </c>
      <c r="C116" s="42">
        <v>78</v>
      </c>
      <c r="D116" s="42" t="s">
        <v>808</v>
      </c>
      <c r="E116" s="42"/>
      <c r="F116" s="42" t="s">
        <v>611</v>
      </c>
      <c r="G116" s="42" t="s">
        <v>480</v>
      </c>
      <c r="H116" s="42">
        <v>1</v>
      </c>
      <c r="I116" s="43">
        <v>1.9510000000000001E-5</v>
      </c>
      <c r="J116" s="42">
        <v>0</v>
      </c>
      <c r="K116" s="42">
        <v>1</v>
      </c>
      <c r="L116" s="43">
        <v>9.5602294455066918E-4</v>
      </c>
      <c r="M116" s="7">
        <v>6.8070000000000004E-5</v>
      </c>
      <c r="N116" s="7">
        <v>1.3614000000000001E-4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V116" s="7">
        <v>0</v>
      </c>
      <c r="W116" s="7">
        <v>0</v>
      </c>
      <c r="X116" s="7">
        <v>0</v>
      </c>
      <c r="Y116" s="7">
        <v>0</v>
      </c>
      <c r="Z116" s="7">
        <v>0</v>
      </c>
      <c r="AA116" s="7">
        <v>0</v>
      </c>
      <c r="AB116" s="7">
        <v>0</v>
      </c>
      <c r="AC116" s="7">
        <v>0</v>
      </c>
      <c r="AD116" s="7">
        <v>0</v>
      </c>
      <c r="AE116" s="7">
        <v>0</v>
      </c>
      <c r="AF116" s="7">
        <v>0</v>
      </c>
      <c r="AG116" s="7">
        <v>0</v>
      </c>
      <c r="AH116" s="7">
        <v>0</v>
      </c>
      <c r="AI116" s="7">
        <v>0</v>
      </c>
      <c r="AJ116" s="7">
        <v>0</v>
      </c>
      <c r="AK116" s="7">
        <v>0</v>
      </c>
      <c r="AL116" s="7">
        <v>0</v>
      </c>
      <c r="AM116" s="7">
        <v>0</v>
      </c>
      <c r="AN116" s="7">
        <v>0</v>
      </c>
      <c r="AO116" s="7">
        <v>0</v>
      </c>
      <c r="AP116" s="7">
        <v>0</v>
      </c>
      <c r="AQ116" s="7">
        <v>0</v>
      </c>
      <c r="AR116" s="7">
        <v>0</v>
      </c>
      <c r="AS116" s="7">
        <v>0</v>
      </c>
      <c r="AT116" s="7">
        <v>0</v>
      </c>
      <c r="AU116" s="7">
        <v>0</v>
      </c>
      <c r="AV116" s="7">
        <v>0</v>
      </c>
      <c r="AW116" s="7">
        <v>0</v>
      </c>
      <c r="AX116" s="7">
        <v>0</v>
      </c>
      <c r="AY116" s="7">
        <v>0</v>
      </c>
      <c r="AZ116" s="7">
        <v>0</v>
      </c>
      <c r="BA116" s="7">
        <v>0</v>
      </c>
      <c r="BB116" s="7">
        <v>0</v>
      </c>
      <c r="BC116" s="7">
        <v>0</v>
      </c>
      <c r="BD116" s="7">
        <v>0</v>
      </c>
      <c r="BE116" s="52">
        <v>9.5602000000000003E-4</v>
      </c>
      <c r="BF116" s="7">
        <v>0</v>
      </c>
      <c r="BG116" s="7">
        <v>0</v>
      </c>
      <c r="BH116" s="7">
        <v>0</v>
      </c>
      <c r="BI116" s="7">
        <v>0</v>
      </c>
      <c r="BJ116" s="7">
        <v>0</v>
      </c>
      <c r="BK116" s="7">
        <v>0</v>
      </c>
    </row>
    <row r="117" spans="1:63" x14ac:dyDescent="0.35">
      <c r="A117" s="42" t="s">
        <v>809</v>
      </c>
      <c r="B117" s="42" t="s">
        <v>810</v>
      </c>
      <c r="C117" s="42">
        <v>101</v>
      </c>
      <c r="D117" s="42" t="s">
        <v>811</v>
      </c>
      <c r="E117" s="42"/>
      <c r="F117" s="42" t="s">
        <v>611</v>
      </c>
      <c r="G117" s="42" t="s">
        <v>480</v>
      </c>
      <c r="H117" s="42">
        <v>1</v>
      </c>
      <c r="I117" s="43">
        <v>1.9510000000000001E-5</v>
      </c>
      <c r="J117" s="42">
        <v>0</v>
      </c>
      <c r="K117" s="42">
        <v>1</v>
      </c>
      <c r="L117" s="43">
        <v>9.5602294455066918E-4</v>
      </c>
      <c r="M117" s="7">
        <v>8.5099999999999998E-6</v>
      </c>
      <c r="N117" s="7">
        <v>1.702E-5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7">
        <v>0</v>
      </c>
      <c r="AK117" s="7">
        <v>0</v>
      </c>
      <c r="AL117" s="7">
        <v>0</v>
      </c>
      <c r="AM117" s="7">
        <v>0</v>
      </c>
      <c r="AN117" s="7">
        <v>0</v>
      </c>
      <c r="AO117" s="7">
        <v>0</v>
      </c>
      <c r="AP117" s="7">
        <v>0</v>
      </c>
      <c r="AQ117" s="7">
        <v>0</v>
      </c>
      <c r="AR117" s="7">
        <v>0</v>
      </c>
      <c r="AS117" s="7">
        <v>0</v>
      </c>
      <c r="AT117" s="7">
        <v>0</v>
      </c>
      <c r="AU117" s="7">
        <v>0</v>
      </c>
      <c r="AV117" s="7">
        <v>0</v>
      </c>
      <c r="AW117" s="7">
        <v>0</v>
      </c>
      <c r="AX117" s="7">
        <v>0</v>
      </c>
      <c r="AY117" s="7">
        <v>0</v>
      </c>
      <c r="AZ117" s="7">
        <v>0</v>
      </c>
      <c r="BA117" s="7">
        <v>0</v>
      </c>
      <c r="BB117" s="7">
        <v>0</v>
      </c>
      <c r="BC117" s="7">
        <v>0</v>
      </c>
      <c r="BD117" s="7">
        <v>0</v>
      </c>
      <c r="BE117" s="52">
        <v>9.5602000000000003E-4</v>
      </c>
      <c r="BF117" s="7">
        <v>0</v>
      </c>
      <c r="BG117" s="7">
        <v>0</v>
      </c>
      <c r="BH117" s="7">
        <v>0</v>
      </c>
      <c r="BI117" s="7">
        <v>0</v>
      </c>
      <c r="BJ117" s="7">
        <v>0</v>
      </c>
      <c r="BK117" s="7">
        <v>0</v>
      </c>
    </row>
    <row r="118" spans="1:63" x14ac:dyDescent="0.35">
      <c r="A118" s="36" t="s">
        <v>812</v>
      </c>
      <c r="B118" s="36" t="s">
        <v>813</v>
      </c>
      <c r="C118" s="36">
        <v>267</v>
      </c>
      <c r="D118" s="36" t="s">
        <v>814</v>
      </c>
      <c r="E118" s="36"/>
      <c r="F118" s="36" t="s">
        <v>421</v>
      </c>
      <c r="G118" s="36" t="s">
        <v>421</v>
      </c>
      <c r="H118" s="36">
        <v>1</v>
      </c>
      <c r="I118" s="37">
        <v>1.9510000000000001E-5</v>
      </c>
      <c r="J118" s="36">
        <v>0</v>
      </c>
      <c r="K118" s="36">
        <v>1</v>
      </c>
      <c r="L118" s="37">
        <v>9.5602294455066918E-4</v>
      </c>
      <c r="M118" s="7">
        <v>8.5099999999999998E-6</v>
      </c>
      <c r="N118" s="7">
        <v>1.702E-5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Z118" s="7">
        <v>0</v>
      </c>
      <c r="AA118" s="7">
        <v>0</v>
      </c>
      <c r="AB118" s="7">
        <v>0</v>
      </c>
      <c r="AC118" s="52">
        <v>9.5602000000000003E-4</v>
      </c>
      <c r="AD118" s="7">
        <v>0</v>
      </c>
      <c r="AE118" s="7">
        <v>0</v>
      </c>
      <c r="AF118" s="7">
        <v>0</v>
      </c>
      <c r="AG118" s="7">
        <v>0</v>
      </c>
      <c r="AH118" s="7">
        <v>0</v>
      </c>
      <c r="AI118" s="7">
        <v>0</v>
      </c>
      <c r="AJ118" s="7">
        <v>0</v>
      </c>
      <c r="AK118" s="7">
        <v>0</v>
      </c>
      <c r="AL118" s="7">
        <v>0</v>
      </c>
      <c r="AM118" s="7">
        <v>0</v>
      </c>
      <c r="AN118" s="7">
        <v>0</v>
      </c>
      <c r="AO118" s="7">
        <v>0</v>
      </c>
      <c r="AP118" s="7">
        <v>0</v>
      </c>
      <c r="AQ118" s="7">
        <v>0</v>
      </c>
      <c r="AR118" s="7">
        <v>0</v>
      </c>
      <c r="AS118" s="7">
        <v>0</v>
      </c>
      <c r="AT118" s="7">
        <v>0</v>
      </c>
      <c r="AU118" s="7">
        <v>0</v>
      </c>
      <c r="AV118" s="7">
        <v>0</v>
      </c>
      <c r="AW118" s="7">
        <v>0</v>
      </c>
      <c r="AX118" s="7">
        <v>0</v>
      </c>
      <c r="AY118" s="7">
        <v>0</v>
      </c>
      <c r="AZ118" s="7">
        <v>0</v>
      </c>
      <c r="BA118" s="7">
        <v>0</v>
      </c>
      <c r="BB118" s="7">
        <v>0</v>
      </c>
      <c r="BC118" s="7">
        <v>0</v>
      </c>
      <c r="BD118" s="7">
        <v>0</v>
      </c>
      <c r="BE118" s="7">
        <v>0</v>
      </c>
      <c r="BF118" s="7">
        <v>0</v>
      </c>
      <c r="BG118" s="7">
        <v>0</v>
      </c>
      <c r="BH118" s="7">
        <v>0</v>
      </c>
      <c r="BI118" s="7">
        <v>0</v>
      </c>
      <c r="BJ118" s="7">
        <v>0</v>
      </c>
      <c r="BK118" s="7">
        <v>0</v>
      </c>
    </row>
    <row r="119" spans="1:63" x14ac:dyDescent="0.35">
      <c r="A119" s="44" t="s">
        <v>815</v>
      </c>
      <c r="B119" s="44" t="s">
        <v>816</v>
      </c>
      <c r="C119" s="44">
        <v>37</v>
      </c>
      <c r="D119" s="44" t="s">
        <v>817</v>
      </c>
      <c r="E119" s="44"/>
      <c r="F119" s="44" t="s">
        <v>616</v>
      </c>
      <c r="G119" s="44" t="s">
        <v>481</v>
      </c>
      <c r="H119" s="44">
        <v>1</v>
      </c>
      <c r="I119" s="45">
        <v>1.9510000000000001E-5</v>
      </c>
      <c r="J119" s="44">
        <v>0</v>
      </c>
      <c r="K119" s="44">
        <v>1</v>
      </c>
      <c r="L119" s="45">
        <v>9.5602294455066918E-4</v>
      </c>
      <c r="M119" s="7">
        <v>8.5099999999999998E-6</v>
      </c>
      <c r="N119" s="7">
        <v>1.702E-5</v>
      </c>
      <c r="O119" s="7">
        <v>0</v>
      </c>
      <c r="P119" s="7">
        <v>0</v>
      </c>
      <c r="Q119" s="7">
        <v>0</v>
      </c>
      <c r="R119" s="52">
        <v>9.5602000000000003E-4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7">
        <v>0</v>
      </c>
      <c r="AK119" s="7">
        <v>0</v>
      </c>
      <c r="AL119" s="7">
        <v>0</v>
      </c>
      <c r="AM119" s="7">
        <v>0</v>
      </c>
      <c r="AN119" s="7">
        <v>0</v>
      </c>
      <c r="AO119" s="7">
        <v>0</v>
      </c>
      <c r="AP119" s="7">
        <v>0</v>
      </c>
      <c r="AQ119" s="7">
        <v>0</v>
      </c>
      <c r="AR119" s="7">
        <v>0</v>
      </c>
      <c r="AS119" s="7">
        <v>0</v>
      </c>
      <c r="AT119" s="7">
        <v>0</v>
      </c>
      <c r="AU119" s="7">
        <v>0</v>
      </c>
      <c r="AV119" s="7">
        <v>0</v>
      </c>
      <c r="AW119" s="7">
        <v>0</v>
      </c>
      <c r="AX119" s="7">
        <v>0</v>
      </c>
      <c r="AY119" s="7">
        <v>0</v>
      </c>
      <c r="AZ119" s="7">
        <v>0</v>
      </c>
      <c r="BA119" s="7">
        <v>0</v>
      </c>
      <c r="BB119" s="7">
        <v>0</v>
      </c>
      <c r="BC119" s="7">
        <v>0</v>
      </c>
      <c r="BD119" s="7">
        <v>0</v>
      </c>
      <c r="BE119" s="7">
        <v>0</v>
      </c>
      <c r="BF119" s="7">
        <v>0</v>
      </c>
      <c r="BG119" s="7">
        <v>0</v>
      </c>
      <c r="BH119" s="7">
        <v>0</v>
      </c>
      <c r="BI119" s="7">
        <v>0</v>
      </c>
      <c r="BJ119" s="7">
        <v>0</v>
      </c>
      <c r="BK119" s="7">
        <v>0</v>
      </c>
    </row>
    <row r="120" spans="1:63" x14ac:dyDescent="0.35">
      <c r="A120" s="40" t="s">
        <v>818</v>
      </c>
      <c r="B120" s="40" t="s">
        <v>819</v>
      </c>
      <c r="C120" s="40">
        <v>84</v>
      </c>
      <c r="D120" s="40" t="s">
        <v>820</v>
      </c>
      <c r="E120" s="40"/>
      <c r="F120" s="40" t="s">
        <v>474</v>
      </c>
      <c r="G120" s="40" t="s">
        <v>474</v>
      </c>
      <c r="H120" s="40">
        <v>1</v>
      </c>
      <c r="I120" s="41">
        <v>1.9510000000000001E-5</v>
      </c>
      <c r="J120" s="40">
        <v>0</v>
      </c>
      <c r="K120" s="40">
        <v>1</v>
      </c>
      <c r="L120" s="41">
        <v>9.5602294455066918E-4</v>
      </c>
      <c r="M120" s="7">
        <v>2.5530000000000001E-5</v>
      </c>
      <c r="N120" s="7">
        <v>5.1060000000000002E-5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Z120" s="7">
        <v>0</v>
      </c>
      <c r="AA120" s="7">
        <v>0</v>
      </c>
      <c r="AB120" s="7">
        <v>0</v>
      </c>
      <c r="AC120" s="7">
        <v>0</v>
      </c>
      <c r="AD120" s="7">
        <v>0</v>
      </c>
      <c r="AE120" s="7">
        <v>0</v>
      </c>
      <c r="AF120" s="7">
        <v>0</v>
      </c>
      <c r="AG120" s="7">
        <v>0</v>
      </c>
      <c r="AH120" s="7">
        <v>0</v>
      </c>
      <c r="AI120" s="7">
        <v>0</v>
      </c>
      <c r="AJ120" s="7">
        <v>0</v>
      </c>
      <c r="AK120" s="7">
        <v>0</v>
      </c>
      <c r="AL120" s="7">
        <v>0</v>
      </c>
      <c r="AM120" s="7">
        <v>0</v>
      </c>
      <c r="AN120" s="7">
        <v>0</v>
      </c>
      <c r="AO120" s="7">
        <v>0</v>
      </c>
      <c r="AP120" s="7">
        <v>0</v>
      </c>
      <c r="AQ120" s="7">
        <v>0</v>
      </c>
      <c r="AR120" s="7">
        <v>0</v>
      </c>
      <c r="AS120" s="7">
        <v>0</v>
      </c>
      <c r="AT120" s="7">
        <v>0</v>
      </c>
      <c r="AU120" s="7">
        <v>0</v>
      </c>
      <c r="AV120" s="7">
        <v>0</v>
      </c>
      <c r="AW120" s="7">
        <v>0</v>
      </c>
      <c r="AX120" s="7">
        <v>0</v>
      </c>
      <c r="AY120" s="7">
        <v>0</v>
      </c>
      <c r="AZ120" s="7">
        <v>0</v>
      </c>
      <c r="BA120" s="7">
        <v>0</v>
      </c>
      <c r="BB120" s="52">
        <v>9.5602000000000003E-4</v>
      </c>
      <c r="BC120" s="7">
        <v>0</v>
      </c>
      <c r="BD120" s="7">
        <v>0</v>
      </c>
      <c r="BE120" s="7">
        <v>0</v>
      </c>
      <c r="BF120" s="7">
        <v>0</v>
      </c>
      <c r="BG120" s="7">
        <v>0</v>
      </c>
      <c r="BH120" s="7">
        <v>0</v>
      </c>
      <c r="BI120" s="7">
        <v>0</v>
      </c>
      <c r="BJ120" s="7">
        <v>0</v>
      </c>
      <c r="BK120" s="7">
        <v>0</v>
      </c>
    </row>
    <row r="121" spans="1:63" x14ac:dyDescent="0.35">
      <c r="A121" s="44" t="s">
        <v>821</v>
      </c>
      <c r="B121" s="44" t="s">
        <v>822</v>
      </c>
      <c r="C121" s="44">
        <v>91</v>
      </c>
      <c r="D121" s="44" t="s">
        <v>823</v>
      </c>
      <c r="E121" s="44"/>
      <c r="F121" s="44" t="s">
        <v>613</v>
      </c>
      <c r="G121" s="44" t="s">
        <v>481</v>
      </c>
      <c r="H121" s="44">
        <v>1</v>
      </c>
      <c r="I121" s="45">
        <v>1.9510000000000001E-5</v>
      </c>
      <c r="J121" s="44">
        <v>0</v>
      </c>
      <c r="K121" s="44">
        <v>1</v>
      </c>
      <c r="L121" s="45">
        <v>9.5602294455066918E-4</v>
      </c>
      <c r="M121" s="7">
        <v>1.0211E-4</v>
      </c>
      <c r="N121" s="7">
        <v>2.0421999999999999E-4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W121" s="7">
        <v>0</v>
      </c>
      <c r="X121" s="7">
        <v>0</v>
      </c>
      <c r="Y121" s="52">
        <v>9.5602000000000003E-4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7">
        <v>0</v>
      </c>
      <c r="AK121" s="7">
        <v>0</v>
      </c>
      <c r="AL121" s="7">
        <v>0</v>
      </c>
      <c r="AM121" s="7">
        <v>0</v>
      </c>
      <c r="AN121" s="7">
        <v>0</v>
      </c>
      <c r="AO121" s="7">
        <v>0</v>
      </c>
      <c r="AP121" s="7">
        <v>0</v>
      </c>
      <c r="AQ121" s="7">
        <v>0</v>
      </c>
      <c r="AR121" s="7">
        <v>0</v>
      </c>
      <c r="AS121" s="7">
        <v>0</v>
      </c>
      <c r="AT121" s="7">
        <v>0</v>
      </c>
      <c r="AU121" s="7">
        <v>0</v>
      </c>
      <c r="AV121" s="7">
        <v>0</v>
      </c>
      <c r="AW121" s="7">
        <v>0</v>
      </c>
      <c r="AX121" s="7">
        <v>0</v>
      </c>
      <c r="AY121" s="7">
        <v>0</v>
      </c>
      <c r="AZ121" s="7">
        <v>0</v>
      </c>
      <c r="BA121" s="7">
        <v>0</v>
      </c>
      <c r="BB121" s="7">
        <v>0</v>
      </c>
      <c r="BC121" s="7">
        <v>0</v>
      </c>
      <c r="BD121" s="7">
        <v>0</v>
      </c>
      <c r="BE121" s="7">
        <v>0</v>
      </c>
      <c r="BF121" s="7">
        <v>0</v>
      </c>
      <c r="BG121" s="7">
        <v>0</v>
      </c>
      <c r="BH121" s="7">
        <v>0</v>
      </c>
      <c r="BI121" s="7">
        <v>0</v>
      </c>
      <c r="BJ121" s="7">
        <v>0</v>
      </c>
      <c r="BK121" s="7">
        <v>0</v>
      </c>
    </row>
    <row r="122" spans="1:63" x14ac:dyDescent="0.35">
      <c r="A122" s="38" t="s">
        <v>824</v>
      </c>
      <c r="B122" s="38" t="s">
        <v>825</v>
      </c>
      <c r="C122" s="38">
        <v>154</v>
      </c>
      <c r="D122" s="38" t="s">
        <v>826</v>
      </c>
      <c r="E122" s="38"/>
      <c r="F122" s="38" t="s">
        <v>609</v>
      </c>
      <c r="G122" s="38" t="s">
        <v>472</v>
      </c>
      <c r="H122" s="38">
        <v>1</v>
      </c>
      <c r="I122" s="39">
        <v>1.9510000000000001E-5</v>
      </c>
      <c r="J122" s="38">
        <v>0</v>
      </c>
      <c r="K122" s="38">
        <v>1</v>
      </c>
      <c r="L122" s="39">
        <v>9.5602294455066918E-4</v>
      </c>
      <c r="M122" s="7">
        <v>8.5099999999999998E-6</v>
      </c>
      <c r="N122" s="7">
        <v>1.702E-5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W122" s="7">
        <v>0</v>
      </c>
      <c r="X122" s="7">
        <v>0</v>
      </c>
      <c r="Y122" s="7">
        <v>0</v>
      </c>
      <c r="Z122" s="7">
        <v>0</v>
      </c>
      <c r="AA122" s="7">
        <v>0</v>
      </c>
      <c r="AB122" s="7">
        <v>0</v>
      </c>
      <c r="AC122" s="7">
        <v>0</v>
      </c>
      <c r="AD122" s="7">
        <v>0</v>
      </c>
      <c r="AE122" s="7">
        <v>0</v>
      </c>
      <c r="AF122" s="7">
        <v>0</v>
      </c>
      <c r="AG122" s="7">
        <v>0</v>
      </c>
      <c r="AH122" s="7">
        <v>0</v>
      </c>
      <c r="AI122" s="7">
        <v>0</v>
      </c>
      <c r="AJ122" s="7">
        <v>0</v>
      </c>
      <c r="AK122" s="7">
        <v>0</v>
      </c>
      <c r="AL122" s="7">
        <v>0</v>
      </c>
      <c r="AM122" s="7">
        <v>0</v>
      </c>
      <c r="AN122" s="52">
        <v>9.5602000000000003E-4</v>
      </c>
      <c r="AO122" s="7">
        <v>0</v>
      </c>
      <c r="AP122" s="7">
        <v>0</v>
      </c>
      <c r="AQ122" s="7">
        <v>0</v>
      </c>
      <c r="AR122" s="7">
        <v>0</v>
      </c>
      <c r="AS122" s="7">
        <v>0</v>
      </c>
      <c r="AT122" s="7">
        <v>0</v>
      </c>
      <c r="AU122" s="7">
        <v>0</v>
      </c>
      <c r="AV122" s="7">
        <v>0</v>
      </c>
      <c r="AW122" s="7">
        <v>0</v>
      </c>
      <c r="AX122" s="7">
        <v>0</v>
      </c>
      <c r="AY122" s="7">
        <v>0</v>
      </c>
      <c r="AZ122" s="7">
        <v>0</v>
      </c>
      <c r="BA122" s="7">
        <v>0</v>
      </c>
      <c r="BB122" s="7">
        <v>0</v>
      </c>
      <c r="BC122" s="7">
        <v>0</v>
      </c>
      <c r="BD122" s="7">
        <v>0</v>
      </c>
      <c r="BE122" s="7">
        <v>0</v>
      </c>
      <c r="BF122" s="7">
        <v>0</v>
      </c>
      <c r="BG122" s="7">
        <v>0</v>
      </c>
      <c r="BH122" s="7">
        <v>0</v>
      </c>
      <c r="BI122" s="7">
        <v>0</v>
      </c>
      <c r="BJ122" s="7">
        <v>0</v>
      </c>
      <c r="BK122" s="7">
        <v>0</v>
      </c>
    </row>
    <row r="123" spans="1:63" x14ac:dyDescent="0.35">
      <c r="A123" s="40" t="s">
        <v>827</v>
      </c>
      <c r="B123" s="40" t="s">
        <v>828</v>
      </c>
      <c r="C123" s="40">
        <v>61</v>
      </c>
      <c r="D123" s="40" t="s">
        <v>829</v>
      </c>
      <c r="E123" s="40"/>
      <c r="F123" s="40" t="s">
        <v>474</v>
      </c>
      <c r="G123" s="40" t="s">
        <v>474</v>
      </c>
      <c r="H123" s="40">
        <v>1</v>
      </c>
      <c r="I123" s="41">
        <v>1.9510000000000001E-5</v>
      </c>
      <c r="J123" s="40">
        <v>0</v>
      </c>
      <c r="K123" s="40">
        <v>1</v>
      </c>
      <c r="L123" s="41">
        <v>9.5602294455066918E-4</v>
      </c>
      <c r="M123" s="7">
        <v>6.8070000000000004E-5</v>
      </c>
      <c r="N123" s="7">
        <v>1.3614000000000001E-4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7">
        <v>0</v>
      </c>
      <c r="U123" s="7">
        <v>0</v>
      </c>
      <c r="V123" s="7">
        <v>0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7">
        <v>0</v>
      </c>
      <c r="AK123" s="7">
        <v>0</v>
      </c>
      <c r="AL123" s="7">
        <v>0</v>
      </c>
      <c r="AM123" s="7">
        <v>0</v>
      </c>
      <c r="AN123" s="7">
        <v>0</v>
      </c>
      <c r="AO123" s="7">
        <v>0</v>
      </c>
      <c r="AP123" s="7">
        <v>0</v>
      </c>
      <c r="AQ123" s="7">
        <v>0</v>
      </c>
      <c r="AR123" s="7">
        <v>0</v>
      </c>
      <c r="AS123" s="7">
        <v>0</v>
      </c>
      <c r="AT123" s="7">
        <v>0</v>
      </c>
      <c r="AU123" s="7">
        <v>0</v>
      </c>
      <c r="AV123" s="7">
        <v>0</v>
      </c>
      <c r="AW123" s="52">
        <v>9.5602000000000003E-4</v>
      </c>
      <c r="AX123" s="7">
        <v>0</v>
      </c>
      <c r="AY123" s="7">
        <v>0</v>
      </c>
      <c r="AZ123" s="7">
        <v>0</v>
      </c>
      <c r="BA123" s="7">
        <v>0</v>
      </c>
      <c r="BB123" s="7">
        <v>0</v>
      </c>
      <c r="BC123" s="7">
        <v>0</v>
      </c>
      <c r="BD123" s="7">
        <v>0</v>
      </c>
      <c r="BE123" s="7">
        <v>0</v>
      </c>
      <c r="BF123" s="7">
        <v>0</v>
      </c>
      <c r="BG123" s="7">
        <v>0</v>
      </c>
      <c r="BH123" s="7">
        <v>0</v>
      </c>
      <c r="BI123" s="7">
        <v>0</v>
      </c>
      <c r="BJ123" s="7">
        <v>0</v>
      </c>
      <c r="BK123" s="7">
        <v>0</v>
      </c>
    </row>
    <row r="124" spans="1:63" x14ac:dyDescent="0.35">
      <c r="A124" s="44" t="s">
        <v>830</v>
      </c>
      <c r="B124" s="44" t="s">
        <v>831</v>
      </c>
      <c r="C124" s="44">
        <v>49</v>
      </c>
      <c r="D124" s="44" t="s">
        <v>832</v>
      </c>
      <c r="E124" s="44"/>
      <c r="F124" s="44" t="s">
        <v>613</v>
      </c>
      <c r="G124" s="44" t="s">
        <v>481</v>
      </c>
      <c r="H124" s="44">
        <v>1</v>
      </c>
      <c r="I124" s="45">
        <v>1.9510000000000001E-5</v>
      </c>
      <c r="J124" s="44">
        <v>0</v>
      </c>
      <c r="K124" s="44">
        <v>1</v>
      </c>
      <c r="L124" s="45">
        <v>9.5602294455066918E-4</v>
      </c>
      <c r="M124" s="7">
        <v>1.702E-5</v>
      </c>
      <c r="N124" s="7">
        <v>3.4039999999999999E-5</v>
      </c>
      <c r="O124" s="52">
        <v>9.5602000000000003E-4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Z124" s="7">
        <v>0</v>
      </c>
      <c r="AA124" s="7">
        <v>0</v>
      </c>
      <c r="AB124" s="7">
        <v>0</v>
      </c>
      <c r="AC124" s="7">
        <v>0</v>
      </c>
      <c r="AD124" s="7">
        <v>0</v>
      </c>
      <c r="AE124" s="7">
        <v>0</v>
      </c>
      <c r="AF124" s="7">
        <v>0</v>
      </c>
      <c r="AG124" s="7">
        <v>0</v>
      </c>
      <c r="AH124" s="7">
        <v>0</v>
      </c>
      <c r="AI124" s="7">
        <v>0</v>
      </c>
      <c r="AJ124" s="7">
        <v>0</v>
      </c>
      <c r="AK124" s="7">
        <v>0</v>
      </c>
      <c r="AL124" s="7">
        <v>0</v>
      </c>
      <c r="AM124" s="7">
        <v>0</v>
      </c>
      <c r="AN124" s="7">
        <v>0</v>
      </c>
      <c r="AO124" s="7">
        <v>0</v>
      </c>
      <c r="AP124" s="7">
        <v>0</v>
      </c>
      <c r="AQ124" s="7">
        <v>0</v>
      </c>
      <c r="AR124" s="7">
        <v>0</v>
      </c>
      <c r="AS124" s="7">
        <v>0</v>
      </c>
      <c r="AT124" s="7">
        <v>0</v>
      </c>
      <c r="AU124" s="7">
        <v>0</v>
      </c>
      <c r="AV124" s="7">
        <v>0</v>
      </c>
      <c r="AW124" s="7">
        <v>0</v>
      </c>
      <c r="AX124" s="7">
        <v>0</v>
      </c>
      <c r="AY124" s="7">
        <v>0</v>
      </c>
      <c r="AZ124" s="7">
        <v>0</v>
      </c>
      <c r="BA124" s="7">
        <v>0</v>
      </c>
      <c r="BB124" s="7">
        <v>0</v>
      </c>
      <c r="BC124" s="7">
        <v>0</v>
      </c>
      <c r="BD124" s="7">
        <v>0</v>
      </c>
      <c r="BE124" s="7">
        <v>0</v>
      </c>
      <c r="BF124" s="7">
        <v>0</v>
      </c>
      <c r="BG124" s="7">
        <v>0</v>
      </c>
      <c r="BH124" s="7">
        <v>0</v>
      </c>
      <c r="BI124" s="7">
        <v>0</v>
      </c>
      <c r="BJ124" s="7">
        <v>0</v>
      </c>
      <c r="BK124" s="7">
        <v>0</v>
      </c>
    </row>
    <row r="125" spans="1:63" x14ac:dyDescent="0.35">
      <c r="A125" s="40" t="s">
        <v>833</v>
      </c>
      <c r="B125" s="40" t="s">
        <v>834</v>
      </c>
      <c r="C125" s="40">
        <v>86</v>
      </c>
      <c r="D125" s="40" t="s">
        <v>835</v>
      </c>
      <c r="E125" s="40"/>
      <c r="F125" s="40" t="s">
        <v>474</v>
      </c>
      <c r="G125" s="40" t="s">
        <v>474</v>
      </c>
      <c r="H125" s="40">
        <v>1</v>
      </c>
      <c r="I125" s="41">
        <v>1.9510000000000001E-5</v>
      </c>
      <c r="J125" s="40">
        <v>0</v>
      </c>
      <c r="K125" s="40">
        <v>1</v>
      </c>
      <c r="L125" s="41">
        <v>9.5602294455066918E-4</v>
      </c>
      <c r="M125" s="7">
        <v>8.5099999999999998E-6</v>
      </c>
      <c r="N125" s="7">
        <v>1.702E-5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7">
        <v>0</v>
      </c>
      <c r="X125" s="52">
        <v>9.5602000000000003E-4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7">
        <v>0</v>
      </c>
      <c r="AK125" s="7">
        <v>0</v>
      </c>
      <c r="AL125" s="7">
        <v>0</v>
      </c>
      <c r="AM125" s="7">
        <v>0</v>
      </c>
      <c r="AN125" s="7">
        <v>0</v>
      </c>
      <c r="AO125" s="7">
        <v>0</v>
      </c>
      <c r="AP125" s="7">
        <v>0</v>
      </c>
      <c r="AQ125" s="7">
        <v>0</v>
      </c>
      <c r="AR125" s="7">
        <v>0</v>
      </c>
      <c r="AS125" s="7">
        <v>0</v>
      </c>
      <c r="AT125" s="7">
        <v>0</v>
      </c>
      <c r="AU125" s="7">
        <v>0</v>
      </c>
      <c r="AV125" s="7">
        <v>0</v>
      </c>
      <c r="AW125" s="7">
        <v>0</v>
      </c>
      <c r="AX125" s="7">
        <v>0</v>
      </c>
      <c r="AY125" s="7">
        <v>0</v>
      </c>
      <c r="AZ125" s="7">
        <v>0</v>
      </c>
      <c r="BA125" s="7">
        <v>0</v>
      </c>
      <c r="BB125" s="7">
        <v>0</v>
      </c>
      <c r="BC125" s="7">
        <v>0</v>
      </c>
      <c r="BD125" s="7">
        <v>0</v>
      </c>
      <c r="BE125" s="7">
        <v>0</v>
      </c>
      <c r="BF125" s="7">
        <v>0</v>
      </c>
      <c r="BG125" s="7">
        <v>0</v>
      </c>
      <c r="BH125" s="7">
        <v>0</v>
      </c>
      <c r="BI125" s="7">
        <v>0</v>
      </c>
      <c r="BJ125" s="7">
        <v>0</v>
      </c>
      <c r="BK125" s="7">
        <v>0</v>
      </c>
    </row>
    <row r="126" spans="1:63" x14ac:dyDescent="0.35">
      <c r="A126" s="38" t="s">
        <v>836</v>
      </c>
      <c r="B126" s="38" t="s">
        <v>837</v>
      </c>
      <c r="C126" s="38">
        <v>234</v>
      </c>
      <c r="D126" s="38" t="s">
        <v>838</v>
      </c>
      <c r="E126" s="38"/>
      <c r="F126" s="38" t="s">
        <v>596</v>
      </c>
      <c r="G126" s="38" t="s">
        <v>472</v>
      </c>
      <c r="H126" s="38">
        <v>1</v>
      </c>
      <c r="I126" s="39">
        <v>1.9510000000000001E-5</v>
      </c>
      <c r="J126" s="38">
        <v>0</v>
      </c>
      <c r="K126" s="38">
        <v>1</v>
      </c>
      <c r="L126" s="39">
        <v>9.5602294455066918E-4</v>
      </c>
      <c r="M126" s="7">
        <v>8.5099999999999998E-6</v>
      </c>
      <c r="N126" s="7">
        <v>1.702E-5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V126" s="7">
        <v>0</v>
      </c>
      <c r="W126" s="7">
        <v>0</v>
      </c>
      <c r="X126" s="7">
        <v>0</v>
      </c>
      <c r="Y126" s="7">
        <v>0</v>
      </c>
      <c r="Z126" s="7">
        <v>0</v>
      </c>
      <c r="AA126" s="7">
        <v>0</v>
      </c>
      <c r="AB126" s="7">
        <v>0</v>
      </c>
      <c r="AC126" s="7">
        <v>0</v>
      </c>
      <c r="AD126" s="7">
        <v>0</v>
      </c>
      <c r="AE126" s="7">
        <v>0</v>
      </c>
      <c r="AF126" s="7">
        <v>0</v>
      </c>
      <c r="AG126" s="7">
        <v>0</v>
      </c>
      <c r="AH126" s="7">
        <v>0</v>
      </c>
      <c r="AI126" s="7">
        <v>0</v>
      </c>
      <c r="AJ126" s="7">
        <v>0</v>
      </c>
      <c r="AK126" s="7">
        <v>0</v>
      </c>
      <c r="AL126" s="7">
        <v>0</v>
      </c>
      <c r="AM126" s="7">
        <v>0</v>
      </c>
      <c r="AN126" s="7">
        <v>0</v>
      </c>
      <c r="AO126" s="7">
        <v>0</v>
      </c>
      <c r="AP126" s="7">
        <v>0</v>
      </c>
      <c r="AQ126" s="7">
        <v>0</v>
      </c>
      <c r="AR126" s="7">
        <v>0</v>
      </c>
      <c r="AS126" s="7">
        <v>0</v>
      </c>
      <c r="AT126" s="7">
        <v>0</v>
      </c>
      <c r="AU126" s="7">
        <v>0</v>
      </c>
      <c r="AV126" s="7">
        <v>0</v>
      </c>
      <c r="AW126" s="7">
        <v>0</v>
      </c>
      <c r="AX126" s="52">
        <v>9.5602000000000003E-4</v>
      </c>
      <c r="AY126" s="7">
        <v>0</v>
      </c>
      <c r="AZ126" s="7">
        <v>0</v>
      </c>
      <c r="BA126" s="7">
        <v>0</v>
      </c>
      <c r="BB126" s="7">
        <v>0</v>
      </c>
      <c r="BC126" s="7">
        <v>0</v>
      </c>
      <c r="BD126" s="7">
        <v>0</v>
      </c>
      <c r="BE126" s="7">
        <v>0</v>
      </c>
      <c r="BF126" s="7">
        <v>0</v>
      </c>
      <c r="BG126" s="7">
        <v>0</v>
      </c>
      <c r="BH126" s="7">
        <v>0</v>
      </c>
      <c r="BI126" s="7">
        <v>0</v>
      </c>
      <c r="BJ126" s="7">
        <v>0</v>
      </c>
      <c r="BK126" s="7">
        <v>0</v>
      </c>
    </row>
    <row r="127" spans="1:63" x14ac:dyDescent="0.35">
      <c r="A127" s="40" t="s">
        <v>839</v>
      </c>
      <c r="B127" s="40" t="s">
        <v>840</v>
      </c>
      <c r="C127" s="40">
        <v>63</v>
      </c>
      <c r="D127" s="40" t="s">
        <v>841</v>
      </c>
      <c r="E127" s="40"/>
      <c r="F127" s="40" t="s">
        <v>474</v>
      </c>
      <c r="G127" s="40" t="s">
        <v>474</v>
      </c>
      <c r="H127" s="40">
        <v>1</v>
      </c>
      <c r="I127" s="41">
        <v>1.9510000000000001E-5</v>
      </c>
      <c r="J127" s="40">
        <v>0</v>
      </c>
      <c r="K127" s="40">
        <v>0</v>
      </c>
      <c r="L127" s="41">
        <v>9.5602294455066918E-4</v>
      </c>
      <c r="M127" s="7">
        <v>7.3176000000000003E-4</v>
      </c>
      <c r="N127" s="7">
        <v>1.4635200000000001E-3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7">
        <v>0</v>
      </c>
      <c r="U127" s="7">
        <v>0</v>
      </c>
      <c r="V127" s="7">
        <v>0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9.5602000000000003E-4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7">
        <v>0</v>
      </c>
      <c r="AK127" s="7">
        <v>0</v>
      </c>
      <c r="AL127" s="7">
        <v>0</v>
      </c>
      <c r="AM127" s="7">
        <v>0</v>
      </c>
      <c r="AN127" s="7">
        <v>0</v>
      </c>
      <c r="AO127" s="7">
        <v>0</v>
      </c>
      <c r="AP127" s="7">
        <v>0</v>
      </c>
      <c r="AQ127" s="7">
        <v>0</v>
      </c>
      <c r="AR127" s="7">
        <v>0</v>
      </c>
      <c r="AS127" s="7">
        <v>0</v>
      </c>
      <c r="AT127" s="7">
        <v>0</v>
      </c>
      <c r="AU127" s="7">
        <v>0</v>
      </c>
      <c r="AV127" s="7">
        <v>0</v>
      </c>
      <c r="AW127" s="7">
        <v>0</v>
      </c>
      <c r="AX127" s="7">
        <v>0</v>
      </c>
      <c r="AY127" s="7">
        <v>0</v>
      </c>
      <c r="AZ127" s="7">
        <v>0</v>
      </c>
      <c r="BA127" s="7">
        <v>0</v>
      </c>
      <c r="BB127" s="7">
        <v>0</v>
      </c>
      <c r="BC127" s="7">
        <v>0</v>
      </c>
      <c r="BD127" s="7">
        <v>0</v>
      </c>
      <c r="BE127" s="7">
        <v>0</v>
      </c>
      <c r="BF127" s="7">
        <v>0</v>
      </c>
      <c r="BG127" s="7">
        <v>0</v>
      </c>
      <c r="BH127" s="7">
        <v>0</v>
      </c>
      <c r="BI127" s="7">
        <v>0</v>
      </c>
      <c r="BJ127" s="7">
        <v>0</v>
      </c>
      <c r="BK127" s="7">
        <v>0</v>
      </c>
    </row>
    <row r="128" spans="1:63" x14ac:dyDescent="0.35">
      <c r="A128" s="44" t="s">
        <v>842</v>
      </c>
      <c r="B128" s="44" t="s">
        <v>843</v>
      </c>
      <c r="C128" s="44">
        <v>36</v>
      </c>
      <c r="D128" s="44" t="s">
        <v>844</v>
      </c>
      <c r="E128" s="44"/>
      <c r="F128" s="44" t="s">
        <v>616</v>
      </c>
      <c r="G128" s="44" t="s">
        <v>481</v>
      </c>
      <c r="H128" s="44">
        <v>1</v>
      </c>
      <c r="I128" s="45">
        <v>1.9510000000000001E-5</v>
      </c>
      <c r="J128" s="44">
        <v>0</v>
      </c>
      <c r="K128" s="44">
        <v>1</v>
      </c>
      <c r="L128" s="45">
        <v>9.5602294455066918E-4</v>
      </c>
      <c r="M128" s="7">
        <v>8.5099999999999998E-6</v>
      </c>
      <c r="N128" s="7">
        <v>1.702E-5</v>
      </c>
      <c r="O128" s="7">
        <v>0</v>
      </c>
      <c r="P128" s="7">
        <v>0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  <c r="V128" s="7">
        <v>0</v>
      </c>
      <c r="W128" s="7">
        <v>0</v>
      </c>
      <c r="X128" s="7">
        <v>0</v>
      </c>
      <c r="Y128" s="7">
        <v>0</v>
      </c>
      <c r="Z128" s="7">
        <v>0</v>
      </c>
      <c r="AA128" s="7">
        <v>0</v>
      </c>
      <c r="AB128" s="7">
        <v>0</v>
      </c>
      <c r="AC128" s="7">
        <v>0</v>
      </c>
      <c r="AD128" s="7">
        <v>0</v>
      </c>
      <c r="AE128" s="7">
        <v>0</v>
      </c>
      <c r="AF128" s="7">
        <v>0</v>
      </c>
      <c r="AG128" s="7">
        <v>0</v>
      </c>
      <c r="AH128" s="7">
        <v>0</v>
      </c>
      <c r="AI128" s="7">
        <v>0</v>
      </c>
      <c r="AJ128" s="52">
        <v>9.5602000000000003E-4</v>
      </c>
      <c r="AK128" s="7">
        <v>0</v>
      </c>
      <c r="AL128" s="7">
        <v>0</v>
      </c>
      <c r="AM128" s="7">
        <v>0</v>
      </c>
      <c r="AN128" s="7">
        <v>0</v>
      </c>
      <c r="AO128" s="7">
        <v>0</v>
      </c>
      <c r="AP128" s="7">
        <v>0</v>
      </c>
      <c r="AQ128" s="7">
        <v>0</v>
      </c>
      <c r="AR128" s="7">
        <v>0</v>
      </c>
      <c r="AS128" s="7">
        <v>0</v>
      </c>
      <c r="AT128" s="7">
        <v>0</v>
      </c>
      <c r="AU128" s="7">
        <v>0</v>
      </c>
      <c r="AV128" s="7">
        <v>0</v>
      </c>
      <c r="AW128" s="7">
        <v>0</v>
      </c>
      <c r="AX128" s="7">
        <v>0</v>
      </c>
      <c r="AY128" s="7">
        <v>0</v>
      </c>
      <c r="AZ128" s="7">
        <v>0</v>
      </c>
      <c r="BA128" s="7">
        <v>0</v>
      </c>
      <c r="BB128" s="7">
        <v>0</v>
      </c>
      <c r="BC128" s="7">
        <v>0</v>
      </c>
      <c r="BD128" s="7">
        <v>0</v>
      </c>
      <c r="BE128" s="7">
        <v>0</v>
      </c>
      <c r="BF128" s="7">
        <v>0</v>
      </c>
      <c r="BG128" s="7">
        <v>0</v>
      </c>
      <c r="BH128" s="7">
        <v>0</v>
      </c>
      <c r="BI128" s="7">
        <v>0</v>
      </c>
      <c r="BJ128" s="7">
        <v>0</v>
      </c>
      <c r="BK128" s="7">
        <v>0</v>
      </c>
    </row>
    <row r="129" spans="1:63" x14ac:dyDescent="0.35">
      <c r="A129" s="40" t="s">
        <v>845</v>
      </c>
      <c r="B129" s="40" t="s">
        <v>846</v>
      </c>
      <c r="C129" s="40">
        <v>280</v>
      </c>
      <c r="D129" s="40" t="s">
        <v>847</v>
      </c>
      <c r="E129" s="40"/>
      <c r="F129" s="40" t="s">
        <v>474</v>
      </c>
      <c r="G129" s="40" t="s">
        <v>474</v>
      </c>
      <c r="H129" s="40">
        <v>1</v>
      </c>
      <c r="I129" s="41">
        <v>1.9510000000000001E-5</v>
      </c>
      <c r="J129" s="40">
        <v>0</v>
      </c>
      <c r="K129" s="40">
        <v>1</v>
      </c>
      <c r="L129" s="41">
        <v>9.5602294455066918E-4</v>
      </c>
      <c r="M129" s="7">
        <v>2.5530000000000001E-5</v>
      </c>
      <c r="N129" s="7">
        <v>5.1060000000000002E-5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7">
        <v>0</v>
      </c>
      <c r="U129" s="7">
        <v>0</v>
      </c>
      <c r="V129" s="7">
        <v>0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7">
        <v>0</v>
      </c>
      <c r="AK129" s="7">
        <v>0</v>
      </c>
      <c r="AL129" s="7">
        <v>0</v>
      </c>
      <c r="AM129" s="52">
        <v>9.5602000000000003E-4</v>
      </c>
      <c r="AN129" s="7">
        <v>0</v>
      </c>
      <c r="AO129" s="7">
        <v>0</v>
      </c>
      <c r="AP129" s="7">
        <v>0</v>
      </c>
      <c r="AQ129" s="7">
        <v>0</v>
      </c>
      <c r="AR129" s="7">
        <v>0</v>
      </c>
      <c r="AS129" s="7">
        <v>0</v>
      </c>
      <c r="AT129" s="7">
        <v>0</v>
      </c>
      <c r="AU129" s="7">
        <v>0</v>
      </c>
      <c r="AV129" s="7">
        <v>0</v>
      </c>
      <c r="AW129" s="7">
        <v>0</v>
      </c>
      <c r="AX129" s="7">
        <v>0</v>
      </c>
      <c r="AY129" s="7">
        <v>0</v>
      </c>
      <c r="AZ129" s="7">
        <v>0</v>
      </c>
      <c r="BA129" s="7">
        <v>0</v>
      </c>
      <c r="BB129" s="7">
        <v>0</v>
      </c>
      <c r="BC129" s="7">
        <v>0</v>
      </c>
      <c r="BD129" s="7">
        <v>0</v>
      </c>
      <c r="BE129" s="7">
        <v>0</v>
      </c>
      <c r="BF129" s="7">
        <v>0</v>
      </c>
      <c r="BG129" s="7">
        <v>0</v>
      </c>
      <c r="BH129" s="7">
        <v>0</v>
      </c>
      <c r="BI129" s="7">
        <v>0</v>
      </c>
      <c r="BJ129" s="7">
        <v>0</v>
      </c>
      <c r="BK129" s="7">
        <v>0</v>
      </c>
    </row>
    <row r="130" spans="1:63" x14ac:dyDescent="0.35">
      <c r="A130" s="38" t="s">
        <v>848</v>
      </c>
      <c r="B130" s="38" t="s">
        <v>849</v>
      </c>
      <c r="C130" s="38">
        <v>177</v>
      </c>
      <c r="D130" s="38" t="s">
        <v>850</v>
      </c>
      <c r="E130" s="38"/>
      <c r="F130" s="38" t="s">
        <v>594</v>
      </c>
      <c r="G130" s="38" t="s">
        <v>472</v>
      </c>
      <c r="H130" s="38">
        <v>1</v>
      </c>
      <c r="I130" s="39">
        <v>1.9510000000000001E-5</v>
      </c>
      <c r="J130" s="38">
        <v>0</v>
      </c>
      <c r="K130" s="38">
        <v>1</v>
      </c>
      <c r="L130" s="39">
        <v>9.5602294455066918E-4</v>
      </c>
      <c r="M130" s="7">
        <v>2.5530000000000001E-5</v>
      </c>
      <c r="N130" s="7">
        <v>5.1060000000000002E-5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V130" s="7">
        <v>0</v>
      </c>
      <c r="W130" s="7">
        <v>0</v>
      </c>
      <c r="X130" s="7">
        <v>0</v>
      </c>
      <c r="Y130" s="7">
        <v>0</v>
      </c>
      <c r="Z130" s="7">
        <v>0</v>
      </c>
      <c r="AA130" s="7">
        <v>0</v>
      </c>
      <c r="AB130" s="7">
        <v>0</v>
      </c>
      <c r="AC130" s="7">
        <v>0</v>
      </c>
      <c r="AD130" s="7">
        <v>0</v>
      </c>
      <c r="AE130" s="7">
        <v>0</v>
      </c>
      <c r="AF130" s="7">
        <v>0</v>
      </c>
      <c r="AG130" s="7">
        <v>0</v>
      </c>
      <c r="AH130" s="7">
        <v>0</v>
      </c>
      <c r="AI130" s="7">
        <v>0</v>
      </c>
      <c r="AJ130" s="7">
        <v>0</v>
      </c>
      <c r="AK130" s="7">
        <v>0</v>
      </c>
      <c r="AL130" s="7">
        <v>0</v>
      </c>
      <c r="AM130" s="7">
        <v>0</v>
      </c>
      <c r="AN130" s="7">
        <v>0</v>
      </c>
      <c r="AO130" s="7">
        <v>0</v>
      </c>
      <c r="AP130" s="7">
        <v>0</v>
      </c>
      <c r="AQ130" s="7">
        <v>0</v>
      </c>
      <c r="AR130" s="7">
        <v>0</v>
      </c>
      <c r="AS130" s="7">
        <v>0</v>
      </c>
      <c r="AT130" s="7">
        <v>0</v>
      </c>
      <c r="AU130" s="7">
        <v>0</v>
      </c>
      <c r="AV130" s="52">
        <v>9.5602000000000003E-4</v>
      </c>
      <c r="AW130" s="7">
        <v>0</v>
      </c>
      <c r="AX130" s="7">
        <v>0</v>
      </c>
      <c r="AY130" s="7">
        <v>0</v>
      </c>
      <c r="AZ130" s="7">
        <v>0</v>
      </c>
      <c r="BA130" s="7">
        <v>0</v>
      </c>
      <c r="BB130" s="7">
        <v>0</v>
      </c>
      <c r="BC130" s="7">
        <v>0</v>
      </c>
      <c r="BD130" s="7">
        <v>0</v>
      </c>
      <c r="BE130" s="7">
        <v>0</v>
      </c>
      <c r="BF130" s="7">
        <v>0</v>
      </c>
      <c r="BG130" s="7">
        <v>0</v>
      </c>
      <c r="BH130" s="7">
        <v>0</v>
      </c>
      <c r="BI130" s="7">
        <v>0</v>
      </c>
      <c r="BJ130" s="7">
        <v>0</v>
      </c>
      <c r="BK130" s="7">
        <v>0</v>
      </c>
    </row>
    <row r="131" spans="1:63" x14ac:dyDescent="0.35">
      <c r="A131" s="36" t="s">
        <v>851</v>
      </c>
      <c r="B131" s="36" t="s">
        <v>852</v>
      </c>
      <c r="C131" s="36">
        <v>268</v>
      </c>
      <c r="D131" s="36" t="s">
        <v>853</v>
      </c>
      <c r="E131" s="36"/>
      <c r="F131" s="36" t="s">
        <v>421</v>
      </c>
      <c r="G131" s="36" t="s">
        <v>421</v>
      </c>
      <c r="H131" s="36">
        <v>1</v>
      </c>
      <c r="I131" s="37">
        <v>1.9510000000000001E-5</v>
      </c>
      <c r="J131" s="36">
        <v>0</v>
      </c>
      <c r="K131" s="36">
        <v>1</v>
      </c>
      <c r="L131" s="37">
        <v>9.5602294455066918E-4</v>
      </c>
      <c r="M131" s="7">
        <v>8.5099999999999998E-6</v>
      </c>
      <c r="N131" s="7">
        <v>1.702E-5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  <c r="V131" s="7">
        <v>0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7">
        <v>0</v>
      </c>
      <c r="AK131" s="7">
        <v>0</v>
      </c>
      <c r="AL131" s="7">
        <v>0</v>
      </c>
      <c r="AM131" s="7">
        <v>0</v>
      </c>
      <c r="AN131" s="7">
        <v>0</v>
      </c>
      <c r="AO131" s="7">
        <v>0</v>
      </c>
      <c r="AP131" s="7">
        <v>0</v>
      </c>
      <c r="AQ131" s="7">
        <v>0</v>
      </c>
      <c r="AR131" s="7">
        <v>0</v>
      </c>
      <c r="AS131" s="7">
        <v>0</v>
      </c>
      <c r="AT131" s="7">
        <v>0</v>
      </c>
      <c r="AU131" s="7">
        <v>0</v>
      </c>
      <c r="AV131" s="7">
        <v>0</v>
      </c>
      <c r="AW131" s="7">
        <v>0</v>
      </c>
      <c r="AX131" s="7">
        <v>0</v>
      </c>
      <c r="AY131" s="7">
        <v>0</v>
      </c>
      <c r="AZ131" s="7">
        <v>0</v>
      </c>
      <c r="BA131" s="7">
        <v>0</v>
      </c>
      <c r="BB131" s="7">
        <v>0</v>
      </c>
      <c r="BC131" s="7">
        <v>0</v>
      </c>
      <c r="BD131" s="7">
        <v>0</v>
      </c>
      <c r="BE131" s="7">
        <v>0</v>
      </c>
      <c r="BF131" s="7">
        <v>0</v>
      </c>
      <c r="BG131" s="52">
        <v>9.5602000000000003E-4</v>
      </c>
      <c r="BH131" s="7">
        <v>0</v>
      </c>
      <c r="BI131" s="7">
        <v>0</v>
      </c>
      <c r="BJ131" s="7">
        <v>0</v>
      </c>
      <c r="BK131" s="7">
        <v>0</v>
      </c>
    </row>
    <row r="132" spans="1:63" x14ac:dyDescent="0.35">
      <c r="A132" s="32" t="s">
        <v>854</v>
      </c>
      <c r="B132" s="32" t="s">
        <v>855</v>
      </c>
      <c r="C132" s="32">
        <v>278</v>
      </c>
      <c r="D132" s="32" t="s">
        <v>856</v>
      </c>
      <c r="E132" s="32"/>
      <c r="F132" s="32" t="s">
        <v>260</v>
      </c>
      <c r="G132" s="32" t="s">
        <v>260</v>
      </c>
      <c r="H132" s="32">
        <v>1</v>
      </c>
      <c r="I132" s="33">
        <v>1.9510000000000001E-5</v>
      </c>
      <c r="J132" s="32">
        <v>0</v>
      </c>
      <c r="K132" s="32">
        <v>1</v>
      </c>
      <c r="L132" s="33">
        <v>9.5602294455066918E-4</v>
      </c>
      <c r="M132" s="7">
        <v>1.702E-5</v>
      </c>
      <c r="N132" s="7">
        <v>3.4039999999999999E-5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V132" s="7">
        <v>0</v>
      </c>
      <c r="W132" s="7">
        <v>0</v>
      </c>
      <c r="X132" s="7">
        <v>0</v>
      </c>
      <c r="Y132" s="7">
        <v>0</v>
      </c>
      <c r="Z132" s="7">
        <v>0</v>
      </c>
      <c r="AA132" s="7">
        <v>0</v>
      </c>
      <c r="AB132" s="7">
        <v>0</v>
      </c>
      <c r="AC132" s="7">
        <v>0</v>
      </c>
      <c r="AD132" s="7">
        <v>0</v>
      </c>
      <c r="AE132" s="7">
        <v>0</v>
      </c>
      <c r="AF132" s="7">
        <v>0</v>
      </c>
      <c r="AG132" s="7">
        <v>0</v>
      </c>
      <c r="AH132" s="7">
        <v>0</v>
      </c>
      <c r="AI132" s="7">
        <v>0</v>
      </c>
      <c r="AJ132" s="7">
        <v>0</v>
      </c>
      <c r="AK132" s="7">
        <v>0</v>
      </c>
      <c r="AL132" s="7">
        <v>0</v>
      </c>
      <c r="AM132" s="7">
        <v>0</v>
      </c>
      <c r="AN132" s="7">
        <v>0</v>
      </c>
      <c r="AO132" s="7">
        <v>0</v>
      </c>
      <c r="AP132" s="7">
        <v>0</v>
      </c>
      <c r="AQ132" s="7">
        <v>0</v>
      </c>
      <c r="AR132" s="7">
        <v>0</v>
      </c>
      <c r="AS132" s="7">
        <v>0</v>
      </c>
      <c r="AT132" s="7">
        <v>0</v>
      </c>
      <c r="AU132" s="7">
        <v>0</v>
      </c>
      <c r="AV132" s="7">
        <v>0</v>
      </c>
      <c r="AW132" s="7">
        <v>0</v>
      </c>
      <c r="AX132" s="7">
        <v>0</v>
      </c>
      <c r="AY132" s="7">
        <v>0</v>
      </c>
      <c r="AZ132" s="7">
        <v>0</v>
      </c>
      <c r="BA132" s="7">
        <v>0</v>
      </c>
      <c r="BB132" s="7">
        <v>0</v>
      </c>
      <c r="BC132" s="7">
        <v>0</v>
      </c>
      <c r="BD132" s="7">
        <v>0</v>
      </c>
      <c r="BE132" s="7">
        <v>0</v>
      </c>
      <c r="BF132" s="7">
        <v>0</v>
      </c>
      <c r="BG132" s="52">
        <v>9.5602000000000003E-4</v>
      </c>
      <c r="BH132" s="7">
        <v>0</v>
      </c>
      <c r="BI132" s="7">
        <v>0</v>
      </c>
      <c r="BJ132" s="7">
        <v>0</v>
      </c>
      <c r="BK132" s="7">
        <v>0</v>
      </c>
    </row>
    <row r="133" spans="1:63" x14ac:dyDescent="0.35">
      <c r="A133" s="38" t="s">
        <v>857</v>
      </c>
      <c r="B133" s="38" t="s">
        <v>858</v>
      </c>
      <c r="C133" s="38">
        <v>130</v>
      </c>
      <c r="D133" s="38" t="s">
        <v>859</v>
      </c>
      <c r="E133" s="38"/>
      <c r="F133" s="38" t="s">
        <v>476</v>
      </c>
      <c r="G133" s="38" t="s">
        <v>476</v>
      </c>
      <c r="H133" s="38">
        <v>1</v>
      </c>
      <c r="I133" s="39">
        <v>1.9510000000000001E-5</v>
      </c>
      <c r="J133" s="38">
        <v>0</v>
      </c>
      <c r="K133" s="38">
        <v>1</v>
      </c>
      <c r="L133" s="39">
        <v>9.5602294455066918E-4</v>
      </c>
      <c r="M133" s="7">
        <v>1.702E-5</v>
      </c>
      <c r="N133" s="7">
        <v>3.4039999999999999E-5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  <c r="V133" s="7">
        <v>0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  <c r="AB133" s="52">
        <v>9.5602000000000003E-4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7">
        <v>0</v>
      </c>
      <c r="AK133" s="7">
        <v>0</v>
      </c>
      <c r="AL133" s="7">
        <v>0</v>
      </c>
      <c r="AM133" s="7">
        <v>0</v>
      </c>
      <c r="AN133" s="7">
        <v>0</v>
      </c>
      <c r="AO133" s="7">
        <v>0</v>
      </c>
      <c r="AP133" s="7">
        <v>0</v>
      </c>
      <c r="AQ133" s="7">
        <v>0</v>
      </c>
      <c r="AR133" s="7">
        <v>0</v>
      </c>
      <c r="AS133" s="7">
        <v>0</v>
      </c>
      <c r="AT133" s="7">
        <v>0</v>
      </c>
      <c r="AU133" s="7">
        <v>0</v>
      </c>
      <c r="AV133" s="7">
        <v>0</v>
      </c>
      <c r="AW133" s="7">
        <v>0</v>
      </c>
      <c r="AX133" s="7">
        <v>0</v>
      </c>
      <c r="AY133" s="7">
        <v>0</v>
      </c>
      <c r="AZ133" s="7">
        <v>0</v>
      </c>
      <c r="BA133" s="7">
        <v>0</v>
      </c>
      <c r="BB133" s="7">
        <v>0</v>
      </c>
      <c r="BC133" s="7">
        <v>0</v>
      </c>
      <c r="BD133" s="7">
        <v>0</v>
      </c>
      <c r="BE133" s="7">
        <v>0</v>
      </c>
      <c r="BF133" s="7">
        <v>0</v>
      </c>
      <c r="BG133" s="7">
        <v>0</v>
      </c>
      <c r="BH133" s="7">
        <v>0</v>
      </c>
      <c r="BI133" s="7">
        <v>0</v>
      </c>
      <c r="BJ133" s="7">
        <v>0</v>
      </c>
      <c r="BK133" s="7">
        <v>0</v>
      </c>
    </row>
    <row r="134" spans="1:63" x14ac:dyDescent="0.35">
      <c r="A134" s="44" t="s">
        <v>860</v>
      </c>
      <c r="B134" s="44" t="s">
        <v>861</v>
      </c>
      <c r="C134" s="44">
        <v>14</v>
      </c>
      <c r="D134" s="44" t="s">
        <v>862</v>
      </c>
      <c r="E134" s="44"/>
      <c r="F134" s="44" t="s">
        <v>614</v>
      </c>
      <c r="G134" s="44" t="s">
        <v>481</v>
      </c>
      <c r="H134" s="44">
        <v>0</v>
      </c>
      <c r="I134" s="45">
        <v>0</v>
      </c>
      <c r="J134" s="44">
        <v>0</v>
      </c>
      <c r="K134" s="44">
        <v>0</v>
      </c>
      <c r="L134" s="45">
        <v>0</v>
      </c>
      <c r="M134" s="7">
        <v>6.8070000000000004E-5</v>
      </c>
      <c r="N134" s="7">
        <v>1.3614000000000001E-4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W134" s="7">
        <v>0</v>
      </c>
      <c r="X134" s="7">
        <v>0</v>
      </c>
      <c r="Y134" s="7">
        <v>0</v>
      </c>
      <c r="Z134" s="7">
        <v>0</v>
      </c>
      <c r="AA134" s="7">
        <v>0</v>
      </c>
      <c r="AB134" s="7">
        <v>0</v>
      </c>
      <c r="AC134" s="7">
        <v>0</v>
      </c>
      <c r="AD134" s="7">
        <v>0</v>
      </c>
      <c r="AE134" s="7">
        <v>0</v>
      </c>
      <c r="AF134" s="7">
        <v>0</v>
      </c>
      <c r="AG134" s="7">
        <v>0</v>
      </c>
      <c r="AH134" s="7">
        <v>0</v>
      </c>
      <c r="AI134" s="7">
        <v>0</v>
      </c>
      <c r="AJ134" s="7">
        <v>0</v>
      </c>
      <c r="AK134" s="7">
        <v>0</v>
      </c>
      <c r="AL134" s="7">
        <v>0</v>
      </c>
      <c r="AM134" s="7">
        <v>0</v>
      </c>
      <c r="AN134" s="7">
        <v>0</v>
      </c>
      <c r="AO134" s="7">
        <v>0</v>
      </c>
      <c r="AP134" s="7">
        <v>0</v>
      </c>
      <c r="AQ134" s="7">
        <v>0</v>
      </c>
      <c r="AR134" s="7">
        <v>0</v>
      </c>
      <c r="AS134" s="7">
        <v>0</v>
      </c>
      <c r="AT134" s="7">
        <v>0</v>
      </c>
      <c r="AU134" s="7">
        <v>0</v>
      </c>
      <c r="AV134" s="7">
        <v>0</v>
      </c>
      <c r="AW134" s="7">
        <v>0</v>
      </c>
      <c r="AX134" s="7">
        <v>0</v>
      </c>
      <c r="AY134" s="7">
        <v>0</v>
      </c>
      <c r="AZ134" s="7">
        <v>0</v>
      </c>
      <c r="BA134" s="7">
        <v>0</v>
      </c>
      <c r="BB134" s="7">
        <v>0</v>
      </c>
      <c r="BC134" s="7">
        <v>0</v>
      </c>
      <c r="BD134" s="7">
        <v>0</v>
      </c>
      <c r="BE134" s="7">
        <v>0</v>
      </c>
      <c r="BF134" s="7">
        <v>0</v>
      </c>
      <c r="BG134" s="7">
        <v>0</v>
      </c>
      <c r="BH134" s="7">
        <v>0</v>
      </c>
      <c r="BI134" s="7">
        <v>0</v>
      </c>
      <c r="BJ134" s="7">
        <v>0</v>
      </c>
      <c r="BK134" s="7">
        <v>0</v>
      </c>
    </row>
    <row r="135" spans="1:63" x14ac:dyDescent="0.35">
      <c r="A135" s="44" t="s">
        <v>863</v>
      </c>
      <c r="B135" s="44" t="s">
        <v>864</v>
      </c>
      <c r="C135" s="44">
        <v>25</v>
      </c>
      <c r="D135" s="44" t="s">
        <v>865</v>
      </c>
      <c r="E135" s="44"/>
      <c r="F135" s="44" t="s">
        <v>617</v>
      </c>
      <c r="G135" s="44" t="s">
        <v>481</v>
      </c>
      <c r="H135" s="44">
        <v>0</v>
      </c>
      <c r="I135" s="45">
        <v>0</v>
      </c>
      <c r="J135" s="44">
        <v>0</v>
      </c>
      <c r="K135" s="44">
        <v>0</v>
      </c>
      <c r="L135" s="45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V135" s="7">
        <v>0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7">
        <v>0</v>
      </c>
      <c r="AK135" s="7">
        <v>0</v>
      </c>
      <c r="AL135" s="7">
        <v>0</v>
      </c>
      <c r="AM135" s="7">
        <v>0</v>
      </c>
      <c r="AN135" s="7">
        <v>0</v>
      </c>
      <c r="AO135" s="7">
        <v>0</v>
      </c>
      <c r="AP135" s="7">
        <v>0</v>
      </c>
      <c r="AQ135" s="7">
        <v>0</v>
      </c>
      <c r="AR135" s="7">
        <v>0</v>
      </c>
      <c r="AS135" s="7">
        <v>0</v>
      </c>
      <c r="AT135" s="7">
        <v>0</v>
      </c>
      <c r="AU135" s="7">
        <v>0</v>
      </c>
      <c r="AV135" s="7">
        <v>0</v>
      </c>
      <c r="AW135" s="7">
        <v>0</v>
      </c>
      <c r="AX135" s="7">
        <v>0</v>
      </c>
      <c r="AY135" s="7">
        <v>0</v>
      </c>
      <c r="AZ135" s="7">
        <v>0</v>
      </c>
      <c r="BA135" s="7">
        <v>0</v>
      </c>
      <c r="BB135" s="7">
        <v>0</v>
      </c>
      <c r="BC135" s="7">
        <v>0</v>
      </c>
      <c r="BD135" s="7">
        <v>0</v>
      </c>
      <c r="BE135" s="7">
        <v>0</v>
      </c>
      <c r="BF135" s="7">
        <v>0</v>
      </c>
      <c r="BG135" s="7">
        <v>0</v>
      </c>
      <c r="BH135" s="7">
        <v>0</v>
      </c>
      <c r="BI135" s="7">
        <v>0</v>
      </c>
      <c r="BJ135" s="7">
        <v>0</v>
      </c>
      <c r="BK135" s="7">
        <v>0</v>
      </c>
    </row>
    <row r="136" spans="1:63" x14ac:dyDescent="0.35">
      <c r="A136" s="44" t="s">
        <v>866</v>
      </c>
      <c r="B136" s="44" t="s">
        <v>867</v>
      </c>
      <c r="C136" s="44">
        <v>29</v>
      </c>
      <c r="D136" s="44" t="s">
        <v>868</v>
      </c>
      <c r="E136" s="44"/>
      <c r="F136" s="44" t="s">
        <v>616</v>
      </c>
      <c r="G136" s="44" t="s">
        <v>481</v>
      </c>
      <c r="H136" s="44">
        <v>0</v>
      </c>
      <c r="I136" s="45">
        <v>0</v>
      </c>
      <c r="J136" s="44">
        <v>0</v>
      </c>
      <c r="K136" s="44">
        <v>0</v>
      </c>
      <c r="L136" s="45">
        <v>0</v>
      </c>
      <c r="M136" s="7">
        <v>0</v>
      </c>
      <c r="N136" s="7">
        <v>0</v>
      </c>
      <c r="O136" s="7">
        <v>0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V136" s="7">
        <v>0</v>
      </c>
      <c r="W136" s="7">
        <v>0</v>
      </c>
      <c r="X136" s="7">
        <v>0</v>
      </c>
      <c r="Y136" s="7">
        <v>0</v>
      </c>
      <c r="Z136" s="7">
        <v>0</v>
      </c>
      <c r="AA136" s="7">
        <v>0</v>
      </c>
      <c r="AB136" s="7">
        <v>0</v>
      </c>
      <c r="AC136" s="7">
        <v>0</v>
      </c>
      <c r="AD136" s="7">
        <v>0</v>
      </c>
      <c r="AE136" s="7">
        <v>0</v>
      </c>
      <c r="AF136" s="7">
        <v>0</v>
      </c>
      <c r="AG136" s="7">
        <v>0</v>
      </c>
      <c r="AH136" s="7">
        <v>0</v>
      </c>
      <c r="AI136" s="7">
        <v>0</v>
      </c>
      <c r="AJ136" s="7">
        <v>0</v>
      </c>
      <c r="AK136" s="7">
        <v>0</v>
      </c>
      <c r="AL136" s="7">
        <v>0</v>
      </c>
      <c r="AM136" s="7">
        <v>0</v>
      </c>
      <c r="AN136" s="7">
        <v>0</v>
      </c>
      <c r="AO136" s="7">
        <v>0</v>
      </c>
      <c r="AP136" s="7">
        <v>0</v>
      </c>
      <c r="AQ136" s="7">
        <v>0</v>
      </c>
      <c r="AR136" s="7">
        <v>0</v>
      </c>
      <c r="AS136" s="7">
        <v>0</v>
      </c>
      <c r="AT136" s="7">
        <v>0</v>
      </c>
      <c r="AU136" s="7">
        <v>0</v>
      </c>
      <c r="AV136" s="7">
        <v>0</v>
      </c>
      <c r="AW136" s="7">
        <v>0</v>
      </c>
      <c r="AX136" s="7">
        <v>0</v>
      </c>
      <c r="AY136" s="7">
        <v>0</v>
      </c>
      <c r="AZ136" s="7">
        <v>0</v>
      </c>
      <c r="BA136" s="7">
        <v>0</v>
      </c>
      <c r="BB136" s="7">
        <v>0</v>
      </c>
      <c r="BC136" s="7">
        <v>0</v>
      </c>
      <c r="BD136" s="7">
        <v>0</v>
      </c>
      <c r="BE136" s="7">
        <v>0</v>
      </c>
      <c r="BF136" s="7">
        <v>0</v>
      </c>
      <c r="BG136" s="7">
        <v>0</v>
      </c>
      <c r="BH136" s="7">
        <v>0</v>
      </c>
      <c r="BI136" s="7">
        <v>0</v>
      </c>
      <c r="BJ136" s="7">
        <v>0</v>
      </c>
      <c r="BK136" s="7">
        <v>0</v>
      </c>
    </row>
    <row r="137" spans="1:63" x14ac:dyDescent="0.35">
      <c r="A137" s="44" t="s">
        <v>869</v>
      </c>
      <c r="B137" s="44" t="s">
        <v>870</v>
      </c>
      <c r="C137" s="44">
        <v>31</v>
      </c>
      <c r="D137" s="44" t="s">
        <v>871</v>
      </c>
      <c r="E137" s="44"/>
      <c r="F137" s="44" t="s">
        <v>616</v>
      </c>
      <c r="G137" s="44" t="s">
        <v>481</v>
      </c>
      <c r="H137" s="44">
        <v>0</v>
      </c>
      <c r="I137" s="45">
        <v>0</v>
      </c>
      <c r="J137" s="44">
        <v>0</v>
      </c>
      <c r="K137" s="44">
        <v>0</v>
      </c>
      <c r="L137" s="45">
        <v>0</v>
      </c>
      <c r="M137" s="7">
        <v>8.5099999999999998E-6</v>
      </c>
      <c r="N137" s="7">
        <v>1.702E-5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V137" s="7">
        <v>0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7">
        <v>0</v>
      </c>
      <c r="AK137" s="7">
        <v>0</v>
      </c>
      <c r="AL137" s="7">
        <v>0</v>
      </c>
      <c r="AM137" s="7">
        <v>0</v>
      </c>
      <c r="AN137" s="7">
        <v>0</v>
      </c>
      <c r="AO137" s="7">
        <v>0</v>
      </c>
      <c r="AP137" s="7">
        <v>0</v>
      </c>
      <c r="AQ137" s="7">
        <v>0</v>
      </c>
      <c r="AR137" s="7">
        <v>0</v>
      </c>
      <c r="AS137" s="7">
        <v>0</v>
      </c>
      <c r="AT137" s="7">
        <v>0</v>
      </c>
      <c r="AU137" s="7">
        <v>0</v>
      </c>
      <c r="AV137" s="7">
        <v>0</v>
      </c>
      <c r="AW137" s="7">
        <v>0</v>
      </c>
      <c r="AX137" s="7">
        <v>0</v>
      </c>
      <c r="AY137" s="7">
        <v>0</v>
      </c>
      <c r="AZ137" s="7">
        <v>0</v>
      </c>
      <c r="BA137" s="7">
        <v>0</v>
      </c>
      <c r="BB137" s="7">
        <v>0</v>
      </c>
      <c r="BC137" s="7">
        <v>0</v>
      </c>
      <c r="BD137" s="7">
        <v>0</v>
      </c>
      <c r="BE137" s="7">
        <v>0</v>
      </c>
      <c r="BF137" s="7">
        <v>0</v>
      </c>
      <c r="BG137" s="7">
        <v>0</v>
      </c>
      <c r="BH137" s="7">
        <v>0</v>
      </c>
      <c r="BI137" s="7">
        <v>0</v>
      </c>
      <c r="BJ137" s="7">
        <v>0</v>
      </c>
      <c r="BK137" s="7">
        <v>0</v>
      </c>
    </row>
    <row r="138" spans="1:63" x14ac:dyDescent="0.35">
      <c r="A138" s="44" t="s">
        <v>872</v>
      </c>
      <c r="B138" s="44" t="s">
        <v>873</v>
      </c>
      <c r="C138" s="44">
        <v>33</v>
      </c>
      <c r="D138" s="44" t="s">
        <v>874</v>
      </c>
      <c r="E138" s="44"/>
      <c r="F138" s="44" t="s">
        <v>616</v>
      </c>
      <c r="G138" s="44" t="s">
        <v>481</v>
      </c>
      <c r="H138" s="44">
        <v>0</v>
      </c>
      <c r="I138" s="45">
        <v>0</v>
      </c>
      <c r="J138" s="44">
        <v>0</v>
      </c>
      <c r="K138" s="44">
        <v>0</v>
      </c>
      <c r="L138" s="45">
        <v>0</v>
      </c>
      <c r="M138" s="7">
        <v>2.5530000000000001E-5</v>
      </c>
      <c r="N138" s="7">
        <v>5.1060000000000002E-5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V138" s="7">
        <v>0</v>
      </c>
      <c r="W138" s="7">
        <v>0</v>
      </c>
      <c r="X138" s="7">
        <v>0</v>
      </c>
      <c r="Y138" s="7">
        <v>0</v>
      </c>
      <c r="Z138" s="7">
        <v>0</v>
      </c>
      <c r="AA138" s="7">
        <v>0</v>
      </c>
      <c r="AB138" s="7">
        <v>0</v>
      </c>
      <c r="AC138" s="7">
        <v>0</v>
      </c>
      <c r="AD138" s="7">
        <v>0</v>
      </c>
      <c r="AE138" s="7">
        <v>0</v>
      </c>
      <c r="AF138" s="7">
        <v>0</v>
      </c>
      <c r="AG138" s="7">
        <v>0</v>
      </c>
      <c r="AH138" s="7">
        <v>0</v>
      </c>
      <c r="AI138" s="7">
        <v>0</v>
      </c>
      <c r="AJ138" s="7">
        <v>0</v>
      </c>
      <c r="AK138" s="7">
        <v>0</v>
      </c>
      <c r="AL138" s="7">
        <v>0</v>
      </c>
      <c r="AM138" s="7">
        <v>0</v>
      </c>
      <c r="AN138" s="7">
        <v>0</v>
      </c>
      <c r="AO138" s="7">
        <v>0</v>
      </c>
      <c r="AP138" s="7">
        <v>0</v>
      </c>
      <c r="AQ138" s="7">
        <v>0</v>
      </c>
      <c r="AR138" s="7">
        <v>0</v>
      </c>
      <c r="AS138" s="7">
        <v>0</v>
      </c>
      <c r="AT138" s="7">
        <v>0</v>
      </c>
      <c r="AU138" s="7">
        <v>0</v>
      </c>
      <c r="AV138" s="7">
        <v>0</v>
      </c>
      <c r="AW138" s="7">
        <v>0</v>
      </c>
      <c r="AX138" s="7">
        <v>0</v>
      </c>
      <c r="AY138" s="7">
        <v>0</v>
      </c>
      <c r="AZ138" s="7">
        <v>0</v>
      </c>
      <c r="BA138" s="7">
        <v>0</v>
      </c>
      <c r="BB138" s="7">
        <v>0</v>
      </c>
      <c r="BC138" s="7">
        <v>0</v>
      </c>
      <c r="BD138" s="7">
        <v>0</v>
      </c>
      <c r="BE138" s="7">
        <v>0</v>
      </c>
      <c r="BF138" s="7">
        <v>0</v>
      </c>
      <c r="BG138" s="7">
        <v>0</v>
      </c>
      <c r="BH138" s="7">
        <v>0</v>
      </c>
      <c r="BI138" s="7">
        <v>0</v>
      </c>
      <c r="BJ138" s="7">
        <v>0</v>
      </c>
      <c r="BK138" s="7">
        <v>0</v>
      </c>
    </row>
    <row r="139" spans="1:63" x14ac:dyDescent="0.35">
      <c r="A139" s="44" t="s">
        <v>875</v>
      </c>
      <c r="B139" s="44" t="s">
        <v>876</v>
      </c>
      <c r="C139" s="44">
        <v>34</v>
      </c>
      <c r="D139" s="44" t="s">
        <v>877</v>
      </c>
      <c r="E139" s="44"/>
      <c r="F139" s="44" t="s">
        <v>616</v>
      </c>
      <c r="G139" s="44" t="s">
        <v>481</v>
      </c>
      <c r="H139" s="44">
        <v>0</v>
      </c>
      <c r="I139" s="45">
        <v>0</v>
      </c>
      <c r="J139" s="44">
        <v>0</v>
      </c>
      <c r="K139" s="44">
        <v>0</v>
      </c>
      <c r="L139" s="45">
        <v>0</v>
      </c>
      <c r="M139" s="7">
        <v>8.5099999999999998E-6</v>
      </c>
      <c r="N139" s="7">
        <v>1.702E-5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7">
        <v>0</v>
      </c>
      <c r="U139" s="7">
        <v>0</v>
      </c>
      <c r="V139" s="7">
        <v>0</v>
      </c>
      <c r="W139" s="7">
        <v>0</v>
      </c>
      <c r="X139" s="7">
        <v>0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7">
        <v>0</v>
      </c>
      <c r="AK139" s="7">
        <v>0</v>
      </c>
      <c r="AL139" s="7">
        <v>0</v>
      </c>
      <c r="AM139" s="7">
        <v>0</v>
      </c>
      <c r="AN139" s="7">
        <v>0</v>
      </c>
      <c r="AO139" s="7">
        <v>0</v>
      </c>
      <c r="AP139" s="7">
        <v>0</v>
      </c>
      <c r="AQ139" s="7">
        <v>0</v>
      </c>
      <c r="AR139" s="7">
        <v>0</v>
      </c>
      <c r="AS139" s="7">
        <v>0</v>
      </c>
      <c r="AT139" s="7">
        <v>0</v>
      </c>
      <c r="AU139" s="7">
        <v>0</v>
      </c>
      <c r="AV139" s="7">
        <v>0</v>
      </c>
      <c r="AW139" s="7">
        <v>0</v>
      </c>
      <c r="AX139" s="7">
        <v>0</v>
      </c>
      <c r="AY139" s="7">
        <v>0</v>
      </c>
      <c r="AZ139" s="7">
        <v>0</v>
      </c>
      <c r="BA139" s="7">
        <v>0</v>
      </c>
      <c r="BB139" s="7">
        <v>0</v>
      </c>
      <c r="BC139" s="7">
        <v>0</v>
      </c>
      <c r="BD139" s="7">
        <v>0</v>
      </c>
      <c r="BE139" s="7">
        <v>0</v>
      </c>
      <c r="BF139" s="7">
        <v>0</v>
      </c>
      <c r="BG139" s="7">
        <v>0</v>
      </c>
      <c r="BH139" s="7">
        <v>0</v>
      </c>
      <c r="BI139" s="7">
        <v>0</v>
      </c>
      <c r="BJ139" s="7">
        <v>0</v>
      </c>
      <c r="BK139" s="7">
        <v>0</v>
      </c>
    </row>
    <row r="140" spans="1:63" x14ac:dyDescent="0.35">
      <c r="A140" s="44" t="s">
        <v>878</v>
      </c>
      <c r="B140" s="44" t="s">
        <v>879</v>
      </c>
      <c r="C140" s="44">
        <v>43</v>
      </c>
      <c r="D140" s="44" t="s">
        <v>880</v>
      </c>
      <c r="E140" s="44"/>
      <c r="F140" s="44" t="s">
        <v>613</v>
      </c>
      <c r="G140" s="44" t="s">
        <v>481</v>
      </c>
      <c r="H140" s="44">
        <v>0</v>
      </c>
      <c r="I140" s="45">
        <v>0</v>
      </c>
      <c r="J140" s="44">
        <v>0</v>
      </c>
      <c r="K140" s="44">
        <v>0</v>
      </c>
      <c r="L140" s="45">
        <v>0</v>
      </c>
      <c r="M140" s="7">
        <v>7.6580000000000002E-5</v>
      </c>
      <c r="N140" s="7">
        <v>1.5316E-4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0</v>
      </c>
      <c r="W140" s="7">
        <v>0</v>
      </c>
      <c r="X140" s="7">
        <v>0</v>
      </c>
      <c r="Y140" s="7">
        <v>0</v>
      </c>
      <c r="Z140" s="7">
        <v>0</v>
      </c>
      <c r="AA140" s="7">
        <v>0</v>
      </c>
      <c r="AB140" s="7">
        <v>0</v>
      </c>
      <c r="AC140" s="7">
        <v>0</v>
      </c>
      <c r="AD140" s="7">
        <v>0</v>
      </c>
      <c r="AE140" s="7">
        <v>0</v>
      </c>
      <c r="AF140" s="7">
        <v>0</v>
      </c>
      <c r="AG140" s="7">
        <v>0</v>
      </c>
      <c r="AH140" s="7">
        <v>0</v>
      </c>
      <c r="AI140" s="7">
        <v>0</v>
      </c>
      <c r="AJ140" s="7">
        <v>0</v>
      </c>
      <c r="AK140" s="7">
        <v>0</v>
      </c>
      <c r="AL140" s="7">
        <v>0</v>
      </c>
      <c r="AM140" s="7">
        <v>0</v>
      </c>
      <c r="AN140" s="7">
        <v>0</v>
      </c>
      <c r="AO140" s="7">
        <v>0</v>
      </c>
      <c r="AP140" s="7">
        <v>0</v>
      </c>
      <c r="AQ140" s="7">
        <v>0</v>
      </c>
      <c r="AR140" s="7">
        <v>0</v>
      </c>
      <c r="AS140" s="7">
        <v>0</v>
      </c>
      <c r="AT140" s="7">
        <v>0</v>
      </c>
      <c r="AU140" s="7">
        <v>0</v>
      </c>
      <c r="AV140" s="7">
        <v>0</v>
      </c>
      <c r="AW140" s="7">
        <v>0</v>
      </c>
      <c r="AX140" s="7">
        <v>0</v>
      </c>
      <c r="AY140" s="7">
        <v>0</v>
      </c>
      <c r="AZ140" s="7">
        <v>0</v>
      </c>
      <c r="BA140" s="7">
        <v>0</v>
      </c>
      <c r="BB140" s="7">
        <v>0</v>
      </c>
      <c r="BC140" s="7">
        <v>0</v>
      </c>
      <c r="BD140" s="7">
        <v>0</v>
      </c>
      <c r="BE140" s="7">
        <v>0</v>
      </c>
      <c r="BF140" s="7">
        <v>0</v>
      </c>
      <c r="BG140" s="7">
        <v>0</v>
      </c>
      <c r="BH140" s="7">
        <v>0</v>
      </c>
      <c r="BI140" s="7">
        <v>0</v>
      </c>
      <c r="BJ140" s="7">
        <v>0</v>
      </c>
      <c r="BK140" s="7">
        <v>0</v>
      </c>
    </row>
    <row r="141" spans="1:63" x14ac:dyDescent="0.35">
      <c r="A141" s="44" t="s">
        <v>881</v>
      </c>
      <c r="B141" s="44" t="s">
        <v>882</v>
      </c>
      <c r="C141" s="44">
        <v>44</v>
      </c>
      <c r="D141" s="44" t="s">
        <v>883</v>
      </c>
      <c r="E141" s="44"/>
      <c r="F141" s="44" t="s">
        <v>613</v>
      </c>
      <c r="G141" s="44" t="s">
        <v>481</v>
      </c>
      <c r="H141" s="44">
        <v>0</v>
      </c>
      <c r="I141" s="45">
        <v>0</v>
      </c>
      <c r="J141" s="44">
        <v>0</v>
      </c>
      <c r="K141" s="44">
        <v>0</v>
      </c>
      <c r="L141" s="45">
        <v>0</v>
      </c>
      <c r="M141" s="7">
        <v>6.8070000000000004E-5</v>
      </c>
      <c r="N141" s="7">
        <v>1.3614000000000001E-4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  <c r="V141" s="7">
        <v>0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7">
        <v>0</v>
      </c>
      <c r="AK141" s="7">
        <v>0</v>
      </c>
      <c r="AL141" s="7">
        <v>0</v>
      </c>
      <c r="AM141" s="7">
        <v>0</v>
      </c>
      <c r="AN141" s="7">
        <v>0</v>
      </c>
      <c r="AO141" s="7">
        <v>0</v>
      </c>
      <c r="AP141" s="7">
        <v>0</v>
      </c>
      <c r="AQ141" s="7">
        <v>0</v>
      </c>
      <c r="AR141" s="7">
        <v>0</v>
      </c>
      <c r="AS141" s="7">
        <v>0</v>
      </c>
      <c r="AT141" s="7">
        <v>0</v>
      </c>
      <c r="AU141" s="7">
        <v>0</v>
      </c>
      <c r="AV141" s="7">
        <v>0</v>
      </c>
      <c r="AW141" s="7">
        <v>0</v>
      </c>
      <c r="AX141" s="7">
        <v>0</v>
      </c>
      <c r="AY141" s="7">
        <v>0</v>
      </c>
      <c r="AZ141" s="7">
        <v>0</v>
      </c>
      <c r="BA141" s="7">
        <v>0</v>
      </c>
      <c r="BB141" s="7">
        <v>0</v>
      </c>
      <c r="BC141" s="7">
        <v>0</v>
      </c>
      <c r="BD141" s="7">
        <v>0</v>
      </c>
      <c r="BE141" s="7">
        <v>0</v>
      </c>
      <c r="BF141" s="7">
        <v>0</v>
      </c>
      <c r="BG141" s="7">
        <v>0</v>
      </c>
      <c r="BH141" s="7">
        <v>0</v>
      </c>
      <c r="BI141" s="7">
        <v>0</v>
      </c>
      <c r="BJ141" s="7">
        <v>0</v>
      </c>
      <c r="BK141" s="7">
        <v>0</v>
      </c>
    </row>
    <row r="142" spans="1:63" x14ac:dyDescent="0.35">
      <c r="A142" s="44" t="s">
        <v>884</v>
      </c>
      <c r="B142" s="44" t="s">
        <v>885</v>
      </c>
      <c r="C142" s="44">
        <v>47</v>
      </c>
      <c r="D142" s="44" t="s">
        <v>886</v>
      </c>
      <c r="E142" s="44"/>
      <c r="F142" s="44" t="s">
        <v>613</v>
      </c>
      <c r="G142" s="44" t="s">
        <v>481</v>
      </c>
      <c r="H142" s="44">
        <v>0</v>
      </c>
      <c r="I142" s="45">
        <v>0</v>
      </c>
      <c r="J142" s="44">
        <v>0</v>
      </c>
      <c r="K142" s="44">
        <v>0</v>
      </c>
      <c r="L142" s="45">
        <v>0</v>
      </c>
      <c r="M142" s="7">
        <v>0</v>
      </c>
      <c r="N142" s="7">
        <v>0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  <c r="W142" s="7">
        <v>0</v>
      </c>
      <c r="X142" s="7">
        <v>0</v>
      </c>
      <c r="Y142" s="7">
        <v>0</v>
      </c>
      <c r="Z142" s="7">
        <v>0</v>
      </c>
      <c r="AA142" s="7">
        <v>0</v>
      </c>
      <c r="AB142" s="7">
        <v>0</v>
      </c>
      <c r="AC142" s="7">
        <v>0</v>
      </c>
      <c r="AD142" s="7">
        <v>0</v>
      </c>
      <c r="AE142" s="7">
        <v>0</v>
      </c>
      <c r="AF142" s="7">
        <v>0</v>
      </c>
      <c r="AG142" s="7">
        <v>0</v>
      </c>
      <c r="AH142" s="7">
        <v>0</v>
      </c>
      <c r="AI142" s="7">
        <v>0</v>
      </c>
      <c r="AJ142" s="7">
        <v>0</v>
      </c>
      <c r="AK142" s="7">
        <v>0</v>
      </c>
      <c r="AL142" s="7">
        <v>0</v>
      </c>
      <c r="AM142" s="7">
        <v>0</v>
      </c>
      <c r="AN142" s="7">
        <v>0</v>
      </c>
      <c r="AO142" s="7">
        <v>0</v>
      </c>
      <c r="AP142" s="7">
        <v>0</v>
      </c>
      <c r="AQ142" s="7">
        <v>0</v>
      </c>
      <c r="AR142" s="7">
        <v>0</v>
      </c>
      <c r="AS142" s="7">
        <v>0</v>
      </c>
      <c r="AT142" s="7">
        <v>0</v>
      </c>
      <c r="AU142" s="7">
        <v>0</v>
      </c>
      <c r="AV142" s="7">
        <v>0</v>
      </c>
      <c r="AW142" s="7">
        <v>0</v>
      </c>
      <c r="AX142" s="7">
        <v>0</v>
      </c>
      <c r="AY142" s="7">
        <v>0</v>
      </c>
      <c r="AZ142" s="7">
        <v>0</v>
      </c>
      <c r="BA142" s="7">
        <v>0</v>
      </c>
      <c r="BB142" s="7">
        <v>0</v>
      </c>
      <c r="BC142" s="7">
        <v>0</v>
      </c>
      <c r="BD142" s="7">
        <v>0</v>
      </c>
      <c r="BE142" s="7">
        <v>0</v>
      </c>
      <c r="BF142" s="7">
        <v>0</v>
      </c>
      <c r="BG142" s="7">
        <v>0</v>
      </c>
      <c r="BH142" s="7">
        <v>0</v>
      </c>
      <c r="BI142" s="7">
        <v>0</v>
      </c>
      <c r="BJ142" s="7">
        <v>0</v>
      </c>
      <c r="BK142" s="7">
        <v>0</v>
      </c>
    </row>
    <row r="143" spans="1:63" x14ac:dyDescent="0.35">
      <c r="A143" s="44" t="s">
        <v>887</v>
      </c>
      <c r="B143" s="44" t="s">
        <v>888</v>
      </c>
      <c r="C143" s="44">
        <v>48</v>
      </c>
      <c r="D143" s="44" t="s">
        <v>889</v>
      </c>
      <c r="E143" s="44"/>
      <c r="F143" s="44" t="s">
        <v>613</v>
      </c>
      <c r="G143" s="44" t="s">
        <v>481</v>
      </c>
      <c r="H143" s="44">
        <v>0</v>
      </c>
      <c r="I143" s="45">
        <v>0</v>
      </c>
      <c r="J143" s="44">
        <v>0</v>
      </c>
      <c r="K143" s="44">
        <v>0</v>
      </c>
      <c r="L143" s="45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V143" s="7">
        <v>0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7">
        <v>0</v>
      </c>
      <c r="AK143" s="7">
        <v>0</v>
      </c>
      <c r="AL143" s="7">
        <v>0</v>
      </c>
      <c r="AM143" s="7">
        <v>0</v>
      </c>
      <c r="AN143" s="7">
        <v>0</v>
      </c>
      <c r="AO143" s="7">
        <v>0</v>
      </c>
      <c r="AP143" s="7">
        <v>0</v>
      </c>
      <c r="AQ143" s="7">
        <v>0</v>
      </c>
      <c r="AR143" s="7">
        <v>0</v>
      </c>
      <c r="AS143" s="7">
        <v>0</v>
      </c>
      <c r="AT143" s="7">
        <v>0</v>
      </c>
      <c r="AU143" s="7">
        <v>0</v>
      </c>
      <c r="AV143" s="7">
        <v>0</v>
      </c>
      <c r="AW143" s="7">
        <v>0</v>
      </c>
      <c r="AX143" s="7">
        <v>0</v>
      </c>
      <c r="AY143" s="7">
        <v>0</v>
      </c>
      <c r="AZ143" s="7">
        <v>0</v>
      </c>
      <c r="BA143" s="7">
        <v>0</v>
      </c>
      <c r="BB143" s="7">
        <v>0</v>
      </c>
      <c r="BC143" s="7">
        <v>0</v>
      </c>
      <c r="BD143" s="7">
        <v>0</v>
      </c>
      <c r="BE143" s="7">
        <v>0</v>
      </c>
      <c r="BF143" s="7">
        <v>0</v>
      </c>
      <c r="BG143" s="7">
        <v>0</v>
      </c>
      <c r="BH143" s="7">
        <v>0</v>
      </c>
      <c r="BI143" s="7">
        <v>0</v>
      </c>
      <c r="BJ143" s="7">
        <v>0</v>
      </c>
      <c r="BK143" s="7">
        <v>0</v>
      </c>
    </row>
    <row r="144" spans="1:63" x14ac:dyDescent="0.35">
      <c r="A144" s="44" t="s">
        <v>890</v>
      </c>
      <c r="B144" s="44" t="s">
        <v>891</v>
      </c>
      <c r="C144" s="44">
        <v>50</v>
      </c>
      <c r="D144" s="44" t="s">
        <v>892</v>
      </c>
      <c r="E144" s="44"/>
      <c r="F144" s="44" t="s">
        <v>613</v>
      </c>
      <c r="G144" s="44" t="s">
        <v>481</v>
      </c>
      <c r="H144" s="44">
        <v>0</v>
      </c>
      <c r="I144" s="45">
        <v>0</v>
      </c>
      <c r="J144" s="44">
        <v>0</v>
      </c>
      <c r="K144" s="44">
        <v>0</v>
      </c>
      <c r="L144" s="45">
        <v>0</v>
      </c>
      <c r="M144" s="7">
        <v>0</v>
      </c>
      <c r="N144" s="7">
        <v>0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0</v>
      </c>
      <c r="W144" s="7">
        <v>0</v>
      </c>
      <c r="X144" s="7">
        <v>0</v>
      </c>
      <c r="Y144" s="7">
        <v>0</v>
      </c>
      <c r="Z144" s="7">
        <v>0</v>
      </c>
      <c r="AA144" s="7">
        <v>0</v>
      </c>
      <c r="AB144" s="7">
        <v>0</v>
      </c>
      <c r="AC144" s="7">
        <v>0</v>
      </c>
      <c r="AD144" s="7">
        <v>0</v>
      </c>
      <c r="AE144" s="7">
        <v>0</v>
      </c>
      <c r="AF144" s="7">
        <v>0</v>
      </c>
      <c r="AG144" s="7">
        <v>0</v>
      </c>
      <c r="AH144" s="7">
        <v>0</v>
      </c>
      <c r="AI144" s="7">
        <v>0</v>
      </c>
      <c r="AJ144" s="7">
        <v>0</v>
      </c>
      <c r="AK144" s="7">
        <v>0</v>
      </c>
      <c r="AL144" s="7">
        <v>0</v>
      </c>
      <c r="AM144" s="7">
        <v>0</v>
      </c>
      <c r="AN144" s="7">
        <v>0</v>
      </c>
      <c r="AO144" s="7">
        <v>0</v>
      </c>
      <c r="AP144" s="7">
        <v>0</v>
      </c>
      <c r="AQ144" s="7">
        <v>0</v>
      </c>
      <c r="AR144" s="7">
        <v>0</v>
      </c>
      <c r="AS144" s="7">
        <v>0</v>
      </c>
      <c r="AT144" s="7">
        <v>0</v>
      </c>
      <c r="AU144" s="7">
        <v>0</v>
      </c>
      <c r="AV144" s="7">
        <v>0</v>
      </c>
      <c r="AW144" s="7">
        <v>0</v>
      </c>
      <c r="AX144" s="7">
        <v>0</v>
      </c>
      <c r="AY144" s="7">
        <v>0</v>
      </c>
      <c r="AZ144" s="7">
        <v>0</v>
      </c>
      <c r="BA144" s="7">
        <v>0</v>
      </c>
      <c r="BB144" s="7">
        <v>0</v>
      </c>
      <c r="BC144" s="7">
        <v>0</v>
      </c>
      <c r="BD144" s="7">
        <v>0</v>
      </c>
      <c r="BE144" s="7">
        <v>0</v>
      </c>
      <c r="BF144" s="7">
        <v>0</v>
      </c>
      <c r="BG144" s="7">
        <v>0</v>
      </c>
      <c r="BH144" s="7">
        <v>0</v>
      </c>
      <c r="BI144" s="7">
        <v>0</v>
      </c>
      <c r="BJ144" s="7">
        <v>0</v>
      </c>
      <c r="BK144" s="7">
        <v>0</v>
      </c>
    </row>
    <row r="145" spans="1:63" x14ac:dyDescent="0.35">
      <c r="A145" s="44" t="s">
        <v>893</v>
      </c>
      <c r="B145" s="44" t="s">
        <v>894</v>
      </c>
      <c r="C145" s="44">
        <v>51</v>
      </c>
      <c r="D145" s="44" t="s">
        <v>895</v>
      </c>
      <c r="E145" s="44"/>
      <c r="F145" s="44" t="s">
        <v>613</v>
      </c>
      <c r="G145" s="44" t="s">
        <v>481</v>
      </c>
      <c r="H145" s="44">
        <v>0</v>
      </c>
      <c r="I145" s="45">
        <v>0</v>
      </c>
      <c r="J145" s="44">
        <v>0</v>
      </c>
      <c r="K145" s="44">
        <v>0</v>
      </c>
      <c r="L145" s="45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7">
        <v>0</v>
      </c>
      <c r="U145" s="7">
        <v>0</v>
      </c>
      <c r="V145" s="7">
        <v>0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7">
        <v>0</v>
      </c>
      <c r="AK145" s="7">
        <v>0</v>
      </c>
      <c r="AL145" s="7">
        <v>0</v>
      </c>
      <c r="AM145" s="7">
        <v>0</v>
      </c>
      <c r="AN145" s="7">
        <v>0</v>
      </c>
      <c r="AO145" s="7">
        <v>0</v>
      </c>
      <c r="AP145" s="7">
        <v>0</v>
      </c>
      <c r="AQ145" s="7">
        <v>0</v>
      </c>
      <c r="AR145" s="7">
        <v>0</v>
      </c>
      <c r="AS145" s="7">
        <v>0</v>
      </c>
      <c r="AT145" s="7">
        <v>0</v>
      </c>
      <c r="AU145" s="7">
        <v>0</v>
      </c>
      <c r="AV145" s="7">
        <v>0</v>
      </c>
      <c r="AW145" s="7">
        <v>0</v>
      </c>
      <c r="AX145" s="7">
        <v>0</v>
      </c>
      <c r="AY145" s="7">
        <v>0</v>
      </c>
      <c r="AZ145" s="7">
        <v>0</v>
      </c>
      <c r="BA145" s="7">
        <v>0</v>
      </c>
      <c r="BB145" s="7">
        <v>0</v>
      </c>
      <c r="BC145" s="7">
        <v>0</v>
      </c>
      <c r="BD145" s="7">
        <v>0</v>
      </c>
      <c r="BE145" s="7">
        <v>0</v>
      </c>
      <c r="BF145" s="7">
        <v>0</v>
      </c>
      <c r="BG145" s="7">
        <v>0</v>
      </c>
      <c r="BH145" s="7">
        <v>0</v>
      </c>
      <c r="BI145" s="7">
        <v>0</v>
      </c>
      <c r="BJ145" s="7">
        <v>0</v>
      </c>
      <c r="BK145" s="7">
        <v>0</v>
      </c>
    </row>
    <row r="146" spans="1:63" x14ac:dyDescent="0.35">
      <c r="A146" s="44" t="s">
        <v>896</v>
      </c>
      <c r="B146" s="44" t="s">
        <v>897</v>
      </c>
      <c r="C146" s="44">
        <v>52</v>
      </c>
      <c r="D146" s="44" t="s">
        <v>898</v>
      </c>
      <c r="E146" s="44"/>
      <c r="F146" s="44" t="s">
        <v>614</v>
      </c>
      <c r="G146" s="44" t="s">
        <v>481</v>
      </c>
      <c r="H146" s="44">
        <v>0</v>
      </c>
      <c r="I146" s="45">
        <v>0</v>
      </c>
      <c r="J146" s="44">
        <v>0</v>
      </c>
      <c r="K146" s="44">
        <v>0</v>
      </c>
      <c r="L146" s="45">
        <v>0</v>
      </c>
      <c r="M146" s="7">
        <v>0</v>
      </c>
      <c r="N146" s="7">
        <v>0</v>
      </c>
      <c r="O146" s="7">
        <v>0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V146" s="7">
        <v>0</v>
      </c>
      <c r="W146" s="7">
        <v>0</v>
      </c>
      <c r="X146" s="7">
        <v>0</v>
      </c>
      <c r="Y146" s="7">
        <v>0</v>
      </c>
      <c r="Z146" s="7">
        <v>0</v>
      </c>
      <c r="AA146" s="7">
        <v>0</v>
      </c>
      <c r="AB146" s="7">
        <v>0</v>
      </c>
      <c r="AC146" s="7">
        <v>0</v>
      </c>
      <c r="AD146" s="7">
        <v>0</v>
      </c>
      <c r="AE146" s="7">
        <v>0</v>
      </c>
      <c r="AF146" s="7">
        <v>0</v>
      </c>
      <c r="AG146" s="7">
        <v>0</v>
      </c>
      <c r="AH146" s="7">
        <v>0</v>
      </c>
      <c r="AI146" s="7">
        <v>0</v>
      </c>
      <c r="AJ146" s="7">
        <v>0</v>
      </c>
      <c r="AK146" s="7">
        <v>0</v>
      </c>
      <c r="AL146" s="7">
        <v>0</v>
      </c>
      <c r="AM146" s="7">
        <v>0</v>
      </c>
      <c r="AN146" s="7">
        <v>0</v>
      </c>
      <c r="AO146" s="7">
        <v>0</v>
      </c>
      <c r="AP146" s="7">
        <v>0</v>
      </c>
      <c r="AQ146" s="7">
        <v>0</v>
      </c>
      <c r="AR146" s="7">
        <v>0</v>
      </c>
      <c r="AS146" s="7">
        <v>0</v>
      </c>
      <c r="AT146" s="7">
        <v>0</v>
      </c>
      <c r="AU146" s="7">
        <v>0</v>
      </c>
      <c r="AV146" s="7">
        <v>0</v>
      </c>
      <c r="AW146" s="7">
        <v>0</v>
      </c>
      <c r="AX146" s="7">
        <v>0</v>
      </c>
      <c r="AY146" s="7">
        <v>0</v>
      </c>
      <c r="AZ146" s="7">
        <v>0</v>
      </c>
      <c r="BA146" s="7">
        <v>0</v>
      </c>
      <c r="BB146" s="7">
        <v>0</v>
      </c>
      <c r="BC146" s="7">
        <v>0</v>
      </c>
      <c r="BD146" s="7">
        <v>0</v>
      </c>
      <c r="BE146" s="7">
        <v>0</v>
      </c>
      <c r="BF146" s="7">
        <v>0</v>
      </c>
      <c r="BG146" s="7">
        <v>0</v>
      </c>
      <c r="BH146" s="7">
        <v>0</v>
      </c>
      <c r="BI146" s="7">
        <v>0</v>
      </c>
      <c r="BJ146" s="7">
        <v>0</v>
      </c>
      <c r="BK146" s="7">
        <v>0</v>
      </c>
    </row>
    <row r="147" spans="1:63" x14ac:dyDescent="0.35">
      <c r="A147" s="44" t="s">
        <v>899</v>
      </c>
      <c r="B147" s="44" t="s">
        <v>900</v>
      </c>
      <c r="C147" s="44">
        <v>53</v>
      </c>
      <c r="D147" s="44" t="s">
        <v>901</v>
      </c>
      <c r="E147" s="44"/>
      <c r="F147" s="44" t="s">
        <v>614</v>
      </c>
      <c r="G147" s="44" t="s">
        <v>481</v>
      </c>
      <c r="H147" s="44">
        <v>0</v>
      </c>
      <c r="I147" s="45">
        <v>0</v>
      </c>
      <c r="J147" s="44">
        <v>0</v>
      </c>
      <c r="K147" s="44">
        <v>0</v>
      </c>
      <c r="L147" s="45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  <c r="V147" s="7">
        <v>0</v>
      </c>
      <c r="W147" s="7">
        <v>0</v>
      </c>
      <c r="X147" s="7">
        <v>0</v>
      </c>
      <c r="Y147" s="7">
        <v>0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7">
        <v>0</v>
      </c>
      <c r="AK147" s="7">
        <v>0</v>
      </c>
      <c r="AL147" s="7">
        <v>0</v>
      </c>
      <c r="AM147" s="7">
        <v>0</v>
      </c>
      <c r="AN147" s="7">
        <v>0</v>
      </c>
      <c r="AO147" s="7">
        <v>0</v>
      </c>
      <c r="AP147" s="7">
        <v>0</v>
      </c>
      <c r="AQ147" s="7">
        <v>0</v>
      </c>
      <c r="AR147" s="7">
        <v>0</v>
      </c>
      <c r="AS147" s="7">
        <v>0</v>
      </c>
      <c r="AT147" s="7">
        <v>0</v>
      </c>
      <c r="AU147" s="7">
        <v>0</v>
      </c>
      <c r="AV147" s="7">
        <v>0</v>
      </c>
      <c r="AW147" s="7">
        <v>0</v>
      </c>
      <c r="AX147" s="7">
        <v>0</v>
      </c>
      <c r="AY147" s="7">
        <v>0</v>
      </c>
      <c r="AZ147" s="7">
        <v>0</v>
      </c>
      <c r="BA147" s="7">
        <v>0</v>
      </c>
      <c r="BB147" s="7">
        <v>0</v>
      </c>
      <c r="BC147" s="7">
        <v>0</v>
      </c>
      <c r="BD147" s="7">
        <v>0</v>
      </c>
      <c r="BE147" s="7">
        <v>0</v>
      </c>
      <c r="BF147" s="7">
        <v>0</v>
      </c>
      <c r="BG147" s="7">
        <v>0</v>
      </c>
      <c r="BH147" s="7">
        <v>0</v>
      </c>
      <c r="BI147" s="7">
        <v>0</v>
      </c>
      <c r="BJ147" s="7">
        <v>0</v>
      </c>
      <c r="BK147" s="7">
        <v>0</v>
      </c>
    </row>
    <row r="148" spans="1:63" x14ac:dyDescent="0.35">
      <c r="A148" s="44" t="s">
        <v>902</v>
      </c>
      <c r="B148" s="44" t="s">
        <v>903</v>
      </c>
      <c r="C148" s="44">
        <v>58</v>
      </c>
      <c r="D148" s="44" t="s">
        <v>904</v>
      </c>
      <c r="E148" s="44"/>
      <c r="F148" s="44" t="s">
        <v>613</v>
      </c>
      <c r="G148" s="44" t="s">
        <v>481</v>
      </c>
      <c r="H148" s="44">
        <v>0</v>
      </c>
      <c r="I148" s="45">
        <v>0</v>
      </c>
      <c r="J148" s="44">
        <v>0</v>
      </c>
      <c r="K148" s="44">
        <v>0</v>
      </c>
      <c r="L148" s="45">
        <v>0</v>
      </c>
      <c r="M148" s="7">
        <v>8.5099999999999998E-6</v>
      </c>
      <c r="N148" s="7">
        <v>1.702E-5</v>
      </c>
      <c r="O148" s="7">
        <v>0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V148" s="7">
        <v>0</v>
      </c>
      <c r="W148" s="7">
        <v>0</v>
      </c>
      <c r="X148" s="7">
        <v>0</v>
      </c>
      <c r="Y148" s="7">
        <v>0</v>
      </c>
      <c r="Z148" s="7">
        <v>0</v>
      </c>
      <c r="AA148" s="7">
        <v>0</v>
      </c>
      <c r="AB148" s="7">
        <v>0</v>
      </c>
      <c r="AC148" s="7">
        <v>0</v>
      </c>
      <c r="AD148" s="7">
        <v>0</v>
      </c>
      <c r="AE148" s="7">
        <v>0</v>
      </c>
      <c r="AF148" s="7">
        <v>0</v>
      </c>
      <c r="AG148" s="7">
        <v>0</v>
      </c>
      <c r="AH148" s="7">
        <v>0</v>
      </c>
      <c r="AI148" s="7">
        <v>0</v>
      </c>
      <c r="AJ148" s="7">
        <v>0</v>
      </c>
      <c r="AK148" s="7">
        <v>0</v>
      </c>
      <c r="AL148" s="7">
        <v>0</v>
      </c>
      <c r="AM148" s="7">
        <v>0</v>
      </c>
      <c r="AN148" s="7">
        <v>0</v>
      </c>
      <c r="AO148" s="7">
        <v>0</v>
      </c>
      <c r="AP148" s="7">
        <v>0</v>
      </c>
      <c r="AQ148" s="7">
        <v>0</v>
      </c>
      <c r="AR148" s="7">
        <v>0</v>
      </c>
      <c r="AS148" s="7">
        <v>0</v>
      </c>
      <c r="AT148" s="7">
        <v>0</v>
      </c>
      <c r="AU148" s="7">
        <v>0</v>
      </c>
      <c r="AV148" s="7">
        <v>0</v>
      </c>
      <c r="AW148" s="7">
        <v>0</v>
      </c>
      <c r="AX148" s="7">
        <v>0</v>
      </c>
      <c r="AY148" s="7">
        <v>0</v>
      </c>
      <c r="AZ148" s="7">
        <v>0</v>
      </c>
      <c r="BA148" s="7">
        <v>0</v>
      </c>
      <c r="BB148" s="7">
        <v>0</v>
      </c>
      <c r="BC148" s="7">
        <v>0</v>
      </c>
      <c r="BD148" s="7">
        <v>0</v>
      </c>
      <c r="BE148" s="7">
        <v>0</v>
      </c>
      <c r="BF148" s="7">
        <v>0</v>
      </c>
      <c r="BG148" s="7">
        <v>0</v>
      </c>
      <c r="BH148" s="7">
        <v>0</v>
      </c>
      <c r="BI148" s="7">
        <v>0</v>
      </c>
      <c r="BJ148" s="7">
        <v>0</v>
      </c>
      <c r="BK148" s="7">
        <v>0</v>
      </c>
    </row>
    <row r="149" spans="1:63" x14ac:dyDescent="0.35">
      <c r="A149" s="44" t="s">
        <v>905</v>
      </c>
      <c r="B149" s="44" t="s">
        <v>906</v>
      </c>
      <c r="C149" s="44">
        <v>59</v>
      </c>
      <c r="D149" s="44" t="s">
        <v>907</v>
      </c>
      <c r="E149" s="44"/>
      <c r="F149" s="44" t="s">
        <v>613</v>
      </c>
      <c r="G149" s="44" t="s">
        <v>481</v>
      </c>
      <c r="H149" s="44">
        <v>0</v>
      </c>
      <c r="I149" s="45">
        <v>0</v>
      </c>
      <c r="J149" s="44">
        <v>0</v>
      </c>
      <c r="K149" s="44">
        <v>0</v>
      </c>
      <c r="L149" s="45">
        <v>0</v>
      </c>
      <c r="M149" s="7">
        <v>9.6150000000000001E-4</v>
      </c>
      <c r="N149" s="7">
        <v>1.923E-3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7">
        <v>0</v>
      </c>
      <c r="U149" s="7">
        <v>0</v>
      </c>
      <c r="V149" s="7">
        <v>0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7">
        <v>0</v>
      </c>
      <c r="AK149" s="7">
        <v>0</v>
      </c>
      <c r="AL149" s="7">
        <v>0</v>
      </c>
      <c r="AM149" s="7">
        <v>0</v>
      </c>
      <c r="AN149" s="7">
        <v>0</v>
      </c>
      <c r="AO149" s="7">
        <v>0</v>
      </c>
      <c r="AP149" s="7">
        <v>0</v>
      </c>
      <c r="AQ149" s="7">
        <v>0</v>
      </c>
      <c r="AR149" s="7">
        <v>0</v>
      </c>
      <c r="AS149" s="7">
        <v>0</v>
      </c>
      <c r="AT149" s="7">
        <v>0</v>
      </c>
      <c r="AU149" s="7">
        <v>0</v>
      </c>
      <c r="AV149" s="7">
        <v>0</v>
      </c>
      <c r="AW149" s="7">
        <v>0</v>
      </c>
      <c r="AX149" s="7">
        <v>0</v>
      </c>
      <c r="AY149" s="7">
        <v>0</v>
      </c>
      <c r="AZ149" s="7">
        <v>0</v>
      </c>
      <c r="BA149" s="7">
        <v>0</v>
      </c>
      <c r="BB149" s="7">
        <v>0</v>
      </c>
      <c r="BC149" s="7">
        <v>0</v>
      </c>
      <c r="BD149" s="7">
        <v>0</v>
      </c>
      <c r="BE149" s="7">
        <v>0</v>
      </c>
      <c r="BF149" s="7">
        <v>0</v>
      </c>
      <c r="BG149" s="7">
        <v>0</v>
      </c>
      <c r="BH149" s="7">
        <v>0</v>
      </c>
      <c r="BI149" s="7">
        <v>0</v>
      </c>
      <c r="BJ149" s="7">
        <v>0</v>
      </c>
      <c r="BK149" s="7">
        <v>0</v>
      </c>
    </row>
    <row r="150" spans="1:63" x14ac:dyDescent="0.35">
      <c r="A150" s="40" t="s">
        <v>908</v>
      </c>
      <c r="B150" s="40" t="s">
        <v>909</v>
      </c>
      <c r="C150" s="40">
        <v>62</v>
      </c>
      <c r="D150" s="40" t="s">
        <v>910</v>
      </c>
      <c r="E150" s="40"/>
      <c r="F150" s="40" t="s">
        <v>474</v>
      </c>
      <c r="G150" s="40" t="s">
        <v>474</v>
      </c>
      <c r="H150" s="40">
        <v>0</v>
      </c>
      <c r="I150" s="41">
        <v>0</v>
      </c>
      <c r="J150" s="40">
        <v>0</v>
      </c>
      <c r="K150" s="40">
        <v>0</v>
      </c>
      <c r="L150" s="41">
        <v>0</v>
      </c>
      <c r="M150" s="7">
        <v>8.5099999999999998E-6</v>
      </c>
      <c r="N150" s="7">
        <v>1.702E-5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7">
        <v>0</v>
      </c>
      <c r="W150" s="7">
        <v>0</v>
      </c>
      <c r="X150" s="7">
        <v>0</v>
      </c>
      <c r="Y150" s="7">
        <v>0</v>
      </c>
      <c r="Z150" s="7">
        <v>0</v>
      </c>
      <c r="AA150" s="7">
        <v>0</v>
      </c>
      <c r="AB150" s="7">
        <v>0</v>
      </c>
      <c r="AC150" s="7">
        <v>0</v>
      </c>
      <c r="AD150" s="7">
        <v>0</v>
      </c>
      <c r="AE150" s="7">
        <v>0</v>
      </c>
      <c r="AF150" s="7">
        <v>0</v>
      </c>
      <c r="AG150" s="7">
        <v>0</v>
      </c>
      <c r="AH150" s="7">
        <v>0</v>
      </c>
      <c r="AI150" s="7">
        <v>0</v>
      </c>
      <c r="AJ150" s="7">
        <v>0</v>
      </c>
      <c r="AK150" s="7">
        <v>0</v>
      </c>
      <c r="AL150" s="7">
        <v>0</v>
      </c>
      <c r="AM150" s="7">
        <v>0</v>
      </c>
      <c r="AN150" s="7">
        <v>0</v>
      </c>
      <c r="AO150" s="7">
        <v>0</v>
      </c>
      <c r="AP150" s="7">
        <v>0</v>
      </c>
      <c r="AQ150" s="7">
        <v>0</v>
      </c>
      <c r="AR150" s="7">
        <v>0</v>
      </c>
      <c r="AS150" s="7">
        <v>0</v>
      </c>
      <c r="AT150" s="7">
        <v>0</v>
      </c>
      <c r="AU150" s="7">
        <v>0</v>
      </c>
      <c r="AV150" s="7">
        <v>0</v>
      </c>
      <c r="AW150" s="7">
        <v>0</v>
      </c>
      <c r="AX150" s="7">
        <v>0</v>
      </c>
      <c r="AY150" s="7">
        <v>0</v>
      </c>
      <c r="AZ150" s="7">
        <v>0</v>
      </c>
      <c r="BA150" s="7">
        <v>0</v>
      </c>
      <c r="BB150" s="7">
        <v>0</v>
      </c>
      <c r="BC150" s="7">
        <v>0</v>
      </c>
      <c r="BD150" s="7">
        <v>0</v>
      </c>
      <c r="BE150" s="7">
        <v>0</v>
      </c>
      <c r="BF150" s="7">
        <v>0</v>
      </c>
      <c r="BG150" s="7">
        <v>0</v>
      </c>
      <c r="BH150" s="7">
        <v>0</v>
      </c>
      <c r="BI150" s="7">
        <v>0</v>
      </c>
      <c r="BJ150" s="7">
        <v>0</v>
      </c>
      <c r="BK150" s="7">
        <v>0</v>
      </c>
    </row>
    <row r="151" spans="1:63" x14ac:dyDescent="0.35">
      <c r="A151" s="40" t="s">
        <v>911</v>
      </c>
      <c r="B151" s="40" t="s">
        <v>912</v>
      </c>
      <c r="C151" s="40">
        <v>64</v>
      </c>
      <c r="D151" s="40" t="s">
        <v>913</v>
      </c>
      <c r="E151" s="40"/>
      <c r="F151" s="40" t="s">
        <v>474</v>
      </c>
      <c r="G151" s="40" t="s">
        <v>474</v>
      </c>
      <c r="H151" s="40">
        <v>0</v>
      </c>
      <c r="I151" s="41">
        <v>0</v>
      </c>
      <c r="J151" s="40">
        <v>0</v>
      </c>
      <c r="K151" s="40">
        <v>0</v>
      </c>
      <c r="L151" s="41">
        <v>0</v>
      </c>
      <c r="M151" s="7">
        <v>3.0632000000000001E-4</v>
      </c>
      <c r="N151" s="7">
        <v>6.1264000000000002E-4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  <c r="V151" s="7">
        <v>0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7">
        <v>0</v>
      </c>
      <c r="AK151" s="7">
        <v>0</v>
      </c>
      <c r="AL151" s="7">
        <v>0</v>
      </c>
      <c r="AM151" s="7">
        <v>0</v>
      </c>
      <c r="AN151" s="7">
        <v>0</v>
      </c>
      <c r="AO151" s="7">
        <v>0</v>
      </c>
      <c r="AP151" s="7">
        <v>0</v>
      </c>
      <c r="AQ151" s="7">
        <v>0</v>
      </c>
      <c r="AR151" s="7">
        <v>0</v>
      </c>
      <c r="AS151" s="7">
        <v>0</v>
      </c>
      <c r="AT151" s="7">
        <v>0</v>
      </c>
      <c r="AU151" s="7">
        <v>0</v>
      </c>
      <c r="AV151" s="7">
        <v>0</v>
      </c>
      <c r="AW151" s="7">
        <v>0</v>
      </c>
      <c r="AX151" s="7">
        <v>0</v>
      </c>
      <c r="AY151" s="7">
        <v>0</v>
      </c>
      <c r="AZ151" s="7">
        <v>0</v>
      </c>
      <c r="BA151" s="7">
        <v>0</v>
      </c>
      <c r="BB151" s="7">
        <v>0</v>
      </c>
      <c r="BC151" s="7">
        <v>0</v>
      </c>
      <c r="BD151" s="7">
        <v>0</v>
      </c>
      <c r="BE151" s="7">
        <v>0</v>
      </c>
      <c r="BF151" s="7">
        <v>0</v>
      </c>
      <c r="BG151" s="7">
        <v>0</v>
      </c>
      <c r="BH151" s="7">
        <v>0</v>
      </c>
      <c r="BI151" s="7">
        <v>0</v>
      </c>
      <c r="BJ151" s="7">
        <v>0</v>
      </c>
      <c r="BK151" s="7">
        <v>0</v>
      </c>
    </row>
    <row r="152" spans="1:63" x14ac:dyDescent="0.35">
      <c r="A152" s="40" t="s">
        <v>914</v>
      </c>
      <c r="B152" s="40" t="s">
        <v>915</v>
      </c>
      <c r="C152" s="40">
        <v>65</v>
      </c>
      <c r="D152" s="40" t="s">
        <v>916</v>
      </c>
      <c r="E152" s="40"/>
      <c r="F152" s="40" t="s">
        <v>474</v>
      </c>
      <c r="G152" s="40" t="s">
        <v>474</v>
      </c>
      <c r="H152" s="40">
        <v>0</v>
      </c>
      <c r="I152" s="41">
        <v>0</v>
      </c>
      <c r="J152" s="40">
        <v>0</v>
      </c>
      <c r="K152" s="40">
        <v>0</v>
      </c>
      <c r="L152" s="41">
        <v>0</v>
      </c>
      <c r="M152" s="7">
        <v>8.5099999999999998E-6</v>
      </c>
      <c r="N152" s="7">
        <v>1.702E-5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7">
        <v>0</v>
      </c>
      <c r="Y152" s="7">
        <v>0</v>
      </c>
      <c r="Z152" s="7">
        <v>0</v>
      </c>
      <c r="AA152" s="7">
        <v>0</v>
      </c>
      <c r="AB152" s="7">
        <v>0</v>
      </c>
      <c r="AC152" s="7">
        <v>0</v>
      </c>
      <c r="AD152" s="7">
        <v>0</v>
      </c>
      <c r="AE152" s="7">
        <v>0</v>
      </c>
      <c r="AF152" s="7">
        <v>0</v>
      </c>
      <c r="AG152" s="7">
        <v>0</v>
      </c>
      <c r="AH152" s="7">
        <v>0</v>
      </c>
      <c r="AI152" s="7">
        <v>0</v>
      </c>
      <c r="AJ152" s="7">
        <v>0</v>
      </c>
      <c r="AK152" s="7">
        <v>0</v>
      </c>
      <c r="AL152" s="7">
        <v>0</v>
      </c>
      <c r="AM152" s="7">
        <v>0</v>
      </c>
      <c r="AN152" s="7">
        <v>0</v>
      </c>
      <c r="AO152" s="7">
        <v>0</v>
      </c>
      <c r="AP152" s="7">
        <v>0</v>
      </c>
      <c r="AQ152" s="7">
        <v>0</v>
      </c>
      <c r="AR152" s="7">
        <v>0</v>
      </c>
      <c r="AS152" s="7">
        <v>0</v>
      </c>
      <c r="AT152" s="7">
        <v>0</v>
      </c>
      <c r="AU152" s="7">
        <v>0</v>
      </c>
      <c r="AV152" s="7">
        <v>0</v>
      </c>
      <c r="AW152" s="7">
        <v>0</v>
      </c>
      <c r="AX152" s="7">
        <v>0</v>
      </c>
      <c r="AY152" s="7">
        <v>0</v>
      </c>
      <c r="AZ152" s="7">
        <v>0</v>
      </c>
      <c r="BA152" s="7">
        <v>0</v>
      </c>
      <c r="BB152" s="7">
        <v>0</v>
      </c>
      <c r="BC152" s="7">
        <v>0</v>
      </c>
      <c r="BD152" s="7">
        <v>0</v>
      </c>
      <c r="BE152" s="7">
        <v>0</v>
      </c>
      <c r="BF152" s="7">
        <v>0</v>
      </c>
      <c r="BG152" s="7">
        <v>0</v>
      </c>
      <c r="BH152" s="7">
        <v>0</v>
      </c>
      <c r="BI152" s="7">
        <v>0</v>
      </c>
      <c r="BJ152" s="7">
        <v>0</v>
      </c>
      <c r="BK152" s="7">
        <v>0</v>
      </c>
    </row>
    <row r="153" spans="1:63" x14ac:dyDescent="0.35">
      <c r="A153" s="42" t="s">
        <v>917</v>
      </c>
      <c r="B153" s="42" t="s">
        <v>918</v>
      </c>
      <c r="C153" s="42">
        <v>71</v>
      </c>
      <c r="D153" s="42" t="s">
        <v>919</v>
      </c>
      <c r="E153" s="42"/>
      <c r="F153" s="42" t="s">
        <v>611</v>
      </c>
      <c r="G153" s="42" t="s">
        <v>480</v>
      </c>
      <c r="H153" s="42">
        <v>0</v>
      </c>
      <c r="I153" s="43">
        <v>0</v>
      </c>
      <c r="J153" s="42">
        <v>0</v>
      </c>
      <c r="K153" s="42">
        <v>0</v>
      </c>
      <c r="L153" s="43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7">
        <v>0</v>
      </c>
      <c r="U153" s="7">
        <v>0</v>
      </c>
      <c r="V153" s="7">
        <v>0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7">
        <v>0</v>
      </c>
      <c r="AK153" s="7">
        <v>0</v>
      </c>
      <c r="AL153" s="7">
        <v>0</v>
      </c>
      <c r="AM153" s="7">
        <v>0</v>
      </c>
      <c r="AN153" s="7">
        <v>0</v>
      </c>
      <c r="AO153" s="7">
        <v>0</v>
      </c>
      <c r="AP153" s="7">
        <v>0</v>
      </c>
      <c r="AQ153" s="7">
        <v>0</v>
      </c>
      <c r="AR153" s="7">
        <v>0</v>
      </c>
      <c r="AS153" s="7">
        <v>0</v>
      </c>
      <c r="AT153" s="7">
        <v>0</v>
      </c>
      <c r="AU153" s="7">
        <v>0</v>
      </c>
      <c r="AV153" s="7">
        <v>0</v>
      </c>
      <c r="AW153" s="7">
        <v>0</v>
      </c>
      <c r="AX153" s="7">
        <v>0</v>
      </c>
      <c r="AY153" s="7">
        <v>0</v>
      </c>
      <c r="AZ153" s="7">
        <v>0</v>
      </c>
      <c r="BA153" s="7">
        <v>0</v>
      </c>
      <c r="BB153" s="7">
        <v>0</v>
      </c>
      <c r="BC153" s="7">
        <v>0</v>
      </c>
      <c r="BD153" s="7">
        <v>0</v>
      </c>
      <c r="BE153" s="7">
        <v>0</v>
      </c>
      <c r="BF153" s="7">
        <v>0</v>
      </c>
      <c r="BG153" s="7">
        <v>0</v>
      </c>
      <c r="BH153" s="7">
        <v>0</v>
      </c>
      <c r="BI153" s="7">
        <v>0</v>
      </c>
      <c r="BJ153" s="7">
        <v>0</v>
      </c>
      <c r="BK153" s="7">
        <v>0</v>
      </c>
    </row>
    <row r="154" spans="1:63" x14ac:dyDescent="0.35">
      <c r="A154" s="42" t="s">
        <v>920</v>
      </c>
      <c r="B154" s="42" t="s">
        <v>921</v>
      </c>
      <c r="C154" s="42">
        <v>77</v>
      </c>
      <c r="D154" s="42" t="s">
        <v>922</v>
      </c>
      <c r="E154" s="42"/>
      <c r="F154" s="42" t="s">
        <v>611</v>
      </c>
      <c r="G154" s="42" t="s">
        <v>480</v>
      </c>
      <c r="H154" s="42">
        <v>0</v>
      </c>
      <c r="I154" s="43">
        <v>0</v>
      </c>
      <c r="J154" s="42">
        <v>0</v>
      </c>
      <c r="K154" s="42">
        <v>0</v>
      </c>
      <c r="L154" s="43">
        <v>0</v>
      </c>
      <c r="M154" s="7">
        <v>8.5099999999999998E-6</v>
      </c>
      <c r="N154" s="7">
        <v>1.702E-5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7">
        <v>0</v>
      </c>
      <c r="X154" s="7">
        <v>0</v>
      </c>
      <c r="Y154" s="7">
        <v>0</v>
      </c>
      <c r="Z154" s="7">
        <v>0</v>
      </c>
      <c r="AA154" s="7">
        <v>0</v>
      </c>
      <c r="AB154" s="7">
        <v>0</v>
      </c>
      <c r="AC154" s="7">
        <v>0</v>
      </c>
      <c r="AD154" s="7">
        <v>0</v>
      </c>
      <c r="AE154" s="7">
        <v>0</v>
      </c>
      <c r="AF154" s="7">
        <v>0</v>
      </c>
      <c r="AG154" s="7">
        <v>0</v>
      </c>
      <c r="AH154" s="7">
        <v>0</v>
      </c>
      <c r="AI154" s="7">
        <v>0</v>
      </c>
      <c r="AJ154" s="7">
        <v>0</v>
      </c>
      <c r="AK154" s="7">
        <v>0</v>
      </c>
      <c r="AL154" s="7">
        <v>0</v>
      </c>
      <c r="AM154" s="7">
        <v>0</v>
      </c>
      <c r="AN154" s="7">
        <v>0</v>
      </c>
      <c r="AO154" s="7">
        <v>0</v>
      </c>
      <c r="AP154" s="7">
        <v>0</v>
      </c>
      <c r="AQ154" s="7">
        <v>0</v>
      </c>
      <c r="AR154" s="7">
        <v>0</v>
      </c>
      <c r="AS154" s="7">
        <v>0</v>
      </c>
      <c r="AT154" s="7">
        <v>0</v>
      </c>
      <c r="AU154" s="7">
        <v>0</v>
      </c>
      <c r="AV154" s="7">
        <v>0</v>
      </c>
      <c r="AW154" s="7">
        <v>0</v>
      </c>
      <c r="AX154" s="7">
        <v>0</v>
      </c>
      <c r="AY154" s="7">
        <v>0</v>
      </c>
      <c r="AZ154" s="7">
        <v>0</v>
      </c>
      <c r="BA154" s="7">
        <v>0</v>
      </c>
      <c r="BB154" s="7">
        <v>0</v>
      </c>
      <c r="BC154" s="7">
        <v>0</v>
      </c>
      <c r="BD154" s="7">
        <v>0</v>
      </c>
      <c r="BE154" s="7">
        <v>0</v>
      </c>
      <c r="BF154" s="7">
        <v>0</v>
      </c>
      <c r="BG154" s="7">
        <v>0</v>
      </c>
      <c r="BH154" s="7">
        <v>0</v>
      </c>
      <c r="BI154" s="7">
        <v>0</v>
      </c>
      <c r="BJ154" s="7">
        <v>0</v>
      </c>
      <c r="BK154" s="7">
        <v>0</v>
      </c>
    </row>
    <row r="155" spans="1:63" x14ac:dyDescent="0.35">
      <c r="A155" s="42" t="s">
        <v>923</v>
      </c>
      <c r="B155" s="42" t="s">
        <v>924</v>
      </c>
      <c r="C155" s="42">
        <v>79</v>
      </c>
      <c r="D155" s="42" t="s">
        <v>925</v>
      </c>
      <c r="E155" s="42"/>
      <c r="F155" s="42" t="s">
        <v>611</v>
      </c>
      <c r="G155" s="42" t="s">
        <v>480</v>
      </c>
      <c r="H155" s="42">
        <v>0</v>
      </c>
      <c r="I155" s="43">
        <v>0</v>
      </c>
      <c r="J155" s="42">
        <v>0</v>
      </c>
      <c r="K155" s="42">
        <v>0</v>
      </c>
      <c r="L155" s="43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  <c r="V155" s="7">
        <v>0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7">
        <v>0</v>
      </c>
      <c r="AK155" s="7">
        <v>0</v>
      </c>
      <c r="AL155" s="7">
        <v>0</v>
      </c>
      <c r="AM155" s="7">
        <v>0</v>
      </c>
      <c r="AN155" s="7">
        <v>0</v>
      </c>
      <c r="AO155" s="7">
        <v>0</v>
      </c>
      <c r="AP155" s="7">
        <v>0</v>
      </c>
      <c r="AQ155" s="7">
        <v>0</v>
      </c>
      <c r="AR155" s="7">
        <v>0</v>
      </c>
      <c r="AS155" s="7">
        <v>0</v>
      </c>
      <c r="AT155" s="7">
        <v>0</v>
      </c>
      <c r="AU155" s="7">
        <v>0</v>
      </c>
      <c r="AV155" s="7">
        <v>0</v>
      </c>
      <c r="AW155" s="7">
        <v>0</v>
      </c>
      <c r="AX155" s="7">
        <v>0</v>
      </c>
      <c r="AY155" s="7">
        <v>0</v>
      </c>
      <c r="AZ155" s="7">
        <v>0</v>
      </c>
      <c r="BA155" s="7">
        <v>0</v>
      </c>
      <c r="BB155" s="7">
        <v>0</v>
      </c>
      <c r="BC155" s="7">
        <v>0</v>
      </c>
      <c r="BD155" s="7">
        <v>0</v>
      </c>
      <c r="BE155" s="7">
        <v>0</v>
      </c>
      <c r="BF155" s="7">
        <v>0</v>
      </c>
      <c r="BG155" s="7">
        <v>0</v>
      </c>
      <c r="BH155" s="7">
        <v>0</v>
      </c>
      <c r="BI155" s="7">
        <v>0</v>
      </c>
      <c r="BJ155" s="7">
        <v>0</v>
      </c>
      <c r="BK155" s="7">
        <v>0</v>
      </c>
    </row>
    <row r="156" spans="1:63" x14ac:dyDescent="0.35">
      <c r="A156" s="42" t="s">
        <v>926</v>
      </c>
      <c r="B156" s="42" t="s">
        <v>927</v>
      </c>
      <c r="C156" s="42">
        <v>80</v>
      </c>
      <c r="D156" s="42" t="s">
        <v>928</v>
      </c>
      <c r="E156" s="42"/>
      <c r="F156" s="42" t="s">
        <v>611</v>
      </c>
      <c r="G156" s="42" t="s">
        <v>480</v>
      </c>
      <c r="H156" s="42">
        <v>0</v>
      </c>
      <c r="I156" s="43">
        <v>0</v>
      </c>
      <c r="J156" s="42">
        <v>0</v>
      </c>
      <c r="K156" s="42">
        <v>0</v>
      </c>
      <c r="L156" s="43">
        <v>0</v>
      </c>
      <c r="M156" s="7">
        <v>3.4039999999999999E-5</v>
      </c>
      <c r="N156" s="7">
        <v>6.8079999999999999E-5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0</v>
      </c>
      <c r="X156" s="7">
        <v>0</v>
      </c>
      <c r="Y156" s="7">
        <v>0</v>
      </c>
      <c r="Z156" s="7">
        <v>0</v>
      </c>
      <c r="AA156" s="7">
        <v>0</v>
      </c>
      <c r="AB156" s="7">
        <v>0</v>
      </c>
      <c r="AC156" s="7">
        <v>0</v>
      </c>
      <c r="AD156" s="7">
        <v>0</v>
      </c>
      <c r="AE156" s="7">
        <v>0</v>
      </c>
      <c r="AF156" s="7">
        <v>0</v>
      </c>
      <c r="AG156" s="7">
        <v>0</v>
      </c>
      <c r="AH156" s="7">
        <v>0</v>
      </c>
      <c r="AI156" s="7">
        <v>0</v>
      </c>
      <c r="AJ156" s="7">
        <v>0</v>
      </c>
      <c r="AK156" s="7">
        <v>0</v>
      </c>
      <c r="AL156" s="7">
        <v>0</v>
      </c>
      <c r="AM156" s="7">
        <v>0</v>
      </c>
      <c r="AN156" s="7">
        <v>0</v>
      </c>
      <c r="AO156" s="7">
        <v>0</v>
      </c>
      <c r="AP156" s="7">
        <v>0</v>
      </c>
      <c r="AQ156" s="7">
        <v>0</v>
      </c>
      <c r="AR156" s="7">
        <v>0</v>
      </c>
      <c r="AS156" s="7">
        <v>0</v>
      </c>
      <c r="AT156" s="7">
        <v>0</v>
      </c>
      <c r="AU156" s="7">
        <v>0</v>
      </c>
      <c r="AV156" s="7">
        <v>0</v>
      </c>
      <c r="AW156" s="7">
        <v>0</v>
      </c>
      <c r="AX156" s="7">
        <v>0</v>
      </c>
      <c r="AY156" s="7">
        <v>0</v>
      </c>
      <c r="AZ156" s="7">
        <v>0</v>
      </c>
      <c r="BA156" s="7">
        <v>0</v>
      </c>
      <c r="BB156" s="7">
        <v>0</v>
      </c>
      <c r="BC156" s="7">
        <v>0</v>
      </c>
      <c r="BD156" s="7">
        <v>0</v>
      </c>
      <c r="BE156" s="7">
        <v>0</v>
      </c>
      <c r="BF156" s="7">
        <v>0</v>
      </c>
      <c r="BG156" s="7">
        <v>0</v>
      </c>
      <c r="BH156" s="7">
        <v>0</v>
      </c>
      <c r="BI156" s="7">
        <v>0</v>
      </c>
      <c r="BJ156" s="7">
        <v>0</v>
      </c>
      <c r="BK156" s="7">
        <v>0</v>
      </c>
    </row>
    <row r="157" spans="1:63" x14ac:dyDescent="0.35">
      <c r="A157" s="42" t="s">
        <v>929</v>
      </c>
      <c r="B157" s="42" t="s">
        <v>930</v>
      </c>
      <c r="C157" s="42">
        <v>82</v>
      </c>
      <c r="D157" s="42" t="s">
        <v>931</v>
      </c>
      <c r="E157" s="42"/>
      <c r="F157" s="42" t="s">
        <v>611</v>
      </c>
      <c r="G157" s="42" t="s">
        <v>480</v>
      </c>
      <c r="H157" s="42">
        <v>0</v>
      </c>
      <c r="I157" s="43">
        <v>0</v>
      </c>
      <c r="J157" s="42">
        <v>0</v>
      </c>
      <c r="K157" s="42">
        <v>0</v>
      </c>
      <c r="L157" s="43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V157" s="7">
        <v>0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7">
        <v>0</v>
      </c>
      <c r="AK157" s="7">
        <v>0</v>
      </c>
      <c r="AL157" s="7">
        <v>0</v>
      </c>
      <c r="AM157" s="7">
        <v>0</v>
      </c>
      <c r="AN157" s="7">
        <v>0</v>
      </c>
      <c r="AO157" s="7">
        <v>0</v>
      </c>
      <c r="AP157" s="7">
        <v>0</v>
      </c>
      <c r="AQ157" s="7">
        <v>0</v>
      </c>
      <c r="AR157" s="7">
        <v>0</v>
      </c>
      <c r="AS157" s="7">
        <v>0</v>
      </c>
      <c r="AT157" s="7">
        <v>0</v>
      </c>
      <c r="AU157" s="7">
        <v>0</v>
      </c>
      <c r="AV157" s="7">
        <v>0</v>
      </c>
      <c r="AW157" s="7">
        <v>0</v>
      </c>
      <c r="AX157" s="7">
        <v>0</v>
      </c>
      <c r="AY157" s="7">
        <v>0</v>
      </c>
      <c r="AZ157" s="7">
        <v>0</v>
      </c>
      <c r="BA157" s="7">
        <v>0</v>
      </c>
      <c r="BB157" s="7">
        <v>0</v>
      </c>
      <c r="BC157" s="7">
        <v>0</v>
      </c>
      <c r="BD157" s="7">
        <v>0</v>
      </c>
      <c r="BE157" s="7">
        <v>0</v>
      </c>
      <c r="BF157" s="7">
        <v>0</v>
      </c>
      <c r="BG157" s="7">
        <v>0</v>
      </c>
      <c r="BH157" s="7">
        <v>0</v>
      </c>
      <c r="BI157" s="7">
        <v>0</v>
      </c>
      <c r="BJ157" s="7">
        <v>0</v>
      </c>
      <c r="BK157" s="7">
        <v>0</v>
      </c>
    </row>
    <row r="158" spans="1:63" x14ac:dyDescent="0.35">
      <c r="A158" s="42" t="s">
        <v>932</v>
      </c>
      <c r="B158" s="42" t="s">
        <v>933</v>
      </c>
      <c r="C158" s="42">
        <v>83</v>
      </c>
      <c r="D158" s="42" t="s">
        <v>934</v>
      </c>
      <c r="E158" s="42"/>
      <c r="F158" s="42" t="s">
        <v>611</v>
      </c>
      <c r="G158" s="42" t="s">
        <v>480</v>
      </c>
      <c r="H158" s="42">
        <v>0</v>
      </c>
      <c r="I158" s="43">
        <v>0</v>
      </c>
      <c r="J158" s="42">
        <v>0</v>
      </c>
      <c r="K158" s="42">
        <v>0</v>
      </c>
      <c r="L158" s="43">
        <v>0</v>
      </c>
      <c r="M158" s="7">
        <v>1.702E-5</v>
      </c>
      <c r="N158" s="7">
        <v>3.4039999999999999E-5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>
        <v>0</v>
      </c>
      <c r="X158" s="7">
        <v>0</v>
      </c>
      <c r="Y158" s="7">
        <v>0</v>
      </c>
      <c r="Z158" s="7">
        <v>0</v>
      </c>
      <c r="AA158" s="7">
        <v>0</v>
      </c>
      <c r="AB158" s="7">
        <v>0</v>
      </c>
      <c r="AC158" s="7">
        <v>0</v>
      </c>
      <c r="AD158" s="7">
        <v>0</v>
      </c>
      <c r="AE158" s="7">
        <v>0</v>
      </c>
      <c r="AF158" s="7">
        <v>0</v>
      </c>
      <c r="AG158" s="7">
        <v>0</v>
      </c>
      <c r="AH158" s="7">
        <v>0</v>
      </c>
      <c r="AI158" s="7">
        <v>0</v>
      </c>
      <c r="AJ158" s="7">
        <v>0</v>
      </c>
      <c r="AK158" s="7">
        <v>0</v>
      </c>
      <c r="AL158" s="7">
        <v>0</v>
      </c>
      <c r="AM158" s="7">
        <v>0</v>
      </c>
      <c r="AN158" s="7">
        <v>0</v>
      </c>
      <c r="AO158" s="7">
        <v>0</v>
      </c>
      <c r="AP158" s="7">
        <v>0</v>
      </c>
      <c r="AQ158" s="7">
        <v>0</v>
      </c>
      <c r="AR158" s="7">
        <v>0</v>
      </c>
      <c r="AS158" s="7">
        <v>0</v>
      </c>
      <c r="AT158" s="7">
        <v>0</v>
      </c>
      <c r="AU158" s="7">
        <v>0</v>
      </c>
      <c r="AV158" s="7">
        <v>0</v>
      </c>
      <c r="AW158" s="7">
        <v>0</v>
      </c>
      <c r="AX158" s="7">
        <v>0</v>
      </c>
      <c r="AY158" s="7">
        <v>0</v>
      </c>
      <c r="AZ158" s="7">
        <v>0</v>
      </c>
      <c r="BA158" s="7">
        <v>0</v>
      </c>
      <c r="BB158" s="7">
        <v>0</v>
      </c>
      <c r="BC158" s="7">
        <v>0</v>
      </c>
      <c r="BD158" s="7">
        <v>0</v>
      </c>
      <c r="BE158" s="7">
        <v>0</v>
      </c>
      <c r="BF158" s="7">
        <v>0</v>
      </c>
      <c r="BG158" s="7">
        <v>0</v>
      </c>
      <c r="BH158" s="7">
        <v>0</v>
      </c>
      <c r="BI158" s="7">
        <v>0</v>
      </c>
      <c r="BJ158" s="7">
        <v>0</v>
      </c>
      <c r="BK158" s="7">
        <v>0</v>
      </c>
    </row>
    <row r="159" spans="1:63" x14ac:dyDescent="0.35">
      <c r="A159" s="40" t="s">
        <v>935</v>
      </c>
      <c r="B159" s="40" t="s">
        <v>936</v>
      </c>
      <c r="C159" s="40">
        <v>85</v>
      </c>
      <c r="D159" s="40" t="s">
        <v>937</v>
      </c>
      <c r="E159" s="40"/>
      <c r="F159" s="40" t="s">
        <v>474</v>
      </c>
      <c r="G159" s="40" t="s">
        <v>474</v>
      </c>
      <c r="H159" s="40">
        <v>0</v>
      </c>
      <c r="I159" s="41">
        <v>0</v>
      </c>
      <c r="J159" s="40">
        <v>0</v>
      </c>
      <c r="K159" s="40">
        <v>0</v>
      </c>
      <c r="L159" s="41">
        <v>0</v>
      </c>
      <c r="M159" s="7">
        <v>1.5316E-4</v>
      </c>
      <c r="N159" s="7">
        <v>3.0632000000000001E-4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7">
        <v>0</v>
      </c>
      <c r="U159" s="7">
        <v>0</v>
      </c>
      <c r="V159" s="7">
        <v>0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7">
        <v>0</v>
      </c>
      <c r="AK159" s="7">
        <v>0</v>
      </c>
      <c r="AL159" s="7">
        <v>0</v>
      </c>
      <c r="AM159" s="7">
        <v>0</v>
      </c>
      <c r="AN159" s="7">
        <v>0</v>
      </c>
      <c r="AO159" s="7">
        <v>0</v>
      </c>
      <c r="AP159" s="7">
        <v>0</v>
      </c>
      <c r="AQ159" s="7">
        <v>0</v>
      </c>
      <c r="AR159" s="7">
        <v>0</v>
      </c>
      <c r="AS159" s="7">
        <v>0</v>
      </c>
      <c r="AT159" s="7">
        <v>0</v>
      </c>
      <c r="AU159" s="7">
        <v>0</v>
      </c>
      <c r="AV159" s="7">
        <v>0</v>
      </c>
      <c r="AW159" s="7">
        <v>0</v>
      </c>
      <c r="AX159" s="7">
        <v>0</v>
      </c>
      <c r="AY159" s="7">
        <v>0</v>
      </c>
      <c r="AZ159" s="7">
        <v>0</v>
      </c>
      <c r="BA159" s="7">
        <v>0</v>
      </c>
      <c r="BB159" s="7">
        <v>0</v>
      </c>
      <c r="BC159" s="7">
        <v>0</v>
      </c>
      <c r="BD159" s="7">
        <v>0</v>
      </c>
      <c r="BE159" s="7">
        <v>0</v>
      </c>
      <c r="BF159" s="7">
        <v>0</v>
      </c>
      <c r="BG159" s="7">
        <v>0</v>
      </c>
      <c r="BH159" s="7">
        <v>0</v>
      </c>
      <c r="BI159" s="7">
        <v>0</v>
      </c>
      <c r="BJ159" s="7">
        <v>0</v>
      </c>
      <c r="BK159" s="7">
        <v>0</v>
      </c>
    </row>
    <row r="160" spans="1:63" x14ac:dyDescent="0.35">
      <c r="A160" s="40" t="s">
        <v>938</v>
      </c>
      <c r="B160" s="40" t="s">
        <v>939</v>
      </c>
      <c r="C160" s="40">
        <v>87</v>
      </c>
      <c r="D160" s="40" t="s">
        <v>940</v>
      </c>
      <c r="E160" s="40"/>
      <c r="F160" s="40" t="s">
        <v>474</v>
      </c>
      <c r="G160" s="40" t="s">
        <v>474</v>
      </c>
      <c r="H160" s="40">
        <v>0</v>
      </c>
      <c r="I160" s="41">
        <v>0</v>
      </c>
      <c r="J160" s="40">
        <v>0</v>
      </c>
      <c r="K160" s="40">
        <v>0</v>
      </c>
      <c r="L160" s="41">
        <v>0</v>
      </c>
      <c r="M160" s="7">
        <v>7.9131999999999998E-4</v>
      </c>
      <c r="N160" s="7">
        <v>1.58264E-3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0</v>
      </c>
      <c r="X160" s="7">
        <v>0</v>
      </c>
      <c r="Y160" s="7">
        <v>0</v>
      </c>
      <c r="Z160" s="7">
        <v>0</v>
      </c>
      <c r="AA160" s="7">
        <v>0</v>
      </c>
      <c r="AB160" s="7">
        <v>0</v>
      </c>
      <c r="AC160" s="7">
        <v>0</v>
      </c>
      <c r="AD160" s="7">
        <v>0</v>
      </c>
      <c r="AE160" s="7">
        <v>0</v>
      </c>
      <c r="AF160" s="7">
        <v>0</v>
      </c>
      <c r="AG160" s="7">
        <v>0</v>
      </c>
      <c r="AH160" s="7">
        <v>0</v>
      </c>
      <c r="AI160" s="7">
        <v>0</v>
      </c>
      <c r="AJ160" s="7">
        <v>0</v>
      </c>
      <c r="AK160" s="7">
        <v>0</v>
      </c>
      <c r="AL160" s="7">
        <v>0</v>
      </c>
      <c r="AM160" s="7">
        <v>0</v>
      </c>
      <c r="AN160" s="7">
        <v>0</v>
      </c>
      <c r="AO160" s="7">
        <v>0</v>
      </c>
      <c r="AP160" s="7">
        <v>0</v>
      </c>
      <c r="AQ160" s="7">
        <v>0</v>
      </c>
      <c r="AR160" s="7">
        <v>0</v>
      </c>
      <c r="AS160" s="7">
        <v>0</v>
      </c>
      <c r="AT160" s="7">
        <v>0</v>
      </c>
      <c r="AU160" s="7">
        <v>0</v>
      </c>
      <c r="AV160" s="7">
        <v>0</v>
      </c>
      <c r="AW160" s="7">
        <v>0</v>
      </c>
      <c r="AX160" s="7">
        <v>0</v>
      </c>
      <c r="AY160" s="7">
        <v>0</v>
      </c>
      <c r="AZ160" s="7">
        <v>0</v>
      </c>
      <c r="BA160" s="7">
        <v>0</v>
      </c>
      <c r="BB160" s="7">
        <v>0</v>
      </c>
      <c r="BC160" s="7">
        <v>0</v>
      </c>
      <c r="BD160" s="7">
        <v>0</v>
      </c>
      <c r="BE160" s="7">
        <v>0</v>
      </c>
      <c r="BF160" s="7">
        <v>0</v>
      </c>
      <c r="BG160" s="7">
        <v>0</v>
      </c>
      <c r="BH160" s="7">
        <v>0</v>
      </c>
      <c r="BI160" s="7">
        <v>0</v>
      </c>
      <c r="BJ160" s="7">
        <v>0</v>
      </c>
      <c r="BK160" s="7">
        <v>0</v>
      </c>
    </row>
    <row r="161" spans="1:63" x14ac:dyDescent="0.35">
      <c r="A161" s="40" t="s">
        <v>941</v>
      </c>
      <c r="B161" s="40" t="s">
        <v>942</v>
      </c>
      <c r="C161" s="40">
        <v>88</v>
      </c>
      <c r="D161" s="40" t="s">
        <v>943</v>
      </c>
      <c r="E161" s="40"/>
      <c r="F161" s="40" t="s">
        <v>474</v>
      </c>
      <c r="G161" s="40" t="s">
        <v>474</v>
      </c>
      <c r="H161" s="40">
        <v>0</v>
      </c>
      <c r="I161" s="41">
        <v>0</v>
      </c>
      <c r="J161" s="40">
        <v>0</v>
      </c>
      <c r="K161" s="40">
        <v>0</v>
      </c>
      <c r="L161" s="41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7">
        <v>0</v>
      </c>
      <c r="AK161" s="7">
        <v>0</v>
      </c>
      <c r="AL161" s="7">
        <v>0</v>
      </c>
      <c r="AM161" s="7">
        <v>0</v>
      </c>
      <c r="AN161" s="7">
        <v>0</v>
      </c>
      <c r="AO161" s="7">
        <v>0</v>
      </c>
      <c r="AP161" s="7">
        <v>0</v>
      </c>
      <c r="AQ161" s="7">
        <v>0</v>
      </c>
      <c r="AR161" s="7">
        <v>0</v>
      </c>
      <c r="AS161" s="7">
        <v>0</v>
      </c>
      <c r="AT161" s="7">
        <v>0</v>
      </c>
      <c r="AU161" s="7">
        <v>0</v>
      </c>
      <c r="AV161" s="7">
        <v>0</v>
      </c>
      <c r="AW161" s="7">
        <v>0</v>
      </c>
      <c r="AX161" s="7">
        <v>0</v>
      </c>
      <c r="AY161" s="7">
        <v>0</v>
      </c>
      <c r="AZ161" s="7">
        <v>0</v>
      </c>
      <c r="BA161" s="7">
        <v>0</v>
      </c>
      <c r="BB161" s="7">
        <v>0</v>
      </c>
      <c r="BC161" s="7">
        <v>0</v>
      </c>
      <c r="BD161" s="7">
        <v>0</v>
      </c>
      <c r="BE161" s="7">
        <v>0</v>
      </c>
      <c r="BF161" s="7">
        <v>0</v>
      </c>
      <c r="BG161" s="7">
        <v>0</v>
      </c>
      <c r="BH161" s="7">
        <v>0</v>
      </c>
      <c r="BI161" s="7">
        <v>0</v>
      </c>
      <c r="BJ161" s="7">
        <v>0</v>
      </c>
      <c r="BK161" s="7">
        <v>0</v>
      </c>
    </row>
    <row r="162" spans="1:63" x14ac:dyDescent="0.35">
      <c r="A162" s="42" t="s">
        <v>944</v>
      </c>
      <c r="B162" s="42" t="s">
        <v>945</v>
      </c>
      <c r="C162" s="42">
        <v>92</v>
      </c>
      <c r="D162" s="42" t="s">
        <v>946</v>
      </c>
      <c r="E162" s="42"/>
      <c r="F162" s="42" t="s">
        <v>612</v>
      </c>
      <c r="G162" s="42" t="s">
        <v>480</v>
      </c>
      <c r="H162" s="42">
        <v>0</v>
      </c>
      <c r="I162" s="43">
        <v>0</v>
      </c>
      <c r="J162" s="42">
        <v>0</v>
      </c>
      <c r="K162" s="42">
        <v>0</v>
      </c>
      <c r="L162" s="43">
        <v>0</v>
      </c>
      <c r="M162" s="7">
        <v>1.702E-5</v>
      </c>
      <c r="N162" s="7">
        <v>3.4039999999999999E-5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W162" s="7">
        <v>0</v>
      </c>
      <c r="X162" s="7">
        <v>0</v>
      </c>
      <c r="Y162" s="7">
        <v>0</v>
      </c>
      <c r="Z162" s="7">
        <v>0</v>
      </c>
      <c r="AA162" s="7">
        <v>0</v>
      </c>
      <c r="AB162" s="7">
        <v>0</v>
      </c>
      <c r="AC162" s="7">
        <v>0</v>
      </c>
      <c r="AD162" s="7">
        <v>0</v>
      </c>
      <c r="AE162" s="7">
        <v>0</v>
      </c>
      <c r="AF162" s="7">
        <v>0</v>
      </c>
      <c r="AG162" s="7">
        <v>0</v>
      </c>
      <c r="AH162" s="7">
        <v>0</v>
      </c>
      <c r="AI162" s="7">
        <v>0</v>
      </c>
      <c r="AJ162" s="7">
        <v>0</v>
      </c>
      <c r="AK162" s="7">
        <v>0</v>
      </c>
      <c r="AL162" s="7">
        <v>0</v>
      </c>
      <c r="AM162" s="7">
        <v>0</v>
      </c>
      <c r="AN162" s="7">
        <v>0</v>
      </c>
      <c r="AO162" s="7">
        <v>0</v>
      </c>
      <c r="AP162" s="7">
        <v>0</v>
      </c>
      <c r="AQ162" s="7">
        <v>0</v>
      </c>
      <c r="AR162" s="7">
        <v>0</v>
      </c>
      <c r="AS162" s="7">
        <v>0</v>
      </c>
      <c r="AT162" s="7">
        <v>0</v>
      </c>
      <c r="AU162" s="7">
        <v>0</v>
      </c>
      <c r="AV162" s="7">
        <v>0</v>
      </c>
      <c r="AW162" s="7">
        <v>0</v>
      </c>
      <c r="AX162" s="7">
        <v>0</v>
      </c>
      <c r="AY162" s="7">
        <v>0</v>
      </c>
      <c r="AZ162" s="7">
        <v>0</v>
      </c>
      <c r="BA162" s="7">
        <v>0</v>
      </c>
      <c r="BB162" s="7">
        <v>0</v>
      </c>
      <c r="BC162" s="7">
        <v>0</v>
      </c>
      <c r="BD162" s="7">
        <v>0</v>
      </c>
      <c r="BE162" s="7">
        <v>0</v>
      </c>
      <c r="BF162" s="7">
        <v>0</v>
      </c>
      <c r="BG162" s="7">
        <v>0</v>
      </c>
      <c r="BH162" s="7">
        <v>0</v>
      </c>
      <c r="BI162" s="7">
        <v>0</v>
      </c>
      <c r="BJ162" s="7">
        <v>0</v>
      </c>
      <c r="BK162" s="7">
        <v>0</v>
      </c>
    </row>
    <row r="163" spans="1:63" x14ac:dyDescent="0.35">
      <c r="A163" s="42" t="s">
        <v>947</v>
      </c>
      <c r="B163" s="42" t="s">
        <v>948</v>
      </c>
      <c r="C163" s="42">
        <v>97</v>
      </c>
      <c r="D163" s="42" t="s">
        <v>949</v>
      </c>
      <c r="E163" s="42"/>
      <c r="F163" s="42" t="s">
        <v>611</v>
      </c>
      <c r="G163" s="42" t="s">
        <v>480</v>
      </c>
      <c r="H163" s="42">
        <v>0</v>
      </c>
      <c r="I163" s="43">
        <v>0</v>
      </c>
      <c r="J163" s="42">
        <v>0</v>
      </c>
      <c r="K163" s="42">
        <v>0</v>
      </c>
      <c r="L163" s="43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7">
        <v>0</v>
      </c>
      <c r="AK163" s="7">
        <v>0</v>
      </c>
      <c r="AL163" s="7">
        <v>0</v>
      </c>
      <c r="AM163" s="7">
        <v>0</v>
      </c>
      <c r="AN163" s="7">
        <v>0</v>
      </c>
      <c r="AO163" s="7">
        <v>0</v>
      </c>
      <c r="AP163" s="7">
        <v>0</v>
      </c>
      <c r="AQ163" s="7">
        <v>0</v>
      </c>
      <c r="AR163" s="7">
        <v>0</v>
      </c>
      <c r="AS163" s="7">
        <v>0</v>
      </c>
      <c r="AT163" s="7">
        <v>0</v>
      </c>
      <c r="AU163" s="7">
        <v>0</v>
      </c>
      <c r="AV163" s="7">
        <v>0</v>
      </c>
      <c r="AW163" s="7">
        <v>0</v>
      </c>
      <c r="AX163" s="7">
        <v>0</v>
      </c>
      <c r="AY163" s="7">
        <v>0</v>
      </c>
      <c r="AZ163" s="7">
        <v>0</v>
      </c>
      <c r="BA163" s="7">
        <v>0</v>
      </c>
      <c r="BB163" s="7">
        <v>0</v>
      </c>
      <c r="BC163" s="7">
        <v>0</v>
      </c>
      <c r="BD163" s="7">
        <v>0</v>
      </c>
      <c r="BE163" s="7">
        <v>0</v>
      </c>
      <c r="BF163" s="7">
        <v>0</v>
      </c>
      <c r="BG163" s="7">
        <v>0</v>
      </c>
      <c r="BH163" s="7">
        <v>0</v>
      </c>
      <c r="BI163" s="7">
        <v>0</v>
      </c>
      <c r="BJ163" s="7">
        <v>0</v>
      </c>
      <c r="BK163" s="7">
        <v>0</v>
      </c>
    </row>
    <row r="164" spans="1:63" x14ac:dyDescent="0.35">
      <c r="A164" s="42" t="s">
        <v>950</v>
      </c>
      <c r="B164" s="42" t="s">
        <v>951</v>
      </c>
      <c r="C164" s="42">
        <v>99</v>
      </c>
      <c r="D164" s="42" t="s">
        <v>952</v>
      </c>
      <c r="E164" s="42"/>
      <c r="F164" s="42" t="s">
        <v>611</v>
      </c>
      <c r="G164" s="42" t="s">
        <v>480</v>
      </c>
      <c r="H164" s="42">
        <v>0</v>
      </c>
      <c r="I164" s="43">
        <v>0</v>
      </c>
      <c r="J164" s="42">
        <v>0</v>
      </c>
      <c r="K164" s="42">
        <v>0</v>
      </c>
      <c r="L164" s="43">
        <v>0</v>
      </c>
      <c r="M164" s="7">
        <v>2.5530000000000001E-5</v>
      </c>
      <c r="N164" s="7">
        <v>5.1060000000000002E-5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0</v>
      </c>
      <c r="W164" s="7">
        <v>0</v>
      </c>
      <c r="X164" s="7">
        <v>0</v>
      </c>
      <c r="Y164" s="7">
        <v>0</v>
      </c>
      <c r="Z164" s="7">
        <v>0</v>
      </c>
      <c r="AA164" s="7">
        <v>0</v>
      </c>
      <c r="AB164" s="7">
        <v>0</v>
      </c>
      <c r="AC164" s="7">
        <v>0</v>
      </c>
      <c r="AD164" s="7">
        <v>0</v>
      </c>
      <c r="AE164" s="7">
        <v>0</v>
      </c>
      <c r="AF164" s="7">
        <v>0</v>
      </c>
      <c r="AG164" s="7">
        <v>0</v>
      </c>
      <c r="AH164" s="7">
        <v>0</v>
      </c>
      <c r="AI164" s="7">
        <v>0</v>
      </c>
      <c r="AJ164" s="7">
        <v>0</v>
      </c>
      <c r="AK164" s="7">
        <v>0</v>
      </c>
      <c r="AL164" s="7">
        <v>0</v>
      </c>
      <c r="AM164" s="7">
        <v>0</v>
      </c>
      <c r="AN164" s="7">
        <v>0</v>
      </c>
      <c r="AO164" s="7">
        <v>0</v>
      </c>
      <c r="AP164" s="7">
        <v>0</v>
      </c>
      <c r="AQ164" s="7">
        <v>0</v>
      </c>
      <c r="AR164" s="7">
        <v>0</v>
      </c>
      <c r="AS164" s="7">
        <v>0</v>
      </c>
      <c r="AT164" s="7">
        <v>0</v>
      </c>
      <c r="AU164" s="7">
        <v>0</v>
      </c>
      <c r="AV164" s="7">
        <v>0</v>
      </c>
      <c r="AW164" s="7">
        <v>0</v>
      </c>
      <c r="AX164" s="7">
        <v>0</v>
      </c>
      <c r="AY164" s="7">
        <v>0</v>
      </c>
      <c r="AZ164" s="7">
        <v>0</v>
      </c>
      <c r="BA164" s="7">
        <v>0</v>
      </c>
      <c r="BB164" s="7">
        <v>0</v>
      </c>
      <c r="BC164" s="7">
        <v>0</v>
      </c>
      <c r="BD164" s="7">
        <v>0</v>
      </c>
      <c r="BE164" s="7">
        <v>0</v>
      </c>
      <c r="BF164" s="7">
        <v>0</v>
      </c>
      <c r="BG164" s="7">
        <v>0</v>
      </c>
      <c r="BH164" s="7">
        <v>0</v>
      </c>
      <c r="BI164" s="7">
        <v>0</v>
      </c>
      <c r="BJ164" s="7">
        <v>0</v>
      </c>
      <c r="BK164" s="7">
        <v>0</v>
      </c>
    </row>
    <row r="165" spans="1:63" x14ac:dyDescent="0.35">
      <c r="A165" s="42" t="s">
        <v>953</v>
      </c>
      <c r="B165" s="42" t="s">
        <v>954</v>
      </c>
      <c r="C165" s="42">
        <v>100</v>
      </c>
      <c r="D165" s="42" t="s">
        <v>955</v>
      </c>
      <c r="E165" s="42"/>
      <c r="F165" s="42" t="s">
        <v>611</v>
      </c>
      <c r="G165" s="42" t="s">
        <v>480</v>
      </c>
      <c r="H165" s="42">
        <v>0</v>
      </c>
      <c r="I165" s="43">
        <v>0</v>
      </c>
      <c r="J165" s="42">
        <v>0</v>
      </c>
      <c r="K165" s="42">
        <v>0</v>
      </c>
      <c r="L165" s="43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7">
        <v>0</v>
      </c>
      <c r="U165" s="7">
        <v>0</v>
      </c>
      <c r="V165" s="7">
        <v>0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7">
        <v>0</v>
      </c>
      <c r="AK165" s="7">
        <v>0</v>
      </c>
      <c r="AL165" s="7">
        <v>0</v>
      </c>
      <c r="AM165" s="7">
        <v>0</v>
      </c>
      <c r="AN165" s="7">
        <v>0</v>
      </c>
      <c r="AO165" s="7">
        <v>0</v>
      </c>
      <c r="AP165" s="7">
        <v>0</v>
      </c>
      <c r="AQ165" s="7">
        <v>0</v>
      </c>
      <c r="AR165" s="7">
        <v>0</v>
      </c>
      <c r="AS165" s="7">
        <v>0</v>
      </c>
      <c r="AT165" s="7">
        <v>0</v>
      </c>
      <c r="AU165" s="7">
        <v>0</v>
      </c>
      <c r="AV165" s="7">
        <v>0</v>
      </c>
      <c r="AW165" s="7">
        <v>0</v>
      </c>
      <c r="AX165" s="7">
        <v>0</v>
      </c>
      <c r="AY165" s="7">
        <v>0</v>
      </c>
      <c r="AZ165" s="7">
        <v>0</v>
      </c>
      <c r="BA165" s="7">
        <v>0</v>
      </c>
      <c r="BB165" s="7">
        <v>0</v>
      </c>
      <c r="BC165" s="7">
        <v>0</v>
      </c>
      <c r="BD165" s="7">
        <v>0</v>
      </c>
      <c r="BE165" s="7">
        <v>0</v>
      </c>
      <c r="BF165" s="7">
        <v>0</v>
      </c>
      <c r="BG165" s="7">
        <v>0</v>
      </c>
      <c r="BH165" s="7">
        <v>0</v>
      </c>
      <c r="BI165" s="7">
        <v>0</v>
      </c>
      <c r="BJ165" s="7">
        <v>0</v>
      </c>
      <c r="BK165" s="7">
        <v>0</v>
      </c>
    </row>
    <row r="166" spans="1:63" x14ac:dyDescent="0.35">
      <c r="A166" s="38" t="s">
        <v>956</v>
      </c>
      <c r="B166" s="38" t="s">
        <v>957</v>
      </c>
      <c r="C166" s="38">
        <v>102</v>
      </c>
      <c r="D166" s="38" t="s">
        <v>958</v>
      </c>
      <c r="E166" s="38"/>
      <c r="F166" s="38" t="s">
        <v>476</v>
      </c>
      <c r="G166" s="38" t="s">
        <v>476</v>
      </c>
      <c r="H166" s="38">
        <v>0</v>
      </c>
      <c r="I166" s="39">
        <v>0</v>
      </c>
      <c r="J166" s="38">
        <v>0</v>
      </c>
      <c r="K166" s="38">
        <v>0</v>
      </c>
      <c r="L166" s="39">
        <v>0</v>
      </c>
      <c r="M166" s="7">
        <v>0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7">
        <v>0</v>
      </c>
      <c r="W166" s="7">
        <v>0</v>
      </c>
      <c r="X166" s="7">
        <v>0</v>
      </c>
      <c r="Y166" s="7">
        <v>0</v>
      </c>
      <c r="Z166" s="7">
        <v>0</v>
      </c>
      <c r="AA166" s="7">
        <v>0</v>
      </c>
      <c r="AB166" s="7">
        <v>0</v>
      </c>
      <c r="AC166" s="7">
        <v>0</v>
      </c>
      <c r="AD166" s="7">
        <v>0</v>
      </c>
      <c r="AE166" s="7">
        <v>0</v>
      </c>
      <c r="AF166" s="7">
        <v>0</v>
      </c>
      <c r="AG166" s="7">
        <v>0</v>
      </c>
      <c r="AH166" s="7">
        <v>0</v>
      </c>
      <c r="AI166" s="7">
        <v>0</v>
      </c>
      <c r="AJ166" s="7">
        <v>0</v>
      </c>
      <c r="AK166" s="7">
        <v>0</v>
      </c>
      <c r="AL166" s="7">
        <v>0</v>
      </c>
      <c r="AM166" s="7">
        <v>0</v>
      </c>
      <c r="AN166" s="7">
        <v>0</v>
      </c>
      <c r="AO166" s="7">
        <v>0</v>
      </c>
      <c r="AP166" s="7">
        <v>0</v>
      </c>
      <c r="AQ166" s="7">
        <v>0</v>
      </c>
      <c r="AR166" s="7">
        <v>0</v>
      </c>
      <c r="AS166" s="7">
        <v>0</v>
      </c>
      <c r="AT166" s="7">
        <v>0</v>
      </c>
      <c r="AU166" s="7">
        <v>0</v>
      </c>
      <c r="AV166" s="7">
        <v>0</v>
      </c>
      <c r="AW166" s="7">
        <v>0</v>
      </c>
      <c r="AX166" s="7">
        <v>0</v>
      </c>
      <c r="AY166" s="7">
        <v>0</v>
      </c>
      <c r="AZ166" s="7">
        <v>0</v>
      </c>
      <c r="BA166" s="7">
        <v>0</v>
      </c>
      <c r="BB166" s="7">
        <v>0</v>
      </c>
      <c r="BC166" s="7">
        <v>0</v>
      </c>
      <c r="BD166" s="7">
        <v>0</v>
      </c>
      <c r="BE166" s="7">
        <v>0</v>
      </c>
      <c r="BF166" s="7">
        <v>0</v>
      </c>
      <c r="BG166" s="7">
        <v>0</v>
      </c>
      <c r="BH166" s="7">
        <v>0</v>
      </c>
      <c r="BI166" s="7">
        <v>0</v>
      </c>
      <c r="BJ166" s="7">
        <v>0</v>
      </c>
      <c r="BK166" s="7">
        <v>0</v>
      </c>
    </row>
    <row r="167" spans="1:63" x14ac:dyDescent="0.35">
      <c r="A167" s="38" t="s">
        <v>959</v>
      </c>
      <c r="B167" s="38" t="s">
        <v>960</v>
      </c>
      <c r="C167" s="38">
        <v>103</v>
      </c>
      <c r="D167" s="38" t="s">
        <v>961</v>
      </c>
      <c r="E167" s="38"/>
      <c r="F167" s="38" t="s">
        <v>476</v>
      </c>
      <c r="G167" s="38" t="s">
        <v>476</v>
      </c>
      <c r="H167" s="38">
        <v>0</v>
      </c>
      <c r="I167" s="39">
        <v>0</v>
      </c>
      <c r="J167" s="38">
        <v>0</v>
      </c>
      <c r="K167" s="38">
        <v>0</v>
      </c>
      <c r="L167" s="39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7">
        <v>0</v>
      </c>
      <c r="U167" s="7">
        <v>0</v>
      </c>
      <c r="V167" s="7">
        <v>0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7">
        <v>0</v>
      </c>
      <c r="AK167" s="7">
        <v>0</v>
      </c>
      <c r="AL167" s="7">
        <v>0</v>
      </c>
      <c r="AM167" s="7">
        <v>0</v>
      </c>
      <c r="AN167" s="7">
        <v>0</v>
      </c>
      <c r="AO167" s="7">
        <v>0</v>
      </c>
      <c r="AP167" s="7">
        <v>0</v>
      </c>
      <c r="AQ167" s="7">
        <v>0</v>
      </c>
      <c r="AR167" s="7">
        <v>0</v>
      </c>
      <c r="AS167" s="7">
        <v>0</v>
      </c>
      <c r="AT167" s="7">
        <v>0</v>
      </c>
      <c r="AU167" s="7">
        <v>0</v>
      </c>
      <c r="AV167" s="7">
        <v>0</v>
      </c>
      <c r="AW167" s="7">
        <v>0</v>
      </c>
      <c r="AX167" s="7">
        <v>0</v>
      </c>
      <c r="AY167" s="7">
        <v>0</v>
      </c>
      <c r="AZ167" s="7">
        <v>0</v>
      </c>
      <c r="BA167" s="7">
        <v>0</v>
      </c>
      <c r="BB167" s="7">
        <v>0</v>
      </c>
      <c r="BC167" s="7">
        <v>0</v>
      </c>
      <c r="BD167" s="7">
        <v>0</v>
      </c>
      <c r="BE167" s="7">
        <v>0</v>
      </c>
      <c r="BF167" s="7">
        <v>0</v>
      </c>
      <c r="BG167" s="7">
        <v>0</v>
      </c>
      <c r="BH167" s="7">
        <v>0</v>
      </c>
      <c r="BI167" s="7">
        <v>0</v>
      </c>
      <c r="BJ167" s="7">
        <v>0</v>
      </c>
      <c r="BK167" s="7">
        <v>0</v>
      </c>
    </row>
    <row r="168" spans="1:63" x14ac:dyDescent="0.35">
      <c r="A168" s="38" t="s">
        <v>962</v>
      </c>
      <c r="B168" s="38" t="s">
        <v>963</v>
      </c>
      <c r="C168" s="38">
        <v>104</v>
      </c>
      <c r="D168" s="38" t="s">
        <v>964</v>
      </c>
      <c r="E168" s="38"/>
      <c r="F168" s="38" t="s">
        <v>476</v>
      </c>
      <c r="G168" s="38" t="s">
        <v>476</v>
      </c>
      <c r="H168" s="38">
        <v>0</v>
      </c>
      <c r="I168" s="39">
        <v>0</v>
      </c>
      <c r="J168" s="38">
        <v>0</v>
      </c>
      <c r="K168" s="38">
        <v>0</v>
      </c>
      <c r="L168" s="39">
        <v>0</v>
      </c>
      <c r="M168" s="7">
        <v>0</v>
      </c>
      <c r="N168" s="7">
        <v>0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7">
        <v>0</v>
      </c>
      <c r="Y168" s="7">
        <v>0</v>
      </c>
      <c r="Z168" s="7">
        <v>0</v>
      </c>
      <c r="AA168" s="7">
        <v>0</v>
      </c>
      <c r="AB168" s="7">
        <v>0</v>
      </c>
      <c r="AC168" s="7">
        <v>0</v>
      </c>
      <c r="AD168" s="7">
        <v>0</v>
      </c>
      <c r="AE168" s="7">
        <v>0</v>
      </c>
      <c r="AF168" s="7">
        <v>0</v>
      </c>
      <c r="AG168" s="7">
        <v>0</v>
      </c>
      <c r="AH168" s="7">
        <v>0</v>
      </c>
      <c r="AI168" s="7">
        <v>0</v>
      </c>
      <c r="AJ168" s="7">
        <v>0</v>
      </c>
      <c r="AK168" s="7">
        <v>0</v>
      </c>
      <c r="AL168" s="7">
        <v>0</v>
      </c>
      <c r="AM168" s="7">
        <v>0</v>
      </c>
      <c r="AN168" s="7">
        <v>0</v>
      </c>
      <c r="AO168" s="7">
        <v>0</v>
      </c>
      <c r="AP168" s="7">
        <v>0</v>
      </c>
      <c r="AQ168" s="7">
        <v>0</v>
      </c>
      <c r="AR168" s="7">
        <v>0</v>
      </c>
      <c r="AS168" s="7">
        <v>0</v>
      </c>
      <c r="AT168" s="7">
        <v>0</v>
      </c>
      <c r="AU168" s="7">
        <v>0</v>
      </c>
      <c r="AV168" s="7">
        <v>0</v>
      </c>
      <c r="AW168" s="7">
        <v>0</v>
      </c>
      <c r="AX168" s="7">
        <v>0</v>
      </c>
      <c r="AY168" s="7">
        <v>0</v>
      </c>
      <c r="AZ168" s="7">
        <v>0</v>
      </c>
      <c r="BA168" s="7">
        <v>0</v>
      </c>
      <c r="BB168" s="7">
        <v>0</v>
      </c>
      <c r="BC168" s="7">
        <v>0</v>
      </c>
      <c r="BD168" s="7">
        <v>0</v>
      </c>
      <c r="BE168" s="7">
        <v>0</v>
      </c>
      <c r="BF168" s="7">
        <v>0</v>
      </c>
      <c r="BG168" s="7">
        <v>0</v>
      </c>
      <c r="BH168" s="7">
        <v>0</v>
      </c>
      <c r="BI168" s="7">
        <v>0</v>
      </c>
      <c r="BJ168" s="7">
        <v>0</v>
      </c>
      <c r="BK168" s="7">
        <v>0</v>
      </c>
    </row>
    <row r="169" spans="1:63" x14ac:dyDescent="0.35">
      <c r="A169" s="38" t="s">
        <v>965</v>
      </c>
      <c r="B169" s="38" t="s">
        <v>966</v>
      </c>
      <c r="C169" s="38">
        <v>105</v>
      </c>
      <c r="D169" s="38" t="s">
        <v>967</v>
      </c>
      <c r="E169" s="38"/>
      <c r="F169" s="38" t="s">
        <v>476</v>
      </c>
      <c r="G169" s="38" t="s">
        <v>476</v>
      </c>
      <c r="H169" s="38">
        <v>0</v>
      </c>
      <c r="I169" s="39">
        <v>0</v>
      </c>
      <c r="J169" s="38">
        <v>0</v>
      </c>
      <c r="K169" s="38">
        <v>0</v>
      </c>
      <c r="L169" s="39">
        <v>0</v>
      </c>
      <c r="M169" s="7">
        <v>8.5099999999999998E-6</v>
      </c>
      <c r="N169" s="7">
        <v>1.702E-5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7">
        <v>0</v>
      </c>
      <c r="U169" s="7">
        <v>0</v>
      </c>
      <c r="V169" s="7">
        <v>0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7">
        <v>0</v>
      </c>
      <c r="AK169" s="7">
        <v>0</v>
      </c>
      <c r="AL169" s="7">
        <v>0</v>
      </c>
      <c r="AM169" s="7">
        <v>0</v>
      </c>
      <c r="AN169" s="7">
        <v>0</v>
      </c>
      <c r="AO169" s="7">
        <v>0</v>
      </c>
      <c r="AP169" s="7">
        <v>0</v>
      </c>
      <c r="AQ169" s="7">
        <v>0</v>
      </c>
      <c r="AR169" s="7">
        <v>0</v>
      </c>
      <c r="AS169" s="7">
        <v>0</v>
      </c>
      <c r="AT169" s="7">
        <v>0</v>
      </c>
      <c r="AU169" s="7">
        <v>0</v>
      </c>
      <c r="AV169" s="7">
        <v>0</v>
      </c>
      <c r="AW169" s="7">
        <v>0</v>
      </c>
      <c r="AX169" s="7">
        <v>0</v>
      </c>
      <c r="AY169" s="7">
        <v>0</v>
      </c>
      <c r="AZ169" s="7">
        <v>0</v>
      </c>
      <c r="BA169" s="7">
        <v>0</v>
      </c>
      <c r="BB169" s="7">
        <v>0</v>
      </c>
      <c r="BC169" s="7">
        <v>0</v>
      </c>
      <c r="BD169" s="7">
        <v>0</v>
      </c>
      <c r="BE169" s="7">
        <v>0</v>
      </c>
      <c r="BF169" s="7">
        <v>0</v>
      </c>
      <c r="BG169" s="7">
        <v>0</v>
      </c>
      <c r="BH169" s="7">
        <v>0</v>
      </c>
      <c r="BI169" s="7">
        <v>0</v>
      </c>
      <c r="BJ169" s="7">
        <v>0</v>
      </c>
      <c r="BK169" s="7">
        <v>0</v>
      </c>
    </row>
    <row r="170" spans="1:63" x14ac:dyDescent="0.35">
      <c r="A170" s="38" t="s">
        <v>968</v>
      </c>
      <c r="B170" s="38" t="s">
        <v>969</v>
      </c>
      <c r="C170" s="38">
        <v>107</v>
      </c>
      <c r="D170" s="38" t="s">
        <v>970</v>
      </c>
      <c r="E170" s="38"/>
      <c r="F170" s="38" t="s">
        <v>476</v>
      </c>
      <c r="G170" s="38" t="s">
        <v>476</v>
      </c>
      <c r="H170" s="38">
        <v>0</v>
      </c>
      <c r="I170" s="39">
        <v>0</v>
      </c>
      <c r="J170" s="38">
        <v>0</v>
      </c>
      <c r="K170" s="38">
        <v>0</v>
      </c>
      <c r="L170" s="39">
        <v>0</v>
      </c>
      <c r="M170" s="7">
        <v>0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V170" s="7">
        <v>0</v>
      </c>
      <c r="W170" s="7">
        <v>0</v>
      </c>
      <c r="X170" s="7">
        <v>0</v>
      </c>
      <c r="Y170" s="7">
        <v>0</v>
      </c>
      <c r="Z170" s="7">
        <v>0</v>
      </c>
      <c r="AA170" s="7">
        <v>0</v>
      </c>
      <c r="AB170" s="7">
        <v>0</v>
      </c>
      <c r="AC170" s="7">
        <v>0</v>
      </c>
      <c r="AD170" s="7">
        <v>0</v>
      </c>
      <c r="AE170" s="7">
        <v>0</v>
      </c>
      <c r="AF170" s="7">
        <v>0</v>
      </c>
      <c r="AG170" s="7">
        <v>0</v>
      </c>
      <c r="AH170" s="7">
        <v>0</v>
      </c>
      <c r="AI170" s="7">
        <v>0</v>
      </c>
      <c r="AJ170" s="7">
        <v>0</v>
      </c>
      <c r="AK170" s="7">
        <v>0</v>
      </c>
      <c r="AL170" s="7">
        <v>0</v>
      </c>
      <c r="AM170" s="7">
        <v>0</v>
      </c>
      <c r="AN170" s="7">
        <v>0</v>
      </c>
      <c r="AO170" s="7">
        <v>0</v>
      </c>
      <c r="AP170" s="7">
        <v>0</v>
      </c>
      <c r="AQ170" s="7">
        <v>0</v>
      </c>
      <c r="AR170" s="7">
        <v>0</v>
      </c>
      <c r="AS170" s="7">
        <v>0</v>
      </c>
      <c r="AT170" s="7">
        <v>0</v>
      </c>
      <c r="AU170" s="7">
        <v>0</v>
      </c>
      <c r="AV170" s="7">
        <v>0</v>
      </c>
      <c r="AW170" s="7">
        <v>0</v>
      </c>
      <c r="AX170" s="7">
        <v>0</v>
      </c>
      <c r="AY170" s="7">
        <v>0</v>
      </c>
      <c r="AZ170" s="7">
        <v>0</v>
      </c>
      <c r="BA170" s="7">
        <v>0</v>
      </c>
      <c r="BB170" s="7">
        <v>0</v>
      </c>
      <c r="BC170" s="7">
        <v>0</v>
      </c>
      <c r="BD170" s="7">
        <v>0</v>
      </c>
      <c r="BE170" s="7">
        <v>0</v>
      </c>
      <c r="BF170" s="7">
        <v>0</v>
      </c>
      <c r="BG170" s="7">
        <v>0</v>
      </c>
      <c r="BH170" s="7">
        <v>0</v>
      </c>
      <c r="BI170" s="7">
        <v>0</v>
      </c>
      <c r="BJ170" s="7">
        <v>0</v>
      </c>
      <c r="BK170" s="7">
        <v>0</v>
      </c>
    </row>
    <row r="171" spans="1:63" x14ac:dyDescent="0.35">
      <c r="A171" s="38" t="s">
        <v>971</v>
      </c>
      <c r="B171" s="38" t="s">
        <v>972</v>
      </c>
      <c r="C171" s="38">
        <v>108</v>
      </c>
      <c r="D171" s="38" t="s">
        <v>973</v>
      </c>
      <c r="E171" s="38"/>
      <c r="F171" s="38" t="s">
        <v>476</v>
      </c>
      <c r="G171" s="38" t="s">
        <v>476</v>
      </c>
      <c r="H171" s="38">
        <v>0</v>
      </c>
      <c r="I171" s="39">
        <v>0</v>
      </c>
      <c r="J171" s="38">
        <v>0</v>
      </c>
      <c r="K171" s="38">
        <v>0</v>
      </c>
      <c r="L171" s="39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7">
        <v>0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7">
        <v>0</v>
      </c>
      <c r="AK171" s="7">
        <v>0</v>
      </c>
      <c r="AL171" s="7">
        <v>0</v>
      </c>
      <c r="AM171" s="7">
        <v>0</v>
      </c>
      <c r="AN171" s="7">
        <v>0</v>
      </c>
      <c r="AO171" s="7">
        <v>0</v>
      </c>
      <c r="AP171" s="7">
        <v>0</v>
      </c>
      <c r="AQ171" s="7">
        <v>0</v>
      </c>
      <c r="AR171" s="7">
        <v>0</v>
      </c>
      <c r="AS171" s="7">
        <v>0</v>
      </c>
      <c r="AT171" s="7">
        <v>0</v>
      </c>
      <c r="AU171" s="7">
        <v>0</v>
      </c>
      <c r="AV171" s="7">
        <v>0</v>
      </c>
      <c r="AW171" s="7">
        <v>0</v>
      </c>
      <c r="AX171" s="7">
        <v>0</v>
      </c>
      <c r="AY171" s="7">
        <v>0</v>
      </c>
      <c r="AZ171" s="7">
        <v>0</v>
      </c>
      <c r="BA171" s="7">
        <v>0</v>
      </c>
      <c r="BB171" s="7">
        <v>0</v>
      </c>
      <c r="BC171" s="7">
        <v>0</v>
      </c>
      <c r="BD171" s="7">
        <v>0</v>
      </c>
      <c r="BE171" s="7">
        <v>0</v>
      </c>
      <c r="BF171" s="7">
        <v>0</v>
      </c>
      <c r="BG171" s="7">
        <v>0</v>
      </c>
      <c r="BH171" s="7">
        <v>0</v>
      </c>
      <c r="BI171" s="7">
        <v>0</v>
      </c>
      <c r="BJ171" s="7">
        <v>0</v>
      </c>
      <c r="BK171" s="7">
        <v>0</v>
      </c>
    </row>
    <row r="172" spans="1:63" x14ac:dyDescent="0.35">
      <c r="A172" s="38" t="s">
        <v>974</v>
      </c>
      <c r="B172" s="38" t="s">
        <v>975</v>
      </c>
      <c r="C172" s="38">
        <v>109</v>
      </c>
      <c r="D172" s="38" t="s">
        <v>976</v>
      </c>
      <c r="E172" s="38"/>
      <c r="F172" s="38" t="s">
        <v>476</v>
      </c>
      <c r="G172" s="38" t="s">
        <v>476</v>
      </c>
      <c r="H172" s="38">
        <v>0</v>
      </c>
      <c r="I172" s="39">
        <v>0</v>
      </c>
      <c r="J172" s="38">
        <v>0</v>
      </c>
      <c r="K172" s="38">
        <v>0</v>
      </c>
      <c r="L172" s="39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V172" s="7">
        <v>0</v>
      </c>
      <c r="W172" s="7">
        <v>0</v>
      </c>
      <c r="X172" s="7">
        <v>0</v>
      </c>
      <c r="Y172" s="7">
        <v>0</v>
      </c>
      <c r="Z172" s="7">
        <v>0</v>
      </c>
      <c r="AA172" s="7">
        <v>0</v>
      </c>
      <c r="AB172" s="7">
        <v>0</v>
      </c>
      <c r="AC172" s="7">
        <v>0</v>
      </c>
      <c r="AD172" s="7">
        <v>0</v>
      </c>
      <c r="AE172" s="7">
        <v>0</v>
      </c>
      <c r="AF172" s="7">
        <v>0</v>
      </c>
      <c r="AG172" s="7">
        <v>0</v>
      </c>
      <c r="AH172" s="7">
        <v>0</v>
      </c>
      <c r="AI172" s="7">
        <v>0</v>
      </c>
      <c r="AJ172" s="7">
        <v>0</v>
      </c>
      <c r="AK172" s="7">
        <v>0</v>
      </c>
      <c r="AL172" s="7">
        <v>0</v>
      </c>
      <c r="AM172" s="7">
        <v>0</v>
      </c>
      <c r="AN172" s="7">
        <v>0</v>
      </c>
      <c r="AO172" s="7">
        <v>0</v>
      </c>
      <c r="AP172" s="7">
        <v>0</v>
      </c>
      <c r="AQ172" s="7">
        <v>0</v>
      </c>
      <c r="AR172" s="7">
        <v>0</v>
      </c>
      <c r="AS172" s="7">
        <v>0</v>
      </c>
      <c r="AT172" s="7">
        <v>0</v>
      </c>
      <c r="AU172" s="7">
        <v>0</v>
      </c>
      <c r="AV172" s="7">
        <v>0</v>
      </c>
      <c r="AW172" s="7">
        <v>0</v>
      </c>
      <c r="AX172" s="7">
        <v>0</v>
      </c>
      <c r="AY172" s="7">
        <v>0</v>
      </c>
      <c r="AZ172" s="7">
        <v>0</v>
      </c>
      <c r="BA172" s="7">
        <v>0</v>
      </c>
      <c r="BB172" s="7">
        <v>0</v>
      </c>
      <c r="BC172" s="7">
        <v>0</v>
      </c>
      <c r="BD172" s="7">
        <v>0</v>
      </c>
      <c r="BE172" s="7">
        <v>0</v>
      </c>
      <c r="BF172" s="7">
        <v>0</v>
      </c>
      <c r="BG172" s="7">
        <v>0</v>
      </c>
      <c r="BH172" s="7">
        <v>0</v>
      </c>
      <c r="BI172" s="7">
        <v>0</v>
      </c>
      <c r="BJ172" s="7">
        <v>0</v>
      </c>
      <c r="BK172" s="7">
        <v>0</v>
      </c>
    </row>
    <row r="173" spans="1:63" x14ac:dyDescent="0.35">
      <c r="A173" s="38" t="s">
        <v>977</v>
      </c>
      <c r="B173" s="38" t="s">
        <v>978</v>
      </c>
      <c r="C173" s="38">
        <v>110</v>
      </c>
      <c r="D173" s="38" t="s">
        <v>979</v>
      </c>
      <c r="E173" s="38"/>
      <c r="F173" s="38" t="s">
        <v>476</v>
      </c>
      <c r="G173" s="38" t="s">
        <v>476</v>
      </c>
      <c r="H173" s="38">
        <v>0</v>
      </c>
      <c r="I173" s="39">
        <v>0</v>
      </c>
      <c r="J173" s="38">
        <v>0</v>
      </c>
      <c r="K173" s="38">
        <v>0</v>
      </c>
      <c r="L173" s="39">
        <v>0</v>
      </c>
      <c r="M173" s="7">
        <v>8.5099999999999998E-6</v>
      </c>
      <c r="N173" s="7">
        <v>1.702E-5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7">
        <v>0</v>
      </c>
      <c r="U173" s="7">
        <v>0</v>
      </c>
      <c r="V173" s="7">
        <v>0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7">
        <v>0</v>
      </c>
      <c r="AK173" s="7">
        <v>0</v>
      </c>
      <c r="AL173" s="7">
        <v>0</v>
      </c>
      <c r="AM173" s="7">
        <v>0</v>
      </c>
      <c r="AN173" s="7">
        <v>0</v>
      </c>
      <c r="AO173" s="7">
        <v>0</v>
      </c>
      <c r="AP173" s="7">
        <v>0</v>
      </c>
      <c r="AQ173" s="7">
        <v>0</v>
      </c>
      <c r="AR173" s="7">
        <v>0</v>
      </c>
      <c r="AS173" s="7">
        <v>0</v>
      </c>
      <c r="AT173" s="7">
        <v>0</v>
      </c>
      <c r="AU173" s="7">
        <v>0</v>
      </c>
      <c r="AV173" s="7">
        <v>0</v>
      </c>
      <c r="AW173" s="7">
        <v>0</v>
      </c>
      <c r="AX173" s="7">
        <v>0</v>
      </c>
      <c r="AY173" s="7">
        <v>0</v>
      </c>
      <c r="AZ173" s="7">
        <v>0</v>
      </c>
      <c r="BA173" s="7">
        <v>0</v>
      </c>
      <c r="BB173" s="7">
        <v>0</v>
      </c>
      <c r="BC173" s="7">
        <v>0</v>
      </c>
      <c r="BD173" s="7">
        <v>0</v>
      </c>
      <c r="BE173" s="7">
        <v>0</v>
      </c>
      <c r="BF173" s="7">
        <v>0</v>
      </c>
      <c r="BG173" s="7">
        <v>0</v>
      </c>
      <c r="BH173" s="7">
        <v>0</v>
      </c>
      <c r="BI173" s="7">
        <v>0</v>
      </c>
      <c r="BJ173" s="7">
        <v>0</v>
      </c>
      <c r="BK173" s="7">
        <v>0</v>
      </c>
    </row>
    <row r="174" spans="1:63" x14ac:dyDescent="0.35">
      <c r="A174" s="38" t="s">
        <v>980</v>
      </c>
      <c r="B174" s="38" t="s">
        <v>981</v>
      </c>
      <c r="C174" s="38">
        <v>111</v>
      </c>
      <c r="D174" s="38" t="s">
        <v>982</v>
      </c>
      <c r="E174" s="38"/>
      <c r="F174" s="38" t="s">
        <v>476</v>
      </c>
      <c r="G174" s="38" t="s">
        <v>476</v>
      </c>
      <c r="H174" s="38">
        <v>0</v>
      </c>
      <c r="I174" s="39">
        <v>0</v>
      </c>
      <c r="J174" s="38">
        <v>0</v>
      </c>
      <c r="K174" s="38">
        <v>0</v>
      </c>
      <c r="L174" s="39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V174" s="7">
        <v>0</v>
      </c>
      <c r="W174" s="7">
        <v>0</v>
      </c>
      <c r="X174" s="7">
        <v>0</v>
      </c>
      <c r="Y174" s="7">
        <v>0</v>
      </c>
      <c r="Z174" s="7">
        <v>0</v>
      </c>
      <c r="AA174" s="7">
        <v>0</v>
      </c>
      <c r="AB174" s="7">
        <v>0</v>
      </c>
      <c r="AC174" s="7">
        <v>0</v>
      </c>
      <c r="AD174" s="7">
        <v>0</v>
      </c>
      <c r="AE174" s="7">
        <v>0</v>
      </c>
      <c r="AF174" s="7">
        <v>0</v>
      </c>
      <c r="AG174" s="7">
        <v>0</v>
      </c>
      <c r="AH174" s="7">
        <v>0</v>
      </c>
      <c r="AI174" s="7">
        <v>0</v>
      </c>
      <c r="AJ174" s="7">
        <v>0</v>
      </c>
      <c r="AK174" s="7">
        <v>0</v>
      </c>
      <c r="AL174" s="7">
        <v>0</v>
      </c>
      <c r="AM174" s="7">
        <v>0</v>
      </c>
      <c r="AN174" s="7">
        <v>0</v>
      </c>
      <c r="AO174" s="7">
        <v>0</v>
      </c>
      <c r="AP174" s="7">
        <v>0</v>
      </c>
      <c r="AQ174" s="7">
        <v>0</v>
      </c>
      <c r="AR174" s="7">
        <v>0</v>
      </c>
      <c r="AS174" s="7">
        <v>0</v>
      </c>
      <c r="AT174" s="7">
        <v>0</v>
      </c>
      <c r="AU174" s="7">
        <v>0</v>
      </c>
      <c r="AV174" s="7">
        <v>0</v>
      </c>
      <c r="AW174" s="7">
        <v>0</v>
      </c>
      <c r="AX174" s="7">
        <v>0</v>
      </c>
      <c r="AY174" s="7">
        <v>0</v>
      </c>
      <c r="AZ174" s="7">
        <v>0</v>
      </c>
      <c r="BA174" s="7">
        <v>0</v>
      </c>
      <c r="BB174" s="7">
        <v>0</v>
      </c>
      <c r="BC174" s="7">
        <v>0</v>
      </c>
      <c r="BD174" s="7">
        <v>0</v>
      </c>
      <c r="BE174" s="7">
        <v>0</v>
      </c>
      <c r="BF174" s="7">
        <v>0</v>
      </c>
      <c r="BG174" s="7">
        <v>0</v>
      </c>
      <c r="BH174" s="7">
        <v>0</v>
      </c>
      <c r="BI174" s="7">
        <v>0</v>
      </c>
      <c r="BJ174" s="7">
        <v>0</v>
      </c>
      <c r="BK174" s="7">
        <v>0</v>
      </c>
    </row>
    <row r="175" spans="1:63" x14ac:dyDescent="0.35">
      <c r="A175" s="38" t="s">
        <v>983</v>
      </c>
      <c r="B175" s="38" t="s">
        <v>984</v>
      </c>
      <c r="C175" s="38">
        <v>112</v>
      </c>
      <c r="D175" s="38" t="s">
        <v>985</v>
      </c>
      <c r="E175" s="38"/>
      <c r="F175" s="38" t="s">
        <v>476</v>
      </c>
      <c r="G175" s="38" t="s">
        <v>476</v>
      </c>
      <c r="H175" s="38">
        <v>0</v>
      </c>
      <c r="I175" s="39">
        <v>0</v>
      </c>
      <c r="J175" s="38">
        <v>0</v>
      </c>
      <c r="K175" s="38">
        <v>0</v>
      </c>
      <c r="L175" s="39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7">
        <v>0</v>
      </c>
      <c r="AK175" s="7">
        <v>0</v>
      </c>
      <c r="AL175" s="7">
        <v>0</v>
      </c>
      <c r="AM175" s="7">
        <v>0</v>
      </c>
      <c r="AN175" s="7">
        <v>0</v>
      </c>
      <c r="AO175" s="7">
        <v>0</v>
      </c>
      <c r="AP175" s="7">
        <v>0</v>
      </c>
      <c r="AQ175" s="7">
        <v>0</v>
      </c>
      <c r="AR175" s="7">
        <v>0</v>
      </c>
      <c r="AS175" s="7">
        <v>0</v>
      </c>
      <c r="AT175" s="7">
        <v>0</v>
      </c>
      <c r="AU175" s="7">
        <v>0</v>
      </c>
      <c r="AV175" s="7">
        <v>0</v>
      </c>
      <c r="AW175" s="7">
        <v>0</v>
      </c>
      <c r="AX175" s="7">
        <v>0</v>
      </c>
      <c r="AY175" s="7">
        <v>0</v>
      </c>
      <c r="AZ175" s="7">
        <v>0</v>
      </c>
      <c r="BA175" s="7">
        <v>0</v>
      </c>
      <c r="BB175" s="7">
        <v>0</v>
      </c>
      <c r="BC175" s="7">
        <v>0</v>
      </c>
      <c r="BD175" s="7">
        <v>0</v>
      </c>
      <c r="BE175" s="7">
        <v>0</v>
      </c>
      <c r="BF175" s="7">
        <v>0</v>
      </c>
      <c r="BG175" s="7">
        <v>0</v>
      </c>
      <c r="BH175" s="7">
        <v>0</v>
      </c>
      <c r="BI175" s="7">
        <v>0</v>
      </c>
      <c r="BJ175" s="7">
        <v>0</v>
      </c>
      <c r="BK175" s="7">
        <v>0</v>
      </c>
    </row>
    <row r="176" spans="1:63" x14ac:dyDescent="0.35">
      <c r="A176" s="38" t="s">
        <v>986</v>
      </c>
      <c r="B176" s="38" t="s">
        <v>987</v>
      </c>
      <c r="C176" s="38">
        <v>113</v>
      </c>
      <c r="D176" s="38" t="s">
        <v>988</v>
      </c>
      <c r="E176" s="38"/>
      <c r="F176" s="38" t="s">
        <v>476</v>
      </c>
      <c r="G176" s="38" t="s">
        <v>476</v>
      </c>
      <c r="H176" s="38">
        <v>0</v>
      </c>
      <c r="I176" s="39">
        <v>0</v>
      </c>
      <c r="J176" s="38">
        <v>0</v>
      </c>
      <c r="K176" s="38">
        <v>0</v>
      </c>
      <c r="L176" s="39">
        <v>0</v>
      </c>
      <c r="M176" s="7">
        <v>0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V176" s="7">
        <v>0</v>
      </c>
      <c r="W176" s="7">
        <v>0</v>
      </c>
      <c r="X176" s="7">
        <v>0</v>
      </c>
      <c r="Y176" s="7">
        <v>0</v>
      </c>
      <c r="Z176" s="7">
        <v>0</v>
      </c>
      <c r="AA176" s="7">
        <v>0</v>
      </c>
      <c r="AB176" s="7">
        <v>0</v>
      </c>
      <c r="AC176" s="7">
        <v>0</v>
      </c>
      <c r="AD176" s="7">
        <v>0</v>
      </c>
      <c r="AE176" s="7">
        <v>0</v>
      </c>
      <c r="AF176" s="7">
        <v>0</v>
      </c>
      <c r="AG176" s="7">
        <v>0</v>
      </c>
      <c r="AH176" s="7">
        <v>0</v>
      </c>
      <c r="AI176" s="7">
        <v>0</v>
      </c>
      <c r="AJ176" s="7">
        <v>0</v>
      </c>
      <c r="AK176" s="7">
        <v>0</v>
      </c>
      <c r="AL176" s="7">
        <v>0</v>
      </c>
      <c r="AM176" s="7">
        <v>0</v>
      </c>
      <c r="AN176" s="7">
        <v>0</v>
      </c>
      <c r="AO176" s="7">
        <v>0</v>
      </c>
      <c r="AP176" s="7">
        <v>0</v>
      </c>
      <c r="AQ176" s="7">
        <v>0</v>
      </c>
      <c r="AR176" s="7">
        <v>0</v>
      </c>
      <c r="AS176" s="7">
        <v>0</v>
      </c>
      <c r="AT176" s="7">
        <v>0</v>
      </c>
      <c r="AU176" s="7">
        <v>0</v>
      </c>
      <c r="AV176" s="7">
        <v>0</v>
      </c>
      <c r="AW176" s="7">
        <v>0</v>
      </c>
      <c r="AX176" s="7">
        <v>0</v>
      </c>
      <c r="AY176" s="7">
        <v>0</v>
      </c>
      <c r="AZ176" s="7">
        <v>0</v>
      </c>
      <c r="BA176" s="7">
        <v>0</v>
      </c>
      <c r="BB176" s="7">
        <v>0</v>
      </c>
      <c r="BC176" s="7">
        <v>0</v>
      </c>
      <c r="BD176" s="7">
        <v>0</v>
      </c>
      <c r="BE176" s="7">
        <v>0</v>
      </c>
      <c r="BF176" s="7">
        <v>0</v>
      </c>
      <c r="BG176" s="7">
        <v>0</v>
      </c>
      <c r="BH176" s="7">
        <v>0</v>
      </c>
      <c r="BI176" s="7">
        <v>0</v>
      </c>
      <c r="BJ176" s="7">
        <v>0</v>
      </c>
      <c r="BK176" s="7">
        <v>0</v>
      </c>
    </row>
    <row r="177" spans="1:63" x14ac:dyDescent="0.35">
      <c r="A177" s="38" t="s">
        <v>989</v>
      </c>
      <c r="B177" s="38" t="s">
        <v>990</v>
      </c>
      <c r="C177" s="38">
        <v>114</v>
      </c>
      <c r="D177" s="38" t="s">
        <v>991</v>
      </c>
      <c r="E177" s="38"/>
      <c r="F177" s="38" t="s">
        <v>476</v>
      </c>
      <c r="G177" s="38" t="s">
        <v>476</v>
      </c>
      <c r="H177" s="38">
        <v>0</v>
      </c>
      <c r="I177" s="39">
        <v>0</v>
      </c>
      <c r="J177" s="38">
        <v>0</v>
      </c>
      <c r="K177" s="38">
        <v>0</v>
      </c>
      <c r="L177" s="39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7">
        <v>0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7">
        <v>0</v>
      </c>
      <c r="AK177" s="7">
        <v>0</v>
      </c>
      <c r="AL177" s="7">
        <v>0</v>
      </c>
      <c r="AM177" s="7">
        <v>0</v>
      </c>
      <c r="AN177" s="7">
        <v>0</v>
      </c>
      <c r="AO177" s="7">
        <v>0</v>
      </c>
      <c r="AP177" s="7">
        <v>0</v>
      </c>
      <c r="AQ177" s="7">
        <v>0</v>
      </c>
      <c r="AR177" s="7">
        <v>0</v>
      </c>
      <c r="AS177" s="7">
        <v>0</v>
      </c>
      <c r="AT177" s="7">
        <v>0</v>
      </c>
      <c r="AU177" s="7">
        <v>0</v>
      </c>
      <c r="AV177" s="7">
        <v>0</v>
      </c>
      <c r="AW177" s="7">
        <v>0</v>
      </c>
      <c r="AX177" s="7">
        <v>0</v>
      </c>
      <c r="AY177" s="7">
        <v>0</v>
      </c>
      <c r="AZ177" s="7">
        <v>0</v>
      </c>
      <c r="BA177" s="7">
        <v>0</v>
      </c>
      <c r="BB177" s="7">
        <v>0</v>
      </c>
      <c r="BC177" s="7">
        <v>0</v>
      </c>
      <c r="BD177" s="7">
        <v>0</v>
      </c>
      <c r="BE177" s="7">
        <v>0</v>
      </c>
      <c r="BF177" s="7">
        <v>0</v>
      </c>
      <c r="BG177" s="7">
        <v>0</v>
      </c>
      <c r="BH177" s="7">
        <v>0</v>
      </c>
      <c r="BI177" s="7">
        <v>0</v>
      </c>
      <c r="BJ177" s="7">
        <v>0</v>
      </c>
      <c r="BK177" s="7">
        <v>0</v>
      </c>
    </row>
    <row r="178" spans="1:63" x14ac:dyDescent="0.35">
      <c r="A178" s="38" t="s">
        <v>992</v>
      </c>
      <c r="B178" s="38" t="s">
        <v>993</v>
      </c>
      <c r="C178" s="38">
        <v>115</v>
      </c>
      <c r="D178" s="38" t="s">
        <v>994</v>
      </c>
      <c r="E178" s="38"/>
      <c r="F178" s="38" t="s">
        <v>476</v>
      </c>
      <c r="G178" s="38" t="s">
        <v>476</v>
      </c>
      <c r="H178" s="38">
        <v>0</v>
      </c>
      <c r="I178" s="39">
        <v>0</v>
      </c>
      <c r="J178" s="38">
        <v>0</v>
      </c>
      <c r="K178" s="38">
        <v>0</v>
      </c>
      <c r="L178" s="39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V178" s="7">
        <v>0</v>
      </c>
      <c r="W178" s="7">
        <v>0</v>
      </c>
      <c r="X178" s="7">
        <v>0</v>
      </c>
      <c r="Y178" s="7">
        <v>0</v>
      </c>
      <c r="Z178" s="7">
        <v>0</v>
      </c>
      <c r="AA178" s="7">
        <v>0</v>
      </c>
      <c r="AB178" s="7">
        <v>0</v>
      </c>
      <c r="AC178" s="7">
        <v>0</v>
      </c>
      <c r="AD178" s="7">
        <v>0</v>
      </c>
      <c r="AE178" s="7">
        <v>0</v>
      </c>
      <c r="AF178" s="7">
        <v>0</v>
      </c>
      <c r="AG178" s="7">
        <v>0</v>
      </c>
      <c r="AH178" s="7">
        <v>0</v>
      </c>
      <c r="AI178" s="7">
        <v>0</v>
      </c>
      <c r="AJ178" s="7">
        <v>0</v>
      </c>
      <c r="AK178" s="7">
        <v>0</v>
      </c>
      <c r="AL178" s="7">
        <v>0</v>
      </c>
      <c r="AM178" s="7">
        <v>0</v>
      </c>
      <c r="AN178" s="7">
        <v>0</v>
      </c>
      <c r="AO178" s="7">
        <v>0</v>
      </c>
      <c r="AP178" s="7">
        <v>0</v>
      </c>
      <c r="AQ178" s="7">
        <v>0</v>
      </c>
      <c r="AR178" s="7">
        <v>0</v>
      </c>
      <c r="AS178" s="7">
        <v>0</v>
      </c>
      <c r="AT178" s="7">
        <v>0</v>
      </c>
      <c r="AU178" s="7">
        <v>0</v>
      </c>
      <c r="AV178" s="7">
        <v>0</v>
      </c>
      <c r="AW178" s="7">
        <v>0</v>
      </c>
      <c r="AX178" s="7">
        <v>0</v>
      </c>
      <c r="AY178" s="7">
        <v>0</v>
      </c>
      <c r="AZ178" s="7">
        <v>0</v>
      </c>
      <c r="BA178" s="7">
        <v>0</v>
      </c>
      <c r="BB178" s="7">
        <v>0</v>
      </c>
      <c r="BC178" s="7">
        <v>0</v>
      </c>
      <c r="BD178" s="7">
        <v>0</v>
      </c>
      <c r="BE178" s="7">
        <v>0</v>
      </c>
      <c r="BF178" s="7">
        <v>0</v>
      </c>
      <c r="BG178" s="7">
        <v>0</v>
      </c>
      <c r="BH178" s="7">
        <v>0</v>
      </c>
      <c r="BI178" s="7">
        <v>0</v>
      </c>
      <c r="BJ178" s="7">
        <v>0</v>
      </c>
      <c r="BK178" s="7">
        <v>0</v>
      </c>
    </row>
    <row r="179" spans="1:63" x14ac:dyDescent="0.35">
      <c r="A179" s="38" t="s">
        <v>995</v>
      </c>
      <c r="B179" s="38" t="s">
        <v>996</v>
      </c>
      <c r="C179" s="38">
        <v>116</v>
      </c>
      <c r="D179" s="38" t="s">
        <v>997</v>
      </c>
      <c r="E179" s="38"/>
      <c r="F179" s="38" t="s">
        <v>476</v>
      </c>
      <c r="G179" s="38" t="s">
        <v>476</v>
      </c>
      <c r="H179" s="38">
        <v>0</v>
      </c>
      <c r="I179" s="39">
        <v>0</v>
      </c>
      <c r="J179" s="38">
        <v>0</v>
      </c>
      <c r="K179" s="38">
        <v>0</v>
      </c>
      <c r="L179" s="39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7">
        <v>0</v>
      </c>
      <c r="U179" s="7">
        <v>0</v>
      </c>
      <c r="V179" s="7">
        <v>0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7">
        <v>0</v>
      </c>
      <c r="AK179" s="7">
        <v>0</v>
      </c>
      <c r="AL179" s="7">
        <v>0</v>
      </c>
      <c r="AM179" s="7">
        <v>0</v>
      </c>
      <c r="AN179" s="7">
        <v>0</v>
      </c>
      <c r="AO179" s="7">
        <v>0</v>
      </c>
      <c r="AP179" s="7">
        <v>0</v>
      </c>
      <c r="AQ179" s="7">
        <v>0</v>
      </c>
      <c r="AR179" s="7">
        <v>0</v>
      </c>
      <c r="AS179" s="7">
        <v>0</v>
      </c>
      <c r="AT179" s="7">
        <v>0</v>
      </c>
      <c r="AU179" s="7">
        <v>0</v>
      </c>
      <c r="AV179" s="7">
        <v>0</v>
      </c>
      <c r="AW179" s="7">
        <v>0</v>
      </c>
      <c r="AX179" s="7">
        <v>0</v>
      </c>
      <c r="AY179" s="7">
        <v>0</v>
      </c>
      <c r="AZ179" s="7">
        <v>0</v>
      </c>
      <c r="BA179" s="7">
        <v>0</v>
      </c>
      <c r="BB179" s="7">
        <v>0</v>
      </c>
      <c r="BC179" s="7">
        <v>0</v>
      </c>
      <c r="BD179" s="7">
        <v>0</v>
      </c>
      <c r="BE179" s="7">
        <v>0</v>
      </c>
      <c r="BF179" s="7">
        <v>0</v>
      </c>
      <c r="BG179" s="7">
        <v>0</v>
      </c>
      <c r="BH179" s="7">
        <v>0</v>
      </c>
      <c r="BI179" s="7">
        <v>0</v>
      </c>
      <c r="BJ179" s="7">
        <v>0</v>
      </c>
      <c r="BK179" s="7">
        <v>0</v>
      </c>
    </row>
    <row r="180" spans="1:63" x14ac:dyDescent="0.35">
      <c r="A180" s="38" t="s">
        <v>998</v>
      </c>
      <c r="B180" s="38" t="s">
        <v>999</v>
      </c>
      <c r="C180" s="38">
        <v>117</v>
      </c>
      <c r="D180" s="38" t="s">
        <v>1000</v>
      </c>
      <c r="E180" s="38"/>
      <c r="F180" s="38" t="s">
        <v>476</v>
      </c>
      <c r="G180" s="38" t="s">
        <v>476</v>
      </c>
      <c r="H180" s="38">
        <v>0</v>
      </c>
      <c r="I180" s="39">
        <v>0</v>
      </c>
      <c r="J180" s="38">
        <v>0</v>
      </c>
      <c r="K180" s="38">
        <v>0</v>
      </c>
      <c r="L180" s="39">
        <v>0</v>
      </c>
      <c r="M180" s="7">
        <v>0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V180" s="7">
        <v>0</v>
      </c>
      <c r="W180" s="7">
        <v>0</v>
      </c>
      <c r="X180" s="7">
        <v>0</v>
      </c>
      <c r="Y180" s="7">
        <v>0</v>
      </c>
      <c r="Z180" s="7">
        <v>0</v>
      </c>
      <c r="AA180" s="7">
        <v>0</v>
      </c>
      <c r="AB180" s="7">
        <v>0</v>
      </c>
      <c r="AC180" s="7">
        <v>0</v>
      </c>
      <c r="AD180" s="7">
        <v>0</v>
      </c>
      <c r="AE180" s="7">
        <v>0</v>
      </c>
      <c r="AF180" s="7">
        <v>0</v>
      </c>
      <c r="AG180" s="7">
        <v>0</v>
      </c>
      <c r="AH180" s="7">
        <v>0</v>
      </c>
      <c r="AI180" s="7">
        <v>0</v>
      </c>
      <c r="AJ180" s="7">
        <v>0</v>
      </c>
      <c r="AK180" s="7">
        <v>0</v>
      </c>
      <c r="AL180" s="7">
        <v>0</v>
      </c>
      <c r="AM180" s="7">
        <v>0</v>
      </c>
      <c r="AN180" s="7">
        <v>0</v>
      </c>
      <c r="AO180" s="7">
        <v>0</v>
      </c>
      <c r="AP180" s="7">
        <v>0</v>
      </c>
      <c r="AQ180" s="7">
        <v>0</v>
      </c>
      <c r="AR180" s="7">
        <v>0</v>
      </c>
      <c r="AS180" s="7">
        <v>0</v>
      </c>
      <c r="AT180" s="7">
        <v>0</v>
      </c>
      <c r="AU180" s="7">
        <v>0</v>
      </c>
      <c r="AV180" s="7">
        <v>0</v>
      </c>
      <c r="AW180" s="7">
        <v>0</v>
      </c>
      <c r="AX180" s="7">
        <v>0</v>
      </c>
      <c r="AY180" s="7">
        <v>0</v>
      </c>
      <c r="AZ180" s="7">
        <v>0</v>
      </c>
      <c r="BA180" s="7">
        <v>0</v>
      </c>
      <c r="BB180" s="7">
        <v>0</v>
      </c>
      <c r="BC180" s="7">
        <v>0</v>
      </c>
      <c r="BD180" s="7">
        <v>0</v>
      </c>
      <c r="BE180" s="7">
        <v>0</v>
      </c>
      <c r="BF180" s="7">
        <v>0</v>
      </c>
      <c r="BG180" s="7">
        <v>0</v>
      </c>
      <c r="BH180" s="7">
        <v>0</v>
      </c>
      <c r="BI180" s="7">
        <v>0</v>
      </c>
      <c r="BJ180" s="7">
        <v>0</v>
      </c>
      <c r="BK180" s="7">
        <v>0</v>
      </c>
    </row>
    <row r="181" spans="1:63" x14ac:dyDescent="0.35">
      <c r="A181" s="38" t="s">
        <v>1001</v>
      </c>
      <c r="B181" s="38" t="s">
        <v>1002</v>
      </c>
      <c r="C181" s="38">
        <v>118</v>
      </c>
      <c r="D181" s="38" t="s">
        <v>1003</v>
      </c>
      <c r="E181" s="38"/>
      <c r="F181" s="38" t="s">
        <v>476</v>
      </c>
      <c r="G181" s="38" t="s">
        <v>476</v>
      </c>
      <c r="H181" s="38">
        <v>0</v>
      </c>
      <c r="I181" s="39">
        <v>0</v>
      </c>
      <c r="J181" s="38">
        <v>0</v>
      </c>
      <c r="K181" s="38">
        <v>0</v>
      </c>
      <c r="L181" s="39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7">
        <v>0</v>
      </c>
      <c r="U181" s="7">
        <v>0</v>
      </c>
      <c r="V181" s="7">
        <v>0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7">
        <v>0</v>
      </c>
      <c r="AK181" s="7">
        <v>0</v>
      </c>
      <c r="AL181" s="7">
        <v>0</v>
      </c>
      <c r="AM181" s="7">
        <v>0</v>
      </c>
      <c r="AN181" s="7">
        <v>0</v>
      </c>
      <c r="AO181" s="7">
        <v>0</v>
      </c>
      <c r="AP181" s="7">
        <v>0</v>
      </c>
      <c r="AQ181" s="7">
        <v>0</v>
      </c>
      <c r="AR181" s="7">
        <v>0</v>
      </c>
      <c r="AS181" s="7">
        <v>0</v>
      </c>
      <c r="AT181" s="7">
        <v>0</v>
      </c>
      <c r="AU181" s="7">
        <v>0</v>
      </c>
      <c r="AV181" s="7">
        <v>0</v>
      </c>
      <c r="AW181" s="7">
        <v>0</v>
      </c>
      <c r="AX181" s="7">
        <v>0</v>
      </c>
      <c r="AY181" s="7">
        <v>0</v>
      </c>
      <c r="AZ181" s="7">
        <v>0</v>
      </c>
      <c r="BA181" s="7">
        <v>0</v>
      </c>
      <c r="BB181" s="7">
        <v>0</v>
      </c>
      <c r="BC181" s="7">
        <v>0</v>
      </c>
      <c r="BD181" s="7">
        <v>0</v>
      </c>
      <c r="BE181" s="7">
        <v>0</v>
      </c>
      <c r="BF181" s="7">
        <v>0</v>
      </c>
      <c r="BG181" s="7">
        <v>0</v>
      </c>
      <c r="BH181" s="7">
        <v>0</v>
      </c>
      <c r="BI181" s="7">
        <v>0</v>
      </c>
      <c r="BJ181" s="7">
        <v>0</v>
      </c>
      <c r="BK181" s="7">
        <v>0</v>
      </c>
    </row>
    <row r="182" spans="1:63" x14ac:dyDescent="0.35">
      <c r="A182" s="38" t="s">
        <v>1004</v>
      </c>
      <c r="B182" s="38" t="s">
        <v>1005</v>
      </c>
      <c r="C182" s="38">
        <v>119</v>
      </c>
      <c r="D182" s="38" t="s">
        <v>1006</v>
      </c>
      <c r="E182" s="38"/>
      <c r="F182" s="38" t="s">
        <v>476</v>
      </c>
      <c r="G182" s="38" t="s">
        <v>476</v>
      </c>
      <c r="H182" s="38">
        <v>0</v>
      </c>
      <c r="I182" s="39">
        <v>0</v>
      </c>
      <c r="J182" s="38">
        <v>0</v>
      </c>
      <c r="K182" s="38">
        <v>0</v>
      </c>
      <c r="L182" s="39">
        <v>0</v>
      </c>
      <c r="M182" s="7">
        <v>0</v>
      </c>
      <c r="N182" s="7">
        <v>0</v>
      </c>
      <c r="O182" s="7">
        <v>0</v>
      </c>
      <c r="P182" s="7">
        <v>0</v>
      </c>
      <c r="Q182" s="7">
        <v>0</v>
      </c>
      <c r="R182" s="7">
        <v>0</v>
      </c>
      <c r="S182" s="7">
        <v>0</v>
      </c>
      <c r="T182" s="7">
        <v>0</v>
      </c>
      <c r="U182" s="7">
        <v>0</v>
      </c>
      <c r="V182" s="7">
        <v>0</v>
      </c>
      <c r="W182" s="7">
        <v>0</v>
      </c>
      <c r="X182" s="7">
        <v>0</v>
      </c>
      <c r="Y182" s="7">
        <v>0</v>
      </c>
      <c r="Z182" s="7">
        <v>0</v>
      </c>
      <c r="AA182" s="7">
        <v>0</v>
      </c>
      <c r="AB182" s="7">
        <v>0</v>
      </c>
      <c r="AC182" s="7">
        <v>0</v>
      </c>
      <c r="AD182" s="7">
        <v>0</v>
      </c>
      <c r="AE182" s="7">
        <v>0</v>
      </c>
      <c r="AF182" s="7">
        <v>0</v>
      </c>
      <c r="AG182" s="7">
        <v>0</v>
      </c>
      <c r="AH182" s="7">
        <v>0</v>
      </c>
      <c r="AI182" s="7">
        <v>0</v>
      </c>
      <c r="AJ182" s="7">
        <v>0</v>
      </c>
      <c r="AK182" s="7">
        <v>0</v>
      </c>
      <c r="AL182" s="7">
        <v>0</v>
      </c>
      <c r="AM182" s="7">
        <v>0</v>
      </c>
      <c r="AN182" s="7">
        <v>0</v>
      </c>
      <c r="AO182" s="7">
        <v>0</v>
      </c>
      <c r="AP182" s="7">
        <v>0</v>
      </c>
      <c r="AQ182" s="7">
        <v>0</v>
      </c>
      <c r="AR182" s="7">
        <v>0</v>
      </c>
      <c r="AS182" s="7">
        <v>0</v>
      </c>
      <c r="AT182" s="7">
        <v>0</v>
      </c>
      <c r="AU182" s="7">
        <v>0</v>
      </c>
      <c r="AV182" s="7">
        <v>0</v>
      </c>
      <c r="AW182" s="7">
        <v>0</v>
      </c>
      <c r="AX182" s="7">
        <v>0</v>
      </c>
      <c r="AY182" s="7">
        <v>0</v>
      </c>
      <c r="AZ182" s="7">
        <v>0</v>
      </c>
      <c r="BA182" s="7">
        <v>0</v>
      </c>
      <c r="BB182" s="7">
        <v>0</v>
      </c>
      <c r="BC182" s="7">
        <v>0</v>
      </c>
      <c r="BD182" s="7">
        <v>0</v>
      </c>
      <c r="BE182" s="7">
        <v>0</v>
      </c>
      <c r="BF182" s="7">
        <v>0</v>
      </c>
      <c r="BG182" s="7">
        <v>0</v>
      </c>
      <c r="BH182" s="7">
        <v>0</v>
      </c>
      <c r="BI182" s="7">
        <v>0</v>
      </c>
      <c r="BJ182" s="7">
        <v>0</v>
      </c>
      <c r="BK182" s="7">
        <v>0</v>
      </c>
    </row>
    <row r="183" spans="1:63" x14ac:dyDescent="0.35">
      <c r="A183" s="38" t="s">
        <v>1007</v>
      </c>
      <c r="B183" s="38" t="s">
        <v>1008</v>
      </c>
      <c r="C183" s="38">
        <v>120</v>
      </c>
      <c r="D183" s="38" t="s">
        <v>1009</v>
      </c>
      <c r="E183" s="38"/>
      <c r="F183" s="38" t="s">
        <v>476</v>
      </c>
      <c r="G183" s="38" t="s">
        <v>476</v>
      </c>
      <c r="H183" s="38">
        <v>0</v>
      </c>
      <c r="I183" s="39">
        <v>0</v>
      </c>
      <c r="J183" s="38">
        <v>0</v>
      </c>
      <c r="K183" s="38">
        <v>0</v>
      </c>
      <c r="L183" s="39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7">
        <v>0</v>
      </c>
      <c r="U183" s="7">
        <v>0</v>
      </c>
      <c r="V183" s="7">
        <v>0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7">
        <v>0</v>
      </c>
      <c r="AK183" s="7">
        <v>0</v>
      </c>
      <c r="AL183" s="7">
        <v>0</v>
      </c>
      <c r="AM183" s="7">
        <v>0</v>
      </c>
      <c r="AN183" s="7">
        <v>0</v>
      </c>
      <c r="AO183" s="7">
        <v>0</v>
      </c>
      <c r="AP183" s="7">
        <v>0</v>
      </c>
      <c r="AQ183" s="7">
        <v>0</v>
      </c>
      <c r="AR183" s="7">
        <v>0</v>
      </c>
      <c r="AS183" s="7">
        <v>0</v>
      </c>
      <c r="AT183" s="7">
        <v>0</v>
      </c>
      <c r="AU183" s="7">
        <v>0</v>
      </c>
      <c r="AV183" s="7">
        <v>0</v>
      </c>
      <c r="AW183" s="7">
        <v>0</v>
      </c>
      <c r="AX183" s="7">
        <v>0</v>
      </c>
      <c r="AY183" s="7">
        <v>0</v>
      </c>
      <c r="AZ183" s="7">
        <v>0</v>
      </c>
      <c r="BA183" s="7">
        <v>0</v>
      </c>
      <c r="BB183" s="7">
        <v>0</v>
      </c>
      <c r="BC183" s="7">
        <v>0</v>
      </c>
      <c r="BD183" s="7">
        <v>0</v>
      </c>
      <c r="BE183" s="7">
        <v>0</v>
      </c>
      <c r="BF183" s="7">
        <v>0</v>
      </c>
      <c r="BG183" s="7">
        <v>0</v>
      </c>
      <c r="BH183" s="7">
        <v>0</v>
      </c>
      <c r="BI183" s="7">
        <v>0</v>
      </c>
      <c r="BJ183" s="7">
        <v>0</v>
      </c>
      <c r="BK183" s="7">
        <v>0</v>
      </c>
    </row>
    <row r="184" spans="1:63" x14ac:dyDescent="0.35">
      <c r="A184" s="38" t="s">
        <v>1010</v>
      </c>
      <c r="B184" s="38" t="s">
        <v>1011</v>
      </c>
      <c r="C184" s="38">
        <v>121</v>
      </c>
      <c r="D184" s="38" t="s">
        <v>1012</v>
      </c>
      <c r="E184" s="38"/>
      <c r="F184" s="38" t="s">
        <v>476</v>
      </c>
      <c r="G184" s="38" t="s">
        <v>476</v>
      </c>
      <c r="H184" s="38">
        <v>0</v>
      </c>
      <c r="I184" s="39">
        <v>0</v>
      </c>
      <c r="J184" s="38">
        <v>0</v>
      </c>
      <c r="K184" s="38">
        <v>0</v>
      </c>
      <c r="L184" s="39">
        <v>0</v>
      </c>
      <c r="M184" s="7">
        <v>0</v>
      </c>
      <c r="N184" s="7">
        <v>0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T184" s="7">
        <v>0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Z184" s="7">
        <v>0</v>
      </c>
      <c r="AA184" s="7">
        <v>0</v>
      </c>
      <c r="AB184" s="7">
        <v>0</v>
      </c>
      <c r="AC184" s="7">
        <v>0</v>
      </c>
      <c r="AD184" s="7">
        <v>0</v>
      </c>
      <c r="AE184" s="7">
        <v>0</v>
      </c>
      <c r="AF184" s="7">
        <v>0</v>
      </c>
      <c r="AG184" s="7">
        <v>0</v>
      </c>
      <c r="AH184" s="7">
        <v>0</v>
      </c>
      <c r="AI184" s="7">
        <v>0</v>
      </c>
      <c r="AJ184" s="7">
        <v>0</v>
      </c>
      <c r="AK184" s="7">
        <v>0</v>
      </c>
      <c r="AL184" s="7">
        <v>0</v>
      </c>
      <c r="AM184" s="7">
        <v>0</v>
      </c>
      <c r="AN184" s="7">
        <v>0</v>
      </c>
      <c r="AO184" s="7">
        <v>0</v>
      </c>
      <c r="AP184" s="7">
        <v>0</v>
      </c>
      <c r="AQ184" s="7">
        <v>0</v>
      </c>
      <c r="AR184" s="7">
        <v>0</v>
      </c>
      <c r="AS184" s="7">
        <v>0</v>
      </c>
      <c r="AT184" s="7">
        <v>0</v>
      </c>
      <c r="AU184" s="7">
        <v>0</v>
      </c>
      <c r="AV184" s="7">
        <v>0</v>
      </c>
      <c r="AW184" s="7">
        <v>0</v>
      </c>
      <c r="AX184" s="7">
        <v>0</v>
      </c>
      <c r="AY184" s="7">
        <v>0</v>
      </c>
      <c r="AZ184" s="7">
        <v>0</v>
      </c>
      <c r="BA184" s="7">
        <v>0</v>
      </c>
      <c r="BB184" s="7">
        <v>0</v>
      </c>
      <c r="BC184" s="7">
        <v>0</v>
      </c>
      <c r="BD184" s="7">
        <v>0</v>
      </c>
      <c r="BE184" s="7">
        <v>0</v>
      </c>
      <c r="BF184" s="7">
        <v>0</v>
      </c>
      <c r="BG184" s="7">
        <v>0</v>
      </c>
      <c r="BH184" s="7">
        <v>0</v>
      </c>
      <c r="BI184" s="7">
        <v>0</v>
      </c>
      <c r="BJ184" s="7">
        <v>0</v>
      </c>
      <c r="BK184" s="7">
        <v>0</v>
      </c>
    </row>
    <row r="185" spans="1:63" x14ac:dyDescent="0.35">
      <c r="A185" s="38" t="s">
        <v>1013</v>
      </c>
      <c r="B185" s="38" t="s">
        <v>1014</v>
      </c>
      <c r="C185" s="38">
        <v>122</v>
      </c>
      <c r="D185" s="38" t="s">
        <v>1015</v>
      </c>
      <c r="E185" s="38"/>
      <c r="F185" s="38" t="s">
        <v>476</v>
      </c>
      <c r="G185" s="38" t="s">
        <v>476</v>
      </c>
      <c r="H185" s="38">
        <v>0</v>
      </c>
      <c r="I185" s="39">
        <v>0</v>
      </c>
      <c r="J185" s="38">
        <v>0</v>
      </c>
      <c r="K185" s="38">
        <v>0</v>
      </c>
      <c r="L185" s="39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7">
        <v>0</v>
      </c>
      <c r="AK185" s="7">
        <v>0</v>
      </c>
      <c r="AL185" s="7">
        <v>0</v>
      </c>
      <c r="AM185" s="7">
        <v>0</v>
      </c>
      <c r="AN185" s="7">
        <v>0</v>
      </c>
      <c r="AO185" s="7">
        <v>0</v>
      </c>
      <c r="AP185" s="7">
        <v>0</v>
      </c>
      <c r="AQ185" s="7">
        <v>0</v>
      </c>
      <c r="AR185" s="7">
        <v>0</v>
      </c>
      <c r="AS185" s="7">
        <v>0</v>
      </c>
      <c r="AT185" s="7">
        <v>0</v>
      </c>
      <c r="AU185" s="7">
        <v>0</v>
      </c>
      <c r="AV185" s="7">
        <v>0</v>
      </c>
      <c r="AW185" s="7">
        <v>0</v>
      </c>
      <c r="AX185" s="7">
        <v>0</v>
      </c>
      <c r="AY185" s="7">
        <v>0</v>
      </c>
      <c r="AZ185" s="7">
        <v>0</v>
      </c>
      <c r="BA185" s="7">
        <v>0</v>
      </c>
      <c r="BB185" s="7">
        <v>0</v>
      </c>
      <c r="BC185" s="7">
        <v>0</v>
      </c>
      <c r="BD185" s="7">
        <v>0</v>
      </c>
      <c r="BE185" s="7">
        <v>0</v>
      </c>
      <c r="BF185" s="7">
        <v>0</v>
      </c>
      <c r="BG185" s="7">
        <v>0</v>
      </c>
      <c r="BH185" s="7">
        <v>0</v>
      </c>
      <c r="BI185" s="7">
        <v>0</v>
      </c>
      <c r="BJ185" s="7">
        <v>0</v>
      </c>
      <c r="BK185" s="7">
        <v>0</v>
      </c>
    </row>
    <row r="186" spans="1:63" x14ac:dyDescent="0.35">
      <c r="A186" s="38" t="s">
        <v>1016</v>
      </c>
      <c r="B186" s="38" t="s">
        <v>1017</v>
      </c>
      <c r="C186" s="38">
        <v>123</v>
      </c>
      <c r="D186" s="38" t="s">
        <v>1018</v>
      </c>
      <c r="E186" s="38"/>
      <c r="F186" s="38" t="s">
        <v>476</v>
      </c>
      <c r="G186" s="38" t="s">
        <v>476</v>
      </c>
      <c r="H186" s="38">
        <v>0</v>
      </c>
      <c r="I186" s="39">
        <v>0</v>
      </c>
      <c r="J186" s="38">
        <v>0</v>
      </c>
      <c r="K186" s="38">
        <v>0</v>
      </c>
      <c r="L186" s="39">
        <v>0</v>
      </c>
      <c r="M186" s="7">
        <v>0</v>
      </c>
      <c r="N186" s="7">
        <v>0</v>
      </c>
      <c r="O186" s="7">
        <v>0</v>
      </c>
      <c r="P186" s="7">
        <v>0</v>
      </c>
      <c r="Q186" s="7">
        <v>0</v>
      </c>
      <c r="R186" s="7">
        <v>0</v>
      </c>
      <c r="S186" s="7">
        <v>0</v>
      </c>
      <c r="T186" s="7">
        <v>0</v>
      </c>
      <c r="U186" s="7">
        <v>0</v>
      </c>
      <c r="V186" s="7">
        <v>0</v>
      </c>
      <c r="W186" s="7">
        <v>0</v>
      </c>
      <c r="X186" s="7">
        <v>0</v>
      </c>
      <c r="Y186" s="7">
        <v>0</v>
      </c>
      <c r="Z186" s="7">
        <v>0</v>
      </c>
      <c r="AA186" s="7">
        <v>0</v>
      </c>
      <c r="AB186" s="7">
        <v>0</v>
      </c>
      <c r="AC186" s="7">
        <v>0</v>
      </c>
      <c r="AD186" s="7">
        <v>0</v>
      </c>
      <c r="AE186" s="7">
        <v>0</v>
      </c>
      <c r="AF186" s="7">
        <v>0</v>
      </c>
      <c r="AG186" s="7">
        <v>0</v>
      </c>
      <c r="AH186" s="7">
        <v>0</v>
      </c>
      <c r="AI186" s="7">
        <v>0</v>
      </c>
      <c r="AJ186" s="7">
        <v>0</v>
      </c>
      <c r="AK186" s="7">
        <v>0</v>
      </c>
      <c r="AL186" s="7">
        <v>0</v>
      </c>
      <c r="AM186" s="7">
        <v>0</v>
      </c>
      <c r="AN186" s="7">
        <v>0</v>
      </c>
      <c r="AO186" s="7">
        <v>0</v>
      </c>
      <c r="AP186" s="7">
        <v>0</v>
      </c>
      <c r="AQ186" s="7">
        <v>0</v>
      </c>
      <c r="AR186" s="7">
        <v>0</v>
      </c>
      <c r="AS186" s="7">
        <v>0</v>
      </c>
      <c r="AT186" s="7">
        <v>0</v>
      </c>
      <c r="AU186" s="7">
        <v>0</v>
      </c>
      <c r="AV186" s="7">
        <v>0</v>
      </c>
      <c r="AW186" s="7">
        <v>0</v>
      </c>
      <c r="AX186" s="7">
        <v>0</v>
      </c>
      <c r="AY186" s="7">
        <v>0</v>
      </c>
      <c r="AZ186" s="7">
        <v>0</v>
      </c>
      <c r="BA186" s="7">
        <v>0</v>
      </c>
      <c r="BB186" s="7">
        <v>0</v>
      </c>
      <c r="BC186" s="7">
        <v>0</v>
      </c>
      <c r="BD186" s="7">
        <v>0</v>
      </c>
      <c r="BE186" s="7">
        <v>0</v>
      </c>
      <c r="BF186" s="7">
        <v>0</v>
      </c>
      <c r="BG186" s="7">
        <v>0</v>
      </c>
      <c r="BH186" s="7">
        <v>0</v>
      </c>
      <c r="BI186" s="7">
        <v>0</v>
      </c>
      <c r="BJ186" s="7">
        <v>0</v>
      </c>
      <c r="BK186" s="7">
        <v>0</v>
      </c>
    </row>
    <row r="187" spans="1:63" x14ac:dyDescent="0.35">
      <c r="A187" s="38" t="s">
        <v>1019</v>
      </c>
      <c r="B187" s="38" t="s">
        <v>1020</v>
      </c>
      <c r="C187" s="38">
        <v>124</v>
      </c>
      <c r="D187" s="38" t="s">
        <v>1021</v>
      </c>
      <c r="E187" s="38"/>
      <c r="F187" s="38" t="s">
        <v>476</v>
      </c>
      <c r="G187" s="38" t="s">
        <v>476</v>
      </c>
      <c r="H187" s="38">
        <v>0</v>
      </c>
      <c r="I187" s="39">
        <v>0</v>
      </c>
      <c r="J187" s="38">
        <v>0</v>
      </c>
      <c r="K187" s="38">
        <v>0</v>
      </c>
      <c r="L187" s="39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7">
        <v>0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7">
        <v>0</v>
      </c>
      <c r="AK187" s="7">
        <v>0</v>
      </c>
      <c r="AL187" s="7">
        <v>0</v>
      </c>
      <c r="AM187" s="7">
        <v>0</v>
      </c>
      <c r="AN187" s="7">
        <v>0</v>
      </c>
      <c r="AO187" s="7">
        <v>0</v>
      </c>
      <c r="AP187" s="7">
        <v>0</v>
      </c>
      <c r="AQ187" s="7">
        <v>0</v>
      </c>
      <c r="AR187" s="7">
        <v>0</v>
      </c>
      <c r="AS187" s="7">
        <v>0</v>
      </c>
      <c r="AT187" s="7">
        <v>0</v>
      </c>
      <c r="AU187" s="7">
        <v>0</v>
      </c>
      <c r="AV187" s="7">
        <v>0</v>
      </c>
      <c r="AW187" s="7">
        <v>0</v>
      </c>
      <c r="AX187" s="7">
        <v>0</v>
      </c>
      <c r="AY187" s="7">
        <v>0</v>
      </c>
      <c r="AZ187" s="7">
        <v>0</v>
      </c>
      <c r="BA187" s="7">
        <v>0</v>
      </c>
      <c r="BB187" s="7">
        <v>0</v>
      </c>
      <c r="BC187" s="7">
        <v>0</v>
      </c>
      <c r="BD187" s="7">
        <v>0</v>
      </c>
      <c r="BE187" s="7">
        <v>0</v>
      </c>
      <c r="BF187" s="7">
        <v>0</v>
      </c>
      <c r="BG187" s="7">
        <v>0</v>
      </c>
      <c r="BH187" s="7">
        <v>0</v>
      </c>
      <c r="BI187" s="7">
        <v>0</v>
      </c>
      <c r="BJ187" s="7">
        <v>0</v>
      </c>
      <c r="BK187" s="7">
        <v>0</v>
      </c>
    </row>
    <row r="188" spans="1:63" x14ac:dyDescent="0.35">
      <c r="A188" s="38" t="s">
        <v>1022</v>
      </c>
      <c r="B188" s="38" t="s">
        <v>1023</v>
      </c>
      <c r="C188" s="38">
        <v>125</v>
      </c>
      <c r="D188" s="38" t="s">
        <v>1024</v>
      </c>
      <c r="E188" s="38"/>
      <c r="F188" s="38" t="s">
        <v>476</v>
      </c>
      <c r="G188" s="38" t="s">
        <v>476</v>
      </c>
      <c r="H188" s="38">
        <v>0</v>
      </c>
      <c r="I188" s="39">
        <v>0</v>
      </c>
      <c r="J188" s="38">
        <v>0</v>
      </c>
      <c r="K188" s="38">
        <v>0</v>
      </c>
      <c r="L188" s="39">
        <v>0</v>
      </c>
      <c r="M188" s="7">
        <v>0</v>
      </c>
      <c r="N188" s="7">
        <v>0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T188" s="7">
        <v>0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Z188" s="7">
        <v>0</v>
      </c>
      <c r="AA188" s="7">
        <v>0</v>
      </c>
      <c r="AB188" s="7">
        <v>0</v>
      </c>
      <c r="AC188" s="7">
        <v>0</v>
      </c>
      <c r="AD188" s="7">
        <v>0</v>
      </c>
      <c r="AE188" s="7">
        <v>0</v>
      </c>
      <c r="AF188" s="7">
        <v>0</v>
      </c>
      <c r="AG188" s="7">
        <v>0</v>
      </c>
      <c r="AH188" s="7">
        <v>0</v>
      </c>
      <c r="AI188" s="7">
        <v>0</v>
      </c>
      <c r="AJ188" s="7">
        <v>0</v>
      </c>
      <c r="AK188" s="7">
        <v>0</v>
      </c>
      <c r="AL188" s="7">
        <v>0</v>
      </c>
      <c r="AM188" s="7">
        <v>0</v>
      </c>
      <c r="AN188" s="7">
        <v>0</v>
      </c>
      <c r="AO188" s="7">
        <v>0</v>
      </c>
      <c r="AP188" s="7">
        <v>0</v>
      </c>
      <c r="AQ188" s="7">
        <v>0</v>
      </c>
      <c r="AR188" s="7">
        <v>0</v>
      </c>
      <c r="AS188" s="7">
        <v>0</v>
      </c>
      <c r="AT188" s="7">
        <v>0</v>
      </c>
      <c r="AU188" s="7">
        <v>0</v>
      </c>
      <c r="AV188" s="7">
        <v>0</v>
      </c>
      <c r="AW188" s="7">
        <v>0</v>
      </c>
      <c r="AX188" s="7">
        <v>0</v>
      </c>
      <c r="AY188" s="7">
        <v>0</v>
      </c>
      <c r="AZ188" s="7">
        <v>0</v>
      </c>
      <c r="BA188" s="7">
        <v>0</v>
      </c>
      <c r="BB188" s="7">
        <v>0</v>
      </c>
      <c r="BC188" s="7">
        <v>0</v>
      </c>
      <c r="BD188" s="7">
        <v>0</v>
      </c>
      <c r="BE188" s="7">
        <v>0</v>
      </c>
      <c r="BF188" s="7">
        <v>0</v>
      </c>
      <c r="BG188" s="7">
        <v>0</v>
      </c>
      <c r="BH188" s="7">
        <v>0</v>
      </c>
      <c r="BI188" s="7">
        <v>0</v>
      </c>
      <c r="BJ188" s="7">
        <v>0</v>
      </c>
      <c r="BK188" s="7">
        <v>0</v>
      </c>
    </row>
    <row r="189" spans="1:63" x14ac:dyDescent="0.35">
      <c r="A189" s="38" t="s">
        <v>1025</v>
      </c>
      <c r="B189" s="38" t="s">
        <v>1026</v>
      </c>
      <c r="C189" s="38">
        <v>126</v>
      </c>
      <c r="D189" s="38" t="s">
        <v>1027</v>
      </c>
      <c r="E189" s="38"/>
      <c r="F189" s="38" t="s">
        <v>476</v>
      </c>
      <c r="G189" s="38" t="s">
        <v>476</v>
      </c>
      <c r="H189" s="38">
        <v>0</v>
      </c>
      <c r="I189" s="39">
        <v>0</v>
      </c>
      <c r="J189" s="38">
        <v>0</v>
      </c>
      <c r="K189" s="38">
        <v>0</v>
      </c>
      <c r="L189" s="39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7">
        <v>0</v>
      </c>
      <c r="U189" s="7">
        <v>0</v>
      </c>
      <c r="V189" s="7">
        <v>0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7">
        <v>0</v>
      </c>
      <c r="AK189" s="7">
        <v>0</v>
      </c>
      <c r="AL189" s="7">
        <v>0</v>
      </c>
      <c r="AM189" s="7">
        <v>0</v>
      </c>
      <c r="AN189" s="7">
        <v>0</v>
      </c>
      <c r="AO189" s="7">
        <v>0</v>
      </c>
      <c r="AP189" s="7">
        <v>0</v>
      </c>
      <c r="AQ189" s="7">
        <v>0</v>
      </c>
      <c r="AR189" s="7">
        <v>0</v>
      </c>
      <c r="AS189" s="7">
        <v>0</v>
      </c>
      <c r="AT189" s="7">
        <v>0</v>
      </c>
      <c r="AU189" s="7">
        <v>0</v>
      </c>
      <c r="AV189" s="7">
        <v>0</v>
      </c>
      <c r="AW189" s="7">
        <v>0</v>
      </c>
      <c r="AX189" s="7">
        <v>0</v>
      </c>
      <c r="AY189" s="7">
        <v>0</v>
      </c>
      <c r="AZ189" s="7">
        <v>0</v>
      </c>
      <c r="BA189" s="7">
        <v>0</v>
      </c>
      <c r="BB189" s="7">
        <v>0</v>
      </c>
      <c r="BC189" s="7">
        <v>0</v>
      </c>
      <c r="BD189" s="7">
        <v>0</v>
      </c>
      <c r="BE189" s="7">
        <v>0</v>
      </c>
      <c r="BF189" s="7">
        <v>0</v>
      </c>
      <c r="BG189" s="7">
        <v>0</v>
      </c>
      <c r="BH189" s="7">
        <v>0</v>
      </c>
      <c r="BI189" s="7">
        <v>0</v>
      </c>
      <c r="BJ189" s="7">
        <v>0</v>
      </c>
      <c r="BK189" s="7">
        <v>0</v>
      </c>
    </row>
    <row r="190" spans="1:63" x14ac:dyDescent="0.35">
      <c r="A190" s="38" t="s">
        <v>1028</v>
      </c>
      <c r="B190" s="38" t="s">
        <v>1029</v>
      </c>
      <c r="C190" s="38">
        <v>127</v>
      </c>
      <c r="D190" s="38" t="s">
        <v>1030</v>
      </c>
      <c r="E190" s="38"/>
      <c r="F190" s="38" t="s">
        <v>476</v>
      </c>
      <c r="G190" s="38" t="s">
        <v>476</v>
      </c>
      <c r="H190" s="38">
        <v>0</v>
      </c>
      <c r="I190" s="39">
        <v>0</v>
      </c>
      <c r="J190" s="38">
        <v>0</v>
      </c>
      <c r="K190" s="38">
        <v>0</v>
      </c>
      <c r="L190" s="39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Z190" s="7">
        <v>0</v>
      </c>
      <c r="AA190" s="7">
        <v>0</v>
      </c>
      <c r="AB190" s="7">
        <v>0</v>
      </c>
      <c r="AC190" s="7">
        <v>0</v>
      </c>
      <c r="AD190" s="7">
        <v>0</v>
      </c>
      <c r="AE190" s="7">
        <v>0</v>
      </c>
      <c r="AF190" s="7">
        <v>0</v>
      </c>
      <c r="AG190" s="7">
        <v>0</v>
      </c>
      <c r="AH190" s="7">
        <v>0</v>
      </c>
      <c r="AI190" s="7">
        <v>0</v>
      </c>
      <c r="AJ190" s="7">
        <v>0</v>
      </c>
      <c r="AK190" s="7">
        <v>0</v>
      </c>
      <c r="AL190" s="7">
        <v>0</v>
      </c>
      <c r="AM190" s="7">
        <v>0</v>
      </c>
      <c r="AN190" s="7">
        <v>0</v>
      </c>
      <c r="AO190" s="7">
        <v>0</v>
      </c>
      <c r="AP190" s="7">
        <v>0</v>
      </c>
      <c r="AQ190" s="7">
        <v>0</v>
      </c>
      <c r="AR190" s="7">
        <v>0</v>
      </c>
      <c r="AS190" s="7">
        <v>0</v>
      </c>
      <c r="AT190" s="7">
        <v>0</v>
      </c>
      <c r="AU190" s="7">
        <v>0</v>
      </c>
      <c r="AV190" s="7">
        <v>0</v>
      </c>
      <c r="AW190" s="7">
        <v>0</v>
      </c>
      <c r="AX190" s="7">
        <v>0</v>
      </c>
      <c r="AY190" s="7">
        <v>0</v>
      </c>
      <c r="AZ190" s="7">
        <v>0</v>
      </c>
      <c r="BA190" s="7">
        <v>0</v>
      </c>
      <c r="BB190" s="7">
        <v>0</v>
      </c>
      <c r="BC190" s="7">
        <v>0</v>
      </c>
      <c r="BD190" s="7">
        <v>0</v>
      </c>
      <c r="BE190" s="7">
        <v>0</v>
      </c>
      <c r="BF190" s="7">
        <v>0</v>
      </c>
      <c r="BG190" s="7">
        <v>0</v>
      </c>
      <c r="BH190" s="7">
        <v>0</v>
      </c>
      <c r="BI190" s="7">
        <v>0</v>
      </c>
      <c r="BJ190" s="7">
        <v>0</v>
      </c>
      <c r="BK190" s="7">
        <v>0</v>
      </c>
    </row>
    <row r="191" spans="1:63" x14ac:dyDescent="0.35">
      <c r="A191" s="38" t="s">
        <v>1031</v>
      </c>
      <c r="B191" s="38" t="s">
        <v>1032</v>
      </c>
      <c r="C191" s="38">
        <v>129</v>
      </c>
      <c r="D191" s="38" t="s">
        <v>1033</v>
      </c>
      <c r="E191" s="38"/>
      <c r="F191" s="38" t="s">
        <v>476</v>
      </c>
      <c r="G191" s="38" t="s">
        <v>476</v>
      </c>
      <c r="H191" s="38">
        <v>0</v>
      </c>
      <c r="I191" s="39">
        <v>0</v>
      </c>
      <c r="J191" s="38">
        <v>0</v>
      </c>
      <c r="K191" s="38">
        <v>0</v>
      </c>
      <c r="L191" s="39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7">
        <v>0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7">
        <v>0</v>
      </c>
      <c r="AK191" s="7">
        <v>0</v>
      </c>
      <c r="AL191" s="7">
        <v>0</v>
      </c>
      <c r="AM191" s="7">
        <v>0</v>
      </c>
      <c r="AN191" s="7">
        <v>0</v>
      </c>
      <c r="AO191" s="7">
        <v>0</v>
      </c>
      <c r="AP191" s="7">
        <v>0</v>
      </c>
      <c r="AQ191" s="7">
        <v>0</v>
      </c>
      <c r="AR191" s="7">
        <v>0</v>
      </c>
      <c r="AS191" s="7">
        <v>0</v>
      </c>
      <c r="AT191" s="7">
        <v>0</v>
      </c>
      <c r="AU191" s="7">
        <v>0</v>
      </c>
      <c r="AV191" s="7">
        <v>0</v>
      </c>
      <c r="AW191" s="7">
        <v>0</v>
      </c>
      <c r="AX191" s="7">
        <v>0</v>
      </c>
      <c r="AY191" s="7">
        <v>0</v>
      </c>
      <c r="AZ191" s="7">
        <v>0</v>
      </c>
      <c r="BA191" s="7">
        <v>0</v>
      </c>
      <c r="BB191" s="7">
        <v>0</v>
      </c>
      <c r="BC191" s="7">
        <v>0</v>
      </c>
      <c r="BD191" s="7">
        <v>0</v>
      </c>
      <c r="BE191" s="7">
        <v>0</v>
      </c>
      <c r="BF191" s="7">
        <v>0</v>
      </c>
      <c r="BG191" s="7">
        <v>0</v>
      </c>
      <c r="BH191" s="7">
        <v>0</v>
      </c>
      <c r="BI191" s="7">
        <v>0</v>
      </c>
      <c r="BJ191" s="7">
        <v>0</v>
      </c>
      <c r="BK191" s="7">
        <v>0</v>
      </c>
    </row>
    <row r="192" spans="1:63" x14ac:dyDescent="0.35">
      <c r="A192" s="38" t="s">
        <v>1034</v>
      </c>
      <c r="B192" s="38" t="s">
        <v>1035</v>
      </c>
      <c r="C192" s="38">
        <v>131</v>
      </c>
      <c r="D192" s="38" t="s">
        <v>1036</v>
      </c>
      <c r="E192" s="38"/>
      <c r="F192" s="38" t="s">
        <v>476</v>
      </c>
      <c r="G192" s="38" t="s">
        <v>476</v>
      </c>
      <c r="H192" s="38">
        <v>0</v>
      </c>
      <c r="I192" s="39">
        <v>0</v>
      </c>
      <c r="J192" s="38">
        <v>0</v>
      </c>
      <c r="K192" s="38">
        <v>0</v>
      </c>
      <c r="L192" s="39">
        <v>0</v>
      </c>
      <c r="M192" s="7">
        <v>0</v>
      </c>
      <c r="N192" s="7">
        <v>0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T192" s="7">
        <v>0</v>
      </c>
      <c r="U192" s="7">
        <v>0</v>
      </c>
      <c r="V192" s="7">
        <v>0</v>
      </c>
      <c r="W192" s="7">
        <v>0</v>
      </c>
      <c r="X192" s="7">
        <v>0</v>
      </c>
      <c r="Y192" s="7">
        <v>0</v>
      </c>
      <c r="Z192" s="7">
        <v>0</v>
      </c>
      <c r="AA192" s="7">
        <v>0</v>
      </c>
      <c r="AB192" s="7">
        <v>0</v>
      </c>
      <c r="AC192" s="7">
        <v>0</v>
      </c>
      <c r="AD192" s="7">
        <v>0</v>
      </c>
      <c r="AE192" s="7">
        <v>0</v>
      </c>
      <c r="AF192" s="7">
        <v>0</v>
      </c>
      <c r="AG192" s="7">
        <v>0</v>
      </c>
      <c r="AH192" s="7">
        <v>0</v>
      </c>
      <c r="AI192" s="7">
        <v>0</v>
      </c>
      <c r="AJ192" s="7">
        <v>0</v>
      </c>
      <c r="AK192" s="7">
        <v>0</v>
      </c>
      <c r="AL192" s="7">
        <v>0</v>
      </c>
      <c r="AM192" s="7">
        <v>0</v>
      </c>
      <c r="AN192" s="7">
        <v>0</v>
      </c>
      <c r="AO192" s="7">
        <v>0</v>
      </c>
      <c r="AP192" s="7">
        <v>0</v>
      </c>
      <c r="AQ192" s="7">
        <v>0</v>
      </c>
      <c r="AR192" s="7">
        <v>0</v>
      </c>
      <c r="AS192" s="7">
        <v>0</v>
      </c>
      <c r="AT192" s="7">
        <v>0</v>
      </c>
      <c r="AU192" s="7">
        <v>0</v>
      </c>
      <c r="AV192" s="7">
        <v>0</v>
      </c>
      <c r="AW192" s="7">
        <v>0</v>
      </c>
      <c r="AX192" s="7">
        <v>0</v>
      </c>
      <c r="AY192" s="7">
        <v>0</v>
      </c>
      <c r="AZ192" s="7">
        <v>0</v>
      </c>
      <c r="BA192" s="7">
        <v>0</v>
      </c>
      <c r="BB192" s="7">
        <v>0</v>
      </c>
      <c r="BC192" s="7">
        <v>0</v>
      </c>
      <c r="BD192" s="7">
        <v>0</v>
      </c>
      <c r="BE192" s="7">
        <v>0</v>
      </c>
      <c r="BF192" s="7">
        <v>0</v>
      </c>
      <c r="BG192" s="7">
        <v>0</v>
      </c>
      <c r="BH192" s="7">
        <v>0</v>
      </c>
      <c r="BI192" s="7">
        <v>0</v>
      </c>
      <c r="BJ192" s="7">
        <v>0</v>
      </c>
      <c r="BK192" s="7">
        <v>0</v>
      </c>
    </row>
    <row r="193" spans="1:63" x14ac:dyDescent="0.35">
      <c r="A193" s="38" t="s">
        <v>1037</v>
      </c>
      <c r="B193" s="38" t="s">
        <v>1038</v>
      </c>
      <c r="C193" s="38">
        <v>132</v>
      </c>
      <c r="D193" s="38" t="s">
        <v>1039</v>
      </c>
      <c r="E193" s="38"/>
      <c r="F193" s="38" t="s">
        <v>476</v>
      </c>
      <c r="G193" s="38" t="s">
        <v>476</v>
      </c>
      <c r="H193" s="38">
        <v>0</v>
      </c>
      <c r="I193" s="39">
        <v>0</v>
      </c>
      <c r="J193" s="38">
        <v>0</v>
      </c>
      <c r="K193" s="38">
        <v>0</v>
      </c>
      <c r="L193" s="39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7">
        <v>0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7">
        <v>0</v>
      </c>
      <c r="AK193" s="7">
        <v>0</v>
      </c>
      <c r="AL193" s="7">
        <v>0</v>
      </c>
      <c r="AM193" s="7">
        <v>0</v>
      </c>
      <c r="AN193" s="7">
        <v>0</v>
      </c>
      <c r="AO193" s="7">
        <v>0</v>
      </c>
      <c r="AP193" s="7">
        <v>0</v>
      </c>
      <c r="AQ193" s="7">
        <v>0</v>
      </c>
      <c r="AR193" s="7">
        <v>0</v>
      </c>
      <c r="AS193" s="7">
        <v>0</v>
      </c>
      <c r="AT193" s="7">
        <v>0</v>
      </c>
      <c r="AU193" s="7">
        <v>0</v>
      </c>
      <c r="AV193" s="7">
        <v>0</v>
      </c>
      <c r="AW193" s="7">
        <v>0</v>
      </c>
      <c r="AX193" s="7">
        <v>0</v>
      </c>
      <c r="AY193" s="7">
        <v>0</v>
      </c>
      <c r="AZ193" s="7">
        <v>0</v>
      </c>
      <c r="BA193" s="7">
        <v>0</v>
      </c>
      <c r="BB193" s="7">
        <v>0</v>
      </c>
      <c r="BC193" s="7">
        <v>0</v>
      </c>
      <c r="BD193" s="7">
        <v>0</v>
      </c>
      <c r="BE193" s="7">
        <v>0</v>
      </c>
      <c r="BF193" s="7">
        <v>0</v>
      </c>
      <c r="BG193" s="7">
        <v>0</v>
      </c>
      <c r="BH193" s="7">
        <v>0</v>
      </c>
      <c r="BI193" s="7">
        <v>0</v>
      </c>
      <c r="BJ193" s="7">
        <v>0</v>
      </c>
      <c r="BK193" s="7">
        <v>0</v>
      </c>
    </row>
    <row r="194" spans="1:63" x14ac:dyDescent="0.35">
      <c r="A194" s="38" t="s">
        <v>1040</v>
      </c>
      <c r="B194" s="38" t="s">
        <v>1041</v>
      </c>
      <c r="C194" s="38">
        <v>134</v>
      </c>
      <c r="D194" s="38" t="s">
        <v>1042</v>
      </c>
      <c r="E194" s="38"/>
      <c r="F194" s="38" t="s">
        <v>476</v>
      </c>
      <c r="G194" s="38" t="s">
        <v>476</v>
      </c>
      <c r="H194" s="38">
        <v>0</v>
      </c>
      <c r="I194" s="39">
        <v>0</v>
      </c>
      <c r="J194" s="38">
        <v>0</v>
      </c>
      <c r="K194" s="38">
        <v>0</v>
      </c>
      <c r="L194" s="39">
        <v>0</v>
      </c>
      <c r="M194" s="7">
        <v>0</v>
      </c>
      <c r="N194" s="7">
        <v>0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T194" s="7">
        <v>0</v>
      </c>
      <c r="U194" s="7">
        <v>0</v>
      </c>
      <c r="V194" s="7">
        <v>0</v>
      </c>
      <c r="W194" s="7">
        <v>0</v>
      </c>
      <c r="X194" s="7">
        <v>0</v>
      </c>
      <c r="Y194" s="7">
        <v>0</v>
      </c>
      <c r="Z194" s="7">
        <v>0</v>
      </c>
      <c r="AA194" s="7">
        <v>0</v>
      </c>
      <c r="AB194" s="7">
        <v>0</v>
      </c>
      <c r="AC194" s="7">
        <v>0</v>
      </c>
      <c r="AD194" s="7">
        <v>0</v>
      </c>
      <c r="AE194" s="7">
        <v>0</v>
      </c>
      <c r="AF194" s="7">
        <v>0</v>
      </c>
      <c r="AG194" s="7">
        <v>0</v>
      </c>
      <c r="AH194" s="7">
        <v>0</v>
      </c>
      <c r="AI194" s="7">
        <v>0</v>
      </c>
      <c r="AJ194" s="7">
        <v>0</v>
      </c>
      <c r="AK194" s="7">
        <v>0</v>
      </c>
      <c r="AL194" s="7">
        <v>0</v>
      </c>
      <c r="AM194" s="7">
        <v>0</v>
      </c>
      <c r="AN194" s="7">
        <v>0</v>
      </c>
      <c r="AO194" s="7">
        <v>0</v>
      </c>
      <c r="AP194" s="7">
        <v>0</v>
      </c>
      <c r="AQ194" s="7">
        <v>0</v>
      </c>
      <c r="AR194" s="7">
        <v>0</v>
      </c>
      <c r="AS194" s="7">
        <v>0</v>
      </c>
      <c r="AT194" s="7">
        <v>0</v>
      </c>
      <c r="AU194" s="7">
        <v>0</v>
      </c>
      <c r="AV194" s="7">
        <v>0</v>
      </c>
      <c r="AW194" s="7">
        <v>0</v>
      </c>
      <c r="AX194" s="7">
        <v>0</v>
      </c>
      <c r="AY194" s="7">
        <v>0</v>
      </c>
      <c r="AZ194" s="7">
        <v>0</v>
      </c>
      <c r="BA194" s="7">
        <v>0</v>
      </c>
      <c r="BB194" s="7">
        <v>0</v>
      </c>
      <c r="BC194" s="7">
        <v>0</v>
      </c>
      <c r="BD194" s="7">
        <v>0</v>
      </c>
      <c r="BE194" s="7">
        <v>0</v>
      </c>
      <c r="BF194" s="7">
        <v>0</v>
      </c>
      <c r="BG194" s="7">
        <v>0</v>
      </c>
      <c r="BH194" s="7">
        <v>0</v>
      </c>
      <c r="BI194" s="7">
        <v>0</v>
      </c>
      <c r="BJ194" s="7">
        <v>0</v>
      </c>
      <c r="BK194" s="7">
        <v>0</v>
      </c>
    </row>
    <row r="195" spans="1:63" x14ac:dyDescent="0.35">
      <c r="A195" s="38" t="s">
        <v>1043</v>
      </c>
      <c r="B195" s="38" t="s">
        <v>1044</v>
      </c>
      <c r="C195" s="38">
        <v>135</v>
      </c>
      <c r="D195" s="38" t="s">
        <v>1045</v>
      </c>
      <c r="E195" s="38"/>
      <c r="F195" s="38" t="s">
        <v>476</v>
      </c>
      <c r="G195" s="38" t="s">
        <v>476</v>
      </c>
      <c r="H195" s="38">
        <v>0</v>
      </c>
      <c r="I195" s="39">
        <v>0</v>
      </c>
      <c r="J195" s="38">
        <v>0</v>
      </c>
      <c r="K195" s="38">
        <v>0</v>
      </c>
      <c r="L195" s="39">
        <v>0</v>
      </c>
      <c r="M195" s="7">
        <v>6.8070000000000004E-5</v>
      </c>
      <c r="N195" s="7">
        <v>1.3614000000000001E-4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7">
        <v>0</v>
      </c>
      <c r="U195" s="7">
        <v>0</v>
      </c>
      <c r="V195" s="7">
        <v>0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7">
        <v>0</v>
      </c>
      <c r="AK195" s="7">
        <v>0</v>
      </c>
      <c r="AL195" s="7">
        <v>0</v>
      </c>
      <c r="AM195" s="7">
        <v>0</v>
      </c>
      <c r="AN195" s="7">
        <v>0</v>
      </c>
      <c r="AO195" s="7">
        <v>0</v>
      </c>
      <c r="AP195" s="7">
        <v>0</v>
      </c>
      <c r="AQ195" s="7">
        <v>0</v>
      </c>
      <c r="AR195" s="7">
        <v>0</v>
      </c>
      <c r="AS195" s="7">
        <v>0</v>
      </c>
      <c r="AT195" s="7">
        <v>0</v>
      </c>
      <c r="AU195" s="7">
        <v>0</v>
      </c>
      <c r="AV195" s="7">
        <v>0</v>
      </c>
      <c r="AW195" s="7">
        <v>0</v>
      </c>
      <c r="AX195" s="7">
        <v>0</v>
      </c>
      <c r="AY195" s="7">
        <v>0</v>
      </c>
      <c r="AZ195" s="7">
        <v>0</v>
      </c>
      <c r="BA195" s="7">
        <v>0</v>
      </c>
      <c r="BB195" s="7">
        <v>0</v>
      </c>
      <c r="BC195" s="7">
        <v>0</v>
      </c>
      <c r="BD195" s="7">
        <v>0</v>
      </c>
      <c r="BE195" s="7">
        <v>0</v>
      </c>
      <c r="BF195" s="7">
        <v>0</v>
      </c>
      <c r="BG195" s="7">
        <v>0</v>
      </c>
      <c r="BH195" s="7">
        <v>0</v>
      </c>
      <c r="BI195" s="7">
        <v>0</v>
      </c>
      <c r="BJ195" s="7">
        <v>0</v>
      </c>
      <c r="BK195" s="7">
        <v>0</v>
      </c>
    </row>
    <row r="196" spans="1:63" x14ac:dyDescent="0.35">
      <c r="A196" s="38" t="s">
        <v>1046</v>
      </c>
      <c r="B196" s="38" t="s">
        <v>1047</v>
      </c>
      <c r="C196" s="38">
        <v>136</v>
      </c>
      <c r="D196" s="38" t="s">
        <v>1048</v>
      </c>
      <c r="E196" s="38"/>
      <c r="F196" s="38" t="s">
        <v>476</v>
      </c>
      <c r="G196" s="38" t="s">
        <v>476</v>
      </c>
      <c r="H196" s="38">
        <v>0</v>
      </c>
      <c r="I196" s="39">
        <v>0</v>
      </c>
      <c r="J196" s="38">
        <v>0</v>
      </c>
      <c r="K196" s="38">
        <v>0</v>
      </c>
      <c r="L196" s="39">
        <v>0</v>
      </c>
      <c r="M196" s="7">
        <v>0</v>
      </c>
      <c r="N196" s="7">
        <v>0</v>
      </c>
      <c r="O196" s="7">
        <v>0</v>
      </c>
      <c r="P196" s="7">
        <v>0</v>
      </c>
      <c r="Q196" s="7">
        <v>0</v>
      </c>
      <c r="R196" s="7">
        <v>0</v>
      </c>
      <c r="S196" s="7">
        <v>0</v>
      </c>
      <c r="T196" s="7">
        <v>0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  <c r="Z196" s="7">
        <v>0</v>
      </c>
      <c r="AA196" s="7">
        <v>0</v>
      </c>
      <c r="AB196" s="7">
        <v>0</v>
      </c>
      <c r="AC196" s="7">
        <v>0</v>
      </c>
      <c r="AD196" s="7">
        <v>0</v>
      </c>
      <c r="AE196" s="7">
        <v>0</v>
      </c>
      <c r="AF196" s="7">
        <v>0</v>
      </c>
      <c r="AG196" s="7">
        <v>0</v>
      </c>
      <c r="AH196" s="7">
        <v>0</v>
      </c>
      <c r="AI196" s="7">
        <v>0</v>
      </c>
      <c r="AJ196" s="7">
        <v>0</v>
      </c>
      <c r="AK196" s="7">
        <v>0</v>
      </c>
      <c r="AL196" s="7">
        <v>0</v>
      </c>
      <c r="AM196" s="7">
        <v>0</v>
      </c>
      <c r="AN196" s="7">
        <v>0</v>
      </c>
      <c r="AO196" s="7">
        <v>0</v>
      </c>
      <c r="AP196" s="7">
        <v>0</v>
      </c>
      <c r="AQ196" s="7">
        <v>0</v>
      </c>
      <c r="AR196" s="7">
        <v>0</v>
      </c>
      <c r="AS196" s="7">
        <v>0</v>
      </c>
      <c r="AT196" s="7">
        <v>0</v>
      </c>
      <c r="AU196" s="7">
        <v>0</v>
      </c>
      <c r="AV196" s="7">
        <v>0</v>
      </c>
      <c r="AW196" s="7">
        <v>0</v>
      </c>
      <c r="AX196" s="7">
        <v>0</v>
      </c>
      <c r="AY196" s="7">
        <v>0</v>
      </c>
      <c r="AZ196" s="7">
        <v>0</v>
      </c>
      <c r="BA196" s="7">
        <v>0</v>
      </c>
      <c r="BB196" s="7">
        <v>0</v>
      </c>
      <c r="BC196" s="7">
        <v>0</v>
      </c>
      <c r="BD196" s="7">
        <v>0</v>
      </c>
      <c r="BE196" s="7">
        <v>0</v>
      </c>
      <c r="BF196" s="7">
        <v>0</v>
      </c>
      <c r="BG196" s="7">
        <v>0</v>
      </c>
      <c r="BH196" s="7">
        <v>0</v>
      </c>
      <c r="BI196" s="7">
        <v>0</v>
      </c>
      <c r="BJ196" s="7">
        <v>0</v>
      </c>
      <c r="BK196" s="7">
        <v>0</v>
      </c>
    </row>
    <row r="197" spans="1:63" x14ac:dyDescent="0.35">
      <c r="A197" s="38" t="s">
        <v>1049</v>
      </c>
      <c r="B197" s="38" t="s">
        <v>1050</v>
      </c>
      <c r="C197" s="38">
        <v>137</v>
      </c>
      <c r="D197" s="38" t="s">
        <v>1051</v>
      </c>
      <c r="E197" s="38"/>
      <c r="F197" s="38" t="s">
        <v>476</v>
      </c>
      <c r="G197" s="38" t="s">
        <v>476</v>
      </c>
      <c r="H197" s="38">
        <v>0</v>
      </c>
      <c r="I197" s="39">
        <v>0</v>
      </c>
      <c r="J197" s="38">
        <v>0</v>
      </c>
      <c r="K197" s="38">
        <v>0</v>
      </c>
      <c r="L197" s="39">
        <v>0</v>
      </c>
      <c r="M197" s="7">
        <v>5.7859999999999997E-4</v>
      </c>
      <c r="N197" s="7">
        <v>1.1571999999999999E-3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7">
        <v>0</v>
      </c>
      <c r="U197" s="7">
        <v>0</v>
      </c>
      <c r="V197" s="7">
        <v>0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7">
        <v>0</v>
      </c>
      <c r="AK197" s="7">
        <v>0</v>
      </c>
      <c r="AL197" s="7">
        <v>0</v>
      </c>
      <c r="AM197" s="7">
        <v>0</v>
      </c>
      <c r="AN197" s="7">
        <v>0</v>
      </c>
      <c r="AO197" s="7">
        <v>0</v>
      </c>
      <c r="AP197" s="7">
        <v>0</v>
      </c>
      <c r="AQ197" s="7">
        <v>0</v>
      </c>
      <c r="AR197" s="7">
        <v>0</v>
      </c>
      <c r="AS197" s="7">
        <v>0</v>
      </c>
      <c r="AT197" s="7">
        <v>0</v>
      </c>
      <c r="AU197" s="7">
        <v>0</v>
      </c>
      <c r="AV197" s="7">
        <v>0</v>
      </c>
      <c r="AW197" s="7">
        <v>0</v>
      </c>
      <c r="AX197" s="7">
        <v>0</v>
      </c>
      <c r="AY197" s="7">
        <v>0</v>
      </c>
      <c r="AZ197" s="7">
        <v>0</v>
      </c>
      <c r="BA197" s="7">
        <v>0</v>
      </c>
      <c r="BB197" s="7">
        <v>0</v>
      </c>
      <c r="BC197" s="7">
        <v>0</v>
      </c>
      <c r="BD197" s="7">
        <v>0</v>
      </c>
      <c r="BE197" s="7">
        <v>0</v>
      </c>
      <c r="BF197" s="7">
        <v>0</v>
      </c>
      <c r="BG197" s="7">
        <v>0</v>
      </c>
      <c r="BH197" s="7">
        <v>0</v>
      </c>
      <c r="BI197" s="7">
        <v>0</v>
      </c>
      <c r="BJ197" s="7">
        <v>0</v>
      </c>
      <c r="BK197" s="7">
        <v>0</v>
      </c>
    </row>
    <row r="198" spans="1:63" x14ac:dyDescent="0.35">
      <c r="A198" s="38" t="s">
        <v>1052</v>
      </c>
      <c r="B198" s="38" t="s">
        <v>1053</v>
      </c>
      <c r="C198" s="38">
        <v>138</v>
      </c>
      <c r="D198" s="38" t="s">
        <v>1054</v>
      </c>
      <c r="E198" s="38"/>
      <c r="F198" s="38" t="s">
        <v>476</v>
      </c>
      <c r="G198" s="38" t="s">
        <v>476</v>
      </c>
      <c r="H198" s="38">
        <v>0</v>
      </c>
      <c r="I198" s="39">
        <v>0</v>
      </c>
      <c r="J198" s="38">
        <v>0</v>
      </c>
      <c r="K198" s="38">
        <v>0</v>
      </c>
      <c r="L198" s="39">
        <v>0</v>
      </c>
      <c r="M198" s="7">
        <v>0</v>
      </c>
      <c r="N198" s="7">
        <v>0</v>
      </c>
      <c r="O198" s="7">
        <v>0</v>
      </c>
      <c r="P198" s="7">
        <v>0</v>
      </c>
      <c r="Q198" s="7">
        <v>0</v>
      </c>
      <c r="R198" s="7">
        <v>0</v>
      </c>
      <c r="S198" s="7">
        <v>0</v>
      </c>
      <c r="T198" s="7">
        <v>0</v>
      </c>
      <c r="U198" s="7">
        <v>0</v>
      </c>
      <c r="V198" s="7">
        <v>0</v>
      </c>
      <c r="W198" s="7">
        <v>0</v>
      </c>
      <c r="X198" s="7">
        <v>0</v>
      </c>
      <c r="Y198" s="7">
        <v>0</v>
      </c>
      <c r="Z198" s="7">
        <v>0</v>
      </c>
      <c r="AA198" s="7">
        <v>0</v>
      </c>
      <c r="AB198" s="7">
        <v>0</v>
      </c>
      <c r="AC198" s="7">
        <v>0</v>
      </c>
      <c r="AD198" s="7">
        <v>0</v>
      </c>
      <c r="AE198" s="7">
        <v>0</v>
      </c>
      <c r="AF198" s="7">
        <v>0</v>
      </c>
      <c r="AG198" s="7">
        <v>0</v>
      </c>
      <c r="AH198" s="7">
        <v>0</v>
      </c>
      <c r="AI198" s="7">
        <v>0</v>
      </c>
      <c r="AJ198" s="7">
        <v>0</v>
      </c>
      <c r="AK198" s="7">
        <v>0</v>
      </c>
      <c r="AL198" s="7">
        <v>0</v>
      </c>
      <c r="AM198" s="7">
        <v>0</v>
      </c>
      <c r="AN198" s="7">
        <v>0</v>
      </c>
      <c r="AO198" s="7">
        <v>0</v>
      </c>
      <c r="AP198" s="7">
        <v>0</v>
      </c>
      <c r="AQ198" s="7">
        <v>0</v>
      </c>
      <c r="AR198" s="7">
        <v>0</v>
      </c>
      <c r="AS198" s="7">
        <v>0</v>
      </c>
      <c r="AT198" s="7">
        <v>0</v>
      </c>
      <c r="AU198" s="7">
        <v>0</v>
      </c>
      <c r="AV198" s="7">
        <v>0</v>
      </c>
      <c r="AW198" s="7">
        <v>0</v>
      </c>
      <c r="AX198" s="7">
        <v>0</v>
      </c>
      <c r="AY198" s="7">
        <v>0</v>
      </c>
      <c r="AZ198" s="7">
        <v>0</v>
      </c>
      <c r="BA198" s="7">
        <v>0</v>
      </c>
      <c r="BB198" s="7">
        <v>0</v>
      </c>
      <c r="BC198" s="7">
        <v>0</v>
      </c>
      <c r="BD198" s="7">
        <v>0</v>
      </c>
      <c r="BE198" s="7">
        <v>0</v>
      </c>
      <c r="BF198" s="7">
        <v>0</v>
      </c>
      <c r="BG198" s="7">
        <v>0</v>
      </c>
      <c r="BH198" s="7">
        <v>0</v>
      </c>
      <c r="BI198" s="7">
        <v>0</v>
      </c>
      <c r="BJ198" s="7">
        <v>0</v>
      </c>
      <c r="BK198" s="7">
        <v>0</v>
      </c>
    </row>
    <row r="199" spans="1:63" x14ac:dyDescent="0.35">
      <c r="A199" s="38" t="s">
        <v>1055</v>
      </c>
      <c r="B199" s="38" t="s">
        <v>1056</v>
      </c>
      <c r="C199" s="38">
        <v>139</v>
      </c>
      <c r="D199" s="38" t="s">
        <v>1057</v>
      </c>
      <c r="E199" s="38"/>
      <c r="F199" s="38" t="s">
        <v>476</v>
      </c>
      <c r="G199" s="38" t="s">
        <v>476</v>
      </c>
      <c r="H199" s="38">
        <v>0</v>
      </c>
      <c r="I199" s="39">
        <v>0</v>
      </c>
      <c r="J199" s="38">
        <v>0</v>
      </c>
      <c r="K199" s="38">
        <v>0</v>
      </c>
      <c r="L199" s="39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V199" s="7">
        <v>0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7">
        <v>0</v>
      </c>
      <c r="AK199" s="7">
        <v>0</v>
      </c>
      <c r="AL199" s="7">
        <v>0</v>
      </c>
      <c r="AM199" s="7">
        <v>0</v>
      </c>
      <c r="AN199" s="7">
        <v>0</v>
      </c>
      <c r="AO199" s="7">
        <v>0</v>
      </c>
      <c r="AP199" s="7">
        <v>0</v>
      </c>
      <c r="AQ199" s="7">
        <v>0</v>
      </c>
      <c r="AR199" s="7">
        <v>0</v>
      </c>
      <c r="AS199" s="7">
        <v>0</v>
      </c>
      <c r="AT199" s="7">
        <v>0</v>
      </c>
      <c r="AU199" s="7">
        <v>0</v>
      </c>
      <c r="AV199" s="7">
        <v>0</v>
      </c>
      <c r="AW199" s="7">
        <v>0</v>
      </c>
      <c r="AX199" s="7">
        <v>0</v>
      </c>
      <c r="AY199" s="7">
        <v>0</v>
      </c>
      <c r="AZ199" s="7">
        <v>0</v>
      </c>
      <c r="BA199" s="7">
        <v>0</v>
      </c>
      <c r="BB199" s="7">
        <v>0</v>
      </c>
      <c r="BC199" s="7">
        <v>0</v>
      </c>
      <c r="BD199" s="7">
        <v>0</v>
      </c>
      <c r="BE199" s="7">
        <v>0</v>
      </c>
      <c r="BF199" s="7">
        <v>0</v>
      </c>
      <c r="BG199" s="7">
        <v>0</v>
      </c>
      <c r="BH199" s="7">
        <v>0</v>
      </c>
      <c r="BI199" s="7">
        <v>0</v>
      </c>
      <c r="BJ199" s="7">
        <v>0</v>
      </c>
      <c r="BK199" s="7">
        <v>0</v>
      </c>
    </row>
    <row r="200" spans="1:63" x14ac:dyDescent="0.35">
      <c r="A200" s="38" t="s">
        <v>1058</v>
      </c>
      <c r="B200" s="38" t="s">
        <v>1059</v>
      </c>
      <c r="C200" s="38">
        <v>141</v>
      </c>
      <c r="D200" s="38" t="s">
        <v>1060</v>
      </c>
      <c r="E200" s="38"/>
      <c r="F200" s="38" t="s">
        <v>476</v>
      </c>
      <c r="G200" s="38" t="s">
        <v>476</v>
      </c>
      <c r="H200" s="38">
        <v>0</v>
      </c>
      <c r="I200" s="39">
        <v>0</v>
      </c>
      <c r="J200" s="38">
        <v>0</v>
      </c>
      <c r="K200" s="38">
        <v>0</v>
      </c>
      <c r="L200" s="39">
        <v>0</v>
      </c>
      <c r="M200" s="7">
        <v>0</v>
      </c>
      <c r="N200" s="7">
        <v>0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T200" s="7">
        <v>0</v>
      </c>
      <c r="U200" s="7">
        <v>0</v>
      </c>
      <c r="V200" s="7">
        <v>0</v>
      </c>
      <c r="W200" s="7">
        <v>0</v>
      </c>
      <c r="X200" s="7">
        <v>0</v>
      </c>
      <c r="Y200" s="7">
        <v>0</v>
      </c>
      <c r="Z200" s="7">
        <v>0</v>
      </c>
      <c r="AA200" s="7">
        <v>0</v>
      </c>
      <c r="AB200" s="7">
        <v>0</v>
      </c>
      <c r="AC200" s="7">
        <v>0</v>
      </c>
      <c r="AD200" s="7">
        <v>0</v>
      </c>
      <c r="AE200" s="7">
        <v>0</v>
      </c>
      <c r="AF200" s="7">
        <v>0</v>
      </c>
      <c r="AG200" s="7">
        <v>0</v>
      </c>
      <c r="AH200" s="7">
        <v>0</v>
      </c>
      <c r="AI200" s="7">
        <v>0</v>
      </c>
      <c r="AJ200" s="7">
        <v>0</v>
      </c>
      <c r="AK200" s="7">
        <v>0</v>
      </c>
      <c r="AL200" s="7">
        <v>0</v>
      </c>
      <c r="AM200" s="7">
        <v>0</v>
      </c>
      <c r="AN200" s="7">
        <v>0</v>
      </c>
      <c r="AO200" s="7">
        <v>0</v>
      </c>
      <c r="AP200" s="7">
        <v>0</v>
      </c>
      <c r="AQ200" s="7">
        <v>0</v>
      </c>
      <c r="AR200" s="7">
        <v>0</v>
      </c>
      <c r="AS200" s="7">
        <v>0</v>
      </c>
      <c r="AT200" s="7">
        <v>0</v>
      </c>
      <c r="AU200" s="7">
        <v>0</v>
      </c>
      <c r="AV200" s="7">
        <v>0</v>
      </c>
      <c r="AW200" s="7">
        <v>0</v>
      </c>
      <c r="AX200" s="7">
        <v>0</v>
      </c>
      <c r="AY200" s="7">
        <v>0</v>
      </c>
      <c r="AZ200" s="7">
        <v>0</v>
      </c>
      <c r="BA200" s="7">
        <v>0</v>
      </c>
      <c r="BB200" s="7">
        <v>0</v>
      </c>
      <c r="BC200" s="7">
        <v>0</v>
      </c>
      <c r="BD200" s="7">
        <v>0</v>
      </c>
      <c r="BE200" s="7">
        <v>0</v>
      </c>
      <c r="BF200" s="7">
        <v>0</v>
      </c>
      <c r="BG200" s="7">
        <v>0</v>
      </c>
      <c r="BH200" s="7">
        <v>0</v>
      </c>
      <c r="BI200" s="7">
        <v>0</v>
      </c>
      <c r="BJ200" s="7">
        <v>0</v>
      </c>
      <c r="BK200" s="7">
        <v>0</v>
      </c>
    </row>
    <row r="201" spans="1:63" x14ac:dyDescent="0.35">
      <c r="A201" s="38" t="s">
        <v>1061</v>
      </c>
      <c r="B201" s="38" t="s">
        <v>1062</v>
      </c>
      <c r="C201" s="38">
        <v>142</v>
      </c>
      <c r="D201" s="38" t="s">
        <v>1063</v>
      </c>
      <c r="E201" s="38"/>
      <c r="F201" s="38" t="s">
        <v>476</v>
      </c>
      <c r="G201" s="38" t="s">
        <v>476</v>
      </c>
      <c r="H201" s="38">
        <v>0</v>
      </c>
      <c r="I201" s="39">
        <v>0</v>
      </c>
      <c r="J201" s="38">
        <v>0</v>
      </c>
      <c r="K201" s="38">
        <v>0</v>
      </c>
      <c r="L201" s="39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7">
        <v>0</v>
      </c>
      <c r="U201" s="7">
        <v>0</v>
      </c>
      <c r="V201" s="7">
        <v>0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7">
        <v>0</v>
      </c>
      <c r="AK201" s="7">
        <v>0</v>
      </c>
      <c r="AL201" s="7">
        <v>0</v>
      </c>
      <c r="AM201" s="7">
        <v>0</v>
      </c>
      <c r="AN201" s="7">
        <v>0</v>
      </c>
      <c r="AO201" s="7">
        <v>0</v>
      </c>
      <c r="AP201" s="7">
        <v>0</v>
      </c>
      <c r="AQ201" s="7">
        <v>0</v>
      </c>
      <c r="AR201" s="7">
        <v>0</v>
      </c>
      <c r="AS201" s="7">
        <v>0</v>
      </c>
      <c r="AT201" s="7">
        <v>0</v>
      </c>
      <c r="AU201" s="7">
        <v>0</v>
      </c>
      <c r="AV201" s="7">
        <v>0</v>
      </c>
      <c r="AW201" s="7">
        <v>0</v>
      </c>
      <c r="AX201" s="7">
        <v>0</v>
      </c>
      <c r="AY201" s="7">
        <v>0</v>
      </c>
      <c r="AZ201" s="7">
        <v>0</v>
      </c>
      <c r="BA201" s="7">
        <v>0</v>
      </c>
      <c r="BB201" s="7">
        <v>0</v>
      </c>
      <c r="BC201" s="7">
        <v>0</v>
      </c>
      <c r="BD201" s="7">
        <v>0</v>
      </c>
      <c r="BE201" s="7">
        <v>0</v>
      </c>
      <c r="BF201" s="7">
        <v>0</v>
      </c>
      <c r="BG201" s="7">
        <v>0</v>
      </c>
      <c r="BH201" s="7">
        <v>0</v>
      </c>
      <c r="BI201" s="7">
        <v>0</v>
      </c>
      <c r="BJ201" s="7">
        <v>0</v>
      </c>
      <c r="BK201" s="7">
        <v>0</v>
      </c>
    </row>
    <row r="202" spans="1:63" x14ac:dyDescent="0.35">
      <c r="A202" s="36" t="s">
        <v>1064</v>
      </c>
      <c r="B202" s="36" t="s">
        <v>1065</v>
      </c>
      <c r="C202" s="36">
        <v>145</v>
      </c>
      <c r="D202" s="36" t="s">
        <v>1066</v>
      </c>
      <c r="E202" s="36"/>
      <c r="F202" s="36" t="s">
        <v>421</v>
      </c>
      <c r="G202" s="36" t="s">
        <v>421</v>
      </c>
      <c r="H202" s="36">
        <v>0</v>
      </c>
      <c r="I202" s="37">
        <v>0</v>
      </c>
      <c r="J202" s="36">
        <v>0</v>
      </c>
      <c r="K202" s="36">
        <v>0</v>
      </c>
      <c r="L202" s="37">
        <v>0</v>
      </c>
      <c r="M202" s="7">
        <v>0</v>
      </c>
      <c r="N202" s="7">
        <v>0</v>
      </c>
      <c r="O202" s="7">
        <v>0</v>
      </c>
      <c r="P202" s="7">
        <v>0</v>
      </c>
      <c r="Q202" s="7">
        <v>0</v>
      </c>
      <c r="R202" s="7">
        <v>0</v>
      </c>
      <c r="S202" s="7">
        <v>0</v>
      </c>
      <c r="T202" s="7">
        <v>0</v>
      </c>
      <c r="U202" s="7">
        <v>0</v>
      </c>
      <c r="V202" s="7">
        <v>0</v>
      </c>
      <c r="W202" s="7">
        <v>0</v>
      </c>
      <c r="X202" s="7">
        <v>0</v>
      </c>
      <c r="Y202" s="7">
        <v>0</v>
      </c>
      <c r="Z202" s="7">
        <v>0</v>
      </c>
      <c r="AA202" s="7">
        <v>0</v>
      </c>
      <c r="AB202" s="7">
        <v>0</v>
      </c>
      <c r="AC202" s="7">
        <v>0</v>
      </c>
      <c r="AD202" s="7">
        <v>0</v>
      </c>
      <c r="AE202" s="7">
        <v>0</v>
      </c>
      <c r="AF202" s="7">
        <v>0</v>
      </c>
      <c r="AG202" s="7">
        <v>0</v>
      </c>
      <c r="AH202" s="7">
        <v>0</v>
      </c>
      <c r="AI202" s="7">
        <v>0</v>
      </c>
      <c r="AJ202" s="7">
        <v>0</v>
      </c>
      <c r="AK202" s="7">
        <v>0</v>
      </c>
      <c r="AL202" s="7">
        <v>0</v>
      </c>
      <c r="AM202" s="7">
        <v>0</v>
      </c>
      <c r="AN202" s="7">
        <v>0</v>
      </c>
      <c r="AO202" s="7">
        <v>0</v>
      </c>
      <c r="AP202" s="7">
        <v>0</v>
      </c>
      <c r="AQ202" s="7">
        <v>0</v>
      </c>
      <c r="AR202" s="7">
        <v>0</v>
      </c>
      <c r="AS202" s="7">
        <v>0</v>
      </c>
      <c r="AT202" s="7">
        <v>0</v>
      </c>
      <c r="AU202" s="7">
        <v>0</v>
      </c>
      <c r="AV202" s="7">
        <v>0</v>
      </c>
      <c r="AW202" s="7">
        <v>0</v>
      </c>
      <c r="AX202" s="7">
        <v>0</v>
      </c>
      <c r="AY202" s="7">
        <v>0</v>
      </c>
      <c r="AZ202" s="7">
        <v>0</v>
      </c>
      <c r="BA202" s="7">
        <v>0</v>
      </c>
      <c r="BB202" s="7">
        <v>0</v>
      </c>
      <c r="BC202" s="7">
        <v>0</v>
      </c>
      <c r="BD202" s="7">
        <v>0</v>
      </c>
      <c r="BE202" s="7">
        <v>0</v>
      </c>
      <c r="BF202" s="7">
        <v>0</v>
      </c>
      <c r="BG202" s="7">
        <v>0</v>
      </c>
      <c r="BH202" s="7">
        <v>0</v>
      </c>
      <c r="BI202" s="7">
        <v>0</v>
      </c>
      <c r="BJ202" s="7">
        <v>0</v>
      </c>
      <c r="BK202" s="7">
        <v>0</v>
      </c>
    </row>
    <row r="203" spans="1:63" x14ac:dyDescent="0.35">
      <c r="A203" s="38" t="s">
        <v>1067</v>
      </c>
      <c r="B203" s="38" t="s">
        <v>1068</v>
      </c>
      <c r="C203" s="38">
        <v>146</v>
      </c>
      <c r="D203" s="38" t="s">
        <v>1069</v>
      </c>
      <c r="E203" s="38"/>
      <c r="F203" s="38" t="s">
        <v>596</v>
      </c>
      <c r="G203" s="38" t="s">
        <v>472</v>
      </c>
      <c r="H203" s="38">
        <v>0</v>
      </c>
      <c r="I203" s="39">
        <v>0</v>
      </c>
      <c r="J203" s="38">
        <v>0</v>
      </c>
      <c r="K203" s="38">
        <v>0</v>
      </c>
      <c r="L203" s="39">
        <v>0</v>
      </c>
      <c r="M203" s="7">
        <v>8.5099999999999998E-6</v>
      </c>
      <c r="N203" s="7">
        <v>1.702E-5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7">
        <v>0</v>
      </c>
      <c r="U203" s="7">
        <v>0</v>
      </c>
      <c r="V203" s="7">
        <v>0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7">
        <v>0</v>
      </c>
      <c r="AK203" s="7">
        <v>0</v>
      </c>
      <c r="AL203" s="7">
        <v>0</v>
      </c>
      <c r="AM203" s="7">
        <v>0</v>
      </c>
      <c r="AN203" s="7">
        <v>0</v>
      </c>
      <c r="AO203" s="7">
        <v>0</v>
      </c>
      <c r="AP203" s="7">
        <v>0</v>
      </c>
      <c r="AQ203" s="7">
        <v>0</v>
      </c>
      <c r="AR203" s="7">
        <v>0</v>
      </c>
      <c r="AS203" s="7">
        <v>0</v>
      </c>
      <c r="AT203" s="7">
        <v>0</v>
      </c>
      <c r="AU203" s="7">
        <v>0</v>
      </c>
      <c r="AV203" s="7">
        <v>0</v>
      </c>
      <c r="AW203" s="7">
        <v>0</v>
      </c>
      <c r="AX203" s="7">
        <v>0</v>
      </c>
      <c r="AY203" s="7">
        <v>0</v>
      </c>
      <c r="AZ203" s="7">
        <v>0</v>
      </c>
      <c r="BA203" s="7">
        <v>0</v>
      </c>
      <c r="BB203" s="7">
        <v>0</v>
      </c>
      <c r="BC203" s="7">
        <v>0</v>
      </c>
      <c r="BD203" s="7">
        <v>0</v>
      </c>
      <c r="BE203" s="7">
        <v>0</v>
      </c>
      <c r="BF203" s="7">
        <v>0</v>
      </c>
      <c r="BG203" s="7">
        <v>0</v>
      </c>
      <c r="BH203" s="7">
        <v>0</v>
      </c>
      <c r="BI203" s="7">
        <v>0</v>
      </c>
      <c r="BJ203" s="7">
        <v>0</v>
      </c>
      <c r="BK203" s="7">
        <v>0</v>
      </c>
    </row>
    <row r="204" spans="1:63" x14ac:dyDescent="0.35">
      <c r="A204" s="38" t="s">
        <v>1070</v>
      </c>
      <c r="B204" s="38" t="s">
        <v>1071</v>
      </c>
      <c r="C204" s="38">
        <v>147</v>
      </c>
      <c r="D204" s="38" t="s">
        <v>1072</v>
      </c>
      <c r="E204" s="38"/>
      <c r="F204" s="38" t="s">
        <v>596</v>
      </c>
      <c r="G204" s="38" t="s">
        <v>472</v>
      </c>
      <c r="H204" s="38">
        <v>0</v>
      </c>
      <c r="I204" s="39">
        <v>0</v>
      </c>
      <c r="J204" s="38">
        <v>0</v>
      </c>
      <c r="K204" s="38">
        <v>0</v>
      </c>
      <c r="L204" s="39">
        <v>0</v>
      </c>
      <c r="M204" s="7">
        <v>0</v>
      </c>
      <c r="N204" s="7">
        <v>0</v>
      </c>
      <c r="O204" s="7">
        <v>0</v>
      </c>
      <c r="P204" s="7">
        <v>0</v>
      </c>
      <c r="Q204" s="7">
        <v>0</v>
      </c>
      <c r="R204" s="7">
        <v>0</v>
      </c>
      <c r="S204" s="7">
        <v>0</v>
      </c>
      <c r="T204" s="7">
        <v>0</v>
      </c>
      <c r="U204" s="7">
        <v>0</v>
      </c>
      <c r="V204" s="7">
        <v>0</v>
      </c>
      <c r="W204" s="7">
        <v>0</v>
      </c>
      <c r="X204" s="7">
        <v>0</v>
      </c>
      <c r="Y204" s="7">
        <v>0</v>
      </c>
      <c r="Z204" s="7">
        <v>0</v>
      </c>
      <c r="AA204" s="7">
        <v>0</v>
      </c>
      <c r="AB204" s="7">
        <v>0</v>
      </c>
      <c r="AC204" s="7">
        <v>0</v>
      </c>
      <c r="AD204" s="7">
        <v>0</v>
      </c>
      <c r="AE204" s="7">
        <v>0</v>
      </c>
      <c r="AF204" s="7">
        <v>0</v>
      </c>
      <c r="AG204" s="7">
        <v>0</v>
      </c>
      <c r="AH204" s="7">
        <v>0</v>
      </c>
      <c r="AI204" s="7">
        <v>0</v>
      </c>
      <c r="AJ204" s="7">
        <v>0</v>
      </c>
      <c r="AK204" s="7">
        <v>0</v>
      </c>
      <c r="AL204" s="7">
        <v>0</v>
      </c>
      <c r="AM204" s="7">
        <v>0</v>
      </c>
      <c r="AN204" s="7">
        <v>0</v>
      </c>
      <c r="AO204" s="7">
        <v>0</v>
      </c>
      <c r="AP204" s="7">
        <v>0</v>
      </c>
      <c r="AQ204" s="7">
        <v>0</v>
      </c>
      <c r="AR204" s="7">
        <v>0</v>
      </c>
      <c r="AS204" s="7">
        <v>0</v>
      </c>
      <c r="AT204" s="7">
        <v>0</v>
      </c>
      <c r="AU204" s="7">
        <v>0</v>
      </c>
      <c r="AV204" s="7">
        <v>0</v>
      </c>
      <c r="AW204" s="7">
        <v>0</v>
      </c>
      <c r="AX204" s="7">
        <v>0</v>
      </c>
      <c r="AY204" s="7">
        <v>0</v>
      </c>
      <c r="AZ204" s="7">
        <v>0</v>
      </c>
      <c r="BA204" s="7">
        <v>0</v>
      </c>
      <c r="BB204" s="7">
        <v>0</v>
      </c>
      <c r="BC204" s="7">
        <v>0</v>
      </c>
      <c r="BD204" s="7">
        <v>0</v>
      </c>
      <c r="BE204" s="7">
        <v>0</v>
      </c>
      <c r="BF204" s="7">
        <v>0</v>
      </c>
      <c r="BG204" s="7">
        <v>0</v>
      </c>
      <c r="BH204" s="7">
        <v>0</v>
      </c>
      <c r="BI204" s="7">
        <v>0</v>
      </c>
      <c r="BJ204" s="7">
        <v>0</v>
      </c>
      <c r="BK204" s="7">
        <v>0</v>
      </c>
    </row>
    <row r="205" spans="1:63" x14ac:dyDescent="0.35">
      <c r="A205" s="38" t="s">
        <v>1073</v>
      </c>
      <c r="B205" s="38" t="s">
        <v>1074</v>
      </c>
      <c r="C205" s="38">
        <v>148</v>
      </c>
      <c r="D205" s="38" t="s">
        <v>1075</v>
      </c>
      <c r="E205" s="38"/>
      <c r="F205" s="38" t="s">
        <v>610</v>
      </c>
      <c r="G205" s="38" t="s">
        <v>472</v>
      </c>
      <c r="H205" s="38">
        <v>0</v>
      </c>
      <c r="I205" s="39">
        <v>0</v>
      </c>
      <c r="J205" s="38">
        <v>0</v>
      </c>
      <c r="K205" s="38">
        <v>0</v>
      </c>
      <c r="L205" s="39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7">
        <v>0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7">
        <v>0</v>
      </c>
      <c r="AK205" s="7">
        <v>0</v>
      </c>
      <c r="AL205" s="7">
        <v>0</v>
      </c>
      <c r="AM205" s="7">
        <v>0</v>
      </c>
      <c r="AN205" s="7">
        <v>0</v>
      </c>
      <c r="AO205" s="7">
        <v>0</v>
      </c>
      <c r="AP205" s="7">
        <v>0</v>
      </c>
      <c r="AQ205" s="7">
        <v>0</v>
      </c>
      <c r="AR205" s="7">
        <v>0</v>
      </c>
      <c r="AS205" s="7">
        <v>0</v>
      </c>
      <c r="AT205" s="7">
        <v>0</v>
      </c>
      <c r="AU205" s="7">
        <v>0</v>
      </c>
      <c r="AV205" s="7">
        <v>0</v>
      </c>
      <c r="AW205" s="7">
        <v>0</v>
      </c>
      <c r="AX205" s="7">
        <v>0</v>
      </c>
      <c r="AY205" s="7">
        <v>0</v>
      </c>
      <c r="AZ205" s="7">
        <v>0</v>
      </c>
      <c r="BA205" s="7">
        <v>0</v>
      </c>
      <c r="BB205" s="7">
        <v>0</v>
      </c>
      <c r="BC205" s="7">
        <v>0</v>
      </c>
      <c r="BD205" s="7">
        <v>0</v>
      </c>
      <c r="BE205" s="7">
        <v>0</v>
      </c>
      <c r="BF205" s="7">
        <v>0</v>
      </c>
      <c r="BG205" s="7">
        <v>0</v>
      </c>
      <c r="BH205" s="7">
        <v>0</v>
      </c>
      <c r="BI205" s="7">
        <v>0</v>
      </c>
      <c r="BJ205" s="7">
        <v>0</v>
      </c>
      <c r="BK205" s="7">
        <v>0</v>
      </c>
    </row>
    <row r="206" spans="1:63" x14ac:dyDescent="0.35">
      <c r="A206" s="38" t="s">
        <v>1076</v>
      </c>
      <c r="B206" s="38" t="s">
        <v>1077</v>
      </c>
      <c r="C206" s="38">
        <v>149</v>
      </c>
      <c r="D206" s="38" t="s">
        <v>1078</v>
      </c>
      <c r="E206" s="38"/>
      <c r="F206" s="38" t="s">
        <v>610</v>
      </c>
      <c r="G206" s="38" t="s">
        <v>472</v>
      </c>
      <c r="H206" s="38">
        <v>0</v>
      </c>
      <c r="I206" s="39">
        <v>0</v>
      </c>
      <c r="J206" s="38">
        <v>0</v>
      </c>
      <c r="K206" s="38">
        <v>0</v>
      </c>
      <c r="L206" s="39">
        <v>0</v>
      </c>
      <c r="M206" s="7">
        <v>0</v>
      </c>
      <c r="N206" s="7">
        <v>0</v>
      </c>
      <c r="O206" s="7">
        <v>0</v>
      </c>
      <c r="P206" s="7">
        <v>0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V206" s="7">
        <v>0</v>
      </c>
      <c r="W206" s="7">
        <v>0</v>
      </c>
      <c r="X206" s="7">
        <v>0</v>
      </c>
      <c r="Y206" s="7">
        <v>0</v>
      </c>
      <c r="Z206" s="7">
        <v>0</v>
      </c>
      <c r="AA206" s="7">
        <v>0</v>
      </c>
      <c r="AB206" s="7">
        <v>0</v>
      </c>
      <c r="AC206" s="7">
        <v>0</v>
      </c>
      <c r="AD206" s="7">
        <v>0</v>
      </c>
      <c r="AE206" s="7">
        <v>0</v>
      </c>
      <c r="AF206" s="7">
        <v>0</v>
      </c>
      <c r="AG206" s="7">
        <v>0</v>
      </c>
      <c r="AH206" s="7">
        <v>0</v>
      </c>
      <c r="AI206" s="7">
        <v>0</v>
      </c>
      <c r="AJ206" s="7">
        <v>0</v>
      </c>
      <c r="AK206" s="7">
        <v>0</v>
      </c>
      <c r="AL206" s="7">
        <v>0</v>
      </c>
      <c r="AM206" s="7">
        <v>0</v>
      </c>
      <c r="AN206" s="7">
        <v>0</v>
      </c>
      <c r="AO206" s="7">
        <v>0</v>
      </c>
      <c r="AP206" s="7">
        <v>0</v>
      </c>
      <c r="AQ206" s="7">
        <v>0</v>
      </c>
      <c r="AR206" s="7">
        <v>0</v>
      </c>
      <c r="AS206" s="7">
        <v>0</v>
      </c>
      <c r="AT206" s="7">
        <v>0</v>
      </c>
      <c r="AU206" s="7">
        <v>0</v>
      </c>
      <c r="AV206" s="7">
        <v>0</v>
      </c>
      <c r="AW206" s="7">
        <v>0</v>
      </c>
      <c r="AX206" s="7">
        <v>0</v>
      </c>
      <c r="AY206" s="7">
        <v>0</v>
      </c>
      <c r="AZ206" s="7">
        <v>0</v>
      </c>
      <c r="BA206" s="7">
        <v>0</v>
      </c>
      <c r="BB206" s="7">
        <v>0</v>
      </c>
      <c r="BC206" s="7">
        <v>0</v>
      </c>
      <c r="BD206" s="7">
        <v>0</v>
      </c>
      <c r="BE206" s="7">
        <v>0</v>
      </c>
      <c r="BF206" s="7">
        <v>0</v>
      </c>
      <c r="BG206" s="7">
        <v>0</v>
      </c>
      <c r="BH206" s="7">
        <v>0</v>
      </c>
      <c r="BI206" s="7">
        <v>0</v>
      </c>
      <c r="BJ206" s="7">
        <v>0</v>
      </c>
      <c r="BK206" s="7">
        <v>0</v>
      </c>
    </row>
    <row r="207" spans="1:63" x14ac:dyDescent="0.35">
      <c r="A207" s="38" t="s">
        <v>1079</v>
      </c>
      <c r="B207" s="38" t="s">
        <v>1080</v>
      </c>
      <c r="C207" s="38">
        <v>150</v>
      </c>
      <c r="D207" s="38" t="s">
        <v>1081</v>
      </c>
      <c r="E207" s="38"/>
      <c r="F207" s="38" t="s">
        <v>609</v>
      </c>
      <c r="G207" s="38" t="s">
        <v>472</v>
      </c>
      <c r="H207" s="38">
        <v>0</v>
      </c>
      <c r="I207" s="39">
        <v>0</v>
      </c>
      <c r="J207" s="38">
        <v>0</v>
      </c>
      <c r="K207" s="38">
        <v>0</v>
      </c>
      <c r="L207" s="39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7">
        <v>0</v>
      </c>
      <c r="U207" s="7">
        <v>0</v>
      </c>
      <c r="V207" s="7">
        <v>0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7">
        <v>0</v>
      </c>
      <c r="AK207" s="7">
        <v>0</v>
      </c>
      <c r="AL207" s="7">
        <v>0</v>
      </c>
      <c r="AM207" s="7">
        <v>0</v>
      </c>
      <c r="AN207" s="7">
        <v>0</v>
      </c>
      <c r="AO207" s="7">
        <v>0</v>
      </c>
      <c r="AP207" s="7">
        <v>0</v>
      </c>
      <c r="AQ207" s="7">
        <v>0</v>
      </c>
      <c r="AR207" s="7">
        <v>0</v>
      </c>
      <c r="AS207" s="7">
        <v>0</v>
      </c>
      <c r="AT207" s="7">
        <v>0</v>
      </c>
      <c r="AU207" s="7">
        <v>0</v>
      </c>
      <c r="AV207" s="7">
        <v>0</v>
      </c>
      <c r="AW207" s="7">
        <v>0</v>
      </c>
      <c r="AX207" s="7">
        <v>0</v>
      </c>
      <c r="AY207" s="7">
        <v>0</v>
      </c>
      <c r="AZ207" s="7">
        <v>0</v>
      </c>
      <c r="BA207" s="7">
        <v>0</v>
      </c>
      <c r="BB207" s="7">
        <v>0</v>
      </c>
      <c r="BC207" s="7">
        <v>0</v>
      </c>
      <c r="BD207" s="7">
        <v>0</v>
      </c>
      <c r="BE207" s="7">
        <v>0</v>
      </c>
      <c r="BF207" s="7">
        <v>0</v>
      </c>
      <c r="BG207" s="7">
        <v>0</v>
      </c>
      <c r="BH207" s="7">
        <v>0</v>
      </c>
      <c r="BI207" s="7">
        <v>0</v>
      </c>
      <c r="BJ207" s="7">
        <v>0</v>
      </c>
      <c r="BK207" s="7">
        <v>0</v>
      </c>
    </row>
    <row r="208" spans="1:63" x14ac:dyDescent="0.35">
      <c r="A208" s="38" t="s">
        <v>1082</v>
      </c>
      <c r="B208" s="38" t="s">
        <v>1083</v>
      </c>
      <c r="C208" s="38">
        <v>151</v>
      </c>
      <c r="D208" s="38" t="s">
        <v>1084</v>
      </c>
      <c r="E208" s="38"/>
      <c r="F208" s="38" t="s">
        <v>609</v>
      </c>
      <c r="G208" s="38" t="s">
        <v>472</v>
      </c>
      <c r="H208" s="38">
        <v>0</v>
      </c>
      <c r="I208" s="39">
        <v>0</v>
      </c>
      <c r="J208" s="38">
        <v>0</v>
      </c>
      <c r="K208" s="38">
        <v>0</v>
      </c>
      <c r="L208" s="39">
        <v>0</v>
      </c>
      <c r="M208" s="7">
        <v>8.5099999999999998E-6</v>
      </c>
      <c r="N208" s="7">
        <v>1.702E-5</v>
      </c>
      <c r="O208" s="7">
        <v>0</v>
      </c>
      <c r="P208" s="7">
        <v>0</v>
      </c>
      <c r="Q208" s="7">
        <v>0</v>
      </c>
      <c r="R208" s="7">
        <v>0</v>
      </c>
      <c r="S208" s="7">
        <v>0</v>
      </c>
      <c r="T208" s="7">
        <v>0</v>
      </c>
      <c r="U208" s="7">
        <v>0</v>
      </c>
      <c r="V208" s="7">
        <v>0</v>
      </c>
      <c r="W208" s="7">
        <v>0</v>
      </c>
      <c r="X208" s="7">
        <v>0</v>
      </c>
      <c r="Y208" s="7">
        <v>0</v>
      </c>
      <c r="Z208" s="7">
        <v>0</v>
      </c>
      <c r="AA208" s="7">
        <v>0</v>
      </c>
      <c r="AB208" s="7">
        <v>0</v>
      </c>
      <c r="AC208" s="7">
        <v>0</v>
      </c>
      <c r="AD208" s="7">
        <v>0</v>
      </c>
      <c r="AE208" s="7">
        <v>0</v>
      </c>
      <c r="AF208" s="7">
        <v>0</v>
      </c>
      <c r="AG208" s="7">
        <v>0</v>
      </c>
      <c r="AH208" s="7">
        <v>0</v>
      </c>
      <c r="AI208" s="7">
        <v>0</v>
      </c>
      <c r="AJ208" s="7">
        <v>0</v>
      </c>
      <c r="AK208" s="7">
        <v>0</v>
      </c>
      <c r="AL208" s="7">
        <v>0</v>
      </c>
      <c r="AM208" s="7">
        <v>0</v>
      </c>
      <c r="AN208" s="7">
        <v>0</v>
      </c>
      <c r="AO208" s="7">
        <v>0</v>
      </c>
      <c r="AP208" s="7">
        <v>0</v>
      </c>
      <c r="AQ208" s="7">
        <v>0</v>
      </c>
      <c r="AR208" s="7">
        <v>0</v>
      </c>
      <c r="AS208" s="7">
        <v>0</v>
      </c>
      <c r="AT208" s="7">
        <v>0</v>
      </c>
      <c r="AU208" s="7">
        <v>0</v>
      </c>
      <c r="AV208" s="7">
        <v>0</v>
      </c>
      <c r="AW208" s="7">
        <v>0</v>
      </c>
      <c r="AX208" s="7">
        <v>0</v>
      </c>
      <c r="AY208" s="7">
        <v>0</v>
      </c>
      <c r="AZ208" s="7">
        <v>0</v>
      </c>
      <c r="BA208" s="7">
        <v>0</v>
      </c>
      <c r="BB208" s="7">
        <v>0</v>
      </c>
      <c r="BC208" s="7">
        <v>0</v>
      </c>
      <c r="BD208" s="7">
        <v>0</v>
      </c>
      <c r="BE208" s="7">
        <v>0</v>
      </c>
      <c r="BF208" s="7">
        <v>0</v>
      </c>
      <c r="BG208" s="7">
        <v>0</v>
      </c>
      <c r="BH208" s="7">
        <v>0</v>
      </c>
      <c r="BI208" s="7">
        <v>0</v>
      </c>
      <c r="BJ208" s="7">
        <v>0</v>
      </c>
      <c r="BK208" s="7">
        <v>0</v>
      </c>
    </row>
    <row r="209" spans="1:63" x14ac:dyDescent="0.35">
      <c r="A209" s="38" t="s">
        <v>1085</v>
      </c>
      <c r="B209" s="38" t="s">
        <v>1086</v>
      </c>
      <c r="C209" s="38">
        <v>152</v>
      </c>
      <c r="D209" s="38" t="s">
        <v>1087</v>
      </c>
      <c r="E209" s="38"/>
      <c r="F209" s="38" t="s">
        <v>609</v>
      </c>
      <c r="G209" s="38" t="s">
        <v>472</v>
      </c>
      <c r="H209" s="38">
        <v>0</v>
      </c>
      <c r="I209" s="39">
        <v>0</v>
      </c>
      <c r="J209" s="38">
        <v>0</v>
      </c>
      <c r="K209" s="38">
        <v>0</v>
      </c>
      <c r="L209" s="39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7">
        <v>0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7">
        <v>0</v>
      </c>
      <c r="AK209" s="7">
        <v>0</v>
      </c>
      <c r="AL209" s="7">
        <v>0</v>
      </c>
      <c r="AM209" s="7">
        <v>0</v>
      </c>
      <c r="AN209" s="7">
        <v>0</v>
      </c>
      <c r="AO209" s="7">
        <v>0</v>
      </c>
      <c r="AP209" s="7">
        <v>0</v>
      </c>
      <c r="AQ209" s="7">
        <v>0</v>
      </c>
      <c r="AR209" s="7">
        <v>0</v>
      </c>
      <c r="AS209" s="7">
        <v>0</v>
      </c>
      <c r="AT209" s="7">
        <v>0</v>
      </c>
      <c r="AU209" s="7">
        <v>0</v>
      </c>
      <c r="AV209" s="7">
        <v>0</v>
      </c>
      <c r="AW209" s="7">
        <v>0</v>
      </c>
      <c r="AX209" s="7">
        <v>0</v>
      </c>
      <c r="AY209" s="7">
        <v>0</v>
      </c>
      <c r="AZ209" s="7">
        <v>0</v>
      </c>
      <c r="BA209" s="7">
        <v>0</v>
      </c>
      <c r="BB209" s="7">
        <v>0</v>
      </c>
      <c r="BC209" s="7">
        <v>0</v>
      </c>
      <c r="BD209" s="7">
        <v>0</v>
      </c>
      <c r="BE209" s="7">
        <v>0</v>
      </c>
      <c r="BF209" s="7">
        <v>0</v>
      </c>
      <c r="BG209" s="7">
        <v>0</v>
      </c>
      <c r="BH209" s="7">
        <v>0</v>
      </c>
      <c r="BI209" s="7">
        <v>0</v>
      </c>
      <c r="BJ209" s="7">
        <v>0</v>
      </c>
      <c r="BK209" s="7">
        <v>0</v>
      </c>
    </row>
    <row r="210" spans="1:63" x14ac:dyDescent="0.35">
      <c r="A210" s="38" t="s">
        <v>1088</v>
      </c>
      <c r="B210" s="38" t="s">
        <v>1089</v>
      </c>
      <c r="C210" s="38">
        <v>153</v>
      </c>
      <c r="D210" s="38" t="s">
        <v>1090</v>
      </c>
      <c r="E210" s="38"/>
      <c r="F210" s="38" t="s">
        <v>609</v>
      </c>
      <c r="G210" s="38" t="s">
        <v>472</v>
      </c>
      <c r="H210" s="38">
        <v>0</v>
      </c>
      <c r="I210" s="39">
        <v>0</v>
      </c>
      <c r="J210" s="38">
        <v>0</v>
      </c>
      <c r="K210" s="38">
        <v>0</v>
      </c>
      <c r="L210" s="39">
        <v>0</v>
      </c>
      <c r="M210" s="7">
        <v>8.5099999999999998E-6</v>
      </c>
      <c r="N210" s="7">
        <v>1.702E-5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  <c r="T210" s="7">
        <v>0</v>
      </c>
      <c r="U210" s="7">
        <v>0</v>
      </c>
      <c r="V210" s="7">
        <v>0</v>
      </c>
      <c r="W210" s="7">
        <v>0</v>
      </c>
      <c r="X210" s="7">
        <v>0</v>
      </c>
      <c r="Y210" s="7">
        <v>0</v>
      </c>
      <c r="Z210" s="7">
        <v>0</v>
      </c>
      <c r="AA210" s="7">
        <v>0</v>
      </c>
      <c r="AB210" s="7">
        <v>0</v>
      </c>
      <c r="AC210" s="7">
        <v>0</v>
      </c>
      <c r="AD210" s="7">
        <v>0</v>
      </c>
      <c r="AE210" s="7">
        <v>0</v>
      </c>
      <c r="AF210" s="7">
        <v>0</v>
      </c>
      <c r="AG210" s="7">
        <v>0</v>
      </c>
      <c r="AH210" s="7">
        <v>0</v>
      </c>
      <c r="AI210" s="7">
        <v>0</v>
      </c>
      <c r="AJ210" s="7">
        <v>0</v>
      </c>
      <c r="AK210" s="7">
        <v>0</v>
      </c>
      <c r="AL210" s="7">
        <v>0</v>
      </c>
      <c r="AM210" s="7">
        <v>0</v>
      </c>
      <c r="AN210" s="7">
        <v>0</v>
      </c>
      <c r="AO210" s="7">
        <v>0</v>
      </c>
      <c r="AP210" s="7">
        <v>0</v>
      </c>
      <c r="AQ210" s="7">
        <v>0</v>
      </c>
      <c r="AR210" s="7">
        <v>0</v>
      </c>
      <c r="AS210" s="7">
        <v>0</v>
      </c>
      <c r="AT210" s="7">
        <v>0</v>
      </c>
      <c r="AU210" s="7">
        <v>0</v>
      </c>
      <c r="AV210" s="7">
        <v>0</v>
      </c>
      <c r="AW210" s="7">
        <v>0</v>
      </c>
      <c r="AX210" s="7">
        <v>0</v>
      </c>
      <c r="AY210" s="7">
        <v>0</v>
      </c>
      <c r="AZ210" s="7">
        <v>0</v>
      </c>
      <c r="BA210" s="7">
        <v>0</v>
      </c>
      <c r="BB210" s="7">
        <v>0</v>
      </c>
      <c r="BC210" s="7">
        <v>0</v>
      </c>
      <c r="BD210" s="7">
        <v>0</v>
      </c>
      <c r="BE210" s="7">
        <v>0</v>
      </c>
      <c r="BF210" s="7">
        <v>0</v>
      </c>
      <c r="BG210" s="7">
        <v>0</v>
      </c>
      <c r="BH210" s="7">
        <v>0</v>
      </c>
      <c r="BI210" s="7">
        <v>0</v>
      </c>
      <c r="BJ210" s="7">
        <v>0</v>
      </c>
      <c r="BK210" s="7">
        <v>0</v>
      </c>
    </row>
    <row r="211" spans="1:63" x14ac:dyDescent="0.35">
      <c r="A211" s="38" t="s">
        <v>1091</v>
      </c>
      <c r="B211" s="38" t="s">
        <v>1092</v>
      </c>
      <c r="C211" s="38">
        <v>155</v>
      </c>
      <c r="D211" s="38" t="s">
        <v>1093</v>
      </c>
      <c r="E211" s="38"/>
      <c r="F211" s="38" t="s">
        <v>609</v>
      </c>
      <c r="G211" s="38" t="s">
        <v>472</v>
      </c>
      <c r="H211" s="38">
        <v>0</v>
      </c>
      <c r="I211" s="39">
        <v>0</v>
      </c>
      <c r="J211" s="38">
        <v>0</v>
      </c>
      <c r="K211" s="38">
        <v>0</v>
      </c>
      <c r="L211" s="39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7">
        <v>0</v>
      </c>
      <c r="U211" s="7">
        <v>0</v>
      </c>
      <c r="V211" s="7">
        <v>0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7">
        <v>0</v>
      </c>
      <c r="AK211" s="7">
        <v>0</v>
      </c>
      <c r="AL211" s="7">
        <v>0</v>
      </c>
      <c r="AM211" s="7">
        <v>0</v>
      </c>
      <c r="AN211" s="7">
        <v>0</v>
      </c>
      <c r="AO211" s="7">
        <v>0</v>
      </c>
      <c r="AP211" s="7">
        <v>0</v>
      </c>
      <c r="AQ211" s="7">
        <v>0</v>
      </c>
      <c r="AR211" s="7">
        <v>0</v>
      </c>
      <c r="AS211" s="7">
        <v>0</v>
      </c>
      <c r="AT211" s="7">
        <v>0</v>
      </c>
      <c r="AU211" s="7">
        <v>0</v>
      </c>
      <c r="AV211" s="7">
        <v>0</v>
      </c>
      <c r="AW211" s="7">
        <v>0</v>
      </c>
      <c r="AX211" s="7">
        <v>0</v>
      </c>
      <c r="AY211" s="7">
        <v>0</v>
      </c>
      <c r="AZ211" s="7">
        <v>0</v>
      </c>
      <c r="BA211" s="7">
        <v>0</v>
      </c>
      <c r="BB211" s="7">
        <v>0</v>
      </c>
      <c r="BC211" s="7">
        <v>0</v>
      </c>
      <c r="BD211" s="7">
        <v>0</v>
      </c>
      <c r="BE211" s="7">
        <v>0</v>
      </c>
      <c r="BF211" s="7">
        <v>0</v>
      </c>
      <c r="BG211" s="7">
        <v>0</v>
      </c>
      <c r="BH211" s="7">
        <v>0</v>
      </c>
      <c r="BI211" s="7">
        <v>0</v>
      </c>
      <c r="BJ211" s="7">
        <v>0</v>
      </c>
      <c r="BK211" s="7">
        <v>0</v>
      </c>
    </row>
    <row r="212" spans="1:63" x14ac:dyDescent="0.35">
      <c r="A212" s="38" t="s">
        <v>1094</v>
      </c>
      <c r="B212" s="38" t="s">
        <v>1095</v>
      </c>
      <c r="C212" s="38">
        <v>156</v>
      </c>
      <c r="D212" s="38" t="s">
        <v>1096</v>
      </c>
      <c r="E212" s="38"/>
      <c r="F212" s="38" t="s">
        <v>609</v>
      </c>
      <c r="G212" s="38" t="s">
        <v>472</v>
      </c>
      <c r="H212" s="38">
        <v>0</v>
      </c>
      <c r="I212" s="39">
        <v>0</v>
      </c>
      <c r="J212" s="38">
        <v>0</v>
      </c>
      <c r="K212" s="38">
        <v>0</v>
      </c>
      <c r="L212" s="39">
        <v>0</v>
      </c>
      <c r="M212" s="7">
        <v>1.0211E-4</v>
      </c>
      <c r="N212" s="7">
        <v>2.0421999999999999E-4</v>
      </c>
      <c r="O212" s="7">
        <v>0</v>
      </c>
      <c r="P212" s="7">
        <v>0</v>
      </c>
      <c r="Q212" s="7">
        <v>0</v>
      </c>
      <c r="R212" s="7">
        <v>0</v>
      </c>
      <c r="S212" s="7">
        <v>0</v>
      </c>
      <c r="T212" s="7">
        <v>0</v>
      </c>
      <c r="U212" s="7">
        <v>0</v>
      </c>
      <c r="V212" s="7">
        <v>0</v>
      </c>
      <c r="W212" s="7">
        <v>0</v>
      </c>
      <c r="X212" s="7">
        <v>0</v>
      </c>
      <c r="Y212" s="7">
        <v>0</v>
      </c>
      <c r="Z212" s="7">
        <v>0</v>
      </c>
      <c r="AA212" s="7">
        <v>0</v>
      </c>
      <c r="AB212" s="7">
        <v>0</v>
      </c>
      <c r="AC212" s="7">
        <v>0</v>
      </c>
      <c r="AD212" s="7">
        <v>0</v>
      </c>
      <c r="AE212" s="7">
        <v>0</v>
      </c>
      <c r="AF212" s="7">
        <v>0</v>
      </c>
      <c r="AG212" s="7">
        <v>0</v>
      </c>
      <c r="AH212" s="7">
        <v>0</v>
      </c>
      <c r="AI212" s="7">
        <v>0</v>
      </c>
      <c r="AJ212" s="7">
        <v>0</v>
      </c>
      <c r="AK212" s="7">
        <v>0</v>
      </c>
      <c r="AL212" s="7">
        <v>0</v>
      </c>
      <c r="AM212" s="7">
        <v>0</v>
      </c>
      <c r="AN212" s="7">
        <v>0</v>
      </c>
      <c r="AO212" s="7">
        <v>0</v>
      </c>
      <c r="AP212" s="7">
        <v>0</v>
      </c>
      <c r="AQ212" s="7">
        <v>0</v>
      </c>
      <c r="AR212" s="7">
        <v>0</v>
      </c>
      <c r="AS212" s="7">
        <v>0</v>
      </c>
      <c r="AT212" s="7">
        <v>0</v>
      </c>
      <c r="AU212" s="7">
        <v>0</v>
      </c>
      <c r="AV212" s="7">
        <v>0</v>
      </c>
      <c r="AW212" s="7">
        <v>0</v>
      </c>
      <c r="AX212" s="7">
        <v>0</v>
      </c>
      <c r="AY212" s="7">
        <v>0</v>
      </c>
      <c r="AZ212" s="7">
        <v>0</v>
      </c>
      <c r="BA212" s="7">
        <v>0</v>
      </c>
      <c r="BB212" s="7">
        <v>0</v>
      </c>
      <c r="BC212" s="7">
        <v>0</v>
      </c>
      <c r="BD212" s="7">
        <v>0</v>
      </c>
      <c r="BE212" s="7">
        <v>0</v>
      </c>
      <c r="BF212" s="7">
        <v>0</v>
      </c>
      <c r="BG212" s="7">
        <v>0</v>
      </c>
      <c r="BH212" s="7">
        <v>0</v>
      </c>
      <c r="BI212" s="7">
        <v>0</v>
      </c>
      <c r="BJ212" s="7">
        <v>0</v>
      </c>
      <c r="BK212" s="7">
        <v>0</v>
      </c>
    </row>
    <row r="213" spans="1:63" x14ac:dyDescent="0.35">
      <c r="A213" s="38" t="s">
        <v>1097</v>
      </c>
      <c r="B213" s="38" t="s">
        <v>1098</v>
      </c>
      <c r="C213" s="38">
        <v>157</v>
      </c>
      <c r="D213" s="38" t="s">
        <v>1099</v>
      </c>
      <c r="E213" s="38"/>
      <c r="F213" s="38" t="s">
        <v>608</v>
      </c>
      <c r="G213" s="38" t="s">
        <v>472</v>
      </c>
      <c r="H213" s="38">
        <v>0</v>
      </c>
      <c r="I213" s="39">
        <v>0</v>
      </c>
      <c r="J213" s="38">
        <v>0</v>
      </c>
      <c r="K213" s="38">
        <v>0</v>
      </c>
      <c r="L213" s="39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7">
        <v>0</v>
      </c>
      <c r="U213" s="7">
        <v>0</v>
      </c>
      <c r="V213" s="7">
        <v>0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7">
        <v>0</v>
      </c>
      <c r="AK213" s="7">
        <v>0</v>
      </c>
      <c r="AL213" s="7">
        <v>0</v>
      </c>
      <c r="AM213" s="7">
        <v>0</v>
      </c>
      <c r="AN213" s="7">
        <v>0</v>
      </c>
      <c r="AO213" s="7">
        <v>0</v>
      </c>
      <c r="AP213" s="7">
        <v>0</v>
      </c>
      <c r="AQ213" s="7">
        <v>0</v>
      </c>
      <c r="AR213" s="7">
        <v>0</v>
      </c>
      <c r="AS213" s="7">
        <v>0</v>
      </c>
      <c r="AT213" s="7">
        <v>0</v>
      </c>
      <c r="AU213" s="7">
        <v>0</v>
      </c>
      <c r="AV213" s="7">
        <v>0</v>
      </c>
      <c r="AW213" s="7">
        <v>0</v>
      </c>
      <c r="AX213" s="7">
        <v>0</v>
      </c>
      <c r="AY213" s="7">
        <v>0</v>
      </c>
      <c r="AZ213" s="7">
        <v>0</v>
      </c>
      <c r="BA213" s="7">
        <v>0</v>
      </c>
      <c r="BB213" s="7">
        <v>0</v>
      </c>
      <c r="BC213" s="7">
        <v>0</v>
      </c>
      <c r="BD213" s="7">
        <v>0</v>
      </c>
      <c r="BE213" s="7">
        <v>0</v>
      </c>
      <c r="BF213" s="7">
        <v>0</v>
      </c>
      <c r="BG213" s="7">
        <v>0</v>
      </c>
      <c r="BH213" s="7">
        <v>0</v>
      </c>
      <c r="BI213" s="7">
        <v>0</v>
      </c>
      <c r="BJ213" s="7">
        <v>0</v>
      </c>
      <c r="BK213" s="7">
        <v>0</v>
      </c>
    </row>
    <row r="214" spans="1:63" x14ac:dyDescent="0.35">
      <c r="A214" s="38" t="s">
        <v>1100</v>
      </c>
      <c r="B214" s="38" t="s">
        <v>1101</v>
      </c>
      <c r="C214" s="38">
        <v>158</v>
      </c>
      <c r="D214" s="38" t="s">
        <v>1102</v>
      </c>
      <c r="E214" s="38"/>
      <c r="F214" s="38" t="s">
        <v>608</v>
      </c>
      <c r="G214" s="38" t="s">
        <v>472</v>
      </c>
      <c r="H214" s="38">
        <v>0</v>
      </c>
      <c r="I214" s="39">
        <v>0</v>
      </c>
      <c r="J214" s="38">
        <v>0</v>
      </c>
      <c r="K214" s="38">
        <v>0</v>
      </c>
      <c r="L214" s="39">
        <v>0</v>
      </c>
      <c r="M214" s="7">
        <v>0</v>
      </c>
      <c r="N214" s="7">
        <v>0</v>
      </c>
      <c r="O214" s="7">
        <v>0</v>
      </c>
      <c r="P214" s="7">
        <v>0</v>
      </c>
      <c r="Q214" s="7">
        <v>0</v>
      </c>
      <c r="R214" s="7">
        <v>0</v>
      </c>
      <c r="S214" s="7">
        <v>0</v>
      </c>
      <c r="T214" s="7">
        <v>0</v>
      </c>
      <c r="U214" s="7">
        <v>0</v>
      </c>
      <c r="V214" s="7">
        <v>0</v>
      </c>
      <c r="W214" s="7">
        <v>0</v>
      </c>
      <c r="X214" s="7">
        <v>0</v>
      </c>
      <c r="Y214" s="7">
        <v>0</v>
      </c>
      <c r="Z214" s="7">
        <v>0</v>
      </c>
      <c r="AA214" s="7">
        <v>0</v>
      </c>
      <c r="AB214" s="7">
        <v>0</v>
      </c>
      <c r="AC214" s="7">
        <v>0</v>
      </c>
      <c r="AD214" s="7">
        <v>0</v>
      </c>
      <c r="AE214" s="7">
        <v>0</v>
      </c>
      <c r="AF214" s="7">
        <v>0</v>
      </c>
      <c r="AG214" s="7">
        <v>0</v>
      </c>
      <c r="AH214" s="7">
        <v>0</v>
      </c>
      <c r="AI214" s="7">
        <v>0</v>
      </c>
      <c r="AJ214" s="7">
        <v>0</v>
      </c>
      <c r="AK214" s="7">
        <v>0</v>
      </c>
      <c r="AL214" s="7">
        <v>0</v>
      </c>
      <c r="AM214" s="7">
        <v>0</v>
      </c>
      <c r="AN214" s="7">
        <v>0</v>
      </c>
      <c r="AO214" s="7">
        <v>0</v>
      </c>
      <c r="AP214" s="7">
        <v>0</v>
      </c>
      <c r="AQ214" s="7">
        <v>0</v>
      </c>
      <c r="AR214" s="7">
        <v>0</v>
      </c>
      <c r="AS214" s="7">
        <v>0</v>
      </c>
      <c r="AT214" s="7">
        <v>0</v>
      </c>
      <c r="AU214" s="7">
        <v>0</v>
      </c>
      <c r="AV214" s="7">
        <v>0</v>
      </c>
      <c r="AW214" s="7">
        <v>0</v>
      </c>
      <c r="AX214" s="7">
        <v>0</v>
      </c>
      <c r="AY214" s="7">
        <v>0</v>
      </c>
      <c r="AZ214" s="7">
        <v>0</v>
      </c>
      <c r="BA214" s="7">
        <v>0</v>
      </c>
      <c r="BB214" s="7">
        <v>0</v>
      </c>
      <c r="BC214" s="7">
        <v>0</v>
      </c>
      <c r="BD214" s="7">
        <v>0</v>
      </c>
      <c r="BE214" s="7">
        <v>0</v>
      </c>
      <c r="BF214" s="7">
        <v>0</v>
      </c>
      <c r="BG214" s="7">
        <v>0</v>
      </c>
      <c r="BH214" s="7">
        <v>0</v>
      </c>
      <c r="BI214" s="7">
        <v>0</v>
      </c>
      <c r="BJ214" s="7">
        <v>0</v>
      </c>
      <c r="BK214" s="7">
        <v>0</v>
      </c>
    </row>
    <row r="215" spans="1:63" x14ac:dyDescent="0.35">
      <c r="A215" s="38" t="s">
        <v>1103</v>
      </c>
      <c r="B215" s="38" t="s">
        <v>1104</v>
      </c>
      <c r="C215" s="38">
        <v>160</v>
      </c>
      <c r="D215" s="38" t="s">
        <v>1105</v>
      </c>
      <c r="E215" s="38"/>
      <c r="F215" s="38" t="s">
        <v>608</v>
      </c>
      <c r="G215" s="38" t="s">
        <v>472</v>
      </c>
      <c r="H215" s="38">
        <v>0</v>
      </c>
      <c r="I215" s="39">
        <v>0</v>
      </c>
      <c r="J215" s="38">
        <v>0</v>
      </c>
      <c r="K215" s="38">
        <v>0</v>
      </c>
      <c r="L215" s="39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7">
        <v>0</v>
      </c>
      <c r="U215" s="7">
        <v>0</v>
      </c>
      <c r="V215" s="7">
        <v>0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7">
        <v>0</v>
      </c>
      <c r="AK215" s="7">
        <v>0</v>
      </c>
      <c r="AL215" s="7">
        <v>0</v>
      </c>
      <c r="AM215" s="7">
        <v>0</v>
      </c>
      <c r="AN215" s="7">
        <v>0</v>
      </c>
      <c r="AO215" s="7">
        <v>0</v>
      </c>
      <c r="AP215" s="7">
        <v>0</v>
      </c>
      <c r="AQ215" s="7">
        <v>0</v>
      </c>
      <c r="AR215" s="7">
        <v>0</v>
      </c>
      <c r="AS215" s="7">
        <v>0</v>
      </c>
      <c r="AT215" s="7">
        <v>0</v>
      </c>
      <c r="AU215" s="7">
        <v>0</v>
      </c>
      <c r="AV215" s="7">
        <v>0</v>
      </c>
      <c r="AW215" s="7">
        <v>0</v>
      </c>
      <c r="AX215" s="7">
        <v>0</v>
      </c>
      <c r="AY215" s="7">
        <v>0</v>
      </c>
      <c r="AZ215" s="7">
        <v>0</v>
      </c>
      <c r="BA215" s="7">
        <v>0</v>
      </c>
      <c r="BB215" s="7">
        <v>0</v>
      </c>
      <c r="BC215" s="7">
        <v>0</v>
      </c>
      <c r="BD215" s="7">
        <v>0</v>
      </c>
      <c r="BE215" s="7">
        <v>0</v>
      </c>
      <c r="BF215" s="7">
        <v>0</v>
      </c>
      <c r="BG215" s="7">
        <v>0</v>
      </c>
      <c r="BH215" s="7">
        <v>0</v>
      </c>
      <c r="BI215" s="7">
        <v>0</v>
      </c>
      <c r="BJ215" s="7">
        <v>0</v>
      </c>
      <c r="BK215" s="7">
        <v>0</v>
      </c>
    </row>
    <row r="216" spans="1:63" x14ac:dyDescent="0.35">
      <c r="A216" s="38" t="s">
        <v>1106</v>
      </c>
      <c r="B216" s="38" t="s">
        <v>1107</v>
      </c>
      <c r="C216" s="38">
        <v>161</v>
      </c>
      <c r="D216" s="38" t="s">
        <v>1108</v>
      </c>
      <c r="E216" s="38"/>
      <c r="F216" s="38" t="s">
        <v>607</v>
      </c>
      <c r="G216" s="38" t="s">
        <v>472</v>
      </c>
      <c r="H216" s="38">
        <v>0</v>
      </c>
      <c r="I216" s="39">
        <v>0</v>
      </c>
      <c r="J216" s="38">
        <v>0</v>
      </c>
      <c r="K216" s="38">
        <v>0</v>
      </c>
      <c r="L216" s="39">
        <v>0</v>
      </c>
      <c r="M216" s="7">
        <v>8.509E-5</v>
      </c>
      <c r="N216" s="7">
        <v>1.7018E-4</v>
      </c>
      <c r="O216" s="7">
        <v>0</v>
      </c>
      <c r="P216" s="7">
        <v>0</v>
      </c>
      <c r="Q216" s="7">
        <v>0</v>
      </c>
      <c r="R216" s="7">
        <v>0</v>
      </c>
      <c r="S216" s="7">
        <v>0</v>
      </c>
      <c r="T216" s="7">
        <v>0</v>
      </c>
      <c r="U216" s="7">
        <v>0</v>
      </c>
      <c r="V216" s="7">
        <v>0</v>
      </c>
      <c r="W216" s="7">
        <v>0</v>
      </c>
      <c r="X216" s="7">
        <v>0</v>
      </c>
      <c r="Y216" s="7">
        <v>0</v>
      </c>
      <c r="Z216" s="7">
        <v>0</v>
      </c>
      <c r="AA216" s="7">
        <v>0</v>
      </c>
      <c r="AB216" s="7">
        <v>0</v>
      </c>
      <c r="AC216" s="7">
        <v>0</v>
      </c>
      <c r="AD216" s="7">
        <v>0</v>
      </c>
      <c r="AE216" s="7">
        <v>0</v>
      </c>
      <c r="AF216" s="7">
        <v>0</v>
      </c>
      <c r="AG216" s="7">
        <v>0</v>
      </c>
      <c r="AH216" s="7">
        <v>0</v>
      </c>
      <c r="AI216" s="7">
        <v>0</v>
      </c>
      <c r="AJ216" s="7">
        <v>0</v>
      </c>
      <c r="AK216" s="7">
        <v>0</v>
      </c>
      <c r="AL216" s="7">
        <v>0</v>
      </c>
      <c r="AM216" s="7">
        <v>0</v>
      </c>
      <c r="AN216" s="7">
        <v>0</v>
      </c>
      <c r="AO216" s="7">
        <v>0</v>
      </c>
      <c r="AP216" s="7">
        <v>0</v>
      </c>
      <c r="AQ216" s="7">
        <v>0</v>
      </c>
      <c r="AR216" s="7">
        <v>0</v>
      </c>
      <c r="AS216" s="7">
        <v>0</v>
      </c>
      <c r="AT216" s="7">
        <v>0</v>
      </c>
      <c r="AU216" s="7">
        <v>0</v>
      </c>
      <c r="AV216" s="7">
        <v>0</v>
      </c>
      <c r="AW216" s="7">
        <v>0</v>
      </c>
      <c r="AX216" s="7">
        <v>0</v>
      </c>
      <c r="AY216" s="7">
        <v>0</v>
      </c>
      <c r="AZ216" s="7">
        <v>0</v>
      </c>
      <c r="BA216" s="7">
        <v>0</v>
      </c>
      <c r="BB216" s="7">
        <v>0</v>
      </c>
      <c r="BC216" s="7">
        <v>0</v>
      </c>
      <c r="BD216" s="7">
        <v>0</v>
      </c>
      <c r="BE216" s="7">
        <v>0</v>
      </c>
      <c r="BF216" s="7">
        <v>0</v>
      </c>
      <c r="BG216" s="7">
        <v>0</v>
      </c>
      <c r="BH216" s="7">
        <v>0</v>
      </c>
      <c r="BI216" s="7">
        <v>0</v>
      </c>
      <c r="BJ216" s="7">
        <v>0</v>
      </c>
      <c r="BK216" s="7">
        <v>0</v>
      </c>
    </row>
    <row r="217" spans="1:63" x14ac:dyDescent="0.35">
      <c r="A217" s="38" t="s">
        <v>1109</v>
      </c>
      <c r="B217" s="38" t="s">
        <v>1110</v>
      </c>
      <c r="C217" s="38">
        <v>162</v>
      </c>
      <c r="D217" s="38" t="s">
        <v>1111</v>
      </c>
      <c r="E217" s="38"/>
      <c r="F217" s="38" t="s">
        <v>607</v>
      </c>
      <c r="G217" s="38" t="s">
        <v>472</v>
      </c>
      <c r="H217" s="38">
        <v>0</v>
      </c>
      <c r="I217" s="39">
        <v>0</v>
      </c>
      <c r="J217" s="38">
        <v>0</v>
      </c>
      <c r="K217" s="38">
        <v>0</v>
      </c>
      <c r="L217" s="39">
        <v>0</v>
      </c>
      <c r="M217" s="7">
        <v>3.4039999999999999E-5</v>
      </c>
      <c r="N217" s="7">
        <v>6.8079999999999999E-5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7">
        <v>0</v>
      </c>
      <c r="U217" s="7">
        <v>0</v>
      </c>
      <c r="V217" s="7">
        <v>0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7">
        <v>0</v>
      </c>
      <c r="AK217" s="7">
        <v>0</v>
      </c>
      <c r="AL217" s="7">
        <v>0</v>
      </c>
      <c r="AM217" s="7">
        <v>0</v>
      </c>
      <c r="AN217" s="7">
        <v>0</v>
      </c>
      <c r="AO217" s="7">
        <v>0</v>
      </c>
      <c r="AP217" s="7">
        <v>0</v>
      </c>
      <c r="AQ217" s="7">
        <v>0</v>
      </c>
      <c r="AR217" s="7">
        <v>0</v>
      </c>
      <c r="AS217" s="7">
        <v>0</v>
      </c>
      <c r="AT217" s="7">
        <v>0</v>
      </c>
      <c r="AU217" s="7">
        <v>0</v>
      </c>
      <c r="AV217" s="7">
        <v>0</v>
      </c>
      <c r="AW217" s="7">
        <v>0</v>
      </c>
      <c r="AX217" s="7">
        <v>0</v>
      </c>
      <c r="AY217" s="7">
        <v>0</v>
      </c>
      <c r="AZ217" s="7">
        <v>0</v>
      </c>
      <c r="BA217" s="7">
        <v>0</v>
      </c>
      <c r="BB217" s="7">
        <v>0</v>
      </c>
      <c r="BC217" s="7">
        <v>0</v>
      </c>
      <c r="BD217" s="7">
        <v>0</v>
      </c>
      <c r="BE217" s="7">
        <v>0</v>
      </c>
      <c r="BF217" s="7">
        <v>0</v>
      </c>
      <c r="BG217" s="7">
        <v>0</v>
      </c>
      <c r="BH217" s="7">
        <v>0</v>
      </c>
      <c r="BI217" s="7">
        <v>0</v>
      </c>
      <c r="BJ217" s="7">
        <v>0</v>
      </c>
      <c r="BK217" s="7">
        <v>0</v>
      </c>
    </row>
    <row r="218" spans="1:63" x14ac:dyDescent="0.35">
      <c r="A218" s="38" t="s">
        <v>1112</v>
      </c>
      <c r="B218" s="38" t="s">
        <v>1113</v>
      </c>
      <c r="C218" s="38">
        <v>164</v>
      </c>
      <c r="D218" s="38" t="s">
        <v>1114</v>
      </c>
      <c r="E218" s="38"/>
      <c r="F218" s="38" t="s">
        <v>607</v>
      </c>
      <c r="G218" s="38" t="s">
        <v>472</v>
      </c>
      <c r="H218" s="38">
        <v>0</v>
      </c>
      <c r="I218" s="39">
        <v>0</v>
      </c>
      <c r="J218" s="38">
        <v>0</v>
      </c>
      <c r="K218" s="38">
        <v>0</v>
      </c>
      <c r="L218" s="39">
        <v>0</v>
      </c>
      <c r="M218" s="7">
        <v>0</v>
      </c>
      <c r="N218" s="7">
        <v>0</v>
      </c>
      <c r="O218" s="7">
        <v>0</v>
      </c>
      <c r="P218" s="7">
        <v>0</v>
      </c>
      <c r="Q218" s="7">
        <v>0</v>
      </c>
      <c r="R218" s="7">
        <v>0</v>
      </c>
      <c r="S218" s="7">
        <v>0</v>
      </c>
      <c r="T218" s="7">
        <v>0</v>
      </c>
      <c r="U218" s="7">
        <v>0</v>
      </c>
      <c r="V218" s="7">
        <v>0</v>
      </c>
      <c r="W218" s="7">
        <v>0</v>
      </c>
      <c r="X218" s="7">
        <v>0</v>
      </c>
      <c r="Y218" s="7">
        <v>0</v>
      </c>
      <c r="Z218" s="7">
        <v>0</v>
      </c>
      <c r="AA218" s="7">
        <v>0</v>
      </c>
      <c r="AB218" s="7">
        <v>0</v>
      </c>
      <c r="AC218" s="7">
        <v>0</v>
      </c>
      <c r="AD218" s="7">
        <v>0</v>
      </c>
      <c r="AE218" s="7">
        <v>0</v>
      </c>
      <c r="AF218" s="7">
        <v>0</v>
      </c>
      <c r="AG218" s="7">
        <v>0</v>
      </c>
      <c r="AH218" s="7">
        <v>0</v>
      </c>
      <c r="AI218" s="7">
        <v>0</v>
      </c>
      <c r="AJ218" s="7">
        <v>0</v>
      </c>
      <c r="AK218" s="7">
        <v>0</v>
      </c>
      <c r="AL218" s="7">
        <v>0</v>
      </c>
      <c r="AM218" s="7">
        <v>0</v>
      </c>
      <c r="AN218" s="7">
        <v>0</v>
      </c>
      <c r="AO218" s="7">
        <v>0</v>
      </c>
      <c r="AP218" s="7">
        <v>0</v>
      </c>
      <c r="AQ218" s="7">
        <v>0</v>
      </c>
      <c r="AR218" s="7">
        <v>0</v>
      </c>
      <c r="AS218" s="7">
        <v>0</v>
      </c>
      <c r="AT218" s="7">
        <v>0</v>
      </c>
      <c r="AU218" s="7">
        <v>0</v>
      </c>
      <c r="AV218" s="7">
        <v>0</v>
      </c>
      <c r="AW218" s="7">
        <v>0</v>
      </c>
      <c r="AX218" s="7">
        <v>0</v>
      </c>
      <c r="AY218" s="7">
        <v>0</v>
      </c>
      <c r="AZ218" s="7">
        <v>0</v>
      </c>
      <c r="BA218" s="7">
        <v>0</v>
      </c>
      <c r="BB218" s="7">
        <v>0</v>
      </c>
      <c r="BC218" s="7">
        <v>0</v>
      </c>
      <c r="BD218" s="7">
        <v>0</v>
      </c>
      <c r="BE218" s="7">
        <v>0</v>
      </c>
      <c r="BF218" s="7">
        <v>0</v>
      </c>
      <c r="BG218" s="7">
        <v>0</v>
      </c>
      <c r="BH218" s="7">
        <v>0</v>
      </c>
      <c r="BI218" s="7">
        <v>0</v>
      </c>
      <c r="BJ218" s="7">
        <v>0</v>
      </c>
      <c r="BK218" s="7">
        <v>0</v>
      </c>
    </row>
    <row r="219" spans="1:63" x14ac:dyDescent="0.35">
      <c r="A219" s="38" t="s">
        <v>1115</v>
      </c>
      <c r="B219" s="38" t="s">
        <v>1116</v>
      </c>
      <c r="C219" s="38">
        <v>165</v>
      </c>
      <c r="D219" s="38" t="s">
        <v>1117</v>
      </c>
      <c r="E219" s="38"/>
      <c r="F219" s="38" t="s">
        <v>607</v>
      </c>
      <c r="G219" s="38" t="s">
        <v>472</v>
      </c>
      <c r="H219" s="38">
        <v>0</v>
      </c>
      <c r="I219" s="39">
        <v>0</v>
      </c>
      <c r="J219" s="38">
        <v>0</v>
      </c>
      <c r="K219" s="38">
        <v>0</v>
      </c>
      <c r="L219" s="39">
        <v>0</v>
      </c>
      <c r="M219" s="7">
        <v>3.4039999999999999E-5</v>
      </c>
      <c r="N219" s="7">
        <v>6.8079999999999999E-5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7">
        <v>0</v>
      </c>
      <c r="U219" s="7">
        <v>0</v>
      </c>
      <c r="V219" s="7">
        <v>0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7">
        <v>0</v>
      </c>
      <c r="AK219" s="7">
        <v>0</v>
      </c>
      <c r="AL219" s="7">
        <v>0</v>
      </c>
      <c r="AM219" s="7">
        <v>0</v>
      </c>
      <c r="AN219" s="7">
        <v>0</v>
      </c>
      <c r="AO219" s="7">
        <v>0</v>
      </c>
      <c r="AP219" s="7">
        <v>0</v>
      </c>
      <c r="AQ219" s="7">
        <v>0</v>
      </c>
      <c r="AR219" s="7">
        <v>0</v>
      </c>
      <c r="AS219" s="7">
        <v>0</v>
      </c>
      <c r="AT219" s="7">
        <v>0</v>
      </c>
      <c r="AU219" s="7">
        <v>0</v>
      </c>
      <c r="AV219" s="7">
        <v>0</v>
      </c>
      <c r="AW219" s="7">
        <v>0</v>
      </c>
      <c r="AX219" s="7">
        <v>0</v>
      </c>
      <c r="AY219" s="7">
        <v>0</v>
      </c>
      <c r="AZ219" s="7">
        <v>0</v>
      </c>
      <c r="BA219" s="7">
        <v>0</v>
      </c>
      <c r="BB219" s="7">
        <v>0</v>
      </c>
      <c r="BC219" s="7">
        <v>0</v>
      </c>
      <c r="BD219" s="7">
        <v>0</v>
      </c>
      <c r="BE219" s="7">
        <v>0</v>
      </c>
      <c r="BF219" s="7">
        <v>0</v>
      </c>
      <c r="BG219" s="7">
        <v>0</v>
      </c>
      <c r="BH219" s="7">
        <v>0</v>
      </c>
      <c r="BI219" s="7">
        <v>0</v>
      </c>
      <c r="BJ219" s="7">
        <v>0</v>
      </c>
      <c r="BK219" s="7">
        <v>0</v>
      </c>
    </row>
    <row r="220" spans="1:63" x14ac:dyDescent="0.35">
      <c r="A220" s="38" t="s">
        <v>1118</v>
      </c>
      <c r="B220" s="38" t="s">
        <v>1119</v>
      </c>
      <c r="C220" s="38">
        <v>166</v>
      </c>
      <c r="D220" s="38" t="s">
        <v>1120</v>
      </c>
      <c r="E220" s="38"/>
      <c r="F220" s="38" t="s">
        <v>607</v>
      </c>
      <c r="G220" s="38" t="s">
        <v>472</v>
      </c>
      <c r="H220" s="38">
        <v>0</v>
      </c>
      <c r="I220" s="39">
        <v>0</v>
      </c>
      <c r="J220" s="38">
        <v>0</v>
      </c>
      <c r="K220" s="38">
        <v>0</v>
      </c>
      <c r="L220" s="39">
        <v>0</v>
      </c>
      <c r="M220" s="7">
        <v>0</v>
      </c>
      <c r="N220" s="7">
        <v>0</v>
      </c>
      <c r="O220" s="7">
        <v>0</v>
      </c>
      <c r="P220" s="7">
        <v>0</v>
      </c>
      <c r="Q220" s="7">
        <v>0</v>
      </c>
      <c r="R220" s="7">
        <v>0</v>
      </c>
      <c r="S220" s="7">
        <v>0</v>
      </c>
      <c r="T220" s="7">
        <v>0</v>
      </c>
      <c r="U220" s="7">
        <v>0</v>
      </c>
      <c r="V220" s="7">
        <v>0</v>
      </c>
      <c r="W220" s="7">
        <v>0</v>
      </c>
      <c r="X220" s="7">
        <v>0</v>
      </c>
      <c r="Y220" s="7">
        <v>0</v>
      </c>
      <c r="Z220" s="7">
        <v>0</v>
      </c>
      <c r="AA220" s="7">
        <v>0</v>
      </c>
      <c r="AB220" s="7">
        <v>0</v>
      </c>
      <c r="AC220" s="7">
        <v>0</v>
      </c>
      <c r="AD220" s="7">
        <v>0</v>
      </c>
      <c r="AE220" s="7">
        <v>0</v>
      </c>
      <c r="AF220" s="7">
        <v>0</v>
      </c>
      <c r="AG220" s="7">
        <v>0</v>
      </c>
      <c r="AH220" s="7">
        <v>0</v>
      </c>
      <c r="AI220" s="7">
        <v>0</v>
      </c>
      <c r="AJ220" s="7">
        <v>0</v>
      </c>
      <c r="AK220" s="7">
        <v>0</v>
      </c>
      <c r="AL220" s="7">
        <v>0</v>
      </c>
      <c r="AM220" s="7">
        <v>0</v>
      </c>
      <c r="AN220" s="7">
        <v>0</v>
      </c>
      <c r="AO220" s="7">
        <v>0</v>
      </c>
      <c r="AP220" s="7">
        <v>0</v>
      </c>
      <c r="AQ220" s="7">
        <v>0</v>
      </c>
      <c r="AR220" s="7">
        <v>0</v>
      </c>
      <c r="AS220" s="7">
        <v>0</v>
      </c>
      <c r="AT220" s="7">
        <v>0</v>
      </c>
      <c r="AU220" s="7">
        <v>0</v>
      </c>
      <c r="AV220" s="7">
        <v>0</v>
      </c>
      <c r="AW220" s="7">
        <v>0</v>
      </c>
      <c r="AX220" s="7">
        <v>0</v>
      </c>
      <c r="AY220" s="7">
        <v>0</v>
      </c>
      <c r="AZ220" s="7">
        <v>0</v>
      </c>
      <c r="BA220" s="7">
        <v>0</v>
      </c>
      <c r="BB220" s="7">
        <v>0</v>
      </c>
      <c r="BC220" s="7">
        <v>0</v>
      </c>
      <c r="BD220" s="7">
        <v>0</v>
      </c>
      <c r="BE220" s="7">
        <v>0</v>
      </c>
      <c r="BF220" s="7">
        <v>0</v>
      </c>
      <c r="BG220" s="7">
        <v>0</v>
      </c>
      <c r="BH220" s="7">
        <v>0</v>
      </c>
      <c r="BI220" s="7">
        <v>0</v>
      </c>
      <c r="BJ220" s="7">
        <v>0</v>
      </c>
      <c r="BK220" s="7">
        <v>0</v>
      </c>
    </row>
    <row r="221" spans="1:63" x14ac:dyDescent="0.35">
      <c r="A221" s="38" t="s">
        <v>1121</v>
      </c>
      <c r="B221" s="38" t="s">
        <v>1122</v>
      </c>
      <c r="C221" s="38">
        <v>167</v>
      </c>
      <c r="D221" s="38" t="s">
        <v>1123</v>
      </c>
      <c r="E221" s="38"/>
      <c r="F221" s="38" t="s">
        <v>607</v>
      </c>
      <c r="G221" s="38" t="s">
        <v>472</v>
      </c>
      <c r="H221" s="38">
        <v>0</v>
      </c>
      <c r="I221" s="39">
        <v>0</v>
      </c>
      <c r="J221" s="38">
        <v>0</v>
      </c>
      <c r="K221" s="38">
        <v>0</v>
      </c>
      <c r="L221" s="39">
        <v>0</v>
      </c>
      <c r="M221" s="7">
        <v>2.5530000000000001E-5</v>
      </c>
      <c r="N221" s="7">
        <v>5.1060000000000002E-5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7">
        <v>0</v>
      </c>
      <c r="U221" s="7">
        <v>0</v>
      </c>
      <c r="V221" s="7">
        <v>0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7">
        <v>0</v>
      </c>
      <c r="AK221" s="7">
        <v>0</v>
      </c>
      <c r="AL221" s="7">
        <v>0</v>
      </c>
      <c r="AM221" s="7">
        <v>0</v>
      </c>
      <c r="AN221" s="7">
        <v>0</v>
      </c>
      <c r="AO221" s="7">
        <v>0</v>
      </c>
      <c r="AP221" s="7">
        <v>0</v>
      </c>
      <c r="AQ221" s="7">
        <v>0</v>
      </c>
      <c r="AR221" s="7">
        <v>0</v>
      </c>
      <c r="AS221" s="7">
        <v>0</v>
      </c>
      <c r="AT221" s="7">
        <v>0</v>
      </c>
      <c r="AU221" s="7">
        <v>0</v>
      </c>
      <c r="AV221" s="7">
        <v>0</v>
      </c>
      <c r="AW221" s="7">
        <v>0</v>
      </c>
      <c r="AX221" s="7">
        <v>0</v>
      </c>
      <c r="AY221" s="7">
        <v>0</v>
      </c>
      <c r="AZ221" s="7">
        <v>0</v>
      </c>
      <c r="BA221" s="7">
        <v>0</v>
      </c>
      <c r="BB221" s="7">
        <v>0</v>
      </c>
      <c r="BC221" s="7">
        <v>0</v>
      </c>
      <c r="BD221" s="7">
        <v>0</v>
      </c>
      <c r="BE221" s="7">
        <v>0</v>
      </c>
      <c r="BF221" s="7">
        <v>0</v>
      </c>
      <c r="BG221" s="7">
        <v>0</v>
      </c>
      <c r="BH221" s="7">
        <v>0</v>
      </c>
      <c r="BI221" s="7">
        <v>0</v>
      </c>
      <c r="BJ221" s="7">
        <v>0</v>
      </c>
      <c r="BK221" s="7">
        <v>0</v>
      </c>
    </row>
    <row r="222" spans="1:63" x14ac:dyDescent="0.35">
      <c r="A222" s="38" t="s">
        <v>1124</v>
      </c>
      <c r="B222" s="38" t="s">
        <v>1125</v>
      </c>
      <c r="C222" s="38">
        <v>168</v>
      </c>
      <c r="D222" s="38" t="s">
        <v>1126</v>
      </c>
      <c r="E222" s="38"/>
      <c r="F222" s="38" t="s">
        <v>607</v>
      </c>
      <c r="G222" s="38" t="s">
        <v>472</v>
      </c>
      <c r="H222" s="38">
        <v>0</v>
      </c>
      <c r="I222" s="39">
        <v>0</v>
      </c>
      <c r="J222" s="38">
        <v>0</v>
      </c>
      <c r="K222" s="38">
        <v>0</v>
      </c>
      <c r="L222" s="39">
        <v>0</v>
      </c>
      <c r="M222" s="7">
        <v>3.2333999999999998E-4</v>
      </c>
      <c r="N222" s="7">
        <v>6.4667999999999995E-4</v>
      </c>
      <c r="O222" s="7">
        <v>0</v>
      </c>
      <c r="P222" s="7">
        <v>0</v>
      </c>
      <c r="Q222" s="7">
        <v>0</v>
      </c>
      <c r="R222" s="7">
        <v>0</v>
      </c>
      <c r="S222" s="7">
        <v>0</v>
      </c>
      <c r="T222" s="7">
        <v>0</v>
      </c>
      <c r="U222" s="7">
        <v>0</v>
      </c>
      <c r="V222" s="7">
        <v>0</v>
      </c>
      <c r="W222" s="7">
        <v>0</v>
      </c>
      <c r="X222" s="7">
        <v>0</v>
      </c>
      <c r="Y222" s="7">
        <v>0</v>
      </c>
      <c r="Z222" s="7">
        <v>0</v>
      </c>
      <c r="AA222" s="7">
        <v>0</v>
      </c>
      <c r="AB222" s="7">
        <v>0</v>
      </c>
      <c r="AC222" s="7">
        <v>0</v>
      </c>
      <c r="AD222" s="7">
        <v>0</v>
      </c>
      <c r="AE222" s="7">
        <v>0</v>
      </c>
      <c r="AF222" s="7">
        <v>0</v>
      </c>
      <c r="AG222" s="7">
        <v>0</v>
      </c>
      <c r="AH222" s="7">
        <v>0</v>
      </c>
      <c r="AI222" s="7">
        <v>0</v>
      </c>
      <c r="AJ222" s="7">
        <v>0</v>
      </c>
      <c r="AK222" s="7">
        <v>0</v>
      </c>
      <c r="AL222" s="7">
        <v>0</v>
      </c>
      <c r="AM222" s="7">
        <v>0</v>
      </c>
      <c r="AN222" s="7">
        <v>0</v>
      </c>
      <c r="AO222" s="7">
        <v>0</v>
      </c>
      <c r="AP222" s="7">
        <v>0</v>
      </c>
      <c r="AQ222" s="7">
        <v>0</v>
      </c>
      <c r="AR222" s="7">
        <v>0</v>
      </c>
      <c r="AS222" s="7">
        <v>0</v>
      </c>
      <c r="AT222" s="7">
        <v>0</v>
      </c>
      <c r="AU222" s="7">
        <v>0</v>
      </c>
      <c r="AV222" s="7">
        <v>0</v>
      </c>
      <c r="AW222" s="7">
        <v>0</v>
      </c>
      <c r="AX222" s="7">
        <v>0</v>
      </c>
      <c r="AY222" s="7">
        <v>0</v>
      </c>
      <c r="AZ222" s="7">
        <v>0</v>
      </c>
      <c r="BA222" s="7">
        <v>0</v>
      </c>
      <c r="BB222" s="7">
        <v>0</v>
      </c>
      <c r="BC222" s="7">
        <v>0</v>
      </c>
      <c r="BD222" s="7">
        <v>0</v>
      </c>
      <c r="BE222" s="7">
        <v>0</v>
      </c>
      <c r="BF222" s="7">
        <v>0</v>
      </c>
      <c r="BG222" s="7">
        <v>0</v>
      </c>
      <c r="BH222" s="7">
        <v>0</v>
      </c>
      <c r="BI222" s="7">
        <v>0</v>
      </c>
      <c r="BJ222" s="7">
        <v>0</v>
      </c>
      <c r="BK222" s="7">
        <v>0</v>
      </c>
    </row>
    <row r="223" spans="1:63" x14ac:dyDescent="0.35">
      <c r="A223" s="38" t="s">
        <v>1127</v>
      </c>
      <c r="B223" s="38" t="s">
        <v>1128</v>
      </c>
      <c r="C223" s="38">
        <v>169</v>
      </c>
      <c r="D223" s="38" t="s">
        <v>1129</v>
      </c>
      <c r="E223" s="38"/>
      <c r="F223" s="38" t="s">
        <v>606</v>
      </c>
      <c r="G223" s="38" t="s">
        <v>472</v>
      </c>
      <c r="H223" s="38">
        <v>0</v>
      </c>
      <c r="I223" s="39">
        <v>0</v>
      </c>
      <c r="J223" s="38">
        <v>0</v>
      </c>
      <c r="K223" s="38">
        <v>0</v>
      </c>
      <c r="L223" s="39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7">
        <v>0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7">
        <v>0</v>
      </c>
      <c r="AK223" s="7">
        <v>0</v>
      </c>
      <c r="AL223" s="7">
        <v>0</v>
      </c>
      <c r="AM223" s="7">
        <v>0</v>
      </c>
      <c r="AN223" s="7">
        <v>0</v>
      </c>
      <c r="AO223" s="7">
        <v>0</v>
      </c>
      <c r="AP223" s="7">
        <v>0</v>
      </c>
      <c r="AQ223" s="7">
        <v>0</v>
      </c>
      <c r="AR223" s="7">
        <v>0</v>
      </c>
      <c r="AS223" s="7">
        <v>0</v>
      </c>
      <c r="AT223" s="7">
        <v>0</v>
      </c>
      <c r="AU223" s="7">
        <v>0</v>
      </c>
      <c r="AV223" s="7">
        <v>0</v>
      </c>
      <c r="AW223" s="7">
        <v>0</v>
      </c>
      <c r="AX223" s="7">
        <v>0</v>
      </c>
      <c r="AY223" s="7">
        <v>0</v>
      </c>
      <c r="AZ223" s="7">
        <v>0</v>
      </c>
      <c r="BA223" s="7">
        <v>0</v>
      </c>
      <c r="BB223" s="7">
        <v>0</v>
      </c>
      <c r="BC223" s="7">
        <v>0</v>
      </c>
      <c r="BD223" s="7">
        <v>0</v>
      </c>
      <c r="BE223" s="7">
        <v>0</v>
      </c>
      <c r="BF223" s="7">
        <v>0</v>
      </c>
      <c r="BG223" s="7">
        <v>0</v>
      </c>
      <c r="BH223" s="7">
        <v>0</v>
      </c>
      <c r="BI223" s="7">
        <v>0</v>
      </c>
      <c r="BJ223" s="7">
        <v>0</v>
      </c>
      <c r="BK223" s="7">
        <v>0</v>
      </c>
    </row>
    <row r="224" spans="1:63" x14ac:dyDescent="0.35">
      <c r="A224" s="38" t="s">
        <v>1130</v>
      </c>
      <c r="B224" s="38" t="s">
        <v>1131</v>
      </c>
      <c r="C224" s="38">
        <v>170</v>
      </c>
      <c r="D224" s="38" t="s">
        <v>1132</v>
      </c>
      <c r="E224" s="38"/>
      <c r="F224" s="38" t="s">
        <v>606</v>
      </c>
      <c r="G224" s="38" t="s">
        <v>472</v>
      </c>
      <c r="H224" s="38">
        <v>0</v>
      </c>
      <c r="I224" s="39">
        <v>0</v>
      </c>
      <c r="J224" s="38">
        <v>0</v>
      </c>
      <c r="K224" s="38">
        <v>0</v>
      </c>
      <c r="L224" s="39">
        <v>0</v>
      </c>
      <c r="M224" s="7">
        <v>3.4039999999999999E-5</v>
      </c>
      <c r="N224" s="7">
        <v>6.8079999999999999E-5</v>
      </c>
      <c r="O224" s="7">
        <v>0</v>
      </c>
      <c r="P224" s="7">
        <v>0</v>
      </c>
      <c r="Q224" s="7">
        <v>0</v>
      </c>
      <c r="R224" s="7">
        <v>0</v>
      </c>
      <c r="S224" s="7">
        <v>0</v>
      </c>
      <c r="T224" s="7">
        <v>0</v>
      </c>
      <c r="U224" s="7">
        <v>0</v>
      </c>
      <c r="V224" s="7">
        <v>0</v>
      </c>
      <c r="W224" s="7">
        <v>0</v>
      </c>
      <c r="X224" s="7">
        <v>0</v>
      </c>
      <c r="Y224" s="7">
        <v>0</v>
      </c>
      <c r="Z224" s="7">
        <v>0</v>
      </c>
      <c r="AA224" s="7">
        <v>0</v>
      </c>
      <c r="AB224" s="7">
        <v>0</v>
      </c>
      <c r="AC224" s="7">
        <v>0</v>
      </c>
      <c r="AD224" s="7">
        <v>0</v>
      </c>
      <c r="AE224" s="7">
        <v>0</v>
      </c>
      <c r="AF224" s="7">
        <v>0</v>
      </c>
      <c r="AG224" s="7">
        <v>0</v>
      </c>
      <c r="AH224" s="7">
        <v>0</v>
      </c>
      <c r="AI224" s="7">
        <v>0</v>
      </c>
      <c r="AJ224" s="7">
        <v>0</v>
      </c>
      <c r="AK224" s="7">
        <v>0</v>
      </c>
      <c r="AL224" s="7">
        <v>0</v>
      </c>
      <c r="AM224" s="7">
        <v>0</v>
      </c>
      <c r="AN224" s="7">
        <v>0</v>
      </c>
      <c r="AO224" s="7">
        <v>0</v>
      </c>
      <c r="AP224" s="7">
        <v>0</v>
      </c>
      <c r="AQ224" s="7">
        <v>0</v>
      </c>
      <c r="AR224" s="7">
        <v>0</v>
      </c>
      <c r="AS224" s="7">
        <v>0</v>
      </c>
      <c r="AT224" s="7">
        <v>0</v>
      </c>
      <c r="AU224" s="7">
        <v>0</v>
      </c>
      <c r="AV224" s="7">
        <v>0</v>
      </c>
      <c r="AW224" s="7">
        <v>0</v>
      </c>
      <c r="AX224" s="7">
        <v>0</v>
      </c>
      <c r="AY224" s="7">
        <v>0</v>
      </c>
      <c r="AZ224" s="7">
        <v>0</v>
      </c>
      <c r="BA224" s="7">
        <v>0</v>
      </c>
      <c r="BB224" s="7">
        <v>0</v>
      </c>
      <c r="BC224" s="7">
        <v>0</v>
      </c>
      <c r="BD224" s="7">
        <v>0</v>
      </c>
      <c r="BE224" s="7">
        <v>0</v>
      </c>
      <c r="BF224" s="7">
        <v>0</v>
      </c>
      <c r="BG224" s="7">
        <v>0</v>
      </c>
      <c r="BH224" s="7">
        <v>0</v>
      </c>
      <c r="BI224" s="7">
        <v>0</v>
      </c>
      <c r="BJ224" s="7">
        <v>0</v>
      </c>
      <c r="BK224" s="7">
        <v>0</v>
      </c>
    </row>
    <row r="225" spans="1:63" x14ac:dyDescent="0.35">
      <c r="A225" s="38" t="s">
        <v>1133</v>
      </c>
      <c r="B225" s="38" t="s">
        <v>1134</v>
      </c>
      <c r="C225" s="38">
        <v>172</v>
      </c>
      <c r="D225" s="38" t="s">
        <v>1135</v>
      </c>
      <c r="E225" s="38"/>
      <c r="F225" s="38" t="s">
        <v>605</v>
      </c>
      <c r="G225" s="38" t="s">
        <v>472</v>
      </c>
      <c r="H225" s="38">
        <v>0</v>
      </c>
      <c r="I225" s="39">
        <v>0</v>
      </c>
      <c r="J225" s="38">
        <v>0</v>
      </c>
      <c r="K225" s="38">
        <v>0</v>
      </c>
      <c r="L225" s="39">
        <v>0</v>
      </c>
      <c r="M225" s="7">
        <v>8.5099999999999998E-6</v>
      </c>
      <c r="N225" s="7">
        <v>1.702E-5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7">
        <v>0</v>
      </c>
      <c r="U225" s="7">
        <v>0</v>
      </c>
      <c r="V225" s="7">
        <v>0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7">
        <v>0</v>
      </c>
      <c r="AK225" s="7">
        <v>0</v>
      </c>
      <c r="AL225" s="7">
        <v>0</v>
      </c>
      <c r="AM225" s="7">
        <v>0</v>
      </c>
      <c r="AN225" s="7">
        <v>0</v>
      </c>
      <c r="AO225" s="7">
        <v>0</v>
      </c>
      <c r="AP225" s="7">
        <v>0</v>
      </c>
      <c r="AQ225" s="7">
        <v>0</v>
      </c>
      <c r="AR225" s="7">
        <v>0</v>
      </c>
      <c r="AS225" s="7">
        <v>0</v>
      </c>
      <c r="AT225" s="7">
        <v>0</v>
      </c>
      <c r="AU225" s="7">
        <v>0</v>
      </c>
      <c r="AV225" s="7">
        <v>0</v>
      </c>
      <c r="AW225" s="7">
        <v>0</v>
      </c>
      <c r="AX225" s="7">
        <v>0</v>
      </c>
      <c r="AY225" s="7">
        <v>0</v>
      </c>
      <c r="AZ225" s="7">
        <v>0</v>
      </c>
      <c r="BA225" s="7">
        <v>0</v>
      </c>
      <c r="BB225" s="7">
        <v>0</v>
      </c>
      <c r="BC225" s="7">
        <v>0</v>
      </c>
      <c r="BD225" s="7">
        <v>0</v>
      </c>
      <c r="BE225" s="7">
        <v>0</v>
      </c>
      <c r="BF225" s="7">
        <v>0</v>
      </c>
      <c r="BG225" s="7">
        <v>0</v>
      </c>
      <c r="BH225" s="7">
        <v>0</v>
      </c>
      <c r="BI225" s="7">
        <v>0</v>
      </c>
      <c r="BJ225" s="7">
        <v>0</v>
      </c>
      <c r="BK225" s="7">
        <v>0</v>
      </c>
    </row>
    <row r="226" spans="1:63" x14ac:dyDescent="0.35">
      <c r="A226" s="38" t="s">
        <v>1136</v>
      </c>
      <c r="B226" s="38" t="s">
        <v>1137</v>
      </c>
      <c r="C226" s="38">
        <v>173</v>
      </c>
      <c r="D226" s="38" t="s">
        <v>1138</v>
      </c>
      <c r="E226" s="38"/>
      <c r="F226" s="38" t="s">
        <v>605</v>
      </c>
      <c r="G226" s="38" t="s">
        <v>472</v>
      </c>
      <c r="H226" s="38">
        <v>0</v>
      </c>
      <c r="I226" s="39">
        <v>0</v>
      </c>
      <c r="J226" s="38">
        <v>0</v>
      </c>
      <c r="K226" s="38">
        <v>0</v>
      </c>
      <c r="L226" s="39">
        <v>0</v>
      </c>
      <c r="M226" s="7">
        <v>0</v>
      </c>
      <c r="N226" s="7">
        <v>0</v>
      </c>
      <c r="O226" s="7">
        <v>0</v>
      </c>
      <c r="P226" s="7">
        <v>0</v>
      </c>
      <c r="Q226" s="7">
        <v>0</v>
      </c>
      <c r="R226" s="7">
        <v>0</v>
      </c>
      <c r="S226" s="7">
        <v>0</v>
      </c>
      <c r="T226" s="7">
        <v>0</v>
      </c>
      <c r="U226" s="7">
        <v>0</v>
      </c>
      <c r="V226" s="7">
        <v>0</v>
      </c>
      <c r="W226" s="7">
        <v>0</v>
      </c>
      <c r="X226" s="7">
        <v>0</v>
      </c>
      <c r="Y226" s="7">
        <v>0</v>
      </c>
      <c r="Z226" s="7">
        <v>0</v>
      </c>
      <c r="AA226" s="7">
        <v>0</v>
      </c>
      <c r="AB226" s="7">
        <v>0</v>
      </c>
      <c r="AC226" s="7">
        <v>0</v>
      </c>
      <c r="AD226" s="7">
        <v>0</v>
      </c>
      <c r="AE226" s="7">
        <v>0</v>
      </c>
      <c r="AF226" s="7">
        <v>0</v>
      </c>
      <c r="AG226" s="7">
        <v>0</v>
      </c>
      <c r="AH226" s="7">
        <v>0</v>
      </c>
      <c r="AI226" s="7">
        <v>0</v>
      </c>
      <c r="AJ226" s="7">
        <v>0</v>
      </c>
      <c r="AK226" s="7">
        <v>0</v>
      </c>
      <c r="AL226" s="7">
        <v>0</v>
      </c>
      <c r="AM226" s="7">
        <v>0</v>
      </c>
      <c r="AN226" s="7">
        <v>0</v>
      </c>
      <c r="AO226" s="7">
        <v>0</v>
      </c>
      <c r="AP226" s="7">
        <v>0</v>
      </c>
      <c r="AQ226" s="7">
        <v>0</v>
      </c>
      <c r="AR226" s="7">
        <v>0</v>
      </c>
      <c r="AS226" s="7">
        <v>0</v>
      </c>
      <c r="AT226" s="7">
        <v>0</v>
      </c>
      <c r="AU226" s="7">
        <v>0</v>
      </c>
      <c r="AV226" s="7">
        <v>0</v>
      </c>
      <c r="AW226" s="7">
        <v>0</v>
      </c>
      <c r="AX226" s="7">
        <v>0</v>
      </c>
      <c r="AY226" s="7">
        <v>0</v>
      </c>
      <c r="AZ226" s="7">
        <v>0</v>
      </c>
      <c r="BA226" s="7">
        <v>0</v>
      </c>
      <c r="BB226" s="7">
        <v>0</v>
      </c>
      <c r="BC226" s="7">
        <v>0</v>
      </c>
      <c r="BD226" s="7">
        <v>0</v>
      </c>
      <c r="BE226" s="7">
        <v>0</v>
      </c>
      <c r="BF226" s="7">
        <v>0</v>
      </c>
      <c r="BG226" s="7">
        <v>0</v>
      </c>
      <c r="BH226" s="7">
        <v>0</v>
      </c>
      <c r="BI226" s="7">
        <v>0</v>
      </c>
      <c r="BJ226" s="7">
        <v>0</v>
      </c>
      <c r="BK226" s="7">
        <v>0</v>
      </c>
    </row>
    <row r="227" spans="1:63" x14ac:dyDescent="0.35">
      <c r="A227" s="38" t="s">
        <v>1139</v>
      </c>
      <c r="B227" s="38" t="s">
        <v>1140</v>
      </c>
      <c r="C227" s="38">
        <v>175</v>
      </c>
      <c r="D227" s="38" t="s">
        <v>1141</v>
      </c>
      <c r="E227" s="38"/>
      <c r="F227" s="38" t="s">
        <v>594</v>
      </c>
      <c r="G227" s="38" t="s">
        <v>472</v>
      </c>
      <c r="H227" s="38">
        <v>0</v>
      </c>
      <c r="I227" s="39">
        <v>0</v>
      </c>
      <c r="J227" s="38">
        <v>0</v>
      </c>
      <c r="K227" s="38">
        <v>0</v>
      </c>
      <c r="L227" s="39">
        <v>0</v>
      </c>
      <c r="M227" s="7">
        <v>1.6166999999999999E-4</v>
      </c>
      <c r="N227" s="7">
        <v>3.2333999999999998E-4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7">
        <v>0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7">
        <v>0</v>
      </c>
      <c r="AK227" s="7">
        <v>0</v>
      </c>
      <c r="AL227" s="7">
        <v>0</v>
      </c>
      <c r="AM227" s="7">
        <v>0</v>
      </c>
      <c r="AN227" s="7">
        <v>0</v>
      </c>
      <c r="AO227" s="7">
        <v>0</v>
      </c>
      <c r="AP227" s="7">
        <v>0</v>
      </c>
      <c r="AQ227" s="7">
        <v>0</v>
      </c>
      <c r="AR227" s="7">
        <v>0</v>
      </c>
      <c r="AS227" s="7">
        <v>0</v>
      </c>
      <c r="AT227" s="7">
        <v>0</v>
      </c>
      <c r="AU227" s="7">
        <v>0</v>
      </c>
      <c r="AV227" s="7">
        <v>0</v>
      </c>
      <c r="AW227" s="7">
        <v>0</v>
      </c>
      <c r="AX227" s="7">
        <v>0</v>
      </c>
      <c r="AY227" s="7">
        <v>0</v>
      </c>
      <c r="AZ227" s="7">
        <v>0</v>
      </c>
      <c r="BA227" s="7">
        <v>0</v>
      </c>
      <c r="BB227" s="7">
        <v>0</v>
      </c>
      <c r="BC227" s="7">
        <v>0</v>
      </c>
      <c r="BD227" s="7">
        <v>0</v>
      </c>
      <c r="BE227" s="7">
        <v>0</v>
      </c>
      <c r="BF227" s="7">
        <v>0</v>
      </c>
      <c r="BG227" s="7">
        <v>0</v>
      </c>
      <c r="BH227" s="7">
        <v>0</v>
      </c>
      <c r="BI227" s="7">
        <v>0</v>
      </c>
      <c r="BJ227" s="7">
        <v>0</v>
      </c>
      <c r="BK227" s="7">
        <v>0</v>
      </c>
    </row>
    <row r="228" spans="1:63" x14ac:dyDescent="0.35">
      <c r="A228" s="38" t="s">
        <v>1142</v>
      </c>
      <c r="B228" s="38" t="s">
        <v>1143</v>
      </c>
      <c r="C228" s="38">
        <v>176</v>
      </c>
      <c r="D228" s="38" t="s">
        <v>1144</v>
      </c>
      <c r="E228" s="38"/>
      <c r="F228" s="38" t="s">
        <v>594</v>
      </c>
      <c r="G228" s="38" t="s">
        <v>472</v>
      </c>
      <c r="H228" s="38">
        <v>0</v>
      </c>
      <c r="I228" s="39">
        <v>0</v>
      </c>
      <c r="J228" s="38">
        <v>0</v>
      </c>
      <c r="K228" s="38">
        <v>0</v>
      </c>
      <c r="L228" s="39">
        <v>0</v>
      </c>
      <c r="M228" s="7">
        <v>0</v>
      </c>
      <c r="N228" s="7">
        <v>0</v>
      </c>
      <c r="O228" s="7">
        <v>0</v>
      </c>
      <c r="P228" s="7">
        <v>0</v>
      </c>
      <c r="Q228" s="7">
        <v>0</v>
      </c>
      <c r="R228" s="7">
        <v>0</v>
      </c>
      <c r="S228" s="7">
        <v>0</v>
      </c>
      <c r="T228" s="7">
        <v>0</v>
      </c>
      <c r="U228" s="7">
        <v>0</v>
      </c>
      <c r="V228" s="7">
        <v>0</v>
      </c>
      <c r="W228" s="7">
        <v>0</v>
      </c>
      <c r="X228" s="7">
        <v>0</v>
      </c>
      <c r="Y228" s="7">
        <v>0</v>
      </c>
      <c r="Z228" s="7">
        <v>0</v>
      </c>
      <c r="AA228" s="7">
        <v>0</v>
      </c>
      <c r="AB228" s="7">
        <v>0</v>
      </c>
      <c r="AC228" s="7">
        <v>0</v>
      </c>
      <c r="AD228" s="7">
        <v>0</v>
      </c>
      <c r="AE228" s="7">
        <v>0</v>
      </c>
      <c r="AF228" s="7">
        <v>0</v>
      </c>
      <c r="AG228" s="7">
        <v>0</v>
      </c>
      <c r="AH228" s="7">
        <v>0</v>
      </c>
      <c r="AI228" s="7">
        <v>0</v>
      </c>
      <c r="AJ228" s="7">
        <v>0</v>
      </c>
      <c r="AK228" s="7">
        <v>0</v>
      </c>
      <c r="AL228" s="7">
        <v>0</v>
      </c>
      <c r="AM228" s="7">
        <v>0</v>
      </c>
      <c r="AN228" s="7">
        <v>0</v>
      </c>
      <c r="AO228" s="7">
        <v>0</v>
      </c>
      <c r="AP228" s="7">
        <v>0</v>
      </c>
      <c r="AQ228" s="7">
        <v>0</v>
      </c>
      <c r="AR228" s="7">
        <v>0</v>
      </c>
      <c r="AS228" s="7">
        <v>0</v>
      </c>
      <c r="AT228" s="7">
        <v>0</v>
      </c>
      <c r="AU228" s="7">
        <v>0</v>
      </c>
      <c r="AV228" s="7">
        <v>0</v>
      </c>
      <c r="AW228" s="7">
        <v>0</v>
      </c>
      <c r="AX228" s="7">
        <v>0</v>
      </c>
      <c r="AY228" s="7">
        <v>0</v>
      </c>
      <c r="AZ228" s="7">
        <v>0</v>
      </c>
      <c r="BA228" s="7">
        <v>0</v>
      </c>
      <c r="BB228" s="7">
        <v>0</v>
      </c>
      <c r="BC228" s="7">
        <v>0</v>
      </c>
      <c r="BD228" s="7">
        <v>0</v>
      </c>
      <c r="BE228" s="7">
        <v>0</v>
      </c>
      <c r="BF228" s="7">
        <v>0</v>
      </c>
      <c r="BG228" s="7">
        <v>0</v>
      </c>
      <c r="BH228" s="7">
        <v>0</v>
      </c>
      <c r="BI228" s="7">
        <v>0</v>
      </c>
      <c r="BJ228" s="7">
        <v>0</v>
      </c>
      <c r="BK228" s="7">
        <v>0</v>
      </c>
    </row>
    <row r="229" spans="1:63" x14ac:dyDescent="0.35">
      <c r="A229" s="38" t="s">
        <v>1145</v>
      </c>
      <c r="B229" s="38" t="s">
        <v>1146</v>
      </c>
      <c r="C229" s="38">
        <v>178</v>
      </c>
      <c r="D229" s="38" t="s">
        <v>1147</v>
      </c>
      <c r="E229" s="38"/>
      <c r="F229" s="38" t="s">
        <v>604</v>
      </c>
      <c r="G229" s="38" t="s">
        <v>472</v>
      </c>
      <c r="H229" s="38">
        <v>0</v>
      </c>
      <c r="I229" s="39">
        <v>0</v>
      </c>
      <c r="J229" s="38">
        <v>0</v>
      </c>
      <c r="K229" s="38">
        <v>0</v>
      </c>
      <c r="L229" s="39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7">
        <v>0</v>
      </c>
      <c r="U229" s="7">
        <v>0</v>
      </c>
      <c r="V229" s="7">
        <v>0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7">
        <v>0</v>
      </c>
      <c r="AK229" s="7">
        <v>0</v>
      </c>
      <c r="AL229" s="7">
        <v>0</v>
      </c>
      <c r="AM229" s="7">
        <v>0</v>
      </c>
      <c r="AN229" s="7">
        <v>0</v>
      </c>
      <c r="AO229" s="7">
        <v>0</v>
      </c>
      <c r="AP229" s="7">
        <v>0</v>
      </c>
      <c r="AQ229" s="7">
        <v>0</v>
      </c>
      <c r="AR229" s="7">
        <v>0</v>
      </c>
      <c r="AS229" s="7">
        <v>0</v>
      </c>
      <c r="AT229" s="7">
        <v>0</v>
      </c>
      <c r="AU229" s="7">
        <v>0</v>
      </c>
      <c r="AV229" s="7">
        <v>0</v>
      </c>
      <c r="AW229" s="7">
        <v>0</v>
      </c>
      <c r="AX229" s="7">
        <v>0</v>
      </c>
      <c r="AY229" s="7">
        <v>0</v>
      </c>
      <c r="AZ229" s="7">
        <v>0</v>
      </c>
      <c r="BA229" s="7">
        <v>0</v>
      </c>
      <c r="BB229" s="7">
        <v>0</v>
      </c>
      <c r="BC229" s="7">
        <v>0</v>
      </c>
      <c r="BD229" s="7">
        <v>0</v>
      </c>
      <c r="BE229" s="7">
        <v>0</v>
      </c>
      <c r="BF229" s="7">
        <v>0</v>
      </c>
      <c r="BG229" s="7">
        <v>0</v>
      </c>
      <c r="BH229" s="7">
        <v>0</v>
      </c>
      <c r="BI229" s="7">
        <v>0</v>
      </c>
      <c r="BJ229" s="7">
        <v>0</v>
      </c>
      <c r="BK229" s="7">
        <v>0</v>
      </c>
    </row>
    <row r="230" spans="1:63" x14ac:dyDescent="0.35">
      <c r="A230" s="38" t="s">
        <v>1148</v>
      </c>
      <c r="B230" s="38" t="s">
        <v>1149</v>
      </c>
      <c r="C230" s="38">
        <v>179</v>
      </c>
      <c r="D230" s="38" t="s">
        <v>1150</v>
      </c>
      <c r="E230" s="38"/>
      <c r="F230" s="38" t="s">
        <v>604</v>
      </c>
      <c r="G230" s="38" t="s">
        <v>472</v>
      </c>
      <c r="H230" s="38">
        <v>0</v>
      </c>
      <c r="I230" s="39">
        <v>0</v>
      </c>
      <c r="J230" s="38">
        <v>0</v>
      </c>
      <c r="K230" s="38">
        <v>0</v>
      </c>
      <c r="L230" s="39">
        <v>0</v>
      </c>
      <c r="M230" s="7">
        <v>0</v>
      </c>
      <c r="N230" s="7">
        <v>0</v>
      </c>
      <c r="O230" s="7">
        <v>0</v>
      </c>
      <c r="P230" s="7">
        <v>0</v>
      </c>
      <c r="Q230" s="7">
        <v>0</v>
      </c>
      <c r="R230" s="7">
        <v>0</v>
      </c>
      <c r="S230" s="7">
        <v>0</v>
      </c>
      <c r="T230" s="7">
        <v>0</v>
      </c>
      <c r="U230" s="7">
        <v>0</v>
      </c>
      <c r="V230" s="7">
        <v>0</v>
      </c>
      <c r="W230" s="7">
        <v>0</v>
      </c>
      <c r="X230" s="7">
        <v>0</v>
      </c>
      <c r="Y230" s="7">
        <v>0</v>
      </c>
      <c r="Z230" s="7">
        <v>0</v>
      </c>
      <c r="AA230" s="7">
        <v>0</v>
      </c>
      <c r="AB230" s="7">
        <v>0</v>
      </c>
      <c r="AC230" s="7">
        <v>0</v>
      </c>
      <c r="AD230" s="7">
        <v>0</v>
      </c>
      <c r="AE230" s="7">
        <v>0</v>
      </c>
      <c r="AF230" s="7">
        <v>0</v>
      </c>
      <c r="AG230" s="7">
        <v>0</v>
      </c>
      <c r="AH230" s="7">
        <v>0</v>
      </c>
      <c r="AI230" s="7">
        <v>0</v>
      </c>
      <c r="AJ230" s="7">
        <v>0</v>
      </c>
      <c r="AK230" s="7">
        <v>0</v>
      </c>
      <c r="AL230" s="7">
        <v>0</v>
      </c>
      <c r="AM230" s="7">
        <v>0</v>
      </c>
      <c r="AN230" s="7">
        <v>0</v>
      </c>
      <c r="AO230" s="7">
        <v>0</v>
      </c>
      <c r="AP230" s="7">
        <v>0</v>
      </c>
      <c r="AQ230" s="7">
        <v>0</v>
      </c>
      <c r="AR230" s="7">
        <v>0</v>
      </c>
      <c r="AS230" s="7">
        <v>0</v>
      </c>
      <c r="AT230" s="7">
        <v>0</v>
      </c>
      <c r="AU230" s="7">
        <v>0</v>
      </c>
      <c r="AV230" s="7">
        <v>0</v>
      </c>
      <c r="AW230" s="7">
        <v>0</v>
      </c>
      <c r="AX230" s="7">
        <v>0</v>
      </c>
      <c r="AY230" s="7">
        <v>0</v>
      </c>
      <c r="AZ230" s="7">
        <v>0</v>
      </c>
      <c r="BA230" s="7">
        <v>0</v>
      </c>
      <c r="BB230" s="7">
        <v>0</v>
      </c>
      <c r="BC230" s="7">
        <v>0</v>
      </c>
      <c r="BD230" s="7">
        <v>0</v>
      </c>
      <c r="BE230" s="7">
        <v>0</v>
      </c>
      <c r="BF230" s="7">
        <v>0</v>
      </c>
      <c r="BG230" s="7">
        <v>0</v>
      </c>
      <c r="BH230" s="7">
        <v>0</v>
      </c>
      <c r="BI230" s="7">
        <v>0</v>
      </c>
      <c r="BJ230" s="7">
        <v>0</v>
      </c>
      <c r="BK230" s="7">
        <v>0</v>
      </c>
    </row>
    <row r="231" spans="1:63" x14ac:dyDescent="0.35">
      <c r="A231" s="38" t="s">
        <v>1151</v>
      </c>
      <c r="B231" s="38" t="s">
        <v>1152</v>
      </c>
      <c r="C231" s="38">
        <v>180</v>
      </c>
      <c r="D231" s="38" t="s">
        <v>1153</v>
      </c>
      <c r="E231" s="38"/>
      <c r="F231" s="38" t="s">
        <v>603</v>
      </c>
      <c r="G231" s="38" t="s">
        <v>472</v>
      </c>
      <c r="H231" s="38">
        <v>0</v>
      </c>
      <c r="I231" s="39">
        <v>0</v>
      </c>
      <c r="J231" s="38">
        <v>0</v>
      </c>
      <c r="K231" s="38">
        <v>0</v>
      </c>
      <c r="L231" s="39">
        <v>0</v>
      </c>
      <c r="M231" s="7">
        <v>7.1473999999999995E-4</v>
      </c>
      <c r="N231" s="7">
        <v>1.4294799999999999E-3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7">
        <v>0</v>
      </c>
      <c r="U231" s="7">
        <v>0</v>
      </c>
      <c r="V231" s="7">
        <v>0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7">
        <v>0</v>
      </c>
      <c r="AK231" s="7">
        <v>0</v>
      </c>
      <c r="AL231" s="7">
        <v>0</v>
      </c>
      <c r="AM231" s="7">
        <v>0</v>
      </c>
      <c r="AN231" s="7">
        <v>0</v>
      </c>
      <c r="AO231" s="7">
        <v>0</v>
      </c>
      <c r="AP231" s="7">
        <v>0</v>
      </c>
      <c r="AQ231" s="7">
        <v>0</v>
      </c>
      <c r="AR231" s="7">
        <v>0</v>
      </c>
      <c r="AS231" s="7">
        <v>0</v>
      </c>
      <c r="AT231" s="7">
        <v>0</v>
      </c>
      <c r="AU231" s="7">
        <v>0</v>
      </c>
      <c r="AV231" s="7">
        <v>0</v>
      </c>
      <c r="AW231" s="7">
        <v>0</v>
      </c>
      <c r="AX231" s="7">
        <v>0</v>
      </c>
      <c r="AY231" s="7">
        <v>0</v>
      </c>
      <c r="AZ231" s="7">
        <v>0</v>
      </c>
      <c r="BA231" s="7">
        <v>0</v>
      </c>
      <c r="BB231" s="7">
        <v>0</v>
      </c>
      <c r="BC231" s="7">
        <v>0</v>
      </c>
      <c r="BD231" s="7">
        <v>0</v>
      </c>
      <c r="BE231" s="7">
        <v>0</v>
      </c>
      <c r="BF231" s="7">
        <v>0</v>
      </c>
      <c r="BG231" s="7">
        <v>0</v>
      </c>
      <c r="BH231" s="7">
        <v>0</v>
      </c>
      <c r="BI231" s="7">
        <v>0</v>
      </c>
      <c r="BJ231" s="7">
        <v>0</v>
      </c>
      <c r="BK231" s="7">
        <v>0</v>
      </c>
    </row>
    <row r="232" spans="1:63" x14ac:dyDescent="0.35">
      <c r="A232" s="38" t="s">
        <v>1154</v>
      </c>
      <c r="B232" s="38" t="s">
        <v>1155</v>
      </c>
      <c r="C232" s="38">
        <v>181</v>
      </c>
      <c r="D232" s="38" t="s">
        <v>1156</v>
      </c>
      <c r="E232" s="38"/>
      <c r="F232" s="38" t="s">
        <v>603</v>
      </c>
      <c r="G232" s="38" t="s">
        <v>472</v>
      </c>
      <c r="H232" s="38">
        <v>0</v>
      </c>
      <c r="I232" s="39">
        <v>0</v>
      </c>
      <c r="J232" s="38">
        <v>0</v>
      </c>
      <c r="K232" s="38">
        <v>0</v>
      </c>
      <c r="L232" s="39">
        <v>0</v>
      </c>
      <c r="M232" s="7">
        <v>0</v>
      </c>
      <c r="N232" s="7">
        <v>0</v>
      </c>
      <c r="O232" s="7">
        <v>0</v>
      </c>
      <c r="P232" s="7">
        <v>0</v>
      </c>
      <c r="Q232" s="7">
        <v>0</v>
      </c>
      <c r="R232" s="7">
        <v>0</v>
      </c>
      <c r="S232" s="7">
        <v>0</v>
      </c>
      <c r="T232" s="7">
        <v>0</v>
      </c>
      <c r="U232" s="7">
        <v>0</v>
      </c>
      <c r="V232" s="7">
        <v>0</v>
      </c>
      <c r="W232" s="7">
        <v>0</v>
      </c>
      <c r="X232" s="7">
        <v>0</v>
      </c>
      <c r="Y232" s="7">
        <v>0</v>
      </c>
      <c r="Z232" s="7">
        <v>0</v>
      </c>
      <c r="AA232" s="7">
        <v>0</v>
      </c>
      <c r="AB232" s="7">
        <v>0</v>
      </c>
      <c r="AC232" s="7">
        <v>0</v>
      </c>
      <c r="AD232" s="7">
        <v>0</v>
      </c>
      <c r="AE232" s="7">
        <v>0</v>
      </c>
      <c r="AF232" s="7">
        <v>0</v>
      </c>
      <c r="AG232" s="7">
        <v>0</v>
      </c>
      <c r="AH232" s="7">
        <v>0</v>
      </c>
      <c r="AI232" s="7">
        <v>0</v>
      </c>
      <c r="AJ232" s="7">
        <v>0</v>
      </c>
      <c r="AK232" s="7">
        <v>0</v>
      </c>
      <c r="AL232" s="7">
        <v>0</v>
      </c>
      <c r="AM232" s="7">
        <v>0</v>
      </c>
      <c r="AN232" s="7">
        <v>0</v>
      </c>
      <c r="AO232" s="7">
        <v>0</v>
      </c>
      <c r="AP232" s="7">
        <v>0</v>
      </c>
      <c r="AQ232" s="7">
        <v>0</v>
      </c>
      <c r="AR232" s="7">
        <v>0</v>
      </c>
      <c r="AS232" s="7">
        <v>0</v>
      </c>
      <c r="AT232" s="7">
        <v>0</v>
      </c>
      <c r="AU232" s="7">
        <v>0</v>
      </c>
      <c r="AV232" s="7">
        <v>0</v>
      </c>
      <c r="AW232" s="7">
        <v>0</v>
      </c>
      <c r="AX232" s="7">
        <v>0</v>
      </c>
      <c r="AY232" s="7">
        <v>0</v>
      </c>
      <c r="AZ232" s="7">
        <v>0</v>
      </c>
      <c r="BA232" s="7">
        <v>0</v>
      </c>
      <c r="BB232" s="7">
        <v>0</v>
      </c>
      <c r="BC232" s="7">
        <v>0</v>
      </c>
      <c r="BD232" s="7">
        <v>0</v>
      </c>
      <c r="BE232" s="7">
        <v>0</v>
      </c>
      <c r="BF232" s="7">
        <v>0</v>
      </c>
      <c r="BG232" s="7">
        <v>0</v>
      </c>
      <c r="BH232" s="7">
        <v>0</v>
      </c>
      <c r="BI232" s="7">
        <v>0</v>
      </c>
      <c r="BJ232" s="7">
        <v>0</v>
      </c>
      <c r="BK232" s="7">
        <v>0</v>
      </c>
    </row>
    <row r="233" spans="1:63" x14ac:dyDescent="0.35">
      <c r="A233" s="38" t="s">
        <v>1157</v>
      </c>
      <c r="B233" s="38" t="s">
        <v>1158</v>
      </c>
      <c r="C233" s="38">
        <v>182</v>
      </c>
      <c r="D233" s="38" t="s">
        <v>1159</v>
      </c>
      <c r="E233" s="38"/>
      <c r="F233" s="38" t="s">
        <v>602</v>
      </c>
      <c r="G233" s="38" t="s">
        <v>472</v>
      </c>
      <c r="H233" s="38">
        <v>0</v>
      </c>
      <c r="I233" s="39">
        <v>0</v>
      </c>
      <c r="J233" s="38">
        <v>0</v>
      </c>
      <c r="K233" s="38">
        <v>0</v>
      </c>
      <c r="L233" s="39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7">
        <v>0</v>
      </c>
      <c r="U233" s="7">
        <v>0</v>
      </c>
      <c r="V233" s="7">
        <v>0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7">
        <v>0</v>
      </c>
      <c r="AK233" s="7">
        <v>0</v>
      </c>
      <c r="AL233" s="7">
        <v>0</v>
      </c>
      <c r="AM233" s="7">
        <v>0</v>
      </c>
      <c r="AN233" s="7">
        <v>0</v>
      </c>
      <c r="AO233" s="7">
        <v>0</v>
      </c>
      <c r="AP233" s="7">
        <v>0</v>
      </c>
      <c r="AQ233" s="7">
        <v>0</v>
      </c>
      <c r="AR233" s="7">
        <v>0</v>
      </c>
      <c r="AS233" s="7">
        <v>0</v>
      </c>
      <c r="AT233" s="7">
        <v>0</v>
      </c>
      <c r="AU233" s="7">
        <v>0</v>
      </c>
      <c r="AV233" s="7">
        <v>0</v>
      </c>
      <c r="AW233" s="7">
        <v>0</v>
      </c>
      <c r="AX233" s="7">
        <v>0</v>
      </c>
      <c r="AY233" s="7">
        <v>0</v>
      </c>
      <c r="AZ233" s="7">
        <v>0</v>
      </c>
      <c r="BA233" s="7">
        <v>0</v>
      </c>
      <c r="BB233" s="7">
        <v>0</v>
      </c>
      <c r="BC233" s="7">
        <v>0</v>
      </c>
      <c r="BD233" s="7">
        <v>0</v>
      </c>
      <c r="BE233" s="7">
        <v>0</v>
      </c>
      <c r="BF233" s="7">
        <v>0</v>
      </c>
      <c r="BG233" s="7">
        <v>0</v>
      </c>
      <c r="BH233" s="7">
        <v>0</v>
      </c>
      <c r="BI233" s="7">
        <v>0</v>
      </c>
      <c r="BJ233" s="7">
        <v>0</v>
      </c>
      <c r="BK233" s="7">
        <v>0</v>
      </c>
    </row>
    <row r="234" spans="1:63" x14ac:dyDescent="0.35">
      <c r="A234" s="38" t="s">
        <v>1160</v>
      </c>
      <c r="B234" s="38" t="s">
        <v>1161</v>
      </c>
      <c r="C234" s="38">
        <v>185</v>
      </c>
      <c r="D234" s="38" t="s">
        <v>1162</v>
      </c>
      <c r="E234" s="38"/>
      <c r="F234" s="38" t="s">
        <v>602</v>
      </c>
      <c r="G234" s="38" t="s">
        <v>472</v>
      </c>
      <c r="H234" s="38">
        <v>0</v>
      </c>
      <c r="I234" s="39">
        <v>0</v>
      </c>
      <c r="J234" s="38">
        <v>0</v>
      </c>
      <c r="K234" s="38">
        <v>0</v>
      </c>
      <c r="L234" s="39">
        <v>0</v>
      </c>
      <c r="M234" s="7">
        <v>0</v>
      </c>
      <c r="N234" s="7">
        <v>0</v>
      </c>
      <c r="O234" s="7">
        <v>0</v>
      </c>
      <c r="P234" s="7">
        <v>0</v>
      </c>
      <c r="Q234" s="7">
        <v>0</v>
      </c>
      <c r="R234" s="7">
        <v>0</v>
      </c>
      <c r="S234" s="7">
        <v>0</v>
      </c>
      <c r="T234" s="7">
        <v>0</v>
      </c>
      <c r="U234" s="7">
        <v>0</v>
      </c>
      <c r="V234" s="7">
        <v>0</v>
      </c>
      <c r="W234" s="7">
        <v>0</v>
      </c>
      <c r="X234" s="7">
        <v>0</v>
      </c>
      <c r="Y234" s="7">
        <v>0</v>
      </c>
      <c r="Z234" s="7">
        <v>0</v>
      </c>
      <c r="AA234" s="7">
        <v>0</v>
      </c>
      <c r="AB234" s="7">
        <v>0</v>
      </c>
      <c r="AC234" s="7">
        <v>0</v>
      </c>
      <c r="AD234" s="7">
        <v>0</v>
      </c>
      <c r="AE234" s="7">
        <v>0</v>
      </c>
      <c r="AF234" s="7">
        <v>0</v>
      </c>
      <c r="AG234" s="7">
        <v>0</v>
      </c>
      <c r="AH234" s="7">
        <v>0</v>
      </c>
      <c r="AI234" s="7">
        <v>0</v>
      </c>
      <c r="AJ234" s="7">
        <v>0</v>
      </c>
      <c r="AK234" s="7">
        <v>0</v>
      </c>
      <c r="AL234" s="7">
        <v>0</v>
      </c>
      <c r="AM234" s="7">
        <v>0</v>
      </c>
      <c r="AN234" s="7">
        <v>0</v>
      </c>
      <c r="AO234" s="7">
        <v>0</v>
      </c>
      <c r="AP234" s="7">
        <v>0</v>
      </c>
      <c r="AQ234" s="7">
        <v>0</v>
      </c>
      <c r="AR234" s="7">
        <v>0</v>
      </c>
      <c r="AS234" s="7">
        <v>0</v>
      </c>
      <c r="AT234" s="7">
        <v>0</v>
      </c>
      <c r="AU234" s="7">
        <v>0</v>
      </c>
      <c r="AV234" s="7">
        <v>0</v>
      </c>
      <c r="AW234" s="7">
        <v>0</v>
      </c>
      <c r="AX234" s="7">
        <v>0</v>
      </c>
      <c r="AY234" s="7">
        <v>0</v>
      </c>
      <c r="AZ234" s="7">
        <v>0</v>
      </c>
      <c r="BA234" s="7">
        <v>0</v>
      </c>
      <c r="BB234" s="7">
        <v>0</v>
      </c>
      <c r="BC234" s="7">
        <v>0</v>
      </c>
      <c r="BD234" s="7">
        <v>0</v>
      </c>
      <c r="BE234" s="7">
        <v>0</v>
      </c>
      <c r="BF234" s="7">
        <v>0</v>
      </c>
      <c r="BG234" s="7">
        <v>0</v>
      </c>
      <c r="BH234" s="7">
        <v>0</v>
      </c>
      <c r="BI234" s="7">
        <v>0</v>
      </c>
      <c r="BJ234" s="7">
        <v>0</v>
      </c>
      <c r="BK234" s="7">
        <v>0</v>
      </c>
    </row>
    <row r="235" spans="1:63" x14ac:dyDescent="0.35">
      <c r="A235" s="38" t="s">
        <v>1163</v>
      </c>
      <c r="B235" s="38" t="s">
        <v>1164</v>
      </c>
      <c r="C235" s="38">
        <v>186</v>
      </c>
      <c r="D235" s="38" t="s">
        <v>1165</v>
      </c>
      <c r="E235" s="38"/>
      <c r="F235" s="38" t="s">
        <v>602</v>
      </c>
      <c r="G235" s="38" t="s">
        <v>472</v>
      </c>
      <c r="H235" s="38">
        <v>0</v>
      </c>
      <c r="I235" s="39">
        <v>0</v>
      </c>
      <c r="J235" s="38">
        <v>0</v>
      </c>
      <c r="K235" s="38">
        <v>0</v>
      </c>
      <c r="L235" s="39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7">
        <v>0</v>
      </c>
      <c r="U235" s="7">
        <v>0</v>
      </c>
      <c r="V235" s="7">
        <v>0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7">
        <v>0</v>
      </c>
      <c r="AK235" s="7">
        <v>0</v>
      </c>
      <c r="AL235" s="7">
        <v>0</v>
      </c>
      <c r="AM235" s="7">
        <v>0</v>
      </c>
      <c r="AN235" s="7">
        <v>0</v>
      </c>
      <c r="AO235" s="7">
        <v>0</v>
      </c>
      <c r="AP235" s="7">
        <v>0</v>
      </c>
      <c r="AQ235" s="7">
        <v>0</v>
      </c>
      <c r="AR235" s="7">
        <v>0</v>
      </c>
      <c r="AS235" s="7">
        <v>0</v>
      </c>
      <c r="AT235" s="7">
        <v>0</v>
      </c>
      <c r="AU235" s="7">
        <v>0</v>
      </c>
      <c r="AV235" s="7">
        <v>0</v>
      </c>
      <c r="AW235" s="7">
        <v>0</v>
      </c>
      <c r="AX235" s="7">
        <v>0</v>
      </c>
      <c r="AY235" s="7">
        <v>0</v>
      </c>
      <c r="AZ235" s="7">
        <v>0</v>
      </c>
      <c r="BA235" s="7">
        <v>0</v>
      </c>
      <c r="BB235" s="7">
        <v>0</v>
      </c>
      <c r="BC235" s="7">
        <v>0</v>
      </c>
      <c r="BD235" s="7">
        <v>0</v>
      </c>
      <c r="BE235" s="7">
        <v>0</v>
      </c>
      <c r="BF235" s="7">
        <v>0</v>
      </c>
      <c r="BG235" s="7">
        <v>0</v>
      </c>
      <c r="BH235" s="7">
        <v>0</v>
      </c>
      <c r="BI235" s="7">
        <v>0</v>
      </c>
      <c r="BJ235" s="7">
        <v>0</v>
      </c>
      <c r="BK235" s="7">
        <v>0</v>
      </c>
    </row>
    <row r="236" spans="1:63" x14ac:dyDescent="0.35">
      <c r="A236" s="38" t="s">
        <v>1166</v>
      </c>
      <c r="B236" s="38" t="s">
        <v>1167</v>
      </c>
      <c r="C236" s="38">
        <v>187</v>
      </c>
      <c r="D236" s="38" t="s">
        <v>1168</v>
      </c>
      <c r="E236" s="38"/>
      <c r="F236" s="38" t="s">
        <v>600</v>
      </c>
      <c r="G236" s="38" t="s">
        <v>472</v>
      </c>
      <c r="H236" s="38">
        <v>0</v>
      </c>
      <c r="I236" s="39">
        <v>0</v>
      </c>
      <c r="J236" s="38">
        <v>0</v>
      </c>
      <c r="K236" s="38">
        <v>0</v>
      </c>
      <c r="L236" s="39">
        <v>0</v>
      </c>
      <c r="M236" s="7">
        <v>0</v>
      </c>
      <c r="N236" s="7">
        <v>0</v>
      </c>
      <c r="O236" s="7">
        <v>0</v>
      </c>
      <c r="P236" s="7">
        <v>0</v>
      </c>
      <c r="Q236" s="7">
        <v>0</v>
      </c>
      <c r="R236" s="7">
        <v>0</v>
      </c>
      <c r="S236" s="7">
        <v>0</v>
      </c>
      <c r="T236" s="7">
        <v>0</v>
      </c>
      <c r="U236" s="7">
        <v>0</v>
      </c>
      <c r="V236" s="7">
        <v>0</v>
      </c>
      <c r="W236" s="7">
        <v>0</v>
      </c>
      <c r="X236" s="7">
        <v>0</v>
      </c>
      <c r="Y236" s="7">
        <v>0</v>
      </c>
      <c r="Z236" s="7">
        <v>0</v>
      </c>
      <c r="AA236" s="7">
        <v>0</v>
      </c>
      <c r="AB236" s="7">
        <v>0</v>
      </c>
      <c r="AC236" s="7">
        <v>0</v>
      </c>
      <c r="AD236" s="7">
        <v>0</v>
      </c>
      <c r="AE236" s="7">
        <v>0</v>
      </c>
      <c r="AF236" s="7">
        <v>0</v>
      </c>
      <c r="AG236" s="7">
        <v>0</v>
      </c>
      <c r="AH236" s="7">
        <v>0</v>
      </c>
      <c r="AI236" s="7">
        <v>0</v>
      </c>
      <c r="AJ236" s="7">
        <v>0</v>
      </c>
      <c r="AK236" s="7">
        <v>0</v>
      </c>
      <c r="AL236" s="7">
        <v>0</v>
      </c>
      <c r="AM236" s="7">
        <v>0</v>
      </c>
      <c r="AN236" s="7">
        <v>0</v>
      </c>
      <c r="AO236" s="7">
        <v>0</v>
      </c>
      <c r="AP236" s="7">
        <v>0</v>
      </c>
      <c r="AQ236" s="7">
        <v>0</v>
      </c>
      <c r="AR236" s="7">
        <v>0</v>
      </c>
      <c r="AS236" s="7">
        <v>0</v>
      </c>
      <c r="AT236" s="7">
        <v>0</v>
      </c>
      <c r="AU236" s="7">
        <v>0</v>
      </c>
      <c r="AV236" s="7">
        <v>0</v>
      </c>
      <c r="AW236" s="7">
        <v>0</v>
      </c>
      <c r="AX236" s="7">
        <v>0</v>
      </c>
      <c r="AY236" s="7">
        <v>0</v>
      </c>
      <c r="AZ236" s="7">
        <v>0</v>
      </c>
      <c r="BA236" s="7">
        <v>0</v>
      </c>
      <c r="BB236" s="7">
        <v>0</v>
      </c>
      <c r="BC236" s="7">
        <v>0</v>
      </c>
      <c r="BD236" s="7">
        <v>0</v>
      </c>
      <c r="BE236" s="7">
        <v>0</v>
      </c>
      <c r="BF236" s="7">
        <v>0</v>
      </c>
      <c r="BG236" s="7">
        <v>0</v>
      </c>
      <c r="BH236" s="7">
        <v>0</v>
      </c>
      <c r="BI236" s="7">
        <v>0</v>
      </c>
      <c r="BJ236" s="7">
        <v>0</v>
      </c>
      <c r="BK236" s="7">
        <v>0</v>
      </c>
    </row>
    <row r="237" spans="1:63" x14ac:dyDescent="0.35">
      <c r="A237" s="38" t="s">
        <v>1169</v>
      </c>
      <c r="B237" s="38" t="s">
        <v>1170</v>
      </c>
      <c r="C237" s="38">
        <v>188</v>
      </c>
      <c r="D237" s="38" t="s">
        <v>1171</v>
      </c>
      <c r="E237" s="38"/>
      <c r="F237" s="38" t="s">
        <v>600</v>
      </c>
      <c r="G237" s="38" t="s">
        <v>472</v>
      </c>
      <c r="H237" s="38">
        <v>0</v>
      </c>
      <c r="I237" s="39">
        <v>0</v>
      </c>
      <c r="J237" s="38">
        <v>0</v>
      </c>
      <c r="K237" s="38">
        <v>0</v>
      </c>
      <c r="L237" s="39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7">
        <v>0</v>
      </c>
      <c r="U237" s="7">
        <v>0</v>
      </c>
      <c r="V237" s="7">
        <v>0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7">
        <v>0</v>
      </c>
      <c r="AK237" s="7">
        <v>0</v>
      </c>
      <c r="AL237" s="7">
        <v>0</v>
      </c>
      <c r="AM237" s="7">
        <v>0</v>
      </c>
      <c r="AN237" s="7">
        <v>0</v>
      </c>
      <c r="AO237" s="7">
        <v>0</v>
      </c>
      <c r="AP237" s="7">
        <v>0</v>
      </c>
      <c r="AQ237" s="7">
        <v>0</v>
      </c>
      <c r="AR237" s="7">
        <v>0</v>
      </c>
      <c r="AS237" s="7">
        <v>0</v>
      </c>
      <c r="AT237" s="7">
        <v>0</v>
      </c>
      <c r="AU237" s="7">
        <v>0</v>
      </c>
      <c r="AV237" s="7">
        <v>0</v>
      </c>
      <c r="AW237" s="7">
        <v>0</v>
      </c>
      <c r="AX237" s="7">
        <v>0</v>
      </c>
      <c r="AY237" s="7">
        <v>0</v>
      </c>
      <c r="AZ237" s="7">
        <v>0</v>
      </c>
      <c r="BA237" s="7">
        <v>0</v>
      </c>
      <c r="BB237" s="7">
        <v>0</v>
      </c>
      <c r="BC237" s="7">
        <v>0</v>
      </c>
      <c r="BD237" s="7">
        <v>0</v>
      </c>
      <c r="BE237" s="7">
        <v>0</v>
      </c>
      <c r="BF237" s="7">
        <v>0</v>
      </c>
      <c r="BG237" s="7">
        <v>0</v>
      </c>
      <c r="BH237" s="7">
        <v>0</v>
      </c>
      <c r="BI237" s="7">
        <v>0</v>
      </c>
      <c r="BJ237" s="7">
        <v>0</v>
      </c>
      <c r="BK237" s="7">
        <v>0</v>
      </c>
    </row>
    <row r="238" spans="1:63" x14ac:dyDescent="0.35">
      <c r="A238" s="38" t="s">
        <v>1172</v>
      </c>
      <c r="B238" s="38" t="s">
        <v>1173</v>
      </c>
      <c r="C238" s="38">
        <v>189</v>
      </c>
      <c r="D238" s="38" t="s">
        <v>1174</v>
      </c>
      <c r="E238" s="38"/>
      <c r="F238" s="38" t="s">
        <v>600</v>
      </c>
      <c r="G238" s="38" t="s">
        <v>472</v>
      </c>
      <c r="H238" s="38">
        <v>0</v>
      </c>
      <c r="I238" s="39">
        <v>0</v>
      </c>
      <c r="J238" s="38">
        <v>0</v>
      </c>
      <c r="K238" s="38">
        <v>0</v>
      </c>
      <c r="L238" s="39">
        <v>0</v>
      </c>
      <c r="M238" s="7">
        <v>5.9559999999999999E-5</v>
      </c>
      <c r="N238" s="7">
        <v>1.1912E-4</v>
      </c>
      <c r="O238" s="7">
        <v>0</v>
      </c>
      <c r="P238" s="7">
        <v>0</v>
      </c>
      <c r="Q238" s="7">
        <v>0</v>
      </c>
      <c r="R238" s="7">
        <v>0</v>
      </c>
      <c r="S238" s="7">
        <v>0</v>
      </c>
      <c r="T238" s="7">
        <v>0</v>
      </c>
      <c r="U238" s="7">
        <v>0</v>
      </c>
      <c r="V238" s="7">
        <v>0</v>
      </c>
      <c r="W238" s="7">
        <v>0</v>
      </c>
      <c r="X238" s="7">
        <v>0</v>
      </c>
      <c r="Y238" s="7">
        <v>0</v>
      </c>
      <c r="Z238" s="7">
        <v>0</v>
      </c>
      <c r="AA238" s="7">
        <v>0</v>
      </c>
      <c r="AB238" s="7">
        <v>0</v>
      </c>
      <c r="AC238" s="7">
        <v>0</v>
      </c>
      <c r="AD238" s="7">
        <v>0</v>
      </c>
      <c r="AE238" s="7">
        <v>0</v>
      </c>
      <c r="AF238" s="7">
        <v>0</v>
      </c>
      <c r="AG238" s="7">
        <v>0</v>
      </c>
      <c r="AH238" s="7">
        <v>0</v>
      </c>
      <c r="AI238" s="7">
        <v>0</v>
      </c>
      <c r="AJ238" s="7">
        <v>0</v>
      </c>
      <c r="AK238" s="7">
        <v>0</v>
      </c>
      <c r="AL238" s="7">
        <v>0</v>
      </c>
      <c r="AM238" s="7">
        <v>0</v>
      </c>
      <c r="AN238" s="7">
        <v>0</v>
      </c>
      <c r="AO238" s="7">
        <v>0</v>
      </c>
      <c r="AP238" s="7">
        <v>0</v>
      </c>
      <c r="AQ238" s="7">
        <v>0</v>
      </c>
      <c r="AR238" s="7">
        <v>0</v>
      </c>
      <c r="AS238" s="7">
        <v>0</v>
      </c>
      <c r="AT238" s="7">
        <v>0</v>
      </c>
      <c r="AU238" s="7">
        <v>0</v>
      </c>
      <c r="AV238" s="7">
        <v>0</v>
      </c>
      <c r="AW238" s="7">
        <v>0</v>
      </c>
      <c r="AX238" s="7">
        <v>0</v>
      </c>
      <c r="AY238" s="7">
        <v>0</v>
      </c>
      <c r="AZ238" s="7">
        <v>0</v>
      </c>
      <c r="BA238" s="7">
        <v>0</v>
      </c>
      <c r="BB238" s="7">
        <v>0</v>
      </c>
      <c r="BC238" s="7">
        <v>0</v>
      </c>
      <c r="BD238" s="7">
        <v>0</v>
      </c>
      <c r="BE238" s="7">
        <v>0</v>
      </c>
      <c r="BF238" s="7">
        <v>0</v>
      </c>
      <c r="BG238" s="7">
        <v>0</v>
      </c>
      <c r="BH238" s="7">
        <v>0</v>
      </c>
      <c r="BI238" s="7">
        <v>0</v>
      </c>
      <c r="BJ238" s="7">
        <v>0</v>
      </c>
      <c r="BK238" s="7">
        <v>0</v>
      </c>
    </row>
    <row r="239" spans="1:63" x14ac:dyDescent="0.35">
      <c r="A239" s="38" t="s">
        <v>1175</v>
      </c>
      <c r="B239" s="38" t="s">
        <v>1176</v>
      </c>
      <c r="C239" s="38">
        <v>190</v>
      </c>
      <c r="D239" s="38" t="s">
        <v>1177</v>
      </c>
      <c r="E239" s="38"/>
      <c r="F239" s="38" t="s">
        <v>600</v>
      </c>
      <c r="G239" s="38" t="s">
        <v>472</v>
      </c>
      <c r="H239" s="38">
        <v>0</v>
      </c>
      <c r="I239" s="39">
        <v>0</v>
      </c>
      <c r="J239" s="38">
        <v>0</v>
      </c>
      <c r="K239" s="38">
        <v>0</v>
      </c>
      <c r="L239" s="39">
        <v>0</v>
      </c>
      <c r="M239" s="7">
        <v>2.5530000000000001E-5</v>
      </c>
      <c r="N239" s="7">
        <v>5.1060000000000002E-5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7">
        <v>0</v>
      </c>
      <c r="U239" s="7">
        <v>0</v>
      </c>
      <c r="V239" s="7">
        <v>0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7">
        <v>0</v>
      </c>
      <c r="AK239" s="7">
        <v>0</v>
      </c>
      <c r="AL239" s="7">
        <v>0</v>
      </c>
      <c r="AM239" s="7">
        <v>0</v>
      </c>
      <c r="AN239" s="7">
        <v>0</v>
      </c>
      <c r="AO239" s="7">
        <v>0</v>
      </c>
      <c r="AP239" s="7">
        <v>0</v>
      </c>
      <c r="AQ239" s="7">
        <v>0</v>
      </c>
      <c r="AR239" s="7">
        <v>0</v>
      </c>
      <c r="AS239" s="7">
        <v>0</v>
      </c>
      <c r="AT239" s="7">
        <v>0</v>
      </c>
      <c r="AU239" s="7">
        <v>0</v>
      </c>
      <c r="AV239" s="7">
        <v>0</v>
      </c>
      <c r="AW239" s="7">
        <v>0</v>
      </c>
      <c r="AX239" s="7">
        <v>0</v>
      </c>
      <c r="AY239" s="7">
        <v>0</v>
      </c>
      <c r="AZ239" s="7">
        <v>0</v>
      </c>
      <c r="BA239" s="7">
        <v>0</v>
      </c>
      <c r="BB239" s="7">
        <v>0</v>
      </c>
      <c r="BC239" s="7">
        <v>0</v>
      </c>
      <c r="BD239" s="7">
        <v>0</v>
      </c>
      <c r="BE239" s="7">
        <v>0</v>
      </c>
      <c r="BF239" s="7">
        <v>0</v>
      </c>
      <c r="BG239" s="7">
        <v>0</v>
      </c>
      <c r="BH239" s="7">
        <v>0</v>
      </c>
      <c r="BI239" s="7">
        <v>0</v>
      </c>
      <c r="BJ239" s="7">
        <v>0</v>
      </c>
      <c r="BK239" s="7">
        <v>0</v>
      </c>
    </row>
    <row r="240" spans="1:63" x14ac:dyDescent="0.35">
      <c r="A240" s="38" t="s">
        <v>1178</v>
      </c>
      <c r="B240" s="38" t="s">
        <v>1179</v>
      </c>
      <c r="C240" s="38">
        <v>191</v>
      </c>
      <c r="D240" s="38" t="s">
        <v>1180</v>
      </c>
      <c r="E240" s="38"/>
      <c r="F240" s="38" t="s">
        <v>600</v>
      </c>
      <c r="G240" s="38" t="s">
        <v>472</v>
      </c>
      <c r="H240" s="38">
        <v>0</v>
      </c>
      <c r="I240" s="39">
        <v>0</v>
      </c>
      <c r="J240" s="38">
        <v>0</v>
      </c>
      <c r="K240" s="38">
        <v>0</v>
      </c>
      <c r="L240" s="39">
        <v>0</v>
      </c>
      <c r="M240" s="7">
        <v>3.4039999999999999E-5</v>
      </c>
      <c r="N240" s="7">
        <v>6.8079999999999999E-5</v>
      </c>
      <c r="O240" s="7">
        <v>0</v>
      </c>
      <c r="P240" s="7">
        <v>0</v>
      </c>
      <c r="Q240" s="7">
        <v>0</v>
      </c>
      <c r="R240" s="7">
        <v>0</v>
      </c>
      <c r="S240" s="7">
        <v>0</v>
      </c>
      <c r="T240" s="7">
        <v>0</v>
      </c>
      <c r="U240" s="7">
        <v>0</v>
      </c>
      <c r="V240" s="7">
        <v>0</v>
      </c>
      <c r="W240" s="7">
        <v>0</v>
      </c>
      <c r="X240" s="7">
        <v>0</v>
      </c>
      <c r="Y240" s="7">
        <v>0</v>
      </c>
      <c r="Z240" s="7">
        <v>0</v>
      </c>
      <c r="AA240" s="7">
        <v>0</v>
      </c>
      <c r="AB240" s="7">
        <v>0</v>
      </c>
      <c r="AC240" s="7">
        <v>0</v>
      </c>
      <c r="AD240" s="7">
        <v>0</v>
      </c>
      <c r="AE240" s="7">
        <v>0</v>
      </c>
      <c r="AF240" s="7">
        <v>0</v>
      </c>
      <c r="AG240" s="7">
        <v>0</v>
      </c>
      <c r="AH240" s="7">
        <v>0</v>
      </c>
      <c r="AI240" s="7">
        <v>0</v>
      </c>
      <c r="AJ240" s="7">
        <v>0</v>
      </c>
      <c r="AK240" s="7">
        <v>0</v>
      </c>
      <c r="AL240" s="7">
        <v>0</v>
      </c>
      <c r="AM240" s="7">
        <v>0</v>
      </c>
      <c r="AN240" s="7">
        <v>0</v>
      </c>
      <c r="AO240" s="7">
        <v>0</v>
      </c>
      <c r="AP240" s="7">
        <v>0</v>
      </c>
      <c r="AQ240" s="7">
        <v>0</v>
      </c>
      <c r="AR240" s="7">
        <v>0</v>
      </c>
      <c r="AS240" s="7">
        <v>0</v>
      </c>
      <c r="AT240" s="7">
        <v>0</v>
      </c>
      <c r="AU240" s="7">
        <v>0</v>
      </c>
      <c r="AV240" s="7">
        <v>0</v>
      </c>
      <c r="AW240" s="7">
        <v>0</v>
      </c>
      <c r="AX240" s="7">
        <v>0</v>
      </c>
      <c r="AY240" s="7">
        <v>0</v>
      </c>
      <c r="AZ240" s="7">
        <v>0</v>
      </c>
      <c r="BA240" s="7">
        <v>0</v>
      </c>
      <c r="BB240" s="7">
        <v>0</v>
      </c>
      <c r="BC240" s="7">
        <v>0</v>
      </c>
      <c r="BD240" s="7">
        <v>0</v>
      </c>
      <c r="BE240" s="7">
        <v>0</v>
      </c>
      <c r="BF240" s="7">
        <v>0</v>
      </c>
      <c r="BG240" s="7">
        <v>0</v>
      </c>
      <c r="BH240" s="7">
        <v>0</v>
      </c>
      <c r="BI240" s="7">
        <v>0</v>
      </c>
      <c r="BJ240" s="7">
        <v>0</v>
      </c>
      <c r="BK240" s="7">
        <v>0</v>
      </c>
    </row>
    <row r="241" spans="1:63" x14ac:dyDescent="0.35">
      <c r="A241" s="38" t="s">
        <v>1181</v>
      </c>
      <c r="B241" s="38" t="s">
        <v>1182</v>
      </c>
      <c r="C241" s="38">
        <v>192</v>
      </c>
      <c r="D241" s="38" t="s">
        <v>1183</v>
      </c>
      <c r="E241" s="38"/>
      <c r="F241" s="38" t="s">
        <v>600</v>
      </c>
      <c r="G241" s="38" t="s">
        <v>472</v>
      </c>
      <c r="H241" s="38">
        <v>0</v>
      </c>
      <c r="I241" s="39">
        <v>0</v>
      </c>
      <c r="J241" s="38">
        <v>0</v>
      </c>
      <c r="K241" s="38">
        <v>0</v>
      </c>
      <c r="L241" s="39">
        <v>0</v>
      </c>
      <c r="M241" s="7">
        <v>1.0211E-4</v>
      </c>
      <c r="N241" s="7">
        <v>2.0421999999999999E-4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7">
        <v>0</v>
      </c>
      <c r="U241" s="7">
        <v>0</v>
      </c>
      <c r="V241" s="7">
        <v>0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7">
        <v>0</v>
      </c>
      <c r="AK241" s="7">
        <v>0</v>
      </c>
      <c r="AL241" s="7">
        <v>0</v>
      </c>
      <c r="AM241" s="7">
        <v>0</v>
      </c>
      <c r="AN241" s="7">
        <v>0</v>
      </c>
      <c r="AO241" s="7">
        <v>0</v>
      </c>
      <c r="AP241" s="7">
        <v>0</v>
      </c>
      <c r="AQ241" s="7">
        <v>0</v>
      </c>
      <c r="AR241" s="7">
        <v>0</v>
      </c>
      <c r="AS241" s="7">
        <v>0</v>
      </c>
      <c r="AT241" s="7">
        <v>0</v>
      </c>
      <c r="AU241" s="7">
        <v>0</v>
      </c>
      <c r="AV241" s="7">
        <v>0</v>
      </c>
      <c r="AW241" s="7">
        <v>0</v>
      </c>
      <c r="AX241" s="7">
        <v>0</v>
      </c>
      <c r="AY241" s="7">
        <v>0</v>
      </c>
      <c r="AZ241" s="7">
        <v>0</v>
      </c>
      <c r="BA241" s="7">
        <v>0</v>
      </c>
      <c r="BB241" s="7">
        <v>0</v>
      </c>
      <c r="BC241" s="7">
        <v>0</v>
      </c>
      <c r="BD241" s="7">
        <v>0</v>
      </c>
      <c r="BE241" s="7">
        <v>0</v>
      </c>
      <c r="BF241" s="7">
        <v>0</v>
      </c>
      <c r="BG241" s="7">
        <v>0</v>
      </c>
      <c r="BH241" s="7">
        <v>0</v>
      </c>
      <c r="BI241" s="7">
        <v>0</v>
      </c>
      <c r="BJ241" s="7">
        <v>0</v>
      </c>
      <c r="BK241" s="7">
        <v>0</v>
      </c>
    </row>
    <row r="242" spans="1:63" x14ac:dyDescent="0.35">
      <c r="A242" s="38" t="s">
        <v>1184</v>
      </c>
      <c r="B242" s="38" t="s">
        <v>1185</v>
      </c>
      <c r="C242" s="38">
        <v>193</v>
      </c>
      <c r="D242" s="38" t="s">
        <v>1186</v>
      </c>
      <c r="E242" s="38"/>
      <c r="F242" s="38" t="s">
        <v>602</v>
      </c>
      <c r="G242" s="38" t="s">
        <v>472</v>
      </c>
      <c r="H242" s="38">
        <v>0</v>
      </c>
      <c r="I242" s="39">
        <v>0</v>
      </c>
      <c r="J242" s="38">
        <v>0</v>
      </c>
      <c r="K242" s="38">
        <v>0</v>
      </c>
      <c r="L242" s="39">
        <v>0</v>
      </c>
      <c r="M242" s="7">
        <v>1.702E-5</v>
      </c>
      <c r="N242" s="7">
        <v>3.4039999999999999E-5</v>
      </c>
      <c r="O242" s="7">
        <v>0</v>
      </c>
      <c r="P242" s="7">
        <v>0</v>
      </c>
      <c r="Q242" s="7">
        <v>0</v>
      </c>
      <c r="R242" s="7">
        <v>0</v>
      </c>
      <c r="S242" s="7">
        <v>0</v>
      </c>
      <c r="T242" s="7">
        <v>0</v>
      </c>
      <c r="U242" s="7">
        <v>0</v>
      </c>
      <c r="V242" s="7">
        <v>0</v>
      </c>
      <c r="W242" s="7">
        <v>0</v>
      </c>
      <c r="X242" s="7">
        <v>0</v>
      </c>
      <c r="Y242" s="7">
        <v>0</v>
      </c>
      <c r="Z242" s="7">
        <v>0</v>
      </c>
      <c r="AA242" s="7">
        <v>0</v>
      </c>
      <c r="AB242" s="7">
        <v>0</v>
      </c>
      <c r="AC242" s="7">
        <v>0</v>
      </c>
      <c r="AD242" s="7">
        <v>0</v>
      </c>
      <c r="AE242" s="7">
        <v>0</v>
      </c>
      <c r="AF242" s="7">
        <v>0</v>
      </c>
      <c r="AG242" s="7">
        <v>0</v>
      </c>
      <c r="AH242" s="7">
        <v>0</v>
      </c>
      <c r="AI242" s="7">
        <v>0</v>
      </c>
      <c r="AJ242" s="7">
        <v>0</v>
      </c>
      <c r="AK242" s="7">
        <v>0</v>
      </c>
      <c r="AL242" s="7">
        <v>0</v>
      </c>
      <c r="AM242" s="7">
        <v>0</v>
      </c>
      <c r="AN242" s="7">
        <v>0</v>
      </c>
      <c r="AO242" s="7">
        <v>0</v>
      </c>
      <c r="AP242" s="7">
        <v>0</v>
      </c>
      <c r="AQ242" s="7">
        <v>0</v>
      </c>
      <c r="AR242" s="7">
        <v>0</v>
      </c>
      <c r="AS242" s="7">
        <v>0</v>
      </c>
      <c r="AT242" s="7">
        <v>0</v>
      </c>
      <c r="AU242" s="7">
        <v>0</v>
      </c>
      <c r="AV242" s="7">
        <v>0</v>
      </c>
      <c r="AW242" s="7">
        <v>0</v>
      </c>
      <c r="AX242" s="7">
        <v>0</v>
      </c>
      <c r="AY242" s="7">
        <v>0</v>
      </c>
      <c r="AZ242" s="7">
        <v>0</v>
      </c>
      <c r="BA242" s="7">
        <v>0</v>
      </c>
      <c r="BB242" s="7">
        <v>0</v>
      </c>
      <c r="BC242" s="7">
        <v>0</v>
      </c>
      <c r="BD242" s="7">
        <v>0</v>
      </c>
      <c r="BE242" s="7">
        <v>0</v>
      </c>
      <c r="BF242" s="7">
        <v>0</v>
      </c>
      <c r="BG242" s="7">
        <v>0</v>
      </c>
      <c r="BH242" s="7">
        <v>0</v>
      </c>
      <c r="BI242" s="7">
        <v>0</v>
      </c>
      <c r="BJ242" s="7">
        <v>0</v>
      </c>
      <c r="BK242" s="7">
        <v>0</v>
      </c>
    </row>
    <row r="243" spans="1:63" x14ac:dyDescent="0.35">
      <c r="A243" s="38" t="s">
        <v>1187</v>
      </c>
      <c r="B243" s="38" t="s">
        <v>1188</v>
      </c>
      <c r="C243" s="38">
        <v>194</v>
      </c>
      <c r="D243" s="38" t="s">
        <v>1189</v>
      </c>
      <c r="E243" s="38"/>
      <c r="F243" s="38" t="s">
        <v>601</v>
      </c>
      <c r="G243" s="38" t="s">
        <v>472</v>
      </c>
      <c r="H243" s="38">
        <v>0</v>
      </c>
      <c r="I243" s="39">
        <v>0</v>
      </c>
      <c r="J243" s="38">
        <v>0</v>
      </c>
      <c r="K243" s="38">
        <v>0</v>
      </c>
      <c r="L243" s="39">
        <v>0</v>
      </c>
      <c r="M243" s="7">
        <v>8.5099999999999998E-6</v>
      </c>
      <c r="N243" s="7">
        <v>1.702E-5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7">
        <v>0</v>
      </c>
      <c r="U243" s="7">
        <v>0</v>
      </c>
      <c r="V243" s="7">
        <v>0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7">
        <v>0</v>
      </c>
      <c r="AK243" s="7">
        <v>0</v>
      </c>
      <c r="AL243" s="7">
        <v>0</v>
      </c>
      <c r="AM243" s="7">
        <v>0</v>
      </c>
      <c r="AN243" s="7">
        <v>0</v>
      </c>
      <c r="AO243" s="7">
        <v>0</v>
      </c>
      <c r="AP243" s="7">
        <v>0</v>
      </c>
      <c r="AQ243" s="7">
        <v>0</v>
      </c>
      <c r="AR243" s="7">
        <v>0</v>
      </c>
      <c r="AS243" s="7">
        <v>0</v>
      </c>
      <c r="AT243" s="7">
        <v>0</v>
      </c>
      <c r="AU243" s="7">
        <v>0</v>
      </c>
      <c r="AV243" s="7">
        <v>0</v>
      </c>
      <c r="AW243" s="7">
        <v>0</v>
      </c>
      <c r="AX243" s="7">
        <v>0</v>
      </c>
      <c r="AY243" s="7">
        <v>0</v>
      </c>
      <c r="AZ243" s="7">
        <v>0</v>
      </c>
      <c r="BA243" s="7">
        <v>0</v>
      </c>
      <c r="BB243" s="7">
        <v>0</v>
      </c>
      <c r="BC243" s="7">
        <v>0</v>
      </c>
      <c r="BD243" s="7">
        <v>0</v>
      </c>
      <c r="BE243" s="7">
        <v>0</v>
      </c>
      <c r="BF243" s="7">
        <v>0</v>
      </c>
      <c r="BG243" s="7">
        <v>0</v>
      </c>
      <c r="BH243" s="7">
        <v>0</v>
      </c>
      <c r="BI243" s="7">
        <v>0</v>
      </c>
      <c r="BJ243" s="7">
        <v>0</v>
      </c>
      <c r="BK243" s="7">
        <v>0</v>
      </c>
    </row>
    <row r="244" spans="1:63" x14ac:dyDescent="0.35">
      <c r="A244" s="38" t="s">
        <v>1190</v>
      </c>
      <c r="B244" s="38" t="s">
        <v>1191</v>
      </c>
      <c r="C244" s="38">
        <v>195</v>
      </c>
      <c r="D244" s="38" t="s">
        <v>1192</v>
      </c>
      <c r="E244" s="38"/>
      <c r="F244" s="38" t="s">
        <v>600</v>
      </c>
      <c r="G244" s="38" t="s">
        <v>472</v>
      </c>
      <c r="H244" s="38">
        <v>0</v>
      </c>
      <c r="I244" s="39">
        <v>0</v>
      </c>
      <c r="J244" s="38">
        <v>0</v>
      </c>
      <c r="K244" s="38">
        <v>0</v>
      </c>
      <c r="L244" s="39">
        <v>0</v>
      </c>
      <c r="M244" s="7">
        <v>0</v>
      </c>
      <c r="N244" s="7">
        <v>0</v>
      </c>
      <c r="O244" s="7">
        <v>0</v>
      </c>
      <c r="P244" s="7">
        <v>0</v>
      </c>
      <c r="Q244" s="7">
        <v>0</v>
      </c>
      <c r="R244" s="7">
        <v>0</v>
      </c>
      <c r="S244" s="7">
        <v>0</v>
      </c>
      <c r="T244" s="7">
        <v>0</v>
      </c>
      <c r="U244" s="7">
        <v>0</v>
      </c>
      <c r="V244" s="7">
        <v>0</v>
      </c>
      <c r="W244" s="7">
        <v>0</v>
      </c>
      <c r="X244" s="7">
        <v>0</v>
      </c>
      <c r="Y244" s="7">
        <v>0</v>
      </c>
      <c r="Z244" s="7">
        <v>0</v>
      </c>
      <c r="AA244" s="7">
        <v>0</v>
      </c>
      <c r="AB244" s="7">
        <v>0</v>
      </c>
      <c r="AC244" s="7">
        <v>0</v>
      </c>
      <c r="AD244" s="7">
        <v>0</v>
      </c>
      <c r="AE244" s="7">
        <v>0</v>
      </c>
      <c r="AF244" s="7">
        <v>0</v>
      </c>
      <c r="AG244" s="7">
        <v>0</v>
      </c>
      <c r="AH244" s="7">
        <v>0</v>
      </c>
      <c r="AI244" s="7">
        <v>0</v>
      </c>
      <c r="AJ244" s="7">
        <v>0</v>
      </c>
      <c r="AK244" s="7">
        <v>0</v>
      </c>
      <c r="AL244" s="7">
        <v>0</v>
      </c>
      <c r="AM244" s="7">
        <v>0</v>
      </c>
      <c r="AN244" s="7">
        <v>0</v>
      </c>
      <c r="AO244" s="7">
        <v>0</v>
      </c>
      <c r="AP244" s="7">
        <v>0</v>
      </c>
      <c r="AQ244" s="7">
        <v>0</v>
      </c>
      <c r="AR244" s="7">
        <v>0</v>
      </c>
      <c r="AS244" s="7">
        <v>0</v>
      </c>
      <c r="AT244" s="7">
        <v>0</v>
      </c>
      <c r="AU244" s="7">
        <v>0</v>
      </c>
      <c r="AV244" s="7">
        <v>0</v>
      </c>
      <c r="AW244" s="7">
        <v>0</v>
      </c>
      <c r="AX244" s="7">
        <v>0</v>
      </c>
      <c r="AY244" s="7">
        <v>0</v>
      </c>
      <c r="AZ244" s="7">
        <v>0</v>
      </c>
      <c r="BA244" s="7">
        <v>0</v>
      </c>
      <c r="BB244" s="7">
        <v>0</v>
      </c>
      <c r="BC244" s="7">
        <v>0</v>
      </c>
      <c r="BD244" s="7">
        <v>0</v>
      </c>
      <c r="BE244" s="7">
        <v>0</v>
      </c>
      <c r="BF244" s="7">
        <v>0</v>
      </c>
      <c r="BG244" s="7">
        <v>0</v>
      </c>
      <c r="BH244" s="7">
        <v>0</v>
      </c>
      <c r="BI244" s="7">
        <v>0</v>
      </c>
      <c r="BJ244" s="7">
        <v>0</v>
      </c>
      <c r="BK244" s="7">
        <v>0</v>
      </c>
    </row>
    <row r="245" spans="1:63" x14ac:dyDescent="0.35">
      <c r="A245" s="38" t="s">
        <v>1193</v>
      </c>
      <c r="B245" s="38" t="s">
        <v>1194</v>
      </c>
      <c r="C245" s="38">
        <v>196</v>
      </c>
      <c r="D245" s="38" t="s">
        <v>1195</v>
      </c>
      <c r="E245" s="38"/>
      <c r="F245" s="38" t="s">
        <v>600</v>
      </c>
      <c r="G245" s="38" t="s">
        <v>472</v>
      </c>
      <c r="H245" s="38">
        <v>0</v>
      </c>
      <c r="I245" s="39">
        <v>0</v>
      </c>
      <c r="J245" s="38">
        <v>0</v>
      </c>
      <c r="K245" s="38">
        <v>0</v>
      </c>
      <c r="L245" s="39">
        <v>0</v>
      </c>
      <c r="M245" s="7">
        <v>1.702E-5</v>
      </c>
      <c r="N245" s="7">
        <v>3.4039999999999999E-5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7">
        <v>0</v>
      </c>
      <c r="U245" s="7">
        <v>0</v>
      </c>
      <c r="V245" s="7">
        <v>0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7">
        <v>0</v>
      </c>
      <c r="AK245" s="7">
        <v>0</v>
      </c>
      <c r="AL245" s="7">
        <v>0</v>
      </c>
      <c r="AM245" s="7">
        <v>0</v>
      </c>
      <c r="AN245" s="7">
        <v>0</v>
      </c>
      <c r="AO245" s="7">
        <v>0</v>
      </c>
      <c r="AP245" s="7">
        <v>0</v>
      </c>
      <c r="AQ245" s="7">
        <v>0</v>
      </c>
      <c r="AR245" s="7">
        <v>0</v>
      </c>
      <c r="AS245" s="7">
        <v>0</v>
      </c>
      <c r="AT245" s="7">
        <v>0</v>
      </c>
      <c r="AU245" s="7">
        <v>0</v>
      </c>
      <c r="AV245" s="7">
        <v>0</v>
      </c>
      <c r="AW245" s="7">
        <v>0</v>
      </c>
      <c r="AX245" s="7">
        <v>0</v>
      </c>
      <c r="AY245" s="7">
        <v>0</v>
      </c>
      <c r="AZ245" s="7">
        <v>0</v>
      </c>
      <c r="BA245" s="7">
        <v>0</v>
      </c>
      <c r="BB245" s="7">
        <v>0</v>
      </c>
      <c r="BC245" s="7">
        <v>0</v>
      </c>
      <c r="BD245" s="7">
        <v>0</v>
      </c>
      <c r="BE245" s="7">
        <v>0</v>
      </c>
      <c r="BF245" s="7">
        <v>0</v>
      </c>
      <c r="BG245" s="7">
        <v>0</v>
      </c>
      <c r="BH245" s="7">
        <v>0</v>
      </c>
      <c r="BI245" s="7">
        <v>0</v>
      </c>
      <c r="BJ245" s="7">
        <v>0</v>
      </c>
      <c r="BK245" s="7">
        <v>0</v>
      </c>
    </row>
    <row r="246" spans="1:63" x14ac:dyDescent="0.35">
      <c r="A246" s="38" t="s">
        <v>1196</v>
      </c>
      <c r="B246" s="38" t="s">
        <v>1197</v>
      </c>
      <c r="C246" s="38">
        <v>197</v>
      </c>
      <c r="D246" s="38" t="s">
        <v>1198</v>
      </c>
      <c r="E246" s="38"/>
      <c r="F246" s="38" t="s">
        <v>600</v>
      </c>
      <c r="G246" s="38" t="s">
        <v>472</v>
      </c>
      <c r="H246" s="38">
        <v>0</v>
      </c>
      <c r="I246" s="39">
        <v>0</v>
      </c>
      <c r="J246" s="38">
        <v>0</v>
      </c>
      <c r="K246" s="38">
        <v>0</v>
      </c>
      <c r="L246" s="39">
        <v>0</v>
      </c>
      <c r="M246" s="7">
        <v>8.5099999999999998E-6</v>
      </c>
      <c r="N246" s="7">
        <v>1.702E-5</v>
      </c>
      <c r="O246" s="7">
        <v>0</v>
      </c>
      <c r="P246" s="7">
        <v>0</v>
      </c>
      <c r="Q246" s="7">
        <v>0</v>
      </c>
      <c r="R246" s="7">
        <v>0</v>
      </c>
      <c r="S246" s="7">
        <v>0</v>
      </c>
      <c r="T246" s="7">
        <v>0</v>
      </c>
      <c r="U246" s="7">
        <v>0</v>
      </c>
      <c r="V246" s="7">
        <v>0</v>
      </c>
      <c r="W246" s="7">
        <v>0</v>
      </c>
      <c r="X246" s="7">
        <v>0</v>
      </c>
      <c r="Y246" s="7">
        <v>0</v>
      </c>
      <c r="Z246" s="7">
        <v>0</v>
      </c>
      <c r="AA246" s="7">
        <v>0</v>
      </c>
      <c r="AB246" s="7">
        <v>0</v>
      </c>
      <c r="AC246" s="7">
        <v>0</v>
      </c>
      <c r="AD246" s="7">
        <v>0</v>
      </c>
      <c r="AE246" s="7">
        <v>0</v>
      </c>
      <c r="AF246" s="7">
        <v>0</v>
      </c>
      <c r="AG246" s="7">
        <v>0</v>
      </c>
      <c r="AH246" s="7">
        <v>0</v>
      </c>
      <c r="AI246" s="7">
        <v>0</v>
      </c>
      <c r="AJ246" s="7">
        <v>0</v>
      </c>
      <c r="AK246" s="7">
        <v>0</v>
      </c>
      <c r="AL246" s="7">
        <v>0</v>
      </c>
      <c r="AM246" s="7">
        <v>0</v>
      </c>
      <c r="AN246" s="7">
        <v>0</v>
      </c>
      <c r="AO246" s="7">
        <v>0</v>
      </c>
      <c r="AP246" s="7">
        <v>0</v>
      </c>
      <c r="AQ246" s="7">
        <v>0</v>
      </c>
      <c r="AR246" s="7">
        <v>0</v>
      </c>
      <c r="AS246" s="7">
        <v>0</v>
      </c>
      <c r="AT246" s="7">
        <v>0</v>
      </c>
      <c r="AU246" s="7">
        <v>0</v>
      </c>
      <c r="AV246" s="7">
        <v>0</v>
      </c>
      <c r="AW246" s="7">
        <v>0</v>
      </c>
      <c r="AX246" s="7">
        <v>0</v>
      </c>
      <c r="AY246" s="7">
        <v>0</v>
      </c>
      <c r="AZ246" s="7">
        <v>0</v>
      </c>
      <c r="BA246" s="7">
        <v>0</v>
      </c>
      <c r="BB246" s="7">
        <v>0</v>
      </c>
      <c r="BC246" s="7">
        <v>0</v>
      </c>
      <c r="BD246" s="7">
        <v>0</v>
      </c>
      <c r="BE246" s="7">
        <v>0</v>
      </c>
      <c r="BF246" s="7">
        <v>0</v>
      </c>
      <c r="BG246" s="7">
        <v>0</v>
      </c>
      <c r="BH246" s="7">
        <v>0</v>
      </c>
      <c r="BI246" s="7">
        <v>0</v>
      </c>
      <c r="BJ246" s="7">
        <v>0</v>
      </c>
      <c r="BK246" s="7">
        <v>0</v>
      </c>
    </row>
    <row r="247" spans="1:63" x14ac:dyDescent="0.35">
      <c r="A247" s="38" t="s">
        <v>1199</v>
      </c>
      <c r="B247" s="38" t="s">
        <v>1200</v>
      </c>
      <c r="C247" s="38">
        <v>198</v>
      </c>
      <c r="D247" s="38" t="s">
        <v>1201</v>
      </c>
      <c r="E247" s="38"/>
      <c r="F247" s="38" t="s">
        <v>600</v>
      </c>
      <c r="G247" s="38" t="s">
        <v>472</v>
      </c>
      <c r="H247" s="38">
        <v>0</v>
      </c>
      <c r="I247" s="39">
        <v>0</v>
      </c>
      <c r="J247" s="38">
        <v>0</v>
      </c>
      <c r="K247" s="38">
        <v>0</v>
      </c>
      <c r="L247" s="39">
        <v>0</v>
      </c>
      <c r="M247" s="7">
        <v>8.5099999999999998E-6</v>
      </c>
      <c r="N247" s="7">
        <v>1.702E-5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7">
        <v>0</v>
      </c>
      <c r="U247" s="7">
        <v>0</v>
      </c>
      <c r="V247" s="7">
        <v>0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7">
        <v>0</v>
      </c>
      <c r="AK247" s="7">
        <v>0</v>
      </c>
      <c r="AL247" s="7">
        <v>0</v>
      </c>
      <c r="AM247" s="7">
        <v>0</v>
      </c>
      <c r="AN247" s="7">
        <v>0</v>
      </c>
      <c r="AO247" s="7">
        <v>0</v>
      </c>
      <c r="AP247" s="7">
        <v>0</v>
      </c>
      <c r="AQ247" s="7">
        <v>0</v>
      </c>
      <c r="AR247" s="7">
        <v>0</v>
      </c>
      <c r="AS247" s="7">
        <v>0</v>
      </c>
      <c r="AT247" s="7">
        <v>0</v>
      </c>
      <c r="AU247" s="7">
        <v>0</v>
      </c>
      <c r="AV247" s="7">
        <v>0</v>
      </c>
      <c r="AW247" s="7">
        <v>0</v>
      </c>
      <c r="AX247" s="7">
        <v>0</v>
      </c>
      <c r="AY247" s="7">
        <v>0</v>
      </c>
      <c r="AZ247" s="7">
        <v>0</v>
      </c>
      <c r="BA247" s="7">
        <v>0</v>
      </c>
      <c r="BB247" s="7">
        <v>0</v>
      </c>
      <c r="BC247" s="7">
        <v>0</v>
      </c>
      <c r="BD247" s="7">
        <v>0</v>
      </c>
      <c r="BE247" s="7">
        <v>0</v>
      </c>
      <c r="BF247" s="7">
        <v>0</v>
      </c>
      <c r="BG247" s="7">
        <v>0</v>
      </c>
      <c r="BH247" s="7">
        <v>0</v>
      </c>
      <c r="BI247" s="7">
        <v>0</v>
      </c>
      <c r="BJ247" s="7">
        <v>0</v>
      </c>
      <c r="BK247" s="7">
        <v>0</v>
      </c>
    </row>
    <row r="248" spans="1:63" x14ac:dyDescent="0.35">
      <c r="A248" s="38" t="s">
        <v>1202</v>
      </c>
      <c r="B248" s="38" t="s">
        <v>1203</v>
      </c>
      <c r="C248" s="38">
        <v>199</v>
      </c>
      <c r="D248" s="38" t="s">
        <v>1204</v>
      </c>
      <c r="E248" s="38"/>
      <c r="F248" s="38" t="s">
        <v>596</v>
      </c>
      <c r="G248" s="38" t="s">
        <v>472</v>
      </c>
      <c r="H248" s="38">
        <v>0</v>
      </c>
      <c r="I248" s="39">
        <v>0</v>
      </c>
      <c r="J248" s="38">
        <v>0</v>
      </c>
      <c r="K248" s="38">
        <v>0</v>
      </c>
      <c r="L248" s="39">
        <v>0</v>
      </c>
      <c r="M248" s="7">
        <v>0</v>
      </c>
      <c r="N248" s="7">
        <v>0</v>
      </c>
      <c r="O248" s="7">
        <v>0</v>
      </c>
      <c r="P248" s="7">
        <v>0</v>
      </c>
      <c r="Q248" s="7">
        <v>0</v>
      </c>
      <c r="R248" s="7">
        <v>0</v>
      </c>
      <c r="S248" s="7">
        <v>0</v>
      </c>
      <c r="T248" s="7">
        <v>0</v>
      </c>
      <c r="U248" s="7">
        <v>0</v>
      </c>
      <c r="V248" s="7">
        <v>0</v>
      </c>
      <c r="W248" s="7">
        <v>0</v>
      </c>
      <c r="X248" s="7">
        <v>0</v>
      </c>
      <c r="Y248" s="7">
        <v>0</v>
      </c>
      <c r="Z248" s="7">
        <v>0</v>
      </c>
      <c r="AA248" s="7">
        <v>0</v>
      </c>
      <c r="AB248" s="7">
        <v>0</v>
      </c>
      <c r="AC248" s="7">
        <v>0</v>
      </c>
      <c r="AD248" s="7">
        <v>0</v>
      </c>
      <c r="AE248" s="7">
        <v>0</v>
      </c>
      <c r="AF248" s="7">
        <v>0</v>
      </c>
      <c r="AG248" s="7">
        <v>0</v>
      </c>
      <c r="AH248" s="7">
        <v>0</v>
      </c>
      <c r="AI248" s="7">
        <v>0</v>
      </c>
      <c r="AJ248" s="7">
        <v>0</v>
      </c>
      <c r="AK248" s="7">
        <v>0</v>
      </c>
      <c r="AL248" s="7">
        <v>0</v>
      </c>
      <c r="AM248" s="7">
        <v>0</v>
      </c>
      <c r="AN248" s="7">
        <v>0</v>
      </c>
      <c r="AO248" s="7">
        <v>0</v>
      </c>
      <c r="AP248" s="7">
        <v>0</v>
      </c>
      <c r="AQ248" s="7">
        <v>0</v>
      </c>
      <c r="AR248" s="7">
        <v>0</v>
      </c>
      <c r="AS248" s="7">
        <v>0</v>
      </c>
      <c r="AT248" s="7">
        <v>0</v>
      </c>
      <c r="AU248" s="7">
        <v>0</v>
      </c>
      <c r="AV248" s="7">
        <v>0</v>
      </c>
      <c r="AW248" s="7">
        <v>0</v>
      </c>
      <c r="AX248" s="7">
        <v>0</v>
      </c>
      <c r="AY248" s="7">
        <v>0</v>
      </c>
      <c r="AZ248" s="7">
        <v>0</v>
      </c>
      <c r="BA248" s="7">
        <v>0</v>
      </c>
      <c r="BB248" s="7">
        <v>0</v>
      </c>
      <c r="BC248" s="7">
        <v>0</v>
      </c>
      <c r="BD248" s="7">
        <v>0</v>
      </c>
      <c r="BE248" s="7">
        <v>0</v>
      </c>
      <c r="BF248" s="7">
        <v>0</v>
      </c>
      <c r="BG248" s="7">
        <v>0</v>
      </c>
      <c r="BH248" s="7">
        <v>0</v>
      </c>
      <c r="BI248" s="7">
        <v>0</v>
      </c>
      <c r="BJ248" s="7">
        <v>0</v>
      </c>
      <c r="BK248" s="7">
        <v>0</v>
      </c>
    </row>
    <row r="249" spans="1:63" x14ac:dyDescent="0.35">
      <c r="A249" s="38" t="s">
        <v>1205</v>
      </c>
      <c r="B249" s="38" t="s">
        <v>1206</v>
      </c>
      <c r="C249" s="38">
        <v>200</v>
      </c>
      <c r="D249" s="38" t="s">
        <v>1207</v>
      </c>
      <c r="E249" s="38"/>
      <c r="F249" s="38" t="s">
        <v>596</v>
      </c>
      <c r="G249" s="38" t="s">
        <v>472</v>
      </c>
      <c r="H249" s="38">
        <v>0</v>
      </c>
      <c r="I249" s="39">
        <v>0</v>
      </c>
      <c r="J249" s="38">
        <v>0</v>
      </c>
      <c r="K249" s="38">
        <v>0</v>
      </c>
      <c r="L249" s="39">
        <v>0</v>
      </c>
      <c r="M249" s="7">
        <v>1.702E-5</v>
      </c>
      <c r="N249" s="7">
        <v>3.4039999999999999E-5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7">
        <v>0</v>
      </c>
      <c r="U249" s="7">
        <v>0</v>
      </c>
      <c r="V249" s="7">
        <v>0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7">
        <v>0</v>
      </c>
      <c r="AK249" s="7">
        <v>0</v>
      </c>
      <c r="AL249" s="7">
        <v>0</v>
      </c>
      <c r="AM249" s="7">
        <v>0</v>
      </c>
      <c r="AN249" s="7">
        <v>0</v>
      </c>
      <c r="AO249" s="7">
        <v>0</v>
      </c>
      <c r="AP249" s="7">
        <v>0</v>
      </c>
      <c r="AQ249" s="7">
        <v>0</v>
      </c>
      <c r="AR249" s="7">
        <v>0</v>
      </c>
      <c r="AS249" s="7">
        <v>0</v>
      </c>
      <c r="AT249" s="7">
        <v>0</v>
      </c>
      <c r="AU249" s="7">
        <v>0</v>
      </c>
      <c r="AV249" s="7">
        <v>0</v>
      </c>
      <c r="AW249" s="7">
        <v>0</v>
      </c>
      <c r="AX249" s="7">
        <v>0</v>
      </c>
      <c r="AY249" s="7">
        <v>0</v>
      </c>
      <c r="AZ249" s="7">
        <v>0</v>
      </c>
      <c r="BA249" s="7">
        <v>0</v>
      </c>
      <c r="BB249" s="7">
        <v>0</v>
      </c>
      <c r="BC249" s="7">
        <v>0</v>
      </c>
      <c r="BD249" s="7">
        <v>0</v>
      </c>
      <c r="BE249" s="7">
        <v>0</v>
      </c>
      <c r="BF249" s="7">
        <v>0</v>
      </c>
      <c r="BG249" s="7">
        <v>0</v>
      </c>
      <c r="BH249" s="7">
        <v>0</v>
      </c>
      <c r="BI249" s="7">
        <v>0</v>
      </c>
      <c r="BJ249" s="7">
        <v>0</v>
      </c>
      <c r="BK249" s="7">
        <v>0</v>
      </c>
    </row>
    <row r="250" spans="1:63" x14ac:dyDescent="0.35">
      <c r="A250" s="38" t="s">
        <v>1208</v>
      </c>
      <c r="B250" s="38" t="s">
        <v>1209</v>
      </c>
      <c r="C250" s="38">
        <v>201</v>
      </c>
      <c r="D250" s="38" t="s">
        <v>1210</v>
      </c>
      <c r="E250" s="38"/>
      <c r="F250" s="38" t="s">
        <v>596</v>
      </c>
      <c r="G250" s="38" t="s">
        <v>472</v>
      </c>
      <c r="H250" s="38">
        <v>0</v>
      </c>
      <c r="I250" s="39">
        <v>0</v>
      </c>
      <c r="J250" s="38">
        <v>0</v>
      </c>
      <c r="K250" s="38">
        <v>0</v>
      </c>
      <c r="L250" s="39">
        <v>0</v>
      </c>
      <c r="M250" s="7">
        <v>1.702E-5</v>
      </c>
      <c r="N250" s="7">
        <v>3.4039999999999999E-5</v>
      </c>
      <c r="O250" s="7">
        <v>0</v>
      </c>
      <c r="P250" s="7">
        <v>0</v>
      </c>
      <c r="Q250" s="7">
        <v>0</v>
      </c>
      <c r="R250" s="7">
        <v>0</v>
      </c>
      <c r="S250" s="7">
        <v>0</v>
      </c>
      <c r="T250" s="7">
        <v>0</v>
      </c>
      <c r="U250" s="7">
        <v>0</v>
      </c>
      <c r="V250" s="7">
        <v>0</v>
      </c>
      <c r="W250" s="7">
        <v>0</v>
      </c>
      <c r="X250" s="7">
        <v>0</v>
      </c>
      <c r="Y250" s="7">
        <v>0</v>
      </c>
      <c r="Z250" s="7">
        <v>0</v>
      </c>
      <c r="AA250" s="7">
        <v>0</v>
      </c>
      <c r="AB250" s="7">
        <v>0</v>
      </c>
      <c r="AC250" s="7">
        <v>0</v>
      </c>
      <c r="AD250" s="7">
        <v>0</v>
      </c>
      <c r="AE250" s="7">
        <v>0</v>
      </c>
      <c r="AF250" s="7">
        <v>0</v>
      </c>
      <c r="AG250" s="7">
        <v>0</v>
      </c>
      <c r="AH250" s="7">
        <v>0</v>
      </c>
      <c r="AI250" s="7">
        <v>0</v>
      </c>
      <c r="AJ250" s="7">
        <v>0</v>
      </c>
      <c r="AK250" s="7">
        <v>0</v>
      </c>
      <c r="AL250" s="7">
        <v>0</v>
      </c>
      <c r="AM250" s="7">
        <v>0</v>
      </c>
      <c r="AN250" s="7">
        <v>0</v>
      </c>
      <c r="AO250" s="7">
        <v>0</v>
      </c>
      <c r="AP250" s="7">
        <v>0</v>
      </c>
      <c r="AQ250" s="7">
        <v>0</v>
      </c>
      <c r="AR250" s="7">
        <v>0</v>
      </c>
      <c r="AS250" s="7">
        <v>0</v>
      </c>
      <c r="AT250" s="7">
        <v>0</v>
      </c>
      <c r="AU250" s="7">
        <v>0</v>
      </c>
      <c r="AV250" s="7">
        <v>0</v>
      </c>
      <c r="AW250" s="7">
        <v>0</v>
      </c>
      <c r="AX250" s="7">
        <v>0</v>
      </c>
      <c r="AY250" s="7">
        <v>0</v>
      </c>
      <c r="AZ250" s="7">
        <v>0</v>
      </c>
      <c r="BA250" s="7">
        <v>0</v>
      </c>
      <c r="BB250" s="7">
        <v>0</v>
      </c>
      <c r="BC250" s="7">
        <v>0</v>
      </c>
      <c r="BD250" s="7">
        <v>0</v>
      </c>
      <c r="BE250" s="7">
        <v>0</v>
      </c>
      <c r="BF250" s="7">
        <v>0</v>
      </c>
      <c r="BG250" s="7">
        <v>0</v>
      </c>
      <c r="BH250" s="7">
        <v>0</v>
      </c>
      <c r="BI250" s="7">
        <v>0</v>
      </c>
      <c r="BJ250" s="7">
        <v>0</v>
      </c>
      <c r="BK250" s="7">
        <v>0</v>
      </c>
    </row>
    <row r="251" spans="1:63" x14ac:dyDescent="0.35">
      <c r="A251" s="38" t="s">
        <v>1211</v>
      </c>
      <c r="B251" s="38" t="s">
        <v>1212</v>
      </c>
      <c r="C251" s="38">
        <v>202</v>
      </c>
      <c r="D251" s="38" t="s">
        <v>1213</v>
      </c>
      <c r="E251" s="38"/>
      <c r="F251" s="38" t="s">
        <v>596</v>
      </c>
      <c r="G251" s="38" t="s">
        <v>472</v>
      </c>
      <c r="H251" s="38">
        <v>0</v>
      </c>
      <c r="I251" s="39">
        <v>0</v>
      </c>
      <c r="J251" s="38">
        <v>0</v>
      </c>
      <c r="K251" s="38">
        <v>0</v>
      </c>
      <c r="L251" s="39">
        <v>0</v>
      </c>
      <c r="M251" s="7">
        <v>8.5099999999999998E-6</v>
      </c>
      <c r="N251" s="7">
        <v>1.702E-5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7">
        <v>0</v>
      </c>
      <c r="U251" s="7">
        <v>0</v>
      </c>
      <c r="V251" s="7">
        <v>0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7">
        <v>0</v>
      </c>
      <c r="AK251" s="7">
        <v>0</v>
      </c>
      <c r="AL251" s="7">
        <v>0</v>
      </c>
      <c r="AM251" s="7">
        <v>0</v>
      </c>
      <c r="AN251" s="7">
        <v>0</v>
      </c>
      <c r="AO251" s="7">
        <v>0</v>
      </c>
      <c r="AP251" s="7">
        <v>0</v>
      </c>
      <c r="AQ251" s="7">
        <v>0</v>
      </c>
      <c r="AR251" s="7">
        <v>0</v>
      </c>
      <c r="AS251" s="7">
        <v>0</v>
      </c>
      <c r="AT251" s="7">
        <v>0</v>
      </c>
      <c r="AU251" s="7">
        <v>0</v>
      </c>
      <c r="AV251" s="7">
        <v>0</v>
      </c>
      <c r="AW251" s="7">
        <v>0</v>
      </c>
      <c r="AX251" s="7">
        <v>0</v>
      </c>
      <c r="AY251" s="7">
        <v>0</v>
      </c>
      <c r="AZ251" s="7">
        <v>0</v>
      </c>
      <c r="BA251" s="7">
        <v>0</v>
      </c>
      <c r="BB251" s="7">
        <v>0</v>
      </c>
      <c r="BC251" s="7">
        <v>0</v>
      </c>
      <c r="BD251" s="7">
        <v>0</v>
      </c>
      <c r="BE251" s="7">
        <v>0</v>
      </c>
      <c r="BF251" s="7">
        <v>0</v>
      </c>
      <c r="BG251" s="7">
        <v>0</v>
      </c>
      <c r="BH251" s="7">
        <v>0</v>
      </c>
      <c r="BI251" s="7">
        <v>0</v>
      </c>
      <c r="BJ251" s="7">
        <v>0</v>
      </c>
      <c r="BK251" s="7">
        <v>0</v>
      </c>
    </row>
    <row r="252" spans="1:63" x14ac:dyDescent="0.35">
      <c r="A252" s="38" t="s">
        <v>1214</v>
      </c>
      <c r="B252" s="38" t="s">
        <v>1215</v>
      </c>
      <c r="C252" s="38">
        <v>203</v>
      </c>
      <c r="D252" s="38" t="s">
        <v>1216</v>
      </c>
      <c r="E252" s="38"/>
      <c r="F252" s="38" t="s">
        <v>596</v>
      </c>
      <c r="G252" s="38" t="s">
        <v>472</v>
      </c>
      <c r="H252" s="38">
        <v>0</v>
      </c>
      <c r="I252" s="39">
        <v>0</v>
      </c>
      <c r="J252" s="38">
        <v>0</v>
      </c>
      <c r="K252" s="38">
        <v>0</v>
      </c>
      <c r="L252" s="39">
        <v>0</v>
      </c>
      <c r="M252" s="7">
        <v>0</v>
      </c>
      <c r="N252" s="7">
        <v>0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  <c r="T252" s="7">
        <v>0</v>
      </c>
      <c r="U252" s="7">
        <v>0</v>
      </c>
      <c r="V252" s="7">
        <v>0</v>
      </c>
      <c r="W252" s="7">
        <v>0</v>
      </c>
      <c r="X252" s="7">
        <v>0</v>
      </c>
      <c r="Y252" s="7">
        <v>0</v>
      </c>
      <c r="Z252" s="7">
        <v>0</v>
      </c>
      <c r="AA252" s="7">
        <v>0</v>
      </c>
      <c r="AB252" s="7">
        <v>0</v>
      </c>
      <c r="AC252" s="7">
        <v>0</v>
      </c>
      <c r="AD252" s="7">
        <v>0</v>
      </c>
      <c r="AE252" s="7">
        <v>0</v>
      </c>
      <c r="AF252" s="7">
        <v>0</v>
      </c>
      <c r="AG252" s="7">
        <v>0</v>
      </c>
      <c r="AH252" s="7">
        <v>0</v>
      </c>
      <c r="AI252" s="7">
        <v>0</v>
      </c>
      <c r="AJ252" s="7">
        <v>0</v>
      </c>
      <c r="AK252" s="7">
        <v>0</v>
      </c>
      <c r="AL252" s="7">
        <v>0</v>
      </c>
      <c r="AM252" s="7">
        <v>0</v>
      </c>
      <c r="AN252" s="7">
        <v>0</v>
      </c>
      <c r="AO252" s="7">
        <v>0</v>
      </c>
      <c r="AP252" s="7">
        <v>0</v>
      </c>
      <c r="AQ252" s="7">
        <v>0</v>
      </c>
      <c r="AR252" s="7">
        <v>0</v>
      </c>
      <c r="AS252" s="7">
        <v>0</v>
      </c>
      <c r="AT252" s="7">
        <v>0</v>
      </c>
      <c r="AU252" s="7">
        <v>0</v>
      </c>
      <c r="AV252" s="7">
        <v>0</v>
      </c>
      <c r="AW252" s="7">
        <v>0</v>
      </c>
      <c r="AX252" s="7">
        <v>0</v>
      </c>
      <c r="AY252" s="7">
        <v>0</v>
      </c>
      <c r="AZ252" s="7">
        <v>0</v>
      </c>
      <c r="BA252" s="7">
        <v>0</v>
      </c>
      <c r="BB252" s="7">
        <v>0</v>
      </c>
      <c r="BC252" s="7">
        <v>0</v>
      </c>
      <c r="BD252" s="7">
        <v>0</v>
      </c>
      <c r="BE252" s="7">
        <v>0</v>
      </c>
      <c r="BF252" s="7">
        <v>0</v>
      </c>
      <c r="BG252" s="7">
        <v>0</v>
      </c>
      <c r="BH252" s="7">
        <v>0</v>
      </c>
      <c r="BI252" s="7">
        <v>0</v>
      </c>
      <c r="BJ252" s="7">
        <v>0</v>
      </c>
      <c r="BK252" s="7">
        <v>0</v>
      </c>
    </row>
    <row r="253" spans="1:63" x14ac:dyDescent="0.35">
      <c r="A253" s="38" t="s">
        <v>1217</v>
      </c>
      <c r="B253" s="38" t="s">
        <v>1218</v>
      </c>
      <c r="C253" s="38">
        <v>204</v>
      </c>
      <c r="D253" s="38" t="s">
        <v>1219</v>
      </c>
      <c r="E253" s="38"/>
      <c r="F253" s="38" t="s">
        <v>596</v>
      </c>
      <c r="G253" s="38" t="s">
        <v>472</v>
      </c>
      <c r="H253" s="38">
        <v>0</v>
      </c>
      <c r="I253" s="39">
        <v>0</v>
      </c>
      <c r="J253" s="38">
        <v>0</v>
      </c>
      <c r="K253" s="38">
        <v>0</v>
      </c>
      <c r="L253" s="39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7">
        <v>0</v>
      </c>
      <c r="U253" s="7">
        <v>0</v>
      </c>
      <c r="V253" s="7">
        <v>0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7">
        <v>0</v>
      </c>
      <c r="AK253" s="7">
        <v>0</v>
      </c>
      <c r="AL253" s="7">
        <v>0</v>
      </c>
      <c r="AM253" s="7">
        <v>0</v>
      </c>
      <c r="AN253" s="7">
        <v>0</v>
      </c>
      <c r="AO253" s="7">
        <v>0</v>
      </c>
      <c r="AP253" s="7">
        <v>0</v>
      </c>
      <c r="AQ253" s="7">
        <v>0</v>
      </c>
      <c r="AR253" s="7">
        <v>0</v>
      </c>
      <c r="AS253" s="7">
        <v>0</v>
      </c>
      <c r="AT253" s="7">
        <v>0</v>
      </c>
      <c r="AU253" s="7">
        <v>0</v>
      </c>
      <c r="AV253" s="7">
        <v>0</v>
      </c>
      <c r="AW253" s="7">
        <v>0</v>
      </c>
      <c r="AX253" s="7">
        <v>0</v>
      </c>
      <c r="AY253" s="7">
        <v>0</v>
      </c>
      <c r="AZ253" s="7">
        <v>0</v>
      </c>
      <c r="BA253" s="7">
        <v>0</v>
      </c>
      <c r="BB253" s="7">
        <v>0</v>
      </c>
      <c r="BC253" s="7">
        <v>0</v>
      </c>
      <c r="BD253" s="7">
        <v>0</v>
      </c>
      <c r="BE253" s="7">
        <v>0</v>
      </c>
      <c r="BF253" s="7">
        <v>0</v>
      </c>
      <c r="BG253" s="7">
        <v>0</v>
      </c>
      <c r="BH253" s="7">
        <v>0</v>
      </c>
      <c r="BI253" s="7">
        <v>0</v>
      </c>
      <c r="BJ253" s="7">
        <v>0</v>
      </c>
      <c r="BK253" s="7">
        <v>0</v>
      </c>
    </row>
    <row r="254" spans="1:63" x14ac:dyDescent="0.35">
      <c r="A254" s="38" t="s">
        <v>1220</v>
      </c>
      <c r="B254" s="38" t="s">
        <v>1221</v>
      </c>
      <c r="C254" s="38">
        <v>205</v>
      </c>
      <c r="D254" s="38" t="s">
        <v>1222</v>
      </c>
      <c r="E254" s="38"/>
      <c r="F254" s="38" t="s">
        <v>596</v>
      </c>
      <c r="G254" s="38" t="s">
        <v>472</v>
      </c>
      <c r="H254" s="38">
        <v>0</v>
      </c>
      <c r="I254" s="39">
        <v>0</v>
      </c>
      <c r="J254" s="38">
        <v>0</v>
      </c>
      <c r="K254" s="38">
        <v>0</v>
      </c>
      <c r="L254" s="39">
        <v>0</v>
      </c>
      <c r="M254" s="7">
        <v>0</v>
      </c>
      <c r="N254" s="7">
        <v>0</v>
      </c>
      <c r="O254" s="7">
        <v>0</v>
      </c>
      <c r="P254" s="7">
        <v>0</v>
      </c>
      <c r="Q254" s="7">
        <v>0</v>
      </c>
      <c r="R254" s="7">
        <v>0</v>
      </c>
      <c r="S254" s="7">
        <v>0</v>
      </c>
      <c r="T254" s="7">
        <v>0</v>
      </c>
      <c r="U254" s="7">
        <v>0</v>
      </c>
      <c r="V254" s="7">
        <v>0</v>
      </c>
      <c r="W254" s="7">
        <v>0</v>
      </c>
      <c r="X254" s="7">
        <v>0</v>
      </c>
      <c r="Y254" s="7">
        <v>0</v>
      </c>
      <c r="Z254" s="7">
        <v>0</v>
      </c>
      <c r="AA254" s="7">
        <v>0</v>
      </c>
      <c r="AB254" s="7">
        <v>0</v>
      </c>
      <c r="AC254" s="7">
        <v>0</v>
      </c>
      <c r="AD254" s="7">
        <v>0</v>
      </c>
      <c r="AE254" s="7">
        <v>0</v>
      </c>
      <c r="AF254" s="7">
        <v>0</v>
      </c>
      <c r="AG254" s="7">
        <v>0</v>
      </c>
      <c r="AH254" s="7">
        <v>0</v>
      </c>
      <c r="AI254" s="7">
        <v>0</v>
      </c>
      <c r="AJ254" s="7">
        <v>0</v>
      </c>
      <c r="AK254" s="7">
        <v>0</v>
      </c>
      <c r="AL254" s="7">
        <v>0</v>
      </c>
      <c r="AM254" s="7">
        <v>0</v>
      </c>
      <c r="AN254" s="7">
        <v>0</v>
      </c>
      <c r="AO254" s="7">
        <v>0</v>
      </c>
      <c r="AP254" s="7">
        <v>0</v>
      </c>
      <c r="AQ254" s="7">
        <v>0</v>
      </c>
      <c r="AR254" s="7">
        <v>0</v>
      </c>
      <c r="AS254" s="7">
        <v>0</v>
      </c>
      <c r="AT254" s="7">
        <v>0</v>
      </c>
      <c r="AU254" s="7">
        <v>0</v>
      </c>
      <c r="AV254" s="7">
        <v>0</v>
      </c>
      <c r="AW254" s="7">
        <v>0</v>
      </c>
      <c r="AX254" s="7">
        <v>0</v>
      </c>
      <c r="AY254" s="7">
        <v>0</v>
      </c>
      <c r="AZ254" s="7">
        <v>0</v>
      </c>
      <c r="BA254" s="7">
        <v>0</v>
      </c>
      <c r="BB254" s="7">
        <v>0</v>
      </c>
      <c r="BC254" s="7">
        <v>0</v>
      </c>
      <c r="BD254" s="7">
        <v>0</v>
      </c>
      <c r="BE254" s="7">
        <v>0</v>
      </c>
      <c r="BF254" s="7">
        <v>0</v>
      </c>
      <c r="BG254" s="7">
        <v>0</v>
      </c>
      <c r="BH254" s="7">
        <v>0</v>
      </c>
      <c r="BI254" s="7">
        <v>0</v>
      </c>
      <c r="BJ254" s="7">
        <v>0</v>
      </c>
      <c r="BK254" s="7">
        <v>0</v>
      </c>
    </row>
    <row r="255" spans="1:63" x14ac:dyDescent="0.35">
      <c r="A255" s="38" t="s">
        <v>1223</v>
      </c>
      <c r="B255" s="38" t="s">
        <v>1224</v>
      </c>
      <c r="C255" s="38">
        <v>206</v>
      </c>
      <c r="D255" s="38" t="s">
        <v>1225</v>
      </c>
      <c r="E255" s="38"/>
      <c r="F255" s="38" t="s">
        <v>596</v>
      </c>
      <c r="G255" s="38" t="s">
        <v>472</v>
      </c>
      <c r="H255" s="38">
        <v>0</v>
      </c>
      <c r="I255" s="39">
        <v>0</v>
      </c>
      <c r="J255" s="38">
        <v>0</v>
      </c>
      <c r="K255" s="38">
        <v>0</v>
      </c>
      <c r="L255" s="39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7">
        <v>0</v>
      </c>
      <c r="U255" s="7">
        <v>0</v>
      </c>
      <c r="V255" s="7">
        <v>0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7">
        <v>0</v>
      </c>
      <c r="AK255" s="7">
        <v>0</v>
      </c>
      <c r="AL255" s="7">
        <v>0</v>
      </c>
      <c r="AM255" s="7">
        <v>0</v>
      </c>
      <c r="AN255" s="7">
        <v>0</v>
      </c>
      <c r="AO255" s="7">
        <v>0</v>
      </c>
      <c r="AP255" s="7">
        <v>0</v>
      </c>
      <c r="AQ255" s="7">
        <v>0</v>
      </c>
      <c r="AR255" s="7">
        <v>0</v>
      </c>
      <c r="AS255" s="7">
        <v>0</v>
      </c>
      <c r="AT255" s="7">
        <v>0</v>
      </c>
      <c r="AU255" s="7">
        <v>0</v>
      </c>
      <c r="AV255" s="7">
        <v>0</v>
      </c>
      <c r="AW255" s="7">
        <v>0</v>
      </c>
      <c r="AX255" s="7">
        <v>0</v>
      </c>
      <c r="AY255" s="7">
        <v>0</v>
      </c>
      <c r="AZ255" s="7">
        <v>0</v>
      </c>
      <c r="BA255" s="7">
        <v>0</v>
      </c>
      <c r="BB255" s="7">
        <v>0</v>
      </c>
      <c r="BC255" s="7">
        <v>0</v>
      </c>
      <c r="BD255" s="7">
        <v>0</v>
      </c>
      <c r="BE255" s="7">
        <v>0</v>
      </c>
      <c r="BF255" s="7">
        <v>0</v>
      </c>
      <c r="BG255" s="7">
        <v>0</v>
      </c>
      <c r="BH255" s="7">
        <v>0</v>
      </c>
      <c r="BI255" s="7">
        <v>0</v>
      </c>
      <c r="BJ255" s="7">
        <v>0</v>
      </c>
      <c r="BK255" s="7">
        <v>0</v>
      </c>
    </row>
    <row r="256" spans="1:63" x14ac:dyDescent="0.35">
      <c r="A256" s="38" t="s">
        <v>1226</v>
      </c>
      <c r="B256" s="38" t="s">
        <v>1227</v>
      </c>
      <c r="C256" s="38">
        <v>207</v>
      </c>
      <c r="D256" s="38" t="s">
        <v>1228</v>
      </c>
      <c r="E256" s="38"/>
      <c r="F256" s="38" t="s">
        <v>596</v>
      </c>
      <c r="G256" s="38" t="s">
        <v>472</v>
      </c>
      <c r="H256" s="38">
        <v>0</v>
      </c>
      <c r="I256" s="39">
        <v>0</v>
      </c>
      <c r="J256" s="38">
        <v>0</v>
      </c>
      <c r="K256" s="38">
        <v>0</v>
      </c>
      <c r="L256" s="39">
        <v>0</v>
      </c>
      <c r="M256" s="7">
        <v>3.4039999999999999E-5</v>
      </c>
      <c r="N256" s="7">
        <v>6.8079999999999999E-5</v>
      </c>
      <c r="O256" s="7">
        <v>0</v>
      </c>
      <c r="P256" s="7">
        <v>0</v>
      </c>
      <c r="Q256" s="7">
        <v>0</v>
      </c>
      <c r="R256" s="7">
        <v>0</v>
      </c>
      <c r="S256" s="7">
        <v>0</v>
      </c>
      <c r="T256" s="7">
        <v>0</v>
      </c>
      <c r="U256" s="7">
        <v>0</v>
      </c>
      <c r="V256" s="7">
        <v>0</v>
      </c>
      <c r="W256" s="7">
        <v>0</v>
      </c>
      <c r="X256" s="7">
        <v>0</v>
      </c>
      <c r="Y256" s="7">
        <v>0</v>
      </c>
      <c r="Z256" s="7">
        <v>0</v>
      </c>
      <c r="AA256" s="7">
        <v>0</v>
      </c>
      <c r="AB256" s="7">
        <v>0</v>
      </c>
      <c r="AC256" s="7">
        <v>0</v>
      </c>
      <c r="AD256" s="7">
        <v>0</v>
      </c>
      <c r="AE256" s="7">
        <v>0</v>
      </c>
      <c r="AF256" s="7">
        <v>0</v>
      </c>
      <c r="AG256" s="7">
        <v>0</v>
      </c>
      <c r="AH256" s="7">
        <v>0</v>
      </c>
      <c r="AI256" s="7">
        <v>0</v>
      </c>
      <c r="AJ256" s="7">
        <v>0</v>
      </c>
      <c r="AK256" s="7">
        <v>0</v>
      </c>
      <c r="AL256" s="7">
        <v>0</v>
      </c>
      <c r="AM256" s="7">
        <v>0</v>
      </c>
      <c r="AN256" s="7">
        <v>0</v>
      </c>
      <c r="AO256" s="7">
        <v>0</v>
      </c>
      <c r="AP256" s="7">
        <v>0</v>
      </c>
      <c r="AQ256" s="7">
        <v>0</v>
      </c>
      <c r="AR256" s="7">
        <v>0</v>
      </c>
      <c r="AS256" s="7">
        <v>0</v>
      </c>
      <c r="AT256" s="7">
        <v>0</v>
      </c>
      <c r="AU256" s="7">
        <v>0</v>
      </c>
      <c r="AV256" s="7">
        <v>0</v>
      </c>
      <c r="AW256" s="7">
        <v>0</v>
      </c>
      <c r="AX256" s="7">
        <v>0</v>
      </c>
      <c r="AY256" s="7">
        <v>0</v>
      </c>
      <c r="AZ256" s="7">
        <v>0</v>
      </c>
      <c r="BA256" s="7">
        <v>0</v>
      </c>
      <c r="BB256" s="7">
        <v>0</v>
      </c>
      <c r="BC256" s="7">
        <v>0</v>
      </c>
      <c r="BD256" s="7">
        <v>0</v>
      </c>
      <c r="BE256" s="7">
        <v>0</v>
      </c>
      <c r="BF256" s="7">
        <v>0</v>
      </c>
      <c r="BG256" s="7">
        <v>0</v>
      </c>
      <c r="BH256" s="7">
        <v>0</v>
      </c>
      <c r="BI256" s="7">
        <v>0</v>
      </c>
      <c r="BJ256" s="7">
        <v>0</v>
      </c>
      <c r="BK256" s="7">
        <v>0</v>
      </c>
    </row>
    <row r="257" spans="1:63" x14ac:dyDescent="0.35">
      <c r="A257" s="38" t="s">
        <v>1229</v>
      </c>
      <c r="B257" s="38" t="s">
        <v>1230</v>
      </c>
      <c r="C257" s="38">
        <v>208</v>
      </c>
      <c r="D257" s="38" t="s">
        <v>1231</v>
      </c>
      <c r="E257" s="38"/>
      <c r="F257" s="38" t="s">
        <v>596</v>
      </c>
      <c r="G257" s="38" t="s">
        <v>472</v>
      </c>
      <c r="H257" s="38">
        <v>0</v>
      </c>
      <c r="I257" s="39">
        <v>0</v>
      </c>
      <c r="J257" s="38">
        <v>0</v>
      </c>
      <c r="K257" s="38">
        <v>0</v>
      </c>
      <c r="L257" s="39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7">
        <v>0</v>
      </c>
      <c r="U257" s="7">
        <v>0</v>
      </c>
      <c r="V257" s="7">
        <v>0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7">
        <v>0</v>
      </c>
      <c r="AK257" s="7">
        <v>0</v>
      </c>
      <c r="AL257" s="7">
        <v>0</v>
      </c>
      <c r="AM257" s="7">
        <v>0</v>
      </c>
      <c r="AN257" s="7">
        <v>0</v>
      </c>
      <c r="AO257" s="7">
        <v>0</v>
      </c>
      <c r="AP257" s="7">
        <v>0</v>
      </c>
      <c r="AQ257" s="7">
        <v>0</v>
      </c>
      <c r="AR257" s="7">
        <v>0</v>
      </c>
      <c r="AS257" s="7">
        <v>0</v>
      </c>
      <c r="AT257" s="7">
        <v>0</v>
      </c>
      <c r="AU257" s="7">
        <v>0</v>
      </c>
      <c r="AV257" s="7">
        <v>0</v>
      </c>
      <c r="AW257" s="7">
        <v>0</v>
      </c>
      <c r="AX257" s="7">
        <v>0</v>
      </c>
      <c r="AY257" s="7">
        <v>0</v>
      </c>
      <c r="AZ257" s="7">
        <v>0</v>
      </c>
      <c r="BA257" s="7">
        <v>0</v>
      </c>
      <c r="BB257" s="7">
        <v>0</v>
      </c>
      <c r="BC257" s="7">
        <v>0</v>
      </c>
      <c r="BD257" s="7">
        <v>0</v>
      </c>
      <c r="BE257" s="7">
        <v>0</v>
      </c>
      <c r="BF257" s="7">
        <v>0</v>
      </c>
      <c r="BG257" s="7">
        <v>0</v>
      </c>
      <c r="BH257" s="7">
        <v>0</v>
      </c>
      <c r="BI257" s="7">
        <v>0</v>
      </c>
      <c r="BJ257" s="7">
        <v>0</v>
      </c>
      <c r="BK257" s="7">
        <v>0</v>
      </c>
    </row>
    <row r="258" spans="1:63" x14ac:dyDescent="0.35">
      <c r="A258" s="38" t="s">
        <v>1232</v>
      </c>
      <c r="B258" s="38" t="s">
        <v>1233</v>
      </c>
      <c r="C258" s="38">
        <v>209</v>
      </c>
      <c r="D258" s="38" t="s">
        <v>1234</v>
      </c>
      <c r="E258" s="38"/>
      <c r="F258" s="38" t="s">
        <v>596</v>
      </c>
      <c r="G258" s="38" t="s">
        <v>472</v>
      </c>
      <c r="H258" s="38">
        <v>0</v>
      </c>
      <c r="I258" s="39">
        <v>0</v>
      </c>
      <c r="J258" s="38">
        <v>0</v>
      </c>
      <c r="K258" s="38">
        <v>0</v>
      </c>
      <c r="L258" s="39">
        <v>0</v>
      </c>
      <c r="M258" s="7">
        <v>1.702E-5</v>
      </c>
      <c r="N258" s="7">
        <v>3.4039999999999999E-5</v>
      </c>
      <c r="O258" s="7">
        <v>0</v>
      </c>
      <c r="P258" s="7">
        <v>0</v>
      </c>
      <c r="Q258" s="7">
        <v>0</v>
      </c>
      <c r="R258" s="7">
        <v>0</v>
      </c>
      <c r="S258" s="7">
        <v>0</v>
      </c>
      <c r="T258" s="7">
        <v>0</v>
      </c>
      <c r="U258" s="7">
        <v>0</v>
      </c>
      <c r="V258" s="7">
        <v>0</v>
      </c>
      <c r="W258" s="7">
        <v>0</v>
      </c>
      <c r="X258" s="7">
        <v>0</v>
      </c>
      <c r="Y258" s="7">
        <v>0</v>
      </c>
      <c r="Z258" s="7">
        <v>0</v>
      </c>
      <c r="AA258" s="7">
        <v>0</v>
      </c>
      <c r="AB258" s="7">
        <v>0</v>
      </c>
      <c r="AC258" s="7">
        <v>0</v>
      </c>
      <c r="AD258" s="7">
        <v>0</v>
      </c>
      <c r="AE258" s="7">
        <v>0</v>
      </c>
      <c r="AF258" s="7">
        <v>0</v>
      </c>
      <c r="AG258" s="7">
        <v>0</v>
      </c>
      <c r="AH258" s="7">
        <v>0</v>
      </c>
      <c r="AI258" s="7">
        <v>0</v>
      </c>
      <c r="AJ258" s="7">
        <v>0</v>
      </c>
      <c r="AK258" s="7">
        <v>0</v>
      </c>
      <c r="AL258" s="7">
        <v>0</v>
      </c>
      <c r="AM258" s="7">
        <v>0</v>
      </c>
      <c r="AN258" s="7">
        <v>0</v>
      </c>
      <c r="AO258" s="7">
        <v>0</v>
      </c>
      <c r="AP258" s="7">
        <v>0</v>
      </c>
      <c r="AQ258" s="7">
        <v>0</v>
      </c>
      <c r="AR258" s="7">
        <v>0</v>
      </c>
      <c r="AS258" s="7">
        <v>0</v>
      </c>
      <c r="AT258" s="7">
        <v>0</v>
      </c>
      <c r="AU258" s="7">
        <v>0</v>
      </c>
      <c r="AV258" s="7">
        <v>0</v>
      </c>
      <c r="AW258" s="7">
        <v>0</v>
      </c>
      <c r="AX258" s="7">
        <v>0</v>
      </c>
      <c r="AY258" s="7">
        <v>0</v>
      </c>
      <c r="AZ258" s="7">
        <v>0</v>
      </c>
      <c r="BA258" s="7">
        <v>0</v>
      </c>
      <c r="BB258" s="7">
        <v>0</v>
      </c>
      <c r="BC258" s="7">
        <v>0</v>
      </c>
      <c r="BD258" s="7">
        <v>0</v>
      </c>
      <c r="BE258" s="7">
        <v>0</v>
      </c>
      <c r="BF258" s="7">
        <v>0</v>
      </c>
      <c r="BG258" s="7">
        <v>0</v>
      </c>
      <c r="BH258" s="7">
        <v>0</v>
      </c>
      <c r="BI258" s="7">
        <v>0</v>
      </c>
      <c r="BJ258" s="7">
        <v>0</v>
      </c>
      <c r="BK258" s="7">
        <v>0</v>
      </c>
    </row>
    <row r="259" spans="1:63" x14ac:dyDescent="0.35">
      <c r="A259" s="38" t="s">
        <v>1235</v>
      </c>
      <c r="B259" s="38" t="s">
        <v>1236</v>
      </c>
      <c r="C259" s="38">
        <v>210</v>
      </c>
      <c r="D259" s="38" t="s">
        <v>1237</v>
      </c>
      <c r="E259" s="38"/>
      <c r="F259" s="38" t="s">
        <v>596</v>
      </c>
      <c r="G259" s="38" t="s">
        <v>472</v>
      </c>
      <c r="H259" s="38">
        <v>0</v>
      </c>
      <c r="I259" s="39">
        <v>0</v>
      </c>
      <c r="J259" s="38">
        <v>0</v>
      </c>
      <c r="K259" s="38">
        <v>0</v>
      </c>
      <c r="L259" s="39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7">
        <v>0</v>
      </c>
      <c r="U259" s="7">
        <v>0</v>
      </c>
      <c r="V259" s="7">
        <v>0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7">
        <v>0</v>
      </c>
      <c r="AK259" s="7">
        <v>0</v>
      </c>
      <c r="AL259" s="7">
        <v>0</v>
      </c>
      <c r="AM259" s="7">
        <v>0</v>
      </c>
      <c r="AN259" s="7">
        <v>0</v>
      </c>
      <c r="AO259" s="7">
        <v>0</v>
      </c>
      <c r="AP259" s="7">
        <v>0</v>
      </c>
      <c r="AQ259" s="7">
        <v>0</v>
      </c>
      <c r="AR259" s="7">
        <v>0</v>
      </c>
      <c r="AS259" s="7">
        <v>0</v>
      </c>
      <c r="AT259" s="7">
        <v>0</v>
      </c>
      <c r="AU259" s="7">
        <v>0</v>
      </c>
      <c r="AV259" s="7">
        <v>0</v>
      </c>
      <c r="AW259" s="7">
        <v>0</v>
      </c>
      <c r="AX259" s="7">
        <v>0</v>
      </c>
      <c r="AY259" s="7">
        <v>0</v>
      </c>
      <c r="AZ259" s="7">
        <v>0</v>
      </c>
      <c r="BA259" s="7">
        <v>0</v>
      </c>
      <c r="BB259" s="7">
        <v>0</v>
      </c>
      <c r="BC259" s="7">
        <v>0</v>
      </c>
      <c r="BD259" s="7">
        <v>0</v>
      </c>
      <c r="BE259" s="7">
        <v>0</v>
      </c>
      <c r="BF259" s="7">
        <v>0</v>
      </c>
      <c r="BG259" s="7">
        <v>0</v>
      </c>
      <c r="BH259" s="7">
        <v>0</v>
      </c>
      <c r="BI259" s="7">
        <v>0</v>
      </c>
      <c r="BJ259" s="7">
        <v>0</v>
      </c>
      <c r="BK259" s="7">
        <v>0</v>
      </c>
    </row>
    <row r="260" spans="1:63" x14ac:dyDescent="0.35">
      <c r="A260" s="38" t="s">
        <v>1238</v>
      </c>
      <c r="B260" s="38" t="s">
        <v>1239</v>
      </c>
      <c r="C260" s="38">
        <v>211</v>
      </c>
      <c r="D260" s="38" t="s">
        <v>1240</v>
      </c>
      <c r="E260" s="38"/>
      <c r="F260" s="38" t="s">
        <v>596</v>
      </c>
      <c r="G260" s="38" t="s">
        <v>472</v>
      </c>
      <c r="H260" s="38">
        <v>0</v>
      </c>
      <c r="I260" s="39">
        <v>0</v>
      </c>
      <c r="J260" s="38">
        <v>0</v>
      </c>
      <c r="K260" s="38">
        <v>0</v>
      </c>
      <c r="L260" s="39">
        <v>0</v>
      </c>
      <c r="M260" s="7">
        <v>0</v>
      </c>
      <c r="N260" s="7">
        <v>0</v>
      </c>
      <c r="O260" s="7">
        <v>0</v>
      </c>
      <c r="P260" s="7">
        <v>0</v>
      </c>
      <c r="Q260" s="7">
        <v>0</v>
      </c>
      <c r="R260" s="7">
        <v>0</v>
      </c>
      <c r="S260" s="7">
        <v>0</v>
      </c>
      <c r="T260" s="7">
        <v>0</v>
      </c>
      <c r="U260" s="7">
        <v>0</v>
      </c>
      <c r="V260" s="7">
        <v>0</v>
      </c>
      <c r="W260" s="7">
        <v>0</v>
      </c>
      <c r="X260" s="7">
        <v>0</v>
      </c>
      <c r="Y260" s="7">
        <v>0</v>
      </c>
      <c r="Z260" s="7">
        <v>0</v>
      </c>
      <c r="AA260" s="7">
        <v>0</v>
      </c>
      <c r="AB260" s="7">
        <v>0</v>
      </c>
      <c r="AC260" s="7">
        <v>0</v>
      </c>
      <c r="AD260" s="7">
        <v>0</v>
      </c>
      <c r="AE260" s="7">
        <v>0</v>
      </c>
      <c r="AF260" s="7">
        <v>0</v>
      </c>
      <c r="AG260" s="7">
        <v>0</v>
      </c>
      <c r="AH260" s="7">
        <v>0</v>
      </c>
      <c r="AI260" s="7">
        <v>0</v>
      </c>
      <c r="AJ260" s="7">
        <v>0</v>
      </c>
      <c r="AK260" s="7">
        <v>0</v>
      </c>
      <c r="AL260" s="7">
        <v>0</v>
      </c>
      <c r="AM260" s="7">
        <v>0</v>
      </c>
      <c r="AN260" s="7">
        <v>0</v>
      </c>
      <c r="AO260" s="7">
        <v>0</v>
      </c>
      <c r="AP260" s="7">
        <v>0</v>
      </c>
      <c r="AQ260" s="7">
        <v>0</v>
      </c>
      <c r="AR260" s="7">
        <v>0</v>
      </c>
      <c r="AS260" s="7">
        <v>0</v>
      </c>
      <c r="AT260" s="7">
        <v>0</v>
      </c>
      <c r="AU260" s="7">
        <v>0</v>
      </c>
      <c r="AV260" s="7">
        <v>0</v>
      </c>
      <c r="AW260" s="7">
        <v>0</v>
      </c>
      <c r="AX260" s="7">
        <v>0</v>
      </c>
      <c r="AY260" s="7">
        <v>0</v>
      </c>
      <c r="AZ260" s="7">
        <v>0</v>
      </c>
      <c r="BA260" s="7">
        <v>0</v>
      </c>
      <c r="BB260" s="7">
        <v>0</v>
      </c>
      <c r="BC260" s="7">
        <v>0</v>
      </c>
      <c r="BD260" s="7">
        <v>0</v>
      </c>
      <c r="BE260" s="7">
        <v>0</v>
      </c>
      <c r="BF260" s="7">
        <v>0</v>
      </c>
      <c r="BG260" s="7">
        <v>0</v>
      </c>
      <c r="BH260" s="7">
        <v>0</v>
      </c>
      <c r="BI260" s="7">
        <v>0</v>
      </c>
      <c r="BJ260" s="7">
        <v>0</v>
      </c>
      <c r="BK260" s="7">
        <v>0</v>
      </c>
    </row>
    <row r="261" spans="1:63" x14ac:dyDescent="0.35">
      <c r="A261" s="38" t="s">
        <v>1241</v>
      </c>
      <c r="B261" s="38" t="s">
        <v>1242</v>
      </c>
      <c r="C261" s="38">
        <v>212</v>
      </c>
      <c r="D261" s="38" t="s">
        <v>1243</v>
      </c>
      <c r="E261" s="38"/>
      <c r="F261" s="38" t="s">
        <v>596</v>
      </c>
      <c r="G261" s="38" t="s">
        <v>472</v>
      </c>
      <c r="H261" s="38">
        <v>0</v>
      </c>
      <c r="I261" s="39">
        <v>0</v>
      </c>
      <c r="J261" s="38">
        <v>0</v>
      </c>
      <c r="K261" s="38">
        <v>0</v>
      </c>
      <c r="L261" s="39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7">
        <v>0</v>
      </c>
      <c r="U261" s="7">
        <v>0</v>
      </c>
      <c r="V261" s="7">
        <v>0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7">
        <v>0</v>
      </c>
      <c r="AK261" s="7">
        <v>0</v>
      </c>
      <c r="AL261" s="7">
        <v>0</v>
      </c>
      <c r="AM261" s="7">
        <v>0</v>
      </c>
      <c r="AN261" s="7">
        <v>0</v>
      </c>
      <c r="AO261" s="7">
        <v>0</v>
      </c>
      <c r="AP261" s="7">
        <v>0</v>
      </c>
      <c r="AQ261" s="7">
        <v>0</v>
      </c>
      <c r="AR261" s="7">
        <v>0</v>
      </c>
      <c r="AS261" s="7">
        <v>0</v>
      </c>
      <c r="AT261" s="7">
        <v>0</v>
      </c>
      <c r="AU261" s="7">
        <v>0</v>
      </c>
      <c r="AV261" s="7">
        <v>0</v>
      </c>
      <c r="AW261" s="7">
        <v>0</v>
      </c>
      <c r="AX261" s="7">
        <v>0</v>
      </c>
      <c r="AY261" s="7">
        <v>0</v>
      </c>
      <c r="AZ261" s="7">
        <v>0</v>
      </c>
      <c r="BA261" s="7">
        <v>0</v>
      </c>
      <c r="BB261" s="7">
        <v>0</v>
      </c>
      <c r="BC261" s="7">
        <v>0</v>
      </c>
      <c r="BD261" s="7">
        <v>0</v>
      </c>
      <c r="BE261" s="7">
        <v>0</v>
      </c>
      <c r="BF261" s="7">
        <v>0</v>
      </c>
      <c r="BG261" s="7">
        <v>0</v>
      </c>
      <c r="BH261" s="7">
        <v>0</v>
      </c>
      <c r="BI261" s="7">
        <v>0</v>
      </c>
      <c r="BJ261" s="7">
        <v>0</v>
      </c>
      <c r="BK261" s="7">
        <v>0</v>
      </c>
    </row>
    <row r="262" spans="1:63" x14ac:dyDescent="0.35">
      <c r="A262" s="38" t="s">
        <v>1244</v>
      </c>
      <c r="B262" s="38" t="s">
        <v>1245</v>
      </c>
      <c r="C262" s="38">
        <v>213</v>
      </c>
      <c r="D262" s="38" t="s">
        <v>1246</v>
      </c>
      <c r="E262" s="38"/>
      <c r="F262" s="38" t="s">
        <v>596</v>
      </c>
      <c r="G262" s="38" t="s">
        <v>472</v>
      </c>
      <c r="H262" s="38">
        <v>0</v>
      </c>
      <c r="I262" s="39">
        <v>0</v>
      </c>
      <c r="J262" s="38">
        <v>0</v>
      </c>
      <c r="K262" s="38">
        <v>0</v>
      </c>
      <c r="L262" s="39">
        <v>0</v>
      </c>
      <c r="M262" s="7">
        <v>0</v>
      </c>
      <c r="N262" s="7">
        <v>0</v>
      </c>
      <c r="O262" s="7">
        <v>0</v>
      </c>
      <c r="P262" s="7">
        <v>0</v>
      </c>
      <c r="Q262" s="7">
        <v>0</v>
      </c>
      <c r="R262" s="7">
        <v>0</v>
      </c>
      <c r="S262" s="7">
        <v>0</v>
      </c>
      <c r="T262" s="7">
        <v>0</v>
      </c>
      <c r="U262" s="7">
        <v>0</v>
      </c>
      <c r="V262" s="7">
        <v>0</v>
      </c>
      <c r="W262" s="7">
        <v>0</v>
      </c>
      <c r="X262" s="7">
        <v>0</v>
      </c>
      <c r="Y262" s="7">
        <v>0</v>
      </c>
      <c r="Z262" s="7">
        <v>0</v>
      </c>
      <c r="AA262" s="7">
        <v>0</v>
      </c>
      <c r="AB262" s="7">
        <v>0</v>
      </c>
      <c r="AC262" s="7">
        <v>0</v>
      </c>
      <c r="AD262" s="7">
        <v>0</v>
      </c>
      <c r="AE262" s="7">
        <v>0</v>
      </c>
      <c r="AF262" s="7">
        <v>0</v>
      </c>
      <c r="AG262" s="7">
        <v>0</v>
      </c>
      <c r="AH262" s="7">
        <v>0</v>
      </c>
      <c r="AI262" s="7">
        <v>0</v>
      </c>
      <c r="AJ262" s="7">
        <v>0</v>
      </c>
      <c r="AK262" s="7">
        <v>0</v>
      </c>
      <c r="AL262" s="7">
        <v>0</v>
      </c>
      <c r="AM262" s="7">
        <v>0</v>
      </c>
      <c r="AN262" s="7">
        <v>0</v>
      </c>
      <c r="AO262" s="7">
        <v>0</v>
      </c>
      <c r="AP262" s="7">
        <v>0</v>
      </c>
      <c r="AQ262" s="7">
        <v>0</v>
      </c>
      <c r="AR262" s="7">
        <v>0</v>
      </c>
      <c r="AS262" s="7">
        <v>0</v>
      </c>
      <c r="AT262" s="7">
        <v>0</v>
      </c>
      <c r="AU262" s="7">
        <v>0</v>
      </c>
      <c r="AV262" s="7">
        <v>0</v>
      </c>
      <c r="AW262" s="7">
        <v>0</v>
      </c>
      <c r="AX262" s="7">
        <v>0</v>
      </c>
      <c r="AY262" s="7">
        <v>0</v>
      </c>
      <c r="AZ262" s="7">
        <v>0</v>
      </c>
      <c r="BA262" s="7">
        <v>0</v>
      </c>
      <c r="BB262" s="7">
        <v>0</v>
      </c>
      <c r="BC262" s="7">
        <v>0</v>
      </c>
      <c r="BD262" s="7">
        <v>0</v>
      </c>
      <c r="BE262" s="7">
        <v>0</v>
      </c>
      <c r="BF262" s="7">
        <v>0</v>
      </c>
      <c r="BG262" s="7">
        <v>0</v>
      </c>
      <c r="BH262" s="7">
        <v>0</v>
      </c>
      <c r="BI262" s="7">
        <v>0</v>
      </c>
      <c r="BJ262" s="7">
        <v>0</v>
      </c>
      <c r="BK262" s="7">
        <v>0</v>
      </c>
    </row>
    <row r="263" spans="1:63" x14ac:dyDescent="0.35">
      <c r="A263" s="38" t="s">
        <v>1247</v>
      </c>
      <c r="B263" s="38" t="s">
        <v>1248</v>
      </c>
      <c r="C263" s="38">
        <v>214</v>
      </c>
      <c r="D263" s="38" t="s">
        <v>1249</v>
      </c>
      <c r="E263" s="38"/>
      <c r="F263" s="38" t="s">
        <v>596</v>
      </c>
      <c r="G263" s="38" t="s">
        <v>472</v>
      </c>
      <c r="H263" s="38">
        <v>0</v>
      </c>
      <c r="I263" s="39">
        <v>0</v>
      </c>
      <c r="J263" s="38">
        <v>0</v>
      </c>
      <c r="K263" s="38">
        <v>0</v>
      </c>
      <c r="L263" s="39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7">
        <v>0</v>
      </c>
      <c r="U263" s="7">
        <v>0</v>
      </c>
      <c r="V263" s="7">
        <v>0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7">
        <v>0</v>
      </c>
      <c r="AK263" s="7">
        <v>0</v>
      </c>
      <c r="AL263" s="7">
        <v>0</v>
      </c>
      <c r="AM263" s="7">
        <v>0</v>
      </c>
      <c r="AN263" s="7">
        <v>0</v>
      </c>
      <c r="AO263" s="7">
        <v>0</v>
      </c>
      <c r="AP263" s="7">
        <v>0</v>
      </c>
      <c r="AQ263" s="7">
        <v>0</v>
      </c>
      <c r="AR263" s="7">
        <v>0</v>
      </c>
      <c r="AS263" s="7">
        <v>0</v>
      </c>
      <c r="AT263" s="7">
        <v>0</v>
      </c>
      <c r="AU263" s="7">
        <v>0</v>
      </c>
      <c r="AV263" s="7">
        <v>0</v>
      </c>
      <c r="AW263" s="7">
        <v>0</v>
      </c>
      <c r="AX263" s="7">
        <v>0</v>
      </c>
      <c r="AY263" s="7">
        <v>0</v>
      </c>
      <c r="AZ263" s="7">
        <v>0</v>
      </c>
      <c r="BA263" s="7">
        <v>0</v>
      </c>
      <c r="BB263" s="7">
        <v>0</v>
      </c>
      <c r="BC263" s="7">
        <v>0</v>
      </c>
      <c r="BD263" s="7">
        <v>0</v>
      </c>
      <c r="BE263" s="7">
        <v>0</v>
      </c>
      <c r="BF263" s="7">
        <v>0</v>
      </c>
      <c r="BG263" s="7">
        <v>0</v>
      </c>
      <c r="BH263" s="7">
        <v>0</v>
      </c>
      <c r="BI263" s="7">
        <v>0</v>
      </c>
      <c r="BJ263" s="7">
        <v>0</v>
      </c>
      <c r="BK263" s="7">
        <v>0</v>
      </c>
    </row>
    <row r="264" spans="1:63" x14ac:dyDescent="0.35">
      <c r="A264" s="38" t="s">
        <v>1250</v>
      </c>
      <c r="B264" s="38" t="s">
        <v>1251</v>
      </c>
      <c r="C264" s="38">
        <v>215</v>
      </c>
      <c r="D264" s="38" t="s">
        <v>1252</v>
      </c>
      <c r="E264" s="38"/>
      <c r="F264" s="38" t="s">
        <v>596</v>
      </c>
      <c r="G264" s="38" t="s">
        <v>472</v>
      </c>
      <c r="H264" s="38">
        <v>0</v>
      </c>
      <c r="I264" s="39">
        <v>0</v>
      </c>
      <c r="J264" s="38">
        <v>0</v>
      </c>
      <c r="K264" s="38">
        <v>0</v>
      </c>
      <c r="L264" s="39">
        <v>0</v>
      </c>
      <c r="M264" s="7">
        <v>0</v>
      </c>
      <c r="N264" s="7">
        <v>0</v>
      </c>
      <c r="O264" s="7">
        <v>0</v>
      </c>
      <c r="P264" s="7">
        <v>0</v>
      </c>
      <c r="Q264" s="7">
        <v>0</v>
      </c>
      <c r="R264" s="7">
        <v>0</v>
      </c>
      <c r="S264" s="7">
        <v>0</v>
      </c>
      <c r="T264" s="7">
        <v>0</v>
      </c>
      <c r="U264" s="7">
        <v>0</v>
      </c>
      <c r="V264" s="7">
        <v>0</v>
      </c>
      <c r="W264" s="7">
        <v>0</v>
      </c>
      <c r="X264" s="7">
        <v>0</v>
      </c>
      <c r="Y264" s="7">
        <v>0</v>
      </c>
      <c r="Z264" s="7">
        <v>0</v>
      </c>
      <c r="AA264" s="7">
        <v>0</v>
      </c>
      <c r="AB264" s="7">
        <v>0</v>
      </c>
      <c r="AC264" s="7">
        <v>0</v>
      </c>
      <c r="AD264" s="7">
        <v>0</v>
      </c>
      <c r="AE264" s="7">
        <v>0</v>
      </c>
      <c r="AF264" s="7">
        <v>0</v>
      </c>
      <c r="AG264" s="7">
        <v>0</v>
      </c>
      <c r="AH264" s="7">
        <v>0</v>
      </c>
      <c r="AI264" s="7">
        <v>0</v>
      </c>
      <c r="AJ264" s="7">
        <v>0</v>
      </c>
      <c r="AK264" s="7">
        <v>0</v>
      </c>
      <c r="AL264" s="7">
        <v>0</v>
      </c>
      <c r="AM264" s="7">
        <v>0</v>
      </c>
      <c r="AN264" s="7">
        <v>0</v>
      </c>
      <c r="AO264" s="7">
        <v>0</v>
      </c>
      <c r="AP264" s="7">
        <v>0</v>
      </c>
      <c r="AQ264" s="7">
        <v>0</v>
      </c>
      <c r="AR264" s="7">
        <v>0</v>
      </c>
      <c r="AS264" s="7">
        <v>0</v>
      </c>
      <c r="AT264" s="7">
        <v>0</v>
      </c>
      <c r="AU264" s="7">
        <v>0</v>
      </c>
      <c r="AV264" s="7">
        <v>0</v>
      </c>
      <c r="AW264" s="7">
        <v>0</v>
      </c>
      <c r="AX264" s="7">
        <v>0</v>
      </c>
      <c r="AY264" s="7">
        <v>0</v>
      </c>
      <c r="AZ264" s="7">
        <v>0</v>
      </c>
      <c r="BA264" s="7">
        <v>0</v>
      </c>
      <c r="BB264" s="7">
        <v>0</v>
      </c>
      <c r="BC264" s="7">
        <v>0</v>
      </c>
      <c r="BD264" s="7">
        <v>0</v>
      </c>
      <c r="BE264" s="7">
        <v>0</v>
      </c>
      <c r="BF264" s="7">
        <v>0</v>
      </c>
      <c r="BG264" s="7">
        <v>0</v>
      </c>
      <c r="BH264" s="7">
        <v>0</v>
      </c>
      <c r="BI264" s="7">
        <v>0</v>
      </c>
      <c r="BJ264" s="7">
        <v>0</v>
      </c>
      <c r="BK264" s="7">
        <v>0</v>
      </c>
    </row>
    <row r="265" spans="1:63" x14ac:dyDescent="0.35">
      <c r="A265" s="38" t="s">
        <v>1253</v>
      </c>
      <c r="B265" s="38" t="s">
        <v>1254</v>
      </c>
      <c r="C265" s="38">
        <v>216</v>
      </c>
      <c r="D265" s="38" t="s">
        <v>1255</v>
      </c>
      <c r="E265" s="38"/>
      <c r="F265" s="38" t="s">
        <v>602</v>
      </c>
      <c r="G265" s="38" t="s">
        <v>472</v>
      </c>
      <c r="H265" s="38">
        <v>0</v>
      </c>
      <c r="I265" s="39">
        <v>0</v>
      </c>
      <c r="J265" s="38">
        <v>0</v>
      </c>
      <c r="K265" s="38">
        <v>0</v>
      </c>
      <c r="L265" s="39">
        <v>0</v>
      </c>
      <c r="M265" s="7">
        <v>8.5099999999999998E-6</v>
      </c>
      <c r="N265" s="7">
        <v>1.702E-5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7">
        <v>0</v>
      </c>
      <c r="U265" s="7">
        <v>0</v>
      </c>
      <c r="V265" s="7">
        <v>0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7">
        <v>0</v>
      </c>
      <c r="AK265" s="7">
        <v>0</v>
      </c>
      <c r="AL265" s="7">
        <v>0</v>
      </c>
      <c r="AM265" s="7">
        <v>0</v>
      </c>
      <c r="AN265" s="7">
        <v>0</v>
      </c>
      <c r="AO265" s="7">
        <v>0</v>
      </c>
      <c r="AP265" s="7">
        <v>0</v>
      </c>
      <c r="AQ265" s="7">
        <v>0</v>
      </c>
      <c r="AR265" s="7">
        <v>0</v>
      </c>
      <c r="AS265" s="7">
        <v>0</v>
      </c>
      <c r="AT265" s="7">
        <v>0</v>
      </c>
      <c r="AU265" s="7">
        <v>0</v>
      </c>
      <c r="AV265" s="7">
        <v>0</v>
      </c>
      <c r="AW265" s="7">
        <v>0</v>
      </c>
      <c r="AX265" s="7">
        <v>0</v>
      </c>
      <c r="AY265" s="7">
        <v>0</v>
      </c>
      <c r="AZ265" s="7">
        <v>0</v>
      </c>
      <c r="BA265" s="7">
        <v>0</v>
      </c>
      <c r="BB265" s="7">
        <v>0</v>
      </c>
      <c r="BC265" s="7">
        <v>0</v>
      </c>
      <c r="BD265" s="7">
        <v>0</v>
      </c>
      <c r="BE265" s="7">
        <v>0</v>
      </c>
      <c r="BF265" s="7">
        <v>0</v>
      </c>
      <c r="BG265" s="7">
        <v>0</v>
      </c>
      <c r="BH265" s="7">
        <v>0</v>
      </c>
      <c r="BI265" s="7">
        <v>0</v>
      </c>
      <c r="BJ265" s="7">
        <v>0</v>
      </c>
      <c r="BK265" s="7">
        <v>0</v>
      </c>
    </row>
    <row r="266" spans="1:63" x14ac:dyDescent="0.35">
      <c r="A266" s="38" t="s">
        <v>1256</v>
      </c>
      <c r="B266" s="38" t="s">
        <v>1257</v>
      </c>
      <c r="C266" s="38">
        <v>217</v>
      </c>
      <c r="D266" s="38" t="s">
        <v>1258</v>
      </c>
      <c r="E266" s="38"/>
      <c r="F266" s="38" t="s">
        <v>596</v>
      </c>
      <c r="G266" s="38" t="s">
        <v>472</v>
      </c>
      <c r="H266" s="38">
        <v>0</v>
      </c>
      <c r="I266" s="39">
        <v>0</v>
      </c>
      <c r="J266" s="38">
        <v>0</v>
      </c>
      <c r="K266" s="38">
        <v>0</v>
      </c>
      <c r="L266" s="39">
        <v>0</v>
      </c>
      <c r="M266" s="7">
        <v>8.5099999999999998E-6</v>
      </c>
      <c r="N266" s="7">
        <v>1.702E-5</v>
      </c>
      <c r="O266" s="7">
        <v>0</v>
      </c>
      <c r="P266" s="7">
        <v>0</v>
      </c>
      <c r="Q266" s="7">
        <v>0</v>
      </c>
      <c r="R266" s="7">
        <v>0</v>
      </c>
      <c r="S266" s="7">
        <v>0</v>
      </c>
      <c r="T266" s="7">
        <v>0</v>
      </c>
      <c r="U266" s="7">
        <v>0</v>
      </c>
      <c r="V266" s="7">
        <v>0</v>
      </c>
      <c r="W266" s="7">
        <v>0</v>
      </c>
      <c r="X266" s="7">
        <v>0</v>
      </c>
      <c r="Y266" s="7">
        <v>0</v>
      </c>
      <c r="Z266" s="7">
        <v>0</v>
      </c>
      <c r="AA266" s="7">
        <v>0</v>
      </c>
      <c r="AB266" s="7">
        <v>0</v>
      </c>
      <c r="AC266" s="7">
        <v>0</v>
      </c>
      <c r="AD266" s="7">
        <v>0</v>
      </c>
      <c r="AE266" s="7">
        <v>0</v>
      </c>
      <c r="AF266" s="7">
        <v>0</v>
      </c>
      <c r="AG266" s="7">
        <v>0</v>
      </c>
      <c r="AH266" s="7">
        <v>0</v>
      </c>
      <c r="AI266" s="7">
        <v>0</v>
      </c>
      <c r="AJ266" s="7">
        <v>0</v>
      </c>
      <c r="AK266" s="7">
        <v>0</v>
      </c>
      <c r="AL266" s="7">
        <v>0</v>
      </c>
      <c r="AM266" s="7">
        <v>0</v>
      </c>
      <c r="AN266" s="7">
        <v>0</v>
      </c>
      <c r="AO266" s="7">
        <v>0</v>
      </c>
      <c r="AP266" s="7">
        <v>0</v>
      </c>
      <c r="AQ266" s="7">
        <v>0</v>
      </c>
      <c r="AR266" s="7">
        <v>0</v>
      </c>
      <c r="AS266" s="7">
        <v>0</v>
      </c>
      <c r="AT266" s="7">
        <v>0</v>
      </c>
      <c r="AU266" s="7">
        <v>0</v>
      </c>
      <c r="AV266" s="7">
        <v>0</v>
      </c>
      <c r="AW266" s="7">
        <v>0</v>
      </c>
      <c r="AX266" s="7">
        <v>0</v>
      </c>
      <c r="AY266" s="7">
        <v>0</v>
      </c>
      <c r="AZ266" s="7">
        <v>0</v>
      </c>
      <c r="BA266" s="7">
        <v>0</v>
      </c>
      <c r="BB266" s="7">
        <v>0</v>
      </c>
      <c r="BC266" s="7">
        <v>0</v>
      </c>
      <c r="BD266" s="7">
        <v>0</v>
      </c>
      <c r="BE266" s="7">
        <v>0</v>
      </c>
      <c r="BF266" s="7">
        <v>0</v>
      </c>
      <c r="BG266" s="7">
        <v>0</v>
      </c>
      <c r="BH266" s="7">
        <v>0</v>
      </c>
      <c r="BI266" s="7">
        <v>0</v>
      </c>
      <c r="BJ266" s="7">
        <v>0</v>
      </c>
      <c r="BK266" s="7">
        <v>0</v>
      </c>
    </row>
    <row r="267" spans="1:63" x14ac:dyDescent="0.35">
      <c r="A267" s="38" t="s">
        <v>1259</v>
      </c>
      <c r="B267" s="38" t="s">
        <v>1260</v>
      </c>
      <c r="C267" s="38">
        <v>218</v>
      </c>
      <c r="D267" s="38" t="s">
        <v>1261</v>
      </c>
      <c r="E267" s="38"/>
      <c r="F267" s="38" t="s">
        <v>596</v>
      </c>
      <c r="G267" s="38" t="s">
        <v>472</v>
      </c>
      <c r="H267" s="38">
        <v>0</v>
      </c>
      <c r="I267" s="39">
        <v>0</v>
      </c>
      <c r="J267" s="38">
        <v>0</v>
      </c>
      <c r="K267" s="38">
        <v>0</v>
      </c>
      <c r="L267" s="39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7">
        <v>0</v>
      </c>
      <c r="U267" s="7">
        <v>0</v>
      </c>
      <c r="V267" s="7">
        <v>0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7">
        <v>0</v>
      </c>
      <c r="AK267" s="7">
        <v>0</v>
      </c>
      <c r="AL267" s="7">
        <v>0</v>
      </c>
      <c r="AM267" s="7">
        <v>0</v>
      </c>
      <c r="AN267" s="7">
        <v>0</v>
      </c>
      <c r="AO267" s="7">
        <v>0</v>
      </c>
      <c r="AP267" s="7">
        <v>0</v>
      </c>
      <c r="AQ267" s="7">
        <v>0</v>
      </c>
      <c r="AR267" s="7">
        <v>0</v>
      </c>
      <c r="AS267" s="7">
        <v>0</v>
      </c>
      <c r="AT267" s="7">
        <v>0</v>
      </c>
      <c r="AU267" s="7">
        <v>0</v>
      </c>
      <c r="AV267" s="7">
        <v>0</v>
      </c>
      <c r="AW267" s="7">
        <v>0</v>
      </c>
      <c r="AX267" s="7">
        <v>0</v>
      </c>
      <c r="AY267" s="7">
        <v>0</v>
      </c>
      <c r="AZ267" s="7">
        <v>0</v>
      </c>
      <c r="BA267" s="7">
        <v>0</v>
      </c>
      <c r="BB267" s="7">
        <v>0</v>
      </c>
      <c r="BC267" s="7">
        <v>0</v>
      </c>
      <c r="BD267" s="7">
        <v>0</v>
      </c>
      <c r="BE267" s="7">
        <v>0</v>
      </c>
      <c r="BF267" s="7">
        <v>0</v>
      </c>
      <c r="BG267" s="7">
        <v>0</v>
      </c>
      <c r="BH267" s="7">
        <v>0</v>
      </c>
      <c r="BI267" s="7">
        <v>0</v>
      </c>
      <c r="BJ267" s="7">
        <v>0</v>
      </c>
      <c r="BK267" s="7">
        <v>0</v>
      </c>
    </row>
    <row r="268" spans="1:63" x14ac:dyDescent="0.35">
      <c r="A268" s="38" t="s">
        <v>1262</v>
      </c>
      <c r="B268" s="38" t="s">
        <v>1263</v>
      </c>
      <c r="C268" s="38">
        <v>219</v>
      </c>
      <c r="D268" s="38" t="s">
        <v>1264</v>
      </c>
      <c r="E268" s="38"/>
      <c r="F268" s="38" t="s">
        <v>596</v>
      </c>
      <c r="G268" s="38" t="s">
        <v>472</v>
      </c>
      <c r="H268" s="38">
        <v>0</v>
      </c>
      <c r="I268" s="39">
        <v>0</v>
      </c>
      <c r="J268" s="38">
        <v>0</v>
      </c>
      <c r="K268" s="38">
        <v>0</v>
      </c>
      <c r="L268" s="39">
        <v>0</v>
      </c>
      <c r="M268" s="7">
        <v>0</v>
      </c>
      <c r="N268" s="7">
        <v>0</v>
      </c>
      <c r="O268" s="7">
        <v>0</v>
      </c>
      <c r="P268" s="7">
        <v>0</v>
      </c>
      <c r="Q268" s="7">
        <v>0</v>
      </c>
      <c r="R268" s="7">
        <v>0</v>
      </c>
      <c r="S268" s="7">
        <v>0</v>
      </c>
      <c r="T268" s="7">
        <v>0</v>
      </c>
      <c r="U268" s="7">
        <v>0</v>
      </c>
      <c r="V268" s="7">
        <v>0</v>
      </c>
      <c r="W268" s="7">
        <v>0</v>
      </c>
      <c r="X268" s="7">
        <v>0</v>
      </c>
      <c r="Y268" s="7">
        <v>0</v>
      </c>
      <c r="Z268" s="7">
        <v>0</v>
      </c>
      <c r="AA268" s="7">
        <v>0</v>
      </c>
      <c r="AB268" s="7">
        <v>0</v>
      </c>
      <c r="AC268" s="7">
        <v>0</v>
      </c>
      <c r="AD268" s="7">
        <v>0</v>
      </c>
      <c r="AE268" s="7">
        <v>0</v>
      </c>
      <c r="AF268" s="7">
        <v>0</v>
      </c>
      <c r="AG268" s="7">
        <v>0</v>
      </c>
      <c r="AH268" s="7">
        <v>0</v>
      </c>
      <c r="AI268" s="7">
        <v>0</v>
      </c>
      <c r="AJ268" s="7">
        <v>0</v>
      </c>
      <c r="AK268" s="7">
        <v>0</v>
      </c>
      <c r="AL268" s="7">
        <v>0</v>
      </c>
      <c r="AM268" s="7">
        <v>0</v>
      </c>
      <c r="AN268" s="7">
        <v>0</v>
      </c>
      <c r="AO268" s="7">
        <v>0</v>
      </c>
      <c r="AP268" s="7">
        <v>0</v>
      </c>
      <c r="AQ268" s="7">
        <v>0</v>
      </c>
      <c r="AR268" s="7">
        <v>0</v>
      </c>
      <c r="AS268" s="7">
        <v>0</v>
      </c>
      <c r="AT268" s="7">
        <v>0</v>
      </c>
      <c r="AU268" s="7">
        <v>0</v>
      </c>
      <c r="AV268" s="7">
        <v>0</v>
      </c>
      <c r="AW268" s="7">
        <v>0</v>
      </c>
      <c r="AX268" s="7">
        <v>0</v>
      </c>
      <c r="AY268" s="7">
        <v>0</v>
      </c>
      <c r="AZ268" s="7">
        <v>0</v>
      </c>
      <c r="BA268" s="7">
        <v>0</v>
      </c>
      <c r="BB268" s="7">
        <v>0</v>
      </c>
      <c r="BC268" s="7">
        <v>0</v>
      </c>
      <c r="BD268" s="7">
        <v>0</v>
      </c>
      <c r="BE268" s="7">
        <v>0</v>
      </c>
      <c r="BF268" s="7">
        <v>0</v>
      </c>
      <c r="BG268" s="7">
        <v>0</v>
      </c>
      <c r="BH268" s="7">
        <v>0</v>
      </c>
      <c r="BI268" s="7">
        <v>0</v>
      </c>
      <c r="BJ268" s="7">
        <v>0</v>
      </c>
      <c r="BK268" s="7">
        <v>0</v>
      </c>
    </row>
    <row r="269" spans="1:63" x14ac:dyDescent="0.35">
      <c r="A269" s="38" t="s">
        <v>1265</v>
      </c>
      <c r="B269" s="38" t="s">
        <v>1266</v>
      </c>
      <c r="C269" s="38">
        <v>220</v>
      </c>
      <c r="D269" s="38" t="s">
        <v>1267</v>
      </c>
      <c r="E269" s="38"/>
      <c r="F269" s="38" t="s">
        <v>596</v>
      </c>
      <c r="G269" s="38" t="s">
        <v>472</v>
      </c>
      <c r="H269" s="38">
        <v>0</v>
      </c>
      <c r="I269" s="39">
        <v>0</v>
      </c>
      <c r="J269" s="38">
        <v>0</v>
      </c>
      <c r="K269" s="38">
        <v>0</v>
      </c>
      <c r="L269" s="39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7">
        <v>0</v>
      </c>
      <c r="U269" s="7">
        <v>0</v>
      </c>
      <c r="V269" s="7">
        <v>0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7">
        <v>0</v>
      </c>
      <c r="AK269" s="7">
        <v>0</v>
      </c>
      <c r="AL269" s="7">
        <v>0</v>
      </c>
      <c r="AM269" s="7">
        <v>0</v>
      </c>
      <c r="AN269" s="7">
        <v>0</v>
      </c>
      <c r="AO269" s="7">
        <v>0</v>
      </c>
      <c r="AP269" s="7">
        <v>0</v>
      </c>
      <c r="AQ269" s="7">
        <v>0</v>
      </c>
      <c r="AR269" s="7">
        <v>0</v>
      </c>
      <c r="AS269" s="7">
        <v>0</v>
      </c>
      <c r="AT269" s="7">
        <v>0</v>
      </c>
      <c r="AU269" s="7">
        <v>0</v>
      </c>
      <c r="AV269" s="7">
        <v>0</v>
      </c>
      <c r="AW269" s="7">
        <v>0</v>
      </c>
      <c r="AX269" s="7">
        <v>0</v>
      </c>
      <c r="AY269" s="7">
        <v>0</v>
      </c>
      <c r="AZ269" s="7">
        <v>0</v>
      </c>
      <c r="BA269" s="7">
        <v>0</v>
      </c>
      <c r="BB269" s="7">
        <v>0</v>
      </c>
      <c r="BC269" s="7">
        <v>0</v>
      </c>
      <c r="BD269" s="7">
        <v>0</v>
      </c>
      <c r="BE269" s="7">
        <v>0</v>
      </c>
      <c r="BF269" s="7">
        <v>0</v>
      </c>
      <c r="BG269" s="7">
        <v>0</v>
      </c>
      <c r="BH269" s="7">
        <v>0</v>
      </c>
      <c r="BI269" s="7">
        <v>0</v>
      </c>
      <c r="BJ269" s="7">
        <v>0</v>
      </c>
      <c r="BK269" s="7">
        <v>0</v>
      </c>
    </row>
    <row r="270" spans="1:63" x14ac:dyDescent="0.35">
      <c r="A270" s="38" t="s">
        <v>1268</v>
      </c>
      <c r="B270" s="38" t="s">
        <v>1269</v>
      </c>
      <c r="C270" s="38">
        <v>221</v>
      </c>
      <c r="D270" s="38" t="s">
        <v>1270</v>
      </c>
      <c r="E270" s="38"/>
      <c r="F270" s="38" t="s">
        <v>596</v>
      </c>
      <c r="G270" s="38" t="s">
        <v>472</v>
      </c>
      <c r="H270" s="38">
        <v>0</v>
      </c>
      <c r="I270" s="39">
        <v>0</v>
      </c>
      <c r="J270" s="38">
        <v>0</v>
      </c>
      <c r="K270" s="38">
        <v>0</v>
      </c>
      <c r="L270" s="39">
        <v>0</v>
      </c>
      <c r="M270" s="7">
        <v>8.5099999999999998E-6</v>
      </c>
      <c r="N270" s="7">
        <v>1.702E-5</v>
      </c>
      <c r="O270" s="7">
        <v>0</v>
      </c>
      <c r="P270" s="7">
        <v>0</v>
      </c>
      <c r="Q270" s="7">
        <v>0</v>
      </c>
      <c r="R270" s="7">
        <v>0</v>
      </c>
      <c r="S270" s="7">
        <v>0</v>
      </c>
      <c r="T270" s="7">
        <v>0</v>
      </c>
      <c r="U270" s="7">
        <v>0</v>
      </c>
      <c r="V270" s="7">
        <v>0</v>
      </c>
      <c r="W270" s="7">
        <v>0</v>
      </c>
      <c r="X270" s="7">
        <v>0</v>
      </c>
      <c r="Y270" s="7">
        <v>0</v>
      </c>
      <c r="Z270" s="7">
        <v>0</v>
      </c>
      <c r="AA270" s="7">
        <v>0</v>
      </c>
      <c r="AB270" s="7">
        <v>0</v>
      </c>
      <c r="AC270" s="7">
        <v>0</v>
      </c>
      <c r="AD270" s="7">
        <v>0</v>
      </c>
      <c r="AE270" s="7">
        <v>0</v>
      </c>
      <c r="AF270" s="7">
        <v>0</v>
      </c>
      <c r="AG270" s="7">
        <v>0</v>
      </c>
      <c r="AH270" s="7">
        <v>0</v>
      </c>
      <c r="AI270" s="7">
        <v>0</v>
      </c>
      <c r="AJ270" s="7">
        <v>0</v>
      </c>
      <c r="AK270" s="7">
        <v>0</v>
      </c>
      <c r="AL270" s="7">
        <v>0</v>
      </c>
      <c r="AM270" s="7">
        <v>0</v>
      </c>
      <c r="AN270" s="7">
        <v>0</v>
      </c>
      <c r="AO270" s="7">
        <v>0</v>
      </c>
      <c r="AP270" s="7">
        <v>0</v>
      </c>
      <c r="AQ270" s="7">
        <v>0</v>
      </c>
      <c r="AR270" s="7">
        <v>0</v>
      </c>
      <c r="AS270" s="7">
        <v>0</v>
      </c>
      <c r="AT270" s="7">
        <v>0</v>
      </c>
      <c r="AU270" s="7">
        <v>0</v>
      </c>
      <c r="AV270" s="7">
        <v>0</v>
      </c>
      <c r="AW270" s="7">
        <v>0</v>
      </c>
      <c r="AX270" s="7">
        <v>0</v>
      </c>
      <c r="AY270" s="7">
        <v>0</v>
      </c>
      <c r="AZ270" s="7">
        <v>0</v>
      </c>
      <c r="BA270" s="7">
        <v>0</v>
      </c>
      <c r="BB270" s="7">
        <v>0</v>
      </c>
      <c r="BC270" s="7">
        <v>0</v>
      </c>
      <c r="BD270" s="7">
        <v>0</v>
      </c>
      <c r="BE270" s="7">
        <v>0</v>
      </c>
      <c r="BF270" s="7">
        <v>0</v>
      </c>
      <c r="BG270" s="7">
        <v>0</v>
      </c>
      <c r="BH270" s="7">
        <v>0</v>
      </c>
      <c r="BI270" s="7">
        <v>0</v>
      </c>
      <c r="BJ270" s="7">
        <v>0</v>
      </c>
      <c r="BK270" s="7">
        <v>0</v>
      </c>
    </row>
    <row r="271" spans="1:63" x14ac:dyDescent="0.35">
      <c r="A271" s="38" t="s">
        <v>1271</v>
      </c>
      <c r="B271" s="38" t="s">
        <v>1272</v>
      </c>
      <c r="C271" s="38">
        <v>222</v>
      </c>
      <c r="D271" s="38" t="s">
        <v>1273</v>
      </c>
      <c r="E271" s="38"/>
      <c r="F271" s="38" t="s">
        <v>596</v>
      </c>
      <c r="G271" s="38" t="s">
        <v>472</v>
      </c>
      <c r="H271" s="38">
        <v>0</v>
      </c>
      <c r="I271" s="39">
        <v>0</v>
      </c>
      <c r="J271" s="38">
        <v>0</v>
      </c>
      <c r="K271" s="38">
        <v>0</v>
      </c>
      <c r="L271" s="39">
        <v>0</v>
      </c>
      <c r="M271" s="7">
        <v>8.5099999999999998E-6</v>
      </c>
      <c r="N271" s="7">
        <v>1.702E-5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7">
        <v>0</v>
      </c>
      <c r="U271" s="7">
        <v>0</v>
      </c>
      <c r="V271" s="7">
        <v>0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7">
        <v>0</v>
      </c>
      <c r="AK271" s="7">
        <v>0</v>
      </c>
      <c r="AL271" s="7">
        <v>0</v>
      </c>
      <c r="AM271" s="7">
        <v>0</v>
      </c>
      <c r="AN271" s="7">
        <v>0</v>
      </c>
      <c r="AO271" s="7">
        <v>0</v>
      </c>
      <c r="AP271" s="7">
        <v>0</v>
      </c>
      <c r="AQ271" s="7">
        <v>0</v>
      </c>
      <c r="AR271" s="7">
        <v>0</v>
      </c>
      <c r="AS271" s="7">
        <v>0</v>
      </c>
      <c r="AT271" s="7">
        <v>0</v>
      </c>
      <c r="AU271" s="7">
        <v>0</v>
      </c>
      <c r="AV271" s="7">
        <v>0</v>
      </c>
      <c r="AW271" s="7">
        <v>0</v>
      </c>
      <c r="AX271" s="7">
        <v>0</v>
      </c>
      <c r="AY271" s="7">
        <v>0</v>
      </c>
      <c r="AZ271" s="7">
        <v>0</v>
      </c>
      <c r="BA271" s="7">
        <v>0</v>
      </c>
      <c r="BB271" s="7">
        <v>0</v>
      </c>
      <c r="BC271" s="7">
        <v>0</v>
      </c>
      <c r="BD271" s="7">
        <v>0</v>
      </c>
      <c r="BE271" s="7">
        <v>0</v>
      </c>
      <c r="BF271" s="7">
        <v>0</v>
      </c>
      <c r="BG271" s="7">
        <v>0</v>
      </c>
      <c r="BH271" s="7">
        <v>0</v>
      </c>
      <c r="BI271" s="7">
        <v>0</v>
      </c>
      <c r="BJ271" s="7">
        <v>0</v>
      </c>
      <c r="BK271" s="7">
        <v>0</v>
      </c>
    </row>
    <row r="272" spans="1:63" x14ac:dyDescent="0.35">
      <c r="A272" s="38" t="s">
        <v>1274</v>
      </c>
      <c r="B272" s="38" t="s">
        <v>1275</v>
      </c>
      <c r="C272" s="38">
        <v>223</v>
      </c>
      <c r="D272" s="38" t="s">
        <v>1276</v>
      </c>
      <c r="E272" s="38"/>
      <c r="F272" s="38" t="s">
        <v>596</v>
      </c>
      <c r="G272" s="38" t="s">
        <v>472</v>
      </c>
      <c r="H272" s="38">
        <v>0</v>
      </c>
      <c r="I272" s="39">
        <v>0</v>
      </c>
      <c r="J272" s="38">
        <v>0</v>
      </c>
      <c r="K272" s="38">
        <v>0</v>
      </c>
      <c r="L272" s="39">
        <v>0</v>
      </c>
      <c r="M272" s="7">
        <v>0</v>
      </c>
      <c r="N272" s="7">
        <v>0</v>
      </c>
      <c r="O272" s="7">
        <v>0</v>
      </c>
      <c r="P272" s="7">
        <v>0</v>
      </c>
      <c r="Q272" s="7">
        <v>0</v>
      </c>
      <c r="R272" s="7">
        <v>0</v>
      </c>
      <c r="S272" s="7">
        <v>0</v>
      </c>
      <c r="T272" s="7">
        <v>0</v>
      </c>
      <c r="U272" s="7">
        <v>0</v>
      </c>
      <c r="V272" s="7">
        <v>0</v>
      </c>
      <c r="W272" s="7">
        <v>0</v>
      </c>
      <c r="X272" s="7">
        <v>0</v>
      </c>
      <c r="Y272" s="7">
        <v>0</v>
      </c>
      <c r="Z272" s="7">
        <v>0</v>
      </c>
      <c r="AA272" s="7">
        <v>0</v>
      </c>
      <c r="AB272" s="7">
        <v>0</v>
      </c>
      <c r="AC272" s="7">
        <v>0</v>
      </c>
      <c r="AD272" s="7">
        <v>0</v>
      </c>
      <c r="AE272" s="7">
        <v>0</v>
      </c>
      <c r="AF272" s="7">
        <v>0</v>
      </c>
      <c r="AG272" s="7">
        <v>0</v>
      </c>
      <c r="AH272" s="7">
        <v>0</v>
      </c>
      <c r="AI272" s="7">
        <v>0</v>
      </c>
      <c r="AJ272" s="7">
        <v>0</v>
      </c>
      <c r="AK272" s="7">
        <v>0</v>
      </c>
      <c r="AL272" s="7">
        <v>0</v>
      </c>
      <c r="AM272" s="7">
        <v>0</v>
      </c>
      <c r="AN272" s="7">
        <v>0</v>
      </c>
      <c r="AO272" s="7">
        <v>0</v>
      </c>
      <c r="AP272" s="7">
        <v>0</v>
      </c>
      <c r="AQ272" s="7">
        <v>0</v>
      </c>
      <c r="AR272" s="7">
        <v>0</v>
      </c>
      <c r="AS272" s="7">
        <v>0</v>
      </c>
      <c r="AT272" s="7">
        <v>0</v>
      </c>
      <c r="AU272" s="7">
        <v>0</v>
      </c>
      <c r="AV272" s="7">
        <v>0</v>
      </c>
      <c r="AW272" s="7">
        <v>0</v>
      </c>
      <c r="AX272" s="7">
        <v>0</v>
      </c>
      <c r="AY272" s="7">
        <v>0</v>
      </c>
      <c r="AZ272" s="7">
        <v>0</v>
      </c>
      <c r="BA272" s="7">
        <v>0</v>
      </c>
      <c r="BB272" s="7">
        <v>0</v>
      </c>
      <c r="BC272" s="7">
        <v>0</v>
      </c>
      <c r="BD272" s="7">
        <v>0</v>
      </c>
      <c r="BE272" s="7">
        <v>0</v>
      </c>
      <c r="BF272" s="7">
        <v>0</v>
      </c>
      <c r="BG272" s="7">
        <v>0</v>
      </c>
      <c r="BH272" s="7">
        <v>0</v>
      </c>
      <c r="BI272" s="7">
        <v>0</v>
      </c>
      <c r="BJ272" s="7">
        <v>0</v>
      </c>
      <c r="BK272" s="7">
        <v>0</v>
      </c>
    </row>
    <row r="273" spans="1:63" x14ac:dyDescent="0.35">
      <c r="A273" s="38" t="s">
        <v>1277</v>
      </c>
      <c r="B273" s="38" t="s">
        <v>1278</v>
      </c>
      <c r="C273" s="38">
        <v>224</v>
      </c>
      <c r="D273" s="38" t="s">
        <v>1279</v>
      </c>
      <c r="E273" s="38"/>
      <c r="F273" s="38" t="s">
        <v>596</v>
      </c>
      <c r="G273" s="38" t="s">
        <v>472</v>
      </c>
      <c r="H273" s="38">
        <v>0</v>
      </c>
      <c r="I273" s="39">
        <v>0</v>
      </c>
      <c r="J273" s="38">
        <v>0</v>
      </c>
      <c r="K273" s="38">
        <v>0</v>
      </c>
      <c r="L273" s="39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7">
        <v>0</v>
      </c>
      <c r="U273" s="7">
        <v>0</v>
      </c>
      <c r="V273" s="7">
        <v>0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7">
        <v>0</v>
      </c>
      <c r="AK273" s="7">
        <v>0</v>
      </c>
      <c r="AL273" s="7">
        <v>0</v>
      </c>
      <c r="AM273" s="7">
        <v>0</v>
      </c>
      <c r="AN273" s="7">
        <v>0</v>
      </c>
      <c r="AO273" s="7">
        <v>0</v>
      </c>
      <c r="AP273" s="7">
        <v>0</v>
      </c>
      <c r="AQ273" s="7">
        <v>0</v>
      </c>
      <c r="AR273" s="7">
        <v>0</v>
      </c>
      <c r="AS273" s="7">
        <v>0</v>
      </c>
      <c r="AT273" s="7">
        <v>0</v>
      </c>
      <c r="AU273" s="7">
        <v>0</v>
      </c>
      <c r="AV273" s="7">
        <v>0</v>
      </c>
      <c r="AW273" s="7">
        <v>0</v>
      </c>
      <c r="AX273" s="7">
        <v>0</v>
      </c>
      <c r="AY273" s="7">
        <v>0</v>
      </c>
      <c r="AZ273" s="7">
        <v>0</v>
      </c>
      <c r="BA273" s="7">
        <v>0</v>
      </c>
      <c r="BB273" s="7">
        <v>0</v>
      </c>
      <c r="BC273" s="7">
        <v>0</v>
      </c>
      <c r="BD273" s="7">
        <v>0</v>
      </c>
      <c r="BE273" s="7">
        <v>0</v>
      </c>
      <c r="BF273" s="7">
        <v>0</v>
      </c>
      <c r="BG273" s="7">
        <v>0</v>
      </c>
      <c r="BH273" s="7">
        <v>0</v>
      </c>
      <c r="BI273" s="7">
        <v>0</v>
      </c>
      <c r="BJ273" s="7">
        <v>0</v>
      </c>
      <c r="BK273" s="7">
        <v>0</v>
      </c>
    </row>
    <row r="274" spans="1:63" x14ac:dyDescent="0.35">
      <c r="A274" s="38" t="s">
        <v>1280</v>
      </c>
      <c r="B274" s="38" t="s">
        <v>1281</v>
      </c>
      <c r="C274" s="38">
        <v>225</v>
      </c>
      <c r="D274" s="38" t="s">
        <v>1282</v>
      </c>
      <c r="E274" s="38"/>
      <c r="F274" s="38" t="s">
        <v>596</v>
      </c>
      <c r="G274" s="38" t="s">
        <v>472</v>
      </c>
      <c r="H274" s="38">
        <v>0</v>
      </c>
      <c r="I274" s="39">
        <v>0</v>
      </c>
      <c r="J274" s="38">
        <v>0</v>
      </c>
      <c r="K274" s="38">
        <v>0</v>
      </c>
      <c r="L274" s="39">
        <v>0</v>
      </c>
      <c r="M274" s="7">
        <v>0</v>
      </c>
      <c r="N274" s="7">
        <v>0</v>
      </c>
      <c r="O274" s="7">
        <v>0</v>
      </c>
      <c r="P274" s="7">
        <v>0</v>
      </c>
      <c r="Q274" s="7">
        <v>0</v>
      </c>
      <c r="R274" s="7">
        <v>0</v>
      </c>
      <c r="S274" s="7">
        <v>0</v>
      </c>
      <c r="T274" s="7">
        <v>0</v>
      </c>
      <c r="U274" s="7">
        <v>0</v>
      </c>
      <c r="V274" s="7">
        <v>0</v>
      </c>
      <c r="W274" s="7">
        <v>0</v>
      </c>
      <c r="X274" s="7">
        <v>0</v>
      </c>
      <c r="Y274" s="7">
        <v>0</v>
      </c>
      <c r="Z274" s="7">
        <v>0</v>
      </c>
      <c r="AA274" s="7">
        <v>0</v>
      </c>
      <c r="AB274" s="7">
        <v>0</v>
      </c>
      <c r="AC274" s="7">
        <v>0</v>
      </c>
      <c r="AD274" s="7">
        <v>0</v>
      </c>
      <c r="AE274" s="7">
        <v>0</v>
      </c>
      <c r="AF274" s="7">
        <v>0</v>
      </c>
      <c r="AG274" s="7">
        <v>0</v>
      </c>
      <c r="AH274" s="7">
        <v>0</v>
      </c>
      <c r="AI274" s="7">
        <v>0</v>
      </c>
      <c r="AJ274" s="7">
        <v>0</v>
      </c>
      <c r="AK274" s="7">
        <v>0</v>
      </c>
      <c r="AL274" s="7">
        <v>0</v>
      </c>
      <c r="AM274" s="7">
        <v>0</v>
      </c>
      <c r="AN274" s="7">
        <v>0</v>
      </c>
      <c r="AO274" s="7">
        <v>0</v>
      </c>
      <c r="AP274" s="7">
        <v>0</v>
      </c>
      <c r="AQ274" s="7">
        <v>0</v>
      </c>
      <c r="AR274" s="7">
        <v>0</v>
      </c>
      <c r="AS274" s="7">
        <v>0</v>
      </c>
      <c r="AT274" s="7">
        <v>0</v>
      </c>
      <c r="AU274" s="7">
        <v>0</v>
      </c>
      <c r="AV274" s="7">
        <v>0</v>
      </c>
      <c r="AW274" s="7">
        <v>0</v>
      </c>
      <c r="AX274" s="7">
        <v>0</v>
      </c>
      <c r="AY274" s="7">
        <v>0</v>
      </c>
      <c r="AZ274" s="7">
        <v>0</v>
      </c>
      <c r="BA274" s="7">
        <v>0</v>
      </c>
      <c r="BB274" s="7">
        <v>0</v>
      </c>
      <c r="BC274" s="7">
        <v>0</v>
      </c>
      <c r="BD274" s="7">
        <v>0</v>
      </c>
      <c r="BE274" s="7">
        <v>0</v>
      </c>
      <c r="BF274" s="7">
        <v>0</v>
      </c>
      <c r="BG274" s="7">
        <v>0</v>
      </c>
      <c r="BH274" s="7">
        <v>0</v>
      </c>
      <c r="BI274" s="7">
        <v>0</v>
      </c>
      <c r="BJ274" s="7">
        <v>0</v>
      </c>
      <c r="BK274" s="7">
        <v>0</v>
      </c>
    </row>
    <row r="275" spans="1:63" x14ac:dyDescent="0.35">
      <c r="A275" s="38" t="s">
        <v>1283</v>
      </c>
      <c r="B275" s="38" t="s">
        <v>1284</v>
      </c>
      <c r="C275" s="38">
        <v>226</v>
      </c>
      <c r="D275" s="38" t="s">
        <v>1285</v>
      </c>
      <c r="E275" s="38"/>
      <c r="F275" s="38" t="s">
        <v>596</v>
      </c>
      <c r="G275" s="38" t="s">
        <v>472</v>
      </c>
      <c r="H275" s="38">
        <v>0</v>
      </c>
      <c r="I275" s="39">
        <v>0</v>
      </c>
      <c r="J275" s="38">
        <v>0</v>
      </c>
      <c r="K275" s="38">
        <v>0</v>
      </c>
      <c r="L275" s="39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7">
        <v>0</v>
      </c>
      <c r="U275" s="7">
        <v>0</v>
      </c>
      <c r="V275" s="7">
        <v>0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7">
        <v>0</v>
      </c>
      <c r="AK275" s="7">
        <v>0</v>
      </c>
      <c r="AL275" s="7">
        <v>0</v>
      </c>
      <c r="AM275" s="7">
        <v>0</v>
      </c>
      <c r="AN275" s="7">
        <v>0</v>
      </c>
      <c r="AO275" s="7">
        <v>0</v>
      </c>
      <c r="AP275" s="7">
        <v>0</v>
      </c>
      <c r="AQ275" s="7">
        <v>0</v>
      </c>
      <c r="AR275" s="7">
        <v>0</v>
      </c>
      <c r="AS275" s="7">
        <v>0</v>
      </c>
      <c r="AT275" s="7">
        <v>0</v>
      </c>
      <c r="AU275" s="7">
        <v>0</v>
      </c>
      <c r="AV275" s="7">
        <v>0</v>
      </c>
      <c r="AW275" s="7">
        <v>0</v>
      </c>
      <c r="AX275" s="7">
        <v>0</v>
      </c>
      <c r="AY275" s="7">
        <v>0</v>
      </c>
      <c r="AZ275" s="7">
        <v>0</v>
      </c>
      <c r="BA275" s="7">
        <v>0</v>
      </c>
      <c r="BB275" s="7">
        <v>0</v>
      </c>
      <c r="BC275" s="7">
        <v>0</v>
      </c>
      <c r="BD275" s="7">
        <v>0</v>
      </c>
      <c r="BE275" s="7">
        <v>0</v>
      </c>
      <c r="BF275" s="7">
        <v>0</v>
      </c>
      <c r="BG275" s="7">
        <v>0</v>
      </c>
      <c r="BH275" s="7">
        <v>0</v>
      </c>
      <c r="BI275" s="7">
        <v>0</v>
      </c>
      <c r="BJ275" s="7">
        <v>0</v>
      </c>
      <c r="BK275" s="7">
        <v>0</v>
      </c>
    </row>
    <row r="276" spans="1:63" x14ac:dyDescent="0.35">
      <c r="A276" s="38" t="s">
        <v>1286</v>
      </c>
      <c r="B276" s="38" t="s">
        <v>1287</v>
      </c>
      <c r="C276" s="38">
        <v>227</v>
      </c>
      <c r="D276" s="38" t="s">
        <v>1288</v>
      </c>
      <c r="E276" s="38"/>
      <c r="F276" s="38" t="s">
        <v>596</v>
      </c>
      <c r="G276" s="38" t="s">
        <v>472</v>
      </c>
      <c r="H276" s="38">
        <v>0</v>
      </c>
      <c r="I276" s="39">
        <v>0</v>
      </c>
      <c r="J276" s="38">
        <v>0</v>
      </c>
      <c r="K276" s="38">
        <v>0</v>
      </c>
      <c r="L276" s="39">
        <v>0</v>
      </c>
      <c r="M276" s="7">
        <v>8.5099999999999998E-6</v>
      </c>
      <c r="N276" s="7">
        <v>1.702E-5</v>
      </c>
      <c r="O276" s="7">
        <v>0</v>
      </c>
      <c r="P276" s="7">
        <v>0</v>
      </c>
      <c r="Q276" s="7">
        <v>0</v>
      </c>
      <c r="R276" s="7">
        <v>0</v>
      </c>
      <c r="S276" s="7">
        <v>0</v>
      </c>
      <c r="T276" s="7">
        <v>0</v>
      </c>
      <c r="U276" s="7">
        <v>0</v>
      </c>
      <c r="V276" s="7">
        <v>0</v>
      </c>
      <c r="W276" s="7">
        <v>0</v>
      </c>
      <c r="X276" s="7">
        <v>0</v>
      </c>
      <c r="Y276" s="7">
        <v>0</v>
      </c>
      <c r="Z276" s="7">
        <v>0</v>
      </c>
      <c r="AA276" s="7">
        <v>0</v>
      </c>
      <c r="AB276" s="7">
        <v>0</v>
      </c>
      <c r="AC276" s="7">
        <v>0</v>
      </c>
      <c r="AD276" s="7">
        <v>0</v>
      </c>
      <c r="AE276" s="7">
        <v>0</v>
      </c>
      <c r="AF276" s="7">
        <v>0</v>
      </c>
      <c r="AG276" s="7">
        <v>0</v>
      </c>
      <c r="AH276" s="7">
        <v>0</v>
      </c>
      <c r="AI276" s="7">
        <v>0</v>
      </c>
      <c r="AJ276" s="7">
        <v>0</v>
      </c>
      <c r="AK276" s="7">
        <v>0</v>
      </c>
      <c r="AL276" s="7">
        <v>0</v>
      </c>
      <c r="AM276" s="7">
        <v>0</v>
      </c>
      <c r="AN276" s="7">
        <v>0</v>
      </c>
      <c r="AO276" s="7">
        <v>0</v>
      </c>
      <c r="AP276" s="7">
        <v>0</v>
      </c>
      <c r="AQ276" s="7">
        <v>0</v>
      </c>
      <c r="AR276" s="7">
        <v>0</v>
      </c>
      <c r="AS276" s="7">
        <v>0</v>
      </c>
      <c r="AT276" s="7">
        <v>0</v>
      </c>
      <c r="AU276" s="7">
        <v>0</v>
      </c>
      <c r="AV276" s="7">
        <v>0</v>
      </c>
      <c r="AW276" s="7">
        <v>0</v>
      </c>
      <c r="AX276" s="7">
        <v>0</v>
      </c>
      <c r="AY276" s="7">
        <v>0</v>
      </c>
      <c r="AZ276" s="7">
        <v>0</v>
      </c>
      <c r="BA276" s="7">
        <v>0</v>
      </c>
      <c r="BB276" s="7">
        <v>0</v>
      </c>
      <c r="BC276" s="7">
        <v>0</v>
      </c>
      <c r="BD276" s="7">
        <v>0</v>
      </c>
      <c r="BE276" s="7">
        <v>0</v>
      </c>
      <c r="BF276" s="7">
        <v>0</v>
      </c>
      <c r="BG276" s="7">
        <v>0</v>
      </c>
      <c r="BH276" s="7">
        <v>0</v>
      </c>
      <c r="BI276" s="7">
        <v>0</v>
      </c>
      <c r="BJ276" s="7">
        <v>0</v>
      </c>
      <c r="BK276" s="7">
        <v>0</v>
      </c>
    </row>
    <row r="277" spans="1:63" x14ac:dyDescent="0.35">
      <c r="A277" s="38" t="s">
        <v>1289</v>
      </c>
      <c r="B277" s="38" t="s">
        <v>1290</v>
      </c>
      <c r="C277" s="38">
        <v>228</v>
      </c>
      <c r="D277" s="38" t="s">
        <v>1291</v>
      </c>
      <c r="E277" s="38"/>
      <c r="F277" s="38" t="s">
        <v>596</v>
      </c>
      <c r="G277" s="38" t="s">
        <v>472</v>
      </c>
      <c r="H277" s="38">
        <v>0</v>
      </c>
      <c r="I277" s="39">
        <v>0</v>
      </c>
      <c r="J277" s="38">
        <v>0</v>
      </c>
      <c r="K277" s="38">
        <v>0</v>
      </c>
      <c r="L277" s="39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7">
        <v>0</v>
      </c>
      <c r="U277" s="7">
        <v>0</v>
      </c>
      <c r="V277" s="7">
        <v>0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7">
        <v>0</v>
      </c>
      <c r="AK277" s="7">
        <v>0</v>
      </c>
      <c r="AL277" s="7">
        <v>0</v>
      </c>
      <c r="AM277" s="7">
        <v>0</v>
      </c>
      <c r="AN277" s="7">
        <v>0</v>
      </c>
      <c r="AO277" s="7">
        <v>0</v>
      </c>
      <c r="AP277" s="7">
        <v>0</v>
      </c>
      <c r="AQ277" s="7">
        <v>0</v>
      </c>
      <c r="AR277" s="7">
        <v>0</v>
      </c>
      <c r="AS277" s="7">
        <v>0</v>
      </c>
      <c r="AT277" s="7">
        <v>0</v>
      </c>
      <c r="AU277" s="7">
        <v>0</v>
      </c>
      <c r="AV277" s="7">
        <v>0</v>
      </c>
      <c r="AW277" s="7">
        <v>0</v>
      </c>
      <c r="AX277" s="7">
        <v>0</v>
      </c>
      <c r="AY277" s="7">
        <v>0</v>
      </c>
      <c r="AZ277" s="7">
        <v>0</v>
      </c>
      <c r="BA277" s="7">
        <v>0</v>
      </c>
      <c r="BB277" s="7">
        <v>0</v>
      </c>
      <c r="BC277" s="7">
        <v>0</v>
      </c>
      <c r="BD277" s="7">
        <v>0</v>
      </c>
      <c r="BE277" s="7">
        <v>0</v>
      </c>
      <c r="BF277" s="7">
        <v>0</v>
      </c>
      <c r="BG277" s="7">
        <v>0</v>
      </c>
      <c r="BH277" s="7">
        <v>0</v>
      </c>
      <c r="BI277" s="7">
        <v>0</v>
      </c>
      <c r="BJ277" s="7">
        <v>0</v>
      </c>
      <c r="BK277" s="7">
        <v>0</v>
      </c>
    </row>
    <row r="278" spans="1:63" x14ac:dyDescent="0.35">
      <c r="A278" s="38" t="s">
        <v>1292</v>
      </c>
      <c r="B278" s="38" t="s">
        <v>1293</v>
      </c>
      <c r="C278" s="38">
        <v>229</v>
      </c>
      <c r="D278" s="38" t="s">
        <v>1294</v>
      </c>
      <c r="E278" s="38"/>
      <c r="F278" s="38" t="s">
        <v>596</v>
      </c>
      <c r="G278" s="38" t="s">
        <v>472</v>
      </c>
      <c r="H278" s="38">
        <v>0</v>
      </c>
      <c r="I278" s="39">
        <v>0</v>
      </c>
      <c r="J278" s="38">
        <v>0</v>
      </c>
      <c r="K278" s="38">
        <v>0</v>
      </c>
      <c r="L278" s="39">
        <v>0</v>
      </c>
      <c r="M278" s="7">
        <v>0</v>
      </c>
      <c r="N278" s="7">
        <v>0</v>
      </c>
      <c r="O278" s="7">
        <v>0</v>
      </c>
      <c r="P278" s="7">
        <v>0</v>
      </c>
      <c r="Q278" s="7">
        <v>0</v>
      </c>
      <c r="R278" s="7">
        <v>0</v>
      </c>
      <c r="S278" s="7">
        <v>0</v>
      </c>
      <c r="T278" s="7">
        <v>0</v>
      </c>
      <c r="U278" s="7">
        <v>0</v>
      </c>
      <c r="V278" s="7">
        <v>0</v>
      </c>
      <c r="W278" s="7">
        <v>0</v>
      </c>
      <c r="X278" s="7">
        <v>0</v>
      </c>
      <c r="Y278" s="7">
        <v>0</v>
      </c>
      <c r="Z278" s="7">
        <v>0</v>
      </c>
      <c r="AA278" s="7">
        <v>0</v>
      </c>
      <c r="AB278" s="7">
        <v>0</v>
      </c>
      <c r="AC278" s="7">
        <v>0</v>
      </c>
      <c r="AD278" s="7">
        <v>0</v>
      </c>
      <c r="AE278" s="7">
        <v>0</v>
      </c>
      <c r="AF278" s="7">
        <v>0</v>
      </c>
      <c r="AG278" s="7">
        <v>0</v>
      </c>
      <c r="AH278" s="7">
        <v>0</v>
      </c>
      <c r="AI278" s="7">
        <v>0</v>
      </c>
      <c r="AJ278" s="7">
        <v>0</v>
      </c>
      <c r="AK278" s="7">
        <v>0</v>
      </c>
      <c r="AL278" s="7">
        <v>0</v>
      </c>
      <c r="AM278" s="7">
        <v>0</v>
      </c>
      <c r="AN278" s="7">
        <v>0</v>
      </c>
      <c r="AO278" s="7">
        <v>0</v>
      </c>
      <c r="AP278" s="7">
        <v>0</v>
      </c>
      <c r="AQ278" s="7">
        <v>0</v>
      </c>
      <c r="AR278" s="7">
        <v>0</v>
      </c>
      <c r="AS278" s="7">
        <v>0</v>
      </c>
      <c r="AT278" s="7">
        <v>0</v>
      </c>
      <c r="AU278" s="7">
        <v>0</v>
      </c>
      <c r="AV278" s="7">
        <v>0</v>
      </c>
      <c r="AW278" s="7">
        <v>0</v>
      </c>
      <c r="AX278" s="7">
        <v>0</v>
      </c>
      <c r="AY278" s="7">
        <v>0</v>
      </c>
      <c r="AZ278" s="7">
        <v>0</v>
      </c>
      <c r="BA278" s="7">
        <v>0</v>
      </c>
      <c r="BB278" s="7">
        <v>0</v>
      </c>
      <c r="BC278" s="7">
        <v>0</v>
      </c>
      <c r="BD278" s="7">
        <v>0</v>
      </c>
      <c r="BE278" s="7">
        <v>0</v>
      </c>
      <c r="BF278" s="7">
        <v>0</v>
      </c>
      <c r="BG278" s="7">
        <v>0</v>
      </c>
      <c r="BH278" s="7">
        <v>0</v>
      </c>
      <c r="BI278" s="7">
        <v>0</v>
      </c>
      <c r="BJ278" s="7">
        <v>0</v>
      </c>
      <c r="BK278" s="7">
        <v>0</v>
      </c>
    </row>
    <row r="279" spans="1:63" x14ac:dyDescent="0.35">
      <c r="A279" s="38" t="s">
        <v>1295</v>
      </c>
      <c r="B279" s="38" t="s">
        <v>1296</v>
      </c>
      <c r="C279" s="38">
        <v>230</v>
      </c>
      <c r="D279" s="38" t="s">
        <v>1297</v>
      </c>
      <c r="E279" s="38"/>
      <c r="F279" s="38" t="s">
        <v>596</v>
      </c>
      <c r="G279" s="38" t="s">
        <v>472</v>
      </c>
      <c r="H279" s="38">
        <v>0</v>
      </c>
      <c r="I279" s="39">
        <v>0</v>
      </c>
      <c r="J279" s="38">
        <v>0</v>
      </c>
      <c r="K279" s="38">
        <v>0</v>
      </c>
      <c r="L279" s="39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7">
        <v>0</v>
      </c>
      <c r="U279" s="7">
        <v>0</v>
      </c>
      <c r="V279" s="7">
        <v>0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7">
        <v>0</v>
      </c>
      <c r="AK279" s="7">
        <v>0</v>
      </c>
      <c r="AL279" s="7">
        <v>0</v>
      </c>
      <c r="AM279" s="7">
        <v>0</v>
      </c>
      <c r="AN279" s="7">
        <v>0</v>
      </c>
      <c r="AO279" s="7">
        <v>0</v>
      </c>
      <c r="AP279" s="7">
        <v>0</v>
      </c>
      <c r="AQ279" s="7">
        <v>0</v>
      </c>
      <c r="AR279" s="7">
        <v>0</v>
      </c>
      <c r="AS279" s="7">
        <v>0</v>
      </c>
      <c r="AT279" s="7">
        <v>0</v>
      </c>
      <c r="AU279" s="7">
        <v>0</v>
      </c>
      <c r="AV279" s="7">
        <v>0</v>
      </c>
      <c r="AW279" s="7">
        <v>0</v>
      </c>
      <c r="AX279" s="7">
        <v>0</v>
      </c>
      <c r="AY279" s="7">
        <v>0</v>
      </c>
      <c r="AZ279" s="7">
        <v>0</v>
      </c>
      <c r="BA279" s="7">
        <v>0</v>
      </c>
      <c r="BB279" s="7">
        <v>0</v>
      </c>
      <c r="BC279" s="7">
        <v>0</v>
      </c>
      <c r="BD279" s="7">
        <v>0</v>
      </c>
      <c r="BE279" s="7">
        <v>0</v>
      </c>
      <c r="BF279" s="7">
        <v>0</v>
      </c>
      <c r="BG279" s="7">
        <v>0</v>
      </c>
      <c r="BH279" s="7">
        <v>0</v>
      </c>
      <c r="BI279" s="7">
        <v>0</v>
      </c>
      <c r="BJ279" s="7">
        <v>0</v>
      </c>
      <c r="BK279" s="7">
        <v>0</v>
      </c>
    </row>
    <row r="280" spans="1:63" x14ac:dyDescent="0.35">
      <c r="A280" s="38" t="s">
        <v>1298</v>
      </c>
      <c r="B280" s="38" t="s">
        <v>1299</v>
      </c>
      <c r="C280" s="38">
        <v>231</v>
      </c>
      <c r="D280" s="38" t="s">
        <v>1300</v>
      </c>
      <c r="E280" s="38"/>
      <c r="F280" s="38" t="s">
        <v>596</v>
      </c>
      <c r="G280" s="38" t="s">
        <v>472</v>
      </c>
      <c r="H280" s="38">
        <v>0</v>
      </c>
      <c r="I280" s="39">
        <v>0</v>
      </c>
      <c r="J280" s="38">
        <v>0</v>
      </c>
      <c r="K280" s="38">
        <v>0</v>
      </c>
      <c r="L280" s="39">
        <v>0</v>
      </c>
      <c r="M280" s="7">
        <v>0</v>
      </c>
      <c r="N280" s="7">
        <v>0</v>
      </c>
      <c r="O280" s="7">
        <v>0</v>
      </c>
      <c r="P280" s="7">
        <v>0</v>
      </c>
      <c r="Q280" s="7">
        <v>0</v>
      </c>
      <c r="R280" s="7">
        <v>0</v>
      </c>
      <c r="S280" s="7">
        <v>0</v>
      </c>
      <c r="T280" s="7">
        <v>0</v>
      </c>
      <c r="U280" s="7">
        <v>0</v>
      </c>
      <c r="V280" s="7">
        <v>0</v>
      </c>
      <c r="W280" s="7">
        <v>0</v>
      </c>
      <c r="X280" s="7">
        <v>0</v>
      </c>
      <c r="Y280" s="7">
        <v>0</v>
      </c>
      <c r="Z280" s="7">
        <v>0</v>
      </c>
      <c r="AA280" s="7">
        <v>0</v>
      </c>
      <c r="AB280" s="7">
        <v>0</v>
      </c>
      <c r="AC280" s="7">
        <v>0</v>
      </c>
      <c r="AD280" s="7">
        <v>0</v>
      </c>
      <c r="AE280" s="7">
        <v>0</v>
      </c>
      <c r="AF280" s="7">
        <v>0</v>
      </c>
      <c r="AG280" s="7">
        <v>0</v>
      </c>
      <c r="AH280" s="7">
        <v>0</v>
      </c>
      <c r="AI280" s="7">
        <v>0</v>
      </c>
      <c r="AJ280" s="7">
        <v>0</v>
      </c>
      <c r="AK280" s="7">
        <v>0</v>
      </c>
      <c r="AL280" s="7">
        <v>0</v>
      </c>
      <c r="AM280" s="7">
        <v>0</v>
      </c>
      <c r="AN280" s="7">
        <v>0</v>
      </c>
      <c r="AO280" s="7">
        <v>0</v>
      </c>
      <c r="AP280" s="7">
        <v>0</v>
      </c>
      <c r="AQ280" s="7">
        <v>0</v>
      </c>
      <c r="AR280" s="7">
        <v>0</v>
      </c>
      <c r="AS280" s="7">
        <v>0</v>
      </c>
      <c r="AT280" s="7">
        <v>0</v>
      </c>
      <c r="AU280" s="7">
        <v>0</v>
      </c>
      <c r="AV280" s="7">
        <v>0</v>
      </c>
      <c r="AW280" s="7">
        <v>0</v>
      </c>
      <c r="AX280" s="7">
        <v>0</v>
      </c>
      <c r="AY280" s="7">
        <v>0</v>
      </c>
      <c r="AZ280" s="7">
        <v>0</v>
      </c>
      <c r="BA280" s="7">
        <v>0</v>
      </c>
      <c r="BB280" s="7">
        <v>0</v>
      </c>
      <c r="BC280" s="7">
        <v>0</v>
      </c>
      <c r="BD280" s="7">
        <v>0</v>
      </c>
      <c r="BE280" s="7">
        <v>0</v>
      </c>
      <c r="BF280" s="7">
        <v>0</v>
      </c>
      <c r="BG280" s="7">
        <v>0</v>
      </c>
      <c r="BH280" s="7">
        <v>0</v>
      </c>
      <c r="BI280" s="7">
        <v>0</v>
      </c>
      <c r="BJ280" s="7">
        <v>0</v>
      </c>
      <c r="BK280" s="7">
        <v>0</v>
      </c>
    </row>
    <row r="281" spans="1:63" x14ac:dyDescent="0.35">
      <c r="A281" s="38" t="s">
        <v>1301</v>
      </c>
      <c r="B281" s="38" t="s">
        <v>1302</v>
      </c>
      <c r="C281" s="38">
        <v>232</v>
      </c>
      <c r="D281" s="38" t="s">
        <v>1303</v>
      </c>
      <c r="E281" s="38"/>
      <c r="F281" s="38" t="s">
        <v>596</v>
      </c>
      <c r="G281" s="38" t="s">
        <v>472</v>
      </c>
      <c r="H281" s="38">
        <v>0</v>
      </c>
      <c r="I281" s="39">
        <v>0</v>
      </c>
      <c r="J281" s="38">
        <v>0</v>
      </c>
      <c r="K281" s="38">
        <v>0</v>
      </c>
      <c r="L281" s="39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7">
        <v>0</v>
      </c>
      <c r="U281" s="7">
        <v>0</v>
      </c>
      <c r="V281" s="7">
        <v>0</v>
      </c>
      <c r="W281" s="7">
        <v>0</v>
      </c>
      <c r="X281" s="7">
        <v>0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7">
        <v>0</v>
      </c>
      <c r="AK281" s="7">
        <v>0</v>
      </c>
      <c r="AL281" s="7">
        <v>0</v>
      </c>
      <c r="AM281" s="7">
        <v>0</v>
      </c>
      <c r="AN281" s="7">
        <v>0</v>
      </c>
      <c r="AO281" s="7">
        <v>0</v>
      </c>
      <c r="AP281" s="7">
        <v>0</v>
      </c>
      <c r="AQ281" s="7">
        <v>0</v>
      </c>
      <c r="AR281" s="7">
        <v>0</v>
      </c>
      <c r="AS281" s="7">
        <v>0</v>
      </c>
      <c r="AT281" s="7">
        <v>0</v>
      </c>
      <c r="AU281" s="7">
        <v>0</v>
      </c>
      <c r="AV281" s="7">
        <v>0</v>
      </c>
      <c r="AW281" s="7">
        <v>0</v>
      </c>
      <c r="AX281" s="7">
        <v>0</v>
      </c>
      <c r="AY281" s="7">
        <v>0</v>
      </c>
      <c r="AZ281" s="7">
        <v>0</v>
      </c>
      <c r="BA281" s="7">
        <v>0</v>
      </c>
      <c r="BB281" s="7">
        <v>0</v>
      </c>
      <c r="BC281" s="7">
        <v>0</v>
      </c>
      <c r="BD281" s="7">
        <v>0</v>
      </c>
      <c r="BE281" s="7">
        <v>0</v>
      </c>
      <c r="BF281" s="7">
        <v>0</v>
      </c>
      <c r="BG281" s="7">
        <v>0</v>
      </c>
      <c r="BH281" s="7">
        <v>0</v>
      </c>
      <c r="BI281" s="7">
        <v>0</v>
      </c>
      <c r="BJ281" s="7">
        <v>0</v>
      </c>
      <c r="BK281" s="7">
        <v>0</v>
      </c>
    </row>
    <row r="282" spans="1:63" x14ac:dyDescent="0.35">
      <c r="A282" s="38" t="s">
        <v>1304</v>
      </c>
      <c r="B282" s="38" t="s">
        <v>1305</v>
      </c>
      <c r="C282" s="38">
        <v>233</v>
      </c>
      <c r="D282" s="38" t="s">
        <v>1306</v>
      </c>
      <c r="E282" s="38"/>
      <c r="F282" s="38" t="s">
        <v>596</v>
      </c>
      <c r="G282" s="38" t="s">
        <v>472</v>
      </c>
      <c r="H282" s="38">
        <v>0</v>
      </c>
      <c r="I282" s="39">
        <v>0</v>
      </c>
      <c r="J282" s="38">
        <v>0</v>
      </c>
      <c r="K282" s="38">
        <v>0</v>
      </c>
      <c r="L282" s="39">
        <v>0</v>
      </c>
      <c r="M282" s="7">
        <v>0</v>
      </c>
      <c r="N282" s="7">
        <v>0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T282" s="7">
        <v>0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Z282" s="7">
        <v>0</v>
      </c>
      <c r="AA282" s="7">
        <v>0</v>
      </c>
      <c r="AB282" s="7">
        <v>0</v>
      </c>
      <c r="AC282" s="7">
        <v>0</v>
      </c>
      <c r="AD282" s="7">
        <v>0</v>
      </c>
      <c r="AE282" s="7">
        <v>0</v>
      </c>
      <c r="AF282" s="7">
        <v>0</v>
      </c>
      <c r="AG282" s="7">
        <v>0</v>
      </c>
      <c r="AH282" s="7">
        <v>0</v>
      </c>
      <c r="AI282" s="7">
        <v>0</v>
      </c>
      <c r="AJ282" s="7">
        <v>0</v>
      </c>
      <c r="AK282" s="7">
        <v>0</v>
      </c>
      <c r="AL282" s="7">
        <v>0</v>
      </c>
      <c r="AM282" s="7">
        <v>0</v>
      </c>
      <c r="AN282" s="7">
        <v>0</v>
      </c>
      <c r="AO282" s="7">
        <v>0</v>
      </c>
      <c r="AP282" s="7">
        <v>0</v>
      </c>
      <c r="AQ282" s="7">
        <v>0</v>
      </c>
      <c r="AR282" s="7">
        <v>0</v>
      </c>
      <c r="AS282" s="7">
        <v>0</v>
      </c>
      <c r="AT282" s="7">
        <v>0</v>
      </c>
      <c r="AU282" s="7">
        <v>0</v>
      </c>
      <c r="AV282" s="7">
        <v>0</v>
      </c>
      <c r="AW282" s="7">
        <v>0</v>
      </c>
      <c r="AX282" s="7">
        <v>0</v>
      </c>
      <c r="AY282" s="7">
        <v>0</v>
      </c>
      <c r="AZ282" s="7">
        <v>0</v>
      </c>
      <c r="BA282" s="7">
        <v>0</v>
      </c>
      <c r="BB282" s="7">
        <v>0</v>
      </c>
      <c r="BC282" s="7">
        <v>0</v>
      </c>
      <c r="BD282" s="7">
        <v>0</v>
      </c>
      <c r="BE282" s="7">
        <v>0</v>
      </c>
      <c r="BF282" s="7">
        <v>0</v>
      </c>
      <c r="BG282" s="7">
        <v>0</v>
      </c>
      <c r="BH282" s="7">
        <v>0</v>
      </c>
      <c r="BI282" s="7">
        <v>0</v>
      </c>
      <c r="BJ282" s="7">
        <v>0</v>
      </c>
      <c r="BK282" s="7">
        <v>0</v>
      </c>
    </row>
    <row r="283" spans="1:63" x14ac:dyDescent="0.35">
      <c r="A283" s="38" t="s">
        <v>1307</v>
      </c>
      <c r="B283" s="38" t="s">
        <v>1308</v>
      </c>
      <c r="C283" s="38">
        <v>235</v>
      </c>
      <c r="D283" s="38" t="s">
        <v>1309</v>
      </c>
      <c r="E283" s="38"/>
      <c r="F283" s="38" t="s">
        <v>596</v>
      </c>
      <c r="G283" s="38" t="s">
        <v>472</v>
      </c>
      <c r="H283" s="38">
        <v>0</v>
      </c>
      <c r="I283" s="39">
        <v>0</v>
      </c>
      <c r="J283" s="38">
        <v>0</v>
      </c>
      <c r="K283" s="38">
        <v>0</v>
      </c>
      <c r="L283" s="39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7">
        <v>0</v>
      </c>
      <c r="U283" s="7">
        <v>0</v>
      </c>
      <c r="V283" s="7">
        <v>0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7">
        <v>0</v>
      </c>
      <c r="AK283" s="7">
        <v>0</v>
      </c>
      <c r="AL283" s="7">
        <v>0</v>
      </c>
      <c r="AM283" s="7">
        <v>0</v>
      </c>
      <c r="AN283" s="7">
        <v>0</v>
      </c>
      <c r="AO283" s="7">
        <v>0</v>
      </c>
      <c r="AP283" s="7">
        <v>0</v>
      </c>
      <c r="AQ283" s="7">
        <v>0</v>
      </c>
      <c r="AR283" s="7">
        <v>0</v>
      </c>
      <c r="AS283" s="7">
        <v>0</v>
      </c>
      <c r="AT283" s="7">
        <v>0</v>
      </c>
      <c r="AU283" s="7">
        <v>0</v>
      </c>
      <c r="AV283" s="7">
        <v>0</v>
      </c>
      <c r="AW283" s="7">
        <v>0</v>
      </c>
      <c r="AX283" s="7">
        <v>0</v>
      </c>
      <c r="AY283" s="7">
        <v>0</v>
      </c>
      <c r="AZ283" s="7">
        <v>0</v>
      </c>
      <c r="BA283" s="7">
        <v>0</v>
      </c>
      <c r="BB283" s="7">
        <v>0</v>
      </c>
      <c r="BC283" s="7">
        <v>0</v>
      </c>
      <c r="BD283" s="7">
        <v>0</v>
      </c>
      <c r="BE283" s="7">
        <v>0</v>
      </c>
      <c r="BF283" s="7">
        <v>0</v>
      </c>
      <c r="BG283" s="7">
        <v>0</v>
      </c>
      <c r="BH283" s="7">
        <v>0</v>
      </c>
      <c r="BI283" s="7">
        <v>0</v>
      </c>
      <c r="BJ283" s="7">
        <v>0</v>
      </c>
      <c r="BK283" s="7">
        <v>0</v>
      </c>
    </row>
    <row r="284" spans="1:63" x14ac:dyDescent="0.35">
      <c r="A284" s="38" t="s">
        <v>1310</v>
      </c>
      <c r="B284" s="38" t="s">
        <v>1311</v>
      </c>
      <c r="C284" s="38">
        <v>236</v>
      </c>
      <c r="D284" s="38" t="s">
        <v>1312</v>
      </c>
      <c r="E284" s="38"/>
      <c r="F284" s="38" t="s">
        <v>596</v>
      </c>
      <c r="G284" s="38" t="s">
        <v>472</v>
      </c>
      <c r="H284" s="38">
        <v>0</v>
      </c>
      <c r="I284" s="39">
        <v>0</v>
      </c>
      <c r="J284" s="38">
        <v>0</v>
      </c>
      <c r="K284" s="38">
        <v>0</v>
      </c>
      <c r="L284" s="39">
        <v>0</v>
      </c>
      <c r="M284" s="7">
        <v>0</v>
      </c>
      <c r="N284" s="7">
        <v>0</v>
      </c>
      <c r="O284" s="7">
        <v>0</v>
      </c>
      <c r="P284" s="7">
        <v>0</v>
      </c>
      <c r="Q284" s="7">
        <v>0</v>
      </c>
      <c r="R284" s="7">
        <v>0</v>
      </c>
      <c r="S284" s="7">
        <v>0</v>
      </c>
      <c r="T284" s="7">
        <v>0</v>
      </c>
      <c r="U284" s="7">
        <v>0</v>
      </c>
      <c r="V284" s="7">
        <v>0</v>
      </c>
      <c r="W284" s="7">
        <v>0</v>
      </c>
      <c r="X284" s="7">
        <v>0</v>
      </c>
      <c r="Y284" s="7">
        <v>0</v>
      </c>
      <c r="Z284" s="7">
        <v>0</v>
      </c>
      <c r="AA284" s="7">
        <v>0</v>
      </c>
      <c r="AB284" s="7">
        <v>0</v>
      </c>
      <c r="AC284" s="7">
        <v>0</v>
      </c>
      <c r="AD284" s="7">
        <v>0</v>
      </c>
      <c r="AE284" s="7">
        <v>0</v>
      </c>
      <c r="AF284" s="7">
        <v>0</v>
      </c>
      <c r="AG284" s="7">
        <v>0</v>
      </c>
      <c r="AH284" s="7">
        <v>0</v>
      </c>
      <c r="AI284" s="7">
        <v>0</v>
      </c>
      <c r="AJ284" s="7">
        <v>0</v>
      </c>
      <c r="AK284" s="7">
        <v>0</v>
      </c>
      <c r="AL284" s="7">
        <v>0</v>
      </c>
      <c r="AM284" s="7">
        <v>0</v>
      </c>
      <c r="AN284" s="7">
        <v>0</v>
      </c>
      <c r="AO284" s="7">
        <v>0</v>
      </c>
      <c r="AP284" s="7">
        <v>0</v>
      </c>
      <c r="AQ284" s="7">
        <v>0</v>
      </c>
      <c r="AR284" s="7">
        <v>0</v>
      </c>
      <c r="AS284" s="7">
        <v>0</v>
      </c>
      <c r="AT284" s="7">
        <v>0</v>
      </c>
      <c r="AU284" s="7">
        <v>0</v>
      </c>
      <c r="AV284" s="7">
        <v>0</v>
      </c>
      <c r="AW284" s="7">
        <v>0</v>
      </c>
      <c r="AX284" s="7">
        <v>0</v>
      </c>
      <c r="AY284" s="7">
        <v>0</v>
      </c>
      <c r="AZ284" s="7">
        <v>0</v>
      </c>
      <c r="BA284" s="7">
        <v>0</v>
      </c>
      <c r="BB284" s="7">
        <v>0</v>
      </c>
      <c r="BC284" s="7">
        <v>0</v>
      </c>
      <c r="BD284" s="7">
        <v>0</v>
      </c>
      <c r="BE284" s="7">
        <v>0</v>
      </c>
      <c r="BF284" s="7">
        <v>0</v>
      </c>
      <c r="BG284" s="7">
        <v>0</v>
      </c>
      <c r="BH284" s="7">
        <v>0</v>
      </c>
      <c r="BI284" s="7">
        <v>0</v>
      </c>
      <c r="BJ284" s="7">
        <v>0</v>
      </c>
      <c r="BK284" s="7">
        <v>0</v>
      </c>
    </row>
    <row r="285" spans="1:63" x14ac:dyDescent="0.35">
      <c r="A285" s="38" t="s">
        <v>1313</v>
      </c>
      <c r="B285" s="38" t="s">
        <v>1314</v>
      </c>
      <c r="C285" s="38">
        <v>237</v>
      </c>
      <c r="D285" s="38" t="s">
        <v>1315</v>
      </c>
      <c r="E285" s="38"/>
      <c r="F285" s="38" t="s">
        <v>596</v>
      </c>
      <c r="G285" s="38" t="s">
        <v>472</v>
      </c>
      <c r="H285" s="38">
        <v>0</v>
      </c>
      <c r="I285" s="39">
        <v>0</v>
      </c>
      <c r="J285" s="38">
        <v>0</v>
      </c>
      <c r="K285" s="38">
        <v>0</v>
      </c>
      <c r="L285" s="39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7">
        <v>0</v>
      </c>
      <c r="U285" s="7">
        <v>0</v>
      </c>
      <c r="V285" s="7">
        <v>0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7">
        <v>0</v>
      </c>
      <c r="AK285" s="7">
        <v>0</v>
      </c>
      <c r="AL285" s="7">
        <v>0</v>
      </c>
      <c r="AM285" s="7">
        <v>0</v>
      </c>
      <c r="AN285" s="7">
        <v>0</v>
      </c>
      <c r="AO285" s="7">
        <v>0</v>
      </c>
      <c r="AP285" s="7">
        <v>0</v>
      </c>
      <c r="AQ285" s="7">
        <v>0</v>
      </c>
      <c r="AR285" s="7">
        <v>0</v>
      </c>
      <c r="AS285" s="7">
        <v>0</v>
      </c>
      <c r="AT285" s="7">
        <v>0</v>
      </c>
      <c r="AU285" s="7">
        <v>0</v>
      </c>
      <c r="AV285" s="7">
        <v>0</v>
      </c>
      <c r="AW285" s="7">
        <v>0</v>
      </c>
      <c r="AX285" s="7">
        <v>0</v>
      </c>
      <c r="AY285" s="7">
        <v>0</v>
      </c>
      <c r="AZ285" s="7">
        <v>0</v>
      </c>
      <c r="BA285" s="7">
        <v>0</v>
      </c>
      <c r="BB285" s="7">
        <v>0</v>
      </c>
      <c r="BC285" s="7">
        <v>0</v>
      </c>
      <c r="BD285" s="7">
        <v>0</v>
      </c>
      <c r="BE285" s="7">
        <v>0</v>
      </c>
      <c r="BF285" s="7">
        <v>0</v>
      </c>
      <c r="BG285" s="7">
        <v>0</v>
      </c>
      <c r="BH285" s="7">
        <v>0</v>
      </c>
      <c r="BI285" s="7">
        <v>0</v>
      </c>
      <c r="BJ285" s="7">
        <v>0</v>
      </c>
      <c r="BK285" s="7">
        <v>0</v>
      </c>
    </row>
    <row r="286" spans="1:63" x14ac:dyDescent="0.35">
      <c r="A286" s="38" t="s">
        <v>1316</v>
      </c>
      <c r="B286" s="38" t="s">
        <v>1317</v>
      </c>
      <c r="C286" s="38">
        <v>238</v>
      </c>
      <c r="D286" s="38" t="s">
        <v>1318</v>
      </c>
      <c r="E286" s="38"/>
      <c r="F286" s="38" t="s">
        <v>596</v>
      </c>
      <c r="G286" s="38" t="s">
        <v>472</v>
      </c>
      <c r="H286" s="38">
        <v>0</v>
      </c>
      <c r="I286" s="39">
        <v>0</v>
      </c>
      <c r="J286" s="38">
        <v>0</v>
      </c>
      <c r="K286" s="38">
        <v>0</v>
      </c>
      <c r="L286" s="39">
        <v>0</v>
      </c>
      <c r="M286" s="7">
        <v>0</v>
      </c>
      <c r="N286" s="7">
        <v>0</v>
      </c>
      <c r="O286" s="7">
        <v>0</v>
      </c>
      <c r="P286" s="7">
        <v>0</v>
      </c>
      <c r="Q286" s="7">
        <v>0</v>
      </c>
      <c r="R286" s="7">
        <v>0</v>
      </c>
      <c r="S286" s="7">
        <v>0</v>
      </c>
      <c r="T286" s="7">
        <v>0</v>
      </c>
      <c r="U286" s="7">
        <v>0</v>
      </c>
      <c r="V286" s="7">
        <v>0</v>
      </c>
      <c r="W286" s="7">
        <v>0</v>
      </c>
      <c r="X286" s="7">
        <v>0</v>
      </c>
      <c r="Y286" s="7">
        <v>0</v>
      </c>
      <c r="Z286" s="7">
        <v>0</v>
      </c>
      <c r="AA286" s="7">
        <v>0</v>
      </c>
      <c r="AB286" s="7">
        <v>0</v>
      </c>
      <c r="AC286" s="7">
        <v>0</v>
      </c>
      <c r="AD286" s="7">
        <v>0</v>
      </c>
      <c r="AE286" s="7">
        <v>0</v>
      </c>
      <c r="AF286" s="7">
        <v>0</v>
      </c>
      <c r="AG286" s="7">
        <v>0</v>
      </c>
      <c r="AH286" s="7">
        <v>0</v>
      </c>
      <c r="AI286" s="7">
        <v>0</v>
      </c>
      <c r="AJ286" s="7">
        <v>0</v>
      </c>
      <c r="AK286" s="7">
        <v>0</v>
      </c>
      <c r="AL286" s="7">
        <v>0</v>
      </c>
      <c r="AM286" s="7">
        <v>0</v>
      </c>
      <c r="AN286" s="7">
        <v>0</v>
      </c>
      <c r="AO286" s="7">
        <v>0</v>
      </c>
      <c r="AP286" s="7">
        <v>0</v>
      </c>
      <c r="AQ286" s="7">
        <v>0</v>
      </c>
      <c r="AR286" s="7">
        <v>0</v>
      </c>
      <c r="AS286" s="7">
        <v>0</v>
      </c>
      <c r="AT286" s="7">
        <v>0</v>
      </c>
      <c r="AU286" s="7">
        <v>0</v>
      </c>
      <c r="AV286" s="7">
        <v>0</v>
      </c>
      <c r="AW286" s="7">
        <v>0</v>
      </c>
      <c r="AX286" s="7">
        <v>0</v>
      </c>
      <c r="AY286" s="7">
        <v>0</v>
      </c>
      <c r="AZ286" s="7">
        <v>0</v>
      </c>
      <c r="BA286" s="7">
        <v>0</v>
      </c>
      <c r="BB286" s="7">
        <v>0</v>
      </c>
      <c r="BC286" s="7">
        <v>0</v>
      </c>
      <c r="BD286" s="7">
        <v>0</v>
      </c>
      <c r="BE286" s="7">
        <v>0</v>
      </c>
      <c r="BF286" s="7">
        <v>0</v>
      </c>
      <c r="BG286" s="7">
        <v>0</v>
      </c>
      <c r="BH286" s="7">
        <v>0</v>
      </c>
      <c r="BI286" s="7">
        <v>0</v>
      </c>
      <c r="BJ286" s="7">
        <v>0</v>
      </c>
      <c r="BK286" s="7">
        <v>0</v>
      </c>
    </row>
    <row r="287" spans="1:63" x14ac:dyDescent="0.35">
      <c r="A287" s="38" t="s">
        <v>1319</v>
      </c>
      <c r="B287" s="38" t="s">
        <v>1320</v>
      </c>
      <c r="C287" s="38">
        <v>239</v>
      </c>
      <c r="D287" s="38" t="s">
        <v>1321</v>
      </c>
      <c r="E287" s="38"/>
      <c r="F287" s="38" t="s">
        <v>596</v>
      </c>
      <c r="G287" s="38" t="s">
        <v>472</v>
      </c>
      <c r="H287" s="38">
        <v>0</v>
      </c>
      <c r="I287" s="39">
        <v>0</v>
      </c>
      <c r="J287" s="38">
        <v>0</v>
      </c>
      <c r="K287" s="38">
        <v>0</v>
      </c>
      <c r="L287" s="39">
        <v>0</v>
      </c>
      <c r="M287" s="7">
        <v>1.7018E-4</v>
      </c>
      <c r="N287" s="7">
        <v>3.4036E-4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7">
        <v>0</v>
      </c>
      <c r="U287" s="7">
        <v>0</v>
      </c>
      <c r="V287" s="7">
        <v>0</v>
      </c>
      <c r="W287" s="7">
        <v>0</v>
      </c>
      <c r="X287" s="7">
        <v>0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7">
        <v>0</v>
      </c>
      <c r="AK287" s="7">
        <v>0</v>
      </c>
      <c r="AL287" s="7">
        <v>0</v>
      </c>
      <c r="AM287" s="7">
        <v>0</v>
      </c>
      <c r="AN287" s="7">
        <v>0</v>
      </c>
      <c r="AO287" s="7">
        <v>0</v>
      </c>
      <c r="AP287" s="7">
        <v>0</v>
      </c>
      <c r="AQ287" s="7">
        <v>0</v>
      </c>
      <c r="AR287" s="7">
        <v>0</v>
      </c>
      <c r="AS287" s="7">
        <v>0</v>
      </c>
      <c r="AT287" s="7">
        <v>0</v>
      </c>
      <c r="AU287" s="7">
        <v>0</v>
      </c>
      <c r="AV287" s="7">
        <v>0</v>
      </c>
      <c r="AW287" s="7">
        <v>0</v>
      </c>
      <c r="AX287" s="7">
        <v>0</v>
      </c>
      <c r="AY287" s="7">
        <v>0</v>
      </c>
      <c r="AZ287" s="7">
        <v>0</v>
      </c>
      <c r="BA287" s="7">
        <v>0</v>
      </c>
      <c r="BB287" s="7">
        <v>0</v>
      </c>
      <c r="BC287" s="7">
        <v>0</v>
      </c>
      <c r="BD287" s="7">
        <v>0</v>
      </c>
      <c r="BE287" s="7">
        <v>0</v>
      </c>
      <c r="BF287" s="7">
        <v>0</v>
      </c>
      <c r="BG287" s="7">
        <v>0</v>
      </c>
      <c r="BH287" s="7">
        <v>0</v>
      </c>
      <c r="BI287" s="7">
        <v>0</v>
      </c>
      <c r="BJ287" s="7">
        <v>0</v>
      </c>
      <c r="BK287" s="7">
        <v>0</v>
      </c>
    </row>
    <row r="288" spans="1:63" x14ac:dyDescent="0.35">
      <c r="A288" s="38" t="s">
        <v>1322</v>
      </c>
      <c r="B288" s="38" t="s">
        <v>1323</v>
      </c>
      <c r="C288" s="38">
        <v>240</v>
      </c>
      <c r="D288" s="38" t="s">
        <v>1324</v>
      </c>
      <c r="E288" s="38"/>
      <c r="F288" s="38" t="s">
        <v>596</v>
      </c>
      <c r="G288" s="38" t="s">
        <v>472</v>
      </c>
      <c r="H288" s="38">
        <v>0</v>
      </c>
      <c r="I288" s="39">
        <v>0</v>
      </c>
      <c r="J288" s="38">
        <v>0</v>
      </c>
      <c r="K288" s="38">
        <v>0</v>
      </c>
      <c r="L288" s="39">
        <v>0</v>
      </c>
      <c r="M288" s="7">
        <v>0</v>
      </c>
      <c r="N288" s="7">
        <v>0</v>
      </c>
      <c r="O288" s="7">
        <v>0</v>
      </c>
      <c r="P288" s="7">
        <v>0</v>
      </c>
      <c r="Q288" s="7">
        <v>0</v>
      </c>
      <c r="R288" s="7">
        <v>0</v>
      </c>
      <c r="S288" s="7">
        <v>0</v>
      </c>
      <c r="T288" s="7">
        <v>0</v>
      </c>
      <c r="U288" s="7">
        <v>0</v>
      </c>
      <c r="V288" s="7">
        <v>0</v>
      </c>
      <c r="W288" s="7">
        <v>0</v>
      </c>
      <c r="X288" s="7">
        <v>0</v>
      </c>
      <c r="Y288" s="7">
        <v>0</v>
      </c>
      <c r="Z288" s="7">
        <v>0</v>
      </c>
      <c r="AA288" s="7">
        <v>0</v>
      </c>
      <c r="AB288" s="7">
        <v>0</v>
      </c>
      <c r="AC288" s="7">
        <v>0</v>
      </c>
      <c r="AD288" s="7">
        <v>0</v>
      </c>
      <c r="AE288" s="7">
        <v>0</v>
      </c>
      <c r="AF288" s="7">
        <v>0</v>
      </c>
      <c r="AG288" s="7">
        <v>0</v>
      </c>
      <c r="AH288" s="7">
        <v>0</v>
      </c>
      <c r="AI288" s="7">
        <v>0</v>
      </c>
      <c r="AJ288" s="7">
        <v>0</v>
      </c>
      <c r="AK288" s="7">
        <v>0</v>
      </c>
      <c r="AL288" s="7">
        <v>0</v>
      </c>
      <c r="AM288" s="7">
        <v>0</v>
      </c>
      <c r="AN288" s="7">
        <v>0</v>
      </c>
      <c r="AO288" s="7">
        <v>0</v>
      </c>
      <c r="AP288" s="7">
        <v>0</v>
      </c>
      <c r="AQ288" s="7">
        <v>0</v>
      </c>
      <c r="AR288" s="7">
        <v>0</v>
      </c>
      <c r="AS288" s="7">
        <v>0</v>
      </c>
      <c r="AT288" s="7">
        <v>0</v>
      </c>
      <c r="AU288" s="7">
        <v>0</v>
      </c>
      <c r="AV288" s="7">
        <v>0</v>
      </c>
      <c r="AW288" s="7">
        <v>0</v>
      </c>
      <c r="AX288" s="7">
        <v>0</v>
      </c>
      <c r="AY288" s="7">
        <v>0</v>
      </c>
      <c r="AZ288" s="7">
        <v>0</v>
      </c>
      <c r="BA288" s="7">
        <v>0</v>
      </c>
      <c r="BB288" s="7">
        <v>0</v>
      </c>
      <c r="BC288" s="7">
        <v>0</v>
      </c>
      <c r="BD288" s="7">
        <v>0</v>
      </c>
      <c r="BE288" s="7">
        <v>0</v>
      </c>
      <c r="BF288" s="7">
        <v>0</v>
      </c>
      <c r="BG288" s="7">
        <v>0</v>
      </c>
      <c r="BH288" s="7">
        <v>0</v>
      </c>
      <c r="BI288" s="7">
        <v>0</v>
      </c>
      <c r="BJ288" s="7">
        <v>0</v>
      </c>
      <c r="BK288" s="7">
        <v>0</v>
      </c>
    </row>
    <row r="289" spans="1:63" x14ac:dyDescent="0.35">
      <c r="A289" s="38" t="s">
        <v>1325</v>
      </c>
      <c r="B289" s="38" t="s">
        <v>1326</v>
      </c>
      <c r="C289" s="38">
        <v>241</v>
      </c>
      <c r="D289" s="38" t="s">
        <v>1327</v>
      </c>
      <c r="E289" s="38"/>
      <c r="F289" s="38" t="s">
        <v>596</v>
      </c>
      <c r="G289" s="38" t="s">
        <v>472</v>
      </c>
      <c r="H289" s="38">
        <v>0</v>
      </c>
      <c r="I289" s="39">
        <v>0</v>
      </c>
      <c r="J289" s="38">
        <v>0</v>
      </c>
      <c r="K289" s="38">
        <v>0</v>
      </c>
      <c r="L289" s="39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7">
        <v>0</v>
      </c>
      <c r="U289" s="7">
        <v>0</v>
      </c>
      <c r="V289" s="7">
        <v>0</v>
      </c>
      <c r="W289" s="7">
        <v>0</v>
      </c>
      <c r="X289" s="7">
        <v>0</v>
      </c>
      <c r="Y289" s="7">
        <v>0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7">
        <v>0</v>
      </c>
      <c r="AK289" s="7">
        <v>0</v>
      </c>
      <c r="AL289" s="7">
        <v>0</v>
      </c>
      <c r="AM289" s="7">
        <v>0</v>
      </c>
      <c r="AN289" s="7">
        <v>0</v>
      </c>
      <c r="AO289" s="7">
        <v>0</v>
      </c>
      <c r="AP289" s="7">
        <v>0</v>
      </c>
      <c r="AQ289" s="7">
        <v>0</v>
      </c>
      <c r="AR289" s="7">
        <v>0</v>
      </c>
      <c r="AS289" s="7">
        <v>0</v>
      </c>
      <c r="AT289" s="7">
        <v>0</v>
      </c>
      <c r="AU289" s="7">
        <v>0</v>
      </c>
      <c r="AV289" s="7">
        <v>0</v>
      </c>
      <c r="AW289" s="7">
        <v>0</v>
      </c>
      <c r="AX289" s="7">
        <v>0</v>
      </c>
      <c r="AY289" s="7">
        <v>0</v>
      </c>
      <c r="AZ289" s="7">
        <v>0</v>
      </c>
      <c r="BA289" s="7">
        <v>0</v>
      </c>
      <c r="BB289" s="7">
        <v>0</v>
      </c>
      <c r="BC289" s="7">
        <v>0</v>
      </c>
      <c r="BD289" s="7">
        <v>0</v>
      </c>
      <c r="BE289" s="7">
        <v>0</v>
      </c>
      <c r="BF289" s="7">
        <v>0</v>
      </c>
      <c r="BG289" s="7">
        <v>0</v>
      </c>
      <c r="BH289" s="7">
        <v>0</v>
      </c>
      <c r="BI289" s="7">
        <v>0</v>
      </c>
      <c r="BJ289" s="7">
        <v>0</v>
      </c>
      <c r="BK289" s="7">
        <v>0</v>
      </c>
    </row>
    <row r="290" spans="1:63" x14ac:dyDescent="0.35">
      <c r="A290" s="38" t="s">
        <v>1328</v>
      </c>
      <c r="B290" s="38" t="s">
        <v>1329</v>
      </c>
      <c r="C290" s="38">
        <v>242</v>
      </c>
      <c r="D290" s="38" t="s">
        <v>1330</v>
      </c>
      <c r="E290" s="38"/>
      <c r="F290" s="38" t="s">
        <v>596</v>
      </c>
      <c r="G290" s="38" t="s">
        <v>472</v>
      </c>
      <c r="H290" s="38">
        <v>0</v>
      </c>
      <c r="I290" s="39">
        <v>0</v>
      </c>
      <c r="J290" s="38">
        <v>0</v>
      </c>
      <c r="K290" s="38">
        <v>0</v>
      </c>
      <c r="L290" s="39">
        <v>0</v>
      </c>
      <c r="M290" s="7">
        <v>0</v>
      </c>
      <c r="N290" s="7">
        <v>0</v>
      </c>
      <c r="O290" s="7">
        <v>0</v>
      </c>
      <c r="P290" s="7">
        <v>0</v>
      </c>
      <c r="Q290" s="7">
        <v>0</v>
      </c>
      <c r="R290" s="7">
        <v>0</v>
      </c>
      <c r="S290" s="7">
        <v>0</v>
      </c>
      <c r="T290" s="7">
        <v>0</v>
      </c>
      <c r="U290" s="7">
        <v>0</v>
      </c>
      <c r="V290" s="7">
        <v>0</v>
      </c>
      <c r="W290" s="7">
        <v>0</v>
      </c>
      <c r="X290" s="7">
        <v>0</v>
      </c>
      <c r="Y290" s="7">
        <v>0</v>
      </c>
      <c r="Z290" s="7">
        <v>0</v>
      </c>
      <c r="AA290" s="7">
        <v>0</v>
      </c>
      <c r="AB290" s="7">
        <v>0</v>
      </c>
      <c r="AC290" s="7">
        <v>0</v>
      </c>
      <c r="AD290" s="7">
        <v>0</v>
      </c>
      <c r="AE290" s="7">
        <v>0</v>
      </c>
      <c r="AF290" s="7">
        <v>0</v>
      </c>
      <c r="AG290" s="7">
        <v>0</v>
      </c>
      <c r="AH290" s="7">
        <v>0</v>
      </c>
      <c r="AI290" s="7">
        <v>0</v>
      </c>
      <c r="AJ290" s="7">
        <v>0</v>
      </c>
      <c r="AK290" s="7">
        <v>0</v>
      </c>
      <c r="AL290" s="7">
        <v>0</v>
      </c>
      <c r="AM290" s="7">
        <v>0</v>
      </c>
      <c r="AN290" s="7">
        <v>0</v>
      </c>
      <c r="AO290" s="7">
        <v>0</v>
      </c>
      <c r="AP290" s="7">
        <v>0</v>
      </c>
      <c r="AQ290" s="7">
        <v>0</v>
      </c>
      <c r="AR290" s="7">
        <v>0</v>
      </c>
      <c r="AS290" s="7">
        <v>0</v>
      </c>
      <c r="AT290" s="7">
        <v>0</v>
      </c>
      <c r="AU290" s="7">
        <v>0</v>
      </c>
      <c r="AV290" s="7">
        <v>0</v>
      </c>
      <c r="AW290" s="7">
        <v>0</v>
      </c>
      <c r="AX290" s="7">
        <v>0</v>
      </c>
      <c r="AY290" s="7">
        <v>0</v>
      </c>
      <c r="AZ290" s="7">
        <v>0</v>
      </c>
      <c r="BA290" s="7">
        <v>0</v>
      </c>
      <c r="BB290" s="7">
        <v>0</v>
      </c>
      <c r="BC290" s="7">
        <v>0</v>
      </c>
      <c r="BD290" s="7">
        <v>0</v>
      </c>
      <c r="BE290" s="7">
        <v>0</v>
      </c>
      <c r="BF290" s="7">
        <v>0</v>
      </c>
      <c r="BG290" s="7">
        <v>0</v>
      </c>
      <c r="BH290" s="7">
        <v>0</v>
      </c>
      <c r="BI290" s="7">
        <v>0</v>
      </c>
      <c r="BJ290" s="7">
        <v>0</v>
      </c>
      <c r="BK290" s="7">
        <v>0</v>
      </c>
    </row>
    <row r="291" spans="1:63" x14ac:dyDescent="0.35">
      <c r="A291" s="38" t="s">
        <v>1331</v>
      </c>
      <c r="B291" s="38" t="s">
        <v>1332</v>
      </c>
      <c r="C291" s="38">
        <v>243</v>
      </c>
      <c r="D291" s="38" t="s">
        <v>1333</v>
      </c>
      <c r="E291" s="38"/>
      <c r="F291" s="38" t="s">
        <v>596</v>
      </c>
      <c r="G291" s="38" t="s">
        <v>472</v>
      </c>
      <c r="H291" s="38">
        <v>0</v>
      </c>
      <c r="I291" s="39">
        <v>0</v>
      </c>
      <c r="J291" s="38">
        <v>0</v>
      </c>
      <c r="K291" s="38">
        <v>0</v>
      </c>
      <c r="L291" s="39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7">
        <v>0</v>
      </c>
      <c r="U291" s="7">
        <v>0</v>
      </c>
      <c r="V291" s="7">
        <v>0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7">
        <v>0</v>
      </c>
      <c r="AK291" s="7">
        <v>0</v>
      </c>
      <c r="AL291" s="7">
        <v>0</v>
      </c>
      <c r="AM291" s="7">
        <v>0</v>
      </c>
      <c r="AN291" s="7">
        <v>0</v>
      </c>
      <c r="AO291" s="7">
        <v>0</v>
      </c>
      <c r="AP291" s="7">
        <v>0</v>
      </c>
      <c r="AQ291" s="7">
        <v>0</v>
      </c>
      <c r="AR291" s="7">
        <v>0</v>
      </c>
      <c r="AS291" s="7">
        <v>0</v>
      </c>
      <c r="AT291" s="7">
        <v>0</v>
      </c>
      <c r="AU291" s="7">
        <v>0</v>
      </c>
      <c r="AV291" s="7">
        <v>0</v>
      </c>
      <c r="AW291" s="7">
        <v>0</v>
      </c>
      <c r="AX291" s="7">
        <v>0</v>
      </c>
      <c r="AY291" s="7">
        <v>0</v>
      </c>
      <c r="AZ291" s="7">
        <v>0</v>
      </c>
      <c r="BA291" s="7">
        <v>0</v>
      </c>
      <c r="BB291" s="7">
        <v>0</v>
      </c>
      <c r="BC291" s="7">
        <v>0</v>
      </c>
      <c r="BD291" s="7">
        <v>0</v>
      </c>
      <c r="BE291" s="7">
        <v>0</v>
      </c>
      <c r="BF291" s="7">
        <v>0</v>
      </c>
      <c r="BG291" s="7">
        <v>0</v>
      </c>
      <c r="BH291" s="7">
        <v>0</v>
      </c>
      <c r="BI291" s="7">
        <v>0</v>
      </c>
      <c r="BJ291" s="7">
        <v>0</v>
      </c>
      <c r="BK291" s="7">
        <v>0</v>
      </c>
    </row>
    <row r="292" spans="1:63" x14ac:dyDescent="0.35">
      <c r="A292" s="38" t="s">
        <v>1334</v>
      </c>
      <c r="B292" s="38" t="s">
        <v>1335</v>
      </c>
      <c r="C292" s="38">
        <v>244</v>
      </c>
      <c r="D292" s="38" t="s">
        <v>1336</v>
      </c>
      <c r="E292" s="38"/>
      <c r="F292" s="38" t="s">
        <v>596</v>
      </c>
      <c r="G292" s="38" t="s">
        <v>472</v>
      </c>
      <c r="H292" s="38">
        <v>0</v>
      </c>
      <c r="I292" s="39">
        <v>0</v>
      </c>
      <c r="J292" s="38">
        <v>0</v>
      </c>
      <c r="K292" s="38">
        <v>0</v>
      </c>
      <c r="L292" s="39">
        <v>0</v>
      </c>
      <c r="M292" s="7">
        <v>0</v>
      </c>
      <c r="N292" s="7">
        <v>0</v>
      </c>
      <c r="O292" s="7">
        <v>0</v>
      </c>
      <c r="P292" s="7">
        <v>0</v>
      </c>
      <c r="Q292" s="7">
        <v>0</v>
      </c>
      <c r="R292" s="7">
        <v>0</v>
      </c>
      <c r="S292" s="7">
        <v>0</v>
      </c>
      <c r="T292" s="7">
        <v>0</v>
      </c>
      <c r="U292" s="7">
        <v>0</v>
      </c>
      <c r="V292" s="7">
        <v>0</v>
      </c>
      <c r="W292" s="7">
        <v>0</v>
      </c>
      <c r="X292" s="7">
        <v>0</v>
      </c>
      <c r="Y292" s="7">
        <v>0</v>
      </c>
      <c r="Z292" s="7">
        <v>0</v>
      </c>
      <c r="AA292" s="7">
        <v>0</v>
      </c>
      <c r="AB292" s="7">
        <v>0</v>
      </c>
      <c r="AC292" s="7">
        <v>0</v>
      </c>
      <c r="AD292" s="7">
        <v>0</v>
      </c>
      <c r="AE292" s="7">
        <v>0</v>
      </c>
      <c r="AF292" s="7">
        <v>0</v>
      </c>
      <c r="AG292" s="7">
        <v>0</v>
      </c>
      <c r="AH292" s="7">
        <v>0</v>
      </c>
      <c r="AI292" s="7">
        <v>0</v>
      </c>
      <c r="AJ292" s="7">
        <v>0</v>
      </c>
      <c r="AK292" s="7">
        <v>0</v>
      </c>
      <c r="AL292" s="7">
        <v>0</v>
      </c>
      <c r="AM292" s="7">
        <v>0</v>
      </c>
      <c r="AN292" s="7">
        <v>0</v>
      </c>
      <c r="AO292" s="7">
        <v>0</v>
      </c>
      <c r="AP292" s="7">
        <v>0</v>
      </c>
      <c r="AQ292" s="7">
        <v>0</v>
      </c>
      <c r="AR292" s="7">
        <v>0</v>
      </c>
      <c r="AS292" s="7">
        <v>0</v>
      </c>
      <c r="AT292" s="7">
        <v>0</v>
      </c>
      <c r="AU292" s="7">
        <v>0</v>
      </c>
      <c r="AV292" s="7">
        <v>0</v>
      </c>
      <c r="AW292" s="7">
        <v>0</v>
      </c>
      <c r="AX292" s="7">
        <v>0</v>
      </c>
      <c r="AY292" s="7">
        <v>0</v>
      </c>
      <c r="AZ292" s="7">
        <v>0</v>
      </c>
      <c r="BA292" s="7">
        <v>0</v>
      </c>
      <c r="BB292" s="7">
        <v>0</v>
      </c>
      <c r="BC292" s="7">
        <v>0</v>
      </c>
      <c r="BD292" s="7">
        <v>0</v>
      </c>
      <c r="BE292" s="7">
        <v>0</v>
      </c>
      <c r="BF292" s="7">
        <v>0</v>
      </c>
      <c r="BG292" s="7">
        <v>0</v>
      </c>
      <c r="BH292" s="7">
        <v>0</v>
      </c>
      <c r="BI292" s="7">
        <v>0</v>
      </c>
      <c r="BJ292" s="7">
        <v>0</v>
      </c>
      <c r="BK292" s="7">
        <v>0</v>
      </c>
    </row>
    <row r="293" spans="1:63" x14ac:dyDescent="0.35">
      <c r="A293" s="38" t="s">
        <v>1337</v>
      </c>
      <c r="B293" s="38" t="s">
        <v>1338</v>
      </c>
      <c r="C293" s="38">
        <v>245</v>
      </c>
      <c r="D293" s="38" t="s">
        <v>1339</v>
      </c>
      <c r="E293" s="38"/>
      <c r="F293" s="38" t="s">
        <v>596</v>
      </c>
      <c r="G293" s="38" t="s">
        <v>472</v>
      </c>
      <c r="H293" s="38">
        <v>0</v>
      </c>
      <c r="I293" s="39">
        <v>0</v>
      </c>
      <c r="J293" s="38">
        <v>0</v>
      </c>
      <c r="K293" s="38">
        <v>0</v>
      </c>
      <c r="L293" s="39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7">
        <v>0</v>
      </c>
      <c r="U293" s="7">
        <v>0</v>
      </c>
      <c r="V293" s="7">
        <v>0</v>
      </c>
      <c r="W293" s="7">
        <v>0</v>
      </c>
      <c r="X293" s="7">
        <v>0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7">
        <v>0</v>
      </c>
      <c r="AK293" s="7">
        <v>0</v>
      </c>
      <c r="AL293" s="7">
        <v>0</v>
      </c>
      <c r="AM293" s="7">
        <v>0</v>
      </c>
      <c r="AN293" s="7">
        <v>0</v>
      </c>
      <c r="AO293" s="7">
        <v>0</v>
      </c>
      <c r="AP293" s="7">
        <v>0</v>
      </c>
      <c r="AQ293" s="7">
        <v>0</v>
      </c>
      <c r="AR293" s="7">
        <v>0</v>
      </c>
      <c r="AS293" s="7">
        <v>0</v>
      </c>
      <c r="AT293" s="7">
        <v>0</v>
      </c>
      <c r="AU293" s="7">
        <v>0</v>
      </c>
      <c r="AV293" s="7">
        <v>0</v>
      </c>
      <c r="AW293" s="7">
        <v>0</v>
      </c>
      <c r="AX293" s="7">
        <v>0</v>
      </c>
      <c r="AY293" s="7">
        <v>0</v>
      </c>
      <c r="AZ293" s="7">
        <v>0</v>
      </c>
      <c r="BA293" s="7">
        <v>0</v>
      </c>
      <c r="BB293" s="7">
        <v>0</v>
      </c>
      <c r="BC293" s="7">
        <v>0</v>
      </c>
      <c r="BD293" s="7">
        <v>0</v>
      </c>
      <c r="BE293" s="7">
        <v>0</v>
      </c>
      <c r="BF293" s="7">
        <v>0</v>
      </c>
      <c r="BG293" s="7">
        <v>0</v>
      </c>
      <c r="BH293" s="7">
        <v>0</v>
      </c>
      <c r="BI293" s="7">
        <v>0</v>
      </c>
      <c r="BJ293" s="7">
        <v>0</v>
      </c>
      <c r="BK293" s="7">
        <v>0</v>
      </c>
    </row>
    <row r="294" spans="1:63" x14ac:dyDescent="0.35">
      <c r="A294" s="38" t="s">
        <v>1340</v>
      </c>
      <c r="B294" s="38" t="s">
        <v>1341</v>
      </c>
      <c r="C294" s="38">
        <v>246</v>
      </c>
      <c r="D294" s="38" t="s">
        <v>1342</v>
      </c>
      <c r="E294" s="38"/>
      <c r="F294" s="38" t="s">
        <v>596</v>
      </c>
      <c r="G294" s="38" t="s">
        <v>472</v>
      </c>
      <c r="H294" s="38">
        <v>0</v>
      </c>
      <c r="I294" s="39">
        <v>0</v>
      </c>
      <c r="J294" s="38">
        <v>0</v>
      </c>
      <c r="K294" s="38">
        <v>0</v>
      </c>
      <c r="L294" s="39">
        <v>0</v>
      </c>
      <c r="M294" s="7">
        <v>0</v>
      </c>
      <c r="N294" s="7">
        <v>0</v>
      </c>
      <c r="O294" s="7">
        <v>0</v>
      </c>
      <c r="P294" s="7">
        <v>0</v>
      </c>
      <c r="Q294" s="7">
        <v>0</v>
      </c>
      <c r="R294" s="7">
        <v>0</v>
      </c>
      <c r="S294" s="7">
        <v>0</v>
      </c>
      <c r="T294" s="7">
        <v>0</v>
      </c>
      <c r="U294" s="7">
        <v>0</v>
      </c>
      <c r="V294" s="7">
        <v>0</v>
      </c>
      <c r="W294" s="7">
        <v>0</v>
      </c>
      <c r="X294" s="7">
        <v>0</v>
      </c>
      <c r="Y294" s="7">
        <v>0</v>
      </c>
      <c r="Z294" s="7">
        <v>0</v>
      </c>
      <c r="AA294" s="7">
        <v>0</v>
      </c>
      <c r="AB294" s="7">
        <v>0</v>
      </c>
      <c r="AC294" s="7">
        <v>0</v>
      </c>
      <c r="AD294" s="7">
        <v>0</v>
      </c>
      <c r="AE294" s="7">
        <v>0</v>
      </c>
      <c r="AF294" s="7">
        <v>0</v>
      </c>
      <c r="AG294" s="7">
        <v>0</v>
      </c>
      <c r="AH294" s="7">
        <v>0</v>
      </c>
      <c r="AI294" s="7">
        <v>0</v>
      </c>
      <c r="AJ294" s="7">
        <v>0</v>
      </c>
      <c r="AK294" s="7">
        <v>0</v>
      </c>
      <c r="AL294" s="7">
        <v>0</v>
      </c>
      <c r="AM294" s="7">
        <v>0</v>
      </c>
      <c r="AN294" s="7">
        <v>0</v>
      </c>
      <c r="AO294" s="7">
        <v>0</v>
      </c>
      <c r="AP294" s="7">
        <v>0</v>
      </c>
      <c r="AQ294" s="7">
        <v>0</v>
      </c>
      <c r="AR294" s="7">
        <v>0</v>
      </c>
      <c r="AS294" s="7">
        <v>0</v>
      </c>
      <c r="AT294" s="7">
        <v>0</v>
      </c>
      <c r="AU294" s="7">
        <v>0</v>
      </c>
      <c r="AV294" s="7">
        <v>0</v>
      </c>
      <c r="AW294" s="7">
        <v>0</v>
      </c>
      <c r="AX294" s="7">
        <v>0</v>
      </c>
      <c r="AY294" s="7">
        <v>0</v>
      </c>
      <c r="AZ294" s="7">
        <v>0</v>
      </c>
      <c r="BA294" s="7">
        <v>0</v>
      </c>
      <c r="BB294" s="7">
        <v>0</v>
      </c>
      <c r="BC294" s="7">
        <v>0</v>
      </c>
      <c r="BD294" s="7">
        <v>0</v>
      </c>
      <c r="BE294" s="7">
        <v>0</v>
      </c>
      <c r="BF294" s="7">
        <v>0</v>
      </c>
      <c r="BG294" s="7">
        <v>0</v>
      </c>
      <c r="BH294" s="7">
        <v>0</v>
      </c>
      <c r="BI294" s="7">
        <v>0</v>
      </c>
      <c r="BJ294" s="7">
        <v>0</v>
      </c>
      <c r="BK294" s="7">
        <v>0</v>
      </c>
    </row>
    <row r="295" spans="1:63" x14ac:dyDescent="0.35">
      <c r="A295" s="38" t="s">
        <v>1343</v>
      </c>
      <c r="B295" s="38" t="s">
        <v>1344</v>
      </c>
      <c r="C295" s="38">
        <v>247</v>
      </c>
      <c r="D295" s="38" t="s">
        <v>1345</v>
      </c>
      <c r="E295" s="38"/>
      <c r="F295" s="38" t="s">
        <v>596</v>
      </c>
      <c r="G295" s="38" t="s">
        <v>472</v>
      </c>
      <c r="H295" s="38">
        <v>0</v>
      </c>
      <c r="I295" s="39">
        <v>0</v>
      </c>
      <c r="J295" s="38">
        <v>0</v>
      </c>
      <c r="K295" s="38">
        <v>0</v>
      </c>
      <c r="L295" s="39">
        <v>0</v>
      </c>
      <c r="M295" s="7">
        <v>2.5525999999999999E-4</v>
      </c>
      <c r="N295" s="7">
        <v>5.1051999999999998E-4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7">
        <v>0</v>
      </c>
      <c r="U295" s="7">
        <v>0</v>
      </c>
      <c r="V295" s="7">
        <v>0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7">
        <v>0</v>
      </c>
      <c r="AK295" s="7">
        <v>0</v>
      </c>
      <c r="AL295" s="7">
        <v>0</v>
      </c>
      <c r="AM295" s="7">
        <v>0</v>
      </c>
      <c r="AN295" s="7">
        <v>0</v>
      </c>
      <c r="AO295" s="7">
        <v>0</v>
      </c>
      <c r="AP295" s="7">
        <v>0</v>
      </c>
      <c r="AQ295" s="7">
        <v>0</v>
      </c>
      <c r="AR295" s="7">
        <v>0</v>
      </c>
      <c r="AS295" s="7">
        <v>0</v>
      </c>
      <c r="AT295" s="7">
        <v>0</v>
      </c>
      <c r="AU295" s="7">
        <v>0</v>
      </c>
      <c r="AV295" s="7">
        <v>0</v>
      </c>
      <c r="AW295" s="7">
        <v>0</v>
      </c>
      <c r="AX295" s="7">
        <v>0</v>
      </c>
      <c r="AY295" s="7">
        <v>0</v>
      </c>
      <c r="AZ295" s="7">
        <v>0</v>
      </c>
      <c r="BA295" s="7">
        <v>0</v>
      </c>
      <c r="BB295" s="7">
        <v>0</v>
      </c>
      <c r="BC295" s="7">
        <v>0</v>
      </c>
      <c r="BD295" s="7">
        <v>0</v>
      </c>
      <c r="BE295" s="7">
        <v>0</v>
      </c>
      <c r="BF295" s="7">
        <v>0</v>
      </c>
      <c r="BG295" s="7">
        <v>0</v>
      </c>
      <c r="BH295" s="7">
        <v>0</v>
      </c>
      <c r="BI295" s="7">
        <v>0</v>
      </c>
      <c r="BJ295" s="7">
        <v>0</v>
      </c>
      <c r="BK295" s="7">
        <v>0</v>
      </c>
    </row>
    <row r="296" spans="1:63" x14ac:dyDescent="0.35">
      <c r="A296" s="38" t="s">
        <v>1346</v>
      </c>
      <c r="B296" s="38" t="s">
        <v>1347</v>
      </c>
      <c r="C296" s="38">
        <v>248</v>
      </c>
      <c r="D296" s="38" t="s">
        <v>1348</v>
      </c>
      <c r="E296" s="38"/>
      <c r="F296" s="38" t="s">
        <v>596</v>
      </c>
      <c r="G296" s="38" t="s">
        <v>472</v>
      </c>
      <c r="H296" s="38">
        <v>0</v>
      </c>
      <c r="I296" s="39">
        <v>0</v>
      </c>
      <c r="J296" s="38">
        <v>0</v>
      </c>
      <c r="K296" s="38">
        <v>0</v>
      </c>
      <c r="L296" s="39">
        <v>0</v>
      </c>
      <c r="M296" s="7">
        <v>0</v>
      </c>
      <c r="N296" s="7">
        <v>0</v>
      </c>
      <c r="O296" s="7">
        <v>0</v>
      </c>
      <c r="P296" s="7">
        <v>0</v>
      </c>
      <c r="Q296" s="7">
        <v>0</v>
      </c>
      <c r="R296" s="7">
        <v>0</v>
      </c>
      <c r="S296" s="7">
        <v>0</v>
      </c>
      <c r="T296" s="7">
        <v>0</v>
      </c>
      <c r="U296" s="7">
        <v>0</v>
      </c>
      <c r="V296" s="7">
        <v>0</v>
      </c>
      <c r="W296" s="7">
        <v>0</v>
      </c>
      <c r="X296" s="7">
        <v>0</v>
      </c>
      <c r="Y296" s="7">
        <v>0</v>
      </c>
      <c r="Z296" s="7">
        <v>0</v>
      </c>
      <c r="AA296" s="7">
        <v>0</v>
      </c>
      <c r="AB296" s="7">
        <v>0</v>
      </c>
      <c r="AC296" s="7">
        <v>0</v>
      </c>
      <c r="AD296" s="7">
        <v>0</v>
      </c>
      <c r="AE296" s="7">
        <v>0</v>
      </c>
      <c r="AF296" s="7">
        <v>0</v>
      </c>
      <c r="AG296" s="7">
        <v>0</v>
      </c>
      <c r="AH296" s="7">
        <v>0</v>
      </c>
      <c r="AI296" s="7">
        <v>0</v>
      </c>
      <c r="AJ296" s="7">
        <v>0</v>
      </c>
      <c r="AK296" s="7">
        <v>0</v>
      </c>
      <c r="AL296" s="7">
        <v>0</v>
      </c>
      <c r="AM296" s="7">
        <v>0</v>
      </c>
      <c r="AN296" s="7">
        <v>0</v>
      </c>
      <c r="AO296" s="7">
        <v>0</v>
      </c>
      <c r="AP296" s="7">
        <v>0</v>
      </c>
      <c r="AQ296" s="7">
        <v>0</v>
      </c>
      <c r="AR296" s="7">
        <v>0</v>
      </c>
      <c r="AS296" s="7">
        <v>0</v>
      </c>
      <c r="AT296" s="7">
        <v>0</v>
      </c>
      <c r="AU296" s="7">
        <v>0</v>
      </c>
      <c r="AV296" s="7">
        <v>0</v>
      </c>
      <c r="AW296" s="7">
        <v>0</v>
      </c>
      <c r="AX296" s="7">
        <v>0</v>
      </c>
      <c r="AY296" s="7">
        <v>0</v>
      </c>
      <c r="AZ296" s="7">
        <v>0</v>
      </c>
      <c r="BA296" s="7">
        <v>0</v>
      </c>
      <c r="BB296" s="7">
        <v>0</v>
      </c>
      <c r="BC296" s="7">
        <v>0</v>
      </c>
      <c r="BD296" s="7">
        <v>0</v>
      </c>
      <c r="BE296" s="7">
        <v>0</v>
      </c>
      <c r="BF296" s="7">
        <v>0</v>
      </c>
      <c r="BG296" s="7">
        <v>0</v>
      </c>
      <c r="BH296" s="7">
        <v>0</v>
      </c>
      <c r="BI296" s="7">
        <v>0</v>
      </c>
      <c r="BJ296" s="7">
        <v>0</v>
      </c>
      <c r="BK296" s="7">
        <v>0</v>
      </c>
    </row>
    <row r="297" spans="1:63" x14ac:dyDescent="0.35">
      <c r="A297" s="38" t="s">
        <v>1349</v>
      </c>
      <c r="B297" s="38" t="s">
        <v>1350</v>
      </c>
      <c r="C297" s="38">
        <v>249</v>
      </c>
      <c r="D297" s="38" t="s">
        <v>1351</v>
      </c>
      <c r="E297" s="38"/>
      <c r="F297" s="38" t="s">
        <v>598</v>
      </c>
      <c r="G297" s="38" t="s">
        <v>472</v>
      </c>
      <c r="H297" s="38">
        <v>0</v>
      </c>
      <c r="I297" s="39">
        <v>0</v>
      </c>
      <c r="J297" s="38">
        <v>0</v>
      </c>
      <c r="K297" s="38">
        <v>0</v>
      </c>
      <c r="L297" s="39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7">
        <v>0</v>
      </c>
      <c r="U297" s="7">
        <v>0</v>
      </c>
      <c r="V297" s="7">
        <v>0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7">
        <v>0</v>
      </c>
      <c r="AK297" s="7">
        <v>0</v>
      </c>
      <c r="AL297" s="7">
        <v>0</v>
      </c>
      <c r="AM297" s="7">
        <v>0</v>
      </c>
      <c r="AN297" s="7">
        <v>0</v>
      </c>
      <c r="AO297" s="7">
        <v>0</v>
      </c>
      <c r="AP297" s="7">
        <v>0</v>
      </c>
      <c r="AQ297" s="7">
        <v>0</v>
      </c>
      <c r="AR297" s="7">
        <v>0</v>
      </c>
      <c r="AS297" s="7">
        <v>0</v>
      </c>
      <c r="AT297" s="7">
        <v>0</v>
      </c>
      <c r="AU297" s="7">
        <v>0</v>
      </c>
      <c r="AV297" s="7">
        <v>0</v>
      </c>
      <c r="AW297" s="7">
        <v>0</v>
      </c>
      <c r="AX297" s="7">
        <v>0</v>
      </c>
      <c r="AY297" s="7">
        <v>0</v>
      </c>
      <c r="AZ297" s="7">
        <v>0</v>
      </c>
      <c r="BA297" s="7">
        <v>0</v>
      </c>
      <c r="BB297" s="7">
        <v>0</v>
      </c>
      <c r="BC297" s="7">
        <v>0</v>
      </c>
      <c r="BD297" s="7">
        <v>0</v>
      </c>
      <c r="BE297" s="7">
        <v>0</v>
      </c>
      <c r="BF297" s="7">
        <v>0</v>
      </c>
      <c r="BG297" s="7">
        <v>0</v>
      </c>
      <c r="BH297" s="7">
        <v>0</v>
      </c>
      <c r="BI297" s="7">
        <v>0</v>
      </c>
      <c r="BJ297" s="7">
        <v>0</v>
      </c>
      <c r="BK297" s="7">
        <v>0</v>
      </c>
    </row>
    <row r="298" spans="1:63" x14ac:dyDescent="0.35">
      <c r="A298" s="38" t="s">
        <v>1352</v>
      </c>
      <c r="B298" s="38" t="s">
        <v>1353</v>
      </c>
      <c r="C298" s="38">
        <v>250</v>
      </c>
      <c r="D298" s="38" t="s">
        <v>1354</v>
      </c>
      <c r="E298" s="38"/>
      <c r="F298" s="38" t="s">
        <v>598</v>
      </c>
      <c r="G298" s="38" t="s">
        <v>472</v>
      </c>
      <c r="H298" s="38">
        <v>0</v>
      </c>
      <c r="I298" s="39">
        <v>0</v>
      </c>
      <c r="J298" s="38">
        <v>0</v>
      </c>
      <c r="K298" s="38">
        <v>0</v>
      </c>
      <c r="L298" s="39">
        <v>0</v>
      </c>
      <c r="M298" s="7">
        <v>0</v>
      </c>
      <c r="N298" s="7">
        <v>0</v>
      </c>
      <c r="O298" s="7">
        <v>0</v>
      </c>
      <c r="P298" s="7">
        <v>0</v>
      </c>
      <c r="Q298" s="7">
        <v>0</v>
      </c>
      <c r="R298" s="7">
        <v>0</v>
      </c>
      <c r="S298" s="7">
        <v>0</v>
      </c>
      <c r="T298" s="7">
        <v>0</v>
      </c>
      <c r="U298" s="7">
        <v>0</v>
      </c>
      <c r="V298" s="7">
        <v>0</v>
      </c>
      <c r="W298" s="7">
        <v>0</v>
      </c>
      <c r="X298" s="7">
        <v>0</v>
      </c>
      <c r="Y298" s="7">
        <v>0</v>
      </c>
      <c r="Z298" s="7">
        <v>0</v>
      </c>
      <c r="AA298" s="7">
        <v>0</v>
      </c>
      <c r="AB298" s="7">
        <v>0</v>
      </c>
      <c r="AC298" s="7">
        <v>0</v>
      </c>
      <c r="AD298" s="7">
        <v>0</v>
      </c>
      <c r="AE298" s="7">
        <v>0</v>
      </c>
      <c r="AF298" s="7">
        <v>0</v>
      </c>
      <c r="AG298" s="7">
        <v>0</v>
      </c>
      <c r="AH298" s="7">
        <v>0</v>
      </c>
      <c r="AI298" s="7">
        <v>0</v>
      </c>
      <c r="AJ298" s="7">
        <v>0</v>
      </c>
      <c r="AK298" s="7">
        <v>0</v>
      </c>
      <c r="AL298" s="7">
        <v>0</v>
      </c>
      <c r="AM298" s="7">
        <v>0</v>
      </c>
      <c r="AN298" s="7">
        <v>0</v>
      </c>
      <c r="AO298" s="7">
        <v>0</v>
      </c>
      <c r="AP298" s="7">
        <v>0</v>
      </c>
      <c r="AQ298" s="7">
        <v>0</v>
      </c>
      <c r="AR298" s="7">
        <v>0</v>
      </c>
      <c r="AS298" s="7">
        <v>0</v>
      </c>
      <c r="AT298" s="7">
        <v>0</v>
      </c>
      <c r="AU298" s="7">
        <v>0</v>
      </c>
      <c r="AV298" s="7">
        <v>0</v>
      </c>
      <c r="AW298" s="7">
        <v>0</v>
      </c>
      <c r="AX298" s="7">
        <v>0</v>
      </c>
      <c r="AY298" s="7">
        <v>0</v>
      </c>
      <c r="AZ298" s="7">
        <v>0</v>
      </c>
      <c r="BA298" s="7">
        <v>0</v>
      </c>
      <c r="BB298" s="7">
        <v>0</v>
      </c>
      <c r="BC298" s="7">
        <v>0</v>
      </c>
      <c r="BD298" s="7">
        <v>0</v>
      </c>
      <c r="BE298" s="7">
        <v>0</v>
      </c>
      <c r="BF298" s="7">
        <v>0</v>
      </c>
      <c r="BG298" s="7">
        <v>0</v>
      </c>
      <c r="BH298" s="7">
        <v>0</v>
      </c>
      <c r="BI298" s="7">
        <v>0</v>
      </c>
      <c r="BJ298" s="7">
        <v>0</v>
      </c>
      <c r="BK298" s="7">
        <v>0</v>
      </c>
    </row>
    <row r="299" spans="1:63" x14ac:dyDescent="0.35">
      <c r="A299" s="38" t="s">
        <v>1355</v>
      </c>
      <c r="B299" s="38" t="s">
        <v>1356</v>
      </c>
      <c r="C299" s="38">
        <v>251</v>
      </c>
      <c r="D299" s="38" t="s">
        <v>1357</v>
      </c>
      <c r="E299" s="38"/>
      <c r="F299" s="38" t="s">
        <v>598</v>
      </c>
      <c r="G299" s="38" t="s">
        <v>472</v>
      </c>
      <c r="H299" s="38">
        <v>0</v>
      </c>
      <c r="I299" s="39">
        <v>0</v>
      </c>
      <c r="J299" s="38">
        <v>0</v>
      </c>
      <c r="K299" s="38">
        <v>0</v>
      </c>
      <c r="L299" s="39">
        <v>0</v>
      </c>
      <c r="M299" s="7">
        <v>1.702E-5</v>
      </c>
      <c r="N299" s="7">
        <v>3.4039999999999999E-5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7">
        <v>0</v>
      </c>
      <c r="U299" s="7">
        <v>0</v>
      </c>
      <c r="V299" s="7">
        <v>0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7">
        <v>0</v>
      </c>
      <c r="AK299" s="7">
        <v>0</v>
      </c>
      <c r="AL299" s="7">
        <v>0</v>
      </c>
      <c r="AM299" s="7">
        <v>0</v>
      </c>
      <c r="AN299" s="7">
        <v>0</v>
      </c>
      <c r="AO299" s="7">
        <v>0</v>
      </c>
      <c r="AP299" s="7">
        <v>0</v>
      </c>
      <c r="AQ299" s="7">
        <v>0</v>
      </c>
      <c r="AR299" s="7">
        <v>0</v>
      </c>
      <c r="AS299" s="7">
        <v>0</v>
      </c>
      <c r="AT299" s="7">
        <v>0</v>
      </c>
      <c r="AU299" s="7">
        <v>0</v>
      </c>
      <c r="AV299" s="7">
        <v>0</v>
      </c>
      <c r="AW299" s="7">
        <v>0</v>
      </c>
      <c r="AX299" s="7">
        <v>0</v>
      </c>
      <c r="AY299" s="7">
        <v>0</v>
      </c>
      <c r="AZ299" s="7">
        <v>0</v>
      </c>
      <c r="BA299" s="7">
        <v>0</v>
      </c>
      <c r="BB299" s="7">
        <v>0</v>
      </c>
      <c r="BC299" s="7">
        <v>0</v>
      </c>
      <c r="BD299" s="7">
        <v>0</v>
      </c>
      <c r="BE299" s="7">
        <v>0</v>
      </c>
      <c r="BF299" s="7">
        <v>0</v>
      </c>
      <c r="BG299" s="7">
        <v>0</v>
      </c>
      <c r="BH299" s="7">
        <v>0</v>
      </c>
      <c r="BI299" s="7">
        <v>0</v>
      </c>
      <c r="BJ299" s="7">
        <v>0</v>
      </c>
      <c r="BK299" s="7">
        <v>0</v>
      </c>
    </row>
    <row r="300" spans="1:63" x14ac:dyDescent="0.35">
      <c r="A300" s="38" t="s">
        <v>1358</v>
      </c>
      <c r="B300" s="38" t="s">
        <v>1359</v>
      </c>
      <c r="C300" s="38">
        <v>252</v>
      </c>
      <c r="D300" s="38" t="s">
        <v>1360</v>
      </c>
      <c r="E300" s="38"/>
      <c r="F300" s="38" t="s">
        <v>598</v>
      </c>
      <c r="G300" s="38" t="s">
        <v>472</v>
      </c>
      <c r="H300" s="38">
        <v>0</v>
      </c>
      <c r="I300" s="39">
        <v>0</v>
      </c>
      <c r="J300" s="38">
        <v>0</v>
      </c>
      <c r="K300" s="38">
        <v>0</v>
      </c>
      <c r="L300" s="39">
        <v>0</v>
      </c>
      <c r="M300" s="7">
        <v>8.5099999999999998E-6</v>
      </c>
      <c r="N300" s="7">
        <v>1.702E-5</v>
      </c>
      <c r="O300" s="7">
        <v>0</v>
      </c>
      <c r="P300" s="7">
        <v>0</v>
      </c>
      <c r="Q300" s="7">
        <v>0</v>
      </c>
      <c r="R300" s="7">
        <v>0</v>
      </c>
      <c r="S300" s="7">
        <v>0</v>
      </c>
      <c r="T300" s="7">
        <v>0</v>
      </c>
      <c r="U300" s="7">
        <v>0</v>
      </c>
      <c r="V300" s="7">
        <v>0</v>
      </c>
      <c r="W300" s="7">
        <v>0</v>
      </c>
      <c r="X300" s="7">
        <v>0</v>
      </c>
      <c r="Y300" s="7">
        <v>0</v>
      </c>
      <c r="Z300" s="7">
        <v>0</v>
      </c>
      <c r="AA300" s="7">
        <v>0</v>
      </c>
      <c r="AB300" s="7">
        <v>0</v>
      </c>
      <c r="AC300" s="7">
        <v>0</v>
      </c>
      <c r="AD300" s="7">
        <v>0</v>
      </c>
      <c r="AE300" s="7">
        <v>0</v>
      </c>
      <c r="AF300" s="7">
        <v>0</v>
      </c>
      <c r="AG300" s="7">
        <v>0</v>
      </c>
      <c r="AH300" s="7">
        <v>0</v>
      </c>
      <c r="AI300" s="7">
        <v>0</v>
      </c>
      <c r="AJ300" s="7">
        <v>0</v>
      </c>
      <c r="AK300" s="7">
        <v>0</v>
      </c>
      <c r="AL300" s="7">
        <v>0</v>
      </c>
      <c r="AM300" s="7">
        <v>0</v>
      </c>
      <c r="AN300" s="7">
        <v>0</v>
      </c>
      <c r="AO300" s="7">
        <v>0</v>
      </c>
      <c r="AP300" s="7">
        <v>0</v>
      </c>
      <c r="AQ300" s="7">
        <v>0</v>
      </c>
      <c r="AR300" s="7">
        <v>0</v>
      </c>
      <c r="AS300" s="7">
        <v>0</v>
      </c>
      <c r="AT300" s="7">
        <v>0</v>
      </c>
      <c r="AU300" s="7">
        <v>0</v>
      </c>
      <c r="AV300" s="7">
        <v>0</v>
      </c>
      <c r="AW300" s="7">
        <v>0</v>
      </c>
      <c r="AX300" s="7">
        <v>0</v>
      </c>
      <c r="AY300" s="7">
        <v>0</v>
      </c>
      <c r="AZ300" s="7">
        <v>0</v>
      </c>
      <c r="BA300" s="7">
        <v>0</v>
      </c>
      <c r="BB300" s="7">
        <v>0</v>
      </c>
      <c r="BC300" s="7">
        <v>0</v>
      </c>
      <c r="BD300" s="7">
        <v>0</v>
      </c>
      <c r="BE300" s="7">
        <v>0</v>
      </c>
      <c r="BF300" s="7">
        <v>0</v>
      </c>
      <c r="BG300" s="7">
        <v>0</v>
      </c>
      <c r="BH300" s="7">
        <v>0</v>
      </c>
      <c r="BI300" s="7">
        <v>0</v>
      </c>
      <c r="BJ300" s="7">
        <v>0</v>
      </c>
      <c r="BK300" s="7">
        <v>0</v>
      </c>
    </row>
    <row r="301" spans="1:63" x14ac:dyDescent="0.35">
      <c r="A301" s="38" t="s">
        <v>1361</v>
      </c>
      <c r="B301" s="38" t="s">
        <v>1362</v>
      </c>
      <c r="C301" s="38">
        <v>253</v>
      </c>
      <c r="D301" s="38" t="s">
        <v>1363</v>
      </c>
      <c r="E301" s="38"/>
      <c r="F301" s="38" t="s">
        <v>599</v>
      </c>
      <c r="G301" s="38" t="s">
        <v>472</v>
      </c>
      <c r="H301" s="38">
        <v>0</v>
      </c>
      <c r="I301" s="39">
        <v>0</v>
      </c>
      <c r="J301" s="38">
        <v>0</v>
      </c>
      <c r="K301" s="38">
        <v>0</v>
      </c>
      <c r="L301" s="39">
        <v>0</v>
      </c>
      <c r="M301" s="7">
        <v>8.5099999999999998E-6</v>
      </c>
      <c r="N301" s="7">
        <v>1.702E-5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7">
        <v>0</v>
      </c>
      <c r="U301" s="7">
        <v>0</v>
      </c>
      <c r="V301" s="7">
        <v>0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7">
        <v>0</v>
      </c>
      <c r="AK301" s="7">
        <v>0</v>
      </c>
      <c r="AL301" s="7">
        <v>0</v>
      </c>
      <c r="AM301" s="7">
        <v>0</v>
      </c>
      <c r="AN301" s="7">
        <v>0</v>
      </c>
      <c r="AO301" s="7">
        <v>0</v>
      </c>
      <c r="AP301" s="7">
        <v>0</v>
      </c>
      <c r="AQ301" s="7">
        <v>0</v>
      </c>
      <c r="AR301" s="7">
        <v>0</v>
      </c>
      <c r="AS301" s="7">
        <v>0</v>
      </c>
      <c r="AT301" s="7">
        <v>0</v>
      </c>
      <c r="AU301" s="7">
        <v>0</v>
      </c>
      <c r="AV301" s="7">
        <v>0</v>
      </c>
      <c r="AW301" s="7">
        <v>0</v>
      </c>
      <c r="AX301" s="7">
        <v>0</v>
      </c>
      <c r="AY301" s="7">
        <v>0</v>
      </c>
      <c r="AZ301" s="7">
        <v>0</v>
      </c>
      <c r="BA301" s="7">
        <v>0</v>
      </c>
      <c r="BB301" s="7">
        <v>0</v>
      </c>
      <c r="BC301" s="7">
        <v>0</v>
      </c>
      <c r="BD301" s="7">
        <v>0</v>
      </c>
      <c r="BE301" s="7">
        <v>0</v>
      </c>
      <c r="BF301" s="7">
        <v>0</v>
      </c>
      <c r="BG301" s="7">
        <v>0</v>
      </c>
      <c r="BH301" s="7">
        <v>0</v>
      </c>
      <c r="BI301" s="7">
        <v>0</v>
      </c>
      <c r="BJ301" s="7">
        <v>0</v>
      </c>
      <c r="BK301" s="7">
        <v>0</v>
      </c>
    </row>
    <row r="302" spans="1:63" x14ac:dyDescent="0.35">
      <c r="A302" s="38" t="s">
        <v>1364</v>
      </c>
      <c r="B302" s="38" t="s">
        <v>1365</v>
      </c>
      <c r="C302" s="38">
        <v>254</v>
      </c>
      <c r="D302" s="38" t="s">
        <v>1366</v>
      </c>
      <c r="E302" s="38"/>
      <c r="F302" s="38" t="s">
        <v>597</v>
      </c>
      <c r="G302" s="38" t="s">
        <v>472</v>
      </c>
      <c r="H302" s="38">
        <v>0</v>
      </c>
      <c r="I302" s="39">
        <v>0</v>
      </c>
      <c r="J302" s="38">
        <v>0</v>
      </c>
      <c r="K302" s="38">
        <v>0</v>
      </c>
      <c r="L302" s="39">
        <v>0</v>
      </c>
      <c r="M302" s="7">
        <v>1.702E-5</v>
      </c>
      <c r="N302" s="7">
        <v>3.4039999999999999E-5</v>
      </c>
      <c r="O302" s="7">
        <v>0</v>
      </c>
      <c r="P302" s="7">
        <v>0</v>
      </c>
      <c r="Q302" s="7">
        <v>0</v>
      </c>
      <c r="R302" s="7">
        <v>0</v>
      </c>
      <c r="S302" s="7">
        <v>0</v>
      </c>
      <c r="T302" s="7">
        <v>0</v>
      </c>
      <c r="U302" s="7">
        <v>0</v>
      </c>
      <c r="V302" s="7">
        <v>0</v>
      </c>
      <c r="W302" s="7">
        <v>0</v>
      </c>
      <c r="X302" s="7">
        <v>0</v>
      </c>
      <c r="Y302" s="7">
        <v>0</v>
      </c>
      <c r="Z302" s="7">
        <v>0</v>
      </c>
      <c r="AA302" s="7">
        <v>0</v>
      </c>
      <c r="AB302" s="7">
        <v>0</v>
      </c>
      <c r="AC302" s="7">
        <v>0</v>
      </c>
      <c r="AD302" s="7">
        <v>0</v>
      </c>
      <c r="AE302" s="7">
        <v>0</v>
      </c>
      <c r="AF302" s="7">
        <v>0</v>
      </c>
      <c r="AG302" s="7">
        <v>0</v>
      </c>
      <c r="AH302" s="7">
        <v>0</v>
      </c>
      <c r="AI302" s="7">
        <v>0</v>
      </c>
      <c r="AJ302" s="7">
        <v>0</v>
      </c>
      <c r="AK302" s="7">
        <v>0</v>
      </c>
      <c r="AL302" s="7">
        <v>0</v>
      </c>
      <c r="AM302" s="7">
        <v>0</v>
      </c>
      <c r="AN302" s="7">
        <v>0</v>
      </c>
      <c r="AO302" s="7">
        <v>0</v>
      </c>
      <c r="AP302" s="7">
        <v>0</v>
      </c>
      <c r="AQ302" s="7">
        <v>0</v>
      </c>
      <c r="AR302" s="7">
        <v>0</v>
      </c>
      <c r="AS302" s="7">
        <v>0</v>
      </c>
      <c r="AT302" s="7">
        <v>0</v>
      </c>
      <c r="AU302" s="7">
        <v>0</v>
      </c>
      <c r="AV302" s="7">
        <v>0</v>
      </c>
      <c r="AW302" s="7">
        <v>0</v>
      </c>
      <c r="AX302" s="7">
        <v>0</v>
      </c>
      <c r="AY302" s="7">
        <v>0</v>
      </c>
      <c r="AZ302" s="7">
        <v>0</v>
      </c>
      <c r="BA302" s="7">
        <v>0</v>
      </c>
      <c r="BB302" s="7">
        <v>0</v>
      </c>
      <c r="BC302" s="7">
        <v>0</v>
      </c>
      <c r="BD302" s="7">
        <v>0</v>
      </c>
      <c r="BE302" s="7">
        <v>0</v>
      </c>
      <c r="BF302" s="7">
        <v>0</v>
      </c>
      <c r="BG302" s="7">
        <v>0</v>
      </c>
      <c r="BH302" s="7">
        <v>0</v>
      </c>
      <c r="BI302" s="7">
        <v>0</v>
      </c>
      <c r="BJ302" s="7">
        <v>0</v>
      </c>
      <c r="BK302" s="7">
        <v>0</v>
      </c>
    </row>
    <row r="303" spans="1:63" x14ac:dyDescent="0.35">
      <c r="A303" s="38" t="s">
        <v>1367</v>
      </c>
      <c r="B303" s="38" t="s">
        <v>1368</v>
      </c>
      <c r="C303" s="38">
        <v>255</v>
      </c>
      <c r="D303" s="38" t="s">
        <v>1369</v>
      </c>
      <c r="E303" s="38"/>
      <c r="F303" s="38" t="s">
        <v>597</v>
      </c>
      <c r="G303" s="38" t="s">
        <v>472</v>
      </c>
      <c r="H303" s="38">
        <v>0</v>
      </c>
      <c r="I303" s="39">
        <v>0</v>
      </c>
      <c r="J303" s="38">
        <v>0</v>
      </c>
      <c r="K303" s="38">
        <v>0</v>
      </c>
      <c r="L303" s="39">
        <v>0</v>
      </c>
      <c r="M303" s="7">
        <v>2.5530000000000001E-5</v>
      </c>
      <c r="N303" s="7">
        <v>5.1060000000000002E-5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7">
        <v>0</v>
      </c>
      <c r="U303" s="7">
        <v>0</v>
      </c>
      <c r="V303" s="7">
        <v>0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7">
        <v>0</v>
      </c>
      <c r="AK303" s="7">
        <v>0</v>
      </c>
      <c r="AL303" s="7">
        <v>0</v>
      </c>
      <c r="AM303" s="7">
        <v>0</v>
      </c>
      <c r="AN303" s="7">
        <v>0</v>
      </c>
      <c r="AO303" s="7">
        <v>0</v>
      </c>
      <c r="AP303" s="7">
        <v>0</v>
      </c>
      <c r="AQ303" s="7">
        <v>0</v>
      </c>
      <c r="AR303" s="7">
        <v>0</v>
      </c>
      <c r="AS303" s="7">
        <v>0</v>
      </c>
      <c r="AT303" s="7">
        <v>0</v>
      </c>
      <c r="AU303" s="7">
        <v>0</v>
      </c>
      <c r="AV303" s="7">
        <v>0</v>
      </c>
      <c r="AW303" s="7">
        <v>0</v>
      </c>
      <c r="AX303" s="7">
        <v>0</v>
      </c>
      <c r="AY303" s="7">
        <v>0</v>
      </c>
      <c r="AZ303" s="7">
        <v>0</v>
      </c>
      <c r="BA303" s="7">
        <v>0</v>
      </c>
      <c r="BB303" s="7">
        <v>0</v>
      </c>
      <c r="BC303" s="7">
        <v>0</v>
      </c>
      <c r="BD303" s="7">
        <v>0</v>
      </c>
      <c r="BE303" s="7">
        <v>0</v>
      </c>
      <c r="BF303" s="7">
        <v>0</v>
      </c>
      <c r="BG303" s="7">
        <v>0</v>
      </c>
      <c r="BH303" s="7">
        <v>0</v>
      </c>
      <c r="BI303" s="7">
        <v>0</v>
      </c>
      <c r="BJ303" s="7">
        <v>0</v>
      </c>
      <c r="BK303" s="7">
        <v>0</v>
      </c>
    </row>
    <row r="304" spans="1:63" x14ac:dyDescent="0.35">
      <c r="A304" s="38" t="s">
        <v>1370</v>
      </c>
      <c r="B304" s="38" t="s">
        <v>1371</v>
      </c>
      <c r="C304" s="38">
        <v>256</v>
      </c>
      <c r="D304" s="38" t="s">
        <v>1372</v>
      </c>
      <c r="E304" s="38"/>
      <c r="F304" s="38" t="s">
        <v>597</v>
      </c>
      <c r="G304" s="38" t="s">
        <v>472</v>
      </c>
      <c r="H304" s="38">
        <v>0</v>
      </c>
      <c r="I304" s="39">
        <v>0</v>
      </c>
      <c r="J304" s="38">
        <v>0</v>
      </c>
      <c r="K304" s="38">
        <v>0</v>
      </c>
      <c r="L304" s="39">
        <v>0</v>
      </c>
      <c r="M304" s="7">
        <v>9.3599999999999998E-5</v>
      </c>
      <c r="N304" s="7">
        <v>1.872E-4</v>
      </c>
      <c r="O304" s="7">
        <v>0</v>
      </c>
      <c r="P304" s="7">
        <v>0</v>
      </c>
      <c r="Q304" s="7">
        <v>0</v>
      </c>
      <c r="R304" s="7">
        <v>0</v>
      </c>
      <c r="S304" s="7">
        <v>0</v>
      </c>
      <c r="T304" s="7">
        <v>0</v>
      </c>
      <c r="U304" s="7">
        <v>0</v>
      </c>
      <c r="V304" s="7">
        <v>0</v>
      </c>
      <c r="W304" s="7">
        <v>0</v>
      </c>
      <c r="X304" s="7">
        <v>0</v>
      </c>
      <c r="Y304" s="7">
        <v>0</v>
      </c>
      <c r="Z304" s="7">
        <v>0</v>
      </c>
      <c r="AA304" s="7">
        <v>0</v>
      </c>
      <c r="AB304" s="7">
        <v>0</v>
      </c>
      <c r="AC304" s="7">
        <v>0</v>
      </c>
      <c r="AD304" s="7">
        <v>0</v>
      </c>
      <c r="AE304" s="7">
        <v>0</v>
      </c>
      <c r="AF304" s="7">
        <v>0</v>
      </c>
      <c r="AG304" s="7">
        <v>0</v>
      </c>
      <c r="AH304" s="7">
        <v>0</v>
      </c>
      <c r="AI304" s="7">
        <v>0</v>
      </c>
      <c r="AJ304" s="7">
        <v>0</v>
      </c>
      <c r="AK304" s="7">
        <v>0</v>
      </c>
      <c r="AL304" s="7">
        <v>0</v>
      </c>
      <c r="AM304" s="7">
        <v>0</v>
      </c>
      <c r="AN304" s="7">
        <v>0</v>
      </c>
      <c r="AO304" s="7">
        <v>0</v>
      </c>
      <c r="AP304" s="7">
        <v>0</v>
      </c>
      <c r="AQ304" s="7">
        <v>0</v>
      </c>
      <c r="AR304" s="7">
        <v>0</v>
      </c>
      <c r="AS304" s="7">
        <v>0</v>
      </c>
      <c r="AT304" s="7">
        <v>0</v>
      </c>
      <c r="AU304" s="7">
        <v>0</v>
      </c>
      <c r="AV304" s="7">
        <v>0</v>
      </c>
      <c r="AW304" s="7">
        <v>0</v>
      </c>
      <c r="AX304" s="7">
        <v>0</v>
      </c>
      <c r="AY304" s="7">
        <v>0</v>
      </c>
      <c r="AZ304" s="7">
        <v>0</v>
      </c>
      <c r="BA304" s="7">
        <v>0</v>
      </c>
      <c r="BB304" s="7">
        <v>0</v>
      </c>
      <c r="BC304" s="7">
        <v>0</v>
      </c>
      <c r="BD304" s="7">
        <v>0</v>
      </c>
      <c r="BE304" s="7">
        <v>0</v>
      </c>
      <c r="BF304" s="7">
        <v>0</v>
      </c>
      <c r="BG304" s="7">
        <v>0</v>
      </c>
      <c r="BH304" s="7">
        <v>0</v>
      </c>
      <c r="BI304" s="7">
        <v>0</v>
      </c>
      <c r="BJ304" s="7">
        <v>0</v>
      </c>
      <c r="BK304" s="7">
        <v>0</v>
      </c>
    </row>
    <row r="305" spans="1:63" x14ac:dyDescent="0.35">
      <c r="A305" s="38" t="s">
        <v>1373</v>
      </c>
      <c r="B305" s="38" t="s">
        <v>1374</v>
      </c>
      <c r="C305" s="38">
        <v>257</v>
      </c>
      <c r="D305" s="38" t="s">
        <v>1375</v>
      </c>
      <c r="E305" s="38"/>
      <c r="F305" s="38" t="s">
        <v>597</v>
      </c>
      <c r="G305" s="38" t="s">
        <v>472</v>
      </c>
      <c r="H305" s="38">
        <v>0</v>
      </c>
      <c r="I305" s="39">
        <v>0</v>
      </c>
      <c r="J305" s="38">
        <v>0</v>
      </c>
      <c r="K305" s="38">
        <v>0</v>
      </c>
      <c r="L305" s="39">
        <v>0</v>
      </c>
      <c r="M305" s="7">
        <v>1.702E-5</v>
      </c>
      <c r="N305" s="7">
        <v>3.4039999999999999E-5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7">
        <v>0</v>
      </c>
      <c r="U305" s="7">
        <v>0</v>
      </c>
      <c r="V305" s="7">
        <v>0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7">
        <v>0</v>
      </c>
      <c r="AK305" s="7">
        <v>0</v>
      </c>
      <c r="AL305" s="7">
        <v>0</v>
      </c>
      <c r="AM305" s="7">
        <v>0</v>
      </c>
      <c r="AN305" s="7">
        <v>0</v>
      </c>
      <c r="AO305" s="7">
        <v>0</v>
      </c>
      <c r="AP305" s="7">
        <v>0</v>
      </c>
      <c r="AQ305" s="7">
        <v>0</v>
      </c>
      <c r="AR305" s="7">
        <v>0</v>
      </c>
      <c r="AS305" s="7">
        <v>0</v>
      </c>
      <c r="AT305" s="7">
        <v>0</v>
      </c>
      <c r="AU305" s="7">
        <v>0</v>
      </c>
      <c r="AV305" s="7">
        <v>0</v>
      </c>
      <c r="AW305" s="7">
        <v>0</v>
      </c>
      <c r="AX305" s="7">
        <v>0</v>
      </c>
      <c r="AY305" s="7">
        <v>0</v>
      </c>
      <c r="AZ305" s="7">
        <v>0</v>
      </c>
      <c r="BA305" s="7">
        <v>0</v>
      </c>
      <c r="BB305" s="7">
        <v>0</v>
      </c>
      <c r="BC305" s="7">
        <v>0</v>
      </c>
      <c r="BD305" s="7">
        <v>0</v>
      </c>
      <c r="BE305" s="7">
        <v>0</v>
      </c>
      <c r="BF305" s="7">
        <v>0</v>
      </c>
      <c r="BG305" s="7">
        <v>0</v>
      </c>
      <c r="BH305" s="7">
        <v>0</v>
      </c>
      <c r="BI305" s="7">
        <v>0</v>
      </c>
      <c r="BJ305" s="7">
        <v>0</v>
      </c>
      <c r="BK305" s="7">
        <v>0</v>
      </c>
    </row>
    <row r="306" spans="1:63" x14ac:dyDescent="0.35">
      <c r="A306" s="38" t="s">
        <v>1376</v>
      </c>
      <c r="B306" s="38" t="s">
        <v>1377</v>
      </c>
      <c r="C306" s="38">
        <v>258</v>
      </c>
      <c r="D306" s="38" t="s">
        <v>1378</v>
      </c>
      <c r="E306" s="38"/>
      <c r="F306" s="38" t="s">
        <v>597</v>
      </c>
      <c r="G306" s="38" t="s">
        <v>472</v>
      </c>
      <c r="H306" s="38">
        <v>0</v>
      </c>
      <c r="I306" s="39">
        <v>0</v>
      </c>
      <c r="J306" s="38">
        <v>0</v>
      </c>
      <c r="K306" s="38">
        <v>0</v>
      </c>
      <c r="L306" s="39">
        <v>0</v>
      </c>
      <c r="M306" s="7">
        <v>1.702E-5</v>
      </c>
      <c r="N306" s="7">
        <v>3.4039999999999999E-5</v>
      </c>
      <c r="O306" s="7">
        <v>0</v>
      </c>
      <c r="P306" s="7">
        <v>0</v>
      </c>
      <c r="Q306" s="7">
        <v>0</v>
      </c>
      <c r="R306" s="7">
        <v>0</v>
      </c>
      <c r="S306" s="7">
        <v>0</v>
      </c>
      <c r="T306" s="7">
        <v>0</v>
      </c>
      <c r="U306" s="7">
        <v>0</v>
      </c>
      <c r="V306" s="7">
        <v>0</v>
      </c>
      <c r="W306" s="7">
        <v>0</v>
      </c>
      <c r="X306" s="7">
        <v>0</v>
      </c>
      <c r="Y306" s="7">
        <v>0</v>
      </c>
      <c r="Z306" s="7">
        <v>0</v>
      </c>
      <c r="AA306" s="7">
        <v>0</v>
      </c>
      <c r="AB306" s="7">
        <v>0</v>
      </c>
      <c r="AC306" s="7">
        <v>0</v>
      </c>
      <c r="AD306" s="7">
        <v>0</v>
      </c>
      <c r="AE306" s="7">
        <v>0</v>
      </c>
      <c r="AF306" s="7">
        <v>0</v>
      </c>
      <c r="AG306" s="7">
        <v>0</v>
      </c>
      <c r="AH306" s="7">
        <v>0</v>
      </c>
      <c r="AI306" s="7">
        <v>0</v>
      </c>
      <c r="AJ306" s="7">
        <v>0</v>
      </c>
      <c r="AK306" s="7">
        <v>0</v>
      </c>
      <c r="AL306" s="7">
        <v>0</v>
      </c>
      <c r="AM306" s="7">
        <v>0</v>
      </c>
      <c r="AN306" s="7">
        <v>0</v>
      </c>
      <c r="AO306" s="7">
        <v>0</v>
      </c>
      <c r="AP306" s="7">
        <v>0</v>
      </c>
      <c r="AQ306" s="7">
        <v>0</v>
      </c>
      <c r="AR306" s="7">
        <v>0</v>
      </c>
      <c r="AS306" s="7">
        <v>0</v>
      </c>
      <c r="AT306" s="7">
        <v>0</v>
      </c>
      <c r="AU306" s="7">
        <v>0</v>
      </c>
      <c r="AV306" s="7">
        <v>0</v>
      </c>
      <c r="AW306" s="7">
        <v>0</v>
      </c>
      <c r="AX306" s="7">
        <v>0</v>
      </c>
      <c r="AY306" s="7">
        <v>0</v>
      </c>
      <c r="AZ306" s="7">
        <v>0</v>
      </c>
      <c r="BA306" s="7">
        <v>0</v>
      </c>
      <c r="BB306" s="7">
        <v>0</v>
      </c>
      <c r="BC306" s="7">
        <v>0</v>
      </c>
      <c r="BD306" s="7">
        <v>0</v>
      </c>
      <c r="BE306" s="7">
        <v>0</v>
      </c>
      <c r="BF306" s="7">
        <v>0</v>
      </c>
      <c r="BG306" s="7">
        <v>0</v>
      </c>
      <c r="BH306" s="7">
        <v>0</v>
      </c>
      <c r="BI306" s="7">
        <v>0</v>
      </c>
      <c r="BJ306" s="7">
        <v>0</v>
      </c>
      <c r="BK306" s="7">
        <v>0</v>
      </c>
    </row>
    <row r="307" spans="1:63" x14ac:dyDescent="0.35">
      <c r="A307" s="38" t="s">
        <v>1379</v>
      </c>
      <c r="B307" s="38" t="s">
        <v>1380</v>
      </c>
      <c r="C307" s="38">
        <v>259</v>
      </c>
      <c r="D307" s="38" t="s">
        <v>1381</v>
      </c>
      <c r="E307" s="38"/>
      <c r="F307" s="38" t="s">
        <v>597</v>
      </c>
      <c r="G307" s="38" t="s">
        <v>472</v>
      </c>
      <c r="H307" s="38">
        <v>0</v>
      </c>
      <c r="I307" s="39">
        <v>0</v>
      </c>
      <c r="J307" s="38">
        <v>0</v>
      </c>
      <c r="K307" s="38">
        <v>0</v>
      </c>
      <c r="L307" s="39">
        <v>0</v>
      </c>
      <c r="M307" s="7">
        <v>8.5099999999999998E-6</v>
      </c>
      <c r="N307" s="7">
        <v>1.702E-5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7">
        <v>0</v>
      </c>
      <c r="U307" s="7">
        <v>0</v>
      </c>
      <c r="V307" s="7">
        <v>0</v>
      </c>
      <c r="W307" s="7">
        <v>0</v>
      </c>
      <c r="X307" s="7">
        <v>0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7">
        <v>0</v>
      </c>
      <c r="AK307" s="7">
        <v>0</v>
      </c>
      <c r="AL307" s="7">
        <v>0</v>
      </c>
      <c r="AM307" s="7">
        <v>0</v>
      </c>
      <c r="AN307" s="7">
        <v>0</v>
      </c>
      <c r="AO307" s="7">
        <v>0</v>
      </c>
      <c r="AP307" s="7">
        <v>0</v>
      </c>
      <c r="AQ307" s="7">
        <v>0</v>
      </c>
      <c r="AR307" s="7">
        <v>0</v>
      </c>
      <c r="AS307" s="7">
        <v>0</v>
      </c>
      <c r="AT307" s="7">
        <v>0</v>
      </c>
      <c r="AU307" s="7">
        <v>0</v>
      </c>
      <c r="AV307" s="7">
        <v>0</v>
      </c>
      <c r="AW307" s="7">
        <v>0</v>
      </c>
      <c r="AX307" s="7">
        <v>0</v>
      </c>
      <c r="AY307" s="7">
        <v>0</v>
      </c>
      <c r="AZ307" s="7">
        <v>0</v>
      </c>
      <c r="BA307" s="7">
        <v>0</v>
      </c>
      <c r="BB307" s="7">
        <v>0</v>
      </c>
      <c r="BC307" s="7">
        <v>0</v>
      </c>
      <c r="BD307" s="7">
        <v>0</v>
      </c>
      <c r="BE307" s="7">
        <v>0</v>
      </c>
      <c r="BF307" s="7">
        <v>0</v>
      </c>
      <c r="BG307" s="7">
        <v>0</v>
      </c>
      <c r="BH307" s="7">
        <v>0</v>
      </c>
      <c r="BI307" s="7">
        <v>0</v>
      </c>
      <c r="BJ307" s="7">
        <v>0</v>
      </c>
      <c r="BK307" s="7">
        <v>0</v>
      </c>
    </row>
    <row r="308" spans="1:63" x14ac:dyDescent="0.35">
      <c r="A308" s="38" t="s">
        <v>1382</v>
      </c>
      <c r="B308" s="38" t="s">
        <v>1383</v>
      </c>
      <c r="C308" s="38">
        <v>260</v>
      </c>
      <c r="D308" s="38" t="s">
        <v>1384</v>
      </c>
      <c r="E308" s="38"/>
      <c r="F308" s="38" t="s">
        <v>597</v>
      </c>
      <c r="G308" s="38" t="s">
        <v>472</v>
      </c>
      <c r="H308" s="38">
        <v>0</v>
      </c>
      <c r="I308" s="39">
        <v>0</v>
      </c>
      <c r="J308" s="38">
        <v>0</v>
      </c>
      <c r="K308" s="38">
        <v>0</v>
      </c>
      <c r="L308" s="39">
        <v>0</v>
      </c>
      <c r="M308" s="7">
        <v>0</v>
      </c>
      <c r="N308" s="7">
        <v>0</v>
      </c>
      <c r="O308" s="7">
        <v>0</v>
      </c>
      <c r="P308" s="7">
        <v>0</v>
      </c>
      <c r="Q308" s="7">
        <v>0</v>
      </c>
      <c r="R308" s="7">
        <v>0</v>
      </c>
      <c r="S308" s="7">
        <v>0</v>
      </c>
      <c r="T308" s="7">
        <v>0</v>
      </c>
      <c r="U308" s="7">
        <v>0</v>
      </c>
      <c r="V308" s="7">
        <v>0</v>
      </c>
      <c r="W308" s="7">
        <v>0</v>
      </c>
      <c r="X308" s="7">
        <v>0</v>
      </c>
      <c r="Y308" s="7">
        <v>0</v>
      </c>
      <c r="Z308" s="7">
        <v>0</v>
      </c>
      <c r="AA308" s="7">
        <v>0</v>
      </c>
      <c r="AB308" s="7">
        <v>0</v>
      </c>
      <c r="AC308" s="7">
        <v>0</v>
      </c>
      <c r="AD308" s="7">
        <v>0</v>
      </c>
      <c r="AE308" s="7">
        <v>0</v>
      </c>
      <c r="AF308" s="7">
        <v>0</v>
      </c>
      <c r="AG308" s="7">
        <v>0</v>
      </c>
      <c r="AH308" s="7">
        <v>0</v>
      </c>
      <c r="AI308" s="7">
        <v>0</v>
      </c>
      <c r="AJ308" s="7">
        <v>0</v>
      </c>
      <c r="AK308" s="7">
        <v>0</v>
      </c>
      <c r="AL308" s="7">
        <v>0</v>
      </c>
      <c r="AM308" s="7">
        <v>0</v>
      </c>
      <c r="AN308" s="7">
        <v>0</v>
      </c>
      <c r="AO308" s="7">
        <v>0</v>
      </c>
      <c r="AP308" s="7">
        <v>0</v>
      </c>
      <c r="AQ308" s="7">
        <v>0</v>
      </c>
      <c r="AR308" s="7">
        <v>0</v>
      </c>
      <c r="AS308" s="7">
        <v>0</v>
      </c>
      <c r="AT308" s="7">
        <v>0</v>
      </c>
      <c r="AU308" s="7">
        <v>0</v>
      </c>
      <c r="AV308" s="7">
        <v>0</v>
      </c>
      <c r="AW308" s="7">
        <v>0</v>
      </c>
      <c r="AX308" s="7">
        <v>0</v>
      </c>
      <c r="AY308" s="7">
        <v>0</v>
      </c>
      <c r="AZ308" s="7">
        <v>0</v>
      </c>
      <c r="BA308" s="7">
        <v>0</v>
      </c>
      <c r="BB308" s="7">
        <v>0</v>
      </c>
      <c r="BC308" s="7">
        <v>0</v>
      </c>
      <c r="BD308" s="7">
        <v>0</v>
      </c>
      <c r="BE308" s="7">
        <v>0</v>
      </c>
      <c r="BF308" s="7">
        <v>0</v>
      </c>
      <c r="BG308" s="7">
        <v>0</v>
      </c>
      <c r="BH308" s="7">
        <v>0</v>
      </c>
      <c r="BI308" s="7">
        <v>0</v>
      </c>
      <c r="BJ308" s="7">
        <v>0</v>
      </c>
      <c r="BK308" s="7">
        <v>0</v>
      </c>
    </row>
    <row r="309" spans="1:63" x14ac:dyDescent="0.35">
      <c r="A309" s="38" t="s">
        <v>1385</v>
      </c>
      <c r="B309" s="38" t="s">
        <v>1386</v>
      </c>
      <c r="C309" s="38">
        <v>261</v>
      </c>
      <c r="D309" s="38" t="s">
        <v>1387</v>
      </c>
      <c r="E309" s="38"/>
      <c r="F309" s="38" t="s">
        <v>597</v>
      </c>
      <c r="G309" s="38" t="s">
        <v>472</v>
      </c>
      <c r="H309" s="38">
        <v>0</v>
      </c>
      <c r="I309" s="39">
        <v>0</v>
      </c>
      <c r="J309" s="38">
        <v>0</v>
      </c>
      <c r="K309" s="38">
        <v>0</v>
      </c>
      <c r="L309" s="39">
        <v>0</v>
      </c>
      <c r="M309" s="7">
        <v>4.2540000000000003E-5</v>
      </c>
      <c r="N309" s="7">
        <v>8.5080000000000005E-5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7">
        <v>0</v>
      </c>
      <c r="U309" s="7">
        <v>0</v>
      </c>
      <c r="V309" s="7">
        <v>0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7">
        <v>0</v>
      </c>
      <c r="AK309" s="7">
        <v>0</v>
      </c>
      <c r="AL309" s="7">
        <v>0</v>
      </c>
      <c r="AM309" s="7">
        <v>0</v>
      </c>
      <c r="AN309" s="7">
        <v>0</v>
      </c>
      <c r="AO309" s="7">
        <v>0</v>
      </c>
      <c r="AP309" s="7">
        <v>0</v>
      </c>
      <c r="AQ309" s="7">
        <v>0</v>
      </c>
      <c r="AR309" s="7">
        <v>0</v>
      </c>
      <c r="AS309" s="7">
        <v>0</v>
      </c>
      <c r="AT309" s="7">
        <v>0</v>
      </c>
      <c r="AU309" s="7">
        <v>0</v>
      </c>
      <c r="AV309" s="7">
        <v>0</v>
      </c>
      <c r="AW309" s="7">
        <v>0</v>
      </c>
      <c r="AX309" s="7">
        <v>0</v>
      </c>
      <c r="AY309" s="7">
        <v>0</v>
      </c>
      <c r="AZ309" s="7">
        <v>0</v>
      </c>
      <c r="BA309" s="7">
        <v>0</v>
      </c>
      <c r="BB309" s="7">
        <v>0</v>
      </c>
      <c r="BC309" s="7">
        <v>0</v>
      </c>
      <c r="BD309" s="7">
        <v>0</v>
      </c>
      <c r="BE309" s="7">
        <v>0</v>
      </c>
      <c r="BF309" s="7">
        <v>0</v>
      </c>
      <c r="BG309" s="7">
        <v>0</v>
      </c>
      <c r="BH309" s="7">
        <v>0</v>
      </c>
      <c r="BI309" s="7">
        <v>0</v>
      </c>
      <c r="BJ309" s="7">
        <v>0</v>
      </c>
      <c r="BK309" s="7">
        <v>0</v>
      </c>
    </row>
    <row r="310" spans="1:63" x14ac:dyDescent="0.35">
      <c r="A310" s="38" t="s">
        <v>1388</v>
      </c>
      <c r="B310" s="38" t="s">
        <v>1389</v>
      </c>
      <c r="C310" s="38">
        <v>262</v>
      </c>
      <c r="D310" s="38" t="s">
        <v>1390</v>
      </c>
      <c r="E310" s="38"/>
      <c r="F310" s="38" t="s">
        <v>597</v>
      </c>
      <c r="G310" s="38" t="s">
        <v>472</v>
      </c>
      <c r="H310" s="38">
        <v>0</v>
      </c>
      <c r="I310" s="39">
        <v>0</v>
      </c>
      <c r="J310" s="38">
        <v>0</v>
      </c>
      <c r="K310" s="38">
        <v>0</v>
      </c>
      <c r="L310" s="39">
        <v>0</v>
      </c>
      <c r="M310" s="7">
        <v>3.04616E-3</v>
      </c>
      <c r="N310" s="7">
        <v>6.09232E-3</v>
      </c>
      <c r="O310" s="7">
        <v>0</v>
      </c>
      <c r="P310" s="7">
        <v>0</v>
      </c>
      <c r="Q310" s="7">
        <v>0</v>
      </c>
      <c r="R310" s="7">
        <v>0</v>
      </c>
      <c r="S310" s="7">
        <v>0</v>
      </c>
      <c r="T310" s="7">
        <v>0</v>
      </c>
      <c r="U310" s="7">
        <v>0</v>
      </c>
      <c r="V310" s="7">
        <v>0</v>
      </c>
      <c r="W310" s="7">
        <v>0</v>
      </c>
      <c r="X310" s="7">
        <v>0</v>
      </c>
      <c r="Y310" s="7">
        <v>0</v>
      </c>
      <c r="Z310" s="7">
        <v>0</v>
      </c>
      <c r="AA310" s="7">
        <v>0</v>
      </c>
      <c r="AB310" s="7">
        <v>0</v>
      </c>
      <c r="AC310" s="7">
        <v>0</v>
      </c>
      <c r="AD310" s="7">
        <v>0</v>
      </c>
      <c r="AE310" s="7">
        <v>0</v>
      </c>
      <c r="AF310" s="7">
        <v>0</v>
      </c>
      <c r="AG310" s="7">
        <v>0</v>
      </c>
      <c r="AH310" s="7">
        <v>0</v>
      </c>
      <c r="AI310" s="7">
        <v>0</v>
      </c>
      <c r="AJ310" s="7">
        <v>0</v>
      </c>
      <c r="AK310" s="7">
        <v>0</v>
      </c>
      <c r="AL310" s="7">
        <v>0</v>
      </c>
      <c r="AM310" s="7">
        <v>0</v>
      </c>
      <c r="AN310" s="7">
        <v>0</v>
      </c>
      <c r="AO310" s="7">
        <v>0</v>
      </c>
      <c r="AP310" s="7">
        <v>0</v>
      </c>
      <c r="AQ310" s="7">
        <v>0</v>
      </c>
      <c r="AR310" s="7">
        <v>0</v>
      </c>
      <c r="AS310" s="7">
        <v>0</v>
      </c>
      <c r="AT310" s="7">
        <v>0</v>
      </c>
      <c r="AU310" s="7">
        <v>0</v>
      </c>
      <c r="AV310" s="7">
        <v>0</v>
      </c>
      <c r="AW310" s="7">
        <v>0</v>
      </c>
      <c r="AX310" s="7">
        <v>0</v>
      </c>
      <c r="AY310" s="7">
        <v>0</v>
      </c>
      <c r="AZ310" s="7">
        <v>0</v>
      </c>
      <c r="BA310" s="7">
        <v>0</v>
      </c>
      <c r="BB310" s="7">
        <v>0</v>
      </c>
      <c r="BC310" s="7">
        <v>0</v>
      </c>
      <c r="BD310" s="7">
        <v>0</v>
      </c>
      <c r="BE310" s="7">
        <v>0</v>
      </c>
      <c r="BF310" s="7">
        <v>0</v>
      </c>
      <c r="BG310" s="7">
        <v>0</v>
      </c>
      <c r="BH310" s="7">
        <v>0</v>
      </c>
      <c r="BI310" s="7">
        <v>0</v>
      </c>
      <c r="BJ310" s="7">
        <v>0</v>
      </c>
      <c r="BK310" s="7">
        <v>0</v>
      </c>
    </row>
    <row r="311" spans="1:63" x14ac:dyDescent="0.35">
      <c r="A311" s="38" t="s">
        <v>1391</v>
      </c>
      <c r="B311" s="38" t="s">
        <v>1392</v>
      </c>
      <c r="C311" s="38">
        <v>263</v>
      </c>
      <c r="D311" s="38" t="s">
        <v>1393</v>
      </c>
      <c r="E311" s="38"/>
      <c r="F311" s="38" t="s">
        <v>597</v>
      </c>
      <c r="G311" s="38" t="s">
        <v>472</v>
      </c>
      <c r="H311" s="38">
        <v>0</v>
      </c>
      <c r="I311" s="39">
        <v>0</v>
      </c>
      <c r="J311" s="38">
        <v>0</v>
      </c>
      <c r="K311" s="38">
        <v>0</v>
      </c>
      <c r="L311" s="39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7">
        <v>0</v>
      </c>
      <c r="U311" s="7">
        <v>0</v>
      </c>
      <c r="V311" s="7">
        <v>0</v>
      </c>
      <c r="W311" s="7">
        <v>0</v>
      </c>
      <c r="X311" s="7">
        <v>0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7">
        <v>0</v>
      </c>
      <c r="AK311" s="7">
        <v>0</v>
      </c>
      <c r="AL311" s="7">
        <v>0</v>
      </c>
      <c r="AM311" s="7">
        <v>0</v>
      </c>
      <c r="AN311" s="7">
        <v>0</v>
      </c>
      <c r="AO311" s="7">
        <v>0</v>
      </c>
      <c r="AP311" s="7">
        <v>0</v>
      </c>
      <c r="AQ311" s="7">
        <v>0</v>
      </c>
      <c r="AR311" s="7">
        <v>0</v>
      </c>
      <c r="AS311" s="7">
        <v>0</v>
      </c>
      <c r="AT311" s="7">
        <v>0</v>
      </c>
      <c r="AU311" s="7">
        <v>0</v>
      </c>
      <c r="AV311" s="7">
        <v>0</v>
      </c>
      <c r="AW311" s="7">
        <v>0</v>
      </c>
      <c r="AX311" s="7">
        <v>0</v>
      </c>
      <c r="AY311" s="7">
        <v>0</v>
      </c>
      <c r="AZ311" s="7">
        <v>0</v>
      </c>
      <c r="BA311" s="7">
        <v>0</v>
      </c>
      <c r="BB311" s="7">
        <v>0</v>
      </c>
      <c r="BC311" s="7">
        <v>0</v>
      </c>
      <c r="BD311" s="7">
        <v>0</v>
      </c>
      <c r="BE311" s="7">
        <v>0</v>
      </c>
      <c r="BF311" s="7">
        <v>0</v>
      </c>
      <c r="BG311" s="7">
        <v>0</v>
      </c>
      <c r="BH311" s="7">
        <v>0</v>
      </c>
      <c r="BI311" s="7">
        <v>0</v>
      </c>
      <c r="BJ311" s="7">
        <v>0</v>
      </c>
      <c r="BK311" s="7">
        <v>0</v>
      </c>
    </row>
    <row r="312" spans="1:63" x14ac:dyDescent="0.35">
      <c r="A312" s="38" t="s">
        <v>1394</v>
      </c>
      <c r="B312" s="38" t="s">
        <v>1395</v>
      </c>
      <c r="C312" s="38">
        <v>264</v>
      </c>
      <c r="D312" s="38" t="s">
        <v>1396</v>
      </c>
      <c r="E312" s="38"/>
      <c r="F312" s="38" t="s">
        <v>596</v>
      </c>
      <c r="G312" s="38" t="s">
        <v>472</v>
      </c>
      <c r="H312" s="38">
        <v>0</v>
      </c>
      <c r="I312" s="39">
        <v>0</v>
      </c>
      <c r="J312" s="38">
        <v>0</v>
      </c>
      <c r="K312" s="38">
        <v>0</v>
      </c>
      <c r="L312" s="39">
        <v>0</v>
      </c>
      <c r="M312" s="7">
        <v>0</v>
      </c>
      <c r="N312" s="7">
        <v>0</v>
      </c>
      <c r="O312" s="7">
        <v>0</v>
      </c>
      <c r="P312" s="7">
        <v>0</v>
      </c>
      <c r="Q312" s="7">
        <v>0</v>
      </c>
      <c r="R312" s="7">
        <v>0</v>
      </c>
      <c r="S312" s="7">
        <v>0</v>
      </c>
      <c r="T312" s="7">
        <v>0</v>
      </c>
      <c r="U312" s="7">
        <v>0</v>
      </c>
      <c r="V312" s="7">
        <v>0</v>
      </c>
      <c r="W312" s="7">
        <v>0</v>
      </c>
      <c r="X312" s="7">
        <v>0</v>
      </c>
      <c r="Y312" s="7">
        <v>0</v>
      </c>
      <c r="Z312" s="7">
        <v>0</v>
      </c>
      <c r="AA312" s="7">
        <v>0</v>
      </c>
      <c r="AB312" s="7">
        <v>0</v>
      </c>
      <c r="AC312" s="7">
        <v>0</v>
      </c>
      <c r="AD312" s="7">
        <v>0</v>
      </c>
      <c r="AE312" s="7">
        <v>0</v>
      </c>
      <c r="AF312" s="7">
        <v>0</v>
      </c>
      <c r="AG312" s="7">
        <v>0</v>
      </c>
      <c r="AH312" s="7">
        <v>0</v>
      </c>
      <c r="AI312" s="7">
        <v>0</v>
      </c>
      <c r="AJ312" s="7">
        <v>0</v>
      </c>
      <c r="AK312" s="7">
        <v>0</v>
      </c>
      <c r="AL312" s="7">
        <v>0</v>
      </c>
      <c r="AM312" s="7">
        <v>0</v>
      </c>
      <c r="AN312" s="7">
        <v>0</v>
      </c>
      <c r="AO312" s="7">
        <v>0</v>
      </c>
      <c r="AP312" s="7">
        <v>0</v>
      </c>
      <c r="AQ312" s="7">
        <v>0</v>
      </c>
      <c r="AR312" s="7">
        <v>0</v>
      </c>
      <c r="AS312" s="7">
        <v>0</v>
      </c>
      <c r="AT312" s="7">
        <v>0</v>
      </c>
      <c r="AU312" s="7">
        <v>0</v>
      </c>
      <c r="AV312" s="7">
        <v>0</v>
      </c>
      <c r="AW312" s="7">
        <v>0</v>
      </c>
      <c r="AX312" s="7">
        <v>0</v>
      </c>
      <c r="AY312" s="7">
        <v>0</v>
      </c>
      <c r="AZ312" s="7">
        <v>0</v>
      </c>
      <c r="BA312" s="7">
        <v>0</v>
      </c>
      <c r="BB312" s="7">
        <v>0</v>
      </c>
      <c r="BC312" s="7">
        <v>0</v>
      </c>
      <c r="BD312" s="7">
        <v>0</v>
      </c>
      <c r="BE312" s="7">
        <v>0</v>
      </c>
      <c r="BF312" s="7">
        <v>0</v>
      </c>
      <c r="BG312" s="7">
        <v>0</v>
      </c>
      <c r="BH312" s="7">
        <v>0</v>
      </c>
      <c r="BI312" s="7">
        <v>0</v>
      </c>
      <c r="BJ312" s="7">
        <v>0</v>
      </c>
      <c r="BK312" s="7">
        <v>0</v>
      </c>
    </row>
    <row r="313" spans="1:63" x14ac:dyDescent="0.35">
      <c r="A313" s="38" t="s">
        <v>1397</v>
      </c>
      <c r="B313" s="38" t="s">
        <v>1398</v>
      </c>
      <c r="C313" s="38">
        <v>265</v>
      </c>
      <c r="D313" s="38" t="s">
        <v>1399</v>
      </c>
      <c r="E313" s="38"/>
      <c r="F313" s="38" t="s">
        <v>596</v>
      </c>
      <c r="G313" s="38" t="s">
        <v>472</v>
      </c>
      <c r="H313" s="38">
        <v>0</v>
      </c>
      <c r="I313" s="39">
        <v>0</v>
      </c>
      <c r="J313" s="38">
        <v>0</v>
      </c>
      <c r="K313" s="38">
        <v>0</v>
      </c>
      <c r="L313" s="39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7">
        <v>0</v>
      </c>
      <c r="U313" s="7">
        <v>0</v>
      </c>
      <c r="V313" s="7">
        <v>0</v>
      </c>
      <c r="W313" s="7">
        <v>0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7">
        <v>0</v>
      </c>
      <c r="AK313" s="7">
        <v>0</v>
      </c>
      <c r="AL313" s="7">
        <v>0</v>
      </c>
      <c r="AM313" s="7">
        <v>0</v>
      </c>
      <c r="AN313" s="7">
        <v>0</v>
      </c>
      <c r="AO313" s="7">
        <v>0</v>
      </c>
      <c r="AP313" s="7">
        <v>0</v>
      </c>
      <c r="AQ313" s="7">
        <v>0</v>
      </c>
      <c r="AR313" s="7">
        <v>0</v>
      </c>
      <c r="AS313" s="7">
        <v>0</v>
      </c>
      <c r="AT313" s="7">
        <v>0</v>
      </c>
      <c r="AU313" s="7">
        <v>0</v>
      </c>
      <c r="AV313" s="7">
        <v>0</v>
      </c>
      <c r="AW313" s="7">
        <v>0</v>
      </c>
      <c r="AX313" s="7">
        <v>0</v>
      </c>
      <c r="AY313" s="7">
        <v>0</v>
      </c>
      <c r="AZ313" s="7">
        <v>0</v>
      </c>
      <c r="BA313" s="7">
        <v>0</v>
      </c>
      <c r="BB313" s="7">
        <v>0</v>
      </c>
      <c r="BC313" s="7">
        <v>0</v>
      </c>
      <c r="BD313" s="7">
        <v>0</v>
      </c>
      <c r="BE313" s="7">
        <v>0</v>
      </c>
      <c r="BF313" s="7">
        <v>0</v>
      </c>
      <c r="BG313" s="7">
        <v>0</v>
      </c>
      <c r="BH313" s="7">
        <v>0</v>
      </c>
      <c r="BI313" s="7">
        <v>0</v>
      </c>
      <c r="BJ313" s="7">
        <v>0</v>
      </c>
      <c r="BK313" s="7">
        <v>0</v>
      </c>
    </row>
    <row r="314" spans="1:63" x14ac:dyDescent="0.35">
      <c r="A314" s="36" t="s">
        <v>1400</v>
      </c>
      <c r="B314" s="36" t="s">
        <v>1401</v>
      </c>
      <c r="C314" s="36">
        <v>266</v>
      </c>
      <c r="D314" s="36" t="s">
        <v>1402</v>
      </c>
      <c r="E314" s="36"/>
      <c r="F314" s="36" t="s">
        <v>421</v>
      </c>
      <c r="G314" s="36" t="s">
        <v>421</v>
      </c>
      <c r="H314" s="36">
        <v>0</v>
      </c>
      <c r="I314" s="37">
        <v>0</v>
      </c>
      <c r="J314" s="36">
        <v>0</v>
      </c>
      <c r="K314" s="36">
        <v>0</v>
      </c>
      <c r="L314" s="37">
        <v>0</v>
      </c>
      <c r="M314" s="7">
        <v>0</v>
      </c>
      <c r="N314" s="7">
        <v>0</v>
      </c>
      <c r="O314" s="7">
        <v>0</v>
      </c>
      <c r="P314" s="7">
        <v>0</v>
      </c>
      <c r="Q314" s="7">
        <v>0</v>
      </c>
      <c r="R314" s="7">
        <v>0</v>
      </c>
      <c r="S314" s="7">
        <v>0</v>
      </c>
      <c r="T314" s="7">
        <v>0</v>
      </c>
      <c r="U314" s="7">
        <v>0</v>
      </c>
      <c r="V314" s="7">
        <v>0</v>
      </c>
      <c r="W314" s="7">
        <v>0</v>
      </c>
      <c r="X314" s="7">
        <v>0</v>
      </c>
      <c r="Y314" s="7">
        <v>0</v>
      </c>
      <c r="Z314" s="7">
        <v>0</v>
      </c>
      <c r="AA314" s="7">
        <v>0</v>
      </c>
      <c r="AB314" s="7">
        <v>0</v>
      </c>
      <c r="AC314" s="7">
        <v>0</v>
      </c>
      <c r="AD314" s="7">
        <v>0</v>
      </c>
      <c r="AE314" s="7">
        <v>0</v>
      </c>
      <c r="AF314" s="7">
        <v>0</v>
      </c>
      <c r="AG314" s="7">
        <v>0</v>
      </c>
      <c r="AH314" s="7">
        <v>0</v>
      </c>
      <c r="AI314" s="7">
        <v>0</v>
      </c>
      <c r="AJ314" s="7">
        <v>0</v>
      </c>
      <c r="AK314" s="7">
        <v>0</v>
      </c>
      <c r="AL314" s="7">
        <v>0</v>
      </c>
      <c r="AM314" s="7">
        <v>0</v>
      </c>
      <c r="AN314" s="7">
        <v>0</v>
      </c>
      <c r="AO314" s="7">
        <v>0</v>
      </c>
      <c r="AP314" s="7">
        <v>0</v>
      </c>
      <c r="AQ314" s="7">
        <v>0</v>
      </c>
      <c r="AR314" s="7">
        <v>0</v>
      </c>
      <c r="AS314" s="7">
        <v>0</v>
      </c>
      <c r="AT314" s="7">
        <v>0</v>
      </c>
      <c r="AU314" s="7">
        <v>0</v>
      </c>
      <c r="AV314" s="7">
        <v>0</v>
      </c>
      <c r="AW314" s="7">
        <v>0</v>
      </c>
      <c r="AX314" s="7">
        <v>0</v>
      </c>
      <c r="AY314" s="7">
        <v>0</v>
      </c>
      <c r="AZ314" s="7">
        <v>0</v>
      </c>
      <c r="BA314" s="7">
        <v>0</v>
      </c>
      <c r="BB314" s="7">
        <v>0</v>
      </c>
      <c r="BC314" s="7">
        <v>0</v>
      </c>
      <c r="BD314" s="7">
        <v>0</v>
      </c>
      <c r="BE314" s="7">
        <v>0</v>
      </c>
      <c r="BF314" s="7">
        <v>0</v>
      </c>
      <c r="BG314" s="7">
        <v>0</v>
      </c>
      <c r="BH314" s="7">
        <v>0</v>
      </c>
      <c r="BI314" s="7">
        <v>0</v>
      </c>
      <c r="BJ314" s="7">
        <v>0</v>
      </c>
      <c r="BK314" s="7">
        <v>0</v>
      </c>
    </row>
    <row r="315" spans="1:63" x14ac:dyDescent="0.35">
      <c r="A315" s="36" t="s">
        <v>1403</v>
      </c>
      <c r="B315" s="36" t="s">
        <v>1404</v>
      </c>
      <c r="C315" s="36">
        <v>270</v>
      </c>
      <c r="D315" s="36" t="s">
        <v>1405</v>
      </c>
      <c r="E315" s="36"/>
      <c r="F315" s="36" t="s">
        <v>421</v>
      </c>
      <c r="G315" s="36" t="s">
        <v>421</v>
      </c>
      <c r="H315" s="36">
        <v>0</v>
      </c>
      <c r="I315" s="37">
        <v>0</v>
      </c>
      <c r="J315" s="36">
        <v>0</v>
      </c>
      <c r="K315" s="36">
        <v>0</v>
      </c>
      <c r="L315" s="3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7">
        <v>0</v>
      </c>
      <c r="U315" s="7">
        <v>0</v>
      </c>
      <c r="V315" s="7">
        <v>0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7">
        <v>0</v>
      </c>
      <c r="AK315" s="7">
        <v>0</v>
      </c>
      <c r="AL315" s="7">
        <v>0</v>
      </c>
      <c r="AM315" s="7">
        <v>0</v>
      </c>
      <c r="AN315" s="7">
        <v>0</v>
      </c>
      <c r="AO315" s="7">
        <v>0</v>
      </c>
      <c r="AP315" s="7">
        <v>0</v>
      </c>
      <c r="AQ315" s="7">
        <v>0</v>
      </c>
      <c r="AR315" s="7">
        <v>0</v>
      </c>
      <c r="AS315" s="7">
        <v>0</v>
      </c>
      <c r="AT315" s="7">
        <v>0</v>
      </c>
      <c r="AU315" s="7">
        <v>0</v>
      </c>
      <c r="AV315" s="7">
        <v>0</v>
      </c>
      <c r="AW315" s="7">
        <v>0</v>
      </c>
      <c r="AX315" s="7">
        <v>0</v>
      </c>
      <c r="AY315" s="7">
        <v>0</v>
      </c>
      <c r="AZ315" s="7">
        <v>0</v>
      </c>
      <c r="BA315" s="7">
        <v>0</v>
      </c>
      <c r="BB315" s="7">
        <v>0</v>
      </c>
      <c r="BC315" s="7">
        <v>0</v>
      </c>
      <c r="BD315" s="7">
        <v>0</v>
      </c>
      <c r="BE315" s="7">
        <v>0</v>
      </c>
      <c r="BF315" s="7">
        <v>0</v>
      </c>
      <c r="BG315" s="7">
        <v>0</v>
      </c>
      <c r="BH315" s="7">
        <v>0</v>
      </c>
      <c r="BI315" s="7">
        <v>0</v>
      </c>
      <c r="BJ315" s="7">
        <v>0</v>
      </c>
      <c r="BK315" s="7">
        <v>0</v>
      </c>
    </row>
    <row r="316" spans="1:63" x14ac:dyDescent="0.35">
      <c r="A316" s="36" t="s">
        <v>1406</v>
      </c>
      <c r="B316" s="36" t="s">
        <v>1407</v>
      </c>
      <c r="C316" s="36">
        <v>271</v>
      </c>
      <c r="D316" s="36" t="s">
        <v>1408</v>
      </c>
      <c r="E316" s="36"/>
      <c r="F316" s="36" t="s">
        <v>421</v>
      </c>
      <c r="G316" s="36" t="s">
        <v>421</v>
      </c>
      <c r="H316" s="36">
        <v>0</v>
      </c>
      <c r="I316" s="37">
        <v>0</v>
      </c>
      <c r="J316" s="36">
        <v>0</v>
      </c>
      <c r="K316" s="36">
        <v>0</v>
      </c>
      <c r="L316" s="37">
        <v>0</v>
      </c>
      <c r="M316" s="7">
        <v>0</v>
      </c>
      <c r="N316" s="7">
        <v>0</v>
      </c>
      <c r="O316" s="7">
        <v>0</v>
      </c>
      <c r="P316" s="7">
        <v>0</v>
      </c>
      <c r="Q316" s="7">
        <v>0</v>
      </c>
      <c r="R316" s="7">
        <v>0</v>
      </c>
      <c r="S316" s="7">
        <v>0</v>
      </c>
      <c r="T316" s="7">
        <v>0</v>
      </c>
      <c r="U316" s="7">
        <v>0</v>
      </c>
      <c r="V316" s="7">
        <v>0</v>
      </c>
      <c r="W316" s="7">
        <v>0</v>
      </c>
      <c r="X316" s="7">
        <v>0</v>
      </c>
      <c r="Y316" s="7">
        <v>0</v>
      </c>
      <c r="Z316" s="7">
        <v>0</v>
      </c>
      <c r="AA316" s="7">
        <v>0</v>
      </c>
      <c r="AB316" s="7">
        <v>0</v>
      </c>
      <c r="AC316" s="7">
        <v>0</v>
      </c>
      <c r="AD316" s="7">
        <v>0</v>
      </c>
      <c r="AE316" s="7">
        <v>0</v>
      </c>
      <c r="AF316" s="7">
        <v>0</v>
      </c>
      <c r="AG316" s="7">
        <v>0</v>
      </c>
      <c r="AH316" s="7">
        <v>0</v>
      </c>
      <c r="AI316" s="7">
        <v>0</v>
      </c>
      <c r="AJ316" s="7">
        <v>0</v>
      </c>
      <c r="AK316" s="7">
        <v>0</v>
      </c>
      <c r="AL316" s="7">
        <v>0</v>
      </c>
      <c r="AM316" s="7">
        <v>0</v>
      </c>
      <c r="AN316" s="7">
        <v>0</v>
      </c>
      <c r="AO316" s="7">
        <v>0</v>
      </c>
      <c r="AP316" s="7">
        <v>0</v>
      </c>
      <c r="AQ316" s="7">
        <v>0</v>
      </c>
      <c r="AR316" s="7">
        <v>0</v>
      </c>
      <c r="AS316" s="7">
        <v>0</v>
      </c>
      <c r="AT316" s="7">
        <v>0</v>
      </c>
      <c r="AU316" s="7">
        <v>0</v>
      </c>
      <c r="AV316" s="7">
        <v>0</v>
      </c>
      <c r="AW316" s="7">
        <v>0</v>
      </c>
      <c r="AX316" s="7">
        <v>0</v>
      </c>
      <c r="AY316" s="7">
        <v>0</v>
      </c>
      <c r="AZ316" s="7">
        <v>0</v>
      </c>
      <c r="BA316" s="7">
        <v>0</v>
      </c>
      <c r="BB316" s="7">
        <v>0</v>
      </c>
      <c r="BC316" s="7">
        <v>0</v>
      </c>
      <c r="BD316" s="7">
        <v>0</v>
      </c>
      <c r="BE316" s="7">
        <v>0</v>
      </c>
      <c r="BF316" s="7">
        <v>0</v>
      </c>
      <c r="BG316" s="7">
        <v>0</v>
      </c>
      <c r="BH316" s="7">
        <v>0</v>
      </c>
      <c r="BI316" s="7">
        <v>0</v>
      </c>
      <c r="BJ316" s="7">
        <v>0</v>
      </c>
      <c r="BK316" s="7">
        <v>0</v>
      </c>
    </row>
    <row r="317" spans="1:63" x14ac:dyDescent="0.35">
      <c r="A317" s="36" t="s">
        <v>1409</v>
      </c>
      <c r="B317" s="36" t="s">
        <v>1410</v>
      </c>
      <c r="C317" s="36">
        <v>272</v>
      </c>
      <c r="D317" s="36" t="s">
        <v>1411</v>
      </c>
      <c r="E317" s="36"/>
      <c r="F317" s="36" t="s">
        <v>421</v>
      </c>
      <c r="G317" s="36" t="s">
        <v>421</v>
      </c>
      <c r="H317" s="36">
        <v>0</v>
      </c>
      <c r="I317" s="37">
        <v>0</v>
      </c>
      <c r="J317" s="36">
        <v>0</v>
      </c>
      <c r="K317" s="36">
        <v>0</v>
      </c>
      <c r="L317" s="3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7">
        <v>0</v>
      </c>
      <c r="U317" s="7">
        <v>0</v>
      </c>
      <c r="V317" s="7">
        <v>0</v>
      </c>
      <c r="W317" s="7">
        <v>0</v>
      </c>
      <c r="X317" s="7">
        <v>0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7">
        <v>0</v>
      </c>
      <c r="AK317" s="7">
        <v>0</v>
      </c>
      <c r="AL317" s="7">
        <v>0</v>
      </c>
      <c r="AM317" s="7">
        <v>0</v>
      </c>
      <c r="AN317" s="7">
        <v>0</v>
      </c>
      <c r="AO317" s="7">
        <v>0</v>
      </c>
      <c r="AP317" s="7">
        <v>0</v>
      </c>
      <c r="AQ317" s="7">
        <v>0</v>
      </c>
      <c r="AR317" s="7">
        <v>0</v>
      </c>
      <c r="AS317" s="7">
        <v>0</v>
      </c>
      <c r="AT317" s="7">
        <v>0</v>
      </c>
      <c r="AU317" s="7">
        <v>0</v>
      </c>
      <c r="AV317" s="7">
        <v>0</v>
      </c>
      <c r="AW317" s="7">
        <v>0</v>
      </c>
      <c r="AX317" s="7">
        <v>0</v>
      </c>
      <c r="AY317" s="7">
        <v>0</v>
      </c>
      <c r="AZ317" s="7">
        <v>0</v>
      </c>
      <c r="BA317" s="7">
        <v>0</v>
      </c>
      <c r="BB317" s="7">
        <v>0</v>
      </c>
      <c r="BC317" s="7">
        <v>0</v>
      </c>
      <c r="BD317" s="7">
        <v>0</v>
      </c>
      <c r="BE317" s="7">
        <v>0</v>
      </c>
      <c r="BF317" s="7">
        <v>0</v>
      </c>
      <c r="BG317" s="7">
        <v>0</v>
      </c>
      <c r="BH317" s="7">
        <v>0</v>
      </c>
      <c r="BI317" s="7">
        <v>0</v>
      </c>
      <c r="BJ317" s="7">
        <v>0</v>
      </c>
      <c r="BK317" s="7">
        <v>0</v>
      </c>
    </row>
    <row r="318" spans="1:63" x14ac:dyDescent="0.35">
      <c r="A318" s="36" t="s">
        <v>1412</v>
      </c>
      <c r="B318" s="36" t="s">
        <v>1413</v>
      </c>
      <c r="C318" s="36">
        <v>274</v>
      </c>
      <c r="D318" s="36" t="s">
        <v>1414</v>
      </c>
      <c r="E318" s="36"/>
      <c r="F318" s="36" t="s">
        <v>421</v>
      </c>
      <c r="G318" s="36" t="s">
        <v>421</v>
      </c>
      <c r="H318" s="36">
        <v>0</v>
      </c>
      <c r="I318" s="37">
        <v>0</v>
      </c>
      <c r="J318" s="36">
        <v>0</v>
      </c>
      <c r="K318" s="36">
        <v>0</v>
      </c>
      <c r="L318" s="37">
        <v>0</v>
      </c>
      <c r="M318" s="7">
        <v>0</v>
      </c>
      <c r="N318" s="7">
        <v>0</v>
      </c>
      <c r="O318" s="7">
        <v>0</v>
      </c>
      <c r="P318" s="7">
        <v>0</v>
      </c>
      <c r="Q318" s="7">
        <v>0</v>
      </c>
      <c r="R318" s="7">
        <v>0</v>
      </c>
      <c r="S318" s="7">
        <v>0</v>
      </c>
      <c r="T318" s="7">
        <v>0</v>
      </c>
      <c r="U318" s="7">
        <v>0</v>
      </c>
      <c r="V318" s="7">
        <v>0</v>
      </c>
      <c r="W318" s="7">
        <v>0</v>
      </c>
      <c r="X318" s="7">
        <v>0</v>
      </c>
      <c r="Y318" s="7">
        <v>0</v>
      </c>
      <c r="Z318" s="7">
        <v>0</v>
      </c>
      <c r="AA318" s="7">
        <v>0</v>
      </c>
      <c r="AB318" s="7">
        <v>0</v>
      </c>
      <c r="AC318" s="7">
        <v>0</v>
      </c>
      <c r="AD318" s="7">
        <v>0</v>
      </c>
      <c r="AE318" s="7">
        <v>0</v>
      </c>
      <c r="AF318" s="7">
        <v>0</v>
      </c>
      <c r="AG318" s="7">
        <v>0</v>
      </c>
      <c r="AH318" s="7">
        <v>0</v>
      </c>
      <c r="AI318" s="7">
        <v>0</v>
      </c>
      <c r="AJ318" s="7">
        <v>0</v>
      </c>
      <c r="AK318" s="7">
        <v>0</v>
      </c>
      <c r="AL318" s="7">
        <v>0</v>
      </c>
      <c r="AM318" s="7">
        <v>0</v>
      </c>
      <c r="AN318" s="7">
        <v>0</v>
      </c>
      <c r="AO318" s="7">
        <v>0</v>
      </c>
      <c r="AP318" s="7">
        <v>0</v>
      </c>
      <c r="AQ318" s="7">
        <v>0</v>
      </c>
      <c r="AR318" s="7">
        <v>0</v>
      </c>
      <c r="AS318" s="7">
        <v>0</v>
      </c>
      <c r="AT318" s="7">
        <v>0</v>
      </c>
      <c r="AU318" s="7">
        <v>0</v>
      </c>
      <c r="AV318" s="7">
        <v>0</v>
      </c>
      <c r="AW318" s="7">
        <v>0</v>
      </c>
      <c r="AX318" s="7">
        <v>0</v>
      </c>
      <c r="AY318" s="7">
        <v>0</v>
      </c>
      <c r="AZ318" s="7">
        <v>0</v>
      </c>
      <c r="BA318" s="7">
        <v>0</v>
      </c>
      <c r="BB318" s="7">
        <v>0</v>
      </c>
      <c r="BC318" s="7">
        <v>0</v>
      </c>
      <c r="BD318" s="7">
        <v>0</v>
      </c>
      <c r="BE318" s="7">
        <v>0</v>
      </c>
      <c r="BF318" s="7">
        <v>0</v>
      </c>
      <c r="BG318" s="7">
        <v>0</v>
      </c>
      <c r="BH318" s="7">
        <v>0</v>
      </c>
      <c r="BI318" s="7">
        <v>0</v>
      </c>
      <c r="BJ318" s="7">
        <v>0</v>
      </c>
      <c r="BK318" s="7">
        <v>0</v>
      </c>
    </row>
    <row r="319" spans="1:63" x14ac:dyDescent="0.35">
      <c r="A319" s="36" t="s">
        <v>1415</v>
      </c>
      <c r="B319" s="36" t="s">
        <v>1416</v>
      </c>
      <c r="C319" s="36">
        <v>275</v>
      </c>
      <c r="D319" s="36" t="s">
        <v>1417</v>
      </c>
      <c r="E319" s="36"/>
      <c r="F319" s="36" t="s">
        <v>421</v>
      </c>
      <c r="G319" s="36" t="s">
        <v>421</v>
      </c>
      <c r="H319" s="36">
        <v>0</v>
      </c>
      <c r="I319" s="37">
        <v>0</v>
      </c>
      <c r="J319" s="36">
        <v>0</v>
      </c>
      <c r="K319" s="36">
        <v>0</v>
      </c>
      <c r="L319" s="3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7">
        <v>0</v>
      </c>
      <c r="U319" s="7">
        <v>0</v>
      </c>
      <c r="V319" s="7">
        <v>0</v>
      </c>
      <c r="W319" s="7">
        <v>0</v>
      </c>
      <c r="X319" s="7">
        <v>0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7">
        <v>0</v>
      </c>
      <c r="AK319" s="7">
        <v>0</v>
      </c>
      <c r="AL319" s="7">
        <v>0</v>
      </c>
      <c r="AM319" s="7">
        <v>0</v>
      </c>
      <c r="AN319" s="7">
        <v>0</v>
      </c>
      <c r="AO319" s="7">
        <v>0</v>
      </c>
      <c r="AP319" s="7">
        <v>0</v>
      </c>
      <c r="AQ319" s="7">
        <v>0</v>
      </c>
      <c r="AR319" s="7">
        <v>0</v>
      </c>
      <c r="AS319" s="7">
        <v>0</v>
      </c>
      <c r="AT319" s="7">
        <v>0</v>
      </c>
      <c r="AU319" s="7">
        <v>0</v>
      </c>
      <c r="AV319" s="7">
        <v>0</v>
      </c>
      <c r="AW319" s="7">
        <v>0</v>
      </c>
      <c r="AX319" s="7">
        <v>0</v>
      </c>
      <c r="AY319" s="7">
        <v>0</v>
      </c>
      <c r="AZ319" s="7">
        <v>0</v>
      </c>
      <c r="BA319" s="7">
        <v>0</v>
      </c>
      <c r="BB319" s="7">
        <v>0</v>
      </c>
      <c r="BC319" s="7">
        <v>0</v>
      </c>
      <c r="BD319" s="7">
        <v>0</v>
      </c>
      <c r="BE319" s="7">
        <v>0</v>
      </c>
      <c r="BF319" s="7">
        <v>0</v>
      </c>
      <c r="BG319" s="7">
        <v>0</v>
      </c>
      <c r="BH319" s="7">
        <v>0</v>
      </c>
      <c r="BI319" s="7">
        <v>0</v>
      </c>
      <c r="BJ319" s="7">
        <v>0</v>
      </c>
      <c r="BK319" s="7">
        <v>0</v>
      </c>
    </row>
    <row r="320" spans="1:63" x14ac:dyDescent="0.35">
      <c r="A320" s="34" t="s">
        <v>1418</v>
      </c>
      <c r="B320" s="34" t="s">
        <v>1419</v>
      </c>
      <c r="C320" s="34">
        <v>276</v>
      </c>
      <c r="D320" s="34" t="s">
        <v>1420</v>
      </c>
      <c r="E320" s="34"/>
      <c r="F320" s="34" t="s">
        <v>373</v>
      </c>
      <c r="G320" s="34" t="s">
        <v>373</v>
      </c>
      <c r="H320" s="34">
        <v>0</v>
      </c>
      <c r="I320" s="35">
        <v>0</v>
      </c>
      <c r="J320" s="34">
        <v>0</v>
      </c>
      <c r="K320" s="34">
        <v>0</v>
      </c>
      <c r="L320" s="35">
        <v>0</v>
      </c>
      <c r="M320" s="7">
        <v>0</v>
      </c>
      <c r="N320" s="7">
        <v>0</v>
      </c>
      <c r="O320" s="7">
        <v>0</v>
      </c>
      <c r="P320" s="7">
        <v>0</v>
      </c>
      <c r="Q320" s="7">
        <v>0</v>
      </c>
      <c r="R320" s="7">
        <v>0</v>
      </c>
      <c r="S320" s="7">
        <v>0</v>
      </c>
      <c r="T320" s="7">
        <v>0</v>
      </c>
      <c r="U320" s="7">
        <v>0</v>
      </c>
      <c r="V320" s="7">
        <v>0</v>
      </c>
      <c r="W320" s="7">
        <v>0</v>
      </c>
      <c r="X320" s="7">
        <v>0</v>
      </c>
      <c r="Y320" s="7">
        <v>0</v>
      </c>
      <c r="Z320" s="7">
        <v>0</v>
      </c>
      <c r="AA320" s="7">
        <v>0</v>
      </c>
      <c r="AB320" s="7">
        <v>0</v>
      </c>
      <c r="AC320" s="7">
        <v>0</v>
      </c>
      <c r="AD320" s="7">
        <v>0</v>
      </c>
      <c r="AE320" s="7">
        <v>0</v>
      </c>
      <c r="AF320" s="7">
        <v>0</v>
      </c>
      <c r="AG320" s="7">
        <v>0</v>
      </c>
      <c r="AH320" s="7">
        <v>0</v>
      </c>
      <c r="AI320" s="7">
        <v>0</v>
      </c>
      <c r="AJ320" s="7">
        <v>0</v>
      </c>
      <c r="AK320" s="7">
        <v>0</v>
      </c>
      <c r="AL320" s="7">
        <v>0</v>
      </c>
      <c r="AM320" s="7">
        <v>0</v>
      </c>
      <c r="AN320" s="7">
        <v>0</v>
      </c>
      <c r="AO320" s="7">
        <v>0</v>
      </c>
      <c r="AP320" s="7">
        <v>0</v>
      </c>
      <c r="AQ320" s="7">
        <v>0</v>
      </c>
      <c r="AR320" s="7">
        <v>0</v>
      </c>
      <c r="AS320" s="7">
        <v>0</v>
      </c>
      <c r="AT320" s="7">
        <v>0</v>
      </c>
      <c r="AU320" s="7">
        <v>0</v>
      </c>
      <c r="AV320" s="7">
        <v>0</v>
      </c>
      <c r="AW320" s="7">
        <v>0</v>
      </c>
      <c r="AX320" s="7">
        <v>0</v>
      </c>
      <c r="AY320" s="7">
        <v>0</v>
      </c>
      <c r="AZ320" s="7">
        <v>0</v>
      </c>
      <c r="BA320" s="7">
        <v>0</v>
      </c>
      <c r="BB320" s="7">
        <v>0</v>
      </c>
      <c r="BC320" s="7">
        <v>0</v>
      </c>
      <c r="BD320" s="7">
        <v>0</v>
      </c>
      <c r="BE320" s="7">
        <v>0</v>
      </c>
      <c r="BF320" s="7">
        <v>0</v>
      </c>
      <c r="BG320" s="7">
        <v>0</v>
      </c>
      <c r="BH320" s="7">
        <v>0</v>
      </c>
      <c r="BI320" s="7">
        <v>0</v>
      </c>
      <c r="BJ320" s="7">
        <v>0</v>
      </c>
      <c r="BK320" s="7">
        <v>0</v>
      </c>
    </row>
    <row r="321" spans="1:63" x14ac:dyDescent="0.35">
      <c r="A321" s="38" t="s">
        <v>1421</v>
      </c>
      <c r="B321" s="38" t="s">
        <v>1422</v>
      </c>
      <c r="C321" s="38">
        <v>279</v>
      </c>
      <c r="D321" s="38" t="s">
        <v>1423</v>
      </c>
      <c r="E321" s="38"/>
      <c r="F321" s="38" t="s">
        <v>598</v>
      </c>
      <c r="G321" s="38" t="s">
        <v>472</v>
      </c>
      <c r="H321" s="38">
        <v>0</v>
      </c>
      <c r="I321" s="39">
        <v>0</v>
      </c>
      <c r="J321" s="38">
        <v>0</v>
      </c>
      <c r="K321" s="38">
        <v>0</v>
      </c>
      <c r="L321" s="39">
        <v>0</v>
      </c>
      <c r="M321" s="7">
        <v>8.5099999999999998E-6</v>
      </c>
      <c r="N321" s="7">
        <v>1.702E-5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7">
        <v>0</v>
      </c>
      <c r="U321" s="7">
        <v>0</v>
      </c>
      <c r="V321" s="7">
        <v>0</v>
      </c>
      <c r="W321" s="7">
        <v>0</v>
      </c>
      <c r="X321" s="7">
        <v>0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7">
        <v>0</v>
      </c>
      <c r="AK321" s="7">
        <v>0</v>
      </c>
      <c r="AL321" s="7">
        <v>0</v>
      </c>
      <c r="AM321" s="7">
        <v>0</v>
      </c>
      <c r="AN321" s="7">
        <v>0</v>
      </c>
      <c r="AO321" s="7">
        <v>0</v>
      </c>
      <c r="AP321" s="7">
        <v>0</v>
      </c>
      <c r="AQ321" s="7">
        <v>0</v>
      </c>
      <c r="AR321" s="7">
        <v>0</v>
      </c>
      <c r="AS321" s="7">
        <v>0</v>
      </c>
      <c r="AT321" s="7">
        <v>0</v>
      </c>
      <c r="AU321" s="7">
        <v>0</v>
      </c>
      <c r="AV321" s="7">
        <v>0</v>
      </c>
      <c r="AW321" s="7">
        <v>0</v>
      </c>
      <c r="AX321" s="7">
        <v>0</v>
      </c>
      <c r="AY321" s="7">
        <v>0</v>
      </c>
      <c r="AZ321" s="7">
        <v>0</v>
      </c>
      <c r="BA321" s="7">
        <v>0</v>
      </c>
      <c r="BB321" s="7">
        <v>0</v>
      </c>
      <c r="BC321" s="7">
        <v>0</v>
      </c>
      <c r="BD321" s="7">
        <v>0</v>
      </c>
      <c r="BE321" s="7">
        <v>0</v>
      </c>
      <c r="BF321" s="7">
        <v>0</v>
      </c>
      <c r="BG321" s="7">
        <v>0</v>
      </c>
      <c r="BH321" s="7">
        <v>0</v>
      </c>
      <c r="BI321" s="7">
        <v>0</v>
      </c>
      <c r="BJ321" s="7">
        <v>0</v>
      </c>
      <c r="BK321" s="7">
        <v>0</v>
      </c>
    </row>
    <row r="322" spans="1:63" x14ac:dyDescent="0.35">
      <c r="A322" s="40" t="s">
        <v>1424</v>
      </c>
      <c r="B322" s="40" t="s">
        <v>1425</v>
      </c>
      <c r="C322" s="40">
        <v>281</v>
      </c>
      <c r="D322" s="40" t="s">
        <v>1426</v>
      </c>
      <c r="E322" s="40"/>
      <c r="F322" s="40" t="s">
        <v>474</v>
      </c>
      <c r="G322" s="40" t="s">
        <v>474</v>
      </c>
      <c r="H322" s="40">
        <v>0</v>
      </c>
      <c r="I322" s="41">
        <v>0</v>
      </c>
      <c r="J322" s="40">
        <v>0</v>
      </c>
      <c r="K322" s="40">
        <v>0</v>
      </c>
      <c r="L322" s="41">
        <v>0</v>
      </c>
      <c r="M322" s="7">
        <v>1.702E-5</v>
      </c>
      <c r="N322" s="7">
        <v>3.4039999999999999E-5</v>
      </c>
      <c r="O322" s="7">
        <v>0</v>
      </c>
      <c r="P322" s="7">
        <v>0</v>
      </c>
      <c r="Q322" s="7">
        <v>0</v>
      </c>
      <c r="R322" s="7">
        <v>0</v>
      </c>
      <c r="S322" s="7">
        <v>0</v>
      </c>
      <c r="T322" s="7">
        <v>0</v>
      </c>
      <c r="U322" s="7">
        <v>0</v>
      </c>
      <c r="V322" s="7">
        <v>0</v>
      </c>
      <c r="W322" s="7">
        <v>0</v>
      </c>
      <c r="X322" s="7">
        <v>0</v>
      </c>
      <c r="Y322" s="7">
        <v>0</v>
      </c>
      <c r="Z322" s="7">
        <v>0</v>
      </c>
      <c r="AA322" s="7">
        <v>0</v>
      </c>
      <c r="AB322" s="7">
        <v>0</v>
      </c>
      <c r="AC322" s="7">
        <v>0</v>
      </c>
      <c r="AD322" s="7">
        <v>0</v>
      </c>
      <c r="AE322" s="7">
        <v>0</v>
      </c>
      <c r="AF322" s="7">
        <v>0</v>
      </c>
      <c r="AG322" s="7">
        <v>0</v>
      </c>
      <c r="AH322" s="7">
        <v>0</v>
      </c>
      <c r="AI322" s="7">
        <v>0</v>
      </c>
      <c r="AJ322" s="7">
        <v>0</v>
      </c>
      <c r="AK322" s="7">
        <v>0</v>
      </c>
      <c r="AL322" s="7">
        <v>0</v>
      </c>
      <c r="AM322" s="7">
        <v>0</v>
      </c>
      <c r="AN322" s="7">
        <v>0</v>
      </c>
      <c r="AO322" s="7">
        <v>0</v>
      </c>
      <c r="AP322" s="7">
        <v>0</v>
      </c>
      <c r="AQ322" s="7">
        <v>0</v>
      </c>
      <c r="AR322" s="7">
        <v>0</v>
      </c>
      <c r="AS322" s="7">
        <v>0</v>
      </c>
      <c r="AT322" s="7">
        <v>0</v>
      </c>
      <c r="AU322" s="7">
        <v>0</v>
      </c>
      <c r="AV322" s="7">
        <v>0</v>
      </c>
      <c r="AW322" s="7">
        <v>0</v>
      </c>
      <c r="AX322" s="7">
        <v>0</v>
      </c>
      <c r="AY322" s="7">
        <v>0</v>
      </c>
      <c r="AZ322" s="7">
        <v>0</v>
      </c>
      <c r="BA322" s="7">
        <v>0</v>
      </c>
      <c r="BB322" s="7">
        <v>0</v>
      </c>
      <c r="BC322" s="7">
        <v>0</v>
      </c>
      <c r="BD322" s="7">
        <v>0</v>
      </c>
      <c r="BE322" s="7">
        <v>0</v>
      </c>
      <c r="BF322" s="7">
        <v>0</v>
      </c>
      <c r="BG322" s="7">
        <v>0</v>
      </c>
      <c r="BH322" s="7">
        <v>0</v>
      </c>
      <c r="BI322" s="7">
        <v>0</v>
      </c>
      <c r="BJ322" s="7">
        <v>0</v>
      </c>
      <c r="BK322" s="7">
        <v>0</v>
      </c>
    </row>
    <row r="323" spans="1:63" x14ac:dyDescent="0.35">
      <c r="A323" s="40" t="s">
        <v>1427</v>
      </c>
      <c r="B323" s="40" t="s">
        <v>1428</v>
      </c>
      <c r="C323" s="40">
        <v>282</v>
      </c>
      <c r="D323" s="40" t="s">
        <v>1429</v>
      </c>
      <c r="E323" s="40"/>
      <c r="F323" s="40" t="s">
        <v>474</v>
      </c>
      <c r="G323" s="40" t="s">
        <v>474</v>
      </c>
      <c r="H323" s="40">
        <v>0</v>
      </c>
      <c r="I323" s="41">
        <v>0</v>
      </c>
      <c r="J323" s="40">
        <v>0</v>
      </c>
      <c r="K323" s="40">
        <v>0</v>
      </c>
      <c r="L323" s="41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7">
        <v>0</v>
      </c>
      <c r="U323" s="7">
        <v>0</v>
      </c>
      <c r="V323" s="7">
        <v>0</v>
      </c>
      <c r="W323" s="7">
        <v>0</v>
      </c>
      <c r="X323" s="7">
        <v>0</v>
      </c>
      <c r="Y323" s="7">
        <v>0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7">
        <v>0</v>
      </c>
      <c r="AK323" s="7">
        <v>0</v>
      </c>
      <c r="AL323" s="7">
        <v>0</v>
      </c>
      <c r="AM323" s="7">
        <v>0</v>
      </c>
      <c r="AN323" s="7">
        <v>0</v>
      </c>
      <c r="AO323" s="7">
        <v>0</v>
      </c>
      <c r="AP323" s="7">
        <v>0</v>
      </c>
      <c r="AQ323" s="7">
        <v>0</v>
      </c>
      <c r="AR323" s="7">
        <v>0</v>
      </c>
      <c r="AS323" s="7">
        <v>0</v>
      </c>
      <c r="AT323" s="7">
        <v>0</v>
      </c>
      <c r="AU323" s="7">
        <v>0</v>
      </c>
      <c r="AV323" s="7">
        <v>0</v>
      </c>
      <c r="AW323" s="7">
        <v>0</v>
      </c>
      <c r="AX323" s="7">
        <v>0</v>
      </c>
      <c r="AY323" s="7">
        <v>0</v>
      </c>
      <c r="AZ323" s="7">
        <v>0</v>
      </c>
      <c r="BA323" s="7">
        <v>0</v>
      </c>
      <c r="BB323" s="7">
        <v>0</v>
      </c>
      <c r="BC323" s="7">
        <v>0</v>
      </c>
      <c r="BD323" s="7">
        <v>0</v>
      </c>
      <c r="BE323" s="7">
        <v>0</v>
      </c>
      <c r="BF323" s="7">
        <v>0</v>
      </c>
      <c r="BG323" s="7">
        <v>0</v>
      </c>
      <c r="BH323" s="7">
        <v>0</v>
      </c>
      <c r="BI323" s="7">
        <v>0</v>
      </c>
      <c r="BJ323" s="7">
        <v>0</v>
      </c>
      <c r="BK323" s="7">
        <v>0</v>
      </c>
    </row>
    <row r="324" spans="1:63" x14ac:dyDescent="0.35">
      <c r="A324" s="40" t="s">
        <v>1430</v>
      </c>
      <c r="B324" s="40" t="s">
        <v>1431</v>
      </c>
      <c r="C324" s="40">
        <v>283</v>
      </c>
      <c r="D324" s="40" t="s">
        <v>1432</v>
      </c>
      <c r="E324" s="40"/>
      <c r="F324" s="40" t="s">
        <v>474</v>
      </c>
      <c r="G324" s="40" t="s">
        <v>474</v>
      </c>
      <c r="H324" s="40">
        <v>0</v>
      </c>
      <c r="I324" s="41">
        <v>0</v>
      </c>
      <c r="J324" s="40">
        <v>0</v>
      </c>
      <c r="K324" s="40">
        <v>0</v>
      </c>
      <c r="L324" s="41">
        <v>0</v>
      </c>
      <c r="M324" s="7">
        <v>0</v>
      </c>
      <c r="N324" s="7">
        <v>0</v>
      </c>
      <c r="O324" s="7">
        <v>0</v>
      </c>
      <c r="P324" s="7">
        <v>0</v>
      </c>
      <c r="Q324" s="7">
        <v>0</v>
      </c>
      <c r="R324" s="7">
        <v>0</v>
      </c>
      <c r="S324" s="7">
        <v>0</v>
      </c>
      <c r="T324" s="7">
        <v>0</v>
      </c>
      <c r="U324" s="7">
        <v>0</v>
      </c>
      <c r="V324" s="7">
        <v>0</v>
      </c>
      <c r="W324" s="7">
        <v>0</v>
      </c>
      <c r="X324" s="7">
        <v>0</v>
      </c>
      <c r="Y324" s="7">
        <v>0</v>
      </c>
      <c r="Z324" s="7">
        <v>0</v>
      </c>
      <c r="AA324" s="7">
        <v>0</v>
      </c>
      <c r="AB324" s="7">
        <v>0</v>
      </c>
      <c r="AC324" s="7">
        <v>0</v>
      </c>
      <c r="AD324" s="7">
        <v>0</v>
      </c>
      <c r="AE324" s="7">
        <v>0</v>
      </c>
      <c r="AF324" s="7">
        <v>0</v>
      </c>
      <c r="AG324" s="7">
        <v>0</v>
      </c>
      <c r="AH324" s="7">
        <v>0</v>
      </c>
      <c r="AI324" s="7">
        <v>0</v>
      </c>
      <c r="AJ324" s="7">
        <v>0</v>
      </c>
      <c r="AK324" s="7">
        <v>0</v>
      </c>
      <c r="AL324" s="7">
        <v>0</v>
      </c>
      <c r="AM324" s="7">
        <v>0</v>
      </c>
      <c r="AN324" s="7">
        <v>0</v>
      </c>
      <c r="AO324" s="7">
        <v>0</v>
      </c>
      <c r="AP324" s="7">
        <v>0</v>
      </c>
      <c r="AQ324" s="7">
        <v>0</v>
      </c>
      <c r="AR324" s="7">
        <v>0</v>
      </c>
      <c r="AS324" s="7">
        <v>0</v>
      </c>
      <c r="AT324" s="7">
        <v>0</v>
      </c>
      <c r="AU324" s="7">
        <v>0</v>
      </c>
      <c r="AV324" s="7">
        <v>0</v>
      </c>
      <c r="AW324" s="7">
        <v>0</v>
      </c>
      <c r="AX324" s="7">
        <v>0</v>
      </c>
      <c r="AY324" s="7">
        <v>0</v>
      </c>
      <c r="AZ324" s="7">
        <v>0</v>
      </c>
      <c r="BA324" s="7">
        <v>0</v>
      </c>
      <c r="BB324" s="7">
        <v>0</v>
      </c>
      <c r="BC324" s="7">
        <v>0</v>
      </c>
      <c r="BD324" s="7">
        <v>0</v>
      </c>
      <c r="BE324" s="7">
        <v>0</v>
      </c>
      <c r="BF324" s="7">
        <v>0</v>
      </c>
      <c r="BG324" s="7">
        <v>0</v>
      </c>
      <c r="BH324" s="7">
        <v>0</v>
      </c>
      <c r="BI324" s="7">
        <v>0</v>
      </c>
      <c r="BJ324" s="7">
        <v>0</v>
      </c>
      <c r="BK324" s="7">
        <v>0</v>
      </c>
    </row>
    <row r="325" spans="1:63" x14ac:dyDescent="0.35">
      <c r="A325" s="40" t="s">
        <v>1433</v>
      </c>
      <c r="B325" s="40" t="s">
        <v>1434</v>
      </c>
      <c r="C325" s="40">
        <v>284</v>
      </c>
      <c r="D325" s="40" t="s">
        <v>1435</v>
      </c>
      <c r="E325" s="40"/>
      <c r="F325" s="40" t="s">
        <v>474</v>
      </c>
      <c r="G325" s="40" t="s">
        <v>474</v>
      </c>
      <c r="H325" s="40">
        <v>0</v>
      </c>
      <c r="I325" s="41">
        <v>0</v>
      </c>
      <c r="J325" s="40">
        <v>0</v>
      </c>
      <c r="K325" s="40">
        <v>0</v>
      </c>
      <c r="L325" s="41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7">
        <v>0</v>
      </c>
      <c r="U325" s="7">
        <v>0</v>
      </c>
      <c r="V325" s="7">
        <v>0</v>
      </c>
      <c r="W325" s="7">
        <v>0</v>
      </c>
      <c r="X325" s="7">
        <v>0</v>
      </c>
      <c r="Y325" s="7">
        <v>0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7">
        <v>0</v>
      </c>
      <c r="AK325" s="7">
        <v>0</v>
      </c>
      <c r="AL325" s="7">
        <v>0</v>
      </c>
      <c r="AM325" s="7">
        <v>0</v>
      </c>
      <c r="AN325" s="7">
        <v>0</v>
      </c>
      <c r="AO325" s="7">
        <v>0</v>
      </c>
      <c r="AP325" s="7">
        <v>0</v>
      </c>
      <c r="AQ325" s="7">
        <v>0</v>
      </c>
      <c r="AR325" s="7">
        <v>0</v>
      </c>
      <c r="AS325" s="7">
        <v>0</v>
      </c>
      <c r="AT325" s="7">
        <v>0</v>
      </c>
      <c r="AU325" s="7">
        <v>0</v>
      </c>
      <c r="AV325" s="7">
        <v>0</v>
      </c>
      <c r="AW325" s="7">
        <v>0</v>
      </c>
      <c r="AX325" s="7">
        <v>0</v>
      </c>
      <c r="AY325" s="7">
        <v>0</v>
      </c>
      <c r="AZ325" s="7">
        <v>0</v>
      </c>
      <c r="BA325" s="7">
        <v>0</v>
      </c>
      <c r="BB325" s="7">
        <v>0</v>
      </c>
      <c r="BC325" s="7">
        <v>0</v>
      </c>
      <c r="BD325" s="7">
        <v>0</v>
      </c>
      <c r="BE325" s="7">
        <v>0</v>
      </c>
      <c r="BF325" s="7">
        <v>0</v>
      </c>
      <c r="BG325" s="7">
        <v>0</v>
      </c>
      <c r="BH325" s="7">
        <v>0</v>
      </c>
      <c r="BI325" s="7">
        <v>0</v>
      </c>
      <c r="BJ325" s="7">
        <v>0</v>
      </c>
      <c r="BK325" s="7">
        <v>0</v>
      </c>
    </row>
    <row r="326" spans="1:63" x14ac:dyDescent="0.35">
      <c r="A326" s="40" t="s">
        <v>1436</v>
      </c>
      <c r="B326" s="40" t="s">
        <v>1437</v>
      </c>
      <c r="C326" s="40">
        <v>285</v>
      </c>
      <c r="D326" s="40" t="s">
        <v>1438</v>
      </c>
      <c r="E326" s="40"/>
      <c r="F326" s="40" t="s">
        <v>474</v>
      </c>
      <c r="G326" s="40" t="s">
        <v>474</v>
      </c>
      <c r="H326" s="40">
        <v>0</v>
      </c>
      <c r="I326" s="41">
        <v>0</v>
      </c>
      <c r="J326" s="40">
        <v>0</v>
      </c>
      <c r="K326" s="40">
        <v>0</v>
      </c>
      <c r="L326" s="41">
        <v>0</v>
      </c>
      <c r="M326" s="7">
        <v>0</v>
      </c>
      <c r="N326" s="7">
        <v>0</v>
      </c>
      <c r="O326" s="7">
        <v>0</v>
      </c>
      <c r="P326" s="7">
        <v>0</v>
      </c>
      <c r="Q326" s="7">
        <v>0</v>
      </c>
      <c r="R326" s="7">
        <v>0</v>
      </c>
      <c r="S326" s="7">
        <v>0</v>
      </c>
      <c r="T326" s="7">
        <v>0</v>
      </c>
      <c r="U326" s="7">
        <v>0</v>
      </c>
      <c r="V326" s="7">
        <v>0</v>
      </c>
      <c r="W326" s="7">
        <v>0</v>
      </c>
      <c r="X326" s="7">
        <v>0</v>
      </c>
      <c r="Y326" s="7">
        <v>0</v>
      </c>
      <c r="Z326" s="7">
        <v>0</v>
      </c>
      <c r="AA326" s="7">
        <v>0</v>
      </c>
      <c r="AB326" s="7">
        <v>0</v>
      </c>
      <c r="AC326" s="7">
        <v>0</v>
      </c>
      <c r="AD326" s="7">
        <v>0</v>
      </c>
      <c r="AE326" s="7">
        <v>0</v>
      </c>
      <c r="AF326" s="7">
        <v>0</v>
      </c>
      <c r="AG326" s="7">
        <v>0</v>
      </c>
      <c r="AH326" s="7">
        <v>0</v>
      </c>
      <c r="AI326" s="7">
        <v>0</v>
      </c>
      <c r="AJ326" s="7">
        <v>0</v>
      </c>
      <c r="AK326" s="7">
        <v>0</v>
      </c>
      <c r="AL326" s="7">
        <v>0</v>
      </c>
      <c r="AM326" s="7">
        <v>0</v>
      </c>
      <c r="AN326" s="7">
        <v>0</v>
      </c>
      <c r="AO326" s="7">
        <v>0</v>
      </c>
      <c r="AP326" s="7">
        <v>0</v>
      </c>
      <c r="AQ326" s="7">
        <v>0</v>
      </c>
      <c r="AR326" s="7">
        <v>0</v>
      </c>
      <c r="AS326" s="7">
        <v>0</v>
      </c>
      <c r="AT326" s="7">
        <v>0</v>
      </c>
      <c r="AU326" s="7">
        <v>0</v>
      </c>
      <c r="AV326" s="7">
        <v>0</v>
      </c>
      <c r="AW326" s="7">
        <v>0</v>
      </c>
      <c r="AX326" s="7">
        <v>0</v>
      </c>
      <c r="AY326" s="7">
        <v>0</v>
      </c>
      <c r="AZ326" s="7">
        <v>0</v>
      </c>
      <c r="BA326" s="7">
        <v>0</v>
      </c>
      <c r="BB326" s="7">
        <v>0</v>
      </c>
      <c r="BC326" s="7">
        <v>0</v>
      </c>
      <c r="BD326" s="7">
        <v>0</v>
      </c>
      <c r="BE326" s="7">
        <v>0</v>
      </c>
      <c r="BF326" s="7">
        <v>0</v>
      </c>
      <c r="BG326" s="7">
        <v>0</v>
      </c>
      <c r="BH326" s="7">
        <v>0</v>
      </c>
      <c r="BI326" s="7">
        <v>0</v>
      </c>
      <c r="BJ326" s="7">
        <v>0</v>
      </c>
      <c r="BK326" s="7">
        <v>0</v>
      </c>
    </row>
    <row r="327" spans="1:63" x14ac:dyDescent="0.35">
      <c r="A327" s="40" t="s">
        <v>1439</v>
      </c>
      <c r="B327" s="40" t="s">
        <v>1440</v>
      </c>
      <c r="C327" s="40">
        <v>286</v>
      </c>
      <c r="D327" s="40" t="s">
        <v>1441</v>
      </c>
      <c r="E327" s="40"/>
      <c r="F327" s="40" t="s">
        <v>474</v>
      </c>
      <c r="G327" s="40" t="s">
        <v>474</v>
      </c>
      <c r="H327" s="40">
        <v>0</v>
      </c>
      <c r="I327" s="41">
        <v>0</v>
      </c>
      <c r="J327" s="40">
        <v>0</v>
      </c>
      <c r="K327" s="40">
        <v>0</v>
      </c>
      <c r="L327" s="41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7">
        <v>0</v>
      </c>
      <c r="U327" s="7">
        <v>0</v>
      </c>
      <c r="V327" s="7">
        <v>0</v>
      </c>
      <c r="W327" s="7">
        <v>0</v>
      </c>
      <c r="X327" s="7">
        <v>0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7">
        <v>0</v>
      </c>
      <c r="AK327" s="7">
        <v>0</v>
      </c>
      <c r="AL327" s="7">
        <v>0</v>
      </c>
      <c r="AM327" s="7">
        <v>0</v>
      </c>
      <c r="AN327" s="7">
        <v>0</v>
      </c>
      <c r="AO327" s="7">
        <v>0</v>
      </c>
      <c r="AP327" s="7">
        <v>0</v>
      </c>
      <c r="AQ327" s="7">
        <v>0</v>
      </c>
      <c r="AR327" s="7">
        <v>0</v>
      </c>
      <c r="AS327" s="7">
        <v>0</v>
      </c>
      <c r="AT327" s="7">
        <v>0</v>
      </c>
      <c r="AU327" s="7">
        <v>0</v>
      </c>
      <c r="AV327" s="7">
        <v>0</v>
      </c>
      <c r="AW327" s="7">
        <v>0</v>
      </c>
      <c r="AX327" s="7">
        <v>0</v>
      </c>
      <c r="AY327" s="7">
        <v>0</v>
      </c>
      <c r="AZ327" s="7">
        <v>0</v>
      </c>
      <c r="BA327" s="7">
        <v>0</v>
      </c>
      <c r="BB327" s="7">
        <v>0</v>
      </c>
      <c r="BC327" s="7">
        <v>0</v>
      </c>
      <c r="BD327" s="7">
        <v>0</v>
      </c>
      <c r="BE327" s="7">
        <v>0</v>
      </c>
      <c r="BF327" s="7">
        <v>0</v>
      </c>
      <c r="BG327" s="7">
        <v>0</v>
      </c>
      <c r="BH327" s="7">
        <v>0</v>
      </c>
      <c r="BI327" s="7">
        <v>0</v>
      </c>
      <c r="BJ327" s="7">
        <v>0</v>
      </c>
      <c r="BK327" s="7">
        <v>0</v>
      </c>
    </row>
    <row r="328" spans="1:63" x14ac:dyDescent="0.35">
      <c r="A328" s="40" t="s">
        <v>1442</v>
      </c>
      <c r="B328" s="40" t="s">
        <v>1443</v>
      </c>
      <c r="C328" s="40">
        <v>288</v>
      </c>
      <c r="D328" s="40" t="s">
        <v>1444</v>
      </c>
      <c r="E328" s="40"/>
      <c r="F328" s="40" t="s">
        <v>474</v>
      </c>
      <c r="G328" s="40" t="s">
        <v>474</v>
      </c>
      <c r="H328" s="40">
        <v>0</v>
      </c>
      <c r="I328" s="41">
        <v>0</v>
      </c>
      <c r="J328" s="40">
        <v>0</v>
      </c>
      <c r="K328" s="40">
        <v>0</v>
      </c>
      <c r="L328" s="41">
        <v>0</v>
      </c>
      <c r="M328" s="7">
        <v>0</v>
      </c>
      <c r="N328" s="7">
        <v>0</v>
      </c>
      <c r="O328" s="7">
        <v>0</v>
      </c>
      <c r="P328" s="7">
        <v>0</v>
      </c>
      <c r="Q328" s="7">
        <v>0</v>
      </c>
      <c r="R328" s="7">
        <v>0</v>
      </c>
      <c r="S328" s="7">
        <v>0</v>
      </c>
      <c r="T328" s="7">
        <v>0</v>
      </c>
      <c r="U328" s="7">
        <v>0</v>
      </c>
      <c r="V328" s="7">
        <v>0</v>
      </c>
      <c r="W328" s="7">
        <v>0</v>
      </c>
      <c r="X328" s="7">
        <v>0</v>
      </c>
      <c r="Y328" s="7">
        <v>0</v>
      </c>
      <c r="Z328" s="7">
        <v>0</v>
      </c>
      <c r="AA328" s="7">
        <v>0</v>
      </c>
      <c r="AB328" s="7">
        <v>0</v>
      </c>
      <c r="AC328" s="7">
        <v>0</v>
      </c>
      <c r="AD328" s="7">
        <v>0</v>
      </c>
      <c r="AE328" s="7">
        <v>0</v>
      </c>
      <c r="AF328" s="7">
        <v>0</v>
      </c>
      <c r="AG328" s="7">
        <v>0</v>
      </c>
      <c r="AH328" s="7">
        <v>0</v>
      </c>
      <c r="AI328" s="7">
        <v>0</v>
      </c>
      <c r="AJ328" s="7">
        <v>0</v>
      </c>
      <c r="AK328" s="7">
        <v>0</v>
      </c>
      <c r="AL328" s="7">
        <v>0</v>
      </c>
      <c r="AM328" s="7">
        <v>0</v>
      </c>
      <c r="AN328" s="7">
        <v>0</v>
      </c>
      <c r="AO328" s="7">
        <v>0</v>
      </c>
      <c r="AP328" s="7">
        <v>0</v>
      </c>
      <c r="AQ328" s="7">
        <v>0</v>
      </c>
      <c r="AR328" s="7">
        <v>0</v>
      </c>
      <c r="AS328" s="7">
        <v>0</v>
      </c>
      <c r="AT328" s="7">
        <v>0</v>
      </c>
      <c r="AU328" s="7">
        <v>0</v>
      </c>
      <c r="AV328" s="7">
        <v>0</v>
      </c>
      <c r="AW328" s="7">
        <v>0</v>
      </c>
      <c r="AX328" s="7">
        <v>0</v>
      </c>
      <c r="AY328" s="7">
        <v>0</v>
      </c>
      <c r="AZ328" s="7">
        <v>0</v>
      </c>
      <c r="BA328" s="7">
        <v>0</v>
      </c>
      <c r="BB328" s="7">
        <v>0</v>
      </c>
      <c r="BC328" s="7">
        <v>0</v>
      </c>
      <c r="BD328" s="7">
        <v>0</v>
      </c>
      <c r="BE328" s="7">
        <v>0</v>
      </c>
      <c r="BF328" s="7">
        <v>0</v>
      </c>
      <c r="BG328" s="7">
        <v>0</v>
      </c>
      <c r="BH328" s="7">
        <v>0</v>
      </c>
      <c r="BI328" s="7">
        <v>0</v>
      </c>
      <c r="BJ328" s="7">
        <v>0</v>
      </c>
      <c r="BK328" s="7">
        <v>0</v>
      </c>
    </row>
    <row r="329" spans="1:63" x14ac:dyDescent="0.35">
      <c r="A329" s="36" t="s">
        <v>1445</v>
      </c>
      <c r="B329" s="36" t="s">
        <v>1446</v>
      </c>
      <c r="C329" s="36">
        <v>310</v>
      </c>
      <c r="D329" s="36" t="s">
        <v>1447</v>
      </c>
      <c r="E329" s="36"/>
      <c r="F329" s="36" t="s">
        <v>421</v>
      </c>
      <c r="G329" s="36" t="s">
        <v>421</v>
      </c>
      <c r="H329" s="36">
        <v>0</v>
      </c>
      <c r="I329" s="37">
        <v>0</v>
      </c>
      <c r="J329" s="36">
        <v>0</v>
      </c>
      <c r="K329" s="36">
        <v>0</v>
      </c>
      <c r="L329" s="3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7">
        <v>0</v>
      </c>
      <c r="U329" s="7">
        <v>0</v>
      </c>
      <c r="V329" s="7">
        <v>0</v>
      </c>
      <c r="W329" s="7">
        <v>0</v>
      </c>
      <c r="X329" s="7">
        <v>0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7">
        <v>0</v>
      </c>
      <c r="AK329" s="7">
        <v>0</v>
      </c>
      <c r="AL329" s="7">
        <v>0</v>
      </c>
      <c r="AM329" s="7">
        <v>0</v>
      </c>
      <c r="AN329" s="7">
        <v>0</v>
      </c>
      <c r="AO329" s="7">
        <v>0</v>
      </c>
      <c r="AP329" s="7">
        <v>0</v>
      </c>
      <c r="AQ329" s="7">
        <v>0</v>
      </c>
      <c r="AR329" s="7">
        <v>0</v>
      </c>
      <c r="AS329" s="7">
        <v>0</v>
      </c>
      <c r="AT329" s="7">
        <v>0</v>
      </c>
      <c r="AU329" s="7">
        <v>0</v>
      </c>
      <c r="AV329" s="7">
        <v>0</v>
      </c>
      <c r="AW329" s="7">
        <v>0</v>
      </c>
      <c r="AX329" s="7">
        <v>0</v>
      </c>
      <c r="AY329" s="7">
        <v>0</v>
      </c>
      <c r="AZ329" s="7">
        <v>0</v>
      </c>
      <c r="BA329" s="7">
        <v>0</v>
      </c>
      <c r="BB329" s="7">
        <v>0</v>
      </c>
      <c r="BC329" s="7">
        <v>0</v>
      </c>
      <c r="BD329" s="7">
        <v>0</v>
      </c>
      <c r="BE329" s="7">
        <v>0</v>
      </c>
      <c r="BF329" s="7">
        <v>0</v>
      </c>
      <c r="BG329" s="7">
        <v>0</v>
      </c>
      <c r="BH329" s="7">
        <v>0</v>
      </c>
      <c r="BI329" s="7">
        <v>0</v>
      </c>
      <c r="BJ329" s="7">
        <v>0</v>
      </c>
      <c r="BK329" s="7">
        <v>0</v>
      </c>
    </row>
    <row r="330" spans="1:63" x14ac:dyDescent="0.35">
      <c r="A330" s="34" t="s">
        <v>1448</v>
      </c>
      <c r="B330" s="34" t="s">
        <v>1449</v>
      </c>
      <c r="C330" s="34">
        <v>370</v>
      </c>
      <c r="D330" s="34" t="s">
        <v>1450</v>
      </c>
      <c r="E330" s="34"/>
      <c r="F330" s="34" t="s">
        <v>373</v>
      </c>
      <c r="G330" s="34" t="s">
        <v>373</v>
      </c>
      <c r="H330" s="34">
        <v>0</v>
      </c>
      <c r="I330" s="35">
        <v>0</v>
      </c>
      <c r="J330" s="34">
        <v>0</v>
      </c>
      <c r="K330" s="34">
        <v>0</v>
      </c>
      <c r="L330" s="35">
        <v>0</v>
      </c>
      <c r="M330" s="7">
        <v>0</v>
      </c>
      <c r="N330" s="7">
        <v>0</v>
      </c>
      <c r="O330" s="7">
        <v>0</v>
      </c>
      <c r="P330" s="7">
        <v>0</v>
      </c>
      <c r="Q330" s="7">
        <v>0</v>
      </c>
      <c r="R330" s="7">
        <v>0</v>
      </c>
      <c r="S330" s="7">
        <v>0</v>
      </c>
      <c r="T330" s="7">
        <v>0</v>
      </c>
      <c r="U330" s="7">
        <v>0</v>
      </c>
      <c r="V330" s="7">
        <v>0</v>
      </c>
      <c r="W330" s="7">
        <v>0</v>
      </c>
      <c r="X330" s="7">
        <v>0</v>
      </c>
      <c r="Y330" s="7">
        <v>0</v>
      </c>
      <c r="Z330" s="7">
        <v>0</v>
      </c>
      <c r="AA330" s="7">
        <v>0</v>
      </c>
      <c r="AB330" s="7">
        <v>0</v>
      </c>
      <c r="AC330" s="7">
        <v>0</v>
      </c>
      <c r="AD330" s="7">
        <v>0</v>
      </c>
      <c r="AE330" s="7">
        <v>0</v>
      </c>
      <c r="AF330" s="7">
        <v>0</v>
      </c>
      <c r="AG330" s="7">
        <v>0</v>
      </c>
      <c r="AH330" s="7">
        <v>0</v>
      </c>
      <c r="AI330" s="7">
        <v>0</v>
      </c>
      <c r="AJ330" s="7">
        <v>0</v>
      </c>
      <c r="AK330" s="7">
        <v>0</v>
      </c>
      <c r="AL330" s="7">
        <v>0</v>
      </c>
      <c r="AM330" s="7">
        <v>0</v>
      </c>
      <c r="AN330" s="7">
        <v>0</v>
      </c>
      <c r="AO330" s="7">
        <v>0</v>
      </c>
      <c r="AP330" s="7">
        <v>0</v>
      </c>
      <c r="AQ330" s="7">
        <v>0</v>
      </c>
      <c r="AR330" s="7">
        <v>0</v>
      </c>
      <c r="AS330" s="7">
        <v>0</v>
      </c>
      <c r="AT330" s="7">
        <v>0</v>
      </c>
      <c r="AU330" s="7">
        <v>0</v>
      </c>
      <c r="AV330" s="7">
        <v>0</v>
      </c>
      <c r="AW330" s="7">
        <v>0</v>
      </c>
      <c r="AX330" s="7">
        <v>0</v>
      </c>
      <c r="AY330" s="7">
        <v>0</v>
      </c>
      <c r="AZ330" s="7">
        <v>0</v>
      </c>
      <c r="BA330" s="7">
        <v>0</v>
      </c>
      <c r="BB330" s="7">
        <v>0</v>
      </c>
      <c r="BC330" s="7">
        <v>0</v>
      </c>
      <c r="BD330" s="7">
        <v>0</v>
      </c>
      <c r="BE330" s="7">
        <v>0</v>
      </c>
      <c r="BF330" s="7">
        <v>0</v>
      </c>
      <c r="BG330" s="7">
        <v>0</v>
      </c>
      <c r="BH330" s="7">
        <v>0</v>
      </c>
      <c r="BI330" s="7">
        <v>0</v>
      </c>
      <c r="BJ330" s="7">
        <v>0</v>
      </c>
      <c r="BK330" s="7">
        <v>0</v>
      </c>
    </row>
    <row r="331" spans="1:63" x14ac:dyDescent="0.35">
      <c r="A331" s="38" t="s">
        <v>1451</v>
      </c>
      <c r="B331" s="38" t="s">
        <v>1452</v>
      </c>
      <c r="C331" s="38">
        <v>390</v>
      </c>
      <c r="D331" s="38" t="s">
        <v>1453</v>
      </c>
      <c r="E331" s="38"/>
      <c r="F331" s="38" t="s">
        <v>594</v>
      </c>
      <c r="G331" s="38" t="s">
        <v>472</v>
      </c>
      <c r="H331" s="38">
        <v>0</v>
      </c>
      <c r="I331" s="39">
        <v>0</v>
      </c>
      <c r="J331" s="38">
        <v>0</v>
      </c>
      <c r="K331" s="38">
        <v>0</v>
      </c>
      <c r="L331" s="39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7">
        <v>0</v>
      </c>
      <c r="U331" s="7">
        <v>0</v>
      </c>
      <c r="V331" s="7">
        <v>0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7">
        <v>0</v>
      </c>
      <c r="AK331" s="7">
        <v>0</v>
      </c>
      <c r="AL331" s="7">
        <v>0</v>
      </c>
      <c r="AM331" s="7">
        <v>0</v>
      </c>
      <c r="AN331" s="7">
        <v>0</v>
      </c>
      <c r="AO331" s="7">
        <v>0</v>
      </c>
      <c r="AP331" s="7">
        <v>0</v>
      </c>
      <c r="AQ331" s="7">
        <v>0</v>
      </c>
      <c r="AR331" s="7">
        <v>0</v>
      </c>
      <c r="AS331" s="7">
        <v>0</v>
      </c>
      <c r="AT331" s="7">
        <v>0</v>
      </c>
      <c r="AU331" s="7">
        <v>0</v>
      </c>
      <c r="AV331" s="7">
        <v>0</v>
      </c>
      <c r="AW331" s="7">
        <v>0</v>
      </c>
      <c r="AX331" s="7">
        <v>0</v>
      </c>
      <c r="AY331" s="7">
        <v>0</v>
      </c>
      <c r="AZ331" s="7">
        <v>0</v>
      </c>
      <c r="BA331" s="7">
        <v>0</v>
      </c>
      <c r="BB331" s="7">
        <v>0</v>
      </c>
      <c r="BC331" s="7">
        <v>0</v>
      </c>
      <c r="BD331" s="7">
        <v>0</v>
      </c>
      <c r="BE331" s="7">
        <v>0</v>
      </c>
      <c r="BF331" s="7">
        <v>0</v>
      </c>
      <c r="BG331" s="7">
        <v>0</v>
      </c>
      <c r="BH331" s="7">
        <v>0</v>
      </c>
      <c r="BI331" s="7">
        <v>0</v>
      </c>
      <c r="BJ331" s="7">
        <v>0</v>
      </c>
      <c r="BK331" s="7">
        <v>0</v>
      </c>
    </row>
    <row r="332" spans="1:63" x14ac:dyDescent="0.35">
      <c r="A332" s="36" t="s">
        <v>1454</v>
      </c>
      <c r="B332" s="36" t="s">
        <v>1455</v>
      </c>
      <c r="C332" s="36">
        <v>478</v>
      </c>
      <c r="D332" s="36" t="s">
        <v>1456</v>
      </c>
      <c r="E332" s="36"/>
      <c r="F332" s="36" t="s">
        <v>421</v>
      </c>
      <c r="G332" s="36" t="s">
        <v>421</v>
      </c>
      <c r="H332" s="36">
        <v>0</v>
      </c>
      <c r="I332" s="37">
        <v>0</v>
      </c>
      <c r="J332" s="36">
        <v>0</v>
      </c>
      <c r="K332" s="36">
        <v>0</v>
      </c>
      <c r="L332" s="37">
        <v>0</v>
      </c>
      <c r="M332" s="7">
        <v>0</v>
      </c>
      <c r="N332" s="7">
        <v>0</v>
      </c>
      <c r="O332" s="7">
        <v>0</v>
      </c>
      <c r="P332" s="7">
        <v>0</v>
      </c>
      <c r="Q332" s="7">
        <v>0</v>
      </c>
      <c r="R332" s="7">
        <v>0</v>
      </c>
      <c r="S332" s="7">
        <v>0</v>
      </c>
      <c r="T332" s="7">
        <v>0</v>
      </c>
      <c r="U332" s="7">
        <v>0</v>
      </c>
      <c r="V332" s="7">
        <v>0</v>
      </c>
      <c r="W332" s="7">
        <v>0</v>
      </c>
      <c r="X332" s="7">
        <v>0</v>
      </c>
      <c r="Y332" s="7">
        <v>0</v>
      </c>
      <c r="Z332" s="7">
        <v>0</v>
      </c>
      <c r="AA332" s="7">
        <v>0</v>
      </c>
      <c r="AB332" s="7">
        <v>0</v>
      </c>
      <c r="AC332" s="7">
        <v>0</v>
      </c>
      <c r="AD332" s="7">
        <v>0</v>
      </c>
      <c r="AE332" s="7">
        <v>0</v>
      </c>
      <c r="AF332" s="7">
        <v>0</v>
      </c>
      <c r="AG332" s="7">
        <v>0</v>
      </c>
      <c r="AH332" s="7">
        <v>0</v>
      </c>
      <c r="AI332" s="7">
        <v>0</v>
      </c>
      <c r="AJ332" s="7">
        <v>0</v>
      </c>
      <c r="AK332" s="7">
        <v>0</v>
      </c>
      <c r="AL332" s="7">
        <v>0</v>
      </c>
      <c r="AM332" s="7">
        <v>0</v>
      </c>
      <c r="AN332" s="7">
        <v>0</v>
      </c>
      <c r="AO332" s="7">
        <v>0</v>
      </c>
      <c r="AP332" s="7">
        <v>0</v>
      </c>
      <c r="AQ332" s="7">
        <v>0</v>
      </c>
      <c r="AR332" s="7">
        <v>0</v>
      </c>
      <c r="AS332" s="7">
        <v>0</v>
      </c>
      <c r="AT332" s="7">
        <v>0</v>
      </c>
      <c r="AU332" s="7">
        <v>0</v>
      </c>
      <c r="AV332" s="7">
        <v>0</v>
      </c>
      <c r="AW332" s="7">
        <v>0</v>
      </c>
      <c r="AX332" s="7">
        <v>0</v>
      </c>
      <c r="AY332" s="7">
        <v>0</v>
      </c>
      <c r="AZ332" s="7">
        <v>0</v>
      </c>
      <c r="BA332" s="7">
        <v>0</v>
      </c>
      <c r="BB332" s="7">
        <v>0</v>
      </c>
      <c r="BC332" s="7">
        <v>0</v>
      </c>
      <c r="BD332" s="7">
        <v>0</v>
      </c>
      <c r="BE332" s="7">
        <v>0</v>
      </c>
      <c r="BF332" s="7">
        <v>0</v>
      </c>
      <c r="BG332" s="7">
        <v>0</v>
      </c>
      <c r="BH332" s="7">
        <v>0</v>
      </c>
      <c r="BI332" s="7">
        <v>0</v>
      </c>
      <c r="BJ332" s="7">
        <v>0</v>
      </c>
      <c r="BK332" s="7">
        <v>0</v>
      </c>
    </row>
    <row r="333" spans="1:63" x14ac:dyDescent="0.35">
      <c r="A333" s="36" t="s">
        <v>1457</v>
      </c>
      <c r="B333" s="36" t="s">
        <v>1458</v>
      </c>
      <c r="C333" s="36">
        <v>479</v>
      </c>
      <c r="D333" s="36" t="s">
        <v>1459</v>
      </c>
      <c r="E333" s="36"/>
      <c r="F333" s="36" t="s">
        <v>421</v>
      </c>
      <c r="G333" s="36" t="s">
        <v>421</v>
      </c>
      <c r="H333" s="36">
        <v>0</v>
      </c>
      <c r="I333" s="37">
        <v>0</v>
      </c>
      <c r="J333" s="36">
        <v>0</v>
      </c>
      <c r="K333" s="36">
        <v>0</v>
      </c>
      <c r="L333" s="3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7">
        <v>0</v>
      </c>
      <c r="U333" s="7">
        <v>0</v>
      </c>
      <c r="V333" s="7">
        <v>0</v>
      </c>
      <c r="W333" s="7">
        <v>0</v>
      </c>
      <c r="X333" s="7">
        <v>0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7">
        <v>0</v>
      </c>
      <c r="AK333" s="7">
        <v>0</v>
      </c>
      <c r="AL333" s="7">
        <v>0</v>
      </c>
      <c r="AM333" s="7">
        <v>0</v>
      </c>
      <c r="AN333" s="7">
        <v>0</v>
      </c>
      <c r="AO333" s="7">
        <v>0</v>
      </c>
      <c r="AP333" s="7">
        <v>0</v>
      </c>
      <c r="AQ333" s="7">
        <v>0</v>
      </c>
      <c r="AR333" s="7">
        <v>0</v>
      </c>
      <c r="AS333" s="7">
        <v>0</v>
      </c>
      <c r="AT333" s="7">
        <v>0</v>
      </c>
      <c r="AU333" s="7">
        <v>0</v>
      </c>
      <c r="AV333" s="7">
        <v>0</v>
      </c>
      <c r="AW333" s="7">
        <v>0</v>
      </c>
      <c r="AX333" s="7">
        <v>0</v>
      </c>
      <c r="AY333" s="7">
        <v>0</v>
      </c>
      <c r="AZ333" s="7">
        <v>0</v>
      </c>
      <c r="BA333" s="7">
        <v>0</v>
      </c>
      <c r="BB333" s="7">
        <v>0</v>
      </c>
      <c r="BC333" s="7">
        <v>0</v>
      </c>
      <c r="BD333" s="7">
        <v>0</v>
      </c>
      <c r="BE333" s="7">
        <v>0</v>
      </c>
      <c r="BF333" s="7">
        <v>0</v>
      </c>
      <c r="BG333" s="7">
        <v>0</v>
      </c>
      <c r="BH333" s="7">
        <v>0</v>
      </c>
      <c r="BI333" s="7">
        <v>0</v>
      </c>
      <c r="BJ333" s="7">
        <v>0</v>
      </c>
      <c r="BK333" s="7">
        <v>0</v>
      </c>
    </row>
    <row r="334" spans="1:63" x14ac:dyDescent="0.35">
      <c r="A334" s="36" t="s">
        <v>1460</v>
      </c>
      <c r="B334" s="36" t="s">
        <v>1461</v>
      </c>
      <c r="C334" s="36">
        <v>480</v>
      </c>
      <c r="D334" s="36" t="s">
        <v>1462</v>
      </c>
      <c r="E334" s="36"/>
      <c r="F334" s="36" t="s">
        <v>421</v>
      </c>
      <c r="G334" s="36" t="s">
        <v>421</v>
      </c>
      <c r="H334" s="36">
        <v>0</v>
      </c>
      <c r="I334" s="37">
        <v>0</v>
      </c>
      <c r="J334" s="36">
        <v>0</v>
      </c>
      <c r="K334" s="36">
        <v>0</v>
      </c>
      <c r="L334" s="37">
        <v>0</v>
      </c>
      <c r="M334" s="7">
        <v>0</v>
      </c>
      <c r="N334" s="7">
        <v>0</v>
      </c>
      <c r="O334" s="7">
        <v>0</v>
      </c>
      <c r="P334" s="7">
        <v>0</v>
      </c>
      <c r="Q334" s="7">
        <v>0</v>
      </c>
      <c r="R334" s="7">
        <v>0</v>
      </c>
      <c r="S334" s="7">
        <v>0</v>
      </c>
      <c r="T334" s="7">
        <v>0</v>
      </c>
      <c r="U334" s="7">
        <v>0</v>
      </c>
      <c r="V334" s="7">
        <v>0</v>
      </c>
      <c r="W334" s="7">
        <v>0</v>
      </c>
      <c r="X334" s="7">
        <v>0</v>
      </c>
      <c r="Y334" s="7">
        <v>0</v>
      </c>
      <c r="Z334" s="7">
        <v>0</v>
      </c>
      <c r="AA334" s="7">
        <v>0</v>
      </c>
      <c r="AB334" s="7">
        <v>0</v>
      </c>
      <c r="AC334" s="7">
        <v>0</v>
      </c>
      <c r="AD334" s="7">
        <v>0</v>
      </c>
      <c r="AE334" s="7">
        <v>0</v>
      </c>
      <c r="AF334" s="7">
        <v>0</v>
      </c>
      <c r="AG334" s="7">
        <v>0</v>
      </c>
      <c r="AH334" s="7">
        <v>0</v>
      </c>
      <c r="AI334" s="7">
        <v>0</v>
      </c>
      <c r="AJ334" s="7">
        <v>0</v>
      </c>
      <c r="AK334" s="7">
        <v>0</v>
      </c>
      <c r="AL334" s="7">
        <v>0</v>
      </c>
      <c r="AM334" s="7">
        <v>0</v>
      </c>
      <c r="AN334" s="7">
        <v>0</v>
      </c>
      <c r="AO334" s="7">
        <v>0</v>
      </c>
      <c r="AP334" s="7">
        <v>0</v>
      </c>
      <c r="AQ334" s="7">
        <v>0</v>
      </c>
      <c r="AR334" s="7">
        <v>0</v>
      </c>
      <c r="AS334" s="7">
        <v>0</v>
      </c>
      <c r="AT334" s="7">
        <v>0</v>
      </c>
      <c r="AU334" s="7">
        <v>0</v>
      </c>
      <c r="AV334" s="7">
        <v>0</v>
      </c>
      <c r="AW334" s="7">
        <v>0</v>
      </c>
      <c r="AX334" s="7">
        <v>0</v>
      </c>
      <c r="AY334" s="7">
        <v>0</v>
      </c>
      <c r="AZ334" s="7">
        <v>0</v>
      </c>
      <c r="BA334" s="7">
        <v>0</v>
      </c>
      <c r="BB334" s="7">
        <v>0</v>
      </c>
      <c r="BC334" s="7">
        <v>0</v>
      </c>
      <c r="BD334" s="7">
        <v>0</v>
      </c>
      <c r="BE334" s="7">
        <v>0</v>
      </c>
      <c r="BF334" s="7">
        <v>0</v>
      </c>
      <c r="BG334" s="7">
        <v>0</v>
      </c>
      <c r="BH334" s="7">
        <v>0</v>
      </c>
      <c r="BI334" s="7">
        <v>0</v>
      </c>
      <c r="BJ334" s="7">
        <v>0</v>
      </c>
      <c r="BK334" s="7">
        <v>0</v>
      </c>
    </row>
    <row r="335" spans="1:63" x14ac:dyDescent="0.35">
      <c r="A335" s="36" t="s">
        <v>1463</v>
      </c>
      <c r="B335" s="36" t="s">
        <v>1464</v>
      </c>
      <c r="C335" s="36">
        <v>481</v>
      </c>
      <c r="D335" s="36" t="s">
        <v>1465</v>
      </c>
      <c r="E335" s="36"/>
      <c r="F335" s="36" t="s">
        <v>421</v>
      </c>
      <c r="G335" s="36" t="s">
        <v>421</v>
      </c>
      <c r="H335" s="36">
        <v>0</v>
      </c>
      <c r="I335" s="37">
        <v>0</v>
      </c>
      <c r="J335" s="36">
        <v>0</v>
      </c>
      <c r="K335" s="36">
        <v>0</v>
      </c>
      <c r="L335" s="3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7">
        <v>0</v>
      </c>
      <c r="U335" s="7">
        <v>0</v>
      </c>
      <c r="V335" s="7">
        <v>0</v>
      </c>
      <c r="W335" s="7">
        <v>0</v>
      </c>
      <c r="X335" s="7">
        <v>0</v>
      </c>
      <c r="Y335" s="7">
        <v>0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7">
        <v>0</v>
      </c>
      <c r="AK335" s="7">
        <v>0</v>
      </c>
      <c r="AL335" s="7">
        <v>0</v>
      </c>
      <c r="AM335" s="7">
        <v>0</v>
      </c>
      <c r="AN335" s="7">
        <v>0</v>
      </c>
      <c r="AO335" s="7">
        <v>0</v>
      </c>
      <c r="AP335" s="7">
        <v>0</v>
      </c>
      <c r="AQ335" s="7">
        <v>0</v>
      </c>
      <c r="AR335" s="7">
        <v>0</v>
      </c>
      <c r="AS335" s="7">
        <v>0</v>
      </c>
      <c r="AT335" s="7">
        <v>0</v>
      </c>
      <c r="AU335" s="7">
        <v>0</v>
      </c>
      <c r="AV335" s="7">
        <v>0</v>
      </c>
      <c r="AW335" s="7">
        <v>0</v>
      </c>
      <c r="AX335" s="7">
        <v>0</v>
      </c>
      <c r="AY335" s="7">
        <v>0</v>
      </c>
      <c r="AZ335" s="7">
        <v>0</v>
      </c>
      <c r="BA335" s="7">
        <v>0</v>
      </c>
      <c r="BB335" s="7">
        <v>0</v>
      </c>
      <c r="BC335" s="7">
        <v>0</v>
      </c>
      <c r="BD335" s="7">
        <v>0</v>
      </c>
      <c r="BE335" s="7">
        <v>0</v>
      </c>
      <c r="BF335" s="7">
        <v>0</v>
      </c>
      <c r="BG335" s="7">
        <v>0</v>
      </c>
      <c r="BH335" s="7">
        <v>0</v>
      </c>
      <c r="BI335" s="7">
        <v>0</v>
      </c>
      <c r="BJ335" s="7">
        <v>0</v>
      </c>
      <c r="BK335" s="7">
        <v>0</v>
      </c>
    </row>
    <row r="336" spans="1:63" x14ac:dyDescent="0.35">
      <c r="A336" s="36" t="s">
        <v>1466</v>
      </c>
      <c r="B336" s="36" t="s">
        <v>1467</v>
      </c>
      <c r="C336" s="36">
        <v>482</v>
      </c>
      <c r="D336" s="36" t="s">
        <v>1468</v>
      </c>
      <c r="E336" s="36"/>
      <c r="F336" s="36" t="s">
        <v>421</v>
      </c>
      <c r="G336" s="36" t="s">
        <v>421</v>
      </c>
      <c r="H336" s="36">
        <v>0</v>
      </c>
      <c r="I336" s="37">
        <v>0</v>
      </c>
      <c r="J336" s="36">
        <v>0</v>
      </c>
      <c r="K336" s="36">
        <v>0</v>
      </c>
      <c r="L336" s="37">
        <v>0</v>
      </c>
      <c r="M336" s="7">
        <v>0</v>
      </c>
      <c r="N336" s="7">
        <v>0</v>
      </c>
      <c r="O336" s="7">
        <v>0</v>
      </c>
      <c r="P336" s="7">
        <v>0</v>
      </c>
      <c r="Q336" s="7">
        <v>0</v>
      </c>
      <c r="R336" s="7">
        <v>0</v>
      </c>
      <c r="S336" s="7">
        <v>0</v>
      </c>
      <c r="T336" s="7">
        <v>0</v>
      </c>
      <c r="U336" s="7">
        <v>0</v>
      </c>
      <c r="V336" s="7">
        <v>0</v>
      </c>
      <c r="W336" s="7">
        <v>0</v>
      </c>
      <c r="X336" s="7">
        <v>0</v>
      </c>
      <c r="Y336" s="7">
        <v>0</v>
      </c>
      <c r="Z336" s="7">
        <v>0</v>
      </c>
      <c r="AA336" s="7">
        <v>0</v>
      </c>
      <c r="AB336" s="7">
        <v>0</v>
      </c>
      <c r="AC336" s="7">
        <v>0</v>
      </c>
      <c r="AD336" s="7">
        <v>0</v>
      </c>
      <c r="AE336" s="7">
        <v>0</v>
      </c>
      <c r="AF336" s="7">
        <v>0</v>
      </c>
      <c r="AG336" s="7">
        <v>0</v>
      </c>
      <c r="AH336" s="7">
        <v>0</v>
      </c>
      <c r="AI336" s="7">
        <v>0</v>
      </c>
      <c r="AJ336" s="7">
        <v>0</v>
      </c>
      <c r="AK336" s="7">
        <v>0</v>
      </c>
      <c r="AL336" s="7">
        <v>0</v>
      </c>
      <c r="AM336" s="7">
        <v>0</v>
      </c>
      <c r="AN336" s="7">
        <v>0</v>
      </c>
      <c r="AO336" s="7">
        <v>0</v>
      </c>
      <c r="AP336" s="7">
        <v>0</v>
      </c>
      <c r="AQ336" s="7">
        <v>0</v>
      </c>
      <c r="AR336" s="7">
        <v>0</v>
      </c>
      <c r="AS336" s="7">
        <v>0</v>
      </c>
      <c r="AT336" s="7">
        <v>0</v>
      </c>
      <c r="AU336" s="7">
        <v>0</v>
      </c>
      <c r="AV336" s="7">
        <v>0</v>
      </c>
      <c r="AW336" s="7">
        <v>0</v>
      </c>
      <c r="AX336" s="7">
        <v>0</v>
      </c>
      <c r="AY336" s="7">
        <v>0</v>
      </c>
      <c r="AZ336" s="7">
        <v>0</v>
      </c>
      <c r="BA336" s="7">
        <v>0</v>
      </c>
      <c r="BB336" s="7">
        <v>0</v>
      </c>
      <c r="BC336" s="7">
        <v>0</v>
      </c>
      <c r="BD336" s="7">
        <v>0</v>
      </c>
      <c r="BE336" s="7">
        <v>0</v>
      </c>
      <c r="BF336" s="7">
        <v>0</v>
      </c>
      <c r="BG336" s="7">
        <v>0</v>
      </c>
      <c r="BH336" s="7">
        <v>0</v>
      </c>
      <c r="BI336" s="7">
        <v>0</v>
      </c>
      <c r="BJ336" s="7">
        <v>0</v>
      </c>
      <c r="BK336" s="7">
        <v>0</v>
      </c>
    </row>
    <row r="337" spans="1:63" x14ac:dyDescent="0.35">
      <c r="A337" s="36" t="s">
        <v>1469</v>
      </c>
      <c r="B337" s="36" t="s">
        <v>1470</v>
      </c>
      <c r="C337" s="36">
        <v>483</v>
      </c>
      <c r="D337" s="36" t="s">
        <v>1471</v>
      </c>
      <c r="E337" s="36"/>
      <c r="F337" s="36" t="s">
        <v>421</v>
      </c>
      <c r="G337" s="36" t="s">
        <v>421</v>
      </c>
      <c r="H337" s="36">
        <v>0</v>
      </c>
      <c r="I337" s="37">
        <v>0</v>
      </c>
      <c r="J337" s="36">
        <v>0</v>
      </c>
      <c r="K337" s="36">
        <v>0</v>
      </c>
      <c r="L337" s="3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7">
        <v>0</v>
      </c>
      <c r="U337" s="7">
        <v>0</v>
      </c>
      <c r="V337" s="7">
        <v>0</v>
      </c>
      <c r="W337" s="7">
        <v>0</v>
      </c>
      <c r="X337" s="7">
        <v>0</v>
      </c>
      <c r="Y337" s="7">
        <v>0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7">
        <v>0</v>
      </c>
      <c r="AK337" s="7">
        <v>0</v>
      </c>
      <c r="AL337" s="7">
        <v>0</v>
      </c>
      <c r="AM337" s="7">
        <v>0</v>
      </c>
      <c r="AN337" s="7">
        <v>0</v>
      </c>
      <c r="AO337" s="7">
        <v>0</v>
      </c>
      <c r="AP337" s="7">
        <v>0</v>
      </c>
      <c r="AQ337" s="7">
        <v>0</v>
      </c>
      <c r="AR337" s="7">
        <v>0</v>
      </c>
      <c r="AS337" s="7">
        <v>0</v>
      </c>
      <c r="AT337" s="7">
        <v>0</v>
      </c>
      <c r="AU337" s="7">
        <v>0</v>
      </c>
      <c r="AV337" s="7">
        <v>0</v>
      </c>
      <c r="AW337" s="7">
        <v>0</v>
      </c>
      <c r="AX337" s="7">
        <v>0</v>
      </c>
      <c r="AY337" s="7">
        <v>0</v>
      </c>
      <c r="AZ337" s="7">
        <v>0</v>
      </c>
      <c r="BA337" s="7">
        <v>0</v>
      </c>
      <c r="BB337" s="7">
        <v>0</v>
      </c>
      <c r="BC337" s="7">
        <v>0</v>
      </c>
      <c r="BD337" s="7">
        <v>0</v>
      </c>
      <c r="BE337" s="7">
        <v>0</v>
      </c>
      <c r="BF337" s="7">
        <v>0</v>
      </c>
      <c r="BG337" s="7">
        <v>0</v>
      </c>
      <c r="BH337" s="7">
        <v>0</v>
      </c>
      <c r="BI337" s="7">
        <v>0</v>
      </c>
      <c r="BJ337" s="7">
        <v>0</v>
      </c>
      <c r="BK337" s="7">
        <v>0</v>
      </c>
    </row>
    <row r="338" spans="1:63" x14ac:dyDescent="0.35">
      <c r="A338" s="46" t="s">
        <v>1472</v>
      </c>
      <c r="B338" s="46" t="s">
        <v>1473</v>
      </c>
      <c r="C338" s="46">
        <v>999</v>
      </c>
      <c r="D338" s="46" t="s">
        <v>363</v>
      </c>
      <c r="E338" s="46"/>
      <c r="F338" s="46" t="s">
        <v>483</v>
      </c>
      <c r="G338" s="46" t="s">
        <v>483</v>
      </c>
      <c r="H338" s="46">
        <v>0</v>
      </c>
      <c r="I338" s="47">
        <v>0</v>
      </c>
      <c r="J338" s="46">
        <v>0</v>
      </c>
      <c r="K338" s="46">
        <v>0</v>
      </c>
      <c r="L338" s="47">
        <v>0</v>
      </c>
      <c r="M338" s="7">
        <v>0</v>
      </c>
      <c r="N338" s="7">
        <v>0</v>
      </c>
      <c r="O338" s="7">
        <v>0</v>
      </c>
      <c r="P338" s="7">
        <v>0</v>
      </c>
      <c r="Q338" s="7">
        <v>0</v>
      </c>
      <c r="R338" s="7">
        <v>0</v>
      </c>
      <c r="S338" s="7">
        <v>0</v>
      </c>
      <c r="T338" s="7">
        <v>0</v>
      </c>
      <c r="U338" s="7">
        <v>0</v>
      </c>
      <c r="V338" s="7">
        <v>0</v>
      </c>
      <c r="W338" s="7">
        <v>0</v>
      </c>
      <c r="X338" s="7">
        <v>0</v>
      </c>
      <c r="Y338" s="7">
        <v>0</v>
      </c>
      <c r="Z338" s="7">
        <v>0</v>
      </c>
      <c r="AA338" s="7">
        <v>0</v>
      </c>
      <c r="AB338" s="7">
        <v>0</v>
      </c>
      <c r="AC338" s="7">
        <v>0</v>
      </c>
      <c r="AD338" s="7">
        <v>0</v>
      </c>
      <c r="AE338" s="7">
        <v>0</v>
      </c>
      <c r="AF338" s="7">
        <v>0</v>
      </c>
      <c r="AG338" s="7">
        <v>0</v>
      </c>
      <c r="AH338" s="7">
        <v>0</v>
      </c>
      <c r="AI338" s="7">
        <v>0</v>
      </c>
      <c r="AJ338" s="7">
        <v>0</v>
      </c>
      <c r="AK338" s="7">
        <v>0</v>
      </c>
      <c r="AL338" s="7">
        <v>0</v>
      </c>
      <c r="AM338" s="7">
        <v>0</v>
      </c>
      <c r="AN338" s="7">
        <v>0</v>
      </c>
      <c r="AO338" s="7">
        <v>0</v>
      </c>
      <c r="AP338" s="7">
        <v>0</v>
      </c>
      <c r="AQ338" s="7">
        <v>0</v>
      </c>
      <c r="AR338" s="7">
        <v>0</v>
      </c>
      <c r="AS338" s="7">
        <v>0</v>
      </c>
      <c r="AT338" s="7">
        <v>0</v>
      </c>
      <c r="AU338" s="7">
        <v>0</v>
      </c>
      <c r="AV338" s="7">
        <v>0</v>
      </c>
      <c r="AW338" s="7">
        <v>0</v>
      </c>
      <c r="AX338" s="7">
        <v>0</v>
      </c>
      <c r="AY338" s="7">
        <v>0</v>
      </c>
      <c r="AZ338" s="7">
        <v>0</v>
      </c>
      <c r="BA338" s="7">
        <v>0</v>
      </c>
      <c r="BB338" s="7">
        <v>0</v>
      </c>
      <c r="BC338" s="7">
        <v>0</v>
      </c>
      <c r="BD338" s="7">
        <v>0</v>
      </c>
      <c r="BE338" s="7">
        <v>0</v>
      </c>
      <c r="BF338" s="7">
        <v>0</v>
      </c>
      <c r="BG338" s="7">
        <v>0</v>
      </c>
      <c r="BH338" s="7">
        <v>0</v>
      </c>
      <c r="BI338" s="7">
        <v>0</v>
      </c>
      <c r="BJ338" s="7">
        <v>0</v>
      </c>
      <c r="BK338" s="7">
        <v>0</v>
      </c>
    </row>
    <row r="339" spans="1:63" x14ac:dyDescent="0.35">
      <c r="O339" s="44" t="s">
        <v>1474</v>
      </c>
      <c r="P339" s="44" t="s">
        <v>1474</v>
      </c>
      <c r="Q339" s="44" t="s">
        <v>1474</v>
      </c>
      <c r="R339" s="44" t="s">
        <v>1474</v>
      </c>
      <c r="S339" s="44" t="s">
        <v>1474</v>
      </c>
      <c r="T339" s="44" t="s">
        <v>1474</v>
      </c>
      <c r="U339" s="44" t="s">
        <v>1474</v>
      </c>
      <c r="V339" s="44" t="s">
        <v>1474</v>
      </c>
      <c r="W339" s="44" t="s">
        <v>1474</v>
      </c>
      <c r="X339" s="44" t="s">
        <v>1474</v>
      </c>
      <c r="Y339" s="44" t="s">
        <v>1475</v>
      </c>
      <c r="Z339" s="44" t="s">
        <v>1475</v>
      </c>
      <c r="AA339" s="44" t="s">
        <v>1474</v>
      </c>
      <c r="AB339" s="44" t="s">
        <v>1474</v>
      </c>
      <c r="AC339" s="44" t="s">
        <v>1474</v>
      </c>
      <c r="AD339" s="44" t="s">
        <v>1474</v>
      </c>
      <c r="AE339" s="44" t="s">
        <v>1475</v>
      </c>
      <c r="AF339" s="44" t="s">
        <v>1475</v>
      </c>
      <c r="AG339" s="44" t="s">
        <v>1475</v>
      </c>
      <c r="AH339" s="44" t="s">
        <v>1474</v>
      </c>
      <c r="AI339" s="44" t="s">
        <v>1475</v>
      </c>
      <c r="AJ339" s="44" t="s">
        <v>1475</v>
      </c>
      <c r="AK339" s="44" t="s">
        <v>1474</v>
      </c>
      <c r="AL339" s="44" t="s">
        <v>1475</v>
      </c>
      <c r="AM339" s="44" t="s">
        <v>1474</v>
      </c>
      <c r="AN339" s="44" t="s">
        <v>1475</v>
      </c>
      <c r="AO339" s="44" t="s">
        <v>1475</v>
      </c>
      <c r="AP339" s="44" t="s">
        <v>1474</v>
      </c>
      <c r="AQ339" s="44" t="s">
        <v>1474</v>
      </c>
      <c r="AR339" s="44" t="s">
        <v>1475</v>
      </c>
      <c r="AS339" s="44" t="s">
        <v>1474</v>
      </c>
      <c r="AT339" s="44" t="s">
        <v>1475</v>
      </c>
      <c r="AU339" s="44" t="s">
        <v>1475</v>
      </c>
      <c r="AV339" s="44" t="s">
        <v>1475</v>
      </c>
      <c r="AW339" s="44" t="s">
        <v>1475</v>
      </c>
      <c r="AX339" s="44" t="s">
        <v>1475</v>
      </c>
      <c r="AY339" s="44" t="s">
        <v>1475</v>
      </c>
      <c r="AZ339" s="44" t="s">
        <v>1475</v>
      </c>
      <c r="BA339" s="44" t="s">
        <v>1475</v>
      </c>
      <c r="BB339" s="44" t="s">
        <v>1475</v>
      </c>
      <c r="BC339" s="44" t="s">
        <v>1475</v>
      </c>
      <c r="BD339" s="44" t="s">
        <v>1475</v>
      </c>
      <c r="BE339" s="44" t="s">
        <v>1475</v>
      </c>
      <c r="BF339" s="44" t="s">
        <v>1475</v>
      </c>
      <c r="BG339" s="44" t="s">
        <v>1475</v>
      </c>
      <c r="BH339" s="44" t="s">
        <v>1475</v>
      </c>
      <c r="BI339" s="44" t="s">
        <v>1475</v>
      </c>
      <c r="BJ339" s="44" t="s">
        <v>1475</v>
      </c>
      <c r="BK339" s="44" t="s">
        <v>1475</v>
      </c>
    </row>
  </sheetData>
  <mergeCells count="2">
    <mergeCell ref="A50:C50"/>
    <mergeCell ref="J50:K50"/>
  </mergeCells>
  <phoneticPr fontId="9" type="noConversion"/>
  <hyperlinks>
    <hyperlink ref="A2" location="Top_all!A1" display="Top_all" xr:uid="{00000000-0004-0000-0200-000000000000}"/>
    <hyperlink ref="Z7" r:id="rId1" display="http://cpdb.realtek.com/cpdbv3/view/mergeCell.php?project=RL7032&amp;cp=CP1&amp;version=RL7032_TA01_V01&amp;lotid=PACZ2&amp;waferid=PELR05-16F4&amp;bintype=sbin" xr:uid="{00000000-0004-0000-0200-000001000000}"/>
    <hyperlink ref="AI7" r:id="rId2" display="http://cpdb.realtek.com/cpdbv3/view/mergeCell.php?project=RL7032&amp;cp=CP1&amp;version=RL7032_TA01_V01&amp;lotid=PACZ2&amp;waferid=PELR05-18E2&amp;bintype=sbin" xr:uid="{00000000-0004-0000-0200-000002000000}"/>
    <hyperlink ref="AL7" r:id="rId3" display="http://cpdb.realtek.com/cpdbv3/view/mergeCell.php?project=RL7032&amp;cp=CP1&amp;version=RL7032_TA01_V01&amp;lotid=PACZ2&amp;waferid=PELR05-17E7&amp;bintype=sbin" xr:uid="{00000000-0004-0000-0200-000003000000}"/>
    <hyperlink ref="AX7" r:id="rId4" display="http://cpdb.realtek.com/cpdbv3/view/mergeCell.php?project=RL7032&amp;cp=CP1&amp;version=RL7032_TA01_V01&amp;lotid=PACZ2&amp;waferid=PELR05-14G6&amp;bintype=sbin" xr:uid="{00000000-0004-0000-0200-000004000000}"/>
    <hyperlink ref="BE7" r:id="rId5" display="http://cpdb.realtek.com/cpdbv3/view/mergeCell.php?project=RL7032&amp;cp=CP1&amp;version=RL7032_TA01_V01&amp;lotid=PAEU7&amp;waferid=PEMY80-04C5&amp;bintype=sbin" xr:uid="{00000000-0004-0000-0200-000005000000}"/>
    <hyperlink ref="BF7" r:id="rId6" display="http://cpdb.realtek.com/cpdbv3/view/mergeCell.php?project=RL7032&amp;cp=CP1&amp;version=RL7032_TA01_V01&amp;lotid=PACZ2&amp;waferid=PELR05-15G1&amp;bintype=sbin" xr:uid="{00000000-0004-0000-0200-000006000000}"/>
    <hyperlink ref="B54" r:id="rId7" xr:uid="{00000000-0004-0000-0200-000007000000}"/>
    <hyperlink ref="B55" r:id="rId8" xr:uid="{00000000-0004-0000-0200-000008000000}"/>
    <hyperlink ref="B56" r:id="rId9" xr:uid="{00000000-0004-0000-0200-000009000000}"/>
    <hyperlink ref="S56" r:id="rId10" display="http://cpdb.realtek.com/cpdbv3/view/wafermap/oneWaferSbinMap.php?project=RL7032&amp;checksum=98efffed021449253bcf79df8195b730&amp;bin_num=68&amp;bintype=sbin&amp;from=xls&amp;cp=CP1&amp;version=RL7032_TA01_V01&amp;lotid=PAFP5&amp;waferid=PELR18-04C2" xr:uid="{00000000-0004-0000-0200-00000A000000}"/>
    <hyperlink ref="B57" r:id="rId11" xr:uid="{00000000-0004-0000-0200-00000B000000}"/>
    <hyperlink ref="R57" r:id="rId12" display="http://cpdb.realtek.com/cpdbv3/view/wafermap/oneWaferSbinMap.php?project=RL7032&amp;checksum=46f8cb30c95dc381d3e2ea783f775701&amp;bin_num=3&amp;bintype=sbin&amp;from=xls&amp;cp=CP1&amp;version=RL7032_TA01_V01&amp;lotid=PAFP5&amp;waferid=PELR18-18C1" xr:uid="{00000000-0004-0000-0200-00000C000000}"/>
    <hyperlink ref="S57" r:id="rId13" display="http://cpdb.realtek.com/cpdbv3/view/wafermap/oneWaferSbinMap.php?project=RL7032&amp;checksum=98efffed021449253bcf79df8195b730&amp;bin_num=3&amp;bintype=sbin&amp;from=xls&amp;cp=CP1&amp;version=RL7032_TA01_V01&amp;lotid=PAFP5&amp;waferid=PELR18-04C2" xr:uid="{00000000-0004-0000-0200-00000D000000}"/>
    <hyperlink ref="T57" r:id="rId14" display="http://cpdb.realtek.com/cpdbv3/view/wafermap/oneWaferSbinMap.php?project=RL7032&amp;checksum=91815a04d3ee1dfbcc41f70bba26c9a0&amp;bin_num=3&amp;bintype=sbin&amp;from=xls&amp;cp=CP1&amp;version=RL7032_TA01_V01&amp;lotid=PAFP5&amp;waferid=PELR18-10H1" xr:uid="{00000000-0004-0000-0200-00000E000000}"/>
    <hyperlink ref="X57" r:id="rId15" display="http://cpdb.realtek.com/cpdbv3/view/wafermap/oneWaferSbinMap.php?project=RL7032&amp;checksum=ecf6ab0fd16c177f16ce1e30443d351b&amp;bin_num=3&amp;bintype=sbin&amp;from=xls&amp;cp=CP1&amp;version=RL7032_TA01_V01&amp;lotid=PAFP5&amp;waferid=PELR18-09G4" xr:uid="{00000000-0004-0000-0200-00000F000000}"/>
    <hyperlink ref="AA57" r:id="rId16" display="http://cpdb.realtek.com/cpdbv3/view/wafermap/oneWaferSbinMap.php?project=RL7032&amp;checksum=f52a2d0d726212413c08e360e2483e8c&amp;bin_num=3&amp;bintype=sbin&amp;from=xls&amp;cp=CP1&amp;version=RL7032_TA01_V01&amp;lotid=PAFP5&amp;waferid=PELR18-19B4" xr:uid="{00000000-0004-0000-0200-000010000000}"/>
    <hyperlink ref="AB57" r:id="rId17" display="http://cpdb.realtek.com/cpdbv3/view/wafermap/oneWaferSbinMap.php?project=RL7032&amp;checksum=05c7f5073229cf74f8d17adc49257b40&amp;bin_num=3&amp;bintype=sbin&amp;from=xls&amp;cp=CP1&amp;version=RL7032_TA01_V01&amp;lotid=PAFP5&amp;waferid=PELR18-06B0" xr:uid="{00000000-0004-0000-0200-000011000000}"/>
    <hyperlink ref="AC57" r:id="rId18" display="http://cpdb.realtek.com/cpdbv3/view/wafermap/oneWaferSbinMap.php?project=RL7032&amp;checksum=ef2428f1288e435c67ba2e4d2f2ff726&amp;bin_num=3&amp;bintype=sbin&amp;from=xls&amp;cp=CP1&amp;version=RL7032_TA01_V01&amp;lotid=PAFP5&amp;waferid=PELR18-20C1" xr:uid="{00000000-0004-0000-0200-000012000000}"/>
    <hyperlink ref="AE57" r:id="rId19" display="http://cpdb.realtek.com/cpdbv3/view/wafermap/oneWaferSbinMap.php?project=RL7032&amp;checksum=76f8a5c755f4922470d4792ca67975ac&amp;bin_num=3&amp;bintype=sbin&amp;from=xls&amp;cp=CP1&amp;version=RL7032_TA01_V01&amp;lotid=PAEU7&amp;waferid=PEMY80-13F5" xr:uid="{00000000-0004-0000-0200-000013000000}"/>
    <hyperlink ref="AG57" r:id="rId20" display="http://cpdb.realtek.com/cpdbv3/view/wafermap/oneWaferSbinMap.php?project=RL7032&amp;checksum=a7afb5b1766f0b9641d7b10e84dbe604&amp;bin_num=3&amp;bintype=sbin&amp;from=xls&amp;cp=CP1&amp;version=RL7032_TA01_V01&amp;lotid=PAEU7&amp;waferid=PEMY80-03D2" xr:uid="{00000000-0004-0000-0200-000014000000}"/>
    <hyperlink ref="AH57" r:id="rId21" display="http://cpdb.realtek.com/cpdbv3/view/wafermap/oneWaferSbinMap.php?project=RL7032&amp;checksum=053ac2cff3f86a6cbb49f8f96a13ba9c&amp;bin_num=3&amp;bintype=sbin&amp;from=xls&amp;cp=CP1&amp;version=RL7032_TA01_V01&amp;lotid=PAFP5&amp;waferid=PELR18-14E5" xr:uid="{00000000-0004-0000-0200-000015000000}"/>
    <hyperlink ref="AP57" r:id="rId22" display="http://cpdb.realtek.com/cpdbv3/view/wafermap/oneWaferSbinMap.php?project=RL7032&amp;checksum=60de24e850deeceee27d92ba105c878b&amp;bin_num=3&amp;bintype=sbin&amp;from=xls&amp;cp=CP1&amp;version=RL7032_TA01_V01&amp;lotid=PAFP5&amp;waferid=PELR18-16D3" xr:uid="{00000000-0004-0000-0200-000016000000}"/>
    <hyperlink ref="AS57" r:id="rId23" display="http://cpdb.realtek.com/cpdbv3/view/wafermap/oneWaferSbinMap.php?project=RL7032&amp;checksum=d112418fa3f6784a22c6018384c51487&amp;bin_num=3&amp;bintype=sbin&amp;from=xls&amp;cp=CP1&amp;version=RL7032_TA01_V01&amp;lotid=PAFP5&amp;waferid=PELR18-17C6" xr:uid="{00000000-0004-0000-0200-000017000000}"/>
    <hyperlink ref="AW57" r:id="rId24" display="http://cpdb.realtek.com/cpdbv3/view/wafermap/oneWaferSbinMap.php?project=RL7032&amp;checksum=6dda4a6f962d692d0bbbb734b7155956&amp;bin_num=3&amp;bintype=sbin&amp;from=xls&amp;cp=CP1&amp;version=RL7032_TA01_V01&amp;lotid=PAEU7&amp;waferid=PEMY80-17D1" xr:uid="{00000000-0004-0000-0200-000018000000}"/>
    <hyperlink ref="BD57" r:id="rId25" display="http://cpdb.realtek.com/cpdbv3/view/wafermap/oneWaferSbinMap.php?project=RL7032&amp;checksum=4c6bf11a05d06af7a7fc5601c4b2ad42&amp;bin_num=3&amp;bintype=sbin&amp;from=xls&amp;cp=CP1&amp;version=RL7032_TA01_V01&amp;lotid=PAEU7&amp;waferid=PEMY80-19B7" xr:uid="{00000000-0004-0000-0200-000019000000}"/>
    <hyperlink ref="B58" r:id="rId26" xr:uid="{00000000-0004-0000-0200-00001A000000}"/>
    <hyperlink ref="O58" r:id="rId27" display="http://cpdb.realtek.com/cpdbv3/view/wafermap/oneWaferSbinMap.php?project=RL7032&amp;checksum=b724ec983c106aecb44df4e31aad51dd&amp;bin_num=287&amp;bintype=sbin&amp;from=xls&amp;cp=CP1&amp;version=RL7032_TA01_V01&amp;lotid=PAFP5&amp;waferid=PELR18-01E1" xr:uid="{00000000-0004-0000-0200-00001B000000}"/>
    <hyperlink ref="P58" r:id="rId28" display="http://cpdb.realtek.com/cpdbv3/view/wafermap/oneWaferSbinMap.php?project=RL7032&amp;checksum=1c4de4039a4ec487dc05b27a07303530&amp;bin_num=287&amp;bintype=sbin&amp;from=xls&amp;cp=CP1&amp;version=RL7032_TA01_V01&amp;lotid=PAFP5&amp;waferid=PELR18-02D4" xr:uid="{00000000-0004-0000-0200-00001C000000}"/>
    <hyperlink ref="Q58" r:id="rId29" display="http://cpdb.realtek.com/cpdbv3/view/wafermap/oneWaferSbinMap.php?project=RL7032&amp;checksum=065e99263cdb75335c6d45cd8248bf62&amp;bin_num=287&amp;bintype=sbin&amp;from=xls&amp;cp=CP1&amp;version=RL7032_TA01_V01&amp;lotid=PAFP5&amp;waferid=PELR18-08H1" xr:uid="{00000000-0004-0000-0200-00001D000000}"/>
    <hyperlink ref="W58" r:id="rId30" display="http://cpdb.realtek.com/cpdbv3/view/wafermap/oneWaferSbinMap.php?project=RL7032&amp;checksum=7ca0bdd9a2507d96b199ab7cc39c8168&amp;bin_num=287&amp;bintype=sbin&amp;from=xls&amp;cp=CP1&amp;version=RL7032_TA01_V01&amp;lotid=PAFP5&amp;waferid=PELR18-03C7" xr:uid="{00000000-0004-0000-0200-00001E000000}"/>
    <hyperlink ref="Z58" r:id="rId31" display="http://cpdb.realtek.com/cpdbv3/view/wafermap/oneWaferSbinMap.php?project=RL7032&amp;checksum=6715f45e8e91a114bc4109cb0c947d06&amp;bin_num=287&amp;bintype=sbin&amp;from=xls&amp;cp=CP1&amp;version=RL7032_TA01_V01&amp;lotid=PACZ2&amp;waferid=PELR05-16F4" xr:uid="{00000000-0004-0000-0200-00001F000000}"/>
    <hyperlink ref="AD58" r:id="rId32" display="http://cpdb.realtek.com/cpdbv3/view/wafermap/oneWaferSbinMap.php?project=RL7032&amp;checksum=6ab8a76fc6021725ad952df86bb13029&amp;bin_num=287&amp;bintype=sbin&amp;from=xls&amp;cp=CP1&amp;version=RL7032_TA01_V01&amp;lotid=PAFP5&amp;waferid=PELR18-15E0" xr:uid="{00000000-0004-0000-0200-000020000000}"/>
    <hyperlink ref="AF58" r:id="rId33" display="http://cpdb.realtek.com/cpdbv3/view/wafermap/oneWaferSbinMap.php?project=RL7032&amp;checksum=a36d1a654c265944f9e3759f1ab3156d&amp;bin_num=287&amp;bintype=sbin&amp;from=xls&amp;cp=CP1&amp;version=RL7032_TA01_V01&amp;lotid=PAEU7&amp;waferid=PEMY80-24A0" xr:uid="{00000000-0004-0000-0200-000021000000}"/>
    <hyperlink ref="AI58" r:id="rId34" display="http://cpdb.realtek.com/cpdbv3/view/wafermap/oneWaferSbinMap.php?project=RL7032&amp;checksum=12d3b518ecf4d8b6e24a4449212274c9&amp;bin_num=287&amp;bintype=sbin&amp;from=xls&amp;cp=CP1&amp;version=RL7032_TA01_V01&amp;lotid=PACZ2&amp;waferid=PELR05-18E2" xr:uid="{00000000-0004-0000-0200-000022000000}"/>
    <hyperlink ref="AL58" r:id="rId35" display="http://cpdb.realtek.com/cpdbv3/view/wafermap/oneWaferSbinMap.php?project=RL7032&amp;checksum=3d133f13511205860c618e047ea16a43&amp;bin_num=287&amp;bintype=sbin&amp;from=xls&amp;cp=CP1&amp;version=RL7032_TA01_V01&amp;lotid=PACZ2&amp;waferid=PELR05-17E7" xr:uid="{00000000-0004-0000-0200-000023000000}"/>
    <hyperlink ref="AN58" r:id="rId36" display="http://cpdb.realtek.com/cpdbv3/view/wafermap/oneWaferSbinMap.php?project=RL7032&amp;checksum=e57fa4ae59f22bd6fbe329c1284877d1&amp;bin_num=287&amp;bintype=sbin&amp;from=xls&amp;cp=CP1&amp;version=RL7032_TA01_V01&amp;lotid=PAEU7&amp;waferid=PEMY80-15E3" xr:uid="{00000000-0004-0000-0200-000024000000}"/>
    <hyperlink ref="B59" r:id="rId37" xr:uid="{00000000-0004-0000-0200-000025000000}"/>
    <hyperlink ref="O59" r:id="rId38" display="http://cpdb.realtek.com/cpdbv3/view/wafermap/oneWaferSbinMap.php?project=RL7032&amp;checksum=b724ec983c106aecb44df4e31aad51dd&amp;bin_num=289&amp;bintype=sbin&amp;from=xls&amp;cp=CP1&amp;version=RL7032_TA01_V01&amp;lotid=PAFP5&amp;waferid=PELR18-01E1" xr:uid="{00000000-0004-0000-0200-000026000000}"/>
    <hyperlink ref="P59" r:id="rId39" display="http://cpdb.realtek.com/cpdbv3/view/wafermap/oneWaferSbinMap.php?project=RL7032&amp;checksum=1c4de4039a4ec487dc05b27a07303530&amp;bin_num=289&amp;bintype=sbin&amp;from=xls&amp;cp=CP1&amp;version=RL7032_TA01_V01&amp;lotid=PAFP5&amp;waferid=PELR18-02D4" xr:uid="{00000000-0004-0000-0200-000027000000}"/>
    <hyperlink ref="Y59" r:id="rId40" display="http://cpdb.realtek.com/cpdbv3/view/wafermap/oneWaferSbinMap.php?project=RL7032&amp;checksum=5f6b5276d5ee07fe0558ffdc05f79491&amp;bin_num=289&amp;bintype=sbin&amp;from=xls&amp;cp=CP1&amp;version=RL7032_TA01_V01&amp;lotid=PAEU7&amp;waferid=PEMY80-18C4" xr:uid="{00000000-0004-0000-0200-000028000000}"/>
    <hyperlink ref="Z59" r:id="rId41" display="http://cpdb.realtek.com/cpdbv3/view/wafermap/oneWaferSbinMap.php?project=RL7032&amp;checksum=6715f45e8e91a114bc4109cb0c947d06&amp;bin_num=289&amp;bintype=sbin&amp;from=xls&amp;cp=CP1&amp;version=RL7032_TA01_V01&amp;lotid=PACZ2&amp;waferid=PELR05-16F4" xr:uid="{00000000-0004-0000-0200-000029000000}"/>
    <hyperlink ref="AF59" r:id="rId42" display="http://cpdb.realtek.com/cpdbv3/view/wafermap/oneWaferSbinMap.php?project=RL7032&amp;checksum=a36d1a654c265944f9e3759f1ab3156d&amp;bin_num=289&amp;bintype=sbin&amp;from=xls&amp;cp=CP1&amp;version=RL7032_TA01_V01&amp;lotid=PAEU7&amp;waferid=PEMY80-24A0" xr:uid="{00000000-0004-0000-0200-00002A000000}"/>
    <hyperlink ref="AI59" r:id="rId43" display="http://cpdb.realtek.com/cpdbv3/view/wafermap/oneWaferSbinMap.php?project=RL7032&amp;checksum=12d3b518ecf4d8b6e24a4449212274c9&amp;bin_num=289&amp;bintype=sbin&amp;from=xls&amp;cp=CP1&amp;version=RL7032_TA01_V01&amp;lotid=PACZ2&amp;waferid=PELR05-18E2" xr:uid="{00000000-0004-0000-0200-00002B000000}"/>
    <hyperlink ref="AL59" r:id="rId44" display="http://cpdb.realtek.com/cpdbv3/view/wafermap/oneWaferSbinMap.php?project=RL7032&amp;checksum=3d133f13511205860c618e047ea16a43&amp;bin_num=289&amp;bintype=sbin&amp;from=xls&amp;cp=CP1&amp;version=RL7032_TA01_V01&amp;lotid=PACZ2&amp;waferid=PELR05-17E7" xr:uid="{00000000-0004-0000-0200-00002C000000}"/>
    <hyperlink ref="AN59" r:id="rId45" display="http://cpdb.realtek.com/cpdbv3/view/wafermap/oneWaferSbinMap.php?project=RL7032&amp;checksum=e57fa4ae59f22bd6fbe329c1284877d1&amp;bin_num=289&amp;bintype=sbin&amp;from=xls&amp;cp=CP1&amp;version=RL7032_TA01_V01&amp;lotid=PAEU7&amp;waferid=PEMY80-15E3" xr:uid="{00000000-0004-0000-0200-00002D000000}"/>
    <hyperlink ref="BA59" r:id="rId46" display="http://cpdb.realtek.com/cpdbv3/view/wafermap/oneWaferSbinMap.php?project=RL7032&amp;checksum=56d4925e1cd7d448583b6bc6fd417a49&amp;bin_num=289&amp;bintype=sbin&amp;from=xls&amp;cp=CP1&amp;version=RL7032_TA01_V01&amp;lotid=PAEU7&amp;waferid=PEMY80-16D6" xr:uid="{00000000-0004-0000-0200-00002E000000}"/>
    <hyperlink ref="B60" r:id="rId47" xr:uid="{00000000-0004-0000-0200-00002F000000}"/>
    <hyperlink ref="AE60" r:id="rId48" display="http://cpdb.realtek.com/cpdbv3/view/wafermap/oneWaferSbinMap.php?project=RL7032&amp;checksum=76f8a5c755f4922470d4792ca67975ac&amp;bin_num=11&amp;bintype=sbin&amp;from=xls&amp;cp=CP1&amp;version=RL7032_TA01_V01&amp;lotid=PAEU7&amp;waferid=PEMY80-13F5" xr:uid="{00000000-0004-0000-0200-000030000000}"/>
    <hyperlink ref="B61" r:id="rId49" xr:uid="{00000000-0004-0000-0200-000031000000}"/>
    <hyperlink ref="B62" r:id="rId50" xr:uid="{00000000-0004-0000-0200-000032000000}"/>
    <hyperlink ref="Q62" r:id="rId51" display="http://cpdb.realtek.com/cpdbv3/view/wafermap/oneWaferSbinMap.php?project=RL7032&amp;checksum=065e99263cdb75335c6d45cd8248bf62&amp;bin_num=75&amp;bintype=sbin&amp;from=xls&amp;cp=CP1&amp;version=RL7032_TA01_V01&amp;lotid=PAFP5&amp;waferid=PELR18-08H1" xr:uid="{00000000-0004-0000-0200-000033000000}"/>
    <hyperlink ref="B63" r:id="rId52" xr:uid="{00000000-0004-0000-0200-000034000000}"/>
    <hyperlink ref="O63" r:id="rId53" display="http://cpdb.realtek.com/cpdbv3/view/wafermap/oneWaferSbinMap.php?project=RL7032&amp;checksum=b724ec983c106aecb44df4e31aad51dd&amp;bin_num=23&amp;bintype=sbin&amp;from=xls&amp;cp=CP1&amp;version=RL7032_TA01_V01&amp;lotid=PAFP5&amp;waferid=PELR18-01E1" xr:uid="{00000000-0004-0000-0200-000035000000}"/>
    <hyperlink ref="P63" r:id="rId54" display="http://cpdb.realtek.com/cpdbv3/view/wafermap/oneWaferSbinMap.php?project=RL7032&amp;checksum=1c4de4039a4ec487dc05b27a07303530&amp;bin_num=23&amp;bintype=sbin&amp;from=xls&amp;cp=CP1&amp;version=RL7032_TA01_V01&amp;lotid=PAFP5&amp;waferid=PELR18-02D4" xr:uid="{00000000-0004-0000-0200-000036000000}"/>
    <hyperlink ref="Q63" r:id="rId55" display="http://cpdb.realtek.com/cpdbv3/view/wafermap/oneWaferSbinMap.php?project=RL7032&amp;checksum=065e99263cdb75335c6d45cd8248bf62&amp;bin_num=23&amp;bintype=sbin&amp;from=xls&amp;cp=CP1&amp;version=RL7032_TA01_V01&amp;lotid=PAFP5&amp;waferid=PELR18-08H1" xr:uid="{00000000-0004-0000-0200-000037000000}"/>
    <hyperlink ref="R63" r:id="rId56" display="http://cpdb.realtek.com/cpdbv3/view/wafermap/oneWaferSbinMap.php?project=RL7032&amp;checksum=46f8cb30c95dc381d3e2ea783f775701&amp;bin_num=23&amp;bintype=sbin&amp;from=xls&amp;cp=CP1&amp;version=RL7032_TA01_V01&amp;lotid=PAFP5&amp;waferid=PELR18-18C1" xr:uid="{00000000-0004-0000-0200-000038000000}"/>
    <hyperlink ref="S63" r:id="rId57" display="http://cpdb.realtek.com/cpdbv3/view/wafermap/oneWaferSbinMap.php?project=RL7032&amp;checksum=98efffed021449253bcf79df8195b730&amp;bin_num=23&amp;bintype=sbin&amp;from=xls&amp;cp=CP1&amp;version=RL7032_TA01_V01&amp;lotid=PAFP5&amp;waferid=PELR18-04C2" xr:uid="{00000000-0004-0000-0200-000039000000}"/>
    <hyperlink ref="T63" r:id="rId58" display="http://cpdb.realtek.com/cpdbv3/view/wafermap/oneWaferSbinMap.php?project=RL7032&amp;checksum=91815a04d3ee1dfbcc41f70bba26c9a0&amp;bin_num=23&amp;bintype=sbin&amp;from=xls&amp;cp=CP1&amp;version=RL7032_TA01_V01&amp;lotid=PAFP5&amp;waferid=PELR18-10H1" xr:uid="{00000000-0004-0000-0200-00003A000000}"/>
    <hyperlink ref="U63" r:id="rId59" display="http://cpdb.realtek.com/cpdbv3/view/wafermap/oneWaferSbinMap.php?project=RL7032&amp;checksum=b18d2fa845750d11d53afec826c85275&amp;bin_num=23&amp;bintype=sbin&amp;from=xls&amp;cp=CP1&amp;version=RL7032_TA01_V01&amp;lotid=PAFP5&amp;waferid=PELR18-05B5" xr:uid="{00000000-0004-0000-0200-00003B000000}"/>
    <hyperlink ref="V63" r:id="rId60" display="http://cpdb.realtek.com/cpdbv3/view/wafermap/oneWaferSbinMap.php?project=RL7032&amp;checksum=aec5e54151c741b916f2a6b3a27c4172&amp;bin_num=23&amp;bintype=sbin&amp;from=xls&amp;cp=CP1&amp;version=RL7032_TA01_V01&amp;lotid=PAFP5&amp;waferid=PELR18-07A3" xr:uid="{00000000-0004-0000-0200-00003C000000}"/>
    <hyperlink ref="W63" r:id="rId61" display="http://cpdb.realtek.com/cpdbv3/view/wafermap/oneWaferSbinMap.php?project=RL7032&amp;checksum=7ca0bdd9a2507d96b199ab7cc39c8168&amp;bin_num=23&amp;bintype=sbin&amp;from=xls&amp;cp=CP1&amp;version=RL7032_TA01_V01&amp;lotid=PAFP5&amp;waferid=PELR18-03C7" xr:uid="{00000000-0004-0000-0200-00003D000000}"/>
    <hyperlink ref="X63" r:id="rId62" display="http://cpdb.realtek.com/cpdbv3/view/wafermap/oneWaferSbinMap.php?project=RL7032&amp;checksum=ecf6ab0fd16c177f16ce1e30443d351b&amp;bin_num=23&amp;bintype=sbin&amp;from=xls&amp;cp=CP1&amp;version=RL7032_TA01_V01&amp;lotid=PAFP5&amp;waferid=PELR18-09G4" xr:uid="{00000000-0004-0000-0200-00003E000000}"/>
    <hyperlink ref="AB63" r:id="rId63" display="http://cpdb.realtek.com/cpdbv3/view/wafermap/oneWaferSbinMap.php?project=RL7032&amp;checksum=05c7f5073229cf74f8d17adc49257b40&amp;bin_num=23&amp;bintype=sbin&amp;from=xls&amp;cp=CP1&amp;version=RL7032_TA01_V01&amp;lotid=PAFP5&amp;waferid=PELR18-06B0" xr:uid="{00000000-0004-0000-0200-00003F000000}"/>
    <hyperlink ref="AD63" r:id="rId64" display="http://cpdb.realtek.com/cpdbv3/view/wafermap/oneWaferSbinMap.php?project=RL7032&amp;checksum=6ab8a76fc6021725ad952df86bb13029&amp;bin_num=23&amp;bintype=sbin&amp;from=xls&amp;cp=CP1&amp;version=RL7032_TA01_V01&amp;lotid=PAFP5&amp;waferid=PELR18-15E0" xr:uid="{00000000-0004-0000-0200-000040000000}"/>
    <hyperlink ref="AH63" r:id="rId65" display="http://cpdb.realtek.com/cpdbv3/view/wafermap/oneWaferSbinMap.php?project=RL7032&amp;checksum=053ac2cff3f86a6cbb49f8f96a13ba9c&amp;bin_num=23&amp;bintype=sbin&amp;from=xls&amp;cp=CP1&amp;version=RL7032_TA01_V01&amp;lotid=PAFP5&amp;waferid=PELR18-14E5" xr:uid="{00000000-0004-0000-0200-000041000000}"/>
    <hyperlink ref="AK63" r:id="rId66" display="http://cpdb.realtek.com/cpdbv3/view/wafermap/oneWaferSbinMap.php?project=RL7032&amp;checksum=68e34c3bdb0b08d6b839f14549af3ea2&amp;bin_num=23&amp;bintype=sbin&amp;from=xls&amp;cp=CP1&amp;version=RL7032_TA01_V01&amp;lotid=PAFP5&amp;waferid=PELR18-11G4" xr:uid="{00000000-0004-0000-0200-000042000000}"/>
    <hyperlink ref="AQ63" r:id="rId67" display="http://cpdb.realtek.com/cpdbv3/view/wafermap/oneWaferSbinMap.php?project=RL7032&amp;checksum=3242ee1d78fa832304347fd67bf4b852&amp;bin_num=23&amp;bintype=sbin&amp;from=xls&amp;cp=CP1&amp;version=RL7032_TA01_V01&amp;lotid=PAFP5&amp;waferid=PELR18-13F2" xr:uid="{00000000-0004-0000-0200-000043000000}"/>
    <hyperlink ref="AS63" r:id="rId68" display="http://cpdb.realtek.com/cpdbv3/view/wafermap/oneWaferSbinMap.php?project=RL7032&amp;checksum=d112418fa3f6784a22c6018384c51487&amp;bin_num=23&amp;bintype=sbin&amp;from=xls&amp;cp=CP1&amp;version=RL7032_TA01_V01&amp;lotid=PAFP5&amp;waferid=PELR18-17C6" xr:uid="{00000000-0004-0000-0200-000044000000}"/>
    <hyperlink ref="B64" r:id="rId69" xr:uid="{00000000-0004-0000-0200-000045000000}"/>
    <hyperlink ref="Z64" r:id="rId70" display="http://cpdb.realtek.com/cpdbv3/view/wafermap/oneWaferSbinMap.php?project=RL7032&amp;checksum=6715f45e8e91a114bc4109cb0c947d06&amp;bin_num=32&amp;bintype=sbin&amp;from=xls&amp;cp=CP1&amp;version=RL7032_TA01_V01&amp;lotid=PACZ2&amp;waferid=PELR05-16F4" xr:uid="{00000000-0004-0000-0200-000046000000}"/>
    <hyperlink ref="AC64" r:id="rId71" display="http://cpdb.realtek.com/cpdbv3/view/wafermap/oneWaferSbinMap.php?project=RL7032&amp;checksum=ef2428f1288e435c67ba2e4d2f2ff726&amp;bin_num=32&amp;bintype=sbin&amp;from=xls&amp;cp=CP1&amp;version=RL7032_TA01_V01&amp;lotid=PAFP5&amp;waferid=PELR18-20C1" xr:uid="{00000000-0004-0000-0200-000047000000}"/>
    <hyperlink ref="AJ64" r:id="rId72" display="http://cpdb.realtek.com/cpdbv3/view/wafermap/oneWaferSbinMap.php?project=RL7032&amp;checksum=f3c85b7d6665ffdb183bc6ee1d171412&amp;bin_num=32&amp;bintype=sbin&amp;from=xls&amp;cp=CP1&amp;version=RL7032_TA01_V01&amp;lotid=PAEU7&amp;waferid=PEMY80-10A1" xr:uid="{00000000-0004-0000-0200-000048000000}"/>
    <hyperlink ref="B65" r:id="rId73" xr:uid="{00000000-0004-0000-0200-000049000000}"/>
    <hyperlink ref="B66" r:id="rId74" xr:uid="{00000000-0004-0000-0200-00004A000000}"/>
    <hyperlink ref="Z66" r:id="rId75" display="http://cpdb.realtek.com/cpdbv3/view/wafermap/oneWaferSbinMap.php?project=RL7032&amp;checksum=6715f45e8e91a114bc4109cb0c947d06&amp;bin_num=28&amp;bintype=sbin&amp;from=xls&amp;cp=CP1&amp;version=RL7032_TA01_V01&amp;lotid=PACZ2&amp;waferid=PELR05-16F4" xr:uid="{00000000-0004-0000-0200-00004B000000}"/>
    <hyperlink ref="AE66" r:id="rId76" display="http://cpdb.realtek.com/cpdbv3/view/wafermap/oneWaferSbinMap.php?project=RL7032&amp;checksum=76f8a5c755f4922470d4792ca67975ac&amp;bin_num=28&amp;bintype=sbin&amp;from=xls&amp;cp=CP1&amp;version=RL7032_TA01_V01&amp;lotid=PAEU7&amp;waferid=PEMY80-13F5" xr:uid="{00000000-0004-0000-0200-00004C000000}"/>
    <hyperlink ref="AV66" r:id="rId77" display="http://cpdb.realtek.com/cpdbv3/view/wafermap/oneWaferSbinMap.php?project=RL7032&amp;checksum=7aaecad6fb171c7ece3497e3d2712830&amp;bin_num=28&amp;bintype=sbin&amp;from=xls&amp;cp=CP1&amp;version=RL7032_TA01_V01&amp;lotid=PAEU7&amp;waferid=PEMY80-11G7" xr:uid="{00000000-0004-0000-0200-00004D000000}"/>
    <hyperlink ref="BE66" r:id="rId78" display="http://cpdb.realtek.com/cpdbv3/view/wafermap/oneWaferSbinMap.php?project=RL7032&amp;checksum=fb94d27adfa768ff8d1cc87dd2e25078&amp;bin_num=28&amp;bintype=sbin&amp;from=xls&amp;cp=CP1&amp;version=RL7032_TA01_V01&amp;lotid=PAEU7&amp;waferid=PEMY80-04C5" xr:uid="{00000000-0004-0000-0200-00004E000000}"/>
    <hyperlink ref="BG66" r:id="rId79" display="http://cpdb.realtek.com/cpdbv3/view/wafermap/oneWaferSbinMap.php?project=RL7032&amp;checksum=c719f1a60ef5acc58ad7f197b5970553&amp;bin_num=28&amp;bintype=sbin&amp;from=xls&amp;cp=CP1&amp;version=RL7032_TA01_V01&amp;lotid=PAEU7&amp;waferid=PEMY80-05C0" xr:uid="{00000000-0004-0000-0200-00004F000000}"/>
    <hyperlink ref="B67" r:id="rId80" xr:uid="{00000000-0004-0000-0200-000050000000}"/>
    <hyperlink ref="P67" r:id="rId81" display="http://cpdb.realtek.com/cpdbv3/view/wafermap/oneWaferSbinMap.php?project=RL7032&amp;checksum=1c4de4039a4ec487dc05b27a07303530&amp;bin_num=5&amp;bintype=sbin&amp;from=xls&amp;cp=CP1&amp;version=RL7032_TA01_V01&amp;lotid=PAFP5&amp;waferid=PELR18-02D4" xr:uid="{00000000-0004-0000-0200-000051000000}"/>
    <hyperlink ref="W67" r:id="rId82" display="http://cpdb.realtek.com/cpdbv3/view/wafermap/oneWaferSbinMap.php?project=RL7032&amp;checksum=7ca0bdd9a2507d96b199ab7cc39c8168&amp;bin_num=5&amp;bintype=sbin&amp;from=xls&amp;cp=CP1&amp;version=RL7032_TA01_V01&amp;lotid=PAFP5&amp;waferid=PELR18-03C7" xr:uid="{00000000-0004-0000-0200-000052000000}"/>
    <hyperlink ref="Z67" r:id="rId83" display="http://cpdb.realtek.com/cpdbv3/view/wafermap/oneWaferSbinMap.php?project=RL7032&amp;checksum=6715f45e8e91a114bc4109cb0c947d06&amp;bin_num=5&amp;bintype=sbin&amp;from=xls&amp;cp=CP1&amp;version=RL7032_TA01_V01&amp;lotid=PACZ2&amp;waferid=PELR05-16F4" xr:uid="{00000000-0004-0000-0200-000053000000}"/>
    <hyperlink ref="AF67" r:id="rId84" display="http://cpdb.realtek.com/cpdbv3/view/wafermap/oneWaferSbinMap.php?project=RL7032&amp;checksum=a36d1a654c265944f9e3759f1ab3156d&amp;bin_num=5&amp;bintype=sbin&amp;from=xls&amp;cp=CP1&amp;version=RL7032_TA01_V01&amp;lotid=PAEU7&amp;waferid=PEMY80-24A0" xr:uid="{00000000-0004-0000-0200-000054000000}"/>
    <hyperlink ref="AG67" r:id="rId85" display="http://cpdb.realtek.com/cpdbv3/view/wafermap/oneWaferSbinMap.php?project=RL7032&amp;checksum=a7afb5b1766f0b9641d7b10e84dbe604&amp;bin_num=5&amp;bintype=sbin&amp;from=xls&amp;cp=CP1&amp;version=RL7032_TA01_V01&amp;lotid=PAEU7&amp;waferid=PEMY80-03D2" xr:uid="{00000000-0004-0000-0200-000055000000}"/>
    <hyperlink ref="AO67" r:id="rId86" display="http://cpdb.realtek.com/cpdbv3/view/wafermap/oneWaferSbinMap.php?project=RL7032&amp;checksum=286967cf36fe0bc670aa4355e03311c6&amp;bin_num=5&amp;bintype=sbin&amp;from=xls&amp;cp=CP1&amp;version=RL7032_TA01_V01&amp;lotid=PAEU7&amp;waferid=PEMY80-23A5" xr:uid="{00000000-0004-0000-0200-000056000000}"/>
    <hyperlink ref="AV67" r:id="rId87" display="http://cpdb.realtek.com/cpdbv3/view/wafermap/oneWaferSbinMap.php?project=RL7032&amp;checksum=7aaecad6fb171c7ece3497e3d2712830&amp;bin_num=5&amp;bintype=sbin&amp;from=xls&amp;cp=CP1&amp;version=RL7032_TA01_V01&amp;lotid=PAEU7&amp;waferid=PEMY80-11G7" xr:uid="{00000000-0004-0000-0200-000057000000}"/>
    <hyperlink ref="AW67" r:id="rId88" display="http://cpdb.realtek.com/cpdbv3/view/wafermap/oneWaferSbinMap.php?project=RL7032&amp;checksum=6dda4a6f962d692d0bbbb734b7155956&amp;bin_num=5&amp;bintype=sbin&amp;from=xls&amp;cp=CP1&amp;version=RL7032_TA01_V01&amp;lotid=PAEU7&amp;waferid=PEMY80-17D1" xr:uid="{00000000-0004-0000-0200-000058000000}"/>
    <hyperlink ref="BC67" r:id="rId89" display="http://cpdb.realtek.com/cpdbv3/view/wafermap/oneWaferSbinMap.php?project=RL7032&amp;checksum=4ef44117fc3b85eab0a65721aa8b39be&amp;bin_num=5&amp;bintype=sbin&amp;from=xls&amp;cp=CP1&amp;version=RL7032_TA01_V01&amp;lotid=PAEU7&amp;waferid=PEMY80-14F0" xr:uid="{00000000-0004-0000-0200-000059000000}"/>
    <hyperlink ref="BG67" r:id="rId90" display="http://cpdb.realtek.com/cpdbv3/view/wafermap/oneWaferSbinMap.php?project=RL7032&amp;checksum=c719f1a60ef5acc58ad7f197b5970553&amp;bin_num=5&amp;bintype=sbin&amp;from=xls&amp;cp=CP1&amp;version=RL7032_TA01_V01&amp;lotid=PAEU7&amp;waferid=PEMY80-05C0" xr:uid="{00000000-0004-0000-0200-00005A000000}"/>
    <hyperlink ref="BH67" r:id="rId91" display="http://cpdb.realtek.com/cpdbv3/view/wafermap/oneWaferSbinMap.php?project=RL7032&amp;checksum=774da4379a01b91ac3d4059302a5217d&amp;bin_num=5&amp;bintype=sbin&amp;from=xls&amp;cp=CP1&amp;version=RL7032_TA01_V01&amp;lotid=PAEU7&amp;waferid=PEMY80-20C4" xr:uid="{00000000-0004-0000-0200-00005B000000}"/>
    <hyperlink ref="B68" r:id="rId92" xr:uid="{00000000-0004-0000-0200-00005C000000}"/>
    <hyperlink ref="O68" r:id="rId93" display="http://cpdb.realtek.com/cpdbv3/view/wafermap/oneWaferSbinMap.php?project=RL7032&amp;checksum=b724ec983c106aecb44df4e31aad51dd&amp;bin_num=30&amp;bintype=sbin&amp;from=xls&amp;cp=CP1&amp;version=RL7032_TA01_V01&amp;lotid=PAFP5&amp;waferid=PELR18-01E1" xr:uid="{00000000-0004-0000-0200-00005D000000}"/>
    <hyperlink ref="Q68" r:id="rId94" display="http://cpdb.realtek.com/cpdbv3/view/wafermap/oneWaferSbinMap.php?project=RL7032&amp;checksum=065e99263cdb75335c6d45cd8248bf62&amp;bin_num=30&amp;bintype=sbin&amp;from=xls&amp;cp=CP1&amp;version=RL7032_TA01_V01&amp;lotid=PAFP5&amp;waferid=PELR18-08H1" xr:uid="{00000000-0004-0000-0200-00005E000000}"/>
    <hyperlink ref="R68" r:id="rId95" display="http://cpdb.realtek.com/cpdbv3/view/wafermap/oneWaferSbinMap.php?project=RL7032&amp;checksum=46f8cb30c95dc381d3e2ea783f775701&amp;bin_num=30&amp;bintype=sbin&amp;from=xls&amp;cp=CP1&amp;version=RL7032_TA01_V01&amp;lotid=PAFP5&amp;waferid=PELR18-18C1" xr:uid="{00000000-0004-0000-0200-00005F000000}"/>
    <hyperlink ref="S68" r:id="rId96" display="http://cpdb.realtek.com/cpdbv3/view/wafermap/oneWaferSbinMap.php?project=RL7032&amp;checksum=98efffed021449253bcf79df8195b730&amp;bin_num=30&amp;bintype=sbin&amp;from=xls&amp;cp=CP1&amp;version=RL7032_TA01_V01&amp;lotid=PAFP5&amp;waferid=PELR18-04C2" xr:uid="{00000000-0004-0000-0200-000060000000}"/>
    <hyperlink ref="T68" r:id="rId97" display="http://cpdb.realtek.com/cpdbv3/view/wafermap/oneWaferSbinMap.php?project=RL7032&amp;checksum=91815a04d3ee1dfbcc41f70bba26c9a0&amp;bin_num=30&amp;bintype=sbin&amp;from=xls&amp;cp=CP1&amp;version=RL7032_TA01_V01&amp;lotid=PAFP5&amp;waferid=PELR18-10H1" xr:uid="{00000000-0004-0000-0200-000061000000}"/>
    <hyperlink ref="U68" r:id="rId98" display="http://cpdb.realtek.com/cpdbv3/view/wafermap/oneWaferSbinMap.php?project=RL7032&amp;checksum=b18d2fa845750d11d53afec826c85275&amp;bin_num=30&amp;bintype=sbin&amp;from=xls&amp;cp=CP1&amp;version=RL7032_TA01_V01&amp;lotid=PAFP5&amp;waferid=PELR18-05B5" xr:uid="{00000000-0004-0000-0200-000062000000}"/>
    <hyperlink ref="V68" r:id="rId99" display="http://cpdb.realtek.com/cpdbv3/view/wafermap/oneWaferSbinMap.php?project=RL7032&amp;checksum=aec5e54151c741b916f2a6b3a27c4172&amp;bin_num=30&amp;bintype=sbin&amp;from=xls&amp;cp=CP1&amp;version=RL7032_TA01_V01&amp;lotid=PAFP5&amp;waferid=PELR18-07A3" xr:uid="{00000000-0004-0000-0200-000063000000}"/>
    <hyperlink ref="X68" r:id="rId100" display="http://cpdb.realtek.com/cpdbv3/view/wafermap/oneWaferSbinMap.php?project=RL7032&amp;checksum=ecf6ab0fd16c177f16ce1e30443d351b&amp;bin_num=30&amp;bintype=sbin&amp;from=xls&amp;cp=CP1&amp;version=RL7032_TA01_V01&amp;lotid=PAFP5&amp;waferid=PELR18-09G4" xr:uid="{00000000-0004-0000-0200-000064000000}"/>
    <hyperlink ref="AA68" r:id="rId101" display="http://cpdb.realtek.com/cpdbv3/view/wafermap/oneWaferSbinMap.php?project=RL7032&amp;checksum=f52a2d0d726212413c08e360e2483e8c&amp;bin_num=30&amp;bintype=sbin&amp;from=xls&amp;cp=CP1&amp;version=RL7032_TA01_V01&amp;lotid=PAFP5&amp;waferid=PELR18-19B4" xr:uid="{00000000-0004-0000-0200-000065000000}"/>
    <hyperlink ref="AB68" r:id="rId102" display="http://cpdb.realtek.com/cpdbv3/view/wafermap/oneWaferSbinMap.php?project=RL7032&amp;checksum=05c7f5073229cf74f8d17adc49257b40&amp;bin_num=30&amp;bintype=sbin&amp;from=xls&amp;cp=CP1&amp;version=RL7032_TA01_V01&amp;lotid=PAFP5&amp;waferid=PELR18-06B0" xr:uid="{00000000-0004-0000-0200-000066000000}"/>
    <hyperlink ref="AC68" r:id="rId103" display="http://cpdb.realtek.com/cpdbv3/view/wafermap/oneWaferSbinMap.php?project=RL7032&amp;checksum=ef2428f1288e435c67ba2e4d2f2ff726&amp;bin_num=30&amp;bintype=sbin&amp;from=xls&amp;cp=CP1&amp;version=RL7032_TA01_V01&amp;lotid=PAFP5&amp;waferid=PELR18-20C1" xr:uid="{00000000-0004-0000-0200-000067000000}"/>
    <hyperlink ref="AD68" r:id="rId104" display="http://cpdb.realtek.com/cpdbv3/view/wafermap/oneWaferSbinMap.php?project=RL7032&amp;checksum=6ab8a76fc6021725ad952df86bb13029&amp;bin_num=30&amp;bintype=sbin&amp;from=xls&amp;cp=CP1&amp;version=RL7032_TA01_V01&amp;lotid=PAFP5&amp;waferid=PELR18-15E0" xr:uid="{00000000-0004-0000-0200-000068000000}"/>
    <hyperlink ref="AH68" r:id="rId105" display="http://cpdb.realtek.com/cpdbv3/view/wafermap/oneWaferSbinMap.php?project=RL7032&amp;checksum=053ac2cff3f86a6cbb49f8f96a13ba9c&amp;bin_num=30&amp;bintype=sbin&amp;from=xls&amp;cp=CP1&amp;version=RL7032_TA01_V01&amp;lotid=PAFP5&amp;waferid=PELR18-14E5" xr:uid="{00000000-0004-0000-0200-000069000000}"/>
    <hyperlink ref="AM68" r:id="rId106" display="http://cpdb.realtek.com/cpdbv3/view/wafermap/oneWaferSbinMap.php?project=RL7032&amp;checksum=71cc4863a0b48666f25b8fba8071e97f&amp;bin_num=30&amp;bintype=sbin&amp;from=xls&amp;cp=CP1&amp;version=RL7032_TA01_V01&amp;lotid=PAFP5&amp;waferid=PELR18-12F7" xr:uid="{00000000-0004-0000-0200-00006A000000}"/>
    <hyperlink ref="AQ68" r:id="rId107" display="http://cpdb.realtek.com/cpdbv3/view/wafermap/oneWaferSbinMap.php?project=RL7032&amp;checksum=3242ee1d78fa832304347fd67bf4b852&amp;bin_num=30&amp;bintype=sbin&amp;from=xls&amp;cp=CP1&amp;version=RL7032_TA01_V01&amp;lotid=PAFP5&amp;waferid=PELR18-13F2" xr:uid="{00000000-0004-0000-0200-00006B000000}"/>
    <hyperlink ref="AS68" r:id="rId108" display="http://cpdb.realtek.com/cpdbv3/view/wafermap/oneWaferSbinMap.php?project=RL7032&amp;checksum=d112418fa3f6784a22c6018384c51487&amp;bin_num=30&amp;bintype=sbin&amp;from=xls&amp;cp=CP1&amp;version=RL7032_TA01_V01&amp;lotid=PAFP5&amp;waferid=PELR18-17C6" xr:uid="{00000000-0004-0000-0200-00006C000000}"/>
    <hyperlink ref="B69" r:id="rId109" xr:uid="{00000000-0004-0000-0200-00006D000000}"/>
    <hyperlink ref="P69" r:id="rId110" display="http://cpdb.realtek.com/cpdbv3/view/wafermap/oneWaferSbinMap.php?project=RL7032&amp;checksum=1c4de4039a4ec487dc05b27a07303530&amp;bin_num=69&amp;bintype=sbin&amp;from=xls&amp;cp=CP1&amp;version=RL7032_TA01_V01&amp;lotid=PAFP5&amp;waferid=PELR18-02D4" xr:uid="{00000000-0004-0000-0200-00006E000000}"/>
    <hyperlink ref="W69" r:id="rId111" display="http://cpdb.realtek.com/cpdbv3/view/wafermap/oneWaferSbinMap.php?project=RL7032&amp;checksum=7ca0bdd9a2507d96b199ab7cc39c8168&amp;bin_num=69&amp;bintype=sbin&amp;from=xls&amp;cp=CP1&amp;version=RL7032_TA01_V01&amp;lotid=PAFP5&amp;waferid=PELR18-03C7" xr:uid="{00000000-0004-0000-0200-00006F000000}"/>
    <hyperlink ref="AK69" r:id="rId112" display="http://cpdb.realtek.com/cpdbv3/view/wafermap/oneWaferSbinMap.php?project=RL7032&amp;checksum=68e34c3bdb0b08d6b839f14549af3ea2&amp;bin_num=69&amp;bintype=sbin&amp;from=xls&amp;cp=CP1&amp;version=RL7032_TA01_V01&amp;lotid=PAFP5&amp;waferid=PELR18-11G4" xr:uid="{00000000-0004-0000-0200-000070000000}"/>
    <hyperlink ref="AR69" r:id="rId113" display="http://cpdb.realtek.com/cpdbv3/view/wafermap/oneWaferSbinMap.php?project=RL7032&amp;checksum=a23734d3180bfdf6b8d8df612a25648f&amp;bin_num=69&amp;bintype=sbin&amp;from=xls&amp;cp=CP1&amp;version=RL7032_TA01_V01&amp;lotid=PAEU7&amp;waferid=PEMY80-22B2" xr:uid="{00000000-0004-0000-0200-000071000000}"/>
    <hyperlink ref="AY69" r:id="rId114" display="http://cpdb.realtek.com/cpdbv3/view/wafermap/oneWaferSbinMap.php?project=RL7032&amp;checksum=732d89ed5c5ef2f50da367e3893cce00&amp;bin_num=69&amp;bintype=sbin&amp;from=xls&amp;cp=CP1&amp;version=RL7032_TA01_V01&amp;lotid=PAEU7&amp;waferid=PEMY80-25G6" xr:uid="{00000000-0004-0000-0200-000072000000}"/>
    <hyperlink ref="AZ69" r:id="rId115" display="http://cpdb.realtek.com/cpdbv3/view/wafermap/oneWaferSbinMap.php?project=RL7032&amp;checksum=f093e724124a28d7648c834115963fdb&amp;bin_num=69&amp;bintype=sbin&amp;from=xls&amp;cp=CP1&amp;version=RL7032_TA01_V01&amp;lotid=PAEU7&amp;waferid=PEMY80-06B3" xr:uid="{00000000-0004-0000-0200-000073000000}"/>
    <hyperlink ref="BE69" r:id="rId116" display="http://cpdb.realtek.com/cpdbv3/view/wafermap/oneWaferSbinMap.php?project=RL7032&amp;checksum=fb94d27adfa768ff8d1cc87dd2e25078&amp;bin_num=69&amp;bintype=sbin&amp;from=xls&amp;cp=CP1&amp;version=RL7032_TA01_V01&amp;lotid=PAEU7&amp;waferid=PEMY80-04C5" xr:uid="{00000000-0004-0000-0200-000074000000}"/>
    <hyperlink ref="BG69" r:id="rId117" display="http://cpdb.realtek.com/cpdbv3/view/wafermap/oneWaferSbinMap.php?project=RL7032&amp;checksum=c719f1a60ef5acc58ad7f197b5970553&amp;bin_num=69&amp;bintype=sbin&amp;from=xls&amp;cp=CP1&amp;version=RL7032_TA01_V01&amp;lotid=PAEU7&amp;waferid=PEMY80-05C0" xr:uid="{00000000-0004-0000-0200-000075000000}"/>
    <hyperlink ref="BJ69" r:id="rId118" display="http://cpdb.realtek.com/cpdbv3/view/wafermap/oneWaferSbinMap.php?project=RL7032&amp;checksum=bd1bf00a1ca224bfebecd65646115b77&amp;bin_num=69&amp;bintype=sbin&amp;from=xls&amp;cp=CP1&amp;version=RL7032_TA01_V01&amp;lotid=PAEU7&amp;waferid=PEMY80-09G7" xr:uid="{00000000-0004-0000-0200-000076000000}"/>
    <hyperlink ref="B70" r:id="rId119" xr:uid="{00000000-0004-0000-0200-000077000000}"/>
    <hyperlink ref="Q70" r:id="rId120" display="http://cpdb.realtek.com/cpdbv3/view/wafermap/oneWaferSbinMap.php?project=RL7032&amp;checksum=065e99263cdb75335c6d45cd8248bf62&amp;bin_num=95&amp;bintype=sbin&amp;from=xls&amp;cp=CP1&amp;version=RL7032_TA01_V01&amp;lotid=PAFP5&amp;waferid=PELR18-08H1" xr:uid="{00000000-0004-0000-0200-000078000000}"/>
    <hyperlink ref="R70" r:id="rId121" display="http://cpdb.realtek.com/cpdbv3/view/wafermap/oneWaferSbinMap.php?project=RL7032&amp;checksum=46f8cb30c95dc381d3e2ea783f775701&amp;bin_num=95&amp;bintype=sbin&amp;from=xls&amp;cp=CP1&amp;version=RL7032_TA01_V01&amp;lotid=PAFP5&amp;waferid=PELR18-18C1" xr:uid="{00000000-0004-0000-0200-000079000000}"/>
    <hyperlink ref="T70" r:id="rId122" display="http://cpdb.realtek.com/cpdbv3/view/wafermap/oneWaferSbinMap.php?project=RL7032&amp;checksum=91815a04d3ee1dfbcc41f70bba26c9a0&amp;bin_num=95&amp;bintype=sbin&amp;from=xls&amp;cp=CP1&amp;version=RL7032_TA01_V01&amp;lotid=PAFP5&amp;waferid=PELR18-10H1" xr:uid="{00000000-0004-0000-0200-00007A000000}"/>
    <hyperlink ref="AG70" r:id="rId123" display="http://cpdb.realtek.com/cpdbv3/view/wafermap/oneWaferSbinMap.php?project=RL7032&amp;checksum=a7afb5b1766f0b9641d7b10e84dbe604&amp;bin_num=95&amp;bintype=sbin&amp;from=xls&amp;cp=CP1&amp;version=RL7032_TA01_V01&amp;lotid=PAEU7&amp;waferid=PEMY80-03D2" xr:uid="{00000000-0004-0000-0200-00007B000000}"/>
    <hyperlink ref="AJ70" r:id="rId124" display="http://cpdb.realtek.com/cpdbv3/view/wafermap/oneWaferSbinMap.php?project=RL7032&amp;checksum=f3c85b7d6665ffdb183bc6ee1d171412&amp;bin_num=95&amp;bintype=sbin&amp;from=xls&amp;cp=CP1&amp;version=RL7032_TA01_V01&amp;lotid=PAEU7&amp;waferid=PEMY80-10A1" xr:uid="{00000000-0004-0000-0200-00007C000000}"/>
    <hyperlink ref="AK70" r:id="rId125" display="http://cpdb.realtek.com/cpdbv3/view/wafermap/oneWaferSbinMap.php?project=RL7032&amp;checksum=68e34c3bdb0b08d6b839f14549af3ea2&amp;bin_num=95&amp;bintype=sbin&amp;from=xls&amp;cp=CP1&amp;version=RL7032_TA01_V01&amp;lotid=PAFP5&amp;waferid=PELR18-11G4" xr:uid="{00000000-0004-0000-0200-00007D000000}"/>
    <hyperlink ref="AL70" r:id="rId126" display="http://cpdb.realtek.com/cpdbv3/view/wafermap/oneWaferSbinMap.php?project=RL7032&amp;checksum=3d133f13511205860c618e047ea16a43&amp;bin_num=95&amp;bintype=sbin&amp;from=xls&amp;cp=CP1&amp;version=RL7032_TA01_V01&amp;lotid=PACZ2&amp;waferid=PELR05-17E7" xr:uid="{00000000-0004-0000-0200-00007E000000}"/>
    <hyperlink ref="AM70" r:id="rId127" display="http://cpdb.realtek.com/cpdbv3/view/wafermap/oneWaferSbinMap.php?project=RL7032&amp;checksum=71cc4863a0b48666f25b8fba8071e97f&amp;bin_num=95&amp;bintype=sbin&amp;from=xls&amp;cp=CP1&amp;version=RL7032_TA01_V01&amp;lotid=PAFP5&amp;waferid=PELR18-12F7" xr:uid="{00000000-0004-0000-0200-00007F000000}"/>
    <hyperlink ref="AO70" r:id="rId128" display="http://cpdb.realtek.com/cpdbv3/view/wafermap/oneWaferSbinMap.php?project=RL7032&amp;checksum=286967cf36fe0bc670aa4355e03311c6&amp;bin_num=95&amp;bintype=sbin&amp;from=xls&amp;cp=CP1&amp;version=RL7032_TA01_V01&amp;lotid=PAEU7&amp;waferid=PEMY80-23A5" xr:uid="{00000000-0004-0000-0200-000080000000}"/>
    <hyperlink ref="AX70" r:id="rId129" display="http://cpdb.realtek.com/cpdbv3/view/wafermap/oneWaferSbinMap.php?project=RL7032&amp;checksum=345f74398359d2a65c12e0dd697f6de4&amp;bin_num=95&amp;bintype=sbin&amp;from=xls&amp;cp=CP1&amp;version=RL7032_TA01_V01&amp;lotid=PACZ2&amp;waferid=PELR05-14G6" xr:uid="{00000000-0004-0000-0200-000081000000}"/>
    <hyperlink ref="BC70" r:id="rId130" display="http://cpdb.realtek.com/cpdbv3/view/wafermap/oneWaferSbinMap.php?project=RL7032&amp;checksum=4ef44117fc3b85eab0a65721aa8b39be&amp;bin_num=95&amp;bintype=sbin&amp;from=xls&amp;cp=CP1&amp;version=RL7032_TA01_V01&amp;lotid=PAEU7&amp;waferid=PEMY80-14F0" xr:uid="{00000000-0004-0000-0200-000082000000}"/>
    <hyperlink ref="BJ70" r:id="rId131" display="http://cpdb.realtek.com/cpdbv3/view/wafermap/oneWaferSbinMap.php?project=RL7032&amp;checksum=bd1bf00a1ca224bfebecd65646115b77&amp;bin_num=95&amp;bintype=sbin&amp;from=xls&amp;cp=CP1&amp;version=RL7032_TA01_V01&amp;lotid=PAEU7&amp;waferid=PEMY80-09G7" xr:uid="{00000000-0004-0000-0200-000083000000}"/>
    <hyperlink ref="B71" r:id="rId132" xr:uid="{00000000-0004-0000-0200-000084000000}"/>
    <hyperlink ref="B72" r:id="rId133" xr:uid="{00000000-0004-0000-0200-000085000000}"/>
    <hyperlink ref="AA72" r:id="rId134" display="http://cpdb.realtek.com/cpdbv3/view/wafermap/oneWaferSbinMap.php?project=RL7032&amp;checksum=f52a2d0d726212413c08e360e2483e8c&amp;bin_num=38&amp;bintype=sbin&amp;from=xls&amp;cp=CP1&amp;version=RL7032_TA01_V01&amp;lotid=PAFP5&amp;waferid=PELR18-19B4" xr:uid="{00000000-0004-0000-0200-000086000000}"/>
    <hyperlink ref="AJ72" r:id="rId135" display="http://cpdb.realtek.com/cpdbv3/view/wafermap/oneWaferSbinMap.php?project=RL7032&amp;checksum=f3c85b7d6665ffdb183bc6ee1d171412&amp;bin_num=38&amp;bintype=sbin&amp;from=xls&amp;cp=CP1&amp;version=RL7032_TA01_V01&amp;lotid=PAEU7&amp;waferid=PEMY80-10A1" xr:uid="{00000000-0004-0000-0200-000087000000}"/>
    <hyperlink ref="AR72" r:id="rId136" display="http://cpdb.realtek.com/cpdbv3/view/wafermap/oneWaferSbinMap.php?project=RL7032&amp;checksum=a23734d3180bfdf6b8d8df612a25648f&amp;bin_num=38&amp;bintype=sbin&amp;from=xls&amp;cp=CP1&amp;version=RL7032_TA01_V01&amp;lotid=PAEU7&amp;waferid=PEMY80-22B2" xr:uid="{00000000-0004-0000-0200-000088000000}"/>
    <hyperlink ref="AU72" r:id="rId137" display="http://cpdb.realtek.com/cpdbv3/view/wafermap/oneWaferSbinMap.php?project=RL7032&amp;checksum=0292366bc2d03696e33d338b2b46363d&amp;bin_num=38&amp;bintype=sbin&amp;from=xls&amp;cp=CP1&amp;version=RL7032_TA01_V01&amp;lotid=PAEU7&amp;waferid=PEMY80-12G2" xr:uid="{00000000-0004-0000-0200-000089000000}"/>
    <hyperlink ref="AW72" r:id="rId138" display="http://cpdb.realtek.com/cpdbv3/view/wafermap/oneWaferSbinMap.php?project=RL7032&amp;checksum=6dda4a6f962d692d0bbbb734b7155956&amp;bin_num=38&amp;bintype=sbin&amp;from=xls&amp;cp=CP1&amp;version=RL7032_TA01_V01&amp;lotid=PAEU7&amp;waferid=PEMY80-17D1" xr:uid="{00000000-0004-0000-0200-00008A000000}"/>
    <hyperlink ref="BD72" r:id="rId139" display="http://cpdb.realtek.com/cpdbv3/view/wafermap/oneWaferSbinMap.php?project=RL7032&amp;checksum=4c6bf11a05d06af7a7fc5601c4b2ad42&amp;bin_num=38&amp;bintype=sbin&amp;from=xls&amp;cp=CP1&amp;version=RL7032_TA01_V01&amp;lotid=PAEU7&amp;waferid=PEMY80-19B7" xr:uid="{00000000-0004-0000-0200-00008B000000}"/>
    <hyperlink ref="BE72" r:id="rId140" display="http://cpdb.realtek.com/cpdbv3/view/wafermap/oneWaferSbinMap.php?project=RL7032&amp;checksum=fb94d27adfa768ff8d1cc87dd2e25078&amp;bin_num=38&amp;bintype=sbin&amp;from=xls&amp;cp=CP1&amp;version=RL7032_TA01_V01&amp;lotid=PAEU7&amp;waferid=PEMY80-04C5" xr:uid="{00000000-0004-0000-0200-00008C000000}"/>
    <hyperlink ref="BG72" r:id="rId141" display="http://cpdb.realtek.com/cpdbv3/view/wafermap/oneWaferSbinMap.php?project=RL7032&amp;checksum=c719f1a60ef5acc58ad7f197b5970553&amp;bin_num=38&amp;bintype=sbin&amp;from=xls&amp;cp=CP1&amp;version=RL7032_TA01_V01&amp;lotid=PAEU7&amp;waferid=PEMY80-05C0" xr:uid="{00000000-0004-0000-0200-00008D000000}"/>
    <hyperlink ref="BH72" r:id="rId142" display="http://cpdb.realtek.com/cpdbv3/view/wafermap/oneWaferSbinMap.php?project=RL7032&amp;checksum=774da4379a01b91ac3d4059302a5217d&amp;bin_num=38&amp;bintype=sbin&amp;from=xls&amp;cp=CP1&amp;version=RL7032_TA01_V01&amp;lotid=PAEU7&amp;waferid=PEMY80-20C4" xr:uid="{00000000-0004-0000-0200-00008E000000}"/>
    <hyperlink ref="BJ72" r:id="rId143" display="http://cpdb.realtek.com/cpdbv3/view/wafermap/oneWaferSbinMap.php?project=RL7032&amp;checksum=bd1bf00a1ca224bfebecd65646115b77&amp;bin_num=38&amp;bintype=sbin&amp;from=xls&amp;cp=CP1&amp;version=RL7032_TA01_V01&amp;lotid=PAEU7&amp;waferid=PEMY80-09G7" xr:uid="{00000000-0004-0000-0200-00008F000000}"/>
    <hyperlink ref="B73" r:id="rId144" xr:uid="{00000000-0004-0000-0200-000090000000}"/>
    <hyperlink ref="O73" r:id="rId145" display="http://cpdb.realtek.com/cpdbv3/view/wafermap/oneWaferSbinMap.php?project=RL7032&amp;checksum=b724ec983c106aecb44df4e31aad51dd&amp;bin_num=73&amp;bintype=sbin&amp;from=xls&amp;cp=CP1&amp;version=RL7032_TA01_V01&amp;lotid=PAFP5&amp;waferid=PELR18-01E1" xr:uid="{00000000-0004-0000-0200-000091000000}"/>
    <hyperlink ref="R73" r:id="rId146" display="http://cpdb.realtek.com/cpdbv3/view/wafermap/oneWaferSbinMap.php?project=RL7032&amp;checksum=46f8cb30c95dc381d3e2ea783f775701&amp;bin_num=73&amp;bintype=sbin&amp;from=xls&amp;cp=CP1&amp;version=RL7032_TA01_V01&amp;lotid=PAFP5&amp;waferid=PELR18-18C1" xr:uid="{00000000-0004-0000-0200-000092000000}"/>
    <hyperlink ref="T73" r:id="rId147" display="http://cpdb.realtek.com/cpdbv3/view/wafermap/oneWaferSbinMap.php?project=RL7032&amp;checksum=91815a04d3ee1dfbcc41f70bba26c9a0&amp;bin_num=73&amp;bintype=sbin&amp;from=xls&amp;cp=CP1&amp;version=RL7032_TA01_V01&amp;lotid=PAFP5&amp;waferid=PELR18-10H1" xr:uid="{00000000-0004-0000-0200-000093000000}"/>
    <hyperlink ref="AD73" r:id="rId148" display="http://cpdb.realtek.com/cpdbv3/view/wafermap/oneWaferSbinMap.php?project=RL7032&amp;checksum=6ab8a76fc6021725ad952df86bb13029&amp;bin_num=73&amp;bintype=sbin&amp;from=xls&amp;cp=CP1&amp;version=RL7032_TA01_V01&amp;lotid=PAFP5&amp;waferid=PELR18-15E0" xr:uid="{00000000-0004-0000-0200-000094000000}"/>
    <hyperlink ref="AG73" r:id="rId149" display="http://cpdb.realtek.com/cpdbv3/view/wafermap/oneWaferSbinMap.php?project=RL7032&amp;checksum=a7afb5b1766f0b9641d7b10e84dbe604&amp;bin_num=73&amp;bintype=sbin&amp;from=xls&amp;cp=CP1&amp;version=RL7032_TA01_V01&amp;lotid=PAEU7&amp;waferid=PEMY80-03D2" xr:uid="{00000000-0004-0000-0200-000095000000}"/>
    <hyperlink ref="AH73" r:id="rId150" display="http://cpdb.realtek.com/cpdbv3/view/wafermap/oneWaferSbinMap.php?project=RL7032&amp;checksum=053ac2cff3f86a6cbb49f8f96a13ba9c&amp;bin_num=73&amp;bintype=sbin&amp;from=xls&amp;cp=CP1&amp;version=RL7032_TA01_V01&amp;lotid=PAFP5&amp;waferid=PELR18-14E5" xr:uid="{00000000-0004-0000-0200-000096000000}"/>
    <hyperlink ref="AK73" r:id="rId151" display="http://cpdb.realtek.com/cpdbv3/view/wafermap/oneWaferSbinMap.php?project=RL7032&amp;checksum=68e34c3bdb0b08d6b839f14549af3ea2&amp;bin_num=73&amp;bintype=sbin&amp;from=xls&amp;cp=CP1&amp;version=RL7032_TA01_V01&amp;lotid=PAFP5&amp;waferid=PELR18-11G4" xr:uid="{00000000-0004-0000-0200-000097000000}"/>
    <hyperlink ref="AW73" r:id="rId152" display="http://cpdb.realtek.com/cpdbv3/view/wafermap/oneWaferSbinMap.php?project=RL7032&amp;checksum=6dda4a6f962d692d0bbbb734b7155956&amp;bin_num=73&amp;bintype=sbin&amp;from=xls&amp;cp=CP1&amp;version=RL7032_TA01_V01&amp;lotid=PAEU7&amp;waferid=PEMY80-17D1" xr:uid="{00000000-0004-0000-0200-000098000000}"/>
    <hyperlink ref="BC73" r:id="rId153" display="http://cpdb.realtek.com/cpdbv3/view/wafermap/oneWaferSbinMap.php?project=RL7032&amp;checksum=4ef44117fc3b85eab0a65721aa8b39be&amp;bin_num=73&amp;bintype=sbin&amp;from=xls&amp;cp=CP1&amp;version=RL7032_TA01_V01&amp;lotid=PAEU7&amp;waferid=PEMY80-14F0" xr:uid="{00000000-0004-0000-0200-000099000000}"/>
    <hyperlink ref="BD73" r:id="rId154" display="http://cpdb.realtek.com/cpdbv3/view/wafermap/oneWaferSbinMap.php?project=RL7032&amp;checksum=4c6bf11a05d06af7a7fc5601c4b2ad42&amp;bin_num=73&amp;bintype=sbin&amp;from=xls&amp;cp=CP1&amp;version=RL7032_TA01_V01&amp;lotid=PAEU7&amp;waferid=PEMY80-19B7" xr:uid="{00000000-0004-0000-0200-00009A000000}"/>
    <hyperlink ref="BF73" r:id="rId155" display="http://cpdb.realtek.com/cpdbv3/view/wafermap/oneWaferSbinMap.php?project=RL7032&amp;checksum=681353227f0c4b5da0b6f3f2c160c9d7&amp;bin_num=73&amp;bintype=sbin&amp;from=xls&amp;cp=CP1&amp;version=RL7032_TA01_V01&amp;lotid=PACZ2&amp;waferid=PELR05-15G1" xr:uid="{00000000-0004-0000-0200-00009B000000}"/>
    <hyperlink ref="B74" r:id="rId156" xr:uid="{00000000-0004-0000-0200-00009C000000}"/>
    <hyperlink ref="AE74" r:id="rId157" display="http://cpdb.realtek.com/cpdbv3/view/wafermap/oneWaferSbinMap.php?project=RL7032&amp;checksum=76f8a5c755f4922470d4792ca67975ac&amp;bin_num=46&amp;bintype=sbin&amp;from=xls&amp;cp=CP1&amp;version=RL7032_TA01_V01&amp;lotid=PAEU7&amp;waferid=PEMY80-13F5" xr:uid="{00000000-0004-0000-0200-00009D000000}"/>
    <hyperlink ref="AN74" r:id="rId158" display="http://cpdb.realtek.com/cpdbv3/view/wafermap/oneWaferSbinMap.php?project=RL7032&amp;checksum=e57fa4ae59f22bd6fbe329c1284877d1&amp;bin_num=46&amp;bintype=sbin&amp;from=xls&amp;cp=CP1&amp;version=RL7032_TA01_V01&amp;lotid=PAEU7&amp;waferid=PEMY80-15E3" xr:uid="{00000000-0004-0000-0200-00009E000000}"/>
    <hyperlink ref="AX74" r:id="rId159" display="http://cpdb.realtek.com/cpdbv3/view/wafermap/oneWaferSbinMap.php?project=RL7032&amp;checksum=345f74398359d2a65c12e0dd697f6de4&amp;bin_num=46&amp;bintype=sbin&amp;from=xls&amp;cp=CP1&amp;version=RL7032_TA01_V01&amp;lotid=PACZ2&amp;waferid=PELR05-14G6" xr:uid="{00000000-0004-0000-0200-00009F000000}"/>
    <hyperlink ref="BI74" r:id="rId160" display="http://cpdb.realtek.com/cpdbv3/view/wafermap/oneWaferSbinMap.php?project=RL7032&amp;checksum=bb60471751112180d377da302daca096&amp;bin_num=46&amp;bintype=sbin&amp;from=xls&amp;cp=CP1&amp;version=RL7032_TA01_V01&amp;lotid=PAEU7&amp;waferid=PEMY80-08A1" xr:uid="{00000000-0004-0000-0200-0000A0000000}"/>
    <hyperlink ref="B75" r:id="rId161" xr:uid="{00000000-0004-0000-0200-0000A1000000}"/>
    <hyperlink ref="O75" r:id="rId162" display="http://cpdb.realtek.com/cpdbv3/view/wafermap/oneWaferSbinMap.php?project=RL7032&amp;checksum=b724ec983c106aecb44df4e31aad51dd&amp;bin_num=40&amp;bintype=sbin&amp;from=xls&amp;cp=CP1&amp;version=RL7032_TA01_V01&amp;lotid=PAFP5&amp;waferid=PELR18-01E1" xr:uid="{00000000-0004-0000-0200-0000A2000000}"/>
    <hyperlink ref="W75" r:id="rId163" display="http://cpdb.realtek.com/cpdbv3/view/wafermap/oneWaferSbinMap.php?project=RL7032&amp;checksum=7ca0bdd9a2507d96b199ab7cc39c8168&amp;bin_num=40&amp;bintype=sbin&amp;from=xls&amp;cp=CP1&amp;version=RL7032_TA01_V01&amp;lotid=PAFP5&amp;waferid=PELR18-03C7" xr:uid="{00000000-0004-0000-0200-0000A3000000}"/>
    <hyperlink ref="Z75" r:id="rId164" display="http://cpdb.realtek.com/cpdbv3/view/wafermap/oneWaferSbinMap.php?project=RL7032&amp;checksum=6715f45e8e91a114bc4109cb0c947d06&amp;bin_num=40&amp;bintype=sbin&amp;from=xls&amp;cp=CP1&amp;version=RL7032_TA01_V01&amp;lotid=PACZ2&amp;waferid=PELR05-16F4" xr:uid="{00000000-0004-0000-0200-0000A4000000}"/>
    <hyperlink ref="AJ75" r:id="rId165" display="http://cpdb.realtek.com/cpdbv3/view/wafermap/oneWaferSbinMap.php?project=RL7032&amp;checksum=f3c85b7d6665ffdb183bc6ee1d171412&amp;bin_num=40&amp;bintype=sbin&amp;from=xls&amp;cp=CP1&amp;version=RL7032_TA01_V01&amp;lotid=PAEU7&amp;waferid=PEMY80-10A1" xr:uid="{00000000-0004-0000-0200-0000A5000000}"/>
    <hyperlink ref="AN75" r:id="rId166" display="http://cpdb.realtek.com/cpdbv3/view/wafermap/oneWaferSbinMap.php?project=RL7032&amp;checksum=e57fa4ae59f22bd6fbe329c1284877d1&amp;bin_num=40&amp;bintype=sbin&amp;from=xls&amp;cp=CP1&amp;version=RL7032_TA01_V01&amp;lotid=PAEU7&amp;waferid=PEMY80-15E3" xr:uid="{00000000-0004-0000-0200-0000A6000000}"/>
    <hyperlink ref="AR75" r:id="rId167" display="http://cpdb.realtek.com/cpdbv3/view/wafermap/oneWaferSbinMap.php?project=RL7032&amp;checksum=a23734d3180bfdf6b8d8df612a25648f&amp;bin_num=40&amp;bintype=sbin&amp;from=xls&amp;cp=CP1&amp;version=RL7032_TA01_V01&amp;lotid=PAEU7&amp;waferid=PEMY80-22B2" xr:uid="{00000000-0004-0000-0200-0000A7000000}"/>
    <hyperlink ref="AU75" r:id="rId168" display="http://cpdb.realtek.com/cpdbv3/view/wafermap/oneWaferSbinMap.php?project=RL7032&amp;checksum=0292366bc2d03696e33d338b2b46363d&amp;bin_num=40&amp;bintype=sbin&amp;from=xls&amp;cp=CP1&amp;version=RL7032_TA01_V01&amp;lotid=PAEU7&amp;waferid=PEMY80-12G2" xr:uid="{00000000-0004-0000-0200-0000A8000000}"/>
    <hyperlink ref="AV75" r:id="rId169" display="http://cpdb.realtek.com/cpdbv3/view/wafermap/oneWaferSbinMap.php?project=RL7032&amp;checksum=7aaecad6fb171c7ece3497e3d2712830&amp;bin_num=40&amp;bintype=sbin&amp;from=xls&amp;cp=CP1&amp;version=RL7032_TA01_V01&amp;lotid=PAEU7&amp;waferid=PEMY80-11G7" xr:uid="{00000000-0004-0000-0200-0000A9000000}"/>
    <hyperlink ref="AW75" r:id="rId170" display="http://cpdb.realtek.com/cpdbv3/view/wafermap/oneWaferSbinMap.php?project=RL7032&amp;checksum=6dda4a6f962d692d0bbbb734b7155956&amp;bin_num=40&amp;bintype=sbin&amp;from=xls&amp;cp=CP1&amp;version=RL7032_TA01_V01&amp;lotid=PAEU7&amp;waferid=PEMY80-17D1" xr:uid="{00000000-0004-0000-0200-0000AA000000}"/>
    <hyperlink ref="BC75" r:id="rId171" display="http://cpdb.realtek.com/cpdbv3/view/wafermap/oneWaferSbinMap.php?project=RL7032&amp;checksum=4ef44117fc3b85eab0a65721aa8b39be&amp;bin_num=40&amp;bintype=sbin&amp;from=xls&amp;cp=CP1&amp;version=RL7032_TA01_V01&amp;lotid=PAEU7&amp;waferid=PEMY80-14F0" xr:uid="{00000000-0004-0000-0200-0000AB000000}"/>
    <hyperlink ref="BE75" r:id="rId172" display="http://cpdb.realtek.com/cpdbv3/view/wafermap/oneWaferSbinMap.php?project=RL7032&amp;checksum=fb94d27adfa768ff8d1cc87dd2e25078&amp;bin_num=40&amp;bintype=sbin&amp;from=xls&amp;cp=CP1&amp;version=RL7032_TA01_V01&amp;lotid=PAEU7&amp;waferid=PEMY80-04C5" xr:uid="{00000000-0004-0000-0200-0000AC000000}"/>
    <hyperlink ref="BG75" r:id="rId173" display="http://cpdb.realtek.com/cpdbv3/view/wafermap/oneWaferSbinMap.php?project=RL7032&amp;checksum=c719f1a60ef5acc58ad7f197b5970553&amp;bin_num=40&amp;bintype=sbin&amp;from=xls&amp;cp=CP1&amp;version=RL7032_TA01_V01&amp;lotid=PAEU7&amp;waferid=PEMY80-05C0" xr:uid="{00000000-0004-0000-0200-0000AD000000}"/>
    <hyperlink ref="B76" r:id="rId174" xr:uid="{00000000-0004-0000-0200-0000AE000000}"/>
    <hyperlink ref="O76" r:id="rId175" display="http://cpdb.realtek.com/cpdbv3/view/wafermap/oneWaferSbinMap.php?project=RL7032&amp;checksum=b724ec983c106aecb44df4e31aad51dd&amp;bin_num=93&amp;bintype=sbin&amp;from=xls&amp;cp=CP1&amp;version=RL7032_TA01_V01&amp;lotid=PAFP5&amp;waferid=PELR18-01E1" xr:uid="{00000000-0004-0000-0200-0000AF000000}"/>
    <hyperlink ref="R76" r:id="rId176" display="http://cpdb.realtek.com/cpdbv3/view/wafermap/oneWaferSbinMap.php?project=RL7032&amp;checksum=46f8cb30c95dc381d3e2ea783f775701&amp;bin_num=93&amp;bintype=sbin&amp;from=xls&amp;cp=CP1&amp;version=RL7032_TA01_V01&amp;lotid=PAFP5&amp;waferid=PELR18-18C1" xr:uid="{00000000-0004-0000-0200-0000B0000000}"/>
    <hyperlink ref="U76" r:id="rId177" display="http://cpdb.realtek.com/cpdbv3/view/wafermap/oneWaferSbinMap.php?project=RL7032&amp;checksum=b18d2fa845750d11d53afec826c85275&amp;bin_num=93&amp;bintype=sbin&amp;from=xls&amp;cp=CP1&amp;version=RL7032_TA01_V01&amp;lotid=PAFP5&amp;waferid=PELR18-05B5" xr:uid="{00000000-0004-0000-0200-0000B1000000}"/>
    <hyperlink ref="W76" r:id="rId178" display="http://cpdb.realtek.com/cpdbv3/view/wafermap/oneWaferSbinMap.php?project=RL7032&amp;checksum=7ca0bdd9a2507d96b199ab7cc39c8168&amp;bin_num=93&amp;bintype=sbin&amp;from=xls&amp;cp=CP1&amp;version=RL7032_TA01_V01&amp;lotid=PAFP5&amp;waferid=PELR18-03C7" xr:uid="{00000000-0004-0000-0200-0000B2000000}"/>
    <hyperlink ref="X76" r:id="rId179" display="http://cpdb.realtek.com/cpdbv3/view/wafermap/oneWaferSbinMap.php?project=RL7032&amp;checksum=ecf6ab0fd16c177f16ce1e30443d351b&amp;bin_num=93&amp;bintype=sbin&amp;from=xls&amp;cp=CP1&amp;version=RL7032_TA01_V01&amp;lotid=PAFP5&amp;waferid=PELR18-09G4" xr:uid="{00000000-0004-0000-0200-0000B3000000}"/>
    <hyperlink ref="Y76" r:id="rId180" display="http://cpdb.realtek.com/cpdbv3/view/wafermap/oneWaferSbinMap.php?project=RL7032&amp;checksum=5f6b5276d5ee07fe0558ffdc05f79491&amp;bin_num=93&amp;bintype=sbin&amp;from=xls&amp;cp=CP1&amp;version=RL7032_TA01_V01&amp;lotid=PAEU7&amp;waferid=PEMY80-18C4" xr:uid="{00000000-0004-0000-0200-0000B4000000}"/>
    <hyperlink ref="AD76" r:id="rId181" display="http://cpdb.realtek.com/cpdbv3/view/wafermap/oneWaferSbinMap.php?project=RL7032&amp;checksum=6ab8a76fc6021725ad952df86bb13029&amp;bin_num=93&amp;bintype=sbin&amp;from=xls&amp;cp=CP1&amp;version=RL7032_TA01_V01&amp;lotid=PAFP5&amp;waferid=PELR18-15E0" xr:uid="{00000000-0004-0000-0200-0000B5000000}"/>
    <hyperlink ref="AM76" r:id="rId182" display="http://cpdb.realtek.com/cpdbv3/view/wafermap/oneWaferSbinMap.php?project=RL7032&amp;checksum=71cc4863a0b48666f25b8fba8071e97f&amp;bin_num=93&amp;bintype=sbin&amp;from=xls&amp;cp=CP1&amp;version=RL7032_TA01_V01&amp;lotid=PAFP5&amp;waferid=PELR18-12F7" xr:uid="{00000000-0004-0000-0200-0000B6000000}"/>
    <hyperlink ref="AR76" r:id="rId183" display="http://cpdb.realtek.com/cpdbv3/view/wafermap/oneWaferSbinMap.php?project=RL7032&amp;checksum=a23734d3180bfdf6b8d8df612a25648f&amp;bin_num=93&amp;bintype=sbin&amp;from=xls&amp;cp=CP1&amp;version=RL7032_TA01_V01&amp;lotid=PAEU7&amp;waferid=PEMY80-22B2" xr:uid="{00000000-0004-0000-0200-0000B7000000}"/>
    <hyperlink ref="AT76" r:id="rId184" display="http://cpdb.realtek.com/cpdbv3/view/wafermap/oneWaferSbinMap.php?project=RL7032&amp;checksum=2a827993799abfbbb3ae470265d5a9c3&amp;bin_num=93&amp;bintype=sbin&amp;from=xls&amp;cp=CP1&amp;version=RL7032_TA01_V01&amp;lotid=PAEU7&amp;waferid=PEMY80-21B7" xr:uid="{00000000-0004-0000-0200-0000B8000000}"/>
    <hyperlink ref="AU76" r:id="rId185" display="http://cpdb.realtek.com/cpdbv3/view/wafermap/oneWaferSbinMap.php?project=RL7032&amp;checksum=0292366bc2d03696e33d338b2b46363d&amp;bin_num=93&amp;bintype=sbin&amp;from=xls&amp;cp=CP1&amp;version=RL7032_TA01_V01&amp;lotid=PAEU7&amp;waferid=PEMY80-12G2" xr:uid="{00000000-0004-0000-0200-0000B9000000}"/>
    <hyperlink ref="AX76" r:id="rId186" display="http://cpdb.realtek.com/cpdbv3/view/wafermap/oneWaferSbinMap.php?project=RL7032&amp;checksum=345f74398359d2a65c12e0dd697f6de4&amp;bin_num=93&amp;bintype=sbin&amp;from=xls&amp;cp=CP1&amp;version=RL7032_TA01_V01&amp;lotid=PACZ2&amp;waferid=PELR05-14G6" xr:uid="{00000000-0004-0000-0200-0000BA000000}"/>
    <hyperlink ref="BE76" r:id="rId187" display="http://cpdb.realtek.com/cpdbv3/view/wafermap/oneWaferSbinMap.php?project=RL7032&amp;checksum=fb94d27adfa768ff8d1cc87dd2e25078&amp;bin_num=93&amp;bintype=sbin&amp;from=xls&amp;cp=CP1&amp;version=RL7032_TA01_V01&amp;lotid=PAEU7&amp;waferid=PEMY80-04C5" xr:uid="{00000000-0004-0000-0200-0000BB000000}"/>
    <hyperlink ref="BG76" r:id="rId188" display="http://cpdb.realtek.com/cpdbv3/view/wafermap/oneWaferSbinMap.php?project=RL7032&amp;checksum=c719f1a60ef5acc58ad7f197b5970553&amp;bin_num=93&amp;bintype=sbin&amp;from=xls&amp;cp=CP1&amp;version=RL7032_TA01_V01&amp;lotid=PAEU7&amp;waferid=PEMY80-05C0" xr:uid="{00000000-0004-0000-0200-0000BC000000}"/>
    <hyperlink ref="B77" r:id="rId189" xr:uid="{00000000-0004-0000-0200-0000BD000000}"/>
    <hyperlink ref="O77" r:id="rId190" display="http://cpdb.realtek.com/cpdbv3/view/wafermap/oneWaferSbinMap.php?project=RL7032&amp;checksum=b724ec983c106aecb44df4e31aad51dd&amp;bin_num=35&amp;bintype=sbin&amp;from=xls&amp;cp=CP1&amp;version=RL7032_TA01_V01&amp;lotid=PAFP5&amp;waferid=PELR18-01E1" xr:uid="{00000000-0004-0000-0200-0000BE000000}"/>
    <hyperlink ref="P77" r:id="rId191" display="http://cpdb.realtek.com/cpdbv3/view/wafermap/oneWaferSbinMap.php?project=RL7032&amp;checksum=1c4de4039a4ec487dc05b27a07303530&amp;bin_num=35&amp;bintype=sbin&amp;from=xls&amp;cp=CP1&amp;version=RL7032_TA01_V01&amp;lotid=PAFP5&amp;waferid=PELR18-02D4" xr:uid="{00000000-0004-0000-0200-0000BF000000}"/>
    <hyperlink ref="R77" r:id="rId192" display="http://cpdb.realtek.com/cpdbv3/view/wafermap/oneWaferSbinMap.php?project=RL7032&amp;checksum=46f8cb30c95dc381d3e2ea783f775701&amp;bin_num=35&amp;bintype=sbin&amp;from=xls&amp;cp=CP1&amp;version=RL7032_TA01_V01&amp;lotid=PAFP5&amp;waferid=PELR18-18C1" xr:uid="{00000000-0004-0000-0200-0000C0000000}"/>
    <hyperlink ref="T77" r:id="rId193" display="http://cpdb.realtek.com/cpdbv3/view/wafermap/oneWaferSbinMap.php?project=RL7032&amp;checksum=91815a04d3ee1dfbcc41f70bba26c9a0&amp;bin_num=35&amp;bintype=sbin&amp;from=xls&amp;cp=CP1&amp;version=RL7032_TA01_V01&amp;lotid=PAFP5&amp;waferid=PELR18-10H1" xr:uid="{00000000-0004-0000-0200-0000C1000000}"/>
    <hyperlink ref="W77" r:id="rId194" display="http://cpdb.realtek.com/cpdbv3/view/wafermap/oneWaferSbinMap.php?project=RL7032&amp;checksum=7ca0bdd9a2507d96b199ab7cc39c8168&amp;bin_num=35&amp;bintype=sbin&amp;from=xls&amp;cp=CP1&amp;version=RL7032_TA01_V01&amp;lotid=PAFP5&amp;waferid=PELR18-03C7" xr:uid="{00000000-0004-0000-0200-0000C2000000}"/>
    <hyperlink ref="AA77" r:id="rId195" display="http://cpdb.realtek.com/cpdbv3/view/wafermap/oneWaferSbinMap.php?project=RL7032&amp;checksum=f52a2d0d726212413c08e360e2483e8c&amp;bin_num=35&amp;bintype=sbin&amp;from=xls&amp;cp=CP1&amp;version=RL7032_TA01_V01&amp;lotid=PAFP5&amp;waferid=PELR18-19B4" xr:uid="{00000000-0004-0000-0200-0000C3000000}"/>
    <hyperlink ref="AB77" r:id="rId196" display="http://cpdb.realtek.com/cpdbv3/view/wafermap/oneWaferSbinMap.php?project=RL7032&amp;checksum=05c7f5073229cf74f8d17adc49257b40&amp;bin_num=35&amp;bintype=sbin&amp;from=xls&amp;cp=CP1&amp;version=RL7032_TA01_V01&amp;lotid=PAFP5&amp;waferid=PELR18-06B0" xr:uid="{00000000-0004-0000-0200-0000C4000000}"/>
    <hyperlink ref="AK77" r:id="rId197" display="http://cpdb.realtek.com/cpdbv3/view/wafermap/oneWaferSbinMap.php?project=RL7032&amp;checksum=68e34c3bdb0b08d6b839f14549af3ea2&amp;bin_num=35&amp;bintype=sbin&amp;from=xls&amp;cp=CP1&amp;version=RL7032_TA01_V01&amp;lotid=PAFP5&amp;waferid=PELR18-11G4" xr:uid="{00000000-0004-0000-0200-0000C5000000}"/>
    <hyperlink ref="AN77" r:id="rId198" display="http://cpdb.realtek.com/cpdbv3/view/wafermap/oneWaferSbinMap.php?project=RL7032&amp;checksum=e57fa4ae59f22bd6fbe329c1284877d1&amp;bin_num=35&amp;bintype=sbin&amp;from=xls&amp;cp=CP1&amp;version=RL7032_TA01_V01&amp;lotid=PAEU7&amp;waferid=PEMY80-15E3" xr:uid="{00000000-0004-0000-0200-0000C6000000}"/>
    <hyperlink ref="AP77" r:id="rId199" display="http://cpdb.realtek.com/cpdbv3/view/wafermap/oneWaferSbinMap.php?project=RL7032&amp;checksum=60de24e850deeceee27d92ba105c878b&amp;bin_num=35&amp;bintype=sbin&amp;from=xls&amp;cp=CP1&amp;version=RL7032_TA01_V01&amp;lotid=PAFP5&amp;waferid=PELR18-16D3" xr:uid="{00000000-0004-0000-0200-0000C7000000}"/>
    <hyperlink ref="AS77" r:id="rId200" display="http://cpdb.realtek.com/cpdbv3/view/wafermap/oneWaferSbinMap.php?project=RL7032&amp;checksum=d112418fa3f6784a22c6018384c51487&amp;bin_num=35&amp;bintype=sbin&amp;from=xls&amp;cp=CP1&amp;version=RL7032_TA01_V01&amp;lotid=PAFP5&amp;waferid=PELR18-17C6" xr:uid="{00000000-0004-0000-0200-0000C8000000}"/>
    <hyperlink ref="AV77" r:id="rId201" display="http://cpdb.realtek.com/cpdbv3/view/wafermap/oneWaferSbinMap.php?project=RL7032&amp;checksum=7aaecad6fb171c7ece3497e3d2712830&amp;bin_num=35&amp;bintype=sbin&amp;from=xls&amp;cp=CP1&amp;version=RL7032_TA01_V01&amp;lotid=PAEU7&amp;waferid=PEMY80-11G7" xr:uid="{00000000-0004-0000-0200-0000C9000000}"/>
    <hyperlink ref="BK77" r:id="rId202" display="http://cpdb.realtek.com/cpdbv3/view/wafermap/oneWaferSbinMap.php?project=RL7032&amp;checksum=4af36bfe63bcf408761ce9df68491f1d&amp;bin_num=35&amp;bintype=sbin&amp;from=xls&amp;cp=CP1&amp;version=RL7032_TA01_V01&amp;lotid=PAEU7&amp;waferid=PEMY80-02D7" xr:uid="{00000000-0004-0000-0200-0000CA000000}"/>
    <hyperlink ref="B78" r:id="rId203" xr:uid="{00000000-0004-0000-0200-0000CB000000}"/>
    <hyperlink ref="P78" r:id="rId204" display="http://cpdb.realtek.com/cpdbv3/view/wafermap/oneWaferSbinMap.php?project=RL7032&amp;checksum=1c4de4039a4ec487dc05b27a07303530&amp;bin_num=42&amp;bintype=sbin&amp;from=xls&amp;cp=CP1&amp;version=RL7032_TA01_V01&amp;lotid=PAFP5&amp;waferid=PELR18-02D4" xr:uid="{00000000-0004-0000-0200-0000CC000000}"/>
    <hyperlink ref="R78" r:id="rId205" display="http://cpdb.realtek.com/cpdbv3/view/wafermap/oneWaferSbinMap.php?project=RL7032&amp;checksum=46f8cb30c95dc381d3e2ea783f775701&amp;bin_num=42&amp;bintype=sbin&amp;from=xls&amp;cp=CP1&amp;version=RL7032_TA01_V01&amp;lotid=PAFP5&amp;waferid=PELR18-18C1" xr:uid="{00000000-0004-0000-0200-0000CD000000}"/>
    <hyperlink ref="S78" r:id="rId206" display="http://cpdb.realtek.com/cpdbv3/view/wafermap/oneWaferSbinMap.php?project=RL7032&amp;checksum=98efffed021449253bcf79df8195b730&amp;bin_num=42&amp;bintype=sbin&amp;from=xls&amp;cp=CP1&amp;version=RL7032_TA01_V01&amp;lotid=PAFP5&amp;waferid=PELR18-04C2" xr:uid="{00000000-0004-0000-0200-0000CE000000}"/>
    <hyperlink ref="V78" r:id="rId207" display="http://cpdb.realtek.com/cpdbv3/view/wafermap/oneWaferSbinMap.php?project=RL7032&amp;checksum=aec5e54151c741b916f2a6b3a27c4172&amp;bin_num=42&amp;bintype=sbin&amp;from=xls&amp;cp=CP1&amp;version=RL7032_TA01_V01&amp;lotid=PAFP5&amp;waferid=PELR18-07A3" xr:uid="{00000000-0004-0000-0200-0000CF000000}"/>
    <hyperlink ref="Y78" r:id="rId208" display="http://cpdb.realtek.com/cpdbv3/view/wafermap/oneWaferSbinMap.php?project=RL7032&amp;checksum=5f6b5276d5ee07fe0558ffdc05f79491&amp;bin_num=42&amp;bintype=sbin&amp;from=xls&amp;cp=CP1&amp;version=RL7032_TA01_V01&amp;lotid=PAEU7&amp;waferid=PEMY80-18C4" xr:uid="{00000000-0004-0000-0200-0000D0000000}"/>
    <hyperlink ref="AA78" r:id="rId209" display="http://cpdb.realtek.com/cpdbv3/view/wafermap/oneWaferSbinMap.php?project=RL7032&amp;checksum=f52a2d0d726212413c08e360e2483e8c&amp;bin_num=42&amp;bintype=sbin&amp;from=xls&amp;cp=CP1&amp;version=RL7032_TA01_V01&amp;lotid=PAFP5&amp;waferid=PELR18-19B4" xr:uid="{00000000-0004-0000-0200-0000D1000000}"/>
    <hyperlink ref="AB78" r:id="rId210" display="http://cpdb.realtek.com/cpdbv3/view/wafermap/oneWaferSbinMap.php?project=RL7032&amp;checksum=05c7f5073229cf74f8d17adc49257b40&amp;bin_num=42&amp;bintype=sbin&amp;from=xls&amp;cp=CP1&amp;version=RL7032_TA01_V01&amp;lotid=PAFP5&amp;waferid=PELR18-06B0" xr:uid="{00000000-0004-0000-0200-0000D2000000}"/>
    <hyperlink ref="AJ78" r:id="rId211" display="http://cpdb.realtek.com/cpdbv3/view/wafermap/oneWaferSbinMap.php?project=RL7032&amp;checksum=f3c85b7d6665ffdb183bc6ee1d171412&amp;bin_num=42&amp;bintype=sbin&amp;from=xls&amp;cp=CP1&amp;version=RL7032_TA01_V01&amp;lotid=PAEU7&amp;waferid=PEMY80-10A1" xr:uid="{00000000-0004-0000-0200-0000D3000000}"/>
    <hyperlink ref="AK78" r:id="rId212" display="http://cpdb.realtek.com/cpdbv3/view/wafermap/oneWaferSbinMap.php?project=RL7032&amp;checksum=68e34c3bdb0b08d6b839f14549af3ea2&amp;bin_num=42&amp;bintype=sbin&amp;from=xls&amp;cp=CP1&amp;version=RL7032_TA01_V01&amp;lotid=PAFP5&amp;waferid=PELR18-11G4" xr:uid="{00000000-0004-0000-0200-0000D4000000}"/>
    <hyperlink ref="AM78" r:id="rId213" display="http://cpdb.realtek.com/cpdbv3/view/wafermap/oneWaferSbinMap.php?project=RL7032&amp;checksum=71cc4863a0b48666f25b8fba8071e97f&amp;bin_num=42&amp;bintype=sbin&amp;from=xls&amp;cp=CP1&amp;version=RL7032_TA01_V01&amp;lotid=PAFP5&amp;waferid=PELR18-12F7" xr:uid="{00000000-0004-0000-0200-0000D5000000}"/>
    <hyperlink ref="AV78" r:id="rId214" display="http://cpdb.realtek.com/cpdbv3/view/wafermap/oneWaferSbinMap.php?project=RL7032&amp;checksum=7aaecad6fb171c7ece3497e3d2712830&amp;bin_num=42&amp;bintype=sbin&amp;from=xls&amp;cp=CP1&amp;version=RL7032_TA01_V01&amp;lotid=PAEU7&amp;waferid=PEMY80-11G7" xr:uid="{00000000-0004-0000-0200-0000D6000000}"/>
    <hyperlink ref="BJ78" r:id="rId215" display="http://cpdb.realtek.com/cpdbv3/view/wafermap/oneWaferSbinMap.php?project=RL7032&amp;checksum=bd1bf00a1ca224bfebecd65646115b77&amp;bin_num=42&amp;bintype=sbin&amp;from=xls&amp;cp=CP1&amp;version=RL7032_TA01_V01&amp;lotid=PAEU7&amp;waferid=PEMY80-09G7" xr:uid="{00000000-0004-0000-0200-0000D7000000}"/>
    <hyperlink ref="B79" r:id="rId216" xr:uid="{00000000-0004-0000-0200-0000D8000000}"/>
    <hyperlink ref="S79" r:id="rId217" display="http://cpdb.realtek.com/cpdbv3/view/wafermap/oneWaferSbinMap.php?project=RL7032&amp;checksum=98efffed021449253bcf79df8195b730&amp;bin_num=70&amp;bintype=sbin&amp;from=xls&amp;cp=CP1&amp;version=RL7032_TA01_V01&amp;lotid=PAFP5&amp;waferid=PELR18-04C2" xr:uid="{00000000-0004-0000-0200-0000D9000000}"/>
    <hyperlink ref="U79" r:id="rId218" display="http://cpdb.realtek.com/cpdbv3/view/wafermap/oneWaferSbinMap.php?project=RL7032&amp;checksum=b18d2fa845750d11d53afec826c85275&amp;bin_num=70&amp;bintype=sbin&amp;from=xls&amp;cp=CP1&amp;version=RL7032_TA01_V01&amp;lotid=PAFP5&amp;waferid=PELR18-05B5" xr:uid="{00000000-0004-0000-0200-0000DA000000}"/>
    <hyperlink ref="AB79" r:id="rId219" display="http://cpdb.realtek.com/cpdbv3/view/wafermap/oneWaferSbinMap.php?project=RL7032&amp;checksum=05c7f5073229cf74f8d17adc49257b40&amp;bin_num=70&amp;bintype=sbin&amp;from=xls&amp;cp=CP1&amp;version=RL7032_TA01_V01&amp;lotid=PAFP5&amp;waferid=PELR18-06B0" xr:uid="{00000000-0004-0000-0200-0000DB000000}"/>
    <hyperlink ref="AE79" r:id="rId220" display="http://cpdb.realtek.com/cpdbv3/view/wafermap/oneWaferSbinMap.php?project=RL7032&amp;checksum=76f8a5c755f4922470d4792ca67975ac&amp;bin_num=70&amp;bintype=sbin&amp;from=xls&amp;cp=CP1&amp;version=RL7032_TA01_V01&amp;lotid=PAEU7&amp;waferid=PEMY80-13F5" xr:uid="{00000000-0004-0000-0200-0000DC000000}"/>
    <hyperlink ref="AS79" r:id="rId221" display="http://cpdb.realtek.com/cpdbv3/view/wafermap/oneWaferSbinMap.php?project=RL7032&amp;checksum=d112418fa3f6784a22c6018384c51487&amp;bin_num=70&amp;bintype=sbin&amp;from=xls&amp;cp=CP1&amp;version=RL7032_TA01_V01&amp;lotid=PAFP5&amp;waferid=PELR18-17C6" xr:uid="{00000000-0004-0000-0200-0000DD000000}"/>
    <hyperlink ref="BE79" r:id="rId222" display="http://cpdb.realtek.com/cpdbv3/view/wafermap/oneWaferSbinMap.php?project=RL7032&amp;checksum=fb94d27adfa768ff8d1cc87dd2e25078&amp;bin_num=70&amp;bintype=sbin&amp;from=xls&amp;cp=CP1&amp;version=RL7032_TA01_V01&amp;lotid=PAEU7&amp;waferid=PEMY80-04C5" xr:uid="{00000000-0004-0000-0200-0000DE000000}"/>
    <hyperlink ref="BH79" r:id="rId223" display="http://cpdb.realtek.com/cpdbv3/view/wafermap/oneWaferSbinMap.php?project=RL7032&amp;checksum=774da4379a01b91ac3d4059302a5217d&amp;bin_num=70&amp;bintype=sbin&amp;from=xls&amp;cp=CP1&amp;version=RL7032_TA01_V01&amp;lotid=PAEU7&amp;waferid=PEMY80-20C4" xr:uid="{00000000-0004-0000-0200-0000DF000000}"/>
    <hyperlink ref="B80" r:id="rId224" xr:uid="{00000000-0004-0000-0200-0000E0000000}"/>
    <hyperlink ref="R80" r:id="rId225" display="http://cpdb.realtek.com/cpdbv3/view/wafermap/oneWaferSbinMap.php?project=RL7032&amp;checksum=46f8cb30c95dc381d3e2ea783f775701&amp;bin_num=140&amp;bintype=sbin&amp;from=xls&amp;cp=CP1&amp;version=RL7032_TA01_V01&amp;lotid=PAFP5&amp;waferid=PELR18-18C1" xr:uid="{00000000-0004-0000-0200-0000E1000000}"/>
    <hyperlink ref="W80" r:id="rId226" display="http://cpdb.realtek.com/cpdbv3/view/wafermap/oneWaferSbinMap.php?project=RL7032&amp;checksum=7ca0bdd9a2507d96b199ab7cc39c8168&amp;bin_num=140&amp;bintype=sbin&amp;from=xls&amp;cp=CP1&amp;version=RL7032_TA01_V01&amp;lotid=PAFP5&amp;waferid=PELR18-03C7" xr:uid="{00000000-0004-0000-0200-0000E2000000}"/>
    <hyperlink ref="AM80" r:id="rId227" display="http://cpdb.realtek.com/cpdbv3/view/wafermap/oneWaferSbinMap.php?project=RL7032&amp;checksum=71cc4863a0b48666f25b8fba8071e97f&amp;bin_num=140&amp;bintype=sbin&amp;from=xls&amp;cp=CP1&amp;version=RL7032_TA01_V01&amp;lotid=PAFP5&amp;waferid=PELR18-12F7" xr:uid="{00000000-0004-0000-0200-0000E3000000}"/>
    <hyperlink ref="B81" r:id="rId228" xr:uid="{00000000-0004-0000-0200-0000E4000000}"/>
    <hyperlink ref="U81" r:id="rId229" display="http://cpdb.realtek.com/cpdbv3/view/wafermap/oneWaferSbinMap.php?project=RL7032&amp;checksum=b18d2fa845750d11d53afec826c85275&amp;bin_num=6&amp;bintype=sbin&amp;from=xls&amp;cp=CP1&amp;version=RL7032_TA01_V01&amp;lotid=PAFP5&amp;waferid=PELR18-05B5" xr:uid="{00000000-0004-0000-0200-0000E5000000}"/>
    <hyperlink ref="AC81" r:id="rId230" display="http://cpdb.realtek.com/cpdbv3/view/wafermap/oneWaferSbinMap.php?project=RL7032&amp;checksum=ef2428f1288e435c67ba2e4d2f2ff726&amp;bin_num=6&amp;bintype=sbin&amp;from=xls&amp;cp=CP1&amp;version=RL7032_TA01_V01&amp;lotid=PAFP5&amp;waferid=PELR18-20C1" xr:uid="{00000000-0004-0000-0200-0000E6000000}"/>
    <hyperlink ref="AI81" r:id="rId231" display="http://cpdb.realtek.com/cpdbv3/view/wafermap/oneWaferSbinMap.php?project=RL7032&amp;checksum=12d3b518ecf4d8b6e24a4449212274c9&amp;bin_num=6&amp;bintype=sbin&amp;from=xls&amp;cp=CP1&amp;version=RL7032_TA01_V01&amp;lotid=PACZ2&amp;waferid=PELR05-18E2" xr:uid="{00000000-0004-0000-0200-0000E7000000}"/>
    <hyperlink ref="AJ81" r:id="rId232" display="http://cpdb.realtek.com/cpdbv3/view/wafermap/oneWaferSbinMap.php?project=RL7032&amp;checksum=f3c85b7d6665ffdb183bc6ee1d171412&amp;bin_num=6&amp;bintype=sbin&amp;from=xls&amp;cp=CP1&amp;version=RL7032_TA01_V01&amp;lotid=PAEU7&amp;waferid=PEMY80-10A1" xr:uid="{00000000-0004-0000-0200-0000E8000000}"/>
    <hyperlink ref="AQ81" r:id="rId233" display="http://cpdb.realtek.com/cpdbv3/view/wafermap/oneWaferSbinMap.php?project=RL7032&amp;checksum=3242ee1d78fa832304347fd67bf4b852&amp;bin_num=6&amp;bintype=sbin&amp;from=xls&amp;cp=CP1&amp;version=RL7032_TA01_V01&amp;lotid=PAFP5&amp;waferid=PELR18-13F2" xr:uid="{00000000-0004-0000-0200-0000E9000000}"/>
    <hyperlink ref="AR81" r:id="rId234" display="http://cpdb.realtek.com/cpdbv3/view/wafermap/oneWaferSbinMap.php?project=RL7032&amp;checksum=a23734d3180bfdf6b8d8df612a25648f&amp;bin_num=6&amp;bintype=sbin&amp;from=xls&amp;cp=CP1&amp;version=RL7032_TA01_V01&amp;lotid=PAEU7&amp;waferid=PEMY80-22B2" xr:uid="{00000000-0004-0000-0200-0000EA000000}"/>
    <hyperlink ref="BC81" r:id="rId235" display="http://cpdb.realtek.com/cpdbv3/view/wafermap/oneWaferSbinMap.php?project=RL7032&amp;checksum=4ef44117fc3b85eab0a65721aa8b39be&amp;bin_num=6&amp;bintype=sbin&amp;from=xls&amp;cp=CP1&amp;version=RL7032_TA01_V01&amp;lotid=PAEU7&amp;waferid=PEMY80-14F0" xr:uid="{00000000-0004-0000-0200-0000EB000000}"/>
    <hyperlink ref="BH81" r:id="rId236" display="http://cpdb.realtek.com/cpdbv3/view/wafermap/oneWaferSbinMap.php?project=RL7032&amp;checksum=774da4379a01b91ac3d4059302a5217d&amp;bin_num=6&amp;bintype=sbin&amp;from=xls&amp;cp=CP1&amp;version=RL7032_TA01_V01&amp;lotid=PAEU7&amp;waferid=PEMY80-20C4" xr:uid="{00000000-0004-0000-0200-0000EC000000}"/>
    <hyperlink ref="B82" r:id="rId237" xr:uid="{00000000-0004-0000-0200-0000ED000000}"/>
    <hyperlink ref="X82" r:id="rId238" display="http://cpdb.realtek.com/cpdbv3/view/wafermap/oneWaferSbinMap.php?project=RL7032&amp;checksum=ecf6ab0fd16c177f16ce1e30443d351b&amp;bin_num=269&amp;bintype=sbin&amp;from=xls&amp;cp=CP1&amp;version=RL7032_TA01_V01&amp;lotid=PAFP5&amp;waferid=PELR18-09G4" xr:uid="{00000000-0004-0000-0200-0000EE000000}"/>
    <hyperlink ref="AF82" r:id="rId239" display="http://cpdb.realtek.com/cpdbv3/view/wafermap/oneWaferSbinMap.php?project=RL7032&amp;checksum=a36d1a654c265944f9e3759f1ab3156d&amp;bin_num=269&amp;bintype=sbin&amp;from=xls&amp;cp=CP1&amp;version=RL7032_TA01_V01&amp;lotid=PAEU7&amp;waferid=PEMY80-24A0" xr:uid="{00000000-0004-0000-0200-0000EF000000}"/>
    <hyperlink ref="AG82" r:id="rId240" display="http://cpdb.realtek.com/cpdbv3/view/wafermap/oneWaferSbinMap.php?project=RL7032&amp;checksum=a7afb5b1766f0b9641d7b10e84dbe604&amp;bin_num=269&amp;bintype=sbin&amp;from=xls&amp;cp=CP1&amp;version=RL7032_TA01_V01&amp;lotid=PAEU7&amp;waferid=PEMY80-03D2" xr:uid="{00000000-0004-0000-0200-0000F0000000}"/>
    <hyperlink ref="AQ82" r:id="rId241" display="http://cpdb.realtek.com/cpdbv3/view/wafermap/oneWaferSbinMap.php?project=RL7032&amp;checksum=3242ee1d78fa832304347fd67bf4b852&amp;bin_num=269&amp;bintype=sbin&amp;from=xls&amp;cp=CP1&amp;version=RL7032_TA01_V01&amp;lotid=PAFP5&amp;waferid=PELR18-13F2" xr:uid="{00000000-0004-0000-0200-0000F1000000}"/>
    <hyperlink ref="AR82" r:id="rId242" display="http://cpdb.realtek.com/cpdbv3/view/wafermap/oneWaferSbinMap.php?project=RL7032&amp;checksum=a23734d3180bfdf6b8d8df612a25648f&amp;bin_num=269&amp;bintype=sbin&amp;from=xls&amp;cp=CP1&amp;version=RL7032_TA01_V01&amp;lotid=PAEU7&amp;waferid=PEMY80-22B2" xr:uid="{00000000-0004-0000-0200-0000F2000000}"/>
    <hyperlink ref="AT82" r:id="rId243" display="http://cpdb.realtek.com/cpdbv3/view/wafermap/oneWaferSbinMap.php?project=RL7032&amp;checksum=2a827993799abfbbb3ae470265d5a9c3&amp;bin_num=269&amp;bintype=sbin&amp;from=xls&amp;cp=CP1&amp;version=RL7032_TA01_V01&amp;lotid=PAEU7&amp;waferid=PEMY80-21B7" xr:uid="{00000000-0004-0000-0200-0000F3000000}"/>
    <hyperlink ref="AV82" r:id="rId244" display="http://cpdb.realtek.com/cpdbv3/view/wafermap/oneWaferSbinMap.php?project=RL7032&amp;checksum=7aaecad6fb171c7ece3497e3d2712830&amp;bin_num=269&amp;bintype=sbin&amp;from=xls&amp;cp=CP1&amp;version=RL7032_TA01_V01&amp;lotid=PAEU7&amp;waferid=PEMY80-11G7" xr:uid="{00000000-0004-0000-0200-0000F4000000}"/>
    <hyperlink ref="AW82" r:id="rId245" display="http://cpdb.realtek.com/cpdbv3/view/wafermap/oneWaferSbinMap.php?project=RL7032&amp;checksum=6dda4a6f962d692d0bbbb734b7155956&amp;bin_num=269&amp;bintype=sbin&amp;from=xls&amp;cp=CP1&amp;version=RL7032_TA01_V01&amp;lotid=PAEU7&amp;waferid=PEMY80-17D1" xr:uid="{00000000-0004-0000-0200-0000F5000000}"/>
    <hyperlink ref="AZ82" r:id="rId246" display="http://cpdb.realtek.com/cpdbv3/view/wafermap/oneWaferSbinMap.php?project=RL7032&amp;checksum=f093e724124a28d7648c834115963fdb&amp;bin_num=269&amp;bintype=sbin&amp;from=xls&amp;cp=CP1&amp;version=RL7032_TA01_V01&amp;lotid=PAEU7&amp;waferid=PEMY80-06B3" xr:uid="{00000000-0004-0000-0200-0000F6000000}"/>
    <hyperlink ref="BB82" r:id="rId247" display="http://cpdb.realtek.com/cpdbv3/view/wafermap/oneWaferSbinMap.php?project=RL7032&amp;checksum=c1aaf533bbfaa19f0b04352ca30054f6&amp;bin_num=269&amp;bintype=sbin&amp;from=xls&amp;cp=CP1&amp;version=RL7032_TA01_V01&amp;lotid=PAEU7&amp;waferid=PEMY80-07A6" xr:uid="{00000000-0004-0000-0200-0000F7000000}"/>
    <hyperlink ref="BD82" r:id="rId248" display="http://cpdb.realtek.com/cpdbv3/view/wafermap/oneWaferSbinMap.php?project=RL7032&amp;checksum=4c6bf11a05d06af7a7fc5601c4b2ad42&amp;bin_num=269&amp;bintype=sbin&amp;from=xls&amp;cp=CP1&amp;version=RL7032_TA01_V01&amp;lotid=PAEU7&amp;waferid=PEMY80-19B7" xr:uid="{00000000-0004-0000-0200-0000F8000000}"/>
    <hyperlink ref="BE82" r:id="rId249" display="http://cpdb.realtek.com/cpdbv3/view/wafermap/oneWaferSbinMap.php?project=RL7032&amp;checksum=fb94d27adfa768ff8d1cc87dd2e25078&amp;bin_num=269&amp;bintype=sbin&amp;from=xls&amp;cp=CP1&amp;version=RL7032_TA01_V01&amp;lotid=PAEU7&amp;waferid=PEMY80-04C5" xr:uid="{00000000-0004-0000-0200-0000F9000000}"/>
    <hyperlink ref="BI82" r:id="rId250" display="http://cpdb.realtek.com/cpdbv3/view/wafermap/oneWaferSbinMap.php?project=RL7032&amp;checksum=bb60471751112180d377da302daca096&amp;bin_num=269&amp;bintype=sbin&amp;from=xls&amp;cp=CP1&amp;version=RL7032_TA01_V01&amp;lotid=PAEU7&amp;waferid=PEMY80-08A1" xr:uid="{00000000-0004-0000-0200-0000FA000000}"/>
    <hyperlink ref="BJ82" r:id="rId251" display="http://cpdb.realtek.com/cpdbv3/view/wafermap/oneWaferSbinMap.php?project=RL7032&amp;checksum=bd1bf00a1ca224bfebecd65646115b77&amp;bin_num=269&amp;bintype=sbin&amp;from=xls&amp;cp=CP1&amp;version=RL7032_TA01_V01&amp;lotid=PAEU7&amp;waferid=PEMY80-09G7" xr:uid="{00000000-0004-0000-0200-0000FB000000}"/>
    <hyperlink ref="BK82" r:id="rId252" display="http://cpdb.realtek.com/cpdbv3/view/wafermap/oneWaferSbinMap.php?project=RL7032&amp;checksum=4af36bfe63bcf408761ce9df68491f1d&amp;bin_num=269&amp;bintype=sbin&amp;from=xls&amp;cp=CP1&amp;version=RL7032_TA01_V01&amp;lotid=PAEU7&amp;waferid=PEMY80-02D7" xr:uid="{00000000-0004-0000-0200-0000FC000000}"/>
    <hyperlink ref="B83" r:id="rId253" xr:uid="{00000000-0004-0000-0200-0000FD000000}"/>
    <hyperlink ref="R83" r:id="rId254" display="http://cpdb.realtek.com/cpdbv3/view/wafermap/oneWaferSbinMap.php?project=RL7032&amp;checksum=46f8cb30c95dc381d3e2ea783f775701&amp;bin_num=277&amp;bintype=sbin&amp;from=xls&amp;cp=CP1&amp;version=RL7032_TA01_V01&amp;lotid=PAFP5&amp;waferid=PELR18-18C1" xr:uid="{00000000-0004-0000-0200-0000FE000000}"/>
    <hyperlink ref="T83" r:id="rId255" display="http://cpdb.realtek.com/cpdbv3/view/wafermap/oneWaferSbinMap.php?project=RL7032&amp;checksum=91815a04d3ee1dfbcc41f70bba26c9a0&amp;bin_num=277&amp;bintype=sbin&amp;from=xls&amp;cp=CP1&amp;version=RL7032_TA01_V01&amp;lotid=PAFP5&amp;waferid=PELR18-10H1" xr:uid="{00000000-0004-0000-0200-0000FF000000}"/>
    <hyperlink ref="U83" r:id="rId256" display="http://cpdb.realtek.com/cpdbv3/view/wafermap/oneWaferSbinMap.php?project=RL7032&amp;checksum=b18d2fa845750d11d53afec826c85275&amp;bin_num=277&amp;bintype=sbin&amp;from=xls&amp;cp=CP1&amp;version=RL7032_TA01_V01&amp;lotid=PAFP5&amp;waferid=PELR18-05B5" xr:uid="{00000000-0004-0000-0200-000000010000}"/>
    <hyperlink ref="W83" r:id="rId257" display="http://cpdb.realtek.com/cpdbv3/view/wafermap/oneWaferSbinMap.php?project=RL7032&amp;checksum=7ca0bdd9a2507d96b199ab7cc39c8168&amp;bin_num=277&amp;bintype=sbin&amp;from=xls&amp;cp=CP1&amp;version=RL7032_TA01_V01&amp;lotid=PAFP5&amp;waferid=PELR18-03C7" xr:uid="{00000000-0004-0000-0200-000001010000}"/>
    <hyperlink ref="AA83" r:id="rId258" display="http://cpdb.realtek.com/cpdbv3/view/wafermap/oneWaferSbinMap.php?project=RL7032&amp;checksum=f52a2d0d726212413c08e360e2483e8c&amp;bin_num=277&amp;bintype=sbin&amp;from=xls&amp;cp=CP1&amp;version=RL7032_TA01_V01&amp;lotid=PAFP5&amp;waferid=PELR18-19B4" xr:uid="{00000000-0004-0000-0200-000002010000}"/>
    <hyperlink ref="AB83" r:id="rId259" display="http://cpdb.realtek.com/cpdbv3/view/wafermap/oneWaferSbinMap.php?project=RL7032&amp;checksum=05c7f5073229cf74f8d17adc49257b40&amp;bin_num=277&amp;bintype=sbin&amp;from=xls&amp;cp=CP1&amp;version=RL7032_TA01_V01&amp;lotid=PAFP5&amp;waferid=PELR18-06B0" xr:uid="{00000000-0004-0000-0200-000003010000}"/>
    <hyperlink ref="AC83" r:id="rId260" display="http://cpdb.realtek.com/cpdbv3/view/wafermap/oneWaferSbinMap.php?project=RL7032&amp;checksum=ef2428f1288e435c67ba2e4d2f2ff726&amp;bin_num=277&amp;bintype=sbin&amp;from=xls&amp;cp=CP1&amp;version=RL7032_TA01_V01&amp;lotid=PAFP5&amp;waferid=PELR18-20C1" xr:uid="{00000000-0004-0000-0200-000004010000}"/>
    <hyperlink ref="AE83" r:id="rId261" display="http://cpdb.realtek.com/cpdbv3/view/wafermap/oneWaferSbinMap.php?project=RL7032&amp;checksum=76f8a5c755f4922470d4792ca67975ac&amp;bin_num=277&amp;bintype=sbin&amp;from=xls&amp;cp=CP1&amp;version=RL7032_TA01_V01&amp;lotid=PAEU7&amp;waferid=PEMY80-13F5" xr:uid="{00000000-0004-0000-0200-000005010000}"/>
    <hyperlink ref="AJ83" r:id="rId262" display="http://cpdb.realtek.com/cpdbv3/view/wafermap/oneWaferSbinMap.php?project=RL7032&amp;checksum=f3c85b7d6665ffdb183bc6ee1d171412&amp;bin_num=277&amp;bintype=sbin&amp;from=xls&amp;cp=CP1&amp;version=RL7032_TA01_V01&amp;lotid=PAEU7&amp;waferid=PEMY80-10A1" xr:uid="{00000000-0004-0000-0200-000006010000}"/>
    <hyperlink ref="AM83" r:id="rId263" display="http://cpdb.realtek.com/cpdbv3/view/wafermap/oneWaferSbinMap.php?project=RL7032&amp;checksum=71cc4863a0b48666f25b8fba8071e97f&amp;bin_num=277&amp;bintype=sbin&amp;from=xls&amp;cp=CP1&amp;version=RL7032_TA01_V01&amp;lotid=PAFP5&amp;waferid=PELR18-12F7" xr:uid="{00000000-0004-0000-0200-000007010000}"/>
    <hyperlink ref="AP83" r:id="rId264" display="http://cpdb.realtek.com/cpdbv3/view/wafermap/oneWaferSbinMap.php?project=RL7032&amp;checksum=60de24e850deeceee27d92ba105c878b&amp;bin_num=277&amp;bintype=sbin&amp;from=xls&amp;cp=CP1&amp;version=RL7032_TA01_V01&amp;lotid=PAFP5&amp;waferid=PELR18-16D3" xr:uid="{00000000-0004-0000-0200-000008010000}"/>
    <hyperlink ref="AS83" r:id="rId265" display="http://cpdb.realtek.com/cpdbv3/view/wafermap/oneWaferSbinMap.php?project=RL7032&amp;checksum=d112418fa3f6784a22c6018384c51487&amp;bin_num=277&amp;bintype=sbin&amp;from=xls&amp;cp=CP1&amp;version=RL7032_TA01_V01&amp;lotid=PAFP5&amp;waferid=PELR18-17C6" xr:uid="{00000000-0004-0000-0200-000009010000}"/>
    <hyperlink ref="AT83" r:id="rId266" display="http://cpdb.realtek.com/cpdbv3/view/wafermap/oneWaferSbinMap.php?project=RL7032&amp;checksum=2a827993799abfbbb3ae470265d5a9c3&amp;bin_num=277&amp;bintype=sbin&amp;from=xls&amp;cp=CP1&amp;version=RL7032_TA01_V01&amp;lotid=PAEU7&amp;waferid=PEMY80-21B7" xr:uid="{00000000-0004-0000-0200-00000A010000}"/>
    <hyperlink ref="AU83" r:id="rId267" display="http://cpdb.realtek.com/cpdbv3/view/wafermap/oneWaferSbinMap.php?project=RL7032&amp;checksum=0292366bc2d03696e33d338b2b46363d&amp;bin_num=277&amp;bintype=sbin&amp;from=xls&amp;cp=CP1&amp;version=RL7032_TA01_V01&amp;lotid=PAEU7&amp;waferid=PEMY80-12G2" xr:uid="{00000000-0004-0000-0200-00000B010000}"/>
    <hyperlink ref="AW83" r:id="rId268" display="http://cpdb.realtek.com/cpdbv3/view/wafermap/oneWaferSbinMap.php?project=RL7032&amp;checksum=6dda4a6f962d692d0bbbb734b7155956&amp;bin_num=277&amp;bintype=sbin&amp;from=xls&amp;cp=CP1&amp;version=RL7032_TA01_V01&amp;lotid=PAEU7&amp;waferid=PEMY80-17D1" xr:uid="{00000000-0004-0000-0200-00000C010000}"/>
    <hyperlink ref="BE83" r:id="rId269" display="http://cpdb.realtek.com/cpdbv3/view/wafermap/oneWaferSbinMap.php?project=RL7032&amp;checksum=fb94d27adfa768ff8d1cc87dd2e25078&amp;bin_num=277&amp;bintype=sbin&amp;from=xls&amp;cp=CP1&amp;version=RL7032_TA01_V01&amp;lotid=PAEU7&amp;waferid=PEMY80-04C5" xr:uid="{00000000-0004-0000-0200-00000D010000}"/>
    <hyperlink ref="BH83" r:id="rId270" display="http://cpdb.realtek.com/cpdbv3/view/wafermap/oneWaferSbinMap.php?project=RL7032&amp;checksum=774da4379a01b91ac3d4059302a5217d&amp;bin_num=277&amp;bintype=sbin&amp;from=xls&amp;cp=CP1&amp;version=RL7032_TA01_V01&amp;lotid=PAEU7&amp;waferid=PEMY80-20C4" xr:uid="{00000000-0004-0000-0200-00000E010000}"/>
    <hyperlink ref="B84" r:id="rId271" xr:uid="{00000000-0004-0000-0200-00000F010000}"/>
    <hyperlink ref="O84" r:id="rId272" display="http://cpdb.realtek.com/cpdbv3/view/wafermap/oneWaferSbinMap.php?project=RL7032&amp;checksum=b724ec983c106aecb44df4e31aad51dd&amp;bin_num=45&amp;bintype=sbin&amp;from=xls&amp;cp=CP1&amp;version=RL7032_TA01_V01&amp;lotid=PAFP5&amp;waferid=PELR18-01E1" xr:uid="{00000000-0004-0000-0200-000010010000}"/>
    <hyperlink ref="Q84" r:id="rId273" display="http://cpdb.realtek.com/cpdbv3/view/wafermap/oneWaferSbinMap.php?project=RL7032&amp;checksum=065e99263cdb75335c6d45cd8248bf62&amp;bin_num=45&amp;bintype=sbin&amp;from=xls&amp;cp=CP1&amp;version=RL7032_TA01_V01&amp;lotid=PAFP5&amp;waferid=PELR18-08H1" xr:uid="{00000000-0004-0000-0200-000011010000}"/>
    <hyperlink ref="R84" r:id="rId274" display="http://cpdb.realtek.com/cpdbv3/view/wafermap/oneWaferSbinMap.php?project=RL7032&amp;checksum=46f8cb30c95dc381d3e2ea783f775701&amp;bin_num=45&amp;bintype=sbin&amp;from=xls&amp;cp=CP1&amp;version=RL7032_TA01_V01&amp;lotid=PAFP5&amp;waferid=PELR18-18C1" xr:uid="{00000000-0004-0000-0200-000012010000}"/>
    <hyperlink ref="S84" r:id="rId275" display="http://cpdb.realtek.com/cpdbv3/view/wafermap/oneWaferSbinMap.php?project=RL7032&amp;checksum=98efffed021449253bcf79df8195b730&amp;bin_num=45&amp;bintype=sbin&amp;from=xls&amp;cp=CP1&amp;version=RL7032_TA01_V01&amp;lotid=PAFP5&amp;waferid=PELR18-04C2" xr:uid="{00000000-0004-0000-0200-000013010000}"/>
    <hyperlink ref="T84" r:id="rId276" display="http://cpdb.realtek.com/cpdbv3/view/wafermap/oneWaferSbinMap.php?project=RL7032&amp;checksum=91815a04d3ee1dfbcc41f70bba26c9a0&amp;bin_num=45&amp;bintype=sbin&amp;from=xls&amp;cp=CP1&amp;version=RL7032_TA01_V01&amp;lotid=PAFP5&amp;waferid=PELR18-10H1" xr:uid="{00000000-0004-0000-0200-000014010000}"/>
    <hyperlink ref="V84" r:id="rId277" display="http://cpdb.realtek.com/cpdbv3/view/wafermap/oneWaferSbinMap.php?project=RL7032&amp;checksum=aec5e54151c741b916f2a6b3a27c4172&amp;bin_num=45&amp;bintype=sbin&amp;from=xls&amp;cp=CP1&amp;version=RL7032_TA01_V01&amp;lotid=PAFP5&amp;waferid=PELR18-07A3" xr:uid="{00000000-0004-0000-0200-000015010000}"/>
    <hyperlink ref="X84" r:id="rId278" display="http://cpdb.realtek.com/cpdbv3/view/wafermap/oneWaferSbinMap.php?project=RL7032&amp;checksum=ecf6ab0fd16c177f16ce1e30443d351b&amp;bin_num=45&amp;bintype=sbin&amp;from=xls&amp;cp=CP1&amp;version=RL7032_TA01_V01&amp;lotid=PAFP5&amp;waferid=PELR18-09G4" xr:uid="{00000000-0004-0000-0200-000016010000}"/>
    <hyperlink ref="AB84" r:id="rId279" display="http://cpdb.realtek.com/cpdbv3/view/wafermap/oneWaferSbinMap.php?project=RL7032&amp;checksum=05c7f5073229cf74f8d17adc49257b40&amp;bin_num=45&amp;bintype=sbin&amp;from=xls&amp;cp=CP1&amp;version=RL7032_TA01_V01&amp;lotid=PAFP5&amp;waferid=PELR18-06B0" xr:uid="{00000000-0004-0000-0200-000017010000}"/>
    <hyperlink ref="AH84" r:id="rId280" display="http://cpdb.realtek.com/cpdbv3/view/wafermap/oneWaferSbinMap.php?project=RL7032&amp;checksum=053ac2cff3f86a6cbb49f8f96a13ba9c&amp;bin_num=45&amp;bintype=sbin&amp;from=xls&amp;cp=CP1&amp;version=RL7032_TA01_V01&amp;lotid=PAFP5&amp;waferid=PELR18-14E5" xr:uid="{00000000-0004-0000-0200-000018010000}"/>
    <hyperlink ref="AM84" r:id="rId281" display="http://cpdb.realtek.com/cpdbv3/view/wafermap/oneWaferSbinMap.php?project=RL7032&amp;checksum=71cc4863a0b48666f25b8fba8071e97f&amp;bin_num=45&amp;bintype=sbin&amp;from=xls&amp;cp=CP1&amp;version=RL7032_TA01_V01&amp;lotid=PAFP5&amp;waferid=PELR18-12F7" xr:uid="{00000000-0004-0000-0200-000019010000}"/>
    <hyperlink ref="AP84" r:id="rId282" display="http://cpdb.realtek.com/cpdbv3/view/wafermap/oneWaferSbinMap.php?project=RL7032&amp;checksum=60de24e850deeceee27d92ba105c878b&amp;bin_num=45&amp;bintype=sbin&amp;from=xls&amp;cp=CP1&amp;version=RL7032_TA01_V01&amp;lotid=PAFP5&amp;waferid=PELR18-16D3" xr:uid="{00000000-0004-0000-0200-00001A010000}"/>
    <hyperlink ref="AS84" r:id="rId283" display="http://cpdb.realtek.com/cpdbv3/view/wafermap/oneWaferSbinMap.php?project=RL7032&amp;checksum=d112418fa3f6784a22c6018384c51487&amp;bin_num=45&amp;bintype=sbin&amp;from=xls&amp;cp=CP1&amp;version=RL7032_TA01_V01&amp;lotid=PAFP5&amp;waferid=PELR18-17C6" xr:uid="{00000000-0004-0000-0200-00001B010000}"/>
    <hyperlink ref="B85" r:id="rId284" xr:uid="{00000000-0004-0000-0200-00001C010000}"/>
    <hyperlink ref="Q85" r:id="rId285" display="http://cpdb.realtek.com/cpdbv3/view/wafermap/oneWaferSbinMap.php?project=RL7032&amp;checksum=065e99263cdb75335c6d45cd8248bf62&amp;bin_num=22&amp;bintype=sbin&amp;from=xls&amp;cp=CP1&amp;version=RL7032_TA01_V01&amp;lotid=PAFP5&amp;waferid=PELR18-08H1" xr:uid="{00000000-0004-0000-0200-00001D010000}"/>
    <hyperlink ref="B86" r:id="rId286" xr:uid="{00000000-0004-0000-0200-00001E010000}"/>
    <hyperlink ref="S86" r:id="rId287" display="http://cpdb.realtek.com/cpdbv3/view/wafermap/oneWaferSbinMap.php?project=RL7032&amp;checksum=98efffed021449253bcf79df8195b730&amp;bin_num=21&amp;bintype=sbin&amp;from=xls&amp;cp=CP1&amp;version=RL7032_TA01_V01&amp;lotid=PAFP5&amp;waferid=PELR18-04C2" xr:uid="{00000000-0004-0000-0200-00001F010000}"/>
    <hyperlink ref="T86" r:id="rId288" display="http://cpdb.realtek.com/cpdbv3/view/wafermap/oneWaferSbinMap.php?project=RL7032&amp;checksum=91815a04d3ee1dfbcc41f70bba26c9a0&amp;bin_num=21&amp;bintype=sbin&amp;from=xls&amp;cp=CP1&amp;version=RL7032_TA01_V01&amp;lotid=PAFP5&amp;waferid=PELR18-10H1" xr:uid="{00000000-0004-0000-0200-000020010000}"/>
    <hyperlink ref="Z86" r:id="rId289" display="http://cpdb.realtek.com/cpdbv3/view/wafermap/oneWaferSbinMap.php?project=RL7032&amp;checksum=6715f45e8e91a114bc4109cb0c947d06&amp;bin_num=21&amp;bintype=sbin&amp;from=xls&amp;cp=CP1&amp;version=RL7032_TA01_V01&amp;lotid=PACZ2&amp;waferid=PELR05-16F4" xr:uid="{00000000-0004-0000-0200-000021010000}"/>
    <hyperlink ref="AA86" r:id="rId290" display="http://cpdb.realtek.com/cpdbv3/view/wafermap/oneWaferSbinMap.php?project=RL7032&amp;checksum=f52a2d0d726212413c08e360e2483e8c&amp;bin_num=21&amp;bintype=sbin&amp;from=xls&amp;cp=CP1&amp;version=RL7032_TA01_V01&amp;lotid=PAFP5&amp;waferid=PELR18-19B4" xr:uid="{00000000-0004-0000-0200-000022010000}"/>
    <hyperlink ref="AJ86" r:id="rId291" display="http://cpdb.realtek.com/cpdbv3/view/wafermap/oneWaferSbinMap.php?project=RL7032&amp;checksum=f3c85b7d6665ffdb183bc6ee1d171412&amp;bin_num=21&amp;bintype=sbin&amp;from=xls&amp;cp=CP1&amp;version=RL7032_TA01_V01&amp;lotid=PAEU7&amp;waferid=PEMY80-10A1" xr:uid="{00000000-0004-0000-0200-000023010000}"/>
    <hyperlink ref="AS86" r:id="rId292" display="http://cpdb.realtek.com/cpdbv3/view/wafermap/oneWaferSbinMap.php?project=RL7032&amp;checksum=d112418fa3f6784a22c6018384c51487&amp;bin_num=21&amp;bintype=sbin&amp;from=xls&amp;cp=CP1&amp;version=RL7032_TA01_V01&amp;lotid=PAFP5&amp;waferid=PELR18-17C6" xr:uid="{00000000-0004-0000-0200-000024010000}"/>
    <hyperlink ref="AU86" r:id="rId293" display="http://cpdb.realtek.com/cpdbv3/view/wafermap/oneWaferSbinMap.php?project=RL7032&amp;checksum=0292366bc2d03696e33d338b2b46363d&amp;bin_num=21&amp;bintype=sbin&amp;from=xls&amp;cp=CP1&amp;version=RL7032_TA01_V01&amp;lotid=PAEU7&amp;waferid=PEMY80-12G2" xr:uid="{00000000-0004-0000-0200-000025010000}"/>
    <hyperlink ref="BJ86" r:id="rId294" display="http://cpdb.realtek.com/cpdbv3/view/wafermap/oneWaferSbinMap.php?project=RL7032&amp;checksum=bd1bf00a1ca224bfebecd65646115b77&amp;bin_num=21&amp;bintype=sbin&amp;from=xls&amp;cp=CP1&amp;version=RL7032_TA01_V01&amp;lotid=PAEU7&amp;waferid=PEMY80-09G7" xr:uid="{00000000-0004-0000-0200-000026010000}"/>
    <hyperlink ref="B87" r:id="rId295" xr:uid="{00000000-0004-0000-0200-000027010000}"/>
    <hyperlink ref="V87" r:id="rId296" display="http://cpdb.realtek.com/cpdbv3/view/wafermap/oneWaferSbinMap.php?project=RL7032&amp;checksum=aec5e54151c741b916f2a6b3a27c4172&amp;bin_num=96&amp;bintype=sbin&amp;from=xls&amp;cp=CP1&amp;version=RL7032_TA01_V01&amp;lotid=PAFP5&amp;waferid=PELR18-07A3" xr:uid="{00000000-0004-0000-0200-000028010000}"/>
    <hyperlink ref="AD87" r:id="rId297" display="http://cpdb.realtek.com/cpdbv3/view/wafermap/oneWaferSbinMap.php?project=RL7032&amp;checksum=6ab8a76fc6021725ad952df86bb13029&amp;bin_num=96&amp;bintype=sbin&amp;from=xls&amp;cp=CP1&amp;version=RL7032_TA01_V01&amp;lotid=PAFP5&amp;waferid=PELR18-15E0" xr:uid="{00000000-0004-0000-0200-000029010000}"/>
    <hyperlink ref="AF87" r:id="rId298" display="http://cpdb.realtek.com/cpdbv3/view/wafermap/oneWaferSbinMap.php?project=RL7032&amp;checksum=a36d1a654c265944f9e3759f1ab3156d&amp;bin_num=96&amp;bintype=sbin&amp;from=xls&amp;cp=CP1&amp;version=RL7032_TA01_V01&amp;lotid=PAEU7&amp;waferid=PEMY80-24A0" xr:uid="{00000000-0004-0000-0200-00002A010000}"/>
    <hyperlink ref="AP87" r:id="rId299" display="http://cpdb.realtek.com/cpdbv3/view/wafermap/oneWaferSbinMap.php?project=RL7032&amp;checksum=60de24e850deeceee27d92ba105c878b&amp;bin_num=96&amp;bintype=sbin&amp;from=xls&amp;cp=CP1&amp;version=RL7032_TA01_V01&amp;lotid=PAFP5&amp;waferid=PELR18-16D3" xr:uid="{00000000-0004-0000-0200-00002B010000}"/>
    <hyperlink ref="AQ87" r:id="rId300" display="http://cpdb.realtek.com/cpdbv3/view/wafermap/oneWaferSbinMap.php?project=RL7032&amp;checksum=3242ee1d78fa832304347fd67bf4b852&amp;bin_num=96&amp;bintype=sbin&amp;from=xls&amp;cp=CP1&amp;version=RL7032_TA01_V01&amp;lotid=PAFP5&amp;waferid=PELR18-13F2" xr:uid="{00000000-0004-0000-0200-00002C010000}"/>
    <hyperlink ref="AW87" r:id="rId301" display="http://cpdb.realtek.com/cpdbv3/view/wafermap/oneWaferSbinMap.php?project=RL7032&amp;checksum=6dda4a6f962d692d0bbbb734b7155956&amp;bin_num=96&amp;bintype=sbin&amp;from=xls&amp;cp=CP1&amp;version=RL7032_TA01_V01&amp;lotid=PAEU7&amp;waferid=PEMY80-17D1" xr:uid="{00000000-0004-0000-0200-00002D010000}"/>
    <hyperlink ref="BD87" r:id="rId302" display="http://cpdb.realtek.com/cpdbv3/view/wafermap/oneWaferSbinMap.php?project=RL7032&amp;checksum=4c6bf11a05d06af7a7fc5601c4b2ad42&amp;bin_num=96&amp;bintype=sbin&amp;from=xls&amp;cp=CP1&amp;version=RL7032_TA01_V01&amp;lotid=PAEU7&amp;waferid=PEMY80-19B7" xr:uid="{00000000-0004-0000-0200-00002E010000}"/>
    <hyperlink ref="B88" r:id="rId303" xr:uid="{00000000-0004-0000-0200-00002F010000}"/>
    <hyperlink ref="W88" r:id="rId304" display="http://cpdb.realtek.com/cpdbv3/view/wafermap/oneWaferSbinMap.php?project=RL7032&amp;checksum=7ca0bdd9a2507d96b199ab7cc39c8168&amp;bin_num=19&amp;bintype=sbin&amp;from=xls&amp;cp=CP1&amp;version=RL7032_TA01_V01&amp;lotid=PAFP5&amp;waferid=PELR18-03C7" xr:uid="{00000000-0004-0000-0200-000030010000}"/>
    <hyperlink ref="Y88" r:id="rId305" display="http://cpdb.realtek.com/cpdbv3/view/wafermap/oneWaferSbinMap.php?project=RL7032&amp;checksum=5f6b5276d5ee07fe0558ffdc05f79491&amp;bin_num=19&amp;bintype=sbin&amp;from=xls&amp;cp=CP1&amp;version=RL7032_TA01_V01&amp;lotid=PAEU7&amp;waferid=PEMY80-18C4" xr:uid="{00000000-0004-0000-0200-000031010000}"/>
    <hyperlink ref="Z88" r:id="rId306" display="http://cpdb.realtek.com/cpdbv3/view/wafermap/oneWaferSbinMap.php?project=RL7032&amp;checksum=6715f45e8e91a114bc4109cb0c947d06&amp;bin_num=19&amp;bintype=sbin&amp;from=xls&amp;cp=CP1&amp;version=RL7032_TA01_V01&amp;lotid=PACZ2&amp;waferid=PELR05-16F4" xr:uid="{00000000-0004-0000-0200-000032010000}"/>
    <hyperlink ref="AP88" r:id="rId307" display="http://cpdb.realtek.com/cpdbv3/view/wafermap/oneWaferSbinMap.php?project=RL7032&amp;checksum=60de24e850deeceee27d92ba105c878b&amp;bin_num=19&amp;bintype=sbin&amp;from=xls&amp;cp=CP1&amp;version=RL7032_TA01_V01&amp;lotid=PAFP5&amp;waferid=PELR18-16D3" xr:uid="{00000000-0004-0000-0200-000033010000}"/>
    <hyperlink ref="AR88" r:id="rId308" display="http://cpdb.realtek.com/cpdbv3/view/wafermap/oneWaferSbinMap.php?project=RL7032&amp;checksum=a23734d3180bfdf6b8d8df612a25648f&amp;bin_num=19&amp;bintype=sbin&amp;from=xls&amp;cp=CP1&amp;version=RL7032_TA01_V01&amp;lotid=PAEU7&amp;waferid=PEMY80-22B2" xr:uid="{00000000-0004-0000-0200-000034010000}"/>
    <hyperlink ref="BA88" r:id="rId309" display="http://cpdb.realtek.com/cpdbv3/view/wafermap/oneWaferSbinMap.php?project=RL7032&amp;checksum=56d4925e1cd7d448583b6bc6fd417a49&amp;bin_num=19&amp;bintype=sbin&amp;from=xls&amp;cp=CP1&amp;version=RL7032_TA01_V01&amp;lotid=PAEU7&amp;waferid=PEMY80-16D6" xr:uid="{00000000-0004-0000-0200-000035010000}"/>
    <hyperlink ref="BD88" r:id="rId310" display="http://cpdb.realtek.com/cpdbv3/view/wafermap/oneWaferSbinMap.php?project=RL7032&amp;checksum=4c6bf11a05d06af7a7fc5601c4b2ad42&amp;bin_num=19&amp;bintype=sbin&amp;from=xls&amp;cp=CP1&amp;version=RL7032_TA01_V01&amp;lotid=PAEU7&amp;waferid=PEMY80-19B7" xr:uid="{00000000-0004-0000-0200-000036010000}"/>
    <hyperlink ref="BE88" r:id="rId311" display="http://cpdb.realtek.com/cpdbv3/view/wafermap/oneWaferSbinMap.php?project=RL7032&amp;checksum=fb94d27adfa768ff8d1cc87dd2e25078&amp;bin_num=19&amp;bintype=sbin&amp;from=xls&amp;cp=CP1&amp;version=RL7032_TA01_V01&amp;lotid=PAEU7&amp;waferid=PEMY80-04C5" xr:uid="{00000000-0004-0000-0200-000037010000}"/>
    <hyperlink ref="B89" r:id="rId312" xr:uid="{00000000-0004-0000-0200-000038010000}"/>
    <hyperlink ref="P89" r:id="rId313" display="http://cpdb.realtek.com/cpdbv3/view/wafermap/oneWaferSbinMap.php?project=RL7032&amp;checksum=1c4de4039a4ec487dc05b27a07303530&amp;bin_num=98&amp;bintype=sbin&amp;from=xls&amp;cp=CP1&amp;version=RL7032_TA01_V01&amp;lotid=PAFP5&amp;waferid=PELR18-02D4" xr:uid="{00000000-0004-0000-0200-000039010000}"/>
    <hyperlink ref="U89" r:id="rId314" display="http://cpdb.realtek.com/cpdbv3/view/wafermap/oneWaferSbinMap.php?project=RL7032&amp;checksum=b18d2fa845750d11d53afec826c85275&amp;bin_num=98&amp;bintype=sbin&amp;from=xls&amp;cp=CP1&amp;version=RL7032_TA01_V01&amp;lotid=PAFP5&amp;waferid=PELR18-05B5" xr:uid="{00000000-0004-0000-0200-00003A010000}"/>
    <hyperlink ref="AE89" r:id="rId315" display="http://cpdb.realtek.com/cpdbv3/view/wafermap/oneWaferSbinMap.php?project=RL7032&amp;checksum=76f8a5c755f4922470d4792ca67975ac&amp;bin_num=98&amp;bintype=sbin&amp;from=xls&amp;cp=CP1&amp;version=RL7032_TA01_V01&amp;lotid=PAEU7&amp;waferid=PEMY80-13F5" xr:uid="{00000000-0004-0000-0200-00003B010000}"/>
    <hyperlink ref="AJ89" r:id="rId316" display="http://cpdb.realtek.com/cpdbv3/view/wafermap/oneWaferSbinMap.php?project=RL7032&amp;checksum=f3c85b7d6665ffdb183bc6ee1d171412&amp;bin_num=98&amp;bintype=sbin&amp;from=xls&amp;cp=CP1&amp;version=RL7032_TA01_V01&amp;lotid=PAEU7&amp;waferid=PEMY80-10A1" xr:uid="{00000000-0004-0000-0200-00003C010000}"/>
    <hyperlink ref="AY89" r:id="rId317" display="http://cpdb.realtek.com/cpdbv3/view/wafermap/oneWaferSbinMap.php?project=RL7032&amp;checksum=732d89ed5c5ef2f50da367e3893cce00&amp;bin_num=98&amp;bintype=sbin&amp;from=xls&amp;cp=CP1&amp;version=RL7032_TA01_V01&amp;lotid=PAEU7&amp;waferid=PEMY80-25G6" xr:uid="{00000000-0004-0000-0200-00003D010000}"/>
    <hyperlink ref="BG89" r:id="rId318" display="http://cpdb.realtek.com/cpdbv3/view/wafermap/oneWaferSbinMap.php?project=RL7032&amp;checksum=c719f1a60ef5acc58ad7f197b5970553&amp;bin_num=98&amp;bintype=sbin&amp;from=xls&amp;cp=CP1&amp;version=RL7032_TA01_V01&amp;lotid=PAEU7&amp;waferid=PEMY80-05C0" xr:uid="{00000000-0004-0000-0200-00003E010000}"/>
    <hyperlink ref="BI89" r:id="rId319" display="http://cpdb.realtek.com/cpdbv3/view/wafermap/oneWaferSbinMap.php?project=RL7032&amp;checksum=bb60471751112180d377da302daca096&amp;bin_num=98&amp;bintype=sbin&amp;from=xls&amp;cp=CP1&amp;version=RL7032_TA01_V01&amp;lotid=PAEU7&amp;waferid=PEMY80-08A1" xr:uid="{00000000-0004-0000-0200-00003F010000}"/>
    <hyperlink ref="B90" r:id="rId320" xr:uid="{00000000-0004-0000-0200-000040010000}"/>
    <hyperlink ref="Y90" r:id="rId321" display="http://cpdb.realtek.com/cpdbv3/view/wafermap/oneWaferSbinMap.php?project=RL7032&amp;checksum=5f6b5276d5ee07fe0558ffdc05f79491&amp;bin_num=39&amp;bintype=sbin&amp;from=xls&amp;cp=CP1&amp;version=RL7032_TA01_V01&amp;lotid=PAEU7&amp;waferid=PEMY80-18C4" xr:uid="{00000000-0004-0000-0200-000041010000}"/>
    <hyperlink ref="AF90" r:id="rId322" display="http://cpdb.realtek.com/cpdbv3/view/wafermap/oneWaferSbinMap.php?project=RL7032&amp;checksum=a36d1a654c265944f9e3759f1ab3156d&amp;bin_num=39&amp;bintype=sbin&amp;from=xls&amp;cp=CP1&amp;version=RL7032_TA01_V01&amp;lotid=PAEU7&amp;waferid=PEMY80-24A0" xr:uid="{00000000-0004-0000-0200-000042010000}"/>
    <hyperlink ref="AH90" r:id="rId323" display="http://cpdb.realtek.com/cpdbv3/view/wafermap/oneWaferSbinMap.php?project=RL7032&amp;checksum=053ac2cff3f86a6cbb49f8f96a13ba9c&amp;bin_num=39&amp;bintype=sbin&amp;from=xls&amp;cp=CP1&amp;version=RL7032_TA01_V01&amp;lotid=PAFP5&amp;waferid=PELR18-14E5" xr:uid="{00000000-0004-0000-0200-000043010000}"/>
    <hyperlink ref="AM90" r:id="rId324" display="http://cpdb.realtek.com/cpdbv3/view/wafermap/oneWaferSbinMap.php?project=RL7032&amp;checksum=71cc4863a0b48666f25b8fba8071e97f&amp;bin_num=39&amp;bintype=sbin&amp;from=xls&amp;cp=CP1&amp;version=RL7032_TA01_V01&amp;lotid=PAFP5&amp;waferid=PELR18-12F7" xr:uid="{00000000-0004-0000-0200-000044010000}"/>
    <hyperlink ref="AP90" r:id="rId325" display="http://cpdb.realtek.com/cpdbv3/view/wafermap/oneWaferSbinMap.php?project=RL7032&amp;checksum=60de24e850deeceee27d92ba105c878b&amp;bin_num=39&amp;bintype=sbin&amp;from=xls&amp;cp=CP1&amp;version=RL7032_TA01_V01&amp;lotid=PAFP5&amp;waferid=PELR18-16D3" xr:uid="{00000000-0004-0000-0200-000045010000}"/>
    <hyperlink ref="BA90" r:id="rId326" display="http://cpdb.realtek.com/cpdbv3/view/wafermap/oneWaferSbinMap.php?project=RL7032&amp;checksum=56d4925e1cd7d448583b6bc6fd417a49&amp;bin_num=39&amp;bintype=sbin&amp;from=xls&amp;cp=CP1&amp;version=RL7032_TA01_V01&amp;lotid=PAEU7&amp;waferid=PEMY80-16D6" xr:uid="{00000000-0004-0000-0200-000046010000}"/>
    <hyperlink ref="BJ90" r:id="rId327" display="http://cpdb.realtek.com/cpdbv3/view/wafermap/oneWaferSbinMap.php?project=RL7032&amp;checksum=bd1bf00a1ca224bfebecd65646115b77&amp;bin_num=39&amp;bintype=sbin&amp;from=xls&amp;cp=CP1&amp;version=RL7032_TA01_V01&amp;lotid=PAEU7&amp;waferid=PEMY80-09G7" xr:uid="{00000000-0004-0000-0200-000047010000}"/>
    <hyperlink ref="B91" r:id="rId328" xr:uid="{00000000-0004-0000-0200-000048010000}"/>
    <hyperlink ref="O91" r:id="rId329" display="http://cpdb.realtek.com/cpdbv3/view/wafermap/oneWaferSbinMap.php?project=RL7032&amp;checksum=b724ec983c106aecb44df4e31aad51dd&amp;bin_num=72&amp;bintype=sbin&amp;from=xls&amp;cp=CP1&amp;version=RL7032_TA01_V01&amp;lotid=PAFP5&amp;waferid=PELR18-01E1" xr:uid="{00000000-0004-0000-0200-000049010000}"/>
    <hyperlink ref="S91" r:id="rId330" display="http://cpdb.realtek.com/cpdbv3/view/wafermap/oneWaferSbinMap.php?project=RL7032&amp;checksum=98efffed021449253bcf79df8195b730&amp;bin_num=72&amp;bintype=sbin&amp;from=xls&amp;cp=CP1&amp;version=RL7032_TA01_V01&amp;lotid=PAFP5&amp;waferid=PELR18-04C2" xr:uid="{00000000-0004-0000-0200-00004A010000}"/>
    <hyperlink ref="AO91" r:id="rId331" display="http://cpdb.realtek.com/cpdbv3/view/wafermap/oneWaferSbinMap.php?project=RL7032&amp;checksum=286967cf36fe0bc670aa4355e03311c6&amp;bin_num=72&amp;bintype=sbin&amp;from=xls&amp;cp=CP1&amp;version=RL7032_TA01_V01&amp;lotid=PAEU7&amp;waferid=PEMY80-23A5" xr:uid="{00000000-0004-0000-0200-00004B010000}"/>
    <hyperlink ref="BC91" r:id="rId332" display="http://cpdb.realtek.com/cpdbv3/view/wafermap/oneWaferSbinMap.php?project=RL7032&amp;checksum=4ef44117fc3b85eab0a65721aa8b39be&amp;bin_num=72&amp;bintype=sbin&amp;from=xls&amp;cp=CP1&amp;version=RL7032_TA01_V01&amp;lotid=PAEU7&amp;waferid=PEMY80-14F0" xr:uid="{00000000-0004-0000-0200-00004C010000}"/>
    <hyperlink ref="BE91" r:id="rId333" display="http://cpdb.realtek.com/cpdbv3/view/wafermap/oneWaferSbinMap.php?project=RL7032&amp;checksum=fb94d27adfa768ff8d1cc87dd2e25078&amp;bin_num=72&amp;bintype=sbin&amp;from=xls&amp;cp=CP1&amp;version=RL7032_TA01_V01&amp;lotid=PAEU7&amp;waferid=PEMY80-04C5" xr:uid="{00000000-0004-0000-0200-00004D010000}"/>
    <hyperlink ref="B92" r:id="rId334" xr:uid="{00000000-0004-0000-0200-00004E010000}"/>
    <hyperlink ref="AG92" r:id="rId335" display="http://cpdb.realtek.com/cpdbv3/view/wafermap/oneWaferSbinMap.php?project=RL7032&amp;checksum=a7afb5b1766f0b9641d7b10e84dbe604&amp;bin_num=106&amp;bintype=sbin&amp;from=xls&amp;cp=CP1&amp;version=RL7032_TA01_V01&amp;lotid=PAEU7&amp;waferid=PEMY80-03D2" xr:uid="{00000000-0004-0000-0200-00004F010000}"/>
    <hyperlink ref="AK92" r:id="rId336" display="http://cpdb.realtek.com/cpdbv3/view/wafermap/oneWaferSbinMap.php?project=RL7032&amp;checksum=68e34c3bdb0b08d6b839f14549af3ea2&amp;bin_num=106&amp;bintype=sbin&amp;from=xls&amp;cp=CP1&amp;version=RL7032_TA01_V01&amp;lotid=PAFP5&amp;waferid=PELR18-11G4" xr:uid="{00000000-0004-0000-0200-000050010000}"/>
    <hyperlink ref="AL92" r:id="rId337" display="http://cpdb.realtek.com/cpdbv3/view/wafermap/oneWaferSbinMap.php?project=RL7032&amp;checksum=3d133f13511205860c618e047ea16a43&amp;bin_num=106&amp;bintype=sbin&amp;from=xls&amp;cp=CP1&amp;version=RL7032_TA01_V01&amp;lotid=PACZ2&amp;waferid=PELR05-17E7" xr:uid="{00000000-0004-0000-0200-000051010000}"/>
    <hyperlink ref="AP92" r:id="rId338" display="http://cpdb.realtek.com/cpdbv3/view/wafermap/oneWaferSbinMap.php?project=RL7032&amp;checksum=60de24e850deeceee27d92ba105c878b&amp;bin_num=106&amp;bintype=sbin&amp;from=xls&amp;cp=CP1&amp;version=RL7032_TA01_V01&amp;lotid=PAFP5&amp;waferid=PELR18-16D3" xr:uid="{00000000-0004-0000-0200-000052010000}"/>
    <hyperlink ref="BC92" r:id="rId339" display="http://cpdb.realtek.com/cpdbv3/view/wafermap/oneWaferSbinMap.php?project=RL7032&amp;checksum=4ef44117fc3b85eab0a65721aa8b39be&amp;bin_num=106&amp;bintype=sbin&amp;from=xls&amp;cp=CP1&amp;version=RL7032_TA01_V01&amp;lotid=PAEU7&amp;waferid=PEMY80-14F0" xr:uid="{00000000-0004-0000-0200-000053010000}"/>
    <hyperlink ref="B93" r:id="rId340" xr:uid="{00000000-0004-0000-0200-000054010000}"/>
    <hyperlink ref="R93" r:id="rId341" display="http://cpdb.realtek.com/cpdbv3/view/wafermap/oneWaferSbinMap.php?project=RL7032&amp;checksum=46f8cb30c95dc381d3e2ea783f775701&amp;bin_num=20&amp;bintype=sbin&amp;from=xls&amp;cp=CP1&amp;version=RL7032_TA01_V01&amp;lotid=PAFP5&amp;waferid=PELR18-18C1" xr:uid="{00000000-0004-0000-0200-000055010000}"/>
    <hyperlink ref="X93" r:id="rId342" display="http://cpdb.realtek.com/cpdbv3/view/wafermap/oneWaferSbinMap.php?project=RL7032&amp;checksum=ecf6ab0fd16c177f16ce1e30443d351b&amp;bin_num=20&amp;bintype=sbin&amp;from=xls&amp;cp=CP1&amp;version=RL7032_TA01_V01&amp;lotid=PAFP5&amp;waferid=PELR18-09G4" xr:uid="{00000000-0004-0000-0200-000056010000}"/>
    <hyperlink ref="BD93" r:id="rId343" display="http://cpdb.realtek.com/cpdbv3/view/wafermap/oneWaferSbinMap.php?project=RL7032&amp;checksum=4c6bf11a05d06af7a7fc5601c4b2ad42&amp;bin_num=20&amp;bintype=sbin&amp;from=xls&amp;cp=CP1&amp;version=RL7032_TA01_V01&amp;lotid=PAEU7&amp;waferid=PEMY80-19B7" xr:uid="{00000000-0004-0000-0200-000057010000}"/>
    <hyperlink ref="BK93" r:id="rId344" display="http://cpdb.realtek.com/cpdbv3/view/wafermap/oneWaferSbinMap.php?project=RL7032&amp;checksum=4af36bfe63bcf408761ce9df68491f1d&amp;bin_num=20&amp;bintype=sbin&amp;from=xls&amp;cp=CP1&amp;version=RL7032_TA01_V01&amp;lotid=PAEU7&amp;waferid=PEMY80-02D7" xr:uid="{00000000-0004-0000-0200-000058010000}"/>
    <hyperlink ref="B94" r:id="rId345" xr:uid="{00000000-0004-0000-0200-000059010000}"/>
    <hyperlink ref="S94" r:id="rId346" display="http://cpdb.realtek.com/cpdbv3/view/wafermap/oneWaferSbinMap.php?project=RL7032&amp;checksum=98efffed021449253bcf79df8195b730&amp;bin_num=7&amp;bintype=sbin&amp;from=xls&amp;cp=CP1&amp;version=RL7032_TA01_V01&amp;lotid=PAFP5&amp;waferid=PELR18-04C2" xr:uid="{00000000-0004-0000-0200-00005A010000}"/>
    <hyperlink ref="AR94" r:id="rId347" display="http://cpdb.realtek.com/cpdbv3/view/wafermap/oneWaferSbinMap.php?project=RL7032&amp;checksum=a23734d3180bfdf6b8d8df612a25648f&amp;bin_num=7&amp;bintype=sbin&amp;from=xls&amp;cp=CP1&amp;version=RL7032_TA01_V01&amp;lotid=PAEU7&amp;waferid=PEMY80-22B2" xr:uid="{00000000-0004-0000-0200-00005B010000}"/>
    <hyperlink ref="BE94" r:id="rId348" display="http://cpdb.realtek.com/cpdbv3/view/wafermap/oneWaferSbinMap.php?project=RL7032&amp;checksum=fb94d27adfa768ff8d1cc87dd2e25078&amp;bin_num=7&amp;bintype=sbin&amp;from=xls&amp;cp=CP1&amp;version=RL7032_TA01_V01&amp;lotid=PAEU7&amp;waferid=PEMY80-04C5" xr:uid="{00000000-0004-0000-0200-00005C010000}"/>
    <hyperlink ref="BF94" r:id="rId349" display="http://cpdb.realtek.com/cpdbv3/view/wafermap/oneWaferSbinMap.php?project=RL7032&amp;checksum=681353227f0c4b5da0b6f3f2c160c9d7&amp;bin_num=7&amp;bintype=sbin&amp;from=xls&amp;cp=CP1&amp;version=RL7032_TA01_V01&amp;lotid=PACZ2&amp;waferid=PELR05-15G1" xr:uid="{00000000-0004-0000-0200-00005D010000}"/>
    <hyperlink ref="B95" r:id="rId350" xr:uid="{00000000-0004-0000-0200-00005E010000}"/>
    <hyperlink ref="U95" r:id="rId351" display="http://cpdb.realtek.com/cpdbv3/view/wafermap/oneWaferSbinMap.php?project=RL7032&amp;checksum=b18d2fa845750d11d53afec826c85275&amp;bin_num=4&amp;bintype=sbin&amp;from=xls&amp;cp=CP1&amp;version=RL7032_TA01_V01&amp;lotid=PAFP5&amp;waferid=PELR18-05B5" xr:uid="{00000000-0004-0000-0200-00005F010000}"/>
    <hyperlink ref="AE95" r:id="rId352" display="http://cpdb.realtek.com/cpdbv3/view/wafermap/oneWaferSbinMap.php?project=RL7032&amp;checksum=76f8a5c755f4922470d4792ca67975ac&amp;bin_num=4&amp;bintype=sbin&amp;from=xls&amp;cp=CP1&amp;version=RL7032_TA01_V01&amp;lotid=PAEU7&amp;waferid=PEMY80-13F5" xr:uid="{00000000-0004-0000-0200-000060010000}"/>
    <hyperlink ref="AY95" r:id="rId353" display="http://cpdb.realtek.com/cpdbv3/view/wafermap/oneWaferSbinMap.php?project=RL7032&amp;checksum=732d89ed5c5ef2f50da367e3893cce00&amp;bin_num=4&amp;bintype=sbin&amp;from=xls&amp;cp=CP1&amp;version=RL7032_TA01_V01&amp;lotid=PAEU7&amp;waferid=PEMY80-25G6" xr:uid="{00000000-0004-0000-0200-000061010000}"/>
    <hyperlink ref="BJ95" r:id="rId354" display="http://cpdb.realtek.com/cpdbv3/view/wafermap/oneWaferSbinMap.php?project=RL7032&amp;checksum=bd1bf00a1ca224bfebecd65646115b77&amp;bin_num=4&amp;bintype=sbin&amp;from=xls&amp;cp=CP1&amp;version=RL7032_TA01_V01&amp;lotid=PAEU7&amp;waferid=PEMY80-09G7" xr:uid="{00000000-0004-0000-0200-000062010000}"/>
    <hyperlink ref="B96" r:id="rId355" xr:uid="{00000000-0004-0000-0200-000063010000}"/>
    <hyperlink ref="O96" r:id="rId356" display="http://cpdb.realtek.com/cpdbv3/view/wafermap/oneWaferSbinMap.php?project=RL7032&amp;checksum=b724ec983c106aecb44df4e31aad51dd&amp;bin_num=89&amp;bintype=sbin&amp;from=xls&amp;cp=CP1&amp;version=RL7032_TA01_V01&amp;lotid=PAFP5&amp;waferid=PELR18-01E1" xr:uid="{00000000-0004-0000-0200-000064010000}"/>
    <hyperlink ref="V96" r:id="rId357" display="http://cpdb.realtek.com/cpdbv3/view/wafermap/oneWaferSbinMap.php?project=RL7032&amp;checksum=aec5e54151c741b916f2a6b3a27c4172&amp;bin_num=89&amp;bintype=sbin&amp;from=xls&amp;cp=CP1&amp;version=RL7032_TA01_V01&amp;lotid=PAFP5&amp;waferid=PELR18-07A3" xr:uid="{00000000-0004-0000-0200-000065010000}"/>
    <hyperlink ref="X96" r:id="rId358" display="http://cpdb.realtek.com/cpdbv3/view/wafermap/oneWaferSbinMap.php?project=RL7032&amp;checksum=ecf6ab0fd16c177f16ce1e30443d351b&amp;bin_num=89&amp;bintype=sbin&amp;from=xls&amp;cp=CP1&amp;version=RL7032_TA01_V01&amp;lotid=PAFP5&amp;waferid=PELR18-09G4" xr:uid="{00000000-0004-0000-0200-000066010000}"/>
    <hyperlink ref="AE96" r:id="rId359" display="http://cpdb.realtek.com/cpdbv3/view/wafermap/oneWaferSbinMap.php?project=RL7032&amp;checksum=76f8a5c755f4922470d4792ca67975ac&amp;bin_num=89&amp;bintype=sbin&amp;from=xls&amp;cp=CP1&amp;version=RL7032_TA01_V01&amp;lotid=PAEU7&amp;waferid=PEMY80-13F5" xr:uid="{00000000-0004-0000-0200-000067010000}"/>
    <hyperlink ref="B97" r:id="rId360" xr:uid="{00000000-0004-0000-0200-000068010000}"/>
    <hyperlink ref="T97" r:id="rId361" display="http://cpdb.realtek.com/cpdbv3/view/wafermap/oneWaferSbinMap.php?project=RL7032&amp;checksum=91815a04d3ee1dfbcc41f70bba26c9a0&amp;bin_num=24&amp;bintype=sbin&amp;from=xls&amp;cp=CP1&amp;version=RL7032_TA01_V01&amp;lotid=PAFP5&amp;waferid=PELR18-10H1" xr:uid="{00000000-0004-0000-0200-000069010000}"/>
    <hyperlink ref="Z97" r:id="rId362" display="http://cpdb.realtek.com/cpdbv3/view/wafermap/oneWaferSbinMap.php?project=RL7032&amp;checksum=6715f45e8e91a114bc4109cb0c947d06&amp;bin_num=24&amp;bintype=sbin&amp;from=xls&amp;cp=CP1&amp;version=RL7032_TA01_V01&amp;lotid=PACZ2&amp;waferid=PELR05-16F4" xr:uid="{00000000-0004-0000-0200-00006A010000}"/>
    <hyperlink ref="AW97" r:id="rId363" display="http://cpdb.realtek.com/cpdbv3/view/wafermap/oneWaferSbinMap.php?project=RL7032&amp;checksum=6dda4a6f962d692d0bbbb734b7155956&amp;bin_num=24&amp;bintype=sbin&amp;from=xls&amp;cp=CP1&amp;version=RL7032_TA01_V01&amp;lotid=PAEU7&amp;waferid=PEMY80-17D1" xr:uid="{00000000-0004-0000-0200-00006B010000}"/>
    <hyperlink ref="B98" r:id="rId364" xr:uid="{00000000-0004-0000-0200-00006C010000}"/>
    <hyperlink ref="U98" r:id="rId365" display="http://cpdb.realtek.com/cpdbv3/view/wafermap/oneWaferSbinMap.php?project=RL7032&amp;checksum=b18d2fa845750d11d53afec826c85275&amp;bin_num=41&amp;bintype=sbin&amp;from=xls&amp;cp=CP1&amp;version=RL7032_TA01_V01&amp;lotid=PAFP5&amp;waferid=PELR18-05B5" xr:uid="{00000000-0004-0000-0200-00006D010000}"/>
    <hyperlink ref="AE98" r:id="rId366" display="http://cpdb.realtek.com/cpdbv3/view/wafermap/oneWaferSbinMap.php?project=RL7032&amp;checksum=76f8a5c755f4922470d4792ca67975ac&amp;bin_num=41&amp;bintype=sbin&amp;from=xls&amp;cp=CP1&amp;version=RL7032_TA01_V01&amp;lotid=PAEU7&amp;waferid=PEMY80-13F5" xr:uid="{00000000-0004-0000-0200-00006E010000}"/>
    <hyperlink ref="AU98" r:id="rId367" display="http://cpdb.realtek.com/cpdbv3/view/wafermap/oneWaferSbinMap.php?project=RL7032&amp;checksum=0292366bc2d03696e33d338b2b46363d&amp;bin_num=41&amp;bintype=sbin&amp;from=xls&amp;cp=CP1&amp;version=RL7032_TA01_V01&amp;lotid=PAEU7&amp;waferid=PEMY80-12G2" xr:uid="{00000000-0004-0000-0200-00006F010000}"/>
    <hyperlink ref="B99" r:id="rId368" xr:uid="{00000000-0004-0000-0200-000070010000}"/>
    <hyperlink ref="R99" r:id="rId369" display="http://cpdb.realtek.com/cpdbv3/view/wafermap/oneWaferSbinMap.php?project=RL7032&amp;checksum=46f8cb30c95dc381d3e2ea783f775701&amp;bin_num=133&amp;bintype=sbin&amp;from=xls&amp;cp=CP1&amp;version=RL7032_TA01_V01&amp;lotid=PAFP5&amp;waferid=PELR18-18C1" xr:uid="{00000000-0004-0000-0200-000071010000}"/>
    <hyperlink ref="AL99" r:id="rId370" display="http://cpdb.realtek.com/cpdbv3/view/wafermap/oneWaferSbinMap.php?project=RL7032&amp;checksum=3d133f13511205860c618e047ea16a43&amp;bin_num=133&amp;bintype=sbin&amp;from=xls&amp;cp=CP1&amp;version=RL7032_TA01_V01&amp;lotid=PACZ2&amp;waferid=PELR05-17E7" xr:uid="{00000000-0004-0000-0200-000072010000}"/>
    <hyperlink ref="BF99" r:id="rId371" display="http://cpdb.realtek.com/cpdbv3/view/wafermap/oneWaferSbinMap.php?project=RL7032&amp;checksum=681353227f0c4b5da0b6f3f2c160c9d7&amp;bin_num=133&amp;bintype=sbin&amp;from=xls&amp;cp=CP1&amp;version=RL7032_TA01_V01&amp;lotid=PACZ2&amp;waferid=PELR05-15G1" xr:uid="{00000000-0004-0000-0200-000073010000}"/>
    <hyperlink ref="B100" r:id="rId372" xr:uid="{00000000-0004-0000-0200-000074010000}"/>
    <hyperlink ref="U100" r:id="rId373" display="http://cpdb.realtek.com/cpdbv3/view/wafermap/oneWaferSbinMap.php?project=RL7032&amp;checksum=b18d2fa845750d11d53afec826c85275&amp;bin_num=159&amp;bintype=sbin&amp;from=xls&amp;cp=CP1&amp;version=RL7032_TA01_V01&amp;lotid=PAFP5&amp;waferid=PELR18-05B5" xr:uid="{00000000-0004-0000-0200-000075010000}"/>
    <hyperlink ref="BE100" r:id="rId374" display="http://cpdb.realtek.com/cpdbv3/view/wafermap/oneWaferSbinMap.php?project=RL7032&amp;checksum=fb94d27adfa768ff8d1cc87dd2e25078&amp;bin_num=159&amp;bintype=sbin&amp;from=xls&amp;cp=CP1&amp;version=RL7032_TA01_V01&amp;lotid=PAEU7&amp;waferid=PEMY80-04C5" xr:uid="{00000000-0004-0000-0200-000076010000}"/>
    <hyperlink ref="B101" r:id="rId375" xr:uid="{00000000-0004-0000-0200-000077010000}"/>
    <hyperlink ref="AS101" r:id="rId376" display="http://cpdb.realtek.com/cpdbv3/view/wafermap/oneWaferSbinMap.php?project=RL7032&amp;checksum=d112418fa3f6784a22c6018384c51487&amp;bin_num=171&amp;bintype=sbin&amp;from=xls&amp;cp=CP1&amp;version=RL7032_TA01_V01&amp;lotid=PAFP5&amp;waferid=PELR18-17C6" xr:uid="{00000000-0004-0000-0200-000078010000}"/>
    <hyperlink ref="BA101" r:id="rId377" display="http://cpdb.realtek.com/cpdbv3/view/wafermap/oneWaferSbinMap.php?project=RL7032&amp;checksum=56d4925e1cd7d448583b6bc6fd417a49&amp;bin_num=171&amp;bintype=sbin&amp;from=xls&amp;cp=CP1&amp;version=RL7032_TA01_V01&amp;lotid=PAEU7&amp;waferid=PEMY80-16D6" xr:uid="{00000000-0004-0000-0200-000079010000}"/>
    <hyperlink ref="B102" r:id="rId378" xr:uid="{00000000-0004-0000-0200-00007A010000}"/>
    <hyperlink ref="Z102" r:id="rId379" display="http://cpdb.realtek.com/cpdbv3/view/wafermap/oneWaferSbinMap.php?project=RL7032&amp;checksum=6715f45e8e91a114bc4109cb0c947d06&amp;bin_num=12&amp;bintype=sbin&amp;from=xls&amp;cp=CP1&amp;version=RL7032_TA01_V01&amp;lotid=PACZ2&amp;waferid=PELR05-16F4" xr:uid="{00000000-0004-0000-0200-00007B010000}"/>
    <hyperlink ref="AY102" r:id="rId380" display="http://cpdb.realtek.com/cpdbv3/view/wafermap/oneWaferSbinMap.php?project=RL7032&amp;checksum=732d89ed5c5ef2f50da367e3893cce00&amp;bin_num=12&amp;bintype=sbin&amp;from=xls&amp;cp=CP1&amp;version=RL7032_TA01_V01&amp;lotid=PAEU7&amp;waferid=PEMY80-25G6" xr:uid="{00000000-0004-0000-0200-00007C010000}"/>
    <hyperlink ref="B103" r:id="rId381" xr:uid="{00000000-0004-0000-0200-00007D010000}"/>
    <hyperlink ref="T103" r:id="rId382" display="http://cpdb.realtek.com/cpdbv3/view/wafermap/oneWaferSbinMap.php?project=RL7032&amp;checksum=91815a04d3ee1dfbcc41f70bba26c9a0&amp;bin_num=27&amp;bintype=sbin&amp;from=xls&amp;cp=CP1&amp;version=RL7032_TA01_V01&amp;lotid=PAFP5&amp;waferid=PELR18-10H1" xr:uid="{00000000-0004-0000-0200-00007E010000}"/>
    <hyperlink ref="AD103" r:id="rId383" display="http://cpdb.realtek.com/cpdbv3/view/wafermap/oneWaferSbinMap.php?project=RL7032&amp;checksum=6ab8a76fc6021725ad952df86bb13029&amp;bin_num=27&amp;bintype=sbin&amp;from=xls&amp;cp=CP1&amp;version=RL7032_TA01_V01&amp;lotid=PAFP5&amp;waferid=PELR18-15E0" xr:uid="{00000000-0004-0000-0200-00007F010000}"/>
    <hyperlink ref="B104" r:id="rId384" xr:uid="{00000000-0004-0000-0200-000080010000}"/>
    <hyperlink ref="AK104" r:id="rId385" display="http://cpdb.realtek.com/cpdbv3/view/wafermap/oneWaferSbinMap.php?project=RL7032&amp;checksum=68e34c3bdb0b08d6b839f14549af3ea2&amp;bin_num=163&amp;bintype=sbin&amp;from=xls&amp;cp=CP1&amp;version=RL7032_TA01_V01&amp;lotid=PAFP5&amp;waferid=PELR18-11G4" xr:uid="{00000000-0004-0000-0200-000081010000}"/>
    <hyperlink ref="B105" r:id="rId386" xr:uid="{00000000-0004-0000-0200-000082010000}"/>
    <hyperlink ref="X105" r:id="rId387" display="http://cpdb.realtek.com/cpdbv3/view/wafermap/oneWaferSbinMap.php?project=RL7032&amp;checksum=ecf6ab0fd16c177f16ce1e30443d351b&amp;bin_num=76&amp;bintype=sbin&amp;from=xls&amp;cp=CP1&amp;version=RL7032_TA01_V01&amp;lotid=PAFP5&amp;waferid=PELR18-09G4" xr:uid="{00000000-0004-0000-0200-000083010000}"/>
    <hyperlink ref="AQ105" r:id="rId388" display="http://cpdb.realtek.com/cpdbv3/view/wafermap/oneWaferSbinMap.php?project=RL7032&amp;checksum=3242ee1d78fa832304347fd67bf4b852&amp;bin_num=76&amp;bintype=sbin&amp;from=xls&amp;cp=CP1&amp;version=RL7032_TA01_V01&amp;lotid=PAFP5&amp;waferid=PELR18-13F2" xr:uid="{00000000-0004-0000-0200-000084010000}"/>
    <hyperlink ref="B106" r:id="rId389" xr:uid="{00000000-0004-0000-0200-000085010000}"/>
    <hyperlink ref="AG106" r:id="rId390" display="http://cpdb.realtek.com/cpdbv3/view/wafermap/oneWaferSbinMap.php?project=RL7032&amp;checksum=a7afb5b1766f0b9641d7b10e84dbe604&amp;bin_num=26&amp;bintype=sbin&amp;from=xls&amp;cp=CP1&amp;version=RL7032_TA01_V01&amp;lotid=PAEU7&amp;waferid=PEMY80-03D2" xr:uid="{00000000-0004-0000-0200-000086010000}"/>
    <hyperlink ref="AV106" r:id="rId391" display="http://cpdb.realtek.com/cpdbv3/view/wafermap/oneWaferSbinMap.php?project=RL7032&amp;checksum=7aaecad6fb171c7ece3497e3d2712830&amp;bin_num=26&amp;bintype=sbin&amp;from=xls&amp;cp=CP1&amp;version=RL7032_TA01_V01&amp;lotid=PAEU7&amp;waferid=PEMY80-11G7" xr:uid="{00000000-0004-0000-0200-000087010000}"/>
    <hyperlink ref="B107" r:id="rId392" xr:uid="{00000000-0004-0000-0200-000088010000}"/>
    <hyperlink ref="AC107" r:id="rId393" display="http://cpdb.realtek.com/cpdbv3/view/wafermap/oneWaferSbinMap.php?project=RL7032&amp;checksum=ef2428f1288e435c67ba2e4d2f2ff726&amp;bin_num=8&amp;bintype=sbin&amp;from=xls&amp;cp=CP1&amp;version=RL7032_TA01_V01&amp;lotid=PAFP5&amp;waferid=PELR18-20C1" xr:uid="{00000000-0004-0000-0200-000089010000}"/>
    <hyperlink ref="AJ107" r:id="rId394" display="http://cpdb.realtek.com/cpdbv3/view/wafermap/oneWaferSbinMap.php?project=RL7032&amp;checksum=f3c85b7d6665ffdb183bc6ee1d171412&amp;bin_num=8&amp;bintype=sbin&amp;from=xls&amp;cp=CP1&amp;version=RL7032_TA01_V01&amp;lotid=PAEU7&amp;waferid=PEMY80-10A1" xr:uid="{00000000-0004-0000-0200-00008A010000}"/>
    <hyperlink ref="B108" r:id="rId395" xr:uid="{00000000-0004-0000-0200-00008B010000}"/>
    <hyperlink ref="Z108" r:id="rId396" display="http://cpdb.realtek.com/cpdbv3/view/wafermap/oneWaferSbinMap.php?project=RL7032&amp;checksum=6715f45e8e91a114bc4109cb0c947d06&amp;bin_num=380&amp;bintype=sbin&amp;from=xls&amp;cp=CP1&amp;version=RL7032_TA01_V01&amp;lotid=PACZ2&amp;waferid=PELR05-16F4" xr:uid="{00000000-0004-0000-0200-00008C010000}"/>
    <hyperlink ref="AZ108" r:id="rId397" display="http://cpdb.realtek.com/cpdbv3/view/wafermap/oneWaferSbinMap.php?project=RL7032&amp;checksum=f093e724124a28d7648c834115963fdb&amp;bin_num=380&amp;bintype=sbin&amp;from=xls&amp;cp=CP1&amp;version=RL7032_TA01_V01&amp;lotid=PAEU7&amp;waferid=PEMY80-06B3" xr:uid="{00000000-0004-0000-0200-00008D010000}"/>
    <hyperlink ref="B109" r:id="rId398" xr:uid="{00000000-0004-0000-0200-00008E010000}"/>
    <hyperlink ref="AO109" r:id="rId399" display="http://cpdb.realtek.com/cpdbv3/view/wafermap/oneWaferSbinMap.php?project=RL7032&amp;checksum=286967cf36fe0bc670aa4355e03311c6&amp;bin_num=94&amp;bintype=sbin&amp;from=xls&amp;cp=CP1&amp;version=RL7032_TA01_V01&amp;lotid=PAEU7&amp;waferid=PEMY80-23A5" xr:uid="{00000000-0004-0000-0200-00008F010000}"/>
    <hyperlink ref="B110" r:id="rId400" xr:uid="{00000000-0004-0000-0200-000090010000}"/>
    <hyperlink ref="AF110" r:id="rId401" display="http://cpdb.realtek.com/cpdbv3/view/wafermap/oneWaferSbinMap.php?project=RL7032&amp;checksum=a36d1a654c265944f9e3759f1ab3156d&amp;bin_num=174&amp;bintype=sbin&amp;from=xls&amp;cp=CP1&amp;version=RL7032_TA01_V01&amp;lotid=PAEU7&amp;waferid=PEMY80-24A0" xr:uid="{00000000-0004-0000-0200-000091010000}"/>
    <hyperlink ref="B111" r:id="rId402" xr:uid="{00000000-0004-0000-0200-000092010000}"/>
    <hyperlink ref="AT111" r:id="rId403" display="http://cpdb.realtek.com/cpdbv3/view/wafermap/oneWaferSbinMap.php?project=RL7032&amp;checksum=2a827993799abfbbb3ae470265d5a9c3&amp;bin_num=16&amp;bintype=sbin&amp;from=xls&amp;cp=CP1&amp;version=RL7032_TA01_V01&amp;lotid=PAEU7&amp;waferid=PEMY80-21B7" xr:uid="{00000000-0004-0000-0200-000093010000}"/>
    <hyperlink ref="B112" r:id="rId404" xr:uid="{00000000-0004-0000-0200-000094010000}"/>
    <hyperlink ref="BD112" r:id="rId405" display="http://cpdb.realtek.com/cpdbv3/view/wafermap/oneWaferSbinMap.php?project=RL7032&amp;checksum=4c6bf11a05d06af7a7fc5601c4b2ad42&amp;bin_num=128&amp;bintype=sbin&amp;from=xls&amp;cp=CP1&amp;version=RL7032_TA01_V01&amp;lotid=PAEU7&amp;waferid=PEMY80-19B7" xr:uid="{00000000-0004-0000-0200-000095010000}"/>
    <hyperlink ref="B113" r:id="rId406" xr:uid="{00000000-0004-0000-0200-000096010000}"/>
    <hyperlink ref="AH113" r:id="rId407" display="http://cpdb.realtek.com/cpdbv3/view/wafermap/oneWaferSbinMap.php?project=RL7032&amp;checksum=053ac2cff3f86a6cbb49f8f96a13ba9c&amp;bin_num=10&amp;bintype=sbin&amp;from=xls&amp;cp=CP1&amp;version=RL7032_TA01_V01&amp;lotid=PAFP5&amp;waferid=PELR18-14E5" xr:uid="{00000000-0004-0000-0200-000097010000}"/>
    <hyperlink ref="B114" r:id="rId408" xr:uid="{00000000-0004-0000-0200-000098010000}"/>
    <hyperlink ref="AF114" r:id="rId409" display="http://cpdb.realtek.com/cpdbv3/view/wafermap/oneWaferSbinMap.php?project=RL7032&amp;checksum=a36d1a654c265944f9e3759f1ab3156d&amp;bin_num=81&amp;bintype=sbin&amp;from=xls&amp;cp=CP1&amp;version=RL7032_TA01_V01&amp;lotid=PAEU7&amp;waferid=PEMY80-24A0" xr:uid="{00000000-0004-0000-0200-000099010000}"/>
    <hyperlink ref="B115" r:id="rId410" xr:uid="{00000000-0004-0000-0200-00009A010000}"/>
    <hyperlink ref="AF115" r:id="rId411" display="http://cpdb.realtek.com/cpdbv3/view/wafermap/oneWaferSbinMap.php?project=RL7032&amp;checksum=a36d1a654c265944f9e3759f1ab3156d&amp;bin_num=18&amp;bintype=sbin&amp;from=xls&amp;cp=CP1&amp;version=RL7032_TA01_V01&amp;lotid=PAEU7&amp;waferid=PEMY80-24A0" xr:uid="{00000000-0004-0000-0200-00009B010000}"/>
    <hyperlink ref="B116" r:id="rId412" xr:uid="{00000000-0004-0000-0200-00009C010000}"/>
    <hyperlink ref="BE116" r:id="rId413" display="http://cpdb.realtek.com/cpdbv3/view/wafermap/oneWaferSbinMap.php?project=RL7032&amp;checksum=fb94d27adfa768ff8d1cc87dd2e25078&amp;bin_num=78&amp;bintype=sbin&amp;from=xls&amp;cp=CP1&amp;version=RL7032_TA01_V01&amp;lotid=PAEU7&amp;waferid=PEMY80-04C5" xr:uid="{00000000-0004-0000-0200-00009D010000}"/>
    <hyperlink ref="B117" r:id="rId414" xr:uid="{00000000-0004-0000-0200-00009E010000}"/>
    <hyperlink ref="BE117" r:id="rId415" display="http://cpdb.realtek.com/cpdbv3/view/wafermap/oneWaferSbinMap.php?project=RL7032&amp;checksum=fb94d27adfa768ff8d1cc87dd2e25078&amp;bin_num=101&amp;bintype=sbin&amp;from=xls&amp;cp=CP1&amp;version=RL7032_TA01_V01&amp;lotid=PAEU7&amp;waferid=PEMY80-04C5" xr:uid="{00000000-0004-0000-0200-00009F010000}"/>
    <hyperlink ref="B118" r:id="rId416" xr:uid="{00000000-0004-0000-0200-0000A0010000}"/>
    <hyperlink ref="AC118" r:id="rId417" display="http://cpdb.realtek.com/cpdbv3/view/wafermap/oneWaferSbinMap.php?project=RL7032&amp;checksum=ef2428f1288e435c67ba2e4d2f2ff726&amp;bin_num=267&amp;bintype=sbin&amp;from=xls&amp;cp=CP1&amp;version=RL7032_TA01_V01&amp;lotid=PAFP5&amp;waferid=PELR18-20C1" xr:uid="{00000000-0004-0000-0200-0000A1010000}"/>
    <hyperlink ref="B119" r:id="rId418" xr:uid="{00000000-0004-0000-0200-0000A2010000}"/>
    <hyperlink ref="R119" r:id="rId419" display="http://cpdb.realtek.com/cpdbv3/view/wafermap/oneWaferSbinMap.php?project=RL7032&amp;checksum=46f8cb30c95dc381d3e2ea783f775701&amp;bin_num=37&amp;bintype=sbin&amp;from=xls&amp;cp=CP1&amp;version=RL7032_TA01_V01&amp;lotid=PAFP5&amp;waferid=PELR18-18C1" xr:uid="{00000000-0004-0000-0200-0000A3010000}"/>
    <hyperlink ref="B120" r:id="rId420" xr:uid="{00000000-0004-0000-0200-0000A4010000}"/>
    <hyperlink ref="BB120" r:id="rId421" display="http://cpdb.realtek.com/cpdbv3/view/wafermap/oneWaferSbinMap.php?project=RL7032&amp;checksum=c1aaf533bbfaa19f0b04352ca30054f6&amp;bin_num=84&amp;bintype=sbin&amp;from=xls&amp;cp=CP1&amp;version=RL7032_TA01_V01&amp;lotid=PAEU7&amp;waferid=PEMY80-07A6" xr:uid="{00000000-0004-0000-0200-0000A5010000}"/>
    <hyperlink ref="B121" r:id="rId422" xr:uid="{00000000-0004-0000-0200-0000A6010000}"/>
    <hyperlink ref="Y121" r:id="rId423" display="http://cpdb.realtek.com/cpdbv3/view/wafermap/oneWaferSbinMap.php?project=RL7032&amp;checksum=5f6b5276d5ee07fe0558ffdc05f79491&amp;bin_num=91&amp;bintype=sbin&amp;from=xls&amp;cp=CP1&amp;version=RL7032_TA01_V01&amp;lotid=PAEU7&amp;waferid=PEMY80-18C4" xr:uid="{00000000-0004-0000-0200-0000A7010000}"/>
    <hyperlink ref="B122" r:id="rId424" xr:uid="{00000000-0004-0000-0200-0000A8010000}"/>
    <hyperlink ref="AN122" r:id="rId425" display="http://cpdb.realtek.com/cpdbv3/view/wafermap/oneWaferSbinMap.php?project=RL7032&amp;checksum=e57fa4ae59f22bd6fbe329c1284877d1&amp;bin_num=154&amp;bintype=sbin&amp;from=xls&amp;cp=CP1&amp;version=RL7032_TA01_V01&amp;lotid=PAEU7&amp;waferid=PEMY80-15E3" xr:uid="{00000000-0004-0000-0200-0000A9010000}"/>
    <hyperlink ref="B123" r:id="rId426" xr:uid="{00000000-0004-0000-0200-0000AA010000}"/>
    <hyperlink ref="AW123" r:id="rId427" display="http://cpdb.realtek.com/cpdbv3/view/wafermap/oneWaferSbinMap.php?project=RL7032&amp;checksum=6dda4a6f962d692d0bbbb734b7155956&amp;bin_num=61&amp;bintype=sbin&amp;from=xls&amp;cp=CP1&amp;version=RL7032_TA01_V01&amp;lotid=PAEU7&amp;waferid=PEMY80-17D1" xr:uid="{00000000-0004-0000-0200-0000AB010000}"/>
    <hyperlink ref="B124" r:id="rId428" xr:uid="{00000000-0004-0000-0200-0000AC010000}"/>
    <hyperlink ref="O124" r:id="rId429" display="http://cpdb.realtek.com/cpdbv3/view/wafermap/oneWaferSbinMap.php?project=RL7032&amp;checksum=b724ec983c106aecb44df4e31aad51dd&amp;bin_num=49&amp;bintype=sbin&amp;from=xls&amp;cp=CP1&amp;version=RL7032_TA01_V01&amp;lotid=PAFP5&amp;waferid=PELR18-01E1" xr:uid="{00000000-0004-0000-0200-0000AD010000}"/>
    <hyperlink ref="B125" r:id="rId430" xr:uid="{00000000-0004-0000-0200-0000AE010000}"/>
    <hyperlink ref="X125" r:id="rId431" display="http://cpdb.realtek.com/cpdbv3/view/wafermap/oneWaferSbinMap.php?project=RL7032&amp;checksum=ecf6ab0fd16c177f16ce1e30443d351b&amp;bin_num=86&amp;bintype=sbin&amp;from=xls&amp;cp=CP1&amp;version=RL7032_TA01_V01&amp;lotid=PAFP5&amp;waferid=PELR18-09G4" xr:uid="{00000000-0004-0000-0200-0000AF010000}"/>
    <hyperlink ref="B126" r:id="rId432" xr:uid="{00000000-0004-0000-0200-0000B0010000}"/>
    <hyperlink ref="AX126" r:id="rId433" display="http://cpdb.realtek.com/cpdbv3/view/wafermap/oneWaferSbinMap.php?project=RL7032&amp;checksum=345f74398359d2a65c12e0dd697f6de4&amp;bin_num=234&amp;bintype=sbin&amp;from=xls&amp;cp=CP1&amp;version=RL7032_TA01_V01&amp;lotid=PACZ2&amp;waferid=PELR05-14G6" xr:uid="{00000000-0004-0000-0200-0000B1010000}"/>
    <hyperlink ref="B127" r:id="rId434" xr:uid="{00000000-0004-0000-0200-0000B2010000}"/>
    <hyperlink ref="B128" r:id="rId435" xr:uid="{00000000-0004-0000-0200-0000B3010000}"/>
    <hyperlink ref="AJ128" r:id="rId436" display="http://cpdb.realtek.com/cpdbv3/view/wafermap/oneWaferSbinMap.php?project=RL7032&amp;checksum=f3c85b7d6665ffdb183bc6ee1d171412&amp;bin_num=36&amp;bintype=sbin&amp;from=xls&amp;cp=CP1&amp;version=RL7032_TA01_V01&amp;lotid=PAEU7&amp;waferid=PEMY80-10A1" xr:uid="{00000000-0004-0000-0200-0000B4010000}"/>
    <hyperlink ref="B129" r:id="rId437" xr:uid="{00000000-0004-0000-0200-0000B5010000}"/>
    <hyperlink ref="AM129" r:id="rId438" display="http://cpdb.realtek.com/cpdbv3/view/wafermap/oneWaferSbinMap.php?project=RL7032&amp;checksum=71cc4863a0b48666f25b8fba8071e97f&amp;bin_num=280&amp;bintype=sbin&amp;from=xls&amp;cp=CP1&amp;version=RL7032_TA01_V01&amp;lotid=PAFP5&amp;waferid=PELR18-12F7" xr:uid="{00000000-0004-0000-0200-0000B6010000}"/>
    <hyperlink ref="B130" r:id="rId439" xr:uid="{00000000-0004-0000-0200-0000B7010000}"/>
    <hyperlink ref="AV130" r:id="rId440" display="http://cpdb.realtek.com/cpdbv3/view/wafermap/oneWaferSbinMap.php?project=RL7032&amp;checksum=7aaecad6fb171c7ece3497e3d2712830&amp;bin_num=177&amp;bintype=sbin&amp;from=xls&amp;cp=CP1&amp;version=RL7032_TA01_V01&amp;lotid=PAEU7&amp;waferid=PEMY80-11G7" xr:uid="{00000000-0004-0000-0200-0000B8010000}"/>
    <hyperlink ref="B131" r:id="rId441" xr:uid="{00000000-0004-0000-0200-0000B9010000}"/>
    <hyperlink ref="BG131" r:id="rId442" display="http://cpdb.realtek.com/cpdbv3/view/wafermap/oneWaferSbinMap.php?project=RL7032&amp;checksum=c719f1a60ef5acc58ad7f197b5970553&amp;bin_num=268&amp;bintype=sbin&amp;from=xls&amp;cp=CP1&amp;version=RL7032_TA01_V01&amp;lotid=PAEU7&amp;waferid=PEMY80-05C0" xr:uid="{00000000-0004-0000-0200-0000BA010000}"/>
    <hyperlink ref="B132" r:id="rId443" xr:uid="{00000000-0004-0000-0200-0000BB010000}"/>
    <hyperlink ref="BG132" r:id="rId444" display="http://cpdb.realtek.com/cpdbv3/view/wafermap/oneWaferSbinMap.php?project=RL7032&amp;checksum=c719f1a60ef5acc58ad7f197b5970553&amp;bin_num=278&amp;bintype=sbin&amp;from=xls&amp;cp=CP1&amp;version=RL7032_TA01_V01&amp;lotid=PAEU7&amp;waferid=PEMY80-05C0" xr:uid="{00000000-0004-0000-0200-0000BC010000}"/>
    <hyperlink ref="B133" r:id="rId445" xr:uid="{00000000-0004-0000-0200-0000BD010000}"/>
    <hyperlink ref="AB133" r:id="rId446" display="http://cpdb.realtek.com/cpdbv3/view/wafermap/oneWaferSbinMap.php?project=RL7032&amp;checksum=05c7f5073229cf74f8d17adc49257b40&amp;bin_num=130&amp;bintype=sbin&amp;from=xls&amp;cp=CP1&amp;version=RL7032_TA01_V01&amp;lotid=PAFP5&amp;waferid=PELR18-06B0" xr:uid="{00000000-0004-0000-0200-0000BE010000}"/>
    <hyperlink ref="B134" r:id="rId447" xr:uid="{00000000-0004-0000-0200-0000BF010000}"/>
    <hyperlink ref="B135" r:id="rId448" xr:uid="{00000000-0004-0000-0200-0000C0010000}"/>
    <hyperlink ref="B136" r:id="rId449" xr:uid="{00000000-0004-0000-0200-0000C1010000}"/>
    <hyperlink ref="B137" r:id="rId450" xr:uid="{00000000-0004-0000-0200-0000C2010000}"/>
    <hyperlink ref="B138" r:id="rId451" xr:uid="{00000000-0004-0000-0200-0000C3010000}"/>
    <hyperlink ref="B139" r:id="rId452" xr:uid="{00000000-0004-0000-0200-0000C4010000}"/>
    <hyperlink ref="B140" r:id="rId453" xr:uid="{00000000-0004-0000-0200-0000C5010000}"/>
    <hyperlink ref="B141" r:id="rId454" xr:uid="{00000000-0004-0000-0200-0000C6010000}"/>
    <hyperlink ref="B142" r:id="rId455" xr:uid="{00000000-0004-0000-0200-0000C7010000}"/>
    <hyperlink ref="B143" r:id="rId456" xr:uid="{00000000-0004-0000-0200-0000C8010000}"/>
    <hyperlink ref="B144" r:id="rId457" xr:uid="{00000000-0004-0000-0200-0000C9010000}"/>
    <hyperlink ref="B145" r:id="rId458" xr:uid="{00000000-0004-0000-0200-0000CA010000}"/>
    <hyperlink ref="B146" r:id="rId459" xr:uid="{00000000-0004-0000-0200-0000CB010000}"/>
    <hyperlink ref="B147" r:id="rId460" xr:uid="{00000000-0004-0000-0200-0000CC010000}"/>
    <hyperlink ref="B148" r:id="rId461" xr:uid="{00000000-0004-0000-0200-0000CD010000}"/>
    <hyperlink ref="B149" r:id="rId462" xr:uid="{00000000-0004-0000-0200-0000CE010000}"/>
    <hyperlink ref="B150" r:id="rId463" xr:uid="{00000000-0004-0000-0200-0000CF010000}"/>
    <hyperlink ref="B151" r:id="rId464" xr:uid="{00000000-0004-0000-0200-0000D0010000}"/>
    <hyperlink ref="B152" r:id="rId465" xr:uid="{00000000-0004-0000-0200-0000D1010000}"/>
    <hyperlink ref="B153" r:id="rId466" xr:uid="{00000000-0004-0000-0200-0000D2010000}"/>
    <hyperlink ref="B154" r:id="rId467" xr:uid="{00000000-0004-0000-0200-0000D3010000}"/>
    <hyperlink ref="B155" r:id="rId468" xr:uid="{00000000-0004-0000-0200-0000D4010000}"/>
    <hyperlink ref="B156" r:id="rId469" xr:uid="{00000000-0004-0000-0200-0000D5010000}"/>
    <hyperlink ref="B157" r:id="rId470" xr:uid="{00000000-0004-0000-0200-0000D6010000}"/>
    <hyperlink ref="B158" r:id="rId471" xr:uid="{00000000-0004-0000-0200-0000D7010000}"/>
    <hyperlink ref="B159" r:id="rId472" xr:uid="{00000000-0004-0000-0200-0000D8010000}"/>
    <hyperlink ref="B160" r:id="rId473" xr:uid="{00000000-0004-0000-0200-0000D9010000}"/>
    <hyperlink ref="B161" r:id="rId474" xr:uid="{00000000-0004-0000-0200-0000DA010000}"/>
    <hyperlink ref="B162" r:id="rId475" xr:uid="{00000000-0004-0000-0200-0000DB010000}"/>
    <hyperlink ref="B163" r:id="rId476" xr:uid="{00000000-0004-0000-0200-0000DC010000}"/>
    <hyperlink ref="B164" r:id="rId477" xr:uid="{00000000-0004-0000-0200-0000DD010000}"/>
    <hyperlink ref="B165" r:id="rId478" xr:uid="{00000000-0004-0000-0200-0000DE010000}"/>
    <hyperlink ref="B166" r:id="rId479" xr:uid="{00000000-0004-0000-0200-0000DF010000}"/>
    <hyperlink ref="B167" r:id="rId480" xr:uid="{00000000-0004-0000-0200-0000E0010000}"/>
    <hyperlink ref="B168" r:id="rId481" xr:uid="{00000000-0004-0000-0200-0000E1010000}"/>
    <hyperlink ref="B169" r:id="rId482" xr:uid="{00000000-0004-0000-0200-0000E2010000}"/>
    <hyperlink ref="B170" r:id="rId483" xr:uid="{00000000-0004-0000-0200-0000E3010000}"/>
    <hyperlink ref="B171" r:id="rId484" xr:uid="{00000000-0004-0000-0200-0000E4010000}"/>
    <hyperlink ref="B172" r:id="rId485" xr:uid="{00000000-0004-0000-0200-0000E5010000}"/>
    <hyperlink ref="B173" r:id="rId486" xr:uid="{00000000-0004-0000-0200-0000E6010000}"/>
    <hyperlink ref="B174" r:id="rId487" xr:uid="{00000000-0004-0000-0200-0000E7010000}"/>
    <hyperlink ref="B175" r:id="rId488" xr:uid="{00000000-0004-0000-0200-0000E8010000}"/>
    <hyperlink ref="B176" r:id="rId489" xr:uid="{00000000-0004-0000-0200-0000E9010000}"/>
    <hyperlink ref="B177" r:id="rId490" xr:uid="{00000000-0004-0000-0200-0000EA010000}"/>
    <hyperlink ref="B178" r:id="rId491" xr:uid="{00000000-0004-0000-0200-0000EB010000}"/>
    <hyperlink ref="B179" r:id="rId492" xr:uid="{00000000-0004-0000-0200-0000EC010000}"/>
    <hyperlink ref="B180" r:id="rId493" xr:uid="{00000000-0004-0000-0200-0000ED010000}"/>
    <hyperlink ref="B181" r:id="rId494" xr:uid="{00000000-0004-0000-0200-0000EE010000}"/>
    <hyperlink ref="B182" r:id="rId495" xr:uid="{00000000-0004-0000-0200-0000EF010000}"/>
    <hyperlink ref="B183" r:id="rId496" xr:uid="{00000000-0004-0000-0200-0000F0010000}"/>
    <hyperlink ref="B184" r:id="rId497" xr:uid="{00000000-0004-0000-0200-0000F1010000}"/>
    <hyperlink ref="B185" r:id="rId498" xr:uid="{00000000-0004-0000-0200-0000F2010000}"/>
    <hyperlink ref="B186" r:id="rId499" xr:uid="{00000000-0004-0000-0200-0000F3010000}"/>
    <hyperlink ref="B187" r:id="rId500" xr:uid="{00000000-0004-0000-0200-0000F4010000}"/>
    <hyperlink ref="B188" r:id="rId501" xr:uid="{00000000-0004-0000-0200-0000F5010000}"/>
    <hyperlink ref="B189" r:id="rId502" xr:uid="{00000000-0004-0000-0200-0000F6010000}"/>
    <hyperlink ref="B190" r:id="rId503" xr:uid="{00000000-0004-0000-0200-0000F7010000}"/>
    <hyperlink ref="B191" r:id="rId504" xr:uid="{00000000-0004-0000-0200-0000F8010000}"/>
    <hyperlink ref="B192" r:id="rId505" xr:uid="{00000000-0004-0000-0200-0000F9010000}"/>
    <hyperlink ref="B193" r:id="rId506" xr:uid="{00000000-0004-0000-0200-0000FA010000}"/>
    <hyperlink ref="B194" r:id="rId507" xr:uid="{00000000-0004-0000-0200-0000FB010000}"/>
    <hyperlink ref="B195" r:id="rId508" xr:uid="{00000000-0004-0000-0200-0000FC010000}"/>
    <hyperlink ref="B196" r:id="rId509" xr:uid="{00000000-0004-0000-0200-0000FD010000}"/>
    <hyperlink ref="B197" r:id="rId510" xr:uid="{00000000-0004-0000-0200-0000FE010000}"/>
    <hyperlink ref="B198" r:id="rId511" xr:uid="{00000000-0004-0000-0200-0000FF010000}"/>
    <hyperlink ref="B199" r:id="rId512" xr:uid="{00000000-0004-0000-0200-000000020000}"/>
    <hyperlink ref="B200" r:id="rId513" xr:uid="{00000000-0004-0000-0200-000001020000}"/>
    <hyperlink ref="B201" r:id="rId514" xr:uid="{00000000-0004-0000-0200-000002020000}"/>
    <hyperlink ref="B202" r:id="rId515" xr:uid="{00000000-0004-0000-0200-000003020000}"/>
    <hyperlink ref="B203" r:id="rId516" xr:uid="{00000000-0004-0000-0200-000004020000}"/>
    <hyperlink ref="B204" r:id="rId517" xr:uid="{00000000-0004-0000-0200-000005020000}"/>
    <hyperlink ref="B205" r:id="rId518" xr:uid="{00000000-0004-0000-0200-000006020000}"/>
    <hyperlink ref="B206" r:id="rId519" xr:uid="{00000000-0004-0000-0200-000007020000}"/>
    <hyperlink ref="B207" r:id="rId520" xr:uid="{00000000-0004-0000-0200-000008020000}"/>
    <hyperlink ref="B208" r:id="rId521" xr:uid="{00000000-0004-0000-0200-000009020000}"/>
    <hyperlink ref="B209" r:id="rId522" xr:uid="{00000000-0004-0000-0200-00000A020000}"/>
    <hyperlink ref="B210" r:id="rId523" xr:uid="{00000000-0004-0000-0200-00000B020000}"/>
    <hyperlink ref="B211" r:id="rId524" xr:uid="{00000000-0004-0000-0200-00000C020000}"/>
    <hyperlink ref="B212" r:id="rId525" xr:uid="{00000000-0004-0000-0200-00000D020000}"/>
    <hyperlink ref="B213" r:id="rId526" xr:uid="{00000000-0004-0000-0200-00000E020000}"/>
    <hyperlink ref="B214" r:id="rId527" xr:uid="{00000000-0004-0000-0200-00000F020000}"/>
    <hyperlink ref="B215" r:id="rId528" xr:uid="{00000000-0004-0000-0200-000010020000}"/>
    <hyperlink ref="B216" r:id="rId529" xr:uid="{00000000-0004-0000-0200-000011020000}"/>
    <hyperlink ref="B217" r:id="rId530" xr:uid="{00000000-0004-0000-0200-000012020000}"/>
    <hyperlink ref="B218" r:id="rId531" xr:uid="{00000000-0004-0000-0200-000013020000}"/>
    <hyperlink ref="B219" r:id="rId532" xr:uid="{00000000-0004-0000-0200-000014020000}"/>
    <hyperlink ref="B220" r:id="rId533" xr:uid="{00000000-0004-0000-0200-000015020000}"/>
    <hyperlink ref="B221" r:id="rId534" xr:uid="{00000000-0004-0000-0200-000016020000}"/>
    <hyperlink ref="B222" r:id="rId535" xr:uid="{00000000-0004-0000-0200-000017020000}"/>
    <hyperlink ref="B223" r:id="rId536" xr:uid="{00000000-0004-0000-0200-000018020000}"/>
    <hyperlink ref="B224" r:id="rId537" xr:uid="{00000000-0004-0000-0200-000019020000}"/>
    <hyperlink ref="B225" r:id="rId538" xr:uid="{00000000-0004-0000-0200-00001A020000}"/>
    <hyperlink ref="B226" r:id="rId539" xr:uid="{00000000-0004-0000-0200-00001B020000}"/>
    <hyperlink ref="B227" r:id="rId540" xr:uid="{00000000-0004-0000-0200-00001C020000}"/>
    <hyperlink ref="B228" r:id="rId541" xr:uid="{00000000-0004-0000-0200-00001D020000}"/>
    <hyperlink ref="B229" r:id="rId542" xr:uid="{00000000-0004-0000-0200-00001E020000}"/>
    <hyperlink ref="B230" r:id="rId543" xr:uid="{00000000-0004-0000-0200-00001F020000}"/>
    <hyperlink ref="B231" r:id="rId544" xr:uid="{00000000-0004-0000-0200-000020020000}"/>
    <hyperlink ref="B232" r:id="rId545" xr:uid="{00000000-0004-0000-0200-000021020000}"/>
    <hyperlink ref="B233" r:id="rId546" xr:uid="{00000000-0004-0000-0200-000022020000}"/>
    <hyperlink ref="B234" r:id="rId547" xr:uid="{00000000-0004-0000-0200-000023020000}"/>
    <hyperlink ref="B235" r:id="rId548" xr:uid="{00000000-0004-0000-0200-000024020000}"/>
    <hyperlink ref="B236" r:id="rId549" xr:uid="{00000000-0004-0000-0200-000025020000}"/>
    <hyperlink ref="B237" r:id="rId550" xr:uid="{00000000-0004-0000-0200-000026020000}"/>
    <hyperlink ref="B238" r:id="rId551" xr:uid="{00000000-0004-0000-0200-000027020000}"/>
    <hyperlink ref="B239" r:id="rId552" xr:uid="{00000000-0004-0000-0200-000028020000}"/>
    <hyperlink ref="B240" r:id="rId553" xr:uid="{00000000-0004-0000-0200-000029020000}"/>
    <hyperlink ref="B241" r:id="rId554" xr:uid="{00000000-0004-0000-0200-00002A020000}"/>
    <hyperlink ref="B242" r:id="rId555" xr:uid="{00000000-0004-0000-0200-00002B020000}"/>
    <hyperlink ref="B243" r:id="rId556" xr:uid="{00000000-0004-0000-0200-00002C020000}"/>
    <hyperlink ref="B244" r:id="rId557" xr:uid="{00000000-0004-0000-0200-00002D020000}"/>
    <hyperlink ref="B245" r:id="rId558" xr:uid="{00000000-0004-0000-0200-00002E020000}"/>
    <hyperlink ref="B246" r:id="rId559" xr:uid="{00000000-0004-0000-0200-00002F020000}"/>
    <hyperlink ref="B247" r:id="rId560" xr:uid="{00000000-0004-0000-0200-000030020000}"/>
    <hyperlink ref="B248" r:id="rId561" xr:uid="{00000000-0004-0000-0200-000031020000}"/>
    <hyperlink ref="B249" r:id="rId562" xr:uid="{00000000-0004-0000-0200-000032020000}"/>
    <hyperlink ref="B250" r:id="rId563" xr:uid="{00000000-0004-0000-0200-000033020000}"/>
    <hyperlink ref="B251" r:id="rId564" xr:uid="{00000000-0004-0000-0200-000034020000}"/>
    <hyperlink ref="B252" r:id="rId565" xr:uid="{00000000-0004-0000-0200-000035020000}"/>
    <hyperlink ref="B253" r:id="rId566" xr:uid="{00000000-0004-0000-0200-000036020000}"/>
    <hyperlink ref="B254" r:id="rId567" xr:uid="{00000000-0004-0000-0200-000037020000}"/>
    <hyperlink ref="B255" r:id="rId568" xr:uid="{00000000-0004-0000-0200-000038020000}"/>
    <hyperlink ref="B256" r:id="rId569" xr:uid="{00000000-0004-0000-0200-000039020000}"/>
    <hyperlink ref="B257" r:id="rId570" xr:uid="{00000000-0004-0000-0200-00003A020000}"/>
    <hyperlink ref="B258" r:id="rId571" xr:uid="{00000000-0004-0000-0200-00003B020000}"/>
    <hyperlink ref="B259" r:id="rId572" xr:uid="{00000000-0004-0000-0200-00003C020000}"/>
    <hyperlink ref="B260" r:id="rId573" xr:uid="{00000000-0004-0000-0200-00003D020000}"/>
    <hyperlink ref="B261" r:id="rId574" xr:uid="{00000000-0004-0000-0200-00003E020000}"/>
    <hyperlink ref="B262" r:id="rId575" xr:uid="{00000000-0004-0000-0200-00003F020000}"/>
    <hyperlink ref="B263" r:id="rId576" xr:uid="{00000000-0004-0000-0200-000040020000}"/>
    <hyperlink ref="B264" r:id="rId577" xr:uid="{00000000-0004-0000-0200-000041020000}"/>
    <hyperlink ref="B265" r:id="rId578" xr:uid="{00000000-0004-0000-0200-000042020000}"/>
    <hyperlink ref="B266" r:id="rId579" xr:uid="{00000000-0004-0000-0200-000043020000}"/>
    <hyperlink ref="B267" r:id="rId580" xr:uid="{00000000-0004-0000-0200-000044020000}"/>
    <hyperlink ref="B268" r:id="rId581" xr:uid="{00000000-0004-0000-0200-000045020000}"/>
    <hyperlink ref="B269" r:id="rId582" xr:uid="{00000000-0004-0000-0200-000046020000}"/>
    <hyperlink ref="B270" r:id="rId583" xr:uid="{00000000-0004-0000-0200-000047020000}"/>
    <hyperlink ref="B271" r:id="rId584" xr:uid="{00000000-0004-0000-0200-000048020000}"/>
    <hyperlink ref="B272" r:id="rId585" xr:uid="{00000000-0004-0000-0200-000049020000}"/>
    <hyperlink ref="B273" r:id="rId586" xr:uid="{00000000-0004-0000-0200-00004A020000}"/>
    <hyperlink ref="B274" r:id="rId587" xr:uid="{00000000-0004-0000-0200-00004B020000}"/>
    <hyperlink ref="B275" r:id="rId588" xr:uid="{00000000-0004-0000-0200-00004C020000}"/>
    <hyperlink ref="B276" r:id="rId589" xr:uid="{00000000-0004-0000-0200-00004D020000}"/>
    <hyperlink ref="B277" r:id="rId590" xr:uid="{00000000-0004-0000-0200-00004E020000}"/>
    <hyperlink ref="B278" r:id="rId591" xr:uid="{00000000-0004-0000-0200-00004F020000}"/>
    <hyperlink ref="B279" r:id="rId592" xr:uid="{00000000-0004-0000-0200-000050020000}"/>
    <hyperlink ref="B280" r:id="rId593" xr:uid="{00000000-0004-0000-0200-000051020000}"/>
    <hyperlink ref="B281" r:id="rId594" xr:uid="{00000000-0004-0000-0200-000052020000}"/>
    <hyperlink ref="B282" r:id="rId595" xr:uid="{00000000-0004-0000-0200-000053020000}"/>
    <hyperlink ref="B283" r:id="rId596" xr:uid="{00000000-0004-0000-0200-000054020000}"/>
    <hyperlink ref="B284" r:id="rId597" xr:uid="{00000000-0004-0000-0200-000055020000}"/>
    <hyperlink ref="B285" r:id="rId598" xr:uid="{00000000-0004-0000-0200-000056020000}"/>
    <hyperlink ref="B286" r:id="rId599" xr:uid="{00000000-0004-0000-0200-000057020000}"/>
    <hyperlink ref="B287" r:id="rId600" xr:uid="{00000000-0004-0000-0200-000058020000}"/>
    <hyperlink ref="B288" r:id="rId601" xr:uid="{00000000-0004-0000-0200-000059020000}"/>
    <hyperlink ref="B289" r:id="rId602" xr:uid="{00000000-0004-0000-0200-00005A020000}"/>
    <hyperlink ref="B290" r:id="rId603" xr:uid="{00000000-0004-0000-0200-00005B020000}"/>
    <hyperlink ref="B291" r:id="rId604" xr:uid="{00000000-0004-0000-0200-00005C020000}"/>
    <hyperlink ref="B292" r:id="rId605" xr:uid="{00000000-0004-0000-0200-00005D020000}"/>
    <hyperlink ref="B293" r:id="rId606" xr:uid="{00000000-0004-0000-0200-00005E020000}"/>
    <hyperlink ref="B294" r:id="rId607" xr:uid="{00000000-0004-0000-0200-00005F020000}"/>
    <hyperlink ref="B295" r:id="rId608" xr:uid="{00000000-0004-0000-0200-000060020000}"/>
    <hyperlink ref="B296" r:id="rId609" xr:uid="{00000000-0004-0000-0200-000061020000}"/>
    <hyperlink ref="B297" r:id="rId610" xr:uid="{00000000-0004-0000-0200-000062020000}"/>
    <hyperlink ref="B298" r:id="rId611" xr:uid="{00000000-0004-0000-0200-000063020000}"/>
    <hyperlink ref="B299" r:id="rId612" xr:uid="{00000000-0004-0000-0200-000064020000}"/>
    <hyperlink ref="B300" r:id="rId613" xr:uid="{00000000-0004-0000-0200-000065020000}"/>
    <hyperlink ref="B301" r:id="rId614" xr:uid="{00000000-0004-0000-0200-000066020000}"/>
    <hyperlink ref="B302" r:id="rId615" xr:uid="{00000000-0004-0000-0200-000067020000}"/>
    <hyperlink ref="B303" r:id="rId616" xr:uid="{00000000-0004-0000-0200-000068020000}"/>
    <hyperlink ref="B304" r:id="rId617" xr:uid="{00000000-0004-0000-0200-000069020000}"/>
    <hyperlink ref="B305" r:id="rId618" xr:uid="{00000000-0004-0000-0200-00006A020000}"/>
    <hyperlink ref="B306" r:id="rId619" xr:uid="{00000000-0004-0000-0200-00006B020000}"/>
    <hyperlink ref="B307" r:id="rId620" xr:uid="{00000000-0004-0000-0200-00006C020000}"/>
    <hyperlink ref="B308" r:id="rId621" xr:uid="{00000000-0004-0000-0200-00006D020000}"/>
    <hyperlink ref="B309" r:id="rId622" xr:uid="{00000000-0004-0000-0200-00006E020000}"/>
    <hyperlink ref="B310" r:id="rId623" xr:uid="{00000000-0004-0000-0200-00006F020000}"/>
    <hyperlink ref="B311" r:id="rId624" xr:uid="{00000000-0004-0000-0200-000070020000}"/>
    <hyperlink ref="B312" r:id="rId625" xr:uid="{00000000-0004-0000-0200-000071020000}"/>
    <hyperlink ref="B313" r:id="rId626" xr:uid="{00000000-0004-0000-0200-000072020000}"/>
    <hyperlink ref="B314" r:id="rId627" xr:uid="{00000000-0004-0000-0200-000073020000}"/>
    <hyperlink ref="B315" r:id="rId628" xr:uid="{00000000-0004-0000-0200-000074020000}"/>
    <hyperlink ref="B316" r:id="rId629" xr:uid="{00000000-0004-0000-0200-000075020000}"/>
    <hyperlink ref="B317" r:id="rId630" xr:uid="{00000000-0004-0000-0200-000076020000}"/>
    <hyperlink ref="B318" r:id="rId631" xr:uid="{00000000-0004-0000-0200-000077020000}"/>
    <hyperlink ref="B319" r:id="rId632" xr:uid="{00000000-0004-0000-0200-000078020000}"/>
    <hyperlink ref="B320" r:id="rId633" xr:uid="{00000000-0004-0000-0200-000079020000}"/>
    <hyperlink ref="B321" r:id="rId634" xr:uid="{00000000-0004-0000-0200-00007A020000}"/>
    <hyperlink ref="B322" r:id="rId635" xr:uid="{00000000-0004-0000-0200-00007B020000}"/>
    <hyperlink ref="B323" r:id="rId636" xr:uid="{00000000-0004-0000-0200-00007C020000}"/>
    <hyperlink ref="B324" r:id="rId637" xr:uid="{00000000-0004-0000-0200-00007D020000}"/>
    <hyperlink ref="B325" r:id="rId638" xr:uid="{00000000-0004-0000-0200-00007E020000}"/>
    <hyperlink ref="B326" r:id="rId639" xr:uid="{00000000-0004-0000-0200-00007F020000}"/>
    <hyperlink ref="B327" r:id="rId640" xr:uid="{00000000-0004-0000-0200-000080020000}"/>
    <hyperlink ref="B328" r:id="rId641" xr:uid="{00000000-0004-0000-0200-000081020000}"/>
    <hyperlink ref="B329" r:id="rId642" xr:uid="{00000000-0004-0000-0200-000082020000}"/>
    <hyperlink ref="B330" r:id="rId643" xr:uid="{00000000-0004-0000-0200-000083020000}"/>
    <hyperlink ref="B331" r:id="rId644" xr:uid="{00000000-0004-0000-0200-000084020000}"/>
    <hyperlink ref="B332" r:id="rId645" xr:uid="{00000000-0004-0000-0200-000085020000}"/>
    <hyperlink ref="B333" r:id="rId646" xr:uid="{00000000-0004-0000-0200-000086020000}"/>
    <hyperlink ref="B334" r:id="rId647" xr:uid="{00000000-0004-0000-0200-000087020000}"/>
    <hyperlink ref="B335" r:id="rId648" xr:uid="{00000000-0004-0000-0200-000088020000}"/>
    <hyperlink ref="B336" r:id="rId649" xr:uid="{00000000-0004-0000-0200-000089020000}"/>
    <hyperlink ref="B337" r:id="rId650" xr:uid="{00000000-0004-0000-0200-00008A020000}"/>
    <hyperlink ref="B338" r:id="rId651" xr:uid="{00000000-0004-0000-0200-00008B02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J363"/>
  <sheetViews>
    <sheetView workbookViewId="0">
      <selection activeCell="BJ363" sqref="BJ363"/>
    </sheetView>
  </sheetViews>
  <sheetFormatPr defaultRowHeight="14.5" x14ac:dyDescent="0.35"/>
  <cols>
    <col min="4" max="4" width="50" customWidth="1"/>
    <col min="14" max="14" width="20" customWidth="1"/>
  </cols>
  <sheetData>
    <row r="1" spans="1:62" x14ac:dyDescent="0.35">
      <c r="A1" s="7">
        <v>1</v>
      </c>
      <c r="B1" s="28" t="s">
        <v>412</v>
      </c>
      <c r="C1" s="28">
        <v>82894</v>
      </c>
      <c r="D1" s="29">
        <v>0.90610000000000002</v>
      </c>
      <c r="N1" s="1" t="s">
        <v>62</v>
      </c>
      <c r="O1" s="1" t="s">
        <v>24</v>
      </c>
      <c r="P1" s="1" t="s">
        <v>24</v>
      </c>
      <c r="Q1" s="1" t="s">
        <v>24</v>
      </c>
      <c r="R1" s="1" t="s">
        <v>24</v>
      </c>
      <c r="S1" s="1" t="s">
        <v>24</v>
      </c>
      <c r="T1" s="1" t="s">
        <v>24</v>
      </c>
      <c r="U1" s="1" t="s">
        <v>24</v>
      </c>
      <c r="V1" s="1" t="s">
        <v>24</v>
      </c>
      <c r="W1" s="1" t="s">
        <v>24</v>
      </c>
      <c r="X1" s="1" t="s">
        <v>24</v>
      </c>
      <c r="Y1" s="1" t="s">
        <v>24</v>
      </c>
      <c r="Z1" s="1" t="s">
        <v>24</v>
      </c>
      <c r="AA1" s="1" t="s">
        <v>24</v>
      </c>
      <c r="AB1" s="1" t="s">
        <v>24</v>
      </c>
      <c r="AC1" s="1" t="s">
        <v>24</v>
      </c>
      <c r="AD1" s="1" t="s">
        <v>24</v>
      </c>
      <c r="AE1" s="1" t="s">
        <v>24</v>
      </c>
      <c r="AF1" s="1" t="s">
        <v>24</v>
      </c>
      <c r="AG1" s="1" t="s">
        <v>24</v>
      </c>
      <c r="AH1" s="1" t="s">
        <v>24</v>
      </c>
      <c r="AI1" s="1" t="s">
        <v>24</v>
      </c>
      <c r="AJ1" s="1" t="s">
        <v>24</v>
      </c>
      <c r="AK1" s="1" t="s">
        <v>24</v>
      </c>
      <c r="AL1" s="1" t="s">
        <v>24</v>
      </c>
      <c r="AM1" s="1" t="s">
        <v>24</v>
      </c>
      <c r="AN1" s="1" t="s">
        <v>24</v>
      </c>
      <c r="AO1" s="1" t="s">
        <v>24</v>
      </c>
      <c r="AP1" s="1" t="s">
        <v>24</v>
      </c>
      <c r="AQ1" s="1" t="s">
        <v>24</v>
      </c>
      <c r="AR1" s="1" t="s">
        <v>24</v>
      </c>
      <c r="AS1" s="1" t="s">
        <v>24</v>
      </c>
      <c r="AT1" s="1" t="s">
        <v>24</v>
      </c>
      <c r="AU1" s="1" t="s">
        <v>24</v>
      </c>
      <c r="AV1" s="1" t="s">
        <v>24</v>
      </c>
      <c r="AW1" s="1" t="s">
        <v>24</v>
      </c>
      <c r="AX1" s="1" t="s">
        <v>24</v>
      </c>
      <c r="AY1" s="1" t="s">
        <v>24</v>
      </c>
      <c r="AZ1" s="1" t="s">
        <v>24</v>
      </c>
      <c r="BA1" s="1" t="s">
        <v>24</v>
      </c>
      <c r="BB1" s="1" t="s">
        <v>24</v>
      </c>
      <c r="BC1" s="1" t="s">
        <v>24</v>
      </c>
      <c r="BD1" s="1" t="s">
        <v>24</v>
      </c>
      <c r="BE1" s="1" t="s">
        <v>24</v>
      </c>
      <c r="BF1" s="1" t="s">
        <v>24</v>
      </c>
      <c r="BG1" s="1" t="s">
        <v>24</v>
      </c>
      <c r="BH1" s="1" t="s">
        <v>24</v>
      </c>
      <c r="BI1" s="1" t="s">
        <v>24</v>
      </c>
      <c r="BJ1" s="1" t="s">
        <v>24</v>
      </c>
    </row>
    <row r="2" spans="1:62" x14ac:dyDescent="0.35">
      <c r="A2" s="27" t="s">
        <v>413</v>
      </c>
      <c r="B2" s="30" t="s">
        <v>414</v>
      </c>
      <c r="C2" s="30">
        <v>82894</v>
      </c>
      <c r="D2" s="31">
        <v>0.90610000000000002</v>
      </c>
      <c r="N2" s="1" t="s">
        <v>415</v>
      </c>
      <c r="O2" s="1" t="s">
        <v>24</v>
      </c>
      <c r="P2" s="1" t="s">
        <v>24</v>
      </c>
      <c r="Q2" s="1" t="s">
        <v>24</v>
      </c>
      <c r="R2" s="1" t="s">
        <v>24</v>
      </c>
      <c r="S2" s="1" t="s">
        <v>24</v>
      </c>
      <c r="T2" s="1" t="s">
        <v>24</v>
      </c>
      <c r="U2" s="1" t="s">
        <v>24</v>
      </c>
      <c r="V2" s="1" t="s">
        <v>24</v>
      </c>
      <c r="W2" s="1" t="s">
        <v>24</v>
      </c>
      <c r="X2" s="1" t="s">
        <v>24</v>
      </c>
      <c r="Y2" s="1" t="s">
        <v>24</v>
      </c>
      <c r="Z2" s="1" t="s">
        <v>24</v>
      </c>
      <c r="AA2" s="1" t="s">
        <v>24</v>
      </c>
      <c r="AB2" s="1" t="s">
        <v>24</v>
      </c>
      <c r="AC2" s="1" t="s">
        <v>24</v>
      </c>
      <c r="AD2" s="1" t="s">
        <v>24</v>
      </c>
      <c r="AE2" s="1" t="s">
        <v>24</v>
      </c>
      <c r="AF2" s="1" t="s">
        <v>24</v>
      </c>
      <c r="AG2" s="1" t="s">
        <v>24</v>
      </c>
      <c r="AH2" s="1" t="s">
        <v>24</v>
      </c>
      <c r="AI2" s="1" t="s">
        <v>24</v>
      </c>
      <c r="AJ2" s="1" t="s">
        <v>24</v>
      </c>
      <c r="AK2" s="1" t="s">
        <v>24</v>
      </c>
      <c r="AL2" s="1" t="s">
        <v>24</v>
      </c>
      <c r="AM2" s="1" t="s">
        <v>24</v>
      </c>
      <c r="AN2" s="1" t="s">
        <v>24</v>
      </c>
      <c r="AO2" s="1" t="s">
        <v>24</v>
      </c>
      <c r="AP2" s="1" t="s">
        <v>24</v>
      </c>
      <c r="AQ2" s="1" t="s">
        <v>24</v>
      </c>
      <c r="AR2" s="1" t="s">
        <v>24</v>
      </c>
      <c r="AS2" s="1" t="s">
        <v>24</v>
      </c>
      <c r="AT2" s="1" t="s">
        <v>24</v>
      </c>
      <c r="AU2" s="1" t="s">
        <v>24</v>
      </c>
      <c r="AV2" s="1" t="s">
        <v>24</v>
      </c>
      <c r="AW2" s="1" t="s">
        <v>24</v>
      </c>
      <c r="AX2" s="1" t="s">
        <v>24</v>
      </c>
      <c r="AY2" s="1" t="s">
        <v>24</v>
      </c>
      <c r="AZ2" s="1" t="s">
        <v>24</v>
      </c>
      <c r="BA2" s="1" t="s">
        <v>24</v>
      </c>
      <c r="BB2" s="1" t="s">
        <v>24</v>
      </c>
      <c r="BC2" s="1" t="s">
        <v>24</v>
      </c>
      <c r="BD2" s="1" t="s">
        <v>24</v>
      </c>
      <c r="BE2" s="1" t="s">
        <v>24</v>
      </c>
      <c r="BF2" s="1" t="s">
        <v>24</v>
      </c>
      <c r="BG2" s="1" t="s">
        <v>24</v>
      </c>
      <c r="BH2" s="1" t="s">
        <v>24</v>
      </c>
      <c r="BI2" s="1" t="s">
        <v>24</v>
      </c>
      <c r="BJ2" s="1" t="s">
        <v>24</v>
      </c>
    </row>
    <row r="3" spans="1:62" x14ac:dyDescent="0.35">
      <c r="B3" s="36" t="s">
        <v>421</v>
      </c>
      <c r="C3" s="36">
        <v>26</v>
      </c>
      <c r="D3" s="37">
        <v>2.9999999999999997E-4</v>
      </c>
      <c r="N3" s="1" t="s">
        <v>416</v>
      </c>
      <c r="O3" s="1" t="s">
        <v>1476</v>
      </c>
      <c r="P3" s="1" t="s">
        <v>1477</v>
      </c>
      <c r="Q3" s="1" t="s">
        <v>1477</v>
      </c>
      <c r="R3" s="1" t="s">
        <v>1476</v>
      </c>
      <c r="S3" s="1" t="s">
        <v>1476</v>
      </c>
      <c r="T3" s="1" t="s">
        <v>1476</v>
      </c>
      <c r="U3" s="1" t="s">
        <v>1477</v>
      </c>
      <c r="V3" s="1" t="s">
        <v>1476</v>
      </c>
      <c r="W3" s="1" t="s">
        <v>1477</v>
      </c>
      <c r="X3" s="1" t="s">
        <v>1476</v>
      </c>
      <c r="Y3" s="1" t="s">
        <v>1476</v>
      </c>
      <c r="Z3" s="1" t="s">
        <v>1476</v>
      </c>
      <c r="AA3" s="1" t="s">
        <v>1477</v>
      </c>
      <c r="AB3" s="1" t="s">
        <v>1476</v>
      </c>
      <c r="AC3" s="1" t="s">
        <v>1477</v>
      </c>
      <c r="AD3" s="1" t="s">
        <v>1476</v>
      </c>
      <c r="AE3" s="1" t="s">
        <v>1478</v>
      </c>
      <c r="AF3" s="1" t="s">
        <v>1476</v>
      </c>
      <c r="AG3" s="1" t="s">
        <v>1477</v>
      </c>
      <c r="AH3" s="1" t="s">
        <v>1478</v>
      </c>
      <c r="AI3" s="1" t="s">
        <v>1476</v>
      </c>
      <c r="AJ3" s="1" t="s">
        <v>1478</v>
      </c>
      <c r="AK3" s="1" t="s">
        <v>1476</v>
      </c>
      <c r="AL3" s="1" t="s">
        <v>1477</v>
      </c>
      <c r="AM3" s="1" t="s">
        <v>1477</v>
      </c>
      <c r="AN3" s="1" t="s">
        <v>1478</v>
      </c>
      <c r="AO3" s="1" t="s">
        <v>1478</v>
      </c>
      <c r="AP3" s="1" t="s">
        <v>1476</v>
      </c>
      <c r="AQ3" s="1" t="s">
        <v>1477</v>
      </c>
      <c r="AR3" s="1" t="s">
        <v>1476</v>
      </c>
      <c r="AS3" s="1" t="s">
        <v>1476</v>
      </c>
      <c r="AT3" s="1" t="s">
        <v>1478</v>
      </c>
      <c r="AU3" s="1" t="s">
        <v>1477</v>
      </c>
      <c r="AV3" s="1" t="s">
        <v>1477</v>
      </c>
      <c r="AW3" s="1" t="s">
        <v>1477</v>
      </c>
      <c r="AX3" s="1" t="s">
        <v>1478</v>
      </c>
      <c r="AY3" s="1" t="s">
        <v>1477</v>
      </c>
      <c r="AZ3" s="1" t="s">
        <v>1478</v>
      </c>
      <c r="BA3" s="1" t="s">
        <v>1478</v>
      </c>
      <c r="BB3" s="1" t="s">
        <v>1477</v>
      </c>
      <c r="BC3" s="1" t="s">
        <v>1478</v>
      </c>
      <c r="BD3" s="1" t="s">
        <v>1478</v>
      </c>
      <c r="BE3" s="1" t="s">
        <v>1478</v>
      </c>
      <c r="BF3" s="1" t="s">
        <v>1476</v>
      </c>
      <c r="BG3" s="1" t="s">
        <v>1477</v>
      </c>
      <c r="BH3" s="1" t="s">
        <v>1478</v>
      </c>
      <c r="BI3" s="1" t="s">
        <v>1478</v>
      </c>
      <c r="BJ3" s="1" t="s">
        <v>1478</v>
      </c>
    </row>
    <row r="4" spans="1:62" x14ac:dyDescent="0.35">
      <c r="B4" s="44" t="s">
        <v>481</v>
      </c>
      <c r="C4" s="44">
        <v>5589</v>
      </c>
      <c r="D4" s="45">
        <v>6.1100000000000002E-2</v>
      </c>
      <c r="N4" s="1" t="s">
        <v>420</v>
      </c>
      <c r="O4" s="1" t="s">
        <v>1476</v>
      </c>
      <c r="P4" s="1" t="s">
        <v>1477</v>
      </c>
      <c r="Q4" s="1" t="s">
        <v>1477</v>
      </c>
      <c r="R4" s="1" t="s">
        <v>1476</v>
      </c>
      <c r="S4" s="1" t="s">
        <v>1476</v>
      </c>
      <c r="T4" s="1" t="s">
        <v>1476</v>
      </c>
      <c r="U4" s="1" t="s">
        <v>1477</v>
      </c>
      <c r="V4" s="1" t="s">
        <v>1476</v>
      </c>
      <c r="W4" s="1" t="s">
        <v>1477</v>
      </c>
      <c r="X4" s="1" t="s">
        <v>1476</v>
      </c>
      <c r="Y4" s="1" t="s">
        <v>1476</v>
      </c>
      <c r="Z4" s="1" t="s">
        <v>1476</v>
      </c>
      <c r="AA4" s="1" t="s">
        <v>1477</v>
      </c>
      <c r="AB4" s="1" t="s">
        <v>1476</v>
      </c>
      <c r="AC4" s="1" t="s">
        <v>1477</v>
      </c>
      <c r="AD4" s="1" t="s">
        <v>1476</v>
      </c>
      <c r="AE4" s="1" t="s">
        <v>1478</v>
      </c>
      <c r="AF4" s="1" t="s">
        <v>1476</v>
      </c>
      <c r="AG4" s="1" t="s">
        <v>1477</v>
      </c>
      <c r="AH4" s="1" t="s">
        <v>1478</v>
      </c>
      <c r="AI4" s="1" t="s">
        <v>1476</v>
      </c>
      <c r="AJ4" s="1" t="s">
        <v>1478</v>
      </c>
      <c r="AK4" s="1" t="s">
        <v>1476</v>
      </c>
      <c r="AL4" s="1" t="s">
        <v>1477</v>
      </c>
      <c r="AM4" s="1" t="s">
        <v>1477</v>
      </c>
      <c r="AN4" s="1" t="s">
        <v>1478</v>
      </c>
      <c r="AO4" s="1" t="s">
        <v>1478</v>
      </c>
      <c r="AP4" s="1" t="s">
        <v>1476</v>
      </c>
      <c r="AQ4" s="1" t="s">
        <v>1477</v>
      </c>
      <c r="AR4" s="1" t="s">
        <v>1476</v>
      </c>
      <c r="AS4" s="1" t="s">
        <v>1476</v>
      </c>
      <c r="AT4" s="1" t="s">
        <v>1478</v>
      </c>
      <c r="AU4" s="1" t="s">
        <v>1477</v>
      </c>
      <c r="AV4" s="1" t="s">
        <v>1477</v>
      </c>
      <c r="AW4" s="1" t="s">
        <v>1477</v>
      </c>
      <c r="AX4" s="1" t="s">
        <v>1478</v>
      </c>
      <c r="AY4" s="1" t="s">
        <v>1477</v>
      </c>
      <c r="AZ4" s="1" t="s">
        <v>1478</v>
      </c>
      <c r="BA4" s="1" t="s">
        <v>1478</v>
      </c>
      <c r="BB4" s="1" t="s">
        <v>1477</v>
      </c>
      <c r="BC4" s="1" t="s">
        <v>1478</v>
      </c>
      <c r="BD4" s="1" t="s">
        <v>1478</v>
      </c>
      <c r="BE4" s="1" t="s">
        <v>1478</v>
      </c>
      <c r="BF4" s="1" t="s">
        <v>1476</v>
      </c>
      <c r="BG4" s="1" t="s">
        <v>1477</v>
      </c>
      <c r="BH4" s="1" t="s">
        <v>1478</v>
      </c>
      <c r="BI4" s="1" t="s">
        <v>1478</v>
      </c>
      <c r="BJ4" s="1" t="s">
        <v>1478</v>
      </c>
    </row>
    <row r="5" spans="1:62" x14ac:dyDescent="0.35">
      <c r="B5" s="38" t="s">
        <v>472</v>
      </c>
      <c r="C5" s="38">
        <v>253</v>
      </c>
      <c r="D5" s="39">
        <v>2.8E-3</v>
      </c>
      <c r="N5" s="1" t="s">
        <v>422</v>
      </c>
      <c r="O5" s="1" t="s">
        <v>1479</v>
      </c>
      <c r="P5" s="1" t="s">
        <v>1480</v>
      </c>
      <c r="Q5" s="1" t="s">
        <v>1481</v>
      </c>
      <c r="R5" s="1" t="s">
        <v>1482</v>
      </c>
      <c r="S5" s="1" t="s">
        <v>1483</v>
      </c>
      <c r="T5" s="1" t="s">
        <v>1484</v>
      </c>
      <c r="U5" s="1" t="s">
        <v>1485</v>
      </c>
      <c r="V5" s="1" t="s">
        <v>1486</v>
      </c>
      <c r="W5" s="1" t="s">
        <v>1487</v>
      </c>
      <c r="X5" s="1" t="s">
        <v>1488</v>
      </c>
      <c r="Y5" s="1" t="s">
        <v>1489</v>
      </c>
      <c r="Z5" s="1" t="s">
        <v>1490</v>
      </c>
      <c r="AA5" s="1" t="s">
        <v>1491</v>
      </c>
      <c r="AB5" s="1" t="s">
        <v>1492</v>
      </c>
      <c r="AC5" s="1" t="s">
        <v>1493</v>
      </c>
      <c r="AD5" s="1" t="s">
        <v>1494</v>
      </c>
      <c r="AE5" s="1" t="s">
        <v>1495</v>
      </c>
      <c r="AF5" s="1" t="s">
        <v>1496</v>
      </c>
      <c r="AG5" s="1" t="s">
        <v>1497</v>
      </c>
      <c r="AH5" s="1" t="s">
        <v>1498</v>
      </c>
      <c r="AI5" s="1" t="s">
        <v>1499</v>
      </c>
      <c r="AJ5" s="1" t="s">
        <v>1500</v>
      </c>
      <c r="AK5" s="1" t="s">
        <v>1501</v>
      </c>
      <c r="AL5" s="1" t="s">
        <v>1502</v>
      </c>
      <c r="AM5" s="1" t="s">
        <v>1503</v>
      </c>
      <c r="AN5" s="1" t="s">
        <v>1504</v>
      </c>
      <c r="AO5" s="1" t="s">
        <v>1505</v>
      </c>
      <c r="AP5" s="1" t="s">
        <v>1506</v>
      </c>
      <c r="AQ5" s="1" t="s">
        <v>1507</v>
      </c>
      <c r="AR5" s="1" t="s">
        <v>1508</v>
      </c>
      <c r="AS5" s="1" t="s">
        <v>1509</v>
      </c>
      <c r="AT5" s="1" t="s">
        <v>1510</v>
      </c>
      <c r="AU5" s="1" t="s">
        <v>1511</v>
      </c>
      <c r="AV5" s="1" t="s">
        <v>1512</v>
      </c>
      <c r="AW5" s="1" t="s">
        <v>1513</v>
      </c>
      <c r="AX5" s="1" t="s">
        <v>1514</v>
      </c>
      <c r="AY5" s="1" t="s">
        <v>1515</v>
      </c>
      <c r="AZ5" s="1" t="s">
        <v>1516</v>
      </c>
      <c r="BA5" s="1" t="s">
        <v>1517</v>
      </c>
      <c r="BB5" s="1" t="s">
        <v>1518</v>
      </c>
      <c r="BC5" s="1" t="s">
        <v>1519</v>
      </c>
      <c r="BD5" s="1" t="s">
        <v>1520</v>
      </c>
      <c r="BE5" s="1" t="s">
        <v>1521</v>
      </c>
      <c r="BF5" s="1" t="s">
        <v>1522</v>
      </c>
      <c r="BG5" s="1" t="s">
        <v>1523</v>
      </c>
      <c r="BH5" s="1" t="s">
        <v>1524</v>
      </c>
      <c r="BI5" s="1" t="s">
        <v>1525</v>
      </c>
      <c r="BJ5" s="1" t="s">
        <v>1526</v>
      </c>
    </row>
    <row r="6" spans="1:62" x14ac:dyDescent="0.35">
      <c r="B6" s="38" t="s">
        <v>476</v>
      </c>
      <c r="C6" s="38">
        <v>43</v>
      </c>
      <c r="D6" s="39">
        <v>5.0000000000000001E-4</v>
      </c>
      <c r="N6" s="1" t="s">
        <v>473</v>
      </c>
      <c r="O6" s="1">
        <v>3</v>
      </c>
      <c r="P6" s="1">
        <v>9</v>
      </c>
      <c r="Q6" s="1">
        <v>1</v>
      </c>
      <c r="R6" s="1">
        <v>7</v>
      </c>
      <c r="S6" s="1">
        <v>12</v>
      </c>
      <c r="T6" s="1">
        <v>8</v>
      </c>
      <c r="U6" s="1">
        <v>12</v>
      </c>
      <c r="V6" s="1">
        <v>15</v>
      </c>
      <c r="W6" s="1">
        <v>15</v>
      </c>
      <c r="X6" s="1">
        <v>1</v>
      </c>
      <c r="Y6" s="1">
        <v>2</v>
      </c>
      <c r="Z6" s="1">
        <v>17</v>
      </c>
      <c r="AA6" s="1">
        <v>13</v>
      </c>
      <c r="AB6" s="1">
        <v>4</v>
      </c>
      <c r="AC6" s="1">
        <v>4</v>
      </c>
      <c r="AD6" s="1">
        <v>14</v>
      </c>
      <c r="AE6" s="1">
        <v>11</v>
      </c>
      <c r="AF6" s="1">
        <v>6</v>
      </c>
      <c r="AG6" s="1">
        <v>2</v>
      </c>
      <c r="AH6" s="1">
        <v>2</v>
      </c>
      <c r="AI6" s="1">
        <v>9</v>
      </c>
      <c r="AJ6" s="1">
        <v>4</v>
      </c>
      <c r="AK6" s="1">
        <v>16</v>
      </c>
      <c r="AL6" s="1">
        <v>10</v>
      </c>
      <c r="AM6" s="1">
        <v>7</v>
      </c>
      <c r="AN6" s="1">
        <v>1</v>
      </c>
      <c r="AO6" s="1">
        <v>14</v>
      </c>
      <c r="AP6" s="1">
        <v>11</v>
      </c>
      <c r="AQ6" s="1">
        <v>3</v>
      </c>
      <c r="AR6" s="1">
        <v>10</v>
      </c>
      <c r="AS6" s="1">
        <v>13</v>
      </c>
      <c r="AT6" s="1">
        <v>13</v>
      </c>
      <c r="AU6" s="1">
        <v>8</v>
      </c>
      <c r="AV6" s="1">
        <v>16</v>
      </c>
      <c r="AW6" s="1">
        <v>6</v>
      </c>
      <c r="AX6" s="1">
        <v>5</v>
      </c>
      <c r="AY6" s="1">
        <v>14</v>
      </c>
      <c r="AZ6" s="1">
        <v>6</v>
      </c>
      <c r="BA6" s="1">
        <v>3</v>
      </c>
      <c r="BB6" s="1">
        <v>11</v>
      </c>
      <c r="BC6" s="1">
        <v>7</v>
      </c>
      <c r="BD6" s="1">
        <v>10</v>
      </c>
      <c r="BE6" s="1">
        <v>9</v>
      </c>
      <c r="BF6" s="1">
        <v>5</v>
      </c>
      <c r="BG6" s="1">
        <v>5</v>
      </c>
      <c r="BH6" s="1">
        <v>8</v>
      </c>
      <c r="BI6" s="1">
        <v>15</v>
      </c>
      <c r="BJ6" s="1">
        <v>12</v>
      </c>
    </row>
    <row r="7" spans="1:62" x14ac:dyDescent="0.35">
      <c r="B7" s="42" t="s">
        <v>480</v>
      </c>
      <c r="C7" s="42">
        <v>1623</v>
      </c>
      <c r="D7" s="43">
        <v>1.77E-2</v>
      </c>
      <c r="N7" s="1" t="s">
        <v>475</v>
      </c>
      <c r="O7" s="1">
        <v>1</v>
      </c>
      <c r="P7" s="1">
        <v>1</v>
      </c>
      <c r="Q7" s="1">
        <v>1</v>
      </c>
      <c r="R7" s="1">
        <v>1</v>
      </c>
      <c r="S7" s="1">
        <v>1</v>
      </c>
      <c r="T7" s="1">
        <v>1</v>
      </c>
      <c r="U7" s="1">
        <v>1</v>
      </c>
      <c r="V7" s="1">
        <v>1</v>
      </c>
      <c r="W7" s="1">
        <v>1</v>
      </c>
      <c r="X7" s="1">
        <v>1</v>
      </c>
      <c r="Y7" s="1">
        <v>1</v>
      </c>
      <c r="Z7" s="1">
        <v>1</v>
      </c>
      <c r="AA7" s="1">
        <v>1</v>
      </c>
      <c r="AB7" s="1">
        <v>1</v>
      </c>
      <c r="AC7" s="1">
        <v>1</v>
      </c>
      <c r="AD7" s="1">
        <v>1</v>
      </c>
      <c r="AE7" s="1">
        <v>1</v>
      </c>
      <c r="AF7" s="1">
        <v>1</v>
      </c>
      <c r="AG7" s="1">
        <v>1</v>
      </c>
      <c r="AH7" s="1">
        <v>1</v>
      </c>
      <c r="AI7" s="1">
        <v>1</v>
      </c>
      <c r="AJ7" s="1">
        <v>1</v>
      </c>
      <c r="AK7" s="1">
        <v>1</v>
      </c>
      <c r="AL7" s="1">
        <v>1</v>
      </c>
      <c r="AM7" s="1">
        <v>1</v>
      </c>
      <c r="AN7" s="1">
        <v>1</v>
      </c>
      <c r="AO7" s="1">
        <v>1</v>
      </c>
      <c r="AP7" s="1">
        <v>1</v>
      </c>
      <c r="AQ7" s="1">
        <v>1</v>
      </c>
      <c r="AR7" s="1">
        <v>1</v>
      </c>
      <c r="AS7" s="1">
        <v>1</v>
      </c>
      <c r="AT7" s="1">
        <v>1</v>
      </c>
      <c r="AU7" s="1">
        <v>1</v>
      </c>
      <c r="AV7" s="1">
        <v>1</v>
      </c>
      <c r="AW7" s="1">
        <v>1</v>
      </c>
      <c r="AX7" s="1">
        <v>1</v>
      </c>
      <c r="AY7" s="1">
        <v>1</v>
      </c>
      <c r="AZ7" s="1">
        <v>1</v>
      </c>
      <c r="BA7" s="1">
        <v>1</v>
      </c>
      <c r="BB7" s="1">
        <v>1</v>
      </c>
      <c r="BC7" s="1">
        <v>1</v>
      </c>
      <c r="BD7" s="1">
        <v>1</v>
      </c>
      <c r="BE7" s="1">
        <v>1</v>
      </c>
      <c r="BF7" s="1">
        <v>1</v>
      </c>
      <c r="BG7" s="1">
        <v>1</v>
      </c>
      <c r="BH7" s="1">
        <v>1</v>
      </c>
      <c r="BI7" s="1">
        <v>1</v>
      </c>
      <c r="BJ7" s="1">
        <v>1</v>
      </c>
    </row>
    <row r="8" spans="1:62" x14ac:dyDescent="0.35">
      <c r="B8" s="46" t="s">
        <v>483</v>
      </c>
      <c r="C8" s="46">
        <v>81</v>
      </c>
      <c r="D8" s="47">
        <v>8.9999999999999998E-4</v>
      </c>
      <c r="N8" s="1" t="s">
        <v>477</v>
      </c>
      <c r="O8" s="1" t="s">
        <v>1527</v>
      </c>
      <c r="P8" s="1" t="s">
        <v>1528</v>
      </c>
      <c r="Q8" s="1" t="s">
        <v>1528</v>
      </c>
      <c r="R8" s="1" t="s">
        <v>1527</v>
      </c>
      <c r="S8" s="1" t="s">
        <v>1527</v>
      </c>
      <c r="T8" s="1" t="s">
        <v>1527</v>
      </c>
      <c r="U8" s="1" t="s">
        <v>1528</v>
      </c>
      <c r="V8" s="1" t="s">
        <v>1527</v>
      </c>
      <c r="W8" s="1" t="s">
        <v>1528</v>
      </c>
      <c r="X8" s="1" t="s">
        <v>1527</v>
      </c>
      <c r="Y8" s="1" t="s">
        <v>1527</v>
      </c>
      <c r="Z8" s="1" t="s">
        <v>1527</v>
      </c>
      <c r="AA8" s="1" t="s">
        <v>1528</v>
      </c>
      <c r="AB8" s="1" t="s">
        <v>1527</v>
      </c>
      <c r="AC8" s="1" t="s">
        <v>1528</v>
      </c>
      <c r="AD8" s="1" t="s">
        <v>1527</v>
      </c>
      <c r="AE8" s="1" t="s">
        <v>1529</v>
      </c>
      <c r="AF8" s="1" t="s">
        <v>1527</v>
      </c>
      <c r="AG8" s="1" t="s">
        <v>1528</v>
      </c>
      <c r="AH8" s="1" t="s">
        <v>1529</v>
      </c>
      <c r="AI8" s="1" t="s">
        <v>1527</v>
      </c>
      <c r="AJ8" s="1" t="s">
        <v>1529</v>
      </c>
      <c r="AK8" s="1" t="s">
        <v>1527</v>
      </c>
      <c r="AL8" s="1" t="s">
        <v>1528</v>
      </c>
      <c r="AM8" s="1" t="s">
        <v>1528</v>
      </c>
      <c r="AN8" s="1" t="s">
        <v>1529</v>
      </c>
      <c r="AO8" s="1" t="s">
        <v>1529</v>
      </c>
      <c r="AP8" s="1" t="s">
        <v>1527</v>
      </c>
      <c r="AQ8" s="1" t="s">
        <v>1528</v>
      </c>
      <c r="AR8" s="1" t="s">
        <v>1527</v>
      </c>
      <c r="AS8" s="1" t="s">
        <v>1527</v>
      </c>
      <c r="AT8" s="1" t="s">
        <v>1529</v>
      </c>
      <c r="AU8" s="1" t="s">
        <v>1528</v>
      </c>
      <c r="AV8" s="1" t="s">
        <v>1528</v>
      </c>
      <c r="AW8" s="1" t="s">
        <v>1528</v>
      </c>
      <c r="AX8" s="1" t="s">
        <v>1529</v>
      </c>
      <c r="AY8" s="1" t="s">
        <v>1528</v>
      </c>
      <c r="AZ8" s="1" t="s">
        <v>1529</v>
      </c>
      <c r="BA8" s="1" t="s">
        <v>1529</v>
      </c>
      <c r="BB8" s="1" t="s">
        <v>1528</v>
      </c>
      <c r="BC8" s="1" t="s">
        <v>1529</v>
      </c>
      <c r="BD8" s="1" t="s">
        <v>1529</v>
      </c>
      <c r="BE8" s="1" t="s">
        <v>1529</v>
      </c>
      <c r="BF8" s="1" t="s">
        <v>1527</v>
      </c>
      <c r="BG8" s="1" t="s">
        <v>1528</v>
      </c>
      <c r="BH8" s="1" t="s">
        <v>1529</v>
      </c>
      <c r="BI8" s="1" t="s">
        <v>1529</v>
      </c>
      <c r="BJ8" s="1" t="s">
        <v>1529</v>
      </c>
    </row>
    <row r="9" spans="1:62" x14ac:dyDescent="0.35">
      <c r="B9" s="32" t="s">
        <v>260</v>
      </c>
      <c r="C9" s="32">
        <v>434</v>
      </c>
      <c r="D9" s="33">
        <v>4.7000000000000002E-3</v>
      </c>
      <c r="N9" s="1" t="s">
        <v>4</v>
      </c>
      <c r="O9" s="7">
        <v>0.82740000000000002</v>
      </c>
      <c r="P9" s="7">
        <v>0.88139999999999996</v>
      </c>
      <c r="Q9" s="7">
        <v>0.88670000000000004</v>
      </c>
      <c r="R9" s="7">
        <v>0.88770000000000004</v>
      </c>
      <c r="S9" s="7">
        <v>0.89190000000000003</v>
      </c>
      <c r="T9" s="7">
        <v>0.89239999999999997</v>
      </c>
      <c r="U9" s="7">
        <v>0.89510000000000001</v>
      </c>
      <c r="V9" s="7">
        <v>0.89510000000000001</v>
      </c>
      <c r="W9" s="7">
        <v>0.8972</v>
      </c>
      <c r="X9" s="7">
        <v>0.8972</v>
      </c>
      <c r="Y9" s="7">
        <v>0.8972</v>
      </c>
      <c r="Z9" s="7">
        <v>0.89770000000000005</v>
      </c>
      <c r="AA9" s="7">
        <v>0.89870000000000005</v>
      </c>
      <c r="AB9" s="7">
        <v>0.89870000000000005</v>
      </c>
      <c r="AC9" s="7">
        <v>0.89929999999999999</v>
      </c>
      <c r="AD9" s="7">
        <v>0.90029999999999999</v>
      </c>
      <c r="AE9" s="7">
        <v>0.90029999999999999</v>
      </c>
      <c r="AF9" s="7">
        <v>0.90029999999999999</v>
      </c>
      <c r="AG9" s="7">
        <v>0.90080000000000005</v>
      </c>
      <c r="AH9" s="7">
        <v>0.90239999999999998</v>
      </c>
      <c r="AI9" s="7">
        <v>0.90290000000000004</v>
      </c>
      <c r="AJ9" s="7">
        <v>0.90500000000000003</v>
      </c>
      <c r="AK9" s="7">
        <v>0.90769999999999995</v>
      </c>
      <c r="AL9" s="7">
        <v>0.90820000000000001</v>
      </c>
      <c r="AM9" s="7">
        <v>0.90820000000000001</v>
      </c>
      <c r="AN9" s="7">
        <v>0.9103</v>
      </c>
      <c r="AO9" s="7">
        <v>0.9103</v>
      </c>
      <c r="AP9" s="7">
        <v>0.91080000000000005</v>
      </c>
      <c r="AQ9" s="7">
        <v>0.91080000000000005</v>
      </c>
      <c r="AR9" s="7">
        <v>0.91080000000000005</v>
      </c>
      <c r="AS9" s="7">
        <v>0.9113</v>
      </c>
      <c r="AT9" s="7">
        <v>0.91339999999999999</v>
      </c>
      <c r="AU9" s="7">
        <v>0.91500000000000004</v>
      </c>
      <c r="AV9" s="7">
        <v>0.91500000000000004</v>
      </c>
      <c r="AW9" s="7">
        <v>0.91500000000000004</v>
      </c>
      <c r="AX9" s="7">
        <v>0.91610000000000003</v>
      </c>
      <c r="AY9" s="7">
        <v>0.91659999999999997</v>
      </c>
      <c r="AZ9" s="7">
        <v>0.91820000000000002</v>
      </c>
      <c r="BA9" s="7">
        <v>0.91820000000000002</v>
      </c>
      <c r="BB9" s="7">
        <v>0.91869999999999996</v>
      </c>
      <c r="BC9" s="7">
        <v>0.92079999999999995</v>
      </c>
      <c r="BD9" s="7">
        <v>0.92079999999999995</v>
      </c>
      <c r="BE9" s="7">
        <v>0.92179999999999995</v>
      </c>
      <c r="BF9" s="7">
        <v>0.9234</v>
      </c>
      <c r="BG9" s="7">
        <v>0.92390000000000005</v>
      </c>
      <c r="BH9" s="7">
        <v>0.92810000000000004</v>
      </c>
      <c r="BI9" s="7">
        <v>0.92810000000000004</v>
      </c>
      <c r="BJ9" s="7">
        <v>0.93389999999999995</v>
      </c>
    </row>
    <row r="10" spans="1:62" x14ac:dyDescent="0.35">
      <c r="B10" s="40" t="s">
        <v>534</v>
      </c>
      <c r="C10" s="40">
        <v>5</v>
      </c>
      <c r="D10" s="41">
        <v>1E-4</v>
      </c>
      <c r="N10" s="1" t="s">
        <v>7</v>
      </c>
      <c r="O10" s="1" t="s">
        <v>482</v>
      </c>
      <c r="P10" s="1" t="s">
        <v>482</v>
      </c>
      <c r="Q10" s="1" t="s">
        <v>482</v>
      </c>
      <c r="R10" s="1" t="s">
        <v>482</v>
      </c>
      <c r="S10" s="1" t="s">
        <v>482</v>
      </c>
      <c r="T10" s="1" t="s">
        <v>482</v>
      </c>
      <c r="U10" s="1" t="s">
        <v>482</v>
      </c>
      <c r="V10" s="1" t="s">
        <v>482</v>
      </c>
      <c r="W10" s="1" t="s">
        <v>482</v>
      </c>
      <c r="X10" s="1" t="s">
        <v>482</v>
      </c>
      <c r="Y10" s="1" t="s">
        <v>482</v>
      </c>
      <c r="Z10" s="1" t="s">
        <v>482</v>
      </c>
      <c r="AA10" s="1" t="s">
        <v>482</v>
      </c>
      <c r="AB10" s="1" t="s">
        <v>482</v>
      </c>
      <c r="AC10" s="1" t="s">
        <v>482</v>
      </c>
      <c r="AD10" s="1" t="s">
        <v>482</v>
      </c>
      <c r="AE10" s="1" t="s">
        <v>482</v>
      </c>
      <c r="AF10" s="1" t="s">
        <v>482</v>
      </c>
      <c r="AG10" s="1" t="s">
        <v>482</v>
      </c>
      <c r="AH10" s="1" t="s">
        <v>482</v>
      </c>
      <c r="AI10" s="1" t="s">
        <v>482</v>
      </c>
      <c r="AJ10" s="1" t="s">
        <v>482</v>
      </c>
      <c r="AK10" s="1" t="s">
        <v>482</v>
      </c>
      <c r="AL10" s="1" t="s">
        <v>482</v>
      </c>
      <c r="AM10" s="1" t="s">
        <v>482</v>
      </c>
      <c r="AN10" s="1" t="s">
        <v>482</v>
      </c>
      <c r="AO10" s="1" t="s">
        <v>482</v>
      </c>
      <c r="AP10" s="1" t="s">
        <v>482</v>
      </c>
      <c r="AQ10" s="1" t="s">
        <v>482</v>
      </c>
      <c r="AR10" s="1" t="s">
        <v>482</v>
      </c>
      <c r="AS10" s="1" t="s">
        <v>482</v>
      </c>
      <c r="AT10" s="1" t="s">
        <v>482</v>
      </c>
      <c r="AU10" s="1" t="s">
        <v>482</v>
      </c>
      <c r="AV10" s="1" t="s">
        <v>482</v>
      </c>
      <c r="AW10" s="1" t="s">
        <v>482</v>
      </c>
      <c r="AX10" s="1" t="s">
        <v>482</v>
      </c>
      <c r="AY10" s="1" t="s">
        <v>482</v>
      </c>
      <c r="AZ10" s="1" t="s">
        <v>482</v>
      </c>
      <c r="BA10" s="1" t="s">
        <v>482</v>
      </c>
      <c r="BB10" s="1" t="s">
        <v>482</v>
      </c>
      <c r="BC10" s="1" t="s">
        <v>482</v>
      </c>
      <c r="BD10" s="1" t="s">
        <v>482</v>
      </c>
      <c r="BE10" s="1" t="s">
        <v>482</v>
      </c>
      <c r="BF10" s="1" t="s">
        <v>482</v>
      </c>
      <c r="BG10" s="1" t="s">
        <v>482</v>
      </c>
      <c r="BH10" s="1" t="s">
        <v>482</v>
      </c>
      <c r="BI10" s="1" t="s">
        <v>482</v>
      </c>
      <c r="BJ10" s="1" t="s">
        <v>482</v>
      </c>
    </row>
    <row r="11" spans="1:62" x14ac:dyDescent="0.35">
      <c r="B11" s="34" t="s">
        <v>373</v>
      </c>
      <c r="C11" s="34">
        <v>540</v>
      </c>
      <c r="D11" s="35">
        <v>5.8999999999999999E-3</v>
      </c>
      <c r="N11" s="1" t="s">
        <v>484</v>
      </c>
      <c r="O11" s="1" t="s">
        <v>1530</v>
      </c>
      <c r="P11" s="1" t="s">
        <v>1531</v>
      </c>
      <c r="Q11" s="1" t="s">
        <v>1532</v>
      </c>
      <c r="R11" s="1" t="s">
        <v>1533</v>
      </c>
      <c r="S11" s="1" t="s">
        <v>1534</v>
      </c>
      <c r="T11" s="1" t="s">
        <v>1535</v>
      </c>
      <c r="U11" s="1" t="s">
        <v>1536</v>
      </c>
      <c r="V11" s="1" t="s">
        <v>1537</v>
      </c>
      <c r="W11" s="1" t="s">
        <v>1538</v>
      </c>
      <c r="X11" s="1" t="s">
        <v>1539</v>
      </c>
      <c r="Y11" s="1" t="s">
        <v>1540</v>
      </c>
      <c r="Z11" s="1" t="s">
        <v>1541</v>
      </c>
      <c r="AA11" s="1" t="s">
        <v>1542</v>
      </c>
      <c r="AB11" s="1" t="s">
        <v>1543</v>
      </c>
      <c r="AC11" s="1" t="s">
        <v>1544</v>
      </c>
      <c r="AD11" s="1" t="s">
        <v>1545</v>
      </c>
      <c r="AE11" s="1" t="s">
        <v>1546</v>
      </c>
      <c r="AF11" s="1" t="s">
        <v>1547</v>
      </c>
      <c r="AG11" s="1" t="s">
        <v>1548</v>
      </c>
      <c r="AH11" s="1" t="s">
        <v>1549</v>
      </c>
      <c r="AI11" s="1" t="s">
        <v>1550</v>
      </c>
      <c r="AJ11" s="1" t="s">
        <v>1551</v>
      </c>
      <c r="AK11" s="1" t="s">
        <v>1552</v>
      </c>
      <c r="AL11" s="1" t="s">
        <v>1553</v>
      </c>
      <c r="AM11" s="1" t="s">
        <v>1554</v>
      </c>
      <c r="AN11" s="1" t="s">
        <v>1555</v>
      </c>
      <c r="AO11" s="1" t="s">
        <v>1556</v>
      </c>
      <c r="AP11" s="1" t="s">
        <v>1557</v>
      </c>
      <c r="AQ11" s="1" t="s">
        <v>1558</v>
      </c>
      <c r="AR11" s="1" t="s">
        <v>1559</v>
      </c>
      <c r="AS11" s="1" t="s">
        <v>1560</v>
      </c>
      <c r="AT11" s="1" t="s">
        <v>1561</v>
      </c>
      <c r="AU11" s="1" t="s">
        <v>1562</v>
      </c>
      <c r="AV11" s="1" t="s">
        <v>1563</v>
      </c>
      <c r="AW11" s="1" t="s">
        <v>1564</v>
      </c>
      <c r="AX11" s="1" t="s">
        <v>1565</v>
      </c>
      <c r="AY11" s="1" t="s">
        <v>1566</v>
      </c>
      <c r="AZ11" s="1" t="s">
        <v>1567</v>
      </c>
      <c r="BA11" s="1" t="s">
        <v>1568</v>
      </c>
      <c r="BB11" s="1" t="s">
        <v>1569</v>
      </c>
      <c r="BC11" s="1" t="s">
        <v>1570</v>
      </c>
      <c r="BD11" s="1" t="s">
        <v>1571</v>
      </c>
      <c r="BE11" s="1" t="s">
        <v>1572</v>
      </c>
      <c r="BF11" s="1" t="s">
        <v>1573</v>
      </c>
      <c r="BG11" s="1" t="s">
        <v>1574</v>
      </c>
      <c r="BH11" s="1" t="s">
        <v>1575</v>
      </c>
      <c r="BI11" s="1" t="s">
        <v>1576</v>
      </c>
      <c r="BJ11" s="1" t="s">
        <v>1577</v>
      </c>
    </row>
    <row r="12" spans="1:62" x14ac:dyDescent="0.35">
      <c r="A12" s="7">
        <v>1</v>
      </c>
      <c r="B12" s="48" t="s">
        <v>412</v>
      </c>
      <c r="C12" s="48">
        <v>82894</v>
      </c>
      <c r="D12" s="49">
        <v>0.90610000000000002</v>
      </c>
      <c r="E12" s="50" t="s">
        <v>412</v>
      </c>
      <c r="N12" s="1" t="s">
        <v>535</v>
      </c>
      <c r="O12" s="1" t="s">
        <v>1578</v>
      </c>
      <c r="P12" s="1" t="s">
        <v>1579</v>
      </c>
      <c r="Q12" s="1" t="s">
        <v>1580</v>
      </c>
      <c r="R12" s="1" t="s">
        <v>1581</v>
      </c>
      <c r="S12" s="1" t="s">
        <v>1582</v>
      </c>
      <c r="T12" s="1" t="s">
        <v>1583</v>
      </c>
      <c r="U12" s="1" t="s">
        <v>1584</v>
      </c>
      <c r="V12" s="1" t="s">
        <v>1585</v>
      </c>
      <c r="W12" s="1" t="s">
        <v>1586</v>
      </c>
      <c r="X12" s="1" t="s">
        <v>1587</v>
      </c>
      <c r="Y12" s="1" t="s">
        <v>1588</v>
      </c>
      <c r="Z12" s="1" t="s">
        <v>1589</v>
      </c>
      <c r="AA12" s="1" t="s">
        <v>1590</v>
      </c>
      <c r="AB12" s="1" t="s">
        <v>1591</v>
      </c>
      <c r="AC12" s="1" t="s">
        <v>1592</v>
      </c>
      <c r="AD12" s="1" t="s">
        <v>1593</v>
      </c>
      <c r="AE12" s="1" t="s">
        <v>1594</v>
      </c>
      <c r="AF12" s="1" t="s">
        <v>1595</v>
      </c>
      <c r="AG12" s="1" t="s">
        <v>1596</v>
      </c>
      <c r="AH12" s="1" t="s">
        <v>1597</v>
      </c>
      <c r="AI12" s="1" t="s">
        <v>1598</v>
      </c>
      <c r="AJ12" s="1" t="s">
        <v>1599</v>
      </c>
      <c r="AK12" s="1" t="s">
        <v>1600</v>
      </c>
      <c r="AL12" s="1" t="s">
        <v>1601</v>
      </c>
      <c r="AM12" s="1" t="s">
        <v>1602</v>
      </c>
      <c r="AN12" s="1" t="s">
        <v>1603</v>
      </c>
      <c r="AO12" s="1" t="s">
        <v>1604</v>
      </c>
      <c r="AP12" s="1" t="s">
        <v>1605</v>
      </c>
      <c r="AQ12" s="1" t="s">
        <v>1606</v>
      </c>
      <c r="AR12" s="1" t="s">
        <v>1607</v>
      </c>
      <c r="AS12" s="1" t="s">
        <v>1608</v>
      </c>
      <c r="AT12" s="1" t="s">
        <v>1609</v>
      </c>
      <c r="AU12" s="1" t="s">
        <v>1610</v>
      </c>
      <c r="AV12" s="1" t="s">
        <v>1611</v>
      </c>
      <c r="AW12" s="1" t="s">
        <v>1612</v>
      </c>
      <c r="AX12" s="1" t="s">
        <v>1613</v>
      </c>
      <c r="AY12" s="1" t="s">
        <v>1614</v>
      </c>
      <c r="AZ12" s="1" t="s">
        <v>1615</v>
      </c>
      <c r="BA12" s="1" t="s">
        <v>1616</v>
      </c>
      <c r="BB12" s="1" t="s">
        <v>1617</v>
      </c>
      <c r="BC12" s="1" t="s">
        <v>1618</v>
      </c>
      <c r="BD12" s="1" t="s">
        <v>1619</v>
      </c>
      <c r="BE12" s="1" t="s">
        <v>1620</v>
      </c>
      <c r="BF12" s="1" t="s">
        <v>1621</v>
      </c>
      <c r="BG12" s="1" t="s">
        <v>1622</v>
      </c>
      <c r="BH12" s="1" t="s">
        <v>1623</v>
      </c>
      <c r="BI12" s="1" t="s">
        <v>1624</v>
      </c>
      <c r="BJ12" s="1" t="s">
        <v>1625</v>
      </c>
    </row>
    <row r="13" spans="1:62" x14ac:dyDescent="0.35">
      <c r="B13" s="30" t="s">
        <v>414</v>
      </c>
      <c r="C13" s="30">
        <v>82894</v>
      </c>
      <c r="D13" s="31">
        <v>0.90610000000000002</v>
      </c>
      <c r="E13" s="1" t="s">
        <v>412</v>
      </c>
      <c r="N13" s="1" t="s">
        <v>585</v>
      </c>
      <c r="O13" s="1">
        <v>202544</v>
      </c>
      <c r="P13" s="1">
        <v>202544</v>
      </c>
      <c r="Q13" s="1">
        <v>202544</v>
      </c>
      <c r="R13" s="1">
        <v>202544</v>
      </c>
      <c r="S13" s="1">
        <v>202544</v>
      </c>
      <c r="T13" s="1">
        <v>202544</v>
      </c>
      <c r="U13" s="1">
        <v>202544</v>
      </c>
      <c r="V13" s="1">
        <v>202544</v>
      </c>
      <c r="W13" s="1">
        <v>202544</v>
      </c>
      <c r="X13" s="1">
        <v>202544</v>
      </c>
      <c r="Y13" s="1">
        <v>202544</v>
      </c>
      <c r="Z13" s="1">
        <v>202544</v>
      </c>
      <c r="AA13" s="1">
        <v>202544</v>
      </c>
      <c r="AB13" s="1">
        <v>202544</v>
      </c>
      <c r="AC13" s="1">
        <v>202544</v>
      </c>
      <c r="AD13" s="1">
        <v>202544</v>
      </c>
      <c r="AE13" s="1">
        <v>202544</v>
      </c>
      <c r="AF13" s="1">
        <v>202544</v>
      </c>
      <c r="AG13" s="1">
        <v>202544</v>
      </c>
      <c r="AH13" s="1">
        <v>202544</v>
      </c>
      <c r="AI13" s="1">
        <v>202544</v>
      </c>
      <c r="AJ13" s="1">
        <v>202544</v>
      </c>
      <c r="AK13" s="1">
        <v>202544</v>
      </c>
      <c r="AL13" s="1">
        <v>202544</v>
      </c>
      <c r="AM13" s="1">
        <v>202544</v>
      </c>
      <c r="AN13" s="1">
        <v>202544</v>
      </c>
      <c r="AO13" s="1">
        <v>202544</v>
      </c>
      <c r="AP13" s="1">
        <v>202544</v>
      </c>
      <c r="AQ13" s="1">
        <v>202544</v>
      </c>
      <c r="AR13" s="1">
        <v>202544</v>
      </c>
      <c r="AS13" s="1">
        <v>202544</v>
      </c>
      <c r="AT13" s="1">
        <v>202544</v>
      </c>
      <c r="AU13" s="1">
        <v>202544</v>
      </c>
      <c r="AV13" s="1">
        <v>202544</v>
      </c>
      <c r="AW13" s="1">
        <v>202544</v>
      </c>
      <c r="AX13" s="1">
        <v>202544</v>
      </c>
      <c r="AY13" s="1">
        <v>202544</v>
      </c>
      <c r="AZ13" s="1">
        <v>202544</v>
      </c>
      <c r="BA13" s="1">
        <v>202544</v>
      </c>
      <c r="BB13" s="1">
        <v>202544</v>
      </c>
      <c r="BC13" s="1">
        <v>202544</v>
      </c>
      <c r="BD13" s="1">
        <v>202544</v>
      </c>
      <c r="BE13" s="1">
        <v>202544</v>
      </c>
      <c r="BF13" s="1">
        <v>202544</v>
      </c>
      <c r="BG13" s="1">
        <v>202544</v>
      </c>
      <c r="BH13" s="1">
        <v>202544</v>
      </c>
      <c r="BI13" s="1">
        <v>202544</v>
      </c>
      <c r="BJ13" s="1">
        <v>202544</v>
      </c>
    </row>
    <row r="14" spans="1:62" x14ac:dyDescent="0.35">
      <c r="B14" s="36" t="s">
        <v>421</v>
      </c>
      <c r="C14" s="36">
        <v>26</v>
      </c>
      <c r="D14" s="37">
        <v>2.9999999999999997E-4</v>
      </c>
      <c r="E14" s="1" t="s">
        <v>421</v>
      </c>
      <c r="N14" s="1" t="s">
        <v>586</v>
      </c>
      <c r="O14" s="1" t="s">
        <v>587</v>
      </c>
      <c r="P14" s="1" t="s">
        <v>587</v>
      </c>
      <c r="Q14" s="1" t="s">
        <v>587</v>
      </c>
      <c r="R14" s="1" t="s">
        <v>587</v>
      </c>
      <c r="S14" s="1" t="s">
        <v>588</v>
      </c>
      <c r="T14" s="1" t="s">
        <v>587</v>
      </c>
      <c r="U14" s="1" t="s">
        <v>588</v>
      </c>
      <c r="V14" s="1" t="s">
        <v>588</v>
      </c>
      <c r="W14" s="1" t="s">
        <v>588</v>
      </c>
      <c r="X14" s="1" t="s">
        <v>587</v>
      </c>
      <c r="Y14" s="1" t="s">
        <v>587</v>
      </c>
      <c r="Z14" s="1" t="s">
        <v>588</v>
      </c>
      <c r="AA14" s="1" t="s">
        <v>588</v>
      </c>
      <c r="AB14" s="1" t="s">
        <v>587</v>
      </c>
      <c r="AC14" s="1" t="s">
        <v>587</v>
      </c>
      <c r="AD14" s="1" t="s">
        <v>588</v>
      </c>
      <c r="AE14" s="1" t="s">
        <v>588</v>
      </c>
      <c r="AF14" s="1" t="s">
        <v>587</v>
      </c>
      <c r="AG14" s="1" t="s">
        <v>587</v>
      </c>
      <c r="AH14" s="1" t="s">
        <v>587</v>
      </c>
      <c r="AI14" s="1" t="s">
        <v>587</v>
      </c>
      <c r="AJ14" s="1" t="s">
        <v>587</v>
      </c>
      <c r="AK14" s="1" t="s">
        <v>588</v>
      </c>
      <c r="AL14" s="1" t="s">
        <v>587</v>
      </c>
      <c r="AM14" s="1" t="s">
        <v>587</v>
      </c>
      <c r="AN14" s="1" t="s">
        <v>587</v>
      </c>
      <c r="AO14" s="1" t="s">
        <v>588</v>
      </c>
      <c r="AP14" s="1" t="s">
        <v>587</v>
      </c>
      <c r="AQ14" s="1" t="s">
        <v>587</v>
      </c>
      <c r="AR14" s="1" t="s">
        <v>587</v>
      </c>
      <c r="AS14" s="1" t="s">
        <v>588</v>
      </c>
      <c r="AT14" s="1" t="s">
        <v>588</v>
      </c>
      <c r="AU14" s="1" t="s">
        <v>587</v>
      </c>
      <c r="AV14" s="1" t="s">
        <v>588</v>
      </c>
      <c r="AW14" s="1" t="s">
        <v>587</v>
      </c>
      <c r="AX14" s="1" t="s">
        <v>587</v>
      </c>
      <c r="AY14" s="1" t="s">
        <v>588</v>
      </c>
      <c r="AZ14" s="1" t="s">
        <v>587</v>
      </c>
      <c r="BA14" s="1" t="s">
        <v>587</v>
      </c>
      <c r="BB14" s="1" t="s">
        <v>588</v>
      </c>
      <c r="BC14" s="1" t="s">
        <v>587</v>
      </c>
      <c r="BD14" s="1" t="s">
        <v>588</v>
      </c>
      <c r="BE14" s="1" t="s">
        <v>587</v>
      </c>
      <c r="BF14" s="1" t="s">
        <v>587</v>
      </c>
      <c r="BG14" s="1" t="s">
        <v>587</v>
      </c>
      <c r="BH14" s="1" t="s">
        <v>587</v>
      </c>
      <c r="BI14" s="1" t="s">
        <v>588</v>
      </c>
      <c r="BJ14" s="1" t="s">
        <v>588</v>
      </c>
    </row>
    <row r="15" spans="1:62" x14ac:dyDescent="0.35">
      <c r="B15" s="44" t="s">
        <v>616</v>
      </c>
      <c r="C15" s="44">
        <v>379</v>
      </c>
      <c r="D15" s="45">
        <v>4.1000000000000003E-3</v>
      </c>
      <c r="E15" s="1" t="s">
        <v>481</v>
      </c>
      <c r="N15" s="1" t="s">
        <v>589</v>
      </c>
      <c r="O15" s="1" t="s">
        <v>1626</v>
      </c>
      <c r="P15" s="1" t="s">
        <v>1627</v>
      </c>
      <c r="Q15" s="1" t="s">
        <v>1627</v>
      </c>
      <c r="R15" s="1" t="s">
        <v>1626</v>
      </c>
      <c r="S15" s="1" t="s">
        <v>1626</v>
      </c>
      <c r="T15" s="1" t="s">
        <v>1626</v>
      </c>
      <c r="U15" s="1" t="s">
        <v>1627</v>
      </c>
      <c r="V15" s="1" t="s">
        <v>1626</v>
      </c>
      <c r="W15" s="1" t="s">
        <v>1627</v>
      </c>
      <c r="X15" s="1" t="s">
        <v>1626</v>
      </c>
      <c r="Y15" s="1" t="s">
        <v>1626</v>
      </c>
      <c r="Z15" s="1" t="s">
        <v>1626</v>
      </c>
      <c r="AA15" s="1" t="s">
        <v>1627</v>
      </c>
      <c r="AB15" s="1" t="s">
        <v>1626</v>
      </c>
      <c r="AC15" s="1" t="s">
        <v>1627</v>
      </c>
      <c r="AD15" s="1" t="s">
        <v>1626</v>
      </c>
      <c r="AE15" s="1" t="s">
        <v>1627</v>
      </c>
      <c r="AF15" s="1" t="s">
        <v>1626</v>
      </c>
      <c r="AG15" s="1" t="s">
        <v>1627</v>
      </c>
      <c r="AH15" s="1" t="s">
        <v>1627</v>
      </c>
      <c r="AI15" s="1" t="s">
        <v>1626</v>
      </c>
      <c r="AJ15" s="1" t="s">
        <v>1627</v>
      </c>
      <c r="AK15" s="1" t="s">
        <v>1626</v>
      </c>
      <c r="AL15" s="1" t="s">
        <v>1627</v>
      </c>
      <c r="AM15" s="1" t="s">
        <v>1627</v>
      </c>
      <c r="AN15" s="1" t="s">
        <v>1627</v>
      </c>
      <c r="AO15" s="1" t="s">
        <v>1627</v>
      </c>
      <c r="AP15" s="1" t="s">
        <v>1626</v>
      </c>
      <c r="AQ15" s="1" t="s">
        <v>1627</v>
      </c>
      <c r="AR15" s="1" t="s">
        <v>1626</v>
      </c>
      <c r="AS15" s="1" t="s">
        <v>1626</v>
      </c>
      <c r="AT15" s="1" t="s">
        <v>1627</v>
      </c>
      <c r="AU15" s="1" t="s">
        <v>1627</v>
      </c>
      <c r="AV15" s="1" t="s">
        <v>1627</v>
      </c>
      <c r="AW15" s="1" t="s">
        <v>1627</v>
      </c>
      <c r="AX15" s="1" t="s">
        <v>1627</v>
      </c>
      <c r="AY15" s="1" t="s">
        <v>1627</v>
      </c>
      <c r="AZ15" s="1" t="s">
        <v>1627</v>
      </c>
      <c r="BA15" s="1" t="s">
        <v>1627</v>
      </c>
      <c r="BB15" s="1" t="s">
        <v>1627</v>
      </c>
      <c r="BC15" s="1" t="s">
        <v>1627</v>
      </c>
      <c r="BD15" s="1" t="s">
        <v>1627</v>
      </c>
      <c r="BE15" s="1" t="s">
        <v>1627</v>
      </c>
      <c r="BF15" s="1" t="s">
        <v>1626</v>
      </c>
      <c r="BG15" s="1" t="s">
        <v>1627</v>
      </c>
      <c r="BH15" s="1" t="s">
        <v>1627</v>
      </c>
      <c r="BI15" s="1" t="s">
        <v>1627</v>
      </c>
      <c r="BJ15" s="1" t="s">
        <v>1627</v>
      </c>
    </row>
    <row r="16" spans="1:62" x14ac:dyDescent="0.35">
      <c r="B16" s="44" t="s">
        <v>613</v>
      </c>
      <c r="C16" s="44">
        <v>271</v>
      </c>
      <c r="D16" s="45">
        <v>3.0000000000000001E-3</v>
      </c>
      <c r="E16" s="1" t="s">
        <v>481</v>
      </c>
      <c r="N16" s="1" t="s">
        <v>591</v>
      </c>
      <c r="O16" s="1" t="s">
        <v>1628</v>
      </c>
      <c r="P16" s="1" t="s">
        <v>1629</v>
      </c>
      <c r="Q16" s="1" t="s">
        <v>1629</v>
      </c>
      <c r="R16" s="1" t="s">
        <v>1628</v>
      </c>
      <c r="S16" s="1" t="s">
        <v>1628</v>
      </c>
      <c r="T16" s="1" t="s">
        <v>1628</v>
      </c>
      <c r="U16" s="1" t="s">
        <v>1629</v>
      </c>
      <c r="V16" s="1" t="s">
        <v>1628</v>
      </c>
      <c r="W16" s="1" t="s">
        <v>1629</v>
      </c>
      <c r="X16" s="1" t="s">
        <v>1628</v>
      </c>
      <c r="Y16" s="1" t="s">
        <v>1628</v>
      </c>
      <c r="Z16" s="1" t="s">
        <v>1628</v>
      </c>
      <c r="AA16" s="1" t="s">
        <v>1629</v>
      </c>
      <c r="AB16" s="1" t="s">
        <v>1628</v>
      </c>
      <c r="AC16" s="1" t="s">
        <v>1629</v>
      </c>
      <c r="AD16" s="1" t="s">
        <v>1628</v>
      </c>
      <c r="AE16" s="1" t="s">
        <v>1629</v>
      </c>
      <c r="AF16" s="1" t="s">
        <v>1628</v>
      </c>
      <c r="AG16" s="1" t="s">
        <v>1629</v>
      </c>
      <c r="AH16" s="1" t="s">
        <v>1629</v>
      </c>
      <c r="AI16" s="1" t="s">
        <v>1628</v>
      </c>
      <c r="AJ16" s="1" t="s">
        <v>1629</v>
      </c>
      <c r="AK16" s="1" t="s">
        <v>1628</v>
      </c>
      <c r="AL16" s="1" t="s">
        <v>1629</v>
      </c>
      <c r="AM16" s="1" t="s">
        <v>1629</v>
      </c>
      <c r="AN16" s="1" t="s">
        <v>1629</v>
      </c>
      <c r="AO16" s="1" t="s">
        <v>1629</v>
      </c>
      <c r="AP16" s="1" t="s">
        <v>1628</v>
      </c>
      <c r="AQ16" s="1" t="s">
        <v>1629</v>
      </c>
      <c r="AR16" s="1" t="s">
        <v>1628</v>
      </c>
      <c r="AS16" s="1" t="s">
        <v>1628</v>
      </c>
      <c r="AT16" s="1" t="s">
        <v>1629</v>
      </c>
      <c r="AU16" s="1" t="s">
        <v>1629</v>
      </c>
      <c r="AV16" s="1" t="s">
        <v>1629</v>
      </c>
      <c r="AW16" s="1" t="s">
        <v>1629</v>
      </c>
      <c r="AX16" s="1" t="s">
        <v>1629</v>
      </c>
      <c r="AY16" s="1" t="s">
        <v>1629</v>
      </c>
      <c r="AZ16" s="1" t="s">
        <v>1629</v>
      </c>
      <c r="BA16" s="1" t="s">
        <v>1629</v>
      </c>
      <c r="BB16" s="1" t="s">
        <v>1629</v>
      </c>
      <c r="BC16" s="1" t="s">
        <v>1629</v>
      </c>
      <c r="BD16" s="1" t="s">
        <v>1629</v>
      </c>
      <c r="BE16" s="1" t="s">
        <v>1629</v>
      </c>
      <c r="BF16" s="1" t="s">
        <v>1628</v>
      </c>
      <c r="BG16" s="1" t="s">
        <v>1629</v>
      </c>
      <c r="BH16" s="1" t="s">
        <v>1629</v>
      </c>
      <c r="BI16" s="1" t="s">
        <v>1629</v>
      </c>
      <c r="BJ16" s="1" t="s">
        <v>1629</v>
      </c>
    </row>
    <row r="17" spans="2:62" x14ac:dyDescent="0.35">
      <c r="B17" s="44" t="s">
        <v>615</v>
      </c>
      <c r="C17" s="44">
        <v>87</v>
      </c>
      <c r="D17" s="45">
        <v>1E-3</v>
      </c>
      <c r="E17" s="1" t="s">
        <v>481</v>
      </c>
      <c r="N17" s="1" t="s">
        <v>593</v>
      </c>
      <c r="O17" s="1">
        <v>1577</v>
      </c>
      <c r="P17" s="1">
        <v>1680</v>
      </c>
      <c r="Q17" s="1">
        <v>1690</v>
      </c>
      <c r="R17" s="1">
        <v>1692</v>
      </c>
      <c r="S17" s="1">
        <v>1700</v>
      </c>
      <c r="T17" s="1">
        <v>1701</v>
      </c>
      <c r="U17" s="1">
        <v>1706</v>
      </c>
      <c r="V17" s="1">
        <v>1706</v>
      </c>
      <c r="W17" s="1">
        <v>1710</v>
      </c>
      <c r="X17" s="1">
        <v>1710</v>
      </c>
      <c r="Y17" s="1">
        <v>1710</v>
      </c>
      <c r="Z17" s="1">
        <v>1711</v>
      </c>
      <c r="AA17" s="1">
        <v>1713</v>
      </c>
      <c r="AB17" s="1">
        <v>1713</v>
      </c>
      <c r="AC17" s="1">
        <v>1714</v>
      </c>
      <c r="AD17" s="1">
        <v>1716</v>
      </c>
      <c r="AE17" s="1">
        <v>1716</v>
      </c>
      <c r="AF17" s="1">
        <v>1716</v>
      </c>
      <c r="AG17" s="1">
        <v>1717</v>
      </c>
      <c r="AH17" s="1">
        <v>1720</v>
      </c>
      <c r="AI17" s="1">
        <v>1721</v>
      </c>
      <c r="AJ17" s="1">
        <v>1725</v>
      </c>
      <c r="AK17" s="1">
        <v>1730</v>
      </c>
      <c r="AL17" s="1">
        <v>1731</v>
      </c>
      <c r="AM17" s="1">
        <v>1731</v>
      </c>
      <c r="AN17" s="1">
        <v>1735</v>
      </c>
      <c r="AO17" s="1">
        <v>1735</v>
      </c>
      <c r="AP17" s="1">
        <v>1736</v>
      </c>
      <c r="AQ17" s="1">
        <v>1736</v>
      </c>
      <c r="AR17" s="1">
        <v>1736</v>
      </c>
      <c r="AS17" s="1">
        <v>1737</v>
      </c>
      <c r="AT17" s="1">
        <v>1741</v>
      </c>
      <c r="AU17" s="1">
        <v>1744</v>
      </c>
      <c r="AV17" s="1">
        <v>1744</v>
      </c>
      <c r="AW17" s="1">
        <v>1744</v>
      </c>
      <c r="AX17" s="1">
        <v>1746</v>
      </c>
      <c r="AY17" s="1">
        <v>1747</v>
      </c>
      <c r="AZ17" s="1">
        <v>1750</v>
      </c>
      <c r="BA17" s="1">
        <v>1750</v>
      </c>
      <c r="BB17" s="1">
        <v>1751</v>
      </c>
      <c r="BC17" s="1">
        <v>1755</v>
      </c>
      <c r="BD17" s="1">
        <v>1755</v>
      </c>
      <c r="BE17" s="1">
        <v>1757</v>
      </c>
      <c r="BF17" s="1">
        <v>1760</v>
      </c>
      <c r="BG17" s="1">
        <v>1761</v>
      </c>
      <c r="BH17" s="1">
        <v>1769</v>
      </c>
      <c r="BI17" s="1">
        <v>1769</v>
      </c>
      <c r="BJ17" s="1">
        <v>1780</v>
      </c>
    </row>
    <row r="18" spans="2:62" x14ac:dyDescent="0.35">
      <c r="B18" s="44" t="s">
        <v>617</v>
      </c>
      <c r="C18" s="44">
        <v>93</v>
      </c>
      <c r="D18" s="45">
        <v>1E-3</v>
      </c>
      <c r="E18" s="1" t="s">
        <v>481</v>
      </c>
      <c r="N18" s="1" t="s">
        <v>595</v>
      </c>
      <c r="O18" s="1">
        <v>1906</v>
      </c>
      <c r="P18" s="1">
        <v>1906</v>
      </c>
      <c r="Q18" s="1">
        <v>1906</v>
      </c>
      <c r="R18" s="1">
        <v>1906</v>
      </c>
      <c r="S18" s="1">
        <v>1906</v>
      </c>
      <c r="T18" s="1">
        <v>1906</v>
      </c>
      <c r="U18" s="1">
        <v>1906</v>
      </c>
      <c r="V18" s="1">
        <v>1906</v>
      </c>
      <c r="W18" s="1">
        <v>1906</v>
      </c>
      <c r="X18" s="1">
        <v>1906</v>
      </c>
      <c r="Y18" s="1">
        <v>1906</v>
      </c>
      <c r="Z18" s="1">
        <v>1906</v>
      </c>
      <c r="AA18" s="1">
        <v>1906</v>
      </c>
      <c r="AB18" s="1">
        <v>1906</v>
      </c>
      <c r="AC18" s="1">
        <v>1906</v>
      </c>
      <c r="AD18" s="1">
        <v>1906</v>
      </c>
      <c r="AE18" s="1">
        <v>1906</v>
      </c>
      <c r="AF18" s="1">
        <v>1906</v>
      </c>
      <c r="AG18" s="1">
        <v>1906</v>
      </c>
      <c r="AH18" s="1">
        <v>1906</v>
      </c>
      <c r="AI18" s="1">
        <v>1906</v>
      </c>
      <c r="AJ18" s="1">
        <v>1906</v>
      </c>
      <c r="AK18" s="1">
        <v>1906</v>
      </c>
      <c r="AL18" s="1">
        <v>1906</v>
      </c>
      <c r="AM18" s="1">
        <v>1906</v>
      </c>
      <c r="AN18" s="1">
        <v>1906</v>
      </c>
      <c r="AO18" s="1">
        <v>1906</v>
      </c>
      <c r="AP18" s="1">
        <v>1906</v>
      </c>
      <c r="AQ18" s="1">
        <v>1906</v>
      </c>
      <c r="AR18" s="1">
        <v>1906</v>
      </c>
      <c r="AS18" s="1">
        <v>1906</v>
      </c>
      <c r="AT18" s="1">
        <v>1906</v>
      </c>
      <c r="AU18" s="1">
        <v>1906</v>
      </c>
      <c r="AV18" s="1">
        <v>1906</v>
      </c>
      <c r="AW18" s="1">
        <v>1906</v>
      </c>
      <c r="AX18" s="1">
        <v>1906</v>
      </c>
      <c r="AY18" s="1">
        <v>1906</v>
      </c>
      <c r="AZ18" s="1">
        <v>1906</v>
      </c>
      <c r="BA18" s="1">
        <v>1906</v>
      </c>
      <c r="BB18" s="1">
        <v>1906</v>
      </c>
      <c r="BC18" s="1">
        <v>1906</v>
      </c>
      <c r="BD18" s="1">
        <v>1906</v>
      </c>
      <c r="BE18" s="1">
        <v>1906</v>
      </c>
      <c r="BF18" s="1">
        <v>1906</v>
      </c>
      <c r="BG18" s="1">
        <v>1906</v>
      </c>
      <c r="BH18" s="1">
        <v>1906</v>
      </c>
      <c r="BI18" s="1">
        <v>1906</v>
      </c>
      <c r="BJ18" s="1">
        <v>1906</v>
      </c>
    </row>
    <row r="19" spans="2:62" x14ac:dyDescent="0.35">
      <c r="B19" s="44" t="s">
        <v>614</v>
      </c>
      <c r="C19" s="44">
        <v>4759</v>
      </c>
      <c r="D19" s="45">
        <v>5.1999999999999998E-2</v>
      </c>
      <c r="E19" s="1" t="s">
        <v>481</v>
      </c>
      <c r="I19" s="28" t="s">
        <v>412</v>
      </c>
      <c r="J19" s="28"/>
      <c r="K19" s="28"/>
      <c r="L19" s="28"/>
      <c r="M19" s="29">
        <v>0.89880386000000001</v>
      </c>
      <c r="N19" s="29">
        <v>1.79760772</v>
      </c>
      <c r="O19" s="7">
        <v>0.82738719999999999</v>
      </c>
      <c r="P19" s="7">
        <v>0.88142706999999998</v>
      </c>
      <c r="Q19" s="7">
        <v>0.88667366000000003</v>
      </c>
      <c r="R19" s="7">
        <v>0.88772298000000005</v>
      </c>
      <c r="S19" s="7">
        <v>0.89192024999999997</v>
      </c>
      <c r="T19" s="7">
        <v>0.89244491000000004</v>
      </c>
      <c r="U19" s="7">
        <v>0.89506821000000003</v>
      </c>
      <c r="V19" s="7">
        <v>0.89506821000000003</v>
      </c>
      <c r="W19" s="7">
        <v>0.89716684000000002</v>
      </c>
      <c r="X19" s="7">
        <v>0.89716684000000002</v>
      </c>
      <c r="Y19" s="7">
        <v>0.89716684000000002</v>
      </c>
      <c r="Z19" s="7">
        <v>0.89769149999999998</v>
      </c>
      <c r="AA19" s="7">
        <v>0.89874082</v>
      </c>
      <c r="AB19" s="7">
        <v>0.89874082</v>
      </c>
      <c r="AC19" s="7">
        <v>0.89926547999999995</v>
      </c>
      <c r="AD19" s="7">
        <v>0.90031479999999997</v>
      </c>
      <c r="AE19" s="7">
        <v>0.90031479999999997</v>
      </c>
      <c r="AF19" s="7">
        <v>0.90031479999999997</v>
      </c>
      <c r="AG19" s="7">
        <v>0.90083944999999999</v>
      </c>
      <c r="AH19" s="7">
        <v>0.90241342999999996</v>
      </c>
      <c r="AI19" s="7">
        <v>0.90293809000000003</v>
      </c>
      <c r="AJ19" s="7">
        <v>0.90503672999999996</v>
      </c>
      <c r="AK19" s="7">
        <v>0.90766002000000001</v>
      </c>
      <c r="AL19" s="7">
        <v>0.90818467999999997</v>
      </c>
      <c r="AM19" s="7">
        <v>0.90818467999999997</v>
      </c>
      <c r="AN19" s="7">
        <v>0.91028332000000001</v>
      </c>
      <c r="AO19" s="7">
        <v>0.91028332000000001</v>
      </c>
      <c r="AP19" s="7">
        <v>0.91080797000000002</v>
      </c>
      <c r="AQ19" s="7">
        <v>0.91080797000000002</v>
      </c>
      <c r="AR19" s="7">
        <v>0.91080797000000002</v>
      </c>
      <c r="AS19" s="7">
        <v>0.91133262999999998</v>
      </c>
      <c r="AT19" s="7">
        <v>0.91343127000000002</v>
      </c>
      <c r="AU19" s="7">
        <v>0.91500524999999999</v>
      </c>
      <c r="AV19" s="7">
        <v>0.91500524999999999</v>
      </c>
      <c r="AW19" s="7">
        <v>0.91500524999999999</v>
      </c>
      <c r="AX19" s="7">
        <v>0.91605455999999996</v>
      </c>
      <c r="AY19" s="7">
        <v>0.91657922000000003</v>
      </c>
      <c r="AZ19" s="7">
        <v>0.9181532</v>
      </c>
      <c r="BA19" s="7">
        <v>0.9181532</v>
      </c>
      <c r="BB19" s="7">
        <v>0.91867785999999996</v>
      </c>
      <c r="BC19" s="7">
        <v>0.9207765</v>
      </c>
      <c r="BD19" s="7">
        <v>0.9207765</v>
      </c>
      <c r="BE19" s="7">
        <v>0.92182580999999997</v>
      </c>
      <c r="BF19" s="7">
        <v>0.92339979000000005</v>
      </c>
      <c r="BG19" s="7">
        <v>0.92392445000000001</v>
      </c>
      <c r="BH19" s="7">
        <v>0.92812172000000004</v>
      </c>
      <c r="BI19" s="7">
        <v>0.92812172000000004</v>
      </c>
      <c r="BJ19" s="7">
        <v>0.93389297000000004</v>
      </c>
    </row>
    <row r="20" spans="2:62" x14ac:dyDescent="0.35">
      <c r="B20" s="38" t="s">
        <v>596</v>
      </c>
      <c r="C20" s="38">
        <v>33</v>
      </c>
      <c r="D20" s="39">
        <v>4.0000000000000002E-4</v>
      </c>
      <c r="E20" s="1" t="s">
        <v>472</v>
      </c>
      <c r="I20" s="36" t="s">
        <v>421</v>
      </c>
      <c r="J20" s="36"/>
      <c r="K20" s="36"/>
      <c r="L20" s="36"/>
      <c r="M20" s="37">
        <v>1.8730999999999999E-4</v>
      </c>
      <c r="N20" s="37">
        <v>3.7461999999999999E-4</v>
      </c>
      <c r="O20" s="7">
        <v>0</v>
      </c>
      <c r="P20" s="7">
        <v>0</v>
      </c>
      <c r="Q20" s="15">
        <v>5.2466000000000004E-4</v>
      </c>
      <c r="R20" s="15">
        <v>5.2466000000000004E-4</v>
      </c>
      <c r="S20" s="15">
        <v>5.2466000000000004E-4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15">
        <v>1.0493200000000001E-3</v>
      </c>
      <c r="AD20" s="7">
        <v>0</v>
      </c>
      <c r="AE20" s="7">
        <v>0</v>
      </c>
      <c r="AF20" s="15">
        <v>5.2466000000000004E-4</v>
      </c>
      <c r="AG20" s="15">
        <v>1.0493200000000001E-3</v>
      </c>
      <c r="AH20" s="15">
        <v>1.0493200000000001E-3</v>
      </c>
      <c r="AI20" s="7">
        <v>0</v>
      </c>
      <c r="AJ20" s="7">
        <v>0</v>
      </c>
      <c r="AK20" s="15">
        <v>5.2466000000000004E-4</v>
      </c>
      <c r="AL20" s="7">
        <v>0</v>
      </c>
      <c r="AM20" s="15">
        <v>5.2466000000000004E-4</v>
      </c>
      <c r="AN20" s="7">
        <v>0</v>
      </c>
      <c r="AO20" s="15">
        <v>5.2466000000000004E-4</v>
      </c>
      <c r="AP20" s="7">
        <v>0</v>
      </c>
      <c r="AQ20" s="15">
        <v>5.2466000000000004E-4</v>
      </c>
      <c r="AR20" s="7">
        <v>0</v>
      </c>
      <c r="AS20" s="7">
        <v>0</v>
      </c>
      <c r="AT20" s="7">
        <v>0</v>
      </c>
      <c r="AU20" s="15">
        <v>5.2466000000000004E-4</v>
      </c>
      <c r="AV20" s="15">
        <v>2.6232899999999999E-3</v>
      </c>
      <c r="AW20" s="7">
        <v>0</v>
      </c>
      <c r="AX20" s="15">
        <v>5.2466000000000004E-4</v>
      </c>
      <c r="AY20" s="7">
        <v>0</v>
      </c>
      <c r="AZ20" s="7">
        <v>0</v>
      </c>
      <c r="BA20" s="15">
        <v>5.2466000000000004E-4</v>
      </c>
      <c r="BB20" s="15">
        <v>1.0493200000000001E-3</v>
      </c>
      <c r="BC20" s="7">
        <v>0</v>
      </c>
      <c r="BD20" s="7">
        <v>0</v>
      </c>
      <c r="BE20" s="7">
        <v>0</v>
      </c>
      <c r="BF20" s="7">
        <v>0</v>
      </c>
      <c r="BG20" s="15">
        <v>5.2466000000000004E-4</v>
      </c>
      <c r="BH20" s="15">
        <v>5.2466000000000004E-4</v>
      </c>
      <c r="BI20" s="7">
        <v>0</v>
      </c>
      <c r="BJ20" s="7">
        <v>0</v>
      </c>
    </row>
    <row r="21" spans="2:62" x14ac:dyDescent="0.35">
      <c r="B21" s="38" t="s">
        <v>604</v>
      </c>
      <c r="C21" s="38">
        <v>18</v>
      </c>
      <c r="D21" s="39">
        <v>2.0000000000000001E-4</v>
      </c>
      <c r="E21" s="1" t="s">
        <v>472</v>
      </c>
      <c r="I21" s="44" t="s">
        <v>616</v>
      </c>
      <c r="J21" s="44"/>
      <c r="K21" s="44"/>
      <c r="L21" s="44"/>
      <c r="M21" s="45">
        <v>5.6757300000000004E-3</v>
      </c>
      <c r="N21" s="45">
        <v>1.1351460000000001E-2</v>
      </c>
      <c r="O21" s="7">
        <v>4.1972700000000003E-3</v>
      </c>
      <c r="P21" s="7">
        <v>9.4438600000000001E-3</v>
      </c>
      <c r="Q21" s="7">
        <v>5.7712500000000003E-3</v>
      </c>
      <c r="R21" s="7">
        <v>4.7219300000000001E-3</v>
      </c>
      <c r="S21" s="7">
        <v>2.0986400000000001E-3</v>
      </c>
      <c r="T21" s="7">
        <v>7.3452300000000003E-3</v>
      </c>
      <c r="U21" s="7">
        <v>2.6232899999999999E-3</v>
      </c>
      <c r="V21" s="7">
        <v>2.6232899999999999E-3</v>
      </c>
      <c r="W21" s="7">
        <v>5.2465899999999998E-3</v>
      </c>
      <c r="X21" s="7">
        <v>6.8205699999999998E-3</v>
      </c>
      <c r="Y21" s="7">
        <v>4.1972700000000003E-3</v>
      </c>
      <c r="Z21" s="7">
        <v>4.7219300000000001E-3</v>
      </c>
      <c r="AA21" s="7">
        <v>4.7219300000000001E-3</v>
      </c>
      <c r="AB21" s="7">
        <v>2.6232899999999999E-3</v>
      </c>
      <c r="AC21" s="7">
        <v>5.7712500000000003E-3</v>
      </c>
      <c r="AD21" s="7">
        <v>3.6726100000000002E-3</v>
      </c>
      <c r="AE21" s="7">
        <v>1.0493200000000001E-3</v>
      </c>
      <c r="AF21" s="7">
        <v>4.7219300000000001E-3</v>
      </c>
      <c r="AG21" s="7">
        <v>4.1972700000000003E-3</v>
      </c>
      <c r="AH21" s="7">
        <v>4.7219300000000001E-3</v>
      </c>
      <c r="AI21" s="7">
        <v>6.29591E-3</v>
      </c>
      <c r="AJ21" s="7">
        <v>3.1479500000000001E-3</v>
      </c>
      <c r="AK21" s="7">
        <v>4.7219300000000001E-3</v>
      </c>
      <c r="AL21" s="7">
        <v>4.7219300000000001E-3</v>
      </c>
      <c r="AM21" s="7">
        <v>3.6726100000000002E-3</v>
      </c>
      <c r="AN21" s="7">
        <v>2.6232899999999999E-3</v>
      </c>
      <c r="AO21" s="7">
        <v>7.8698799999999992E-3</v>
      </c>
      <c r="AP21" s="7">
        <v>2.6232899999999999E-3</v>
      </c>
      <c r="AQ21" s="7">
        <v>4.7219300000000001E-3</v>
      </c>
      <c r="AR21" s="7">
        <v>5.2465899999999998E-3</v>
      </c>
      <c r="AS21" s="7">
        <v>3.1479500000000001E-3</v>
      </c>
      <c r="AT21" s="7">
        <v>1.0493200000000001E-3</v>
      </c>
      <c r="AU21" s="7">
        <v>2.6232899999999999E-3</v>
      </c>
      <c r="AV21" s="7">
        <v>2.6232899999999999E-3</v>
      </c>
      <c r="AW21" s="7">
        <v>5.2465899999999998E-3</v>
      </c>
      <c r="AX21" s="7">
        <v>6.29591E-3</v>
      </c>
      <c r="AY21" s="7">
        <v>3.1479500000000001E-3</v>
      </c>
      <c r="AZ21" s="7">
        <v>2.6232899999999999E-3</v>
      </c>
      <c r="BA21" s="7">
        <v>2.6232899999999999E-3</v>
      </c>
      <c r="BB21" s="7">
        <v>5.2465899999999998E-3</v>
      </c>
      <c r="BC21" s="7">
        <v>5.2465899999999998E-3</v>
      </c>
      <c r="BD21" s="7">
        <v>2.6232899999999999E-3</v>
      </c>
      <c r="BE21" s="7">
        <v>2.6232899999999999E-3</v>
      </c>
      <c r="BF21" s="7">
        <v>2.6232899999999999E-3</v>
      </c>
      <c r="BG21" s="7">
        <v>5.7712500000000003E-3</v>
      </c>
      <c r="BH21" s="7">
        <v>2.0986400000000001E-3</v>
      </c>
      <c r="BI21" s="7">
        <v>1.57398E-3</v>
      </c>
      <c r="BJ21" s="7">
        <v>4.7219300000000001E-3</v>
      </c>
    </row>
    <row r="22" spans="2:62" x14ac:dyDescent="0.35">
      <c r="B22" s="38" t="s">
        <v>607</v>
      </c>
      <c r="C22" s="38">
        <v>0</v>
      </c>
      <c r="D22" s="39">
        <v>0</v>
      </c>
      <c r="E22" s="1" t="s">
        <v>472</v>
      </c>
      <c r="I22" s="44" t="s">
        <v>613</v>
      </c>
      <c r="J22" s="44"/>
      <c r="K22" s="44"/>
      <c r="L22" s="44"/>
      <c r="M22" s="45">
        <v>2.9968999999999998E-3</v>
      </c>
      <c r="N22" s="45">
        <v>5.9937999999999996E-3</v>
      </c>
      <c r="O22" s="7">
        <v>3.1479500000000001E-3</v>
      </c>
      <c r="P22" s="7">
        <v>4.1972700000000003E-3</v>
      </c>
      <c r="Q22" s="7">
        <v>5.2465899999999998E-3</v>
      </c>
      <c r="R22" s="15">
        <v>8.3945400000000007E-3</v>
      </c>
      <c r="S22" s="7">
        <v>5.2465899999999998E-3</v>
      </c>
      <c r="T22" s="15">
        <v>6.29591E-3</v>
      </c>
      <c r="U22" s="15">
        <v>8.3945400000000007E-3</v>
      </c>
      <c r="V22" s="7">
        <v>4.1972700000000003E-3</v>
      </c>
      <c r="W22" s="7">
        <v>2.0986400000000001E-3</v>
      </c>
      <c r="X22" s="7">
        <v>3.6726100000000002E-3</v>
      </c>
      <c r="Y22" s="7">
        <v>2.0986400000000001E-3</v>
      </c>
      <c r="Z22" s="7">
        <v>3.1479500000000001E-3</v>
      </c>
      <c r="AA22" s="7">
        <v>1.0493200000000001E-3</v>
      </c>
      <c r="AB22" s="7">
        <v>3.6726100000000002E-3</v>
      </c>
      <c r="AC22" s="7">
        <v>3.6726100000000002E-3</v>
      </c>
      <c r="AD22" s="7">
        <v>2.6232899999999999E-3</v>
      </c>
      <c r="AE22" s="15">
        <v>6.29591E-3</v>
      </c>
      <c r="AF22" s="7">
        <v>4.1972700000000003E-3</v>
      </c>
      <c r="AG22" s="7">
        <v>2.0986400000000001E-3</v>
      </c>
      <c r="AH22" s="7">
        <v>2.0986400000000001E-3</v>
      </c>
      <c r="AI22" s="7">
        <v>1.57398E-3</v>
      </c>
      <c r="AJ22" s="7">
        <v>2.0986400000000001E-3</v>
      </c>
      <c r="AK22" s="7">
        <v>1.0493200000000001E-3</v>
      </c>
      <c r="AL22" s="7">
        <v>1.0493200000000001E-3</v>
      </c>
      <c r="AM22" s="7">
        <v>1.0493200000000001E-3</v>
      </c>
      <c r="AN22" s="7">
        <v>1.57398E-3</v>
      </c>
      <c r="AO22" s="7">
        <v>1.57398E-3</v>
      </c>
      <c r="AP22" s="7">
        <v>4.1972700000000003E-3</v>
      </c>
      <c r="AQ22" s="7">
        <v>2.0986400000000001E-3</v>
      </c>
      <c r="AR22" s="7">
        <v>3.1479500000000001E-3</v>
      </c>
      <c r="AS22" s="7">
        <v>2.6232899999999999E-3</v>
      </c>
      <c r="AT22" s="7">
        <v>2.0986400000000001E-3</v>
      </c>
      <c r="AU22" s="7">
        <v>3.1479500000000001E-3</v>
      </c>
      <c r="AV22" s="7">
        <v>1.0493200000000001E-3</v>
      </c>
      <c r="AW22" s="7">
        <v>3.6726100000000002E-3</v>
      </c>
      <c r="AX22" s="7">
        <v>2.6232899999999999E-3</v>
      </c>
      <c r="AY22" s="7">
        <v>1.57398E-3</v>
      </c>
      <c r="AZ22" s="7">
        <v>1.57398E-3</v>
      </c>
      <c r="BA22" s="7">
        <v>1.0493200000000001E-3</v>
      </c>
      <c r="BB22" s="7">
        <v>3.6726100000000002E-3</v>
      </c>
      <c r="BC22" s="7">
        <v>5.2466000000000004E-4</v>
      </c>
      <c r="BD22" s="7">
        <v>3.6726100000000002E-3</v>
      </c>
      <c r="BE22" s="7">
        <v>1.0493200000000001E-3</v>
      </c>
      <c r="BF22" s="7">
        <v>4.1972700000000003E-3</v>
      </c>
      <c r="BG22" s="7">
        <v>1.57398E-3</v>
      </c>
      <c r="BH22" s="7">
        <v>3.6726100000000002E-3</v>
      </c>
      <c r="BI22" s="7">
        <v>5.2466000000000004E-4</v>
      </c>
      <c r="BJ22" s="7">
        <v>2.6232899999999999E-3</v>
      </c>
    </row>
    <row r="23" spans="2:62" x14ac:dyDescent="0.35">
      <c r="B23" s="38" t="s">
        <v>605</v>
      </c>
      <c r="C23" s="38">
        <v>185</v>
      </c>
      <c r="D23" s="39">
        <v>2E-3</v>
      </c>
      <c r="E23" s="1" t="s">
        <v>472</v>
      </c>
      <c r="I23" s="44" t="s">
        <v>615</v>
      </c>
      <c r="J23" s="44"/>
      <c r="K23" s="44"/>
      <c r="L23" s="44"/>
      <c r="M23" s="45">
        <v>5.3647000000000005E-4</v>
      </c>
      <c r="N23" s="45">
        <v>1.0729400000000001E-3</v>
      </c>
      <c r="O23" s="15">
        <v>2.0986400000000001E-3</v>
      </c>
      <c r="P23" s="7">
        <v>1.0493200000000001E-3</v>
      </c>
      <c r="Q23" s="7">
        <v>5.2466000000000004E-4</v>
      </c>
      <c r="R23" s="15">
        <v>1.57398E-3</v>
      </c>
      <c r="S23" s="7">
        <v>1.0493200000000001E-3</v>
      </c>
      <c r="T23" s="15">
        <v>2.0986400000000001E-3</v>
      </c>
      <c r="U23" s="7">
        <v>0</v>
      </c>
      <c r="V23" s="7">
        <v>5.2466000000000004E-4</v>
      </c>
      <c r="W23" s="7">
        <v>0</v>
      </c>
      <c r="X23" s="7">
        <v>5.2466000000000004E-4</v>
      </c>
      <c r="Y23" s="15">
        <v>1.57398E-3</v>
      </c>
      <c r="Z23" s="15">
        <v>1.57398E-3</v>
      </c>
      <c r="AA23" s="7">
        <v>5.2466000000000004E-4</v>
      </c>
      <c r="AB23" s="15">
        <v>3.1479500000000001E-3</v>
      </c>
      <c r="AC23" s="7">
        <v>0</v>
      </c>
      <c r="AD23" s="7">
        <v>1.0493200000000001E-3</v>
      </c>
      <c r="AE23" s="7">
        <v>0</v>
      </c>
      <c r="AF23" s="15">
        <v>2.0986400000000001E-3</v>
      </c>
      <c r="AG23" s="7">
        <v>5.2466000000000004E-4</v>
      </c>
      <c r="AH23" s="7">
        <v>5.2466000000000004E-4</v>
      </c>
      <c r="AI23" s="15">
        <v>2.0986400000000001E-3</v>
      </c>
      <c r="AJ23" s="7">
        <v>1.0493200000000001E-3</v>
      </c>
      <c r="AK23" s="15">
        <v>1.57398E-3</v>
      </c>
      <c r="AL23" s="7">
        <v>1.0493200000000001E-3</v>
      </c>
      <c r="AM23" s="7">
        <v>5.2466000000000004E-4</v>
      </c>
      <c r="AN23" s="7">
        <v>0</v>
      </c>
      <c r="AO23" s="7">
        <v>0</v>
      </c>
      <c r="AP23" s="15">
        <v>1.57398E-3</v>
      </c>
      <c r="AQ23" s="7">
        <v>5.2466000000000004E-4</v>
      </c>
      <c r="AR23" s="15">
        <v>3.1479500000000001E-3</v>
      </c>
      <c r="AS23" s="15">
        <v>1.57398E-3</v>
      </c>
      <c r="AT23" s="7">
        <v>5.2466000000000004E-4</v>
      </c>
      <c r="AU23" s="7">
        <v>0</v>
      </c>
      <c r="AV23" s="7">
        <v>0</v>
      </c>
      <c r="AW23" s="7">
        <v>0</v>
      </c>
      <c r="AX23" s="7">
        <v>5.2466000000000004E-4</v>
      </c>
      <c r="AY23" s="7">
        <v>1.0493200000000001E-3</v>
      </c>
      <c r="AZ23" s="7">
        <v>5.2466000000000004E-4</v>
      </c>
      <c r="BA23" s="7">
        <v>0</v>
      </c>
      <c r="BB23" s="7">
        <v>1.0493200000000001E-3</v>
      </c>
      <c r="BC23" s="7">
        <v>5.2466000000000004E-4</v>
      </c>
      <c r="BD23" s="7">
        <v>5.2466000000000004E-4</v>
      </c>
      <c r="BE23" s="15">
        <v>1.57398E-3</v>
      </c>
      <c r="BF23" s="15">
        <v>3.1479500000000001E-3</v>
      </c>
      <c r="BG23" s="7">
        <v>5.2466000000000004E-4</v>
      </c>
      <c r="BH23" s="7">
        <v>5.2466000000000004E-4</v>
      </c>
      <c r="BI23" s="7">
        <v>5.2466000000000004E-4</v>
      </c>
      <c r="BJ23" s="7">
        <v>1.0493200000000001E-3</v>
      </c>
    </row>
    <row r="24" spans="2:62" x14ac:dyDescent="0.35">
      <c r="B24" s="38" t="s">
        <v>608</v>
      </c>
      <c r="C24" s="38">
        <v>0</v>
      </c>
      <c r="D24" s="39">
        <v>0</v>
      </c>
      <c r="E24" s="1" t="s">
        <v>472</v>
      </c>
      <c r="I24" s="44" t="s">
        <v>617</v>
      </c>
      <c r="J24" s="44"/>
      <c r="K24" s="44"/>
      <c r="L24" s="44"/>
      <c r="M24" s="45">
        <v>8.3686999999999998E-4</v>
      </c>
      <c r="N24" s="45">
        <v>1.67374E-3</v>
      </c>
      <c r="O24" s="15">
        <v>2.6232899999999999E-3</v>
      </c>
      <c r="P24" s="7">
        <v>0</v>
      </c>
      <c r="Q24" s="7">
        <v>1.57398E-3</v>
      </c>
      <c r="R24" s="7">
        <v>0</v>
      </c>
      <c r="S24" s="15">
        <v>2.6232899999999999E-3</v>
      </c>
      <c r="T24" s="15">
        <v>2.0986400000000001E-3</v>
      </c>
      <c r="U24" s="7">
        <v>1.0493200000000001E-3</v>
      </c>
      <c r="V24" s="7">
        <v>0</v>
      </c>
      <c r="W24" s="7">
        <v>1.57398E-3</v>
      </c>
      <c r="X24" s="7">
        <v>1.0493200000000001E-3</v>
      </c>
      <c r="Y24" s="15">
        <v>2.0986400000000001E-3</v>
      </c>
      <c r="Z24" s="7">
        <v>1.57398E-3</v>
      </c>
      <c r="AA24" s="7">
        <v>5.2466000000000004E-4</v>
      </c>
      <c r="AB24" s="7">
        <v>1.57398E-3</v>
      </c>
      <c r="AC24" s="15">
        <v>2.6232899999999999E-3</v>
      </c>
      <c r="AD24" s="7">
        <v>5.2466000000000004E-4</v>
      </c>
      <c r="AE24" s="7">
        <v>1.0493200000000001E-3</v>
      </c>
      <c r="AF24" s="7">
        <v>1.0493200000000001E-3</v>
      </c>
      <c r="AG24" s="7">
        <v>0</v>
      </c>
      <c r="AH24" s="7">
        <v>1.0493200000000001E-3</v>
      </c>
      <c r="AI24" s="7">
        <v>1.0493200000000001E-3</v>
      </c>
      <c r="AJ24" s="7">
        <v>5.2466000000000004E-4</v>
      </c>
      <c r="AK24" s="7">
        <v>5.2466000000000004E-4</v>
      </c>
      <c r="AL24" s="7">
        <v>1.0493200000000001E-3</v>
      </c>
      <c r="AM24" s="7">
        <v>5.2466000000000004E-4</v>
      </c>
      <c r="AN24" s="7">
        <v>1.0493200000000001E-3</v>
      </c>
      <c r="AO24" s="15">
        <v>2.0986400000000001E-3</v>
      </c>
      <c r="AP24" s="15">
        <v>2.0986400000000001E-3</v>
      </c>
      <c r="AQ24" s="7">
        <v>5.2466000000000004E-4</v>
      </c>
      <c r="AR24" s="7">
        <v>5.2466000000000004E-4</v>
      </c>
      <c r="AS24" s="7">
        <v>1.0493200000000001E-3</v>
      </c>
      <c r="AT24" s="7">
        <v>1.57398E-3</v>
      </c>
      <c r="AU24" s="7">
        <v>0</v>
      </c>
      <c r="AV24" s="7">
        <v>1.0493200000000001E-3</v>
      </c>
      <c r="AW24" s="7">
        <v>1.0493200000000001E-3</v>
      </c>
      <c r="AX24" s="7">
        <v>0</v>
      </c>
      <c r="AY24" s="7">
        <v>1.57398E-3</v>
      </c>
      <c r="AZ24" s="7">
        <v>1.0493200000000001E-3</v>
      </c>
      <c r="BA24" s="7">
        <v>0</v>
      </c>
      <c r="BB24" s="7">
        <v>5.2466000000000004E-4</v>
      </c>
      <c r="BC24" s="7">
        <v>5.2466000000000004E-4</v>
      </c>
      <c r="BD24" s="15">
        <v>2.0986400000000001E-3</v>
      </c>
      <c r="BE24" s="7">
        <v>5.2466000000000004E-4</v>
      </c>
      <c r="BF24" s="15">
        <v>2.0986400000000001E-3</v>
      </c>
      <c r="BG24" s="7">
        <v>0</v>
      </c>
      <c r="BH24" s="7">
        <v>5.2466000000000004E-4</v>
      </c>
      <c r="BI24" s="7">
        <v>0</v>
      </c>
      <c r="BJ24" s="7">
        <v>5.2466000000000004E-4</v>
      </c>
    </row>
    <row r="25" spans="2:62" x14ac:dyDescent="0.35">
      <c r="B25" s="38" t="s">
        <v>600</v>
      </c>
      <c r="C25" s="38">
        <v>12</v>
      </c>
      <c r="D25" s="39">
        <v>1E-4</v>
      </c>
      <c r="E25" s="1" t="s">
        <v>472</v>
      </c>
      <c r="I25" s="44" t="s">
        <v>614</v>
      </c>
      <c r="J25" s="44"/>
      <c r="K25" s="44"/>
      <c r="L25" s="44"/>
      <c r="M25" s="45">
        <v>4.8385739999999997E-2</v>
      </c>
      <c r="N25" s="45">
        <v>9.6771480000000007E-2</v>
      </c>
      <c r="O25" s="15">
        <v>0.12119621999999999</v>
      </c>
      <c r="P25" s="7">
        <v>6.9254979999999994E-2</v>
      </c>
      <c r="Q25" s="7">
        <v>5.9286459999999999E-2</v>
      </c>
      <c r="R25" s="7">
        <v>6.0335779999999999E-2</v>
      </c>
      <c r="S25" s="7">
        <v>6.0335779999999999E-2</v>
      </c>
      <c r="T25" s="7">
        <v>5.0367259999999997E-2</v>
      </c>
      <c r="U25" s="7">
        <v>5.0367259999999997E-2</v>
      </c>
      <c r="V25" s="7">
        <v>5.4039869999999997E-2</v>
      </c>
      <c r="W25" s="7">
        <v>4.826863E-2</v>
      </c>
      <c r="X25" s="7">
        <v>5.9286459999999999E-2</v>
      </c>
      <c r="Y25" s="7">
        <v>5.3515220000000002E-2</v>
      </c>
      <c r="Z25" s="7">
        <v>5.089192E-2</v>
      </c>
      <c r="AA25" s="7">
        <v>6.4533049999999995E-2</v>
      </c>
      <c r="AB25" s="7">
        <v>5.089192E-2</v>
      </c>
      <c r="AC25" s="7">
        <v>5.0367259999999997E-2</v>
      </c>
      <c r="AD25" s="7">
        <v>6.0860440000000002E-2</v>
      </c>
      <c r="AE25" s="7">
        <v>4.7743969999999997E-2</v>
      </c>
      <c r="AF25" s="7">
        <v>4.5120670000000002E-2</v>
      </c>
      <c r="AG25" s="7">
        <v>6.1909760000000001E-2</v>
      </c>
      <c r="AH25" s="7">
        <v>5.7712489999999998E-2</v>
      </c>
      <c r="AI25" s="7">
        <v>5.456453E-2</v>
      </c>
      <c r="AJ25" s="7">
        <v>5.7187830000000002E-2</v>
      </c>
      <c r="AK25" s="7">
        <v>5.0367259999999997E-2</v>
      </c>
      <c r="AL25" s="7">
        <v>5.8761800000000003E-2</v>
      </c>
      <c r="AM25" s="7">
        <v>5.8237150000000001E-2</v>
      </c>
      <c r="AN25" s="7">
        <v>5.089192E-2</v>
      </c>
      <c r="AO25" s="7">
        <v>5.194124E-2</v>
      </c>
      <c r="AP25" s="7">
        <v>4.721931E-2</v>
      </c>
      <c r="AQ25" s="7">
        <v>4.9842600000000001E-2</v>
      </c>
      <c r="AR25" s="7">
        <v>4.2497380000000001E-2</v>
      </c>
      <c r="AS25" s="7">
        <v>5.089192E-2</v>
      </c>
      <c r="AT25" s="7">
        <v>4.5120670000000002E-2</v>
      </c>
      <c r="AU25" s="7">
        <v>5.5089190000000003E-2</v>
      </c>
      <c r="AV25" s="7">
        <v>4.8793280000000001E-2</v>
      </c>
      <c r="AW25" s="7">
        <v>5.0367259999999997E-2</v>
      </c>
      <c r="AX25" s="7">
        <v>4.7743969999999997E-2</v>
      </c>
      <c r="AY25" s="7">
        <v>4.826863E-2</v>
      </c>
      <c r="AZ25" s="7">
        <v>4.0923399999999999E-2</v>
      </c>
      <c r="BA25" s="7">
        <v>4.6694649999999997E-2</v>
      </c>
      <c r="BB25" s="7">
        <v>5.1416580000000003E-2</v>
      </c>
      <c r="BC25" s="7">
        <v>4.0398740000000002E-2</v>
      </c>
      <c r="BD25" s="7">
        <v>4.0398740000000002E-2</v>
      </c>
      <c r="BE25" s="7">
        <v>4.4071350000000002E-2</v>
      </c>
      <c r="BF25" s="7">
        <v>3.7250789999999999E-2</v>
      </c>
      <c r="BG25" s="7">
        <v>4.721931E-2</v>
      </c>
      <c r="BH25" s="7">
        <v>3.2004199999999997E-2</v>
      </c>
      <c r="BI25" s="7">
        <v>3.8300099999999997E-2</v>
      </c>
      <c r="BJ25" s="7">
        <v>3.4102830000000001E-2</v>
      </c>
    </row>
    <row r="26" spans="2:62" x14ac:dyDescent="0.35">
      <c r="B26" s="38" t="s">
        <v>598</v>
      </c>
      <c r="C26" s="38">
        <v>4</v>
      </c>
      <c r="D26" s="39">
        <v>0</v>
      </c>
      <c r="E26" s="1" t="s">
        <v>472</v>
      </c>
      <c r="I26" s="38" t="s">
        <v>596</v>
      </c>
      <c r="J26" s="38"/>
      <c r="K26" s="38"/>
      <c r="L26" s="38"/>
      <c r="M26" s="39">
        <v>6.7217999999999998E-4</v>
      </c>
      <c r="N26" s="39">
        <v>1.34436E-3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5.2466000000000004E-4</v>
      </c>
      <c r="U26" s="15">
        <v>2.6232899999999999E-3</v>
      </c>
      <c r="V26" s="7">
        <v>0</v>
      </c>
      <c r="W26" s="7">
        <v>5.2466000000000004E-4</v>
      </c>
      <c r="X26" s="7">
        <v>5.2466000000000004E-4</v>
      </c>
      <c r="Y26" s="7">
        <v>5.2466000000000004E-4</v>
      </c>
      <c r="Z26" s="15">
        <v>1.57398E-3</v>
      </c>
      <c r="AA26" s="7">
        <v>5.2466000000000004E-4</v>
      </c>
      <c r="AB26" s="7">
        <v>0</v>
      </c>
      <c r="AC26" s="7">
        <v>5.2466000000000004E-4</v>
      </c>
      <c r="AD26" s="7">
        <v>0</v>
      </c>
      <c r="AE26" s="7">
        <v>1.0493200000000001E-3</v>
      </c>
      <c r="AF26" s="7">
        <v>5.2466000000000004E-4</v>
      </c>
      <c r="AG26" s="7">
        <v>5.2466000000000004E-4</v>
      </c>
      <c r="AH26" s="7">
        <v>0</v>
      </c>
      <c r="AI26" s="7">
        <v>5.2466000000000004E-4</v>
      </c>
      <c r="AJ26" s="7">
        <v>0</v>
      </c>
      <c r="AK26" s="7">
        <v>5.2466000000000004E-4</v>
      </c>
      <c r="AL26" s="7">
        <v>1.0493200000000001E-3</v>
      </c>
      <c r="AM26" s="7">
        <v>5.2466000000000004E-4</v>
      </c>
      <c r="AN26" s="7">
        <v>0</v>
      </c>
      <c r="AO26" s="7">
        <v>0</v>
      </c>
      <c r="AP26" s="7">
        <v>1.0493200000000001E-3</v>
      </c>
      <c r="AQ26" s="7">
        <v>0</v>
      </c>
      <c r="AR26" s="7">
        <v>5.2466000000000004E-4</v>
      </c>
      <c r="AS26" s="7">
        <v>0</v>
      </c>
      <c r="AT26" s="15">
        <v>2.0986400000000001E-3</v>
      </c>
      <c r="AU26" s="7">
        <v>0</v>
      </c>
      <c r="AV26" s="7">
        <v>5.2466000000000004E-4</v>
      </c>
      <c r="AW26" s="7">
        <v>0</v>
      </c>
      <c r="AX26" s="7">
        <v>0</v>
      </c>
      <c r="AY26" s="7">
        <v>0</v>
      </c>
      <c r="AZ26" s="7">
        <v>0</v>
      </c>
      <c r="BA26" s="7">
        <v>0</v>
      </c>
      <c r="BB26" s="7">
        <v>0</v>
      </c>
      <c r="BC26" s="7">
        <v>5.2466000000000004E-4</v>
      </c>
      <c r="BD26" s="7">
        <v>5.2466000000000004E-4</v>
      </c>
      <c r="BE26" s="7">
        <v>0</v>
      </c>
      <c r="BF26" s="7">
        <v>0</v>
      </c>
      <c r="BG26" s="7">
        <v>0</v>
      </c>
      <c r="BH26" s="7">
        <v>0</v>
      </c>
      <c r="BI26" s="7">
        <v>0</v>
      </c>
      <c r="BJ26" s="7">
        <v>0</v>
      </c>
    </row>
    <row r="27" spans="2:62" x14ac:dyDescent="0.35">
      <c r="B27" s="38" t="s">
        <v>602</v>
      </c>
      <c r="C27" s="38">
        <v>0</v>
      </c>
      <c r="D27" s="39">
        <v>0</v>
      </c>
      <c r="E27" s="1" t="s">
        <v>472</v>
      </c>
      <c r="I27" s="38" t="s">
        <v>604</v>
      </c>
      <c r="J27" s="38"/>
      <c r="K27" s="38"/>
      <c r="L27" s="38"/>
      <c r="M27" s="39">
        <v>2.3677999999999999E-4</v>
      </c>
      <c r="N27" s="39">
        <v>4.7355999999999999E-4</v>
      </c>
      <c r="O27" s="7">
        <v>0</v>
      </c>
      <c r="P27" s="15">
        <v>5.2466000000000004E-4</v>
      </c>
      <c r="Q27" s="7">
        <v>0</v>
      </c>
      <c r="R27" s="15">
        <v>1.0493200000000001E-3</v>
      </c>
      <c r="S27" s="15">
        <v>1.0493200000000001E-3</v>
      </c>
      <c r="T27" s="7">
        <v>0</v>
      </c>
      <c r="U27" s="7">
        <v>0</v>
      </c>
      <c r="V27" s="7">
        <v>0</v>
      </c>
      <c r="W27" s="15">
        <v>5.2466000000000004E-4</v>
      </c>
      <c r="X27" s="15">
        <v>1.57398E-3</v>
      </c>
      <c r="Y27" s="7">
        <v>0</v>
      </c>
      <c r="Z27" s="7">
        <v>0</v>
      </c>
      <c r="AA27" s="15">
        <v>5.2466000000000004E-4</v>
      </c>
      <c r="AB27" s="7">
        <v>0</v>
      </c>
      <c r="AC27" s="15">
        <v>5.2466000000000004E-4</v>
      </c>
      <c r="AD27" s="15">
        <v>5.2466000000000004E-4</v>
      </c>
      <c r="AE27" s="15">
        <v>5.2466000000000004E-4</v>
      </c>
      <c r="AF27" s="7">
        <v>0</v>
      </c>
      <c r="AG27" s="7">
        <v>0</v>
      </c>
      <c r="AH27" s="15">
        <v>5.2466000000000004E-4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15">
        <v>5.2466000000000004E-4</v>
      </c>
      <c r="AO27" s="7">
        <v>0</v>
      </c>
      <c r="AP27" s="7">
        <v>0</v>
      </c>
      <c r="AQ27" s="7">
        <v>0</v>
      </c>
      <c r="AR27" s="7">
        <v>0</v>
      </c>
      <c r="AS27" s="15">
        <v>5.2466000000000004E-4</v>
      </c>
      <c r="AT27" s="7">
        <v>0</v>
      </c>
      <c r="AU27" s="15">
        <v>5.2466000000000004E-4</v>
      </c>
      <c r="AV27" s="7">
        <v>0</v>
      </c>
      <c r="AW27" s="7">
        <v>0</v>
      </c>
      <c r="AX27" s="7">
        <v>0</v>
      </c>
      <c r="AY27" s="7">
        <v>0</v>
      </c>
      <c r="AZ27" s="7">
        <v>0</v>
      </c>
      <c r="BA27" s="7">
        <v>0</v>
      </c>
      <c r="BB27" s="7">
        <v>0</v>
      </c>
      <c r="BC27" s="7">
        <v>0</v>
      </c>
      <c r="BD27" s="7">
        <v>0</v>
      </c>
      <c r="BE27" s="15">
        <v>5.2466000000000004E-4</v>
      </c>
      <c r="BF27" s="7">
        <v>0</v>
      </c>
      <c r="BG27" s="7">
        <v>0</v>
      </c>
      <c r="BH27" s="7">
        <v>0</v>
      </c>
      <c r="BI27" s="7">
        <v>0</v>
      </c>
      <c r="BJ27" s="7">
        <v>0</v>
      </c>
    </row>
    <row r="28" spans="2:62" x14ac:dyDescent="0.35">
      <c r="B28" s="38" t="s">
        <v>594</v>
      </c>
      <c r="C28" s="38">
        <v>1</v>
      </c>
      <c r="D28" s="39">
        <v>0</v>
      </c>
      <c r="E28" s="1" t="s">
        <v>472</v>
      </c>
      <c r="I28" s="38" t="s">
        <v>607</v>
      </c>
      <c r="J28" s="38"/>
      <c r="K28" s="38"/>
      <c r="L28" s="38"/>
      <c r="M28" s="39">
        <v>6.3600000000000001E-6</v>
      </c>
      <c r="N28" s="39">
        <v>1.272E-5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7">
        <v>0</v>
      </c>
      <c r="AR28" s="7">
        <v>0</v>
      </c>
      <c r="AS28" s="7">
        <v>0</v>
      </c>
      <c r="AT28" s="7">
        <v>0</v>
      </c>
      <c r="AU28" s="7">
        <v>0</v>
      </c>
      <c r="AV28" s="7">
        <v>0</v>
      </c>
      <c r="AW28" s="7">
        <v>0</v>
      </c>
      <c r="AX28" s="7">
        <v>0</v>
      </c>
      <c r="AY28" s="7">
        <v>0</v>
      </c>
      <c r="AZ28" s="7">
        <v>0</v>
      </c>
      <c r="BA28" s="7">
        <v>0</v>
      </c>
      <c r="BB28" s="7">
        <v>0</v>
      </c>
      <c r="BC28" s="7">
        <v>0</v>
      </c>
      <c r="BD28" s="7">
        <v>0</v>
      </c>
      <c r="BE28" s="7">
        <v>0</v>
      </c>
      <c r="BF28" s="7">
        <v>0</v>
      </c>
      <c r="BG28" s="7">
        <v>0</v>
      </c>
      <c r="BH28" s="7">
        <v>0</v>
      </c>
      <c r="BI28" s="7">
        <v>0</v>
      </c>
      <c r="BJ28" s="7">
        <v>0</v>
      </c>
    </row>
    <row r="29" spans="2:62" x14ac:dyDescent="0.35">
      <c r="B29" s="38" t="s">
        <v>606</v>
      </c>
      <c r="C29" s="38">
        <v>0</v>
      </c>
      <c r="D29" s="39">
        <v>0</v>
      </c>
      <c r="E29" s="1" t="s">
        <v>472</v>
      </c>
      <c r="I29" s="38" t="s">
        <v>605</v>
      </c>
      <c r="J29" s="38"/>
      <c r="K29" s="38"/>
      <c r="L29" s="38"/>
      <c r="M29" s="39">
        <v>1.01852E-3</v>
      </c>
      <c r="N29" s="39">
        <v>2.0370399999999999E-3</v>
      </c>
      <c r="O29" s="15">
        <v>2.6232899999999999E-3</v>
      </c>
      <c r="P29" s="7">
        <v>1.0493200000000001E-3</v>
      </c>
      <c r="Q29" s="7">
        <v>1.57398E-3</v>
      </c>
      <c r="R29" s="15">
        <v>4.7219300000000001E-3</v>
      </c>
      <c r="S29" s="15">
        <v>2.0986400000000001E-3</v>
      </c>
      <c r="T29" s="15">
        <v>3.6726100000000002E-3</v>
      </c>
      <c r="U29" s="15">
        <v>2.0986400000000001E-3</v>
      </c>
      <c r="V29" s="15">
        <v>2.0986400000000001E-3</v>
      </c>
      <c r="W29" s="7">
        <v>5.2466000000000004E-4</v>
      </c>
      <c r="X29" s="15">
        <v>2.6232899999999999E-3</v>
      </c>
      <c r="Y29" s="15">
        <v>4.7219300000000001E-3</v>
      </c>
      <c r="Z29" s="15">
        <v>4.7219300000000001E-3</v>
      </c>
      <c r="AA29" s="7">
        <v>0</v>
      </c>
      <c r="AB29" s="15">
        <v>4.1972700000000003E-3</v>
      </c>
      <c r="AC29" s="7">
        <v>0</v>
      </c>
      <c r="AD29" s="7">
        <v>1.57398E-3</v>
      </c>
      <c r="AE29" s="7">
        <v>1.0493200000000001E-3</v>
      </c>
      <c r="AF29" s="15">
        <v>3.1479500000000001E-3</v>
      </c>
      <c r="AG29" s="7">
        <v>5.2466000000000004E-4</v>
      </c>
      <c r="AH29" s="15">
        <v>2.6232899999999999E-3</v>
      </c>
      <c r="AI29" s="15">
        <v>2.6232899999999999E-3</v>
      </c>
      <c r="AJ29" s="15">
        <v>2.0986400000000001E-3</v>
      </c>
      <c r="AK29" s="7">
        <v>5.2466000000000004E-4</v>
      </c>
      <c r="AL29" s="7">
        <v>1.0493200000000001E-3</v>
      </c>
      <c r="AM29" s="15">
        <v>2.0986400000000001E-3</v>
      </c>
      <c r="AN29" s="15">
        <v>3.6726100000000002E-3</v>
      </c>
      <c r="AO29" s="7">
        <v>1.57398E-3</v>
      </c>
      <c r="AP29" s="15">
        <v>3.6726100000000002E-3</v>
      </c>
      <c r="AQ29" s="15">
        <v>2.0986400000000001E-3</v>
      </c>
      <c r="AR29" s="15">
        <v>6.29591E-3</v>
      </c>
      <c r="AS29" s="7">
        <v>1.0493200000000001E-3</v>
      </c>
      <c r="AT29" s="15">
        <v>2.6232899999999999E-3</v>
      </c>
      <c r="AU29" s="7">
        <v>5.2466000000000004E-4</v>
      </c>
      <c r="AV29" s="7">
        <v>1.0493200000000001E-3</v>
      </c>
      <c r="AW29" s="15">
        <v>2.0986400000000001E-3</v>
      </c>
      <c r="AX29" s="15">
        <v>2.0986400000000001E-3</v>
      </c>
      <c r="AY29" s="7">
        <v>5.2466000000000004E-4</v>
      </c>
      <c r="AZ29" s="7">
        <v>1.57398E-3</v>
      </c>
      <c r="BA29" s="7">
        <v>1.0493200000000001E-3</v>
      </c>
      <c r="BB29" s="7">
        <v>1.0493200000000001E-3</v>
      </c>
      <c r="BC29" s="15">
        <v>2.0986400000000001E-3</v>
      </c>
      <c r="BD29" s="7">
        <v>1.0493200000000001E-3</v>
      </c>
      <c r="BE29" s="15">
        <v>2.0986400000000001E-3</v>
      </c>
      <c r="BF29" s="7">
        <v>1.57398E-3</v>
      </c>
      <c r="BG29" s="7">
        <v>5.2466000000000004E-4</v>
      </c>
      <c r="BH29" s="15">
        <v>2.0986400000000001E-3</v>
      </c>
      <c r="BI29" s="7">
        <v>1.57398E-3</v>
      </c>
      <c r="BJ29" s="7">
        <v>1.0493200000000001E-3</v>
      </c>
    </row>
    <row r="30" spans="2:62" x14ac:dyDescent="0.35">
      <c r="B30" s="38" t="s">
        <v>476</v>
      </c>
      <c r="C30" s="38">
        <v>43</v>
      </c>
      <c r="D30" s="39">
        <v>5.0000000000000001E-4</v>
      </c>
      <c r="E30" s="1" t="s">
        <v>476</v>
      </c>
      <c r="I30" s="38" t="s">
        <v>608</v>
      </c>
      <c r="J30" s="38"/>
      <c r="K30" s="38"/>
      <c r="L30" s="38"/>
      <c r="M30" s="39">
        <v>1.7669999999999999E-5</v>
      </c>
      <c r="N30" s="39">
        <v>3.5339999999999997E-5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7">
        <v>0</v>
      </c>
      <c r="AR30" s="7">
        <v>0</v>
      </c>
      <c r="AS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AZ30" s="7">
        <v>0</v>
      </c>
      <c r="BA30" s="7">
        <v>0</v>
      </c>
      <c r="BB30" s="7">
        <v>0</v>
      </c>
      <c r="BC30" s="7">
        <v>0</v>
      </c>
      <c r="BD30" s="7">
        <v>0</v>
      </c>
      <c r="BE30" s="7">
        <v>0</v>
      </c>
      <c r="BF30" s="7">
        <v>0</v>
      </c>
      <c r="BG30" s="7">
        <v>0</v>
      </c>
      <c r="BH30" s="7">
        <v>0</v>
      </c>
      <c r="BI30" s="7">
        <v>0</v>
      </c>
      <c r="BJ30" s="7">
        <v>0</v>
      </c>
    </row>
    <row r="31" spans="2:62" x14ac:dyDescent="0.35">
      <c r="B31" s="42" t="s">
        <v>611</v>
      </c>
      <c r="C31" s="42">
        <v>334</v>
      </c>
      <c r="D31" s="43">
        <v>3.7000000000000002E-3</v>
      </c>
      <c r="E31" s="1" t="s">
        <v>480</v>
      </c>
      <c r="I31" s="38" t="s">
        <v>600</v>
      </c>
      <c r="J31" s="38"/>
      <c r="K31" s="38"/>
      <c r="L31" s="38"/>
      <c r="M31" s="39">
        <v>8.4110000000000006E-5</v>
      </c>
      <c r="N31" s="39">
        <v>1.6822000000000001E-4</v>
      </c>
      <c r="O31" s="15">
        <v>1.57398E-3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15">
        <v>5.2466000000000004E-4</v>
      </c>
      <c r="X31" s="15">
        <v>5.2466000000000004E-4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15">
        <v>5.2466000000000004E-4</v>
      </c>
      <c r="AG31" s="7">
        <v>0</v>
      </c>
      <c r="AH31" s="7">
        <v>0</v>
      </c>
      <c r="AI31" s="7">
        <v>0</v>
      </c>
      <c r="AJ31" s="15">
        <v>5.2466000000000004E-4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S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AZ31" s="7">
        <v>0</v>
      </c>
      <c r="BA31" s="15">
        <v>5.2466000000000004E-4</v>
      </c>
      <c r="BB31" s="7">
        <v>0</v>
      </c>
      <c r="BC31" s="7">
        <v>0</v>
      </c>
      <c r="BD31" s="15">
        <v>5.2466000000000004E-4</v>
      </c>
      <c r="BE31" s="7">
        <v>0</v>
      </c>
      <c r="BF31" s="7">
        <v>0</v>
      </c>
      <c r="BG31" s="7">
        <v>0</v>
      </c>
      <c r="BH31" s="15">
        <v>5.2466000000000004E-4</v>
      </c>
      <c r="BI31" s="15">
        <v>5.2466000000000004E-4</v>
      </c>
      <c r="BJ31" s="15">
        <v>5.2466000000000004E-4</v>
      </c>
    </row>
    <row r="32" spans="2:62" x14ac:dyDescent="0.35">
      <c r="B32" s="42" t="s">
        <v>612</v>
      </c>
      <c r="C32" s="42">
        <v>1289</v>
      </c>
      <c r="D32" s="43">
        <v>1.41E-2</v>
      </c>
      <c r="E32" s="1" t="s">
        <v>480</v>
      </c>
      <c r="I32" s="38" t="s">
        <v>598</v>
      </c>
      <c r="J32" s="38"/>
      <c r="K32" s="38"/>
      <c r="L32" s="38"/>
      <c r="M32" s="39">
        <v>2.474E-5</v>
      </c>
      <c r="N32" s="39">
        <v>4.9480000000000001E-5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15">
        <v>5.2466000000000004E-4</v>
      </c>
      <c r="AR32" s="15">
        <v>5.2466000000000004E-4</v>
      </c>
      <c r="AS32" s="7">
        <v>0</v>
      </c>
      <c r="AT32" s="7">
        <v>0</v>
      </c>
      <c r="AU32" s="7">
        <v>0</v>
      </c>
      <c r="AV32" s="15">
        <v>5.2466000000000004E-4</v>
      </c>
      <c r="AW32" s="7">
        <v>0</v>
      </c>
      <c r="AX32" s="7">
        <v>0</v>
      </c>
      <c r="AY32" s="7">
        <v>0</v>
      </c>
      <c r="AZ32" s="15">
        <v>5.2466000000000004E-4</v>
      </c>
      <c r="BA32" s="7">
        <v>0</v>
      </c>
      <c r="BB32" s="7">
        <v>0</v>
      </c>
      <c r="BC32" s="7">
        <v>0</v>
      </c>
      <c r="BD32" s="7">
        <v>0</v>
      </c>
      <c r="BE32" s="7">
        <v>0</v>
      </c>
      <c r="BF32" s="7">
        <v>0</v>
      </c>
      <c r="BG32" s="7">
        <v>0</v>
      </c>
      <c r="BH32" s="7">
        <v>0</v>
      </c>
      <c r="BI32" s="7">
        <v>0</v>
      </c>
      <c r="BJ32" s="7">
        <v>0</v>
      </c>
    </row>
    <row r="33" spans="1:62" x14ac:dyDescent="0.35">
      <c r="B33" s="46" t="s">
        <v>483</v>
      </c>
      <c r="C33" s="46">
        <v>81</v>
      </c>
      <c r="D33" s="47">
        <v>8.9999999999999998E-4</v>
      </c>
      <c r="E33" s="1" t="s">
        <v>483</v>
      </c>
      <c r="I33" s="38" t="s">
        <v>602</v>
      </c>
      <c r="J33" s="38"/>
      <c r="K33" s="38"/>
      <c r="L33" s="38"/>
      <c r="M33" s="39">
        <v>4.2400000000000001E-6</v>
      </c>
      <c r="N33" s="39">
        <v>8.4800000000000001E-6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S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AZ33" s="7">
        <v>0</v>
      </c>
      <c r="BA33" s="7">
        <v>0</v>
      </c>
      <c r="BB33" s="7">
        <v>0</v>
      </c>
      <c r="BC33" s="7">
        <v>0</v>
      </c>
      <c r="BD33" s="7">
        <v>0</v>
      </c>
      <c r="BE33" s="7">
        <v>0</v>
      </c>
      <c r="BF33" s="7">
        <v>0</v>
      </c>
      <c r="BG33" s="7">
        <v>0</v>
      </c>
      <c r="BH33" s="7">
        <v>0</v>
      </c>
      <c r="BI33" s="7">
        <v>0</v>
      </c>
      <c r="BJ33" s="7">
        <v>0</v>
      </c>
    </row>
    <row r="34" spans="1:62" x14ac:dyDescent="0.35">
      <c r="B34" s="32" t="s">
        <v>260</v>
      </c>
      <c r="C34" s="32">
        <v>434</v>
      </c>
      <c r="D34" s="33">
        <v>4.7000000000000002E-3</v>
      </c>
      <c r="E34" s="1" t="s">
        <v>260</v>
      </c>
      <c r="I34" s="38" t="s">
        <v>594</v>
      </c>
      <c r="J34" s="38"/>
      <c r="K34" s="38"/>
      <c r="L34" s="38"/>
      <c r="M34" s="39">
        <v>2.898E-5</v>
      </c>
      <c r="N34" s="39">
        <v>5.7960000000000001E-5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0</v>
      </c>
      <c r="AF34" s="7">
        <v>0</v>
      </c>
      <c r="AG34" s="7">
        <v>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7">
        <v>0</v>
      </c>
      <c r="AR34" s="7">
        <v>0</v>
      </c>
      <c r="AS34" s="7">
        <v>0</v>
      </c>
      <c r="AT34" s="7">
        <v>0</v>
      </c>
      <c r="AU34" s="7">
        <v>0</v>
      </c>
      <c r="AV34" s="7">
        <v>0</v>
      </c>
      <c r="AW34" s="7">
        <v>0</v>
      </c>
      <c r="AX34" s="7">
        <v>0</v>
      </c>
      <c r="AY34" s="7">
        <v>0</v>
      </c>
      <c r="AZ34" s="7">
        <v>0</v>
      </c>
      <c r="BA34" s="7">
        <v>0</v>
      </c>
      <c r="BB34" s="7">
        <v>0</v>
      </c>
      <c r="BC34" s="7">
        <v>0</v>
      </c>
      <c r="BD34" s="7">
        <v>0</v>
      </c>
      <c r="BE34" s="7">
        <v>0</v>
      </c>
      <c r="BF34" s="7">
        <v>0</v>
      </c>
      <c r="BG34" s="7">
        <v>0</v>
      </c>
      <c r="BH34" s="7">
        <v>0</v>
      </c>
      <c r="BI34" s="15">
        <v>5.2466000000000004E-4</v>
      </c>
      <c r="BJ34" s="7">
        <v>0</v>
      </c>
    </row>
    <row r="35" spans="1:62" x14ac:dyDescent="0.35">
      <c r="B35" s="40" t="s">
        <v>534</v>
      </c>
      <c r="C35" s="40">
        <v>5</v>
      </c>
      <c r="D35" s="41">
        <v>1E-4</v>
      </c>
      <c r="E35" s="1" t="s">
        <v>534</v>
      </c>
      <c r="I35" s="38" t="s">
        <v>606</v>
      </c>
      <c r="J35" s="38"/>
      <c r="K35" s="38"/>
      <c r="L35" s="38"/>
      <c r="M35" s="39">
        <v>2.05E-5</v>
      </c>
      <c r="N35" s="39">
        <v>4.1E-5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U35" s="7">
        <v>0</v>
      </c>
      <c r="AV35" s="7">
        <v>0</v>
      </c>
      <c r="AW35" s="7">
        <v>0</v>
      </c>
      <c r="AX35" s="7">
        <v>0</v>
      </c>
      <c r="AY35" s="7">
        <v>0</v>
      </c>
      <c r="AZ35" s="7">
        <v>0</v>
      </c>
      <c r="BA35" s="7">
        <v>0</v>
      </c>
      <c r="BB35" s="7">
        <v>0</v>
      </c>
      <c r="BC35" s="7">
        <v>0</v>
      </c>
      <c r="BD35" s="7">
        <v>0</v>
      </c>
      <c r="BE35" s="7">
        <v>0</v>
      </c>
      <c r="BF35" s="7">
        <v>0</v>
      </c>
      <c r="BG35" s="7">
        <v>0</v>
      </c>
      <c r="BH35" s="7">
        <v>0</v>
      </c>
      <c r="BI35" s="7">
        <v>0</v>
      </c>
      <c r="BJ35" s="7">
        <v>0</v>
      </c>
    </row>
    <row r="36" spans="1:62" x14ac:dyDescent="0.35">
      <c r="B36" s="34" t="s">
        <v>373</v>
      </c>
      <c r="C36" s="34">
        <v>540</v>
      </c>
      <c r="D36" s="35">
        <v>5.8999999999999999E-3</v>
      </c>
      <c r="E36" s="1" t="s">
        <v>373</v>
      </c>
      <c r="I36" s="38" t="s">
        <v>476</v>
      </c>
      <c r="J36" s="38"/>
      <c r="K36" s="38"/>
      <c r="L36" s="38"/>
      <c r="M36" s="39">
        <v>3.0252000000000002E-4</v>
      </c>
      <c r="N36" s="39">
        <v>6.0504000000000005E-4</v>
      </c>
      <c r="O36" s="7">
        <v>5.2466000000000004E-4</v>
      </c>
      <c r="P36" s="7">
        <v>5.2466000000000004E-4</v>
      </c>
      <c r="Q36" s="15">
        <v>1.0493200000000001E-3</v>
      </c>
      <c r="R36" s="7">
        <v>0</v>
      </c>
      <c r="S36" s="7">
        <v>5.2466000000000004E-4</v>
      </c>
      <c r="T36" s="7">
        <v>0</v>
      </c>
      <c r="U36" s="7">
        <v>5.2466000000000004E-4</v>
      </c>
      <c r="V36" s="15">
        <v>1.0493200000000001E-3</v>
      </c>
      <c r="W36" s="7">
        <v>5.2466000000000004E-4</v>
      </c>
      <c r="X36" s="7">
        <v>5.2466000000000004E-4</v>
      </c>
      <c r="Y36" s="7">
        <v>0</v>
      </c>
      <c r="Z36" s="15">
        <v>1.0493200000000001E-3</v>
      </c>
      <c r="AA36" s="7">
        <v>5.2466000000000004E-4</v>
      </c>
      <c r="AB36" s="7">
        <v>0</v>
      </c>
      <c r="AC36" s="7">
        <v>0</v>
      </c>
      <c r="AD36" s="7">
        <v>0</v>
      </c>
      <c r="AE36" s="7">
        <v>5.2466000000000004E-4</v>
      </c>
      <c r="AF36" s="7">
        <v>0</v>
      </c>
      <c r="AG36" s="7">
        <v>5.2466000000000004E-4</v>
      </c>
      <c r="AH36" s="7">
        <v>5.2466000000000004E-4</v>
      </c>
      <c r="AI36" s="7">
        <v>0</v>
      </c>
      <c r="AJ36" s="7">
        <v>5.2466000000000004E-4</v>
      </c>
      <c r="AK36" s="15">
        <v>1.0493200000000001E-3</v>
      </c>
      <c r="AL36" s="15">
        <v>1.0493200000000001E-3</v>
      </c>
      <c r="AM36" s="7">
        <v>0</v>
      </c>
      <c r="AN36" s="7">
        <v>0</v>
      </c>
      <c r="AO36" s="15">
        <v>1.0493200000000001E-3</v>
      </c>
      <c r="AP36" s="7">
        <v>0</v>
      </c>
      <c r="AQ36" s="7">
        <v>5.2466000000000004E-4</v>
      </c>
      <c r="AR36" s="7">
        <v>5.2466000000000004E-4</v>
      </c>
      <c r="AS36" s="15">
        <v>1.0493200000000001E-3</v>
      </c>
      <c r="AT36" s="15">
        <v>1.0493200000000001E-3</v>
      </c>
      <c r="AU36" s="7">
        <v>5.2466000000000004E-4</v>
      </c>
      <c r="AV36" s="7">
        <v>0</v>
      </c>
      <c r="AW36" s="7">
        <v>5.2466000000000004E-4</v>
      </c>
      <c r="AX36" s="7">
        <v>0</v>
      </c>
      <c r="AY36" s="15">
        <v>1.0493200000000001E-3</v>
      </c>
      <c r="AZ36" s="7">
        <v>5.2466000000000004E-4</v>
      </c>
      <c r="BA36" s="7">
        <v>5.2466000000000004E-4</v>
      </c>
      <c r="BB36" s="7">
        <v>5.2466000000000004E-4</v>
      </c>
      <c r="BC36" s="7">
        <v>0</v>
      </c>
      <c r="BD36" s="7">
        <v>5.2466000000000004E-4</v>
      </c>
      <c r="BE36" s="7">
        <v>5.2466000000000004E-4</v>
      </c>
      <c r="BF36" s="7">
        <v>5.2466000000000004E-4</v>
      </c>
      <c r="BG36" s="7">
        <v>5.2466000000000004E-4</v>
      </c>
      <c r="BH36" s="15">
        <v>1.0493200000000001E-3</v>
      </c>
      <c r="BI36" s="7">
        <v>5.2466000000000004E-4</v>
      </c>
      <c r="BJ36" s="7">
        <v>0</v>
      </c>
    </row>
    <row r="37" spans="1:62" x14ac:dyDescent="0.35">
      <c r="I37" s="42" t="s">
        <v>611</v>
      </c>
      <c r="J37" s="42"/>
      <c r="K37" s="42"/>
      <c r="L37" s="42"/>
      <c r="M37" s="43">
        <v>7.62512E-3</v>
      </c>
      <c r="N37" s="43">
        <v>1.525024E-2</v>
      </c>
      <c r="O37" s="7">
        <v>1.57398E-3</v>
      </c>
      <c r="P37" s="7">
        <v>3.1479500000000001E-3</v>
      </c>
      <c r="Q37" s="7">
        <v>1.206716E-2</v>
      </c>
      <c r="R37" s="7">
        <v>2.6232899999999999E-3</v>
      </c>
      <c r="S37" s="7">
        <v>2.6232899999999999E-3</v>
      </c>
      <c r="T37" s="7">
        <v>6.29591E-3</v>
      </c>
      <c r="U37" s="7">
        <v>1.049318E-2</v>
      </c>
      <c r="V37" s="7">
        <v>3.1479500000000001E-3</v>
      </c>
      <c r="W37" s="7">
        <v>1.364113E-2</v>
      </c>
      <c r="X37" s="7">
        <v>2.6232899999999999E-3</v>
      </c>
      <c r="Y37" s="7">
        <v>5.2465899999999998E-3</v>
      </c>
      <c r="Z37" s="7">
        <v>7.8698799999999992E-3</v>
      </c>
      <c r="AA37" s="7">
        <v>2.6232899999999999E-3</v>
      </c>
      <c r="AB37" s="7">
        <v>3.1479500000000001E-3</v>
      </c>
      <c r="AC37" s="7">
        <v>1.311647E-2</v>
      </c>
      <c r="AD37" s="7">
        <v>5.7712500000000003E-3</v>
      </c>
      <c r="AE37" s="7">
        <v>5.2465899999999998E-3</v>
      </c>
      <c r="AF37" s="7">
        <v>4.1972700000000003E-3</v>
      </c>
      <c r="AG37" s="7">
        <v>4.1972700000000003E-3</v>
      </c>
      <c r="AH37" s="7">
        <v>5.2466000000000004E-4</v>
      </c>
      <c r="AI37" s="7">
        <v>1.57398E-3</v>
      </c>
      <c r="AJ37" s="7">
        <v>5.2466000000000004E-4</v>
      </c>
      <c r="AK37" s="7">
        <v>6.29591E-3</v>
      </c>
      <c r="AL37" s="7">
        <v>1.57398E-3</v>
      </c>
      <c r="AM37" s="7">
        <v>2.0986400000000001E-3</v>
      </c>
      <c r="AN37" s="7">
        <v>0</v>
      </c>
      <c r="AO37" s="7">
        <v>5.2466000000000004E-4</v>
      </c>
      <c r="AP37" s="7">
        <v>4.1972700000000003E-3</v>
      </c>
      <c r="AQ37" s="7">
        <v>5.2465899999999998E-3</v>
      </c>
      <c r="AR37" s="7">
        <v>4.1972700000000003E-3</v>
      </c>
      <c r="AS37" s="7">
        <v>1.57398E-3</v>
      </c>
      <c r="AT37" s="7">
        <v>6.8205699999999998E-3</v>
      </c>
      <c r="AU37" s="7">
        <v>1.0493200000000001E-3</v>
      </c>
      <c r="AV37" s="7">
        <v>1.57398E-3</v>
      </c>
      <c r="AW37" s="7">
        <v>3.6726100000000002E-3</v>
      </c>
      <c r="AX37" s="7">
        <v>1.57398E-3</v>
      </c>
      <c r="AY37" s="7">
        <v>5.2466000000000004E-4</v>
      </c>
      <c r="AZ37" s="7">
        <v>3.1479500000000001E-3</v>
      </c>
      <c r="BA37" s="7">
        <v>1.57398E-3</v>
      </c>
      <c r="BB37" s="7">
        <v>1.57398E-3</v>
      </c>
      <c r="BC37" s="7">
        <v>2.6232899999999999E-3</v>
      </c>
      <c r="BD37" s="7">
        <v>1.57398E-3</v>
      </c>
      <c r="BE37" s="7">
        <v>1.57398E-3</v>
      </c>
      <c r="BF37" s="7">
        <v>3.1479500000000001E-3</v>
      </c>
      <c r="BG37" s="7">
        <v>5.2466000000000004E-4</v>
      </c>
      <c r="BH37" s="7">
        <v>3.6726100000000002E-3</v>
      </c>
      <c r="BI37" s="7">
        <v>1.57398E-3</v>
      </c>
      <c r="BJ37" s="7">
        <v>1.0493200000000001E-3</v>
      </c>
    </row>
    <row r="38" spans="1:62" x14ac:dyDescent="0.35">
      <c r="I38" s="42" t="s">
        <v>612</v>
      </c>
      <c r="J38" s="42"/>
      <c r="K38" s="42"/>
      <c r="L38" s="42"/>
      <c r="M38" s="43">
        <v>1.410379E-2</v>
      </c>
      <c r="N38" s="43">
        <v>2.8207579999999999E-2</v>
      </c>
      <c r="O38" s="7">
        <v>1.888772E-2</v>
      </c>
      <c r="P38" s="7">
        <v>1.941238E-2</v>
      </c>
      <c r="Q38" s="7">
        <v>1.7838409999999999E-2</v>
      </c>
      <c r="R38" s="7">
        <v>1.573977E-2</v>
      </c>
      <c r="S38" s="7">
        <v>1.7313749999999999E-2</v>
      </c>
      <c r="T38" s="7">
        <v>1.678909E-2</v>
      </c>
      <c r="U38" s="7">
        <v>1.7838409999999999E-2</v>
      </c>
      <c r="V38" s="7">
        <v>2.3609649999999999E-2</v>
      </c>
      <c r="W38" s="7">
        <v>1.7313749999999999E-2</v>
      </c>
      <c r="X38" s="7">
        <v>1.049318E-2</v>
      </c>
      <c r="Y38" s="7">
        <v>1.364113E-2</v>
      </c>
      <c r="Z38" s="7">
        <v>1.364113E-2</v>
      </c>
      <c r="AA38" s="7">
        <v>1.521511E-2</v>
      </c>
      <c r="AB38" s="7">
        <v>1.364113E-2</v>
      </c>
      <c r="AC38" s="7">
        <v>1.4165789999999999E-2</v>
      </c>
      <c r="AD38" s="7">
        <v>1.4165789999999999E-2</v>
      </c>
      <c r="AE38" s="7">
        <v>1.206716E-2</v>
      </c>
      <c r="AF38" s="7">
        <v>1.311647E-2</v>
      </c>
      <c r="AG38" s="7">
        <v>1.259182E-2</v>
      </c>
      <c r="AH38" s="7">
        <v>1.573977E-2</v>
      </c>
      <c r="AI38" s="7">
        <v>1.7838409999999999E-2</v>
      </c>
      <c r="AJ38" s="7">
        <v>1.049318E-2</v>
      </c>
      <c r="AK38" s="7">
        <v>1.364113E-2</v>
      </c>
      <c r="AL38" s="7">
        <v>1.1017839999999999E-2</v>
      </c>
      <c r="AM38" s="7">
        <v>1.4165789999999999E-2</v>
      </c>
      <c r="AN38" s="7">
        <v>1.626443E-2</v>
      </c>
      <c r="AO38" s="7">
        <v>1.4165789999999999E-2</v>
      </c>
      <c r="AP38" s="7">
        <v>1.1017839999999999E-2</v>
      </c>
      <c r="AQ38" s="7">
        <v>1.4690450000000001E-2</v>
      </c>
      <c r="AR38" s="7">
        <v>9.9685199999999998E-3</v>
      </c>
      <c r="AS38" s="7">
        <v>1.7313749999999999E-2</v>
      </c>
      <c r="AT38" s="7">
        <v>9.9685199999999998E-3</v>
      </c>
      <c r="AU38" s="7">
        <v>1.364113E-2</v>
      </c>
      <c r="AV38" s="7">
        <v>1.626443E-2</v>
      </c>
      <c r="AW38" s="7">
        <v>9.9685199999999998E-3</v>
      </c>
      <c r="AX38" s="7">
        <v>9.4438600000000001E-3</v>
      </c>
      <c r="AY38" s="7">
        <v>1.7838409999999999E-2</v>
      </c>
      <c r="AZ38" s="7">
        <v>1.521511E-2</v>
      </c>
      <c r="BA38" s="7">
        <v>1.1542500000000001E-2</v>
      </c>
      <c r="BB38" s="7">
        <v>1.206716E-2</v>
      </c>
      <c r="BC38" s="7">
        <v>1.4165789999999999E-2</v>
      </c>
      <c r="BD38" s="7">
        <v>1.364113E-2</v>
      </c>
      <c r="BE38" s="7">
        <v>8.9192000000000004E-3</v>
      </c>
      <c r="BF38" s="7">
        <v>1.311647E-2</v>
      </c>
      <c r="BG38" s="7">
        <v>1.206716E-2</v>
      </c>
      <c r="BH38" s="7">
        <v>1.364113E-2</v>
      </c>
      <c r="BI38" s="7">
        <v>1.206716E-2</v>
      </c>
      <c r="BJ38" s="7">
        <v>8.9192000000000004E-3</v>
      </c>
    </row>
    <row r="39" spans="1:62" x14ac:dyDescent="0.35">
      <c r="I39" s="46" t="s">
        <v>483</v>
      </c>
      <c r="J39" s="46"/>
      <c r="K39" s="46"/>
      <c r="L39" s="46"/>
      <c r="M39" s="47">
        <v>7.3649999999999996E-4</v>
      </c>
      <c r="N39" s="47">
        <v>1.4729999999999999E-3</v>
      </c>
      <c r="O39" s="7">
        <v>0</v>
      </c>
      <c r="P39" s="15">
        <v>2.0986400000000001E-3</v>
      </c>
      <c r="Q39" s="7">
        <v>1.0493200000000001E-3</v>
      </c>
      <c r="R39" s="7">
        <v>0</v>
      </c>
      <c r="S39" s="15">
        <v>2.0986400000000001E-3</v>
      </c>
      <c r="T39" s="7">
        <v>5.2466000000000004E-4</v>
      </c>
      <c r="U39" s="15">
        <v>2.0986400000000001E-3</v>
      </c>
      <c r="V39" s="15">
        <v>2.0986400000000001E-3</v>
      </c>
      <c r="W39" s="7">
        <v>5.2466000000000004E-4</v>
      </c>
      <c r="X39" s="7">
        <v>0</v>
      </c>
      <c r="Y39" s="7">
        <v>5.2466000000000004E-4</v>
      </c>
      <c r="Z39" s="7">
        <v>5.2466000000000004E-4</v>
      </c>
      <c r="AA39" s="15">
        <v>1.57398E-3</v>
      </c>
      <c r="AB39" s="15">
        <v>1.57398E-3</v>
      </c>
      <c r="AC39" s="15">
        <v>2.0986400000000001E-3</v>
      </c>
      <c r="AD39" s="15">
        <v>1.57398E-3</v>
      </c>
      <c r="AE39" s="7">
        <v>1.0493200000000001E-3</v>
      </c>
      <c r="AF39" s="15">
        <v>1.57398E-3</v>
      </c>
      <c r="AG39" s="15">
        <v>1.57398E-3</v>
      </c>
      <c r="AH39" s="7">
        <v>0</v>
      </c>
      <c r="AI39" s="7">
        <v>5.2466000000000004E-4</v>
      </c>
      <c r="AJ39" s="7">
        <v>5.2466000000000004E-4</v>
      </c>
      <c r="AK39" s="7">
        <v>1.0493200000000001E-3</v>
      </c>
      <c r="AL39" s="7">
        <v>5.2466000000000004E-4</v>
      </c>
      <c r="AM39" s="7">
        <v>5.2466000000000004E-4</v>
      </c>
      <c r="AN39" s="7">
        <v>5.2466000000000004E-4</v>
      </c>
      <c r="AO39" s="7">
        <v>5.2466000000000004E-4</v>
      </c>
      <c r="AP39" s="7">
        <v>0</v>
      </c>
      <c r="AQ39" s="15">
        <v>2.0986400000000001E-3</v>
      </c>
      <c r="AR39" s="7">
        <v>1.0493200000000001E-3</v>
      </c>
      <c r="AS39" s="7">
        <v>1.0493200000000001E-3</v>
      </c>
      <c r="AT39" s="7">
        <v>5.2466000000000004E-4</v>
      </c>
      <c r="AU39" s="7">
        <v>1.0493200000000001E-3</v>
      </c>
      <c r="AV39" s="7">
        <v>5.2466000000000004E-4</v>
      </c>
      <c r="AW39" s="7">
        <v>5.2466000000000004E-4</v>
      </c>
      <c r="AX39" s="7">
        <v>0</v>
      </c>
      <c r="AY39" s="15">
        <v>1.57398E-3</v>
      </c>
      <c r="AZ39" s="7">
        <v>5.2466000000000004E-4</v>
      </c>
      <c r="BA39" s="7">
        <v>0</v>
      </c>
      <c r="BB39" s="7">
        <v>0</v>
      </c>
      <c r="BC39" s="7">
        <v>5.2466000000000004E-4</v>
      </c>
      <c r="BD39" s="7">
        <v>1.0493200000000001E-3</v>
      </c>
      <c r="BE39" s="7">
        <v>5.2466000000000004E-4</v>
      </c>
      <c r="BF39" s="7">
        <v>5.2466000000000004E-4</v>
      </c>
      <c r="BG39" s="7">
        <v>5.2466000000000004E-4</v>
      </c>
      <c r="BH39" s="7">
        <v>1.0493200000000001E-3</v>
      </c>
      <c r="BI39" s="7">
        <v>1.0493200000000001E-3</v>
      </c>
      <c r="BJ39" s="15">
        <v>1.57398E-3</v>
      </c>
    </row>
    <row r="40" spans="1:62" x14ac:dyDescent="0.35">
      <c r="I40" s="32" t="s">
        <v>260</v>
      </c>
      <c r="J40" s="32"/>
      <c r="K40" s="32"/>
      <c r="L40" s="32"/>
      <c r="M40" s="33">
        <v>1.23205E-2</v>
      </c>
      <c r="N40" s="33">
        <v>2.4641E-2</v>
      </c>
      <c r="O40" s="7">
        <v>8.3945400000000007E-3</v>
      </c>
      <c r="P40" s="7">
        <v>4.7219300000000001E-3</v>
      </c>
      <c r="Q40" s="7">
        <v>2.6232899999999999E-3</v>
      </c>
      <c r="R40" s="7">
        <v>7.8698799999999992E-3</v>
      </c>
      <c r="S40" s="7">
        <v>5.2465899999999998E-3</v>
      </c>
      <c r="T40" s="7">
        <v>5.7712500000000003E-3</v>
      </c>
      <c r="U40" s="7">
        <v>1.57398E-3</v>
      </c>
      <c r="V40" s="7">
        <v>4.1972700000000003E-3</v>
      </c>
      <c r="W40" s="7">
        <v>5.7712500000000003E-3</v>
      </c>
      <c r="X40" s="7">
        <v>7.3452300000000003E-3</v>
      </c>
      <c r="Y40" s="7">
        <v>6.29591E-3</v>
      </c>
      <c r="Z40" s="7">
        <v>4.7219300000000001E-3</v>
      </c>
      <c r="AA40" s="7">
        <v>3.1479500000000001E-3</v>
      </c>
      <c r="AB40" s="7">
        <v>7.8698799999999992E-3</v>
      </c>
      <c r="AC40" s="7">
        <v>4.7219300000000001E-3</v>
      </c>
      <c r="AD40" s="7">
        <v>3.1479500000000001E-3</v>
      </c>
      <c r="AE40" s="7">
        <v>1.4690450000000001E-2</v>
      </c>
      <c r="AF40" s="7">
        <v>1.259182E-2</v>
      </c>
      <c r="AG40" s="7">
        <v>4.1972700000000003E-3</v>
      </c>
      <c r="AH40" s="7">
        <v>2.0986400000000001E-3</v>
      </c>
      <c r="AI40" s="7">
        <v>3.1479500000000001E-3</v>
      </c>
      <c r="AJ40" s="7">
        <v>8.9192000000000004E-3</v>
      </c>
      <c r="AK40" s="7">
        <v>5.2465899999999998E-3</v>
      </c>
      <c r="AL40" s="7">
        <v>4.1972700000000003E-3</v>
      </c>
      <c r="AM40" s="7">
        <v>4.1972700000000003E-3</v>
      </c>
      <c r="AN40" s="7">
        <v>5.2465899999999998E-3</v>
      </c>
      <c r="AO40" s="7">
        <v>1.0493200000000001E-3</v>
      </c>
      <c r="AP40" s="7">
        <v>7.3452300000000003E-3</v>
      </c>
      <c r="AQ40" s="7">
        <v>3.1479500000000001E-3</v>
      </c>
      <c r="AR40" s="7">
        <v>4.1972700000000003E-3</v>
      </c>
      <c r="AS40" s="7">
        <v>1.57398E-3</v>
      </c>
      <c r="AT40" s="7">
        <v>3.1479500000000001E-3</v>
      </c>
      <c r="AU40" s="7">
        <v>2.0986400000000001E-3</v>
      </c>
      <c r="AV40" s="7">
        <v>3.1479500000000001E-3</v>
      </c>
      <c r="AW40" s="7">
        <v>1.57398E-3</v>
      </c>
      <c r="AX40" s="7">
        <v>3.6726100000000002E-3</v>
      </c>
      <c r="AY40" s="7">
        <v>3.6726100000000002E-3</v>
      </c>
      <c r="AZ40" s="7">
        <v>5.2465899999999998E-3</v>
      </c>
      <c r="BA40" s="7">
        <v>7.3452300000000003E-3</v>
      </c>
      <c r="BB40" s="7">
        <v>2.6232899999999999E-3</v>
      </c>
      <c r="BC40" s="7">
        <v>3.1479500000000001E-3</v>
      </c>
      <c r="BD40" s="7">
        <v>1.57398E-3</v>
      </c>
      <c r="BE40" s="7">
        <v>6.8205699999999998E-3</v>
      </c>
      <c r="BF40" s="7">
        <v>5.2465899999999998E-3</v>
      </c>
      <c r="BG40" s="7">
        <v>2.0986400000000001E-3</v>
      </c>
      <c r="BH40" s="7">
        <v>2.6232899999999999E-3</v>
      </c>
      <c r="BI40" s="7">
        <v>4.1972700000000003E-3</v>
      </c>
      <c r="BJ40" s="7">
        <v>4.1972700000000003E-3</v>
      </c>
    </row>
    <row r="41" spans="1:62" x14ac:dyDescent="0.35">
      <c r="I41" s="40" t="s">
        <v>534</v>
      </c>
      <c r="J41" s="40"/>
      <c r="K41" s="40"/>
      <c r="L41" s="40"/>
      <c r="M41" s="41">
        <v>4.9689000000000005E-4</v>
      </c>
      <c r="N41" s="41">
        <v>9.937800000000001E-4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5.2466000000000004E-4</v>
      </c>
      <c r="V41" s="7">
        <v>0</v>
      </c>
      <c r="W41" s="7">
        <v>0</v>
      </c>
      <c r="X41" s="7">
        <v>5.2466000000000004E-4</v>
      </c>
      <c r="Y41" s="7">
        <v>0</v>
      </c>
      <c r="Z41" s="7">
        <v>0</v>
      </c>
      <c r="AA41" s="7">
        <v>5.2466000000000004E-4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0</v>
      </c>
      <c r="AS41" s="7">
        <v>0</v>
      </c>
      <c r="AT41" s="7">
        <v>0</v>
      </c>
      <c r="AU41" s="7">
        <v>0</v>
      </c>
      <c r="AV41" s="7">
        <v>0</v>
      </c>
      <c r="AW41" s="7">
        <v>5.2466000000000004E-4</v>
      </c>
      <c r="AX41" s="7">
        <v>0</v>
      </c>
      <c r="AY41" s="7">
        <v>0</v>
      </c>
      <c r="AZ41" s="7">
        <v>0</v>
      </c>
      <c r="BA41" s="7">
        <v>0</v>
      </c>
      <c r="BB41" s="7">
        <v>0</v>
      </c>
      <c r="BC41" s="7">
        <v>0</v>
      </c>
      <c r="BD41" s="7">
        <v>0</v>
      </c>
      <c r="BE41" s="7">
        <v>0</v>
      </c>
      <c r="BF41" s="7">
        <v>0</v>
      </c>
      <c r="BG41" s="7">
        <v>0</v>
      </c>
      <c r="BH41" s="7">
        <v>0</v>
      </c>
      <c r="BI41" s="7">
        <v>0</v>
      </c>
      <c r="BJ41" s="7">
        <v>5.2466000000000004E-4</v>
      </c>
    </row>
    <row r="42" spans="1:62" x14ac:dyDescent="0.35">
      <c r="I42" s="34" t="s">
        <v>373</v>
      </c>
      <c r="J42" s="34"/>
      <c r="K42" s="34"/>
      <c r="L42" s="34"/>
      <c r="M42" s="35">
        <v>4.8777300000000003E-3</v>
      </c>
      <c r="N42" s="35">
        <v>9.7554600000000005E-3</v>
      </c>
      <c r="O42" s="7">
        <v>5.7712500000000003E-3</v>
      </c>
      <c r="P42" s="7">
        <v>3.1479500000000001E-3</v>
      </c>
      <c r="Q42" s="7">
        <v>4.1972700000000003E-3</v>
      </c>
      <c r="R42" s="7">
        <v>4.7219300000000001E-3</v>
      </c>
      <c r="S42" s="7">
        <v>5.2465899999999998E-3</v>
      </c>
      <c r="T42" s="7">
        <v>5.7712500000000003E-3</v>
      </c>
      <c r="U42" s="7">
        <v>4.7219300000000001E-3</v>
      </c>
      <c r="V42" s="7">
        <v>7.3452300000000003E-3</v>
      </c>
      <c r="W42" s="7">
        <v>5.7712500000000003E-3</v>
      </c>
      <c r="X42" s="7">
        <v>4.7219300000000001E-3</v>
      </c>
      <c r="Y42" s="7">
        <v>8.3945400000000007E-3</v>
      </c>
      <c r="Z42" s="7">
        <v>6.29591E-3</v>
      </c>
      <c r="AA42" s="7">
        <v>5.2465899999999998E-3</v>
      </c>
      <c r="AB42" s="7">
        <v>8.9192000000000004E-3</v>
      </c>
      <c r="AC42" s="7">
        <v>2.0986400000000001E-3</v>
      </c>
      <c r="AD42" s="7">
        <v>4.1972700000000003E-3</v>
      </c>
      <c r="AE42" s="7">
        <v>7.3452300000000003E-3</v>
      </c>
      <c r="AF42" s="7">
        <v>6.29591E-3</v>
      </c>
      <c r="AG42" s="7">
        <v>5.2465899999999998E-3</v>
      </c>
      <c r="AH42" s="7">
        <v>8.3945400000000007E-3</v>
      </c>
      <c r="AI42" s="7">
        <v>5.2465899999999998E-3</v>
      </c>
      <c r="AJ42" s="7">
        <v>7.3452300000000003E-3</v>
      </c>
      <c r="AK42" s="7">
        <v>5.2465899999999998E-3</v>
      </c>
      <c r="AL42" s="7">
        <v>4.7219300000000001E-3</v>
      </c>
      <c r="AM42" s="7">
        <v>3.6726100000000002E-3</v>
      </c>
      <c r="AN42" s="7">
        <v>7.3452300000000003E-3</v>
      </c>
      <c r="AO42" s="7">
        <v>6.8205699999999998E-3</v>
      </c>
      <c r="AP42" s="7">
        <v>4.1972700000000003E-3</v>
      </c>
      <c r="AQ42" s="7">
        <v>2.6232899999999999E-3</v>
      </c>
      <c r="AR42" s="7">
        <v>7.3452300000000003E-3</v>
      </c>
      <c r="AS42" s="7">
        <v>5.2465899999999998E-3</v>
      </c>
      <c r="AT42" s="15">
        <v>9.9685199999999998E-3</v>
      </c>
      <c r="AU42" s="7">
        <v>4.1972700000000003E-3</v>
      </c>
      <c r="AV42" s="7">
        <v>5.2465899999999998E-3</v>
      </c>
      <c r="AW42" s="7">
        <v>5.7712500000000003E-3</v>
      </c>
      <c r="AX42" s="7">
        <v>9.4438600000000001E-3</v>
      </c>
      <c r="AY42" s="7">
        <v>2.6232899999999999E-3</v>
      </c>
      <c r="AZ42" s="7">
        <v>8.3945400000000007E-3</v>
      </c>
      <c r="BA42" s="7">
        <v>8.3945400000000007E-3</v>
      </c>
      <c r="BB42" s="7">
        <v>5.2466000000000004E-4</v>
      </c>
      <c r="BC42" s="7">
        <v>8.9192000000000004E-3</v>
      </c>
      <c r="BD42" s="7">
        <v>9.4438600000000001E-3</v>
      </c>
      <c r="BE42" s="7">
        <v>7.3452300000000003E-3</v>
      </c>
      <c r="BF42" s="7">
        <v>3.1479500000000001E-3</v>
      </c>
      <c r="BG42" s="7">
        <v>4.1972700000000003E-3</v>
      </c>
      <c r="BH42" s="7">
        <v>7.8698799999999992E-3</v>
      </c>
      <c r="BI42" s="7">
        <v>8.9192000000000004E-3</v>
      </c>
      <c r="BJ42" s="7">
        <v>5.2465899999999998E-3</v>
      </c>
    </row>
    <row r="43" spans="1:62" x14ac:dyDescent="0.35">
      <c r="A43" s="98" t="s">
        <v>618</v>
      </c>
      <c r="B43" s="104"/>
      <c r="C43" s="105"/>
      <c r="J43" s="98">
        <v>48</v>
      </c>
      <c r="K43" s="105"/>
    </row>
    <row r="44" spans="1:62" x14ac:dyDescent="0.35">
      <c r="A44" s="1" t="s">
        <v>619</v>
      </c>
      <c r="B44" s="1" t="s">
        <v>620</v>
      </c>
      <c r="C44" s="1" t="s">
        <v>621</v>
      </c>
      <c r="D44" s="1" t="s">
        <v>622</v>
      </c>
      <c r="E44" s="1" t="s">
        <v>623</v>
      </c>
      <c r="F44" s="1" t="s">
        <v>624</v>
      </c>
      <c r="G44" s="1" t="s">
        <v>624</v>
      </c>
      <c r="H44" s="1" t="s">
        <v>98</v>
      </c>
      <c r="I44" s="1" t="s">
        <v>110</v>
      </c>
      <c r="J44" s="1" t="s">
        <v>625</v>
      </c>
      <c r="K44" s="1" t="s">
        <v>626</v>
      </c>
      <c r="L44" s="1" t="s">
        <v>627</v>
      </c>
      <c r="M44" s="1" t="s">
        <v>628</v>
      </c>
      <c r="N44" s="1" t="s">
        <v>629</v>
      </c>
    </row>
    <row r="45" spans="1:62" x14ac:dyDescent="0.35">
      <c r="A45" s="28" t="s">
        <v>630</v>
      </c>
      <c r="B45" s="28" t="s">
        <v>412</v>
      </c>
      <c r="C45" s="28"/>
      <c r="D45" s="28" t="s">
        <v>412</v>
      </c>
      <c r="E45" s="28"/>
      <c r="F45" s="28" t="s">
        <v>412</v>
      </c>
      <c r="G45" s="28" t="s">
        <v>412</v>
      </c>
      <c r="H45" s="28">
        <v>82894</v>
      </c>
      <c r="I45" s="29">
        <v>0.90610000000000002</v>
      </c>
      <c r="J45" s="28"/>
      <c r="K45" s="28"/>
      <c r="L45" s="29"/>
      <c r="M45" s="7">
        <v>0.89880386000000001</v>
      </c>
      <c r="N45" s="1" t="s">
        <v>1630</v>
      </c>
      <c r="O45" s="7">
        <v>0.82738719999999999</v>
      </c>
      <c r="P45" s="7">
        <v>0.88142706999999998</v>
      </c>
      <c r="Q45" s="7">
        <v>0.88667366000000003</v>
      </c>
      <c r="R45" s="7">
        <v>0.88772298000000005</v>
      </c>
      <c r="S45" s="7">
        <v>0.89192024999999997</v>
      </c>
      <c r="T45" s="7">
        <v>0.89244491000000004</v>
      </c>
      <c r="U45" s="7">
        <v>0.89506821000000003</v>
      </c>
      <c r="V45" s="7">
        <v>0.89506821000000003</v>
      </c>
      <c r="W45" s="7">
        <v>0.89716684000000002</v>
      </c>
      <c r="X45" s="7">
        <v>0.89716684000000002</v>
      </c>
      <c r="Y45" s="7">
        <v>0.89716684000000002</v>
      </c>
      <c r="Z45" s="7">
        <v>0.89769149999999998</v>
      </c>
      <c r="AA45" s="7">
        <v>0.89874082</v>
      </c>
      <c r="AB45" s="7">
        <v>0.89874082</v>
      </c>
      <c r="AC45" s="7">
        <v>0.89926547999999995</v>
      </c>
      <c r="AD45" s="7">
        <v>0.90031479999999997</v>
      </c>
      <c r="AE45" s="7">
        <v>0.90031479999999997</v>
      </c>
      <c r="AF45" s="7">
        <v>0.90031479999999997</v>
      </c>
      <c r="AG45" s="7">
        <v>0.90083944999999999</v>
      </c>
      <c r="AH45" s="7">
        <v>0.90241342999999996</v>
      </c>
      <c r="AI45" s="7">
        <v>0.90293809000000003</v>
      </c>
      <c r="AJ45" s="7">
        <v>0.90503672999999996</v>
      </c>
      <c r="AK45" s="7">
        <v>0.90766002000000001</v>
      </c>
      <c r="AL45" s="7">
        <v>0.90818467999999997</v>
      </c>
      <c r="AM45" s="7">
        <v>0.90818467999999997</v>
      </c>
      <c r="AN45" s="7">
        <v>0.91028332000000001</v>
      </c>
      <c r="AO45" s="7">
        <v>0.91028332000000001</v>
      </c>
      <c r="AP45" s="7">
        <v>0.91080797000000002</v>
      </c>
      <c r="AQ45" s="7">
        <v>0.91080797000000002</v>
      </c>
      <c r="AR45" s="7">
        <v>0.91080797000000002</v>
      </c>
      <c r="AS45" s="7">
        <v>0.91133262999999998</v>
      </c>
      <c r="AT45" s="7">
        <v>0.91343127000000002</v>
      </c>
      <c r="AU45" s="7">
        <v>0.91500524999999999</v>
      </c>
      <c r="AV45" s="7">
        <v>0.91500524999999999</v>
      </c>
      <c r="AW45" s="7">
        <v>0.91500524999999999</v>
      </c>
      <c r="AX45" s="7">
        <v>0.91605455999999996</v>
      </c>
      <c r="AY45" s="7">
        <v>0.91657922000000003</v>
      </c>
      <c r="AZ45" s="7">
        <v>0.9181532</v>
      </c>
      <c r="BA45" s="7">
        <v>0.9181532</v>
      </c>
      <c r="BB45" s="7">
        <v>0.91867785999999996</v>
      </c>
      <c r="BC45" s="7">
        <v>0.9207765</v>
      </c>
      <c r="BD45" s="7">
        <v>0.9207765</v>
      </c>
      <c r="BE45" s="7">
        <v>0.92182580999999997</v>
      </c>
      <c r="BF45" s="7">
        <v>0.92339979000000005</v>
      </c>
      <c r="BG45" s="7">
        <v>0.92392445000000001</v>
      </c>
      <c r="BH45" s="7">
        <v>0.92812172000000004</v>
      </c>
      <c r="BI45" s="7">
        <v>0.92812172000000004</v>
      </c>
      <c r="BJ45" s="7">
        <v>0.93389297000000004</v>
      </c>
    </row>
    <row r="46" spans="1:62" x14ac:dyDescent="0.35">
      <c r="A46" s="30" t="s">
        <v>630</v>
      </c>
      <c r="B46" s="30" t="s">
        <v>412</v>
      </c>
      <c r="C46" s="30">
        <v>1</v>
      </c>
      <c r="D46" s="30" t="s">
        <v>412</v>
      </c>
      <c r="E46" s="30"/>
      <c r="F46" s="30" t="s">
        <v>412</v>
      </c>
      <c r="G46" s="30" t="s">
        <v>412</v>
      </c>
      <c r="H46" s="30">
        <v>82894</v>
      </c>
      <c r="I46" s="31">
        <v>0.90606418</v>
      </c>
      <c r="J46" s="30">
        <v>48</v>
      </c>
      <c r="K46" s="30">
        <v>0</v>
      </c>
      <c r="L46" s="31">
        <v>0.93389296956977963</v>
      </c>
      <c r="M46" s="7">
        <v>0.89880386000000001</v>
      </c>
      <c r="N46" s="7">
        <v>1.79760772</v>
      </c>
      <c r="O46" s="7">
        <v>0.82738719999999999</v>
      </c>
      <c r="P46" s="7">
        <v>0.88142706999999998</v>
      </c>
      <c r="Q46" s="7">
        <v>0.88667366000000003</v>
      </c>
      <c r="R46" s="7">
        <v>0.88772298000000005</v>
      </c>
      <c r="S46" s="7">
        <v>0.89192024999999997</v>
      </c>
      <c r="T46" s="7">
        <v>0.89244491000000004</v>
      </c>
      <c r="U46" s="7">
        <v>0.89506821000000003</v>
      </c>
      <c r="V46" s="7">
        <v>0.89506821000000003</v>
      </c>
      <c r="W46" s="7">
        <v>0.89716684000000002</v>
      </c>
      <c r="X46" s="7">
        <v>0.89716684000000002</v>
      </c>
      <c r="Y46" s="7">
        <v>0.89716684000000002</v>
      </c>
      <c r="Z46" s="7">
        <v>0.89769149999999998</v>
      </c>
      <c r="AA46" s="7">
        <v>0.89874082</v>
      </c>
      <c r="AB46" s="7">
        <v>0.89874082</v>
      </c>
      <c r="AC46" s="7">
        <v>0.89926547999999995</v>
      </c>
      <c r="AD46" s="7">
        <v>0.90031479999999997</v>
      </c>
      <c r="AE46" s="7">
        <v>0.90031479999999997</v>
      </c>
      <c r="AF46" s="7">
        <v>0.90031479999999997</v>
      </c>
      <c r="AG46" s="7">
        <v>0.90083944999999999</v>
      </c>
      <c r="AH46" s="7">
        <v>0.90241342999999996</v>
      </c>
      <c r="AI46" s="7">
        <v>0.90293809000000003</v>
      </c>
      <c r="AJ46" s="7">
        <v>0.90503672999999996</v>
      </c>
      <c r="AK46" s="7">
        <v>0.90766002000000001</v>
      </c>
      <c r="AL46" s="7">
        <v>0.90818467999999997</v>
      </c>
      <c r="AM46" s="7">
        <v>0.90818467999999997</v>
      </c>
      <c r="AN46" s="7">
        <v>0.91028332000000001</v>
      </c>
      <c r="AO46" s="7">
        <v>0.91028332000000001</v>
      </c>
      <c r="AP46" s="7">
        <v>0.91080797000000002</v>
      </c>
      <c r="AQ46" s="7">
        <v>0.91080797000000002</v>
      </c>
      <c r="AR46" s="7">
        <v>0.91080797000000002</v>
      </c>
      <c r="AS46" s="7">
        <v>0.91133262999999998</v>
      </c>
      <c r="AT46" s="7">
        <v>0.91343127000000002</v>
      </c>
      <c r="AU46" s="7">
        <v>0.91500524999999999</v>
      </c>
      <c r="AV46" s="7">
        <v>0.91500524999999999</v>
      </c>
      <c r="AW46" s="7">
        <v>0.91500524999999999</v>
      </c>
      <c r="AX46" s="7">
        <v>0.91605455999999996</v>
      </c>
      <c r="AY46" s="7">
        <v>0.91657922000000003</v>
      </c>
      <c r="AZ46" s="7">
        <v>0.9181532</v>
      </c>
      <c r="BA46" s="7">
        <v>0.9181532</v>
      </c>
      <c r="BB46" s="7">
        <v>0.91867785999999996</v>
      </c>
      <c r="BC46" s="7">
        <v>0.9207765</v>
      </c>
      <c r="BD46" s="7">
        <v>0.9207765</v>
      </c>
      <c r="BE46" s="7">
        <v>0.92182580999999997</v>
      </c>
      <c r="BF46" s="7">
        <v>0.92339979000000005</v>
      </c>
      <c r="BG46" s="7">
        <v>0.92392445000000001</v>
      </c>
      <c r="BH46" s="7">
        <v>0.92812172000000004</v>
      </c>
      <c r="BI46" s="7">
        <v>0.92812172000000004</v>
      </c>
      <c r="BJ46" s="7">
        <v>0.93389297000000004</v>
      </c>
    </row>
    <row r="47" spans="1:62" x14ac:dyDescent="0.35">
      <c r="A47" s="44" t="s">
        <v>632</v>
      </c>
      <c r="B47" s="44" t="s">
        <v>1631</v>
      </c>
      <c r="C47" s="44">
        <v>21</v>
      </c>
      <c r="D47" s="44" t="s">
        <v>257</v>
      </c>
      <c r="E47" s="44" t="s">
        <v>1632</v>
      </c>
      <c r="F47" s="44" t="s">
        <v>614</v>
      </c>
      <c r="G47" s="44" t="s">
        <v>481</v>
      </c>
      <c r="H47" s="44">
        <v>2346</v>
      </c>
      <c r="I47" s="45">
        <v>2.5642709999999999E-2</v>
      </c>
      <c r="J47" s="44">
        <v>0</v>
      </c>
      <c r="K47" s="44">
        <v>1</v>
      </c>
      <c r="L47" s="45">
        <v>5.9811122770199371E-2</v>
      </c>
      <c r="M47" s="7">
        <v>2.3435870000000001E-2</v>
      </c>
      <c r="N47" s="7">
        <v>4.6871740000000002E-2</v>
      </c>
      <c r="O47" s="52">
        <v>5.9811120000000002E-2</v>
      </c>
      <c r="P47" s="7">
        <v>2.8856239999999998E-2</v>
      </c>
      <c r="Q47" s="7">
        <v>2.7282270000000001E-2</v>
      </c>
      <c r="R47" s="7">
        <v>2.4658969999999999E-2</v>
      </c>
      <c r="S47" s="7">
        <v>3.3053520000000003E-2</v>
      </c>
      <c r="T47" s="7">
        <v>2.3609649999999999E-2</v>
      </c>
      <c r="U47" s="7">
        <v>2.6232950000000001E-2</v>
      </c>
      <c r="V47" s="7">
        <v>2.9905560000000001E-2</v>
      </c>
      <c r="W47" s="7">
        <v>2.4134309999999999E-2</v>
      </c>
      <c r="X47" s="7">
        <v>2.8856239999999998E-2</v>
      </c>
      <c r="Y47" s="7">
        <v>2.2035679999999998E-2</v>
      </c>
      <c r="Z47" s="7">
        <v>2.3609649999999999E-2</v>
      </c>
      <c r="AA47" s="7">
        <v>3.4102830000000001E-2</v>
      </c>
      <c r="AB47" s="7">
        <v>2.1511019999999999E-2</v>
      </c>
      <c r="AC47" s="7">
        <v>2.6757610000000001E-2</v>
      </c>
      <c r="AD47" s="7">
        <v>3.147954E-2</v>
      </c>
      <c r="AE47" s="7">
        <v>2.7282270000000001E-2</v>
      </c>
      <c r="AF47" s="7">
        <v>2.2035679999999998E-2</v>
      </c>
      <c r="AG47" s="7">
        <v>2.9905560000000001E-2</v>
      </c>
      <c r="AH47" s="7">
        <v>2.5708290000000002E-2</v>
      </c>
      <c r="AI47" s="7">
        <v>2.6757610000000001E-2</v>
      </c>
      <c r="AJ47" s="7">
        <v>2.5183629999999999E-2</v>
      </c>
      <c r="AK47" s="7">
        <v>2.7282270000000001E-2</v>
      </c>
      <c r="AL47" s="7">
        <v>3.0954880000000001E-2</v>
      </c>
      <c r="AM47" s="7">
        <v>2.8856239999999998E-2</v>
      </c>
      <c r="AN47" s="7">
        <v>1.993704E-2</v>
      </c>
      <c r="AO47" s="7">
        <v>2.308499E-2</v>
      </c>
      <c r="AP47" s="7">
        <v>1.836306E-2</v>
      </c>
      <c r="AQ47" s="7">
        <v>2.5708290000000002E-2</v>
      </c>
      <c r="AR47" s="7">
        <v>2.0461699999999999E-2</v>
      </c>
      <c r="AS47" s="7">
        <v>2.5183629999999999E-2</v>
      </c>
      <c r="AT47" s="7">
        <v>2.6757610000000001E-2</v>
      </c>
      <c r="AU47" s="7">
        <v>2.4658969999999999E-2</v>
      </c>
      <c r="AV47" s="7">
        <v>2.7282270000000001E-2</v>
      </c>
      <c r="AW47" s="7">
        <v>2.8331579999999999E-2</v>
      </c>
      <c r="AX47" s="7">
        <v>2.7806930000000001E-2</v>
      </c>
      <c r="AY47" s="7">
        <v>2.5708290000000002E-2</v>
      </c>
      <c r="AZ47" s="7">
        <v>1.993704E-2</v>
      </c>
      <c r="BA47" s="7">
        <v>2.5183629999999999E-2</v>
      </c>
      <c r="BB47" s="7">
        <v>2.1511019999999999E-2</v>
      </c>
      <c r="BC47" s="7">
        <v>1.678909E-2</v>
      </c>
      <c r="BD47" s="7">
        <v>2.0986359999999999E-2</v>
      </c>
      <c r="BE47" s="7">
        <v>1.993704E-2</v>
      </c>
      <c r="BF47" s="7">
        <v>1.7313749999999999E-2</v>
      </c>
      <c r="BG47" s="7">
        <v>2.6232950000000001E-2</v>
      </c>
      <c r="BH47" s="7">
        <v>1.7313749999999999E-2</v>
      </c>
      <c r="BI47" s="7">
        <v>2.1511019999999999E-2</v>
      </c>
      <c r="BJ47" s="7">
        <v>2.0986359999999999E-2</v>
      </c>
    </row>
    <row r="48" spans="1:62" x14ac:dyDescent="0.35">
      <c r="A48" s="44" t="s">
        <v>634</v>
      </c>
      <c r="B48" s="44" t="s">
        <v>1633</v>
      </c>
      <c r="C48" s="44">
        <v>19</v>
      </c>
      <c r="D48" s="44" t="s">
        <v>85</v>
      </c>
      <c r="E48" s="44" t="s">
        <v>1632</v>
      </c>
      <c r="F48" s="44" t="s">
        <v>614</v>
      </c>
      <c r="G48" s="44" t="s">
        <v>481</v>
      </c>
      <c r="H48" s="44">
        <v>1251</v>
      </c>
      <c r="I48" s="45">
        <v>1.3673920000000001E-2</v>
      </c>
      <c r="J48" s="44">
        <v>0</v>
      </c>
      <c r="K48" s="44">
        <v>1</v>
      </c>
      <c r="L48" s="45">
        <v>2.9905561385099689E-2</v>
      </c>
      <c r="M48" s="7">
        <v>1.268875E-2</v>
      </c>
      <c r="N48" s="7">
        <v>2.5377500000000001E-2</v>
      </c>
      <c r="O48" s="52">
        <v>2.9905560000000001E-2</v>
      </c>
      <c r="P48" s="7">
        <v>1.7313749999999999E-2</v>
      </c>
      <c r="Q48" s="7">
        <v>1.836306E-2</v>
      </c>
      <c r="R48" s="7">
        <v>2.2035679999999998E-2</v>
      </c>
      <c r="S48" s="7">
        <v>1.364113E-2</v>
      </c>
      <c r="T48" s="7">
        <v>1.259182E-2</v>
      </c>
      <c r="U48" s="7">
        <v>1.1017839999999999E-2</v>
      </c>
      <c r="V48" s="7">
        <v>1.364113E-2</v>
      </c>
      <c r="W48" s="7">
        <v>1.364113E-2</v>
      </c>
      <c r="X48" s="7">
        <v>1.941238E-2</v>
      </c>
      <c r="Y48" s="7">
        <v>1.626443E-2</v>
      </c>
      <c r="Z48" s="7">
        <v>1.573977E-2</v>
      </c>
      <c r="AA48" s="7">
        <v>1.4690450000000001E-2</v>
      </c>
      <c r="AB48" s="7">
        <v>1.4165789999999999E-2</v>
      </c>
      <c r="AC48" s="7">
        <v>1.4165789999999999E-2</v>
      </c>
      <c r="AD48" s="7">
        <v>1.626443E-2</v>
      </c>
      <c r="AE48" s="7">
        <v>9.9685199999999998E-3</v>
      </c>
      <c r="AF48" s="7">
        <v>9.9685199999999998E-3</v>
      </c>
      <c r="AG48" s="7">
        <v>1.364113E-2</v>
      </c>
      <c r="AH48" s="7">
        <v>1.836306E-2</v>
      </c>
      <c r="AI48" s="7">
        <v>1.678909E-2</v>
      </c>
      <c r="AJ48" s="7">
        <v>1.311647E-2</v>
      </c>
      <c r="AK48" s="7">
        <v>1.311647E-2</v>
      </c>
      <c r="AL48" s="7">
        <v>1.364113E-2</v>
      </c>
      <c r="AM48" s="7">
        <v>1.259182E-2</v>
      </c>
      <c r="AN48" s="7">
        <v>1.573977E-2</v>
      </c>
      <c r="AO48" s="7">
        <v>1.4165789999999999E-2</v>
      </c>
      <c r="AP48" s="7">
        <v>1.521511E-2</v>
      </c>
      <c r="AQ48" s="7">
        <v>1.1542500000000001E-2</v>
      </c>
      <c r="AR48" s="7">
        <v>1.206716E-2</v>
      </c>
      <c r="AS48" s="7">
        <v>1.311647E-2</v>
      </c>
      <c r="AT48" s="7">
        <v>1.049318E-2</v>
      </c>
      <c r="AU48" s="7">
        <v>1.573977E-2</v>
      </c>
      <c r="AV48" s="7">
        <v>1.1542500000000001E-2</v>
      </c>
      <c r="AW48" s="7">
        <v>1.364113E-2</v>
      </c>
      <c r="AX48" s="7">
        <v>1.311647E-2</v>
      </c>
      <c r="AY48" s="7">
        <v>1.049318E-2</v>
      </c>
      <c r="AZ48" s="7">
        <v>1.1542500000000001E-2</v>
      </c>
      <c r="BA48" s="7">
        <v>1.259182E-2</v>
      </c>
      <c r="BB48" s="7">
        <v>1.364113E-2</v>
      </c>
      <c r="BC48" s="7">
        <v>1.311647E-2</v>
      </c>
      <c r="BD48" s="7">
        <v>1.1542500000000001E-2</v>
      </c>
      <c r="BE48" s="7">
        <v>1.364113E-2</v>
      </c>
      <c r="BF48" s="7">
        <v>9.4438600000000001E-3</v>
      </c>
      <c r="BG48" s="7">
        <v>1.1017839999999999E-2</v>
      </c>
      <c r="BH48" s="7">
        <v>4.7219300000000001E-3</v>
      </c>
      <c r="BI48" s="7">
        <v>7.3452300000000003E-3</v>
      </c>
      <c r="BJ48" s="7">
        <v>6.8205699999999998E-3</v>
      </c>
    </row>
    <row r="49" spans="1:62" x14ac:dyDescent="0.35">
      <c r="A49" s="44" t="s">
        <v>636</v>
      </c>
      <c r="B49" s="44" t="s">
        <v>1634</v>
      </c>
      <c r="C49" s="44">
        <v>23</v>
      </c>
      <c r="D49" s="44" t="s">
        <v>258</v>
      </c>
      <c r="E49" s="44" t="s">
        <v>1632</v>
      </c>
      <c r="F49" s="44" t="s">
        <v>614</v>
      </c>
      <c r="G49" s="44" t="s">
        <v>481</v>
      </c>
      <c r="H49" s="44">
        <v>1055</v>
      </c>
      <c r="I49" s="45">
        <v>1.153157E-2</v>
      </c>
      <c r="J49" s="44">
        <v>0</v>
      </c>
      <c r="K49" s="44">
        <v>1</v>
      </c>
      <c r="L49" s="45">
        <v>3.0430220356768099E-2</v>
      </c>
      <c r="M49" s="7">
        <v>1.1036209999999999E-2</v>
      </c>
      <c r="N49" s="7">
        <v>2.2072419999999999E-2</v>
      </c>
      <c r="O49" s="52">
        <v>3.0430220000000001E-2</v>
      </c>
      <c r="P49" s="7">
        <v>2.0986359999999999E-2</v>
      </c>
      <c r="Q49" s="7">
        <v>1.206716E-2</v>
      </c>
      <c r="R49" s="7">
        <v>1.259182E-2</v>
      </c>
      <c r="S49" s="7">
        <v>1.259182E-2</v>
      </c>
      <c r="T49" s="7">
        <v>1.259182E-2</v>
      </c>
      <c r="U49" s="7">
        <v>1.1542500000000001E-2</v>
      </c>
      <c r="V49" s="7">
        <v>9.4438600000000001E-3</v>
      </c>
      <c r="W49" s="7">
        <v>8.9192000000000004E-3</v>
      </c>
      <c r="X49" s="7">
        <v>1.049318E-2</v>
      </c>
      <c r="Y49" s="7">
        <v>1.311647E-2</v>
      </c>
      <c r="Z49" s="7">
        <v>1.1542500000000001E-2</v>
      </c>
      <c r="AA49" s="7">
        <v>1.4690450000000001E-2</v>
      </c>
      <c r="AB49" s="7">
        <v>1.4165789999999999E-2</v>
      </c>
      <c r="AC49" s="7">
        <v>8.3945400000000007E-3</v>
      </c>
      <c r="AD49" s="7">
        <v>1.259182E-2</v>
      </c>
      <c r="AE49" s="7">
        <v>9.9685199999999998E-3</v>
      </c>
      <c r="AF49" s="7">
        <v>1.1542500000000001E-2</v>
      </c>
      <c r="AG49" s="7">
        <v>1.626443E-2</v>
      </c>
      <c r="AH49" s="7">
        <v>1.259182E-2</v>
      </c>
      <c r="AI49" s="7">
        <v>1.049318E-2</v>
      </c>
      <c r="AJ49" s="7">
        <v>1.7838409999999999E-2</v>
      </c>
      <c r="AK49" s="7">
        <v>9.4438600000000001E-3</v>
      </c>
      <c r="AL49" s="7">
        <v>1.259182E-2</v>
      </c>
      <c r="AM49" s="7">
        <v>1.521511E-2</v>
      </c>
      <c r="AN49" s="7">
        <v>1.364113E-2</v>
      </c>
      <c r="AO49" s="7">
        <v>1.206716E-2</v>
      </c>
      <c r="AP49" s="7">
        <v>1.1542500000000001E-2</v>
      </c>
      <c r="AQ49" s="7">
        <v>1.049318E-2</v>
      </c>
      <c r="AR49" s="7">
        <v>9.4438600000000001E-3</v>
      </c>
      <c r="AS49" s="7">
        <v>1.1017839999999999E-2</v>
      </c>
      <c r="AT49" s="7">
        <v>7.3452300000000003E-3</v>
      </c>
      <c r="AU49" s="7">
        <v>1.259182E-2</v>
      </c>
      <c r="AV49" s="7">
        <v>9.4438600000000001E-3</v>
      </c>
      <c r="AW49" s="7">
        <v>7.8698799999999992E-3</v>
      </c>
      <c r="AX49" s="7">
        <v>6.29591E-3</v>
      </c>
      <c r="AY49" s="7">
        <v>1.049318E-2</v>
      </c>
      <c r="AZ49" s="7">
        <v>8.3945400000000007E-3</v>
      </c>
      <c r="BA49" s="7">
        <v>8.3945400000000007E-3</v>
      </c>
      <c r="BB49" s="7">
        <v>1.4165789999999999E-2</v>
      </c>
      <c r="BC49" s="7">
        <v>9.9685199999999998E-3</v>
      </c>
      <c r="BD49" s="7">
        <v>7.3452300000000003E-3</v>
      </c>
      <c r="BE49" s="7">
        <v>9.4438600000000001E-3</v>
      </c>
      <c r="BF49" s="7">
        <v>9.4438600000000001E-3</v>
      </c>
      <c r="BG49" s="7">
        <v>8.3945400000000007E-3</v>
      </c>
      <c r="BH49" s="7">
        <v>8.9192000000000004E-3</v>
      </c>
      <c r="BI49" s="7">
        <v>8.9192000000000004E-3</v>
      </c>
      <c r="BJ49" s="7">
        <v>5.7712500000000003E-3</v>
      </c>
    </row>
    <row r="50" spans="1:62" x14ac:dyDescent="0.35">
      <c r="A50" s="42" t="s">
        <v>638</v>
      </c>
      <c r="B50" s="42" t="s">
        <v>1635</v>
      </c>
      <c r="C50" s="42">
        <v>82</v>
      </c>
      <c r="D50" s="42" t="s">
        <v>259</v>
      </c>
      <c r="E50" s="42" t="s">
        <v>1632</v>
      </c>
      <c r="F50" s="42" t="s">
        <v>612</v>
      </c>
      <c r="G50" s="42" t="s">
        <v>480</v>
      </c>
      <c r="H50" s="42">
        <v>951</v>
      </c>
      <c r="I50" s="43">
        <v>1.0394810000000001E-2</v>
      </c>
      <c r="J50" s="42">
        <v>0</v>
      </c>
      <c r="K50" s="42">
        <v>0</v>
      </c>
      <c r="L50" s="43">
        <v>1.941238195173137E-2</v>
      </c>
      <c r="M50" s="7">
        <v>9.8134199999999998E-3</v>
      </c>
      <c r="N50" s="7">
        <v>1.962684E-2</v>
      </c>
      <c r="O50" s="7">
        <v>1.364113E-2</v>
      </c>
      <c r="P50" s="7">
        <v>1.521511E-2</v>
      </c>
      <c r="Q50" s="7">
        <v>1.206716E-2</v>
      </c>
      <c r="R50" s="7">
        <v>1.1017839999999999E-2</v>
      </c>
      <c r="S50" s="7">
        <v>1.206716E-2</v>
      </c>
      <c r="T50" s="7">
        <v>1.1017839999999999E-2</v>
      </c>
      <c r="U50" s="7">
        <v>1.311647E-2</v>
      </c>
      <c r="V50" s="7">
        <v>1.941238E-2</v>
      </c>
      <c r="W50" s="7">
        <v>1.311647E-2</v>
      </c>
      <c r="X50" s="7">
        <v>6.29591E-3</v>
      </c>
      <c r="Y50" s="7">
        <v>9.9685199999999998E-3</v>
      </c>
      <c r="Z50" s="7">
        <v>9.4438600000000001E-3</v>
      </c>
      <c r="AA50" s="7">
        <v>1.1542500000000001E-2</v>
      </c>
      <c r="AB50" s="7">
        <v>1.1017839999999999E-2</v>
      </c>
      <c r="AC50" s="7">
        <v>8.9192000000000004E-3</v>
      </c>
      <c r="AD50" s="7">
        <v>1.1017839999999999E-2</v>
      </c>
      <c r="AE50" s="7">
        <v>8.9192000000000004E-3</v>
      </c>
      <c r="AF50" s="7">
        <v>9.9685199999999998E-3</v>
      </c>
      <c r="AG50" s="7">
        <v>9.9685199999999998E-3</v>
      </c>
      <c r="AH50" s="7">
        <v>1.049318E-2</v>
      </c>
      <c r="AI50" s="7">
        <v>1.311647E-2</v>
      </c>
      <c r="AJ50" s="7">
        <v>6.8205699999999998E-3</v>
      </c>
      <c r="AK50" s="7">
        <v>9.9685199999999998E-3</v>
      </c>
      <c r="AL50" s="7">
        <v>6.29591E-3</v>
      </c>
      <c r="AM50" s="7">
        <v>9.4438600000000001E-3</v>
      </c>
      <c r="AN50" s="7">
        <v>1.259182E-2</v>
      </c>
      <c r="AO50" s="7">
        <v>1.1542500000000001E-2</v>
      </c>
      <c r="AP50" s="7">
        <v>8.9192000000000004E-3</v>
      </c>
      <c r="AQ50" s="7">
        <v>9.4438600000000001E-3</v>
      </c>
      <c r="AR50" s="7">
        <v>6.8205699999999998E-3</v>
      </c>
      <c r="AS50" s="7">
        <v>1.4165789999999999E-2</v>
      </c>
      <c r="AT50" s="7">
        <v>7.8698799999999992E-3</v>
      </c>
      <c r="AU50" s="7">
        <v>1.1017839999999999E-2</v>
      </c>
      <c r="AV50" s="7">
        <v>1.311647E-2</v>
      </c>
      <c r="AW50" s="7">
        <v>7.3452300000000003E-3</v>
      </c>
      <c r="AX50" s="7">
        <v>7.3452300000000003E-3</v>
      </c>
      <c r="AY50" s="7">
        <v>1.4690450000000001E-2</v>
      </c>
      <c r="AZ50" s="7">
        <v>1.049318E-2</v>
      </c>
      <c r="BA50" s="7">
        <v>7.3452300000000003E-3</v>
      </c>
      <c r="BB50" s="7">
        <v>1.1017839999999999E-2</v>
      </c>
      <c r="BC50" s="7">
        <v>9.4438600000000001E-3</v>
      </c>
      <c r="BD50" s="7">
        <v>9.4438600000000001E-3</v>
      </c>
      <c r="BE50" s="7">
        <v>7.3452300000000003E-3</v>
      </c>
      <c r="BF50" s="7">
        <v>9.9685199999999998E-3</v>
      </c>
      <c r="BG50" s="7">
        <v>8.9192000000000004E-3</v>
      </c>
      <c r="BH50" s="7">
        <v>1.049318E-2</v>
      </c>
      <c r="BI50" s="7">
        <v>9.4438600000000001E-3</v>
      </c>
      <c r="BJ50" s="7">
        <v>6.29591E-3</v>
      </c>
    </row>
    <row r="51" spans="1:62" x14ac:dyDescent="0.35">
      <c r="A51" s="32" t="s">
        <v>640</v>
      </c>
      <c r="B51" s="32" t="s">
        <v>662</v>
      </c>
      <c r="C51" s="32">
        <v>5</v>
      </c>
      <c r="D51" s="32" t="s">
        <v>260</v>
      </c>
      <c r="E51" s="32" t="s">
        <v>1636</v>
      </c>
      <c r="F51" s="32" t="s">
        <v>260</v>
      </c>
      <c r="G51" s="32" t="s">
        <v>260</v>
      </c>
      <c r="H51" s="32">
        <v>396</v>
      </c>
      <c r="I51" s="33">
        <v>4.3284400000000002E-3</v>
      </c>
      <c r="J51" s="32">
        <v>0</v>
      </c>
      <c r="K51" s="32">
        <v>0</v>
      </c>
      <c r="L51" s="33">
        <v>1.4690451206715629E-2</v>
      </c>
      <c r="M51" s="7">
        <v>1.0501150000000001E-2</v>
      </c>
      <c r="N51" s="7">
        <v>2.1002300000000002E-2</v>
      </c>
      <c r="O51" s="7">
        <v>8.3945400000000007E-3</v>
      </c>
      <c r="P51" s="7">
        <v>4.7219300000000001E-3</v>
      </c>
      <c r="Q51" s="7">
        <v>2.6232899999999999E-3</v>
      </c>
      <c r="R51" s="7">
        <v>7.8698799999999992E-3</v>
      </c>
      <c r="S51" s="7">
        <v>5.2465899999999998E-3</v>
      </c>
      <c r="T51" s="7">
        <v>5.2465899999999998E-3</v>
      </c>
      <c r="U51" s="7">
        <v>1.57398E-3</v>
      </c>
      <c r="V51" s="7">
        <v>4.1972700000000003E-3</v>
      </c>
      <c r="W51" s="7">
        <v>5.2465899999999998E-3</v>
      </c>
      <c r="X51" s="7">
        <v>6.29591E-3</v>
      </c>
      <c r="Y51" s="7">
        <v>4.7219300000000001E-3</v>
      </c>
      <c r="Z51" s="7">
        <v>4.7219300000000001E-3</v>
      </c>
      <c r="AA51" s="7">
        <v>3.1479500000000001E-3</v>
      </c>
      <c r="AB51" s="7">
        <v>5.2465899999999998E-3</v>
      </c>
      <c r="AC51" s="7">
        <v>4.7219300000000001E-3</v>
      </c>
      <c r="AD51" s="7">
        <v>3.1479500000000001E-3</v>
      </c>
      <c r="AE51" s="7">
        <v>1.4690450000000001E-2</v>
      </c>
      <c r="AF51" s="7">
        <v>8.9192000000000004E-3</v>
      </c>
      <c r="AG51" s="7">
        <v>4.1972700000000003E-3</v>
      </c>
      <c r="AH51" s="7">
        <v>2.0986400000000001E-3</v>
      </c>
      <c r="AI51" s="7">
        <v>3.1479500000000001E-3</v>
      </c>
      <c r="AJ51" s="7">
        <v>7.3452300000000003E-3</v>
      </c>
      <c r="AK51" s="7">
        <v>5.2465899999999998E-3</v>
      </c>
      <c r="AL51" s="7">
        <v>4.1972700000000003E-3</v>
      </c>
      <c r="AM51" s="7">
        <v>4.1972700000000003E-3</v>
      </c>
      <c r="AN51" s="7">
        <v>4.7219300000000001E-3</v>
      </c>
      <c r="AO51" s="7">
        <v>1.0493200000000001E-3</v>
      </c>
      <c r="AP51" s="7">
        <v>7.3452300000000003E-3</v>
      </c>
      <c r="AQ51" s="7">
        <v>3.1479500000000001E-3</v>
      </c>
      <c r="AR51" s="7">
        <v>4.1972700000000003E-3</v>
      </c>
      <c r="AS51" s="7">
        <v>1.57398E-3</v>
      </c>
      <c r="AT51" s="7">
        <v>3.1479500000000001E-3</v>
      </c>
      <c r="AU51" s="7">
        <v>2.0986400000000001E-3</v>
      </c>
      <c r="AV51" s="7">
        <v>3.1479500000000001E-3</v>
      </c>
      <c r="AW51" s="7">
        <v>1.57398E-3</v>
      </c>
      <c r="AX51" s="7">
        <v>2.6232899999999999E-3</v>
      </c>
      <c r="AY51" s="7">
        <v>3.6726100000000002E-3</v>
      </c>
      <c r="AZ51" s="7">
        <v>5.2465899999999998E-3</v>
      </c>
      <c r="BA51" s="7">
        <v>4.1972700000000003E-3</v>
      </c>
      <c r="BB51" s="7">
        <v>2.6232899999999999E-3</v>
      </c>
      <c r="BC51" s="7">
        <v>3.1479500000000001E-3</v>
      </c>
      <c r="BD51" s="7">
        <v>1.0493200000000001E-3</v>
      </c>
      <c r="BE51" s="7">
        <v>3.6726100000000002E-3</v>
      </c>
      <c r="BF51" s="7">
        <v>5.2465899999999998E-3</v>
      </c>
      <c r="BG51" s="7">
        <v>2.0986400000000001E-3</v>
      </c>
      <c r="BH51" s="7">
        <v>2.6232899999999999E-3</v>
      </c>
      <c r="BI51" s="7">
        <v>4.1972700000000003E-3</v>
      </c>
      <c r="BJ51" s="7">
        <v>4.1972700000000003E-3</v>
      </c>
    </row>
    <row r="52" spans="1:62" x14ac:dyDescent="0.35">
      <c r="A52" s="34" t="s">
        <v>642</v>
      </c>
      <c r="B52" s="34" t="s">
        <v>1637</v>
      </c>
      <c r="C52" s="34">
        <v>2</v>
      </c>
      <c r="D52" s="34" t="s">
        <v>261</v>
      </c>
      <c r="E52" s="34"/>
      <c r="F52" s="34" t="s">
        <v>373</v>
      </c>
      <c r="G52" s="34" t="s">
        <v>373</v>
      </c>
      <c r="H52" s="34">
        <v>291</v>
      </c>
      <c r="I52" s="35">
        <v>3.18075E-3</v>
      </c>
      <c r="J52" s="34">
        <v>0</v>
      </c>
      <c r="K52" s="34">
        <v>13</v>
      </c>
      <c r="L52" s="35">
        <v>8.9192025183630636E-3</v>
      </c>
      <c r="M52" s="7">
        <v>2.2766499999999999E-3</v>
      </c>
      <c r="N52" s="7">
        <v>4.5532999999999997E-3</v>
      </c>
      <c r="O52" s="7">
        <v>1.57398E-3</v>
      </c>
      <c r="P52" s="7">
        <v>1.57398E-3</v>
      </c>
      <c r="Q52" s="7">
        <v>5.2466000000000004E-4</v>
      </c>
      <c r="R52" s="7">
        <v>2.0986400000000001E-3</v>
      </c>
      <c r="S52" s="7">
        <v>3.1479500000000001E-3</v>
      </c>
      <c r="T52" s="7">
        <v>3.6726100000000002E-3</v>
      </c>
      <c r="U52" s="7">
        <v>1.57398E-3</v>
      </c>
      <c r="V52" s="7">
        <v>3.1479500000000001E-3</v>
      </c>
      <c r="W52" s="7">
        <v>2.6232899999999999E-3</v>
      </c>
      <c r="X52" s="7">
        <v>1.0493200000000001E-3</v>
      </c>
      <c r="Y52" s="7">
        <v>4.1972700000000003E-3</v>
      </c>
      <c r="Z52" s="7">
        <v>1.57398E-3</v>
      </c>
      <c r="AA52" s="7">
        <v>2.0986400000000001E-3</v>
      </c>
      <c r="AB52" s="7">
        <v>3.6726100000000002E-3</v>
      </c>
      <c r="AC52" s="7">
        <v>5.2466000000000004E-4</v>
      </c>
      <c r="AD52" s="7">
        <v>1.0493200000000001E-3</v>
      </c>
      <c r="AE52" s="52">
        <v>5.7712500000000003E-3</v>
      </c>
      <c r="AF52" s="7">
        <v>4.1972700000000003E-3</v>
      </c>
      <c r="AG52" s="7">
        <v>5.2466000000000004E-4</v>
      </c>
      <c r="AH52" s="52">
        <v>5.2465899999999998E-3</v>
      </c>
      <c r="AI52" s="7">
        <v>1.0493200000000001E-3</v>
      </c>
      <c r="AJ52" s="52">
        <v>5.2465899999999998E-3</v>
      </c>
      <c r="AK52" s="7">
        <v>3.1479500000000001E-3</v>
      </c>
      <c r="AL52" s="7">
        <v>1.0493200000000001E-3</v>
      </c>
      <c r="AM52" s="7">
        <v>2.6232899999999999E-3</v>
      </c>
      <c r="AN52" s="7">
        <v>4.1972700000000003E-3</v>
      </c>
      <c r="AO52" s="52">
        <v>5.2465899999999998E-3</v>
      </c>
      <c r="AP52" s="7">
        <v>1.0493200000000001E-3</v>
      </c>
      <c r="AQ52" s="7">
        <v>5.2466000000000004E-4</v>
      </c>
      <c r="AR52" s="7">
        <v>3.6726100000000002E-3</v>
      </c>
      <c r="AS52" s="7">
        <v>2.6232899999999999E-3</v>
      </c>
      <c r="AT52" s="52">
        <v>7.8698799999999992E-3</v>
      </c>
      <c r="AU52" s="7">
        <v>2.6232899999999999E-3</v>
      </c>
      <c r="AV52" s="7">
        <v>2.0986400000000001E-3</v>
      </c>
      <c r="AW52" s="7">
        <v>3.1479500000000001E-3</v>
      </c>
      <c r="AX52" s="52">
        <v>8.9192000000000004E-3</v>
      </c>
      <c r="AY52" s="7">
        <v>1.0493200000000001E-3</v>
      </c>
      <c r="AZ52" s="52">
        <v>4.7219300000000001E-3</v>
      </c>
      <c r="BA52" s="52">
        <v>5.2465899999999998E-3</v>
      </c>
      <c r="BB52" s="7">
        <v>0</v>
      </c>
      <c r="BC52" s="52">
        <v>6.8205699999999998E-3</v>
      </c>
      <c r="BD52" s="52">
        <v>6.29591E-3</v>
      </c>
      <c r="BE52" s="52">
        <v>5.7712500000000003E-3</v>
      </c>
      <c r="BF52" s="7">
        <v>1.57398E-3</v>
      </c>
      <c r="BG52" s="7">
        <v>1.0493200000000001E-3</v>
      </c>
      <c r="BH52" s="52">
        <v>5.2465899999999998E-3</v>
      </c>
      <c r="BI52" s="52">
        <v>5.7712500000000003E-3</v>
      </c>
      <c r="BJ52" s="7">
        <v>4.1972700000000003E-3</v>
      </c>
    </row>
    <row r="53" spans="1:62" x14ac:dyDescent="0.35">
      <c r="A53" s="34" t="s">
        <v>644</v>
      </c>
      <c r="B53" s="34" t="s">
        <v>639</v>
      </c>
      <c r="C53" s="34">
        <v>3</v>
      </c>
      <c r="D53" s="34" t="s">
        <v>81</v>
      </c>
      <c r="E53" s="34" t="s">
        <v>1638</v>
      </c>
      <c r="F53" s="34" t="s">
        <v>373</v>
      </c>
      <c r="G53" s="34" t="s">
        <v>373</v>
      </c>
      <c r="H53" s="34">
        <v>249</v>
      </c>
      <c r="I53" s="35">
        <v>2.7216699999999998E-3</v>
      </c>
      <c r="J53" s="34">
        <v>0</v>
      </c>
      <c r="K53" s="34">
        <v>1</v>
      </c>
      <c r="L53" s="35">
        <v>5.246589716684155E-3</v>
      </c>
      <c r="M53" s="7">
        <v>2.5975500000000001E-3</v>
      </c>
      <c r="N53" s="7">
        <v>5.1951000000000002E-3</v>
      </c>
      <c r="O53" s="7">
        <v>4.1972700000000003E-3</v>
      </c>
      <c r="P53" s="7">
        <v>1.57398E-3</v>
      </c>
      <c r="Q53" s="7">
        <v>3.6726100000000002E-3</v>
      </c>
      <c r="R53" s="7">
        <v>2.6232899999999999E-3</v>
      </c>
      <c r="S53" s="7">
        <v>2.0986400000000001E-3</v>
      </c>
      <c r="T53" s="7">
        <v>2.0986400000000001E-3</v>
      </c>
      <c r="U53" s="7">
        <v>3.1479500000000001E-3</v>
      </c>
      <c r="V53" s="7">
        <v>4.1972700000000003E-3</v>
      </c>
      <c r="W53" s="7">
        <v>3.1479500000000001E-3</v>
      </c>
      <c r="X53" s="7">
        <v>3.6726100000000002E-3</v>
      </c>
      <c r="Y53" s="7">
        <v>4.1972700000000003E-3</v>
      </c>
      <c r="Z53" s="7">
        <v>4.7219300000000001E-3</v>
      </c>
      <c r="AA53" s="7">
        <v>3.1479500000000001E-3</v>
      </c>
      <c r="AB53" s="52">
        <v>5.2465899999999998E-3</v>
      </c>
      <c r="AC53" s="7">
        <v>1.57398E-3</v>
      </c>
      <c r="AD53" s="7">
        <v>3.1479500000000001E-3</v>
      </c>
      <c r="AE53" s="7">
        <v>1.57398E-3</v>
      </c>
      <c r="AF53" s="7">
        <v>2.0986400000000001E-3</v>
      </c>
      <c r="AG53" s="7">
        <v>4.7219300000000001E-3</v>
      </c>
      <c r="AH53" s="7">
        <v>3.1479500000000001E-3</v>
      </c>
      <c r="AI53" s="7">
        <v>4.1972700000000003E-3</v>
      </c>
      <c r="AJ53" s="7">
        <v>2.0986400000000001E-3</v>
      </c>
      <c r="AK53" s="7">
        <v>2.0986400000000001E-3</v>
      </c>
      <c r="AL53" s="7">
        <v>3.6726100000000002E-3</v>
      </c>
      <c r="AM53" s="7">
        <v>1.0493200000000001E-3</v>
      </c>
      <c r="AN53" s="7">
        <v>3.1479500000000001E-3</v>
      </c>
      <c r="AO53" s="7">
        <v>1.57398E-3</v>
      </c>
      <c r="AP53" s="7">
        <v>3.1479500000000001E-3</v>
      </c>
      <c r="AQ53" s="7">
        <v>2.0986400000000001E-3</v>
      </c>
      <c r="AR53" s="7">
        <v>3.6726100000000002E-3</v>
      </c>
      <c r="AS53" s="7">
        <v>2.6232899999999999E-3</v>
      </c>
      <c r="AT53" s="7">
        <v>2.0986400000000001E-3</v>
      </c>
      <c r="AU53" s="7">
        <v>1.57398E-3</v>
      </c>
      <c r="AV53" s="7">
        <v>3.1479500000000001E-3</v>
      </c>
      <c r="AW53" s="7">
        <v>2.6232899999999999E-3</v>
      </c>
      <c r="AX53" s="7">
        <v>5.2466000000000004E-4</v>
      </c>
      <c r="AY53" s="7">
        <v>1.57398E-3</v>
      </c>
      <c r="AZ53" s="7">
        <v>3.6726100000000002E-3</v>
      </c>
      <c r="BA53" s="7">
        <v>3.1479500000000001E-3</v>
      </c>
      <c r="BB53" s="7">
        <v>5.2466000000000004E-4</v>
      </c>
      <c r="BC53" s="7">
        <v>2.0986400000000001E-3</v>
      </c>
      <c r="BD53" s="7">
        <v>3.1479500000000001E-3</v>
      </c>
      <c r="BE53" s="7">
        <v>1.57398E-3</v>
      </c>
      <c r="BF53" s="7">
        <v>1.57398E-3</v>
      </c>
      <c r="BG53" s="7">
        <v>3.1479500000000001E-3</v>
      </c>
      <c r="BH53" s="7">
        <v>2.6232899999999999E-3</v>
      </c>
      <c r="BI53" s="7">
        <v>3.1479500000000001E-3</v>
      </c>
      <c r="BJ53" s="7">
        <v>1.0493200000000001E-3</v>
      </c>
    </row>
    <row r="54" spans="1:62" x14ac:dyDescent="0.35">
      <c r="A54" s="44" t="s">
        <v>646</v>
      </c>
      <c r="B54" s="44" t="s">
        <v>1639</v>
      </c>
      <c r="C54" s="44">
        <v>51</v>
      </c>
      <c r="D54" s="44" t="s">
        <v>262</v>
      </c>
      <c r="E54" s="44" t="s">
        <v>1632</v>
      </c>
      <c r="F54" s="44" t="s">
        <v>616</v>
      </c>
      <c r="G54" s="44" t="s">
        <v>481</v>
      </c>
      <c r="H54" s="44">
        <v>234</v>
      </c>
      <c r="I54" s="45">
        <v>2.5577099999999999E-3</v>
      </c>
      <c r="J54" s="44">
        <v>0</v>
      </c>
      <c r="K54" s="44">
        <v>0</v>
      </c>
      <c r="L54" s="45">
        <v>6.8205666316894023E-3</v>
      </c>
      <c r="M54" s="7">
        <v>3.4598599999999999E-3</v>
      </c>
      <c r="N54" s="7">
        <v>6.9197199999999999E-3</v>
      </c>
      <c r="O54" s="7">
        <v>2.6232899999999999E-3</v>
      </c>
      <c r="P54" s="7">
        <v>6.8205699999999998E-3</v>
      </c>
      <c r="Q54" s="7">
        <v>4.1972700000000003E-3</v>
      </c>
      <c r="R54" s="7">
        <v>1.57398E-3</v>
      </c>
      <c r="S54" s="7">
        <v>5.2466000000000004E-4</v>
      </c>
      <c r="T54" s="7">
        <v>3.1479500000000001E-3</v>
      </c>
      <c r="U54" s="7">
        <v>2.0986400000000001E-3</v>
      </c>
      <c r="V54" s="7">
        <v>2.0986400000000001E-3</v>
      </c>
      <c r="W54" s="7">
        <v>3.6726100000000002E-3</v>
      </c>
      <c r="X54" s="7">
        <v>2.6232899999999999E-3</v>
      </c>
      <c r="Y54" s="7">
        <v>3.1479500000000001E-3</v>
      </c>
      <c r="Z54" s="7">
        <v>3.1479500000000001E-3</v>
      </c>
      <c r="AA54" s="7">
        <v>3.1479500000000001E-3</v>
      </c>
      <c r="AB54" s="7">
        <v>1.0493200000000001E-3</v>
      </c>
      <c r="AC54" s="7">
        <v>4.7219300000000001E-3</v>
      </c>
      <c r="AD54" s="7">
        <v>2.0986400000000001E-3</v>
      </c>
      <c r="AE54" s="7">
        <v>5.2466000000000004E-4</v>
      </c>
      <c r="AF54" s="7">
        <v>2.6232899999999999E-3</v>
      </c>
      <c r="AG54" s="7">
        <v>2.0986400000000001E-3</v>
      </c>
      <c r="AH54" s="7">
        <v>3.6726100000000002E-3</v>
      </c>
      <c r="AI54" s="7">
        <v>4.1972700000000003E-3</v>
      </c>
      <c r="AJ54" s="7">
        <v>2.6232899999999999E-3</v>
      </c>
      <c r="AK54" s="7">
        <v>3.1479500000000001E-3</v>
      </c>
      <c r="AL54" s="7">
        <v>3.1479500000000001E-3</v>
      </c>
      <c r="AM54" s="7">
        <v>2.6232899999999999E-3</v>
      </c>
      <c r="AN54" s="7">
        <v>2.0986400000000001E-3</v>
      </c>
      <c r="AO54" s="7">
        <v>5.2465899999999998E-3</v>
      </c>
      <c r="AP54" s="7">
        <v>5.2466000000000004E-4</v>
      </c>
      <c r="AQ54" s="7">
        <v>3.1479500000000001E-3</v>
      </c>
      <c r="AR54" s="7">
        <v>3.6726100000000002E-3</v>
      </c>
      <c r="AS54" s="7">
        <v>1.0493200000000001E-3</v>
      </c>
      <c r="AT54" s="7">
        <v>5.2466000000000004E-4</v>
      </c>
      <c r="AU54" s="7">
        <v>2.0986400000000001E-3</v>
      </c>
      <c r="AV54" s="7">
        <v>1.57398E-3</v>
      </c>
      <c r="AW54" s="7">
        <v>3.1479500000000001E-3</v>
      </c>
      <c r="AX54" s="7">
        <v>3.6726100000000002E-3</v>
      </c>
      <c r="AY54" s="7">
        <v>1.57398E-3</v>
      </c>
      <c r="AZ54" s="7">
        <v>2.0986400000000001E-3</v>
      </c>
      <c r="BA54" s="7">
        <v>2.0986400000000001E-3</v>
      </c>
      <c r="BB54" s="7">
        <v>2.6232899999999999E-3</v>
      </c>
      <c r="BC54" s="7">
        <v>2.6232899999999999E-3</v>
      </c>
      <c r="BD54" s="7">
        <v>1.57398E-3</v>
      </c>
      <c r="BE54" s="7">
        <v>1.0493200000000001E-3</v>
      </c>
      <c r="BF54" s="7">
        <v>2.0986400000000001E-3</v>
      </c>
      <c r="BG54" s="7">
        <v>5.2465899999999998E-3</v>
      </c>
      <c r="BH54" s="7">
        <v>1.0493200000000001E-3</v>
      </c>
      <c r="BI54" s="7">
        <v>5.2466000000000004E-4</v>
      </c>
      <c r="BJ54" s="7">
        <v>2.0986400000000001E-3</v>
      </c>
    </row>
    <row r="55" spans="1:62" x14ac:dyDescent="0.35">
      <c r="A55" s="38" t="s">
        <v>648</v>
      </c>
      <c r="B55" s="38" t="s">
        <v>1640</v>
      </c>
      <c r="C55" s="38">
        <v>254</v>
      </c>
      <c r="D55" s="38" t="s">
        <v>263</v>
      </c>
      <c r="E55" s="38" t="s">
        <v>1636</v>
      </c>
      <c r="F55" s="38" t="s">
        <v>605</v>
      </c>
      <c r="G55" s="38" t="s">
        <v>472</v>
      </c>
      <c r="H55" s="38">
        <v>181</v>
      </c>
      <c r="I55" s="39">
        <v>1.9784E-3</v>
      </c>
      <c r="J55" s="38">
        <v>0</v>
      </c>
      <c r="K55" s="38">
        <v>23</v>
      </c>
      <c r="L55" s="39">
        <v>6.2959076600209874E-3</v>
      </c>
      <c r="M55" s="7">
        <v>9.5136999999999999E-4</v>
      </c>
      <c r="N55" s="7">
        <v>1.90274E-3</v>
      </c>
      <c r="O55" s="52">
        <v>2.6232899999999999E-3</v>
      </c>
      <c r="P55" s="7">
        <v>1.0493200000000001E-3</v>
      </c>
      <c r="Q55" s="7">
        <v>1.57398E-3</v>
      </c>
      <c r="R55" s="52">
        <v>4.1972700000000003E-3</v>
      </c>
      <c r="S55" s="7">
        <v>1.57398E-3</v>
      </c>
      <c r="T55" s="52">
        <v>3.6726100000000002E-3</v>
      </c>
      <c r="U55" s="52">
        <v>2.0986400000000001E-3</v>
      </c>
      <c r="V55" s="52">
        <v>2.0986400000000001E-3</v>
      </c>
      <c r="W55" s="7">
        <v>5.2466000000000004E-4</v>
      </c>
      <c r="X55" s="52">
        <v>2.6232899999999999E-3</v>
      </c>
      <c r="Y55" s="52">
        <v>4.7219300000000001E-3</v>
      </c>
      <c r="Z55" s="52">
        <v>4.7219300000000001E-3</v>
      </c>
      <c r="AA55" s="7">
        <v>0</v>
      </c>
      <c r="AB55" s="52">
        <v>4.1972700000000003E-3</v>
      </c>
      <c r="AC55" s="7">
        <v>0</v>
      </c>
      <c r="AD55" s="7">
        <v>1.57398E-3</v>
      </c>
      <c r="AE55" s="7">
        <v>1.0493200000000001E-3</v>
      </c>
      <c r="AF55" s="52">
        <v>3.1479500000000001E-3</v>
      </c>
      <c r="AG55" s="7">
        <v>5.2466000000000004E-4</v>
      </c>
      <c r="AH55" s="52">
        <v>2.6232899999999999E-3</v>
      </c>
      <c r="AI55" s="52">
        <v>2.0986400000000001E-3</v>
      </c>
      <c r="AJ55" s="7">
        <v>1.57398E-3</v>
      </c>
      <c r="AK55" s="7">
        <v>5.2466000000000004E-4</v>
      </c>
      <c r="AL55" s="7">
        <v>1.0493200000000001E-3</v>
      </c>
      <c r="AM55" s="52">
        <v>2.0986400000000001E-3</v>
      </c>
      <c r="AN55" s="52">
        <v>3.6726100000000002E-3</v>
      </c>
      <c r="AO55" s="7">
        <v>1.57398E-3</v>
      </c>
      <c r="AP55" s="52">
        <v>3.6726100000000002E-3</v>
      </c>
      <c r="AQ55" s="52">
        <v>2.0986400000000001E-3</v>
      </c>
      <c r="AR55" s="52">
        <v>6.29591E-3</v>
      </c>
      <c r="AS55" s="7">
        <v>1.0493200000000001E-3</v>
      </c>
      <c r="AT55" s="52">
        <v>2.6232899999999999E-3</v>
      </c>
      <c r="AU55" s="7">
        <v>5.2466000000000004E-4</v>
      </c>
      <c r="AV55" s="7">
        <v>1.0493200000000001E-3</v>
      </c>
      <c r="AW55" s="52">
        <v>2.0986400000000001E-3</v>
      </c>
      <c r="AX55" s="52">
        <v>2.0986400000000001E-3</v>
      </c>
      <c r="AY55" s="7">
        <v>5.2466000000000004E-4</v>
      </c>
      <c r="AZ55" s="7">
        <v>1.57398E-3</v>
      </c>
      <c r="BA55" s="7">
        <v>1.0493200000000001E-3</v>
      </c>
      <c r="BB55" s="7">
        <v>1.0493200000000001E-3</v>
      </c>
      <c r="BC55" s="52">
        <v>2.0986400000000001E-3</v>
      </c>
      <c r="BD55" s="7">
        <v>1.0493200000000001E-3</v>
      </c>
      <c r="BE55" s="52">
        <v>2.0986400000000001E-3</v>
      </c>
      <c r="BF55" s="7">
        <v>1.57398E-3</v>
      </c>
      <c r="BG55" s="7">
        <v>5.2466000000000004E-4</v>
      </c>
      <c r="BH55" s="52">
        <v>2.0986400000000001E-3</v>
      </c>
      <c r="BI55" s="7">
        <v>1.57398E-3</v>
      </c>
      <c r="BJ55" s="7">
        <v>1.0493200000000001E-3</v>
      </c>
    </row>
    <row r="56" spans="1:62" x14ac:dyDescent="0.35">
      <c r="A56" s="42" t="s">
        <v>650</v>
      </c>
      <c r="B56" s="42" t="s">
        <v>1641</v>
      </c>
      <c r="C56" s="42">
        <v>86</v>
      </c>
      <c r="D56" s="42" t="s">
        <v>264</v>
      </c>
      <c r="E56" s="42" t="s">
        <v>1632</v>
      </c>
      <c r="F56" s="42" t="s">
        <v>612</v>
      </c>
      <c r="G56" s="42" t="s">
        <v>480</v>
      </c>
      <c r="H56" s="42">
        <v>132</v>
      </c>
      <c r="I56" s="43">
        <v>1.4428100000000001E-3</v>
      </c>
      <c r="J56" s="42">
        <v>0</v>
      </c>
      <c r="K56" s="42">
        <v>2</v>
      </c>
      <c r="L56" s="43">
        <v>3.672612801678909E-3</v>
      </c>
      <c r="M56" s="7">
        <v>1.6278E-3</v>
      </c>
      <c r="N56" s="7">
        <v>3.2556E-3</v>
      </c>
      <c r="O56" s="7">
        <v>1.57398E-3</v>
      </c>
      <c r="P56" s="7">
        <v>3.1479500000000001E-3</v>
      </c>
      <c r="Q56" s="52">
        <v>3.6726100000000002E-3</v>
      </c>
      <c r="R56" s="7">
        <v>1.57398E-3</v>
      </c>
      <c r="S56" s="7">
        <v>2.6232899999999999E-3</v>
      </c>
      <c r="T56" s="7">
        <v>2.6232899999999999E-3</v>
      </c>
      <c r="U56" s="7">
        <v>2.0986400000000001E-3</v>
      </c>
      <c r="V56" s="7">
        <v>1.0493200000000001E-3</v>
      </c>
      <c r="W56" s="7">
        <v>1.57398E-3</v>
      </c>
      <c r="X56" s="7">
        <v>2.0986400000000001E-3</v>
      </c>
      <c r="Y56" s="7">
        <v>1.0493200000000001E-3</v>
      </c>
      <c r="Z56" s="7">
        <v>5.2466000000000004E-4</v>
      </c>
      <c r="AA56" s="7">
        <v>1.57398E-3</v>
      </c>
      <c r="AB56" s="7">
        <v>5.2466000000000004E-4</v>
      </c>
      <c r="AC56" s="52">
        <v>3.6726100000000002E-3</v>
      </c>
      <c r="AD56" s="7">
        <v>2.6232899999999999E-3</v>
      </c>
      <c r="AE56" s="7">
        <v>1.57398E-3</v>
      </c>
      <c r="AF56" s="7">
        <v>2.0986400000000001E-3</v>
      </c>
      <c r="AG56" s="7">
        <v>5.2466000000000004E-4</v>
      </c>
      <c r="AH56" s="7">
        <v>2.0986400000000001E-3</v>
      </c>
      <c r="AI56" s="7">
        <v>1.57398E-3</v>
      </c>
      <c r="AJ56" s="7">
        <v>1.0493200000000001E-3</v>
      </c>
      <c r="AK56" s="7">
        <v>2.6232899999999999E-3</v>
      </c>
      <c r="AL56" s="7">
        <v>1.57398E-3</v>
      </c>
      <c r="AM56" s="7">
        <v>2.0986400000000001E-3</v>
      </c>
      <c r="AN56" s="7">
        <v>1.57398E-3</v>
      </c>
      <c r="AO56" s="7">
        <v>0</v>
      </c>
      <c r="AP56" s="7">
        <v>1.0493200000000001E-3</v>
      </c>
      <c r="AQ56" s="7">
        <v>1.57398E-3</v>
      </c>
      <c r="AR56" s="7">
        <v>2.0986400000000001E-3</v>
      </c>
      <c r="AS56" s="7">
        <v>5.2466000000000004E-4</v>
      </c>
      <c r="AT56" s="7">
        <v>1.57398E-3</v>
      </c>
      <c r="AU56" s="7">
        <v>0</v>
      </c>
      <c r="AV56" s="7">
        <v>1.57398E-3</v>
      </c>
      <c r="AW56" s="7">
        <v>1.0493200000000001E-3</v>
      </c>
      <c r="AX56" s="7">
        <v>5.2466000000000004E-4</v>
      </c>
      <c r="AY56" s="7">
        <v>5.2466000000000004E-4</v>
      </c>
      <c r="AZ56" s="7">
        <v>1.0493200000000001E-3</v>
      </c>
      <c r="BA56" s="7">
        <v>1.57398E-3</v>
      </c>
      <c r="BB56" s="7">
        <v>0</v>
      </c>
      <c r="BC56" s="7">
        <v>5.2466000000000004E-4</v>
      </c>
      <c r="BD56" s="7">
        <v>2.0986400000000001E-3</v>
      </c>
      <c r="BE56" s="7">
        <v>5.2466000000000004E-4</v>
      </c>
      <c r="BF56" s="7">
        <v>1.0493200000000001E-3</v>
      </c>
      <c r="BG56" s="7">
        <v>5.2466000000000004E-4</v>
      </c>
      <c r="BH56" s="7">
        <v>5.2466000000000004E-4</v>
      </c>
      <c r="BI56" s="7">
        <v>5.2466000000000004E-4</v>
      </c>
      <c r="BJ56" s="7">
        <v>1.57398E-3</v>
      </c>
    </row>
    <row r="57" spans="1:62" x14ac:dyDescent="0.35">
      <c r="A57" s="42" t="s">
        <v>652</v>
      </c>
      <c r="B57" s="42" t="s">
        <v>1642</v>
      </c>
      <c r="C57" s="42">
        <v>92</v>
      </c>
      <c r="D57" s="42" t="s">
        <v>1643</v>
      </c>
      <c r="E57" s="42" t="s">
        <v>1644</v>
      </c>
      <c r="F57" s="42" t="s">
        <v>611</v>
      </c>
      <c r="G57" s="42" t="s">
        <v>480</v>
      </c>
      <c r="H57" s="42">
        <v>111</v>
      </c>
      <c r="I57" s="43">
        <v>1.21327E-3</v>
      </c>
      <c r="J57" s="42">
        <v>0</v>
      </c>
      <c r="K57" s="42">
        <v>3</v>
      </c>
      <c r="L57" s="43">
        <v>7.8698845750262321E-3</v>
      </c>
      <c r="M57" s="7">
        <v>1.8568E-3</v>
      </c>
      <c r="N57" s="7">
        <v>3.7136000000000001E-3</v>
      </c>
      <c r="O57" s="7">
        <v>0</v>
      </c>
      <c r="P57" s="7">
        <v>1.0493200000000001E-3</v>
      </c>
      <c r="Q57" s="52">
        <v>6.29591E-3</v>
      </c>
      <c r="R57" s="7">
        <v>1.0493200000000001E-3</v>
      </c>
      <c r="S57" s="7">
        <v>1.0493200000000001E-3</v>
      </c>
      <c r="T57" s="7">
        <v>5.2466000000000004E-4</v>
      </c>
      <c r="U57" s="7">
        <v>3.6726100000000002E-3</v>
      </c>
      <c r="V57" s="7">
        <v>5.2466000000000004E-4</v>
      </c>
      <c r="W57" s="52">
        <v>5.2465899999999998E-3</v>
      </c>
      <c r="X57" s="7">
        <v>5.2466000000000004E-4</v>
      </c>
      <c r="Y57" s="7">
        <v>2.6232899999999999E-3</v>
      </c>
      <c r="Z57" s="7">
        <v>5.2466000000000004E-4</v>
      </c>
      <c r="AA57" s="7">
        <v>1.0493200000000001E-3</v>
      </c>
      <c r="AB57" s="7">
        <v>2.0986400000000001E-3</v>
      </c>
      <c r="AC57" s="52">
        <v>7.8698799999999992E-3</v>
      </c>
      <c r="AD57" s="7">
        <v>1.57398E-3</v>
      </c>
      <c r="AE57" s="7">
        <v>5.2466000000000004E-4</v>
      </c>
      <c r="AF57" s="7">
        <v>0</v>
      </c>
      <c r="AG57" s="7">
        <v>3.6726100000000002E-3</v>
      </c>
      <c r="AH57" s="7">
        <v>0</v>
      </c>
      <c r="AI57" s="7">
        <v>5.2466000000000004E-4</v>
      </c>
      <c r="AJ57" s="7">
        <v>5.2466000000000004E-4</v>
      </c>
      <c r="AK57" s="7">
        <v>0</v>
      </c>
      <c r="AL57" s="7">
        <v>5.2466000000000004E-4</v>
      </c>
      <c r="AM57" s="7">
        <v>5.2466000000000004E-4</v>
      </c>
      <c r="AN57" s="7">
        <v>0</v>
      </c>
      <c r="AO57" s="7">
        <v>0</v>
      </c>
      <c r="AP57" s="7">
        <v>5.2466000000000004E-4</v>
      </c>
      <c r="AQ57" s="7">
        <v>2.0986400000000001E-3</v>
      </c>
      <c r="AR57" s="7">
        <v>1.57398E-3</v>
      </c>
      <c r="AS57" s="7">
        <v>1.57398E-3</v>
      </c>
      <c r="AT57" s="7">
        <v>1.0493200000000001E-3</v>
      </c>
      <c r="AU57" s="7">
        <v>0</v>
      </c>
      <c r="AV57" s="7">
        <v>0</v>
      </c>
      <c r="AW57" s="7">
        <v>5.2466000000000004E-4</v>
      </c>
      <c r="AX57" s="7">
        <v>1.57398E-3</v>
      </c>
      <c r="AY57" s="7">
        <v>0</v>
      </c>
      <c r="AZ57" s="7">
        <v>1.0493200000000001E-3</v>
      </c>
      <c r="BA57" s="7">
        <v>5.2466000000000004E-4</v>
      </c>
      <c r="BB57" s="7">
        <v>5.2466000000000004E-4</v>
      </c>
      <c r="BC57" s="7">
        <v>1.57398E-3</v>
      </c>
      <c r="BD57" s="7">
        <v>5.2466000000000004E-4</v>
      </c>
      <c r="BE57" s="7">
        <v>0</v>
      </c>
      <c r="BF57" s="7">
        <v>5.2466000000000004E-4</v>
      </c>
      <c r="BG57" s="7">
        <v>0</v>
      </c>
      <c r="BH57" s="7">
        <v>1.57398E-3</v>
      </c>
      <c r="BI57" s="7">
        <v>1.0493200000000001E-3</v>
      </c>
      <c r="BJ57" s="7">
        <v>0</v>
      </c>
    </row>
    <row r="58" spans="1:62" x14ac:dyDescent="0.35">
      <c r="A58" s="42" t="s">
        <v>655</v>
      </c>
      <c r="B58" s="42" t="s">
        <v>1645</v>
      </c>
      <c r="C58" s="42">
        <v>284</v>
      </c>
      <c r="D58" s="42" t="s">
        <v>1646</v>
      </c>
      <c r="E58" s="42" t="s">
        <v>1647</v>
      </c>
      <c r="F58" s="42" t="s">
        <v>611</v>
      </c>
      <c r="G58" s="42" t="s">
        <v>480</v>
      </c>
      <c r="H58" s="42">
        <v>97</v>
      </c>
      <c r="I58" s="43">
        <v>1.06025E-3</v>
      </c>
      <c r="J58" s="42">
        <v>0</v>
      </c>
      <c r="K58" s="42">
        <v>1</v>
      </c>
      <c r="L58" s="43">
        <v>6.8205666316894023E-3</v>
      </c>
      <c r="M58" s="7">
        <v>3.3086000000000001E-3</v>
      </c>
      <c r="N58" s="7">
        <v>6.6172000000000002E-3</v>
      </c>
      <c r="O58" s="7">
        <v>5.2466000000000004E-4</v>
      </c>
      <c r="P58" s="7">
        <v>1.0493200000000001E-3</v>
      </c>
      <c r="Q58" s="7">
        <v>1.57398E-3</v>
      </c>
      <c r="R58" s="7">
        <v>1.0493200000000001E-3</v>
      </c>
      <c r="S58" s="7">
        <v>5.2466000000000004E-4</v>
      </c>
      <c r="T58" s="7">
        <v>3.1479500000000001E-3</v>
      </c>
      <c r="U58" s="7">
        <v>4.7219300000000001E-3</v>
      </c>
      <c r="V58" s="7">
        <v>1.57398E-3</v>
      </c>
      <c r="W58" s="7">
        <v>1.57398E-3</v>
      </c>
      <c r="X58" s="7">
        <v>5.2466000000000004E-4</v>
      </c>
      <c r="Y58" s="7">
        <v>0</v>
      </c>
      <c r="Z58" s="52">
        <v>6.8205699999999998E-3</v>
      </c>
      <c r="AA58" s="7">
        <v>1.0493200000000001E-3</v>
      </c>
      <c r="AB58" s="7">
        <v>5.2466000000000004E-4</v>
      </c>
      <c r="AC58" s="7">
        <v>2.0986400000000001E-3</v>
      </c>
      <c r="AD58" s="7">
        <v>2.0986400000000001E-3</v>
      </c>
      <c r="AE58" s="7">
        <v>3.1479500000000001E-3</v>
      </c>
      <c r="AF58" s="7">
        <v>1.0493200000000001E-3</v>
      </c>
      <c r="AG58" s="7">
        <v>0</v>
      </c>
      <c r="AH58" s="7">
        <v>5.2466000000000004E-4</v>
      </c>
      <c r="AI58" s="7">
        <v>5.2466000000000004E-4</v>
      </c>
      <c r="AJ58" s="7">
        <v>0</v>
      </c>
      <c r="AK58" s="7">
        <v>2.6232899999999999E-3</v>
      </c>
      <c r="AL58" s="7">
        <v>0</v>
      </c>
      <c r="AM58" s="7">
        <v>5.2466000000000004E-4</v>
      </c>
      <c r="AN58" s="7">
        <v>0</v>
      </c>
      <c r="AO58" s="7">
        <v>0</v>
      </c>
      <c r="AP58" s="7">
        <v>2.0986400000000001E-3</v>
      </c>
      <c r="AQ58" s="7">
        <v>5.2466000000000004E-4</v>
      </c>
      <c r="AR58" s="7">
        <v>5.2466000000000004E-4</v>
      </c>
      <c r="AS58" s="7">
        <v>0</v>
      </c>
      <c r="AT58" s="7">
        <v>4.1972700000000003E-3</v>
      </c>
      <c r="AU58" s="7">
        <v>5.2466000000000004E-4</v>
      </c>
      <c r="AV58" s="7">
        <v>1.0493200000000001E-3</v>
      </c>
      <c r="AW58" s="7">
        <v>1.57398E-3</v>
      </c>
      <c r="AX58" s="7">
        <v>0</v>
      </c>
      <c r="AY58" s="7">
        <v>0</v>
      </c>
      <c r="AZ58" s="7">
        <v>0</v>
      </c>
      <c r="BA58" s="7">
        <v>0</v>
      </c>
      <c r="BB58" s="7">
        <v>0</v>
      </c>
      <c r="BC58" s="7">
        <v>5.2466000000000004E-4</v>
      </c>
      <c r="BD58" s="7">
        <v>0</v>
      </c>
      <c r="BE58" s="7">
        <v>5.2466000000000004E-4</v>
      </c>
      <c r="BF58" s="7">
        <v>5.2466000000000004E-4</v>
      </c>
      <c r="BG58" s="7">
        <v>0</v>
      </c>
      <c r="BH58" s="7">
        <v>1.57398E-3</v>
      </c>
      <c r="BI58" s="7">
        <v>0</v>
      </c>
      <c r="BJ58" s="7">
        <v>0</v>
      </c>
    </row>
    <row r="59" spans="1:62" x14ac:dyDescent="0.35">
      <c r="A59" s="44" t="s">
        <v>658</v>
      </c>
      <c r="B59" s="44" t="s">
        <v>1648</v>
      </c>
      <c r="C59" s="44">
        <v>25</v>
      </c>
      <c r="D59" s="44" t="s">
        <v>118</v>
      </c>
      <c r="E59" s="44" t="s">
        <v>1632</v>
      </c>
      <c r="F59" s="44" t="s">
        <v>614</v>
      </c>
      <c r="G59" s="44" t="s">
        <v>481</v>
      </c>
      <c r="H59" s="44">
        <v>86</v>
      </c>
      <c r="I59" s="45">
        <v>9.4001000000000002E-4</v>
      </c>
      <c r="J59" s="44">
        <v>0</v>
      </c>
      <c r="K59" s="44">
        <v>5</v>
      </c>
      <c r="L59" s="45">
        <v>2.6232948583420779E-3</v>
      </c>
      <c r="M59" s="7">
        <v>9.4430999999999996E-4</v>
      </c>
      <c r="N59" s="7">
        <v>1.8886199999999999E-3</v>
      </c>
      <c r="O59" s="7">
        <v>5.2466000000000004E-4</v>
      </c>
      <c r="P59" s="52">
        <v>2.0986400000000001E-3</v>
      </c>
      <c r="Q59" s="7">
        <v>1.0493200000000001E-3</v>
      </c>
      <c r="R59" s="7">
        <v>5.2466000000000004E-4</v>
      </c>
      <c r="S59" s="7">
        <v>1.0493200000000001E-3</v>
      </c>
      <c r="T59" s="7">
        <v>1.0493200000000001E-3</v>
      </c>
      <c r="U59" s="7">
        <v>1.0493200000000001E-3</v>
      </c>
      <c r="V59" s="7">
        <v>5.2466000000000004E-4</v>
      </c>
      <c r="W59" s="7">
        <v>1.0493200000000001E-3</v>
      </c>
      <c r="X59" s="7">
        <v>5.2466000000000004E-4</v>
      </c>
      <c r="Y59" s="7">
        <v>1.0493200000000001E-3</v>
      </c>
      <c r="Z59" s="7">
        <v>0</v>
      </c>
      <c r="AA59" s="7">
        <v>5.2466000000000004E-4</v>
      </c>
      <c r="AB59" s="7">
        <v>1.0493200000000001E-3</v>
      </c>
      <c r="AC59" s="7">
        <v>1.0493200000000001E-3</v>
      </c>
      <c r="AD59" s="7">
        <v>5.2466000000000004E-4</v>
      </c>
      <c r="AE59" s="7">
        <v>5.2466000000000004E-4</v>
      </c>
      <c r="AF59" s="7">
        <v>1.0493200000000001E-3</v>
      </c>
      <c r="AG59" s="52">
        <v>2.0986400000000001E-3</v>
      </c>
      <c r="AH59" s="7">
        <v>1.0493200000000001E-3</v>
      </c>
      <c r="AI59" s="7">
        <v>5.2466000000000004E-4</v>
      </c>
      <c r="AJ59" s="7">
        <v>1.0493200000000001E-3</v>
      </c>
      <c r="AK59" s="7">
        <v>5.2466000000000004E-4</v>
      </c>
      <c r="AL59" s="7">
        <v>1.57398E-3</v>
      </c>
      <c r="AM59" s="7">
        <v>1.57398E-3</v>
      </c>
      <c r="AN59" s="7">
        <v>1.0493200000000001E-3</v>
      </c>
      <c r="AO59" s="52">
        <v>2.6232899999999999E-3</v>
      </c>
      <c r="AP59" s="52">
        <v>2.0986400000000001E-3</v>
      </c>
      <c r="AQ59" s="7">
        <v>1.57398E-3</v>
      </c>
      <c r="AR59" s="7">
        <v>5.2466000000000004E-4</v>
      </c>
      <c r="AS59" s="7">
        <v>1.0493200000000001E-3</v>
      </c>
      <c r="AT59" s="7">
        <v>0</v>
      </c>
      <c r="AU59" s="52">
        <v>2.0986400000000001E-3</v>
      </c>
      <c r="AV59" s="7">
        <v>0</v>
      </c>
      <c r="AW59" s="7">
        <v>5.2466000000000004E-4</v>
      </c>
      <c r="AX59" s="7">
        <v>5.2466000000000004E-4</v>
      </c>
      <c r="AY59" s="7">
        <v>1.0493200000000001E-3</v>
      </c>
      <c r="AZ59" s="7">
        <v>5.2466000000000004E-4</v>
      </c>
      <c r="BA59" s="7">
        <v>5.2466000000000004E-4</v>
      </c>
      <c r="BB59" s="7">
        <v>1.57398E-3</v>
      </c>
      <c r="BC59" s="7">
        <v>5.2466000000000004E-4</v>
      </c>
      <c r="BD59" s="7">
        <v>5.2466000000000004E-4</v>
      </c>
      <c r="BE59" s="7">
        <v>5.2466000000000004E-4</v>
      </c>
      <c r="BF59" s="7">
        <v>1.0493200000000001E-3</v>
      </c>
      <c r="BG59" s="7">
        <v>1.0493200000000001E-3</v>
      </c>
      <c r="BH59" s="7">
        <v>1.0493200000000001E-3</v>
      </c>
      <c r="BI59" s="7">
        <v>5.2466000000000004E-4</v>
      </c>
      <c r="BJ59" s="7">
        <v>5.2466000000000004E-4</v>
      </c>
    </row>
    <row r="60" spans="1:62" x14ac:dyDescent="0.35">
      <c r="A60" s="44" t="s">
        <v>661</v>
      </c>
      <c r="B60" s="44" t="s">
        <v>1649</v>
      </c>
      <c r="C60" s="44">
        <v>70</v>
      </c>
      <c r="D60" s="44" t="s">
        <v>1650</v>
      </c>
      <c r="E60" s="44" t="s">
        <v>1651</v>
      </c>
      <c r="F60" s="44" t="s">
        <v>613</v>
      </c>
      <c r="G60" s="44" t="s">
        <v>481</v>
      </c>
      <c r="H60" s="44">
        <v>80</v>
      </c>
      <c r="I60" s="45">
        <v>8.7443000000000004E-4</v>
      </c>
      <c r="J60" s="44">
        <v>0</v>
      </c>
      <c r="K60" s="44">
        <v>8</v>
      </c>
      <c r="L60" s="45">
        <v>3.1479538300104928E-3</v>
      </c>
      <c r="M60" s="7">
        <v>6.3047999999999999E-4</v>
      </c>
      <c r="N60" s="7">
        <v>1.26096E-3</v>
      </c>
      <c r="O60" s="7">
        <v>1.0493200000000001E-3</v>
      </c>
      <c r="P60" s="7">
        <v>1.0493200000000001E-3</v>
      </c>
      <c r="Q60" s="52">
        <v>1.57398E-3</v>
      </c>
      <c r="R60" s="52">
        <v>2.6232899999999999E-3</v>
      </c>
      <c r="S60" s="52">
        <v>2.0986400000000001E-3</v>
      </c>
      <c r="T60" s="7">
        <v>5.2466000000000004E-4</v>
      </c>
      <c r="U60" s="52">
        <v>3.1479500000000001E-3</v>
      </c>
      <c r="V60" s="52">
        <v>1.57398E-3</v>
      </c>
      <c r="W60" s="7">
        <v>0</v>
      </c>
      <c r="X60" s="52">
        <v>1.57398E-3</v>
      </c>
      <c r="Y60" s="7">
        <v>5.2466000000000004E-4</v>
      </c>
      <c r="Z60" s="7">
        <v>1.0493200000000001E-3</v>
      </c>
      <c r="AA60" s="7">
        <v>5.2466000000000004E-4</v>
      </c>
      <c r="AB60" s="7">
        <v>1.0493200000000001E-3</v>
      </c>
      <c r="AC60" s="7">
        <v>5.2466000000000004E-4</v>
      </c>
      <c r="AD60" s="7">
        <v>1.0493200000000001E-3</v>
      </c>
      <c r="AE60" s="52">
        <v>3.1479500000000001E-3</v>
      </c>
      <c r="AF60" s="7">
        <v>1.0493200000000001E-3</v>
      </c>
      <c r="AG60" s="7">
        <v>1.0493200000000001E-3</v>
      </c>
      <c r="AH60" s="7">
        <v>5.2466000000000004E-4</v>
      </c>
      <c r="AI60" s="7">
        <v>0</v>
      </c>
      <c r="AJ60" s="52">
        <v>1.57398E-3</v>
      </c>
      <c r="AK60" s="7">
        <v>5.2466000000000004E-4</v>
      </c>
      <c r="AL60" s="7">
        <v>5.2466000000000004E-4</v>
      </c>
      <c r="AM60" s="7">
        <v>5.2466000000000004E-4</v>
      </c>
      <c r="AN60" s="7">
        <v>5.2466000000000004E-4</v>
      </c>
      <c r="AO60" s="7">
        <v>0</v>
      </c>
      <c r="AP60" s="7">
        <v>5.2466000000000004E-4</v>
      </c>
      <c r="AQ60" s="7">
        <v>5.2466000000000004E-4</v>
      </c>
      <c r="AR60" s="7">
        <v>1.0493200000000001E-3</v>
      </c>
      <c r="AS60" s="7">
        <v>5.2466000000000004E-4</v>
      </c>
      <c r="AT60" s="7">
        <v>1.0493200000000001E-3</v>
      </c>
      <c r="AU60" s="7">
        <v>0</v>
      </c>
      <c r="AV60" s="7">
        <v>1.0493200000000001E-3</v>
      </c>
      <c r="AW60" s="7">
        <v>1.0493200000000001E-3</v>
      </c>
      <c r="AX60" s="7">
        <v>1.0493200000000001E-3</v>
      </c>
      <c r="AY60" s="7">
        <v>0</v>
      </c>
      <c r="AZ60" s="7">
        <v>0</v>
      </c>
      <c r="BA60" s="7">
        <v>5.2466000000000004E-4</v>
      </c>
      <c r="BB60" s="7">
        <v>1.0493200000000001E-3</v>
      </c>
      <c r="BC60" s="7">
        <v>0</v>
      </c>
      <c r="BD60" s="7">
        <v>5.2466000000000004E-4</v>
      </c>
      <c r="BE60" s="7">
        <v>5.2466000000000004E-4</v>
      </c>
      <c r="BF60" s="7">
        <v>5.2466000000000004E-4</v>
      </c>
      <c r="BG60" s="7">
        <v>5.2466000000000004E-4</v>
      </c>
      <c r="BH60" s="7">
        <v>1.0493200000000001E-3</v>
      </c>
      <c r="BI60" s="7">
        <v>0</v>
      </c>
      <c r="BJ60" s="7">
        <v>1.0493200000000001E-3</v>
      </c>
    </row>
    <row r="61" spans="1:62" x14ac:dyDescent="0.35">
      <c r="A61" s="42" t="s">
        <v>663</v>
      </c>
      <c r="B61" s="42" t="s">
        <v>1652</v>
      </c>
      <c r="C61" s="42">
        <v>83</v>
      </c>
      <c r="D61" s="42" t="s">
        <v>1653</v>
      </c>
      <c r="E61" s="42" t="s">
        <v>1632</v>
      </c>
      <c r="F61" s="42" t="s">
        <v>612</v>
      </c>
      <c r="G61" s="42" t="s">
        <v>480</v>
      </c>
      <c r="H61" s="42">
        <v>80</v>
      </c>
      <c r="I61" s="43">
        <v>8.7443000000000004E-4</v>
      </c>
      <c r="J61" s="42">
        <v>0</v>
      </c>
      <c r="K61" s="42">
        <v>0</v>
      </c>
      <c r="L61" s="43">
        <v>2.0986358866736622E-3</v>
      </c>
      <c r="M61" s="7">
        <v>1.1181800000000001E-3</v>
      </c>
      <c r="N61" s="7">
        <v>2.2363600000000002E-3</v>
      </c>
      <c r="O61" s="7">
        <v>1.0493200000000001E-3</v>
      </c>
      <c r="P61" s="7">
        <v>5.2466000000000004E-4</v>
      </c>
      <c r="Q61" s="7">
        <v>1.57398E-3</v>
      </c>
      <c r="R61" s="7">
        <v>1.57398E-3</v>
      </c>
      <c r="S61" s="7">
        <v>5.2466000000000004E-4</v>
      </c>
      <c r="T61" s="7">
        <v>1.57398E-3</v>
      </c>
      <c r="U61" s="7">
        <v>2.0986400000000001E-3</v>
      </c>
      <c r="V61" s="7">
        <v>1.0493200000000001E-3</v>
      </c>
      <c r="W61" s="7">
        <v>2.0986400000000001E-3</v>
      </c>
      <c r="X61" s="7">
        <v>1.57398E-3</v>
      </c>
      <c r="Y61" s="7">
        <v>1.0493200000000001E-3</v>
      </c>
      <c r="Z61" s="7">
        <v>1.0493200000000001E-3</v>
      </c>
      <c r="AA61" s="7">
        <v>5.2466000000000004E-4</v>
      </c>
      <c r="AB61" s="7">
        <v>5.2466000000000004E-4</v>
      </c>
      <c r="AC61" s="7">
        <v>5.2466000000000004E-4</v>
      </c>
      <c r="AD61" s="7">
        <v>0</v>
      </c>
      <c r="AE61" s="7">
        <v>5.2466000000000004E-4</v>
      </c>
      <c r="AF61" s="7">
        <v>5.2466000000000004E-4</v>
      </c>
      <c r="AG61" s="7">
        <v>5.2466000000000004E-4</v>
      </c>
      <c r="AH61" s="7">
        <v>1.0493200000000001E-3</v>
      </c>
      <c r="AI61" s="7">
        <v>5.2466000000000004E-4</v>
      </c>
      <c r="AJ61" s="7">
        <v>0</v>
      </c>
      <c r="AK61" s="7">
        <v>1.0493200000000001E-3</v>
      </c>
      <c r="AL61" s="7">
        <v>1.57398E-3</v>
      </c>
      <c r="AM61" s="7">
        <v>5.2466000000000004E-4</v>
      </c>
      <c r="AN61" s="7">
        <v>1.57398E-3</v>
      </c>
      <c r="AO61" s="7">
        <v>5.2466000000000004E-4</v>
      </c>
      <c r="AP61" s="7">
        <v>0</v>
      </c>
      <c r="AQ61" s="7">
        <v>5.2466000000000004E-4</v>
      </c>
      <c r="AR61" s="7">
        <v>5.2466000000000004E-4</v>
      </c>
      <c r="AS61" s="7">
        <v>5.2466000000000004E-4</v>
      </c>
      <c r="AT61" s="7">
        <v>0</v>
      </c>
      <c r="AU61" s="7">
        <v>1.0493200000000001E-3</v>
      </c>
      <c r="AV61" s="7">
        <v>5.2466000000000004E-4</v>
      </c>
      <c r="AW61" s="7">
        <v>1.0493200000000001E-3</v>
      </c>
      <c r="AX61" s="7">
        <v>5.2466000000000004E-4</v>
      </c>
      <c r="AY61" s="7">
        <v>1.0493200000000001E-3</v>
      </c>
      <c r="AZ61" s="7">
        <v>2.0986400000000001E-3</v>
      </c>
      <c r="BA61" s="7">
        <v>1.0493200000000001E-3</v>
      </c>
      <c r="BB61" s="7">
        <v>0</v>
      </c>
      <c r="BC61" s="7">
        <v>1.57398E-3</v>
      </c>
      <c r="BD61" s="7">
        <v>5.2466000000000004E-4</v>
      </c>
      <c r="BE61" s="7">
        <v>0</v>
      </c>
      <c r="BF61" s="7">
        <v>1.0493200000000001E-3</v>
      </c>
      <c r="BG61" s="7">
        <v>1.0493200000000001E-3</v>
      </c>
      <c r="BH61" s="7">
        <v>5.2466000000000004E-4</v>
      </c>
      <c r="BI61" s="7">
        <v>1.57398E-3</v>
      </c>
      <c r="BJ61" s="7">
        <v>1.0493200000000001E-3</v>
      </c>
    </row>
    <row r="62" spans="1:62" x14ac:dyDescent="0.35">
      <c r="A62" s="44" t="s">
        <v>666</v>
      </c>
      <c r="B62" s="44" t="s">
        <v>1654</v>
      </c>
      <c r="C62" s="44">
        <v>32</v>
      </c>
      <c r="D62" s="44" t="s">
        <v>1655</v>
      </c>
      <c r="E62" s="44" t="s">
        <v>1636</v>
      </c>
      <c r="F62" s="44" t="s">
        <v>617</v>
      </c>
      <c r="G62" s="44" t="s">
        <v>481</v>
      </c>
      <c r="H62" s="44">
        <v>74</v>
      </c>
      <c r="I62" s="45">
        <v>8.0884999999999996E-4</v>
      </c>
      <c r="J62" s="44">
        <v>0</v>
      </c>
      <c r="K62" s="44">
        <v>9</v>
      </c>
      <c r="L62" s="45">
        <v>2.6232948583420779E-3</v>
      </c>
      <c r="M62" s="7">
        <v>6.7571999999999999E-4</v>
      </c>
      <c r="N62" s="7">
        <v>1.35144E-3</v>
      </c>
      <c r="O62" s="52">
        <v>1.57398E-3</v>
      </c>
      <c r="P62" s="7">
        <v>0</v>
      </c>
      <c r="Q62" s="7">
        <v>1.0493200000000001E-3</v>
      </c>
      <c r="R62" s="7">
        <v>0</v>
      </c>
      <c r="S62" s="52">
        <v>2.6232899999999999E-3</v>
      </c>
      <c r="T62" s="7">
        <v>5.2466000000000004E-4</v>
      </c>
      <c r="U62" s="7">
        <v>1.0493200000000001E-3</v>
      </c>
      <c r="V62" s="7">
        <v>0</v>
      </c>
      <c r="W62" s="7">
        <v>1.0493200000000001E-3</v>
      </c>
      <c r="X62" s="7">
        <v>1.0493200000000001E-3</v>
      </c>
      <c r="Y62" s="52">
        <v>2.0986400000000001E-3</v>
      </c>
      <c r="Z62" s="52">
        <v>1.57398E-3</v>
      </c>
      <c r="AA62" s="7">
        <v>5.2466000000000004E-4</v>
      </c>
      <c r="AB62" s="7">
        <v>1.0493200000000001E-3</v>
      </c>
      <c r="AC62" s="52">
        <v>2.6232899999999999E-3</v>
      </c>
      <c r="AD62" s="7">
        <v>5.2466000000000004E-4</v>
      </c>
      <c r="AE62" s="7">
        <v>5.2466000000000004E-4</v>
      </c>
      <c r="AF62" s="7">
        <v>5.2466000000000004E-4</v>
      </c>
      <c r="AG62" s="7">
        <v>0</v>
      </c>
      <c r="AH62" s="7">
        <v>5.2466000000000004E-4</v>
      </c>
      <c r="AI62" s="7">
        <v>1.0493200000000001E-3</v>
      </c>
      <c r="AJ62" s="7">
        <v>5.2466000000000004E-4</v>
      </c>
      <c r="AK62" s="7">
        <v>5.2466000000000004E-4</v>
      </c>
      <c r="AL62" s="7">
        <v>1.0493200000000001E-3</v>
      </c>
      <c r="AM62" s="7">
        <v>5.2466000000000004E-4</v>
      </c>
      <c r="AN62" s="7">
        <v>1.0493200000000001E-3</v>
      </c>
      <c r="AO62" s="7">
        <v>1.0493200000000001E-3</v>
      </c>
      <c r="AP62" s="52">
        <v>1.57398E-3</v>
      </c>
      <c r="AQ62" s="7">
        <v>0</v>
      </c>
      <c r="AR62" s="7">
        <v>0</v>
      </c>
      <c r="AS62" s="7">
        <v>1.0493200000000001E-3</v>
      </c>
      <c r="AT62" s="7">
        <v>1.0493200000000001E-3</v>
      </c>
      <c r="AU62" s="7">
        <v>0</v>
      </c>
      <c r="AV62" s="7">
        <v>5.2466000000000004E-4</v>
      </c>
      <c r="AW62" s="7">
        <v>1.0493200000000001E-3</v>
      </c>
      <c r="AX62" s="7">
        <v>0</v>
      </c>
      <c r="AY62" s="52">
        <v>1.57398E-3</v>
      </c>
      <c r="AZ62" s="7">
        <v>1.0493200000000001E-3</v>
      </c>
      <c r="BA62" s="7">
        <v>0</v>
      </c>
      <c r="BB62" s="7">
        <v>5.2466000000000004E-4</v>
      </c>
      <c r="BC62" s="7">
        <v>5.2466000000000004E-4</v>
      </c>
      <c r="BD62" s="52">
        <v>2.0986400000000001E-3</v>
      </c>
      <c r="BE62" s="7">
        <v>5.2466000000000004E-4</v>
      </c>
      <c r="BF62" s="52">
        <v>1.57398E-3</v>
      </c>
      <c r="BG62" s="7">
        <v>0</v>
      </c>
      <c r="BH62" s="7">
        <v>5.2466000000000004E-4</v>
      </c>
      <c r="BI62" s="7">
        <v>0</v>
      </c>
      <c r="BJ62" s="7">
        <v>5.2466000000000004E-4</v>
      </c>
    </row>
    <row r="63" spans="1:62" x14ac:dyDescent="0.35">
      <c r="A63" s="44" t="s">
        <v>669</v>
      </c>
      <c r="B63" s="44" t="s">
        <v>1656</v>
      </c>
      <c r="C63" s="44">
        <v>68</v>
      </c>
      <c r="D63" s="44" t="s">
        <v>1657</v>
      </c>
      <c r="E63" s="44" t="s">
        <v>1651</v>
      </c>
      <c r="F63" s="44" t="s">
        <v>615</v>
      </c>
      <c r="G63" s="44" t="s">
        <v>481</v>
      </c>
      <c r="H63" s="44">
        <v>73</v>
      </c>
      <c r="I63" s="45">
        <v>7.9792000000000003E-4</v>
      </c>
      <c r="J63" s="44">
        <v>0</v>
      </c>
      <c r="K63" s="44">
        <v>18</v>
      </c>
      <c r="L63" s="45">
        <v>3.1479538300104928E-3</v>
      </c>
      <c r="M63" s="7">
        <v>4.4388000000000001E-4</v>
      </c>
      <c r="N63" s="7">
        <v>8.8776000000000002E-4</v>
      </c>
      <c r="O63" s="52">
        <v>1.57398E-3</v>
      </c>
      <c r="P63" s="7">
        <v>5.2466000000000004E-4</v>
      </c>
      <c r="Q63" s="7">
        <v>5.2466000000000004E-4</v>
      </c>
      <c r="R63" s="52">
        <v>1.0493200000000001E-3</v>
      </c>
      <c r="S63" s="52">
        <v>1.0493200000000001E-3</v>
      </c>
      <c r="T63" s="52">
        <v>2.0986400000000001E-3</v>
      </c>
      <c r="U63" s="7">
        <v>0</v>
      </c>
      <c r="V63" s="7">
        <v>5.2466000000000004E-4</v>
      </c>
      <c r="W63" s="7">
        <v>0</v>
      </c>
      <c r="X63" s="7">
        <v>5.2466000000000004E-4</v>
      </c>
      <c r="Y63" s="52">
        <v>1.0493200000000001E-3</v>
      </c>
      <c r="Z63" s="52">
        <v>1.57398E-3</v>
      </c>
      <c r="AA63" s="7">
        <v>5.2466000000000004E-4</v>
      </c>
      <c r="AB63" s="52">
        <v>2.6232899999999999E-3</v>
      </c>
      <c r="AC63" s="7">
        <v>0</v>
      </c>
      <c r="AD63" s="52">
        <v>1.0493200000000001E-3</v>
      </c>
      <c r="AE63" s="7">
        <v>0</v>
      </c>
      <c r="AF63" s="52">
        <v>2.0986400000000001E-3</v>
      </c>
      <c r="AG63" s="7">
        <v>0</v>
      </c>
      <c r="AH63" s="7">
        <v>0</v>
      </c>
      <c r="AI63" s="52">
        <v>1.57398E-3</v>
      </c>
      <c r="AJ63" s="7">
        <v>5.2466000000000004E-4</v>
      </c>
      <c r="AK63" s="52">
        <v>1.0493200000000001E-3</v>
      </c>
      <c r="AL63" s="7">
        <v>5.2466000000000004E-4</v>
      </c>
      <c r="AM63" s="7">
        <v>5.2466000000000004E-4</v>
      </c>
      <c r="AN63" s="7">
        <v>0</v>
      </c>
      <c r="AO63" s="7">
        <v>0</v>
      </c>
      <c r="AP63" s="52">
        <v>1.57398E-3</v>
      </c>
      <c r="AQ63" s="7">
        <v>5.2466000000000004E-4</v>
      </c>
      <c r="AR63" s="52">
        <v>3.1479500000000001E-3</v>
      </c>
      <c r="AS63" s="52">
        <v>1.57398E-3</v>
      </c>
      <c r="AT63" s="7">
        <v>5.2466000000000004E-4</v>
      </c>
      <c r="AU63" s="7">
        <v>0</v>
      </c>
      <c r="AV63" s="7">
        <v>0</v>
      </c>
      <c r="AW63" s="7">
        <v>0</v>
      </c>
      <c r="AX63" s="7">
        <v>5.2466000000000004E-4</v>
      </c>
      <c r="AY63" s="7">
        <v>5.2466000000000004E-4</v>
      </c>
      <c r="AZ63" s="7">
        <v>5.2466000000000004E-4</v>
      </c>
      <c r="BA63" s="7">
        <v>0</v>
      </c>
      <c r="BB63" s="52">
        <v>1.0493200000000001E-3</v>
      </c>
      <c r="BC63" s="7">
        <v>5.2466000000000004E-4</v>
      </c>
      <c r="BD63" s="7">
        <v>5.2466000000000004E-4</v>
      </c>
      <c r="BE63" s="52">
        <v>1.57398E-3</v>
      </c>
      <c r="BF63" s="52">
        <v>2.6232899999999999E-3</v>
      </c>
      <c r="BG63" s="7">
        <v>5.2466000000000004E-4</v>
      </c>
      <c r="BH63" s="7">
        <v>5.2466000000000004E-4</v>
      </c>
      <c r="BI63" s="7">
        <v>0</v>
      </c>
      <c r="BJ63" s="52">
        <v>1.0493200000000001E-3</v>
      </c>
    </row>
    <row r="64" spans="1:62" x14ac:dyDescent="0.35">
      <c r="A64" s="42" t="s">
        <v>672</v>
      </c>
      <c r="B64" s="42" t="s">
        <v>1658</v>
      </c>
      <c r="C64" s="42">
        <v>91</v>
      </c>
      <c r="D64" s="42" t="s">
        <v>1659</v>
      </c>
      <c r="E64" s="42" t="s">
        <v>1632</v>
      </c>
      <c r="F64" s="42" t="s">
        <v>612</v>
      </c>
      <c r="G64" s="42" t="s">
        <v>480</v>
      </c>
      <c r="H64" s="42">
        <v>72</v>
      </c>
      <c r="I64" s="43">
        <v>7.8699E-4</v>
      </c>
      <c r="J64" s="42">
        <v>0</v>
      </c>
      <c r="K64" s="42">
        <v>9</v>
      </c>
      <c r="L64" s="43">
        <v>3.1479538300104928E-3</v>
      </c>
      <c r="M64" s="7">
        <v>7.6619000000000004E-4</v>
      </c>
      <c r="N64" s="7">
        <v>1.5323800000000001E-3</v>
      </c>
      <c r="O64" s="52">
        <v>2.6232899999999999E-3</v>
      </c>
      <c r="P64" s="7">
        <v>5.2466000000000004E-4</v>
      </c>
      <c r="Q64" s="7">
        <v>0</v>
      </c>
      <c r="R64" s="7">
        <v>1.0493200000000001E-3</v>
      </c>
      <c r="S64" s="7">
        <v>1.0493200000000001E-3</v>
      </c>
      <c r="T64" s="52">
        <v>1.57398E-3</v>
      </c>
      <c r="U64" s="7">
        <v>0</v>
      </c>
      <c r="V64" s="7">
        <v>1.0493200000000001E-3</v>
      </c>
      <c r="W64" s="7">
        <v>0</v>
      </c>
      <c r="X64" s="7">
        <v>0</v>
      </c>
      <c r="Y64" s="7">
        <v>5.2466000000000004E-4</v>
      </c>
      <c r="Z64" s="7">
        <v>1.0493200000000001E-3</v>
      </c>
      <c r="AA64" s="52">
        <v>1.57398E-3</v>
      </c>
      <c r="AB64" s="7">
        <v>5.2466000000000004E-4</v>
      </c>
      <c r="AC64" s="7">
        <v>0</v>
      </c>
      <c r="AD64" s="7">
        <v>5.2466000000000004E-4</v>
      </c>
      <c r="AE64" s="7">
        <v>5.2466000000000004E-4</v>
      </c>
      <c r="AF64" s="7">
        <v>5.2466000000000004E-4</v>
      </c>
      <c r="AG64" s="52">
        <v>1.57398E-3</v>
      </c>
      <c r="AH64" s="52">
        <v>1.57398E-3</v>
      </c>
      <c r="AI64" s="7">
        <v>5.2466000000000004E-4</v>
      </c>
      <c r="AJ64" s="7">
        <v>1.0493200000000001E-3</v>
      </c>
      <c r="AK64" s="7">
        <v>0</v>
      </c>
      <c r="AL64" s="7">
        <v>5.2466000000000004E-4</v>
      </c>
      <c r="AM64" s="52">
        <v>2.0986400000000001E-3</v>
      </c>
      <c r="AN64" s="7">
        <v>0</v>
      </c>
      <c r="AO64" s="52">
        <v>2.0986400000000001E-3</v>
      </c>
      <c r="AP64" s="7">
        <v>1.0493200000000001E-3</v>
      </c>
      <c r="AQ64" s="52">
        <v>3.1479500000000001E-3</v>
      </c>
      <c r="AR64" s="7">
        <v>5.2466000000000004E-4</v>
      </c>
      <c r="AS64" s="7">
        <v>1.0493200000000001E-3</v>
      </c>
      <c r="AT64" s="7">
        <v>0</v>
      </c>
      <c r="AU64" s="7">
        <v>1.0493200000000001E-3</v>
      </c>
      <c r="AV64" s="7">
        <v>5.2466000000000004E-4</v>
      </c>
      <c r="AW64" s="7">
        <v>0</v>
      </c>
      <c r="AX64" s="7">
        <v>1.0493200000000001E-3</v>
      </c>
      <c r="AY64" s="7">
        <v>5.2466000000000004E-4</v>
      </c>
      <c r="AZ64" s="7">
        <v>1.0493200000000001E-3</v>
      </c>
      <c r="BA64" s="52">
        <v>1.57398E-3</v>
      </c>
      <c r="BB64" s="7">
        <v>5.2466000000000004E-4</v>
      </c>
      <c r="BC64" s="7">
        <v>5.2466000000000004E-4</v>
      </c>
      <c r="BD64" s="7">
        <v>5.2466000000000004E-4</v>
      </c>
      <c r="BE64" s="7">
        <v>5.2466000000000004E-4</v>
      </c>
      <c r="BF64" s="7">
        <v>5.2466000000000004E-4</v>
      </c>
      <c r="BG64" s="7">
        <v>1.0493200000000001E-3</v>
      </c>
      <c r="BH64" s="7">
        <v>0</v>
      </c>
      <c r="BI64" s="7">
        <v>0</v>
      </c>
      <c r="BJ64" s="7">
        <v>0</v>
      </c>
    </row>
    <row r="65" spans="1:62" x14ac:dyDescent="0.35">
      <c r="A65" s="46" t="s">
        <v>675</v>
      </c>
      <c r="B65" s="46" t="s">
        <v>1660</v>
      </c>
      <c r="C65" s="46">
        <v>6</v>
      </c>
      <c r="D65" s="46" t="s">
        <v>1661</v>
      </c>
      <c r="E65" s="46" t="s">
        <v>1636</v>
      </c>
      <c r="F65" s="46" t="s">
        <v>483</v>
      </c>
      <c r="G65" s="46" t="s">
        <v>483</v>
      </c>
      <c r="H65" s="46">
        <v>65</v>
      </c>
      <c r="I65" s="47">
        <v>7.1047999999999999E-4</v>
      </c>
      <c r="J65" s="46">
        <v>0</v>
      </c>
      <c r="K65" s="46">
        <v>6</v>
      </c>
      <c r="L65" s="47">
        <v>2.0986358866736622E-3</v>
      </c>
      <c r="M65" s="7">
        <v>5.9442999999999996E-4</v>
      </c>
      <c r="N65" s="7">
        <v>1.1888599999999999E-3</v>
      </c>
      <c r="O65" s="7">
        <v>0</v>
      </c>
      <c r="P65" s="52">
        <v>1.57398E-3</v>
      </c>
      <c r="Q65" s="7">
        <v>1.0493200000000001E-3</v>
      </c>
      <c r="R65" s="7">
        <v>0</v>
      </c>
      <c r="S65" s="52">
        <v>1.57398E-3</v>
      </c>
      <c r="T65" s="7">
        <v>5.2466000000000004E-4</v>
      </c>
      <c r="U65" s="52">
        <v>2.0986400000000001E-3</v>
      </c>
      <c r="V65" s="52">
        <v>2.0986400000000001E-3</v>
      </c>
      <c r="W65" s="7">
        <v>5.2466000000000004E-4</v>
      </c>
      <c r="X65" s="7">
        <v>0</v>
      </c>
      <c r="Y65" s="7">
        <v>5.2466000000000004E-4</v>
      </c>
      <c r="Z65" s="7">
        <v>5.2466000000000004E-4</v>
      </c>
      <c r="AA65" s="7">
        <v>5.2466000000000004E-4</v>
      </c>
      <c r="AB65" s="52">
        <v>1.57398E-3</v>
      </c>
      <c r="AC65" s="7">
        <v>1.0493200000000001E-3</v>
      </c>
      <c r="AD65" s="7">
        <v>1.0493200000000001E-3</v>
      </c>
      <c r="AE65" s="7">
        <v>1.0493200000000001E-3</v>
      </c>
      <c r="AF65" s="7">
        <v>1.0493200000000001E-3</v>
      </c>
      <c r="AG65" s="7">
        <v>1.0493200000000001E-3</v>
      </c>
      <c r="AH65" s="7">
        <v>0</v>
      </c>
      <c r="AI65" s="7">
        <v>5.2466000000000004E-4</v>
      </c>
      <c r="AJ65" s="7">
        <v>5.2466000000000004E-4</v>
      </c>
      <c r="AK65" s="7">
        <v>1.0493200000000001E-3</v>
      </c>
      <c r="AL65" s="7">
        <v>5.2466000000000004E-4</v>
      </c>
      <c r="AM65" s="7">
        <v>5.2466000000000004E-4</v>
      </c>
      <c r="AN65" s="7">
        <v>5.2466000000000004E-4</v>
      </c>
      <c r="AO65" s="7">
        <v>5.2466000000000004E-4</v>
      </c>
      <c r="AP65" s="7">
        <v>0</v>
      </c>
      <c r="AQ65" s="52">
        <v>1.57398E-3</v>
      </c>
      <c r="AR65" s="7">
        <v>1.0493200000000001E-3</v>
      </c>
      <c r="AS65" s="7">
        <v>1.0493200000000001E-3</v>
      </c>
      <c r="AT65" s="7">
        <v>5.2466000000000004E-4</v>
      </c>
      <c r="AU65" s="7">
        <v>0</v>
      </c>
      <c r="AV65" s="7">
        <v>5.2466000000000004E-4</v>
      </c>
      <c r="AW65" s="7">
        <v>5.2466000000000004E-4</v>
      </c>
      <c r="AX65" s="7">
        <v>0</v>
      </c>
      <c r="AY65" s="7">
        <v>1.0493200000000001E-3</v>
      </c>
      <c r="AZ65" s="7">
        <v>5.2466000000000004E-4</v>
      </c>
      <c r="BA65" s="7">
        <v>0</v>
      </c>
      <c r="BB65" s="7">
        <v>0</v>
      </c>
      <c r="BC65" s="7">
        <v>5.2466000000000004E-4</v>
      </c>
      <c r="BD65" s="7">
        <v>1.0493200000000001E-3</v>
      </c>
      <c r="BE65" s="7">
        <v>0</v>
      </c>
      <c r="BF65" s="7">
        <v>0</v>
      </c>
      <c r="BG65" s="7">
        <v>5.2466000000000004E-4</v>
      </c>
      <c r="BH65" s="7">
        <v>1.0493200000000001E-3</v>
      </c>
      <c r="BI65" s="7">
        <v>1.0493200000000001E-3</v>
      </c>
      <c r="BJ65" s="7">
        <v>1.0493200000000001E-3</v>
      </c>
    </row>
    <row r="66" spans="1:62" x14ac:dyDescent="0.35">
      <c r="A66" s="44" t="s">
        <v>678</v>
      </c>
      <c r="B66" s="44" t="s">
        <v>1662</v>
      </c>
      <c r="C66" s="44">
        <v>54</v>
      </c>
      <c r="D66" s="44" t="s">
        <v>1663</v>
      </c>
      <c r="E66" s="44" t="s">
        <v>1632</v>
      </c>
      <c r="F66" s="44" t="s">
        <v>616</v>
      </c>
      <c r="G66" s="44" t="s">
        <v>481</v>
      </c>
      <c r="H66" s="44">
        <v>55</v>
      </c>
      <c r="I66" s="45">
        <v>6.0117000000000005E-4</v>
      </c>
      <c r="J66" s="44">
        <v>0</v>
      </c>
      <c r="K66" s="44">
        <v>1</v>
      </c>
      <c r="L66" s="45">
        <v>2.0986358866736622E-3</v>
      </c>
      <c r="M66" s="7">
        <v>8.7998000000000004E-4</v>
      </c>
      <c r="N66" s="7">
        <v>1.7599600000000001E-3</v>
      </c>
      <c r="O66" s="7">
        <v>0</v>
      </c>
      <c r="P66" s="7">
        <v>5.2466000000000004E-4</v>
      </c>
      <c r="Q66" s="7">
        <v>5.2466000000000004E-4</v>
      </c>
      <c r="R66" s="7">
        <v>1.57398E-3</v>
      </c>
      <c r="S66" s="7">
        <v>5.2466000000000004E-4</v>
      </c>
      <c r="T66" s="7">
        <v>1.0493200000000001E-3</v>
      </c>
      <c r="U66" s="7">
        <v>5.2466000000000004E-4</v>
      </c>
      <c r="V66" s="7">
        <v>0</v>
      </c>
      <c r="W66" s="7">
        <v>1.0493200000000001E-3</v>
      </c>
      <c r="X66" s="7">
        <v>5.2466000000000004E-4</v>
      </c>
      <c r="Y66" s="7">
        <v>5.2466000000000004E-4</v>
      </c>
      <c r="Z66" s="7">
        <v>5.2466000000000004E-4</v>
      </c>
      <c r="AA66" s="7">
        <v>5.2466000000000004E-4</v>
      </c>
      <c r="AB66" s="7">
        <v>5.2466000000000004E-4</v>
      </c>
      <c r="AC66" s="7">
        <v>0</v>
      </c>
      <c r="AD66" s="7">
        <v>5.2466000000000004E-4</v>
      </c>
      <c r="AE66" s="7">
        <v>0</v>
      </c>
      <c r="AF66" s="7">
        <v>5.2466000000000004E-4</v>
      </c>
      <c r="AG66" s="7">
        <v>1.0493200000000001E-3</v>
      </c>
      <c r="AH66" s="7">
        <v>5.2466000000000004E-4</v>
      </c>
      <c r="AI66" s="52">
        <v>2.0986400000000001E-3</v>
      </c>
      <c r="AJ66" s="7">
        <v>5.2466000000000004E-4</v>
      </c>
      <c r="AK66" s="7">
        <v>5.2466000000000004E-4</v>
      </c>
      <c r="AL66" s="7">
        <v>1.57398E-3</v>
      </c>
      <c r="AM66" s="7">
        <v>0</v>
      </c>
      <c r="AN66" s="7">
        <v>0</v>
      </c>
      <c r="AO66" s="7">
        <v>1.57398E-3</v>
      </c>
      <c r="AP66" s="7">
        <v>1.0493200000000001E-3</v>
      </c>
      <c r="AQ66" s="7">
        <v>0</v>
      </c>
      <c r="AR66" s="7">
        <v>1.0493200000000001E-3</v>
      </c>
      <c r="AS66" s="7">
        <v>1.0493200000000001E-3</v>
      </c>
      <c r="AT66" s="7">
        <v>5.2466000000000004E-4</v>
      </c>
      <c r="AU66" s="7">
        <v>5.2466000000000004E-4</v>
      </c>
      <c r="AV66" s="7">
        <v>0</v>
      </c>
      <c r="AW66" s="7">
        <v>1.0493200000000001E-3</v>
      </c>
      <c r="AX66" s="7">
        <v>1.0493200000000001E-3</v>
      </c>
      <c r="AY66" s="7">
        <v>0</v>
      </c>
      <c r="AZ66" s="7">
        <v>5.2466000000000004E-4</v>
      </c>
      <c r="BA66" s="7">
        <v>0</v>
      </c>
      <c r="BB66" s="7">
        <v>1.57398E-3</v>
      </c>
      <c r="BC66" s="7">
        <v>5.2466000000000004E-4</v>
      </c>
      <c r="BD66" s="7">
        <v>5.2466000000000004E-4</v>
      </c>
      <c r="BE66" s="7">
        <v>0</v>
      </c>
      <c r="BF66" s="7">
        <v>0</v>
      </c>
      <c r="BG66" s="7">
        <v>0</v>
      </c>
      <c r="BH66" s="7">
        <v>1.0493200000000001E-3</v>
      </c>
      <c r="BI66" s="7">
        <v>5.2466000000000004E-4</v>
      </c>
      <c r="BJ66" s="7">
        <v>5.2466000000000004E-4</v>
      </c>
    </row>
    <row r="67" spans="1:62" x14ac:dyDescent="0.35">
      <c r="A67" s="44" t="s">
        <v>681</v>
      </c>
      <c r="B67" s="44" t="s">
        <v>1664</v>
      </c>
      <c r="C67" s="44">
        <v>347</v>
      </c>
      <c r="D67" s="44" t="s">
        <v>1665</v>
      </c>
      <c r="E67" s="44" t="s">
        <v>1651</v>
      </c>
      <c r="F67" s="44" t="s">
        <v>613</v>
      </c>
      <c r="G67" s="44" t="s">
        <v>481</v>
      </c>
      <c r="H67" s="44">
        <v>53</v>
      </c>
      <c r="I67" s="45">
        <v>5.7930999999999998E-4</v>
      </c>
      <c r="J67" s="44">
        <v>0</v>
      </c>
      <c r="K67" s="44">
        <v>5</v>
      </c>
      <c r="L67" s="45">
        <v>2.6232948583420779E-3</v>
      </c>
      <c r="M67" s="7">
        <v>6.3896000000000005E-4</v>
      </c>
      <c r="N67" s="7">
        <v>1.2779200000000001E-3</v>
      </c>
      <c r="O67" s="7">
        <v>0</v>
      </c>
      <c r="P67" s="7">
        <v>1.0493200000000001E-3</v>
      </c>
      <c r="Q67" s="7">
        <v>1.0493200000000001E-3</v>
      </c>
      <c r="R67" s="52">
        <v>1.57398E-3</v>
      </c>
      <c r="S67" s="52">
        <v>1.57398E-3</v>
      </c>
      <c r="T67" s="52">
        <v>2.6232899999999999E-3</v>
      </c>
      <c r="U67" s="7">
        <v>1.0493200000000001E-3</v>
      </c>
      <c r="V67" s="7">
        <v>1.0493200000000001E-3</v>
      </c>
      <c r="W67" s="7">
        <v>5.2466000000000004E-4</v>
      </c>
      <c r="X67" s="7">
        <v>1.0493200000000001E-3</v>
      </c>
      <c r="Y67" s="7">
        <v>5.2466000000000004E-4</v>
      </c>
      <c r="Z67" s="7">
        <v>5.2466000000000004E-4</v>
      </c>
      <c r="AA67" s="7">
        <v>5.2466000000000004E-4</v>
      </c>
      <c r="AB67" s="7">
        <v>1.0493200000000001E-3</v>
      </c>
      <c r="AC67" s="52">
        <v>1.57398E-3</v>
      </c>
      <c r="AD67" s="7">
        <v>0</v>
      </c>
      <c r="AE67" s="7">
        <v>0</v>
      </c>
      <c r="AF67" s="7">
        <v>5.2466000000000004E-4</v>
      </c>
      <c r="AG67" s="7">
        <v>0</v>
      </c>
      <c r="AH67" s="7">
        <v>5.2466000000000004E-4</v>
      </c>
      <c r="AI67" s="7">
        <v>5.2466000000000004E-4</v>
      </c>
      <c r="AJ67" s="7">
        <v>0</v>
      </c>
      <c r="AK67" s="7">
        <v>0</v>
      </c>
      <c r="AL67" s="7">
        <v>5.2466000000000004E-4</v>
      </c>
      <c r="AM67" s="7">
        <v>0</v>
      </c>
      <c r="AN67" s="7">
        <v>0</v>
      </c>
      <c r="AO67" s="7">
        <v>0</v>
      </c>
      <c r="AP67" s="52">
        <v>2.0986400000000001E-3</v>
      </c>
      <c r="AQ67" s="7">
        <v>0</v>
      </c>
      <c r="AR67" s="7">
        <v>1.0493200000000001E-3</v>
      </c>
      <c r="AS67" s="7">
        <v>0</v>
      </c>
      <c r="AT67" s="7">
        <v>5.2466000000000004E-4</v>
      </c>
      <c r="AU67" s="7">
        <v>1.0493200000000001E-3</v>
      </c>
      <c r="AV67" s="7">
        <v>0</v>
      </c>
      <c r="AW67" s="7">
        <v>1.0493200000000001E-3</v>
      </c>
      <c r="AX67" s="7">
        <v>5.2466000000000004E-4</v>
      </c>
      <c r="AY67" s="7">
        <v>0</v>
      </c>
      <c r="AZ67" s="7">
        <v>5.2466000000000004E-4</v>
      </c>
      <c r="BA67" s="7">
        <v>5.2466000000000004E-4</v>
      </c>
      <c r="BB67" s="7">
        <v>0</v>
      </c>
      <c r="BC67" s="7">
        <v>0</v>
      </c>
      <c r="BD67" s="7">
        <v>0</v>
      </c>
      <c r="BE67" s="7">
        <v>0</v>
      </c>
      <c r="BF67" s="7">
        <v>1.0493200000000001E-3</v>
      </c>
      <c r="BG67" s="7">
        <v>0</v>
      </c>
      <c r="BH67" s="7">
        <v>1.0493200000000001E-3</v>
      </c>
      <c r="BI67" s="7">
        <v>5.2466000000000004E-4</v>
      </c>
      <c r="BJ67" s="7">
        <v>0</v>
      </c>
    </row>
    <row r="68" spans="1:62" x14ac:dyDescent="0.35">
      <c r="A68" s="44" t="s">
        <v>684</v>
      </c>
      <c r="B68" s="44" t="s">
        <v>1666</v>
      </c>
      <c r="C68" s="44">
        <v>46</v>
      </c>
      <c r="D68" s="44" t="s">
        <v>1667</v>
      </c>
      <c r="E68" s="44" t="s">
        <v>1632</v>
      </c>
      <c r="F68" s="44" t="s">
        <v>616</v>
      </c>
      <c r="G68" s="44" t="s">
        <v>481</v>
      </c>
      <c r="H68" s="44">
        <v>51</v>
      </c>
      <c r="I68" s="45">
        <v>5.5745000000000002E-4</v>
      </c>
      <c r="J68" s="44">
        <v>0</v>
      </c>
      <c r="K68" s="44">
        <v>3</v>
      </c>
      <c r="L68" s="45">
        <v>2.6232948583420779E-3</v>
      </c>
      <c r="M68" s="7">
        <v>7.7183999999999998E-4</v>
      </c>
      <c r="N68" s="7">
        <v>1.54368E-3</v>
      </c>
      <c r="O68" s="7">
        <v>5.2466000000000004E-4</v>
      </c>
      <c r="P68" s="7">
        <v>1.0493200000000001E-3</v>
      </c>
      <c r="Q68" s="7">
        <v>5.2466000000000004E-4</v>
      </c>
      <c r="R68" s="52">
        <v>1.57398E-3</v>
      </c>
      <c r="S68" s="7">
        <v>1.0493200000000001E-3</v>
      </c>
      <c r="T68" s="52">
        <v>1.57398E-3</v>
      </c>
      <c r="U68" s="7">
        <v>0</v>
      </c>
      <c r="V68" s="7">
        <v>5.2466000000000004E-4</v>
      </c>
      <c r="W68" s="7">
        <v>5.2466000000000004E-4</v>
      </c>
      <c r="X68" s="52">
        <v>2.6232899999999999E-3</v>
      </c>
      <c r="Y68" s="7">
        <v>0</v>
      </c>
      <c r="Z68" s="7">
        <v>0</v>
      </c>
      <c r="AA68" s="7">
        <v>1.0493200000000001E-3</v>
      </c>
      <c r="AB68" s="7">
        <v>5.2466000000000004E-4</v>
      </c>
      <c r="AC68" s="7">
        <v>5.2466000000000004E-4</v>
      </c>
      <c r="AD68" s="7">
        <v>0</v>
      </c>
      <c r="AE68" s="7">
        <v>5.2466000000000004E-4</v>
      </c>
      <c r="AF68" s="7">
        <v>5.2466000000000004E-4</v>
      </c>
      <c r="AG68" s="7">
        <v>1.0493200000000001E-3</v>
      </c>
      <c r="AH68" s="7">
        <v>5.2466000000000004E-4</v>
      </c>
      <c r="AI68" s="7">
        <v>0</v>
      </c>
      <c r="AJ68" s="7">
        <v>0</v>
      </c>
      <c r="AK68" s="7">
        <v>1.0493200000000001E-3</v>
      </c>
      <c r="AL68" s="7">
        <v>0</v>
      </c>
      <c r="AM68" s="7">
        <v>5.2466000000000004E-4</v>
      </c>
      <c r="AN68" s="7">
        <v>0</v>
      </c>
      <c r="AO68" s="7">
        <v>1.0493200000000001E-3</v>
      </c>
      <c r="AP68" s="7">
        <v>1.0493200000000001E-3</v>
      </c>
      <c r="AQ68" s="7">
        <v>1.0493200000000001E-3</v>
      </c>
      <c r="AR68" s="7">
        <v>0</v>
      </c>
      <c r="AS68" s="7">
        <v>0</v>
      </c>
      <c r="AT68" s="7">
        <v>0</v>
      </c>
      <c r="AU68" s="7">
        <v>0</v>
      </c>
      <c r="AV68" s="7">
        <v>1.0493200000000001E-3</v>
      </c>
      <c r="AW68" s="7">
        <v>5.2466000000000004E-4</v>
      </c>
      <c r="AX68" s="7">
        <v>5.2466000000000004E-4</v>
      </c>
      <c r="AY68" s="7">
        <v>5.2466000000000004E-4</v>
      </c>
      <c r="AZ68" s="7">
        <v>0</v>
      </c>
      <c r="BA68" s="7">
        <v>5.2466000000000004E-4</v>
      </c>
      <c r="BB68" s="7">
        <v>5.2466000000000004E-4</v>
      </c>
      <c r="BC68" s="7">
        <v>1.0493200000000001E-3</v>
      </c>
      <c r="BD68" s="7">
        <v>5.2466000000000004E-4</v>
      </c>
      <c r="BE68" s="7">
        <v>5.2466000000000004E-4</v>
      </c>
      <c r="BF68" s="7">
        <v>5.2466000000000004E-4</v>
      </c>
      <c r="BG68" s="7">
        <v>5.2466000000000004E-4</v>
      </c>
      <c r="BH68" s="7">
        <v>0</v>
      </c>
      <c r="BI68" s="7">
        <v>0</v>
      </c>
      <c r="BJ68" s="7">
        <v>5.2466000000000004E-4</v>
      </c>
    </row>
    <row r="69" spans="1:62" x14ac:dyDescent="0.35">
      <c r="A69" s="32" t="s">
        <v>687</v>
      </c>
      <c r="B69" s="32" t="s">
        <v>1668</v>
      </c>
      <c r="C69" s="32">
        <v>334</v>
      </c>
      <c r="D69" s="32" t="s">
        <v>1669</v>
      </c>
      <c r="E69" s="32"/>
      <c r="F69" s="32" t="s">
        <v>260</v>
      </c>
      <c r="G69" s="32" t="s">
        <v>260</v>
      </c>
      <c r="H69" s="32">
        <v>38</v>
      </c>
      <c r="I69" s="33">
        <v>4.1535999999999998E-4</v>
      </c>
      <c r="J69" s="32">
        <v>0</v>
      </c>
      <c r="K69" s="32">
        <v>4</v>
      </c>
      <c r="L69" s="33">
        <v>3.672612801678909E-3</v>
      </c>
      <c r="M69" s="7">
        <v>9.9660999999999999E-4</v>
      </c>
      <c r="N69" s="7">
        <v>1.99322E-3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5.2466000000000004E-4</v>
      </c>
      <c r="U69" s="7">
        <v>0</v>
      </c>
      <c r="V69" s="7">
        <v>0</v>
      </c>
      <c r="W69" s="7">
        <v>5.2466000000000004E-4</v>
      </c>
      <c r="X69" s="7">
        <v>1.0493200000000001E-3</v>
      </c>
      <c r="Y69" s="7">
        <v>1.57398E-3</v>
      </c>
      <c r="Z69" s="7">
        <v>0</v>
      </c>
      <c r="AA69" s="7">
        <v>0</v>
      </c>
      <c r="AB69" s="52">
        <v>2.6232899999999999E-3</v>
      </c>
      <c r="AC69" s="7">
        <v>0</v>
      </c>
      <c r="AD69" s="7">
        <v>0</v>
      </c>
      <c r="AE69" s="7">
        <v>0</v>
      </c>
      <c r="AF69" s="52">
        <v>3.6726100000000002E-3</v>
      </c>
      <c r="AG69" s="7">
        <v>0</v>
      </c>
      <c r="AH69" s="7">
        <v>0</v>
      </c>
      <c r="AI69" s="7">
        <v>0</v>
      </c>
      <c r="AJ69" s="7">
        <v>1.57398E-3</v>
      </c>
      <c r="AK69" s="7">
        <v>0</v>
      </c>
      <c r="AL69" s="7">
        <v>0</v>
      </c>
      <c r="AM69" s="7">
        <v>0</v>
      </c>
      <c r="AN69" s="7">
        <v>5.2466000000000004E-4</v>
      </c>
      <c r="AO69" s="7">
        <v>0</v>
      </c>
      <c r="AP69" s="7">
        <v>0</v>
      </c>
      <c r="AQ69" s="7">
        <v>0</v>
      </c>
      <c r="AR69" s="7">
        <v>0</v>
      </c>
      <c r="AS69" s="7">
        <v>0</v>
      </c>
      <c r="AT69" s="7">
        <v>0</v>
      </c>
      <c r="AU69" s="7">
        <v>0</v>
      </c>
      <c r="AV69" s="7">
        <v>0</v>
      </c>
      <c r="AW69" s="7">
        <v>0</v>
      </c>
      <c r="AX69" s="7">
        <v>1.0493200000000001E-3</v>
      </c>
      <c r="AY69" s="7">
        <v>0</v>
      </c>
      <c r="AZ69" s="7">
        <v>0</v>
      </c>
      <c r="BA69" s="52">
        <v>3.1479500000000001E-3</v>
      </c>
      <c r="BB69" s="7">
        <v>0</v>
      </c>
      <c r="BC69" s="7">
        <v>0</v>
      </c>
      <c r="BD69" s="7">
        <v>5.2466000000000004E-4</v>
      </c>
      <c r="BE69" s="52">
        <v>3.1479500000000001E-3</v>
      </c>
      <c r="BF69" s="7">
        <v>0</v>
      </c>
      <c r="BG69" s="7">
        <v>0</v>
      </c>
      <c r="BH69" s="7">
        <v>0</v>
      </c>
      <c r="BI69" s="7">
        <v>0</v>
      </c>
      <c r="BJ69" s="7">
        <v>0</v>
      </c>
    </row>
    <row r="70" spans="1:62" x14ac:dyDescent="0.35">
      <c r="A70" s="42" t="s">
        <v>690</v>
      </c>
      <c r="B70" s="42" t="s">
        <v>1670</v>
      </c>
      <c r="C70" s="42">
        <v>281</v>
      </c>
      <c r="D70" s="42" t="s">
        <v>1671</v>
      </c>
      <c r="E70" s="42" t="s">
        <v>1672</v>
      </c>
      <c r="F70" s="42" t="s">
        <v>612</v>
      </c>
      <c r="G70" s="42" t="s">
        <v>480</v>
      </c>
      <c r="H70" s="42">
        <v>35</v>
      </c>
      <c r="I70" s="43">
        <v>3.8256E-4</v>
      </c>
      <c r="J70" s="42">
        <v>0</v>
      </c>
      <c r="K70" s="42">
        <v>3</v>
      </c>
      <c r="L70" s="43">
        <v>2.0986358866736622E-3</v>
      </c>
      <c r="M70" s="7">
        <v>5.6192000000000004E-4</v>
      </c>
      <c r="N70" s="7">
        <v>1.1238400000000001E-3</v>
      </c>
      <c r="O70" s="7">
        <v>0</v>
      </c>
      <c r="P70" s="7">
        <v>0</v>
      </c>
      <c r="Q70" s="7">
        <v>0</v>
      </c>
      <c r="R70" s="7">
        <v>5.2466000000000004E-4</v>
      </c>
      <c r="S70" s="7">
        <v>0</v>
      </c>
      <c r="T70" s="7">
        <v>0</v>
      </c>
      <c r="U70" s="7">
        <v>0</v>
      </c>
      <c r="V70" s="7">
        <v>0</v>
      </c>
      <c r="W70" s="7">
        <v>5.2466000000000004E-4</v>
      </c>
      <c r="X70" s="7">
        <v>0</v>
      </c>
      <c r="Y70" s="7">
        <v>1.0493200000000001E-3</v>
      </c>
      <c r="Z70" s="7">
        <v>1.0493200000000001E-3</v>
      </c>
      <c r="AA70" s="7">
        <v>0</v>
      </c>
      <c r="AB70" s="7">
        <v>5.2466000000000004E-4</v>
      </c>
      <c r="AC70" s="7">
        <v>5.2466000000000004E-4</v>
      </c>
      <c r="AD70" s="7">
        <v>0</v>
      </c>
      <c r="AE70" s="7">
        <v>0</v>
      </c>
      <c r="AF70" s="7">
        <v>0</v>
      </c>
      <c r="AG70" s="7">
        <v>0</v>
      </c>
      <c r="AH70" s="7">
        <v>5.2466000000000004E-4</v>
      </c>
      <c r="AI70" s="52">
        <v>2.0986400000000001E-3</v>
      </c>
      <c r="AJ70" s="7">
        <v>1.0493200000000001E-3</v>
      </c>
      <c r="AK70" s="7">
        <v>0</v>
      </c>
      <c r="AL70" s="7">
        <v>5.2466000000000004E-4</v>
      </c>
      <c r="AM70" s="7">
        <v>0</v>
      </c>
      <c r="AN70" s="7">
        <v>0</v>
      </c>
      <c r="AO70" s="7">
        <v>0</v>
      </c>
      <c r="AP70" s="7">
        <v>0</v>
      </c>
      <c r="AQ70" s="7">
        <v>0</v>
      </c>
      <c r="AR70" s="7">
        <v>0</v>
      </c>
      <c r="AS70" s="7">
        <v>1.0493200000000001E-3</v>
      </c>
      <c r="AT70" s="7">
        <v>5.2466000000000004E-4</v>
      </c>
      <c r="AU70" s="7">
        <v>5.2466000000000004E-4</v>
      </c>
      <c r="AV70" s="7">
        <v>5.2466000000000004E-4</v>
      </c>
      <c r="AW70" s="7">
        <v>0</v>
      </c>
      <c r="AX70" s="7">
        <v>0</v>
      </c>
      <c r="AY70" s="7">
        <v>1.0493200000000001E-3</v>
      </c>
      <c r="AZ70" s="7">
        <v>5.2466000000000004E-4</v>
      </c>
      <c r="BA70" s="7">
        <v>0</v>
      </c>
      <c r="BB70" s="7">
        <v>5.2466000000000004E-4</v>
      </c>
      <c r="BC70" s="52">
        <v>1.57398E-3</v>
      </c>
      <c r="BD70" s="7">
        <v>1.0493200000000001E-3</v>
      </c>
      <c r="BE70" s="7">
        <v>0</v>
      </c>
      <c r="BF70" s="7">
        <v>0</v>
      </c>
      <c r="BG70" s="7">
        <v>5.2466000000000004E-4</v>
      </c>
      <c r="BH70" s="52">
        <v>1.57398E-3</v>
      </c>
      <c r="BI70" s="7">
        <v>5.2466000000000004E-4</v>
      </c>
      <c r="BJ70" s="7">
        <v>0</v>
      </c>
    </row>
    <row r="71" spans="1:62" x14ac:dyDescent="0.35">
      <c r="A71" s="42" t="s">
        <v>693</v>
      </c>
      <c r="B71" s="42" t="s">
        <v>1673</v>
      </c>
      <c r="C71" s="42">
        <v>93</v>
      </c>
      <c r="D71" s="42" t="s">
        <v>1674</v>
      </c>
      <c r="E71" s="42" t="s">
        <v>1644</v>
      </c>
      <c r="F71" s="42" t="s">
        <v>611</v>
      </c>
      <c r="G71" s="42" t="s">
        <v>480</v>
      </c>
      <c r="H71" s="42">
        <v>32</v>
      </c>
      <c r="I71" s="43">
        <v>3.4977000000000001E-4</v>
      </c>
      <c r="J71" s="42">
        <v>0</v>
      </c>
      <c r="K71" s="42">
        <v>9</v>
      </c>
      <c r="L71" s="43">
        <v>2.6232948583420779E-3</v>
      </c>
      <c r="M71" s="7">
        <v>3.2089E-4</v>
      </c>
      <c r="N71" s="7">
        <v>6.4178E-4</v>
      </c>
      <c r="O71" s="52">
        <v>1.0493200000000001E-3</v>
      </c>
      <c r="P71" s="7">
        <v>0</v>
      </c>
      <c r="Q71" s="7">
        <v>0</v>
      </c>
      <c r="R71" s="7">
        <v>0</v>
      </c>
      <c r="S71" s="52">
        <v>1.0493200000000001E-3</v>
      </c>
      <c r="T71" s="52">
        <v>1.57398E-3</v>
      </c>
      <c r="U71" s="7">
        <v>0</v>
      </c>
      <c r="V71" s="7">
        <v>0</v>
      </c>
      <c r="W71" s="7">
        <v>0</v>
      </c>
      <c r="X71" s="7">
        <v>0</v>
      </c>
      <c r="Y71" s="52">
        <v>1.0493200000000001E-3</v>
      </c>
      <c r="Z71" s="7">
        <v>0</v>
      </c>
      <c r="AA71" s="7">
        <v>0</v>
      </c>
      <c r="AB71" s="7">
        <v>5.2466000000000004E-4</v>
      </c>
      <c r="AC71" s="7">
        <v>0</v>
      </c>
      <c r="AD71" s="52">
        <v>1.57398E-3</v>
      </c>
      <c r="AE71" s="7">
        <v>0</v>
      </c>
      <c r="AF71" s="52">
        <v>2.0986400000000001E-3</v>
      </c>
      <c r="AG71" s="7">
        <v>5.2466000000000004E-4</v>
      </c>
      <c r="AH71" s="7">
        <v>0</v>
      </c>
      <c r="AI71" s="7">
        <v>0</v>
      </c>
      <c r="AJ71" s="7">
        <v>0</v>
      </c>
      <c r="AK71" s="52">
        <v>2.6232899999999999E-3</v>
      </c>
      <c r="AL71" s="7">
        <v>0</v>
      </c>
      <c r="AM71" s="7">
        <v>0</v>
      </c>
      <c r="AN71" s="7">
        <v>0</v>
      </c>
      <c r="AO71" s="7">
        <v>0</v>
      </c>
      <c r="AP71" s="7">
        <v>0</v>
      </c>
      <c r="AQ71" s="7">
        <v>0</v>
      </c>
      <c r="AR71" s="52">
        <v>1.57398E-3</v>
      </c>
      <c r="AS71" s="7">
        <v>0</v>
      </c>
      <c r="AT71" s="7">
        <v>0</v>
      </c>
      <c r="AU71" s="7">
        <v>0</v>
      </c>
      <c r="AV71" s="7">
        <v>0</v>
      </c>
      <c r="AW71" s="7">
        <v>0</v>
      </c>
      <c r="AX71" s="7">
        <v>0</v>
      </c>
      <c r="AY71" s="7">
        <v>0</v>
      </c>
      <c r="AZ71" s="7">
        <v>5.2466000000000004E-4</v>
      </c>
      <c r="BA71" s="7">
        <v>0</v>
      </c>
      <c r="BB71" s="7">
        <v>0</v>
      </c>
      <c r="BC71" s="7">
        <v>0</v>
      </c>
      <c r="BD71" s="7">
        <v>5.2466000000000004E-4</v>
      </c>
      <c r="BE71" s="7">
        <v>0</v>
      </c>
      <c r="BF71" s="52">
        <v>1.57398E-3</v>
      </c>
      <c r="BG71" s="7">
        <v>0</v>
      </c>
      <c r="BH71" s="7">
        <v>0</v>
      </c>
      <c r="BI71" s="7">
        <v>5.2466000000000004E-4</v>
      </c>
      <c r="BJ71" s="7">
        <v>0</v>
      </c>
    </row>
    <row r="72" spans="1:62" x14ac:dyDescent="0.35">
      <c r="A72" s="42" t="s">
        <v>696</v>
      </c>
      <c r="B72" s="42" t="s">
        <v>1675</v>
      </c>
      <c r="C72" s="42">
        <v>96</v>
      </c>
      <c r="D72" s="42" t="s">
        <v>1676</v>
      </c>
      <c r="E72" s="42" t="s">
        <v>1644</v>
      </c>
      <c r="F72" s="42" t="s">
        <v>611</v>
      </c>
      <c r="G72" s="42" t="s">
        <v>480</v>
      </c>
      <c r="H72" s="42">
        <v>32</v>
      </c>
      <c r="I72" s="43">
        <v>3.4977000000000001E-4</v>
      </c>
      <c r="J72" s="42">
        <v>0</v>
      </c>
      <c r="K72" s="42">
        <v>3</v>
      </c>
      <c r="L72" s="43">
        <v>3.672612801678909E-3</v>
      </c>
      <c r="M72" s="7">
        <v>8.1141999999999998E-4</v>
      </c>
      <c r="N72" s="7">
        <v>1.62284E-3</v>
      </c>
      <c r="O72" s="7">
        <v>0</v>
      </c>
      <c r="P72" s="7">
        <v>1.0493200000000001E-3</v>
      </c>
      <c r="Q72" s="52">
        <v>3.1479500000000001E-3</v>
      </c>
      <c r="R72" s="7">
        <v>5.2466000000000004E-4</v>
      </c>
      <c r="S72" s="7">
        <v>0</v>
      </c>
      <c r="T72" s="7">
        <v>0</v>
      </c>
      <c r="U72" s="7">
        <v>5.2466000000000004E-4</v>
      </c>
      <c r="V72" s="7">
        <v>0</v>
      </c>
      <c r="W72" s="52">
        <v>3.6726100000000002E-3</v>
      </c>
      <c r="X72" s="7">
        <v>0</v>
      </c>
      <c r="Y72" s="7">
        <v>5.2466000000000004E-4</v>
      </c>
      <c r="Z72" s="7">
        <v>0</v>
      </c>
      <c r="AA72" s="7">
        <v>0</v>
      </c>
      <c r="AB72" s="7">
        <v>0</v>
      </c>
      <c r="AC72" s="52">
        <v>2.6232899999999999E-3</v>
      </c>
      <c r="AD72" s="7">
        <v>0</v>
      </c>
      <c r="AE72" s="7">
        <v>0</v>
      </c>
      <c r="AF72" s="7">
        <v>5.2466000000000004E-4</v>
      </c>
      <c r="AG72" s="7">
        <v>0</v>
      </c>
      <c r="AH72" s="7">
        <v>0</v>
      </c>
      <c r="AI72" s="7">
        <v>0</v>
      </c>
      <c r="AJ72" s="7">
        <v>0</v>
      </c>
      <c r="AK72" s="7">
        <v>0</v>
      </c>
      <c r="AL72" s="7">
        <v>5.2466000000000004E-4</v>
      </c>
      <c r="AM72" s="7">
        <v>0</v>
      </c>
      <c r="AN72" s="7">
        <v>0</v>
      </c>
      <c r="AO72" s="7">
        <v>0</v>
      </c>
      <c r="AP72" s="7">
        <v>0</v>
      </c>
      <c r="AQ72" s="7">
        <v>1.57398E-3</v>
      </c>
      <c r="AR72" s="7">
        <v>5.2466000000000004E-4</v>
      </c>
      <c r="AS72" s="7">
        <v>0</v>
      </c>
      <c r="AT72" s="7">
        <v>0</v>
      </c>
      <c r="AU72" s="7">
        <v>0</v>
      </c>
      <c r="AV72" s="7">
        <v>0</v>
      </c>
      <c r="AW72" s="7">
        <v>0</v>
      </c>
      <c r="AX72" s="7">
        <v>0</v>
      </c>
      <c r="AY72" s="7">
        <v>0</v>
      </c>
      <c r="AZ72" s="7">
        <v>5.2466000000000004E-4</v>
      </c>
      <c r="BA72" s="7">
        <v>0</v>
      </c>
      <c r="BB72" s="7">
        <v>5.2466000000000004E-4</v>
      </c>
      <c r="BC72" s="7">
        <v>0</v>
      </c>
      <c r="BD72" s="7">
        <v>0</v>
      </c>
      <c r="BE72" s="7">
        <v>5.2466000000000004E-4</v>
      </c>
      <c r="BF72" s="7">
        <v>0</v>
      </c>
      <c r="BG72" s="7">
        <v>0</v>
      </c>
      <c r="BH72" s="7">
        <v>0</v>
      </c>
      <c r="BI72" s="7">
        <v>0</v>
      </c>
      <c r="BJ72" s="7">
        <v>0</v>
      </c>
    </row>
    <row r="73" spans="1:62" x14ac:dyDescent="0.35">
      <c r="A73" s="44" t="s">
        <v>699</v>
      </c>
      <c r="B73" s="44" t="s">
        <v>1677</v>
      </c>
      <c r="C73" s="44">
        <v>65</v>
      </c>
      <c r="D73" s="44" t="s">
        <v>1678</v>
      </c>
      <c r="E73" s="44" t="s">
        <v>1651</v>
      </c>
      <c r="F73" s="44" t="s">
        <v>613</v>
      </c>
      <c r="G73" s="44" t="s">
        <v>481</v>
      </c>
      <c r="H73" s="44">
        <v>30</v>
      </c>
      <c r="I73" s="45">
        <v>3.2791E-4</v>
      </c>
      <c r="J73" s="44">
        <v>0</v>
      </c>
      <c r="K73" s="44">
        <v>6</v>
      </c>
      <c r="L73" s="45">
        <v>2.0986358866736622E-3</v>
      </c>
      <c r="M73" s="7">
        <v>3.4562999999999998E-4</v>
      </c>
      <c r="N73" s="7">
        <v>6.9125999999999996E-4</v>
      </c>
      <c r="O73" s="7">
        <v>0</v>
      </c>
      <c r="P73" s="7">
        <v>5.2466000000000004E-4</v>
      </c>
      <c r="Q73" s="7">
        <v>0</v>
      </c>
      <c r="R73" s="52">
        <v>2.0986400000000001E-3</v>
      </c>
      <c r="S73" s="7">
        <v>5.2466000000000004E-4</v>
      </c>
      <c r="T73" s="52">
        <v>1.0493200000000001E-3</v>
      </c>
      <c r="U73" s="7">
        <v>0</v>
      </c>
      <c r="V73" s="7">
        <v>5.2466000000000004E-4</v>
      </c>
      <c r="W73" s="7">
        <v>0</v>
      </c>
      <c r="X73" s="7">
        <v>5.2466000000000004E-4</v>
      </c>
      <c r="Y73" s="7">
        <v>5.2466000000000004E-4</v>
      </c>
      <c r="Z73" s="7">
        <v>5.2466000000000004E-4</v>
      </c>
      <c r="AA73" s="7">
        <v>0</v>
      </c>
      <c r="AB73" s="7">
        <v>0</v>
      </c>
      <c r="AC73" s="7">
        <v>0</v>
      </c>
      <c r="AD73" s="7">
        <v>5.2466000000000004E-4</v>
      </c>
      <c r="AE73" s="7">
        <v>5.2466000000000004E-4</v>
      </c>
      <c r="AF73" s="7">
        <v>5.2466000000000004E-4</v>
      </c>
      <c r="AG73" s="7">
        <v>5.2466000000000004E-4</v>
      </c>
      <c r="AH73" s="7">
        <v>0</v>
      </c>
      <c r="AI73" s="7">
        <v>0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7">
        <v>0</v>
      </c>
      <c r="AP73" s="52">
        <v>1.0493200000000001E-3</v>
      </c>
      <c r="AQ73" s="7">
        <v>0</v>
      </c>
      <c r="AR73" s="7">
        <v>5.2466000000000004E-4</v>
      </c>
      <c r="AS73" s="52">
        <v>1.0493200000000001E-3</v>
      </c>
      <c r="AT73" s="7">
        <v>0</v>
      </c>
      <c r="AU73" s="7">
        <v>5.2466000000000004E-4</v>
      </c>
      <c r="AV73" s="7">
        <v>0</v>
      </c>
      <c r="AW73" s="7">
        <v>0</v>
      </c>
      <c r="AX73" s="7">
        <v>0</v>
      </c>
      <c r="AY73" s="7">
        <v>5.2466000000000004E-4</v>
      </c>
      <c r="AZ73" s="7">
        <v>5.2466000000000004E-4</v>
      </c>
      <c r="BA73" s="7">
        <v>0</v>
      </c>
      <c r="BB73" s="7">
        <v>5.2466000000000004E-4</v>
      </c>
      <c r="BC73" s="7">
        <v>0</v>
      </c>
      <c r="BD73" s="52">
        <v>1.0493200000000001E-3</v>
      </c>
      <c r="BE73" s="7">
        <v>0</v>
      </c>
      <c r="BF73" s="52">
        <v>1.0493200000000001E-3</v>
      </c>
      <c r="BG73" s="7">
        <v>0</v>
      </c>
      <c r="BH73" s="7">
        <v>5.2466000000000004E-4</v>
      </c>
      <c r="BI73" s="7">
        <v>0</v>
      </c>
      <c r="BJ73" s="7">
        <v>0</v>
      </c>
    </row>
    <row r="74" spans="1:62" x14ac:dyDescent="0.35">
      <c r="A74" s="44" t="s">
        <v>702</v>
      </c>
      <c r="B74" s="44" t="s">
        <v>1679</v>
      </c>
      <c r="C74" s="44">
        <v>50</v>
      </c>
      <c r="D74" s="44" t="s">
        <v>1680</v>
      </c>
      <c r="E74" s="44" t="s">
        <v>1651</v>
      </c>
      <c r="F74" s="44" t="s">
        <v>613</v>
      </c>
      <c r="G74" s="44" t="s">
        <v>481</v>
      </c>
      <c r="H74" s="44">
        <v>28</v>
      </c>
      <c r="I74" s="45">
        <v>3.0604999999999999E-4</v>
      </c>
      <c r="J74" s="44">
        <v>0</v>
      </c>
      <c r="K74" s="44">
        <v>7</v>
      </c>
      <c r="L74" s="45">
        <v>1.5739769150052471E-3</v>
      </c>
      <c r="M74" s="7">
        <v>2.8202000000000001E-4</v>
      </c>
      <c r="N74" s="7">
        <v>5.6404000000000003E-4</v>
      </c>
      <c r="O74" s="52">
        <v>1.57398E-3</v>
      </c>
      <c r="P74" s="7">
        <v>5.2466000000000004E-4</v>
      </c>
      <c r="Q74" s="7">
        <v>0</v>
      </c>
      <c r="R74" s="7">
        <v>0</v>
      </c>
      <c r="S74" s="7">
        <v>5.2466000000000004E-4</v>
      </c>
      <c r="T74" s="7">
        <v>0</v>
      </c>
      <c r="U74" s="52">
        <v>1.0493200000000001E-3</v>
      </c>
      <c r="V74" s="7">
        <v>5.2466000000000004E-4</v>
      </c>
      <c r="W74" s="7">
        <v>5.2466000000000004E-4</v>
      </c>
      <c r="X74" s="7">
        <v>0</v>
      </c>
      <c r="Y74" s="7">
        <v>0</v>
      </c>
      <c r="Z74" s="7">
        <v>0</v>
      </c>
      <c r="AA74" s="7">
        <v>0</v>
      </c>
      <c r="AB74" s="7">
        <v>5.2466000000000004E-4</v>
      </c>
      <c r="AC74" s="7">
        <v>0</v>
      </c>
      <c r="AD74" s="52">
        <v>1.0493200000000001E-3</v>
      </c>
      <c r="AE74" s="7">
        <v>0</v>
      </c>
      <c r="AF74" s="52">
        <v>1.0493200000000001E-3</v>
      </c>
      <c r="AG74" s="7">
        <v>5.2466000000000004E-4</v>
      </c>
      <c r="AH74" s="7">
        <v>0</v>
      </c>
      <c r="AI74" s="7">
        <v>0</v>
      </c>
      <c r="AJ74" s="7">
        <v>0</v>
      </c>
      <c r="AK74" s="7">
        <v>5.2466000000000004E-4</v>
      </c>
      <c r="AL74" s="7">
        <v>0</v>
      </c>
      <c r="AM74" s="7">
        <v>0</v>
      </c>
      <c r="AN74" s="7">
        <v>0</v>
      </c>
      <c r="AO74" s="7">
        <v>5.2466000000000004E-4</v>
      </c>
      <c r="AP74" s="7">
        <v>0</v>
      </c>
      <c r="AQ74" s="7">
        <v>0</v>
      </c>
      <c r="AR74" s="7">
        <v>0</v>
      </c>
      <c r="AS74" s="7">
        <v>0</v>
      </c>
      <c r="AT74" s="7">
        <v>0</v>
      </c>
      <c r="AU74" s="7">
        <v>5.2466000000000004E-4</v>
      </c>
      <c r="AV74" s="7">
        <v>0</v>
      </c>
      <c r="AW74" s="52">
        <v>1.0493200000000001E-3</v>
      </c>
      <c r="AX74" s="7">
        <v>5.2466000000000004E-4</v>
      </c>
      <c r="AY74" s="7">
        <v>0</v>
      </c>
      <c r="AZ74" s="7">
        <v>5.2466000000000004E-4</v>
      </c>
      <c r="BA74" s="7">
        <v>0</v>
      </c>
      <c r="BB74" s="52">
        <v>1.0493200000000001E-3</v>
      </c>
      <c r="BC74" s="7">
        <v>0</v>
      </c>
      <c r="BD74" s="7">
        <v>5.2466000000000004E-4</v>
      </c>
      <c r="BE74" s="7">
        <v>0</v>
      </c>
      <c r="BF74" s="52">
        <v>1.0493200000000001E-3</v>
      </c>
      <c r="BG74" s="7">
        <v>0</v>
      </c>
      <c r="BH74" s="7">
        <v>0</v>
      </c>
      <c r="BI74" s="7">
        <v>0</v>
      </c>
      <c r="BJ74" s="7">
        <v>5.2466000000000004E-4</v>
      </c>
    </row>
    <row r="75" spans="1:62" x14ac:dyDescent="0.35">
      <c r="A75" s="42" t="s">
        <v>705</v>
      </c>
      <c r="B75" s="42" t="s">
        <v>1681</v>
      </c>
      <c r="C75" s="42">
        <v>285</v>
      </c>
      <c r="D75" s="42" t="s">
        <v>1682</v>
      </c>
      <c r="E75" s="42" t="s">
        <v>1683</v>
      </c>
      <c r="F75" s="42" t="s">
        <v>611</v>
      </c>
      <c r="G75" s="42" t="s">
        <v>480</v>
      </c>
      <c r="H75" s="42">
        <v>25</v>
      </c>
      <c r="I75" s="43">
        <v>2.7326E-4</v>
      </c>
      <c r="J75" s="42">
        <v>0</v>
      </c>
      <c r="K75" s="42">
        <v>0</v>
      </c>
      <c r="L75" s="43">
        <v>1.5739769150052471E-3</v>
      </c>
      <c r="M75" s="7">
        <v>8.7149999999999999E-4</v>
      </c>
      <c r="N75" s="7">
        <v>1.743E-3</v>
      </c>
      <c r="O75" s="7">
        <v>0</v>
      </c>
      <c r="P75" s="7">
        <v>0</v>
      </c>
      <c r="Q75" s="7">
        <v>5.2466000000000004E-4</v>
      </c>
      <c r="R75" s="7">
        <v>0</v>
      </c>
      <c r="S75" s="7">
        <v>0</v>
      </c>
      <c r="T75" s="7">
        <v>0</v>
      </c>
      <c r="U75" s="7">
        <v>5.2466000000000004E-4</v>
      </c>
      <c r="V75" s="7">
        <v>0</v>
      </c>
      <c r="W75" s="7">
        <v>5.2466000000000004E-4</v>
      </c>
      <c r="X75" s="7">
        <v>0</v>
      </c>
      <c r="Y75" s="7">
        <v>5.2466000000000004E-4</v>
      </c>
      <c r="Z75" s="7">
        <v>5.2466000000000004E-4</v>
      </c>
      <c r="AA75" s="7">
        <v>5.2466000000000004E-4</v>
      </c>
      <c r="AB75" s="7">
        <v>0</v>
      </c>
      <c r="AC75" s="7">
        <v>0</v>
      </c>
      <c r="AD75" s="7">
        <v>5.2466000000000004E-4</v>
      </c>
      <c r="AE75" s="7">
        <v>1.0493200000000001E-3</v>
      </c>
      <c r="AF75" s="7">
        <v>0</v>
      </c>
      <c r="AG75" s="7">
        <v>0</v>
      </c>
      <c r="AH75" s="7">
        <v>0</v>
      </c>
      <c r="AI75" s="7">
        <v>0</v>
      </c>
      <c r="AJ75" s="7">
        <v>0</v>
      </c>
      <c r="AK75" s="7">
        <v>5.2466000000000004E-4</v>
      </c>
      <c r="AL75" s="7">
        <v>5.2466000000000004E-4</v>
      </c>
      <c r="AM75" s="7">
        <v>1.0493200000000001E-3</v>
      </c>
      <c r="AN75" s="7">
        <v>0</v>
      </c>
      <c r="AO75" s="7">
        <v>5.2466000000000004E-4</v>
      </c>
      <c r="AP75" s="7">
        <v>5.2466000000000004E-4</v>
      </c>
      <c r="AQ75" s="7">
        <v>5.2466000000000004E-4</v>
      </c>
      <c r="AR75" s="7">
        <v>0</v>
      </c>
      <c r="AS75" s="7">
        <v>0</v>
      </c>
      <c r="AT75" s="7">
        <v>1.57398E-3</v>
      </c>
      <c r="AU75" s="7">
        <v>0</v>
      </c>
      <c r="AV75" s="7">
        <v>0</v>
      </c>
      <c r="AW75" s="7">
        <v>1.0493200000000001E-3</v>
      </c>
      <c r="AX75" s="7">
        <v>0</v>
      </c>
      <c r="AY75" s="7">
        <v>0</v>
      </c>
      <c r="AZ75" s="7">
        <v>5.2466000000000004E-4</v>
      </c>
      <c r="BA75" s="7">
        <v>0</v>
      </c>
      <c r="BB75" s="7">
        <v>0</v>
      </c>
      <c r="BC75" s="7">
        <v>0</v>
      </c>
      <c r="BD75" s="7">
        <v>5.2466000000000004E-4</v>
      </c>
      <c r="BE75" s="7">
        <v>0</v>
      </c>
      <c r="BF75" s="7">
        <v>5.2466000000000004E-4</v>
      </c>
      <c r="BG75" s="7">
        <v>0</v>
      </c>
      <c r="BH75" s="7">
        <v>0</v>
      </c>
      <c r="BI75" s="7">
        <v>0</v>
      </c>
      <c r="BJ75" s="7">
        <v>5.2466000000000004E-4</v>
      </c>
    </row>
    <row r="76" spans="1:62" x14ac:dyDescent="0.35">
      <c r="A76" s="38" t="s">
        <v>708</v>
      </c>
      <c r="B76" s="38" t="s">
        <v>1684</v>
      </c>
      <c r="C76" s="38">
        <v>135</v>
      </c>
      <c r="D76" s="38" t="s">
        <v>1685</v>
      </c>
      <c r="E76" s="38" t="s">
        <v>1636</v>
      </c>
      <c r="F76" s="38" t="s">
        <v>476</v>
      </c>
      <c r="G76" s="38" t="s">
        <v>476</v>
      </c>
      <c r="H76" s="38">
        <v>25</v>
      </c>
      <c r="I76" s="39">
        <v>2.7326E-4</v>
      </c>
      <c r="J76" s="38">
        <v>0</v>
      </c>
      <c r="K76" s="38">
        <v>22</v>
      </c>
      <c r="L76" s="39">
        <v>1.0493179433368311E-3</v>
      </c>
      <c r="M76" s="7">
        <v>1.2652E-4</v>
      </c>
      <c r="N76" s="7">
        <v>2.5304E-4</v>
      </c>
      <c r="O76" s="7">
        <v>0</v>
      </c>
      <c r="P76" s="7">
        <v>0</v>
      </c>
      <c r="Q76" s="52">
        <v>5.2466000000000004E-4</v>
      </c>
      <c r="R76" s="7">
        <v>0</v>
      </c>
      <c r="S76" s="52">
        <v>5.2466000000000004E-4</v>
      </c>
      <c r="T76" s="7">
        <v>0</v>
      </c>
      <c r="U76" s="52">
        <v>5.2466000000000004E-4</v>
      </c>
      <c r="V76" s="52">
        <v>5.2466000000000004E-4</v>
      </c>
      <c r="W76" s="7">
        <v>0</v>
      </c>
      <c r="X76" s="7">
        <v>0</v>
      </c>
      <c r="Y76" s="7">
        <v>0</v>
      </c>
      <c r="Z76" s="52">
        <v>5.2466000000000004E-4</v>
      </c>
      <c r="AA76" s="52">
        <v>5.2466000000000004E-4</v>
      </c>
      <c r="AB76" s="7">
        <v>0</v>
      </c>
      <c r="AC76" s="7">
        <v>0</v>
      </c>
      <c r="AD76" s="7">
        <v>0</v>
      </c>
      <c r="AE76" s="7">
        <v>0</v>
      </c>
      <c r="AF76" s="7">
        <v>0</v>
      </c>
      <c r="AG76" s="52">
        <v>5.2466000000000004E-4</v>
      </c>
      <c r="AH76" s="52">
        <v>5.2466000000000004E-4</v>
      </c>
      <c r="AI76" s="7">
        <v>0</v>
      </c>
      <c r="AJ76" s="52">
        <v>5.2466000000000004E-4</v>
      </c>
      <c r="AK76" s="52">
        <v>1.0493200000000001E-3</v>
      </c>
      <c r="AL76" s="7">
        <v>0</v>
      </c>
      <c r="AM76" s="7">
        <v>0</v>
      </c>
      <c r="AN76" s="7">
        <v>0</v>
      </c>
      <c r="AO76" s="52">
        <v>5.2466000000000004E-4</v>
      </c>
      <c r="AP76" s="7">
        <v>0</v>
      </c>
      <c r="AQ76" s="7">
        <v>0</v>
      </c>
      <c r="AR76" s="52">
        <v>5.2466000000000004E-4</v>
      </c>
      <c r="AS76" s="52">
        <v>1.0493200000000001E-3</v>
      </c>
      <c r="AT76" s="52">
        <v>5.2466000000000004E-4</v>
      </c>
      <c r="AU76" s="52">
        <v>5.2466000000000004E-4</v>
      </c>
      <c r="AV76" s="7">
        <v>0</v>
      </c>
      <c r="AW76" s="7">
        <v>0</v>
      </c>
      <c r="AX76" s="7">
        <v>0</v>
      </c>
      <c r="AY76" s="7">
        <v>0</v>
      </c>
      <c r="AZ76" s="52">
        <v>5.2466000000000004E-4</v>
      </c>
      <c r="BA76" s="52">
        <v>5.2466000000000004E-4</v>
      </c>
      <c r="BB76" s="52">
        <v>5.2466000000000004E-4</v>
      </c>
      <c r="BC76" s="7">
        <v>0</v>
      </c>
      <c r="BD76" s="7">
        <v>0</v>
      </c>
      <c r="BE76" s="52">
        <v>5.2466000000000004E-4</v>
      </c>
      <c r="BF76" s="7">
        <v>0</v>
      </c>
      <c r="BG76" s="52">
        <v>5.2466000000000004E-4</v>
      </c>
      <c r="BH76" s="52">
        <v>1.0493200000000001E-3</v>
      </c>
      <c r="BI76" s="52">
        <v>5.2466000000000004E-4</v>
      </c>
      <c r="BJ76" s="7">
        <v>0</v>
      </c>
    </row>
    <row r="77" spans="1:62" x14ac:dyDescent="0.35">
      <c r="A77" s="38" t="s">
        <v>711</v>
      </c>
      <c r="B77" s="38" t="s">
        <v>1686</v>
      </c>
      <c r="C77" s="38">
        <v>187</v>
      </c>
      <c r="D77" s="38" t="s">
        <v>1276</v>
      </c>
      <c r="E77" s="38" t="s">
        <v>1636</v>
      </c>
      <c r="F77" s="38" t="s">
        <v>596</v>
      </c>
      <c r="G77" s="38" t="s">
        <v>472</v>
      </c>
      <c r="H77" s="38">
        <v>24</v>
      </c>
      <c r="I77" s="39">
        <v>2.6233000000000002E-4</v>
      </c>
      <c r="J77" s="38">
        <v>0</v>
      </c>
      <c r="K77" s="38">
        <v>3</v>
      </c>
      <c r="L77" s="39">
        <v>2.0986358866736622E-3</v>
      </c>
      <c r="M77" s="7">
        <v>5.4849E-4</v>
      </c>
      <c r="N77" s="7">
        <v>1.09698E-3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5.2466000000000004E-4</v>
      </c>
      <c r="U77" s="52">
        <v>2.0986400000000001E-3</v>
      </c>
      <c r="V77" s="7">
        <v>0</v>
      </c>
      <c r="W77" s="7">
        <v>5.2466000000000004E-4</v>
      </c>
      <c r="X77" s="7">
        <v>0</v>
      </c>
      <c r="Y77" s="7">
        <v>0</v>
      </c>
      <c r="Z77" s="52">
        <v>1.57398E-3</v>
      </c>
      <c r="AA77" s="7">
        <v>5.2466000000000004E-4</v>
      </c>
      <c r="AB77" s="7">
        <v>0</v>
      </c>
      <c r="AC77" s="7">
        <v>5.2466000000000004E-4</v>
      </c>
      <c r="AD77" s="7">
        <v>0</v>
      </c>
      <c r="AE77" s="7">
        <v>1.0493200000000001E-3</v>
      </c>
      <c r="AF77" s="7">
        <v>5.2466000000000004E-4</v>
      </c>
      <c r="AG77" s="7">
        <v>5.2466000000000004E-4</v>
      </c>
      <c r="AH77" s="7">
        <v>0</v>
      </c>
      <c r="AI77" s="7">
        <v>0</v>
      </c>
      <c r="AJ77" s="7">
        <v>0</v>
      </c>
      <c r="AK77" s="7">
        <v>5.2466000000000004E-4</v>
      </c>
      <c r="AL77" s="7">
        <v>5.2466000000000004E-4</v>
      </c>
      <c r="AM77" s="7">
        <v>5.2466000000000004E-4</v>
      </c>
      <c r="AN77" s="7">
        <v>0</v>
      </c>
      <c r="AO77" s="7">
        <v>0</v>
      </c>
      <c r="AP77" s="7">
        <v>5.2466000000000004E-4</v>
      </c>
      <c r="AQ77" s="7">
        <v>0</v>
      </c>
      <c r="AR77" s="7">
        <v>5.2466000000000004E-4</v>
      </c>
      <c r="AS77" s="7">
        <v>0</v>
      </c>
      <c r="AT77" s="52">
        <v>1.57398E-3</v>
      </c>
      <c r="AU77" s="7">
        <v>0</v>
      </c>
      <c r="AV77" s="7">
        <v>5.2466000000000004E-4</v>
      </c>
      <c r="AW77" s="7">
        <v>0</v>
      </c>
      <c r="AX77" s="7">
        <v>0</v>
      </c>
      <c r="AY77" s="7">
        <v>0</v>
      </c>
      <c r="AZ77" s="7">
        <v>0</v>
      </c>
      <c r="BA77" s="7">
        <v>0</v>
      </c>
      <c r="BB77" s="7">
        <v>0</v>
      </c>
      <c r="BC77" s="7">
        <v>0</v>
      </c>
      <c r="BD77" s="7">
        <v>0</v>
      </c>
      <c r="BE77" s="7">
        <v>0</v>
      </c>
      <c r="BF77" s="7">
        <v>0</v>
      </c>
      <c r="BG77" s="7">
        <v>0</v>
      </c>
      <c r="BH77" s="7">
        <v>0</v>
      </c>
      <c r="BI77" s="7">
        <v>0</v>
      </c>
      <c r="BJ77" s="7">
        <v>0</v>
      </c>
    </row>
    <row r="78" spans="1:62" x14ac:dyDescent="0.35">
      <c r="A78" s="44" t="s">
        <v>714</v>
      </c>
      <c r="B78" s="44" t="s">
        <v>1687</v>
      </c>
      <c r="C78" s="44">
        <v>73</v>
      </c>
      <c r="D78" s="44" t="s">
        <v>1688</v>
      </c>
      <c r="E78" s="44" t="s">
        <v>1651</v>
      </c>
      <c r="F78" s="44" t="s">
        <v>613</v>
      </c>
      <c r="G78" s="44" t="s">
        <v>481</v>
      </c>
      <c r="H78" s="44">
        <v>18</v>
      </c>
      <c r="I78" s="45">
        <v>1.9675000000000001E-4</v>
      </c>
      <c r="J78" s="44">
        <v>0</v>
      </c>
      <c r="K78" s="44">
        <v>15</v>
      </c>
      <c r="L78" s="45">
        <v>1.0493179433368311E-3</v>
      </c>
      <c r="M78" s="7">
        <v>1.7741E-4</v>
      </c>
      <c r="N78" s="7">
        <v>3.5481999999999999E-4</v>
      </c>
      <c r="O78" s="7">
        <v>0</v>
      </c>
      <c r="P78" s="7">
        <v>0</v>
      </c>
      <c r="Q78" s="7">
        <v>0</v>
      </c>
      <c r="R78" s="52">
        <v>1.0493200000000001E-3</v>
      </c>
      <c r="S78" s="7">
        <v>0</v>
      </c>
      <c r="T78" s="7">
        <v>0</v>
      </c>
      <c r="U78" s="52">
        <v>1.0493200000000001E-3</v>
      </c>
      <c r="V78" s="52">
        <v>5.2466000000000004E-4</v>
      </c>
      <c r="W78" s="7">
        <v>0</v>
      </c>
      <c r="X78" s="7">
        <v>0</v>
      </c>
      <c r="Y78" s="7">
        <v>0</v>
      </c>
      <c r="Z78" s="52">
        <v>5.2466000000000004E-4</v>
      </c>
      <c r="AA78" s="7">
        <v>0</v>
      </c>
      <c r="AB78" s="52">
        <v>5.2466000000000004E-4</v>
      </c>
      <c r="AC78" s="52">
        <v>5.2466000000000004E-4</v>
      </c>
      <c r="AD78" s="7">
        <v>0</v>
      </c>
      <c r="AE78" s="52">
        <v>5.2466000000000004E-4</v>
      </c>
      <c r="AF78" s="52">
        <v>5.2466000000000004E-4</v>
      </c>
      <c r="AG78" s="7">
        <v>0</v>
      </c>
      <c r="AH78" s="7">
        <v>0</v>
      </c>
      <c r="AI78" s="7">
        <v>0</v>
      </c>
      <c r="AJ78" s="52">
        <v>5.2466000000000004E-4</v>
      </c>
      <c r="AK78" s="7">
        <v>0</v>
      </c>
      <c r="AL78" s="7">
        <v>0</v>
      </c>
      <c r="AM78" s="7">
        <v>0</v>
      </c>
      <c r="AN78" s="52">
        <v>5.2466000000000004E-4</v>
      </c>
      <c r="AO78" s="7">
        <v>0</v>
      </c>
      <c r="AP78" s="52">
        <v>5.2466000000000004E-4</v>
      </c>
      <c r="AQ78" s="7">
        <v>0</v>
      </c>
      <c r="AR78" s="7">
        <v>0</v>
      </c>
      <c r="AS78" s="7">
        <v>0</v>
      </c>
      <c r="AT78" s="7">
        <v>0</v>
      </c>
      <c r="AU78" s="7">
        <v>0</v>
      </c>
      <c r="AV78" s="7">
        <v>0</v>
      </c>
      <c r="AW78" s="7">
        <v>0</v>
      </c>
      <c r="AX78" s="7">
        <v>0</v>
      </c>
      <c r="AY78" s="52">
        <v>1.0493200000000001E-3</v>
      </c>
      <c r="AZ78" s="7">
        <v>0</v>
      </c>
      <c r="BA78" s="7">
        <v>0</v>
      </c>
      <c r="BB78" s="52">
        <v>5.2466000000000004E-4</v>
      </c>
      <c r="BC78" s="7">
        <v>0</v>
      </c>
      <c r="BD78" s="52">
        <v>5.2466000000000004E-4</v>
      </c>
      <c r="BE78" s="52">
        <v>5.2466000000000004E-4</v>
      </c>
      <c r="BF78" s="7">
        <v>0</v>
      </c>
      <c r="BG78" s="7">
        <v>0</v>
      </c>
      <c r="BH78" s="7">
        <v>0</v>
      </c>
      <c r="BI78" s="7">
        <v>0</v>
      </c>
      <c r="BJ78" s="7">
        <v>0</v>
      </c>
    </row>
    <row r="79" spans="1:62" x14ac:dyDescent="0.35">
      <c r="A79" s="44" t="s">
        <v>717</v>
      </c>
      <c r="B79" s="44" t="s">
        <v>1689</v>
      </c>
      <c r="C79" s="44">
        <v>44</v>
      </c>
      <c r="D79" s="44" t="s">
        <v>1690</v>
      </c>
      <c r="E79" s="44" t="s">
        <v>1632</v>
      </c>
      <c r="F79" s="44" t="s">
        <v>616</v>
      </c>
      <c r="G79" s="44" t="s">
        <v>481</v>
      </c>
      <c r="H79" s="44">
        <v>18</v>
      </c>
      <c r="I79" s="45">
        <v>1.9675000000000001E-4</v>
      </c>
      <c r="J79" s="44">
        <v>0</v>
      </c>
      <c r="K79" s="44">
        <v>3</v>
      </c>
      <c r="L79" s="45">
        <v>1.0493179433368311E-3</v>
      </c>
      <c r="M79" s="7">
        <v>3.4139000000000001E-4</v>
      </c>
      <c r="N79" s="7">
        <v>6.8278000000000002E-4</v>
      </c>
      <c r="O79" s="7">
        <v>0</v>
      </c>
      <c r="P79" s="7">
        <v>5.2466000000000004E-4</v>
      </c>
      <c r="Q79" s="7">
        <v>5.2466000000000004E-4</v>
      </c>
      <c r="R79" s="7">
        <v>0</v>
      </c>
      <c r="S79" s="7">
        <v>0</v>
      </c>
      <c r="T79" s="7">
        <v>5.2466000000000004E-4</v>
      </c>
      <c r="U79" s="7">
        <v>0</v>
      </c>
      <c r="V79" s="7">
        <v>0</v>
      </c>
      <c r="W79" s="7">
        <v>0</v>
      </c>
      <c r="X79" s="52">
        <v>1.0493200000000001E-3</v>
      </c>
      <c r="Y79" s="7">
        <v>5.2466000000000004E-4</v>
      </c>
      <c r="Z79" s="7">
        <v>0</v>
      </c>
      <c r="AA79" s="7">
        <v>0</v>
      </c>
      <c r="AB79" s="7">
        <v>0</v>
      </c>
      <c r="AC79" s="7">
        <v>0</v>
      </c>
      <c r="AD79" s="52">
        <v>1.0493200000000001E-3</v>
      </c>
      <c r="AE79" s="7">
        <v>0</v>
      </c>
      <c r="AF79" s="7">
        <v>5.2466000000000004E-4</v>
      </c>
      <c r="AG79" s="7">
        <v>0</v>
      </c>
      <c r="AH79" s="7">
        <v>0</v>
      </c>
      <c r="AI79" s="7">
        <v>0</v>
      </c>
      <c r="AJ79" s="7">
        <v>0</v>
      </c>
      <c r="AK79" s="7">
        <v>0</v>
      </c>
      <c r="AL79" s="7">
        <v>0</v>
      </c>
      <c r="AM79" s="7">
        <v>0</v>
      </c>
      <c r="AN79" s="7">
        <v>5.2466000000000004E-4</v>
      </c>
      <c r="AO79" s="7">
        <v>0</v>
      </c>
      <c r="AP79" s="7">
        <v>0</v>
      </c>
      <c r="AQ79" s="7">
        <v>5.2466000000000004E-4</v>
      </c>
      <c r="AR79" s="7">
        <v>0</v>
      </c>
      <c r="AS79" s="7">
        <v>5.2466000000000004E-4</v>
      </c>
      <c r="AT79" s="7">
        <v>0</v>
      </c>
      <c r="AU79" s="7">
        <v>0</v>
      </c>
      <c r="AV79" s="7">
        <v>0</v>
      </c>
      <c r="AW79" s="7">
        <v>5.2466000000000004E-4</v>
      </c>
      <c r="AX79" s="52">
        <v>1.0493200000000001E-3</v>
      </c>
      <c r="AY79" s="7">
        <v>5.2466000000000004E-4</v>
      </c>
      <c r="AZ79" s="7">
        <v>0</v>
      </c>
      <c r="BA79" s="7">
        <v>0</v>
      </c>
      <c r="BB79" s="7">
        <v>0</v>
      </c>
      <c r="BC79" s="7">
        <v>0</v>
      </c>
      <c r="BD79" s="7">
        <v>0</v>
      </c>
      <c r="BE79" s="7">
        <v>0</v>
      </c>
      <c r="BF79" s="7">
        <v>0</v>
      </c>
      <c r="BG79" s="7">
        <v>0</v>
      </c>
      <c r="BH79" s="7">
        <v>0</v>
      </c>
      <c r="BI79" s="7">
        <v>5.2466000000000004E-4</v>
      </c>
      <c r="BJ79" s="7">
        <v>5.2466000000000004E-4</v>
      </c>
    </row>
    <row r="80" spans="1:62" x14ac:dyDescent="0.35">
      <c r="A80" s="36" t="s">
        <v>720</v>
      </c>
      <c r="B80" s="36" t="s">
        <v>1691</v>
      </c>
      <c r="C80" s="36">
        <v>365</v>
      </c>
      <c r="D80" s="36" t="s">
        <v>1692</v>
      </c>
      <c r="E80" s="36"/>
      <c r="F80" s="36" t="s">
        <v>421</v>
      </c>
      <c r="G80" s="36" t="s">
        <v>421</v>
      </c>
      <c r="H80" s="36">
        <v>17</v>
      </c>
      <c r="I80" s="37">
        <v>1.8582000000000001E-4</v>
      </c>
      <c r="J80" s="36">
        <v>0</v>
      </c>
      <c r="K80" s="36">
        <v>13</v>
      </c>
      <c r="L80" s="37">
        <v>2.0986358866736622E-3</v>
      </c>
      <c r="M80" s="7">
        <v>1.4066E-4</v>
      </c>
      <c r="N80" s="7">
        <v>2.8132E-4</v>
      </c>
      <c r="O80" s="7">
        <v>0</v>
      </c>
      <c r="P80" s="7">
        <v>0</v>
      </c>
      <c r="Q80" s="7">
        <v>0</v>
      </c>
      <c r="R80" s="52">
        <v>5.2466000000000004E-4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52">
        <v>5.2466000000000004E-4</v>
      </c>
      <c r="AD80" s="7">
        <v>0</v>
      </c>
      <c r="AE80" s="7">
        <v>0</v>
      </c>
      <c r="AF80" s="52">
        <v>5.2466000000000004E-4</v>
      </c>
      <c r="AG80" s="52">
        <v>5.2466000000000004E-4</v>
      </c>
      <c r="AH80" s="52">
        <v>5.2466000000000004E-4</v>
      </c>
      <c r="AI80" s="7">
        <v>0</v>
      </c>
      <c r="AJ80" s="7">
        <v>0</v>
      </c>
      <c r="AK80" s="7">
        <v>0</v>
      </c>
      <c r="AL80" s="7">
        <v>0</v>
      </c>
      <c r="AM80" s="52">
        <v>5.2466000000000004E-4</v>
      </c>
      <c r="AN80" s="7">
        <v>0</v>
      </c>
      <c r="AO80" s="52">
        <v>5.2466000000000004E-4</v>
      </c>
      <c r="AP80" s="7">
        <v>0</v>
      </c>
      <c r="AQ80" s="52">
        <v>5.2466000000000004E-4</v>
      </c>
      <c r="AR80" s="7">
        <v>0</v>
      </c>
      <c r="AS80" s="7">
        <v>0</v>
      </c>
      <c r="AT80" s="7">
        <v>0</v>
      </c>
      <c r="AU80" s="7">
        <v>0</v>
      </c>
      <c r="AV80" s="52">
        <v>2.0986400000000001E-3</v>
      </c>
      <c r="AW80" s="7">
        <v>0</v>
      </c>
      <c r="AX80" s="52">
        <v>5.2466000000000004E-4</v>
      </c>
      <c r="AY80" s="7">
        <v>0</v>
      </c>
      <c r="AZ80" s="7">
        <v>0</v>
      </c>
      <c r="BA80" s="52">
        <v>5.2466000000000004E-4</v>
      </c>
      <c r="BB80" s="52">
        <v>1.0493200000000001E-3</v>
      </c>
      <c r="BC80" s="7">
        <v>0</v>
      </c>
      <c r="BD80" s="7">
        <v>0</v>
      </c>
      <c r="BE80" s="7">
        <v>0</v>
      </c>
      <c r="BF80" s="7">
        <v>0</v>
      </c>
      <c r="BG80" s="7">
        <v>0</v>
      </c>
      <c r="BH80" s="52">
        <v>5.2466000000000004E-4</v>
      </c>
      <c r="BI80" s="7">
        <v>0</v>
      </c>
      <c r="BJ80" s="7">
        <v>0</v>
      </c>
    </row>
    <row r="81" spans="1:62" x14ac:dyDescent="0.35">
      <c r="A81" s="46" t="s">
        <v>723</v>
      </c>
      <c r="B81" s="46" t="s">
        <v>1693</v>
      </c>
      <c r="C81" s="46">
        <v>18</v>
      </c>
      <c r="D81" s="46" t="s">
        <v>781</v>
      </c>
      <c r="E81" s="46" t="s">
        <v>1636</v>
      </c>
      <c r="F81" s="46" t="s">
        <v>483</v>
      </c>
      <c r="G81" s="46" t="s">
        <v>483</v>
      </c>
      <c r="H81" s="46">
        <v>16</v>
      </c>
      <c r="I81" s="47">
        <v>1.7489E-4</v>
      </c>
      <c r="J81" s="46">
        <v>0</v>
      </c>
      <c r="K81" s="46">
        <v>13</v>
      </c>
      <c r="L81" s="47">
        <v>1.0493179433368311E-3</v>
      </c>
      <c r="M81" s="7">
        <v>1.3783E-4</v>
      </c>
      <c r="N81" s="7">
        <v>2.7566E-4</v>
      </c>
      <c r="O81" s="7">
        <v>0</v>
      </c>
      <c r="P81" s="52">
        <v>5.2466000000000004E-4</v>
      </c>
      <c r="Q81" s="7">
        <v>0</v>
      </c>
      <c r="R81" s="7">
        <v>0</v>
      </c>
      <c r="S81" s="52">
        <v>5.2466000000000004E-4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52">
        <v>1.0493200000000001E-3</v>
      </c>
      <c r="AB81" s="7">
        <v>0</v>
      </c>
      <c r="AC81" s="52">
        <v>1.0493200000000001E-3</v>
      </c>
      <c r="AD81" s="52">
        <v>5.2466000000000004E-4</v>
      </c>
      <c r="AE81" s="7">
        <v>0</v>
      </c>
      <c r="AF81" s="52">
        <v>5.2466000000000004E-4</v>
      </c>
      <c r="AG81" s="52">
        <v>5.2466000000000004E-4</v>
      </c>
      <c r="AH81" s="7">
        <v>0</v>
      </c>
      <c r="AI81" s="7">
        <v>0</v>
      </c>
      <c r="AJ81" s="7">
        <v>0</v>
      </c>
      <c r="AK81" s="7">
        <v>0</v>
      </c>
      <c r="AL81" s="7">
        <v>0</v>
      </c>
      <c r="AM81" s="7">
        <v>0</v>
      </c>
      <c r="AN81" s="7">
        <v>0</v>
      </c>
      <c r="AO81" s="7">
        <v>0</v>
      </c>
      <c r="AP81" s="7">
        <v>0</v>
      </c>
      <c r="AQ81" s="52">
        <v>5.2466000000000004E-4</v>
      </c>
      <c r="AR81" s="7">
        <v>0</v>
      </c>
      <c r="AS81" s="7">
        <v>0</v>
      </c>
      <c r="AT81" s="7">
        <v>0</v>
      </c>
      <c r="AU81" s="52">
        <v>1.0493200000000001E-3</v>
      </c>
      <c r="AV81" s="7">
        <v>0</v>
      </c>
      <c r="AW81" s="7">
        <v>0</v>
      </c>
      <c r="AX81" s="7">
        <v>0</v>
      </c>
      <c r="AY81" s="52">
        <v>5.2466000000000004E-4</v>
      </c>
      <c r="AZ81" s="7">
        <v>0</v>
      </c>
      <c r="BA81" s="7">
        <v>0</v>
      </c>
      <c r="BB81" s="7">
        <v>0</v>
      </c>
      <c r="BC81" s="7">
        <v>0</v>
      </c>
      <c r="BD81" s="7">
        <v>0</v>
      </c>
      <c r="BE81" s="52">
        <v>5.2466000000000004E-4</v>
      </c>
      <c r="BF81" s="52">
        <v>5.2466000000000004E-4</v>
      </c>
      <c r="BG81" s="7">
        <v>0</v>
      </c>
      <c r="BH81" s="7">
        <v>0</v>
      </c>
      <c r="BI81" s="7">
        <v>0</v>
      </c>
      <c r="BJ81" s="52">
        <v>5.2466000000000004E-4</v>
      </c>
    </row>
    <row r="82" spans="1:62" x14ac:dyDescent="0.35">
      <c r="A82" s="44" t="s">
        <v>726</v>
      </c>
      <c r="B82" s="44" t="s">
        <v>1694</v>
      </c>
      <c r="C82" s="44">
        <v>30</v>
      </c>
      <c r="D82" s="44" t="s">
        <v>740</v>
      </c>
      <c r="E82" s="44" t="s">
        <v>1636</v>
      </c>
      <c r="F82" s="44" t="s">
        <v>617</v>
      </c>
      <c r="G82" s="44" t="s">
        <v>481</v>
      </c>
      <c r="H82" s="44">
        <v>15</v>
      </c>
      <c r="I82" s="45">
        <v>1.6396E-4</v>
      </c>
      <c r="J82" s="44">
        <v>0</v>
      </c>
      <c r="K82" s="44">
        <v>13</v>
      </c>
      <c r="L82" s="45">
        <v>1.0493179433368311E-3</v>
      </c>
      <c r="M82" s="7">
        <v>1.35E-4</v>
      </c>
      <c r="N82" s="7">
        <v>2.7E-4</v>
      </c>
      <c r="O82" s="52">
        <v>5.2466000000000004E-4</v>
      </c>
      <c r="P82" s="7">
        <v>0</v>
      </c>
      <c r="Q82" s="52">
        <v>5.2466000000000004E-4</v>
      </c>
      <c r="R82" s="7">
        <v>0</v>
      </c>
      <c r="S82" s="7">
        <v>0</v>
      </c>
      <c r="T82" s="52">
        <v>1.0493200000000001E-3</v>
      </c>
      <c r="U82" s="7">
        <v>0</v>
      </c>
      <c r="V82" s="7">
        <v>0</v>
      </c>
      <c r="W82" s="52">
        <v>5.2466000000000004E-4</v>
      </c>
      <c r="X82" s="7">
        <v>0</v>
      </c>
      <c r="Y82" s="7">
        <v>0</v>
      </c>
      <c r="Z82" s="7">
        <v>0</v>
      </c>
      <c r="AA82" s="7">
        <v>0</v>
      </c>
      <c r="AB82" s="52">
        <v>5.2466000000000004E-4</v>
      </c>
      <c r="AC82" s="7">
        <v>0</v>
      </c>
      <c r="AD82" s="7">
        <v>0</v>
      </c>
      <c r="AE82" s="52">
        <v>5.2466000000000004E-4</v>
      </c>
      <c r="AF82" s="52">
        <v>5.2466000000000004E-4</v>
      </c>
      <c r="AG82" s="7">
        <v>0</v>
      </c>
      <c r="AH82" s="52">
        <v>5.2466000000000004E-4</v>
      </c>
      <c r="AI82" s="7">
        <v>0</v>
      </c>
      <c r="AJ82" s="7">
        <v>0</v>
      </c>
      <c r="AK82" s="7">
        <v>0</v>
      </c>
      <c r="AL82" s="7">
        <v>0</v>
      </c>
      <c r="AM82" s="7">
        <v>0</v>
      </c>
      <c r="AN82" s="7">
        <v>0</v>
      </c>
      <c r="AO82" s="52">
        <v>1.0493200000000001E-3</v>
      </c>
      <c r="AP82" s="52">
        <v>5.2466000000000004E-4</v>
      </c>
      <c r="AQ82" s="52">
        <v>5.2466000000000004E-4</v>
      </c>
      <c r="AR82" s="52">
        <v>5.2466000000000004E-4</v>
      </c>
      <c r="AS82" s="7">
        <v>0</v>
      </c>
      <c r="AT82" s="7">
        <v>0</v>
      </c>
      <c r="AU82" s="7">
        <v>0</v>
      </c>
      <c r="AV82" s="7">
        <v>0</v>
      </c>
      <c r="AW82" s="7">
        <v>0</v>
      </c>
      <c r="AX82" s="7">
        <v>0</v>
      </c>
      <c r="AY82" s="7">
        <v>0</v>
      </c>
      <c r="AZ82" s="7">
        <v>0</v>
      </c>
      <c r="BA82" s="7">
        <v>0</v>
      </c>
      <c r="BB82" s="7">
        <v>0</v>
      </c>
      <c r="BC82" s="7">
        <v>0</v>
      </c>
      <c r="BD82" s="7">
        <v>0</v>
      </c>
      <c r="BE82" s="7">
        <v>0</v>
      </c>
      <c r="BF82" s="52">
        <v>5.2466000000000004E-4</v>
      </c>
      <c r="BG82" s="7">
        <v>0</v>
      </c>
      <c r="BH82" s="7">
        <v>0</v>
      </c>
      <c r="BI82" s="7">
        <v>0</v>
      </c>
      <c r="BJ82" s="7">
        <v>0</v>
      </c>
    </row>
    <row r="83" spans="1:62" x14ac:dyDescent="0.35">
      <c r="A83" s="44" t="s">
        <v>729</v>
      </c>
      <c r="B83" s="44" t="s">
        <v>1695</v>
      </c>
      <c r="C83" s="44">
        <v>291</v>
      </c>
      <c r="D83" s="44" t="s">
        <v>1696</v>
      </c>
      <c r="E83" s="44" t="s">
        <v>1651</v>
      </c>
      <c r="F83" s="44" t="s">
        <v>613</v>
      </c>
      <c r="G83" s="44" t="s">
        <v>481</v>
      </c>
      <c r="H83" s="44">
        <v>15</v>
      </c>
      <c r="I83" s="45">
        <v>1.6396E-4</v>
      </c>
      <c r="J83" s="44">
        <v>0</v>
      </c>
      <c r="K83" s="44">
        <v>15</v>
      </c>
      <c r="L83" s="45">
        <v>5.2465897166841555E-4</v>
      </c>
      <c r="M83" s="7">
        <v>7.0679999999999994E-5</v>
      </c>
      <c r="N83" s="7">
        <v>1.4135999999999999E-4</v>
      </c>
      <c r="O83" s="7">
        <v>0</v>
      </c>
      <c r="P83" s="7">
        <v>0</v>
      </c>
      <c r="Q83" s="52">
        <v>5.2466000000000004E-4</v>
      </c>
      <c r="R83" s="52">
        <v>5.2466000000000004E-4</v>
      </c>
      <c r="S83" s="7">
        <v>0</v>
      </c>
      <c r="T83" s="52">
        <v>5.2466000000000004E-4</v>
      </c>
      <c r="U83" s="7">
        <v>0</v>
      </c>
      <c r="V83" s="7">
        <v>0</v>
      </c>
      <c r="W83" s="7">
        <v>0</v>
      </c>
      <c r="X83" s="52">
        <v>5.2466000000000004E-4</v>
      </c>
      <c r="Y83" s="7">
        <v>0</v>
      </c>
      <c r="Z83" s="52">
        <v>5.2466000000000004E-4</v>
      </c>
      <c r="AA83" s="7">
        <v>0</v>
      </c>
      <c r="AB83" s="52">
        <v>5.2466000000000004E-4</v>
      </c>
      <c r="AC83" s="7">
        <v>0</v>
      </c>
      <c r="AD83" s="7">
        <v>0</v>
      </c>
      <c r="AE83" s="52">
        <v>5.2466000000000004E-4</v>
      </c>
      <c r="AF83" s="7">
        <v>0</v>
      </c>
      <c r="AG83" s="7">
        <v>0</v>
      </c>
      <c r="AH83" s="52">
        <v>5.2466000000000004E-4</v>
      </c>
      <c r="AI83" s="7">
        <v>0</v>
      </c>
      <c r="AJ83" s="7">
        <v>0</v>
      </c>
      <c r="AK83" s="7">
        <v>0</v>
      </c>
      <c r="AL83" s="7">
        <v>0</v>
      </c>
      <c r="AM83" s="7">
        <v>0</v>
      </c>
      <c r="AN83" s="7">
        <v>0</v>
      </c>
      <c r="AO83" s="7">
        <v>0</v>
      </c>
      <c r="AP83" s="7">
        <v>0</v>
      </c>
      <c r="AQ83" s="7">
        <v>0</v>
      </c>
      <c r="AR83" s="7">
        <v>0</v>
      </c>
      <c r="AS83" s="7">
        <v>0</v>
      </c>
      <c r="AT83" s="52">
        <v>5.2466000000000004E-4</v>
      </c>
      <c r="AU83" s="52">
        <v>5.2466000000000004E-4</v>
      </c>
      <c r="AV83" s="7">
        <v>0</v>
      </c>
      <c r="AW83" s="7">
        <v>0</v>
      </c>
      <c r="AX83" s="7">
        <v>0</v>
      </c>
      <c r="AY83" s="7">
        <v>0</v>
      </c>
      <c r="AZ83" s="7">
        <v>0</v>
      </c>
      <c r="BA83" s="7">
        <v>0</v>
      </c>
      <c r="BB83" s="7">
        <v>0</v>
      </c>
      <c r="BC83" s="52">
        <v>5.2466000000000004E-4</v>
      </c>
      <c r="BD83" s="52">
        <v>5.2466000000000004E-4</v>
      </c>
      <c r="BE83" s="7">
        <v>0</v>
      </c>
      <c r="BF83" s="7">
        <v>0</v>
      </c>
      <c r="BG83" s="52">
        <v>5.2466000000000004E-4</v>
      </c>
      <c r="BH83" s="52">
        <v>5.2466000000000004E-4</v>
      </c>
      <c r="BI83" s="7">
        <v>0</v>
      </c>
      <c r="BJ83" s="52">
        <v>5.2466000000000004E-4</v>
      </c>
    </row>
    <row r="84" spans="1:62" x14ac:dyDescent="0.35">
      <c r="A84" s="42" t="s">
        <v>732</v>
      </c>
      <c r="B84" s="42" t="s">
        <v>1697</v>
      </c>
      <c r="C84" s="42">
        <v>90</v>
      </c>
      <c r="D84" s="42" t="s">
        <v>1698</v>
      </c>
      <c r="E84" s="42" t="s">
        <v>1632</v>
      </c>
      <c r="F84" s="42" t="s">
        <v>612</v>
      </c>
      <c r="G84" s="42" t="s">
        <v>480</v>
      </c>
      <c r="H84" s="42">
        <v>14</v>
      </c>
      <c r="I84" s="43">
        <v>1.5302999999999999E-4</v>
      </c>
      <c r="J84" s="42">
        <v>0</v>
      </c>
      <c r="K84" s="42">
        <v>12</v>
      </c>
      <c r="L84" s="43">
        <v>1.0493179433368311E-3</v>
      </c>
      <c r="M84" s="7">
        <v>1.5690999999999999E-4</v>
      </c>
      <c r="N84" s="7">
        <v>3.1381999999999997E-4</v>
      </c>
      <c r="O84" s="7">
        <v>0</v>
      </c>
      <c r="P84" s="7">
        <v>0</v>
      </c>
      <c r="Q84" s="7">
        <v>0</v>
      </c>
      <c r="R84" s="7">
        <v>0</v>
      </c>
      <c r="S84" s="52">
        <v>1.0493200000000001E-3</v>
      </c>
      <c r="T84" s="7">
        <v>0</v>
      </c>
      <c r="U84" s="52">
        <v>5.2466000000000004E-4</v>
      </c>
      <c r="V84" s="52">
        <v>1.0493200000000001E-3</v>
      </c>
      <c r="W84" s="7">
        <v>0</v>
      </c>
      <c r="X84" s="7">
        <v>0</v>
      </c>
      <c r="Y84" s="7">
        <v>0</v>
      </c>
      <c r="Z84" s="52">
        <v>5.2466000000000004E-4</v>
      </c>
      <c r="AA84" s="7">
        <v>0</v>
      </c>
      <c r="AB84" s="52">
        <v>5.2466000000000004E-4</v>
      </c>
      <c r="AC84" s="52">
        <v>5.2466000000000004E-4</v>
      </c>
      <c r="AD84" s="7">
        <v>0</v>
      </c>
      <c r="AE84" s="52">
        <v>5.2466000000000004E-4</v>
      </c>
      <c r="AF84" s="7">
        <v>0</v>
      </c>
      <c r="AG84" s="7">
        <v>0</v>
      </c>
      <c r="AH84" s="7">
        <v>0</v>
      </c>
      <c r="AI84" s="7">
        <v>0</v>
      </c>
      <c r="AJ84" s="52">
        <v>5.2466000000000004E-4</v>
      </c>
      <c r="AK84" s="7">
        <v>0</v>
      </c>
      <c r="AL84" s="52">
        <v>5.2466000000000004E-4</v>
      </c>
      <c r="AM84" s="7">
        <v>0</v>
      </c>
      <c r="AN84" s="7">
        <v>0</v>
      </c>
      <c r="AO84" s="7">
        <v>0</v>
      </c>
      <c r="AP84" s="7">
        <v>0</v>
      </c>
      <c r="AQ84" s="7">
        <v>0</v>
      </c>
      <c r="AR84" s="7">
        <v>0</v>
      </c>
      <c r="AS84" s="7">
        <v>0</v>
      </c>
      <c r="AT84" s="7">
        <v>0</v>
      </c>
      <c r="AU84" s="7">
        <v>0</v>
      </c>
      <c r="AV84" s="7">
        <v>0</v>
      </c>
      <c r="AW84" s="52">
        <v>5.2466000000000004E-4</v>
      </c>
      <c r="AX84" s="7">
        <v>0</v>
      </c>
      <c r="AY84" s="7">
        <v>0</v>
      </c>
      <c r="AZ84" s="7">
        <v>0</v>
      </c>
      <c r="BA84" s="7">
        <v>0</v>
      </c>
      <c r="BB84" s="7">
        <v>0</v>
      </c>
      <c r="BC84" s="52">
        <v>5.2466000000000004E-4</v>
      </c>
      <c r="BD84" s="7">
        <v>0</v>
      </c>
      <c r="BE84" s="7">
        <v>0</v>
      </c>
      <c r="BF84" s="52">
        <v>5.2466000000000004E-4</v>
      </c>
      <c r="BG84" s="7">
        <v>0</v>
      </c>
      <c r="BH84" s="7">
        <v>0</v>
      </c>
      <c r="BI84" s="7">
        <v>0</v>
      </c>
      <c r="BJ84" s="7">
        <v>0</v>
      </c>
    </row>
    <row r="85" spans="1:62" x14ac:dyDescent="0.35">
      <c r="A85" s="44" t="s">
        <v>735</v>
      </c>
      <c r="B85" s="44" t="s">
        <v>1699</v>
      </c>
      <c r="C85" s="44">
        <v>377</v>
      </c>
      <c r="D85" s="44" t="s">
        <v>1700</v>
      </c>
      <c r="E85" s="44" t="s">
        <v>1651</v>
      </c>
      <c r="F85" s="44" t="s">
        <v>613</v>
      </c>
      <c r="G85" s="44" t="s">
        <v>481</v>
      </c>
      <c r="H85" s="44">
        <v>13</v>
      </c>
      <c r="I85" s="45">
        <v>1.4210000000000001E-4</v>
      </c>
      <c r="J85" s="44">
        <v>0</v>
      </c>
      <c r="K85" s="44">
        <v>12</v>
      </c>
      <c r="L85" s="45">
        <v>1.0493179433368311E-3</v>
      </c>
      <c r="M85" s="7">
        <v>1.9013E-4</v>
      </c>
      <c r="N85" s="7">
        <v>3.8025999999999999E-4</v>
      </c>
      <c r="O85" s="7">
        <v>0</v>
      </c>
      <c r="P85" s="52">
        <v>5.2466000000000004E-4</v>
      </c>
      <c r="Q85" s="7">
        <v>0</v>
      </c>
      <c r="R85" s="52">
        <v>5.2466000000000004E-4</v>
      </c>
      <c r="S85" s="52">
        <v>5.2466000000000004E-4</v>
      </c>
      <c r="T85" s="52">
        <v>5.2466000000000004E-4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52">
        <v>5.2466000000000004E-4</v>
      </c>
      <c r="AD85" s="7">
        <v>0</v>
      </c>
      <c r="AE85" s="52">
        <v>1.0493200000000001E-3</v>
      </c>
      <c r="AF85" s="7">
        <v>0</v>
      </c>
      <c r="AG85" s="7">
        <v>0</v>
      </c>
      <c r="AH85" s="52">
        <v>5.2466000000000004E-4</v>
      </c>
      <c r="AI85" s="52">
        <v>5.2466000000000004E-4</v>
      </c>
      <c r="AJ85" s="7">
        <v>0</v>
      </c>
      <c r="AK85" s="7">
        <v>0</v>
      </c>
      <c r="AL85" s="7">
        <v>0</v>
      </c>
      <c r="AM85" s="52">
        <v>5.2466000000000004E-4</v>
      </c>
      <c r="AN85" s="7">
        <v>0</v>
      </c>
      <c r="AO85" s="7">
        <v>0</v>
      </c>
      <c r="AP85" s="7">
        <v>0</v>
      </c>
      <c r="AQ85" s="7">
        <v>0</v>
      </c>
      <c r="AR85" s="7">
        <v>0</v>
      </c>
      <c r="AS85" s="7">
        <v>0</v>
      </c>
      <c r="AT85" s="7">
        <v>0</v>
      </c>
      <c r="AU85" s="7">
        <v>0</v>
      </c>
      <c r="AV85" s="7">
        <v>0</v>
      </c>
      <c r="AW85" s="7">
        <v>0</v>
      </c>
      <c r="AX85" s="7">
        <v>0</v>
      </c>
      <c r="AY85" s="7">
        <v>0</v>
      </c>
      <c r="AZ85" s="7">
        <v>0</v>
      </c>
      <c r="BA85" s="7">
        <v>0</v>
      </c>
      <c r="BB85" s="52">
        <v>5.2466000000000004E-4</v>
      </c>
      <c r="BC85" s="7">
        <v>0</v>
      </c>
      <c r="BD85" s="7">
        <v>0</v>
      </c>
      <c r="BE85" s="7">
        <v>0</v>
      </c>
      <c r="BF85" s="52">
        <v>5.2466000000000004E-4</v>
      </c>
      <c r="BG85" s="7">
        <v>0</v>
      </c>
      <c r="BH85" s="7">
        <v>0</v>
      </c>
      <c r="BI85" s="7">
        <v>0</v>
      </c>
      <c r="BJ85" s="52">
        <v>5.2466000000000004E-4</v>
      </c>
    </row>
    <row r="86" spans="1:62" x14ac:dyDescent="0.35">
      <c r="A86" s="44" t="s">
        <v>738</v>
      </c>
      <c r="B86" s="44" t="s">
        <v>1701</v>
      </c>
      <c r="C86" s="44">
        <v>63</v>
      </c>
      <c r="D86" s="44" t="s">
        <v>1702</v>
      </c>
      <c r="E86" s="44" t="s">
        <v>1651</v>
      </c>
      <c r="F86" s="44" t="s">
        <v>615</v>
      </c>
      <c r="G86" s="44" t="s">
        <v>481</v>
      </c>
      <c r="H86" s="44">
        <v>12</v>
      </c>
      <c r="I86" s="45">
        <v>1.3116000000000001E-4</v>
      </c>
      <c r="J86" s="44">
        <v>0</v>
      </c>
      <c r="K86" s="44">
        <v>12</v>
      </c>
      <c r="L86" s="45">
        <v>5.2465897166841555E-4</v>
      </c>
      <c r="M86" s="7">
        <v>8.2700000000000004E-5</v>
      </c>
      <c r="N86" s="7">
        <v>1.6540000000000001E-4</v>
      </c>
      <c r="O86" s="52">
        <v>5.2466000000000004E-4</v>
      </c>
      <c r="P86" s="52">
        <v>5.2466000000000004E-4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52">
        <v>5.2466000000000004E-4</v>
      </c>
      <c r="Z86" s="7">
        <v>0</v>
      </c>
      <c r="AA86" s="7">
        <v>0</v>
      </c>
      <c r="AB86" s="52">
        <v>5.2466000000000004E-4</v>
      </c>
      <c r="AC86" s="7">
        <v>0</v>
      </c>
      <c r="AD86" s="7">
        <v>0</v>
      </c>
      <c r="AE86" s="7">
        <v>0</v>
      </c>
      <c r="AF86" s="7">
        <v>0</v>
      </c>
      <c r="AG86" s="7">
        <v>0</v>
      </c>
      <c r="AH86" s="52">
        <v>5.2466000000000004E-4</v>
      </c>
      <c r="AI86" s="52">
        <v>5.2466000000000004E-4</v>
      </c>
      <c r="AJ86" s="52">
        <v>5.2466000000000004E-4</v>
      </c>
      <c r="AK86" s="52">
        <v>5.2466000000000004E-4</v>
      </c>
      <c r="AL86" s="52">
        <v>5.2466000000000004E-4</v>
      </c>
      <c r="AM86" s="7">
        <v>0</v>
      </c>
      <c r="AN86" s="7">
        <v>0</v>
      </c>
      <c r="AO86" s="7">
        <v>0</v>
      </c>
      <c r="AP86" s="7">
        <v>0</v>
      </c>
      <c r="AQ86" s="7">
        <v>0</v>
      </c>
      <c r="AR86" s="7">
        <v>0</v>
      </c>
      <c r="AS86" s="7">
        <v>0</v>
      </c>
      <c r="AT86" s="7">
        <v>0</v>
      </c>
      <c r="AU86" s="7">
        <v>0</v>
      </c>
      <c r="AV86" s="7">
        <v>0</v>
      </c>
      <c r="AW86" s="7">
        <v>0</v>
      </c>
      <c r="AX86" s="7">
        <v>0</v>
      </c>
      <c r="AY86" s="52">
        <v>5.2466000000000004E-4</v>
      </c>
      <c r="AZ86" s="7">
        <v>0</v>
      </c>
      <c r="BA86" s="7">
        <v>0</v>
      </c>
      <c r="BB86" s="7">
        <v>0</v>
      </c>
      <c r="BC86" s="7">
        <v>0</v>
      </c>
      <c r="BD86" s="7">
        <v>0</v>
      </c>
      <c r="BE86" s="7">
        <v>0</v>
      </c>
      <c r="BF86" s="52">
        <v>5.2466000000000004E-4</v>
      </c>
      <c r="BG86" s="7">
        <v>0</v>
      </c>
      <c r="BH86" s="7">
        <v>0</v>
      </c>
      <c r="BI86" s="52">
        <v>5.2466000000000004E-4</v>
      </c>
      <c r="BJ86" s="7">
        <v>0</v>
      </c>
    </row>
    <row r="87" spans="1:62" x14ac:dyDescent="0.35">
      <c r="A87" s="38" t="s">
        <v>741</v>
      </c>
      <c r="B87" s="38" t="s">
        <v>1703</v>
      </c>
      <c r="C87" s="38">
        <v>142</v>
      </c>
      <c r="D87" s="38" t="s">
        <v>1704</v>
      </c>
      <c r="E87" s="38" t="s">
        <v>1636</v>
      </c>
      <c r="F87" s="38" t="s">
        <v>476</v>
      </c>
      <c r="G87" s="38" t="s">
        <v>476</v>
      </c>
      <c r="H87" s="38">
        <v>11</v>
      </c>
      <c r="I87" s="39">
        <v>1.2023000000000001E-4</v>
      </c>
      <c r="J87" s="38">
        <v>0</v>
      </c>
      <c r="K87" s="38">
        <v>11</v>
      </c>
      <c r="L87" s="39">
        <v>5.2465897166841555E-4</v>
      </c>
      <c r="M87" s="7">
        <v>9.8950000000000006E-5</v>
      </c>
      <c r="N87" s="7">
        <v>1.9790000000000001E-4</v>
      </c>
      <c r="O87" s="52">
        <v>5.2466000000000004E-4</v>
      </c>
      <c r="P87" s="7">
        <v>0</v>
      </c>
      <c r="Q87" s="52">
        <v>5.2466000000000004E-4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52">
        <v>5.2466000000000004E-4</v>
      </c>
      <c r="X87" s="52">
        <v>5.2466000000000004E-4</v>
      </c>
      <c r="Y87" s="7">
        <v>0</v>
      </c>
      <c r="Z87" s="52">
        <v>5.2466000000000004E-4</v>
      </c>
      <c r="AA87" s="7">
        <v>0</v>
      </c>
      <c r="AB87" s="7">
        <v>0</v>
      </c>
      <c r="AC87" s="7">
        <v>0</v>
      </c>
      <c r="AD87" s="7">
        <v>0</v>
      </c>
      <c r="AE87" s="52">
        <v>5.2466000000000004E-4</v>
      </c>
      <c r="AF87" s="7">
        <v>0</v>
      </c>
      <c r="AG87" s="7">
        <v>0</v>
      </c>
      <c r="AH87" s="7">
        <v>0</v>
      </c>
      <c r="AI87" s="7">
        <v>0</v>
      </c>
      <c r="AJ87" s="7">
        <v>0</v>
      </c>
      <c r="AK87" s="7">
        <v>0</v>
      </c>
      <c r="AL87" s="52">
        <v>5.2466000000000004E-4</v>
      </c>
      <c r="AM87" s="7">
        <v>0</v>
      </c>
      <c r="AN87" s="7">
        <v>0</v>
      </c>
      <c r="AO87" s="7">
        <v>0</v>
      </c>
      <c r="AP87" s="7">
        <v>0</v>
      </c>
      <c r="AQ87" s="52">
        <v>5.2466000000000004E-4</v>
      </c>
      <c r="AR87" s="7">
        <v>0</v>
      </c>
      <c r="AS87" s="7">
        <v>0</v>
      </c>
      <c r="AT87" s="52">
        <v>5.2466000000000004E-4</v>
      </c>
      <c r="AU87" s="7">
        <v>0</v>
      </c>
      <c r="AV87" s="7">
        <v>0</v>
      </c>
      <c r="AW87" s="7">
        <v>0</v>
      </c>
      <c r="AX87" s="7">
        <v>0</v>
      </c>
      <c r="AY87" s="52">
        <v>5.2466000000000004E-4</v>
      </c>
      <c r="AZ87" s="7">
        <v>0</v>
      </c>
      <c r="BA87" s="7">
        <v>0</v>
      </c>
      <c r="BB87" s="7">
        <v>0</v>
      </c>
      <c r="BC87" s="7">
        <v>0</v>
      </c>
      <c r="BD87" s="7">
        <v>0</v>
      </c>
      <c r="BE87" s="7">
        <v>0</v>
      </c>
      <c r="BF87" s="52">
        <v>5.2466000000000004E-4</v>
      </c>
      <c r="BG87" s="7">
        <v>0</v>
      </c>
      <c r="BH87" s="7">
        <v>0</v>
      </c>
      <c r="BI87" s="7">
        <v>0</v>
      </c>
      <c r="BJ87" s="7">
        <v>0</v>
      </c>
    </row>
    <row r="88" spans="1:62" x14ac:dyDescent="0.35">
      <c r="A88" s="42" t="s">
        <v>744</v>
      </c>
      <c r="B88" s="42" t="s">
        <v>1705</v>
      </c>
      <c r="C88" s="42">
        <v>328</v>
      </c>
      <c r="D88" s="42" t="s">
        <v>1706</v>
      </c>
      <c r="E88" s="42" t="s">
        <v>1707</v>
      </c>
      <c r="F88" s="42" t="s">
        <v>611</v>
      </c>
      <c r="G88" s="42" t="s">
        <v>480</v>
      </c>
      <c r="H88" s="42">
        <v>10</v>
      </c>
      <c r="I88" s="43">
        <v>1.093E-4</v>
      </c>
      <c r="J88" s="42">
        <v>0</v>
      </c>
      <c r="K88" s="42">
        <v>8</v>
      </c>
      <c r="L88" s="43">
        <v>1.0493179433368311E-3</v>
      </c>
      <c r="M88" s="7">
        <v>7.7750000000000006E-5</v>
      </c>
      <c r="N88" s="7">
        <v>1.5550000000000001E-4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52">
        <v>5.2466000000000004E-4</v>
      </c>
      <c r="U88" s="7">
        <v>0</v>
      </c>
      <c r="V88" s="52">
        <v>5.2466000000000004E-4</v>
      </c>
      <c r="W88" s="52">
        <v>5.2466000000000004E-4</v>
      </c>
      <c r="X88" s="52">
        <v>1.0493200000000001E-3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">
        <v>0</v>
      </c>
      <c r="AE88" s="7">
        <v>0</v>
      </c>
      <c r="AF88" s="7">
        <v>0</v>
      </c>
      <c r="AG88" s="7">
        <v>0</v>
      </c>
      <c r="AH88" s="7">
        <v>0</v>
      </c>
      <c r="AI88" s="7">
        <v>0</v>
      </c>
      <c r="AJ88" s="7">
        <v>0</v>
      </c>
      <c r="AK88" s="7">
        <v>0</v>
      </c>
      <c r="AL88" s="7">
        <v>0</v>
      </c>
      <c r="AM88" s="7">
        <v>0</v>
      </c>
      <c r="AN88" s="7">
        <v>0</v>
      </c>
      <c r="AO88" s="7">
        <v>0</v>
      </c>
      <c r="AP88" s="7">
        <v>0</v>
      </c>
      <c r="AQ88" s="7">
        <v>0</v>
      </c>
      <c r="AR88" s="7">
        <v>0</v>
      </c>
      <c r="AS88" s="7">
        <v>0</v>
      </c>
      <c r="AT88" s="7">
        <v>0</v>
      </c>
      <c r="AU88" s="52">
        <v>5.2466000000000004E-4</v>
      </c>
      <c r="AV88" s="52">
        <v>5.2466000000000004E-4</v>
      </c>
      <c r="AW88" s="7">
        <v>0</v>
      </c>
      <c r="AX88" s="7">
        <v>0</v>
      </c>
      <c r="AY88" s="52">
        <v>5.2466000000000004E-4</v>
      </c>
      <c r="AZ88" s="7">
        <v>0</v>
      </c>
      <c r="BA88" s="52">
        <v>1.0493200000000001E-3</v>
      </c>
      <c r="BB88" s="7">
        <v>0</v>
      </c>
      <c r="BC88" s="7">
        <v>0</v>
      </c>
      <c r="BD88" s="7">
        <v>0</v>
      </c>
      <c r="BE88" s="7">
        <v>0</v>
      </c>
      <c r="BF88" s="7">
        <v>0</v>
      </c>
      <c r="BG88" s="7">
        <v>0</v>
      </c>
      <c r="BH88" s="7">
        <v>0</v>
      </c>
      <c r="BI88" s="7">
        <v>0</v>
      </c>
      <c r="BJ88" s="7">
        <v>0</v>
      </c>
    </row>
    <row r="89" spans="1:62" x14ac:dyDescent="0.35">
      <c r="A89" s="42" t="s">
        <v>746</v>
      </c>
      <c r="B89" s="42" t="s">
        <v>1708</v>
      </c>
      <c r="C89" s="42">
        <v>282</v>
      </c>
      <c r="D89" s="42" t="s">
        <v>1709</v>
      </c>
      <c r="E89" s="42" t="s">
        <v>1710</v>
      </c>
      <c r="F89" s="42" t="s">
        <v>611</v>
      </c>
      <c r="G89" s="42" t="s">
        <v>480</v>
      </c>
      <c r="H89" s="42">
        <v>8</v>
      </c>
      <c r="I89" s="43">
        <v>8.7440000000000003E-5</v>
      </c>
      <c r="J89" s="42">
        <v>0</v>
      </c>
      <c r="K89" s="42">
        <v>6</v>
      </c>
      <c r="L89" s="43">
        <v>1.5739769150052471E-3</v>
      </c>
      <c r="M89" s="7">
        <v>9.8250000000000003E-5</v>
      </c>
      <c r="N89" s="7">
        <v>1.9650000000000001E-4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52">
        <v>5.2466000000000004E-4</v>
      </c>
      <c r="U89" s="7">
        <v>0</v>
      </c>
      <c r="V89" s="7">
        <v>0</v>
      </c>
      <c r="W89" s="52">
        <v>1.57398E-3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7">
        <v>0</v>
      </c>
      <c r="AK89" s="7">
        <v>0</v>
      </c>
      <c r="AL89" s="7">
        <v>0</v>
      </c>
      <c r="AM89" s="7">
        <v>0</v>
      </c>
      <c r="AN89" s="7">
        <v>0</v>
      </c>
      <c r="AO89" s="7">
        <v>0</v>
      </c>
      <c r="AP89" s="7">
        <v>0</v>
      </c>
      <c r="AQ89" s="7">
        <v>0</v>
      </c>
      <c r="AR89" s="7">
        <v>0</v>
      </c>
      <c r="AS89" s="7">
        <v>0</v>
      </c>
      <c r="AT89" s="7">
        <v>0</v>
      </c>
      <c r="AU89" s="7">
        <v>0</v>
      </c>
      <c r="AV89" s="7">
        <v>0</v>
      </c>
      <c r="AW89" s="7">
        <v>0</v>
      </c>
      <c r="AX89" s="7">
        <v>0</v>
      </c>
      <c r="AY89" s="7">
        <v>0</v>
      </c>
      <c r="AZ89" s="7">
        <v>0</v>
      </c>
      <c r="BA89" s="7">
        <v>0</v>
      </c>
      <c r="BB89" s="7">
        <v>0</v>
      </c>
      <c r="BC89" s="52">
        <v>5.2466000000000004E-4</v>
      </c>
      <c r="BD89" s="7">
        <v>0</v>
      </c>
      <c r="BE89" s="7">
        <v>0</v>
      </c>
      <c r="BF89" s="7">
        <v>0</v>
      </c>
      <c r="BG89" s="52">
        <v>5.2466000000000004E-4</v>
      </c>
      <c r="BH89" s="52">
        <v>5.2466000000000004E-4</v>
      </c>
      <c r="BI89" s="7">
        <v>0</v>
      </c>
      <c r="BJ89" s="52">
        <v>5.2466000000000004E-4</v>
      </c>
    </row>
    <row r="90" spans="1:62" x14ac:dyDescent="0.35">
      <c r="A90" s="38" t="s">
        <v>749</v>
      </c>
      <c r="B90" s="38" t="s">
        <v>742</v>
      </c>
      <c r="C90" s="38">
        <v>7</v>
      </c>
      <c r="D90" s="38" t="s">
        <v>743</v>
      </c>
      <c r="E90" s="38" t="s">
        <v>1636</v>
      </c>
      <c r="F90" s="38" t="s">
        <v>604</v>
      </c>
      <c r="G90" s="38" t="s">
        <v>472</v>
      </c>
      <c r="H90" s="38">
        <v>7</v>
      </c>
      <c r="I90" s="39">
        <v>7.6509999999999998E-5</v>
      </c>
      <c r="J90" s="38">
        <v>0</v>
      </c>
      <c r="K90" s="38">
        <v>6</v>
      </c>
      <c r="L90" s="39">
        <v>1.0493179433368311E-3</v>
      </c>
      <c r="M90" s="7">
        <v>9.6130000000000003E-5</v>
      </c>
      <c r="N90" s="7">
        <v>1.9226000000000001E-4</v>
      </c>
      <c r="O90" s="7">
        <v>0</v>
      </c>
      <c r="P90" s="7">
        <v>0</v>
      </c>
      <c r="Q90" s="7">
        <v>0</v>
      </c>
      <c r="R90" s="52">
        <v>5.2466000000000004E-4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52">
        <v>1.0493200000000001E-3</v>
      </c>
      <c r="Y90" s="7">
        <v>0</v>
      </c>
      <c r="Z90" s="7">
        <v>0</v>
      </c>
      <c r="AA90" s="52">
        <v>5.2466000000000004E-4</v>
      </c>
      <c r="AB90" s="7">
        <v>0</v>
      </c>
      <c r="AC90" s="7">
        <v>0</v>
      </c>
      <c r="AD90" s="7">
        <v>0</v>
      </c>
      <c r="AE90" s="7">
        <v>0</v>
      </c>
      <c r="AF90" s="7">
        <v>0</v>
      </c>
      <c r="AG90" s="7">
        <v>0</v>
      </c>
      <c r="AH90" s="52">
        <v>5.2466000000000004E-4</v>
      </c>
      <c r="AI90" s="7">
        <v>0</v>
      </c>
      <c r="AJ90" s="7">
        <v>0</v>
      </c>
      <c r="AK90" s="7">
        <v>0</v>
      </c>
      <c r="AL90" s="7">
        <v>0</v>
      </c>
      <c r="AM90" s="7">
        <v>0</v>
      </c>
      <c r="AN90" s="52">
        <v>5.2466000000000004E-4</v>
      </c>
      <c r="AO90" s="7">
        <v>0</v>
      </c>
      <c r="AP90" s="7">
        <v>0</v>
      </c>
      <c r="AQ90" s="7">
        <v>0</v>
      </c>
      <c r="AR90" s="7">
        <v>0</v>
      </c>
      <c r="AS90" s="7">
        <v>0</v>
      </c>
      <c r="AT90" s="7">
        <v>0</v>
      </c>
      <c r="AU90" s="7">
        <v>0</v>
      </c>
      <c r="AV90" s="7">
        <v>0</v>
      </c>
      <c r="AW90" s="7">
        <v>0</v>
      </c>
      <c r="AX90" s="7">
        <v>0</v>
      </c>
      <c r="AY90" s="7">
        <v>0</v>
      </c>
      <c r="AZ90" s="7">
        <v>0</v>
      </c>
      <c r="BA90" s="7">
        <v>0</v>
      </c>
      <c r="BB90" s="7">
        <v>0</v>
      </c>
      <c r="BC90" s="7">
        <v>0</v>
      </c>
      <c r="BD90" s="7">
        <v>0</v>
      </c>
      <c r="BE90" s="52">
        <v>5.2466000000000004E-4</v>
      </c>
      <c r="BF90" s="7">
        <v>0</v>
      </c>
      <c r="BG90" s="7">
        <v>0</v>
      </c>
      <c r="BH90" s="7">
        <v>0</v>
      </c>
      <c r="BI90" s="7">
        <v>0</v>
      </c>
      <c r="BJ90" s="7">
        <v>0</v>
      </c>
    </row>
    <row r="91" spans="1:62" x14ac:dyDescent="0.35">
      <c r="A91" s="42" t="s">
        <v>752</v>
      </c>
      <c r="B91" s="42" t="s">
        <v>1711</v>
      </c>
      <c r="C91" s="42">
        <v>101</v>
      </c>
      <c r="D91" s="42" t="s">
        <v>1712</v>
      </c>
      <c r="E91" s="42" t="s">
        <v>1707</v>
      </c>
      <c r="F91" s="42" t="s">
        <v>611</v>
      </c>
      <c r="G91" s="42" t="s">
        <v>480</v>
      </c>
      <c r="H91" s="42">
        <v>7</v>
      </c>
      <c r="I91" s="43">
        <v>7.6509999999999998E-5</v>
      </c>
      <c r="J91" s="42">
        <v>0</v>
      </c>
      <c r="K91" s="42">
        <v>7</v>
      </c>
      <c r="L91" s="43">
        <v>5.2465897166841555E-4</v>
      </c>
      <c r="M91" s="7">
        <v>4.1E-5</v>
      </c>
      <c r="N91" s="7">
        <v>8.2000000000000001E-5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V91" s="52">
        <v>5.2466000000000004E-4</v>
      </c>
      <c r="W91" s="52">
        <v>5.2466000000000004E-4</v>
      </c>
      <c r="X91" s="7">
        <v>0</v>
      </c>
      <c r="Y91" s="52">
        <v>5.2466000000000004E-4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52">
        <v>5.2466000000000004E-4</v>
      </c>
      <c r="AG91" s="7">
        <v>0</v>
      </c>
      <c r="AH91" s="7">
        <v>0</v>
      </c>
      <c r="AI91" s="7">
        <v>0</v>
      </c>
      <c r="AJ91" s="7">
        <v>0</v>
      </c>
      <c r="AK91" s="7">
        <v>0</v>
      </c>
      <c r="AL91" s="7">
        <v>0</v>
      </c>
      <c r="AM91" s="7">
        <v>0</v>
      </c>
      <c r="AN91" s="7">
        <v>0</v>
      </c>
      <c r="AO91" s="7">
        <v>0</v>
      </c>
      <c r="AP91" s="52">
        <v>5.2466000000000004E-4</v>
      </c>
      <c r="AQ91" s="7">
        <v>0</v>
      </c>
      <c r="AR91" s="7">
        <v>0</v>
      </c>
      <c r="AS91" s="7">
        <v>0</v>
      </c>
      <c r="AT91" s="7">
        <v>0</v>
      </c>
      <c r="AU91" s="7">
        <v>0</v>
      </c>
      <c r="AV91" s="7">
        <v>0</v>
      </c>
      <c r="AW91" s="7">
        <v>0</v>
      </c>
      <c r="AX91" s="7">
        <v>0</v>
      </c>
      <c r="AY91" s="7">
        <v>0</v>
      </c>
      <c r="AZ91" s="52">
        <v>5.2466000000000004E-4</v>
      </c>
      <c r="BA91" s="7">
        <v>0</v>
      </c>
      <c r="BB91" s="7">
        <v>0</v>
      </c>
      <c r="BC91" s="7">
        <v>0</v>
      </c>
      <c r="BD91" s="7">
        <v>0</v>
      </c>
      <c r="BE91" s="52">
        <v>5.2466000000000004E-4</v>
      </c>
      <c r="BF91" s="7">
        <v>0</v>
      </c>
      <c r="BG91" s="7">
        <v>0</v>
      </c>
      <c r="BH91" s="7">
        <v>0</v>
      </c>
      <c r="BI91" s="7">
        <v>0</v>
      </c>
      <c r="BJ91" s="7">
        <v>0</v>
      </c>
    </row>
    <row r="92" spans="1:62" x14ac:dyDescent="0.35">
      <c r="A92" s="44" t="s">
        <v>755</v>
      </c>
      <c r="B92" s="44" t="s">
        <v>1713</v>
      </c>
      <c r="C92" s="44">
        <v>24</v>
      </c>
      <c r="D92" s="44" t="s">
        <v>1714</v>
      </c>
      <c r="E92" s="44" t="s">
        <v>1632</v>
      </c>
      <c r="F92" s="44" t="s">
        <v>614</v>
      </c>
      <c r="G92" s="44" t="s">
        <v>481</v>
      </c>
      <c r="H92" s="44">
        <v>7</v>
      </c>
      <c r="I92" s="45">
        <v>7.6509999999999998E-5</v>
      </c>
      <c r="J92" s="44">
        <v>0</v>
      </c>
      <c r="K92" s="44">
        <v>7</v>
      </c>
      <c r="L92" s="45">
        <v>5.2465897166841555E-4</v>
      </c>
      <c r="M92" s="7">
        <v>3.1810000000000002E-5</v>
      </c>
      <c r="N92" s="7">
        <v>6.3620000000000004E-5</v>
      </c>
      <c r="O92" s="7">
        <v>0</v>
      </c>
      <c r="P92" s="7">
        <v>0</v>
      </c>
      <c r="Q92" s="7">
        <v>0</v>
      </c>
      <c r="R92" s="52">
        <v>5.2466000000000004E-4</v>
      </c>
      <c r="S92" s="7">
        <v>0</v>
      </c>
      <c r="T92" s="7">
        <v>0</v>
      </c>
      <c r="U92" s="52">
        <v>5.2466000000000004E-4</v>
      </c>
      <c r="V92" s="7">
        <v>0</v>
      </c>
      <c r="W92" s="7">
        <v>0</v>
      </c>
      <c r="X92" s="7">
        <v>0</v>
      </c>
      <c r="Y92" s="52">
        <v>5.2466000000000004E-4</v>
      </c>
      <c r="Z92" s="7">
        <v>0</v>
      </c>
      <c r="AA92" s="52">
        <v>5.2466000000000004E-4</v>
      </c>
      <c r="AB92" s="7">
        <v>0</v>
      </c>
      <c r="AC92" s="7">
        <v>0</v>
      </c>
      <c r="AD92" s="7">
        <v>0</v>
      </c>
      <c r="AE92" s="7">
        <v>0</v>
      </c>
      <c r="AF92" s="7">
        <v>0</v>
      </c>
      <c r="AG92" s="7">
        <v>0</v>
      </c>
      <c r="AH92" s="7">
        <v>0</v>
      </c>
      <c r="AI92" s="7">
        <v>0</v>
      </c>
      <c r="AJ92" s="7">
        <v>0</v>
      </c>
      <c r="AK92" s="7">
        <v>0</v>
      </c>
      <c r="AL92" s="7">
        <v>0</v>
      </c>
      <c r="AM92" s="7">
        <v>0</v>
      </c>
      <c r="AN92" s="7">
        <v>0</v>
      </c>
      <c r="AO92" s="7">
        <v>0</v>
      </c>
      <c r="AP92" s="7">
        <v>0</v>
      </c>
      <c r="AQ92" s="7">
        <v>0</v>
      </c>
      <c r="AR92" s="7">
        <v>0</v>
      </c>
      <c r="AS92" s="52">
        <v>5.2466000000000004E-4</v>
      </c>
      <c r="AT92" s="7">
        <v>0</v>
      </c>
      <c r="AU92" s="7">
        <v>0</v>
      </c>
      <c r="AV92" s="7">
        <v>0</v>
      </c>
      <c r="AW92" s="7">
        <v>0</v>
      </c>
      <c r="AX92" s="7">
        <v>0</v>
      </c>
      <c r="AY92" s="52">
        <v>5.2466000000000004E-4</v>
      </c>
      <c r="AZ92" s="7">
        <v>0</v>
      </c>
      <c r="BA92" s="7">
        <v>0</v>
      </c>
      <c r="BB92" s="7">
        <v>0</v>
      </c>
      <c r="BC92" s="7">
        <v>0</v>
      </c>
      <c r="BD92" s="7">
        <v>0</v>
      </c>
      <c r="BE92" s="52">
        <v>5.2466000000000004E-4</v>
      </c>
      <c r="BF92" s="7">
        <v>0</v>
      </c>
      <c r="BG92" s="7">
        <v>0</v>
      </c>
      <c r="BH92" s="7">
        <v>0</v>
      </c>
      <c r="BI92" s="7">
        <v>0</v>
      </c>
      <c r="BJ92" s="7">
        <v>0</v>
      </c>
    </row>
    <row r="93" spans="1:62" x14ac:dyDescent="0.35">
      <c r="A93" s="44" t="s">
        <v>758</v>
      </c>
      <c r="B93" s="44" t="s">
        <v>1715</v>
      </c>
      <c r="C93" s="44">
        <v>115</v>
      </c>
      <c r="D93" s="44" t="s">
        <v>1716</v>
      </c>
      <c r="E93" s="44" t="s">
        <v>1651</v>
      </c>
      <c r="F93" s="44" t="s">
        <v>613</v>
      </c>
      <c r="G93" s="44" t="s">
        <v>481</v>
      </c>
      <c r="H93" s="44">
        <v>6</v>
      </c>
      <c r="I93" s="45">
        <v>6.5580000000000006E-5</v>
      </c>
      <c r="J93" s="44">
        <v>0</v>
      </c>
      <c r="K93" s="44">
        <v>5</v>
      </c>
      <c r="L93" s="45">
        <v>1.0493179433368311E-3</v>
      </c>
      <c r="M93" s="7">
        <v>1.1309E-4</v>
      </c>
      <c r="N93" s="7">
        <v>2.2618000000000001E-4</v>
      </c>
      <c r="O93" s="7">
        <v>0</v>
      </c>
      <c r="P93" s="7">
        <v>0</v>
      </c>
      <c r="Q93" s="52">
        <v>5.2466000000000004E-4</v>
      </c>
      <c r="R93" s="7">
        <v>0</v>
      </c>
      <c r="S93" s="7">
        <v>0</v>
      </c>
      <c r="T93" s="7">
        <v>0</v>
      </c>
      <c r="U93" s="52">
        <v>5.2466000000000004E-4</v>
      </c>
      <c r="V93" s="7">
        <v>0</v>
      </c>
      <c r="W93" s="52">
        <v>1.0493200000000001E-3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7">
        <v>0</v>
      </c>
      <c r="AK93" s="7">
        <v>0</v>
      </c>
      <c r="AL93" s="7">
        <v>0</v>
      </c>
      <c r="AM93" s="7">
        <v>0</v>
      </c>
      <c r="AN93" s="7">
        <v>0</v>
      </c>
      <c r="AO93" s="7">
        <v>0</v>
      </c>
      <c r="AP93" s="7">
        <v>0</v>
      </c>
      <c r="AQ93" s="52">
        <v>5.2466000000000004E-4</v>
      </c>
      <c r="AR93" s="7">
        <v>0</v>
      </c>
      <c r="AS93" s="7">
        <v>0</v>
      </c>
      <c r="AT93" s="7">
        <v>0</v>
      </c>
      <c r="AU93" s="7">
        <v>0</v>
      </c>
      <c r="AV93" s="7">
        <v>0</v>
      </c>
      <c r="AW93" s="7">
        <v>0</v>
      </c>
      <c r="AX93" s="7">
        <v>0</v>
      </c>
      <c r="AY93" s="7">
        <v>0</v>
      </c>
      <c r="AZ93" s="7">
        <v>0</v>
      </c>
      <c r="BA93" s="7">
        <v>0</v>
      </c>
      <c r="BB93" s="7">
        <v>0</v>
      </c>
      <c r="BC93" s="7">
        <v>0</v>
      </c>
      <c r="BD93" s="52">
        <v>5.2466000000000004E-4</v>
      </c>
      <c r="BE93" s="7">
        <v>0</v>
      </c>
      <c r="BF93" s="7">
        <v>0</v>
      </c>
      <c r="BG93" s="7">
        <v>0</v>
      </c>
      <c r="BH93" s="7">
        <v>0</v>
      </c>
      <c r="BI93" s="7">
        <v>0</v>
      </c>
      <c r="BJ93" s="7">
        <v>0</v>
      </c>
    </row>
    <row r="94" spans="1:62" x14ac:dyDescent="0.35">
      <c r="A94" s="36" t="s">
        <v>761</v>
      </c>
      <c r="B94" s="36" t="s">
        <v>1717</v>
      </c>
      <c r="C94" s="36">
        <v>17</v>
      </c>
      <c r="D94" s="36" t="s">
        <v>1718</v>
      </c>
      <c r="E94" s="36" t="s">
        <v>1636</v>
      </c>
      <c r="F94" s="36" t="s">
        <v>421</v>
      </c>
      <c r="G94" s="36" t="s">
        <v>421</v>
      </c>
      <c r="H94" s="36">
        <v>6</v>
      </c>
      <c r="I94" s="37">
        <v>6.5580000000000006E-5</v>
      </c>
      <c r="J94" s="36">
        <v>0</v>
      </c>
      <c r="K94" s="36">
        <v>6</v>
      </c>
      <c r="L94" s="37">
        <v>5.2465897166841555E-4</v>
      </c>
      <c r="M94" s="7">
        <v>2.05E-5</v>
      </c>
      <c r="N94" s="7">
        <v>4.1E-5</v>
      </c>
      <c r="O94" s="7">
        <v>0</v>
      </c>
      <c r="P94" s="7">
        <v>0</v>
      </c>
      <c r="Q94" s="7">
        <v>0</v>
      </c>
      <c r="R94" s="7">
        <v>0</v>
      </c>
      <c r="S94" s="52">
        <v>5.2466000000000004E-4</v>
      </c>
      <c r="T94" s="7">
        <v>0</v>
      </c>
      <c r="U94" s="7">
        <v>0</v>
      </c>
      <c r="V94" s="7">
        <v>0</v>
      </c>
      <c r="W94" s="7">
        <v>0</v>
      </c>
      <c r="X94" s="7">
        <v>0</v>
      </c>
      <c r="Y94" s="7">
        <v>0</v>
      </c>
      <c r="Z94" s="7">
        <v>0</v>
      </c>
      <c r="AA94" s="7">
        <v>0</v>
      </c>
      <c r="AB94" s="7">
        <v>0</v>
      </c>
      <c r="AC94" s="52">
        <v>5.2466000000000004E-4</v>
      </c>
      <c r="AD94" s="7">
        <v>0</v>
      </c>
      <c r="AE94" s="7">
        <v>0</v>
      </c>
      <c r="AF94" s="7">
        <v>0</v>
      </c>
      <c r="AG94" s="7">
        <v>0</v>
      </c>
      <c r="AH94" s="52">
        <v>5.2466000000000004E-4</v>
      </c>
      <c r="AI94" s="7">
        <v>0</v>
      </c>
      <c r="AJ94" s="7">
        <v>0</v>
      </c>
      <c r="AK94" s="52">
        <v>5.2466000000000004E-4</v>
      </c>
      <c r="AL94" s="7">
        <v>0</v>
      </c>
      <c r="AM94" s="7">
        <v>0</v>
      </c>
      <c r="AN94" s="7">
        <v>0</v>
      </c>
      <c r="AO94" s="7">
        <v>0</v>
      </c>
      <c r="AP94" s="7">
        <v>0</v>
      </c>
      <c r="AQ94" s="7">
        <v>0</v>
      </c>
      <c r="AR94" s="7">
        <v>0</v>
      </c>
      <c r="AS94" s="7">
        <v>0</v>
      </c>
      <c r="AT94" s="7">
        <v>0</v>
      </c>
      <c r="AU94" s="7">
        <v>0</v>
      </c>
      <c r="AV94" s="52">
        <v>5.2466000000000004E-4</v>
      </c>
      <c r="AW94" s="7">
        <v>0</v>
      </c>
      <c r="AX94" s="7">
        <v>0</v>
      </c>
      <c r="AY94" s="7">
        <v>0</v>
      </c>
      <c r="AZ94" s="7">
        <v>0</v>
      </c>
      <c r="BA94" s="7">
        <v>0</v>
      </c>
      <c r="BB94" s="7">
        <v>0</v>
      </c>
      <c r="BC94" s="7">
        <v>0</v>
      </c>
      <c r="BD94" s="7">
        <v>0</v>
      </c>
      <c r="BE94" s="7">
        <v>0</v>
      </c>
      <c r="BF94" s="7">
        <v>0</v>
      </c>
      <c r="BG94" s="52">
        <v>5.2466000000000004E-4</v>
      </c>
      <c r="BH94" s="7">
        <v>0</v>
      </c>
      <c r="BI94" s="7">
        <v>0</v>
      </c>
      <c r="BJ94" s="7">
        <v>0</v>
      </c>
    </row>
    <row r="95" spans="1:62" x14ac:dyDescent="0.35">
      <c r="A95" s="44" t="s">
        <v>764</v>
      </c>
      <c r="B95" s="44" t="s">
        <v>1719</v>
      </c>
      <c r="C95" s="44">
        <v>116</v>
      </c>
      <c r="D95" s="44" t="s">
        <v>1720</v>
      </c>
      <c r="E95" s="44" t="s">
        <v>1651</v>
      </c>
      <c r="F95" s="44" t="s">
        <v>613</v>
      </c>
      <c r="G95" s="44" t="s">
        <v>481</v>
      </c>
      <c r="H95" s="44">
        <v>6</v>
      </c>
      <c r="I95" s="45">
        <v>6.5580000000000006E-5</v>
      </c>
      <c r="J95" s="44">
        <v>0</v>
      </c>
      <c r="K95" s="44">
        <v>5</v>
      </c>
      <c r="L95" s="45">
        <v>1.0493179433368311E-3</v>
      </c>
      <c r="M95" s="7">
        <v>9.7540000000000005E-5</v>
      </c>
      <c r="N95" s="7">
        <v>1.9508000000000001E-4</v>
      </c>
      <c r="O95" s="7">
        <v>0</v>
      </c>
      <c r="P95" s="52">
        <v>5.2466000000000004E-4</v>
      </c>
      <c r="Q95" s="52">
        <v>5.2466000000000004E-4</v>
      </c>
      <c r="R95" s="7">
        <v>0</v>
      </c>
      <c r="S95" s="7">
        <v>0</v>
      </c>
      <c r="T95" s="7">
        <v>0</v>
      </c>
      <c r="U95" s="52">
        <v>1.0493200000000001E-3</v>
      </c>
      <c r="V95" s="7">
        <v>0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7">
        <v>0</v>
      </c>
      <c r="AK95" s="7">
        <v>0</v>
      </c>
      <c r="AL95" s="7">
        <v>0</v>
      </c>
      <c r="AM95" s="7">
        <v>0</v>
      </c>
      <c r="AN95" s="7">
        <v>0</v>
      </c>
      <c r="AO95" s="52">
        <v>5.2466000000000004E-4</v>
      </c>
      <c r="AP95" s="7">
        <v>0</v>
      </c>
      <c r="AQ95" s="52">
        <v>5.2466000000000004E-4</v>
      </c>
      <c r="AR95" s="7">
        <v>0</v>
      </c>
      <c r="AS95" s="7">
        <v>0</v>
      </c>
      <c r="AT95" s="7">
        <v>0</v>
      </c>
      <c r="AU95" s="7">
        <v>0</v>
      </c>
      <c r="AV95" s="7">
        <v>0</v>
      </c>
      <c r="AW95" s="7">
        <v>0</v>
      </c>
      <c r="AX95" s="7">
        <v>0</v>
      </c>
      <c r="AY95" s="7">
        <v>0</v>
      </c>
      <c r="AZ95" s="7">
        <v>0</v>
      </c>
      <c r="BA95" s="7">
        <v>0</v>
      </c>
      <c r="BB95" s="7">
        <v>0</v>
      </c>
      <c r="BC95" s="7">
        <v>0</v>
      </c>
      <c r="BD95" s="7">
        <v>0</v>
      </c>
      <c r="BE95" s="7">
        <v>0</v>
      </c>
      <c r="BF95" s="7">
        <v>0</v>
      </c>
      <c r="BG95" s="7">
        <v>0</v>
      </c>
      <c r="BH95" s="7">
        <v>0</v>
      </c>
      <c r="BI95" s="7">
        <v>0</v>
      </c>
      <c r="BJ95" s="7">
        <v>0</v>
      </c>
    </row>
    <row r="96" spans="1:62" x14ac:dyDescent="0.35">
      <c r="A96" s="40" t="s">
        <v>767</v>
      </c>
      <c r="B96" s="40" t="s">
        <v>1721</v>
      </c>
      <c r="C96" s="40">
        <v>4</v>
      </c>
      <c r="D96" s="40" t="s">
        <v>1722</v>
      </c>
      <c r="E96" s="40" t="s">
        <v>1636</v>
      </c>
      <c r="F96" s="40" t="s">
        <v>534</v>
      </c>
      <c r="G96" s="40" t="s">
        <v>534</v>
      </c>
      <c r="H96" s="40">
        <v>5</v>
      </c>
      <c r="I96" s="41">
        <v>5.465E-5</v>
      </c>
      <c r="J96" s="40">
        <v>0</v>
      </c>
      <c r="K96" s="40">
        <v>0</v>
      </c>
      <c r="L96" s="41">
        <v>5.2465897166841555E-4</v>
      </c>
      <c r="M96" s="7">
        <v>4.9689000000000005E-4</v>
      </c>
      <c r="N96" s="7">
        <v>9.937800000000001E-4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7">
        <v>5.2466000000000004E-4</v>
      </c>
      <c r="V96" s="7">
        <v>0</v>
      </c>
      <c r="W96" s="7">
        <v>0</v>
      </c>
      <c r="X96" s="7">
        <v>5.2466000000000004E-4</v>
      </c>
      <c r="Y96" s="7">
        <v>0</v>
      </c>
      <c r="Z96" s="7">
        <v>0</v>
      </c>
      <c r="AA96" s="7">
        <v>5.2466000000000004E-4</v>
      </c>
      <c r="AB96" s="7">
        <v>0</v>
      </c>
      <c r="AC96" s="7">
        <v>0</v>
      </c>
      <c r="AD96" s="7">
        <v>0</v>
      </c>
      <c r="AE96" s="7">
        <v>0</v>
      </c>
      <c r="AF96" s="7">
        <v>0</v>
      </c>
      <c r="AG96" s="7">
        <v>0</v>
      </c>
      <c r="AH96" s="7">
        <v>0</v>
      </c>
      <c r="AI96" s="7">
        <v>0</v>
      </c>
      <c r="AJ96" s="7">
        <v>0</v>
      </c>
      <c r="AK96" s="7">
        <v>0</v>
      </c>
      <c r="AL96" s="7">
        <v>0</v>
      </c>
      <c r="AM96" s="7">
        <v>0</v>
      </c>
      <c r="AN96" s="7">
        <v>0</v>
      </c>
      <c r="AO96" s="7">
        <v>0</v>
      </c>
      <c r="AP96" s="7">
        <v>0</v>
      </c>
      <c r="AQ96" s="7">
        <v>0</v>
      </c>
      <c r="AR96" s="7">
        <v>0</v>
      </c>
      <c r="AS96" s="7">
        <v>0</v>
      </c>
      <c r="AT96" s="7">
        <v>0</v>
      </c>
      <c r="AU96" s="7">
        <v>0</v>
      </c>
      <c r="AV96" s="7">
        <v>0</v>
      </c>
      <c r="AW96" s="7">
        <v>5.2466000000000004E-4</v>
      </c>
      <c r="AX96" s="7">
        <v>0</v>
      </c>
      <c r="AY96" s="7">
        <v>0</v>
      </c>
      <c r="AZ96" s="7">
        <v>0</v>
      </c>
      <c r="BA96" s="7">
        <v>0</v>
      </c>
      <c r="BB96" s="7">
        <v>0</v>
      </c>
      <c r="BC96" s="7">
        <v>0</v>
      </c>
      <c r="BD96" s="7">
        <v>0</v>
      </c>
      <c r="BE96" s="7">
        <v>0</v>
      </c>
      <c r="BF96" s="7">
        <v>0</v>
      </c>
      <c r="BG96" s="7">
        <v>0</v>
      </c>
      <c r="BH96" s="7">
        <v>0</v>
      </c>
      <c r="BI96" s="7">
        <v>0</v>
      </c>
      <c r="BJ96" s="7">
        <v>5.2466000000000004E-4</v>
      </c>
    </row>
    <row r="97" spans="1:62" x14ac:dyDescent="0.35">
      <c r="A97" s="38" t="s">
        <v>770</v>
      </c>
      <c r="B97" s="38" t="s">
        <v>1723</v>
      </c>
      <c r="C97" s="38">
        <v>236</v>
      </c>
      <c r="D97" s="38" t="s">
        <v>1724</v>
      </c>
      <c r="E97" s="38" t="s">
        <v>1636</v>
      </c>
      <c r="F97" s="38" t="s">
        <v>604</v>
      </c>
      <c r="G97" s="38" t="s">
        <v>472</v>
      </c>
      <c r="H97" s="38">
        <v>5</v>
      </c>
      <c r="I97" s="39">
        <v>5.465E-5</v>
      </c>
      <c r="J97" s="38">
        <v>0</v>
      </c>
      <c r="K97" s="38">
        <v>4</v>
      </c>
      <c r="L97" s="39">
        <v>1.0493179433368311E-3</v>
      </c>
      <c r="M97" s="7">
        <v>7.9159999999999994E-5</v>
      </c>
      <c r="N97" s="7">
        <v>1.5831999999999999E-4</v>
      </c>
      <c r="O97" s="7">
        <v>0</v>
      </c>
      <c r="P97" s="7">
        <v>0</v>
      </c>
      <c r="Q97" s="7">
        <v>0</v>
      </c>
      <c r="R97" s="7">
        <v>0</v>
      </c>
      <c r="S97" s="52">
        <v>1.0493200000000001E-3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52">
        <v>5.2466000000000004E-4</v>
      </c>
      <c r="AD97" s="7">
        <v>0</v>
      </c>
      <c r="AE97" s="52">
        <v>5.2466000000000004E-4</v>
      </c>
      <c r="AF97" s="7">
        <v>0</v>
      </c>
      <c r="AG97" s="7">
        <v>0</v>
      </c>
      <c r="AH97" s="7">
        <v>0</v>
      </c>
      <c r="AI97" s="7">
        <v>0</v>
      </c>
      <c r="AJ97" s="7">
        <v>0</v>
      </c>
      <c r="AK97" s="7">
        <v>0</v>
      </c>
      <c r="AL97" s="7">
        <v>0</v>
      </c>
      <c r="AM97" s="7">
        <v>0</v>
      </c>
      <c r="AN97" s="7">
        <v>0</v>
      </c>
      <c r="AO97" s="7">
        <v>0</v>
      </c>
      <c r="AP97" s="7">
        <v>0</v>
      </c>
      <c r="AQ97" s="7">
        <v>0</v>
      </c>
      <c r="AR97" s="7">
        <v>0</v>
      </c>
      <c r="AS97" s="52">
        <v>5.2466000000000004E-4</v>
      </c>
      <c r="AT97" s="7">
        <v>0</v>
      </c>
      <c r="AU97" s="7">
        <v>0</v>
      </c>
      <c r="AV97" s="7">
        <v>0</v>
      </c>
      <c r="AW97" s="7">
        <v>0</v>
      </c>
      <c r="AX97" s="7">
        <v>0</v>
      </c>
      <c r="AY97" s="7">
        <v>0</v>
      </c>
      <c r="AZ97" s="7">
        <v>0</v>
      </c>
      <c r="BA97" s="7">
        <v>0</v>
      </c>
      <c r="BB97" s="7">
        <v>0</v>
      </c>
      <c r="BC97" s="7">
        <v>0</v>
      </c>
      <c r="BD97" s="7">
        <v>0</v>
      </c>
      <c r="BE97" s="7">
        <v>0</v>
      </c>
      <c r="BF97" s="7">
        <v>0</v>
      </c>
      <c r="BG97" s="7">
        <v>0</v>
      </c>
      <c r="BH97" s="7">
        <v>0</v>
      </c>
      <c r="BI97" s="7">
        <v>0</v>
      </c>
      <c r="BJ97" s="7">
        <v>0</v>
      </c>
    </row>
    <row r="98" spans="1:62" x14ac:dyDescent="0.35">
      <c r="A98" s="44" t="s">
        <v>773</v>
      </c>
      <c r="B98" s="44" t="s">
        <v>1725</v>
      </c>
      <c r="C98" s="44">
        <v>27</v>
      </c>
      <c r="D98" s="44" t="s">
        <v>1726</v>
      </c>
      <c r="E98" s="44" t="s">
        <v>1632</v>
      </c>
      <c r="F98" s="44" t="s">
        <v>614</v>
      </c>
      <c r="G98" s="44" t="s">
        <v>481</v>
      </c>
      <c r="H98" s="44">
        <v>5</v>
      </c>
      <c r="I98" s="45">
        <v>5.465E-5</v>
      </c>
      <c r="J98" s="44">
        <v>0</v>
      </c>
      <c r="K98" s="44">
        <v>5</v>
      </c>
      <c r="L98" s="45">
        <v>5.2465897166841555E-4</v>
      </c>
      <c r="M98" s="7">
        <v>9.2590000000000006E-5</v>
      </c>
      <c r="N98" s="7">
        <v>1.8518000000000001E-4</v>
      </c>
      <c r="O98" s="7">
        <v>0</v>
      </c>
      <c r="P98" s="7">
        <v>0</v>
      </c>
      <c r="Q98" s="52">
        <v>5.2466000000000004E-4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Z98" s="7">
        <v>0</v>
      </c>
      <c r="AA98" s="7">
        <v>0</v>
      </c>
      <c r="AB98" s="7">
        <v>0</v>
      </c>
      <c r="AC98" s="7">
        <v>0</v>
      </c>
      <c r="AD98" s="7">
        <v>0</v>
      </c>
      <c r="AE98" s="7">
        <v>0</v>
      </c>
      <c r="AF98" s="7">
        <v>0</v>
      </c>
      <c r="AG98" s="7">
        <v>0</v>
      </c>
      <c r="AH98" s="7">
        <v>0</v>
      </c>
      <c r="AI98" s="7">
        <v>0</v>
      </c>
      <c r="AJ98" s="7">
        <v>0</v>
      </c>
      <c r="AK98" s="7">
        <v>0</v>
      </c>
      <c r="AL98" s="7">
        <v>0</v>
      </c>
      <c r="AM98" s="7">
        <v>0</v>
      </c>
      <c r="AN98" s="7">
        <v>0</v>
      </c>
      <c r="AO98" s="7">
        <v>0</v>
      </c>
      <c r="AP98" s="7">
        <v>0</v>
      </c>
      <c r="AQ98" s="7">
        <v>0</v>
      </c>
      <c r="AR98" s="7">
        <v>0</v>
      </c>
      <c r="AS98" s="7">
        <v>0</v>
      </c>
      <c r="AT98" s="52">
        <v>5.2466000000000004E-4</v>
      </c>
      <c r="AU98" s="7">
        <v>0</v>
      </c>
      <c r="AV98" s="52">
        <v>5.2466000000000004E-4</v>
      </c>
      <c r="AW98" s="7">
        <v>0</v>
      </c>
      <c r="AX98" s="7">
        <v>0</v>
      </c>
      <c r="AY98" s="7">
        <v>0</v>
      </c>
      <c r="AZ98" s="7">
        <v>0</v>
      </c>
      <c r="BA98" s="7">
        <v>0</v>
      </c>
      <c r="BB98" s="52">
        <v>5.2466000000000004E-4</v>
      </c>
      <c r="BC98" s="7">
        <v>0</v>
      </c>
      <c r="BD98" s="7">
        <v>0</v>
      </c>
      <c r="BE98" s="7">
        <v>0</v>
      </c>
      <c r="BF98" s="7">
        <v>0</v>
      </c>
      <c r="BG98" s="52">
        <v>5.2466000000000004E-4</v>
      </c>
      <c r="BH98" s="7">
        <v>0</v>
      </c>
      <c r="BI98" s="7">
        <v>0</v>
      </c>
      <c r="BJ98" s="7">
        <v>0</v>
      </c>
    </row>
    <row r="99" spans="1:62" x14ac:dyDescent="0.35">
      <c r="A99" s="42" t="s">
        <v>776</v>
      </c>
      <c r="B99" s="42" t="s">
        <v>1727</v>
      </c>
      <c r="C99" s="42">
        <v>99</v>
      </c>
      <c r="D99" s="42" t="s">
        <v>1728</v>
      </c>
      <c r="E99" s="42" t="s">
        <v>1644</v>
      </c>
      <c r="F99" s="42" t="s">
        <v>611</v>
      </c>
      <c r="G99" s="42" t="s">
        <v>480</v>
      </c>
      <c r="H99" s="42">
        <v>5</v>
      </c>
      <c r="I99" s="43">
        <v>5.465E-5</v>
      </c>
      <c r="J99" s="42">
        <v>0</v>
      </c>
      <c r="K99" s="42">
        <v>5</v>
      </c>
      <c r="L99" s="43">
        <v>5.2465897166841555E-4</v>
      </c>
      <c r="M99" s="7">
        <v>5.7960000000000001E-5</v>
      </c>
      <c r="N99" s="7">
        <v>1.1592E-4</v>
      </c>
      <c r="O99" s="7">
        <v>0</v>
      </c>
      <c r="P99" s="7">
        <v>0</v>
      </c>
      <c r="Q99" s="52">
        <v>5.2466000000000004E-4</v>
      </c>
      <c r="R99" s="7">
        <v>0</v>
      </c>
      <c r="S99" s="7">
        <v>0</v>
      </c>
      <c r="T99" s="7">
        <v>0</v>
      </c>
      <c r="U99" s="52">
        <v>5.2466000000000004E-4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52">
        <v>5.2466000000000004E-4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52">
        <v>5.2466000000000004E-4</v>
      </c>
      <c r="AJ99" s="7">
        <v>0</v>
      </c>
      <c r="AK99" s="7">
        <v>0</v>
      </c>
      <c r="AL99" s="7">
        <v>0</v>
      </c>
      <c r="AM99" s="7">
        <v>0</v>
      </c>
      <c r="AN99" s="7">
        <v>0</v>
      </c>
      <c r="AO99" s="7">
        <v>0</v>
      </c>
      <c r="AP99" s="7">
        <v>0</v>
      </c>
      <c r="AQ99" s="7">
        <v>0</v>
      </c>
      <c r="AR99" s="7">
        <v>0</v>
      </c>
      <c r="AS99" s="7">
        <v>0</v>
      </c>
      <c r="AT99" s="7">
        <v>0</v>
      </c>
      <c r="AU99" s="7">
        <v>0</v>
      </c>
      <c r="AV99" s="7">
        <v>0</v>
      </c>
      <c r="AW99" s="7">
        <v>0</v>
      </c>
      <c r="AX99" s="7">
        <v>0</v>
      </c>
      <c r="AY99" s="7">
        <v>0</v>
      </c>
      <c r="AZ99" s="7">
        <v>0</v>
      </c>
      <c r="BA99" s="7">
        <v>0</v>
      </c>
      <c r="BB99" s="52">
        <v>5.2466000000000004E-4</v>
      </c>
      <c r="BC99" s="7">
        <v>0</v>
      </c>
      <c r="BD99" s="7">
        <v>0</v>
      </c>
      <c r="BE99" s="7">
        <v>0</v>
      </c>
      <c r="BF99" s="7">
        <v>0</v>
      </c>
      <c r="BG99" s="7">
        <v>0</v>
      </c>
      <c r="BH99" s="7">
        <v>0</v>
      </c>
      <c r="BI99" s="7">
        <v>0</v>
      </c>
      <c r="BJ99" s="7">
        <v>0</v>
      </c>
    </row>
    <row r="100" spans="1:62" x14ac:dyDescent="0.35">
      <c r="A100" s="44" t="s">
        <v>779</v>
      </c>
      <c r="B100" s="44" t="s">
        <v>1729</v>
      </c>
      <c r="C100" s="44">
        <v>81</v>
      </c>
      <c r="D100" s="44" t="s">
        <v>1730</v>
      </c>
      <c r="E100" s="44" t="s">
        <v>1644</v>
      </c>
      <c r="F100" s="44" t="s">
        <v>613</v>
      </c>
      <c r="G100" s="44" t="s">
        <v>481</v>
      </c>
      <c r="H100" s="44">
        <v>5</v>
      </c>
      <c r="I100" s="45">
        <v>5.465E-5</v>
      </c>
      <c r="J100" s="44">
        <v>0</v>
      </c>
      <c r="K100" s="44">
        <v>5</v>
      </c>
      <c r="L100" s="45">
        <v>5.2465897166841555E-4</v>
      </c>
      <c r="M100" s="7">
        <v>1.3076E-4</v>
      </c>
      <c r="N100" s="7">
        <v>2.6152E-4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7">
        <v>0</v>
      </c>
      <c r="AC100" s="52">
        <v>5.2466000000000004E-4</v>
      </c>
      <c r="AD100" s="7">
        <v>0</v>
      </c>
      <c r="AE100" s="52">
        <v>5.2466000000000004E-4</v>
      </c>
      <c r="AF100" s="7">
        <v>0</v>
      </c>
      <c r="AG100" s="7">
        <v>0</v>
      </c>
      <c r="AH100" s="7">
        <v>0</v>
      </c>
      <c r="AI100" s="52">
        <v>5.2466000000000004E-4</v>
      </c>
      <c r="AJ100" s="7">
        <v>0</v>
      </c>
      <c r="AK100" s="7">
        <v>0</v>
      </c>
      <c r="AL100" s="7">
        <v>0</v>
      </c>
      <c r="AM100" s="7">
        <v>0</v>
      </c>
      <c r="AN100" s="7">
        <v>0</v>
      </c>
      <c r="AO100" s="7">
        <v>0</v>
      </c>
      <c r="AP100" s="7">
        <v>0</v>
      </c>
      <c r="AQ100" s="7">
        <v>0</v>
      </c>
      <c r="AR100" s="7">
        <v>0</v>
      </c>
      <c r="AS100" s="52">
        <v>5.2466000000000004E-4</v>
      </c>
      <c r="AT100" s="7">
        <v>0</v>
      </c>
      <c r="AU100" s="7">
        <v>0</v>
      </c>
      <c r="AV100" s="7">
        <v>0</v>
      </c>
      <c r="AW100" s="52">
        <v>5.2466000000000004E-4</v>
      </c>
      <c r="AX100" s="7">
        <v>0</v>
      </c>
      <c r="AY100" s="7">
        <v>0</v>
      </c>
      <c r="AZ100" s="7">
        <v>0</v>
      </c>
      <c r="BA100" s="7">
        <v>0</v>
      </c>
      <c r="BB100" s="7">
        <v>0</v>
      </c>
      <c r="BC100" s="7">
        <v>0</v>
      </c>
      <c r="BD100" s="7">
        <v>0</v>
      </c>
      <c r="BE100" s="7">
        <v>0</v>
      </c>
      <c r="BF100" s="7">
        <v>0</v>
      </c>
      <c r="BG100" s="7">
        <v>0</v>
      </c>
      <c r="BH100" s="7">
        <v>0</v>
      </c>
      <c r="BI100" s="7">
        <v>0</v>
      </c>
      <c r="BJ100" s="7">
        <v>0</v>
      </c>
    </row>
    <row r="101" spans="1:62" x14ac:dyDescent="0.35">
      <c r="A101" s="42" t="s">
        <v>782</v>
      </c>
      <c r="B101" s="42" t="s">
        <v>1731</v>
      </c>
      <c r="C101" s="42">
        <v>287</v>
      </c>
      <c r="D101" s="42" t="s">
        <v>1732</v>
      </c>
      <c r="E101" s="42" t="s">
        <v>1683</v>
      </c>
      <c r="F101" s="42" t="s">
        <v>611</v>
      </c>
      <c r="G101" s="42" t="s">
        <v>480</v>
      </c>
      <c r="H101" s="42">
        <v>5</v>
      </c>
      <c r="I101" s="43">
        <v>5.465E-5</v>
      </c>
      <c r="J101" s="42">
        <v>0</v>
      </c>
      <c r="K101" s="42">
        <v>5</v>
      </c>
      <c r="L101" s="43">
        <v>5.2465897166841555E-4</v>
      </c>
      <c r="M101" s="7">
        <v>6.3609999999999996E-5</v>
      </c>
      <c r="N101" s="7">
        <v>1.2721999999999999E-4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52">
        <v>5.2466000000000004E-4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52">
        <v>5.2466000000000004E-4</v>
      </c>
      <c r="AF101" s="7">
        <v>0</v>
      </c>
      <c r="AG101" s="7">
        <v>0</v>
      </c>
      <c r="AH101" s="7">
        <v>0</v>
      </c>
      <c r="AI101" s="7">
        <v>0</v>
      </c>
      <c r="AJ101" s="7">
        <v>0</v>
      </c>
      <c r="AK101" s="52">
        <v>5.2466000000000004E-4</v>
      </c>
      <c r="AL101" s="7">
        <v>0</v>
      </c>
      <c r="AM101" s="7">
        <v>0</v>
      </c>
      <c r="AN101" s="7">
        <v>0</v>
      </c>
      <c r="AO101" s="7">
        <v>0</v>
      </c>
      <c r="AP101" s="52">
        <v>5.2466000000000004E-4</v>
      </c>
      <c r="AQ101" s="7">
        <v>0</v>
      </c>
      <c r="AR101" s="7">
        <v>0</v>
      </c>
      <c r="AS101" s="7">
        <v>0</v>
      </c>
      <c r="AT101" s="7">
        <v>0</v>
      </c>
      <c r="AU101" s="7">
        <v>0</v>
      </c>
      <c r="AV101" s="7">
        <v>0</v>
      </c>
      <c r="AW101" s="52">
        <v>5.2466000000000004E-4</v>
      </c>
      <c r="AX101" s="7">
        <v>0</v>
      </c>
      <c r="AY101" s="7">
        <v>0</v>
      </c>
      <c r="AZ101" s="7">
        <v>0</v>
      </c>
      <c r="BA101" s="7">
        <v>0</v>
      </c>
      <c r="BB101" s="7">
        <v>0</v>
      </c>
      <c r="BC101" s="7">
        <v>0</v>
      </c>
      <c r="BD101" s="7">
        <v>0</v>
      </c>
      <c r="BE101" s="7">
        <v>0</v>
      </c>
      <c r="BF101" s="7">
        <v>0</v>
      </c>
      <c r="BG101" s="7">
        <v>0</v>
      </c>
      <c r="BH101" s="7">
        <v>0</v>
      </c>
      <c r="BI101" s="7">
        <v>0</v>
      </c>
      <c r="BJ101" s="7">
        <v>0</v>
      </c>
    </row>
    <row r="102" spans="1:62" x14ac:dyDescent="0.35">
      <c r="A102" s="42" t="s">
        <v>785</v>
      </c>
      <c r="B102" s="42" t="s">
        <v>1733</v>
      </c>
      <c r="C102" s="42">
        <v>89</v>
      </c>
      <c r="D102" s="42" t="s">
        <v>1734</v>
      </c>
      <c r="E102" s="42" t="s">
        <v>1632</v>
      </c>
      <c r="F102" s="42" t="s">
        <v>612</v>
      </c>
      <c r="G102" s="42" t="s">
        <v>480</v>
      </c>
      <c r="H102" s="42">
        <v>4</v>
      </c>
      <c r="I102" s="43">
        <v>4.3720000000000002E-5</v>
      </c>
      <c r="J102" s="42">
        <v>0</v>
      </c>
      <c r="K102" s="42">
        <v>4</v>
      </c>
      <c r="L102" s="43">
        <v>5.2465897166841555E-4</v>
      </c>
      <c r="M102" s="7">
        <v>5.0179999999999997E-5</v>
      </c>
      <c r="N102" s="7">
        <v>1.0035999999999999E-4</v>
      </c>
      <c r="O102" s="7">
        <v>0</v>
      </c>
      <c r="P102" s="7">
        <v>0</v>
      </c>
      <c r="Q102" s="52">
        <v>5.2466000000000004E-4</v>
      </c>
      <c r="R102" s="7">
        <v>0</v>
      </c>
      <c r="S102" s="7">
        <v>0</v>
      </c>
      <c r="T102" s="7">
        <v>0</v>
      </c>
      <c r="U102" s="7">
        <v>0</v>
      </c>
      <c r="V102" s="7">
        <v>0</v>
      </c>
      <c r="W102" s="7">
        <v>0</v>
      </c>
      <c r="X102" s="52">
        <v>5.2466000000000004E-4</v>
      </c>
      <c r="Y102" s="7">
        <v>0</v>
      </c>
      <c r="Z102" s="7">
        <v>0</v>
      </c>
      <c r="AA102" s="7">
        <v>0</v>
      </c>
      <c r="AB102" s="7">
        <v>0</v>
      </c>
      <c r="AC102" s="7">
        <v>0</v>
      </c>
      <c r="AD102" s="7">
        <v>0</v>
      </c>
      <c r="AE102" s="7">
        <v>0</v>
      </c>
      <c r="AF102" s="7">
        <v>0</v>
      </c>
      <c r="AG102" s="7">
        <v>0</v>
      </c>
      <c r="AH102" s="7">
        <v>0</v>
      </c>
      <c r="AI102" s="7">
        <v>0</v>
      </c>
      <c r="AJ102" s="7">
        <v>0</v>
      </c>
      <c r="AK102" s="7">
        <v>0</v>
      </c>
      <c r="AL102" s="7">
        <v>0</v>
      </c>
      <c r="AM102" s="7">
        <v>0</v>
      </c>
      <c r="AN102" s="52">
        <v>5.2466000000000004E-4</v>
      </c>
      <c r="AO102" s="7">
        <v>0</v>
      </c>
      <c r="AP102" s="7">
        <v>0</v>
      </c>
      <c r="AQ102" s="7">
        <v>0</v>
      </c>
      <c r="AR102" s="7">
        <v>0</v>
      </c>
      <c r="AS102" s="7">
        <v>0</v>
      </c>
      <c r="AT102" s="7">
        <v>0</v>
      </c>
      <c r="AU102" s="7">
        <v>0</v>
      </c>
      <c r="AV102" s="7">
        <v>0</v>
      </c>
      <c r="AW102" s="7">
        <v>0</v>
      </c>
      <c r="AX102" s="7">
        <v>0</v>
      </c>
      <c r="AY102" s="7">
        <v>0</v>
      </c>
      <c r="AZ102" s="7">
        <v>0</v>
      </c>
      <c r="BA102" s="7">
        <v>0</v>
      </c>
      <c r="BB102" s="7">
        <v>0</v>
      </c>
      <c r="BC102" s="7">
        <v>0</v>
      </c>
      <c r="BD102" s="7">
        <v>0</v>
      </c>
      <c r="BE102" s="7">
        <v>0</v>
      </c>
      <c r="BF102" s="7">
        <v>0</v>
      </c>
      <c r="BG102" s="7">
        <v>0</v>
      </c>
      <c r="BH102" s="52">
        <v>5.2466000000000004E-4</v>
      </c>
      <c r="BI102" s="7">
        <v>0</v>
      </c>
      <c r="BJ102" s="7">
        <v>0</v>
      </c>
    </row>
    <row r="103" spans="1:62" x14ac:dyDescent="0.35">
      <c r="A103" s="44" t="s">
        <v>788</v>
      </c>
      <c r="B103" s="44" t="s">
        <v>1735</v>
      </c>
      <c r="C103" s="44">
        <v>369</v>
      </c>
      <c r="D103" s="44" t="s">
        <v>1736</v>
      </c>
      <c r="E103" s="44" t="s">
        <v>1632</v>
      </c>
      <c r="F103" s="44" t="s">
        <v>616</v>
      </c>
      <c r="G103" s="44" t="s">
        <v>481</v>
      </c>
      <c r="H103" s="44">
        <v>4</v>
      </c>
      <c r="I103" s="45">
        <v>4.3720000000000002E-5</v>
      </c>
      <c r="J103" s="44">
        <v>0</v>
      </c>
      <c r="K103" s="44">
        <v>4</v>
      </c>
      <c r="L103" s="45">
        <v>5.2465897166841555E-4</v>
      </c>
      <c r="M103" s="7">
        <v>1.838E-5</v>
      </c>
      <c r="N103" s="7">
        <v>3.676E-5</v>
      </c>
      <c r="O103" s="52">
        <v>5.2466000000000004E-4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7">
        <v>0</v>
      </c>
      <c r="AK103" s="7">
        <v>0</v>
      </c>
      <c r="AL103" s="7">
        <v>0</v>
      </c>
      <c r="AM103" s="7">
        <v>0</v>
      </c>
      <c r="AN103" s="7">
        <v>0</v>
      </c>
      <c r="AO103" s="7">
        <v>0</v>
      </c>
      <c r="AP103" s="7">
        <v>0</v>
      </c>
      <c r="AQ103" s="7">
        <v>0</v>
      </c>
      <c r="AR103" s="7">
        <v>0</v>
      </c>
      <c r="AS103" s="52">
        <v>5.2466000000000004E-4</v>
      </c>
      <c r="AT103" s="7">
        <v>0</v>
      </c>
      <c r="AU103" s="7">
        <v>0</v>
      </c>
      <c r="AV103" s="7">
        <v>0</v>
      </c>
      <c r="AW103" s="7">
        <v>0</v>
      </c>
      <c r="AX103" s="7">
        <v>0</v>
      </c>
      <c r="AY103" s="52">
        <v>5.2466000000000004E-4</v>
      </c>
      <c r="AZ103" s="7">
        <v>0</v>
      </c>
      <c r="BA103" s="7">
        <v>0</v>
      </c>
      <c r="BB103" s="7">
        <v>0</v>
      </c>
      <c r="BC103" s="7">
        <v>0</v>
      </c>
      <c r="BD103" s="7">
        <v>0</v>
      </c>
      <c r="BE103" s="7">
        <v>0</v>
      </c>
      <c r="BF103" s="7">
        <v>0</v>
      </c>
      <c r="BG103" s="7">
        <v>0</v>
      </c>
      <c r="BH103" s="7">
        <v>0</v>
      </c>
      <c r="BI103" s="7">
        <v>0</v>
      </c>
      <c r="BJ103" s="52">
        <v>5.2466000000000004E-4</v>
      </c>
    </row>
    <row r="104" spans="1:62" x14ac:dyDescent="0.35">
      <c r="A104" s="38" t="s">
        <v>791</v>
      </c>
      <c r="B104" s="38" t="s">
        <v>1737</v>
      </c>
      <c r="C104" s="38">
        <v>229</v>
      </c>
      <c r="D104" s="38" t="s">
        <v>1738</v>
      </c>
      <c r="E104" s="38" t="s">
        <v>1636</v>
      </c>
      <c r="F104" s="38" t="s">
        <v>598</v>
      </c>
      <c r="G104" s="38" t="s">
        <v>472</v>
      </c>
      <c r="H104" s="38">
        <v>4</v>
      </c>
      <c r="I104" s="39">
        <v>4.3720000000000002E-5</v>
      </c>
      <c r="J104" s="38">
        <v>0</v>
      </c>
      <c r="K104" s="38">
        <v>4</v>
      </c>
      <c r="L104" s="39">
        <v>5.2465897166841555E-4</v>
      </c>
      <c r="M104" s="7">
        <v>1.5549999999999999E-5</v>
      </c>
      <c r="N104" s="7">
        <v>3.1099999999999997E-5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7">
        <v>0</v>
      </c>
      <c r="U104" s="7">
        <v>0</v>
      </c>
      <c r="V104" s="7">
        <v>0</v>
      </c>
      <c r="W104" s="7">
        <v>0</v>
      </c>
      <c r="X104" s="7">
        <v>0</v>
      </c>
      <c r="Y104" s="7">
        <v>0</v>
      </c>
      <c r="Z104" s="7">
        <v>0</v>
      </c>
      <c r="AA104" s="7">
        <v>0</v>
      </c>
      <c r="AB104" s="7">
        <v>0</v>
      </c>
      <c r="AC104" s="7">
        <v>0</v>
      </c>
      <c r="AD104" s="7">
        <v>0</v>
      </c>
      <c r="AE104" s="7">
        <v>0</v>
      </c>
      <c r="AF104" s="7">
        <v>0</v>
      </c>
      <c r="AG104" s="7">
        <v>0</v>
      </c>
      <c r="AH104" s="7">
        <v>0</v>
      </c>
      <c r="AI104" s="7">
        <v>0</v>
      </c>
      <c r="AJ104" s="7">
        <v>0</v>
      </c>
      <c r="AK104" s="7">
        <v>0</v>
      </c>
      <c r="AL104" s="7">
        <v>0</v>
      </c>
      <c r="AM104" s="7">
        <v>0</v>
      </c>
      <c r="AN104" s="7">
        <v>0</v>
      </c>
      <c r="AO104" s="7">
        <v>0</v>
      </c>
      <c r="AP104" s="7">
        <v>0</v>
      </c>
      <c r="AQ104" s="52">
        <v>5.2466000000000004E-4</v>
      </c>
      <c r="AR104" s="52">
        <v>5.2466000000000004E-4</v>
      </c>
      <c r="AS104" s="7">
        <v>0</v>
      </c>
      <c r="AT104" s="7">
        <v>0</v>
      </c>
      <c r="AU104" s="7">
        <v>0</v>
      </c>
      <c r="AV104" s="52">
        <v>5.2466000000000004E-4</v>
      </c>
      <c r="AW104" s="7">
        <v>0</v>
      </c>
      <c r="AX104" s="7">
        <v>0</v>
      </c>
      <c r="AY104" s="7">
        <v>0</v>
      </c>
      <c r="AZ104" s="52">
        <v>5.2466000000000004E-4</v>
      </c>
      <c r="BA104" s="7">
        <v>0</v>
      </c>
      <c r="BB104" s="7">
        <v>0</v>
      </c>
      <c r="BC104" s="7">
        <v>0</v>
      </c>
      <c r="BD104" s="7">
        <v>0</v>
      </c>
      <c r="BE104" s="7">
        <v>0</v>
      </c>
      <c r="BF104" s="7">
        <v>0</v>
      </c>
      <c r="BG104" s="7">
        <v>0</v>
      </c>
      <c r="BH104" s="7">
        <v>0</v>
      </c>
      <c r="BI104" s="7">
        <v>0</v>
      </c>
      <c r="BJ104" s="7">
        <v>0</v>
      </c>
    </row>
    <row r="105" spans="1:62" x14ac:dyDescent="0.35">
      <c r="A105" s="38" t="s">
        <v>794</v>
      </c>
      <c r="B105" s="38" t="s">
        <v>1739</v>
      </c>
      <c r="C105" s="38">
        <v>248</v>
      </c>
      <c r="D105" s="38" t="s">
        <v>1740</v>
      </c>
      <c r="E105" s="38" t="s">
        <v>1636</v>
      </c>
      <c r="F105" s="38" t="s">
        <v>600</v>
      </c>
      <c r="G105" s="38" t="s">
        <v>472</v>
      </c>
      <c r="H105" s="38">
        <v>4</v>
      </c>
      <c r="I105" s="39">
        <v>4.3720000000000002E-5</v>
      </c>
      <c r="J105" s="38">
        <v>0</v>
      </c>
      <c r="K105" s="38">
        <v>4</v>
      </c>
      <c r="L105" s="39">
        <v>5.2465897166841555E-4</v>
      </c>
      <c r="M105" s="7">
        <v>1.202E-5</v>
      </c>
      <c r="N105" s="7">
        <v>2.404E-5</v>
      </c>
      <c r="O105" s="52">
        <v>5.2466000000000004E-4</v>
      </c>
      <c r="P105" s="7">
        <v>0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7">
        <v>0</v>
      </c>
      <c r="AK105" s="7">
        <v>0</v>
      </c>
      <c r="AL105" s="7">
        <v>0</v>
      </c>
      <c r="AM105" s="7">
        <v>0</v>
      </c>
      <c r="AN105" s="7">
        <v>0</v>
      </c>
      <c r="AO105" s="7">
        <v>0</v>
      </c>
      <c r="AP105" s="7">
        <v>0</v>
      </c>
      <c r="AQ105" s="7">
        <v>0</v>
      </c>
      <c r="AR105" s="7">
        <v>0</v>
      </c>
      <c r="AS105" s="7">
        <v>0</v>
      </c>
      <c r="AT105" s="7">
        <v>0</v>
      </c>
      <c r="AU105" s="7">
        <v>0</v>
      </c>
      <c r="AV105" s="7">
        <v>0</v>
      </c>
      <c r="AW105" s="7">
        <v>0</v>
      </c>
      <c r="AX105" s="7">
        <v>0</v>
      </c>
      <c r="AY105" s="7">
        <v>0</v>
      </c>
      <c r="AZ105" s="7">
        <v>0</v>
      </c>
      <c r="BA105" s="7">
        <v>0</v>
      </c>
      <c r="BB105" s="7">
        <v>0</v>
      </c>
      <c r="BC105" s="7">
        <v>0</v>
      </c>
      <c r="BD105" s="52">
        <v>5.2466000000000004E-4</v>
      </c>
      <c r="BE105" s="7">
        <v>0</v>
      </c>
      <c r="BF105" s="7">
        <v>0</v>
      </c>
      <c r="BG105" s="7">
        <v>0</v>
      </c>
      <c r="BH105" s="52">
        <v>5.2466000000000004E-4</v>
      </c>
      <c r="BI105" s="7">
        <v>0</v>
      </c>
      <c r="BJ105" s="52">
        <v>5.2466000000000004E-4</v>
      </c>
    </row>
    <row r="106" spans="1:62" x14ac:dyDescent="0.35">
      <c r="A106" s="44" t="s">
        <v>797</v>
      </c>
      <c r="B106" s="44" t="s">
        <v>1741</v>
      </c>
      <c r="C106" s="44">
        <v>59</v>
      </c>
      <c r="D106" s="44" t="s">
        <v>1742</v>
      </c>
      <c r="E106" s="44" t="s">
        <v>1632</v>
      </c>
      <c r="F106" s="44" t="s">
        <v>616</v>
      </c>
      <c r="G106" s="44" t="s">
        <v>481</v>
      </c>
      <c r="H106" s="44">
        <v>4</v>
      </c>
      <c r="I106" s="45">
        <v>4.3720000000000002E-5</v>
      </c>
      <c r="J106" s="44">
        <v>0</v>
      </c>
      <c r="K106" s="44">
        <v>4</v>
      </c>
      <c r="L106" s="45">
        <v>5.2465897166841555E-4</v>
      </c>
      <c r="M106" s="7">
        <v>4.4530000000000002E-5</v>
      </c>
      <c r="N106" s="7">
        <v>8.9060000000000005E-5</v>
      </c>
      <c r="O106" s="52">
        <v>5.2466000000000004E-4</v>
      </c>
      <c r="P106" s="52">
        <v>5.2466000000000004E-4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  <c r="V106" s="7">
        <v>0</v>
      </c>
      <c r="W106" s="7">
        <v>0</v>
      </c>
      <c r="X106" s="7">
        <v>0</v>
      </c>
      <c r="Y106" s="7">
        <v>0</v>
      </c>
      <c r="Z106" s="7">
        <v>0</v>
      </c>
      <c r="AA106" s="7">
        <v>0</v>
      </c>
      <c r="AB106" s="7">
        <v>0</v>
      </c>
      <c r="AC106" s="52">
        <v>5.2466000000000004E-4</v>
      </c>
      <c r="AD106" s="7">
        <v>0</v>
      </c>
      <c r="AE106" s="7">
        <v>0</v>
      </c>
      <c r="AF106" s="7">
        <v>0</v>
      </c>
      <c r="AG106" s="7">
        <v>0</v>
      </c>
      <c r="AH106" s="7">
        <v>0</v>
      </c>
      <c r="AI106" s="7">
        <v>0</v>
      </c>
      <c r="AJ106" s="7">
        <v>0</v>
      </c>
      <c r="AK106" s="7">
        <v>0</v>
      </c>
      <c r="AL106" s="7">
        <v>0</v>
      </c>
      <c r="AM106" s="7">
        <v>0</v>
      </c>
      <c r="AN106" s="7">
        <v>0</v>
      </c>
      <c r="AO106" s="7">
        <v>0</v>
      </c>
      <c r="AP106" s="7">
        <v>0</v>
      </c>
      <c r="AQ106" s="7">
        <v>0</v>
      </c>
      <c r="AR106" s="7">
        <v>0</v>
      </c>
      <c r="AS106" s="7">
        <v>0</v>
      </c>
      <c r="AT106" s="7">
        <v>0</v>
      </c>
      <c r="AU106" s="7">
        <v>0</v>
      </c>
      <c r="AV106" s="7">
        <v>0</v>
      </c>
      <c r="AW106" s="7">
        <v>0</v>
      </c>
      <c r="AX106" s="7">
        <v>0</v>
      </c>
      <c r="AY106" s="7">
        <v>0</v>
      </c>
      <c r="AZ106" s="7">
        <v>0</v>
      </c>
      <c r="BA106" s="7">
        <v>0</v>
      </c>
      <c r="BB106" s="7">
        <v>0</v>
      </c>
      <c r="BC106" s="7">
        <v>0</v>
      </c>
      <c r="BD106" s="7">
        <v>0</v>
      </c>
      <c r="BE106" s="7">
        <v>0</v>
      </c>
      <c r="BF106" s="7">
        <v>0</v>
      </c>
      <c r="BG106" s="7">
        <v>0</v>
      </c>
      <c r="BH106" s="7">
        <v>0</v>
      </c>
      <c r="BI106" s="7">
        <v>0</v>
      </c>
      <c r="BJ106" s="52">
        <v>5.2466000000000004E-4</v>
      </c>
    </row>
    <row r="107" spans="1:62" x14ac:dyDescent="0.35">
      <c r="A107" s="38" t="s">
        <v>800</v>
      </c>
      <c r="B107" s="38" t="s">
        <v>1743</v>
      </c>
      <c r="C107" s="38">
        <v>324</v>
      </c>
      <c r="D107" s="38" t="s">
        <v>1744</v>
      </c>
      <c r="E107" s="38" t="s">
        <v>1636</v>
      </c>
      <c r="F107" s="38" t="s">
        <v>596</v>
      </c>
      <c r="G107" s="38" t="s">
        <v>472</v>
      </c>
      <c r="H107" s="38">
        <v>3</v>
      </c>
      <c r="I107" s="39">
        <v>3.2790000000000003E-5</v>
      </c>
      <c r="J107" s="38">
        <v>0</v>
      </c>
      <c r="K107" s="38">
        <v>3</v>
      </c>
      <c r="L107" s="39">
        <v>5.2465897166841555E-4</v>
      </c>
      <c r="M107" s="7">
        <v>1.838E-5</v>
      </c>
      <c r="N107" s="7">
        <v>3.676E-5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52">
        <v>5.2466000000000004E-4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52">
        <v>5.2466000000000004E-4</v>
      </c>
      <c r="AJ107" s="7">
        <v>0</v>
      </c>
      <c r="AK107" s="7">
        <v>0</v>
      </c>
      <c r="AL107" s="52">
        <v>5.2466000000000004E-4</v>
      </c>
      <c r="AM107" s="7">
        <v>0</v>
      </c>
      <c r="AN107" s="7">
        <v>0</v>
      </c>
      <c r="AO107" s="7">
        <v>0</v>
      </c>
      <c r="AP107" s="7">
        <v>0</v>
      </c>
      <c r="AQ107" s="7">
        <v>0</v>
      </c>
      <c r="AR107" s="7">
        <v>0</v>
      </c>
      <c r="AS107" s="7">
        <v>0</v>
      </c>
      <c r="AT107" s="7">
        <v>0</v>
      </c>
      <c r="AU107" s="7">
        <v>0</v>
      </c>
      <c r="AV107" s="7">
        <v>0</v>
      </c>
      <c r="AW107" s="7">
        <v>0</v>
      </c>
      <c r="AX107" s="7">
        <v>0</v>
      </c>
      <c r="AY107" s="7">
        <v>0</v>
      </c>
      <c r="AZ107" s="7">
        <v>0</v>
      </c>
      <c r="BA107" s="7">
        <v>0</v>
      </c>
      <c r="BB107" s="7">
        <v>0</v>
      </c>
      <c r="BC107" s="7">
        <v>0</v>
      </c>
      <c r="BD107" s="7">
        <v>0</v>
      </c>
      <c r="BE107" s="7">
        <v>0</v>
      </c>
      <c r="BF107" s="7">
        <v>0</v>
      </c>
      <c r="BG107" s="7">
        <v>0</v>
      </c>
      <c r="BH107" s="7">
        <v>0</v>
      </c>
      <c r="BI107" s="7">
        <v>0</v>
      </c>
      <c r="BJ107" s="7">
        <v>0</v>
      </c>
    </row>
    <row r="108" spans="1:62" x14ac:dyDescent="0.35">
      <c r="A108" s="44" t="s">
        <v>803</v>
      </c>
      <c r="B108" s="44" t="s">
        <v>1745</v>
      </c>
      <c r="C108" s="44">
        <v>31</v>
      </c>
      <c r="D108" s="44" t="s">
        <v>1746</v>
      </c>
      <c r="E108" s="44" t="s">
        <v>1632</v>
      </c>
      <c r="F108" s="44" t="s">
        <v>617</v>
      </c>
      <c r="G108" s="44" t="s">
        <v>481</v>
      </c>
      <c r="H108" s="44">
        <v>3</v>
      </c>
      <c r="I108" s="45">
        <v>3.2790000000000003E-5</v>
      </c>
      <c r="J108" s="44">
        <v>0</v>
      </c>
      <c r="K108" s="44">
        <v>3</v>
      </c>
      <c r="L108" s="45">
        <v>5.2465897166841555E-4</v>
      </c>
      <c r="M108" s="7">
        <v>1.838E-5</v>
      </c>
      <c r="N108" s="7">
        <v>3.676E-5</v>
      </c>
      <c r="O108" s="52">
        <v>5.2466000000000004E-4</v>
      </c>
      <c r="P108" s="7">
        <v>0</v>
      </c>
      <c r="Q108" s="7">
        <v>0</v>
      </c>
      <c r="R108" s="7">
        <v>0</v>
      </c>
      <c r="S108" s="7">
        <v>0</v>
      </c>
      <c r="T108" s="52">
        <v>5.2466000000000004E-4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Z108" s="7">
        <v>0</v>
      </c>
      <c r="AA108" s="7">
        <v>0</v>
      </c>
      <c r="AB108" s="7">
        <v>0</v>
      </c>
      <c r="AC108" s="7">
        <v>0</v>
      </c>
      <c r="AD108" s="7">
        <v>0</v>
      </c>
      <c r="AE108" s="7">
        <v>0</v>
      </c>
      <c r="AF108" s="7">
        <v>0</v>
      </c>
      <c r="AG108" s="7">
        <v>0</v>
      </c>
      <c r="AH108" s="7">
        <v>0</v>
      </c>
      <c r="AI108" s="7">
        <v>0</v>
      </c>
      <c r="AJ108" s="7">
        <v>0</v>
      </c>
      <c r="AK108" s="7">
        <v>0</v>
      </c>
      <c r="AL108" s="7">
        <v>0</v>
      </c>
      <c r="AM108" s="7">
        <v>0</v>
      </c>
      <c r="AN108" s="7">
        <v>0</v>
      </c>
      <c r="AO108" s="7">
        <v>0</v>
      </c>
      <c r="AP108" s="7">
        <v>0</v>
      </c>
      <c r="AQ108" s="7">
        <v>0</v>
      </c>
      <c r="AR108" s="7">
        <v>0</v>
      </c>
      <c r="AS108" s="7">
        <v>0</v>
      </c>
      <c r="AT108" s="52">
        <v>5.2466000000000004E-4</v>
      </c>
      <c r="AU108" s="7">
        <v>0</v>
      </c>
      <c r="AV108" s="7">
        <v>0</v>
      </c>
      <c r="AW108" s="7">
        <v>0</v>
      </c>
      <c r="AX108" s="7">
        <v>0</v>
      </c>
      <c r="AY108" s="7">
        <v>0</v>
      </c>
      <c r="AZ108" s="7">
        <v>0</v>
      </c>
      <c r="BA108" s="7">
        <v>0</v>
      </c>
      <c r="BB108" s="7">
        <v>0</v>
      </c>
      <c r="BC108" s="7">
        <v>0</v>
      </c>
      <c r="BD108" s="7">
        <v>0</v>
      </c>
      <c r="BE108" s="7">
        <v>0</v>
      </c>
      <c r="BF108" s="7">
        <v>0</v>
      </c>
      <c r="BG108" s="7">
        <v>0</v>
      </c>
      <c r="BH108" s="7">
        <v>0</v>
      </c>
      <c r="BI108" s="7">
        <v>0</v>
      </c>
      <c r="BJ108" s="7">
        <v>0</v>
      </c>
    </row>
    <row r="109" spans="1:62" x14ac:dyDescent="0.35">
      <c r="A109" s="44" t="s">
        <v>806</v>
      </c>
      <c r="B109" s="44" t="s">
        <v>1747</v>
      </c>
      <c r="C109" s="44">
        <v>117</v>
      </c>
      <c r="D109" s="44" t="s">
        <v>1748</v>
      </c>
      <c r="E109" s="44" t="s">
        <v>1651</v>
      </c>
      <c r="F109" s="44" t="s">
        <v>613</v>
      </c>
      <c r="G109" s="44" t="s">
        <v>481</v>
      </c>
      <c r="H109" s="44">
        <v>3</v>
      </c>
      <c r="I109" s="45">
        <v>3.2790000000000003E-5</v>
      </c>
      <c r="J109" s="44">
        <v>0</v>
      </c>
      <c r="K109" s="44">
        <v>3</v>
      </c>
      <c r="L109" s="45">
        <v>5.2465897166841555E-4</v>
      </c>
      <c r="M109" s="7">
        <v>7.9159999999999994E-5</v>
      </c>
      <c r="N109" s="7">
        <v>1.5831999999999999E-4</v>
      </c>
      <c r="O109" s="7">
        <v>0</v>
      </c>
      <c r="P109" s="7">
        <v>0</v>
      </c>
      <c r="Q109" s="52">
        <v>5.2466000000000004E-4</v>
      </c>
      <c r="R109" s="7">
        <v>0</v>
      </c>
      <c r="S109" s="7">
        <v>0</v>
      </c>
      <c r="T109" s="7">
        <v>0</v>
      </c>
      <c r="U109" s="52">
        <v>5.2466000000000004E-4</v>
      </c>
      <c r="V109" s="7">
        <v>0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7">
        <v>0</v>
      </c>
      <c r="AK109" s="7">
        <v>0</v>
      </c>
      <c r="AL109" s="7">
        <v>0</v>
      </c>
      <c r="AM109" s="7">
        <v>0</v>
      </c>
      <c r="AN109" s="7">
        <v>0</v>
      </c>
      <c r="AO109" s="7">
        <v>0</v>
      </c>
      <c r="AP109" s="7">
        <v>0</v>
      </c>
      <c r="AQ109" s="52">
        <v>5.2466000000000004E-4</v>
      </c>
      <c r="AR109" s="7">
        <v>0</v>
      </c>
      <c r="AS109" s="7">
        <v>0</v>
      </c>
      <c r="AT109" s="7">
        <v>0</v>
      </c>
      <c r="AU109" s="7">
        <v>0</v>
      </c>
      <c r="AV109" s="7">
        <v>0</v>
      </c>
      <c r="AW109" s="7">
        <v>0</v>
      </c>
      <c r="AX109" s="7">
        <v>0</v>
      </c>
      <c r="AY109" s="7">
        <v>0</v>
      </c>
      <c r="AZ109" s="7">
        <v>0</v>
      </c>
      <c r="BA109" s="7">
        <v>0</v>
      </c>
      <c r="BB109" s="7">
        <v>0</v>
      </c>
      <c r="BC109" s="7">
        <v>0</v>
      </c>
      <c r="BD109" s="7">
        <v>0</v>
      </c>
      <c r="BE109" s="7">
        <v>0</v>
      </c>
      <c r="BF109" s="7">
        <v>0</v>
      </c>
      <c r="BG109" s="7">
        <v>0</v>
      </c>
      <c r="BH109" s="7">
        <v>0</v>
      </c>
      <c r="BI109" s="7">
        <v>0</v>
      </c>
      <c r="BJ109" s="7">
        <v>0</v>
      </c>
    </row>
    <row r="110" spans="1:62" x14ac:dyDescent="0.35">
      <c r="A110" s="44" t="s">
        <v>809</v>
      </c>
      <c r="B110" s="44" t="s">
        <v>1749</v>
      </c>
      <c r="C110" s="44">
        <v>78</v>
      </c>
      <c r="D110" s="44" t="s">
        <v>1750</v>
      </c>
      <c r="E110" s="44" t="s">
        <v>1644</v>
      </c>
      <c r="F110" s="44" t="s">
        <v>613</v>
      </c>
      <c r="G110" s="44" t="s">
        <v>481</v>
      </c>
      <c r="H110" s="44">
        <v>3</v>
      </c>
      <c r="I110" s="45">
        <v>3.2790000000000003E-5</v>
      </c>
      <c r="J110" s="44">
        <v>0</v>
      </c>
      <c r="K110" s="44">
        <v>3</v>
      </c>
      <c r="L110" s="45">
        <v>5.2465897166841555E-4</v>
      </c>
      <c r="M110" s="7">
        <v>7.7700000000000001E-6</v>
      </c>
      <c r="N110" s="7">
        <v>1.554E-5</v>
      </c>
      <c r="O110" s="7">
        <v>0</v>
      </c>
      <c r="P110" s="7">
        <v>0</v>
      </c>
      <c r="Q110" s="52">
        <v>5.2466000000000004E-4</v>
      </c>
      <c r="R110" s="7">
        <v>0</v>
      </c>
      <c r="S110" s="7">
        <v>0</v>
      </c>
      <c r="T110" s="7">
        <v>0</v>
      </c>
      <c r="U110" s="7">
        <v>0</v>
      </c>
      <c r="V110" s="7">
        <v>0</v>
      </c>
      <c r="W110" s="7">
        <v>0</v>
      </c>
      <c r="X110" s="7">
        <v>0</v>
      </c>
      <c r="Y110" s="7">
        <v>0</v>
      </c>
      <c r="Z110" s="7">
        <v>0</v>
      </c>
      <c r="AA110" s="7">
        <v>0</v>
      </c>
      <c r="AB110" s="7">
        <v>0</v>
      </c>
      <c r="AC110" s="7">
        <v>0</v>
      </c>
      <c r="AD110" s="7">
        <v>0</v>
      </c>
      <c r="AE110" s="7">
        <v>0</v>
      </c>
      <c r="AF110" s="7">
        <v>0</v>
      </c>
      <c r="AG110" s="7">
        <v>0</v>
      </c>
      <c r="AH110" s="7">
        <v>0</v>
      </c>
      <c r="AI110" s="7">
        <v>0</v>
      </c>
      <c r="AJ110" s="7">
        <v>0</v>
      </c>
      <c r="AK110" s="7">
        <v>0</v>
      </c>
      <c r="AL110" s="7">
        <v>0</v>
      </c>
      <c r="AM110" s="7">
        <v>0</v>
      </c>
      <c r="AN110" s="52">
        <v>5.2466000000000004E-4</v>
      </c>
      <c r="AO110" s="7">
        <v>0</v>
      </c>
      <c r="AP110" s="7">
        <v>0</v>
      </c>
      <c r="AQ110" s="7">
        <v>0</v>
      </c>
      <c r="AR110" s="7">
        <v>0</v>
      </c>
      <c r="AS110" s="7">
        <v>0</v>
      </c>
      <c r="AT110" s="7">
        <v>0</v>
      </c>
      <c r="AU110" s="52">
        <v>5.2466000000000004E-4</v>
      </c>
      <c r="AV110" s="7">
        <v>0</v>
      </c>
      <c r="AW110" s="7">
        <v>0</v>
      </c>
      <c r="AX110" s="7">
        <v>0</v>
      </c>
      <c r="AY110" s="7">
        <v>0</v>
      </c>
      <c r="AZ110" s="7">
        <v>0</v>
      </c>
      <c r="BA110" s="7">
        <v>0</v>
      </c>
      <c r="BB110" s="7">
        <v>0</v>
      </c>
      <c r="BC110" s="7">
        <v>0</v>
      </c>
      <c r="BD110" s="7">
        <v>0</v>
      </c>
      <c r="BE110" s="7">
        <v>0</v>
      </c>
      <c r="BF110" s="7">
        <v>0</v>
      </c>
      <c r="BG110" s="7">
        <v>0</v>
      </c>
      <c r="BH110" s="7">
        <v>0</v>
      </c>
      <c r="BI110" s="7">
        <v>0</v>
      </c>
      <c r="BJ110" s="7">
        <v>0</v>
      </c>
    </row>
    <row r="111" spans="1:62" x14ac:dyDescent="0.35">
      <c r="A111" s="44" t="s">
        <v>812</v>
      </c>
      <c r="B111" s="44" t="s">
        <v>1751</v>
      </c>
      <c r="C111" s="44">
        <v>20</v>
      </c>
      <c r="D111" s="44" t="s">
        <v>799</v>
      </c>
      <c r="E111" s="44" t="s">
        <v>1632</v>
      </c>
      <c r="F111" s="44" t="s">
        <v>614</v>
      </c>
      <c r="G111" s="44" t="s">
        <v>481</v>
      </c>
      <c r="H111" s="44">
        <v>3</v>
      </c>
      <c r="I111" s="45">
        <v>3.2790000000000003E-5</v>
      </c>
      <c r="J111" s="44">
        <v>0</v>
      </c>
      <c r="K111" s="44">
        <v>3</v>
      </c>
      <c r="L111" s="45">
        <v>5.2465897166841555E-4</v>
      </c>
      <c r="M111" s="7">
        <v>1.414E-5</v>
      </c>
      <c r="N111" s="7">
        <v>2.828E-5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  <c r="V111" s="7">
        <v>0</v>
      </c>
      <c r="W111" s="7">
        <v>0</v>
      </c>
      <c r="X111" s="7">
        <v>0</v>
      </c>
      <c r="Y111" s="52">
        <v>5.2466000000000004E-4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52">
        <v>5.2466000000000004E-4</v>
      </c>
      <c r="AG111" s="7">
        <v>0</v>
      </c>
      <c r="AH111" s="7">
        <v>0</v>
      </c>
      <c r="AI111" s="7">
        <v>0</v>
      </c>
      <c r="AJ111" s="7">
        <v>0</v>
      </c>
      <c r="AK111" s="7">
        <v>0</v>
      </c>
      <c r="AL111" s="7">
        <v>0</v>
      </c>
      <c r="AM111" s="7">
        <v>0</v>
      </c>
      <c r="AN111" s="7">
        <v>0</v>
      </c>
      <c r="AO111" s="7">
        <v>0</v>
      </c>
      <c r="AP111" s="7">
        <v>0</v>
      </c>
      <c r="AQ111" s="7">
        <v>0</v>
      </c>
      <c r="AR111" s="7">
        <v>0</v>
      </c>
      <c r="AS111" s="7">
        <v>0</v>
      </c>
      <c r="AT111" s="7">
        <v>0</v>
      </c>
      <c r="AU111" s="7">
        <v>0</v>
      </c>
      <c r="AV111" s="7">
        <v>0</v>
      </c>
      <c r="AW111" s="7">
        <v>0</v>
      </c>
      <c r="AX111" s="7">
        <v>0</v>
      </c>
      <c r="AY111" s="7">
        <v>0</v>
      </c>
      <c r="AZ111" s="52">
        <v>5.2466000000000004E-4</v>
      </c>
      <c r="BA111" s="7">
        <v>0</v>
      </c>
      <c r="BB111" s="7">
        <v>0</v>
      </c>
      <c r="BC111" s="7">
        <v>0</v>
      </c>
      <c r="BD111" s="7">
        <v>0</v>
      </c>
      <c r="BE111" s="7">
        <v>0</v>
      </c>
      <c r="BF111" s="7">
        <v>0</v>
      </c>
      <c r="BG111" s="7">
        <v>0</v>
      </c>
      <c r="BH111" s="7">
        <v>0</v>
      </c>
      <c r="BI111" s="7">
        <v>0</v>
      </c>
      <c r="BJ111" s="7">
        <v>0</v>
      </c>
    </row>
    <row r="112" spans="1:62" x14ac:dyDescent="0.35">
      <c r="A112" s="44" t="s">
        <v>815</v>
      </c>
      <c r="B112" s="44" t="s">
        <v>1752</v>
      </c>
      <c r="C112" s="44">
        <v>72</v>
      </c>
      <c r="D112" s="44" t="s">
        <v>1753</v>
      </c>
      <c r="E112" s="44" t="s">
        <v>1651</v>
      </c>
      <c r="F112" s="44" t="s">
        <v>613</v>
      </c>
      <c r="G112" s="44" t="s">
        <v>481</v>
      </c>
      <c r="H112" s="44">
        <v>3</v>
      </c>
      <c r="I112" s="45">
        <v>3.2790000000000003E-5</v>
      </c>
      <c r="J112" s="44">
        <v>0</v>
      </c>
      <c r="K112" s="44">
        <v>3</v>
      </c>
      <c r="L112" s="45">
        <v>5.2465897166841555E-4</v>
      </c>
      <c r="M112" s="7">
        <v>3.8869999999999999E-5</v>
      </c>
      <c r="N112" s="7">
        <v>7.7739999999999998E-5</v>
      </c>
      <c r="O112" s="52">
        <v>5.2466000000000004E-4</v>
      </c>
      <c r="P112" s="7">
        <v>0</v>
      </c>
      <c r="Q112" s="7">
        <v>0</v>
      </c>
      <c r="R112" s="7">
        <v>0</v>
      </c>
      <c r="S112" s="7">
        <v>0</v>
      </c>
      <c r="T112" s="52">
        <v>5.2466000000000004E-4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  <c r="Z112" s="7">
        <v>0</v>
      </c>
      <c r="AA112" s="7">
        <v>0</v>
      </c>
      <c r="AB112" s="7">
        <v>0</v>
      </c>
      <c r="AC112" s="7">
        <v>0</v>
      </c>
      <c r="AD112" s="7">
        <v>0</v>
      </c>
      <c r="AE112" s="7">
        <v>0</v>
      </c>
      <c r="AF112" s="7">
        <v>0</v>
      </c>
      <c r="AG112" s="7">
        <v>0</v>
      </c>
      <c r="AH112" s="7">
        <v>0</v>
      </c>
      <c r="AI112" s="7">
        <v>0</v>
      </c>
      <c r="AJ112" s="7">
        <v>0</v>
      </c>
      <c r="AK112" s="7">
        <v>0</v>
      </c>
      <c r="AL112" s="7">
        <v>0</v>
      </c>
      <c r="AM112" s="7">
        <v>0</v>
      </c>
      <c r="AN112" s="7">
        <v>0</v>
      </c>
      <c r="AO112" s="7">
        <v>0</v>
      </c>
      <c r="AP112" s="7">
        <v>0</v>
      </c>
      <c r="AQ112" s="7">
        <v>0</v>
      </c>
      <c r="AR112" s="52">
        <v>5.2466000000000004E-4</v>
      </c>
      <c r="AS112" s="7">
        <v>0</v>
      </c>
      <c r="AT112" s="7">
        <v>0</v>
      </c>
      <c r="AU112" s="7">
        <v>0</v>
      </c>
      <c r="AV112" s="7">
        <v>0</v>
      </c>
      <c r="AW112" s="7">
        <v>0</v>
      </c>
      <c r="AX112" s="7">
        <v>0</v>
      </c>
      <c r="AY112" s="7">
        <v>0</v>
      </c>
      <c r="AZ112" s="7">
        <v>0</v>
      </c>
      <c r="BA112" s="7">
        <v>0</v>
      </c>
      <c r="BB112" s="7">
        <v>0</v>
      </c>
      <c r="BC112" s="7">
        <v>0</v>
      </c>
      <c r="BD112" s="7">
        <v>0</v>
      </c>
      <c r="BE112" s="7">
        <v>0</v>
      </c>
      <c r="BF112" s="7">
        <v>0</v>
      </c>
      <c r="BG112" s="7">
        <v>0</v>
      </c>
      <c r="BH112" s="7">
        <v>0</v>
      </c>
      <c r="BI112" s="7">
        <v>0</v>
      </c>
      <c r="BJ112" s="7">
        <v>0</v>
      </c>
    </row>
    <row r="113" spans="1:62" x14ac:dyDescent="0.35">
      <c r="A113" s="38" t="s">
        <v>818</v>
      </c>
      <c r="B113" s="38" t="s">
        <v>1754</v>
      </c>
      <c r="C113" s="38">
        <v>244</v>
      </c>
      <c r="D113" s="38" t="s">
        <v>1755</v>
      </c>
      <c r="E113" s="38" t="s">
        <v>1636</v>
      </c>
      <c r="F113" s="38" t="s">
        <v>600</v>
      </c>
      <c r="G113" s="38" t="s">
        <v>472</v>
      </c>
      <c r="H113" s="38">
        <v>3</v>
      </c>
      <c r="I113" s="39">
        <v>3.2790000000000003E-5</v>
      </c>
      <c r="J113" s="38">
        <v>0</v>
      </c>
      <c r="K113" s="38">
        <v>3</v>
      </c>
      <c r="L113" s="39">
        <v>5.2465897166841555E-4</v>
      </c>
      <c r="M113" s="7">
        <v>2.1909999999999999E-5</v>
      </c>
      <c r="N113" s="7">
        <v>4.3819999999999997E-5</v>
      </c>
      <c r="O113" s="52">
        <v>5.2466000000000004E-4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7">
        <v>0</v>
      </c>
      <c r="AK113" s="7">
        <v>0</v>
      </c>
      <c r="AL113" s="7">
        <v>0</v>
      </c>
      <c r="AM113" s="7">
        <v>0</v>
      </c>
      <c r="AN113" s="7">
        <v>0</v>
      </c>
      <c r="AO113" s="7">
        <v>0</v>
      </c>
      <c r="AP113" s="7">
        <v>0</v>
      </c>
      <c r="AQ113" s="7">
        <v>0</v>
      </c>
      <c r="AR113" s="7">
        <v>0</v>
      </c>
      <c r="AS113" s="7">
        <v>0</v>
      </c>
      <c r="AT113" s="7">
        <v>0</v>
      </c>
      <c r="AU113" s="7">
        <v>0</v>
      </c>
      <c r="AV113" s="7">
        <v>0</v>
      </c>
      <c r="AW113" s="7">
        <v>0</v>
      </c>
      <c r="AX113" s="7">
        <v>0</v>
      </c>
      <c r="AY113" s="7">
        <v>0</v>
      </c>
      <c r="AZ113" s="7">
        <v>0</v>
      </c>
      <c r="BA113" s="52">
        <v>5.2466000000000004E-4</v>
      </c>
      <c r="BB113" s="7">
        <v>0</v>
      </c>
      <c r="BC113" s="7">
        <v>0</v>
      </c>
      <c r="BD113" s="7">
        <v>0</v>
      </c>
      <c r="BE113" s="7">
        <v>0</v>
      </c>
      <c r="BF113" s="7">
        <v>0</v>
      </c>
      <c r="BG113" s="7">
        <v>0</v>
      </c>
      <c r="BH113" s="7">
        <v>0</v>
      </c>
      <c r="BI113" s="52">
        <v>5.2466000000000004E-4</v>
      </c>
      <c r="BJ113" s="7">
        <v>0</v>
      </c>
    </row>
    <row r="114" spans="1:62" x14ac:dyDescent="0.35">
      <c r="A114" s="36" t="s">
        <v>821</v>
      </c>
      <c r="B114" s="36" t="s">
        <v>1756</v>
      </c>
      <c r="C114" s="36">
        <v>338</v>
      </c>
      <c r="D114" s="36" t="s">
        <v>1447</v>
      </c>
      <c r="E114" s="36" t="s">
        <v>1636</v>
      </c>
      <c r="F114" s="36" t="s">
        <v>421</v>
      </c>
      <c r="G114" s="36" t="s">
        <v>421</v>
      </c>
      <c r="H114" s="36">
        <v>3</v>
      </c>
      <c r="I114" s="37">
        <v>3.2790000000000003E-5</v>
      </c>
      <c r="J114" s="36">
        <v>0</v>
      </c>
      <c r="K114" s="36">
        <v>3</v>
      </c>
      <c r="L114" s="37">
        <v>5.2465897166841555E-4</v>
      </c>
      <c r="M114" s="7">
        <v>1.202E-5</v>
      </c>
      <c r="N114" s="7">
        <v>2.404E-5</v>
      </c>
      <c r="O114" s="7">
        <v>0</v>
      </c>
      <c r="P114" s="7">
        <v>0</v>
      </c>
      <c r="Q114" s="52">
        <v>5.2466000000000004E-4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Z114" s="7">
        <v>0</v>
      </c>
      <c r="AA114" s="7">
        <v>0</v>
      </c>
      <c r="AB114" s="7">
        <v>0</v>
      </c>
      <c r="AC114" s="7">
        <v>0</v>
      </c>
      <c r="AD114" s="7">
        <v>0</v>
      </c>
      <c r="AE114" s="7">
        <v>0</v>
      </c>
      <c r="AF114" s="7">
        <v>0</v>
      </c>
      <c r="AG114" s="52">
        <v>5.2466000000000004E-4</v>
      </c>
      <c r="AH114" s="7">
        <v>0</v>
      </c>
      <c r="AI114" s="7">
        <v>0</v>
      </c>
      <c r="AJ114" s="7">
        <v>0</v>
      </c>
      <c r="AK114" s="7">
        <v>0</v>
      </c>
      <c r="AL114" s="7">
        <v>0</v>
      </c>
      <c r="AM114" s="7">
        <v>0</v>
      </c>
      <c r="AN114" s="7">
        <v>0</v>
      </c>
      <c r="AO114" s="7">
        <v>0</v>
      </c>
      <c r="AP114" s="7">
        <v>0</v>
      </c>
      <c r="AQ114" s="7">
        <v>0</v>
      </c>
      <c r="AR114" s="7">
        <v>0</v>
      </c>
      <c r="AS114" s="7">
        <v>0</v>
      </c>
      <c r="AT114" s="7">
        <v>0</v>
      </c>
      <c r="AU114" s="52">
        <v>5.2466000000000004E-4</v>
      </c>
      <c r="AV114" s="7">
        <v>0</v>
      </c>
      <c r="AW114" s="7">
        <v>0</v>
      </c>
      <c r="AX114" s="7">
        <v>0</v>
      </c>
      <c r="AY114" s="7">
        <v>0</v>
      </c>
      <c r="AZ114" s="7">
        <v>0</v>
      </c>
      <c r="BA114" s="7">
        <v>0</v>
      </c>
      <c r="BB114" s="7">
        <v>0</v>
      </c>
      <c r="BC114" s="7">
        <v>0</v>
      </c>
      <c r="BD114" s="7">
        <v>0</v>
      </c>
      <c r="BE114" s="7">
        <v>0</v>
      </c>
      <c r="BF114" s="7">
        <v>0</v>
      </c>
      <c r="BG114" s="7">
        <v>0</v>
      </c>
      <c r="BH114" s="7">
        <v>0</v>
      </c>
      <c r="BI114" s="7">
        <v>0</v>
      </c>
      <c r="BJ114" s="7">
        <v>0</v>
      </c>
    </row>
    <row r="115" spans="1:62" x14ac:dyDescent="0.35">
      <c r="A115" s="44" t="s">
        <v>824</v>
      </c>
      <c r="B115" s="44" t="s">
        <v>1757</v>
      </c>
      <c r="C115" s="44">
        <v>53</v>
      </c>
      <c r="D115" s="44" t="s">
        <v>1758</v>
      </c>
      <c r="E115" s="44" t="s">
        <v>1632</v>
      </c>
      <c r="F115" s="44" t="s">
        <v>616</v>
      </c>
      <c r="G115" s="44" t="s">
        <v>481</v>
      </c>
      <c r="H115" s="44">
        <v>3</v>
      </c>
      <c r="I115" s="45">
        <v>3.2790000000000003E-5</v>
      </c>
      <c r="J115" s="44">
        <v>0</v>
      </c>
      <c r="K115" s="44">
        <v>3</v>
      </c>
      <c r="L115" s="45">
        <v>5.2465897166841555E-4</v>
      </c>
      <c r="M115" s="7">
        <v>8.1990000000000006E-5</v>
      </c>
      <c r="N115" s="7">
        <v>1.6398000000000001E-4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Z115" s="52">
        <v>5.2466000000000004E-4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7">
        <v>0</v>
      </c>
      <c r="AK115" s="7">
        <v>0</v>
      </c>
      <c r="AL115" s="7">
        <v>0</v>
      </c>
      <c r="AM115" s="52">
        <v>5.2466000000000004E-4</v>
      </c>
      <c r="AN115" s="7">
        <v>0</v>
      </c>
      <c r="AO115" s="7">
        <v>0</v>
      </c>
      <c r="AP115" s="7">
        <v>0</v>
      </c>
      <c r="AQ115" s="7">
        <v>0</v>
      </c>
      <c r="AR115" s="7">
        <v>0</v>
      </c>
      <c r="AS115" s="7">
        <v>0</v>
      </c>
      <c r="AT115" s="7">
        <v>0</v>
      </c>
      <c r="AU115" s="7">
        <v>0</v>
      </c>
      <c r="AV115" s="7">
        <v>0</v>
      </c>
      <c r="AW115" s="7">
        <v>0</v>
      </c>
      <c r="AX115" s="7">
        <v>0</v>
      </c>
      <c r="AY115" s="7">
        <v>0</v>
      </c>
      <c r="AZ115" s="7">
        <v>0</v>
      </c>
      <c r="BA115" s="7">
        <v>0</v>
      </c>
      <c r="BB115" s="7">
        <v>0</v>
      </c>
      <c r="BC115" s="52">
        <v>5.2466000000000004E-4</v>
      </c>
      <c r="BD115" s="7">
        <v>0</v>
      </c>
      <c r="BE115" s="7">
        <v>0</v>
      </c>
      <c r="BF115" s="7">
        <v>0</v>
      </c>
      <c r="BG115" s="7">
        <v>0</v>
      </c>
      <c r="BH115" s="7">
        <v>0</v>
      </c>
      <c r="BI115" s="7">
        <v>0</v>
      </c>
      <c r="BJ115" s="7">
        <v>0</v>
      </c>
    </row>
    <row r="116" spans="1:62" x14ac:dyDescent="0.35">
      <c r="A116" s="44" t="s">
        <v>827</v>
      </c>
      <c r="B116" s="44" t="s">
        <v>1759</v>
      </c>
      <c r="C116" s="44">
        <v>370</v>
      </c>
      <c r="D116" s="44" t="s">
        <v>1760</v>
      </c>
      <c r="E116" s="44" t="s">
        <v>1632</v>
      </c>
      <c r="F116" s="44" t="s">
        <v>616</v>
      </c>
      <c r="G116" s="44" t="s">
        <v>481</v>
      </c>
      <c r="H116" s="44">
        <v>2</v>
      </c>
      <c r="I116" s="45">
        <v>2.1860000000000001E-5</v>
      </c>
      <c r="J116" s="44">
        <v>0</v>
      </c>
      <c r="K116" s="44">
        <v>2</v>
      </c>
      <c r="L116" s="45">
        <v>5.2465897166841555E-4</v>
      </c>
      <c r="M116" s="7">
        <v>7.0700000000000001E-6</v>
      </c>
      <c r="N116" s="7">
        <v>1.414E-5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V116" s="7">
        <v>0</v>
      </c>
      <c r="W116" s="7">
        <v>0</v>
      </c>
      <c r="X116" s="7">
        <v>0</v>
      </c>
      <c r="Y116" s="7">
        <v>0</v>
      </c>
      <c r="Z116" s="7">
        <v>0</v>
      </c>
      <c r="AA116" s="7">
        <v>0</v>
      </c>
      <c r="AB116" s="7">
        <v>0</v>
      </c>
      <c r="AC116" s="7">
        <v>0</v>
      </c>
      <c r="AD116" s="7">
        <v>0</v>
      </c>
      <c r="AE116" s="7">
        <v>0</v>
      </c>
      <c r="AF116" s="7">
        <v>0</v>
      </c>
      <c r="AG116" s="7">
        <v>0</v>
      </c>
      <c r="AH116" s="7">
        <v>0</v>
      </c>
      <c r="AI116" s="7">
        <v>0</v>
      </c>
      <c r="AJ116" s="7">
        <v>0</v>
      </c>
      <c r="AK116" s="7">
        <v>0</v>
      </c>
      <c r="AL116" s="7">
        <v>0</v>
      </c>
      <c r="AM116" s="7">
        <v>0</v>
      </c>
      <c r="AN116" s="7">
        <v>0</v>
      </c>
      <c r="AO116" s="7">
        <v>0</v>
      </c>
      <c r="AP116" s="7">
        <v>0</v>
      </c>
      <c r="AQ116" s="7">
        <v>0</v>
      </c>
      <c r="AR116" s="7">
        <v>0</v>
      </c>
      <c r="AS116" s="7">
        <v>0</v>
      </c>
      <c r="AT116" s="7">
        <v>0</v>
      </c>
      <c r="AU116" s="7">
        <v>0</v>
      </c>
      <c r="AV116" s="7">
        <v>0</v>
      </c>
      <c r="AW116" s="7">
        <v>0</v>
      </c>
      <c r="AX116" s="7">
        <v>0</v>
      </c>
      <c r="AY116" s="7">
        <v>0</v>
      </c>
      <c r="AZ116" s="7">
        <v>0</v>
      </c>
      <c r="BA116" s="7">
        <v>0</v>
      </c>
      <c r="BB116" s="52">
        <v>5.2466000000000004E-4</v>
      </c>
      <c r="BC116" s="7">
        <v>0</v>
      </c>
      <c r="BD116" s="7">
        <v>0</v>
      </c>
      <c r="BE116" s="52">
        <v>5.2466000000000004E-4</v>
      </c>
      <c r="BF116" s="7">
        <v>0</v>
      </c>
      <c r="BG116" s="7">
        <v>0</v>
      </c>
      <c r="BH116" s="7">
        <v>0</v>
      </c>
      <c r="BI116" s="7">
        <v>0</v>
      </c>
      <c r="BJ116" s="7">
        <v>0</v>
      </c>
    </row>
    <row r="117" spans="1:62" x14ac:dyDescent="0.35">
      <c r="A117" s="38" t="s">
        <v>830</v>
      </c>
      <c r="B117" s="38" t="s">
        <v>1761</v>
      </c>
      <c r="C117" s="38">
        <v>315</v>
      </c>
      <c r="D117" s="38" t="s">
        <v>1762</v>
      </c>
      <c r="E117" s="38" t="s">
        <v>1636</v>
      </c>
      <c r="F117" s="38" t="s">
        <v>604</v>
      </c>
      <c r="G117" s="38" t="s">
        <v>472</v>
      </c>
      <c r="H117" s="38">
        <v>2</v>
      </c>
      <c r="I117" s="39">
        <v>2.1860000000000001E-5</v>
      </c>
      <c r="J117" s="38">
        <v>0</v>
      </c>
      <c r="K117" s="38">
        <v>2</v>
      </c>
      <c r="L117" s="39">
        <v>5.2465897166841555E-4</v>
      </c>
      <c r="M117" s="7">
        <v>1.414E-5</v>
      </c>
      <c r="N117" s="7">
        <v>2.828E-5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52">
        <v>5.2466000000000004E-4</v>
      </c>
      <c r="X117" s="52">
        <v>5.2466000000000004E-4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7">
        <v>0</v>
      </c>
      <c r="AK117" s="7">
        <v>0</v>
      </c>
      <c r="AL117" s="7">
        <v>0</v>
      </c>
      <c r="AM117" s="7">
        <v>0</v>
      </c>
      <c r="AN117" s="7">
        <v>0</v>
      </c>
      <c r="AO117" s="7">
        <v>0</v>
      </c>
      <c r="AP117" s="7">
        <v>0</v>
      </c>
      <c r="AQ117" s="7">
        <v>0</v>
      </c>
      <c r="AR117" s="7">
        <v>0</v>
      </c>
      <c r="AS117" s="7">
        <v>0</v>
      </c>
      <c r="AT117" s="7">
        <v>0</v>
      </c>
      <c r="AU117" s="7">
        <v>0</v>
      </c>
      <c r="AV117" s="7">
        <v>0</v>
      </c>
      <c r="AW117" s="7">
        <v>0</v>
      </c>
      <c r="AX117" s="7">
        <v>0</v>
      </c>
      <c r="AY117" s="7">
        <v>0</v>
      </c>
      <c r="AZ117" s="7">
        <v>0</v>
      </c>
      <c r="BA117" s="7">
        <v>0</v>
      </c>
      <c r="BB117" s="7">
        <v>0</v>
      </c>
      <c r="BC117" s="7">
        <v>0</v>
      </c>
      <c r="BD117" s="7">
        <v>0</v>
      </c>
      <c r="BE117" s="7">
        <v>0</v>
      </c>
      <c r="BF117" s="7">
        <v>0</v>
      </c>
      <c r="BG117" s="7">
        <v>0</v>
      </c>
      <c r="BH117" s="7">
        <v>0</v>
      </c>
      <c r="BI117" s="7">
        <v>0</v>
      </c>
      <c r="BJ117" s="7">
        <v>0</v>
      </c>
    </row>
    <row r="118" spans="1:62" x14ac:dyDescent="0.35">
      <c r="A118" s="44" t="s">
        <v>833</v>
      </c>
      <c r="B118" s="44" t="s">
        <v>1763</v>
      </c>
      <c r="C118" s="44">
        <v>71</v>
      </c>
      <c r="D118" s="44" t="s">
        <v>1764</v>
      </c>
      <c r="E118" s="44" t="s">
        <v>1651</v>
      </c>
      <c r="F118" s="44" t="s">
        <v>613</v>
      </c>
      <c r="G118" s="44" t="s">
        <v>481</v>
      </c>
      <c r="H118" s="44">
        <v>2</v>
      </c>
      <c r="I118" s="45">
        <v>2.1860000000000001E-5</v>
      </c>
      <c r="J118" s="44">
        <v>0</v>
      </c>
      <c r="K118" s="44">
        <v>2</v>
      </c>
      <c r="L118" s="45">
        <v>5.2465897166841555E-4</v>
      </c>
      <c r="M118" s="7">
        <v>6.3609999999999996E-5</v>
      </c>
      <c r="N118" s="7">
        <v>1.2721999999999999E-4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Z118" s="7">
        <v>0</v>
      </c>
      <c r="AA118" s="7">
        <v>0</v>
      </c>
      <c r="AB118" s="7">
        <v>0</v>
      </c>
      <c r="AC118" s="7">
        <v>0</v>
      </c>
      <c r="AD118" s="7">
        <v>0</v>
      </c>
      <c r="AE118" s="7">
        <v>0</v>
      </c>
      <c r="AF118" s="7">
        <v>0</v>
      </c>
      <c r="AG118" s="7">
        <v>0</v>
      </c>
      <c r="AH118" s="7">
        <v>0</v>
      </c>
      <c r="AI118" s="7">
        <v>0</v>
      </c>
      <c r="AJ118" s="7">
        <v>0</v>
      </c>
      <c r="AK118" s="7">
        <v>0</v>
      </c>
      <c r="AL118" s="7">
        <v>0</v>
      </c>
      <c r="AM118" s="7">
        <v>0</v>
      </c>
      <c r="AN118" s="7">
        <v>0</v>
      </c>
      <c r="AO118" s="7">
        <v>0</v>
      </c>
      <c r="AP118" s="7">
        <v>0</v>
      </c>
      <c r="AQ118" s="7">
        <v>0</v>
      </c>
      <c r="AR118" s="7">
        <v>0</v>
      </c>
      <c r="AS118" s="7">
        <v>0</v>
      </c>
      <c r="AT118" s="7">
        <v>0</v>
      </c>
      <c r="AU118" s="7">
        <v>0</v>
      </c>
      <c r="AV118" s="7">
        <v>0</v>
      </c>
      <c r="AW118" s="7">
        <v>0</v>
      </c>
      <c r="AX118" s="52">
        <v>5.2466000000000004E-4</v>
      </c>
      <c r="AY118" s="7">
        <v>0</v>
      </c>
      <c r="AZ118" s="7">
        <v>0</v>
      </c>
      <c r="BA118" s="7">
        <v>0</v>
      </c>
      <c r="BB118" s="7">
        <v>0</v>
      </c>
      <c r="BC118" s="7">
        <v>0</v>
      </c>
      <c r="BD118" s="7">
        <v>0</v>
      </c>
      <c r="BE118" s="7">
        <v>0</v>
      </c>
      <c r="BF118" s="7">
        <v>0</v>
      </c>
      <c r="BG118" s="7">
        <v>0</v>
      </c>
      <c r="BH118" s="52">
        <v>5.2466000000000004E-4</v>
      </c>
      <c r="BI118" s="7">
        <v>0</v>
      </c>
      <c r="BJ118" s="7">
        <v>0</v>
      </c>
    </row>
    <row r="119" spans="1:62" x14ac:dyDescent="0.35">
      <c r="A119" s="44" t="s">
        <v>836</v>
      </c>
      <c r="B119" s="44" t="s">
        <v>1765</v>
      </c>
      <c r="C119" s="44">
        <v>60</v>
      </c>
      <c r="D119" s="44" t="s">
        <v>1766</v>
      </c>
      <c r="E119" s="44" t="s">
        <v>1632</v>
      </c>
      <c r="F119" s="44" t="s">
        <v>616</v>
      </c>
      <c r="G119" s="44" t="s">
        <v>481</v>
      </c>
      <c r="H119" s="44">
        <v>2</v>
      </c>
      <c r="I119" s="45">
        <v>2.1860000000000001E-5</v>
      </c>
      <c r="J119" s="44">
        <v>0</v>
      </c>
      <c r="K119" s="44">
        <v>2</v>
      </c>
      <c r="L119" s="45">
        <v>5.2465897166841555E-4</v>
      </c>
      <c r="M119" s="7">
        <v>4.95E-6</v>
      </c>
      <c r="N119" s="7">
        <v>9.9000000000000001E-6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7">
        <v>0</v>
      </c>
      <c r="AK119" s="7">
        <v>0</v>
      </c>
      <c r="AL119" s="7">
        <v>0</v>
      </c>
      <c r="AM119" s="7">
        <v>0</v>
      </c>
      <c r="AN119" s="7">
        <v>0</v>
      </c>
      <c r="AO119" s="7">
        <v>0</v>
      </c>
      <c r="AP119" s="7">
        <v>0</v>
      </c>
      <c r="AQ119" s="7">
        <v>0</v>
      </c>
      <c r="AR119" s="52">
        <v>5.2466000000000004E-4</v>
      </c>
      <c r="AS119" s="7">
        <v>0</v>
      </c>
      <c r="AT119" s="7">
        <v>0</v>
      </c>
      <c r="AU119" s="7">
        <v>0</v>
      </c>
      <c r="AV119" s="7">
        <v>0</v>
      </c>
      <c r="AW119" s="7">
        <v>0</v>
      </c>
      <c r="AX119" s="7">
        <v>0</v>
      </c>
      <c r="AY119" s="7">
        <v>0</v>
      </c>
      <c r="AZ119" s="7">
        <v>0</v>
      </c>
      <c r="BA119" s="7">
        <v>0</v>
      </c>
      <c r="BB119" s="7">
        <v>0</v>
      </c>
      <c r="BC119" s="7">
        <v>0</v>
      </c>
      <c r="BD119" s="7">
        <v>0</v>
      </c>
      <c r="BE119" s="52">
        <v>5.2466000000000004E-4</v>
      </c>
      <c r="BF119" s="7">
        <v>0</v>
      </c>
      <c r="BG119" s="7">
        <v>0</v>
      </c>
      <c r="BH119" s="7">
        <v>0</v>
      </c>
      <c r="BI119" s="7">
        <v>0</v>
      </c>
      <c r="BJ119" s="7">
        <v>0</v>
      </c>
    </row>
    <row r="120" spans="1:62" x14ac:dyDescent="0.35">
      <c r="A120" s="38" t="s">
        <v>839</v>
      </c>
      <c r="B120" s="38" t="s">
        <v>1767</v>
      </c>
      <c r="C120" s="38">
        <v>234</v>
      </c>
      <c r="D120" s="38" t="s">
        <v>1768</v>
      </c>
      <c r="E120" s="38" t="s">
        <v>1636</v>
      </c>
      <c r="F120" s="38" t="s">
        <v>604</v>
      </c>
      <c r="G120" s="38" t="s">
        <v>472</v>
      </c>
      <c r="H120" s="38">
        <v>2</v>
      </c>
      <c r="I120" s="39">
        <v>2.1860000000000001E-5</v>
      </c>
      <c r="J120" s="38">
        <v>0</v>
      </c>
      <c r="K120" s="38">
        <v>2</v>
      </c>
      <c r="L120" s="39">
        <v>5.2465897166841555E-4</v>
      </c>
      <c r="M120" s="7">
        <v>1.5549999999999999E-5</v>
      </c>
      <c r="N120" s="7">
        <v>3.1099999999999997E-5</v>
      </c>
      <c r="O120" s="7">
        <v>0</v>
      </c>
      <c r="P120" s="52">
        <v>5.2466000000000004E-4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Z120" s="7">
        <v>0</v>
      </c>
      <c r="AA120" s="7">
        <v>0</v>
      </c>
      <c r="AB120" s="7">
        <v>0</v>
      </c>
      <c r="AC120" s="7">
        <v>0</v>
      </c>
      <c r="AD120" s="52">
        <v>5.2466000000000004E-4</v>
      </c>
      <c r="AE120" s="7">
        <v>0</v>
      </c>
      <c r="AF120" s="7">
        <v>0</v>
      </c>
      <c r="AG120" s="7">
        <v>0</v>
      </c>
      <c r="AH120" s="7">
        <v>0</v>
      </c>
      <c r="AI120" s="7">
        <v>0</v>
      </c>
      <c r="AJ120" s="7">
        <v>0</v>
      </c>
      <c r="AK120" s="7">
        <v>0</v>
      </c>
      <c r="AL120" s="7">
        <v>0</v>
      </c>
      <c r="AM120" s="7">
        <v>0</v>
      </c>
      <c r="AN120" s="7">
        <v>0</v>
      </c>
      <c r="AO120" s="7">
        <v>0</v>
      </c>
      <c r="AP120" s="7">
        <v>0</v>
      </c>
      <c r="AQ120" s="7">
        <v>0</v>
      </c>
      <c r="AR120" s="7">
        <v>0</v>
      </c>
      <c r="AS120" s="7">
        <v>0</v>
      </c>
      <c r="AT120" s="7">
        <v>0</v>
      </c>
      <c r="AU120" s="7">
        <v>0</v>
      </c>
      <c r="AV120" s="7">
        <v>0</v>
      </c>
      <c r="AW120" s="7">
        <v>0</v>
      </c>
      <c r="AX120" s="7">
        <v>0</v>
      </c>
      <c r="AY120" s="7">
        <v>0</v>
      </c>
      <c r="AZ120" s="7">
        <v>0</v>
      </c>
      <c r="BA120" s="7">
        <v>0</v>
      </c>
      <c r="BB120" s="7">
        <v>0</v>
      </c>
      <c r="BC120" s="7">
        <v>0</v>
      </c>
      <c r="BD120" s="7">
        <v>0</v>
      </c>
      <c r="BE120" s="7">
        <v>0</v>
      </c>
      <c r="BF120" s="7">
        <v>0</v>
      </c>
      <c r="BG120" s="7">
        <v>0</v>
      </c>
      <c r="BH120" s="7">
        <v>0</v>
      </c>
      <c r="BI120" s="7">
        <v>0</v>
      </c>
      <c r="BJ120" s="7">
        <v>0</v>
      </c>
    </row>
    <row r="121" spans="1:62" x14ac:dyDescent="0.35">
      <c r="A121" s="44" t="s">
        <v>842</v>
      </c>
      <c r="B121" s="44" t="s">
        <v>1769</v>
      </c>
      <c r="C121" s="44">
        <v>39</v>
      </c>
      <c r="D121" s="44" t="s">
        <v>1770</v>
      </c>
      <c r="E121" s="44" t="s">
        <v>1632</v>
      </c>
      <c r="F121" s="44" t="s">
        <v>614</v>
      </c>
      <c r="G121" s="44" t="s">
        <v>481</v>
      </c>
      <c r="H121" s="44">
        <v>2</v>
      </c>
      <c r="I121" s="45">
        <v>2.1860000000000001E-5</v>
      </c>
      <c r="J121" s="44">
        <v>0</v>
      </c>
      <c r="K121" s="44">
        <v>2</v>
      </c>
      <c r="L121" s="45">
        <v>5.2465897166841555E-4</v>
      </c>
      <c r="M121" s="7">
        <v>7.2100000000000004E-5</v>
      </c>
      <c r="N121" s="7">
        <v>1.4420000000000001E-4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52">
        <v>5.2466000000000004E-4</v>
      </c>
      <c r="U121" s="7">
        <v>0</v>
      </c>
      <c r="V121" s="52">
        <v>5.2466000000000004E-4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7">
        <v>0</v>
      </c>
      <c r="AK121" s="7">
        <v>0</v>
      </c>
      <c r="AL121" s="7">
        <v>0</v>
      </c>
      <c r="AM121" s="7">
        <v>0</v>
      </c>
      <c r="AN121" s="7">
        <v>0</v>
      </c>
      <c r="AO121" s="7">
        <v>0</v>
      </c>
      <c r="AP121" s="7">
        <v>0</v>
      </c>
      <c r="AQ121" s="7">
        <v>0</v>
      </c>
      <c r="AR121" s="7">
        <v>0</v>
      </c>
      <c r="AS121" s="7">
        <v>0</v>
      </c>
      <c r="AT121" s="7">
        <v>0</v>
      </c>
      <c r="AU121" s="7">
        <v>0</v>
      </c>
      <c r="AV121" s="7">
        <v>0</v>
      </c>
      <c r="AW121" s="7">
        <v>0</v>
      </c>
      <c r="AX121" s="7">
        <v>0</v>
      </c>
      <c r="AY121" s="7">
        <v>0</v>
      </c>
      <c r="AZ121" s="7">
        <v>0</v>
      </c>
      <c r="BA121" s="7">
        <v>0</v>
      </c>
      <c r="BB121" s="7">
        <v>0</v>
      </c>
      <c r="BC121" s="7">
        <v>0</v>
      </c>
      <c r="BD121" s="7">
        <v>0</v>
      </c>
      <c r="BE121" s="7">
        <v>0</v>
      </c>
      <c r="BF121" s="7">
        <v>0</v>
      </c>
      <c r="BG121" s="7">
        <v>0</v>
      </c>
      <c r="BH121" s="7">
        <v>0</v>
      </c>
      <c r="BI121" s="7">
        <v>0</v>
      </c>
      <c r="BJ121" s="7">
        <v>0</v>
      </c>
    </row>
    <row r="122" spans="1:62" x14ac:dyDescent="0.35">
      <c r="A122" s="44" t="s">
        <v>845</v>
      </c>
      <c r="B122" s="44" t="s">
        <v>1771</v>
      </c>
      <c r="C122" s="44">
        <v>364</v>
      </c>
      <c r="D122" s="44" t="s">
        <v>707</v>
      </c>
      <c r="E122" s="44" t="s">
        <v>1636</v>
      </c>
      <c r="F122" s="44" t="s">
        <v>616</v>
      </c>
      <c r="G122" s="44" t="s">
        <v>481</v>
      </c>
      <c r="H122" s="44">
        <v>2</v>
      </c>
      <c r="I122" s="45">
        <v>2.1860000000000001E-5</v>
      </c>
      <c r="J122" s="44">
        <v>0</v>
      </c>
      <c r="K122" s="44">
        <v>2</v>
      </c>
      <c r="L122" s="45">
        <v>5.2465897166841555E-4</v>
      </c>
      <c r="M122" s="7">
        <v>6.3600000000000001E-6</v>
      </c>
      <c r="N122" s="7">
        <v>1.272E-5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W122" s="7">
        <v>0</v>
      </c>
      <c r="X122" s="7">
        <v>0</v>
      </c>
      <c r="Y122" s="7">
        <v>0</v>
      </c>
      <c r="Z122" s="7">
        <v>0</v>
      </c>
      <c r="AA122" s="7">
        <v>0</v>
      </c>
      <c r="AB122" s="52">
        <v>5.2466000000000004E-4</v>
      </c>
      <c r="AC122" s="7">
        <v>0</v>
      </c>
      <c r="AD122" s="7">
        <v>0</v>
      </c>
      <c r="AE122" s="7">
        <v>0</v>
      </c>
      <c r="AF122" s="52">
        <v>5.2466000000000004E-4</v>
      </c>
      <c r="AG122" s="7">
        <v>0</v>
      </c>
      <c r="AH122" s="7">
        <v>0</v>
      </c>
      <c r="AI122" s="7">
        <v>0</v>
      </c>
      <c r="AJ122" s="7">
        <v>0</v>
      </c>
      <c r="AK122" s="7">
        <v>0</v>
      </c>
      <c r="AL122" s="7">
        <v>0</v>
      </c>
      <c r="AM122" s="7">
        <v>0</v>
      </c>
      <c r="AN122" s="7">
        <v>0</v>
      </c>
      <c r="AO122" s="7">
        <v>0</v>
      </c>
      <c r="AP122" s="7">
        <v>0</v>
      </c>
      <c r="AQ122" s="7">
        <v>0</v>
      </c>
      <c r="AR122" s="7">
        <v>0</v>
      </c>
      <c r="AS122" s="7">
        <v>0</v>
      </c>
      <c r="AT122" s="7">
        <v>0</v>
      </c>
      <c r="AU122" s="7">
        <v>0</v>
      </c>
      <c r="AV122" s="7">
        <v>0</v>
      </c>
      <c r="AW122" s="7">
        <v>0</v>
      </c>
      <c r="AX122" s="7">
        <v>0</v>
      </c>
      <c r="AY122" s="7">
        <v>0</v>
      </c>
      <c r="AZ122" s="7">
        <v>0</v>
      </c>
      <c r="BA122" s="7">
        <v>0</v>
      </c>
      <c r="BB122" s="7">
        <v>0</v>
      </c>
      <c r="BC122" s="7">
        <v>0</v>
      </c>
      <c r="BD122" s="7">
        <v>0</v>
      </c>
      <c r="BE122" s="7">
        <v>0</v>
      </c>
      <c r="BF122" s="7">
        <v>0</v>
      </c>
      <c r="BG122" s="7">
        <v>0</v>
      </c>
      <c r="BH122" s="7">
        <v>0</v>
      </c>
      <c r="BI122" s="7">
        <v>0</v>
      </c>
      <c r="BJ122" s="7">
        <v>0</v>
      </c>
    </row>
    <row r="123" spans="1:62" x14ac:dyDescent="0.35">
      <c r="A123" s="38" t="s">
        <v>848</v>
      </c>
      <c r="B123" s="38" t="s">
        <v>1772</v>
      </c>
      <c r="C123" s="38">
        <v>246</v>
      </c>
      <c r="D123" s="38" t="s">
        <v>1773</v>
      </c>
      <c r="E123" s="38" t="s">
        <v>1636</v>
      </c>
      <c r="F123" s="38" t="s">
        <v>600</v>
      </c>
      <c r="G123" s="38" t="s">
        <v>472</v>
      </c>
      <c r="H123" s="38">
        <v>2</v>
      </c>
      <c r="I123" s="39">
        <v>2.1860000000000001E-5</v>
      </c>
      <c r="J123" s="38">
        <v>0</v>
      </c>
      <c r="K123" s="38">
        <v>2</v>
      </c>
      <c r="L123" s="39">
        <v>5.2465897166841555E-4</v>
      </c>
      <c r="M123" s="7">
        <v>1.202E-5</v>
      </c>
      <c r="N123" s="7">
        <v>2.404E-5</v>
      </c>
      <c r="O123" s="52">
        <v>5.2466000000000004E-4</v>
      </c>
      <c r="P123" s="7">
        <v>0</v>
      </c>
      <c r="Q123" s="7">
        <v>0</v>
      </c>
      <c r="R123" s="7">
        <v>0</v>
      </c>
      <c r="S123" s="7">
        <v>0</v>
      </c>
      <c r="T123" s="7">
        <v>0</v>
      </c>
      <c r="U123" s="7">
        <v>0</v>
      </c>
      <c r="V123" s="7">
        <v>0</v>
      </c>
      <c r="W123" s="52">
        <v>5.2466000000000004E-4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7">
        <v>0</v>
      </c>
      <c r="AK123" s="7">
        <v>0</v>
      </c>
      <c r="AL123" s="7">
        <v>0</v>
      </c>
      <c r="AM123" s="7">
        <v>0</v>
      </c>
      <c r="AN123" s="7">
        <v>0</v>
      </c>
      <c r="AO123" s="7">
        <v>0</v>
      </c>
      <c r="AP123" s="7">
        <v>0</v>
      </c>
      <c r="AQ123" s="7">
        <v>0</v>
      </c>
      <c r="AR123" s="7">
        <v>0</v>
      </c>
      <c r="AS123" s="7">
        <v>0</v>
      </c>
      <c r="AT123" s="7">
        <v>0</v>
      </c>
      <c r="AU123" s="7">
        <v>0</v>
      </c>
      <c r="AV123" s="7">
        <v>0</v>
      </c>
      <c r="AW123" s="7">
        <v>0</v>
      </c>
      <c r="AX123" s="7">
        <v>0</v>
      </c>
      <c r="AY123" s="7">
        <v>0</v>
      </c>
      <c r="AZ123" s="7">
        <v>0</v>
      </c>
      <c r="BA123" s="7">
        <v>0</v>
      </c>
      <c r="BB123" s="7">
        <v>0</v>
      </c>
      <c r="BC123" s="7">
        <v>0</v>
      </c>
      <c r="BD123" s="7">
        <v>0</v>
      </c>
      <c r="BE123" s="7">
        <v>0</v>
      </c>
      <c r="BF123" s="7">
        <v>0</v>
      </c>
      <c r="BG123" s="7">
        <v>0</v>
      </c>
      <c r="BH123" s="7">
        <v>0</v>
      </c>
      <c r="BI123" s="7">
        <v>0</v>
      </c>
      <c r="BJ123" s="7">
        <v>0</v>
      </c>
    </row>
    <row r="124" spans="1:62" x14ac:dyDescent="0.35">
      <c r="A124" s="44" t="s">
        <v>851</v>
      </c>
      <c r="B124" s="44" t="s">
        <v>1774</v>
      </c>
      <c r="C124" s="44">
        <v>28</v>
      </c>
      <c r="D124" s="44" t="s">
        <v>1775</v>
      </c>
      <c r="E124" s="44" t="s">
        <v>1632</v>
      </c>
      <c r="F124" s="44" t="s">
        <v>614</v>
      </c>
      <c r="G124" s="44" t="s">
        <v>481</v>
      </c>
      <c r="H124" s="44">
        <v>2</v>
      </c>
      <c r="I124" s="45">
        <v>2.1860000000000001E-5</v>
      </c>
      <c r="J124" s="44">
        <v>0</v>
      </c>
      <c r="K124" s="44">
        <v>2</v>
      </c>
      <c r="L124" s="45">
        <v>5.2465897166841555E-4</v>
      </c>
      <c r="M124" s="7">
        <v>2.12E-6</v>
      </c>
      <c r="N124" s="7">
        <v>4.2400000000000001E-6</v>
      </c>
      <c r="O124" s="52">
        <v>5.2466000000000004E-4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  <c r="W124" s="52">
        <v>5.2466000000000004E-4</v>
      </c>
      <c r="X124" s="7">
        <v>0</v>
      </c>
      <c r="Y124" s="7">
        <v>0</v>
      </c>
      <c r="Z124" s="7">
        <v>0</v>
      </c>
      <c r="AA124" s="7">
        <v>0</v>
      </c>
      <c r="AB124" s="7">
        <v>0</v>
      </c>
      <c r="AC124" s="7">
        <v>0</v>
      </c>
      <c r="AD124" s="7">
        <v>0</v>
      </c>
      <c r="AE124" s="7">
        <v>0</v>
      </c>
      <c r="AF124" s="7">
        <v>0</v>
      </c>
      <c r="AG124" s="7">
        <v>0</v>
      </c>
      <c r="AH124" s="7">
        <v>0</v>
      </c>
      <c r="AI124" s="7">
        <v>0</v>
      </c>
      <c r="AJ124" s="7">
        <v>0</v>
      </c>
      <c r="AK124" s="7">
        <v>0</v>
      </c>
      <c r="AL124" s="7">
        <v>0</v>
      </c>
      <c r="AM124" s="7">
        <v>0</v>
      </c>
      <c r="AN124" s="7">
        <v>0</v>
      </c>
      <c r="AO124" s="7">
        <v>0</v>
      </c>
      <c r="AP124" s="7">
        <v>0</v>
      </c>
      <c r="AQ124" s="7">
        <v>0</v>
      </c>
      <c r="AR124" s="7">
        <v>0</v>
      </c>
      <c r="AS124" s="7">
        <v>0</v>
      </c>
      <c r="AT124" s="7">
        <v>0</v>
      </c>
      <c r="AU124" s="7">
        <v>0</v>
      </c>
      <c r="AV124" s="7">
        <v>0</v>
      </c>
      <c r="AW124" s="7">
        <v>0</v>
      </c>
      <c r="AX124" s="7">
        <v>0</v>
      </c>
      <c r="AY124" s="7">
        <v>0</v>
      </c>
      <c r="AZ124" s="7">
        <v>0</v>
      </c>
      <c r="BA124" s="7">
        <v>0</v>
      </c>
      <c r="BB124" s="7">
        <v>0</v>
      </c>
      <c r="BC124" s="7">
        <v>0</v>
      </c>
      <c r="BD124" s="7">
        <v>0</v>
      </c>
      <c r="BE124" s="7">
        <v>0</v>
      </c>
      <c r="BF124" s="7">
        <v>0</v>
      </c>
      <c r="BG124" s="7">
        <v>0</v>
      </c>
      <c r="BH124" s="7">
        <v>0</v>
      </c>
      <c r="BI124" s="7">
        <v>0</v>
      </c>
      <c r="BJ124" s="7">
        <v>0</v>
      </c>
    </row>
    <row r="125" spans="1:62" x14ac:dyDescent="0.35">
      <c r="A125" s="38" t="s">
        <v>854</v>
      </c>
      <c r="B125" s="38" t="s">
        <v>1776</v>
      </c>
      <c r="C125" s="38">
        <v>163</v>
      </c>
      <c r="D125" s="38" t="s">
        <v>1777</v>
      </c>
      <c r="E125" s="38" t="s">
        <v>1636</v>
      </c>
      <c r="F125" s="38" t="s">
        <v>596</v>
      </c>
      <c r="G125" s="38" t="s">
        <v>472</v>
      </c>
      <c r="H125" s="38">
        <v>2</v>
      </c>
      <c r="I125" s="39">
        <v>2.1860000000000001E-5</v>
      </c>
      <c r="J125" s="38">
        <v>0</v>
      </c>
      <c r="K125" s="38">
        <v>2</v>
      </c>
      <c r="L125" s="39">
        <v>5.2465897166841555E-4</v>
      </c>
      <c r="M125" s="7">
        <v>1.4100000000000001E-6</v>
      </c>
      <c r="N125" s="7">
        <v>2.8200000000000001E-6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7">
        <v>0</v>
      </c>
      <c r="X125" s="7">
        <v>0</v>
      </c>
      <c r="Y125" s="52">
        <v>5.2466000000000004E-4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7">
        <v>0</v>
      </c>
      <c r="AK125" s="7">
        <v>0</v>
      </c>
      <c r="AL125" s="7">
        <v>0</v>
      </c>
      <c r="AM125" s="7">
        <v>0</v>
      </c>
      <c r="AN125" s="7">
        <v>0</v>
      </c>
      <c r="AO125" s="7">
        <v>0</v>
      </c>
      <c r="AP125" s="7">
        <v>0</v>
      </c>
      <c r="AQ125" s="7">
        <v>0</v>
      </c>
      <c r="AR125" s="7">
        <v>0</v>
      </c>
      <c r="AS125" s="7">
        <v>0</v>
      </c>
      <c r="AT125" s="7">
        <v>0</v>
      </c>
      <c r="AU125" s="7">
        <v>0</v>
      </c>
      <c r="AV125" s="7">
        <v>0</v>
      </c>
      <c r="AW125" s="7">
        <v>0</v>
      </c>
      <c r="AX125" s="7">
        <v>0</v>
      </c>
      <c r="AY125" s="7">
        <v>0</v>
      </c>
      <c r="AZ125" s="7">
        <v>0</v>
      </c>
      <c r="BA125" s="7">
        <v>0</v>
      </c>
      <c r="BB125" s="7">
        <v>0</v>
      </c>
      <c r="BC125" s="7">
        <v>0</v>
      </c>
      <c r="BD125" s="52">
        <v>5.2466000000000004E-4</v>
      </c>
      <c r="BE125" s="7">
        <v>0</v>
      </c>
      <c r="BF125" s="7">
        <v>0</v>
      </c>
      <c r="BG125" s="7">
        <v>0</v>
      </c>
      <c r="BH125" s="7">
        <v>0</v>
      </c>
      <c r="BI125" s="7">
        <v>0</v>
      </c>
      <c r="BJ125" s="7">
        <v>0</v>
      </c>
    </row>
    <row r="126" spans="1:62" x14ac:dyDescent="0.35">
      <c r="A126" s="44" t="s">
        <v>857</v>
      </c>
      <c r="B126" s="44" t="s">
        <v>1778</v>
      </c>
      <c r="C126" s="44">
        <v>66</v>
      </c>
      <c r="D126" s="44" t="s">
        <v>1779</v>
      </c>
      <c r="E126" s="44" t="s">
        <v>1651</v>
      </c>
      <c r="F126" s="44" t="s">
        <v>615</v>
      </c>
      <c r="G126" s="44" t="s">
        <v>481</v>
      </c>
      <c r="H126" s="44">
        <v>2</v>
      </c>
      <c r="I126" s="45">
        <v>2.1860000000000001E-5</v>
      </c>
      <c r="J126" s="44">
        <v>0</v>
      </c>
      <c r="K126" s="44">
        <v>2</v>
      </c>
      <c r="L126" s="45">
        <v>5.2465897166841555E-4</v>
      </c>
      <c r="M126" s="7">
        <v>2.83E-6</v>
      </c>
      <c r="N126" s="7">
        <v>5.66E-6</v>
      </c>
      <c r="O126" s="7">
        <v>0</v>
      </c>
      <c r="P126" s="7">
        <v>0</v>
      </c>
      <c r="Q126" s="7">
        <v>0</v>
      </c>
      <c r="R126" s="52">
        <v>5.2466000000000004E-4</v>
      </c>
      <c r="S126" s="7">
        <v>0</v>
      </c>
      <c r="T126" s="7">
        <v>0</v>
      </c>
      <c r="U126" s="7">
        <v>0</v>
      </c>
      <c r="V126" s="7">
        <v>0</v>
      </c>
      <c r="W126" s="7">
        <v>0</v>
      </c>
      <c r="X126" s="7">
        <v>0</v>
      </c>
      <c r="Y126" s="7">
        <v>0</v>
      </c>
      <c r="Z126" s="7">
        <v>0</v>
      </c>
      <c r="AA126" s="7">
        <v>0</v>
      </c>
      <c r="AB126" s="7">
        <v>0</v>
      </c>
      <c r="AC126" s="7">
        <v>0</v>
      </c>
      <c r="AD126" s="7">
        <v>0</v>
      </c>
      <c r="AE126" s="7">
        <v>0</v>
      </c>
      <c r="AF126" s="7">
        <v>0</v>
      </c>
      <c r="AG126" s="52">
        <v>5.2466000000000004E-4</v>
      </c>
      <c r="AH126" s="7">
        <v>0</v>
      </c>
      <c r="AI126" s="7">
        <v>0</v>
      </c>
      <c r="AJ126" s="7">
        <v>0</v>
      </c>
      <c r="AK126" s="7">
        <v>0</v>
      </c>
      <c r="AL126" s="7">
        <v>0</v>
      </c>
      <c r="AM126" s="7">
        <v>0</v>
      </c>
      <c r="AN126" s="7">
        <v>0</v>
      </c>
      <c r="AO126" s="7">
        <v>0</v>
      </c>
      <c r="AP126" s="7">
        <v>0</v>
      </c>
      <c r="AQ126" s="7">
        <v>0</v>
      </c>
      <c r="AR126" s="7">
        <v>0</v>
      </c>
      <c r="AS126" s="7">
        <v>0</v>
      </c>
      <c r="AT126" s="7">
        <v>0</v>
      </c>
      <c r="AU126" s="7">
        <v>0</v>
      </c>
      <c r="AV126" s="7">
        <v>0</v>
      </c>
      <c r="AW126" s="7">
        <v>0</v>
      </c>
      <c r="AX126" s="7">
        <v>0</v>
      </c>
      <c r="AY126" s="7">
        <v>0</v>
      </c>
      <c r="AZ126" s="7">
        <v>0</v>
      </c>
      <c r="BA126" s="7">
        <v>0</v>
      </c>
      <c r="BB126" s="7">
        <v>0</v>
      </c>
      <c r="BC126" s="7">
        <v>0</v>
      </c>
      <c r="BD126" s="7">
        <v>0</v>
      </c>
      <c r="BE126" s="7">
        <v>0</v>
      </c>
      <c r="BF126" s="7">
        <v>0</v>
      </c>
      <c r="BG126" s="7">
        <v>0</v>
      </c>
      <c r="BH126" s="7">
        <v>0</v>
      </c>
      <c r="BI126" s="7">
        <v>0</v>
      </c>
      <c r="BJ126" s="7">
        <v>0</v>
      </c>
    </row>
    <row r="127" spans="1:62" x14ac:dyDescent="0.35">
      <c r="A127" s="38" t="s">
        <v>860</v>
      </c>
      <c r="B127" s="38" t="s">
        <v>1780</v>
      </c>
      <c r="C127" s="38">
        <v>243</v>
      </c>
      <c r="D127" s="38" t="s">
        <v>1198</v>
      </c>
      <c r="E127" s="38" t="s">
        <v>1636</v>
      </c>
      <c r="F127" s="38" t="s">
        <v>600</v>
      </c>
      <c r="G127" s="38" t="s">
        <v>472</v>
      </c>
      <c r="H127" s="38">
        <v>2</v>
      </c>
      <c r="I127" s="39">
        <v>2.1860000000000001E-5</v>
      </c>
      <c r="J127" s="38">
        <v>0</v>
      </c>
      <c r="K127" s="38">
        <v>2</v>
      </c>
      <c r="L127" s="39">
        <v>5.2465897166841555E-4</v>
      </c>
      <c r="M127" s="7">
        <v>1.202E-5</v>
      </c>
      <c r="N127" s="7">
        <v>2.404E-5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7">
        <v>0</v>
      </c>
      <c r="U127" s="7">
        <v>0</v>
      </c>
      <c r="V127" s="7">
        <v>0</v>
      </c>
      <c r="W127" s="7">
        <v>0</v>
      </c>
      <c r="X127" s="52">
        <v>5.2466000000000004E-4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2">
        <v>5.2466000000000004E-4</v>
      </c>
      <c r="AK127" s="7">
        <v>0</v>
      </c>
      <c r="AL127" s="7">
        <v>0</v>
      </c>
      <c r="AM127" s="7">
        <v>0</v>
      </c>
      <c r="AN127" s="7">
        <v>0</v>
      </c>
      <c r="AO127" s="7">
        <v>0</v>
      </c>
      <c r="AP127" s="7">
        <v>0</v>
      </c>
      <c r="AQ127" s="7">
        <v>0</v>
      </c>
      <c r="AR127" s="7">
        <v>0</v>
      </c>
      <c r="AS127" s="7">
        <v>0</v>
      </c>
      <c r="AT127" s="7">
        <v>0</v>
      </c>
      <c r="AU127" s="7">
        <v>0</v>
      </c>
      <c r="AV127" s="7">
        <v>0</v>
      </c>
      <c r="AW127" s="7">
        <v>0</v>
      </c>
      <c r="AX127" s="7">
        <v>0</v>
      </c>
      <c r="AY127" s="7">
        <v>0</v>
      </c>
      <c r="AZ127" s="7">
        <v>0</v>
      </c>
      <c r="BA127" s="7">
        <v>0</v>
      </c>
      <c r="BB127" s="7">
        <v>0</v>
      </c>
      <c r="BC127" s="7">
        <v>0</v>
      </c>
      <c r="BD127" s="7">
        <v>0</v>
      </c>
      <c r="BE127" s="7">
        <v>0</v>
      </c>
      <c r="BF127" s="7">
        <v>0</v>
      </c>
      <c r="BG127" s="7">
        <v>0</v>
      </c>
      <c r="BH127" s="7">
        <v>0</v>
      </c>
      <c r="BI127" s="7">
        <v>0</v>
      </c>
      <c r="BJ127" s="7">
        <v>0</v>
      </c>
    </row>
    <row r="128" spans="1:62" x14ac:dyDescent="0.35">
      <c r="A128" s="44" t="s">
        <v>863</v>
      </c>
      <c r="B128" s="44" t="s">
        <v>1781</v>
      </c>
      <c r="C128" s="44">
        <v>80</v>
      </c>
      <c r="D128" s="44" t="s">
        <v>1782</v>
      </c>
      <c r="E128" s="44" t="s">
        <v>1644</v>
      </c>
      <c r="F128" s="44" t="s">
        <v>613</v>
      </c>
      <c r="G128" s="44" t="s">
        <v>481</v>
      </c>
      <c r="H128" s="44">
        <v>2</v>
      </c>
      <c r="I128" s="45">
        <v>2.1860000000000001E-5</v>
      </c>
      <c r="J128" s="44">
        <v>0</v>
      </c>
      <c r="K128" s="44">
        <v>2</v>
      </c>
      <c r="L128" s="45">
        <v>5.2465897166841555E-4</v>
      </c>
      <c r="M128" s="7">
        <v>6.3600000000000001E-6</v>
      </c>
      <c r="N128" s="7">
        <v>1.272E-5</v>
      </c>
      <c r="O128" s="7">
        <v>0</v>
      </c>
      <c r="P128" s="7">
        <v>0</v>
      </c>
      <c r="Q128" s="7">
        <v>0</v>
      </c>
      <c r="R128" s="7">
        <v>0</v>
      </c>
      <c r="S128" s="7">
        <v>0</v>
      </c>
      <c r="T128" s="52">
        <v>5.2466000000000004E-4</v>
      </c>
      <c r="U128" s="7">
        <v>0</v>
      </c>
      <c r="V128" s="7">
        <v>0</v>
      </c>
      <c r="W128" s="7">
        <v>0</v>
      </c>
      <c r="X128" s="7">
        <v>0</v>
      </c>
      <c r="Y128" s="7">
        <v>0</v>
      </c>
      <c r="Z128" s="7">
        <v>0</v>
      </c>
      <c r="AA128" s="7">
        <v>0</v>
      </c>
      <c r="AB128" s="7">
        <v>0</v>
      </c>
      <c r="AC128" s="7">
        <v>0</v>
      </c>
      <c r="AD128" s="7">
        <v>0</v>
      </c>
      <c r="AE128" s="7">
        <v>0</v>
      </c>
      <c r="AF128" s="7">
        <v>0</v>
      </c>
      <c r="AG128" s="7">
        <v>0</v>
      </c>
      <c r="AH128" s="7">
        <v>0</v>
      </c>
      <c r="AI128" s="7">
        <v>0</v>
      </c>
      <c r="AJ128" s="7">
        <v>0</v>
      </c>
      <c r="AK128" s="7">
        <v>0</v>
      </c>
      <c r="AL128" s="7">
        <v>0</v>
      </c>
      <c r="AM128" s="7">
        <v>0</v>
      </c>
      <c r="AN128" s="7">
        <v>0</v>
      </c>
      <c r="AO128" s="7">
        <v>0</v>
      </c>
      <c r="AP128" s="7">
        <v>0</v>
      </c>
      <c r="AQ128" s="7">
        <v>0</v>
      </c>
      <c r="AR128" s="7">
        <v>0</v>
      </c>
      <c r="AS128" s="7">
        <v>0</v>
      </c>
      <c r="AT128" s="7">
        <v>0</v>
      </c>
      <c r="AU128" s="7">
        <v>0</v>
      </c>
      <c r="AV128" s="7">
        <v>0</v>
      </c>
      <c r="AW128" s="7">
        <v>0</v>
      </c>
      <c r="AX128" s="7">
        <v>0</v>
      </c>
      <c r="AY128" s="7">
        <v>0</v>
      </c>
      <c r="AZ128" s="7">
        <v>0</v>
      </c>
      <c r="BA128" s="7">
        <v>0</v>
      </c>
      <c r="BB128" s="7">
        <v>0</v>
      </c>
      <c r="BC128" s="7">
        <v>0</v>
      </c>
      <c r="BD128" s="7">
        <v>0</v>
      </c>
      <c r="BE128" s="7">
        <v>0</v>
      </c>
      <c r="BF128" s="7">
        <v>0</v>
      </c>
      <c r="BG128" s="52">
        <v>5.2466000000000004E-4</v>
      </c>
      <c r="BH128" s="7">
        <v>0</v>
      </c>
      <c r="BI128" s="7">
        <v>0</v>
      </c>
      <c r="BJ128" s="7">
        <v>0</v>
      </c>
    </row>
    <row r="129" spans="1:62" x14ac:dyDescent="0.35">
      <c r="A129" s="42" t="s">
        <v>866</v>
      </c>
      <c r="B129" s="42" t="s">
        <v>1783</v>
      </c>
      <c r="C129" s="42">
        <v>87</v>
      </c>
      <c r="D129" s="42" t="s">
        <v>1784</v>
      </c>
      <c r="E129" s="42" t="s">
        <v>1632</v>
      </c>
      <c r="F129" s="42" t="s">
        <v>612</v>
      </c>
      <c r="G129" s="42" t="s">
        <v>480</v>
      </c>
      <c r="H129" s="42">
        <v>1</v>
      </c>
      <c r="I129" s="43">
        <v>1.093E-5</v>
      </c>
      <c r="J129" s="42">
        <v>0</v>
      </c>
      <c r="K129" s="42">
        <v>1</v>
      </c>
      <c r="L129" s="43">
        <v>5.2465897166841555E-4</v>
      </c>
      <c r="M129" s="7">
        <v>9.1900000000000001E-6</v>
      </c>
      <c r="N129" s="7">
        <v>1.838E-5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7">
        <v>0</v>
      </c>
      <c r="U129" s="7">
        <v>0</v>
      </c>
      <c r="V129" s="7">
        <v>0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7">
        <v>0</v>
      </c>
      <c r="AK129" s="7">
        <v>0</v>
      </c>
      <c r="AL129" s="7">
        <v>0</v>
      </c>
      <c r="AM129" s="7">
        <v>0</v>
      </c>
      <c r="AN129" s="7">
        <v>0</v>
      </c>
      <c r="AO129" s="7">
        <v>0</v>
      </c>
      <c r="AP129" s="7">
        <v>0</v>
      </c>
      <c r="AQ129" s="7">
        <v>0</v>
      </c>
      <c r="AR129" s="7">
        <v>0</v>
      </c>
      <c r="AS129" s="7">
        <v>0</v>
      </c>
      <c r="AT129" s="7">
        <v>0</v>
      </c>
      <c r="AU129" s="7">
        <v>0</v>
      </c>
      <c r="AV129" s="7">
        <v>0</v>
      </c>
      <c r="AW129" s="7">
        <v>0</v>
      </c>
      <c r="AX129" s="7">
        <v>0</v>
      </c>
      <c r="AY129" s="7">
        <v>0</v>
      </c>
      <c r="AZ129" s="7">
        <v>0</v>
      </c>
      <c r="BA129" s="7">
        <v>0</v>
      </c>
      <c r="BB129" s="7">
        <v>0</v>
      </c>
      <c r="BC129" s="7">
        <v>0</v>
      </c>
      <c r="BD129" s="7">
        <v>0</v>
      </c>
      <c r="BE129" s="52">
        <v>5.2466000000000004E-4</v>
      </c>
      <c r="BF129" s="7">
        <v>0</v>
      </c>
      <c r="BG129" s="7">
        <v>0</v>
      </c>
      <c r="BH129" s="7">
        <v>0</v>
      </c>
      <c r="BI129" s="7">
        <v>0</v>
      </c>
      <c r="BJ129" s="7">
        <v>0</v>
      </c>
    </row>
    <row r="130" spans="1:62" x14ac:dyDescent="0.35">
      <c r="A130" s="38" t="s">
        <v>869</v>
      </c>
      <c r="B130" s="38" t="s">
        <v>1785</v>
      </c>
      <c r="C130" s="38">
        <v>160</v>
      </c>
      <c r="D130" s="38" t="s">
        <v>1165</v>
      </c>
      <c r="E130" s="38" t="s">
        <v>1636</v>
      </c>
      <c r="F130" s="38" t="s">
        <v>596</v>
      </c>
      <c r="G130" s="38" t="s">
        <v>472</v>
      </c>
      <c r="H130" s="38">
        <v>1</v>
      </c>
      <c r="I130" s="39">
        <v>1.093E-5</v>
      </c>
      <c r="J130" s="38">
        <v>0</v>
      </c>
      <c r="K130" s="38">
        <v>1</v>
      </c>
      <c r="L130" s="39">
        <v>5.2465897166841555E-4</v>
      </c>
      <c r="M130" s="7">
        <v>2.83E-6</v>
      </c>
      <c r="N130" s="7">
        <v>5.66E-6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V130" s="7">
        <v>0</v>
      </c>
      <c r="W130" s="7">
        <v>0</v>
      </c>
      <c r="X130" s="52">
        <v>5.2466000000000004E-4</v>
      </c>
      <c r="Y130" s="7">
        <v>0</v>
      </c>
      <c r="Z130" s="7">
        <v>0</v>
      </c>
      <c r="AA130" s="7">
        <v>0</v>
      </c>
      <c r="AB130" s="7">
        <v>0</v>
      </c>
      <c r="AC130" s="7">
        <v>0</v>
      </c>
      <c r="AD130" s="7">
        <v>0</v>
      </c>
      <c r="AE130" s="7">
        <v>0</v>
      </c>
      <c r="AF130" s="7">
        <v>0</v>
      </c>
      <c r="AG130" s="7">
        <v>0</v>
      </c>
      <c r="AH130" s="7">
        <v>0</v>
      </c>
      <c r="AI130" s="7">
        <v>0</v>
      </c>
      <c r="AJ130" s="7">
        <v>0</v>
      </c>
      <c r="AK130" s="7">
        <v>0</v>
      </c>
      <c r="AL130" s="7">
        <v>0</v>
      </c>
      <c r="AM130" s="7">
        <v>0</v>
      </c>
      <c r="AN130" s="7">
        <v>0</v>
      </c>
      <c r="AO130" s="7">
        <v>0</v>
      </c>
      <c r="AP130" s="7">
        <v>0</v>
      </c>
      <c r="AQ130" s="7">
        <v>0</v>
      </c>
      <c r="AR130" s="7">
        <v>0</v>
      </c>
      <c r="AS130" s="7">
        <v>0</v>
      </c>
      <c r="AT130" s="7">
        <v>0</v>
      </c>
      <c r="AU130" s="7">
        <v>0</v>
      </c>
      <c r="AV130" s="7">
        <v>0</v>
      </c>
      <c r="AW130" s="7">
        <v>0</v>
      </c>
      <c r="AX130" s="7">
        <v>0</v>
      </c>
      <c r="AY130" s="7">
        <v>0</v>
      </c>
      <c r="AZ130" s="7">
        <v>0</v>
      </c>
      <c r="BA130" s="7">
        <v>0</v>
      </c>
      <c r="BB130" s="7">
        <v>0</v>
      </c>
      <c r="BC130" s="7">
        <v>0</v>
      </c>
      <c r="BD130" s="7">
        <v>0</v>
      </c>
      <c r="BE130" s="7">
        <v>0</v>
      </c>
      <c r="BF130" s="7">
        <v>0</v>
      </c>
      <c r="BG130" s="7">
        <v>0</v>
      </c>
      <c r="BH130" s="7">
        <v>0</v>
      </c>
      <c r="BI130" s="7">
        <v>0</v>
      </c>
      <c r="BJ130" s="7">
        <v>0</v>
      </c>
    </row>
    <row r="131" spans="1:62" x14ac:dyDescent="0.35">
      <c r="A131" s="44" t="s">
        <v>872</v>
      </c>
      <c r="B131" s="44" t="s">
        <v>1786</v>
      </c>
      <c r="C131" s="44">
        <v>55</v>
      </c>
      <c r="D131" s="44" t="s">
        <v>1787</v>
      </c>
      <c r="E131" s="44" t="s">
        <v>1632</v>
      </c>
      <c r="F131" s="44" t="s">
        <v>616</v>
      </c>
      <c r="G131" s="44" t="s">
        <v>481</v>
      </c>
      <c r="H131" s="44">
        <v>1</v>
      </c>
      <c r="I131" s="45">
        <v>1.093E-5</v>
      </c>
      <c r="J131" s="44">
        <v>0</v>
      </c>
      <c r="K131" s="44">
        <v>1</v>
      </c>
      <c r="L131" s="45">
        <v>5.2465897166841555E-4</v>
      </c>
      <c r="M131" s="7">
        <v>4.95E-6</v>
      </c>
      <c r="N131" s="7">
        <v>9.9000000000000001E-6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  <c r="V131" s="7">
        <v>0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7">
        <v>0</v>
      </c>
      <c r="AK131" s="7">
        <v>0</v>
      </c>
      <c r="AL131" s="7">
        <v>0</v>
      </c>
      <c r="AM131" s="7">
        <v>0</v>
      </c>
      <c r="AN131" s="7">
        <v>0</v>
      </c>
      <c r="AO131" s="7">
        <v>0</v>
      </c>
      <c r="AP131" s="7">
        <v>0</v>
      </c>
      <c r="AQ131" s="7">
        <v>0</v>
      </c>
      <c r="AR131" s="7">
        <v>0</v>
      </c>
      <c r="AS131" s="7">
        <v>0</v>
      </c>
      <c r="AT131" s="7">
        <v>0</v>
      </c>
      <c r="AU131" s="7">
        <v>0</v>
      </c>
      <c r="AV131" s="7">
        <v>0</v>
      </c>
      <c r="AW131" s="7">
        <v>0</v>
      </c>
      <c r="AX131" s="7">
        <v>0</v>
      </c>
      <c r="AY131" s="7">
        <v>0</v>
      </c>
      <c r="AZ131" s="7">
        <v>0</v>
      </c>
      <c r="BA131" s="7">
        <v>0</v>
      </c>
      <c r="BB131" s="7">
        <v>0</v>
      </c>
      <c r="BC131" s="52">
        <v>5.2466000000000004E-4</v>
      </c>
      <c r="BD131" s="7">
        <v>0</v>
      </c>
      <c r="BE131" s="7">
        <v>0</v>
      </c>
      <c r="BF131" s="7">
        <v>0</v>
      </c>
      <c r="BG131" s="7">
        <v>0</v>
      </c>
      <c r="BH131" s="7">
        <v>0</v>
      </c>
      <c r="BI131" s="7">
        <v>0</v>
      </c>
      <c r="BJ131" s="7">
        <v>0</v>
      </c>
    </row>
    <row r="132" spans="1:62" x14ac:dyDescent="0.35">
      <c r="A132" s="38" t="s">
        <v>875</v>
      </c>
      <c r="B132" s="38" t="s">
        <v>1788</v>
      </c>
      <c r="C132" s="38">
        <v>322</v>
      </c>
      <c r="D132" s="38" t="s">
        <v>1789</v>
      </c>
      <c r="E132" s="38" t="s">
        <v>1636</v>
      </c>
      <c r="F132" s="38" t="s">
        <v>596</v>
      </c>
      <c r="G132" s="38" t="s">
        <v>472</v>
      </c>
      <c r="H132" s="38">
        <v>1</v>
      </c>
      <c r="I132" s="39">
        <v>1.093E-5</v>
      </c>
      <c r="J132" s="38">
        <v>0</v>
      </c>
      <c r="K132" s="38">
        <v>1</v>
      </c>
      <c r="L132" s="39">
        <v>5.2465897166841555E-4</v>
      </c>
      <c r="M132" s="7">
        <v>1.272E-5</v>
      </c>
      <c r="N132" s="7">
        <v>2.544E-5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V132" s="7">
        <v>0</v>
      </c>
      <c r="W132" s="7">
        <v>0</v>
      </c>
      <c r="X132" s="7">
        <v>0</v>
      </c>
      <c r="Y132" s="7">
        <v>0</v>
      </c>
      <c r="Z132" s="7">
        <v>0</v>
      </c>
      <c r="AA132" s="7">
        <v>0</v>
      </c>
      <c r="AB132" s="7">
        <v>0</v>
      </c>
      <c r="AC132" s="7">
        <v>0</v>
      </c>
      <c r="AD132" s="7">
        <v>0</v>
      </c>
      <c r="AE132" s="7">
        <v>0</v>
      </c>
      <c r="AF132" s="7">
        <v>0</v>
      </c>
      <c r="AG132" s="7">
        <v>0</v>
      </c>
      <c r="AH132" s="7">
        <v>0</v>
      </c>
      <c r="AI132" s="7">
        <v>0</v>
      </c>
      <c r="AJ132" s="7">
        <v>0</v>
      </c>
      <c r="AK132" s="7">
        <v>0</v>
      </c>
      <c r="AL132" s="7">
        <v>0</v>
      </c>
      <c r="AM132" s="7">
        <v>0</v>
      </c>
      <c r="AN132" s="7">
        <v>0</v>
      </c>
      <c r="AO132" s="7">
        <v>0</v>
      </c>
      <c r="AP132" s="7">
        <v>0</v>
      </c>
      <c r="AQ132" s="7">
        <v>0</v>
      </c>
      <c r="AR132" s="7">
        <v>0</v>
      </c>
      <c r="AS132" s="7">
        <v>0</v>
      </c>
      <c r="AT132" s="7">
        <v>0</v>
      </c>
      <c r="AU132" s="7">
        <v>0</v>
      </c>
      <c r="AV132" s="7">
        <v>0</v>
      </c>
      <c r="AW132" s="7">
        <v>0</v>
      </c>
      <c r="AX132" s="7">
        <v>0</v>
      </c>
      <c r="AY132" s="7">
        <v>0</v>
      </c>
      <c r="AZ132" s="7">
        <v>0</v>
      </c>
      <c r="BA132" s="7">
        <v>0</v>
      </c>
      <c r="BB132" s="7">
        <v>0</v>
      </c>
      <c r="BC132" s="52">
        <v>5.2466000000000004E-4</v>
      </c>
      <c r="BD132" s="7">
        <v>0</v>
      </c>
      <c r="BE132" s="7">
        <v>0</v>
      </c>
      <c r="BF132" s="7">
        <v>0</v>
      </c>
      <c r="BG132" s="7">
        <v>0</v>
      </c>
      <c r="BH132" s="7">
        <v>0</v>
      </c>
      <c r="BI132" s="7">
        <v>0</v>
      </c>
      <c r="BJ132" s="7">
        <v>0</v>
      </c>
    </row>
    <row r="133" spans="1:62" x14ac:dyDescent="0.35">
      <c r="A133" s="38" t="s">
        <v>878</v>
      </c>
      <c r="B133" s="38" t="s">
        <v>1790</v>
      </c>
      <c r="C133" s="38">
        <v>144</v>
      </c>
      <c r="D133" s="38" t="s">
        <v>1791</v>
      </c>
      <c r="E133" s="38" t="s">
        <v>1636</v>
      </c>
      <c r="F133" s="38" t="s">
        <v>476</v>
      </c>
      <c r="G133" s="38" t="s">
        <v>476</v>
      </c>
      <c r="H133" s="38">
        <v>1</v>
      </c>
      <c r="I133" s="39">
        <v>1.093E-5</v>
      </c>
      <c r="J133" s="38">
        <v>0</v>
      </c>
      <c r="K133" s="38">
        <v>1</v>
      </c>
      <c r="L133" s="39">
        <v>5.2465897166841555E-4</v>
      </c>
      <c r="M133" s="7">
        <v>1.272E-5</v>
      </c>
      <c r="N133" s="7">
        <v>2.544E-5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  <c r="V133" s="7">
        <v>0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7">
        <v>0</v>
      </c>
      <c r="AK133" s="7">
        <v>0</v>
      </c>
      <c r="AL133" s="7">
        <v>0</v>
      </c>
      <c r="AM133" s="7">
        <v>0</v>
      </c>
      <c r="AN133" s="7">
        <v>0</v>
      </c>
      <c r="AO133" s="7">
        <v>0</v>
      </c>
      <c r="AP133" s="7">
        <v>0</v>
      </c>
      <c r="AQ133" s="7">
        <v>0</v>
      </c>
      <c r="AR133" s="7">
        <v>0</v>
      </c>
      <c r="AS133" s="7">
        <v>0</v>
      </c>
      <c r="AT133" s="7">
        <v>0</v>
      </c>
      <c r="AU133" s="7">
        <v>0</v>
      </c>
      <c r="AV133" s="7">
        <v>0</v>
      </c>
      <c r="AW133" s="52">
        <v>5.2466000000000004E-4</v>
      </c>
      <c r="AX133" s="7">
        <v>0</v>
      </c>
      <c r="AY133" s="7">
        <v>0</v>
      </c>
      <c r="AZ133" s="7">
        <v>0</v>
      </c>
      <c r="BA133" s="7">
        <v>0</v>
      </c>
      <c r="BB133" s="7">
        <v>0</v>
      </c>
      <c r="BC133" s="7">
        <v>0</v>
      </c>
      <c r="BD133" s="7">
        <v>0</v>
      </c>
      <c r="BE133" s="7">
        <v>0</v>
      </c>
      <c r="BF133" s="7">
        <v>0</v>
      </c>
      <c r="BG133" s="7">
        <v>0</v>
      </c>
      <c r="BH133" s="7">
        <v>0</v>
      </c>
      <c r="BI133" s="7">
        <v>0</v>
      </c>
      <c r="BJ133" s="7">
        <v>0</v>
      </c>
    </row>
    <row r="134" spans="1:62" x14ac:dyDescent="0.35">
      <c r="A134" s="38" t="s">
        <v>881</v>
      </c>
      <c r="B134" s="38" t="s">
        <v>1792</v>
      </c>
      <c r="C134" s="38">
        <v>314</v>
      </c>
      <c r="D134" s="38" t="s">
        <v>1096</v>
      </c>
      <c r="E134" s="38" t="s">
        <v>1636</v>
      </c>
      <c r="F134" s="38" t="s">
        <v>604</v>
      </c>
      <c r="G134" s="38" t="s">
        <v>472</v>
      </c>
      <c r="H134" s="38">
        <v>1</v>
      </c>
      <c r="I134" s="39">
        <v>1.093E-5</v>
      </c>
      <c r="J134" s="38">
        <v>0</v>
      </c>
      <c r="K134" s="38">
        <v>1</v>
      </c>
      <c r="L134" s="39">
        <v>5.2465897166841555E-4</v>
      </c>
      <c r="M134" s="7">
        <v>1.4100000000000001E-6</v>
      </c>
      <c r="N134" s="7">
        <v>2.8200000000000001E-6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W134" s="7">
        <v>0</v>
      </c>
      <c r="X134" s="7">
        <v>0</v>
      </c>
      <c r="Y134" s="7">
        <v>0</v>
      </c>
      <c r="Z134" s="7">
        <v>0</v>
      </c>
      <c r="AA134" s="7">
        <v>0</v>
      </c>
      <c r="AB134" s="7">
        <v>0</v>
      </c>
      <c r="AC134" s="7">
        <v>0</v>
      </c>
      <c r="AD134" s="7">
        <v>0</v>
      </c>
      <c r="AE134" s="7">
        <v>0</v>
      </c>
      <c r="AF134" s="7">
        <v>0</v>
      </c>
      <c r="AG134" s="7">
        <v>0</v>
      </c>
      <c r="AH134" s="7">
        <v>0</v>
      </c>
      <c r="AI134" s="7">
        <v>0</v>
      </c>
      <c r="AJ134" s="7">
        <v>0</v>
      </c>
      <c r="AK134" s="7">
        <v>0</v>
      </c>
      <c r="AL134" s="7">
        <v>0</v>
      </c>
      <c r="AM134" s="7">
        <v>0</v>
      </c>
      <c r="AN134" s="7">
        <v>0</v>
      </c>
      <c r="AO134" s="7">
        <v>0</v>
      </c>
      <c r="AP134" s="7">
        <v>0</v>
      </c>
      <c r="AQ134" s="7">
        <v>0</v>
      </c>
      <c r="AR134" s="7">
        <v>0</v>
      </c>
      <c r="AS134" s="7">
        <v>0</v>
      </c>
      <c r="AT134" s="7">
        <v>0</v>
      </c>
      <c r="AU134" s="52">
        <v>5.2466000000000004E-4</v>
      </c>
      <c r="AV134" s="7">
        <v>0</v>
      </c>
      <c r="AW134" s="7">
        <v>0</v>
      </c>
      <c r="AX134" s="7">
        <v>0</v>
      </c>
      <c r="AY134" s="7">
        <v>0</v>
      </c>
      <c r="AZ134" s="7">
        <v>0</v>
      </c>
      <c r="BA134" s="7">
        <v>0</v>
      </c>
      <c r="BB134" s="7">
        <v>0</v>
      </c>
      <c r="BC134" s="7">
        <v>0</v>
      </c>
      <c r="BD134" s="7">
        <v>0</v>
      </c>
      <c r="BE134" s="7">
        <v>0</v>
      </c>
      <c r="BF134" s="7">
        <v>0</v>
      </c>
      <c r="BG134" s="7">
        <v>0</v>
      </c>
      <c r="BH134" s="7">
        <v>0</v>
      </c>
      <c r="BI134" s="7">
        <v>0</v>
      </c>
      <c r="BJ134" s="7">
        <v>0</v>
      </c>
    </row>
    <row r="135" spans="1:62" x14ac:dyDescent="0.35">
      <c r="A135" s="38" t="s">
        <v>884</v>
      </c>
      <c r="B135" s="38" t="s">
        <v>1793</v>
      </c>
      <c r="C135" s="38">
        <v>126</v>
      </c>
      <c r="D135" s="38" t="s">
        <v>1794</v>
      </c>
      <c r="E135" s="38" t="s">
        <v>1636</v>
      </c>
      <c r="F135" s="38" t="s">
        <v>476</v>
      </c>
      <c r="G135" s="38" t="s">
        <v>476</v>
      </c>
      <c r="H135" s="38">
        <v>1</v>
      </c>
      <c r="I135" s="39">
        <v>1.093E-5</v>
      </c>
      <c r="J135" s="38">
        <v>0</v>
      </c>
      <c r="K135" s="38">
        <v>1</v>
      </c>
      <c r="L135" s="39">
        <v>5.2465897166841555E-4</v>
      </c>
      <c r="M135" s="7">
        <v>2.83E-6</v>
      </c>
      <c r="N135" s="7">
        <v>5.66E-6</v>
      </c>
      <c r="O135" s="7">
        <v>0</v>
      </c>
      <c r="P135" s="52">
        <v>5.2466000000000004E-4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V135" s="7">
        <v>0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7">
        <v>0</v>
      </c>
      <c r="AK135" s="7">
        <v>0</v>
      </c>
      <c r="AL135" s="7">
        <v>0</v>
      </c>
      <c r="AM135" s="7">
        <v>0</v>
      </c>
      <c r="AN135" s="7">
        <v>0</v>
      </c>
      <c r="AO135" s="7">
        <v>0</v>
      </c>
      <c r="AP135" s="7">
        <v>0</v>
      </c>
      <c r="AQ135" s="7">
        <v>0</v>
      </c>
      <c r="AR135" s="7">
        <v>0</v>
      </c>
      <c r="AS135" s="7">
        <v>0</v>
      </c>
      <c r="AT135" s="7">
        <v>0</v>
      </c>
      <c r="AU135" s="7">
        <v>0</v>
      </c>
      <c r="AV135" s="7">
        <v>0</v>
      </c>
      <c r="AW135" s="7">
        <v>0</v>
      </c>
      <c r="AX135" s="7">
        <v>0</v>
      </c>
      <c r="AY135" s="7">
        <v>0</v>
      </c>
      <c r="AZ135" s="7">
        <v>0</v>
      </c>
      <c r="BA135" s="7">
        <v>0</v>
      </c>
      <c r="BB135" s="7">
        <v>0</v>
      </c>
      <c r="BC135" s="7">
        <v>0</v>
      </c>
      <c r="BD135" s="7">
        <v>0</v>
      </c>
      <c r="BE135" s="7">
        <v>0</v>
      </c>
      <c r="BF135" s="7">
        <v>0</v>
      </c>
      <c r="BG135" s="7">
        <v>0</v>
      </c>
      <c r="BH135" s="7">
        <v>0</v>
      </c>
      <c r="BI135" s="7">
        <v>0</v>
      </c>
      <c r="BJ135" s="7">
        <v>0</v>
      </c>
    </row>
    <row r="136" spans="1:62" x14ac:dyDescent="0.35">
      <c r="A136" s="38" t="s">
        <v>887</v>
      </c>
      <c r="B136" s="38" t="s">
        <v>1795</v>
      </c>
      <c r="C136" s="38">
        <v>137</v>
      </c>
      <c r="D136" s="38" t="s">
        <v>1796</v>
      </c>
      <c r="E136" s="38" t="s">
        <v>1636</v>
      </c>
      <c r="F136" s="38" t="s">
        <v>476</v>
      </c>
      <c r="G136" s="38" t="s">
        <v>476</v>
      </c>
      <c r="H136" s="38">
        <v>1</v>
      </c>
      <c r="I136" s="39">
        <v>1.093E-5</v>
      </c>
      <c r="J136" s="38">
        <v>0</v>
      </c>
      <c r="K136" s="38">
        <v>1</v>
      </c>
      <c r="L136" s="39">
        <v>5.2465897166841555E-4</v>
      </c>
      <c r="M136" s="7">
        <v>1.4100000000000001E-6</v>
      </c>
      <c r="N136" s="7">
        <v>2.8200000000000001E-6</v>
      </c>
      <c r="O136" s="7">
        <v>0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V136" s="7">
        <v>0</v>
      </c>
      <c r="W136" s="7">
        <v>0</v>
      </c>
      <c r="X136" s="7">
        <v>0</v>
      </c>
      <c r="Y136" s="7">
        <v>0</v>
      </c>
      <c r="Z136" s="7">
        <v>0</v>
      </c>
      <c r="AA136" s="7">
        <v>0</v>
      </c>
      <c r="AB136" s="7">
        <v>0</v>
      </c>
      <c r="AC136" s="7">
        <v>0</v>
      </c>
      <c r="AD136" s="7">
        <v>0</v>
      </c>
      <c r="AE136" s="7">
        <v>0</v>
      </c>
      <c r="AF136" s="7">
        <v>0</v>
      </c>
      <c r="AG136" s="7">
        <v>0</v>
      </c>
      <c r="AH136" s="7">
        <v>0</v>
      </c>
      <c r="AI136" s="7">
        <v>0</v>
      </c>
      <c r="AJ136" s="7">
        <v>0</v>
      </c>
      <c r="AK136" s="7">
        <v>0</v>
      </c>
      <c r="AL136" s="52">
        <v>5.2466000000000004E-4</v>
      </c>
      <c r="AM136" s="7">
        <v>0</v>
      </c>
      <c r="AN136" s="7">
        <v>0</v>
      </c>
      <c r="AO136" s="7">
        <v>0</v>
      </c>
      <c r="AP136" s="7">
        <v>0</v>
      </c>
      <c r="AQ136" s="7">
        <v>0</v>
      </c>
      <c r="AR136" s="7">
        <v>0</v>
      </c>
      <c r="AS136" s="7">
        <v>0</v>
      </c>
      <c r="AT136" s="7">
        <v>0</v>
      </c>
      <c r="AU136" s="7">
        <v>0</v>
      </c>
      <c r="AV136" s="7">
        <v>0</v>
      </c>
      <c r="AW136" s="7">
        <v>0</v>
      </c>
      <c r="AX136" s="7">
        <v>0</v>
      </c>
      <c r="AY136" s="7">
        <v>0</v>
      </c>
      <c r="AZ136" s="7">
        <v>0</v>
      </c>
      <c r="BA136" s="7">
        <v>0</v>
      </c>
      <c r="BB136" s="7">
        <v>0</v>
      </c>
      <c r="BC136" s="7">
        <v>0</v>
      </c>
      <c r="BD136" s="7">
        <v>0</v>
      </c>
      <c r="BE136" s="7">
        <v>0</v>
      </c>
      <c r="BF136" s="7">
        <v>0</v>
      </c>
      <c r="BG136" s="7">
        <v>0</v>
      </c>
      <c r="BH136" s="7">
        <v>0</v>
      </c>
      <c r="BI136" s="7">
        <v>0</v>
      </c>
      <c r="BJ136" s="7">
        <v>0</v>
      </c>
    </row>
    <row r="137" spans="1:62" x14ac:dyDescent="0.35">
      <c r="A137" s="38" t="s">
        <v>890</v>
      </c>
      <c r="B137" s="38" t="s">
        <v>1797</v>
      </c>
      <c r="C137" s="38">
        <v>130</v>
      </c>
      <c r="D137" s="38" t="s">
        <v>1798</v>
      </c>
      <c r="E137" s="38" t="s">
        <v>1636</v>
      </c>
      <c r="F137" s="38" t="s">
        <v>476</v>
      </c>
      <c r="G137" s="38" t="s">
        <v>476</v>
      </c>
      <c r="H137" s="38">
        <v>1</v>
      </c>
      <c r="I137" s="39">
        <v>1.093E-5</v>
      </c>
      <c r="J137" s="38">
        <v>0</v>
      </c>
      <c r="K137" s="38">
        <v>1</v>
      </c>
      <c r="L137" s="39">
        <v>5.2465897166841555E-4</v>
      </c>
      <c r="M137" s="7">
        <v>5.6500000000000001E-6</v>
      </c>
      <c r="N137" s="7">
        <v>1.13E-5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V137" s="7">
        <v>0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7">
        <v>0</v>
      </c>
      <c r="AK137" s="7">
        <v>0</v>
      </c>
      <c r="AL137" s="7">
        <v>0</v>
      </c>
      <c r="AM137" s="7">
        <v>0</v>
      </c>
      <c r="AN137" s="7">
        <v>0</v>
      </c>
      <c r="AO137" s="52">
        <v>5.2466000000000004E-4</v>
      </c>
      <c r="AP137" s="7">
        <v>0</v>
      </c>
      <c r="AQ137" s="7">
        <v>0</v>
      </c>
      <c r="AR137" s="7">
        <v>0</v>
      </c>
      <c r="AS137" s="7">
        <v>0</v>
      </c>
      <c r="AT137" s="7">
        <v>0</v>
      </c>
      <c r="AU137" s="7">
        <v>0</v>
      </c>
      <c r="AV137" s="7">
        <v>0</v>
      </c>
      <c r="AW137" s="7">
        <v>0</v>
      </c>
      <c r="AX137" s="7">
        <v>0</v>
      </c>
      <c r="AY137" s="7">
        <v>0</v>
      </c>
      <c r="AZ137" s="7">
        <v>0</v>
      </c>
      <c r="BA137" s="7">
        <v>0</v>
      </c>
      <c r="BB137" s="7">
        <v>0</v>
      </c>
      <c r="BC137" s="7">
        <v>0</v>
      </c>
      <c r="BD137" s="7">
        <v>0</v>
      </c>
      <c r="BE137" s="7">
        <v>0</v>
      </c>
      <c r="BF137" s="7">
        <v>0</v>
      </c>
      <c r="BG137" s="7">
        <v>0</v>
      </c>
      <c r="BH137" s="7">
        <v>0</v>
      </c>
      <c r="BI137" s="7">
        <v>0</v>
      </c>
      <c r="BJ137" s="7">
        <v>0</v>
      </c>
    </row>
    <row r="138" spans="1:62" x14ac:dyDescent="0.35">
      <c r="A138" s="44" t="s">
        <v>893</v>
      </c>
      <c r="B138" s="44" t="s">
        <v>1799</v>
      </c>
      <c r="C138" s="44">
        <v>79</v>
      </c>
      <c r="D138" s="44" t="s">
        <v>1800</v>
      </c>
      <c r="E138" s="44" t="s">
        <v>1644</v>
      </c>
      <c r="F138" s="44" t="s">
        <v>613</v>
      </c>
      <c r="G138" s="44" t="s">
        <v>481</v>
      </c>
      <c r="H138" s="44">
        <v>1</v>
      </c>
      <c r="I138" s="45">
        <v>1.093E-5</v>
      </c>
      <c r="J138" s="44">
        <v>0</v>
      </c>
      <c r="K138" s="44">
        <v>1</v>
      </c>
      <c r="L138" s="45">
        <v>5.2465897166841555E-4</v>
      </c>
      <c r="M138" s="7">
        <v>2.83E-6</v>
      </c>
      <c r="N138" s="7">
        <v>5.66E-6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V138" s="7">
        <v>0</v>
      </c>
      <c r="W138" s="7">
        <v>0</v>
      </c>
      <c r="X138" s="7">
        <v>0</v>
      </c>
      <c r="Y138" s="7">
        <v>0</v>
      </c>
      <c r="Z138" s="7">
        <v>0</v>
      </c>
      <c r="AA138" s="7">
        <v>0</v>
      </c>
      <c r="AB138" s="7">
        <v>0</v>
      </c>
      <c r="AC138" s="7">
        <v>0</v>
      </c>
      <c r="AD138" s="7">
        <v>0</v>
      </c>
      <c r="AE138" s="7">
        <v>0</v>
      </c>
      <c r="AF138" s="7">
        <v>0</v>
      </c>
      <c r="AG138" s="7">
        <v>0</v>
      </c>
      <c r="AH138" s="7">
        <v>0</v>
      </c>
      <c r="AI138" s="7">
        <v>0</v>
      </c>
      <c r="AJ138" s="7">
        <v>0</v>
      </c>
      <c r="AK138" s="7">
        <v>0</v>
      </c>
      <c r="AL138" s="7">
        <v>0</v>
      </c>
      <c r="AM138" s="7">
        <v>0</v>
      </c>
      <c r="AN138" s="7">
        <v>0</v>
      </c>
      <c r="AO138" s="52">
        <v>5.2466000000000004E-4</v>
      </c>
      <c r="AP138" s="7">
        <v>0</v>
      </c>
      <c r="AQ138" s="7">
        <v>0</v>
      </c>
      <c r="AR138" s="7">
        <v>0</v>
      </c>
      <c r="AS138" s="7">
        <v>0</v>
      </c>
      <c r="AT138" s="7">
        <v>0</v>
      </c>
      <c r="AU138" s="7">
        <v>0</v>
      </c>
      <c r="AV138" s="7">
        <v>0</v>
      </c>
      <c r="AW138" s="7">
        <v>0</v>
      </c>
      <c r="AX138" s="7">
        <v>0</v>
      </c>
      <c r="AY138" s="7">
        <v>0</v>
      </c>
      <c r="AZ138" s="7">
        <v>0</v>
      </c>
      <c r="BA138" s="7">
        <v>0</v>
      </c>
      <c r="BB138" s="7">
        <v>0</v>
      </c>
      <c r="BC138" s="7">
        <v>0</v>
      </c>
      <c r="BD138" s="7">
        <v>0</v>
      </c>
      <c r="BE138" s="7">
        <v>0</v>
      </c>
      <c r="BF138" s="7">
        <v>0</v>
      </c>
      <c r="BG138" s="7">
        <v>0</v>
      </c>
      <c r="BH138" s="7">
        <v>0</v>
      </c>
      <c r="BI138" s="7">
        <v>0</v>
      </c>
      <c r="BJ138" s="7">
        <v>0</v>
      </c>
    </row>
    <row r="139" spans="1:62" x14ac:dyDescent="0.35">
      <c r="A139" s="44" t="s">
        <v>896</v>
      </c>
      <c r="B139" s="44" t="s">
        <v>1801</v>
      </c>
      <c r="C139" s="44">
        <v>33</v>
      </c>
      <c r="D139" s="44" t="s">
        <v>1802</v>
      </c>
      <c r="E139" s="44" t="s">
        <v>1636</v>
      </c>
      <c r="F139" s="44" t="s">
        <v>617</v>
      </c>
      <c r="G139" s="44" t="s">
        <v>481</v>
      </c>
      <c r="H139" s="44">
        <v>1</v>
      </c>
      <c r="I139" s="45">
        <v>1.093E-5</v>
      </c>
      <c r="J139" s="44">
        <v>0</v>
      </c>
      <c r="K139" s="44">
        <v>1</v>
      </c>
      <c r="L139" s="45">
        <v>5.2465897166841555E-4</v>
      </c>
      <c r="M139" s="7">
        <v>4.2400000000000001E-6</v>
      </c>
      <c r="N139" s="7">
        <v>8.4800000000000001E-6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7">
        <v>0</v>
      </c>
      <c r="U139" s="7">
        <v>0</v>
      </c>
      <c r="V139" s="7">
        <v>0</v>
      </c>
      <c r="W139" s="7">
        <v>0</v>
      </c>
      <c r="X139" s="7">
        <v>0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7">
        <v>0</v>
      </c>
      <c r="AK139" s="7">
        <v>0</v>
      </c>
      <c r="AL139" s="7">
        <v>0</v>
      </c>
      <c r="AM139" s="7">
        <v>0</v>
      </c>
      <c r="AN139" s="7">
        <v>0</v>
      </c>
      <c r="AO139" s="7">
        <v>0</v>
      </c>
      <c r="AP139" s="7">
        <v>0</v>
      </c>
      <c r="AQ139" s="7">
        <v>0</v>
      </c>
      <c r="AR139" s="7">
        <v>0</v>
      </c>
      <c r="AS139" s="7">
        <v>0</v>
      </c>
      <c r="AT139" s="7">
        <v>0</v>
      </c>
      <c r="AU139" s="7">
        <v>0</v>
      </c>
      <c r="AV139" s="52">
        <v>5.2466000000000004E-4</v>
      </c>
      <c r="AW139" s="7">
        <v>0</v>
      </c>
      <c r="AX139" s="7">
        <v>0</v>
      </c>
      <c r="AY139" s="7">
        <v>0</v>
      </c>
      <c r="AZ139" s="7">
        <v>0</v>
      </c>
      <c r="BA139" s="7">
        <v>0</v>
      </c>
      <c r="BB139" s="7">
        <v>0</v>
      </c>
      <c r="BC139" s="7">
        <v>0</v>
      </c>
      <c r="BD139" s="7">
        <v>0</v>
      </c>
      <c r="BE139" s="7">
        <v>0</v>
      </c>
      <c r="BF139" s="7">
        <v>0</v>
      </c>
      <c r="BG139" s="7">
        <v>0</v>
      </c>
      <c r="BH139" s="7">
        <v>0</v>
      </c>
      <c r="BI139" s="7">
        <v>0</v>
      </c>
      <c r="BJ139" s="7">
        <v>0</v>
      </c>
    </row>
    <row r="140" spans="1:62" x14ac:dyDescent="0.35">
      <c r="A140" s="38" t="s">
        <v>899</v>
      </c>
      <c r="B140" s="38" t="s">
        <v>1803</v>
      </c>
      <c r="C140" s="38">
        <v>274</v>
      </c>
      <c r="D140" s="38" t="s">
        <v>790</v>
      </c>
      <c r="E140" s="38" t="s">
        <v>1636</v>
      </c>
      <c r="F140" s="38" t="s">
        <v>594</v>
      </c>
      <c r="G140" s="38" t="s">
        <v>472</v>
      </c>
      <c r="H140" s="38">
        <v>1</v>
      </c>
      <c r="I140" s="39">
        <v>1.093E-5</v>
      </c>
      <c r="J140" s="38">
        <v>0</v>
      </c>
      <c r="K140" s="38">
        <v>1</v>
      </c>
      <c r="L140" s="39">
        <v>5.2465897166841555E-4</v>
      </c>
      <c r="M140" s="7">
        <v>1.5549999999999999E-5</v>
      </c>
      <c r="N140" s="7">
        <v>3.1099999999999997E-5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0</v>
      </c>
      <c r="W140" s="7">
        <v>0</v>
      </c>
      <c r="X140" s="7">
        <v>0</v>
      </c>
      <c r="Y140" s="7">
        <v>0</v>
      </c>
      <c r="Z140" s="7">
        <v>0</v>
      </c>
      <c r="AA140" s="7">
        <v>0</v>
      </c>
      <c r="AB140" s="7">
        <v>0</v>
      </c>
      <c r="AC140" s="7">
        <v>0</v>
      </c>
      <c r="AD140" s="7">
        <v>0</v>
      </c>
      <c r="AE140" s="7">
        <v>0</v>
      </c>
      <c r="AF140" s="7">
        <v>0</v>
      </c>
      <c r="AG140" s="7">
        <v>0</v>
      </c>
      <c r="AH140" s="7">
        <v>0</v>
      </c>
      <c r="AI140" s="7">
        <v>0</v>
      </c>
      <c r="AJ140" s="7">
        <v>0</v>
      </c>
      <c r="AK140" s="7">
        <v>0</v>
      </c>
      <c r="AL140" s="7">
        <v>0</v>
      </c>
      <c r="AM140" s="7">
        <v>0</v>
      </c>
      <c r="AN140" s="7">
        <v>0</v>
      </c>
      <c r="AO140" s="7">
        <v>0</v>
      </c>
      <c r="AP140" s="7">
        <v>0</v>
      </c>
      <c r="AQ140" s="7">
        <v>0</v>
      </c>
      <c r="AR140" s="7">
        <v>0</v>
      </c>
      <c r="AS140" s="7">
        <v>0</v>
      </c>
      <c r="AT140" s="7">
        <v>0</v>
      </c>
      <c r="AU140" s="7">
        <v>0</v>
      </c>
      <c r="AV140" s="7">
        <v>0</v>
      </c>
      <c r="AW140" s="7">
        <v>0</v>
      </c>
      <c r="AX140" s="7">
        <v>0</v>
      </c>
      <c r="AY140" s="7">
        <v>0</v>
      </c>
      <c r="AZ140" s="7">
        <v>0</v>
      </c>
      <c r="BA140" s="7">
        <v>0</v>
      </c>
      <c r="BB140" s="7">
        <v>0</v>
      </c>
      <c r="BC140" s="7">
        <v>0</v>
      </c>
      <c r="BD140" s="7">
        <v>0</v>
      </c>
      <c r="BE140" s="7">
        <v>0</v>
      </c>
      <c r="BF140" s="7">
        <v>0</v>
      </c>
      <c r="BG140" s="7">
        <v>0</v>
      </c>
      <c r="BH140" s="7">
        <v>0</v>
      </c>
      <c r="BI140" s="52">
        <v>5.2466000000000004E-4</v>
      </c>
      <c r="BJ140" s="7">
        <v>0</v>
      </c>
    </row>
    <row r="141" spans="1:62" x14ac:dyDescent="0.35">
      <c r="A141" s="38" t="s">
        <v>902</v>
      </c>
      <c r="B141" s="38" t="s">
        <v>1804</v>
      </c>
      <c r="C141" s="38">
        <v>141</v>
      </c>
      <c r="D141" s="38" t="s">
        <v>1805</v>
      </c>
      <c r="E141" s="38" t="s">
        <v>1636</v>
      </c>
      <c r="F141" s="38" t="s">
        <v>476</v>
      </c>
      <c r="G141" s="38" t="s">
        <v>476</v>
      </c>
      <c r="H141" s="38">
        <v>1</v>
      </c>
      <c r="I141" s="39">
        <v>1.093E-5</v>
      </c>
      <c r="J141" s="38">
        <v>0</v>
      </c>
      <c r="K141" s="38">
        <v>1</v>
      </c>
      <c r="L141" s="39">
        <v>5.2465897166841555E-4</v>
      </c>
      <c r="M141" s="7">
        <v>4.2400000000000001E-6</v>
      </c>
      <c r="N141" s="7">
        <v>8.4800000000000001E-6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  <c r="V141" s="7">
        <v>0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7">
        <v>0</v>
      </c>
      <c r="AK141" s="7">
        <v>0</v>
      </c>
      <c r="AL141" s="7">
        <v>0</v>
      </c>
      <c r="AM141" s="7">
        <v>0</v>
      </c>
      <c r="AN141" s="7">
        <v>0</v>
      </c>
      <c r="AO141" s="7">
        <v>0</v>
      </c>
      <c r="AP141" s="7">
        <v>0</v>
      </c>
      <c r="AQ141" s="7">
        <v>0</v>
      </c>
      <c r="AR141" s="7">
        <v>0</v>
      </c>
      <c r="AS141" s="7">
        <v>0</v>
      </c>
      <c r="AT141" s="7">
        <v>0</v>
      </c>
      <c r="AU141" s="7">
        <v>0</v>
      </c>
      <c r="AV141" s="7">
        <v>0</v>
      </c>
      <c r="AW141" s="7">
        <v>0</v>
      </c>
      <c r="AX141" s="7">
        <v>0</v>
      </c>
      <c r="AY141" s="52">
        <v>5.2466000000000004E-4</v>
      </c>
      <c r="AZ141" s="7">
        <v>0</v>
      </c>
      <c r="BA141" s="7">
        <v>0</v>
      </c>
      <c r="BB141" s="7">
        <v>0</v>
      </c>
      <c r="BC141" s="7">
        <v>0</v>
      </c>
      <c r="BD141" s="7">
        <v>0</v>
      </c>
      <c r="BE141" s="7">
        <v>0</v>
      </c>
      <c r="BF141" s="7">
        <v>0</v>
      </c>
      <c r="BG141" s="7">
        <v>0</v>
      </c>
      <c r="BH141" s="7">
        <v>0</v>
      </c>
      <c r="BI141" s="7">
        <v>0</v>
      </c>
      <c r="BJ141" s="7">
        <v>0</v>
      </c>
    </row>
    <row r="142" spans="1:62" x14ac:dyDescent="0.35">
      <c r="A142" s="38" t="s">
        <v>905</v>
      </c>
      <c r="B142" s="38" t="s">
        <v>1806</v>
      </c>
      <c r="C142" s="38">
        <v>150</v>
      </c>
      <c r="D142" s="38" t="s">
        <v>1807</v>
      </c>
      <c r="E142" s="38" t="s">
        <v>1636</v>
      </c>
      <c r="F142" s="38" t="s">
        <v>476</v>
      </c>
      <c r="G142" s="38" t="s">
        <v>476</v>
      </c>
      <c r="H142" s="38">
        <v>1</v>
      </c>
      <c r="I142" s="39">
        <v>1.093E-5</v>
      </c>
      <c r="J142" s="38">
        <v>0</v>
      </c>
      <c r="K142" s="38">
        <v>1</v>
      </c>
      <c r="L142" s="39">
        <v>5.2465897166841555E-4</v>
      </c>
      <c r="M142" s="7">
        <v>3.5300000000000001E-6</v>
      </c>
      <c r="N142" s="7">
        <v>7.0600000000000002E-6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  <c r="W142" s="7">
        <v>0</v>
      </c>
      <c r="X142" s="7">
        <v>0</v>
      </c>
      <c r="Y142" s="7">
        <v>0</v>
      </c>
      <c r="Z142" s="7">
        <v>0</v>
      </c>
      <c r="AA142" s="7">
        <v>0</v>
      </c>
      <c r="AB142" s="7">
        <v>0</v>
      </c>
      <c r="AC142" s="7">
        <v>0</v>
      </c>
      <c r="AD142" s="7">
        <v>0</v>
      </c>
      <c r="AE142" s="7">
        <v>0</v>
      </c>
      <c r="AF142" s="7">
        <v>0</v>
      </c>
      <c r="AG142" s="7">
        <v>0</v>
      </c>
      <c r="AH142" s="7">
        <v>0</v>
      </c>
      <c r="AI142" s="7">
        <v>0</v>
      </c>
      <c r="AJ142" s="7">
        <v>0</v>
      </c>
      <c r="AK142" s="7">
        <v>0</v>
      </c>
      <c r="AL142" s="7">
        <v>0</v>
      </c>
      <c r="AM142" s="7">
        <v>0</v>
      </c>
      <c r="AN142" s="7">
        <v>0</v>
      </c>
      <c r="AO142" s="7">
        <v>0</v>
      </c>
      <c r="AP142" s="7">
        <v>0</v>
      </c>
      <c r="AQ142" s="7">
        <v>0</v>
      </c>
      <c r="AR142" s="7">
        <v>0</v>
      </c>
      <c r="AS142" s="7">
        <v>0</v>
      </c>
      <c r="AT142" s="7">
        <v>0</v>
      </c>
      <c r="AU142" s="7">
        <v>0</v>
      </c>
      <c r="AV142" s="7">
        <v>0</v>
      </c>
      <c r="AW142" s="7">
        <v>0</v>
      </c>
      <c r="AX142" s="7">
        <v>0</v>
      </c>
      <c r="AY142" s="7">
        <v>0</v>
      </c>
      <c r="AZ142" s="7">
        <v>0</v>
      </c>
      <c r="BA142" s="7">
        <v>0</v>
      </c>
      <c r="BB142" s="7">
        <v>0</v>
      </c>
      <c r="BC142" s="7">
        <v>0</v>
      </c>
      <c r="BD142" s="52">
        <v>5.2466000000000004E-4</v>
      </c>
      <c r="BE142" s="7">
        <v>0</v>
      </c>
      <c r="BF142" s="7">
        <v>0</v>
      </c>
      <c r="BG142" s="7">
        <v>0</v>
      </c>
      <c r="BH142" s="7">
        <v>0</v>
      </c>
      <c r="BI142" s="7">
        <v>0</v>
      </c>
      <c r="BJ142" s="7">
        <v>0</v>
      </c>
    </row>
    <row r="143" spans="1:62" x14ac:dyDescent="0.35">
      <c r="A143" s="38" t="s">
        <v>908</v>
      </c>
      <c r="B143" s="38" t="s">
        <v>1808</v>
      </c>
      <c r="C143" s="38">
        <v>181</v>
      </c>
      <c r="D143" s="38" t="s">
        <v>1327</v>
      </c>
      <c r="E143" s="38" t="s">
        <v>1636</v>
      </c>
      <c r="F143" s="38" t="s">
        <v>596</v>
      </c>
      <c r="G143" s="38" t="s">
        <v>472</v>
      </c>
      <c r="H143" s="38">
        <v>1</v>
      </c>
      <c r="I143" s="39">
        <v>1.093E-5</v>
      </c>
      <c r="J143" s="38">
        <v>0</v>
      </c>
      <c r="K143" s="38">
        <v>1</v>
      </c>
      <c r="L143" s="39">
        <v>5.2465897166841555E-4</v>
      </c>
      <c r="M143" s="7">
        <v>7.0999999999999998E-7</v>
      </c>
      <c r="N143" s="7">
        <v>1.42E-6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V143" s="7">
        <v>0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7">
        <v>0</v>
      </c>
      <c r="AK143" s="7">
        <v>0</v>
      </c>
      <c r="AL143" s="7">
        <v>0</v>
      </c>
      <c r="AM143" s="7">
        <v>0</v>
      </c>
      <c r="AN143" s="7">
        <v>0</v>
      </c>
      <c r="AO143" s="7">
        <v>0</v>
      </c>
      <c r="AP143" s="7">
        <v>0</v>
      </c>
      <c r="AQ143" s="7">
        <v>0</v>
      </c>
      <c r="AR143" s="7">
        <v>0</v>
      </c>
      <c r="AS143" s="7">
        <v>0</v>
      </c>
      <c r="AT143" s="52">
        <v>5.2466000000000004E-4</v>
      </c>
      <c r="AU143" s="7">
        <v>0</v>
      </c>
      <c r="AV143" s="7">
        <v>0</v>
      </c>
      <c r="AW143" s="7">
        <v>0</v>
      </c>
      <c r="AX143" s="7">
        <v>0</v>
      </c>
      <c r="AY143" s="7">
        <v>0</v>
      </c>
      <c r="AZ143" s="7">
        <v>0</v>
      </c>
      <c r="BA143" s="7">
        <v>0</v>
      </c>
      <c r="BB143" s="7">
        <v>0</v>
      </c>
      <c r="BC143" s="7">
        <v>0</v>
      </c>
      <c r="BD143" s="7">
        <v>0</v>
      </c>
      <c r="BE143" s="7">
        <v>0</v>
      </c>
      <c r="BF143" s="7">
        <v>0</v>
      </c>
      <c r="BG143" s="7">
        <v>0</v>
      </c>
      <c r="BH143" s="7">
        <v>0</v>
      </c>
      <c r="BI143" s="7">
        <v>0</v>
      </c>
      <c r="BJ143" s="7">
        <v>0</v>
      </c>
    </row>
    <row r="144" spans="1:62" x14ac:dyDescent="0.35">
      <c r="A144" s="42" t="s">
        <v>911</v>
      </c>
      <c r="B144" s="42" t="s">
        <v>1809</v>
      </c>
      <c r="C144" s="42">
        <v>100</v>
      </c>
      <c r="D144" s="42" t="s">
        <v>1810</v>
      </c>
      <c r="E144" s="42" t="s">
        <v>1644</v>
      </c>
      <c r="F144" s="42" t="s">
        <v>611</v>
      </c>
      <c r="G144" s="42" t="s">
        <v>480</v>
      </c>
      <c r="H144" s="42">
        <v>1</v>
      </c>
      <c r="I144" s="43">
        <v>1.093E-5</v>
      </c>
      <c r="J144" s="42">
        <v>0</v>
      </c>
      <c r="K144" s="42">
        <v>1</v>
      </c>
      <c r="L144" s="43">
        <v>5.2465897166841555E-4</v>
      </c>
      <c r="M144" s="7">
        <v>7.7700000000000001E-6</v>
      </c>
      <c r="N144" s="7">
        <v>1.554E-5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0</v>
      </c>
      <c r="W144" s="7">
        <v>0</v>
      </c>
      <c r="X144" s="52">
        <v>5.2466000000000004E-4</v>
      </c>
      <c r="Y144" s="7">
        <v>0</v>
      </c>
      <c r="Z144" s="7">
        <v>0</v>
      </c>
      <c r="AA144" s="7">
        <v>0</v>
      </c>
      <c r="AB144" s="7">
        <v>0</v>
      </c>
      <c r="AC144" s="7">
        <v>0</v>
      </c>
      <c r="AD144" s="7">
        <v>0</v>
      </c>
      <c r="AE144" s="7">
        <v>0</v>
      </c>
      <c r="AF144" s="7">
        <v>0</v>
      </c>
      <c r="AG144" s="7">
        <v>0</v>
      </c>
      <c r="AH144" s="7">
        <v>0</v>
      </c>
      <c r="AI144" s="7">
        <v>0</v>
      </c>
      <c r="AJ144" s="7">
        <v>0</v>
      </c>
      <c r="AK144" s="7">
        <v>0</v>
      </c>
      <c r="AL144" s="7">
        <v>0</v>
      </c>
      <c r="AM144" s="7">
        <v>0</v>
      </c>
      <c r="AN144" s="7">
        <v>0</v>
      </c>
      <c r="AO144" s="7">
        <v>0</v>
      </c>
      <c r="AP144" s="7">
        <v>0</v>
      </c>
      <c r="AQ144" s="7">
        <v>0</v>
      </c>
      <c r="AR144" s="7">
        <v>0</v>
      </c>
      <c r="AS144" s="7">
        <v>0</v>
      </c>
      <c r="AT144" s="7">
        <v>0</v>
      </c>
      <c r="AU144" s="7">
        <v>0</v>
      </c>
      <c r="AV144" s="7">
        <v>0</v>
      </c>
      <c r="AW144" s="7">
        <v>0</v>
      </c>
      <c r="AX144" s="7">
        <v>0</v>
      </c>
      <c r="AY144" s="7">
        <v>0</v>
      </c>
      <c r="AZ144" s="7">
        <v>0</v>
      </c>
      <c r="BA144" s="7">
        <v>0</v>
      </c>
      <c r="BB144" s="7">
        <v>0</v>
      </c>
      <c r="BC144" s="7">
        <v>0</v>
      </c>
      <c r="BD144" s="7">
        <v>0</v>
      </c>
      <c r="BE144" s="7">
        <v>0</v>
      </c>
      <c r="BF144" s="7">
        <v>0</v>
      </c>
      <c r="BG144" s="7">
        <v>0</v>
      </c>
      <c r="BH144" s="7">
        <v>0</v>
      </c>
      <c r="BI144" s="7">
        <v>0</v>
      </c>
      <c r="BJ144" s="7">
        <v>0</v>
      </c>
    </row>
    <row r="145" spans="1:62" x14ac:dyDescent="0.35">
      <c r="A145" s="44" t="s">
        <v>914</v>
      </c>
      <c r="B145" s="44" t="s">
        <v>1811</v>
      </c>
      <c r="C145" s="44">
        <v>38</v>
      </c>
      <c r="D145" s="44" t="s">
        <v>1812</v>
      </c>
      <c r="E145" s="44" t="s">
        <v>1632</v>
      </c>
      <c r="F145" s="44" t="s">
        <v>614</v>
      </c>
      <c r="G145" s="44" t="s">
        <v>481</v>
      </c>
      <c r="H145" s="44">
        <v>1</v>
      </c>
      <c r="I145" s="45">
        <v>1.093E-5</v>
      </c>
      <c r="J145" s="44">
        <v>0</v>
      </c>
      <c r="K145" s="44">
        <v>1</v>
      </c>
      <c r="L145" s="45">
        <v>5.2465897166841555E-4</v>
      </c>
      <c r="M145" s="7">
        <v>2.1909999999999999E-5</v>
      </c>
      <c r="N145" s="7">
        <v>4.3819999999999997E-5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7">
        <v>0</v>
      </c>
      <c r="U145" s="7">
        <v>0</v>
      </c>
      <c r="V145" s="7">
        <v>0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7">
        <v>0</v>
      </c>
      <c r="AK145" s="7">
        <v>0</v>
      </c>
      <c r="AL145" s="7">
        <v>0</v>
      </c>
      <c r="AM145" s="7">
        <v>0</v>
      </c>
      <c r="AN145" s="7">
        <v>0</v>
      </c>
      <c r="AO145" s="7">
        <v>0</v>
      </c>
      <c r="AP145" s="7">
        <v>0</v>
      </c>
      <c r="AQ145" s="52">
        <v>5.2466000000000004E-4</v>
      </c>
      <c r="AR145" s="7">
        <v>0</v>
      </c>
      <c r="AS145" s="7">
        <v>0</v>
      </c>
      <c r="AT145" s="7">
        <v>0</v>
      </c>
      <c r="AU145" s="7">
        <v>0</v>
      </c>
      <c r="AV145" s="7">
        <v>0</v>
      </c>
      <c r="AW145" s="7">
        <v>0</v>
      </c>
      <c r="AX145" s="7">
        <v>0</v>
      </c>
      <c r="AY145" s="7">
        <v>0</v>
      </c>
      <c r="AZ145" s="7">
        <v>0</v>
      </c>
      <c r="BA145" s="7">
        <v>0</v>
      </c>
      <c r="BB145" s="7">
        <v>0</v>
      </c>
      <c r="BC145" s="7">
        <v>0</v>
      </c>
      <c r="BD145" s="7">
        <v>0</v>
      </c>
      <c r="BE145" s="7">
        <v>0</v>
      </c>
      <c r="BF145" s="7">
        <v>0</v>
      </c>
      <c r="BG145" s="7">
        <v>0</v>
      </c>
      <c r="BH145" s="7">
        <v>0</v>
      </c>
      <c r="BI145" s="7">
        <v>0</v>
      </c>
      <c r="BJ145" s="7">
        <v>0</v>
      </c>
    </row>
    <row r="146" spans="1:62" x14ac:dyDescent="0.35">
      <c r="A146" s="38" t="s">
        <v>917</v>
      </c>
      <c r="B146" s="38" t="s">
        <v>1813</v>
      </c>
      <c r="C146" s="38">
        <v>140</v>
      </c>
      <c r="D146" s="38" t="s">
        <v>1814</v>
      </c>
      <c r="E146" s="38" t="s">
        <v>1636</v>
      </c>
      <c r="F146" s="38" t="s">
        <v>476</v>
      </c>
      <c r="G146" s="38" t="s">
        <v>476</v>
      </c>
      <c r="H146" s="38">
        <v>1</v>
      </c>
      <c r="I146" s="39">
        <v>1.093E-5</v>
      </c>
      <c r="J146" s="38">
        <v>0</v>
      </c>
      <c r="K146" s="38">
        <v>1</v>
      </c>
      <c r="L146" s="39">
        <v>5.2465897166841555E-4</v>
      </c>
      <c r="M146" s="7">
        <v>1.414E-5</v>
      </c>
      <c r="N146" s="7">
        <v>2.828E-5</v>
      </c>
      <c r="O146" s="7">
        <v>0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V146" s="52">
        <v>5.2466000000000004E-4</v>
      </c>
      <c r="W146" s="7">
        <v>0</v>
      </c>
      <c r="X146" s="7">
        <v>0</v>
      </c>
      <c r="Y146" s="7">
        <v>0</v>
      </c>
      <c r="Z146" s="7">
        <v>0</v>
      </c>
      <c r="AA146" s="7">
        <v>0</v>
      </c>
      <c r="AB146" s="7">
        <v>0</v>
      </c>
      <c r="AC146" s="7">
        <v>0</v>
      </c>
      <c r="AD146" s="7">
        <v>0</v>
      </c>
      <c r="AE146" s="7">
        <v>0</v>
      </c>
      <c r="AF146" s="7">
        <v>0</v>
      </c>
      <c r="AG146" s="7">
        <v>0</v>
      </c>
      <c r="AH146" s="7">
        <v>0</v>
      </c>
      <c r="AI146" s="7">
        <v>0</v>
      </c>
      <c r="AJ146" s="7">
        <v>0</v>
      </c>
      <c r="AK146" s="7">
        <v>0</v>
      </c>
      <c r="AL146" s="7">
        <v>0</v>
      </c>
      <c r="AM146" s="7">
        <v>0</v>
      </c>
      <c r="AN146" s="7">
        <v>0</v>
      </c>
      <c r="AO146" s="7">
        <v>0</v>
      </c>
      <c r="AP146" s="7">
        <v>0</v>
      </c>
      <c r="AQ146" s="7">
        <v>0</v>
      </c>
      <c r="AR146" s="7">
        <v>0</v>
      </c>
      <c r="AS146" s="7">
        <v>0</v>
      </c>
      <c r="AT146" s="7">
        <v>0</v>
      </c>
      <c r="AU146" s="7">
        <v>0</v>
      </c>
      <c r="AV146" s="7">
        <v>0</v>
      </c>
      <c r="AW146" s="7">
        <v>0</v>
      </c>
      <c r="AX146" s="7">
        <v>0</v>
      </c>
      <c r="AY146" s="7">
        <v>0</v>
      </c>
      <c r="AZ146" s="7">
        <v>0</v>
      </c>
      <c r="BA146" s="7">
        <v>0</v>
      </c>
      <c r="BB146" s="7">
        <v>0</v>
      </c>
      <c r="BC146" s="7">
        <v>0</v>
      </c>
      <c r="BD146" s="7">
        <v>0</v>
      </c>
      <c r="BE146" s="7">
        <v>0</v>
      </c>
      <c r="BF146" s="7">
        <v>0</v>
      </c>
      <c r="BG146" s="7">
        <v>0</v>
      </c>
      <c r="BH146" s="7">
        <v>0</v>
      </c>
      <c r="BI146" s="7">
        <v>0</v>
      </c>
      <c r="BJ146" s="7">
        <v>0</v>
      </c>
    </row>
    <row r="147" spans="1:62" x14ac:dyDescent="0.35">
      <c r="A147" s="44" t="s">
        <v>920</v>
      </c>
      <c r="B147" s="44" t="s">
        <v>1815</v>
      </c>
      <c r="C147" s="44">
        <v>61</v>
      </c>
      <c r="D147" s="44" t="s">
        <v>1816</v>
      </c>
      <c r="E147" s="44" t="s">
        <v>1632</v>
      </c>
      <c r="F147" s="44" t="s">
        <v>616</v>
      </c>
      <c r="G147" s="44" t="s">
        <v>481</v>
      </c>
      <c r="H147" s="44">
        <v>1</v>
      </c>
      <c r="I147" s="45">
        <v>1.093E-5</v>
      </c>
      <c r="J147" s="44">
        <v>0</v>
      </c>
      <c r="K147" s="44">
        <v>1</v>
      </c>
      <c r="L147" s="45">
        <v>5.2465897166841555E-4</v>
      </c>
      <c r="M147" s="7">
        <v>3.5300000000000001E-6</v>
      </c>
      <c r="N147" s="7">
        <v>7.0600000000000002E-6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  <c r="V147" s="7">
        <v>0</v>
      </c>
      <c r="W147" s="7">
        <v>0</v>
      </c>
      <c r="X147" s="7">
        <v>0</v>
      </c>
      <c r="Y147" s="7">
        <v>0</v>
      </c>
      <c r="Z147" s="52">
        <v>5.2466000000000004E-4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7">
        <v>0</v>
      </c>
      <c r="AK147" s="7">
        <v>0</v>
      </c>
      <c r="AL147" s="7">
        <v>0</v>
      </c>
      <c r="AM147" s="7">
        <v>0</v>
      </c>
      <c r="AN147" s="7">
        <v>0</v>
      </c>
      <c r="AO147" s="7">
        <v>0</v>
      </c>
      <c r="AP147" s="7">
        <v>0</v>
      </c>
      <c r="AQ147" s="7">
        <v>0</v>
      </c>
      <c r="AR147" s="7">
        <v>0</v>
      </c>
      <c r="AS147" s="7">
        <v>0</v>
      </c>
      <c r="AT147" s="7">
        <v>0</v>
      </c>
      <c r="AU147" s="7">
        <v>0</v>
      </c>
      <c r="AV147" s="7">
        <v>0</v>
      </c>
      <c r="AW147" s="7">
        <v>0</v>
      </c>
      <c r="AX147" s="7">
        <v>0</v>
      </c>
      <c r="AY147" s="7">
        <v>0</v>
      </c>
      <c r="AZ147" s="7">
        <v>0</v>
      </c>
      <c r="BA147" s="7">
        <v>0</v>
      </c>
      <c r="BB147" s="7">
        <v>0</v>
      </c>
      <c r="BC147" s="7">
        <v>0</v>
      </c>
      <c r="BD147" s="7">
        <v>0</v>
      </c>
      <c r="BE147" s="7">
        <v>0</v>
      </c>
      <c r="BF147" s="7">
        <v>0</v>
      </c>
      <c r="BG147" s="7">
        <v>0</v>
      </c>
      <c r="BH147" s="7">
        <v>0</v>
      </c>
      <c r="BI147" s="7">
        <v>0</v>
      </c>
      <c r="BJ147" s="7">
        <v>0</v>
      </c>
    </row>
    <row r="148" spans="1:62" x14ac:dyDescent="0.35">
      <c r="A148" s="44" t="s">
        <v>923</v>
      </c>
      <c r="B148" s="44" t="s">
        <v>1817</v>
      </c>
      <c r="C148" s="44">
        <v>49</v>
      </c>
      <c r="D148" s="44" t="s">
        <v>1818</v>
      </c>
      <c r="E148" s="44" t="s">
        <v>1651</v>
      </c>
      <c r="F148" s="44" t="s">
        <v>613</v>
      </c>
      <c r="G148" s="44" t="s">
        <v>481</v>
      </c>
      <c r="H148" s="44">
        <v>1</v>
      </c>
      <c r="I148" s="45">
        <v>1.093E-5</v>
      </c>
      <c r="J148" s="44">
        <v>0</v>
      </c>
      <c r="K148" s="44">
        <v>1</v>
      </c>
      <c r="L148" s="45">
        <v>5.2465897166841555E-4</v>
      </c>
      <c r="M148" s="7">
        <v>3.0389999999999999E-5</v>
      </c>
      <c r="N148" s="7">
        <v>6.0779999999999997E-5</v>
      </c>
      <c r="O148" s="7">
        <v>0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V148" s="7">
        <v>0</v>
      </c>
      <c r="W148" s="7">
        <v>0</v>
      </c>
      <c r="X148" s="7">
        <v>0</v>
      </c>
      <c r="Y148" s="7">
        <v>0</v>
      </c>
      <c r="Z148" s="7">
        <v>0</v>
      </c>
      <c r="AA148" s="7">
        <v>0</v>
      </c>
      <c r="AB148" s="7">
        <v>0</v>
      </c>
      <c r="AC148" s="7">
        <v>0</v>
      </c>
      <c r="AD148" s="7">
        <v>0</v>
      </c>
      <c r="AE148" s="7">
        <v>0</v>
      </c>
      <c r="AF148" s="52">
        <v>5.2466000000000004E-4</v>
      </c>
      <c r="AG148" s="7">
        <v>0</v>
      </c>
      <c r="AH148" s="7">
        <v>0</v>
      </c>
      <c r="AI148" s="7">
        <v>0</v>
      </c>
      <c r="AJ148" s="7">
        <v>0</v>
      </c>
      <c r="AK148" s="7">
        <v>0</v>
      </c>
      <c r="AL148" s="7">
        <v>0</v>
      </c>
      <c r="AM148" s="7">
        <v>0</v>
      </c>
      <c r="AN148" s="7">
        <v>0</v>
      </c>
      <c r="AO148" s="7">
        <v>0</v>
      </c>
      <c r="AP148" s="7">
        <v>0</v>
      </c>
      <c r="AQ148" s="7">
        <v>0</v>
      </c>
      <c r="AR148" s="7">
        <v>0</v>
      </c>
      <c r="AS148" s="7">
        <v>0</v>
      </c>
      <c r="AT148" s="7">
        <v>0</v>
      </c>
      <c r="AU148" s="7">
        <v>0</v>
      </c>
      <c r="AV148" s="7">
        <v>0</v>
      </c>
      <c r="AW148" s="7">
        <v>0</v>
      </c>
      <c r="AX148" s="7">
        <v>0</v>
      </c>
      <c r="AY148" s="7">
        <v>0</v>
      </c>
      <c r="AZ148" s="7">
        <v>0</v>
      </c>
      <c r="BA148" s="7">
        <v>0</v>
      </c>
      <c r="BB148" s="7">
        <v>0</v>
      </c>
      <c r="BC148" s="7">
        <v>0</v>
      </c>
      <c r="BD148" s="7">
        <v>0</v>
      </c>
      <c r="BE148" s="7">
        <v>0</v>
      </c>
      <c r="BF148" s="7">
        <v>0</v>
      </c>
      <c r="BG148" s="7">
        <v>0</v>
      </c>
      <c r="BH148" s="7">
        <v>0</v>
      </c>
      <c r="BI148" s="7">
        <v>0</v>
      </c>
      <c r="BJ148" s="7">
        <v>0</v>
      </c>
    </row>
    <row r="149" spans="1:62" x14ac:dyDescent="0.35">
      <c r="A149" s="38" t="s">
        <v>926</v>
      </c>
      <c r="B149" s="38" t="s">
        <v>1819</v>
      </c>
      <c r="C149" s="38">
        <v>299</v>
      </c>
      <c r="D149" s="38" t="s">
        <v>1201</v>
      </c>
      <c r="E149" s="38" t="s">
        <v>1636</v>
      </c>
      <c r="F149" s="38" t="s">
        <v>600</v>
      </c>
      <c r="G149" s="38" t="s">
        <v>472</v>
      </c>
      <c r="H149" s="38">
        <v>1</v>
      </c>
      <c r="I149" s="39">
        <v>1.093E-5</v>
      </c>
      <c r="J149" s="38">
        <v>0</v>
      </c>
      <c r="K149" s="38">
        <v>1</v>
      </c>
      <c r="L149" s="39">
        <v>5.2465897166841555E-4</v>
      </c>
      <c r="M149" s="7">
        <v>1.202E-5</v>
      </c>
      <c r="N149" s="7">
        <v>2.404E-5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7">
        <v>0</v>
      </c>
      <c r="U149" s="7">
        <v>0</v>
      </c>
      <c r="V149" s="7">
        <v>0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52">
        <v>5.2466000000000004E-4</v>
      </c>
      <c r="AG149" s="7">
        <v>0</v>
      </c>
      <c r="AH149" s="7">
        <v>0</v>
      </c>
      <c r="AI149" s="7">
        <v>0</v>
      </c>
      <c r="AJ149" s="7">
        <v>0</v>
      </c>
      <c r="AK149" s="7">
        <v>0</v>
      </c>
      <c r="AL149" s="7">
        <v>0</v>
      </c>
      <c r="AM149" s="7">
        <v>0</v>
      </c>
      <c r="AN149" s="7">
        <v>0</v>
      </c>
      <c r="AO149" s="7">
        <v>0</v>
      </c>
      <c r="AP149" s="7">
        <v>0</v>
      </c>
      <c r="AQ149" s="7">
        <v>0</v>
      </c>
      <c r="AR149" s="7">
        <v>0</v>
      </c>
      <c r="AS149" s="7">
        <v>0</v>
      </c>
      <c r="AT149" s="7">
        <v>0</v>
      </c>
      <c r="AU149" s="7">
        <v>0</v>
      </c>
      <c r="AV149" s="7">
        <v>0</v>
      </c>
      <c r="AW149" s="7">
        <v>0</v>
      </c>
      <c r="AX149" s="7">
        <v>0</v>
      </c>
      <c r="AY149" s="7">
        <v>0</v>
      </c>
      <c r="AZ149" s="7">
        <v>0</v>
      </c>
      <c r="BA149" s="7">
        <v>0</v>
      </c>
      <c r="BB149" s="7">
        <v>0</v>
      </c>
      <c r="BC149" s="7">
        <v>0</v>
      </c>
      <c r="BD149" s="7">
        <v>0</v>
      </c>
      <c r="BE149" s="7">
        <v>0</v>
      </c>
      <c r="BF149" s="7">
        <v>0</v>
      </c>
      <c r="BG149" s="7">
        <v>0</v>
      </c>
      <c r="BH149" s="7">
        <v>0</v>
      </c>
      <c r="BI149" s="7">
        <v>0</v>
      </c>
      <c r="BJ149" s="7">
        <v>0</v>
      </c>
    </row>
    <row r="150" spans="1:62" x14ac:dyDescent="0.35">
      <c r="A150" s="44" t="s">
        <v>929</v>
      </c>
      <c r="B150" s="44" t="s">
        <v>1820</v>
      </c>
      <c r="C150" s="44">
        <v>76</v>
      </c>
      <c r="D150" s="44" t="s">
        <v>1821</v>
      </c>
      <c r="E150" s="44" t="s">
        <v>1651</v>
      </c>
      <c r="F150" s="44" t="s">
        <v>613</v>
      </c>
      <c r="G150" s="44" t="s">
        <v>481</v>
      </c>
      <c r="H150" s="44">
        <v>1</v>
      </c>
      <c r="I150" s="45">
        <v>1.093E-5</v>
      </c>
      <c r="J150" s="44">
        <v>0</v>
      </c>
      <c r="K150" s="44">
        <v>1</v>
      </c>
      <c r="L150" s="45">
        <v>5.2465897166841555E-4</v>
      </c>
      <c r="M150" s="7">
        <v>1.4100000000000001E-6</v>
      </c>
      <c r="N150" s="7">
        <v>2.8200000000000001E-6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7">
        <v>0</v>
      </c>
      <c r="W150" s="7">
        <v>0</v>
      </c>
      <c r="X150" s="7">
        <v>0</v>
      </c>
      <c r="Y150" s="7">
        <v>0</v>
      </c>
      <c r="Z150" s="7">
        <v>0</v>
      </c>
      <c r="AA150" s="7">
        <v>0</v>
      </c>
      <c r="AB150" s="7">
        <v>0</v>
      </c>
      <c r="AC150" s="7">
        <v>0</v>
      </c>
      <c r="AD150" s="7">
        <v>0</v>
      </c>
      <c r="AE150" s="7">
        <v>0</v>
      </c>
      <c r="AF150" s="7">
        <v>0</v>
      </c>
      <c r="AG150" s="7">
        <v>0</v>
      </c>
      <c r="AH150" s="7">
        <v>0</v>
      </c>
      <c r="AI150" s="7">
        <v>0</v>
      </c>
      <c r="AJ150" s="7">
        <v>0</v>
      </c>
      <c r="AK150" s="7">
        <v>0</v>
      </c>
      <c r="AL150" s="7">
        <v>0</v>
      </c>
      <c r="AM150" s="7">
        <v>0</v>
      </c>
      <c r="AN150" s="7">
        <v>0</v>
      </c>
      <c r="AO150" s="7">
        <v>0</v>
      </c>
      <c r="AP150" s="7">
        <v>0</v>
      </c>
      <c r="AQ150" s="7">
        <v>0</v>
      </c>
      <c r="AR150" s="7">
        <v>0</v>
      </c>
      <c r="AS150" s="52">
        <v>5.2466000000000004E-4</v>
      </c>
      <c r="AT150" s="7">
        <v>0</v>
      </c>
      <c r="AU150" s="7">
        <v>0</v>
      </c>
      <c r="AV150" s="7">
        <v>0</v>
      </c>
      <c r="AW150" s="7">
        <v>0</v>
      </c>
      <c r="AX150" s="7">
        <v>0</v>
      </c>
      <c r="AY150" s="7">
        <v>0</v>
      </c>
      <c r="AZ150" s="7">
        <v>0</v>
      </c>
      <c r="BA150" s="7">
        <v>0</v>
      </c>
      <c r="BB150" s="7">
        <v>0</v>
      </c>
      <c r="BC150" s="7">
        <v>0</v>
      </c>
      <c r="BD150" s="7">
        <v>0</v>
      </c>
      <c r="BE150" s="7">
        <v>0</v>
      </c>
      <c r="BF150" s="7">
        <v>0</v>
      </c>
      <c r="BG150" s="7">
        <v>0</v>
      </c>
      <c r="BH150" s="7">
        <v>0</v>
      </c>
      <c r="BI150" s="7">
        <v>0</v>
      </c>
      <c r="BJ150" s="7">
        <v>0</v>
      </c>
    </row>
    <row r="151" spans="1:62" x14ac:dyDescent="0.35">
      <c r="A151" s="38" t="s">
        <v>932</v>
      </c>
      <c r="B151" s="38" t="s">
        <v>1822</v>
      </c>
      <c r="C151" s="38">
        <v>255</v>
      </c>
      <c r="D151" s="38" t="s">
        <v>1823</v>
      </c>
      <c r="E151" s="38" t="s">
        <v>1636</v>
      </c>
      <c r="F151" s="38" t="s">
        <v>605</v>
      </c>
      <c r="G151" s="38" t="s">
        <v>472</v>
      </c>
      <c r="H151" s="38">
        <v>1</v>
      </c>
      <c r="I151" s="39">
        <v>1.093E-5</v>
      </c>
      <c r="J151" s="38">
        <v>0</v>
      </c>
      <c r="K151" s="38">
        <v>1</v>
      </c>
      <c r="L151" s="39">
        <v>5.2465897166841555E-4</v>
      </c>
      <c r="M151" s="7">
        <v>9.9000000000000001E-6</v>
      </c>
      <c r="N151" s="7">
        <v>1.98E-5</v>
      </c>
      <c r="O151" s="7">
        <v>0</v>
      </c>
      <c r="P151" s="7">
        <v>0</v>
      </c>
      <c r="Q151" s="7">
        <v>0</v>
      </c>
      <c r="R151" s="52">
        <v>5.2466000000000004E-4</v>
      </c>
      <c r="S151" s="7">
        <v>0</v>
      </c>
      <c r="T151" s="7">
        <v>0</v>
      </c>
      <c r="U151" s="7">
        <v>0</v>
      </c>
      <c r="V151" s="7">
        <v>0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7">
        <v>0</v>
      </c>
      <c r="AK151" s="7">
        <v>0</v>
      </c>
      <c r="AL151" s="7">
        <v>0</v>
      </c>
      <c r="AM151" s="7">
        <v>0</v>
      </c>
      <c r="AN151" s="7">
        <v>0</v>
      </c>
      <c r="AO151" s="7">
        <v>0</v>
      </c>
      <c r="AP151" s="7">
        <v>0</v>
      </c>
      <c r="AQ151" s="7">
        <v>0</v>
      </c>
      <c r="AR151" s="7">
        <v>0</v>
      </c>
      <c r="AS151" s="7">
        <v>0</v>
      </c>
      <c r="AT151" s="7">
        <v>0</v>
      </c>
      <c r="AU151" s="7">
        <v>0</v>
      </c>
      <c r="AV151" s="7">
        <v>0</v>
      </c>
      <c r="AW151" s="7">
        <v>0</v>
      </c>
      <c r="AX151" s="7">
        <v>0</v>
      </c>
      <c r="AY151" s="7">
        <v>0</v>
      </c>
      <c r="AZ151" s="7">
        <v>0</v>
      </c>
      <c r="BA151" s="7">
        <v>0</v>
      </c>
      <c r="BB151" s="7">
        <v>0</v>
      </c>
      <c r="BC151" s="7">
        <v>0</v>
      </c>
      <c r="BD151" s="7">
        <v>0</v>
      </c>
      <c r="BE151" s="7">
        <v>0</v>
      </c>
      <c r="BF151" s="7">
        <v>0</v>
      </c>
      <c r="BG151" s="7">
        <v>0</v>
      </c>
      <c r="BH151" s="7">
        <v>0</v>
      </c>
      <c r="BI151" s="7">
        <v>0</v>
      </c>
      <c r="BJ151" s="7">
        <v>0</v>
      </c>
    </row>
    <row r="152" spans="1:62" x14ac:dyDescent="0.35">
      <c r="A152" s="38" t="s">
        <v>935</v>
      </c>
      <c r="B152" s="38" t="s">
        <v>1824</v>
      </c>
      <c r="C152" s="38">
        <v>308</v>
      </c>
      <c r="D152" s="38" t="s">
        <v>1081</v>
      </c>
      <c r="E152" s="38" t="s">
        <v>1636</v>
      </c>
      <c r="F152" s="38" t="s">
        <v>604</v>
      </c>
      <c r="G152" s="38" t="s">
        <v>472</v>
      </c>
      <c r="H152" s="38">
        <v>1</v>
      </c>
      <c r="I152" s="39">
        <v>1.093E-5</v>
      </c>
      <c r="J152" s="38">
        <v>0</v>
      </c>
      <c r="K152" s="38">
        <v>1</v>
      </c>
      <c r="L152" s="39">
        <v>5.2465897166841555E-4</v>
      </c>
      <c r="M152" s="7">
        <v>4.95E-6</v>
      </c>
      <c r="N152" s="7">
        <v>9.9000000000000001E-6</v>
      </c>
      <c r="O152" s="7">
        <v>0</v>
      </c>
      <c r="P152" s="7">
        <v>0</v>
      </c>
      <c r="Q152" s="7">
        <v>0</v>
      </c>
      <c r="R152" s="52">
        <v>5.2466000000000004E-4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7">
        <v>0</v>
      </c>
      <c r="Y152" s="7">
        <v>0</v>
      </c>
      <c r="Z152" s="7">
        <v>0</v>
      </c>
      <c r="AA152" s="7">
        <v>0</v>
      </c>
      <c r="AB152" s="7">
        <v>0</v>
      </c>
      <c r="AC152" s="7">
        <v>0</v>
      </c>
      <c r="AD152" s="7">
        <v>0</v>
      </c>
      <c r="AE152" s="7">
        <v>0</v>
      </c>
      <c r="AF152" s="7">
        <v>0</v>
      </c>
      <c r="AG152" s="7">
        <v>0</v>
      </c>
      <c r="AH152" s="7">
        <v>0</v>
      </c>
      <c r="AI152" s="7">
        <v>0</v>
      </c>
      <c r="AJ152" s="7">
        <v>0</v>
      </c>
      <c r="AK152" s="7">
        <v>0</v>
      </c>
      <c r="AL152" s="7">
        <v>0</v>
      </c>
      <c r="AM152" s="7">
        <v>0</v>
      </c>
      <c r="AN152" s="7">
        <v>0</v>
      </c>
      <c r="AO152" s="7">
        <v>0</v>
      </c>
      <c r="AP152" s="7">
        <v>0</v>
      </c>
      <c r="AQ152" s="7">
        <v>0</v>
      </c>
      <c r="AR152" s="7">
        <v>0</v>
      </c>
      <c r="AS152" s="7">
        <v>0</v>
      </c>
      <c r="AT152" s="7">
        <v>0</v>
      </c>
      <c r="AU152" s="7">
        <v>0</v>
      </c>
      <c r="AV152" s="7">
        <v>0</v>
      </c>
      <c r="AW152" s="7">
        <v>0</v>
      </c>
      <c r="AX152" s="7">
        <v>0</v>
      </c>
      <c r="AY152" s="7">
        <v>0</v>
      </c>
      <c r="AZ152" s="7">
        <v>0</v>
      </c>
      <c r="BA152" s="7">
        <v>0</v>
      </c>
      <c r="BB152" s="7">
        <v>0</v>
      </c>
      <c r="BC152" s="7">
        <v>0</v>
      </c>
      <c r="BD152" s="7">
        <v>0</v>
      </c>
      <c r="BE152" s="7">
        <v>0</v>
      </c>
      <c r="BF152" s="7">
        <v>0</v>
      </c>
      <c r="BG152" s="7">
        <v>0</v>
      </c>
      <c r="BH152" s="7">
        <v>0</v>
      </c>
      <c r="BI152" s="7">
        <v>0</v>
      </c>
      <c r="BJ152" s="7">
        <v>0</v>
      </c>
    </row>
    <row r="153" spans="1:62" x14ac:dyDescent="0.35">
      <c r="A153" s="38" t="s">
        <v>938</v>
      </c>
      <c r="B153" s="38" t="s">
        <v>1825</v>
      </c>
      <c r="C153" s="38">
        <v>323</v>
      </c>
      <c r="D153" s="38" t="s">
        <v>1826</v>
      </c>
      <c r="E153" s="38" t="s">
        <v>1636</v>
      </c>
      <c r="F153" s="38" t="s">
        <v>596</v>
      </c>
      <c r="G153" s="38" t="s">
        <v>472</v>
      </c>
      <c r="H153" s="38">
        <v>1</v>
      </c>
      <c r="I153" s="39">
        <v>1.093E-5</v>
      </c>
      <c r="J153" s="38">
        <v>0</v>
      </c>
      <c r="K153" s="38">
        <v>1</v>
      </c>
      <c r="L153" s="39">
        <v>5.2465897166841555E-4</v>
      </c>
      <c r="M153" s="7">
        <v>2.6149999999999999E-5</v>
      </c>
      <c r="N153" s="7">
        <v>5.2299999999999997E-5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7">
        <v>0</v>
      </c>
      <c r="U153" s="7">
        <v>0</v>
      </c>
      <c r="V153" s="7">
        <v>0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7">
        <v>0</v>
      </c>
      <c r="AK153" s="7">
        <v>0</v>
      </c>
      <c r="AL153" s="7">
        <v>0</v>
      </c>
      <c r="AM153" s="7">
        <v>0</v>
      </c>
      <c r="AN153" s="7">
        <v>0</v>
      </c>
      <c r="AO153" s="7">
        <v>0</v>
      </c>
      <c r="AP153" s="52">
        <v>5.2466000000000004E-4</v>
      </c>
      <c r="AQ153" s="7">
        <v>0</v>
      </c>
      <c r="AR153" s="7">
        <v>0</v>
      </c>
      <c r="AS153" s="7">
        <v>0</v>
      </c>
      <c r="AT153" s="7">
        <v>0</v>
      </c>
      <c r="AU153" s="7">
        <v>0</v>
      </c>
      <c r="AV153" s="7">
        <v>0</v>
      </c>
      <c r="AW153" s="7">
        <v>0</v>
      </c>
      <c r="AX153" s="7">
        <v>0</v>
      </c>
      <c r="AY153" s="7">
        <v>0</v>
      </c>
      <c r="AZ153" s="7">
        <v>0</v>
      </c>
      <c r="BA153" s="7">
        <v>0</v>
      </c>
      <c r="BB153" s="7">
        <v>0</v>
      </c>
      <c r="BC153" s="7">
        <v>0</v>
      </c>
      <c r="BD153" s="7">
        <v>0</v>
      </c>
      <c r="BE153" s="7">
        <v>0</v>
      </c>
      <c r="BF153" s="7">
        <v>0</v>
      </c>
      <c r="BG153" s="7">
        <v>0</v>
      </c>
      <c r="BH153" s="7">
        <v>0</v>
      </c>
      <c r="BI153" s="7">
        <v>0</v>
      </c>
      <c r="BJ153" s="7">
        <v>0</v>
      </c>
    </row>
    <row r="154" spans="1:62" x14ac:dyDescent="0.35">
      <c r="A154" s="38" t="s">
        <v>941</v>
      </c>
      <c r="B154" s="38" t="s">
        <v>1827</v>
      </c>
      <c r="C154" s="38">
        <v>256</v>
      </c>
      <c r="D154" s="38" t="s">
        <v>1828</v>
      </c>
      <c r="E154" s="38" t="s">
        <v>1636</v>
      </c>
      <c r="F154" s="38" t="s">
        <v>605</v>
      </c>
      <c r="G154" s="38" t="s">
        <v>472</v>
      </c>
      <c r="H154" s="38">
        <v>1</v>
      </c>
      <c r="I154" s="39">
        <v>1.093E-5</v>
      </c>
      <c r="J154" s="38">
        <v>0</v>
      </c>
      <c r="K154" s="38">
        <v>1</v>
      </c>
      <c r="L154" s="39">
        <v>5.2465897166841555E-4</v>
      </c>
      <c r="M154" s="7">
        <v>2.4029999999999999E-5</v>
      </c>
      <c r="N154" s="7">
        <v>4.8059999999999997E-5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7">
        <v>0</v>
      </c>
      <c r="X154" s="7">
        <v>0</v>
      </c>
      <c r="Y154" s="7">
        <v>0</v>
      </c>
      <c r="Z154" s="7">
        <v>0</v>
      </c>
      <c r="AA154" s="7">
        <v>0</v>
      </c>
      <c r="AB154" s="7">
        <v>0</v>
      </c>
      <c r="AC154" s="7">
        <v>0</v>
      </c>
      <c r="AD154" s="7">
        <v>0</v>
      </c>
      <c r="AE154" s="7">
        <v>0</v>
      </c>
      <c r="AF154" s="7">
        <v>0</v>
      </c>
      <c r="AG154" s="7">
        <v>0</v>
      </c>
      <c r="AH154" s="7">
        <v>0</v>
      </c>
      <c r="AI154" s="52">
        <v>5.2466000000000004E-4</v>
      </c>
      <c r="AJ154" s="7">
        <v>0</v>
      </c>
      <c r="AK154" s="7">
        <v>0</v>
      </c>
      <c r="AL154" s="7">
        <v>0</v>
      </c>
      <c r="AM154" s="7">
        <v>0</v>
      </c>
      <c r="AN154" s="7">
        <v>0</v>
      </c>
      <c r="AO154" s="7">
        <v>0</v>
      </c>
      <c r="AP154" s="7">
        <v>0</v>
      </c>
      <c r="AQ154" s="7">
        <v>0</v>
      </c>
      <c r="AR154" s="7">
        <v>0</v>
      </c>
      <c r="AS154" s="7">
        <v>0</v>
      </c>
      <c r="AT154" s="7">
        <v>0</v>
      </c>
      <c r="AU154" s="7">
        <v>0</v>
      </c>
      <c r="AV154" s="7">
        <v>0</v>
      </c>
      <c r="AW154" s="7">
        <v>0</v>
      </c>
      <c r="AX154" s="7">
        <v>0</v>
      </c>
      <c r="AY154" s="7">
        <v>0</v>
      </c>
      <c r="AZ154" s="7">
        <v>0</v>
      </c>
      <c r="BA154" s="7">
        <v>0</v>
      </c>
      <c r="BB154" s="7">
        <v>0</v>
      </c>
      <c r="BC154" s="7">
        <v>0</v>
      </c>
      <c r="BD154" s="7">
        <v>0</v>
      </c>
      <c r="BE154" s="7">
        <v>0</v>
      </c>
      <c r="BF154" s="7">
        <v>0</v>
      </c>
      <c r="BG154" s="7">
        <v>0</v>
      </c>
      <c r="BH154" s="7">
        <v>0</v>
      </c>
      <c r="BI154" s="7">
        <v>0</v>
      </c>
      <c r="BJ154" s="7">
        <v>0</v>
      </c>
    </row>
    <row r="155" spans="1:62" x14ac:dyDescent="0.35">
      <c r="A155" s="42" t="s">
        <v>944</v>
      </c>
      <c r="B155" s="42" t="s">
        <v>1829</v>
      </c>
      <c r="C155" s="42">
        <v>102</v>
      </c>
      <c r="D155" s="42" t="s">
        <v>1830</v>
      </c>
      <c r="E155" s="42" t="s">
        <v>1831</v>
      </c>
      <c r="F155" s="42" t="s">
        <v>611</v>
      </c>
      <c r="G155" s="42" t="s">
        <v>480</v>
      </c>
      <c r="H155" s="42">
        <v>1</v>
      </c>
      <c r="I155" s="43">
        <v>1.093E-5</v>
      </c>
      <c r="J155" s="42">
        <v>0</v>
      </c>
      <c r="K155" s="42">
        <v>1</v>
      </c>
      <c r="L155" s="43">
        <v>5.2465897166841555E-4</v>
      </c>
      <c r="M155" s="7">
        <v>4.2400000000000001E-6</v>
      </c>
      <c r="N155" s="7">
        <v>8.4800000000000001E-6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  <c r="V155" s="7">
        <v>0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7">
        <v>0</v>
      </c>
      <c r="AK155" s="7">
        <v>0</v>
      </c>
      <c r="AL155" s="7">
        <v>0</v>
      </c>
      <c r="AM155" s="7">
        <v>0</v>
      </c>
      <c r="AN155" s="7">
        <v>0</v>
      </c>
      <c r="AO155" s="7">
        <v>0</v>
      </c>
      <c r="AP155" s="7">
        <v>0</v>
      </c>
      <c r="AQ155" s="52">
        <v>5.2466000000000004E-4</v>
      </c>
      <c r="AR155" s="7">
        <v>0</v>
      </c>
      <c r="AS155" s="7">
        <v>0</v>
      </c>
      <c r="AT155" s="7">
        <v>0</v>
      </c>
      <c r="AU155" s="7">
        <v>0</v>
      </c>
      <c r="AV155" s="7">
        <v>0</v>
      </c>
      <c r="AW155" s="7">
        <v>0</v>
      </c>
      <c r="AX155" s="7">
        <v>0</v>
      </c>
      <c r="AY155" s="7">
        <v>0</v>
      </c>
      <c r="AZ155" s="7">
        <v>0</v>
      </c>
      <c r="BA155" s="7">
        <v>0</v>
      </c>
      <c r="BB155" s="7">
        <v>0</v>
      </c>
      <c r="BC155" s="7">
        <v>0</v>
      </c>
      <c r="BD155" s="7">
        <v>0</v>
      </c>
      <c r="BE155" s="7">
        <v>0</v>
      </c>
      <c r="BF155" s="7">
        <v>0</v>
      </c>
      <c r="BG155" s="7">
        <v>0</v>
      </c>
      <c r="BH155" s="7">
        <v>0</v>
      </c>
      <c r="BI155" s="7">
        <v>0</v>
      </c>
      <c r="BJ155" s="7">
        <v>0</v>
      </c>
    </row>
    <row r="156" spans="1:62" x14ac:dyDescent="0.35">
      <c r="A156" s="38" t="s">
        <v>947</v>
      </c>
      <c r="B156" s="38" t="s">
        <v>1832</v>
      </c>
      <c r="C156" s="38">
        <v>259</v>
      </c>
      <c r="D156" s="38" t="s">
        <v>1833</v>
      </c>
      <c r="E156" s="38" t="s">
        <v>1636</v>
      </c>
      <c r="F156" s="38" t="s">
        <v>605</v>
      </c>
      <c r="G156" s="38" t="s">
        <v>472</v>
      </c>
      <c r="H156" s="38">
        <v>1</v>
      </c>
      <c r="I156" s="39">
        <v>1.093E-5</v>
      </c>
      <c r="J156" s="38">
        <v>0</v>
      </c>
      <c r="K156" s="38">
        <v>1</v>
      </c>
      <c r="L156" s="39">
        <v>5.2465897166841555E-4</v>
      </c>
      <c r="M156" s="7">
        <v>1.343E-5</v>
      </c>
      <c r="N156" s="7">
        <v>2.686E-5</v>
      </c>
      <c r="O156" s="7">
        <v>0</v>
      </c>
      <c r="P156" s="7">
        <v>0</v>
      </c>
      <c r="Q156" s="7">
        <v>0</v>
      </c>
      <c r="R156" s="7">
        <v>0</v>
      </c>
      <c r="S156" s="52">
        <v>5.2466000000000004E-4</v>
      </c>
      <c r="T156" s="7">
        <v>0</v>
      </c>
      <c r="U156" s="7">
        <v>0</v>
      </c>
      <c r="V156" s="7">
        <v>0</v>
      </c>
      <c r="W156" s="7">
        <v>0</v>
      </c>
      <c r="X156" s="7">
        <v>0</v>
      </c>
      <c r="Y156" s="7">
        <v>0</v>
      </c>
      <c r="Z156" s="7">
        <v>0</v>
      </c>
      <c r="AA156" s="7">
        <v>0</v>
      </c>
      <c r="AB156" s="7">
        <v>0</v>
      </c>
      <c r="AC156" s="7">
        <v>0</v>
      </c>
      <c r="AD156" s="7">
        <v>0</v>
      </c>
      <c r="AE156" s="7">
        <v>0</v>
      </c>
      <c r="AF156" s="7">
        <v>0</v>
      </c>
      <c r="AG156" s="7">
        <v>0</v>
      </c>
      <c r="AH156" s="7">
        <v>0</v>
      </c>
      <c r="AI156" s="7">
        <v>0</v>
      </c>
      <c r="AJ156" s="7">
        <v>0</v>
      </c>
      <c r="AK156" s="7">
        <v>0</v>
      </c>
      <c r="AL156" s="7">
        <v>0</v>
      </c>
      <c r="AM156" s="7">
        <v>0</v>
      </c>
      <c r="AN156" s="7">
        <v>0</v>
      </c>
      <c r="AO156" s="7">
        <v>0</v>
      </c>
      <c r="AP156" s="7">
        <v>0</v>
      </c>
      <c r="AQ156" s="7">
        <v>0</v>
      </c>
      <c r="AR156" s="7">
        <v>0</v>
      </c>
      <c r="AS156" s="7">
        <v>0</v>
      </c>
      <c r="AT156" s="7">
        <v>0</v>
      </c>
      <c r="AU156" s="7">
        <v>0</v>
      </c>
      <c r="AV156" s="7">
        <v>0</v>
      </c>
      <c r="AW156" s="7">
        <v>0</v>
      </c>
      <c r="AX156" s="7">
        <v>0</v>
      </c>
      <c r="AY156" s="7">
        <v>0</v>
      </c>
      <c r="AZ156" s="7">
        <v>0</v>
      </c>
      <c r="BA156" s="7">
        <v>0</v>
      </c>
      <c r="BB156" s="7">
        <v>0</v>
      </c>
      <c r="BC156" s="7">
        <v>0</v>
      </c>
      <c r="BD156" s="7">
        <v>0</v>
      </c>
      <c r="BE156" s="7">
        <v>0</v>
      </c>
      <c r="BF156" s="7">
        <v>0</v>
      </c>
      <c r="BG156" s="7">
        <v>0</v>
      </c>
      <c r="BH156" s="7">
        <v>0</v>
      </c>
      <c r="BI156" s="7">
        <v>0</v>
      </c>
      <c r="BJ156" s="7">
        <v>0</v>
      </c>
    </row>
    <row r="157" spans="1:62" x14ac:dyDescent="0.35">
      <c r="A157" s="44" t="s">
        <v>950</v>
      </c>
      <c r="B157" s="44" t="s">
        <v>1834</v>
      </c>
      <c r="C157" s="44">
        <v>29</v>
      </c>
      <c r="D157" s="44" t="s">
        <v>725</v>
      </c>
      <c r="E157" s="44" t="s">
        <v>1632</v>
      </c>
      <c r="F157" s="44" t="s">
        <v>614</v>
      </c>
      <c r="G157" s="44" t="s">
        <v>481</v>
      </c>
      <c r="H157" s="44">
        <v>1</v>
      </c>
      <c r="I157" s="45">
        <v>1.093E-5</v>
      </c>
      <c r="J157" s="44">
        <v>0</v>
      </c>
      <c r="K157" s="44">
        <v>1</v>
      </c>
      <c r="L157" s="45">
        <v>5.2465897166841555E-4</v>
      </c>
      <c r="M157" s="7">
        <v>2.6149999999999999E-5</v>
      </c>
      <c r="N157" s="7">
        <v>5.2299999999999997E-5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V157" s="7">
        <v>0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7">
        <v>0</v>
      </c>
      <c r="AK157" s="7">
        <v>0</v>
      </c>
      <c r="AL157" s="7">
        <v>0</v>
      </c>
      <c r="AM157" s="7">
        <v>0</v>
      </c>
      <c r="AN157" s="52">
        <v>5.2466000000000004E-4</v>
      </c>
      <c r="AO157" s="7">
        <v>0</v>
      </c>
      <c r="AP157" s="7">
        <v>0</v>
      </c>
      <c r="AQ157" s="7">
        <v>0</v>
      </c>
      <c r="AR157" s="7">
        <v>0</v>
      </c>
      <c r="AS157" s="7">
        <v>0</v>
      </c>
      <c r="AT157" s="7">
        <v>0</v>
      </c>
      <c r="AU157" s="7">
        <v>0</v>
      </c>
      <c r="AV157" s="7">
        <v>0</v>
      </c>
      <c r="AW157" s="7">
        <v>0</v>
      </c>
      <c r="AX157" s="7">
        <v>0</v>
      </c>
      <c r="AY157" s="7">
        <v>0</v>
      </c>
      <c r="AZ157" s="7">
        <v>0</v>
      </c>
      <c r="BA157" s="7">
        <v>0</v>
      </c>
      <c r="BB157" s="7">
        <v>0</v>
      </c>
      <c r="BC157" s="7">
        <v>0</v>
      </c>
      <c r="BD157" s="7">
        <v>0</v>
      </c>
      <c r="BE157" s="7">
        <v>0</v>
      </c>
      <c r="BF157" s="7">
        <v>0</v>
      </c>
      <c r="BG157" s="7">
        <v>0</v>
      </c>
      <c r="BH157" s="7">
        <v>0</v>
      </c>
      <c r="BI157" s="7">
        <v>0</v>
      </c>
      <c r="BJ157" s="7">
        <v>0</v>
      </c>
    </row>
    <row r="158" spans="1:62" x14ac:dyDescent="0.35">
      <c r="A158" s="44" t="s">
        <v>953</v>
      </c>
      <c r="B158" s="44" t="s">
        <v>1835</v>
      </c>
      <c r="C158" s="44">
        <v>373</v>
      </c>
      <c r="D158" s="44" t="s">
        <v>1836</v>
      </c>
      <c r="E158" s="44" t="s">
        <v>1632</v>
      </c>
      <c r="F158" s="44" t="s">
        <v>616</v>
      </c>
      <c r="G158" s="44" t="s">
        <v>481</v>
      </c>
      <c r="H158" s="44">
        <v>1</v>
      </c>
      <c r="I158" s="45">
        <v>1.093E-5</v>
      </c>
      <c r="J158" s="44">
        <v>0</v>
      </c>
      <c r="K158" s="44">
        <v>1</v>
      </c>
      <c r="L158" s="45">
        <v>5.2465897166841555E-4</v>
      </c>
      <c r="M158" s="7">
        <v>1.4100000000000001E-6</v>
      </c>
      <c r="N158" s="7">
        <v>2.8200000000000001E-6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52">
        <v>5.2466000000000004E-4</v>
      </c>
      <c r="U158" s="7">
        <v>0</v>
      </c>
      <c r="V158" s="7">
        <v>0</v>
      </c>
      <c r="W158" s="7">
        <v>0</v>
      </c>
      <c r="X158" s="7">
        <v>0</v>
      </c>
      <c r="Y158" s="7">
        <v>0</v>
      </c>
      <c r="Z158" s="7">
        <v>0</v>
      </c>
      <c r="AA158" s="7">
        <v>0</v>
      </c>
      <c r="AB158" s="7">
        <v>0</v>
      </c>
      <c r="AC158" s="7">
        <v>0</v>
      </c>
      <c r="AD158" s="7">
        <v>0</v>
      </c>
      <c r="AE158" s="7">
        <v>0</v>
      </c>
      <c r="AF158" s="7">
        <v>0</v>
      </c>
      <c r="AG158" s="7">
        <v>0</v>
      </c>
      <c r="AH158" s="7">
        <v>0</v>
      </c>
      <c r="AI158" s="7">
        <v>0</v>
      </c>
      <c r="AJ158" s="7">
        <v>0</v>
      </c>
      <c r="AK158" s="7">
        <v>0</v>
      </c>
      <c r="AL158" s="7">
        <v>0</v>
      </c>
      <c r="AM158" s="7">
        <v>0</v>
      </c>
      <c r="AN158" s="7">
        <v>0</v>
      </c>
      <c r="AO158" s="7">
        <v>0</v>
      </c>
      <c r="AP158" s="7">
        <v>0</v>
      </c>
      <c r="AQ158" s="7">
        <v>0</v>
      </c>
      <c r="AR158" s="7">
        <v>0</v>
      </c>
      <c r="AS158" s="7">
        <v>0</v>
      </c>
      <c r="AT158" s="7">
        <v>0</v>
      </c>
      <c r="AU158" s="7">
        <v>0</v>
      </c>
      <c r="AV158" s="7">
        <v>0</v>
      </c>
      <c r="AW158" s="7">
        <v>0</v>
      </c>
      <c r="AX158" s="7">
        <v>0</v>
      </c>
      <c r="AY158" s="7">
        <v>0</v>
      </c>
      <c r="AZ158" s="7">
        <v>0</v>
      </c>
      <c r="BA158" s="7">
        <v>0</v>
      </c>
      <c r="BB158" s="7">
        <v>0</v>
      </c>
      <c r="BC158" s="7">
        <v>0</v>
      </c>
      <c r="BD158" s="7">
        <v>0</v>
      </c>
      <c r="BE158" s="7">
        <v>0</v>
      </c>
      <c r="BF158" s="7">
        <v>0</v>
      </c>
      <c r="BG158" s="7">
        <v>0</v>
      </c>
      <c r="BH158" s="7">
        <v>0</v>
      </c>
      <c r="BI158" s="7">
        <v>0</v>
      </c>
      <c r="BJ158" s="7">
        <v>0</v>
      </c>
    </row>
    <row r="159" spans="1:62" x14ac:dyDescent="0.35">
      <c r="A159" s="44" t="s">
        <v>956</v>
      </c>
      <c r="B159" s="44" t="s">
        <v>1837</v>
      </c>
      <c r="C159" s="44">
        <v>376</v>
      </c>
      <c r="D159" s="44" t="s">
        <v>1838</v>
      </c>
      <c r="E159" s="44" t="s">
        <v>1651</v>
      </c>
      <c r="F159" s="44" t="s">
        <v>613</v>
      </c>
      <c r="G159" s="44" t="s">
        <v>481</v>
      </c>
      <c r="H159" s="44">
        <v>1</v>
      </c>
      <c r="I159" s="45">
        <v>1.093E-5</v>
      </c>
      <c r="J159" s="44">
        <v>0</v>
      </c>
      <c r="K159" s="44">
        <v>1</v>
      </c>
      <c r="L159" s="45">
        <v>5.2465897166841555E-4</v>
      </c>
      <c r="M159" s="7">
        <v>2.05E-5</v>
      </c>
      <c r="N159" s="7">
        <v>4.1E-5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7">
        <v>0</v>
      </c>
      <c r="U159" s="7">
        <v>0</v>
      </c>
      <c r="V159" s="7">
        <v>0</v>
      </c>
      <c r="W159" s="7">
        <v>0</v>
      </c>
      <c r="X159" s="7">
        <v>0</v>
      </c>
      <c r="Y159" s="52">
        <v>5.2466000000000004E-4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7">
        <v>0</v>
      </c>
      <c r="AK159" s="7">
        <v>0</v>
      </c>
      <c r="AL159" s="7">
        <v>0</v>
      </c>
      <c r="AM159" s="7">
        <v>0</v>
      </c>
      <c r="AN159" s="7">
        <v>0</v>
      </c>
      <c r="AO159" s="7">
        <v>0</v>
      </c>
      <c r="AP159" s="7">
        <v>0</v>
      </c>
      <c r="AQ159" s="7">
        <v>0</v>
      </c>
      <c r="AR159" s="7">
        <v>0</v>
      </c>
      <c r="AS159" s="7">
        <v>0</v>
      </c>
      <c r="AT159" s="7">
        <v>0</v>
      </c>
      <c r="AU159" s="7">
        <v>0</v>
      </c>
      <c r="AV159" s="7">
        <v>0</v>
      </c>
      <c r="AW159" s="7">
        <v>0</v>
      </c>
      <c r="AX159" s="7">
        <v>0</v>
      </c>
      <c r="AY159" s="7">
        <v>0</v>
      </c>
      <c r="AZ159" s="7">
        <v>0</v>
      </c>
      <c r="BA159" s="7">
        <v>0</v>
      </c>
      <c r="BB159" s="7">
        <v>0</v>
      </c>
      <c r="BC159" s="7">
        <v>0</v>
      </c>
      <c r="BD159" s="7">
        <v>0</v>
      </c>
      <c r="BE159" s="7">
        <v>0</v>
      </c>
      <c r="BF159" s="7">
        <v>0</v>
      </c>
      <c r="BG159" s="7">
        <v>0</v>
      </c>
      <c r="BH159" s="7">
        <v>0</v>
      </c>
      <c r="BI159" s="7">
        <v>0</v>
      </c>
      <c r="BJ159" s="7">
        <v>0</v>
      </c>
    </row>
    <row r="160" spans="1:62" x14ac:dyDescent="0.35">
      <c r="A160" s="44" t="s">
        <v>959</v>
      </c>
      <c r="B160" s="44" t="s">
        <v>1839</v>
      </c>
      <c r="C160" s="44">
        <v>52</v>
      </c>
      <c r="D160" s="44" t="s">
        <v>1840</v>
      </c>
      <c r="E160" s="44" t="s">
        <v>1632</v>
      </c>
      <c r="F160" s="44" t="s">
        <v>616</v>
      </c>
      <c r="G160" s="44" t="s">
        <v>481</v>
      </c>
      <c r="H160" s="44">
        <v>1</v>
      </c>
      <c r="I160" s="45">
        <v>1.093E-5</v>
      </c>
      <c r="J160" s="44">
        <v>0</v>
      </c>
      <c r="K160" s="44">
        <v>1</v>
      </c>
      <c r="L160" s="45">
        <v>5.2465897166841555E-4</v>
      </c>
      <c r="M160" s="7">
        <v>1.343E-5</v>
      </c>
      <c r="N160" s="7">
        <v>2.686E-5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52">
        <v>5.2466000000000004E-4</v>
      </c>
      <c r="U160" s="7">
        <v>0</v>
      </c>
      <c r="V160" s="7">
        <v>0</v>
      </c>
      <c r="W160" s="7">
        <v>0</v>
      </c>
      <c r="X160" s="7">
        <v>0</v>
      </c>
      <c r="Y160" s="7">
        <v>0</v>
      </c>
      <c r="Z160" s="7">
        <v>0</v>
      </c>
      <c r="AA160" s="7">
        <v>0</v>
      </c>
      <c r="AB160" s="7">
        <v>0</v>
      </c>
      <c r="AC160" s="7">
        <v>0</v>
      </c>
      <c r="AD160" s="7">
        <v>0</v>
      </c>
      <c r="AE160" s="7">
        <v>0</v>
      </c>
      <c r="AF160" s="7">
        <v>0</v>
      </c>
      <c r="AG160" s="7">
        <v>0</v>
      </c>
      <c r="AH160" s="7">
        <v>0</v>
      </c>
      <c r="AI160" s="7">
        <v>0</v>
      </c>
      <c r="AJ160" s="7">
        <v>0</v>
      </c>
      <c r="AK160" s="7">
        <v>0</v>
      </c>
      <c r="AL160" s="7">
        <v>0</v>
      </c>
      <c r="AM160" s="7">
        <v>0</v>
      </c>
      <c r="AN160" s="7">
        <v>0</v>
      </c>
      <c r="AO160" s="7">
        <v>0</v>
      </c>
      <c r="AP160" s="7">
        <v>0</v>
      </c>
      <c r="AQ160" s="7">
        <v>0</v>
      </c>
      <c r="AR160" s="7">
        <v>0</v>
      </c>
      <c r="AS160" s="7">
        <v>0</v>
      </c>
      <c r="AT160" s="7">
        <v>0</v>
      </c>
      <c r="AU160" s="7">
        <v>0</v>
      </c>
      <c r="AV160" s="7">
        <v>0</v>
      </c>
      <c r="AW160" s="7">
        <v>0</v>
      </c>
      <c r="AX160" s="7">
        <v>0</v>
      </c>
      <c r="AY160" s="7">
        <v>0</v>
      </c>
      <c r="AZ160" s="7">
        <v>0</v>
      </c>
      <c r="BA160" s="7">
        <v>0</v>
      </c>
      <c r="BB160" s="7">
        <v>0</v>
      </c>
      <c r="BC160" s="7">
        <v>0</v>
      </c>
      <c r="BD160" s="7">
        <v>0</v>
      </c>
      <c r="BE160" s="7">
        <v>0</v>
      </c>
      <c r="BF160" s="7">
        <v>0</v>
      </c>
      <c r="BG160" s="7">
        <v>0</v>
      </c>
      <c r="BH160" s="7">
        <v>0</v>
      </c>
      <c r="BI160" s="7">
        <v>0</v>
      </c>
      <c r="BJ160" s="7">
        <v>0</v>
      </c>
    </row>
    <row r="161" spans="1:62" x14ac:dyDescent="0.35">
      <c r="A161" s="38" t="s">
        <v>962</v>
      </c>
      <c r="B161" s="38" t="s">
        <v>1841</v>
      </c>
      <c r="C161" s="38">
        <v>257</v>
      </c>
      <c r="D161" s="38" t="s">
        <v>1842</v>
      </c>
      <c r="E161" s="38" t="s">
        <v>1636</v>
      </c>
      <c r="F161" s="38" t="s">
        <v>605</v>
      </c>
      <c r="G161" s="38" t="s">
        <v>472</v>
      </c>
      <c r="H161" s="38">
        <v>1</v>
      </c>
      <c r="I161" s="39">
        <v>1.093E-5</v>
      </c>
      <c r="J161" s="38">
        <v>0</v>
      </c>
      <c r="K161" s="38">
        <v>1</v>
      </c>
      <c r="L161" s="39">
        <v>5.2465897166841555E-4</v>
      </c>
      <c r="M161" s="7">
        <v>1.696E-5</v>
      </c>
      <c r="N161" s="7">
        <v>3.392E-5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2">
        <v>5.2466000000000004E-4</v>
      </c>
      <c r="AK161" s="7">
        <v>0</v>
      </c>
      <c r="AL161" s="7">
        <v>0</v>
      </c>
      <c r="AM161" s="7">
        <v>0</v>
      </c>
      <c r="AN161" s="7">
        <v>0</v>
      </c>
      <c r="AO161" s="7">
        <v>0</v>
      </c>
      <c r="AP161" s="7">
        <v>0</v>
      </c>
      <c r="AQ161" s="7">
        <v>0</v>
      </c>
      <c r="AR161" s="7">
        <v>0</v>
      </c>
      <c r="AS161" s="7">
        <v>0</v>
      </c>
      <c r="AT161" s="7">
        <v>0</v>
      </c>
      <c r="AU161" s="7">
        <v>0</v>
      </c>
      <c r="AV161" s="7">
        <v>0</v>
      </c>
      <c r="AW161" s="7">
        <v>0</v>
      </c>
      <c r="AX161" s="7">
        <v>0</v>
      </c>
      <c r="AY161" s="7">
        <v>0</v>
      </c>
      <c r="AZ161" s="7">
        <v>0</v>
      </c>
      <c r="BA161" s="7">
        <v>0</v>
      </c>
      <c r="BB161" s="7">
        <v>0</v>
      </c>
      <c r="BC161" s="7">
        <v>0</v>
      </c>
      <c r="BD161" s="7">
        <v>0</v>
      </c>
      <c r="BE161" s="7">
        <v>0</v>
      </c>
      <c r="BF161" s="7">
        <v>0</v>
      </c>
      <c r="BG161" s="7">
        <v>0</v>
      </c>
      <c r="BH161" s="7">
        <v>0</v>
      </c>
      <c r="BI161" s="7">
        <v>0</v>
      </c>
      <c r="BJ161" s="7">
        <v>0</v>
      </c>
    </row>
    <row r="162" spans="1:62" x14ac:dyDescent="0.35">
      <c r="A162" s="36" t="s">
        <v>965</v>
      </c>
      <c r="B162" s="36" t="s">
        <v>1843</v>
      </c>
      <c r="C162" s="36">
        <v>16</v>
      </c>
      <c r="D162" s="36" t="s">
        <v>1844</v>
      </c>
      <c r="E162" s="36" t="s">
        <v>1636</v>
      </c>
      <c r="F162" s="36" t="s">
        <v>421</v>
      </c>
      <c r="G162" s="36" t="s">
        <v>421</v>
      </c>
      <c r="H162" s="36">
        <v>0</v>
      </c>
      <c r="I162" s="37">
        <v>0</v>
      </c>
      <c r="J162" s="36">
        <v>0</v>
      </c>
      <c r="K162" s="36">
        <v>0</v>
      </c>
      <c r="L162" s="37">
        <v>0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W162" s="7">
        <v>0</v>
      </c>
      <c r="X162" s="7">
        <v>0</v>
      </c>
      <c r="Y162" s="7">
        <v>0</v>
      </c>
      <c r="Z162" s="7">
        <v>0</v>
      </c>
      <c r="AA162" s="7">
        <v>0</v>
      </c>
      <c r="AB162" s="7">
        <v>0</v>
      </c>
      <c r="AC162" s="7">
        <v>0</v>
      </c>
      <c r="AD162" s="7">
        <v>0</v>
      </c>
      <c r="AE162" s="7">
        <v>0</v>
      </c>
      <c r="AF162" s="7">
        <v>0</v>
      </c>
      <c r="AG162" s="7">
        <v>0</v>
      </c>
      <c r="AH162" s="7">
        <v>0</v>
      </c>
      <c r="AI162" s="7">
        <v>0</v>
      </c>
      <c r="AJ162" s="7">
        <v>0</v>
      </c>
      <c r="AK162" s="7">
        <v>0</v>
      </c>
      <c r="AL162" s="7">
        <v>0</v>
      </c>
      <c r="AM162" s="7">
        <v>0</v>
      </c>
      <c r="AN162" s="7">
        <v>0</v>
      </c>
      <c r="AO162" s="7">
        <v>0</v>
      </c>
      <c r="AP162" s="7">
        <v>0</v>
      </c>
      <c r="AQ162" s="7">
        <v>0</v>
      </c>
      <c r="AR162" s="7">
        <v>0</v>
      </c>
      <c r="AS162" s="7">
        <v>0</v>
      </c>
      <c r="AT162" s="7">
        <v>0</v>
      </c>
      <c r="AU162" s="7">
        <v>0</v>
      </c>
      <c r="AV162" s="7">
        <v>0</v>
      </c>
      <c r="AW162" s="7">
        <v>0</v>
      </c>
      <c r="AX162" s="7">
        <v>0</v>
      </c>
      <c r="AY162" s="7">
        <v>0</v>
      </c>
      <c r="AZ162" s="7">
        <v>0</v>
      </c>
      <c r="BA162" s="7">
        <v>0</v>
      </c>
      <c r="BB162" s="7">
        <v>0</v>
      </c>
      <c r="BC162" s="7">
        <v>0</v>
      </c>
      <c r="BD162" s="7">
        <v>0</v>
      </c>
      <c r="BE162" s="7">
        <v>0</v>
      </c>
      <c r="BF162" s="7">
        <v>0</v>
      </c>
      <c r="BG162" s="7">
        <v>0</v>
      </c>
      <c r="BH162" s="7">
        <v>0</v>
      </c>
      <c r="BI162" s="7">
        <v>0</v>
      </c>
      <c r="BJ162" s="7">
        <v>0</v>
      </c>
    </row>
    <row r="163" spans="1:62" x14ac:dyDescent="0.35">
      <c r="A163" s="44" t="s">
        <v>968</v>
      </c>
      <c r="B163" s="44" t="s">
        <v>1845</v>
      </c>
      <c r="C163" s="44">
        <v>22</v>
      </c>
      <c r="D163" s="44" t="s">
        <v>1846</v>
      </c>
      <c r="E163" s="44" t="s">
        <v>1632</v>
      </c>
      <c r="F163" s="44" t="s">
        <v>614</v>
      </c>
      <c r="G163" s="44" t="s">
        <v>481</v>
      </c>
      <c r="H163" s="44">
        <v>0</v>
      </c>
      <c r="I163" s="45">
        <v>0</v>
      </c>
      <c r="J163" s="44">
        <v>0</v>
      </c>
      <c r="K163" s="44">
        <v>0</v>
      </c>
      <c r="L163" s="45">
        <v>0</v>
      </c>
      <c r="M163" s="7">
        <v>1.202E-5</v>
      </c>
      <c r="N163" s="7">
        <v>2.404E-5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7">
        <v>0</v>
      </c>
      <c r="AK163" s="7">
        <v>0</v>
      </c>
      <c r="AL163" s="7">
        <v>0</v>
      </c>
      <c r="AM163" s="7">
        <v>0</v>
      </c>
      <c r="AN163" s="7">
        <v>0</v>
      </c>
      <c r="AO163" s="7">
        <v>0</v>
      </c>
      <c r="AP163" s="7">
        <v>0</v>
      </c>
      <c r="AQ163" s="7">
        <v>0</v>
      </c>
      <c r="AR163" s="7">
        <v>0</v>
      </c>
      <c r="AS163" s="7">
        <v>0</v>
      </c>
      <c r="AT163" s="7">
        <v>0</v>
      </c>
      <c r="AU163" s="7">
        <v>0</v>
      </c>
      <c r="AV163" s="7">
        <v>0</v>
      </c>
      <c r="AW163" s="7">
        <v>0</v>
      </c>
      <c r="AX163" s="7">
        <v>0</v>
      </c>
      <c r="AY163" s="7">
        <v>0</v>
      </c>
      <c r="AZ163" s="7">
        <v>0</v>
      </c>
      <c r="BA163" s="7">
        <v>0</v>
      </c>
      <c r="BB163" s="7">
        <v>0</v>
      </c>
      <c r="BC163" s="7">
        <v>0</v>
      </c>
      <c r="BD163" s="7">
        <v>0</v>
      </c>
      <c r="BE163" s="7">
        <v>0</v>
      </c>
      <c r="BF163" s="7">
        <v>0</v>
      </c>
      <c r="BG163" s="7">
        <v>0</v>
      </c>
      <c r="BH163" s="7">
        <v>0</v>
      </c>
      <c r="BI163" s="7">
        <v>0</v>
      </c>
      <c r="BJ163" s="7">
        <v>0</v>
      </c>
    </row>
    <row r="164" spans="1:62" x14ac:dyDescent="0.35">
      <c r="A164" s="44" t="s">
        <v>971</v>
      </c>
      <c r="B164" s="44" t="s">
        <v>1847</v>
      </c>
      <c r="C164" s="44">
        <v>26</v>
      </c>
      <c r="D164" s="44" t="s">
        <v>1848</v>
      </c>
      <c r="E164" s="44" t="s">
        <v>1632</v>
      </c>
      <c r="F164" s="44" t="s">
        <v>614</v>
      </c>
      <c r="G164" s="44" t="s">
        <v>481</v>
      </c>
      <c r="H164" s="44">
        <v>0</v>
      </c>
      <c r="I164" s="45">
        <v>0</v>
      </c>
      <c r="J164" s="44">
        <v>0</v>
      </c>
      <c r="K164" s="44">
        <v>0</v>
      </c>
      <c r="L164" s="45">
        <v>0</v>
      </c>
      <c r="M164" s="7">
        <v>3.5300000000000001E-6</v>
      </c>
      <c r="N164" s="7">
        <v>7.0600000000000002E-6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0</v>
      </c>
      <c r="W164" s="7">
        <v>0</v>
      </c>
      <c r="X164" s="7">
        <v>0</v>
      </c>
      <c r="Y164" s="7">
        <v>0</v>
      </c>
      <c r="Z164" s="7">
        <v>0</v>
      </c>
      <c r="AA164" s="7">
        <v>0</v>
      </c>
      <c r="AB164" s="7">
        <v>0</v>
      </c>
      <c r="AC164" s="7">
        <v>0</v>
      </c>
      <c r="AD164" s="7">
        <v>0</v>
      </c>
      <c r="AE164" s="7">
        <v>0</v>
      </c>
      <c r="AF164" s="7">
        <v>0</v>
      </c>
      <c r="AG164" s="7">
        <v>0</v>
      </c>
      <c r="AH164" s="7">
        <v>0</v>
      </c>
      <c r="AI164" s="7">
        <v>0</v>
      </c>
      <c r="AJ164" s="7">
        <v>0</v>
      </c>
      <c r="AK164" s="7">
        <v>0</v>
      </c>
      <c r="AL164" s="7">
        <v>0</v>
      </c>
      <c r="AM164" s="7">
        <v>0</v>
      </c>
      <c r="AN164" s="7">
        <v>0</v>
      </c>
      <c r="AO164" s="7">
        <v>0</v>
      </c>
      <c r="AP164" s="7">
        <v>0</v>
      </c>
      <c r="AQ164" s="7">
        <v>0</v>
      </c>
      <c r="AR164" s="7">
        <v>0</v>
      </c>
      <c r="AS164" s="7">
        <v>0</v>
      </c>
      <c r="AT164" s="7">
        <v>0</v>
      </c>
      <c r="AU164" s="7">
        <v>0</v>
      </c>
      <c r="AV164" s="7">
        <v>0</v>
      </c>
      <c r="AW164" s="7">
        <v>0</v>
      </c>
      <c r="AX164" s="7">
        <v>0</v>
      </c>
      <c r="AY164" s="7">
        <v>0</v>
      </c>
      <c r="AZ164" s="7">
        <v>0</v>
      </c>
      <c r="BA164" s="7">
        <v>0</v>
      </c>
      <c r="BB164" s="7">
        <v>0</v>
      </c>
      <c r="BC164" s="7">
        <v>0</v>
      </c>
      <c r="BD164" s="7">
        <v>0</v>
      </c>
      <c r="BE164" s="7">
        <v>0</v>
      </c>
      <c r="BF164" s="7">
        <v>0</v>
      </c>
      <c r="BG164" s="7">
        <v>0</v>
      </c>
      <c r="BH164" s="7">
        <v>0</v>
      </c>
      <c r="BI164" s="7">
        <v>0</v>
      </c>
      <c r="BJ164" s="7">
        <v>0</v>
      </c>
    </row>
    <row r="165" spans="1:62" x14ac:dyDescent="0.35">
      <c r="A165" s="44" t="s">
        <v>974</v>
      </c>
      <c r="B165" s="44" t="s">
        <v>1849</v>
      </c>
      <c r="C165" s="44">
        <v>34</v>
      </c>
      <c r="D165" s="44" t="s">
        <v>1850</v>
      </c>
      <c r="E165" s="44" t="s">
        <v>1636</v>
      </c>
      <c r="F165" s="44" t="s">
        <v>617</v>
      </c>
      <c r="G165" s="44" t="s">
        <v>481</v>
      </c>
      <c r="H165" s="44">
        <v>0</v>
      </c>
      <c r="I165" s="45">
        <v>0</v>
      </c>
      <c r="J165" s="44">
        <v>0</v>
      </c>
      <c r="K165" s="44">
        <v>0</v>
      </c>
      <c r="L165" s="45">
        <v>0</v>
      </c>
      <c r="M165" s="7">
        <v>2.83E-6</v>
      </c>
      <c r="N165" s="7">
        <v>5.66E-6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7">
        <v>0</v>
      </c>
      <c r="U165" s="7">
        <v>0</v>
      </c>
      <c r="V165" s="7">
        <v>0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7">
        <v>0</v>
      </c>
      <c r="AK165" s="7">
        <v>0</v>
      </c>
      <c r="AL165" s="7">
        <v>0</v>
      </c>
      <c r="AM165" s="7">
        <v>0</v>
      </c>
      <c r="AN165" s="7">
        <v>0</v>
      </c>
      <c r="AO165" s="7">
        <v>0</v>
      </c>
      <c r="AP165" s="7">
        <v>0</v>
      </c>
      <c r="AQ165" s="7">
        <v>0</v>
      </c>
      <c r="AR165" s="7">
        <v>0</v>
      </c>
      <c r="AS165" s="7">
        <v>0</v>
      </c>
      <c r="AT165" s="7">
        <v>0</v>
      </c>
      <c r="AU165" s="7">
        <v>0</v>
      </c>
      <c r="AV165" s="7">
        <v>0</v>
      </c>
      <c r="AW165" s="7">
        <v>0</v>
      </c>
      <c r="AX165" s="7">
        <v>0</v>
      </c>
      <c r="AY165" s="7">
        <v>0</v>
      </c>
      <c r="AZ165" s="7">
        <v>0</v>
      </c>
      <c r="BA165" s="7">
        <v>0</v>
      </c>
      <c r="BB165" s="7">
        <v>0</v>
      </c>
      <c r="BC165" s="7">
        <v>0</v>
      </c>
      <c r="BD165" s="7">
        <v>0</v>
      </c>
      <c r="BE165" s="7">
        <v>0</v>
      </c>
      <c r="BF165" s="7">
        <v>0</v>
      </c>
      <c r="BG165" s="7">
        <v>0</v>
      </c>
      <c r="BH165" s="7">
        <v>0</v>
      </c>
      <c r="BI165" s="7">
        <v>0</v>
      </c>
      <c r="BJ165" s="7">
        <v>0</v>
      </c>
    </row>
    <row r="166" spans="1:62" x14ac:dyDescent="0.35">
      <c r="A166" s="44" t="s">
        <v>977</v>
      </c>
      <c r="B166" s="44" t="s">
        <v>1851</v>
      </c>
      <c r="C166" s="44">
        <v>35</v>
      </c>
      <c r="D166" s="44" t="s">
        <v>1852</v>
      </c>
      <c r="E166" s="44" t="s">
        <v>1636</v>
      </c>
      <c r="F166" s="44" t="s">
        <v>617</v>
      </c>
      <c r="G166" s="44" t="s">
        <v>481</v>
      </c>
      <c r="H166" s="44">
        <v>0</v>
      </c>
      <c r="I166" s="45">
        <v>0</v>
      </c>
      <c r="J166" s="44">
        <v>0</v>
      </c>
      <c r="K166" s="44">
        <v>0</v>
      </c>
      <c r="L166" s="45">
        <v>0</v>
      </c>
      <c r="M166" s="7">
        <v>7.0999999999999998E-7</v>
      </c>
      <c r="N166" s="7">
        <v>1.42E-6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7">
        <v>0</v>
      </c>
      <c r="W166" s="7">
        <v>0</v>
      </c>
      <c r="X166" s="7">
        <v>0</v>
      </c>
      <c r="Y166" s="7">
        <v>0</v>
      </c>
      <c r="Z166" s="7">
        <v>0</v>
      </c>
      <c r="AA166" s="7">
        <v>0</v>
      </c>
      <c r="AB166" s="7">
        <v>0</v>
      </c>
      <c r="AC166" s="7">
        <v>0</v>
      </c>
      <c r="AD166" s="7">
        <v>0</v>
      </c>
      <c r="AE166" s="7">
        <v>0</v>
      </c>
      <c r="AF166" s="7">
        <v>0</v>
      </c>
      <c r="AG166" s="7">
        <v>0</v>
      </c>
      <c r="AH166" s="7">
        <v>0</v>
      </c>
      <c r="AI166" s="7">
        <v>0</v>
      </c>
      <c r="AJ166" s="7">
        <v>0</v>
      </c>
      <c r="AK166" s="7">
        <v>0</v>
      </c>
      <c r="AL166" s="7">
        <v>0</v>
      </c>
      <c r="AM166" s="7">
        <v>0</v>
      </c>
      <c r="AN166" s="7">
        <v>0</v>
      </c>
      <c r="AO166" s="7">
        <v>0</v>
      </c>
      <c r="AP166" s="7">
        <v>0</v>
      </c>
      <c r="AQ166" s="7">
        <v>0</v>
      </c>
      <c r="AR166" s="7">
        <v>0</v>
      </c>
      <c r="AS166" s="7">
        <v>0</v>
      </c>
      <c r="AT166" s="7">
        <v>0</v>
      </c>
      <c r="AU166" s="7">
        <v>0</v>
      </c>
      <c r="AV166" s="7">
        <v>0</v>
      </c>
      <c r="AW166" s="7">
        <v>0</v>
      </c>
      <c r="AX166" s="7">
        <v>0</v>
      </c>
      <c r="AY166" s="7">
        <v>0</v>
      </c>
      <c r="AZ166" s="7">
        <v>0</v>
      </c>
      <c r="BA166" s="7">
        <v>0</v>
      </c>
      <c r="BB166" s="7">
        <v>0</v>
      </c>
      <c r="BC166" s="7">
        <v>0</v>
      </c>
      <c r="BD166" s="7">
        <v>0</v>
      </c>
      <c r="BE166" s="7">
        <v>0</v>
      </c>
      <c r="BF166" s="7">
        <v>0</v>
      </c>
      <c r="BG166" s="7">
        <v>0</v>
      </c>
      <c r="BH166" s="7">
        <v>0</v>
      </c>
      <c r="BI166" s="7">
        <v>0</v>
      </c>
      <c r="BJ166" s="7">
        <v>0</v>
      </c>
    </row>
    <row r="167" spans="1:62" x14ac:dyDescent="0.35">
      <c r="A167" s="44" t="s">
        <v>980</v>
      </c>
      <c r="B167" s="44" t="s">
        <v>1853</v>
      </c>
      <c r="C167" s="44">
        <v>36</v>
      </c>
      <c r="D167" s="44" t="s">
        <v>865</v>
      </c>
      <c r="E167" s="44" t="s">
        <v>1636</v>
      </c>
      <c r="F167" s="44" t="s">
        <v>617</v>
      </c>
      <c r="G167" s="44" t="s">
        <v>481</v>
      </c>
      <c r="H167" s="44">
        <v>0</v>
      </c>
      <c r="I167" s="45">
        <v>0</v>
      </c>
      <c r="J167" s="44">
        <v>0</v>
      </c>
      <c r="K167" s="44">
        <v>0</v>
      </c>
      <c r="L167" s="45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7">
        <v>0</v>
      </c>
      <c r="U167" s="7">
        <v>0</v>
      </c>
      <c r="V167" s="7">
        <v>0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7">
        <v>0</v>
      </c>
      <c r="AK167" s="7">
        <v>0</v>
      </c>
      <c r="AL167" s="7">
        <v>0</v>
      </c>
      <c r="AM167" s="7">
        <v>0</v>
      </c>
      <c r="AN167" s="7">
        <v>0</v>
      </c>
      <c r="AO167" s="7">
        <v>0</v>
      </c>
      <c r="AP167" s="7">
        <v>0</v>
      </c>
      <c r="AQ167" s="7">
        <v>0</v>
      </c>
      <c r="AR167" s="7">
        <v>0</v>
      </c>
      <c r="AS167" s="7">
        <v>0</v>
      </c>
      <c r="AT167" s="7">
        <v>0</v>
      </c>
      <c r="AU167" s="7">
        <v>0</v>
      </c>
      <c r="AV167" s="7">
        <v>0</v>
      </c>
      <c r="AW167" s="7">
        <v>0</v>
      </c>
      <c r="AX167" s="7">
        <v>0</v>
      </c>
      <c r="AY167" s="7">
        <v>0</v>
      </c>
      <c r="AZ167" s="7">
        <v>0</v>
      </c>
      <c r="BA167" s="7">
        <v>0</v>
      </c>
      <c r="BB167" s="7">
        <v>0</v>
      </c>
      <c r="BC167" s="7">
        <v>0</v>
      </c>
      <c r="BD167" s="7">
        <v>0</v>
      </c>
      <c r="BE167" s="7">
        <v>0</v>
      </c>
      <c r="BF167" s="7">
        <v>0</v>
      </c>
      <c r="BG167" s="7">
        <v>0</v>
      </c>
      <c r="BH167" s="7">
        <v>0</v>
      </c>
      <c r="BI167" s="7">
        <v>0</v>
      </c>
      <c r="BJ167" s="7">
        <v>0</v>
      </c>
    </row>
    <row r="168" spans="1:62" x14ac:dyDescent="0.35">
      <c r="A168" s="44" t="s">
        <v>983</v>
      </c>
      <c r="B168" s="44" t="s">
        <v>1854</v>
      </c>
      <c r="C168" s="44">
        <v>37</v>
      </c>
      <c r="D168" s="44" t="s">
        <v>898</v>
      </c>
      <c r="E168" s="44" t="s">
        <v>1632</v>
      </c>
      <c r="F168" s="44" t="s">
        <v>614</v>
      </c>
      <c r="G168" s="44" t="s">
        <v>481</v>
      </c>
      <c r="H168" s="44">
        <v>0</v>
      </c>
      <c r="I168" s="45">
        <v>0</v>
      </c>
      <c r="J168" s="44">
        <v>0</v>
      </c>
      <c r="K168" s="44">
        <v>0</v>
      </c>
      <c r="L168" s="45">
        <v>0</v>
      </c>
      <c r="M168" s="7">
        <v>2.83E-6</v>
      </c>
      <c r="N168" s="7">
        <v>5.66E-6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7">
        <v>0</v>
      </c>
      <c r="Y168" s="7">
        <v>0</v>
      </c>
      <c r="Z168" s="7">
        <v>0</v>
      </c>
      <c r="AA168" s="7">
        <v>0</v>
      </c>
      <c r="AB168" s="7">
        <v>0</v>
      </c>
      <c r="AC168" s="7">
        <v>0</v>
      </c>
      <c r="AD168" s="7">
        <v>0</v>
      </c>
      <c r="AE168" s="7">
        <v>0</v>
      </c>
      <c r="AF168" s="7">
        <v>0</v>
      </c>
      <c r="AG168" s="7">
        <v>0</v>
      </c>
      <c r="AH168" s="7">
        <v>0</v>
      </c>
      <c r="AI168" s="7">
        <v>0</v>
      </c>
      <c r="AJ168" s="7">
        <v>0</v>
      </c>
      <c r="AK168" s="7">
        <v>0</v>
      </c>
      <c r="AL168" s="7">
        <v>0</v>
      </c>
      <c r="AM168" s="7">
        <v>0</v>
      </c>
      <c r="AN168" s="7">
        <v>0</v>
      </c>
      <c r="AO168" s="7">
        <v>0</v>
      </c>
      <c r="AP168" s="7">
        <v>0</v>
      </c>
      <c r="AQ168" s="7">
        <v>0</v>
      </c>
      <c r="AR168" s="7">
        <v>0</v>
      </c>
      <c r="AS168" s="7">
        <v>0</v>
      </c>
      <c r="AT168" s="7">
        <v>0</v>
      </c>
      <c r="AU168" s="7">
        <v>0</v>
      </c>
      <c r="AV168" s="7">
        <v>0</v>
      </c>
      <c r="AW168" s="7">
        <v>0</v>
      </c>
      <c r="AX168" s="7">
        <v>0</v>
      </c>
      <c r="AY168" s="7">
        <v>0</v>
      </c>
      <c r="AZ168" s="7">
        <v>0</v>
      </c>
      <c r="BA168" s="7">
        <v>0</v>
      </c>
      <c r="BB168" s="7">
        <v>0</v>
      </c>
      <c r="BC168" s="7">
        <v>0</v>
      </c>
      <c r="BD168" s="7">
        <v>0</v>
      </c>
      <c r="BE168" s="7">
        <v>0</v>
      </c>
      <c r="BF168" s="7">
        <v>0</v>
      </c>
      <c r="BG168" s="7">
        <v>0</v>
      </c>
      <c r="BH168" s="7">
        <v>0</v>
      </c>
      <c r="BI168" s="7">
        <v>0</v>
      </c>
      <c r="BJ168" s="7">
        <v>0</v>
      </c>
    </row>
    <row r="169" spans="1:62" x14ac:dyDescent="0.35">
      <c r="A169" s="44" t="s">
        <v>986</v>
      </c>
      <c r="B169" s="44" t="s">
        <v>1855</v>
      </c>
      <c r="C169" s="44">
        <v>40</v>
      </c>
      <c r="D169" s="44" t="s">
        <v>1856</v>
      </c>
      <c r="E169" s="44" t="s">
        <v>1632</v>
      </c>
      <c r="F169" s="44" t="s">
        <v>614</v>
      </c>
      <c r="G169" s="44" t="s">
        <v>481</v>
      </c>
      <c r="H169" s="44">
        <v>0</v>
      </c>
      <c r="I169" s="45">
        <v>0</v>
      </c>
      <c r="J169" s="44">
        <v>0</v>
      </c>
      <c r="K169" s="44">
        <v>0</v>
      </c>
      <c r="L169" s="45">
        <v>0</v>
      </c>
      <c r="M169" s="7">
        <v>1.4100000000000001E-6</v>
      </c>
      <c r="N169" s="7">
        <v>2.8200000000000001E-6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7">
        <v>0</v>
      </c>
      <c r="U169" s="7">
        <v>0</v>
      </c>
      <c r="V169" s="7">
        <v>0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7">
        <v>0</v>
      </c>
      <c r="AK169" s="7">
        <v>0</v>
      </c>
      <c r="AL169" s="7">
        <v>0</v>
      </c>
      <c r="AM169" s="7">
        <v>0</v>
      </c>
      <c r="AN169" s="7">
        <v>0</v>
      </c>
      <c r="AO169" s="7">
        <v>0</v>
      </c>
      <c r="AP169" s="7">
        <v>0</v>
      </c>
      <c r="AQ169" s="7">
        <v>0</v>
      </c>
      <c r="AR169" s="7">
        <v>0</v>
      </c>
      <c r="AS169" s="7">
        <v>0</v>
      </c>
      <c r="AT169" s="7">
        <v>0</v>
      </c>
      <c r="AU169" s="7">
        <v>0</v>
      </c>
      <c r="AV169" s="7">
        <v>0</v>
      </c>
      <c r="AW169" s="7">
        <v>0</v>
      </c>
      <c r="AX169" s="7">
        <v>0</v>
      </c>
      <c r="AY169" s="7">
        <v>0</v>
      </c>
      <c r="AZ169" s="7">
        <v>0</v>
      </c>
      <c r="BA169" s="7">
        <v>0</v>
      </c>
      <c r="BB169" s="7">
        <v>0</v>
      </c>
      <c r="BC169" s="7">
        <v>0</v>
      </c>
      <c r="BD169" s="7">
        <v>0</v>
      </c>
      <c r="BE169" s="7">
        <v>0</v>
      </c>
      <c r="BF169" s="7">
        <v>0</v>
      </c>
      <c r="BG169" s="7">
        <v>0</v>
      </c>
      <c r="BH169" s="7">
        <v>0</v>
      </c>
      <c r="BI169" s="7">
        <v>0</v>
      </c>
      <c r="BJ169" s="7">
        <v>0</v>
      </c>
    </row>
    <row r="170" spans="1:62" x14ac:dyDescent="0.35">
      <c r="A170" s="44" t="s">
        <v>989</v>
      </c>
      <c r="B170" s="44" t="s">
        <v>1857</v>
      </c>
      <c r="C170" s="44">
        <v>41</v>
      </c>
      <c r="D170" s="44" t="s">
        <v>1858</v>
      </c>
      <c r="E170" s="44" t="s">
        <v>1632</v>
      </c>
      <c r="F170" s="44" t="s">
        <v>614</v>
      </c>
      <c r="G170" s="44" t="s">
        <v>481</v>
      </c>
      <c r="H170" s="44">
        <v>0</v>
      </c>
      <c r="I170" s="45">
        <v>0</v>
      </c>
      <c r="J170" s="44">
        <v>0</v>
      </c>
      <c r="K170" s="44">
        <v>0</v>
      </c>
      <c r="L170" s="45">
        <v>0</v>
      </c>
      <c r="M170" s="7">
        <v>0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V170" s="7">
        <v>0</v>
      </c>
      <c r="W170" s="7">
        <v>0</v>
      </c>
      <c r="X170" s="7">
        <v>0</v>
      </c>
      <c r="Y170" s="7">
        <v>0</v>
      </c>
      <c r="Z170" s="7">
        <v>0</v>
      </c>
      <c r="AA170" s="7">
        <v>0</v>
      </c>
      <c r="AB170" s="7">
        <v>0</v>
      </c>
      <c r="AC170" s="7">
        <v>0</v>
      </c>
      <c r="AD170" s="7">
        <v>0</v>
      </c>
      <c r="AE170" s="7">
        <v>0</v>
      </c>
      <c r="AF170" s="7">
        <v>0</v>
      </c>
      <c r="AG170" s="7">
        <v>0</v>
      </c>
      <c r="AH170" s="7">
        <v>0</v>
      </c>
      <c r="AI170" s="7">
        <v>0</v>
      </c>
      <c r="AJ170" s="7">
        <v>0</v>
      </c>
      <c r="AK170" s="7">
        <v>0</v>
      </c>
      <c r="AL170" s="7">
        <v>0</v>
      </c>
      <c r="AM170" s="7">
        <v>0</v>
      </c>
      <c r="AN170" s="7">
        <v>0</v>
      </c>
      <c r="AO170" s="7">
        <v>0</v>
      </c>
      <c r="AP170" s="7">
        <v>0</v>
      </c>
      <c r="AQ170" s="7">
        <v>0</v>
      </c>
      <c r="AR170" s="7">
        <v>0</v>
      </c>
      <c r="AS170" s="7">
        <v>0</v>
      </c>
      <c r="AT170" s="7">
        <v>0</v>
      </c>
      <c r="AU170" s="7">
        <v>0</v>
      </c>
      <c r="AV170" s="7">
        <v>0</v>
      </c>
      <c r="AW170" s="7">
        <v>0</v>
      </c>
      <c r="AX170" s="7">
        <v>0</v>
      </c>
      <c r="AY170" s="7">
        <v>0</v>
      </c>
      <c r="AZ170" s="7">
        <v>0</v>
      </c>
      <c r="BA170" s="7">
        <v>0</v>
      </c>
      <c r="BB170" s="7">
        <v>0</v>
      </c>
      <c r="BC170" s="7">
        <v>0</v>
      </c>
      <c r="BD170" s="7">
        <v>0</v>
      </c>
      <c r="BE170" s="7">
        <v>0</v>
      </c>
      <c r="BF170" s="7">
        <v>0</v>
      </c>
      <c r="BG170" s="7">
        <v>0</v>
      </c>
      <c r="BH170" s="7">
        <v>0</v>
      </c>
      <c r="BI170" s="7">
        <v>0</v>
      </c>
      <c r="BJ170" s="7">
        <v>0</v>
      </c>
    </row>
    <row r="171" spans="1:62" x14ac:dyDescent="0.35">
      <c r="A171" s="44" t="s">
        <v>992</v>
      </c>
      <c r="B171" s="44" t="s">
        <v>1859</v>
      </c>
      <c r="C171" s="44">
        <v>42</v>
      </c>
      <c r="D171" s="44" t="s">
        <v>1860</v>
      </c>
      <c r="E171" s="44" t="s">
        <v>1632</v>
      </c>
      <c r="F171" s="44" t="s">
        <v>614</v>
      </c>
      <c r="G171" s="44" t="s">
        <v>481</v>
      </c>
      <c r="H171" s="44">
        <v>0</v>
      </c>
      <c r="I171" s="45">
        <v>0</v>
      </c>
      <c r="J171" s="44">
        <v>0</v>
      </c>
      <c r="K171" s="44">
        <v>0</v>
      </c>
      <c r="L171" s="45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7">
        <v>0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7">
        <v>0</v>
      </c>
      <c r="AK171" s="7">
        <v>0</v>
      </c>
      <c r="AL171" s="7">
        <v>0</v>
      </c>
      <c r="AM171" s="7">
        <v>0</v>
      </c>
      <c r="AN171" s="7">
        <v>0</v>
      </c>
      <c r="AO171" s="7">
        <v>0</v>
      </c>
      <c r="AP171" s="7">
        <v>0</v>
      </c>
      <c r="AQ171" s="7">
        <v>0</v>
      </c>
      <c r="AR171" s="7">
        <v>0</v>
      </c>
      <c r="AS171" s="7">
        <v>0</v>
      </c>
      <c r="AT171" s="7">
        <v>0</v>
      </c>
      <c r="AU171" s="7">
        <v>0</v>
      </c>
      <c r="AV171" s="7">
        <v>0</v>
      </c>
      <c r="AW171" s="7">
        <v>0</v>
      </c>
      <c r="AX171" s="7">
        <v>0</v>
      </c>
      <c r="AY171" s="7">
        <v>0</v>
      </c>
      <c r="AZ171" s="7">
        <v>0</v>
      </c>
      <c r="BA171" s="7">
        <v>0</v>
      </c>
      <c r="BB171" s="7">
        <v>0</v>
      </c>
      <c r="BC171" s="7">
        <v>0</v>
      </c>
      <c r="BD171" s="7">
        <v>0</v>
      </c>
      <c r="BE171" s="7">
        <v>0</v>
      </c>
      <c r="BF171" s="7">
        <v>0</v>
      </c>
      <c r="BG171" s="7">
        <v>0</v>
      </c>
      <c r="BH171" s="7">
        <v>0</v>
      </c>
      <c r="BI171" s="7">
        <v>0</v>
      </c>
      <c r="BJ171" s="7">
        <v>0</v>
      </c>
    </row>
    <row r="172" spans="1:62" x14ac:dyDescent="0.35">
      <c r="A172" s="44" t="s">
        <v>995</v>
      </c>
      <c r="B172" s="44" t="s">
        <v>1861</v>
      </c>
      <c r="C172" s="44">
        <v>43</v>
      </c>
      <c r="D172" s="44" t="s">
        <v>1862</v>
      </c>
      <c r="E172" s="44" t="s">
        <v>1632</v>
      </c>
      <c r="F172" s="44" t="s">
        <v>614</v>
      </c>
      <c r="G172" s="44" t="s">
        <v>481</v>
      </c>
      <c r="H172" s="44">
        <v>0</v>
      </c>
      <c r="I172" s="45">
        <v>0</v>
      </c>
      <c r="J172" s="44">
        <v>0</v>
      </c>
      <c r="K172" s="44">
        <v>0</v>
      </c>
      <c r="L172" s="45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V172" s="7">
        <v>0</v>
      </c>
      <c r="W172" s="7">
        <v>0</v>
      </c>
      <c r="X172" s="7">
        <v>0</v>
      </c>
      <c r="Y172" s="7">
        <v>0</v>
      </c>
      <c r="Z172" s="7">
        <v>0</v>
      </c>
      <c r="AA172" s="7">
        <v>0</v>
      </c>
      <c r="AB172" s="7">
        <v>0</v>
      </c>
      <c r="AC172" s="7">
        <v>0</v>
      </c>
      <c r="AD172" s="7">
        <v>0</v>
      </c>
      <c r="AE172" s="7">
        <v>0</v>
      </c>
      <c r="AF172" s="7">
        <v>0</v>
      </c>
      <c r="AG172" s="7">
        <v>0</v>
      </c>
      <c r="AH172" s="7">
        <v>0</v>
      </c>
      <c r="AI172" s="7">
        <v>0</v>
      </c>
      <c r="AJ172" s="7">
        <v>0</v>
      </c>
      <c r="AK172" s="7">
        <v>0</v>
      </c>
      <c r="AL172" s="7">
        <v>0</v>
      </c>
      <c r="AM172" s="7">
        <v>0</v>
      </c>
      <c r="AN172" s="7">
        <v>0</v>
      </c>
      <c r="AO172" s="7">
        <v>0</v>
      </c>
      <c r="AP172" s="7">
        <v>0</v>
      </c>
      <c r="AQ172" s="7">
        <v>0</v>
      </c>
      <c r="AR172" s="7">
        <v>0</v>
      </c>
      <c r="AS172" s="7">
        <v>0</v>
      </c>
      <c r="AT172" s="7">
        <v>0</v>
      </c>
      <c r="AU172" s="7">
        <v>0</v>
      </c>
      <c r="AV172" s="7">
        <v>0</v>
      </c>
      <c r="AW172" s="7">
        <v>0</v>
      </c>
      <c r="AX172" s="7">
        <v>0</v>
      </c>
      <c r="AY172" s="7">
        <v>0</v>
      </c>
      <c r="AZ172" s="7">
        <v>0</v>
      </c>
      <c r="BA172" s="7">
        <v>0</v>
      </c>
      <c r="BB172" s="7">
        <v>0</v>
      </c>
      <c r="BC172" s="7">
        <v>0</v>
      </c>
      <c r="BD172" s="7">
        <v>0</v>
      </c>
      <c r="BE172" s="7">
        <v>0</v>
      </c>
      <c r="BF172" s="7">
        <v>0</v>
      </c>
      <c r="BG172" s="7">
        <v>0</v>
      </c>
      <c r="BH172" s="7">
        <v>0</v>
      </c>
      <c r="BI172" s="7">
        <v>0</v>
      </c>
      <c r="BJ172" s="7">
        <v>0</v>
      </c>
    </row>
    <row r="173" spans="1:62" x14ac:dyDescent="0.35">
      <c r="A173" s="44" t="s">
        <v>998</v>
      </c>
      <c r="B173" s="44" t="s">
        <v>1863</v>
      </c>
      <c r="C173" s="44">
        <v>56</v>
      </c>
      <c r="D173" s="44" t="s">
        <v>1864</v>
      </c>
      <c r="E173" s="44" t="s">
        <v>1632</v>
      </c>
      <c r="F173" s="44" t="s">
        <v>616</v>
      </c>
      <c r="G173" s="44" t="s">
        <v>481</v>
      </c>
      <c r="H173" s="44">
        <v>0</v>
      </c>
      <c r="I173" s="45">
        <v>0</v>
      </c>
      <c r="J173" s="44">
        <v>0</v>
      </c>
      <c r="K173" s="44">
        <v>0</v>
      </c>
      <c r="L173" s="45">
        <v>0</v>
      </c>
      <c r="M173" s="7">
        <v>2.12E-6</v>
      </c>
      <c r="N173" s="7">
        <v>4.2400000000000001E-6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7">
        <v>0</v>
      </c>
      <c r="U173" s="7">
        <v>0</v>
      </c>
      <c r="V173" s="7">
        <v>0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7">
        <v>0</v>
      </c>
      <c r="AK173" s="7">
        <v>0</v>
      </c>
      <c r="AL173" s="7">
        <v>0</v>
      </c>
      <c r="AM173" s="7">
        <v>0</v>
      </c>
      <c r="AN173" s="7">
        <v>0</v>
      </c>
      <c r="AO173" s="7">
        <v>0</v>
      </c>
      <c r="AP173" s="7">
        <v>0</v>
      </c>
      <c r="AQ173" s="7">
        <v>0</v>
      </c>
      <c r="AR173" s="7">
        <v>0</v>
      </c>
      <c r="AS173" s="7">
        <v>0</v>
      </c>
      <c r="AT173" s="7">
        <v>0</v>
      </c>
      <c r="AU173" s="7">
        <v>0</v>
      </c>
      <c r="AV173" s="7">
        <v>0</v>
      </c>
      <c r="AW173" s="7">
        <v>0</v>
      </c>
      <c r="AX173" s="7">
        <v>0</v>
      </c>
      <c r="AY173" s="7">
        <v>0</v>
      </c>
      <c r="AZ173" s="7">
        <v>0</v>
      </c>
      <c r="BA173" s="7">
        <v>0</v>
      </c>
      <c r="BB173" s="7">
        <v>0</v>
      </c>
      <c r="BC173" s="7">
        <v>0</v>
      </c>
      <c r="BD173" s="7">
        <v>0</v>
      </c>
      <c r="BE173" s="7">
        <v>0</v>
      </c>
      <c r="BF173" s="7">
        <v>0</v>
      </c>
      <c r="BG173" s="7">
        <v>0</v>
      </c>
      <c r="BH173" s="7">
        <v>0</v>
      </c>
      <c r="BI173" s="7">
        <v>0</v>
      </c>
      <c r="BJ173" s="7">
        <v>0</v>
      </c>
    </row>
    <row r="174" spans="1:62" x14ac:dyDescent="0.35">
      <c r="A174" s="44" t="s">
        <v>1001</v>
      </c>
      <c r="B174" s="44" t="s">
        <v>1865</v>
      </c>
      <c r="C174" s="44">
        <v>57</v>
      </c>
      <c r="D174" s="44" t="s">
        <v>1866</v>
      </c>
      <c r="E174" s="44" t="s">
        <v>1632</v>
      </c>
      <c r="F174" s="44" t="s">
        <v>616</v>
      </c>
      <c r="G174" s="44" t="s">
        <v>481</v>
      </c>
      <c r="H174" s="44">
        <v>0</v>
      </c>
      <c r="I174" s="45">
        <v>0</v>
      </c>
      <c r="J174" s="44">
        <v>0</v>
      </c>
      <c r="K174" s="44">
        <v>0</v>
      </c>
      <c r="L174" s="45">
        <v>0</v>
      </c>
      <c r="M174" s="7">
        <v>4.95E-6</v>
      </c>
      <c r="N174" s="7">
        <v>9.9000000000000001E-6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V174" s="7">
        <v>0</v>
      </c>
      <c r="W174" s="7">
        <v>0</v>
      </c>
      <c r="X174" s="7">
        <v>0</v>
      </c>
      <c r="Y174" s="7">
        <v>0</v>
      </c>
      <c r="Z174" s="7">
        <v>0</v>
      </c>
      <c r="AA174" s="7">
        <v>0</v>
      </c>
      <c r="AB174" s="7">
        <v>0</v>
      </c>
      <c r="AC174" s="7">
        <v>0</v>
      </c>
      <c r="AD174" s="7">
        <v>0</v>
      </c>
      <c r="AE174" s="7">
        <v>0</v>
      </c>
      <c r="AF174" s="7">
        <v>0</v>
      </c>
      <c r="AG174" s="7">
        <v>0</v>
      </c>
      <c r="AH174" s="7">
        <v>0</v>
      </c>
      <c r="AI174" s="7">
        <v>0</v>
      </c>
      <c r="AJ174" s="7">
        <v>0</v>
      </c>
      <c r="AK174" s="7">
        <v>0</v>
      </c>
      <c r="AL174" s="7">
        <v>0</v>
      </c>
      <c r="AM174" s="7">
        <v>0</v>
      </c>
      <c r="AN174" s="7">
        <v>0</v>
      </c>
      <c r="AO174" s="7">
        <v>0</v>
      </c>
      <c r="AP174" s="7">
        <v>0</v>
      </c>
      <c r="AQ174" s="7">
        <v>0</v>
      </c>
      <c r="AR174" s="7">
        <v>0</v>
      </c>
      <c r="AS174" s="7">
        <v>0</v>
      </c>
      <c r="AT174" s="7">
        <v>0</v>
      </c>
      <c r="AU174" s="7">
        <v>0</v>
      </c>
      <c r="AV174" s="7">
        <v>0</v>
      </c>
      <c r="AW174" s="7">
        <v>0</v>
      </c>
      <c r="AX174" s="7">
        <v>0</v>
      </c>
      <c r="AY174" s="7">
        <v>0</v>
      </c>
      <c r="AZ174" s="7">
        <v>0</v>
      </c>
      <c r="BA174" s="7">
        <v>0</v>
      </c>
      <c r="BB174" s="7">
        <v>0</v>
      </c>
      <c r="BC174" s="7">
        <v>0</v>
      </c>
      <c r="BD174" s="7">
        <v>0</v>
      </c>
      <c r="BE174" s="7">
        <v>0</v>
      </c>
      <c r="BF174" s="7">
        <v>0</v>
      </c>
      <c r="BG174" s="7">
        <v>0</v>
      </c>
      <c r="BH174" s="7">
        <v>0</v>
      </c>
      <c r="BI174" s="7">
        <v>0</v>
      </c>
      <c r="BJ174" s="7">
        <v>0</v>
      </c>
    </row>
    <row r="175" spans="1:62" x14ac:dyDescent="0.35">
      <c r="A175" s="44" t="s">
        <v>1004</v>
      </c>
      <c r="B175" s="44" t="s">
        <v>1867</v>
      </c>
      <c r="C175" s="44">
        <v>58</v>
      </c>
      <c r="D175" s="44" t="s">
        <v>1868</v>
      </c>
      <c r="E175" s="44" t="s">
        <v>1632</v>
      </c>
      <c r="F175" s="44" t="s">
        <v>616</v>
      </c>
      <c r="G175" s="44" t="s">
        <v>481</v>
      </c>
      <c r="H175" s="44">
        <v>0</v>
      </c>
      <c r="I175" s="45">
        <v>0</v>
      </c>
      <c r="J175" s="44">
        <v>0</v>
      </c>
      <c r="K175" s="44">
        <v>0</v>
      </c>
      <c r="L175" s="45">
        <v>0</v>
      </c>
      <c r="M175" s="7">
        <v>2.262E-5</v>
      </c>
      <c r="N175" s="7">
        <v>4.5240000000000001E-5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7">
        <v>0</v>
      </c>
      <c r="AK175" s="7">
        <v>0</v>
      </c>
      <c r="AL175" s="7">
        <v>0</v>
      </c>
      <c r="AM175" s="7">
        <v>0</v>
      </c>
      <c r="AN175" s="7">
        <v>0</v>
      </c>
      <c r="AO175" s="7">
        <v>0</v>
      </c>
      <c r="AP175" s="7">
        <v>0</v>
      </c>
      <c r="AQ175" s="7">
        <v>0</v>
      </c>
      <c r="AR175" s="7">
        <v>0</v>
      </c>
      <c r="AS175" s="7">
        <v>0</v>
      </c>
      <c r="AT175" s="7">
        <v>0</v>
      </c>
      <c r="AU175" s="7">
        <v>0</v>
      </c>
      <c r="AV175" s="7">
        <v>0</v>
      </c>
      <c r="AW175" s="7">
        <v>0</v>
      </c>
      <c r="AX175" s="7">
        <v>0</v>
      </c>
      <c r="AY175" s="7">
        <v>0</v>
      </c>
      <c r="AZ175" s="7">
        <v>0</v>
      </c>
      <c r="BA175" s="7">
        <v>0</v>
      </c>
      <c r="BB175" s="7">
        <v>0</v>
      </c>
      <c r="BC175" s="7">
        <v>0</v>
      </c>
      <c r="BD175" s="7">
        <v>0</v>
      </c>
      <c r="BE175" s="7">
        <v>0</v>
      </c>
      <c r="BF175" s="7">
        <v>0</v>
      </c>
      <c r="BG175" s="7">
        <v>0</v>
      </c>
      <c r="BH175" s="7">
        <v>0</v>
      </c>
      <c r="BI175" s="7">
        <v>0</v>
      </c>
      <c r="BJ175" s="7">
        <v>0</v>
      </c>
    </row>
    <row r="176" spans="1:62" x14ac:dyDescent="0.35">
      <c r="A176" s="44" t="s">
        <v>1007</v>
      </c>
      <c r="B176" s="44" t="s">
        <v>1869</v>
      </c>
      <c r="C176" s="44">
        <v>62</v>
      </c>
      <c r="D176" s="44" t="s">
        <v>1870</v>
      </c>
      <c r="E176" s="44" t="s">
        <v>1632</v>
      </c>
      <c r="F176" s="44" t="s">
        <v>616</v>
      </c>
      <c r="G176" s="44" t="s">
        <v>481</v>
      </c>
      <c r="H176" s="44">
        <v>0</v>
      </c>
      <c r="I176" s="45">
        <v>0</v>
      </c>
      <c r="J176" s="44">
        <v>0</v>
      </c>
      <c r="K176" s="44">
        <v>0</v>
      </c>
      <c r="L176" s="45">
        <v>0</v>
      </c>
      <c r="M176" s="7">
        <v>1.4100000000000001E-6</v>
      </c>
      <c r="N176" s="7">
        <v>2.8200000000000001E-6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V176" s="7">
        <v>0</v>
      </c>
      <c r="W176" s="7">
        <v>0</v>
      </c>
      <c r="X176" s="7">
        <v>0</v>
      </c>
      <c r="Y176" s="7">
        <v>0</v>
      </c>
      <c r="Z176" s="7">
        <v>0</v>
      </c>
      <c r="AA176" s="7">
        <v>0</v>
      </c>
      <c r="AB176" s="7">
        <v>0</v>
      </c>
      <c r="AC176" s="7">
        <v>0</v>
      </c>
      <c r="AD176" s="7">
        <v>0</v>
      </c>
      <c r="AE176" s="7">
        <v>0</v>
      </c>
      <c r="AF176" s="7">
        <v>0</v>
      </c>
      <c r="AG176" s="7">
        <v>0</v>
      </c>
      <c r="AH176" s="7">
        <v>0</v>
      </c>
      <c r="AI176" s="7">
        <v>0</v>
      </c>
      <c r="AJ176" s="7">
        <v>0</v>
      </c>
      <c r="AK176" s="7">
        <v>0</v>
      </c>
      <c r="AL176" s="7">
        <v>0</v>
      </c>
      <c r="AM176" s="7">
        <v>0</v>
      </c>
      <c r="AN176" s="7">
        <v>0</v>
      </c>
      <c r="AO176" s="7">
        <v>0</v>
      </c>
      <c r="AP176" s="7">
        <v>0</v>
      </c>
      <c r="AQ176" s="7">
        <v>0</v>
      </c>
      <c r="AR176" s="7">
        <v>0</v>
      </c>
      <c r="AS176" s="7">
        <v>0</v>
      </c>
      <c r="AT176" s="7">
        <v>0</v>
      </c>
      <c r="AU176" s="7">
        <v>0</v>
      </c>
      <c r="AV176" s="7">
        <v>0</v>
      </c>
      <c r="AW176" s="7">
        <v>0</v>
      </c>
      <c r="AX176" s="7">
        <v>0</v>
      </c>
      <c r="AY176" s="7">
        <v>0</v>
      </c>
      <c r="AZ176" s="7">
        <v>0</v>
      </c>
      <c r="BA176" s="7">
        <v>0</v>
      </c>
      <c r="BB176" s="7">
        <v>0</v>
      </c>
      <c r="BC176" s="7">
        <v>0</v>
      </c>
      <c r="BD176" s="7">
        <v>0</v>
      </c>
      <c r="BE176" s="7">
        <v>0</v>
      </c>
      <c r="BF176" s="7">
        <v>0</v>
      </c>
      <c r="BG176" s="7">
        <v>0</v>
      </c>
      <c r="BH176" s="7">
        <v>0</v>
      </c>
      <c r="BI176" s="7">
        <v>0</v>
      </c>
      <c r="BJ176" s="7">
        <v>0</v>
      </c>
    </row>
    <row r="177" spans="1:62" x14ac:dyDescent="0.35">
      <c r="A177" s="44" t="s">
        <v>1010</v>
      </c>
      <c r="B177" s="44" t="s">
        <v>1871</v>
      </c>
      <c r="C177" s="44">
        <v>64</v>
      </c>
      <c r="D177" s="44" t="s">
        <v>1872</v>
      </c>
      <c r="E177" s="44" t="s">
        <v>1651</v>
      </c>
      <c r="F177" s="44" t="s">
        <v>613</v>
      </c>
      <c r="G177" s="44" t="s">
        <v>481</v>
      </c>
      <c r="H177" s="44">
        <v>0</v>
      </c>
      <c r="I177" s="45">
        <v>0</v>
      </c>
      <c r="J177" s="44">
        <v>0</v>
      </c>
      <c r="K177" s="44">
        <v>0</v>
      </c>
      <c r="L177" s="45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7">
        <v>0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7">
        <v>0</v>
      </c>
      <c r="AK177" s="7">
        <v>0</v>
      </c>
      <c r="AL177" s="7">
        <v>0</v>
      </c>
      <c r="AM177" s="7">
        <v>0</v>
      </c>
      <c r="AN177" s="7">
        <v>0</v>
      </c>
      <c r="AO177" s="7">
        <v>0</v>
      </c>
      <c r="AP177" s="7">
        <v>0</v>
      </c>
      <c r="AQ177" s="7">
        <v>0</v>
      </c>
      <c r="AR177" s="7">
        <v>0</v>
      </c>
      <c r="AS177" s="7">
        <v>0</v>
      </c>
      <c r="AT177" s="7">
        <v>0</v>
      </c>
      <c r="AU177" s="7">
        <v>0</v>
      </c>
      <c r="AV177" s="7">
        <v>0</v>
      </c>
      <c r="AW177" s="7">
        <v>0</v>
      </c>
      <c r="AX177" s="7">
        <v>0</v>
      </c>
      <c r="AY177" s="7">
        <v>0</v>
      </c>
      <c r="AZ177" s="7">
        <v>0</v>
      </c>
      <c r="BA177" s="7">
        <v>0</v>
      </c>
      <c r="BB177" s="7">
        <v>0</v>
      </c>
      <c r="BC177" s="7">
        <v>0</v>
      </c>
      <c r="BD177" s="7">
        <v>0</v>
      </c>
      <c r="BE177" s="7">
        <v>0</v>
      </c>
      <c r="BF177" s="7">
        <v>0</v>
      </c>
      <c r="BG177" s="7">
        <v>0</v>
      </c>
      <c r="BH177" s="7">
        <v>0</v>
      </c>
      <c r="BI177" s="7">
        <v>0</v>
      </c>
      <c r="BJ177" s="7">
        <v>0</v>
      </c>
    </row>
    <row r="178" spans="1:62" x14ac:dyDescent="0.35">
      <c r="A178" s="44" t="s">
        <v>1013</v>
      </c>
      <c r="B178" s="44" t="s">
        <v>1873</v>
      </c>
      <c r="C178" s="44">
        <v>67</v>
      </c>
      <c r="D178" s="44" t="s">
        <v>1874</v>
      </c>
      <c r="E178" s="44" t="s">
        <v>1651</v>
      </c>
      <c r="F178" s="44" t="s">
        <v>615</v>
      </c>
      <c r="G178" s="44" t="s">
        <v>481</v>
      </c>
      <c r="H178" s="44">
        <v>0</v>
      </c>
      <c r="I178" s="45">
        <v>0</v>
      </c>
      <c r="J178" s="44">
        <v>0</v>
      </c>
      <c r="K178" s="44">
        <v>0</v>
      </c>
      <c r="L178" s="45">
        <v>0</v>
      </c>
      <c r="M178" s="7">
        <v>6.3600000000000001E-6</v>
      </c>
      <c r="N178" s="7">
        <v>1.272E-5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V178" s="7">
        <v>0</v>
      </c>
      <c r="W178" s="7">
        <v>0</v>
      </c>
      <c r="X178" s="7">
        <v>0</v>
      </c>
      <c r="Y178" s="7">
        <v>0</v>
      </c>
      <c r="Z178" s="7">
        <v>0</v>
      </c>
      <c r="AA178" s="7">
        <v>0</v>
      </c>
      <c r="AB178" s="7">
        <v>0</v>
      </c>
      <c r="AC178" s="7">
        <v>0</v>
      </c>
      <c r="AD178" s="7">
        <v>0</v>
      </c>
      <c r="AE178" s="7">
        <v>0</v>
      </c>
      <c r="AF178" s="7">
        <v>0</v>
      </c>
      <c r="AG178" s="7">
        <v>0</v>
      </c>
      <c r="AH178" s="7">
        <v>0</v>
      </c>
      <c r="AI178" s="7">
        <v>0</v>
      </c>
      <c r="AJ178" s="7">
        <v>0</v>
      </c>
      <c r="AK178" s="7">
        <v>0</v>
      </c>
      <c r="AL178" s="7">
        <v>0</v>
      </c>
      <c r="AM178" s="7">
        <v>0</v>
      </c>
      <c r="AN178" s="7">
        <v>0</v>
      </c>
      <c r="AO178" s="7">
        <v>0</v>
      </c>
      <c r="AP178" s="7">
        <v>0</v>
      </c>
      <c r="AQ178" s="7">
        <v>0</v>
      </c>
      <c r="AR178" s="7">
        <v>0</v>
      </c>
      <c r="AS178" s="7">
        <v>0</v>
      </c>
      <c r="AT178" s="7">
        <v>0</v>
      </c>
      <c r="AU178" s="7">
        <v>0</v>
      </c>
      <c r="AV178" s="7">
        <v>0</v>
      </c>
      <c r="AW178" s="7">
        <v>0</v>
      </c>
      <c r="AX178" s="7">
        <v>0</v>
      </c>
      <c r="AY178" s="7">
        <v>0</v>
      </c>
      <c r="AZ178" s="7">
        <v>0</v>
      </c>
      <c r="BA178" s="7">
        <v>0</v>
      </c>
      <c r="BB178" s="7">
        <v>0</v>
      </c>
      <c r="BC178" s="7">
        <v>0</v>
      </c>
      <c r="BD178" s="7">
        <v>0</v>
      </c>
      <c r="BE178" s="7">
        <v>0</v>
      </c>
      <c r="BF178" s="7">
        <v>0</v>
      </c>
      <c r="BG178" s="7">
        <v>0</v>
      </c>
      <c r="BH178" s="7">
        <v>0</v>
      </c>
      <c r="BI178" s="7">
        <v>0</v>
      </c>
      <c r="BJ178" s="7">
        <v>0</v>
      </c>
    </row>
    <row r="179" spans="1:62" x14ac:dyDescent="0.35">
      <c r="A179" s="44" t="s">
        <v>1016</v>
      </c>
      <c r="B179" s="44" t="s">
        <v>1875</v>
      </c>
      <c r="C179" s="44">
        <v>69</v>
      </c>
      <c r="D179" s="44" t="s">
        <v>1876</v>
      </c>
      <c r="E179" s="44" t="s">
        <v>1651</v>
      </c>
      <c r="F179" s="44" t="s">
        <v>613</v>
      </c>
      <c r="G179" s="44" t="s">
        <v>481</v>
      </c>
      <c r="H179" s="44">
        <v>0</v>
      </c>
      <c r="I179" s="45">
        <v>0</v>
      </c>
      <c r="J179" s="44">
        <v>0</v>
      </c>
      <c r="K179" s="44">
        <v>0</v>
      </c>
      <c r="L179" s="45">
        <v>0</v>
      </c>
      <c r="M179" s="7">
        <v>9.9000000000000001E-6</v>
      </c>
      <c r="N179" s="7">
        <v>1.98E-5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7">
        <v>0</v>
      </c>
      <c r="U179" s="7">
        <v>0</v>
      </c>
      <c r="V179" s="7">
        <v>0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7">
        <v>0</v>
      </c>
      <c r="AK179" s="7">
        <v>0</v>
      </c>
      <c r="AL179" s="7">
        <v>0</v>
      </c>
      <c r="AM179" s="7">
        <v>0</v>
      </c>
      <c r="AN179" s="7">
        <v>0</v>
      </c>
      <c r="AO179" s="7">
        <v>0</v>
      </c>
      <c r="AP179" s="7">
        <v>0</v>
      </c>
      <c r="AQ179" s="7">
        <v>0</v>
      </c>
      <c r="AR179" s="7">
        <v>0</v>
      </c>
      <c r="AS179" s="7">
        <v>0</v>
      </c>
      <c r="AT179" s="7">
        <v>0</v>
      </c>
      <c r="AU179" s="7">
        <v>0</v>
      </c>
      <c r="AV179" s="7">
        <v>0</v>
      </c>
      <c r="AW179" s="7">
        <v>0</v>
      </c>
      <c r="AX179" s="7">
        <v>0</v>
      </c>
      <c r="AY179" s="7">
        <v>0</v>
      </c>
      <c r="AZ179" s="7">
        <v>0</v>
      </c>
      <c r="BA179" s="7">
        <v>0</v>
      </c>
      <c r="BB179" s="7">
        <v>0</v>
      </c>
      <c r="BC179" s="7">
        <v>0</v>
      </c>
      <c r="BD179" s="7">
        <v>0</v>
      </c>
      <c r="BE179" s="7">
        <v>0</v>
      </c>
      <c r="BF179" s="7">
        <v>0</v>
      </c>
      <c r="BG179" s="7">
        <v>0</v>
      </c>
      <c r="BH179" s="7">
        <v>0</v>
      </c>
      <c r="BI179" s="7">
        <v>0</v>
      </c>
      <c r="BJ179" s="7">
        <v>0</v>
      </c>
    </row>
    <row r="180" spans="1:62" x14ac:dyDescent="0.35">
      <c r="A180" s="44" t="s">
        <v>1019</v>
      </c>
      <c r="B180" s="44" t="s">
        <v>1877</v>
      </c>
      <c r="C180" s="44">
        <v>74</v>
      </c>
      <c r="D180" s="44" t="s">
        <v>1878</v>
      </c>
      <c r="E180" s="44" t="s">
        <v>1651</v>
      </c>
      <c r="F180" s="44" t="s">
        <v>613</v>
      </c>
      <c r="G180" s="44" t="s">
        <v>481</v>
      </c>
      <c r="H180" s="44">
        <v>0</v>
      </c>
      <c r="I180" s="45">
        <v>0</v>
      </c>
      <c r="J180" s="44">
        <v>0</v>
      </c>
      <c r="K180" s="44">
        <v>0</v>
      </c>
      <c r="L180" s="45">
        <v>0</v>
      </c>
      <c r="M180" s="7">
        <v>4.95E-6</v>
      </c>
      <c r="N180" s="7">
        <v>9.9000000000000001E-6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V180" s="7">
        <v>0</v>
      </c>
      <c r="W180" s="7">
        <v>0</v>
      </c>
      <c r="X180" s="7">
        <v>0</v>
      </c>
      <c r="Y180" s="7">
        <v>0</v>
      </c>
      <c r="Z180" s="7">
        <v>0</v>
      </c>
      <c r="AA180" s="7">
        <v>0</v>
      </c>
      <c r="AB180" s="7">
        <v>0</v>
      </c>
      <c r="AC180" s="7">
        <v>0</v>
      </c>
      <c r="AD180" s="7">
        <v>0</v>
      </c>
      <c r="AE180" s="7">
        <v>0</v>
      </c>
      <c r="AF180" s="7">
        <v>0</v>
      </c>
      <c r="AG180" s="7">
        <v>0</v>
      </c>
      <c r="AH180" s="7">
        <v>0</v>
      </c>
      <c r="AI180" s="7">
        <v>0</v>
      </c>
      <c r="AJ180" s="7">
        <v>0</v>
      </c>
      <c r="AK180" s="7">
        <v>0</v>
      </c>
      <c r="AL180" s="7">
        <v>0</v>
      </c>
      <c r="AM180" s="7">
        <v>0</v>
      </c>
      <c r="AN180" s="7">
        <v>0</v>
      </c>
      <c r="AO180" s="7">
        <v>0</v>
      </c>
      <c r="AP180" s="7">
        <v>0</v>
      </c>
      <c r="AQ180" s="7">
        <v>0</v>
      </c>
      <c r="AR180" s="7">
        <v>0</v>
      </c>
      <c r="AS180" s="7">
        <v>0</v>
      </c>
      <c r="AT180" s="7">
        <v>0</v>
      </c>
      <c r="AU180" s="7">
        <v>0</v>
      </c>
      <c r="AV180" s="7">
        <v>0</v>
      </c>
      <c r="AW180" s="7">
        <v>0</v>
      </c>
      <c r="AX180" s="7">
        <v>0</v>
      </c>
      <c r="AY180" s="7">
        <v>0</v>
      </c>
      <c r="AZ180" s="7">
        <v>0</v>
      </c>
      <c r="BA180" s="7">
        <v>0</v>
      </c>
      <c r="BB180" s="7">
        <v>0</v>
      </c>
      <c r="BC180" s="7">
        <v>0</v>
      </c>
      <c r="BD180" s="7">
        <v>0</v>
      </c>
      <c r="BE180" s="7">
        <v>0</v>
      </c>
      <c r="BF180" s="7">
        <v>0</v>
      </c>
      <c r="BG180" s="7">
        <v>0</v>
      </c>
      <c r="BH180" s="7">
        <v>0</v>
      </c>
      <c r="BI180" s="7">
        <v>0</v>
      </c>
      <c r="BJ180" s="7">
        <v>0</v>
      </c>
    </row>
    <row r="181" spans="1:62" x14ac:dyDescent="0.35">
      <c r="A181" s="44" t="s">
        <v>1022</v>
      </c>
      <c r="B181" s="44" t="s">
        <v>1879</v>
      </c>
      <c r="C181" s="44">
        <v>75</v>
      </c>
      <c r="D181" s="44" t="s">
        <v>1880</v>
      </c>
      <c r="E181" s="44" t="s">
        <v>1651</v>
      </c>
      <c r="F181" s="44" t="s">
        <v>613</v>
      </c>
      <c r="G181" s="44" t="s">
        <v>481</v>
      </c>
      <c r="H181" s="44">
        <v>0</v>
      </c>
      <c r="I181" s="45">
        <v>0</v>
      </c>
      <c r="J181" s="44">
        <v>0</v>
      </c>
      <c r="K181" s="44">
        <v>0</v>
      </c>
      <c r="L181" s="45">
        <v>0</v>
      </c>
      <c r="M181" s="7">
        <v>7.0999999999999998E-7</v>
      </c>
      <c r="N181" s="7">
        <v>1.42E-6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7">
        <v>0</v>
      </c>
      <c r="U181" s="7">
        <v>0</v>
      </c>
      <c r="V181" s="7">
        <v>0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7">
        <v>0</v>
      </c>
      <c r="AK181" s="7">
        <v>0</v>
      </c>
      <c r="AL181" s="7">
        <v>0</v>
      </c>
      <c r="AM181" s="7">
        <v>0</v>
      </c>
      <c r="AN181" s="7">
        <v>0</v>
      </c>
      <c r="AO181" s="7">
        <v>0</v>
      </c>
      <c r="AP181" s="7">
        <v>0</v>
      </c>
      <c r="AQ181" s="7">
        <v>0</v>
      </c>
      <c r="AR181" s="7">
        <v>0</v>
      </c>
      <c r="AS181" s="7">
        <v>0</v>
      </c>
      <c r="AT181" s="7">
        <v>0</v>
      </c>
      <c r="AU181" s="7">
        <v>0</v>
      </c>
      <c r="AV181" s="7">
        <v>0</v>
      </c>
      <c r="AW181" s="7">
        <v>0</v>
      </c>
      <c r="AX181" s="7">
        <v>0</v>
      </c>
      <c r="AY181" s="7">
        <v>0</v>
      </c>
      <c r="AZ181" s="7">
        <v>0</v>
      </c>
      <c r="BA181" s="7">
        <v>0</v>
      </c>
      <c r="BB181" s="7">
        <v>0</v>
      </c>
      <c r="BC181" s="7">
        <v>0</v>
      </c>
      <c r="BD181" s="7">
        <v>0</v>
      </c>
      <c r="BE181" s="7">
        <v>0</v>
      </c>
      <c r="BF181" s="7">
        <v>0</v>
      </c>
      <c r="BG181" s="7">
        <v>0</v>
      </c>
      <c r="BH181" s="7">
        <v>0</v>
      </c>
      <c r="BI181" s="7">
        <v>0</v>
      </c>
      <c r="BJ181" s="7">
        <v>0</v>
      </c>
    </row>
    <row r="182" spans="1:62" x14ac:dyDescent="0.35">
      <c r="A182" s="44" t="s">
        <v>1025</v>
      </c>
      <c r="B182" s="44" t="s">
        <v>1881</v>
      </c>
      <c r="C182" s="44">
        <v>77</v>
      </c>
      <c r="D182" s="44" t="s">
        <v>1882</v>
      </c>
      <c r="E182" s="44" t="s">
        <v>1651</v>
      </c>
      <c r="F182" s="44" t="s">
        <v>613</v>
      </c>
      <c r="G182" s="44" t="s">
        <v>481</v>
      </c>
      <c r="H182" s="44">
        <v>0</v>
      </c>
      <c r="I182" s="45">
        <v>0</v>
      </c>
      <c r="J182" s="44">
        <v>0</v>
      </c>
      <c r="K182" s="44">
        <v>0</v>
      </c>
      <c r="L182" s="45">
        <v>0</v>
      </c>
      <c r="M182" s="7">
        <v>0</v>
      </c>
      <c r="N182" s="7">
        <v>0</v>
      </c>
      <c r="O182" s="7">
        <v>0</v>
      </c>
      <c r="P182" s="7">
        <v>0</v>
      </c>
      <c r="Q182" s="7">
        <v>0</v>
      </c>
      <c r="R182" s="7">
        <v>0</v>
      </c>
      <c r="S182" s="7">
        <v>0</v>
      </c>
      <c r="T182" s="7">
        <v>0</v>
      </c>
      <c r="U182" s="7">
        <v>0</v>
      </c>
      <c r="V182" s="7">
        <v>0</v>
      </c>
      <c r="W182" s="7">
        <v>0</v>
      </c>
      <c r="X182" s="7">
        <v>0</v>
      </c>
      <c r="Y182" s="7">
        <v>0</v>
      </c>
      <c r="Z182" s="7">
        <v>0</v>
      </c>
      <c r="AA182" s="7">
        <v>0</v>
      </c>
      <c r="AB182" s="7">
        <v>0</v>
      </c>
      <c r="AC182" s="7">
        <v>0</v>
      </c>
      <c r="AD182" s="7">
        <v>0</v>
      </c>
      <c r="AE182" s="7">
        <v>0</v>
      </c>
      <c r="AF182" s="7">
        <v>0</v>
      </c>
      <c r="AG182" s="7">
        <v>0</v>
      </c>
      <c r="AH182" s="7">
        <v>0</v>
      </c>
      <c r="AI182" s="7">
        <v>0</v>
      </c>
      <c r="AJ182" s="7">
        <v>0</v>
      </c>
      <c r="AK182" s="7">
        <v>0</v>
      </c>
      <c r="AL182" s="7">
        <v>0</v>
      </c>
      <c r="AM182" s="7">
        <v>0</v>
      </c>
      <c r="AN182" s="7">
        <v>0</v>
      </c>
      <c r="AO182" s="7">
        <v>0</v>
      </c>
      <c r="AP182" s="7">
        <v>0</v>
      </c>
      <c r="AQ182" s="7">
        <v>0</v>
      </c>
      <c r="AR182" s="7">
        <v>0</v>
      </c>
      <c r="AS182" s="7">
        <v>0</v>
      </c>
      <c r="AT182" s="7">
        <v>0</v>
      </c>
      <c r="AU182" s="7">
        <v>0</v>
      </c>
      <c r="AV182" s="7">
        <v>0</v>
      </c>
      <c r="AW182" s="7">
        <v>0</v>
      </c>
      <c r="AX182" s="7">
        <v>0</v>
      </c>
      <c r="AY182" s="7">
        <v>0</v>
      </c>
      <c r="AZ182" s="7">
        <v>0</v>
      </c>
      <c r="BA182" s="7">
        <v>0</v>
      </c>
      <c r="BB182" s="7">
        <v>0</v>
      </c>
      <c r="BC182" s="7">
        <v>0</v>
      </c>
      <c r="BD182" s="7">
        <v>0</v>
      </c>
      <c r="BE182" s="7">
        <v>0</v>
      </c>
      <c r="BF182" s="7">
        <v>0</v>
      </c>
      <c r="BG182" s="7">
        <v>0</v>
      </c>
      <c r="BH182" s="7">
        <v>0</v>
      </c>
      <c r="BI182" s="7">
        <v>0</v>
      </c>
      <c r="BJ182" s="7">
        <v>0</v>
      </c>
    </row>
    <row r="183" spans="1:62" x14ac:dyDescent="0.35">
      <c r="A183" s="42" t="s">
        <v>1028</v>
      </c>
      <c r="B183" s="42" t="s">
        <v>1883</v>
      </c>
      <c r="C183" s="42">
        <v>97</v>
      </c>
      <c r="D183" s="42" t="s">
        <v>1884</v>
      </c>
      <c r="E183" s="42" t="s">
        <v>1644</v>
      </c>
      <c r="F183" s="42" t="s">
        <v>611</v>
      </c>
      <c r="G183" s="42" t="s">
        <v>480</v>
      </c>
      <c r="H183" s="42">
        <v>0</v>
      </c>
      <c r="I183" s="43">
        <v>0</v>
      </c>
      <c r="J183" s="42">
        <v>0</v>
      </c>
      <c r="K183" s="42">
        <v>0</v>
      </c>
      <c r="L183" s="43">
        <v>0</v>
      </c>
      <c r="M183" s="7">
        <v>1.4100000000000001E-6</v>
      </c>
      <c r="N183" s="7">
        <v>2.8200000000000001E-6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7">
        <v>0</v>
      </c>
      <c r="U183" s="7">
        <v>0</v>
      </c>
      <c r="V183" s="7">
        <v>0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7">
        <v>0</v>
      </c>
      <c r="AK183" s="7">
        <v>0</v>
      </c>
      <c r="AL183" s="7">
        <v>0</v>
      </c>
      <c r="AM183" s="7">
        <v>0</v>
      </c>
      <c r="AN183" s="7">
        <v>0</v>
      </c>
      <c r="AO183" s="7">
        <v>0</v>
      </c>
      <c r="AP183" s="7">
        <v>0</v>
      </c>
      <c r="AQ183" s="7">
        <v>0</v>
      </c>
      <c r="AR183" s="7">
        <v>0</v>
      </c>
      <c r="AS183" s="7">
        <v>0</v>
      </c>
      <c r="AT183" s="7">
        <v>0</v>
      </c>
      <c r="AU183" s="7">
        <v>0</v>
      </c>
      <c r="AV183" s="7">
        <v>0</v>
      </c>
      <c r="AW183" s="7">
        <v>0</v>
      </c>
      <c r="AX183" s="7">
        <v>0</v>
      </c>
      <c r="AY183" s="7">
        <v>0</v>
      </c>
      <c r="AZ183" s="7">
        <v>0</v>
      </c>
      <c r="BA183" s="7">
        <v>0</v>
      </c>
      <c r="BB183" s="7">
        <v>0</v>
      </c>
      <c r="BC183" s="7">
        <v>0</v>
      </c>
      <c r="BD183" s="7">
        <v>0</v>
      </c>
      <c r="BE183" s="7">
        <v>0</v>
      </c>
      <c r="BF183" s="7">
        <v>0</v>
      </c>
      <c r="BG183" s="7">
        <v>0</v>
      </c>
      <c r="BH183" s="7">
        <v>0</v>
      </c>
      <c r="BI183" s="7">
        <v>0</v>
      </c>
      <c r="BJ183" s="7">
        <v>0</v>
      </c>
    </row>
    <row r="184" spans="1:62" x14ac:dyDescent="0.35">
      <c r="A184" s="44" t="s">
        <v>1031</v>
      </c>
      <c r="B184" s="44" t="s">
        <v>1885</v>
      </c>
      <c r="C184" s="44">
        <v>108</v>
      </c>
      <c r="D184" s="44" t="s">
        <v>1886</v>
      </c>
      <c r="E184" s="44" t="s">
        <v>1632</v>
      </c>
      <c r="F184" s="44" t="s">
        <v>616</v>
      </c>
      <c r="G184" s="44" t="s">
        <v>481</v>
      </c>
      <c r="H184" s="44">
        <v>0</v>
      </c>
      <c r="I184" s="45">
        <v>0</v>
      </c>
      <c r="J184" s="44">
        <v>0</v>
      </c>
      <c r="K184" s="44">
        <v>0</v>
      </c>
      <c r="L184" s="45">
        <v>0</v>
      </c>
      <c r="M184" s="7">
        <v>1.4100000000000001E-6</v>
      </c>
      <c r="N184" s="7">
        <v>2.8200000000000001E-6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T184" s="7">
        <v>0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Z184" s="7">
        <v>0</v>
      </c>
      <c r="AA184" s="7">
        <v>0</v>
      </c>
      <c r="AB184" s="7">
        <v>0</v>
      </c>
      <c r="AC184" s="7">
        <v>0</v>
      </c>
      <c r="AD184" s="7">
        <v>0</v>
      </c>
      <c r="AE184" s="7">
        <v>0</v>
      </c>
      <c r="AF184" s="7">
        <v>0</v>
      </c>
      <c r="AG184" s="7">
        <v>0</v>
      </c>
      <c r="AH184" s="7">
        <v>0</v>
      </c>
      <c r="AI184" s="7">
        <v>0</v>
      </c>
      <c r="AJ184" s="7">
        <v>0</v>
      </c>
      <c r="AK184" s="7">
        <v>0</v>
      </c>
      <c r="AL184" s="7">
        <v>0</v>
      </c>
      <c r="AM184" s="7">
        <v>0</v>
      </c>
      <c r="AN184" s="7">
        <v>0</v>
      </c>
      <c r="AO184" s="7">
        <v>0</v>
      </c>
      <c r="AP184" s="7">
        <v>0</v>
      </c>
      <c r="AQ184" s="7">
        <v>0</v>
      </c>
      <c r="AR184" s="7">
        <v>0</v>
      </c>
      <c r="AS184" s="7">
        <v>0</v>
      </c>
      <c r="AT184" s="7">
        <v>0</v>
      </c>
      <c r="AU184" s="7">
        <v>0</v>
      </c>
      <c r="AV184" s="7">
        <v>0</v>
      </c>
      <c r="AW184" s="7">
        <v>0</v>
      </c>
      <c r="AX184" s="7">
        <v>0</v>
      </c>
      <c r="AY184" s="7">
        <v>0</v>
      </c>
      <c r="AZ184" s="7">
        <v>0</v>
      </c>
      <c r="BA184" s="7">
        <v>0</v>
      </c>
      <c r="BB184" s="7">
        <v>0</v>
      </c>
      <c r="BC184" s="7">
        <v>0</v>
      </c>
      <c r="BD184" s="7">
        <v>0</v>
      </c>
      <c r="BE184" s="7">
        <v>0</v>
      </c>
      <c r="BF184" s="7">
        <v>0</v>
      </c>
      <c r="BG184" s="7">
        <v>0</v>
      </c>
      <c r="BH184" s="7">
        <v>0</v>
      </c>
      <c r="BI184" s="7">
        <v>0</v>
      </c>
      <c r="BJ184" s="7">
        <v>0</v>
      </c>
    </row>
    <row r="185" spans="1:62" x14ac:dyDescent="0.35">
      <c r="A185" s="44" t="s">
        <v>1034</v>
      </c>
      <c r="B185" s="44" t="s">
        <v>1887</v>
      </c>
      <c r="C185" s="44">
        <v>114</v>
      </c>
      <c r="D185" s="44" t="s">
        <v>1888</v>
      </c>
      <c r="E185" s="44" t="s">
        <v>1651</v>
      </c>
      <c r="F185" s="44" t="s">
        <v>613</v>
      </c>
      <c r="G185" s="44" t="s">
        <v>481</v>
      </c>
      <c r="H185" s="44">
        <v>0</v>
      </c>
      <c r="I185" s="45">
        <v>0</v>
      </c>
      <c r="J185" s="44">
        <v>0</v>
      </c>
      <c r="K185" s="44">
        <v>0</v>
      </c>
      <c r="L185" s="45">
        <v>0</v>
      </c>
      <c r="M185" s="7">
        <v>2.5449999999999999E-5</v>
      </c>
      <c r="N185" s="7">
        <v>5.0899999999999997E-5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7">
        <v>0</v>
      </c>
      <c r="AK185" s="7">
        <v>0</v>
      </c>
      <c r="AL185" s="7">
        <v>0</v>
      </c>
      <c r="AM185" s="7">
        <v>0</v>
      </c>
      <c r="AN185" s="7">
        <v>0</v>
      </c>
      <c r="AO185" s="7">
        <v>0</v>
      </c>
      <c r="AP185" s="7">
        <v>0</v>
      </c>
      <c r="AQ185" s="7">
        <v>0</v>
      </c>
      <c r="AR185" s="7">
        <v>0</v>
      </c>
      <c r="AS185" s="7">
        <v>0</v>
      </c>
      <c r="AT185" s="7">
        <v>0</v>
      </c>
      <c r="AU185" s="7">
        <v>0</v>
      </c>
      <c r="AV185" s="7">
        <v>0</v>
      </c>
      <c r="AW185" s="7">
        <v>0</v>
      </c>
      <c r="AX185" s="7">
        <v>0</v>
      </c>
      <c r="AY185" s="7">
        <v>0</v>
      </c>
      <c r="AZ185" s="7">
        <v>0</v>
      </c>
      <c r="BA185" s="7">
        <v>0</v>
      </c>
      <c r="BB185" s="7">
        <v>0</v>
      </c>
      <c r="BC185" s="7">
        <v>0</v>
      </c>
      <c r="BD185" s="7">
        <v>0</v>
      </c>
      <c r="BE185" s="7">
        <v>0</v>
      </c>
      <c r="BF185" s="7">
        <v>0</v>
      </c>
      <c r="BG185" s="7">
        <v>0</v>
      </c>
      <c r="BH185" s="7">
        <v>0</v>
      </c>
      <c r="BI185" s="7">
        <v>0</v>
      </c>
      <c r="BJ185" s="7">
        <v>0</v>
      </c>
    </row>
    <row r="186" spans="1:62" x14ac:dyDescent="0.35">
      <c r="A186" s="44" t="s">
        <v>1037</v>
      </c>
      <c r="B186" s="44" t="s">
        <v>1889</v>
      </c>
      <c r="C186" s="44">
        <v>118</v>
      </c>
      <c r="D186" s="44" t="s">
        <v>1890</v>
      </c>
      <c r="E186" s="44" t="s">
        <v>1651</v>
      </c>
      <c r="F186" s="44" t="s">
        <v>613</v>
      </c>
      <c r="G186" s="44" t="s">
        <v>481</v>
      </c>
      <c r="H186" s="44">
        <v>0</v>
      </c>
      <c r="I186" s="45">
        <v>0</v>
      </c>
      <c r="J186" s="44">
        <v>0</v>
      </c>
      <c r="K186" s="44">
        <v>0</v>
      </c>
      <c r="L186" s="45">
        <v>0</v>
      </c>
      <c r="M186" s="7">
        <v>2.12E-6</v>
      </c>
      <c r="N186" s="7">
        <v>4.2400000000000001E-6</v>
      </c>
      <c r="O186" s="7">
        <v>0</v>
      </c>
      <c r="P186" s="7">
        <v>0</v>
      </c>
      <c r="Q186" s="7">
        <v>0</v>
      </c>
      <c r="R186" s="7">
        <v>0</v>
      </c>
      <c r="S186" s="7">
        <v>0</v>
      </c>
      <c r="T186" s="7">
        <v>0</v>
      </c>
      <c r="U186" s="7">
        <v>0</v>
      </c>
      <c r="V186" s="7">
        <v>0</v>
      </c>
      <c r="W186" s="7">
        <v>0</v>
      </c>
      <c r="X186" s="7">
        <v>0</v>
      </c>
      <c r="Y186" s="7">
        <v>0</v>
      </c>
      <c r="Z186" s="7">
        <v>0</v>
      </c>
      <c r="AA186" s="7">
        <v>0</v>
      </c>
      <c r="AB186" s="7">
        <v>0</v>
      </c>
      <c r="AC186" s="7">
        <v>0</v>
      </c>
      <c r="AD186" s="7">
        <v>0</v>
      </c>
      <c r="AE186" s="7">
        <v>0</v>
      </c>
      <c r="AF186" s="7">
        <v>0</v>
      </c>
      <c r="AG186" s="7">
        <v>0</v>
      </c>
      <c r="AH186" s="7">
        <v>0</v>
      </c>
      <c r="AI186" s="7">
        <v>0</v>
      </c>
      <c r="AJ186" s="7">
        <v>0</v>
      </c>
      <c r="AK186" s="7">
        <v>0</v>
      </c>
      <c r="AL186" s="7">
        <v>0</v>
      </c>
      <c r="AM186" s="7">
        <v>0</v>
      </c>
      <c r="AN186" s="7">
        <v>0</v>
      </c>
      <c r="AO186" s="7">
        <v>0</v>
      </c>
      <c r="AP186" s="7">
        <v>0</v>
      </c>
      <c r="AQ186" s="7">
        <v>0</v>
      </c>
      <c r="AR186" s="7">
        <v>0</v>
      </c>
      <c r="AS186" s="7">
        <v>0</v>
      </c>
      <c r="AT186" s="7">
        <v>0</v>
      </c>
      <c r="AU186" s="7">
        <v>0</v>
      </c>
      <c r="AV186" s="7">
        <v>0</v>
      </c>
      <c r="AW186" s="7">
        <v>0</v>
      </c>
      <c r="AX186" s="7">
        <v>0</v>
      </c>
      <c r="AY186" s="7">
        <v>0</v>
      </c>
      <c r="AZ186" s="7">
        <v>0</v>
      </c>
      <c r="BA186" s="7">
        <v>0</v>
      </c>
      <c r="BB186" s="7">
        <v>0</v>
      </c>
      <c r="BC186" s="7">
        <v>0</v>
      </c>
      <c r="BD186" s="7">
        <v>0</v>
      </c>
      <c r="BE186" s="7">
        <v>0</v>
      </c>
      <c r="BF186" s="7">
        <v>0</v>
      </c>
      <c r="BG186" s="7">
        <v>0</v>
      </c>
      <c r="BH186" s="7">
        <v>0</v>
      </c>
      <c r="BI186" s="7">
        <v>0</v>
      </c>
      <c r="BJ186" s="7">
        <v>0</v>
      </c>
    </row>
    <row r="187" spans="1:62" x14ac:dyDescent="0.35">
      <c r="A187" s="44" t="s">
        <v>1040</v>
      </c>
      <c r="B187" s="44" t="s">
        <v>1891</v>
      </c>
      <c r="C187" s="44">
        <v>119</v>
      </c>
      <c r="D187" s="44" t="s">
        <v>1892</v>
      </c>
      <c r="E187" s="44" t="s">
        <v>1651</v>
      </c>
      <c r="F187" s="44" t="s">
        <v>613</v>
      </c>
      <c r="G187" s="44" t="s">
        <v>481</v>
      </c>
      <c r="H187" s="44">
        <v>0</v>
      </c>
      <c r="I187" s="45">
        <v>0</v>
      </c>
      <c r="J187" s="44">
        <v>0</v>
      </c>
      <c r="K187" s="44">
        <v>0</v>
      </c>
      <c r="L187" s="45">
        <v>0</v>
      </c>
      <c r="M187" s="7">
        <v>7.0999999999999998E-7</v>
      </c>
      <c r="N187" s="7">
        <v>1.42E-6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7">
        <v>0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7">
        <v>0</v>
      </c>
      <c r="AK187" s="7">
        <v>0</v>
      </c>
      <c r="AL187" s="7">
        <v>0</v>
      </c>
      <c r="AM187" s="7">
        <v>0</v>
      </c>
      <c r="AN187" s="7">
        <v>0</v>
      </c>
      <c r="AO187" s="7">
        <v>0</v>
      </c>
      <c r="AP187" s="7">
        <v>0</v>
      </c>
      <c r="AQ187" s="7">
        <v>0</v>
      </c>
      <c r="AR187" s="7">
        <v>0</v>
      </c>
      <c r="AS187" s="7">
        <v>0</v>
      </c>
      <c r="AT187" s="7">
        <v>0</v>
      </c>
      <c r="AU187" s="7">
        <v>0</v>
      </c>
      <c r="AV187" s="7">
        <v>0</v>
      </c>
      <c r="AW187" s="7">
        <v>0</v>
      </c>
      <c r="AX187" s="7">
        <v>0</v>
      </c>
      <c r="AY187" s="7">
        <v>0</v>
      </c>
      <c r="AZ187" s="7">
        <v>0</v>
      </c>
      <c r="BA187" s="7">
        <v>0</v>
      </c>
      <c r="BB187" s="7">
        <v>0</v>
      </c>
      <c r="BC187" s="7">
        <v>0</v>
      </c>
      <c r="BD187" s="7">
        <v>0</v>
      </c>
      <c r="BE187" s="7">
        <v>0</v>
      </c>
      <c r="BF187" s="7">
        <v>0</v>
      </c>
      <c r="BG187" s="7">
        <v>0</v>
      </c>
      <c r="BH187" s="7">
        <v>0</v>
      </c>
      <c r="BI187" s="7">
        <v>0</v>
      </c>
      <c r="BJ187" s="7">
        <v>0</v>
      </c>
    </row>
    <row r="188" spans="1:62" x14ac:dyDescent="0.35">
      <c r="A188" s="38" t="s">
        <v>1043</v>
      </c>
      <c r="B188" s="38" t="s">
        <v>1893</v>
      </c>
      <c r="C188" s="38">
        <v>121</v>
      </c>
      <c r="D188" s="38" t="s">
        <v>1894</v>
      </c>
      <c r="E188" s="38" t="s">
        <v>1636</v>
      </c>
      <c r="F188" s="38" t="s">
        <v>476</v>
      </c>
      <c r="G188" s="38" t="s">
        <v>476</v>
      </c>
      <c r="H188" s="38">
        <v>0</v>
      </c>
      <c r="I188" s="39">
        <v>0</v>
      </c>
      <c r="J188" s="38">
        <v>0</v>
      </c>
      <c r="K188" s="38">
        <v>0</v>
      </c>
      <c r="L188" s="39">
        <v>0</v>
      </c>
      <c r="M188" s="7">
        <v>0</v>
      </c>
      <c r="N188" s="7">
        <v>0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T188" s="7">
        <v>0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Z188" s="7">
        <v>0</v>
      </c>
      <c r="AA188" s="7">
        <v>0</v>
      </c>
      <c r="AB188" s="7">
        <v>0</v>
      </c>
      <c r="AC188" s="7">
        <v>0</v>
      </c>
      <c r="AD188" s="7">
        <v>0</v>
      </c>
      <c r="AE188" s="7">
        <v>0</v>
      </c>
      <c r="AF188" s="7">
        <v>0</v>
      </c>
      <c r="AG188" s="7">
        <v>0</v>
      </c>
      <c r="AH188" s="7">
        <v>0</v>
      </c>
      <c r="AI188" s="7">
        <v>0</v>
      </c>
      <c r="AJ188" s="7">
        <v>0</v>
      </c>
      <c r="AK188" s="7">
        <v>0</v>
      </c>
      <c r="AL188" s="7">
        <v>0</v>
      </c>
      <c r="AM188" s="7">
        <v>0</v>
      </c>
      <c r="AN188" s="7">
        <v>0</v>
      </c>
      <c r="AO188" s="7">
        <v>0</v>
      </c>
      <c r="AP188" s="7">
        <v>0</v>
      </c>
      <c r="AQ188" s="7">
        <v>0</v>
      </c>
      <c r="AR188" s="7">
        <v>0</v>
      </c>
      <c r="AS188" s="7">
        <v>0</v>
      </c>
      <c r="AT188" s="7">
        <v>0</v>
      </c>
      <c r="AU188" s="7">
        <v>0</v>
      </c>
      <c r="AV188" s="7">
        <v>0</v>
      </c>
      <c r="AW188" s="7">
        <v>0</v>
      </c>
      <c r="AX188" s="7">
        <v>0</v>
      </c>
      <c r="AY188" s="7">
        <v>0</v>
      </c>
      <c r="AZ188" s="7">
        <v>0</v>
      </c>
      <c r="BA188" s="7">
        <v>0</v>
      </c>
      <c r="BB188" s="7">
        <v>0</v>
      </c>
      <c r="BC188" s="7">
        <v>0</v>
      </c>
      <c r="BD188" s="7">
        <v>0</v>
      </c>
      <c r="BE188" s="7">
        <v>0</v>
      </c>
      <c r="BF188" s="7">
        <v>0</v>
      </c>
      <c r="BG188" s="7">
        <v>0</v>
      </c>
      <c r="BH188" s="7">
        <v>0</v>
      </c>
      <c r="BI188" s="7">
        <v>0</v>
      </c>
      <c r="BJ188" s="7">
        <v>0</v>
      </c>
    </row>
    <row r="189" spans="1:62" x14ac:dyDescent="0.35">
      <c r="A189" s="38" t="s">
        <v>1046</v>
      </c>
      <c r="B189" s="38" t="s">
        <v>1895</v>
      </c>
      <c r="C189" s="38">
        <v>122</v>
      </c>
      <c r="D189" s="38" t="s">
        <v>1896</v>
      </c>
      <c r="E189" s="38" t="s">
        <v>1636</v>
      </c>
      <c r="F189" s="38" t="s">
        <v>476</v>
      </c>
      <c r="G189" s="38" t="s">
        <v>476</v>
      </c>
      <c r="H189" s="38">
        <v>0</v>
      </c>
      <c r="I189" s="39">
        <v>0</v>
      </c>
      <c r="J189" s="38">
        <v>0</v>
      </c>
      <c r="K189" s="38">
        <v>0</v>
      </c>
      <c r="L189" s="39">
        <v>0</v>
      </c>
      <c r="M189" s="7">
        <v>7.0999999999999998E-7</v>
      </c>
      <c r="N189" s="7">
        <v>1.42E-6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7">
        <v>0</v>
      </c>
      <c r="U189" s="7">
        <v>0</v>
      </c>
      <c r="V189" s="7">
        <v>0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7">
        <v>0</v>
      </c>
      <c r="AK189" s="7">
        <v>0</v>
      </c>
      <c r="AL189" s="7">
        <v>0</v>
      </c>
      <c r="AM189" s="7">
        <v>0</v>
      </c>
      <c r="AN189" s="7">
        <v>0</v>
      </c>
      <c r="AO189" s="7">
        <v>0</v>
      </c>
      <c r="AP189" s="7">
        <v>0</v>
      </c>
      <c r="AQ189" s="7">
        <v>0</v>
      </c>
      <c r="AR189" s="7">
        <v>0</v>
      </c>
      <c r="AS189" s="7">
        <v>0</v>
      </c>
      <c r="AT189" s="7">
        <v>0</v>
      </c>
      <c r="AU189" s="7">
        <v>0</v>
      </c>
      <c r="AV189" s="7">
        <v>0</v>
      </c>
      <c r="AW189" s="7">
        <v>0</v>
      </c>
      <c r="AX189" s="7">
        <v>0</v>
      </c>
      <c r="AY189" s="7">
        <v>0</v>
      </c>
      <c r="AZ189" s="7">
        <v>0</v>
      </c>
      <c r="BA189" s="7">
        <v>0</v>
      </c>
      <c r="BB189" s="7">
        <v>0</v>
      </c>
      <c r="BC189" s="7">
        <v>0</v>
      </c>
      <c r="BD189" s="7">
        <v>0</v>
      </c>
      <c r="BE189" s="7">
        <v>0</v>
      </c>
      <c r="BF189" s="7">
        <v>0</v>
      </c>
      <c r="BG189" s="7">
        <v>0</v>
      </c>
      <c r="BH189" s="7">
        <v>0</v>
      </c>
      <c r="BI189" s="7">
        <v>0</v>
      </c>
      <c r="BJ189" s="7">
        <v>0</v>
      </c>
    </row>
    <row r="190" spans="1:62" x14ac:dyDescent="0.35">
      <c r="A190" s="38" t="s">
        <v>1049</v>
      </c>
      <c r="B190" s="38" t="s">
        <v>1897</v>
      </c>
      <c r="C190" s="38">
        <v>123</v>
      </c>
      <c r="D190" s="38" t="s">
        <v>1898</v>
      </c>
      <c r="E190" s="38" t="s">
        <v>1636</v>
      </c>
      <c r="F190" s="38" t="s">
        <v>476</v>
      </c>
      <c r="G190" s="38" t="s">
        <v>476</v>
      </c>
      <c r="H190" s="38">
        <v>0</v>
      </c>
      <c r="I190" s="39">
        <v>0</v>
      </c>
      <c r="J190" s="38">
        <v>0</v>
      </c>
      <c r="K190" s="38">
        <v>0</v>
      </c>
      <c r="L190" s="39">
        <v>0</v>
      </c>
      <c r="M190" s="7">
        <v>2.83E-6</v>
      </c>
      <c r="N190" s="7">
        <v>5.66E-6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Z190" s="7">
        <v>0</v>
      </c>
      <c r="AA190" s="7">
        <v>0</v>
      </c>
      <c r="AB190" s="7">
        <v>0</v>
      </c>
      <c r="AC190" s="7">
        <v>0</v>
      </c>
      <c r="AD190" s="7">
        <v>0</v>
      </c>
      <c r="AE190" s="7">
        <v>0</v>
      </c>
      <c r="AF190" s="7">
        <v>0</v>
      </c>
      <c r="AG190" s="7">
        <v>0</v>
      </c>
      <c r="AH190" s="7">
        <v>0</v>
      </c>
      <c r="AI190" s="7">
        <v>0</v>
      </c>
      <c r="AJ190" s="7">
        <v>0</v>
      </c>
      <c r="AK190" s="7">
        <v>0</v>
      </c>
      <c r="AL190" s="7">
        <v>0</v>
      </c>
      <c r="AM190" s="7">
        <v>0</v>
      </c>
      <c r="AN190" s="7">
        <v>0</v>
      </c>
      <c r="AO190" s="7">
        <v>0</v>
      </c>
      <c r="AP190" s="7">
        <v>0</v>
      </c>
      <c r="AQ190" s="7">
        <v>0</v>
      </c>
      <c r="AR190" s="7">
        <v>0</v>
      </c>
      <c r="AS190" s="7">
        <v>0</v>
      </c>
      <c r="AT190" s="7">
        <v>0</v>
      </c>
      <c r="AU190" s="7">
        <v>0</v>
      </c>
      <c r="AV190" s="7">
        <v>0</v>
      </c>
      <c r="AW190" s="7">
        <v>0</v>
      </c>
      <c r="AX190" s="7">
        <v>0</v>
      </c>
      <c r="AY190" s="7">
        <v>0</v>
      </c>
      <c r="AZ190" s="7">
        <v>0</v>
      </c>
      <c r="BA190" s="7">
        <v>0</v>
      </c>
      <c r="BB190" s="7">
        <v>0</v>
      </c>
      <c r="BC190" s="7">
        <v>0</v>
      </c>
      <c r="BD190" s="7">
        <v>0</v>
      </c>
      <c r="BE190" s="7">
        <v>0</v>
      </c>
      <c r="BF190" s="7">
        <v>0</v>
      </c>
      <c r="BG190" s="7">
        <v>0</v>
      </c>
      <c r="BH190" s="7">
        <v>0</v>
      </c>
      <c r="BI190" s="7">
        <v>0</v>
      </c>
      <c r="BJ190" s="7">
        <v>0</v>
      </c>
    </row>
    <row r="191" spans="1:62" x14ac:dyDescent="0.35">
      <c r="A191" s="38" t="s">
        <v>1052</v>
      </c>
      <c r="B191" s="38" t="s">
        <v>1899</v>
      </c>
      <c r="C191" s="38">
        <v>124</v>
      </c>
      <c r="D191" s="38" t="s">
        <v>1900</v>
      </c>
      <c r="E191" s="38" t="s">
        <v>1636</v>
      </c>
      <c r="F191" s="38" t="s">
        <v>476</v>
      </c>
      <c r="G191" s="38" t="s">
        <v>476</v>
      </c>
      <c r="H191" s="38">
        <v>0</v>
      </c>
      <c r="I191" s="39">
        <v>0</v>
      </c>
      <c r="J191" s="38">
        <v>0</v>
      </c>
      <c r="K191" s="38">
        <v>0</v>
      </c>
      <c r="L191" s="39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7">
        <v>0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7">
        <v>0</v>
      </c>
      <c r="AK191" s="7">
        <v>0</v>
      </c>
      <c r="AL191" s="7">
        <v>0</v>
      </c>
      <c r="AM191" s="7">
        <v>0</v>
      </c>
      <c r="AN191" s="7">
        <v>0</v>
      </c>
      <c r="AO191" s="7">
        <v>0</v>
      </c>
      <c r="AP191" s="7">
        <v>0</v>
      </c>
      <c r="AQ191" s="7">
        <v>0</v>
      </c>
      <c r="AR191" s="7">
        <v>0</v>
      </c>
      <c r="AS191" s="7">
        <v>0</v>
      </c>
      <c r="AT191" s="7">
        <v>0</v>
      </c>
      <c r="AU191" s="7">
        <v>0</v>
      </c>
      <c r="AV191" s="7">
        <v>0</v>
      </c>
      <c r="AW191" s="7">
        <v>0</v>
      </c>
      <c r="AX191" s="7">
        <v>0</v>
      </c>
      <c r="AY191" s="7">
        <v>0</v>
      </c>
      <c r="AZ191" s="7">
        <v>0</v>
      </c>
      <c r="BA191" s="7">
        <v>0</v>
      </c>
      <c r="BB191" s="7">
        <v>0</v>
      </c>
      <c r="BC191" s="7">
        <v>0</v>
      </c>
      <c r="BD191" s="7">
        <v>0</v>
      </c>
      <c r="BE191" s="7">
        <v>0</v>
      </c>
      <c r="BF191" s="7">
        <v>0</v>
      </c>
      <c r="BG191" s="7">
        <v>0</v>
      </c>
      <c r="BH191" s="7">
        <v>0</v>
      </c>
      <c r="BI191" s="7">
        <v>0</v>
      </c>
      <c r="BJ191" s="7">
        <v>0</v>
      </c>
    </row>
    <row r="192" spans="1:62" x14ac:dyDescent="0.35">
      <c r="A192" s="38" t="s">
        <v>1055</v>
      </c>
      <c r="B192" s="38" t="s">
        <v>1901</v>
      </c>
      <c r="C192" s="38">
        <v>125</v>
      </c>
      <c r="D192" s="38" t="s">
        <v>1902</v>
      </c>
      <c r="E192" s="38" t="s">
        <v>1636</v>
      </c>
      <c r="F192" s="38" t="s">
        <v>476</v>
      </c>
      <c r="G192" s="38" t="s">
        <v>476</v>
      </c>
      <c r="H192" s="38">
        <v>0</v>
      </c>
      <c r="I192" s="39">
        <v>0</v>
      </c>
      <c r="J192" s="38">
        <v>0</v>
      </c>
      <c r="K192" s="38">
        <v>0</v>
      </c>
      <c r="L192" s="39">
        <v>0</v>
      </c>
      <c r="M192" s="7">
        <v>7.0999999999999998E-7</v>
      </c>
      <c r="N192" s="7">
        <v>1.42E-6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T192" s="7">
        <v>0</v>
      </c>
      <c r="U192" s="7">
        <v>0</v>
      </c>
      <c r="V192" s="7">
        <v>0</v>
      </c>
      <c r="W192" s="7">
        <v>0</v>
      </c>
      <c r="X192" s="7">
        <v>0</v>
      </c>
      <c r="Y192" s="7">
        <v>0</v>
      </c>
      <c r="Z192" s="7">
        <v>0</v>
      </c>
      <c r="AA192" s="7">
        <v>0</v>
      </c>
      <c r="AB192" s="7">
        <v>0</v>
      </c>
      <c r="AC192" s="7">
        <v>0</v>
      </c>
      <c r="AD192" s="7">
        <v>0</v>
      </c>
      <c r="AE192" s="7">
        <v>0</v>
      </c>
      <c r="AF192" s="7">
        <v>0</v>
      </c>
      <c r="AG192" s="7">
        <v>0</v>
      </c>
      <c r="AH192" s="7">
        <v>0</v>
      </c>
      <c r="AI192" s="7">
        <v>0</v>
      </c>
      <c r="AJ192" s="7">
        <v>0</v>
      </c>
      <c r="AK192" s="7">
        <v>0</v>
      </c>
      <c r="AL192" s="7">
        <v>0</v>
      </c>
      <c r="AM192" s="7">
        <v>0</v>
      </c>
      <c r="AN192" s="7">
        <v>0</v>
      </c>
      <c r="AO192" s="7">
        <v>0</v>
      </c>
      <c r="AP192" s="7">
        <v>0</v>
      </c>
      <c r="AQ192" s="7">
        <v>0</v>
      </c>
      <c r="AR192" s="7">
        <v>0</v>
      </c>
      <c r="AS192" s="7">
        <v>0</v>
      </c>
      <c r="AT192" s="7">
        <v>0</v>
      </c>
      <c r="AU192" s="7">
        <v>0</v>
      </c>
      <c r="AV192" s="7">
        <v>0</v>
      </c>
      <c r="AW192" s="7">
        <v>0</v>
      </c>
      <c r="AX192" s="7">
        <v>0</v>
      </c>
      <c r="AY192" s="7">
        <v>0</v>
      </c>
      <c r="AZ192" s="7">
        <v>0</v>
      </c>
      <c r="BA192" s="7">
        <v>0</v>
      </c>
      <c r="BB192" s="7">
        <v>0</v>
      </c>
      <c r="BC192" s="7">
        <v>0</v>
      </c>
      <c r="BD192" s="7">
        <v>0</v>
      </c>
      <c r="BE192" s="7">
        <v>0</v>
      </c>
      <c r="BF192" s="7">
        <v>0</v>
      </c>
      <c r="BG192" s="7">
        <v>0</v>
      </c>
      <c r="BH192" s="7">
        <v>0</v>
      </c>
      <c r="BI192" s="7">
        <v>0</v>
      </c>
      <c r="BJ192" s="7">
        <v>0</v>
      </c>
    </row>
    <row r="193" spans="1:62" x14ac:dyDescent="0.35">
      <c r="A193" s="38" t="s">
        <v>1058</v>
      </c>
      <c r="B193" s="38" t="s">
        <v>1903</v>
      </c>
      <c r="C193" s="38">
        <v>127</v>
      </c>
      <c r="D193" s="38" t="s">
        <v>1904</v>
      </c>
      <c r="E193" s="38" t="s">
        <v>1636</v>
      </c>
      <c r="F193" s="38" t="s">
        <v>476</v>
      </c>
      <c r="G193" s="38" t="s">
        <v>476</v>
      </c>
      <c r="H193" s="38">
        <v>0</v>
      </c>
      <c r="I193" s="39">
        <v>0</v>
      </c>
      <c r="J193" s="38">
        <v>0</v>
      </c>
      <c r="K193" s="38">
        <v>0</v>
      </c>
      <c r="L193" s="39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7">
        <v>0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7">
        <v>0</v>
      </c>
      <c r="AK193" s="7">
        <v>0</v>
      </c>
      <c r="AL193" s="7">
        <v>0</v>
      </c>
      <c r="AM193" s="7">
        <v>0</v>
      </c>
      <c r="AN193" s="7">
        <v>0</v>
      </c>
      <c r="AO193" s="7">
        <v>0</v>
      </c>
      <c r="AP193" s="7">
        <v>0</v>
      </c>
      <c r="AQ193" s="7">
        <v>0</v>
      </c>
      <c r="AR193" s="7">
        <v>0</v>
      </c>
      <c r="AS193" s="7">
        <v>0</v>
      </c>
      <c r="AT193" s="7">
        <v>0</v>
      </c>
      <c r="AU193" s="7">
        <v>0</v>
      </c>
      <c r="AV193" s="7">
        <v>0</v>
      </c>
      <c r="AW193" s="7">
        <v>0</v>
      </c>
      <c r="AX193" s="7">
        <v>0</v>
      </c>
      <c r="AY193" s="7">
        <v>0</v>
      </c>
      <c r="AZ193" s="7">
        <v>0</v>
      </c>
      <c r="BA193" s="7">
        <v>0</v>
      </c>
      <c r="BB193" s="7">
        <v>0</v>
      </c>
      <c r="BC193" s="7">
        <v>0</v>
      </c>
      <c r="BD193" s="7">
        <v>0</v>
      </c>
      <c r="BE193" s="7">
        <v>0</v>
      </c>
      <c r="BF193" s="7">
        <v>0</v>
      </c>
      <c r="BG193" s="7">
        <v>0</v>
      </c>
      <c r="BH193" s="7">
        <v>0</v>
      </c>
      <c r="BI193" s="7">
        <v>0</v>
      </c>
      <c r="BJ193" s="7">
        <v>0</v>
      </c>
    </row>
    <row r="194" spans="1:62" x14ac:dyDescent="0.35">
      <c r="A194" s="38" t="s">
        <v>1061</v>
      </c>
      <c r="B194" s="38" t="s">
        <v>1905</v>
      </c>
      <c r="C194" s="38">
        <v>128</v>
      </c>
      <c r="D194" s="38" t="s">
        <v>1906</v>
      </c>
      <c r="E194" s="38" t="s">
        <v>1636</v>
      </c>
      <c r="F194" s="38" t="s">
        <v>476</v>
      </c>
      <c r="G194" s="38" t="s">
        <v>476</v>
      </c>
      <c r="H194" s="38">
        <v>0</v>
      </c>
      <c r="I194" s="39">
        <v>0</v>
      </c>
      <c r="J194" s="38">
        <v>0</v>
      </c>
      <c r="K194" s="38">
        <v>0</v>
      </c>
      <c r="L194" s="39">
        <v>0</v>
      </c>
      <c r="M194" s="7">
        <v>7.0999999999999998E-7</v>
      </c>
      <c r="N194" s="7">
        <v>1.42E-6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T194" s="7">
        <v>0</v>
      </c>
      <c r="U194" s="7">
        <v>0</v>
      </c>
      <c r="V194" s="7">
        <v>0</v>
      </c>
      <c r="W194" s="7">
        <v>0</v>
      </c>
      <c r="X194" s="7">
        <v>0</v>
      </c>
      <c r="Y194" s="7">
        <v>0</v>
      </c>
      <c r="Z194" s="7">
        <v>0</v>
      </c>
      <c r="AA194" s="7">
        <v>0</v>
      </c>
      <c r="AB194" s="7">
        <v>0</v>
      </c>
      <c r="AC194" s="7">
        <v>0</v>
      </c>
      <c r="AD194" s="7">
        <v>0</v>
      </c>
      <c r="AE194" s="7">
        <v>0</v>
      </c>
      <c r="AF194" s="7">
        <v>0</v>
      </c>
      <c r="AG194" s="7">
        <v>0</v>
      </c>
      <c r="AH194" s="7">
        <v>0</v>
      </c>
      <c r="AI194" s="7">
        <v>0</v>
      </c>
      <c r="AJ194" s="7">
        <v>0</v>
      </c>
      <c r="AK194" s="7">
        <v>0</v>
      </c>
      <c r="AL194" s="7">
        <v>0</v>
      </c>
      <c r="AM194" s="7">
        <v>0</v>
      </c>
      <c r="AN194" s="7">
        <v>0</v>
      </c>
      <c r="AO194" s="7">
        <v>0</v>
      </c>
      <c r="AP194" s="7">
        <v>0</v>
      </c>
      <c r="AQ194" s="7">
        <v>0</v>
      </c>
      <c r="AR194" s="7">
        <v>0</v>
      </c>
      <c r="AS194" s="7">
        <v>0</v>
      </c>
      <c r="AT194" s="7">
        <v>0</v>
      </c>
      <c r="AU194" s="7">
        <v>0</v>
      </c>
      <c r="AV194" s="7">
        <v>0</v>
      </c>
      <c r="AW194" s="7">
        <v>0</v>
      </c>
      <c r="AX194" s="7">
        <v>0</v>
      </c>
      <c r="AY194" s="7">
        <v>0</v>
      </c>
      <c r="AZ194" s="7">
        <v>0</v>
      </c>
      <c r="BA194" s="7">
        <v>0</v>
      </c>
      <c r="BB194" s="7">
        <v>0</v>
      </c>
      <c r="BC194" s="7">
        <v>0</v>
      </c>
      <c r="BD194" s="7">
        <v>0</v>
      </c>
      <c r="BE194" s="7">
        <v>0</v>
      </c>
      <c r="BF194" s="7">
        <v>0</v>
      </c>
      <c r="BG194" s="7">
        <v>0</v>
      </c>
      <c r="BH194" s="7">
        <v>0</v>
      </c>
      <c r="BI194" s="7">
        <v>0</v>
      </c>
      <c r="BJ194" s="7">
        <v>0</v>
      </c>
    </row>
    <row r="195" spans="1:62" x14ac:dyDescent="0.35">
      <c r="A195" s="38" t="s">
        <v>1064</v>
      </c>
      <c r="B195" s="38" t="s">
        <v>1907</v>
      </c>
      <c r="C195" s="38">
        <v>129</v>
      </c>
      <c r="D195" s="38" t="s">
        <v>1908</v>
      </c>
      <c r="E195" s="38" t="s">
        <v>1636</v>
      </c>
      <c r="F195" s="38" t="s">
        <v>476</v>
      </c>
      <c r="G195" s="38" t="s">
        <v>476</v>
      </c>
      <c r="H195" s="38">
        <v>0</v>
      </c>
      <c r="I195" s="39">
        <v>0</v>
      </c>
      <c r="J195" s="38">
        <v>0</v>
      </c>
      <c r="K195" s="38">
        <v>0</v>
      </c>
      <c r="L195" s="39">
        <v>0</v>
      </c>
      <c r="M195" s="7">
        <v>4.2400000000000001E-6</v>
      </c>
      <c r="N195" s="7">
        <v>8.4800000000000001E-6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7">
        <v>0</v>
      </c>
      <c r="U195" s="7">
        <v>0</v>
      </c>
      <c r="V195" s="7">
        <v>0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7">
        <v>0</v>
      </c>
      <c r="AK195" s="7">
        <v>0</v>
      </c>
      <c r="AL195" s="7">
        <v>0</v>
      </c>
      <c r="AM195" s="7">
        <v>0</v>
      </c>
      <c r="AN195" s="7">
        <v>0</v>
      </c>
      <c r="AO195" s="7">
        <v>0</v>
      </c>
      <c r="AP195" s="7">
        <v>0</v>
      </c>
      <c r="AQ195" s="7">
        <v>0</v>
      </c>
      <c r="AR195" s="7">
        <v>0</v>
      </c>
      <c r="AS195" s="7">
        <v>0</v>
      </c>
      <c r="AT195" s="7">
        <v>0</v>
      </c>
      <c r="AU195" s="7">
        <v>0</v>
      </c>
      <c r="AV195" s="7">
        <v>0</v>
      </c>
      <c r="AW195" s="7">
        <v>0</v>
      </c>
      <c r="AX195" s="7">
        <v>0</v>
      </c>
      <c r="AY195" s="7">
        <v>0</v>
      </c>
      <c r="AZ195" s="7">
        <v>0</v>
      </c>
      <c r="BA195" s="7">
        <v>0</v>
      </c>
      <c r="BB195" s="7">
        <v>0</v>
      </c>
      <c r="BC195" s="7">
        <v>0</v>
      </c>
      <c r="BD195" s="7">
        <v>0</v>
      </c>
      <c r="BE195" s="7">
        <v>0</v>
      </c>
      <c r="BF195" s="7">
        <v>0</v>
      </c>
      <c r="BG195" s="7">
        <v>0</v>
      </c>
      <c r="BH195" s="7">
        <v>0</v>
      </c>
      <c r="BI195" s="7">
        <v>0</v>
      </c>
      <c r="BJ195" s="7">
        <v>0</v>
      </c>
    </row>
    <row r="196" spans="1:62" x14ac:dyDescent="0.35">
      <c r="A196" s="38" t="s">
        <v>1067</v>
      </c>
      <c r="B196" s="38" t="s">
        <v>1909</v>
      </c>
      <c r="C196" s="38">
        <v>131</v>
      </c>
      <c r="D196" s="38" t="s">
        <v>1910</v>
      </c>
      <c r="E196" s="38" t="s">
        <v>1636</v>
      </c>
      <c r="F196" s="38" t="s">
        <v>476</v>
      </c>
      <c r="G196" s="38" t="s">
        <v>476</v>
      </c>
      <c r="H196" s="38">
        <v>0</v>
      </c>
      <c r="I196" s="39">
        <v>0</v>
      </c>
      <c r="J196" s="38">
        <v>0</v>
      </c>
      <c r="K196" s="38">
        <v>0</v>
      </c>
      <c r="L196" s="39">
        <v>0</v>
      </c>
      <c r="M196" s="7">
        <v>7.0999999999999998E-7</v>
      </c>
      <c r="N196" s="7">
        <v>1.42E-6</v>
      </c>
      <c r="O196" s="7">
        <v>0</v>
      </c>
      <c r="P196" s="7">
        <v>0</v>
      </c>
      <c r="Q196" s="7">
        <v>0</v>
      </c>
      <c r="R196" s="7">
        <v>0</v>
      </c>
      <c r="S196" s="7">
        <v>0</v>
      </c>
      <c r="T196" s="7">
        <v>0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  <c r="Z196" s="7">
        <v>0</v>
      </c>
      <c r="AA196" s="7">
        <v>0</v>
      </c>
      <c r="AB196" s="7">
        <v>0</v>
      </c>
      <c r="AC196" s="7">
        <v>0</v>
      </c>
      <c r="AD196" s="7">
        <v>0</v>
      </c>
      <c r="AE196" s="7">
        <v>0</v>
      </c>
      <c r="AF196" s="7">
        <v>0</v>
      </c>
      <c r="AG196" s="7">
        <v>0</v>
      </c>
      <c r="AH196" s="7">
        <v>0</v>
      </c>
      <c r="AI196" s="7">
        <v>0</v>
      </c>
      <c r="AJ196" s="7">
        <v>0</v>
      </c>
      <c r="AK196" s="7">
        <v>0</v>
      </c>
      <c r="AL196" s="7">
        <v>0</v>
      </c>
      <c r="AM196" s="7">
        <v>0</v>
      </c>
      <c r="AN196" s="7">
        <v>0</v>
      </c>
      <c r="AO196" s="7">
        <v>0</v>
      </c>
      <c r="AP196" s="7">
        <v>0</v>
      </c>
      <c r="AQ196" s="7">
        <v>0</v>
      </c>
      <c r="AR196" s="7">
        <v>0</v>
      </c>
      <c r="AS196" s="7">
        <v>0</v>
      </c>
      <c r="AT196" s="7">
        <v>0</v>
      </c>
      <c r="AU196" s="7">
        <v>0</v>
      </c>
      <c r="AV196" s="7">
        <v>0</v>
      </c>
      <c r="AW196" s="7">
        <v>0</v>
      </c>
      <c r="AX196" s="7">
        <v>0</v>
      </c>
      <c r="AY196" s="7">
        <v>0</v>
      </c>
      <c r="AZ196" s="7">
        <v>0</v>
      </c>
      <c r="BA196" s="7">
        <v>0</v>
      </c>
      <c r="BB196" s="7">
        <v>0</v>
      </c>
      <c r="BC196" s="7">
        <v>0</v>
      </c>
      <c r="BD196" s="7">
        <v>0</v>
      </c>
      <c r="BE196" s="7">
        <v>0</v>
      </c>
      <c r="BF196" s="7">
        <v>0</v>
      </c>
      <c r="BG196" s="7">
        <v>0</v>
      </c>
      <c r="BH196" s="7">
        <v>0</v>
      </c>
      <c r="BI196" s="7">
        <v>0</v>
      </c>
      <c r="BJ196" s="7">
        <v>0</v>
      </c>
    </row>
    <row r="197" spans="1:62" x14ac:dyDescent="0.35">
      <c r="A197" s="38" t="s">
        <v>1070</v>
      </c>
      <c r="B197" s="38" t="s">
        <v>1911</v>
      </c>
      <c r="C197" s="38">
        <v>132</v>
      </c>
      <c r="D197" s="38" t="s">
        <v>1912</v>
      </c>
      <c r="E197" s="38" t="s">
        <v>1636</v>
      </c>
      <c r="F197" s="38" t="s">
        <v>476</v>
      </c>
      <c r="G197" s="38" t="s">
        <v>476</v>
      </c>
      <c r="H197" s="38">
        <v>0</v>
      </c>
      <c r="I197" s="39">
        <v>0</v>
      </c>
      <c r="J197" s="38">
        <v>0</v>
      </c>
      <c r="K197" s="38">
        <v>0</v>
      </c>
      <c r="L197" s="39">
        <v>0</v>
      </c>
      <c r="M197" s="7">
        <v>3.5300000000000001E-6</v>
      </c>
      <c r="N197" s="7">
        <v>7.0600000000000002E-6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7">
        <v>0</v>
      </c>
      <c r="U197" s="7">
        <v>0</v>
      </c>
      <c r="V197" s="7">
        <v>0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7">
        <v>0</v>
      </c>
      <c r="AK197" s="7">
        <v>0</v>
      </c>
      <c r="AL197" s="7">
        <v>0</v>
      </c>
      <c r="AM197" s="7">
        <v>0</v>
      </c>
      <c r="AN197" s="7">
        <v>0</v>
      </c>
      <c r="AO197" s="7">
        <v>0</v>
      </c>
      <c r="AP197" s="7">
        <v>0</v>
      </c>
      <c r="AQ197" s="7">
        <v>0</v>
      </c>
      <c r="AR197" s="7">
        <v>0</v>
      </c>
      <c r="AS197" s="7">
        <v>0</v>
      </c>
      <c r="AT197" s="7">
        <v>0</v>
      </c>
      <c r="AU197" s="7">
        <v>0</v>
      </c>
      <c r="AV197" s="7">
        <v>0</v>
      </c>
      <c r="AW197" s="7">
        <v>0</v>
      </c>
      <c r="AX197" s="7">
        <v>0</v>
      </c>
      <c r="AY197" s="7">
        <v>0</v>
      </c>
      <c r="AZ197" s="7">
        <v>0</v>
      </c>
      <c r="BA197" s="7">
        <v>0</v>
      </c>
      <c r="BB197" s="7">
        <v>0</v>
      </c>
      <c r="BC197" s="7">
        <v>0</v>
      </c>
      <c r="BD197" s="7">
        <v>0</v>
      </c>
      <c r="BE197" s="7">
        <v>0</v>
      </c>
      <c r="BF197" s="7">
        <v>0</v>
      </c>
      <c r="BG197" s="7">
        <v>0</v>
      </c>
      <c r="BH197" s="7">
        <v>0</v>
      </c>
      <c r="BI197" s="7">
        <v>0</v>
      </c>
      <c r="BJ197" s="7">
        <v>0</v>
      </c>
    </row>
    <row r="198" spans="1:62" x14ac:dyDescent="0.35">
      <c r="A198" s="38" t="s">
        <v>1073</v>
      </c>
      <c r="B198" s="38" t="s">
        <v>1913</v>
      </c>
      <c r="C198" s="38">
        <v>133</v>
      </c>
      <c r="D198" s="38" t="s">
        <v>1914</v>
      </c>
      <c r="E198" s="38" t="s">
        <v>1636</v>
      </c>
      <c r="F198" s="38" t="s">
        <v>476</v>
      </c>
      <c r="G198" s="38" t="s">
        <v>476</v>
      </c>
      <c r="H198" s="38">
        <v>0</v>
      </c>
      <c r="I198" s="39">
        <v>0</v>
      </c>
      <c r="J198" s="38">
        <v>0</v>
      </c>
      <c r="K198" s="38">
        <v>0</v>
      </c>
      <c r="L198" s="39">
        <v>0</v>
      </c>
      <c r="M198" s="7">
        <v>1.4100000000000001E-6</v>
      </c>
      <c r="N198" s="7">
        <v>2.8200000000000001E-6</v>
      </c>
      <c r="O198" s="7">
        <v>0</v>
      </c>
      <c r="P198" s="7">
        <v>0</v>
      </c>
      <c r="Q198" s="7">
        <v>0</v>
      </c>
      <c r="R198" s="7">
        <v>0</v>
      </c>
      <c r="S198" s="7">
        <v>0</v>
      </c>
      <c r="T198" s="7">
        <v>0</v>
      </c>
      <c r="U198" s="7">
        <v>0</v>
      </c>
      <c r="V198" s="7">
        <v>0</v>
      </c>
      <c r="W198" s="7">
        <v>0</v>
      </c>
      <c r="X198" s="7">
        <v>0</v>
      </c>
      <c r="Y198" s="7">
        <v>0</v>
      </c>
      <c r="Z198" s="7">
        <v>0</v>
      </c>
      <c r="AA198" s="7">
        <v>0</v>
      </c>
      <c r="AB198" s="7">
        <v>0</v>
      </c>
      <c r="AC198" s="7">
        <v>0</v>
      </c>
      <c r="AD198" s="7">
        <v>0</v>
      </c>
      <c r="AE198" s="7">
        <v>0</v>
      </c>
      <c r="AF198" s="7">
        <v>0</v>
      </c>
      <c r="AG198" s="7">
        <v>0</v>
      </c>
      <c r="AH198" s="7">
        <v>0</v>
      </c>
      <c r="AI198" s="7">
        <v>0</v>
      </c>
      <c r="AJ198" s="7">
        <v>0</v>
      </c>
      <c r="AK198" s="7">
        <v>0</v>
      </c>
      <c r="AL198" s="7">
        <v>0</v>
      </c>
      <c r="AM198" s="7">
        <v>0</v>
      </c>
      <c r="AN198" s="7">
        <v>0</v>
      </c>
      <c r="AO198" s="7">
        <v>0</v>
      </c>
      <c r="AP198" s="7">
        <v>0</v>
      </c>
      <c r="AQ198" s="7">
        <v>0</v>
      </c>
      <c r="AR198" s="7">
        <v>0</v>
      </c>
      <c r="AS198" s="7">
        <v>0</v>
      </c>
      <c r="AT198" s="7">
        <v>0</v>
      </c>
      <c r="AU198" s="7">
        <v>0</v>
      </c>
      <c r="AV198" s="7">
        <v>0</v>
      </c>
      <c r="AW198" s="7">
        <v>0</v>
      </c>
      <c r="AX198" s="7">
        <v>0</v>
      </c>
      <c r="AY198" s="7">
        <v>0</v>
      </c>
      <c r="AZ198" s="7">
        <v>0</v>
      </c>
      <c r="BA198" s="7">
        <v>0</v>
      </c>
      <c r="BB198" s="7">
        <v>0</v>
      </c>
      <c r="BC198" s="7">
        <v>0</v>
      </c>
      <c r="BD198" s="7">
        <v>0</v>
      </c>
      <c r="BE198" s="7">
        <v>0</v>
      </c>
      <c r="BF198" s="7">
        <v>0</v>
      </c>
      <c r="BG198" s="7">
        <v>0</v>
      </c>
      <c r="BH198" s="7">
        <v>0</v>
      </c>
      <c r="BI198" s="7">
        <v>0</v>
      </c>
      <c r="BJ198" s="7">
        <v>0</v>
      </c>
    </row>
    <row r="199" spans="1:62" x14ac:dyDescent="0.35">
      <c r="A199" s="38" t="s">
        <v>1076</v>
      </c>
      <c r="B199" s="38" t="s">
        <v>1915</v>
      </c>
      <c r="C199" s="38">
        <v>134</v>
      </c>
      <c r="D199" s="38" t="s">
        <v>1916</v>
      </c>
      <c r="E199" s="38" t="s">
        <v>1636</v>
      </c>
      <c r="F199" s="38" t="s">
        <v>476</v>
      </c>
      <c r="G199" s="38" t="s">
        <v>476</v>
      </c>
      <c r="H199" s="38">
        <v>0</v>
      </c>
      <c r="I199" s="39">
        <v>0</v>
      </c>
      <c r="J199" s="38">
        <v>0</v>
      </c>
      <c r="K199" s="38">
        <v>0</v>
      </c>
      <c r="L199" s="39">
        <v>0</v>
      </c>
      <c r="M199" s="7">
        <v>7.0999999999999998E-7</v>
      </c>
      <c r="N199" s="7">
        <v>1.42E-6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V199" s="7">
        <v>0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7">
        <v>0</v>
      </c>
      <c r="AK199" s="7">
        <v>0</v>
      </c>
      <c r="AL199" s="7">
        <v>0</v>
      </c>
      <c r="AM199" s="7">
        <v>0</v>
      </c>
      <c r="AN199" s="7">
        <v>0</v>
      </c>
      <c r="AO199" s="7">
        <v>0</v>
      </c>
      <c r="AP199" s="7">
        <v>0</v>
      </c>
      <c r="AQ199" s="7">
        <v>0</v>
      </c>
      <c r="AR199" s="7">
        <v>0</v>
      </c>
      <c r="AS199" s="7">
        <v>0</v>
      </c>
      <c r="AT199" s="7">
        <v>0</v>
      </c>
      <c r="AU199" s="7">
        <v>0</v>
      </c>
      <c r="AV199" s="7">
        <v>0</v>
      </c>
      <c r="AW199" s="7">
        <v>0</v>
      </c>
      <c r="AX199" s="7">
        <v>0</v>
      </c>
      <c r="AY199" s="7">
        <v>0</v>
      </c>
      <c r="AZ199" s="7">
        <v>0</v>
      </c>
      <c r="BA199" s="7">
        <v>0</v>
      </c>
      <c r="BB199" s="7">
        <v>0</v>
      </c>
      <c r="BC199" s="7">
        <v>0</v>
      </c>
      <c r="BD199" s="7">
        <v>0</v>
      </c>
      <c r="BE199" s="7">
        <v>0</v>
      </c>
      <c r="BF199" s="7">
        <v>0</v>
      </c>
      <c r="BG199" s="7">
        <v>0</v>
      </c>
      <c r="BH199" s="7">
        <v>0</v>
      </c>
      <c r="BI199" s="7">
        <v>0</v>
      </c>
      <c r="BJ199" s="7">
        <v>0</v>
      </c>
    </row>
    <row r="200" spans="1:62" x14ac:dyDescent="0.35">
      <c r="A200" s="38" t="s">
        <v>1079</v>
      </c>
      <c r="B200" s="38" t="s">
        <v>1917</v>
      </c>
      <c r="C200" s="38">
        <v>136</v>
      </c>
      <c r="D200" s="38" t="s">
        <v>1918</v>
      </c>
      <c r="E200" s="38" t="s">
        <v>1636</v>
      </c>
      <c r="F200" s="38" t="s">
        <v>476</v>
      </c>
      <c r="G200" s="38" t="s">
        <v>476</v>
      </c>
      <c r="H200" s="38">
        <v>0</v>
      </c>
      <c r="I200" s="39">
        <v>0</v>
      </c>
      <c r="J200" s="38">
        <v>0</v>
      </c>
      <c r="K200" s="38">
        <v>0</v>
      </c>
      <c r="L200" s="39">
        <v>0</v>
      </c>
      <c r="M200" s="7">
        <v>7.0999999999999998E-7</v>
      </c>
      <c r="N200" s="7">
        <v>1.42E-6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T200" s="7">
        <v>0</v>
      </c>
      <c r="U200" s="7">
        <v>0</v>
      </c>
      <c r="V200" s="7">
        <v>0</v>
      </c>
      <c r="W200" s="7">
        <v>0</v>
      </c>
      <c r="X200" s="7">
        <v>0</v>
      </c>
      <c r="Y200" s="7">
        <v>0</v>
      </c>
      <c r="Z200" s="7">
        <v>0</v>
      </c>
      <c r="AA200" s="7">
        <v>0</v>
      </c>
      <c r="AB200" s="7">
        <v>0</v>
      </c>
      <c r="AC200" s="7">
        <v>0</v>
      </c>
      <c r="AD200" s="7">
        <v>0</v>
      </c>
      <c r="AE200" s="7">
        <v>0</v>
      </c>
      <c r="AF200" s="7">
        <v>0</v>
      </c>
      <c r="AG200" s="7">
        <v>0</v>
      </c>
      <c r="AH200" s="7">
        <v>0</v>
      </c>
      <c r="AI200" s="7">
        <v>0</v>
      </c>
      <c r="AJ200" s="7">
        <v>0</v>
      </c>
      <c r="AK200" s="7">
        <v>0</v>
      </c>
      <c r="AL200" s="7">
        <v>0</v>
      </c>
      <c r="AM200" s="7">
        <v>0</v>
      </c>
      <c r="AN200" s="7">
        <v>0</v>
      </c>
      <c r="AO200" s="7">
        <v>0</v>
      </c>
      <c r="AP200" s="7">
        <v>0</v>
      </c>
      <c r="AQ200" s="7">
        <v>0</v>
      </c>
      <c r="AR200" s="7">
        <v>0</v>
      </c>
      <c r="AS200" s="7">
        <v>0</v>
      </c>
      <c r="AT200" s="7">
        <v>0</v>
      </c>
      <c r="AU200" s="7">
        <v>0</v>
      </c>
      <c r="AV200" s="7">
        <v>0</v>
      </c>
      <c r="AW200" s="7">
        <v>0</v>
      </c>
      <c r="AX200" s="7">
        <v>0</v>
      </c>
      <c r="AY200" s="7">
        <v>0</v>
      </c>
      <c r="AZ200" s="7">
        <v>0</v>
      </c>
      <c r="BA200" s="7">
        <v>0</v>
      </c>
      <c r="BB200" s="7">
        <v>0</v>
      </c>
      <c r="BC200" s="7">
        <v>0</v>
      </c>
      <c r="BD200" s="7">
        <v>0</v>
      </c>
      <c r="BE200" s="7">
        <v>0</v>
      </c>
      <c r="BF200" s="7">
        <v>0</v>
      </c>
      <c r="BG200" s="7">
        <v>0</v>
      </c>
      <c r="BH200" s="7">
        <v>0</v>
      </c>
      <c r="BI200" s="7">
        <v>0</v>
      </c>
      <c r="BJ200" s="7">
        <v>0</v>
      </c>
    </row>
    <row r="201" spans="1:62" x14ac:dyDescent="0.35">
      <c r="A201" s="38" t="s">
        <v>1082</v>
      </c>
      <c r="B201" s="38" t="s">
        <v>1919</v>
      </c>
      <c r="C201" s="38">
        <v>138</v>
      </c>
      <c r="D201" s="38" t="s">
        <v>1920</v>
      </c>
      <c r="E201" s="38" t="s">
        <v>1636</v>
      </c>
      <c r="F201" s="38" t="s">
        <v>476</v>
      </c>
      <c r="G201" s="38" t="s">
        <v>476</v>
      </c>
      <c r="H201" s="38">
        <v>0</v>
      </c>
      <c r="I201" s="39">
        <v>0</v>
      </c>
      <c r="J201" s="38">
        <v>0</v>
      </c>
      <c r="K201" s="38">
        <v>0</v>
      </c>
      <c r="L201" s="39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7">
        <v>0</v>
      </c>
      <c r="U201" s="7">
        <v>0</v>
      </c>
      <c r="V201" s="7">
        <v>0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7">
        <v>0</v>
      </c>
      <c r="AK201" s="7">
        <v>0</v>
      </c>
      <c r="AL201" s="7">
        <v>0</v>
      </c>
      <c r="AM201" s="7">
        <v>0</v>
      </c>
      <c r="AN201" s="7">
        <v>0</v>
      </c>
      <c r="AO201" s="7">
        <v>0</v>
      </c>
      <c r="AP201" s="7">
        <v>0</v>
      </c>
      <c r="AQ201" s="7">
        <v>0</v>
      </c>
      <c r="AR201" s="7">
        <v>0</v>
      </c>
      <c r="AS201" s="7">
        <v>0</v>
      </c>
      <c r="AT201" s="7">
        <v>0</v>
      </c>
      <c r="AU201" s="7">
        <v>0</v>
      </c>
      <c r="AV201" s="7">
        <v>0</v>
      </c>
      <c r="AW201" s="7">
        <v>0</v>
      </c>
      <c r="AX201" s="7">
        <v>0</v>
      </c>
      <c r="AY201" s="7">
        <v>0</v>
      </c>
      <c r="AZ201" s="7">
        <v>0</v>
      </c>
      <c r="BA201" s="7">
        <v>0</v>
      </c>
      <c r="BB201" s="7">
        <v>0</v>
      </c>
      <c r="BC201" s="7">
        <v>0</v>
      </c>
      <c r="BD201" s="7">
        <v>0</v>
      </c>
      <c r="BE201" s="7">
        <v>0</v>
      </c>
      <c r="BF201" s="7">
        <v>0</v>
      </c>
      <c r="BG201" s="7">
        <v>0</v>
      </c>
      <c r="BH201" s="7">
        <v>0</v>
      </c>
      <c r="BI201" s="7">
        <v>0</v>
      </c>
      <c r="BJ201" s="7">
        <v>0</v>
      </c>
    </row>
    <row r="202" spans="1:62" x14ac:dyDescent="0.35">
      <c r="A202" s="38" t="s">
        <v>1085</v>
      </c>
      <c r="B202" s="38" t="s">
        <v>1921</v>
      </c>
      <c r="C202" s="38">
        <v>139</v>
      </c>
      <c r="D202" s="38" t="s">
        <v>1922</v>
      </c>
      <c r="E202" s="38" t="s">
        <v>1636</v>
      </c>
      <c r="F202" s="38" t="s">
        <v>476</v>
      </c>
      <c r="G202" s="38" t="s">
        <v>476</v>
      </c>
      <c r="H202" s="38">
        <v>0</v>
      </c>
      <c r="I202" s="39">
        <v>0</v>
      </c>
      <c r="J202" s="38">
        <v>0</v>
      </c>
      <c r="K202" s="38">
        <v>0</v>
      </c>
      <c r="L202" s="39">
        <v>0</v>
      </c>
      <c r="M202" s="7">
        <v>0</v>
      </c>
      <c r="N202" s="7">
        <v>0</v>
      </c>
      <c r="O202" s="7">
        <v>0</v>
      </c>
      <c r="P202" s="7">
        <v>0</v>
      </c>
      <c r="Q202" s="7">
        <v>0</v>
      </c>
      <c r="R202" s="7">
        <v>0</v>
      </c>
      <c r="S202" s="7">
        <v>0</v>
      </c>
      <c r="T202" s="7">
        <v>0</v>
      </c>
      <c r="U202" s="7">
        <v>0</v>
      </c>
      <c r="V202" s="7">
        <v>0</v>
      </c>
      <c r="W202" s="7">
        <v>0</v>
      </c>
      <c r="X202" s="7">
        <v>0</v>
      </c>
      <c r="Y202" s="7">
        <v>0</v>
      </c>
      <c r="Z202" s="7">
        <v>0</v>
      </c>
      <c r="AA202" s="7">
        <v>0</v>
      </c>
      <c r="AB202" s="7">
        <v>0</v>
      </c>
      <c r="AC202" s="7">
        <v>0</v>
      </c>
      <c r="AD202" s="7">
        <v>0</v>
      </c>
      <c r="AE202" s="7">
        <v>0</v>
      </c>
      <c r="AF202" s="7">
        <v>0</v>
      </c>
      <c r="AG202" s="7">
        <v>0</v>
      </c>
      <c r="AH202" s="7">
        <v>0</v>
      </c>
      <c r="AI202" s="7">
        <v>0</v>
      </c>
      <c r="AJ202" s="7">
        <v>0</v>
      </c>
      <c r="AK202" s="7">
        <v>0</v>
      </c>
      <c r="AL202" s="7">
        <v>0</v>
      </c>
      <c r="AM202" s="7">
        <v>0</v>
      </c>
      <c r="AN202" s="7">
        <v>0</v>
      </c>
      <c r="AO202" s="7">
        <v>0</v>
      </c>
      <c r="AP202" s="7">
        <v>0</v>
      </c>
      <c r="AQ202" s="7">
        <v>0</v>
      </c>
      <c r="AR202" s="7">
        <v>0</v>
      </c>
      <c r="AS202" s="7">
        <v>0</v>
      </c>
      <c r="AT202" s="7">
        <v>0</v>
      </c>
      <c r="AU202" s="7">
        <v>0</v>
      </c>
      <c r="AV202" s="7">
        <v>0</v>
      </c>
      <c r="AW202" s="7">
        <v>0</v>
      </c>
      <c r="AX202" s="7">
        <v>0</v>
      </c>
      <c r="AY202" s="7">
        <v>0</v>
      </c>
      <c r="AZ202" s="7">
        <v>0</v>
      </c>
      <c r="BA202" s="7">
        <v>0</v>
      </c>
      <c r="BB202" s="7">
        <v>0</v>
      </c>
      <c r="BC202" s="7">
        <v>0</v>
      </c>
      <c r="BD202" s="7">
        <v>0</v>
      </c>
      <c r="BE202" s="7">
        <v>0</v>
      </c>
      <c r="BF202" s="7">
        <v>0</v>
      </c>
      <c r="BG202" s="7">
        <v>0</v>
      </c>
      <c r="BH202" s="7">
        <v>0</v>
      </c>
      <c r="BI202" s="7">
        <v>0</v>
      </c>
      <c r="BJ202" s="7">
        <v>0</v>
      </c>
    </row>
    <row r="203" spans="1:62" x14ac:dyDescent="0.35">
      <c r="A203" s="38" t="s">
        <v>1088</v>
      </c>
      <c r="B203" s="38" t="s">
        <v>1923</v>
      </c>
      <c r="C203" s="38">
        <v>143</v>
      </c>
      <c r="D203" s="38" t="s">
        <v>1924</v>
      </c>
      <c r="E203" s="38" t="s">
        <v>1636</v>
      </c>
      <c r="F203" s="38" t="s">
        <v>476</v>
      </c>
      <c r="G203" s="38" t="s">
        <v>476</v>
      </c>
      <c r="H203" s="38">
        <v>0</v>
      </c>
      <c r="I203" s="39">
        <v>0</v>
      </c>
      <c r="J203" s="38">
        <v>0</v>
      </c>
      <c r="K203" s="38">
        <v>0</v>
      </c>
      <c r="L203" s="39">
        <v>0</v>
      </c>
      <c r="M203" s="7">
        <v>5.6500000000000001E-6</v>
      </c>
      <c r="N203" s="7">
        <v>1.13E-5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7">
        <v>0</v>
      </c>
      <c r="U203" s="7">
        <v>0</v>
      </c>
      <c r="V203" s="7">
        <v>0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7">
        <v>0</v>
      </c>
      <c r="AK203" s="7">
        <v>0</v>
      </c>
      <c r="AL203" s="7">
        <v>0</v>
      </c>
      <c r="AM203" s="7">
        <v>0</v>
      </c>
      <c r="AN203" s="7">
        <v>0</v>
      </c>
      <c r="AO203" s="7">
        <v>0</v>
      </c>
      <c r="AP203" s="7">
        <v>0</v>
      </c>
      <c r="AQ203" s="7">
        <v>0</v>
      </c>
      <c r="AR203" s="7">
        <v>0</v>
      </c>
      <c r="AS203" s="7">
        <v>0</v>
      </c>
      <c r="AT203" s="7">
        <v>0</v>
      </c>
      <c r="AU203" s="7">
        <v>0</v>
      </c>
      <c r="AV203" s="7">
        <v>0</v>
      </c>
      <c r="AW203" s="7">
        <v>0</v>
      </c>
      <c r="AX203" s="7">
        <v>0</v>
      </c>
      <c r="AY203" s="7">
        <v>0</v>
      </c>
      <c r="AZ203" s="7">
        <v>0</v>
      </c>
      <c r="BA203" s="7">
        <v>0</v>
      </c>
      <c r="BB203" s="7">
        <v>0</v>
      </c>
      <c r="BC203" s="7">
        <v>0</v>
      </c>
      <c r="BD203" s="7">
        <v>0</v>
      </c>
      <c r="BE203" s="7">
        <v>0</v>
      </c>
      <c r="BF203" s="7">
        <v>0</v>
      </c>
      <c r="BG203" s="7">
        <v>0</v>
      </c>
      <c r="BH203" s="7">
        <v>0</v>
      </c>
      <c r="BI203" s="7">
        <v>0</v>
      </c>
      <c r="BJ203" s="7">
        <v>0</v>
      </c>
    </row>
    <row r="204" spans="1:62" x14ac:dyDescent="0.35">
      <c r="A204" s="38" t="s">
        <v>1091</v>
      </c>
      <c r="B204" s="38" t="s">
        <v>1925</v>
      </c>
      <c r="C204" s="38">
        <v>145</v>
      </c>
      <c r="D204" s="38" t="s">
        <v>1926</v>
      </c>
      <c r="E204" s="38" t="s">
        <v>1636</v>
      </c>
      <c r="F204" s="38" t="s">
        <v>476</v>
      </c>
      <c r="G204" s="38" t="s">
        <v>476</v>
      </c>
      <c r="H204" s="38">
        <v>0</v>
      </c>
      <c r="I204" s="39">
        <v>0</v>
      </c>
      <c r="J204" s="38">
        <v>0</v>
      </c>
      <c r="K204" s="38">
        <v>0</v>
      </c>
      <c r="L204" s="39">
        <v>0</v>
      </c>
      <c r="M204" s="7">
        <v>7.0999999999999998E-7</v>
      </c>
      <c r="N204" s="7">
        <v>1.42E-6</v>
      </c>
      <c r="O204" s="7">
        <v>0</v>
      </c>
      <c r="P204" s="7">
        <v>0</v>
      </c>
      <c r="Q204" s="7">
        <v>0</v>
      </c>
      <c r="R204" s="7">
        <v>0</v>
      </c>
      <c r="S204" s="7">
        <v>0</v>
      </c>
      <c r="T204" s="7">
        <v>0</v>
      </c>
      <c r="U204" s="7">
        <v>0</v>
      </c>
      <c r="V204" s="7">
        <v>0</v>
      </c>
      <c r="W204" s="7">
        <v>0</v>
      </c>
      <c r="X204" s="7">
        <v>0</v>
      </c>
      <c r="Y204" s="7">
        <v>0</v>
      </c>
      <c r="Z204" s="7">
        <v>0</v>
      </c>
      <c r="AA204" s="7">
        <v>0</v>
      </c>
      <c r="AB204" s="7">
        <v>0</v>
      </c>
      <c r="AC204" s="7">
        <v>0</v>
      </c>
      <c r="AD204" s="7">
        <v>0</v>
      </c>
      <c r="AE204" s="7">
        <v>0</v>
      </c>
      <c r="AF204" s="7">
        <v>0</v>
      </c>
      <c r="AG204" s="7">
        <v>0</v>
      </c>
      <c r="AH204" s="7">
        <v>0</v>
      </c>
      <c r="AI204" s="7">
        <v>0</v>
      </c>
      <c r="AJ204" s="7">
        <v>0</v>
      </c>
      <c r="AK204" s="7">
        <v>0</v>
      </c>
      <c r="AL204" s="7">
        <v>0</v>
      </c>
      <c r="AM204" s="7">
        <v>0</v>
      </c>
      <c r="AN204" s="7">
        <v>0</v>
      </c>
      <c r="AO204" s="7">
        <v>0</v>
      </c>
      <c r="AP204" s="7">
        <v>0</v>
      </c>
      <c r="AQ204" s="7">
        <v>0</v>
      </c>
      <c r="AR204" s="7">
        <v>0</v>
      </c>
      <c r="AS204" s="7">
        <v>0</v>
      </c>
      <c r="AT204" s="7">
        <v>0</v>
      </c>
      <c r="AU204" s="7">
        <v>0</v>
      </c>
      <c r="AV204" s="7">
        <v>0</v>
      </c>
      <c r="AW204" s="7">
        <v>0</v>
      </c>
      <c r="AX204" s="7">
        <v>0</v>
      </c>
      <c r="AY204" s="7">
        <v>0</v>
      </c>
      <c r="AZ204" s="7">
        <v>0</v>
      </c>
      <c r="BA204" s="7">
        <v>0</v>
      </c>
      <c r="BB204" s="7">
        <v>0</v>
      </c>
      <c r="BC204" s="7">
        <v>0</v>
      </c>
      <c r="BD204" s="7">
        <v>0</v>
      </c>
      <c r="BE204" s="7">
        <v>0</v>
      </c>
      <c r="BF204" s="7">
        <v>0</v>
      </c>
      <c r="BG204" s="7">
        <v>0</v>
      </c>
      <c r="BH204" s="7">
        <v>0</v>
      </c>
      <c r="BI204" s="7">
        <v>0</v>
      </c>
      <c r="BJ204" s="7">
        <v>0</v>
      </c>
    </row>
    <row r="205" spans="1:62" x14ac:dyDescent="0.35">
      <c r="A205" s="38" t="s">
        <v>1094</v>
      </c>
      <c r="B205" s="38" t="s">
        <v>1927</v>
      </c>
      <c r="C205" s="38">
        <v>146</v>
      </c>
      <c r="D205" s="38" t="s">
        <v>1928</v>
      </c>
      <c r="E205" s="38" t="s">
        <v>1636</v>
      </c>
      <c r="F205" s="38" t="s">
        <v>476</v>
      </c>
      <c r="G205" s="38" t="s">
        <v>476</v>
      </c>
      <c r="H205" s="38">
        <v>0</v>
      </c>
      <c r="I205" s="39">
        <v>0</v>
      </c>
      <c r="J205" s="38">
        <v>0</v>
      </c>
      <c r="K205" s="38">
        <v>0</v>
      </c>
      <c r="L205" s="39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7">
        <v>0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7">
        <v>0</v>
      </c>
      <c r="AK205" s="7">
        <v>0</v>
      </c>
      <c r="AL205" s="7">
        <v>0</v>
      </c>
      <c r="AM205" s="7">
        <v>0</v>
      </c>
      <c r="AN205" s="7">
        <v>0</v>
      </c>
      <c r="AO205" s="7">
        <v>0</v>
      </c>
      <c r="AP205" s="7">
        <v>0</v>
      </c>
      <c r="AQ205" s="7">
        <v>0</v>
      </c>
      <c r="AR205" s="7">
        <v>0</v>
      </c>
      <c r="AS205" s="7">
        <v>0</v>
      </c>
      <c r="AT205" s="7">
        <v>0</v>
      </c>
      <c r="AU205" s="7">
        <v>0</v>
      </c>
      <c r="AV205" s="7">
        <v>0</v>
      </c>
      <c r="AW205" s="7">
        <v>0</v>
      </c>
      <c r="AX205" s="7">
        <v>0</v>
      </c>
      <c r="AY205" s="7">
        <v>0</v>
      </c>
      <c r="AZ205" s="7">
        <v>0</v>
      </c>
      <c r="BA205" s="7">
        <v>0</v>
      </c>
      <c r="BB205" s="7">
        <v>0</v>
      </c>
      <c r="BC205" s="7">
        <v>0</v>
      </c>
      <c r="BD205" s="7">
        <v>0</v>
      </c>
      <c r="BE205" s="7">
        <v>0</v>
      </c>
      <c r="BF205" s="7">
        <v>0</v>
      </c>
      <c r="BG205" s="7">
        <v>0</v>
      </c>
      <c r="BH205" s="7">
        <v>0</v>
      </c>
      <c r="BI205" s="7">
        <v>0</v>
      </c>
      <c r="BJ205" s="7">
        <v>0</v>
      </c>
    </row>
    <row r="206" spans="1:62" x14ac:dyDescent="0.35">
      <c r="A206" s="38" t="s">
        <v>1097</v>
      </c>
      <c r="B206" s="38" t="s">
        <v>1929</v>
      </c>
      <c r="C206" s="38">
        <v>147</v>
      </c>
      <c r="D206" s="38" t="s">
        <v>1930</v>
      </c>
      <c r="E206" s="38" t="s">
        <v>1636</v>
      </c>
      <c r="F206" s="38" t="s">
        <v>476</v>
      </c>
      <c r="G206" s="38" t="s">
        <v>476</v>
      </c>
      <c r="H206" s="38">
        <v>0</v>
      </c>
      <c r="I206" s="39">
        <v>0</v>
      </c>
      <c r="J206" s="38">
        <v>0</v>
      </c>
      <c r="K206" s="38">
        <v>0</v>
      </c>
      <c r="L206" s="39">
        <v>0</v>
      </c>
      <c r="M206" s="7">
        <v>0</v>
      </c>
      <c r="N206" s="7">
        <v>0</v>
      </c>
      <c r="O206" s="7">
        <v>0</v>
      </c>
      <c r="P206" s="7">
        <v>0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V206" s="7">
        <v>0</v>
      </c>
      <c r="W206" s="7">
        <v>0</v>
      </c>
      <c r="X206" s="7">
        <v>0</v>
      </c>
      <c r="Y206" s="7">
        <v>0</v>
      </c>
      <c r="Z206" s="7">
        <v>0</v>
      </c>
      <c r="AA206" s="7">
        <v>0</v>
      </c>
      <c r="AB206" s="7">
        <v>0</v>
      </c>
      <c r="AC206" s="7">
        <v>0</v>
      </c>
      <c r="AD206" s="7">
        <v>0</v>
      </c>
      <c r="AE206" s="7">
        <v>0</v>
      </c>
      <c r="AF206" s="7">
        <v>0</v>
      </c>
      <c r="AG206" s="7">
        <v>0</v>
      </c>
      <c r="AH206" s="7">
        <v>0</v>
      </c>
      <c r="AI206" s="7">
        <v>0</v>
      </c>
      <c r="AJ206" s="7">
        <v>0</v>
      </c>
      <c r="AK206" s="7">
        <v>0</v>
      </c>
      <c r="AL206" s="7">
        <v>0</v>
      </c>
      <c r="AM206" s="7">
        <v>0</v>
      </c>
      <c r="AN206" s="7">
        <v>0</v>
      </c>
      <c r="AO206" s="7">
        <v>0</v>
      </c>
      <c r="AP206" s="7">
        <v>0</v>
      </c>
      <c r="AQ206" s="7">
        <v>0</v>
      </c>
      <c r="AR206" s="7">
        <v>0</v>
      </c>
      <c r="AS206" s="7">
        <v>0</v>
      </c>
      <c r="AT206" s="7">
        <v>0</v>
      </c>
      <c r="AU206" s="7">
        <v>0</v>
      </c>
      <c r="AV206" s="7">
        <v>0</v>
      </c>
      <c r="AW206" s="7">
        <v>0</v>
      </c>
      <c r="AX206" s="7">
        <v>0</v>
      </c>
      <c r="AY206" s="7">
        <v>0</v>
      </c>
      <c r="AZ206" s="7">
        <v>0</v>
      </c>
      <c r="BA206" s="7">
        <v>0</v>
      </c>
      <c r="BB206" s="7">
        <v>0</v>
      </c>
      <c r="BC206" s="7">
        <v>0</v>
      </c>
      <c r="BD206" s="7">
        <v>0</v>
      </c>
      <c r="BE206" s="7">
        <v>0</v>
      </c>
      <c r="BF206" s="7">
        <v>0</v>
      </c>
      <c r="BG206" s="7">
        <v>0</v>
      </c>
      <c r="BH206" s="7">
        <v>0</v>
      </c>
      <c r="BI206" s="7">
        <v>0</v>
      </c>
      <c r="BJ206" s="7">
        <v>0</v>
      </c>
    </row>
    <row r="207" spans="1:62" x14ac:dyDescent="0.35">
      <c r="A207" s="38" t="s">
        <v>1100</v>
      </c>
      <c r="B207" s="38" t="s">
        <v>1931</v>
      </c>
      <c r="C207" s="38">
        <v>148</v>
      </c>
      <c r="D207" s="38" t="s">
        <v>1932</v>
      </c>
      <c r="E207" s="38" t="s">
        <v>1636</v>
      </c>
      <c r="F207" s="38" t="s">
        <v>476</v>
      </c>
      <c r="G207" s="38" t="s">
        <v>476</v>
      </c>
      <c r="H207" s="38">
        <v>0</v>
      </c>
      <c r="I207" s="39">
        <v>0</v>
      </c>
      <c r="J207" s="38">
        <v>0</v>
      </c>
      <c r="K207" s="38">
        <v>0</v>
      </c>
      <c r="L207" s="39">
        <v>0</v>
      </c>
      <c r="M207" s="7">
        <v>2.12E-6</v>
      </c>
      <c r="N207" s="7">
        <v>4.2400000000000001E-6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7">
        <v>0</v>
      </c>
      <c r="U207" s="7">
        <v>0</v>
      </c>
      <c r="V207" s="7">
        <v>0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7">
        <v>0</v>
      </c>
      <c r="AK207" s="7">
        <v>0</v>
      </c>
      <c r="AL207" s="7">
        <v>0</v>
      </c>
      <c r="AM207" s="7">
        <v>0</v>
      </c>
      <c r="AN207" s="7">
        <v>0</v>
      </c>
      <c r="AO207" s="7">
        <v>0</v>
      </c>
      <c r="AP207" s="7">
        <v>0</v>
      </c>
      <c r="AQ207" s="7">
        <v>0</v>
      </c>
      <c r="AR207" s="7">
        <v>0</v>
      </c>
      <c r="AS207" s="7">
        <v>0</v>
      </c>
      <c r="AT207" s="7">
        <v>0</v>
      </c>
      <c r="AU207" s="7">
        <v>0</v>
      </c>
      <c r="AV207" s="7">
        <v>0</v>
      </c>
      <c r="AW207" s="7">
        <v>0</v>
      </c>
      <c r="AX207" s="7">
        <v>0</v>
      </c>
      <c r="AY207" s="7">
        <v>0</v>
      </c>
      <c r="AZ207" s="7">
        <v>0</v>
      </c>
      <c r="BA207" s="7">
        <v>0</v>
      </c>
      <c r="BB207" s="7">
        <v>0</v>
      </c>
      <c r="BC207" s="7">
        <v>0</v>
      </c>
      <c r="BD207" s="7">
        <v>0</v>
      </c>
      <c r="BE207" s="7">
        <v>0</v>
      </c>
      <c r="BF207" s="7">
        <v>0</v>
      </c>
      <c r="BG207" s="7">
        <v>0</v>
      </c>
      <c r="BH207" s="7">
        <v>0</v>
      </c>
      <c r="BI207" s="7">
        <v>0</v>
      </c>
      <c r="BJ207" s="7">
        <v>0</v>
      </c>
    </row>
    <row r="208" spans="1:62" x14ac:dyDescent="0.35">
      <c r="A208" s="38" t="s">
        <v>1103</v>
      </c>
      <c r="B208" s="38" t="s">
        <v>1933</v>
      </c>
      <c r="C208" s="38">
        <v>149</v>
      </c>
      <c r="D208" s="38" t="s">
        <v>1934</v>
      </c>
      <c r="E208" s="38" t="s">
        <v>1636</v>
      </c>
      <c r="F208" s="38" t="s">
        <v>476</v>
      </c>
      <c r="G208" s="38" t="s">
        <v>476</v>
      </c>
      <c r="H208" s="38">
        <v>0</v>
      </c>
      <c r="I208" s="39">
        <v>0</v>
      </c>
      <c r="J208" s="38">
        <v>0</v>
      </c>
      <c r="K208" s="38">
        <v>0</v>
      </c>
      <c r="L208" s="39">
        <v>0</v>
      </c>
      <c r="M208" s="7">
        <v>7.0999999999999998E-7</v>
      </c>
      <c r="N208" s="7">
        <v>1.42E-6</v>
      </c>
      <c r="O208" s="7">
        <v>0</v>
      </c>
      <c r="P208" s="7">
        <v>0</v>
      </c>
      <c r="Q208" s="7">
        <v>0</v>
      </c>
      <c r="R208" s="7">
        <v>0</v>
      </c>
      <c r="S208" s="7">
        <v>0</v>
      </c>
      <c r="T208" s="7">
        <v>0</v>
      </c>
      <c r="U208" s="7">
        <v>0</v>
      </c>
      <c r="V208" s="7">
        <v>0</v>
      </c>
      <c r="W208" s="7">
        <v>0</v>
      </c>
      <c r="X208" s="7">
        <v>0</v>
      </c>
      <c r="Y208" s="7">
        <v>0</v>
      </c>
      <c r="Z208" s="7">
        <v>0</v>
      </c>
      <c r="AA208" s="7">
        <v>0</v>
      </c>
      <c r="AB208" s="7">
        <v>0</v>
      </c>
      <c r="AC208" s="7">
        <v>0</v>
      </c>
      <c r="AD208" s="7">
        <v>0</v>
      </c>
      <c r="AE208" s="7">
        <v>0</v>
      </c>
      <c r="AF208" s="7">
        <v>0</v>
      </c>
      <c r="AG208" s="7">
        <v>0</v>
      </c>
      <c r="AH208" s="7">
        <v>0</v>
      </c>
      <c r="AI208" s="7">
        <v>0</v>
      </c>
      <c r="AJ208" s="7">
        <v>0</v>
      </c>
      <c r="AK208" s="7">
        <v>0</v>
      </c>
      <c r="AL208" s="7">
        <v>0</v>
      </c>
      <c r="AM208" s="7">
        <v>0</v>
      </c>
      <c r="AN208" s="7">
        <v>0</v>
      </c>
      <c r="AO208" s="7">
        <v>0</v>
      </c>
      <c r="AP208" s="7">
        <v>0</v>
      </c>
      <c r="AQ208" s="7">
        <v>0</v>
      </c>
      <c r="AR208" s="7">
        <v>0</v>
      </c>
      <c r="AS208" s="7">
        <v>0</v>
      </c>
      <c r="AT208" s="7">
        <v>0</v>
      </c>
      <c r="AU208" s="7">
        <v>0</v>
      </c>
      <c r="AV208" s="7">
        <v>0</v>
      </c>
      <c r="AW208" s="7">
        <v>0</v>
      </c>
      <c r="AX208" s="7">
        <v>0</v>
      </c>
      <c r="AY208" s="7">
        <v>0</v>
      </c>
      <c r="AZ208" s="7">
        <v>0</v>
      </c>
      <c r="BA208" s="7">
        <v>0</v>
      </c>
      <c r="BB208" s="7">
        <v>0</v>
      </c>
      <c r="BC208" s="7">
        <v>0</v>
      </c>
      <c r="BD208" s="7">
        <v>0</v>
      </c>
      <c r="BE208" s="7">
        <v>0</v>
      </c>
      <c r="BF208" s="7">
        <v>0</v>
      </c>
      <c r="BG208" s="7">
        <v>0</v>
      </c>
      <c r="BH208" s="7">
        <v>0</v>
      </c>
      <c r="BI208" s="7">
        <v>0</v>
      </c>
      <c r="BJ208" s="7">
        <v>0</v>
      </c>
    </row>
    <row r="209" spans="1:62" x14ac:dyDescent="0.35">
      <c r="A209" s="38" t="s">
        <v>1106</v>
      </c>
      <c r="B209" s="38" t="s">
        <v>1935</v>
      </c>
      <c r="C209" s="38">
        <v>151</v>
      </c>
      <c r="D209" s="38" t="s">
        <v>1936</v>
      </c>
      <c r="E209" s="38" t="s">
        <v>1636</v>
      </c>
      <c r="F209" s="38" t="s">
        <v>476</v>
      </c>
      <c r="G209" s="38" t="s">
        <v>476</v>
      </c>
      <c r="H209" s="38">
        <v>0</v>
      </c>
      <c r="I209" s="39">
        <v>0</v>
      </c>
      <c r="J209" s="38">
        <v>0</v>
      </c>
      <c r="K209" s="38">
        <v>0</v>
      </c>
      <c r="L209" s="39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7">
        <v>0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7">
        <v>0</v>
      </c>
      <c r="AK209" s="7">
        <v>0</v>
      </c>
      <c r="AL209" s="7">
        <v>0</v>
      </c>
      <c r="AM209" s="7">
        <v>0</v>
      </c>
      <c r="AN209" s="7">
        <v>0</v>
      </c>
      <c r="AO209" s="7">
        <v>0</v>
      </c>
      <c r="AP209" s="7">
        <v>0</v>
      </c>
      <c r="AQ209" s="7">
        <v>0</v>
      </c>
      <c r="AR209" s="7">
        <v>0</v>
      </c>
      <c r="AS209" s="7">
        <v>0</v>
      </c>
      <c r="AT209" s="7">
        <v>0</v>
      </c>
      <c r="AU209" s="7">
        <v>0</v>
      </c>
      <c r="AV209" s="7">
        <v>0</v>
      </c>
      <c r="AW209" s="7">
        <v>0</v>
      </c>
      <c r="AX209" s="7">
        <v>0</v>
      </c>
      <c r="AY209" s="7">
        <v>0</v>
      </c>
      <c r="AZ209" s="7">
        <v>0</v>
      </c>
      <c r="BA209" s="7">
        <v>0</v>
      </c>
      <c r="BB209" s="7">
        <v>0</v>
      </c>
      <c r="BC209" s="7">
        <v>0</v>
      </c>
      <c r="BD209" s="7">
        <v>0</v>
      </c>
      <c r="BE209" s="7">
        <v>0</v>
      </c>
      <c r="BF209" s="7">
        <v>0</v>
      </c>
      <c r="BG209" s="7">
        <v>0</v>
      </c>
      <c r="BH209" s="7">
        <v>0</v>
      </c>
      <c r="BI209" s="7">
        <v>0</v>
      </c>
      <c r="BJ209" s="7">
        <v>0</v>
      </c>
    </row>
    <row r="210" spans="1:62" x14ac:dyDescent="0.35">
      <c r="A210" s="38" t="s">
        <v>1109</v>
      </c>
      <c r="B210" s="38" t="s">
        <v>1937</v>
      </c>
      <c r="C210" s="38">
        <v>152</v>
      </c>
      <c r="D210" s="38" t="s">
        <v>1938</v>
      </c>
      <c r="E210" s="38" t="s">
        <v>1636</v>
      </c>
      <c r="F210" s="38" t="s">
        <v>476</v>
      </c>
      <c r="G210" s="38" t="s">
        <v>476</v>
      </c>
      <c r="H210" s="38">
        <v>0</v>
      </c>
      <c r="I210" s="39">
        <v>0</v>
      </c>
      <c r="J210" s="38">
        <v>0</v>
      </c>
      <c r="K210" s="38">
        <v>0</v>
      </c>
      <c r="L210" s="39">
        <v>0</v>
      </c>
      <c r="M210" s="7">
        <v>7.0999999999999998E-7</v>
      </c>
      <c r="N210" s="7">
        <v>1.42E-6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  <c r="T210" s="7">
        <v>0</v>
      </c>
      <c r="U210" s="7">
        <v>0</v>
      </c>
      <c r="V210" s="7">
        <v>0</v>
      </c>
      <c r="W210" s="7">
        <v>0</v>
      </c>
      <c r="X210" s="7">
        <v>0</v>
      </c>
      <c r="Y210" s="7">
        <v>0</v>
      </c>
      <c r="Z210" s="7">
        <v>0</v>
      </c>
      <c r="AA210" s="7">
        <v>0</v>
      </c>
      <c r="AB210" s="7">
        <v>0</v>
      </c>
      <c r="AC210" s="7">
        <v>0</v>
      </c>
      <c r="AD210" s="7">
        <v>0</v>
      </c>
      <c r="AE210" s="7">
        <v>0</v>
      </c>
      <c r="AF210" s="7">
        <v>0</v>
      </c>
      <c r="AG210" s="7">
        <v>0</v>
      </c>
      <c r="AH210" s="7">
        <v>0</v>
      </c>
      <c r="AI210" s="7">
        <v>0</v>
      </c>
      <c r="AJ210" s="7">
        <v>0</v>
      </c>
      <c r="AK210" s="7">
        <v>0</v>
      </c>
      <c r="AL210" s="7">
        <v>0</v>
      </c>
      <c r="AM210" s="7">
        <v>0</v>
      </c>
      <c r="AN210" s="7">
        <v>0</v>
      </c>
      <c r="AO210" s="7">
        <v>0</v>
      </c>
      <c r="AP210" s="7">
        <v>0</v>
      </c>
      <c r="AQ210" s="7">
        <v>0</v>
      </c>
      <c r="AR210" s="7">
        <v>0</v>
      </c>
      <c r="AS210" s="7">
        <v>0</v>
      </c>
      <c r="AT210" s="7">
        <v>0</v>
      </c>
      <c r="AU210" s="7">
        <v>0</v>
      </c>
      <c r="AV210" s="7">
        <v>0</v>
      </c>
      <c r="AW210" s="7">
        <v>0</v>
      </c>
      <c r="AX210" s="7">
        <v>0</v>
      </c>
      <c r="AY210" s="7">
        <v>0</v>
      </c>
      <c r="AZ210" s="7">
        <v>0</v>
      </c>
      <c r="BA210" s="7">
        <v>0</v>
      </c>
      <c r="BB210" s="7">
        <v>0</v>
      </c>
      <c r="BC210" s="7">
        <v>0</v>
      </c>
      <c r="BD210" s="7">
        <v>0</v>
      </c>
      <c r="BE210" s="7">
        <v>0</v>
      </c>
      <c r="BF210" s="7">
        <v>0</v>
      </c>
      <c r="BG210" s="7">
        <v>0</v>
      </c>
      <c r="BH210" s="7">
        <v>0</v>
      </c>
      <c r="BI210" s="7">
        <v>0</v>
      </c>
      <c r="BJ210" s="7">
        <v>0</v>
      </c>
    </row>
    <row r="211" spans="1:62" x14ac:dyDescent="0.35">
      <c r="A211" s="38" t="s">
        <v>1112</v>
      </c>
      <c r="B211" s="38" t="s">
        <v>1939</v>
      </c>
      <c r="C211" s="38">
        <v>153</v>
      </c>
      <c r="D211" s="38" t="s">
        <v>1940</v>
      </c>
      <c r="E211" s="38" t="s">
        <v>1636</v>
      </c>
      <c r="F211" s="38" t="s">
        <v>476</v>
      </c>
      <c r="G211" s="38" t="s">
        <v>476</v>
      </c>
      <c r="H211" s="38">
        <v>0</v>
      </c>
      <c r="I211" s="39">
        <v>0</v>
      </c>
      <c r="J211" s="38">
        <v>0</v>
      </c>
      <c r="K211" s="38">
        <v>0</v>
      </c>
      <c r="L211" s="39">
        <v>0</v>
      </c>
      <c r="M211" s="7">
        <v>7.0999999999999998E-7</v>
      </c>
      <c r="N211" s="7">
        <v>1.42E-6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7">
        <v>0</v>
      </c>
      <c r="U211" s="7">
        <v>0</v>
      </c>
      <c r="V211" s="7">
        <v>0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7">
        <v>0</v>
      </c>
      <c r="AK211" s="7">
        <v>0</v>
      </c>
      <c r="AL211" s="7">
        <v>0</v>
      </c>
      <c r="AM211" s="7">
        <v>0</v>
      </c>
      <c r="AN211" s="7">
        <v>0</v>
      </c>
      <c r="AO211" s="7">
        <v>0</v>
      </c>
      <c r="AP211" s="7">
        <v>0</v>
      </c>
      <c r="AQ211" s="7">
        <v>0</v>
      </c>
      <c r="AR211" s="7">
        <v>0</v>
      </c>
      <c r="AS211" s="7">
        <v>0</v>
      </c>
      <c r="AT211" s="7">
        <v>0</v>
      </c>
      <c r="AU211" s="7">
        <v>0</v>
      </c>
      <c r="AV211" s="7">
        <v>0</v>
      </c>
      <c r="AW211" s="7">
        <v>0</v>
      </c>
      <c r="AX211" s="7">
        <v>0</v>
      </c>
      <c r="AY211" s="7">
        <v>0</v>
      </c>
      <c r="AZ211" s="7">
        <v>0</v>
      </c>
      <c r="BA211" s="7">
        <v>0</v>
      </c>
      <c r="BB211" s="7">
        <v>0</v>
      </c>
      <c r="BC211" s="7">
        <v>0</v>
      </c>
      <c r="BD211" s="7">
        <v>0</v>
      </c>
      <c r="BE211" s="7">
        <v>0</v>
      </c>
      <c r="BF211" s="7">
        <v>0</v>
      </c>
      <c r="BG211" s="7">
        <v>0</v>
      </c>
      <c r="BH211" s="7">
        <v>0</v>
      </c>
      <c r="BI211" s="7">
        <v>0</v>
      </c>
      <c r="BJ211" s="7">
        <v>0</v>
      </c>
    </row>
    <row r="212" spans="1:62" x14ac:dyDescent="0.35">
      <c r="A212" s="38" t="s">
        <v>1115</v>
      </c>
      <c r="B212" s="38" t="s">
        <v>1941</v>
      </c>
      <c r="C212" s="38">
        <v>154</v>
      </c>
      <c r="D212" s="38" t="s">
        <v>1942</v>
      </c>
      <c r="E212" s="38" t="s">
        <v>1636</v>
      </c>
      <c r="F212" s="38" t="s">
        <v>476</v>
      </c>
      <c r="G212" s="38" t="s">
        <v>476</v>
      </c>
      <c r="H212" s="38">
        <v>0</v>
      </c>
      <c r="I212" s="39">
        <v>0</v>
      </c>
      <c r="J212" s="38">
        <v>0</v>
      </c>
      <c r="K212" s="38">
        <v>0</v>
      </c>
      <c r="L212" s="39">
        <v>0</v>
      </c>
      <c r="M212" s="7">
        <v>2.83E-6</v>
      </c>
      <c r="N212" s="7">
        <v>5.66E-6</v>
      </c>
      <c r="O212" s="7">
        <v>0</v>
      </c>
      <c r="P212" s="7">
        <v>0</v>
      </c>
      <c r="Q212" s="7">
        <v>0</v>
      </c>
      <c r="R212" s="7">
        <v>0</v>
      </c>
      <c r="S212" s="7">
        <v>0</v>
      </c>
      <c r="T212" s="7">
        <v>0</v>
      </c>
      <c r="U212" s="7">
        <v>0</v>
      </c>
      <c r="V212" s="7">
        <v>0</v>
      </c>
      <c r="W212" s="7">
        <v>0</v>
      </c>
      <c r="X212" s="7">
        <v>0</v>
      </c>
      <c r="Y212" s="7">
        <v>0</v>
      </c>
      <c r="Z212" s="7">
        <v>0</v>
      </c>
      <c r="AA212" s="7">
        <v>0</v>
      </c>
      <c r="AB212" s="7">
        <v>0</v>
      </c>
      <c r="AC212" s="7">
        <v>0</v>
      </c>
      <c r="AD212" s="7">
        <v>0</v>
      </c>
      <c r="AE212" s="7">
        <v>0</v>
      </c>
      <c r="AF212" s="7">
        <v>0</v>
      </c>
      <c r="AG212" s="7">
        <v>0</v>
      </c>
      <c r="AH212" s="7">
        <v>0</v>
      </c>
      <c r="AI212" s="7">
        <v>0</v>
      </c>
      <c r="AJ212" s="7">
        <v>0</v>
      </c>
      <c r="AK212" s="7">
        <v>0</v>
      </c>
      <c r="AL212" s="7">
        <v>0</v>
      </c>
      <c r="AM212" s="7">
        <v>0</v>
      </c>
      <c r="AN212" s="7">
        <v>0</v>
      </c>
      <c r="AO212" s="7">
        <v>0</v>
      </c>
      <c r="AP212" s="7">
        <v>0</v>
      </c>
      <c r="AQ212" s="7">
        <v>0</v>
      </c>
      <c r="AR212" s="7">
        <v>0</v>
      </c>
      <c r="AS212" s="7">
        <v>0</v>
      </c>
      <c r="AT212" s="7">
        <v>0</v>
      </c>
      <c r="AU212" s="7">
        <v>0</v>
      </c>
      <c r="AV212" s="7">
        <v>0</v>
      </c>
      <c r="AW212" s="7">
        <v>0</v>
      </c>
      <c r="AX212" s="7">
        <v>0</v>
      </c>
      <c r="AY212" s="7">
        <v>0</v>
      </c>
      <c r="AZ212" s="7">
        <v>0</v>
      </c>
      <c r="BA212" s="7">
        <v>0</v>
      </c>
      <c r="BB212" s="7">
        <v>0</v>
      </c>
      <c r="BC212" s="7">
        <v>0</v>
      </c>
      <c r="BD212" s="7">
        <v>0</v>
      </c>
      <c r="BE212" s="7">
        <v>0</v>
      </c>
      <c r="BF212" s="7">
        <v>0</v>
      </c>
      <c r="BG212" s="7">
        <v>0</v>
      </c>
      <c r="BH212" s="7">
        <v>0</v>
      </c>
      <c r="BI212" s="7">
        <v>0</v>
      </c>
      <c r="BJ212" s="7">
        <v>0</v>
      </c>
    </row>
    <row r="213" spans="1:62" x14ac:dyDescent="0.35">
      <c r="A213" s="38" t="s">
        <v>1118</v>
      </c>
      <c r="B213" s="38" t="s">
        <v>1943</v>
      </c>
      <c r="C213" s="38">
        <v>155</v>
      </c>
      <c r="D213" s="38" t="s">
        <v>1944</v>
      </c>
      <c r="E213" s="38" t="s">
        <v>1636</v>
      </c>
      <c r="F213" s="38" t="s">
        <v>476</v>
      </c>
      <c r="G213" s="38" t="s">
        <v>476</v>
      </c>
      <c r="H213" s="38">
        <v>0</v>
      </c>
      <c r="I213" s="39">
        <v>0</v>
      </c>
      <c r="J213" s="38">
        <v>0</v>
      </c>
      <c r="K213" s="38">
        <v>0</v>
      </c>
      <c r="L213" s="39">
        <v>0</v>
      </c>
      <c r="M213" s="7">
        <v>7.0999999999999998E-7</v>
      </c>
      <c r="N213" s="7">
        <v>1.42E-6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7">
        <v>0</v>
      </c>
      <c r="U213" s="7">
        <v>0</v>
      </c>
      <c r="V213" s="7">
        <v>0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7">
        <v>0</v>
      </c>
      <c r="AK213" s="7">
        <v>0</v>
      </c>
      <c r="AL213" s="7">
        <v>0</v>
      </c>
      <c r="AM213" s="7">
        <v>0</v>
      </c>
      <c r="AN213" s="7">
        <v>0</v>
      </c>
      <c r="AO213" s="7">
        <v>0</v>
      </c>
      <c r="AP213" s="7">
        <v>0</v>
      </c>
      <c r="AQ213" s="7">
        <v>0</v>
      </c>
      <c r="AR213" s="7">
        <v>0</v>
      </c>
      <c r="AS213" s="7">
        <v>0</v>
      </c>
      <c r="AT213" s="7">
        <v>0</v>
      </c>
      <c r="AU213" s="7">
        <v>0</v>
      </c>
      <c r="AV213" s="7">
        <v>0</v>
      </c>
      <c r="AW213" s="7">
        <v>0</v>
      </c>
      <c r="AX213" s="7">
        <v>0</v>
      </c>
      <c r="AY213" s="7">
        <v>0</v>
      </c>
      <c r="AZ213" s="7">
        <v>0</v>
      </c>
      <c r="BA213" s="7">
        <v>0</v>
      </c>
      <c r="BB213" s="7">
        <v>0</v>
      </c>
      <c r="BC213" s="7">
        <v>0</v>
      </c>
      <c r="BD213" s="7">
        <v>0</v>
      </c>
      <c r="BE213" s="7">
        <v>0</v>
      </c>
      <c r="BF213" s="7">
        <v>0</v>
      </c>
      <c r="BG213" s="7">
        <v>0</v>
      </c>
      <c r="BH213" s="7">
        <v>0</v>
      </c>
      <c r="BI213" s="7">
        <v>0</v>
      </c>
      <c r="BJ213" s="7">
        <v>0</v>
      </c>
    </row>
    <row r="214" spans="1:62" x14ac:dyDescent="0.35">
      <c r="A214" s="38" t="s">
        <v>1121</v>
      </c>
      <c r="B214" s="38" t="s">
        <v>1945</v>
      </c>
      <c r="C214" s="38">
        <v>156</v>
      </c>
      <c r="D214" s="38" t="s">
        <v>1946</v>
      </c>
      <c r="E214" s="38" t="s">
        <v>1636</v>
      </c>
      <c r="F214" s="38" t="s">
        <v>476</v>
      </c>
      <c r="G214" s="38" t="s">
        <v>476</v>
      </c>
      <c r="H214" s="38">
        <v>0</v>
      </c>
      <c r="I214" s="39">
        <v>0</v>
      </c>
      <c r="J214" s="38">
        <v>0</v>
      </c>
      <c r="K214" s="38">
        <v>0</v>
      </c>
      <c r="L214" s="39">
        <v>0</v>
      </c>
      <c r="M214" s="7">
        <v>0</v>
      </c>
      <c r="N214" s="7">
        <v>0</v>
      </c>
      <c r="O214" s="7">
        <v>0</v>
      </c>
      <c r="P214" s="7">
        <v>0</v>
      </c>
      <c r="Q214" s="7">
        <v>0</v>
      </c>
      <c r="R214" s="7">
        <v>0</v>
      </c>
      <c r="S214" s="7">
        <v>0</v>
      </c>
      <c r="T214" s="7">
        <v>0</v>
      </c>
      <c r="U214" s="7">
        <v>0</v>
      </c>
      <c r="V214" s="7">
        <v>0</v>
      </c>
      <c r="W214" s="7">
        <v>0</v>
      </c>
      <c r="X214" s="7">
        <v>0</v>
      </c>
      <c r="Y214" s="7">
        <v>0</v>
      </c>
      <c r="Z214" s="7">
        <v>0</v>
      </c>
      <c r="AA214" s="7">
        <v>0</v>
      </c>
      <c r="AB214" s="7">
        <v>0</v>
      </c>
      <c r="AC214" s="7">
        <v>0</v>
      </c>
      <c r="AD214" s="7">
        <v>0</v>
      </c>
      <c r="AE214" s="7">
        <v>0</v>
      </c>
      <c r="AF214" s="7">
        <v>0</v>
      </c>
      <c r="AG214" s="7">
        <v>0</v>
      </c>
      <c r="AH214" s="7">
        <v>0</v>
      </c>
      <c r="AI214" s="7">
        <v>0</v>
      </c>
      <c r="AJ214" s="7">
        <v>0</v>
      </c>
      <c r="AK214" s="7">
        <v>0</v>
      </c>
      <c r="AL214" s="7">
        <v>0</v>
      </c>
      <c r="AM214" s="7">
        <v>0</v>
      </c>
      <c r="AN214" s="7">
        <v>0</v>
      </c>
      <c r="AO214" s="7">
        <v>0</v>
      </c>
      <c r="AP214" s="7">
        <v>0</v>
      </c>
      <c r="AQ214" s="7">
        <v>0</v>
      </c>
      <c r="AR214" s="7">
        <v>0</v>
      </c>
      <c r="AS214" s="7">
        <v>0</v>
      </c>
      <c r="AT214" s="7">
        <v>0</v>
      </c>
      <c r="AU214" s="7">
        <v>0</v>
      </c>
      <c r="AV214" s="7">
        <v>0</v>
      </c>
      <c r="AW214" s="7">
        <v>0</v>
      </c>
      <c r="AX214" s="7">
        <v>0</v>
      </c>
      <c r="AY214" s="7">
        <v>0</v>
      </c>
      <c r="AZ214" s="7">
        <v>0</v>
      </c>
      <c r="BA214" s="7">
        <v>0</v>
      </c>
      <c r="BB214" s="7">
        <v>0</v>
      </c>
      <c r="BC214" s="7">
        <v>0</v>
      </c>
      <c r="BD214" s="7">
        <v>0</v>
      </c>
      <c r="BE214" s="7">
        <v>0</v>
      </c>
      <c r="BF214" s="7">
        <v>0</v>
      </c>
      <c r="BG214" s="7">
        <v>0</v>
      </c>
      <c r="BH214" s="7">
        <v>0</v>
      </c>
      <c r="BI214" s="7">
        <v>0</v>
      </c>
      <c r="BJ214" s="7">
        <v>0</v>
      </c>
    </row>
    <row r="215" spans="1:62" x14ac:dyDescent="0.35">
      <c r="A215" s="38" t="s">
        <v>1124</v>
      </c>
      <c r="B215" s="38" t="s">
        <v>1947</v>
      </c>
      <c r="C215" s="38">
        <v>157</v>
      </c>
      <c r="D215" s="38" t="s">
        <v>1948</v>
      </c>
      <c r="E215" s="38" t="s">
        <v>1636</v>
      </c>
      <c r="F215" s="38" t="s">
        <v>476</v>
      </c>
      <c r="G215" s="38" t="s">
        <v>476</v>
      </c>
      <c r="H215" s="38">
        <v>0</v>
      </c>
      <c r="I215" s="39">
        <v>0</v>
      </c>
      <c r="J215" s="38">
        <v>0</v>
      </c>
      <c r="K215" s="38">
        <v>0</v>
      </c>
      <c r="L215" s="39">
        <v>0</v>
      </c>
      <c r="M215" s="7">
        <v>2.12E-6</v>
      </c>
      <c r="N215" s="7">
        <v>4.2400000000000001E-6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7">
        <v>0</v>
      </c>
      <c r="U215" s="7">
        <v>0</v>
      </c>
      <c r="V215" s="7">
        <v>0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7">
        <v>0</v>
      </c>
      <c r="AK215" s="7">
        <v>0</v>
      </c>
      <c r="AL215" s="7">
        <v>0</v>
      </c>
      <c r="AM215" s="7">
        <v>0</v>
      </c>
      <c r="AN215" s="7">
        <v>0</v>
      </c>
      <c r="AO215" s="7">
        <v>0</v>
      </c>
      <c r="AP215" s="7">
        <v>0</v>
      </c>
      <c r="AQ215" s="7">
        <v>0</v>
      </c>
      <c r="AR215" s="7">
        <v>0</v>
      </c>
      <c r="AS215" s="7">
        <v>0</v>
      </c>
      <c r="AT215" s="7">
        <v>0</v>
      </c>
      <c r="AU215" s="7">
        <v>0</v>
      </c>
      <c r="AV215" s="7">
        <v>0</v>
      </c>
      <c r="AW215" s="7">
        <v>0</v>
      </c>
      <c r="AX215" s="7">
        <v>0</v>
      </c>
      <c r="AY215" s="7">
        <v>0</v>
      </c>
      <c r="AZ215" s="7">
        <v>0</v>
      </c>
      <c r="BA215" s="7">
        <v>0</v>
      </c>
      <c r="BB215" s="7">
        <v>0</v>
      </c>
      <c r="BC215" s="7">
        <v>0</v>
      </c>
      <c r="BD215" s="7">
        <v>0</v>
      </c>
      <c r="BE215" s="7">
        <v>0</v>
      </c>
      <c r="BF215" s="7">
        <v>0</v>
      </c>
      <c r="BG215" s="7">
        <v>0</v>
      </c>
      <c r="BH215" s="7">
        <v>0</v>
      </c>
      <c r="BI215" s="7">
        <v>0</v>
      </c>
      <c r="BJ215" s="7">
        <v>0</v>
      </c>
    </row>
    <row r="216" spans="1:62" x14ac:dyDescent="0.35">
      <c r="A216" s="38" t="s">
        <v>1127</v>
      </c>
      <c r="B216" s="38" t="s">
        <v>1949</v>
      </c>
      <c r="C216" s="38">
        <v>158</v>
      </c>
      <c r="D216" s="38" t="s">
        <v>1950</v>
      </c>
      <c r="E216" s="38" t="s">
        <v>1636</v>
      </c>
      <c r="F216" s="38" t="s">
        <v>476</v>
      </c>
      <c r="G216" s="38" t="s">
        <v>476</v>
      </c>
      <c r="H216" s="38">
        <v>0</v>
      </c>
      <c r="I216" s="39">
        <v>0</v>
      </c>
      <c r="J216" s="38">
        <v>0</v>
      </c>
      <c r="K216" s="38">
        <v>0</v>
      </c>
      <c r="L216" s="39">
        <v>0</v>
      </c>
      <c r="M216" s="7">
        <v>0</v>
      </c>
      <c r="N216" s="7">
        <v>0</v>
      </c>
      <c r="O216" s="7">
        <v>0</v>
      </c>
      <c r="P216" s="7">
        <v>0</v>
      </c>
      <c r="Q216" s="7">
        <v>0</v>
      </c>
      <c r="R216" s="7">
        <v>0</v>
      </c>
      <c r="S216" s="7">
        <v>0</v>
      </c>
      <c r="T216" s="7">
        <v>0</v>
      </c>
      <c r="U216" s="7">
        <v>0</v>
      </c>
      <c r="V216" s="7">
        <v>0</v>
      </c>
      <c r="W216" s="7">
        <v>0</v>
      </c>
      <c r="X216" s="7">
        <v>0</v>
      </c>
      <c r="Y216" s="7">
        <v>0</v>
      </c>
      <c r="Z216" s="7">
        <v>0</v>
      </c>
      <c r="AA216" s="7">
        <v>0</v>
      </c>
      <c r="AB216" s="7">
        <v>0</v>
      </c>
      <c r="AC216" s="7">
        <v>0</v>
      </c>
      <c r="AD216" s="7">
        <v>0</v>
      </c>
      <c r="AE216" s="7">
        <v>0</v>
      </c>
      <c r="AF216" s="7">
        <v>0</v>
      </c>
      <c r="AG216" s="7">
        <v>0</v>
      </c>
      <c r="AH216" s="7">
        <v>0</v>
      </c>
      <c r="AI216" s="7">
        <v>0</v>
      </c>
      <c r="AJ216" s="7">
        <v>0</v>
      </c>
      <c r="AK216" s="7">
        <v>0</v>
      </c>
      <c r="AL216" s="7">
        <v>0</v>
      </c>
      <c r="AM216" s="7">
        <v>0</v>
      </c>
      <c r="AN216" s="7">
        <v>0</v>
      </c>
      <c r="AO216" s="7">
        <v>0</v>
      </c>
      <c r="AP216" s="7">
        <v>0</v>
      </c>
      <c r="AQ216" s="7">
        <v>0</v>
      </c>
      <c r="AR216" s="7">
        <v>0</v>
      </c>
      <c r="AS216" s="7">
        <v>0</v>
      </c>
      <c r="AT216" s="7">
        <v>0</v>
      </c>
      <c r="AU216" s="7">
        <v>0</v>
      </c>
      <c r="AV216" s="7">
        <v>0</v>
      </c>
      <c r="AW216" s="7">
        <v>0</v>
      </c>
      <c r="AX216" s="7">
        <v>0</v>
      </c>
      <c r="AY216" s="7">
        <v>0</v>
      </c>
      <c r="AZ216" s="7">
        <v>0</v>
      </c>
      <c r="BA216" s="7">
        <v>0</v>
      </c>
      <c r="BB216" s="7">
        <v>0</v>
      </c>
      <c r="BC216" s="7">
        <v>0</v>
      </c>
      <c r="BD216" s="7">
        <v>0</v>
      </c>
      <c r="BE216" s="7">
        <v>0</v>
      </c>
      <c r="BF216" s="7">
        <v>0</v>
      </c>
      <c r="BG216" s="7">
        <v>0</v>
      </c>
      <c r="BH216" s="7">
        <v>0</v>
      </c>
      <c r="BI216" s="7">
        <v>0</v>
      </c>
      <c r="BJ216" s="7">
        <v>0</v>
      </c>
    </row>
    <row r="217" spans="1:62" x14ac:dyDescent="0.35">
      <c r="A217" s="38" t="s">
        <v>1130</v>
      </c>
      <c r="B217" s="38" t="s">
        <v>1951</v>
      </c>
      <c r="C217" s="38">
        <v>159</v>
      </c>
      <c r="D217" s="38" t="s">
        <v>1952</v>
      </c>
      <c r="E217" s="38" t="s">
        <v>1636</v>
      </c>
      <c r="F217" s="38" t="s">
        <v>596</v>
      </c>
      <c r="G217" s="38" t="s">
        <v>472</v>
      </c>
      <c r="H217" s="38">
        <v>0</v>
      </c>
      <c r="I217" s="39">
        <v>0</v>
      </c>
      <c r="J217" s="38">
        <v>0</v>
      </c>
      <c r="K217" s="38">
        <v>0</v>
      </c>
      <c r="L217" s="39">
        <v>0</v>
      </c>
      <c r="M217" s="7">
        <v>2.83E-6</v>
      </c>
      <c r="N217" s="7">
        <v>5.66E-6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7">
        <v>0</v>
      </c>
      <c r="U217" s="7">
        <v>0</v>
      </c>
      <c r="V217" s="7">
        <v>0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7">
        <v>0</v>
      </c>
      <c r="AK217" s="7">
        <v>0</v>
      </c>
      <c r="AL217" s="7">
        <v>0</v>
      </c>
      <c r="AM217" s="7">
        <v>0</v>
      </c>
      <c r="AN217" s="7">
        <v>0</v>
      </c>
      <c r="AO217" s="7">
        <v>0</v>
      </c>
      <c r="AP217" s="7">
        <v>0</v>
      </c>
      <c r="AQ217" s="7">
        <v>0</v>
      </c>
      <c r="AR217" s="7">
        <v>0</v>
      </c>
      <c r="AS217" s="7">
        <v>0</v>
      </c>
      <c r="AT217" s="7">
        <v>0</v>
      </c>
      <c r="AU217" s="7">
        <v>0</v>
      </c>
      <c r="AV217" s="7">
        <v>0</v>
      </c>
      <c r="AW217" s="7">
        <v>0</v>
      </c>
      <c r="AX217" s="7">
        <v>0</v>
      </c>
      <c r="AY217" s="7">
        <v>0</v>
      </c>
      <c r="AZ217" s="7">
        <v>0</v>
      </c>
      <c r="BA217" s="7">
        <v>0</v>
      </c>
      <c r="BB217" s="7">
        <v>0</v>
      </c>
      <c r="BC217" s="7">
        <v>0</v>
      </c>
      <c r="BD217" s="7">
        <v>0</v>
      </c>
      <c r="BE217" s="7">
        <v>0</v>
      </c>
      <c r="BF217" s="7">
        <v>0</v>
      </c>
      <c r="BG217" s="7">
        <v>0</v>
      </c>
      <c r="BH217" s="7">
        <v>0</v>
      </c>
      <c r="BI217" s="7">
        <v>0</v>
      </c>
      <c r="BJ217" s="7">
        <v>0</v>
      </c>
    </row>
    <row r="218" spans="1:62" x14ac:dyDescent="0.35">
      <c r="A218" s="38" t="s">
        <v>1133</v>
      </c>
      <c r="B218" s="38" t="s">
        <v>1953</v>
      </c>
      <c r="C218" s="38">
        <v>161</v>
      </c>
      <c r="D218" s="38" t="s">
        <v>1255</v>
      </c>
      <c r="E218" s="38" t="s">
        <v>1636</v>
      </c>
      <c r="F218" s="38" t="s">
        <v>596</v>
      </c>
      <c r="G218" s="38" t="s">
        <v>472</v>
      </c>
      <c r="H218" s="38">
        <v>0</v>
      </c>
      <c r="I218" s="39">
        <v>0</v>
      </c>
      <c r="J218" s="38">
        <v>0</v>
      </c>
      <c r="K218" s="38">
        <v>0</v>
      </c>
      <c r="L218" s="39">
        <v>0</v>
      </c>
      <c r="M218" s="7">
        <v>0</v>
      </c>
      <c r="N218" s="7">
        <v>0</v>
      </c>
      <c r="O218" s="7">
        <v>0</v>
      </c>
      <c r="P218" s="7">
        <v>0</v>
      </c>
      <c r="Q218" s="7">
        <v>0</v>
      </c>
      <c r="R218" s="7">
        <v>0</v>
      </c>
      <c r="S218" s="7">
        <v>0</v>
      </c>
      <c r="T218" s="7">
        <v>0</v>
      </c>
      <c r="U218" s="7">
        <v>0</v>
      </c>
      <c r="V218" s="7">
        <v>0</v>
      </c>
      <c r="W218" s="7">
        <v>0</v>
      </c>
      <c r="X218" s="7">
        <v>0</v>
      </c>
      <c r="Y218" s="7">
        <v>0</v>
      </c>
      <c r="Z218" s="7">
        <v>0</v>
      </c>
      <c r="AA218" s="7">
        <v>0</v>
      </c>
      <c r="AB218" s="7">
        <v>0</v>
      </c>
      <c r="AC218" s="7">
        <v>0</v>
      </c>
      <c r="AD218" s="7">
        <v>0</v>
      </c>
      <c r="AE218" s="7">
        <v>0</v>
      </c>
      <c r="AF218" s="7">
        <v>0</v>
      </c>
      <c r="AG218" s="7">
        <v>0</v>
      </c>
      <c r="AH218" s="7">
        <v>0</v>
      </c>
      <c r="AI218" s="7">
        <v>0</v>
      </c>
      <c r="AJ218" s="7">
        <v>0</v>
      </c>
      <c r="AK218" s="7">
        <v>0</v>
      </c>
      <c r="AL218" s="7">
        <v>0</v>
      </c>
      <c r="AM218" s="7">
        <v>0</v>
      </c>
      <c r="AN218" s="7">
        <v>0</v>
      </c>
      <c r="AO218" s="7">
        <v>0</v>
      </c>
      <c r="AP218" s="7">
        <v>0</v>
      </c>
      <c r="AQ218" s="7">
        <v>0</v>
      </c>
      <c r="AR218" s="7">
        <v>0</v>
      </c>
      <c r="AS218" s="7">
        <v>0</v>
      </c>
      <c r="AT218" s="7">
        <v>0</v>
      </c>
      <c r="AU218" s="7">
        <v>0</v>
      </c>
      <c r="AV218" s="7">
        <v>0</v>
      </c>
      <c r="AW218" s="7">
        <v>0</v>
      </c>
      <c r="AX218" s="7">
        <v>0</v>
      </c>
      <c r="AY218" s="7">
        <v>0</v>
      </c>
      <c r="AZ218" s="7">
        <v>0</v>
      </c>
      <c r="BA218" s="7">
        <v>0</v>
      </c>
      <c r="BB218" s="7">
        <v>0</v>
      </c>
      <c r="BC218" s="7">
        <v>0</v>
      </c>
      <c r="BD218" s="7">
        <v>0</v>
      </c>
      <c r="BE218" s="7">
        <v>0</v>
      </c>
      <c r="BF218" s="7">
        <v>0</v>
      </c>
      <c r="BG218" s="7">
        <v>0</v>
      </c>
      <c r="BH218" s="7">
        <v>0</v>
      </c>
      <c r="BI218" s="7">
        <v>0</v>
      </c>
      <c r="BJ218" s="7">
        <v>0</v>
      </c>
    </row>
    <row r="219" spans="1:62" x14ac:dyDescent="0.35">
      <c r="A219" s="38" t="s">
        <v>1136</v>
      </c>
      <c r="B219" s="38" t="s">
        <v>1954</v>
      </c>
      <c r="C219" s="38">
        <v>162</v>
      </c>
      <c r="D219" s="38" t="s">
        <v>1955</v>
      </c>
      <c r="E219" s="38" t="s">
        <v>1636</v>
      </c>
      <c r="F219" s="38" t="s">
        <v>596</v>
      </c>
      <c r="G219" s="38" t="s">
        <v>472</v>
      </c>
      <c r="H219" s="38">
        <v>0</v>
      </c>
      <c r="I219" s="39">
        <v>0</v>
      </c>
      <c r="J219" s="38">
        <v>0</v>
      </c>
      <c r="K219" s="38">
        <v>0</v>
      </c>
      <c r="L219" s="39">
        <v>0</v>
      </c>
      <c r="M219" s="7">
        <v>2.12E-6</v>
      </c>
      <c r="N219" s="7">
        <v>4.2400000000000001E-6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7">
        <v>0</v>
      </c>
      <c r="U219" s="7">
        <v>0</v>
      </c>
      <c r="V219" s="7">
        <v>0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7">
        <v>0</v>
      </c>
      <c r="AK219" s="7">
        <v>0</v>
      </c>
      <c r="AL219" s="7">
        <v>0</v>
      </c>
      <c r="AM219" s="7">
        <v>0</v>
      </c>
      <c r="AN219" s="7">
        <v>0</v>
      </c>
      <c r="AO219" s="7">
        <v>0</v>
      </c>
      <c r="AP219" s="7">
        <v>0</v>
      </c>
      <c r="AQ219" s="7">
        <v>0</v>
      </c>
      <c r="AR219" s="7">
        <v>0</v>
      </c>
      <c r="AS219" s="7">
        <v>0</v>
      </c>
      <c r="AT219" s="7">
        <v>0</v>
      </c>
      <c r="AU219" s="7">
        <v>0</v>
      </c>
      <c r="AV219" s="7">
        <v>0</v>
      </c>
      <c r="AW219" s="7">
        <v>0</v>
      </c>
      <c r="AX219" s="7">
        <v>0</v>
      </c>
      <c r="AY219" s="7">
        <v>0</v>
      </c>
      <c r="AZ219" s="7">
        <v>0</v>
      </c>
      <c r="BA219" s="7">
        <v>0</v>
      </c>
      <c r="BB219" s="7">
        <v>0</v>
      </c>
      <c r="BC219" s="7">
        <v>0</v>
      </c>
      <c r="BD219" s="7">
        <v>0</v>
      </c>
      <c r="BE219" s="7">
        <v>0</v>
      </c>
      <c r="BF219" s="7">
        <v>0</v>
      </c>
      <c r="BG219" s="7">
        <v>0</v>
      </c>
      <c r="BH219" s="7">
        <v>0</v>
      </c>
      <c r="BI219" s="7">
        <v>0</v>
      </c>
      <c r="BJ219" s="7">
        <v>0</v>
      </c>
    </row>
    <row r="220" spans="1:62" x14ac:dyDescent="0.35">
      <c r="A220" s="38" t="s">
        <v>1139</v>
      </c>
      <c r="B220" s="38" t="s">
        <v>1956</v>
      </c>
      <c r="C220" s="38">
        <v>164</v>
      </c>
      <c r="D220" s="38" t="s">
        <v>1957</v>
      </c>
      <c r="E220" s="38" t="s">
        <v>1636</v>
      </c>
      <c r="F220" s="38" t="s">
        <v>602</v>
      </c>
      <c r="G220" s="38" t="s">
        <v>472</v>
      </c>
      <c r="H220" s="38">
        <v>0</v>
      </c>
      <c r="I220" s="39">
        <v>0</v>
      </c>
      <c r="J220" s="38">
        <v>0</v>
      </c>
      <c r="K220" s="38">
        <v>0</v>
      </c>
      <c r="L220" s="39">
        <v>0</v>
      </c>
      <c r="M220" s="7">
        <v>7.0999999999999998E-7</v>
      </c>
      <c r="N220" s="7">
        <v>1.42E-6</v>
      </c>
      <c r="O220" s="7">
        <v>0</v>
      </c>
      <c r="P220" s="7">
        <v>0</v>
      </c>
      <c r="Q220" s="7">
        <v>0</v>
      </c>
      <c r="R220" s="7">
        <v>0</v>
      </c>
      <c r="S220" s="7">
        <v>0</v>
      </c>
      <c r="T220" s="7">
        <v>0</v>
      </c>
      <c r="U220" s="7">
        <v>0</v>
      </c>
      <c r="V220" s="7">
        <v>0</v>
      </c>
      <c r="W220" s="7">
        <v>0</v>
      </c>
      <c r="X220" s="7">
        <v>0</v>
      </c>
      <c r="Y220" s="7">
        <v>0</v>
      </c>
      <c r="Z220" s="7">
        <v>0</v>
      </c>
      <c r="AA220" s="7">
        <v>0</v>
      </c>
      <c r="AB220" s="7">
        <v>0</v>
      </c>
      <c r="AC220" s="7">
        <v>0</v>
      </c>
      <c r="AD220" s="7">
        <v>0</v>
      </c>
      <c r="AE220" s="7">
        <v>0</v>
      </c>
      <c r="AF220" s="7">
        <v>0</v>
      </c>
      <c r="AG220" s="7">
        <v>0</v>
      </c>
      <c r="AH220" s="7">
        <v>0</v>
      </c>
      <c r="AI220" s="7">
        <v>0</v>
      </c>
      <c r="AJ220" s="7">
        <v>0</v>
      </c>
      <c r="AK220" s="7">
        <v>0</v>
      </c>
      <c r="AL220" s="7">
        <v>0</v>
      </c>
      <c r="AM220" s="7">
        <v>0</v>
      </c>
      <c r="AN220" s="7">
        <v>0</v>
      </c>
      <c r="AO220" s="7">
        <v>0</v>
      </c>
      <c r="AP220" s="7">
        <v>0</v>
      </c>
      <c r="AQ220" s="7">
        <v>0</v>
      </c>
      <c r="AR220" s="7">
        <v>0</v>
      </c>
      <c r="AS220" s="7">
        <v>0</v>
      </c>
      <c r="AT220" s="7">
        <v>0</v>
      </c>
      <c r="AU220" s="7">
        <v>0</v>
      </c>
      <c r="AV220" s="7">
        <v>0</v>
      </c>
      <c r="AW220" s="7">
        <v>0</v>
      </c>
      <c r="AX220" s="7">
        <v>0</v>
      </c>
      <c r="AY220" s="7">
        <v>0</v>
      </c>
      <c r="AZ220" s="7">
        <v>0</v>
      </c>
      <c r="BA220" s="7">
        <v>0</v>
      </c>
      <c r="BB220" s="7">
        <v>0</v>
      </c>
      <c r="BC220" s="7">
        <v>0</v>
      </c>
      <c r="BD220" s="7">
        <v>0</v>
      </c>
      <c r="BE220" s="7">
        <v>0</v>
      </c>
      <c r="BF220" s="7">
        <v>0</v>
      </c>
      <c r="BG220" s="7">
        <v>0</v>
      </c>
      <c r="BH220" s="7">
        <v>0</v>
      </c>
      <c r="BI220" s="7">
        <v>0</v>
      </c>
      <c r="BJ220" s="7">
        <v>0</v>
      </c>
    </row>
    <row r="221" spans="1:62" x14ac:dyDescent="0.35">
      <c r="A221" s="38" t="s">
        <v>1142</v>
      </c>
      <c r="B221" s="38" t="s">
        <v>1958</v>
      </c>
      <c r="C221" s="38">
        <v>165</v>
      </c>
      <c r="D221" s="38" t="s">
        <v>1959</v>
      </c>
      <c r="E221" s="38" t="s">
        <v>1636</v>
      </c>
      <c r="F221" s="38" t="s">
        <v>602</v>
      </c>
      <c r="G221" s="38" t="s">
        <v>472</v>
      </c>
      <c r="H221" s="38">
        <v>0</v>
      </c>
      <c r="I221" s="39">
        <v>0</v>
      </c>
      <c r="J221" s="38">
        <v>0</v>
      </c>
      <c r="K221" s="38">
        <v>0</v>
      </c>
      <c r="L221" s="39">
        <v>0</v>
      </c>
      <c r="M221" s="7">
        <v>2.12E-6</v>
      </c>
      <c r="N221" s="7">
        <v>4.2400000000000001E-6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7">
        <v>0</v>
      </c>
      <c r="U221" s="7">
        <v>0</v>
      </c>
      <c r="V221" s="7">
        <v>0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7">
        <v>0</v>
      </c>
      <c r="AK221" s="7">
        <v>0</v>
      </c>
      <c r="AL221" s="7">
        <v>0</v>
      </c>
      <c r="AM221" s="7">
        <v>0</v>
      </c>
      <c r="AN221" s="7">
        <v>0</v>
      </c>
      <c r="AO221" s="7">
        <v>0</v>
      </c>
      <c r="AP221" s="7">
        <v>0</v>
      </c>
      <c r="AQ221" s="7">
        <v>0</v>
      </c>
      <c r="AR221" s="7">
        <v>0</v>
      </c>
      <c r="AS221" s="7">
        <v>0</v>
      </c>
      <c r="AT221" s="7">
        <v>0</v>
      </c>
      <c r="AU221" s="7">
        <v>0</v>
      </c>
      <c r="AV221" s="7">
        <v>0</v>
      </c>
      <c r="AW221" s="7">
        <v>0</v>
      </c>
      <c r="AX221" s="7">
        <v>0</v>
      </c>
      <c r="AY221" s="7">
        <v>0</v>
      </c>
      <c r="AZ221" s="7">
        <v>0</v>
      </c>
      <c r="BA221" s="7">
        <v>0</v>
      </c>
      <c r="BB221" s="7">
        <v>0</v>
      </c>
      <c r="BC221" s="7">
        <v>0</v>
      </c>
      <c r="BD221" s="7">
        <v>0</v>
      </c>
      <c r="BE221" s="7">
        <v>0</v>
      </c>
      <c r="BF221" s="7">
        <v>0</v>
      </c>
      <c r="BG221" s="7">
        <v>0</v>
      </c>
      <c r="BH221" s="7">
        <v>0</v>
      </c>
      <c r="BI221" s="7">
        <v>0</v>
      </c>
      <c r="BJ221" s="7">
        <v>0</v>
      </c>
    </row>
    <row r="222" spans="1:62" x14ac:dyDescent="0.35">
      <c r="A222" s="38" t="s">
        <v>1145</v>
      </c>
      <c r="B222" s="38" t="s">
        <v>1960</v>
      </c>
      <c r="C222" s="38">
        <v>166</v>
      </c>
      <c r="D222" s="38" t="s">
        <v>1961</v>
      </c>
      <c r="E222" s="38" t="s">
        <v>1636</v>
      </c>
      <c r="F222" s="38" t="s">
        <v>602</v>
      </c>
      <c r="G222" s="38" t="s">
        <v>472</v>
      </c>
      <c r="H222" s="38">
        <v>0</v>
      </c>
      <c r="I222" s="39">
        <v>0</v>
      </c>
      <c r="J222" s="38">
        <v>0</v>
      </c>
      <c r="K222" s="38">
        <v>0</v>
      </c>
      <c r="L222" s="39">
        <v>0</v>
      </c>
      <c r="M222" s="7">
        <v>7.0999999999999998E-7</v>
      </c>
      <c r="N222" s="7">
        <v>1.42E-6</v>
      </c>
      <c r="O222" s="7">
        <v>0</v>
      </c>
      <c r="P222" s="7">
        <v>0</v>
      </c>
      <c r="Q222" s="7">
        <v>0</v>
      </c>
      <c r="R222" s="7">
        <v>0</v>
      </c>
      <c r="S222" s="7">
        <v>0</v>
      </c>
      <c r="T222" s="7">
        <v>0</v>
      </c>
      <c r="U222" s="7">
        <v>0</v>
      </c>
      <c r="V222" s="7">
        <v>0</v>
      </c>
      <c r="W222" s="7">
        <v>0</v>
      </c>
      <c r="X222" s="7">
        <v>0</v>
      </c>
      <c r="Y222" s="7">
        <v>0</v>
      </c>
      <c r="Z222" s="7">
        <v>0</v>
      </c>
      <c r="AA222" s="7">
        <v>0</v>
      </c>
      <c r="AB222" s="7">
        <v>0</v>
      </c>
      <c r="AC222" s="7">
        <v>0</v>
      </c>
      <c r="AD222" s="7">
        <v>0</v>
      </c>
      <c r="AE222" s="7">
        <v>0</v>
      </c>
      <c r="AF222" s="7">
        <v>0</v>
      </c>
      <c r="AG222" s="7">
        <v>0</v>
      </c>
      <c r="AH222" s="7">
        <v>0</v>
      </c>
      <c r="AI222" s="7">
        <v>0</v>
      </c>
      <c r="AJ222" s="7">
        <v>0</v>
      </c>
      <c r="AK222" s="7">
        <v>0</v>
      </c>
      <c r="AL222" s="7">
        <v>0</v>
      </c>
      <c r="AM222" s="7">
        <v>0</v>
      </c>
      <c r="AN222" s="7">
        <v>0</v>
      </c>
      <c r="AO222" s="7">
        <v>0</v>
      </c>
      <c r="AP222" s="7">
        <v>0</v>
      </c>
      <c r="AQ222" s="7">
        <v>0</v>
      </c>
      <c r="AR222" s="7">
        <v>0</v>
      </c>
      <c r="AS222" s="7">
        <v>0</v>
      </c>
      <c r="AT222" s="7">
        <v>0</v>
      </c>
      <c r="AU222" s="7">
        <v>0</v>
      </c>
      <c r="AV222" s="7">
        <v>0</v>
      </c>
      <c r="AW222" s="7">
        <v>0</v>
      </c>
      <c r="AX222" s="7">
        <v>0</v>
      </c>
      <c r="AY222" s="7">
        <v>0</v>
      </c>
      <c r="AZ222" s="7">
        <v>0</v>
      </c>
      <c r="BA222" s="7">
        <v>0</v>
      </c>
      <c r="BB222" s="7">
        <v>0</v>
      </c>
      <c r="BC222" s="7">
        <v>0</v>
      </c>
      <c r="BD222" s="7">
        <v>0</v>
      </c>
      <c r="BE222" s="7">
        <v>0</v>
      </c>
      <c r="BF222" s="7">
        <v>0</v>
      </c>
      <c r="BG222" s="7">
        <v>0</v>
      </c>
      <c r="BH222" s="7">
        <v>0</v>
      </c>
      <c r="BI222" s="7">
        <v>0</v>
      </c>
      <c r="BJ222" s="7">
        <v>0</v>
      </c>
    </row>
    <row r="223" spans="1:62" x14ac:dyDescent="0.35">
      <c r="A223" s="38" t="s">
        <v>1148</v>
      </c>
      <c r="B223" s="38" t="s">
        <v>1962</v>
      </c>
      <c r="C223" s="38">
        <v>167</v>
      </c>
      <c r="D223" s="38" t="s">
        <v>1963</v>
      </c>
      <c r="E223" s="38" t="s">
        <v>1636</v>
      </c>
      <c r="F223" s="38" t="s">
        <v>602</v>
      </c>
      <c r="G223" s="38" t="s">
        <v>472</v>
      </c>
      <c r="H223" s="38">
        <v>0</v>
      </c>
      <c r="I223" s="39">
        <v>0</v>
      </c>
      <c r="J223" s="38">
        <v>0</v>
      </c>
      <c r="K223" s="38">
        <v>0</v>
      </c>
      <c r="L223" s="39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7">
        <v>0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7">
        <v>0</v>
      </c>
      <c r="AK223" s="7">
        <v>0</v>
      </c>
      <c r="AL223" s="7">
        <v>0</v>
      </c>
      <c r="AM223" s="7">
        <v>0</v>
      </c>
      <c r="AN223" s="7">
        <v>0</v>
      </c>
      <c r="AO223" s="7">
        <v>0</v>
      </c>
      <c r="AP223" s="7">
        <v>0</v>
      </c>
      <c r="AQ223" s="7">
        <v>0</v>
      </c>
      <c r="AR223" s="7">
        <v>0</v>
      </c>
      <c r="AS223" s="7">
        <v>0</v>
      </c>
      <c r="AT223" s="7">
        <v>0</v>
      </c>
      <c r="AU223" s="7">
        <v>0</v>
      </c>
      <c r="AV223" s="7">
        <v>0</v>
      </c>
      <c r="AW223" s="7">
        <v>0</v>
      </c>
      <c r="AX223" s="7">
        <v>0</v>
      </c>
      <c r="AY223" s="7">
        <v>0</v>
      </c>
      <c r="AZ223" s="7">
        <v>0</v>
      </c>
      <c r="BA223" s="7">
        <v>0</v>
      </c>
      <c r="BB223" s="7">
        <v>0</v>
      </c>
      <c r="BC223" s="7">
        <v>0</v>
      </c>
      <c r="BD223" s="7">
        <v>0</v>
      </c>
      <c r="BE223" s="7">
        <v>0</v>
      </c>
      <c r="BF223" s="7">
        <v>0</v>
      </c>
      <c r="BG223" s="7">
        <v>0</v>
      </c>
      <c r="BH223" s="7">
        <v>0</v>
      </c>
      <c r="BI223" s="7">
        <v>0</v>
      </c>
      <c r="BJ223" s="7">
        <v>0</v>
      </c>
    </row>
    <row r="224" spans="1:62" x14ac:dyDescent="0.35">
      <c r="A224" s="38" t="s">
        <v>1151</v>
      </c>
      <c r="B224" s="38" t="s">
        <v>1964</v>
      </c>
      <c r="C224" s="38">
        <v>168</v>
      </c>
      <c r="D224" s="38" t="s">
        <v>1965</v>
      </c>
      <c r="E224" s="38" t="s">
        <v>1636</v>
      </c>
      <c r="F224" s="38" t="s">
        <v>604</v>
      </c>
      <c r="G224" s="38" t="s">
        <v>472</v>
      </c>
      <c r="H224" s="38">
        <v>0</v>
      </c>
      <c r="I224" s="39">
        <v>0</v>
      </c>
      <c r="J224" s="38">
        <v>0</v>
      </c>
      <c r="K224" s="38">
        <v>0</v>
      </c>
      <c r="L224" s="39">
        <v>0</v>
      </c>
      <c r="M224" s="7">
        <v>2.12E-6</v>
      </c>
      <c r="N224" s="7">
        <v>4.2400000000000001E-6</v>
      </c>
      <c r="O224" s="7">
        <v>0</v>
      </c>
      <c r="P224" s="7">
        <v>0</v>
      </c>
      <c r="Q224" s="7">
        <v>0</v>
      </c>
      <c r="R224" s="7">
        <v>0</v>
      </c>
      <c r="S224" s="7">
        <v>0</v>
      </c>
      <c r="T224" s="7">
        <v>0</v>
      </c>
      <c r="U224" s="7">
        <v>0</v>
      </c>
      <c r="V224" s="7">
        <v>0</v>
      </c>
      <c r="W224" s="7">
        <v>0</v>
      </c>
      <c r="X224" s="7">
        <v>0</v>
      </c>
      <c r="Y224" s="7">
        <v>0</v>
      </c>
      <c r="Z224" s="7">
        <v>0</v>
      </c>
      <c r="AA224" s="7">
        <v>0</v>
      </c>
      <c r="AB224" s="7">
        <v>0</v>
      </c>
      <c r="AC224" s="7">
        <v>0</v>
      </c>
      <c r="AD224" s="7">
        <v>0</v>
      </c>
      <c r="AE224" s="7">
        <v>0</v>
      </c>
      <c r="AF224" s="7">
        <v>0</v>
      </c>
      <c r="AG224" s="7">
        <v>0</v>
      </c>
      <c r="AH224" s="7">
        <v>0</v>
      </c>
      <c r="AI224" s="7">
        <v>0</v>
      </c>
      <c r="AJ224" s="7">
        <v>0</v>
      </c>
      <c r="AK224" s="7">
        <v>0</v>
      </c>
      <c r="AL224" s="7">
        <v>0</v>
      </c>
      <c r="AM224" s="7">
        <v>0</v>
      </c>
      <c r="AN224" s="7">
        <v>0</v>
      </c>
      <c r="AO224" s="7">
        <v>0</v>
      </c>
      <c r="AP224" s="7">
        <v>0</v>
      </c>
      <c r="AQ224" s="7">
        <v>0</v>
      </c>
      <c r="AR224" s="7">
        <v>0</v>
      </c>
      <c r="AS224" s="7">
        <v>0</v>
      </c>
      <c r="AT224" s="7">
        <v>0</v>
      </c>
      <c r="AU224" s="7">
        <v>0</v>
      </c>
      <c r="AV224" s="7">
        <v>0</v>
      </c>
      <c r="AW224" s="7">
        <v>0</v>
      </c>
      <c r="AX224" s="7">
        <v>0</v>
      </c>
      <c r="AY224" s="7">
        <v>0</v>
      </c>
      <c r="AZ224" s="7">
        <v>0</v>
      </c>
      <c r="BA224" s="7">
        <v>0</v>
      </c>
      <c r="BB224" s="7">
        <v>0</v>
      </c>
      <c r="BC224" s="7">
        <v>0</v>
      </c>
      <c r="BD224" s="7">
        <v>0</v>
      </c>
      <c r="BE224" s="7">
        <v>0</v>
      </c>
      <c r="BF224" s="7">
        <v>0</v>
      </c>
      <c r="BG224" s="7">
        <v>0</v>
      </c>
      <c r="BH224" s="7">
        <v>0</v>
      </c>
      <c r="BI224" s="7">
        <v>0</v>
      </c>
      <c r="BJ224" s="7">
        <v>0</v>
      </c>
    </row>
    <row r="225" spans="1:62" x14ac:dyDescent="0.35">
      <c r="A225" s="38" t="s">
        <v>1154</v>
      </c>
      <c r="B225" s="38" t="s">
        <v>1966</v>
      </c>
      <c r="C225" s="38">
        <v>169</v>
      </c>
      <c r="D225" s="38" t="s">
        <v>1967</v>
      </c>
      <c r="E225" s="38" t="s">
        <v>1636</v>
      </c>
      <c r="F225" s="38" t="s">
        <v>596</v>
      </c>
      <c r="G225" s="38" t="s">
        <v>472</v>
      </c>
      <c r="H225" s="38">
        <v>0</v>
      </c>
      <c r="I225" s="39">
        <v>0</v>
      </c>
      <c r="J225" s="38">
        <v>0</v>
      </c>
      <c r="K225" s="38">
        <v>0</v>
      </c>
      <c r="L225" s="39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7">
        <v>0</v>
      </c>
      <c r="U225" s="7">
        <v>0</v>
      </c>
      <c r="V225" s="7">
        <v>0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7">
        <v>0</v>
      </c>
      <c r="AK225" s="7">
        <v>0</v>
      </c>
      <c r="AL225" s="7">
        <v>0</v>
      </c>
      <c r="AM225" s="7">
        <v>0</v>
      </c>
      <c r="AN225" s="7">
        <v>0</v>
      </c>
      <c r="AO225" s="7">
        <v>0</v>
      </c>
      <c r="AP225" s="7">
        <v>0</v>
      </c>
      <c r="AQ225" s="7">
        <v>0</v>
      </c>
      <c r="AR225" s="7">
        <v>0</v>
      </c>
      <c r="AS225" s="7">
        <v>0</v>
      </c>
      <c r="AT225" s="7">
        <v>0</v>
      </c>
      <c r="AU225" s="7">
        <v>0</v>
      </c>
      <c r="AV225" s="7">
        <v>0</v>
      </c>
      <c r="AW225" s="7">
        <v>0</v>
      </c>
      <c r="AX225" s="7">
        <v>0</v>
      </c>
      <c r="AY225" s="7">
        <v>0</v>
      </c>
      <c r="AZ225" s="7">
        <v>0</v>
      </c>
      <c r="BA225" s="7">
        <v>0</v>
      </c>
      <c r="BB225" s="7">
        <v>0</v>
      </c>
      <c r="BC225" s="7">
        <v>0</v>
      </c>
      <c r="BD225" s="7">
        <v>0</v>
      </c>
      <c r="BE225" s="7">
        <v>0</v>
      </c>
      <c r="BF225" s="7">
        <v>0</v>
      </c>
      <c r="BG225" s="7">
        <v>0</v>
      </c>
      <c r="BH225" s="7">
        <v>0</v>
      </c>
      <c r="BI225" s="7">
        <v>0</v>
      </c>
      <c r="BJ225" s="7">
        <v>0</v>
      </c>
    </row>
    <row r="226" spans="1:62" x14ac:dyDescent="0.35">
      <c r="A226" s="38" t="s">
        <v>1157</v>
      </c>
      <c r="B226" s="38" t="s">
        <v>1968</v>
      </c>
      <c r="C226" s="38">
        <v>170</v>
      </c>
      <c r="D226" s="38" t="s">
        <v>1399</v>
      </c>
      <c r="E226" s="38" t="s">
        <v>1636</v>
      </c>
      <c r="F226" s="38" t="s">
        <v>596</v>
      </c>
      <c r="G226" s="38" t="s">
        <v>472</v>
      </c>
      <c r="H226" s="38">
        <v>0</v>
      </c>
      <c r="I226" s="39">
        <v>0</v>
      </c>
      <c r="J226" s="38">
        <v>0</v>
      </c>
      <c r="K226" s="38">
        <v>0</v>
      </c>
      <c r="L226" s="39">
        <v>0</v>
      </c>
      <c r="M226" s="7">
        <v>7.0999999999999998E-7</v>
      </c>
      <c r="N226" s="7">
        <v>1.42E-6</v>
      </c>
      <c r="O226" s="7">
        <v>0</v>
      </c>
      <c r="P226" s="7">
        <v>0</v>
      </c>
      <c r="Q226" s="7">
        <v>0</v>
      </c>
      <c r="R226" s="7">
        <v>0</v>
      </c>
      <c r="S226" s="7">
        <v>0</v>
      </c>
      <c r="T226" s="7">
        <v>0</v>
      </c>
      <c r="U226" s="7">
        <v>0</v>
      </c>
      <c r="V226" s="7">
        <v>0</v>
      </c>
      <c r="W226" s="7">
        <v>0</v>
      </c>
      <c r="X226" s="7">
        <v>0</v>
      </c>
      <c r="Y226" s="7">
        <v>0</v>
      </c>
      <c r="Z226" s="7">
        <v>0</v>
      </c>
      <c r="AA226" s="7">
        <v>0</v>
      </c>
      <c r="AB226" s="7">
        <v>0</v>
      </c>
      <c r="AC226" s="7">
        <v>0</v>
      </c>
      <c r="AD226" s="7">
        <v>0</v>
      </c>
      <c r="AE226" s="7">
        <v>0</v>
      </c>
      <c r="AF226" s="7">
        <v>0</v>
      </c>
      <c r="AG226" s="7">
        <v>0</v>
      </c>
      <c r="AH226" s="7">
        <v>0</v>
      </c>
      <c r="AI226" s="7">
        <v>0</v>
      </c>
      <c r="AJ226" s="7">
        <v>0</v>
      </c>
      <c r="AK226" s="7">
        <v>0</v>
      </c>
      <c r="AL226" s="7">
        <v>0</v>
      </c>
      <c r="AM226" s="7">
        <v>0</v>
      </c>
      <c r="AN226" s="7">
        <v>0</v>
      </c>
      <c r="AO226" s="7">
        <v>0</v>
      </c>
      <c r="AP226" s="7">
        <v>0</v>
      </c>
      <c r="AQ226" s="7">
        <v>0</v>
      </c>
      <c r="AR226" s="7">
        <v>0</v>
      </c>
      <c r="AS226" s="7">
        <v>0</v>
      </c>
      <c r="AT226" s="7">
        <v>0</v>
      </c>
      <c r="AU226" s="7">
        <v>0</v>
      </c>
      <c r="AV226" s="7">
        <v>0</v>
      </c>
      <c r="AW226" s="7">
        <v>0</v>
      </c>
      <c r="AX226" s="7">
        <v>0</v>
      </c>
      <c r="AY226" s="7">
        <v>0</v>
      </c>
      <c r="AZ226" s="7">
        <v>0</v>
      </c>
      <c r="BA226" s="7">
        <v>0</v>
      </c>
      <c r="BB226" s="7">
        <v>0</v>
      </c>
      <c r="BC226" s="7">
        <v>0</v>
      </c>
      <c r="BD226" s="7">
        <v>0</v>
      </c>
      <c r="BE226" s="7">
        <v>0</v>
      </c>
      <c r="BF226" s="7">
        <v>0</v>
      </c>
      <c r="BG226" s="7">
        <v>0</v>
      </c>
      <c r="BH226" s="7">
        <v>0</v>
      </c>
      <c r="BI226" s="7">
        <v>0</v>
      </c>
      <c r="BJ226" s="7">
        <v>0</v>
      </c>
    </row>
    <row r="227" spans="1:62" x14ac:dyDescent="0.35">
      <c r="A227" s="38" t="s">
        <v>1160</v>
      </c>
      <c r="B227" s="38" t="s">
        <v>1969</v>
      </c>
      <c r="C227" s="38">
        <v>171</v>
      </c>
      <c r="D227" s="38" t="s">
        <v>1258</v>
      </c>
      <c r="E227" s="38" t="s">
        <v>1636</v>
      </c>
      <c r="F227" s="38" t="s">
        <v>596</v>
      </c>
      <c r="G227" s="38" t="s">
        <v>472</v>
      </c>
      <c r="H227" s="38">
        <v>0</v>
      </c>
      <c r="I227" s="39">
        <v>0</v>
      </c>
      <c r="J227" s="38">
        <v>0</v>
      </c>
      <c r="K227" s="38">
        <v>0</v>
      </c>
      <c r="L227" s="39">
        <v>0</v>
      </c>
      <c r="M227" s="7">
        <v>3.5300000000000001E-6</v>
      </c>
      <c r="N227" s="7">
        <v>7.0600000000000002E-6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7">
        <v>0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7">
        <v>0</v>
      </c>
      <c r="AK227" s="7">
        <v>0</v>
      </c>
      <c r="AL227" s="7">
        <v>0</v>
      </c>
      <c r="AM227" s="7">
        <v>0</v>
      </c>
      <c r="AN227" s="7">
        <v>0</v>
      </c>
      <c r="AO227" s="7">
        <v>0</v>
      </c>
      <c r="AP227" s="7">
        <v>0</v>
      </c>
      <c r="AQ227" s="7">
        <v>0</v>
      </c>
      <c r="AR227" s="7">
        <v>0</v>
      </c>
      <c r="AS227" s="7">
        <v>0</v>
      </c>
      <c r="AT227" s="7">
        <v>0</v>
      </c>
      <c r="AU227" s="7">
        <v>0</v>
      </c>
      <c r="AV227" s="7">
        <v>0</v>
      </c>
      <c r="AW227" s="7">
        <v>0</v>
      </c>
      <c r="AX227" s="7">
        <v>0</v>
      </c>
      <c r="AY227" s="7">
        <v>0</v>
      </c>
      <c r="AZ227" s="7">
        <v>0</v>
      </c>
      <c r="BA227" s="7">
        <v>0</v>
      </c>
      <c r="BB227" s="7">
        <v>0</v>
      </c>
      <c r="BC227" s="7">
        <v>0</v>
      </c>
      <c r="BD227" s="7">
        <v>0</v>
      </c>
      <c r="BE227" s="7">
        <v>0</v>
      </c>
      <c r="BF227" s="7">
        <v>0</v>
      </c>
      <c r="BG227" s="7">
        <v>0</v>
      </c>
      <c r="BH227" s="7">
        <v>0</v>
      </c>
      <c r="BI227" s="7">
        <v>0</v>
      </c>
      <c r="BJ227" s="7">
        <v>0</v>
      </c>
    </row>
    <row r="228" spans="1:62" x14ac:dyDescent="0.35">
      <c r="A228" s="38" t="s">
        <v>1163</v>
      </c>
      <c r="B228" s="38" t="s">
        <v>1970</v>
      </c>
      <c r="C228" s="38">
        <v>172</v>
      </c>
      <c r="D228" s="38" t="s">
        <v>1336</v>
      </c>
      <c r="E228" s="38" t="s">
        <v>1636</v>
      </c>
      <c r="F228" s="38" t="s">
        <v>596</v>
      </c>
      <c r="G228" s="38" t="s">
        <v>472</v>
      </c>
      <c r="H228" s="38">
        <v>0</v>
      </c>
      <c r="I228" s="39">
        <v>0</v>
      </c>
      <c r="J228" s="38">
        <v>0</v>
      </c>
      <c r="K228" s="38">
        <v>0</v>
      </c>
      <c r="L228" s="39">
        <v>0</v>
      </c>
      <c r="M228" s="7">
        <v>0</v>
      </c>
      <c r="N228" s="7">
        <v>0</v>
      </c>
      <c r="O228" s="7">
        <v>0</v>
      </c>
      <c r="P228" s="7">
        <v>0</v>
      </c>
      <c r="Q228" s="7">
        <v>0</v>
      </c>
      <c r="R228" s="7">
        <v>0</v>
      </c>
      <c r="S228" s="7">
        <v>0</v>
      </c>
      <c r="T228" s="7">
        <v>0</v>
      </c>
      <c r="U228" s="7">
        <v>0</v>
      </c>
      <c r="V228" s="7">
        <v>0</v>
      </c>
      <c r="W228" s="7">
        <v>0</v>
      </c>
      <c r="X228" s="7">
        <v>0</v>
      </c>
      <c r="Y228" s="7">
        <v>0</v>
      </c>
      <c r="Z228" s="7">
        <v>0</v>
      </c>
      <c r="AA228" s="7">
        <v>0</v>
      </c>
      <c r="AB228" s="7">
        <v>0</v>
      </c>
      <c r="AC228" s="7">
        <v>0</v>
      </c>
      <c r="AD228" s="7">
        <v>0</v>
      </c>
      <c r="AE228" s="7">
        <v>0</v>
      </c>
      <c r="AF228" s="7">
        <v>0</v>
      </c>
      <c r="AG228" s="7">
        <v>0</v>
      </c>
      <c r="AH228" s="7">
        <v>0</v>
      </c>
      <c r="AI228" s="7">
        <v>0</v>
      </c>
      <c r="AJ228" s="7">
        <v>0</v>
      </c>
      <c r="AK228" s="7">
        <v>0</v>
      </c>
      <c r="AL228" s="7">
        <v>0</v>
      </c>
      <c r="AM228" s="7">
        <v>0</v>
      </c>
      <c r="AN228" s="7">
        <v>0</v>
      </c>
      <c r="AO228" s="7">
        <v>0</v>
      </c>
      <c r="AP228" s="7">
        <v>0</v>
      </c>
      <c r="AQ228" s="7">
        <v>0</v>
      </c>
      <c r="AR228" s="7">
        <v>0</v>
      </c>
      <c r="AS228" s="7">
        <v>0</v>
      </c>
      <c r="AT228" s="7">
        <v>0</v>
      </c>
      <c r="AU228" s="7">
        <v>0</v>
      </c>
      <c r="AV228" s="7">
        <v>0</v>
      </c>
      <c r="AW228" s="7">
        <v>0</v>
      </c>
      <c r="AX228" s="7">
        <v>0</v>
      </c>
      <c r="AY228" s="7">
        <v>0</v>
      </c>
      <c r="AZ228" s="7">
        <v>0</v>
      </c>
      <c r="BA228" s="7">
        <v>0</v>
      </c>
      <c r="BB228" s="7">
        <v>0</v>
      </c>
      <c r="BC228" s="7">
        <v>0</v>
      </c>
      <c r="BD228" s="7">
        <v>0</v>
      </c>
      <c r="BE228" s="7">
        <v>0</v>
      </c>
      <c r="BF228" s="7">
        <v>0</v>
      </c>
      <c r="BG228" s="7">
        <v>0</v>
      </c>
      <c r="BH228" s="7">
        <v>0</v>
      </c>
      <c r="BI228" s="7">
        <v>0</v>
      </c>
      <c r="BJ228" s="7">
        <v>0</v>
      </c>
    </row>
    <row r="229" spans="1:62" x14ac:dyDescent="0.35">
      <c r="A229" s="38" t="s">
        <v>1166</v>
      </c>
      <c r="B229" s="38" t="s">
        <v>1971</v>
      </c>
      <c r="C229" s="38">
        <v>173</v>
      </c>
      <c r="D229" s="38" t="s">
        <v>1339</v>
      </c>
      <c r="E229" s="38" t="s">
        <v>1636</v>
      </c>
      <c r="F229" s="38" t="s">
        <v>596</v>
      </c>
      <c r="G229" s="38" t="s">
        <v>472</v>
      </c>
      <c r="H229" s="38">
        <v>0</v>
      </c>
      <c r="I229" s="39">
        <v>0</v>
      </c>
      <c r="J229" s="38">
        <v>0</v>
      </c>
      <c r="K229" s="38">
        <v>0</v>
      </c>
      <c r="L229" s="39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7">
        <v>0</v>
      </c>
      <c r="U229" s="7">
        <v>0</v>
      </c>
      <c r="V229" s="7">
        <v>0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7">
        <v>0</v>
      </c>
      <c r="AK229" s="7">
        <v>0</v>
      </c>
      <c r="AL229" s="7">
        <v>0</v>
      </c>
      <c r="AM229" s="7">
        <v>0</v>
      </c>
      <c r="AN229" s="7">
        <v>0</v>
      </c>
      <c r="AO229" s="7">
        <v>0</v>
      </c>
      <c r="AP229" s="7">
        <v>0</v>
      </c>
      <c r="AQ229" s="7">
        <v>0</v>
      </c>
      <c r="AR229" s="7">
        <v>0</v>
      </c>
      <c r="AS229" s="7">
        <v>0</v>
      </c>
      <c r="AT229" s="7">
        <v>0</v>
      </c>
      <c r="AU229" s="7">
        <v>0</v>
      </c>
      <c r="AV229" s="7">
        <v>0</v>
      </c>
      <c r="AW229" s="7">
        <v>0</v>
      </c>
      <c r="AX229" s="7">
        <v>0</v>
      </c>
      <c r="AY229" s="7">
        <v>0</v>
      </c>
      <c r="AZ229" s="7">
        <v>0</v>
      </c>
      <c r="BA229" s="7">
        <v>0</v>
      </c>
      <c r="BB229" s="7">
        <v>0</v>
      </c>
      <c r="BC229" s="7">
        <v>0</v>
      </c>
      <c r="BD229" s="7">
        <v>0</v>
      </c>
      <c r="BE229" s="7">
        <v>0</v>
      </c>
      <c r="BF229" s="7">
        <v>0</v>
      </c>
      <c r="BG229" s="7">
        <v>0</v>
      </c>
      <c r="BH229" s="7">
        <v>0</v>
      </c>
      <c r="BI229" s="7">
        <v>0</v>
      </c>
      <c r="BJ229" s="7">
        <v>0</v>
      </c>
    </row>
    <row r="230" spans="1:62" x14ac:dyDescent="0.35">
      <c r="A230" s="38" t="s">
        <v>1169</v>
      </c>
      <c r="B230" s="38" t="s">
        <v>1972</v>
      </c>
      <c r="C230" s="38">
        <v>174</v>
      </c>
      <c r="D230" s="38" t="s">
        <v>1333</v>
      </c>
      <c r="E230" s="38" t="s">
        <v>1636</v>
      </c>
      <c r="F230" s="38" t="s">
        <v>596</v>
      </c>
      <c r="G230" s="38" t="s">
        <v>472</v>
      </c>
      <c r="H230" s="38">
        <v>0</v>
      </c>
      <c r="I230" s="39">
        <v>0</v>
      </c>
      <c r="J230" s="38">
        <v>0</v>
      </c>
      <c r="K230" s="38">
        <v>0</v>
      </c>
      <c r="L230" s="39">
        <v>0</v>
      </c>
      <c r="M230" s="7">
        <v>2.12E-6</v>
      </c>
      <c r="N230" s="7">
        <v>4.2400000000000001E-6</v>
      </c>
      <c r="O230" s="7">
        <v>0</v>
      </c>
      <c r="P230" s="7">
        <v>0</v>
      </c>
      <c r="Q230" s="7">
        <v>0</v>
      </c>
      <c r="R230" s="7">
        <v>0</v>
      </c>
      <c r="S230" s="7">
        <v>0</v>
      </c>
      <c r="T230" s="7">
        <v>0</v>
      </c>
      <c r="U230" s="7">
        <v>0</v>
      </c>
      <c r="V230" s="7">
        <v>0</v>
      </c>
      <c r="W230" s="7">
        <v>0</v>
      </c>
      <c r="X230" s="7">
        <v>0</v>
      </c>
      <c r="Y230" s="7">
        <v>0</v>
      </c>
      <c r="Z230" s="7">
        <v>0</v>
      </c>
      <c r="AA230" s="7">
        <v>0</v>
      </c>
      <c r="AB230" s="7">
        <v>0</v>
      </c>
      <c r="AC230" s="7">
        <v>0</v>
      </c>
      <c r="AD230" s="7">
        <v>0</v>
      </c>
      <c r="AE230" s="7">
        <v>0</v>
      </c>
      <c r="AF230" s="7">
        <v>0</v>
      </c>
      <c r="AG230" s="7">
        <v>0</v>
      </c>
      <c r="AH230" s="7">
        <v>0</v>
      </c>
      <c r="AI230" s="7">
        <v>0</v>
      </c>
      <c r="AJ230" s="7">
        <v>0</v>
      </c>
      <c r="AK230" s="7">
        <v>0</v>
      </c>
      <c r="AL230" s="7">
        <v>0</v>
      </c>
      <c r="AM230" s="7">
        <v>0</v>
      </c>
      <c r="AN230" s="7">
        <v>0</v>
      </c>
      <c r="AO230" s="7">
        <v>0</v>
      </c>
      <c r="AP230" s="7">
        <v>0</v>
      </c>
      <c r="AQ230" s="7">
        <v>0</v>
      </c>
      <c r="AR230" s="7">
        <v>0</v>
      </c>
      <c r="AS230" s="7">
        <v>0</v>
      </c>
      <c r="AT230" s="7">
        <v>0</v>
      </c>
      <c r="AU230" s="7">
        <v>0</v>
      </c>
      <c r="AV230" s="7">
        <v>0</v>
      </c>
      <c r="AW230" s="7">
        <v>0</v>
      </c>
      <c r="AX230" s="7">
        <v>0</v>
      </c>
      <c r="AY230" s="7">
        <v>0</v>
      </c>
      <c r="AZ230" s="7">
        <v>0</v>
      </c>
      <c r="BA230" s="7">
        <v>0</v>
      </c>
      <c r="BB230" s="7">
        <v>0</v>
      </c>
      <c r="BC230" s="7">
        <v>0</v>
      </c>
      <c r="BD230" s="7">
        <v>0</v>
      </c>
      <c r="BE230" s="7">
        <v>0</v>
      </c>
      <c r="BF230" s="7">
        <v>0</v>
      </c>
      <c r="BG230" s="7">
        <v>0</v>
      </c>
      <c r="BH230" s="7">
        <v>0</v>
      </c>
      <c r="BI230" s="7">
        <v>0</v>
      </c>
      <c r="BJ230" s="7">
        <v>0</v>
      </c>
    </row>
    <row r="231" spans="1:62" x14ac:dyDescent="0.35">
      <c r="A231" s="38" t="s">
        <v>1172</v>
      </c>
      <c r="B231" s="38" t="s">
        <v>1973</v>
      </c>
      <c r="C231" s="38">
        <v>175</v>
      </c>
      <c r="D231" s="38" t="s">
        <v>1974</v>
      </c>
      <c r="E231" s="38" t="s">
        <v>1636</v>
      </c>
      <c r="F231" s="38" t="s">
        <v>596</v>
      </c>
      <c r="G231" s="38" t="s">
        <v>472</v>
      </c>
      <c r="H231" s="38">
        <v>0</v>
      </c>
      <c r="I231" s="39">
        <v>0</v>
      </c>
      <c r="J231" s="38">
        <v>0</v>
      </c>
      <c r="K231" s="38">
        <v>0</v>
      </c>
      <c r="L231" s="39">
        <v>0</v>
      </c>
      <c r="M231" s="7">
        <v>7.0999999999999998E-7</v>
      </c>
      <c r="N231" s="7">
        <v>1.42E-6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7">
        <v>0</v>
      </c>
      <c r="U231" s="7">
        <v>0</v>
      </c>
      <c r="V231" s="7">
        <v>0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7">
        <v>0</v>
      </c>
      <c r="AK231" s="7">
        <v>0</v>
      </c>
      <c r="AL231" s="7">
        <v>0</v>
      </c>
      <c r="AM231" s="7">
        <v>0</v>
      </c>
      <c r="AN231" s="7">
        <v>0</v>
      </c>
      <c r="AO231" s="7">
        <v>0</v>
      </c>
      <c r="AP231" s="7">
        <v>0</v>
      </c>
      <c r="AQ231" s="7">
        <v>0</v>
      </c>
      <c r="AR231" s="7">
        <v>0</v>
      </c>
      <c r="AS231" s="7">
        <v>0</v>
      </c>
      <c r="AT231" s="7">
        <v>0</v>
      </c>
      <c r="AU231" s="7">
        <v>0</v>
      </c>
      <c r="AV231" s="7">
        <v>0</v>
      </c>
      <c r="AW231" s="7">
        <v>0</v>
      </c>
      <c r="AX231" s="7">
        <v>0</v>
      </c>
      <c r="AY231" s="7">
        <v>0</v>
      </c>
      <c r="AZ231" s="7">
        <v>0</v>
      </c>
      <c r="BA231" s="7">
        <v>0</v>
      </c>
      <c r="BB231" s="7">
        <v>0</v>
      </c>
      <c r="BC231" s="7">
        <v>0</v>
      </c>
      <c r="BD231" s="7">
        <v>0</v>
      </c>
      <c r="BE231" s="7">
        <v>0</v>
      </c>
      <c r="BF231" s="7">
        <v>0</v>
      </c>
      <c r="BG231" s="7">
        <v>0</v>
      </c>
      <c r="BH231" s="7">
        <v>0</v>
      </c>
      <c r="BI231" s="7">
        <v>0</v>
      </c>
      <c r="BJ231" s="7">
        <v>0</v>
      </c>
    </row>
    <row r="232" spans="1:62" x14ac:dyDescent="0.35">
      <c r="A232" s="38" t="s">
        <v>1175</v>
      </c>
      <c r="B232" s="38" t="s">
        <v>1975</v>
      </c>
      <c r="C232" s="38">
        <v>176</v>
      </c>
      <c r="D232" s="38" t="s">
        <v>1279</v>
      </c>
      <c r="E232" s="38" t="s">
        <v>1636</v>
      </c>
      <c r="F232" s="38" t="s">
        <v>596</v>
      </c>
      <c r="G232" s="38" t="s">
        <v>472</v>
      </c>
      <c r="H232" s="38">
        <v>0</v>
      </c>
      <c r="I232" s="39">
        <v>0</v>
      </c>
      <c r="J232" s="38">
        <v>0</v>
      </c>
      <c r="K232" s="38">
        <v>0</v>
      </c>
      <c r="L232" s="39">
        <v>0</v>
      </c>
      <c r="M232" s="7">
        <v>0</v>
      </c>
      <c r="N232" s="7">
        <v>0</v>
      </c>
      <c r="O232" s="7">
        <v>0</v>
      </c>
      <c r="P232" s="7">
        <v>0</v>
      </c>
      <c r="Q232" s="7">
        <v>0</v>
      </c>
      <c r="R232" s="7">
        <v>0</v>
      </c>
      <c r="S232" s="7">
        <v>0</v>
      </c>
      <c r="T232" s="7">
        <v>0</v>
      </c>
      <c r="U232" s="7">
        <v>0</v>
      </c>
      <c r="V232" s="7">
        <v>0</v>
      </c>
      <c r="W232" s="7">
        <v>0</v>
      </c>
      <c r="X232" s="7">
        <v>0</v>
      </c>
      <c r="Y232" s="7">
        <v>0</v>
      </c>
      <c r="Z232" s="7">
        <v>0</v>
      </c>
      <c r="AA232" s="7">
        <v>0</v>
      </c>
      <c r="AB232" s="7">
        <v>0</v>
      </c>
      <c r="AC232" s="7">
        <v>0</v>
      </c>
      <c r="AD232" s="7">
        <v>0</v>
      </c>
      <c r="AE232" s="7">
        <v>0</v>
      </c>
      <c r="AF232" s="7">
        <v>0</v>
      </c>
      <c r="AG232" s="7">
        <v>0</v>
      </c>
      <c r="AH232" s="7">
        <v>0</v>
      </c>
      <c r="AI232" s="7">
        <v>0</v>
      </c>
      <c r="AJ232" s="7">
        <v>0</v>
      </c>
      <c r="AK232" s="7">
        <v>0</v>
      </c>
      <c r="AL232" s="7">
        <v>0</v>
      </c>
      <c r="AM232" s="7">
        <v>0</v>
      </c>
      <c r="AN232" s="7">
        <v>0</v>
      </c>
      <c r="AO232" s="7">
        <v>0</v>
      </c>
      <c r="AP232" s="7">
        <v>0</v>
      </c>
      <c r="AQ232" s="7">
        <v>0</v>
      </c>
      <c r="AR232" s="7">
        <v>0</v>
      </c>
      <c r="AS232" s="7">
        <v>0</v>
      </c>
      <c r="AT232" s="7">
        <v>0</v>
      </c>
      <c r="AU232" s="7">
        <v>0</v>
      </c>
      <c r="AV232" s="7">
        <v>0</v>
      </c>
      <c r="AW232" s="7">
        <v>0</v>
      </c>
      <c r="AX232" s="7">
        <v>0</v>
      </c>
      <c r="AY232" s="7">
        <v>0</v>
      </c>
      <c r="AZ232" s="7">
        <v>0</v>
      </c>
      <c r="BA232" s="7">
        <v>0</v>
      </c>
      <c r="BB232" s="7">
        <v>0</v>
      </c>
      <c r="BC232" s="7">
        <v>0</v>
      </c>
      <c r="BD232" s="7">
        <v>0</v>
      </c>
      <c r="BE232" s="7">
        <v>0</v>
      </c>
      <c r="BF232" s="7">
        <v>0</v>
      </c>
      <c r="BG232" s="7">
        <v>0</v>
      </c>
      <c r="BH232" s="7">
        <v>0</v>
      </c>
      <c r="BI232" s="7">
        <v>0</v>
      </c>
      <c r="BJ232" s="7">
        <v>0</v>
      </c>
    </row>
    <row r="233" spans="1:62" x14ac:dyDescent="0.35">
      <c r="A233" s="38" t="s">
        <v>1178</v>
      </c>
      <c r="B233" s="38" t="s">
        <v>1976</v>
      </c>
      <c r="C233" s="38">
        <v>177</v>
      </c>
      <c r="D233" s="38" t="s">
        <v>1285</v>
      </c>
      <c r="E233" s="38" t="s">
        <v>1636</v>
      </c>
      <c r="F233" s="38" t="s">
        <v>596</v>
      </c>
      <c r="G233" s="38" t="s">
        <v>472</v>
      </c>
      <c r="H233" s="38">
        <v>0</v>
      </c>
      <c r="I233" s="39">
        <v>0</v>
      </c>
      <c r="J233" s="38">
        <v>0</v>
      </c>
      <c r="K233" s="38">
        <v>0</v>
      </c>
      <c r="L233" s="39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7">
        <v>0</v>
      </c>
      <c r="U233" s="7">
        <v>0</v>
      </c>
      <c r="V233" s="7">
        <v>0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7">
        <v>0</v>
      </c>
      <c r="AK233" s="7">
        <v>0</v>
      </c>
      <c r="AL233" s="7">
        <v>0</v>
      </c>
      <c r="AM233" s="7">
        <v>0</v>
      </c>
      <c r="AN233" s="7">
        <v>0</v>
      </c>
      <c r="AO233" s="7">
        <v>0</v>
      </c>
      <c r="AP233" s="7">
        <v>0</v>
      </c>
      <c r="AQ233" s="7">
        <v>0</v>
      </c>
      <c r="AR233" s="7">
        <v>0</v>
      </c>
      <c r="AS233" s="7">
        <v>0</v>
      </c>
      <c r="AT233" s="7">
        <v>0</v>
      </c>
      <c r="AU233" s="7">
        <v>0</v>
      </c>
      <c r="AV233" s="7">
        <v>0</v>
      </c>
      <c r="AW233" s="7">
        <v>0</v>
      </c>
      <c r="AX233" s="7">
        <v>0</v>
      </c>
      <c r="AY233" s="7">
        <v>0</v>
      </c>
      <c r="AZ233" s="7">
        <v>0</v>
      </c>
      <c r="BA233" s="7">
        <v>0</v>
      </c>
      <c r="BB233" s="7">
        <v>0</v>
      </c>
      <c r="BC233" s="7">
        <v>0</v>
      </c>
      <c r="BD233" s="7">
        <v>0</v>
      </c>
      <c r="BE233" s="7">
        <v>0</v>
      </c>
      <c r="BF233" s="7">
        <v>0</v>
      </c>
      <c r="BG233" s="7">
        <v>0</v>
      </c>
      <c r="BH233" s="7">
        <v>0</v>
      </c>
      <c r="BI233" s="7">
        <v>0</v>
      </c>
      <c r="BJ233" s="7">
        <v>0</v>
      </c>
    </row>
    <row r="234" spans="1:62" x14ac:dyDescent="0.35">
      <c r="A234" s="38" t="s">
        <v>1181</v>
      </c>
      <c r="B234" s="38" t="s">
        <v>1977</v>
      </c>
      <c r="C234" s="38">
        <v>178</v>
      </c>
      <c r="D234" s="38" t="s">
        <v>1291</v>
      </c>
      <c r="E234" s="38" t="s">
        <v>1636</v>
      </c>
      <c r="F234" s="38" t="s">
        <v>596</v>
      </c>
      <c r="G234" s="38" t="s">
        <v>472</v>
      </c>
      <c r="H234" s="38">
        <v>0</v>
      </c>
      <c r="I234" s="39">
        <v>0</v>
      </c>
      <c r="J234" s="38">
        <v>0</v>
      </c>
      <c r="K234" s="38">
        <v>0</v>
      </c>
      <c r="L234" s="39">
        <v>0</v>
      </c>
      <c r="M234" s="7">
        <v>7.0999999999999998E-7</v>
      </c>
      <c r="N234" s="7">
        <v>1.42E-6</v>
      </c>
      <c r="O234" s="7">
        <v>0</v>
      </c>
      <c r="P234" s="7">
        <v>0</v>
      </c>
      <c r="Q234" s="7">
        <v>0</v>
      </c>
      <c r="R234" s="7">
        <v>0</v>
      </c>
      <c r="S234" s="7">
        <v>0</v>
      </c>
      <c r="T234" s="7">
        <v>0</v>
      </c>
      <c r="U234" s="7">
        <v>0</v>
      </c>
      <c r="V234" s="7">
        <v>0</v>
      </c>
      <c r="W234" s="7">
        <v>0</v>
      </c>
      <c r="X234" s="7">
        <v>0</v>
      </c>
      <c r="Y234" s="7">
        <v>0</v>
      </c>
      <c r="Z234" s="7">
        <v>0</v>
      </c>
      <c r="AA234" s="7">
        <v>0</v>
      </c>
      <c r="AB234" s="7">
        <v>0</v>
      </c>
      <c r="AC234" s="7">
        <v>0</v>
      </c>
      <c r="AD234" s="7">
        <v>0</v>
      </c>
      <c r="AE234" s="7">
        <v>0</v>
      </c>
      <c r="AF234" s="7">
        <v>0</v>
      </c>
      <c r="AG234" s="7">
        <v>0</v>
      </c>
      <c r="AH234" s="7">
        <v>0</v>
      </c>
      <c r="AI234" s="7">
        <v>0</v>
      </c>
      <c r="AJ234" s="7">
        <v>0</v>
      </c>
      <c r="AK234" s="7">
        <v>0</v>
      </c>
      <c r="AL234" s="7">
        <v>0</v>
      </c>
      <c r="AM234" s="7">
        <v>0</v>
      </c>
      <c r="AN234" s="7">
        <v>0</v>
      </c>
      <c r="AO234" s="7">
        <v>0</v>
      </c>
      <c r="AP234" s="7">
        <v>0</v>
      </c>
      <c r="AQ234" s="7">
        <v>0</v>
      </c>
      <c r="AR234" s="7">
        <v>0</v>
      </c>
      <c r="AS234" s="7">
        <v>0</v>
      </c>
      <c r="AT234" s="7">
        <v>0</v>
      </c>
      <c r="AU234" s="7">
        <v>0</v>
      </c>
      <c r="AV234" s="7">
        <v>0</v>
      </c>
      <c r="AW234" s="7">
        <v>0</v>
      </c>
      <c r="AX234" s="7">
        <v>0</v>
      </c>
      <c r="AY234" s="7">
        <v>0</v>
      </c>
      <c r="AZ234" s="7">
        <v>0</v>
      </c>
      <c r="BA234" s="7">
        <v>0</v>
      </c>
      <c r="BB234" s="7">
        <v>0</v>
      </c>
      <c r="BC234" s="7">
        <v>0</v>
      </c>
      <c r="BD234" s="7">
        <v>0</v>
      </c>
      <c r="BE234" s="7">
        <v>0</v>
      </c>
      <c r="BF234" s="7">
        <v>0</v>
      </c>
      <c r="BG234" s="7">
        <v>0</v>
      </c>
      <c r="BH234" s="7">
        <v>0</v>
      </c>
      <c r="BI234" s="7">
        <v>0</v>
      </c>
      <c r="BJ234" s="7">
        <v>0</v>
      </c>
    </row>
    <row r="235" spans="1:62" x14ac:dyDescent="0.35">
      <c r="A235" s="38" t="s">
        <v>1184</v>
      </c>
      <c r="B235" s="38" t="s">
        <v>1978</v>
      </c>
      <c r="C235" s="38">
        <v>179</v>
      </c>
      <c r="D235" s="38" t="s">
        <v>1318</v>
      </c>
      <c r="E235" s="38" t="s">
        <v>1636</v>
      </c>
      <c r="F235" s="38" t="s">
        <v>596</v>
      </c>
      <c r="G235" s="38" t="s">
        <v>472</v>
      </c>
      <c r="H235" s="38">
        <v>0</v>
      </c>
      <c r="I235" s="39">
        <v>0</v>
      </c>
      <c r="J235" s="38">
        <v>0</v>
      </c>
      <c r="K235" s="38">
        <v>0</v>
      </c>
      <c r="L235" s="39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7">
        <v>0</v>
      </c>
      <c r="U235" s="7">
        <v>0</v>
      </c>
      <c r="V235" s="7">
        <v>0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7">
        <v>0</v>
      </c>
      <c r="AK235" s="7">
        <v>0</v>
      </c>
      <c r="AL235" s="7">
        <v>0</v>
      </c>
      <c r="AM235" s="7">
        <v>0</v>
      </c>
      <c r="AN235" s="7">
        <v>0</v>
      </c>
      <c r="AO235" s="7">
        <v>0</v>
      </c>
      <c r="AP235" s="7">
        <v>0</v>
      </c>
      <c r="AQ235" s="7">
        <v>0</v>
      </c>
      <c r="AR235" s="7">
        <v>0</v>
      </c>
      <c r="AS235" s="7">
        <v>0</v>
      </c>
      <c r="AT235" s="7">
        <v>0</v>
      </c>
      <c r="AU235" s="7">
        <v>0</v>
      </c>
      <c r="AV235" s="7">
        <v>0</v>
      </c>
      <c r="AW235" s="7">
        <v>0</v>
      </c>
      <c r="AX235" s="7">
        <v>0</v>
      </c>
      <c r="AY235" s="7">
        <v>0</v>
      </c>
      <c r="AZ235" s="7">
        <v>0</v>
      </c>
      <c r="BA235" s="7">
        <v>0</v>
      </c>
      <c r="BB235" s="7">
        <v>0</v>
      </c>
      <c r="BC235" s="7">
        <v>0</v>
      </c>
      <c r="BD235" s="7">
        <v>0</v>
      </c>
      <c r="BE235" s="7">
        <v>0</v>
      </c>
      <c r="BF235" s="7">
        <v>0</v>
      </c>
      <c r="BG235" s="7">
        <v>0</v>
      </c>
      <c r="BH235" s="7">
        <v>0</v>
      </c>
      <c r="BI235" s="7">
        <v>0</v>
      </c>
      <c r="BJ235" s="7">
        <v>0</v>
      </c>
    </row>
    <row r="236" spans="1:62" x14ac:dyDescent="0.35">
      <c r="A236" s="38" t="s">
        <v>1187</v>
      </c>
      <c r="B236" s="38" t="s">
        <v>1979</v>
      </c>
      <c r="C236" s="38">
        <v>180</v>
      </c>
      <c r="D236" s="38" t="s">
        <v>1980</v>
      </c>
      <c r="E236" s="38" t="s">
        <v>1636</v>
      </c>
      <c r="F236" s="38" t="s">
        <v>596</v>
      </c>
      <c r="G236" s="38" t="s">
        <v>472</v>
      </c>
      <c r="H236" s="38">
        <v>0</v>
      </c>
      <c r="I236" s="39">
        <v>0</v>
      </c>
      <c r="J236" s="38">
        <v>0</v>
      </c>
      <c r="K236" s="38">
        <v>0</v>
      </c>
      <c r="L236" s="39">
        <v>0</v>
      </c>
      <c r="M236" s="7">
        <v>2.12E-6</v>
      </c>
      <c r="N236" s="7">
        <v>4.2400000000000001E-6</v>
      </c>
      <c r="O236" s="7">
        <v>0</v>
      </c>
      <c r="P236" s="7">
        <v>0</v>
      </c>
      <c r="Q236" s="7">
        <v>0</v>
      </c>
      <c r="R236" s="7">
        <v>0</v>
      </c>
      <c r="S236" s="7">
        <v>0</v>
      </c>
      <c r="T236" s="7">
        <v>0</v>
      </c>
      <c r="U236" s="7">
        <v>0</v>
      </c>
      <c r="V236" s="7">
        <v>0</v>
      </c>
      <c r="W236" s="7">
        <v>0</v>
      </c>
      <c r="X236" s="7">
        <v>0</v>
      </c>
      <c r="Y236" s="7">
        <v>0</v>
      </c>
      <c r="Z236" s="7">
        <v>0</v>
      </c>
      <c r="AA236" s="7">
        <v>0</v>
      </c>
      <c r="AB236" s="7">
        <v>0</v>
      </c>
      <c r="AC236" s="7">
        <v>0</v>
      </c>
      <c r="AD236" s="7">
        <v>0</v>
      </c>
      <c r="AE236" s="7">
        <v>0</v>
      </c>
      <c r="AF236" s="7">
        <v>0</v>
      </c>
      <c r="AG236" s="7">
        <v>0</v>
      </c>
      <c r="AH236" s="7">
        <v>0</v>
      </c>
      <c r="AI236" s="7">
        <v>0</v>
      </c>
      <c r="AJ236" s="7">
        <v>0</v>
      </c>
      <c r="AK236" s="7">
        <v>0</v>
      </c>
      <c r="AL236" s="7">
        <v>0</v>
      </c>
      <c r="AM236" s="7">
        <v>0</v>
      </c>
      <c r="AN236" s="7">
        <v>0</v>
      </c>
      <c r="AO236" s="7">
        <v>0</v>
      </c>
      <c r="AP236" s="7">
        <v>0</v>
      </c>
      <c r="AQ236" s="7">
        <v>0</v>
      </c>
      <c r="AR236" s="7">
        <v>0</v>
      </c>
      <c r="AS236" s="7">
        <v>0</v>
      </c>
      <c r="AT236" s="7">
        <v>0</v>
      </c>
      <c r="AU236" s="7">
        <v>0</v>
      </c>
      <c r="AV236" s="7">
        <v>0</v>
      </c>
      <c r="AW236" s="7">
        <v>0</v>
      </c>
      <c r="AX236" s="7">
        <v>0</v>
      </c>
      <c r="AY236" s="7">
        <v>0</v>
      </c>
      <c r="AZ236" s="7">
        <v>0</v>
      </c>
      <c r="BA236" s="7">
        <v>0</v>
      </c>
      <c r="BB236" s="7">
        <v>0</v>
      </c>
      <c r="BC236" s="7">
        <v>0</v>
      </c>
      <c r="BD236" s="7">
        <v>0</v>
      </c>
      <c r="BE236" s="7">
        <v>0</v>
      </c>
      <c r="BF236" s="7">
        <v>0</v>
      </c>
      <c r="BG236" s="7">
        <v>0</v>
      </c>
      <c r="BH236" s="7">
        <v>0</v>
      </c>
      <c r="BI236" s="7">
        <v>0</v>
      </c>
      <c r="BJ236" s="7">
        <v>0</v>
      </c>
    </row>
    <row r="237" spans="1:62" x14ac:dyDescent="0.35">
      <c r="A237" s="38" t="s">
        <v>1190</v>
      </c>
      <c r="B237" s="38" t="s">
        <v>1981</v>
      </c>
      <c r="C237" s="38">
        <v>182</v>
      </c>
      <c r="D237" s="38" t="s">
        <v>838</v>
      </c>
      <c r="E237" s="38" t="s">
        <v>1636</v>
      </c>
      <c r="F237" s="38" t="s">
        <v>596</v>
      </c>
      <c r="G237" s="38" t="s">
        <v>472</v>
      </c>
      <c r="H237" s="38">
        <v>0</v>
      </c>
      <c r="I237" s="39">
        <v>0</v>
      </c>
      <c r="J237" s="38">
        <v>0</v>
      </c>
      <c r="K237" s="38">
        <v>0</v>
      </c>
      <c r="L237" s="39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7">
        <v>0</v>
      </c>
      <c r="U237" s="7">
        <v>0</v>
      </c>
      <c r="V237" s="7">
        <v>0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7">
        <v>0</v>
      </c>
      <c r="AK237" s="7">
        <v>0</v>
      </c>
      <c r="AL237" s="7">
        <v>0</v>
      </c>
      <c r="AM237" s="7">
        <v>0</v>
      </c>
      <c r="AN237" s="7">
        <v>0</v>
      </c>
      <c r="AO237" s="7">
        <v>0</v>
      </c>
      <c r="AP237" s="7">
        <v>0</v>
      </c>
      <c r="AQ237" s="7">
        <v>0</v>
      </c>
      <c r="AR237" s="7">
        <v>0</v>
      </c>
      <c r="AS237" s="7">
        <v>0</v>
      </c>
      <c r="AT237" s="7">
        <v>0</v>
      </c>
      <c r="AU237" s="7">
        <v>0</v>
      </c>
      <c r="AV237" s="7">
        <v>0</v>
      </c>
      <c r="AW237" s="7">
        <v>0</v>
      </c>
      <c r="AX237" s="7">
        <v>0</v>
      </c>
      <c r="AY237" s="7">
        <v>0</v>
      </c>
      <c r="AZ237" s="7">
        <v>0</v>
      </c>
      <c r="BA237" s="7">
        <v>0</v>
      </c>
      <c r="BB237" s="7">
        <v>0</v>
      </c>
      <c r="BC237" s="7">
        <v>0</v>
      </c>
      <c r="BD237" s="7">
        <v>0</v>
      </c>
      <c r="BE237" s="7">
        <v>0</v>
      </c>
      <c r="BF237" s="7">
        <v>0</v>
      </c>
      <c r="BG237" s="7">
        <v>0</v>
      </c>
      <c r="BH237" s="7">
        <v>0</v>
      </c>
      <c r="BI237" s="7">
        <v>0</v>
      </c>
      <c r="BJ237" s="7">
        <v>0</v>
      </c>
    </row>
    <row r="238" spans="1:62" x14ac:dyDescent="0.35">
      <c r="A238" s="38" t="s">
        <v>1193</v>
      </c>
      <c r="B238" s="38" t="s">
        <v>1982</v>
      </c>
      <c r="C238" s="38">
        <v>183</v>
      </c>
      <c r="D238" s="38" t="s">
        <v>1983</v>
      </c>
      <c r="E238" s="38" t="s">
        <v>1636</v>
      </c>
      <c r="F238" s="38" t="s">
        <v>596</v>
      </c>
      <c r="G238" s="38" t="s">
        <v>472</v>
      </c>
      <c r="H238" s="38">
        <v>0</v>
      </c>
      <c r="I238" s="39">
        <v>0</v>
      </c>
      <c r="J238" s="38">
        <v>0</v>
      </c>
      <c r="K238" s="38">
        <v>0</v>
      </c>
      <c r="L238" s="39">
        <v>0</v>
      </c>
      <c r="M238" s="7">
        <v>7.0999999999999998E-7</v>
      </c>
      <c r="N238" s="7">
        <v>1.42E-6</v>
      </c>
      <c r="O238" s="7">
        <v>0</v>
      </c>
      <c r="P238" s="7">
        <v>0</v>
      </c>
      <c r="Q238" s="7">
        <v>0</v>
      </c>
      <c r="R238" s="7">
        <v>0</v>
      </c>
      <c r="S238" s="7">
        <v>0</v>
      </c>
      <c r="T238" s="7">
        <v>0</v>
      </c>
      <c r="U238" s="7">
        <v>0</v>
      </c>
      <c r="V238" s="7">
        <v>0</v>
      </c>
      <c r="W238" s="7">
        <v>0</v>
      </c>
      <c r="X238" s="7">
        <v>0</v>
      </c>
      <c r="Y238" s="7">
        <v>0</v>
      </c>
      <c r="Z238" s="7">
        <v>0</v>
      </c>
      <c r="AA238" s="7">
        <v>0</v>
      </c>
      <c r="AB238" s="7">
        <v>0</v>
      </c>
      <c r="AC238" s="7">
        <v>0</v>
      </c>
      <c r="AD238" s="7">
        <v>0</v>
      </c>
      <c r="AE238" s="7">
        <v>0</v>
      </c>
      <c r="AF238" s="7">
        <v>0</v>
      </c>
      <c r="AG238" s="7">
        <v>0</v>
      </c>
      <c r="AH238" s="7">
        <v>0</v>
      </c>
      <c r="AI238" s="7">
        <v>0</v>
      </c>
      <c r="AJ238" s="7">
        <v>0</v>
      </c>
      <c r="AK238" s="7">
        <v>0</v>
      </c>
      <c r="AL238" s="7">
        <v>0</v>
      </c>
      <c r="AM238" s="7">
        <v>0</v>
      </c>
      <c r="AN238" s="7">
        <v>0</v>
      </c>
      <c r="AO238" s="7">
        <v>0</v>
      </c>
      <c r="AP238" s="7">
        <v>0</v>
      </c>
      <c r="AQ238" s="7">
        <v>0</v>
      </c>
      <c r="AR238" s="7">
        <v>0</v>
      </c>
      <c r="AS238" s="7">
        <v>0</v>
      </c>
      <c r="AT238" s="7">
        <v>0</v>
      </c>
      <c r="AU238" s="7">
        <v>0</v>
      </c>
      <c r="AV238" s="7">
        <v>0</v>
      </c>
      <c r="AW238" s="7">
        <v>0</v>
      </c>
      <c r="AX238" s="7">
        <v>0</v>
      </c>
      <c r="AY238" s="7">
        <v>0</v>
      </c>
      <c r="AZ238" s="7">
        <v>0</v>
      </c>
      <c r="BA238" s="7">
        <v>0</v>
      </c>
      <c r="BB238" s="7">
        <v>0</v>
      </c>
      <c r="BC238" s="7">
        <v>0</v>
      </c>
      <c r="BD238" s="7">
        <v>0</v>
      </c>
      <c r="BE238" s="7">
        <v>0</v>
      </c>
      <c r="BF238" s="7">
        <v>0</v>
      </c>
      <c r="BG238" s="7">
        <v>0</v>
      </c>
      <c r="BH238" s="7">
        <v>0</v>
      </c>
      <c r="BI238" s="7">
        <v>0</v>
      </c>
      <c r="BJ238" s="7">
        <v>0</v>
      </c>
    </row>
    <row r="239" spans="1:62" x14ac:dyDescent="0.35">
      <c r="A239" s="38" t="s">
        <v>1196</v>
      </c>
      <c r="B239" s="38" t="s">
        <v>1984</v>
      </c>
      <c r="C239" s="38">
        <v>184</v>
      </c>
      <c r="D239" s="38" t="s">
        <v>1267</v>
      </c>
      <c r="E239" s="38" t="s">
        <v>1636</v>
      </c>
      <c r="F239" s="38" t="s">
        <v>596</v>
      </c>
      <c r="G239" s="38" t="s">
        <v>472</v>
      </c>
      <c r="H239" s="38">
        <v>0</v>
      </c>
      <c r="I239" s="39">
        <v>0</v>
      </c>
      <c r="J239" s="38">
        <v>0</v>
      </c>
      <c r="K239" s="38">
        <v>0</v>
      </c>
      <c r="L239" s="39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7">
        <v>0</v>
      </c>
      <c r="U239" s="7">
        <v>0</v>
      </c>
      <c r="V239" s="7">
        <v>0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7">
        <v>0</v>
      </c>
      <c r="AK239" s="7">
        <v>0</v>
      </c>
      <c r="AL239" s="7">
        <v>0</v>
      </c>
      <c r="AM239" s="7">
        <v>0</v>
      </c>
      <c r="AN239" s="7">
        <v>0</v>
      </c>
      <c r="AO239" s="7">
        <v>0</v>
      </c>
      <c r="AP239" s="7">
        <v>0</v>
      </c>
      <c r="AQ239" s="7">
        <v>0</v>
      </c>
      <c r="AR239" s="7">
        <v>0</v>
      </c>
      <c r="AS239" s="7">
        <v>0</v>
      </c>
      <c r="AT239" s="7">
        <v>0</v>
      </c>
      <c r="AU239" s="7">
        <v>0</v>
      </c>
      <c r="AV239" s="7">
        <v>0</v>
      </c>
      <c r="AW239" s="7">
        <v>0</v>
      </c>
      <c r="AX239" s="7">
        <v>0</v>
      </c>
      <c r="AY239" s="7">
        <v>0</v>
      </c>
      <c r="AZ239" s="7">
        <v>0</v>
      </c>
      <c r="BA239" s="7">
        <v>0</v>
      </c>
      <c r="BB239" s="7">
        <v>0</v>
      </c>
      <c r="BC239" s="7">
        <v>0</v>
      </c>
      <c r="BD239" s="7">
        <v>0</v>
      </c>
      <c r="BE239" s="7">
        <v>0</v>
      </c>
      <c r="BF239" s="7">
        <v>0</v>
      </c>
      <c r="BG239" s="7">
        <v>0</v>
      </c>
      <c r="BH239" s="7">
        <v>0</v>
      </c>
      <c r="BI239" s="7">
        <v>0</v>
      </c>
      <c r="BJ239" s="7">
        <v>0</v>
      </c>
    </row>
    <row r="240" spans="1:62" x14ac:dyDescent="0.35">
      <c r="A240" s="38" t="s">
        <v>1199</v>
      </c>
      <c r="B240" s="38" t="s">
        <v>1985</v>
      </c>
      <c r="C240" s="38">
        <v>185</v>
      </c>
      <c r="D240" s="38" t="s">
        <v>1270</v>
      </c>
      <c r="E240" s="38" t="s">
        <v>1636</v>
      </c>
      <c r="F240" s="38" t="s">
        <v>596</v>
      </c>
      <c r="G240" s="38" t="s">
        <v>472</v>
      </c>
      <c r="H240" s="38">
        <v>0</v>
      </c>
      <c r="I240" s="39">
        <v>0</v>
      </c>
      <c r="J240" s="38">
        <v>0</v>
      </c>
      <c r="K240" s="38">
        <v>0</v>
      </c>
      <c r="L240" s="39">
        <v>0</v>
      </c>
      <c r="M240" s="7">
        <v>0</v>
      </c>
      <c r="N240" s="7">
        <v>0</v>
      </c>
      <c r="O240" s="7">
        <v>0</v>
      </c>
      <c r="P240" s="7">
        <v>0</v>
      </c>
      <c r="Q240" s="7">
        <v>0</v>
      </c>
      <c r="R240" s="7">
        <v>0</v>
      </c>
      <c r="S240" s="7">
        <v>0</v>
      </c>
      <c r="T240" s="7">
        <v>0</v>
      </c>
      <c r="U240" s="7">
        <v>0</v>
      </c>
      <c r="V240" s="7">
        <v>0</v>
      </c>
      <c r="W240" s="7">
        <v>0</v>
      </c>
      <c r="X240" s="7">
        <v>0</v>
      </c>
      <c r="Y240" s="7">
        <v>0</v>
      </c>
      <c r="Z240" s="7">
        <v>0</v>
      </c>
      <c r="AA240" s="7">
        <v>0</v>
      </c>
      <c r="AB240" s="7">
        <v>0</v>
      </c>
      <c r="AC240" s="7">
        <v>0</v>
      </c>
      <c r="AD240" s="7">
        <v>0</v>
      </c>
      <c r="AE240" s="7">
        <v>0</v>
      </c>
      <c r="AF240" s="7">
        <v>0</v>
      </c>
      <c r="AG240" s="7">
        <v>0</v>
      </c>
      <c r="AH240" s="7">
        <v>0</v>
      </c>
      <c r="AI240" s="7">
        <v>0</v>
      </c>
      <c r="AJ240" s="7">
        <v>0</v>
      </c>
      <c r="AK240" s="7">
        <v>0</v>
      </c>
      <c r="AL240" s="7">
        <v>0</v>
      </c>
      <c r="AM240" s="7">
        <v>0</v>
      </c>
      <c r="AN240" s="7">
        <v>0</v>
      </c>
      <c r="AO240" s="7">
        <v>0</v>
      </c>
      <c r="AP240" s="7">
        <v>0</v>
      </c>
      <c r="AQ240" s="7">
        <v>0</v>
      </c>
      <c r="AR240" s="7">
        <v>0</v>
      </c>
      <c r="AS240" s="7">
        <v>0</v>
      </c>
      <c r="AT240" s="7">
        <v>0</v>
      </c>
      <c r="AU240" s="7">
        <v>0</v>
      </c>
      <c r="AV240" s="7">
        <v>0</v>
      </c>
      <c r="AW240" s="7">
        <v>0</v>
      </c>
      <c r="AX240" s="7">
        <v>0</v>
      </c>
      <c r="AY240" s="7">
        <v>0</v>
      </c>
      <c r="AZ240" s="7">
        <v>0</v>
      </c>
      <c r="BA240" s="7">
        <v>0</v>
      </c>
      <c r="BB240" s="7">
        <v>0</v>
      </c>
      <c r="BC240" s="7">
        <v>0</v>
      </c>
      <c r="BD240" s="7">
        <v>0</v>
      </c>
      <c r="BE240" s="7">
        <v>0</v>
      </c>
      <c r="BF240" s="7">
        <v>0</v>
      </c>
      <c r="BG240" s="7">
        <v>0</v>
      </c>
      <c r="BH240" s="7">
        <v>0</v>
      </c>
      <c r="BI240" s="7">
        <v>0</v>
      </c>
      <c r="BJ240" s="7">
        <v>0</v>
      </c>
    </row>
    <row r="241" spans="1:62" x14ac:dyDescent="0.35">
      <c r="A241" s="38" t="s">
        <v>1202</v>
      </c>
      <c r="B241" s="38" t="s">
        <v>1986</v>
      </c>
      <c r="C241" s="38">
        <v>186</v>
      </c>
      <c r="D241" s="38" t="s">
        <v>1273</v>
      </c>
      <c r="E241" s="38" t="s">
        <v>1636</v>
      </c>
      <c r="F241" s="38" t="s">
        <v>596</v>
      </c>
      <c r="G241" s="38" t="s">
        <v>472</v>
      </c>
      <c r="H241" s="38">
        <v>0</v>
      </c>
      <c r="I241" s="39">
        <v>0</v>
      </c>
      <c r="J241" s="38">
        <v>0</v>
      </c>
      <c r="K241" s="38">
        <v>0</v>
      </c>
      <c r="L241" s="39">
        <v>0</v>
      </c>
      <c r="M241" s="7">
        <v>2.6149999999999999E-5</v>
      </c>
      <c r="N241" s="7">
        <v>5.2299999999999997E-5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7">
        <v>0</v>
      </c>
      <c r="U241" s="7">
        <v>0</v>
      </c>
      <c r="V241" s="7">
        <v>0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7">
        <v>0</v>
      </c>
      <c r="AK241" s="7">
        <v>0</v>
      </c>
      <c r="AL241" s="7">
        <v>0</v>
      </c>
      <c r="AM241" s="7">
        <v>0</v>
      </c>
      <c r="AN241" s="7">
        <v>0</v>
      </c>
      <c r="AO241" s="7">
        <v>0</v>
      </c>
      <c r="AP241" s="7">
        <v>0</v>
      </c>
      <c r="AQ241" s="7">
        <v>0</v>
      </c>
      <c r="AR241" s="7">
        <v>0</v>
      </c>
      <c r="AS241" s="7">
        <v>0</v>
      </c>
      <c r="AT241" s="7">
        <v>0</v>
      </c>
      <c r="AU241" s="7">
        <v>0</v>
      </c>
      <c r="AV241" s="7">
        <v>0</v>
      </c>
      <c r="AW241" s="7">
        <v>0</v>
      </c>
      <c r="AX241" s="7">
        <v>0</v>
      </c>
      <c r="AY241" s="7">
        <v>0</v>
      </c>
      <c r="AZ241" s="7">
        <v>0</v>
      </c>
      <c r="BA241" s="7">
        <v>0</v>
      </c>
      <c r="BB241" s="7">
        <v>0</v>
      </c>
      <c r="BC241" s="7">
        <v>0</v>
      </c>
      <c r="BD241" s="7">
        <v>0</v>
      </c>
      <c r="BE241" s="7">
        <v>0</v>
      </c>
      <c r="BF241" s="7">
        <v>0</v>
      </c>
      <c r="BG241" s="7">
        <v>0</v>
      </c>
      <c r="BH241" s="7">
        <v>0</v>
      </c>
      <c r="BI241" s="7">
        <v>0</v>
      </c>
      <c r="BJ241" s="7">
        <v>0</v>
      </c>
    </row>
    <row r="242" spans="1:62" x14ac:dyDescent="0.35">
      <c r="A242" s="38" t="s">
        <v>1205</v>
      </c>
      <c r="B242" s="38" t="s">
        <v>1987</v>
      </c>
      <c r="C242" s="38">
        <v>188</v>
      </c>
      <c r="D242" s="38" t="s">
        <v>1988</v>
      </c>
      <c r="E242" s="38" t="s">
        <v>1636</v>
      </c>
      <c r="F242" s="38" t="s">
        <v>596</v>
      </c>
      <c r="G242" s="38" t="s">
        <v>472</v>
      </c>
      <c r="H242" s="38">
        <v>0</v>
      </c>
      <c r="I242" s="39">
        <v>0</v>
      </c>
      <c r="J242" s="38">
        <v>0</v>
      </c>
      <c r="K242" s="38">
        <v>0</v>
      </c>
      <c r="L242" s="39">
        <v>0</v>
      </c>
      <c r="M242" s="7">
        <v>0</v>
      </c>
      <c r="N242" s="7">
        <v>0</v>
      </c>
      <c r="O242" s="7">
        <v>0</v>
      </c>
      <c r="P242" s="7">
        <v>0</v>
      </c>
      <c r="Q242" s="7">
        <v>0</v>
      </c>
      <c r="R242" s="7">
        <v>0</v>
      </c>
      <c r="S242" s="7">
        <v>0</v>
      </c>
      <c r="T242" s="7">
        <v>0</v>
      </c>
      <c r="U242" s="7">
        <v>0</v>
      </c>
      <c r="V242" s="7">
        <v>0</v>
      </c>
      <c r="W242" s="7">
        <v>0</v>
      </c>
      <c r="X242" s="7">
        <v>0</v>
      </c>
      <c r="Y242" s="7">
        <v>0</v>
      </c>
      <c r="Z242" s="7">
        <v>0</v>
      </c>
      <c r="AA242" s="7">
        <v>0</v>
      </c>
      <c r="AB242" s="7">
        <v>0</v>
      </c>
      <c r="AC242" s="7">
        <v>0</v>
      </c>
      <c r="AD242" s="7">
        <v>0</v>
      </c>
      <c r="AE242" s="7">
        <v>0</v>
      </c>
      <c r="AF242" s="7">
        <v>0</v>
      </c>
      <c r="AG242" s="7">
        <v>0</v>
      </c>
      <c r="AH242" s="7">
        <v>0</v>
      </c>
      <c r="AI242" s="7">
        <v>0</v>
      </c>
      <c r="AJ242" s="7">
        <v>0</v>
      </c>
      <c r="AK242" s="7">
        <v>0</v>
      </c>
      <c r="AL242" s="7">
        <v>0</v>
      </c>
      <c r="AM242" s="7">
        <v>0</v>
      </c>
      <c r="AN242" s="7">
        <v>0</v>
      </c>
      <c r="AO242" s="7">
        <v>0</v>
      </c>
      <c r="AP242" s="7">
        <v>0</v>
      </c>
      <c r="AQ242" s="7">
        <v>0</v>
      </c>
      <c r="AR242" s="7">
        <v>0</v>
      </c>
      <c r="AS242" s="7">
        <v>0</v>
      </c>
      <c r="AT242" s="7">
        <v>0</v>
      </c>
      <c r="AU242" s="7">
        <v>0</v>
      </c>
      <c r="AV242" s="7">
        <v>0</v>
      </c>
      <c r="AW242" s="7">
        <v>0</v>
      </c>
      <c r="AX242" s="7">
        <v>0</v>
      </c>
      <c r="AY242" s="7">
        <v>0</v>
      </c>
      <c r="AZ242" s="7">
        <v>0</v>
      </c>
      <c r="BA242" s="7">
        <v>0</v>
      </c>
      <c r="BB242" s="7">
        <v>0</v>
      </c>
      <c r="BC242" s="7">
        <v>0</v>
      </c>
      <c r="BD242" s="7">
        <v>0</v>
      </c>
      <c r="BE242" s="7">
        <v>0</v>
      </c>
      <c r="BF242" s="7">
        <v>0</v>
      </c>
      <c r="BG242" s="7">
        <v>0</v>
      </c>
      <c r="BH242" s="7">
        <v>0</v>
      </c>
      <c r="BI242" s="7">
        <v>0</v>
      </c>
      <c r="BJ242" s="7">
        <v>0</v>
      </c>
    </row>
    <row r="243" spans="1:62" x14ac:dyDescent="0.35">
      <c r="A243" s="38" t="s">
        <v>1208</v>
      </c>
      <c r="B243" s="38" t="s">
        <v>1989</v>
      </c>
      <c r="C243" s="38">
        <v>189</v>
      </c>
      <c r="D243" s="38" t="s">
        <v>1990</v>
      </c>
      <c r="E243" s="38" t="s">
        <v>1636</v>
      </c>
      <c r="F243" s="38" t="s">
        <v>596</v>
      </c>
      <c r="G243" s="38" t="s">
        <v>472</v>
      </c>
      <c r="H243" s="38">
        <v>0</v>
      </c>
      <c r="I243" s="39">
        <v>0</v>
      </c>
      <c r="J243" s="38">
        <v>0</v>
      </c>
      <c r="K243" s="38">
        <v>0</v>
      </c>
      <c r="L243" s="39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7">
        <v>0</v>
      </c>
      <c r="U243" s="7">
        <v>0</v>
      </c>
      <c r="V243" s="7">
        <v>0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7">
        <v>0</v>
      </c>
      <c r="AK243" s="7">
        <v>0</v>
      </c>
      <c r="AL243" s="7">
        <v>0</v>
      </c>
      <c r="AM243" s="7">
        <v>0</v>
      </c>
      <c r="AN243" s="7">
        <v>0</v>
      </c>
      <c r="AO243" s="7">
        <v>0</v>
      </c>
      <c r="AP243" s="7">
        <v>0</v>
      </c>
      <c r="AQ243" s="7">
        <v>0</v>
      </c>
      <c r="AR243" s="7">
        <v>0</v>
      </c>
      <c r="AS243" s="7">
        <v>0</v>
      </c>
      <c r="AT243" s="7">
        <v>0</v>
      </c>
      <c r="AU243" s="7">
        <v>0</v>
      </c>
      <c r="AV243" s="7">
        <v>0</v>
      </c>
      <c r="AW243" s="7">
        <v>0</v>
      </c>
      <c r="AX243" s="7">
        <v>0</v>
      </c>
      <c r="AY243" s="7">
        <v>0</v>
      </c>
      <c r="AZ243" s="7">
        <v>0</v>
      </c>
      <c r="BA243" s="7">
        <v>0</v>
      </c>
      <c r="BB243" s="7">
        <v>0</v>
      </c>
      <c r="BC243" s="7">
        <v>0</v>
      </c>
      <c r="BD243" s="7">
        <v>0</v>
      </c>
      <c r="BE243" s="7">
        <v>0</v>
      </c>
      <c r="BF243" s="7">
        <v>0</v>
      </c>
      <c r="BG243" s="7">
        <v>0</v>
      </c>
      <c r="BH243" s="7">
        <v>0</v>
      </c>
      <c r="BI243" s="7">
        <v>0</v>
      </c>
      <c r="BJ243" s="7">
        <v>0</v>
      </c>
    </row>
    <row r="244" spans="1:62" x14ac:dyDescent="0.35">
      <c r="A244" s="38" t="s">
        <v>1211</v>
      </c>
      <c r="B244" s="38" t="s">
        <v>1991</v>
      </c>
      <c r="C244" s="38">
        <v>190</v>
      </c>
      <c r="D244" s="38" t="s">
        <v>1306</v>
      </c>
      <c r="E244" s="38" t="s">
        <v>1636</v>
      </c>
      <c r="F244" s="38" t="s">
        <v>596</v>
      </c>
      <c r="G244" s="38" t="s">
        <v>472</v>
      </c>
      <c r="H244" s="38">
        <v>0</v>
      </c>
      <c r="I244" s="39">
        <v>0</v>
      </c>
      <c r="J244" s="38">
        <v>0</v>
      </c>
      <c r="K244" s="38">
        <v>0</v>
      </c>
      <c r="L244" s="39">
        <v>0</v>
      </c>
      <c r="M244" s="7">
        <v>0</v>
      </c>
      <c r="N244" s="7">
        <v>0</v>
      </c>
      <c r="O244" s="7">
        <v>0</v>
      </c>
      <c r="P244" s="7">
        <v>0</v>
      </c>
      <c r="Q244" s="7">
        <v>0</v>
      </c>
      <c r="R244" s="7">
        <v>0</v>
      </c>
      <c r="S244" s="7">
        <v>0</v>
      </c>
      <c r="T244" s="7">
        <v>0</v>
      </c>
      <c r="U244" s="7">
        <v>0</v>
      </c>
      <c r="V244" s="7">
        <v>0</v>
      </c>
      <c r="W244" s="7">
        <v>0</v>
      </c>
      <c r="X244" s="7">
        <v>0</v>
      </c>
      <c r="Y244" s="7">
        <v>0</v>
      </c>
      <c r="Z244" s="7">
        <v>0</v>
      </c>
      <c r="AA244" s="7">
        <v>0</v>
      </c>
      <c r="AB244" s="7">
        <v>0</v>
      </c>
      <c r="AC244" s="7">
        <v>0</v>
      </c>
      <c r="AD244" s="7">
        <v>0</v>
      </c>
      <c r="AE244" s="7">
        <v>0</v>
      </c>
      <c r="AF244" s="7">
        <v>0</v>
      </c>
      <c r="AG244" s="7">
        <v>0</v>
      </c>
      <c r="AH244" s="7">
        <v>0</v>
      </c>
      <c r="AI244" s="7">
        <v>0</v>
      </c>
      <c r="AJ244" s="7">
        <v>0</v>
      </c>
      <c r="AK244" s="7">
        <v>0</v>
      </c>
      <c r="AL244" s="7">
        <v>0</v>
      </c>
      <c r="AM244" s="7">
        <v>0</v>
      </c>
      <c r="AN244" s="7">
        <v>0</v>
      </c>
      <c r="AO244" s="7">
        <v>0</v>
      </c>
      <c r="AP244" s="7">
        <v>0</v>
      </c>
      <c r="AQ244" s="7">
        <v>0</v>
      </c>
      <c r="AR244" s="7">
        <v>0</v>
      </c>
      <c r="AS244" s="7">
        <v>0</v>
      </c>
      <c r="AT244" s="7">
        <v>0</v>
      </c>
      <c r="AU244" s="7">
        <v>0</v>
      </c>
      <c r="AV244" s="7">
        <v>0</v>
      </c>
      <c r="AW244" s="7">
        <v>0</v>
      </c>
      <c r="AX244" s="7">
        <v>0</v>
      </c>
      <c r="AY244" s="7">
        <v>0</v>
      </c>
      <c r="AZ244" s="7">
        <v>0</v>
      </c>
      <c r="BA244" s="7">
        <v>0</v>
      </c>
      <c r="BB244" s="7">
        <v>0</v>
      </c>
      <c r="BC244" s="7">
        <v>0</v>
      </c>
      <c r="BD244" s="7">
        <v>0</v>
      </c>
      <c r="BE244" s="7">
        <v>0</v>
      </c>
      <c r="BF244" s="7">
        <v>0</v>
      </c>
      <c r="BG244" s="7">
        <v>0</v>
      </c>
      <c r="BH244" s="7">
        <v>0</v>
      </c>
      <c r="BI244" s="7">
        <v>0</v>
      </c>
      <c r="BJ244" s="7">
        <v>0</v>
      </c>
    </row>
    <row r="245" spans="1:62" x14ac:dyDescent="0.35">
      <c r="A245" s="38" t="s">
        <v>1214</v>
      </c>
      <c r="B245" s="38" t="s">
        <v>1992</v>
      </c>
      <c r="C245" s="38">
        <v>191</v>
      </c>
      <c r="D245" s="38" t="s">
        <v>1993</v>
      </c>
      <c r="E245" s="38" t="s">
        <v>1636</v>
      </c>
      <c r="F245" s="38" t="s">
        <v>596</v>
      </c>
      <c r="G245" s="38" t="s">
        <v>472</v>
      </c>
      <c r="H245" s="38">
        <v>0</v>
      </c>
      <c r="I245" s="39">
        <v>0</v>
      </c>
      <c r="J245" s="38">
        <v>0</v>
      </c>
      <c r="K245" s="38">
        <v>0</v>
      </c>
      <c r="L245" s="39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7">
        <v>0</v>
      </c>
      <c r="U245" s="7">
        <v>0</v>
      </c>
      <c r="V245" s="7">
        <v>0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7">
        <v>0</v>
      </c>
      <c r="AK245" s="7">
        <v>0</v>
      </c>
      <c r="AL245" s="7">
        <v>0</v>
      </c>
      <c r="AM245" s="7">
        <v>0</v>
      </c>
      <c r="AN245" s="7">
        <v>0</v>
      </c>
      <c r="AO245" s="7">
        <v>0</v>
      </c>
      <c r="AP245" s="7">
        <v>0</v>
      </c>
      <c r="AQ245" s="7">
        <v>0</v>
      </c>
      <c r="AR245" s="7">
        <v>0</v>
      </c>
      <c r="AS245" s="7">
        <v>0</v>
      </c>
      <c r="AT245" s="7">
        <v>0</v>
      </c>
      <c r="AU245" s="7">
        <v>0</v>
      </c>
      <c r="AV245" s="7">
        <v>0</v>
      </c>
      <c r="AW245" s="7">
        <v>0</v>
      </c>
      <c r="AX245" s="7">
        <v>0</v>
      </c>
      <c r="AY245" s="7">
        <v>0</v>
      </c>
      <c r="AZ245" s="7">
        <v>0</v>
      </c>
      <c r="BA245" s="7">
        <v>0</v>
      </c>
      <c r="BB245" s="7">
        <v>0</v>
      </c>
      <c r="BC245" s="7">
        <v>0</v>
      </c>
      <c r="BD245" s="7">
        <v>0</v>
      </c>
      <c r="BE245" s="7">
        <v>0</v>
      </c>
      <c r="BF245" s="7">
        <v>0</v>
      </c>
      <c r="BG245" s="7">
        <v>0</v>
      </c>
      <c r="BH245" s="7">
        <v>0</v>
      </c>
      <c r="BI245" s="7">
        <v>0</v>
      </c>
      <c r="BJ245" s="7">
        <v>0</v>
      </c>
    </row>
    <row r="246" spans="1:62" x14ac:dyDescent="0.35">
      <c r="A246" s="38" t="s">
        <v>1217</v>
      </c>
      <c r="B246" s="38" t="s">
        <v>1994</v>
      </c>
      <c r="C246" s="38">
        <v>192</v>
      </c>
      <c r="D246" s="38" t="s">
        <v>1282</v>
      </c>
      <c r="E246" s="38" t="s">
        <v>1636</v>
      </c>
      <c r="F246" s="38" t="s">
        <v>596</v>
      </c>
      <c r="G246" s="38" t="s">
        <v>472</v>
      </c>
      <c r="H246" s="38">
        <v>0</v>
      </c>
      <c r="I246" s="39">
        <v>0</v>
      </c>
      <c r="J246" s="38">
        <v>0</v>
      </c>
      <c r="K246" s="38">
        <v>0</v>
      </c>
      <c r="L246" s="39">
        <v>0</v>
      </c>
      <c r="M246" s="7">
        <v>0</v>
      </c>
      <c r="N246" s="7">
        <v>0</v>
      </c>
      <c r="O246" s="7">
        <v>0</v>
      </c>
      <c r="P246" s="7">
        <v>0</v>
      </c>
      <c r="Q246" s="7">
        <v>0</v>
      </c>
      <c r="R246" s="7">
        <v>0</v>
      </c>
      <c r="S246" s="7">
        <v>0</v>
      </c>
      <c r="T246" s="7">
        <v>0</v>
      </c>
      <c r="U246" s="7">
        <v>0</v>
      </c>
      <c r="V246" s="7">
        <v>0</v>
      </c>
      <c r="W246" s="7">
        <v>0</v>
      </c>
      <c r="X246" s="7">
        <v>0</v>
      </c>
      <c r="Y246" s="7">
        <v>0</v>
      </c>
      <c r="Z246" s="7">
        <v>0</v>
      </c>
      <c r="AA246" s="7">
        <v>0</v>
      </c>
      <c r="AB246" s="7">
        <v>0</v>
      </c>
      <c r="AC246" s="7">
        <v>0</v>
      </c>
      <c r="AD246" s="7">
        <v>0</v>
      </c>
      <c r="AE246" s="7">
        <v>0</v>
      </c>
      <c r="AF246" s="7">
        <v>0</v>
      </c>
      <c r="AG246" s="7">
        <v>0</v>
      </c>
      <c r="AH246" s="7">
        <v>0</v>
      </c>
      <c r="AI246" s="7">
        <v>0</v>
      </c>
      <c r="AJ246" s="7">
        <v>0</v>
      </c>
      <c r="AK246" s="7">
        <v>0</v>
      </c>
      <c r="AL246" s="7">
        <v>0</v>
      </c>
      <c r="AM246" s="7">
        <v>0</v>
      </c>
      <c r="AN246" s="7">
        <v>0</v>
      </c>
      <c r="AO246" s="7">
        <v>0</v>
      </c>
      <c r="AP246" s="7">
        <v>0</v>
      </c>
      <c r="AQ246" s="7">
        <v>0</v>
      </c>
      <c r="AR246" s="7">
        <v>0</v>
      </c>
      <c r="AS246" s="7">
        <v>0</v>
      </c>
      <c r="AT246" s="7">
        <v>0</v>
      </c>
      <c r="AU246" s="7">
        <v>0</v>
      </c>
      <c r="AV246" s="7">
        <v>0</v>
      </c>
      <c r="AW246" s="7">
        <v>0</v>
      </c>
      <c r="AX246" s="7">
        <v>0</v>
      </c>
      <c r="AY246" s="7">
        <v>0</v>
      </c>
      <c r="AZ246" s="7">
        <v>0</v>
      </c>
      <c r="BA246" s="7">
        <v>0</v>
      </c>
      <c r="BB246" s="7">
        <v>0</v>
      </c>
      <c r="BC246" s="7">
        <v>0</v>
      </c>
      <c r="BD246" s="7">
        <v>0</v>
      </c>
      <c r="BE246" s="7">
        <v>0</v>
      </c>
      <c r="BF246" s="7">
        <v>0</v>
      </c>
      <c r="BG246" s="7">
        <v>0</v>
      </c>
      <c r="BH246" s="7">
        <v>0</v>
      </c>
      <c r="BI246" s="7">
        <v>0</v>
      </c>
      <c r="BJ246" s="7">
        <v>0</v>
      </c>
    </row>
    <row r="247" spans="1:62" x14ac:dyDescent="0.35">
      <c r="A247" s="38" t="s">
        <v>1220</v>
      </c>
      <c r="B247" s="38" t="s">
        <v>1995</v>
      </c>
      <c r="C247" s="38">
        <v>193</v>
      </c>
      <c r="D247" s="38" t="s">
        <v>1288</v>
      </c>
      <c r="E247" s="38" t="s">
        <v>1636</v>
      </c>
      <c r="F247" s="38" t="s">
        <v>596</v>
      </c>
      <c r="G247" s="38" t="s">
        <v>472</v>
      </c>
      <c r="H247" s="38">
        <v>0</v>
      </c>
      <c r="I247" s="39">
        <v>0</v>
      </c>
      <c r="J247" s="38">
        <v>0</v>
      </c>
      <c r="K247" s="38">
        <v>0</v>
      </c>
      <c r="L247" s="39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7">
        <v>0</v>
      </c>
      <c r="U247" s="7">
        <v>0</v>
      </c>
      <c r="V247" s="7">
        <v>0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7">
        <v>0</v>
      </c>
      <c r="AK247" s="7">
        <v>0</v>
      </c>
      <c r="AL247" s="7">
        <v>0</v>
      </c>
      <c r="AM247" s="7">
        <v>0</v>
      </c>
      <c r="AN247" s="7">
        <v>0</v>
      </c>
      <c r="AO247" s="7">
        <v>0</v>
      </c>
      <c r="AP247" s="7">
        <v>0</v>
      </c>
      <c r="AQ247" s="7">
        <v>0</v>
      </c>
      <c r="AR247" s="7">
        <v>0</v>
      </c>
      <c r="AS247" s="7">
        <v>0</v>
      </c>
      <c r="AT247" s="7">
        <v>0</v>
      </c>
      <c r="AU247" s="7">
        <v>0</v>
      </c>
      <c r="AV247" s="7">
        <v>0</v>
      </c>
      <c r="AW247" s="7">
        <v>0</v>
      </c>
      <c r="AX247" s="7">
        <v>0</v>
      </c>
      <c r="AY247" s="7">
        <v>0</v>
      </c>
      <c r="AZ247" s="7">
        <v>0</v>
      </c>
      <c r="BA247" s="7">
        <v>0</v>
      </c>
      <c r="BB247" s="7">
        <v>0</v>
      </c>
      <c r="BC247" s="7">
        <v>0</v>
      </c>
      <c r="BD247" s="7">
        <v>0</v>
      </c>
      <c r="BE247" s="7">
        <v>0</v>
      </c>
      <c r="BF247" s="7">
        <v>0</v>
      </c>
      <c r="BG247" s="7">
        <v>0</v>
      </c>
      <c r="BH247" s="7">
        <v>0</v>
      </c>
      <c r="BI247" s="7">
        <v>0</v>
      </c>
      <c r="BJ247" s="7">
        <v>0</v>
      </c>
    </row>
    <row r="248" spans="1:62" x14ac:dyDescent="0.35">
      <c r="A248" s="38" t="s">
        <v>1223</v>
      </c>
      <c r="B248" s="38" t="s">
        <v>1996</v>
      </c>
      <c r="C248" s="38">
        <v>194</v>
      </c>
      <c r="D248" s="38" t="s">
        <v>1330</v>
      </c>
      <c r="E248" s="38" t="s">
        <v>1636</v>
      </c>
      <c r="F248" s="38" t="s">
        <v>596</v>
      </c>
      <c r="G248" s="38" t="s">
        <v>472</v>
      </c>
      <c r="H248" s="38">
        <v>0</v>
      </c>
      <c r="I248" s="39">
        <v>0</v>
      </c>
      <c r="J248" s="38">
        <v>0</v>
      </c>
      <c r="K248" s="38">
        <v>0</v>
      </c>
      <c r="L248" s="39">
        <v>0</v>
      </c>
      <c r="M248" s="7">
        <v>0</v>
      </c>
      <c r="N248" s="7">
        <v>0</v>
      </c>
      <c r="O248" s="7">
        <v>0</v>
      </c>
      <c r="P248" s="7">
        <v>0</v>
      </c>
      <c r="Q248" s="7">
        <v>0</v>
      </c>
      <c r="R248" s="7">
        <v>0</v>
      </c>
      <c r="S248" s="7">
        <v>0</v>
      </c>
      <c r="T248" s="7">
        <v>0</v>
      </c>
      <c r="U248" s="7">
        <v>0</v>
      </c>
      <c r="V248" s="7">
        <v>0</v>
      </c>
      <c r="W248" s="7">
        <v>0</v>
      </c>
      <c r="X248" s="7">
        <v>0</v>
      </c>
      <c r="Y248" s="7">
        <v>0</v>
      </c>
      <c r="Z248" s="7">
        <v>0</v>
      </c>
      <c r="AA248" s="7">
        <v>0</v>
      </c>
      <c r="AB248" s="7">
        <v>0</v>
      </c>
      <c r="AC248" s="7">
        <v>0</v>
      </c>
      <c r="AD248" s="7">
        <v>0</v>
      </c>
      <c r="AE248" s="7">
        <v>0</v>
      </c>
      <c r="AF248" s="7">
        <v>0</v>
      </c>
      <c r="AG248" s="7">
        <v>0</v>
      </c>
      <c r="AH248" s="7">
        <v>0</v>
      </c>
      <c r="AI248" s="7">
        <v>0</v>
      </c>
      <c r="AJ248" s="7">
        <v>0</v>
      </c>
      <c r="AK248" s="7">
        <v>0</v>
      </c>
      <c r="AL248" s="7">
        <v>0</v>
      </c>
      <c r="AM248" s="7">
        <v>0</v>
      </c>
      <c r="AN248" s="7">
        <v>0</v>
      </c>
      <c r="AO248" s="7">
        <v>0</v>
      </c>
      <c r="AP248" s="7">
        <v>0</v>
      </c>
      <c r="AQ248" s="7">
        <v>0</v>
      </c>
      <c r="AR248" s="7">
        <v>0</v>
      </c>
      <c r="AS248" s="7">
        <v>0</v>
      </c>
      <c r="AT248" s="7">
        <v>0</v>
      </c>
      <c r="AU248" s="7">
        <v>0</v>
      </c>
      <c r="AV248" s="7">
        <v>0</v>
      </c>
      <c r="AW248" s="7">
        <v>0</v>
      </c>
      <c r="AX248" s="7">
        <v>0</v>
      </c>
      <c r="AY248" s="7">
        <v>0</v>
      </c>
      <c r="AZ248" s="7">
        <v>0</v>
      </c>
      <c r="BA248" s="7">
        <v>0</v>
      </c>
      <c r="BB248" s="7">
        <v>0</v>
      </c>
      <c r="BC248" s="7">
        <v>0</v>
      </c>
      <c r="BD248" s="7">
        <v>0</v>
      </c>
      <c r="BE248" s="7">
        <v>0</v>
      </c>
      <c r="BF248" s="7">
        <v>0</v>
      </c>
      <c r="BG248" s="7">
        <v>0</v>
      </c>
      <c r="BH248" s="7">
        <v>0</v>
      </c>
      <c r="BI248" s="7">
        <v>0</v>
      </c>
      <c r="BJ248" s="7">
        <v>0</v>
      </c>
    </row>
    <row r="249" spans="1:62" x14ac:dyDescent="0.35">
      <c r="A249" s="38" t="s">
        <v>1226</v>
      </c>
      <c r="B249" s="38" t="s">
        <v>1997</v>
      </c>
      <c r="C249" s="38">
        <v>195</v>
      </c>
      <c r="D249" s="38" t="s">
        <v>1069</v>
      </c>
      <c r="E249" s="38" t="s">
        <v>1636</v>
      </c>
      <c r="F249" s="38" t="s">
        <v>596</v>
      </c>
      <c r="G249" s="38" t="s">
        <v>472</v>
      </c>
      <c r="H249" s="38">
        <v>0</v>
      </c>
      <c r="I249" s="39">
        <v>0</v>
      </c>
      <c r="J249" s="38">
        <v>0</v>
      </c>
      <c r="K249" s="38">
        <v>0</v>
      </c>
      <c r="L249" s="39">
        <v>0</v>
      </c>
      <c r="M249" s="7">
        <v>7.0999999999999998E-7</v>
      </c>
      <c r="N249" s="7">
        <v>1.42E-6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7">
        <v>0</v>
      </c>
      <c r="U249" s="7">
        <v>0</v>
      </c>
      <c r="V249" s="7">
        <v>0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7">
        <v>0</v>
      </c>
      <c r="AK249" s="7">
        <v>0</v>
      </c>
      <c r="AL249" s="7">
        <v>0</v>
      </c>
      <c r="AM249" s="7">
        <v>0</v>
      </c>
      <c r="AN249" s="7">
        <v>0</v>
      </c>
      <c r="AO249" s="7">
        <v>0</v>
      </c>
      <c r="AP249" s="7">
        <v>0</v>
      </c>
      <c r="AQ249" s="7">
        <v>0</v>
      </c>
      <c r="AR249" s="7">
        <v>0</v>
      </c>
      <c r="AS249" s="7">
        <v>0</v>
      </c>
      <c r="AT249" s="7">
        <v>0</v>
      </c>
      <c r="AU249" s="7">
        <v>0</v>
      </c>
      <c r="AV249" s="7">
        <v>0</v>
      </c>
      <c r="AW249" s="7">
        <v>0</v>
      </c>
      <c r="AX249" s="7">
        <v>0</v>
      </c>
      <c r="AY249" s="7">
        <v>0</v>
      </c>
      <c r="AZ249" s="7">
        <v>0</v>
      </c>
      <c r="BA249" s="7">
        <v>0</v>
      </c>
      <c r="BB249" s="7">
        <v>0</v>
      </c>
      <c r="BC249" s="7">
        <v>0</v>
      </c>
      <c r="BD249" s="7">
        <v>0</v>
      </c>
      <c r="BE249" s="7">
        <v>0</v>
      </c>
      <c r="BF249" s="7">
        <v>0</v>
      </c>
      <c r="BG249" s="7">
        <v>0</v>
      </c>
      <c r="BH249" s="7">
        <v>0</v>
      </c>
      <c r="BI249" s="7">
        <v>0</v>
      </c>
      <c r="BJ249" s="7">
        <v>0</v>
      </c>
    </row>
    <row r="250" spans="1:62" x14ac:dyDescent="0.35">
      <c r="A250" s="38" t="s">
        <v>1229</v>
      </c>
      <c r="B250" s="38" t="s">
        <v>1998</v>
      </c>
      <c r="C250" s="38">
        <v>196</v>
      </c>
      <c r="D250" s="38" t="s">
        <v>1999</v>
      </c>
      <c r="E250" s="38" t="s">
        <v>1636</v>
      </c>
      <c r="F250" s="38" t="s">
        <v>596</v>
      </c>
      <c r="G250" s="38" t="s">
        <v>472</v>
      </c>
      <c r="H250" s="38">
        <v>0</v>
      </c>
      <c r="I250" s="39">
        <v>0</v>
      </c>
      <c r="J250" s="38">
        <v>0</v>
      </c>
      <c r="K250" s="38">
        <v>0</v>
      </c>
      <c r="L250" s="39">
        <v>0</v>
      </c>
      <c r="M250" s="7">
        <v>7.0999999999999998E-7</v>
      </c>
      <c r="N250" s="7">
        <v>1.42E-6</v>
      </c>
      <c r="O250" s="7">
        <v>0</v>
      </c>
      <c r="P250" s="7">
        <v>0</v>
      </c>
      <c r="Q250" s="7">
        <v>0</v>
      </c>
      <c r="R250" s="7">
        <v>0</v>
      </c>
      <c r="S250" s="7">
        <v>0</v>
      </c>
      <c r="T250" s="7">
        <v>0</v>
      </c>
      <c r="U250" s="7">
        <v>0</v>
      </c>
      <c r="V250" s="7">
        <v>0</v>
      </c>
      <c r="W250" s="7">
        <v>0</v>
      </c>
      <c r="X250" s="7">
        <v>0</v>
      </c>
      <c r="Y250" s="7">
        <v>0</v>
      </c>
      <c r="Z250" s="7">
        <v>0</v>
      </c>
      <c r="AA250" s="7">
        <v>0</v>
      </c>
      <c r="AB250" s="7">
        <v>0</v>
      </c>
      <c r="AC250" s="7">
        <v>0</v>
      </c>
      <c r="AD250" s="7">
        <v>0</v>
      </c>
      <c r="AE250" s="7">
        <v>0</v>
      </c>
      <c r="AF250" s="7">
        <v>0</v>
      </c>
      <c r="AG250" s="7">
        <v>0</v>
      </c>
      <c r="AH250" s="7">
        <v>0</v>
      </c>
      <c r="AI250" s="7">
        <v>0</v>
      </c>
      <c r="AJ250" s="7">
        <v>0</v>
      </c>
      <c r="AK250" s="7">
        <v>0</v>
      </c>
      <c r="AL250" s="7">
        <v>0</v>
      </c>
      <c r="AM250" s="7">
        <v>0</v>
      </c>
      <c r="AN250" s="7">
        <v>0</v>
      </c>
      <c r="AO250" s="7">
        <v>0</v>
      </c>
      <c r="AP250" s="7">
        <v>0</v>
      </c>
      <c r="AQ250" s="7">
        <v>0</v>
      </c>
      <c r="AR250" s="7">
        <v>0</v>
      </c>
      <c r="AS250" s="7">
        <v>0</v>
      </c>
      <c r="AT250" s="7">
        <v>0</v>
      </c>
      <c r="AU250" s="7">
        <v>0</v>
      </c>
      <c r="AV250" s="7">
        <v>0</v>
      </c>
      <c r="AW250" s="7">
        <v>0</v>
      </c>
      <c r="AX250" s="7">
        <v>0</v>
      </c>
      <c r="AY250" s="7">
        <v>0</v>
      </c>
      <c r="AZ250" s="7">
        <v>0</v>
      </c>
      <c r="BA250" s="7">
        <v>0</v>
      </c>
      <c r="BB250" s="7">
        <v>0</v>
      </c>
      <c r="BC250" s="7">
        <v>0</v>
      </c>
      <c r="BD250" s="7">
        <v>0</v>
      </c>
      <c r="BE250" s="7">
        <v>0</v>
      </c>
      <c r="BF250" s="7">
        <v>0</v>
      </c>
      <c r="BG250" s="7">
        <v>0</v>
      </c>
      <c r="BH250" s="7">
        <v>0</v>
      </c>
      <c r="BI250" s="7">
        <v>0</v>
      </c>
      <c r="BJ250" s="7">
        <v>0</v>
      </c>
    </row>
    <row r="251" spans="1:62" x14ac:dyDescent="0.35">
      <c r="A251" s="38" t="s">
        <v>1232</v>
      </c>
      <c r="B251" s="38" t="s">
        <v>2000</v>
      </c>
      <c r="C251" s="38">
        <v>197</v>
      </c>
      <c r="D251" s="38" t="s">
        <v>2001</v>
      </c>
      <c r="E251" s="38" t="s">
        <v>1636</v>
      </c>
      <c r="F251" s="38" t="s">
        <v>596</v>
      </c>
      <c r="G251" s="38" t="s">
        <v>472</v>
      </c>
      <c r="H251" s="38">
        <v>0</v>
      </c>
      <c r="I251" s="39">
        <v>0</v>
      </c>
      <c r="J251" s="38">
        <v>0</v>
      </c>
      <c r="K251" s="38">
        <v>0</v>
      </c>
      <c r="L251" s="39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7">
        <v>0</v>
      </c>
      <c r="U251" s="7">
        <v>0</v>
      </c>
      <c r="V251" s="7">
        <v>0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7">
        <v>0</v>
      </c>
      <c r="AK251" s="7">
        <v>0</v>
      </c>
      <c r="AL251" s="7">
        <v>0</v>
      </c>
      <c r="AM251" s="7">
        <v>0</v>
      </c>
      <c r="AN251" s="7">
        <v>0</v>
      </c>
      <c r="AO251" s="7">
        <v>0</v>
      </c>
      <c r="AP251" s="7">
        <v>0</v>
      </c>
      <c r="AQ251" s="7">
        <v>0</v>
      </c>
      <c r="AR251" s="7">
        <v>0</v>
      </c>
      <c r="AS251" s="7">
        <v>0</v>
      </c>
      <c r="AT251" s="7">
        <v>0</v>
      </c>
      <c r="AU251" s="7">
        <v>0</v>
      </c>
      <c r="AV251" s="7">
        <v>0</v>
      </c>
      <c r="AW251" s="7">
        <v>0</v>
      </c>
      <c r="AX251" s="7">
        <v>0</v>
      </c>
      <c r="AY251" s="7">
        <v>0</v>
      </c>
      <c r="AZ251" s="7">
        <v>0</v>
      </c>
      <c r="BA251" s="7">
        <v>0</v>
      </c>
      <c r="BB251" s="7">
        <v>0</v>
      </c>
      <c r="BC251" s="7">
        <v>0</v>
      </c>
      <c r="BD251" s="7">
        <v>0</v>
      </c>
      <c r="BE251" s="7">
        <v>0</v>
      </c>
      <c r="BF251" s="7">
        <v>0</v>
      </c>
      <c r="BG251" s="7">
        <v>0</v>
      </c>
      <c r="BH251" s="7">
        <v>0</v>
      </c>
      <c r="BI251" s="7">
        <v>0</v>
      </c>
      <c r="BJ251" s="7">
        <v>0</v>
      </c>
    </row>
    <row r="252" spans="1:62" x14ac:dyDescent="0.35">
      <c r="A252" s="38" t="s">
        <v>1235</v>
      </c>
      <c r="B252" s="38" t="s">
        <v>2002</v>
      </c>
      <c r="C252" s="38">
        <v>198</v>
      </c>
      <c r="D252" s="38" t="s">
        <v>2003</v>
      </c>
      <c r="E252" s="38" t="s">
        <v>1636</v>
      </c>
      <c r="F252" s="38" t="s">
        <v>596</v>
      </c>
      <c r="G252" s="38" t="s">
        <v>472</v>
      </c>
      <c r="H252" s="38">
        <v>0</v>
      </c>
      <c r="I252" s="39">
        <v>0</v>
      </c>
      <c r="J252" s="38">
        <v>0</v>
      </c>
      <c r="K252" s="38">
        <v>0</v>
      </c>
      <c r="L252" s="39">
        <v>0</v>
      </c>
      <c r="M252" s="7">
        <v>0</v>
      </c>
      <c r="N252" s="7">
        <v>0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  <c r="T252" s="7">
        <v>0</v>
      </c>
      <c r="U252" s="7">
        <v>0</v>
      </c>
      <c r="V252" s="7">
        <v>0</v>
      </c>
      <c r="W252" s="7">
        <v>0</v>
      </c>
      <c r="X252" s="7">
        <v>0</v>
      </c>
      <c r="Y252" s="7">
        <v>0</v>
      </c>
      <c r="Z252" s="7">
        <v>0</v>
      </c>
      <c r="AA252" s="7">
        <v>0</v>
      </c>
      <c r="AB252" s="7">
        <v>0</v>
      </c>
      <c r="AC252" s="7">
        <v>0</v>
      </c>
      <c r="AD252" s="7">
        <v>0</v>
      </c>
      <c r="AE252" s="7">
        <v>0</v>
      </c>
      <c r="AF252" s="7">
        <v>0</v>
      </c>
      <c r="AG252" s="7">
        <v>0</v>
      </c>
      <c r="AH252" s="7">
        <v>0</v>
      </c>
      <c r="AI252" s="7">
        <v>0</v>
      </c>
      <c r="AJ252" s="7">
        <v>0</v>
      </c>
      <c r="AK252" s="7">
        <v>0</v>
      </c>
      <c r="AL252" s="7">
        <v>0</v>
      </c>
      <c r="AM252" s="7">
        <v>0</v>
      </c>
      <c r="AN252" s="7">
        <v>0</v>
      </c>
      <c r="AO252" s="7">
        <v>0</v>
      </c>
      <c r="AP252" s="7">
        <v>0</v>
      </c>
      <c r="AQ252" s="7">
        <v>0</v>
      </c>
      <c r="AR252" s="7">
        <v>0</v>
      </c>
      <c r="AS252" s="7">
        <v>0</v>
      </c>
      <c r="AT252" s="7">
        <v>0</v>
      </c>
      <c r="AU252" s="7">
        <v>0</v>
      </c>
      <c r="AV252" s="7">
        <v>0</v>
      </c>
      <c r="AW252" s="7">
        <v>0</v>
      </c>
      <c r="AX252" s="7">
        <v>0</v>
      </c>
      <c r="AY252" s="7">
        <v>0</v>
      </c>
      <c r="AZ252" s="7">
        <v>0</v>
      </c>
      <c r="BA252" s="7">
        <v>0</v>
      </c>
      <c r="BB252" s="7">
        <v>0</v>
      </c>
      <c r="BC252" s="7">
        <v>0</v>
      </c>
      <c r="BD252" s="7">
        <v>0</v>
      </c>
      <c r="BE252" s="7">
        <v>0</v>
      </c>
      <c r="BF252" s="7">
        <v>0</v>
      </c>
      <c r="BG252" s="7">
        <v>0</v>
      </c>
      <c r="BH252" s="7">
        <v>0</v>
      </c>
      <c r="BI252" s="7">
        <v>0</v>
      </c>
      <c r="BJ252" s="7">
        <v>0</v>
      </c>
    </row>
    <row r="253" spans="1:62" x14ac:dyDescent="0.35">
      <c r="A253" s="38" t="s">
        <v>1238</v>
      </c>
      <c r="B253" s="38" t="s">
        <v>2004</v>
      </c>
      <c r="C253" s="38">
        <v>199</v>
      </c>
      <c r="D253" s="38" t="s">
        <v>2005</v>
      </c>
      <c r="E253" s="38" t="s">
        <v>1636</v>
      </c>
      <c r="F253" s="38" t="s">
        <v>596</v>
      </c>
      <c r="G253" s="38" t="s">
        <v>472</v>
      </c>
      <c r="H253" s="38">
        <v>0</v>
      </c>
      <c r="I253" s="39">
        <v>0</v>
      </c>
      <c r="J253" s="38">
        <v>0</v>
      </c>
      <c r="K253" s="38">
        <v>0</v>
      </c>
      <c r="L253" s="39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7">
        <v>0</v>
      </c>
      <c r="U253" s="7">
        <v>0</v>
      </c>
      <c r="V253" s="7">
        <v>0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7">
        <v>0</v>
      </c>
      <c r="AK253" s="7">
        <v>0</v>
      </c>
      <c r="AL253" s="7">
        <v>0</v>
      </c>
      <c r="AM253" s="7">
        <v>0</v>
      </c>
      <c r="AN253" s="7">
        <v>0</v>
      </c>
      <c r="AO253" s="7">
        <v>0</v>
      </c>
      <c r="AP253" s="7">
        <v>0</v>
      </c>
      <c r="AQ253" s="7">
        <v>0</v>
      </c>
      <c r="AR253" s="7">
        <v>0</v>
      </c>
      <c r="AS253" s="7">
        <v>0</v>
      </c>
      <c r="AT253" s="7">
        <v>0</v>
      </c>
      <c r="AU253" s="7">
        <v>0</v>
      </c>
      <c r="AV253" s="7">
        <v>0</v>
      </c>
      <c r="AW253" s="7">
        <v>0</v>
      </c>
      <c r="AX253" s="7">
        <v>0</v>
      </c>
      <c r="AY253" s="7">
        <v>0</v>
      </c>
      <c r="AZ253" s="7">
        <v>0</v>
      </c>
      <c r="BA253" s="7">
        <v>0</v>
      </c>
      <c r="BB253" s="7">
        <v>0</v>
      </c>
      <c r="BC253" s="7">
        <v>0</v>
      </c>
      <c r="BD253" s="7">
        <v>0</v>
      </c>
      <c r="BE253" s="7">
        <v>0</v>
      </c>
      <c r="BF253" s="7">
        <v>0</v>
      </c>
      <c r="BG253" s="7">
        <v>0</v>
      </c>
      <c r="BH253" s="7">
        <v>0</v>
      </c>
      <c r="BI253" s="7">
        <v>0</v>
      </c>
      <c r="BJ253" s="7">
        <v>0</v>
      </c>
    </row>
    <row r="254" spans="1:62" x14ac:dyDescent="0.35">
      <c r="A254" s="38" t="s">
        <v>1241</v>
      </c>
      <c r="B254" s="38" t="s">
        <v>2006</v>
      </c>
      <c r="C254" s="38">
        <v>200</v>
      </c>
      <c r="D254" s="38" t="s">
        <v>2007</v>
      </c>
      <c r="E254" s="38" t="s">
        <v>1636</v>
      </c>
      <c r="F254" s="38" t="s">
        <v>596</v>
      </c>
      <c r="G254" s="38" t="s">
        <v>472</v>
      </c>
      <c r="H254" s="38">
        <v>0</v>
      </c>
      <c r="I254" s="39">
        <v>0</v>
      </c>
      <c r="J254" s="38">
        <v>0</v>
      </c>
      <c r="K254" s="38">
        <v>0</v>
      </c>
      <c r="L254" s="39">
        <v>0</v>
      </c>
      <c r="M254" s="7">
        <v>0</v>
      </c>
      <c r="N254" s="7">
        <v>0</v>
      </c>
      <c r="O254" s="7">
        <v>0</v>
      </c>
      <c r="P254" s="7">
        <v>0</v>
      </c>
      <c r="Q254" s="7">
        <v>0</v>
      </c>
      <c r="R254" s="7">
        <v>0</v>
      </c>
      <c r="S254" s="7">
        <v>0</v>
      </c>
      <c r="T254" s="7">
        <v>0</v>
      </c>
      <c r="U254" s="7">
        <v>0</v>
      </c>
      <c r="V254" s="7">
        <v>0</v>
      </c>
      <c r="W254" s="7">
        <v>0</v>
      </c>
      <c r="X254" s="7">
        <v>0</v>
      </c>
      <c r="Y254" s="7">
        <v>0</v>
      </c>
      <c r="Z254" s="7">
        <v>0</v>
      </c>
      <c r="AA254" s="7">
        <v>0</v>
      </c>
      <c r="AB254" s="7">
        <v>0</v>
      </c>
      <c r="AC254" s="7">
        <v>0</v>
      </c>
      <c r="AD254" s="7">
        <v>0</v>
      </c>
      <c r="AE254" s="7">
        <v>0</v>
      </c>
      <c r="AF254" s="7">
        <v>0</v>
      </c>
      <c r="AG254" s="7">
        <v>0</v>
      </c>
      <c r="AH254" s="7">
        <v>0</v>
      </c>
      <c r="AI254" s="7">
        <v>0</v>
      </c>
      <c r="AJ254" s="7">
        <v>0</v>
      </c>
      <c r="AK254" s="7">
        <v>0</v>
      </c>
      <c r="AL254" s="7">
        <v>0</v>
      </c>
      <c r="AM254" s="7">
        <v>0</v>
      </c>
      <c r="AN254" s="7">
        <v>0</v>
      </c>
      <c r="AO254" s="7">
        <v>0</v>
      </c>
      <c r="AP254" s="7">
        <v>0</v>
      </c>
      <c r="AQ254" s="7">
        <v>0</v>
      </c>
      <c r="AR254" s="7">
        <v>0</v>
      </c>
      <c r="AS254" s="7">
        <v>0</v>
      </c>
      <c r="AT254" s="7">
        <v>0</v>
      </c>
      <c r="AU254" s="7">
        <v>0</v>
      </c>
      <c r="AV254" s="7">
        <v>0</v>
      </c>
      <c r="AW254" s="7">
        <v>0</v>
      </c>
      <c r="AX254" s="7">
        <v>0</v>
      </c>
      <c r="AY254" s="7">
        <v>0</v>
      </c>
      <c r="AZ254" s="7">
        <v>0</v>
      </c>
      <c r="BA254" s="7">
        <v>0</v>
      </c>
      <c r="BB254" s="7">
        <v>0</v>
      </c>
      <c r="BC254" s="7">
        <v>0</v>
      </c>
      <c r="BD254" s="7">
        <v>0</v>
      </c>
      <c r="BE254" s="7">
        <v>0</v>
      </c>
      <c r="BF254" s="7">
        <v>0</v>
      </c>
      <c r="BG254" s="7">
        <v>0</v>
      </c>
      <c r="BH254" s="7">
        <v>0</v>
      </c>
      <c r="BI254" s="7">
        <v>0</v>
      </c>
      <c r="BJ254" s="7">
        <v>0</v>
      </c>
    </row>
    <row r="255" spans="1:62" x14ac:dyDescent="0.35">
      <c r="A255" s="38" t="s">
        <v>1244</v>
      </c>
      <c r="B255" s="38" t="s">
        <v>2008</v>
      </c>
      <c r="C255" s="38">
        <v>201</v>
      </c>
      <c r="D255" s="38" t="s">
        <v>2009</v>
      </c>
      <c r="E255" s="38" t="s">
        <v>1636</v>
      </c>
      <c r="F255" s="38" t="s">
        <v>596</v>
      </c>
      <c r="G255" s="38" t="s">
        <v>472</v>
      </c>
      <c r="H255" s="38">
        <v>0</v>
      </c>
      <c r="I255" s="39">
        <v>0</v>
      </c>
      <c r="J255" s="38">
        <v>0</v>
      </c>
      <c r="K255" s="38">
        <v>0</v>
      </c>
      <c r="L255" s="39">
        <v>0</v>
      </c>
      <c r="M255" s="7">
        <v>7.0999999999999998E-7</v>
      </c>
      <c r="N255" s="7">
        <v>1.42E-6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7">
        <v>0</v>
      </c>
      <c r="U255" s="7">
        <v>0</v>
      </c>
      <c r="V255" s="7">
        <v>0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7">
        <v>0</v>
      </c>
      <c r="AK255" s="7">
        <v>0</v>
      </c>
      <c r="AL255" s="7">
        <v>0</v>
      </c>
      <c r="AM255" s="7">
        <v>0</v>
      </c>
      <c r="AN255" s="7">
        <v>0</v>
      </c>
      <c r="AO255" s="7">
        <v>0</v>
      </c>
      <c r="AP255" s="7">
        <v>0</v>
      </c>
      <c r="AQ255" s="7">
        <v>0</v>
      </c>
      <c r="AR255" s="7">
        <v>0</v>
      </c>
      <c r="AS255" s="7">
        <v>0</v>
      </c>
      <c r="AT255" s="7">
        <v>0</v>
      </c>
      <c r="AU255" s="7">
        <v>0</v>
      </c>
      <c r="AV255" s="7">
        <v>0</v>
      </c>
      <c r="AW255" s="7">
        <v>0</v>
      </c>
      <c r="AX255" s="7">
        <v>0</v>
      </c>
      <c r="AY255" s="7">
        <v>0</v>
      </c>
      <c r="AZ255" s="7">
        <v>0</v>
      </c>
      <c r="BA255" s="7">
        <v>0</v>
      </c>
      <c r="BB255" s="7">
        <v>0</v>
      </c>
      <c r="BC255" s="7">
        <v>0</v>
      </c>
      <c r="BD255" s="7">
        <v>0</v>
      </c>
      <c r="BE255" s="7">
        <v>0</v>
      </c>
      <c r="BF255" s="7">
        <v>0</v>
      </c>
      <c r="BG255" s="7">
        <v>0</v>
      </c>
      <c r="BH255" s="7">
        <v>0</v>
      </c>
      <c r="BI255" s="7">
        <v>0</v>
      </c>
      <c r="BJ255" s="7">
        <v>0</v>
      </c>
    </row>
    <row r="256" spans="1:62" x14ac:dyDescent="0.35">
      <c r="A256" s="38" t="s">
        <v>1247</v>
      </c>
      <c r="B256" s="38" t="s">
        <v>2010</v>
      </c>
      <c r="C256" s="38">
        <v>202</v>
      </c>
      <c r="D256" s="38" t="s">
        <v>2011</v>
      </c>
      <c r="E256" s="38" t="s">
        <v>1636</v>
      </c>
      <c r="F256" s="38" t="s">
        <v>596</v>
      </c>
      <c r="G256" s="38" t="s">
        <v>472</v>
      </c>
      <c r="H256" s="38">
        <v>0</v>
      </c>
      <c r="I256" s="39">
        <v>0</v>
      </c>
      <c r="J256" s="38">
        <v>0</v>
      </c>
      <c r="K256" s="38">
        <v>0</v>
      </c>
      <c r="L256" s="39">
        <v>0</v>
      </c>
      <c r="M256" s="7">
        <v>0</v>
      </c>
      <c r="N256" s="7">
        <v>0</v>
      </c>
      <c r="O256" s="7">
        <v>0</v>
      </c>
      <c r="P256" s="7">
        <v>0</v>
      </c>
      <c r="Q256" s="7">
        <v>0</v>
      </c>
      <c r="R256" s="7">
        <v>0</v>
      </c>
      <c r="S256" s="7">
        <v>0</v>
      </c>
      <c r="T256" s="7">
        <v>0</v>
      </c>
      <c r="U256" s="7">
        <v>0</v>
      </c>
      <c r="V256" s="7">
        <v>0</v>
      </c>
      <c r="W256" s="7">
        <v>0</v>
      </c>
      <c r="X256" s="7">
        <v>0</v>
      </c>
      <c r="Y256" s="7">
        <v>0</v>
      </c>
      <c r="Z256" s="7">
        <v>0</v>
      </c>
      <c r="AA256" s="7">
        <v>0</v>
      </c>
      <c r="AB256" s="7">
        <v>0</v>
      </c>
      <c r="AC256" s="7">
        <v>0</v>
      </c>
      <c r="AD256" s="7">
        <v>0</v>
      </c>
      <c r="AE256" s="7">
        <v>0</v>
      </c>
      <c r="AF256" s="7">
        <v>0</v>
      </c>
      <c r="AG256" s="7">
        <v>0</v>
      </c>
      <c r="AH256" s="7">
        <v>0</v>
      </c>
      <c r="AI256" s="7">
        <v>0</v>
      </c>
      <c r="AJ256" s="7">
        <v>0</v>
      </c>
      <c r="AK256" s="7">
        <v>0</v>
      </c>
      <c r="AL256" s="7">
        <v>0</v>
      </c>
      <c r="AM256" s="7">
        <v>0</v>
      </c>
      <c r="AN256" s="7">
        <v>0</v>
      </c>
      <c r="AO256" s="7">
        <v>0</v>
      </c>
      <c r="AP256" s="7">
        <v>0</v>
      </c>
      <c r="AQ256" s="7">
        <v>0</v>
      </c>
      <c r="AR256" s="7">
        <v>0</v>
      </c>
      <c r="AS256" s="7">
        <v>0</v>
      </c>
      <c r="AT256" s="7">
        <v>0</v>
      </c>
      <c r="AU256" s="7">
        <v>0</v>
      </c>
      <c r="AV256" s="7">
        <v>0</v>
      </c>
      <c r="AW256" s="7">
        <v>0</v>
      </c>
      <c r="AX256" s="7">
        <v>0</v>
      </c>
      <c r="AY256" s="7">
        <v>0</v>
      </c>
      <c r="AZ256" s="7">
        <v>0</v>
      </c>
      <c r="BA256" s="7">
        <v>0</v>
      </c>
      <c r="BB256" s="7">
        <v>0</v>
      </c>
      <c r="BC256" s="7">
        <v>0</v>
      </c>
      <c r="BD256" s="7">
        <v>0</v>
      </c>
      <c r="BE256" s="7">
        <v>0</v>
      </c>
      <c r="BF256" s="7">
        <v>0</v>
      </c>
      <c r="BG256" s="7">
        <v>0</v>
      </c>
      <c r="BH256" s="7">
        <v>0</v>
      </c>
      <c r="BI256" s="7">
        <v>0</v>
      </c>
      <c r="BJ256" s="7">
        <v>0</v>
      </c>
    </row>
    <row r="257" spans="1:62" x14ac:dyDescent="0.35">
      <c r="A257" s="38" t="s">
        <v>1250</v>
      </c>
      <c r="B257" s="38" t="s">
        <v>1215</v>
      </c>
      <c r="C257" s="38">
        <v>203</v>
      </c>
      <c r="D257" s="38" t="s">
        <v>1216</v>
      </c>
      <c r="E257" s="38" t="s">
        <v>1636</v>
      </c>
      <c r="F257" s="38" t="s">
        <v>596</v>
      </c>
      <c r="G257" s="38" t="s">
        <v>472</v>
      </c>
      <c r="H257" s="38">
        <v>0</v>
      </c>
      <c r="I257" s="39">
        <v>0</v>
      </c>
      <c r="J257" s="38">
        <v>0</v>
      </c>
      <c r="K257" s="38">
        <v>0</v>
      </c>
      <c r="L257" s="39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7">
        <v>0</v>
      </c>
      <c r="U257" s="7">
        <v>0</v>
      </c>
      <c r="V257" s="7">
        <v>0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7">
        <v>0</v>
      </c>
      <c r="AK257" s="7">
        <v>0</v>
      </c>
      <c r="AL257" s="7">
        <v>0</v>
      </c>
      <c r="AM257" s="7">
        <v>0</v>
      </c>
      <c r="AN257" s="7">
        <v>0</v>
      </c>
      <c r="AO257" s="7">
        <v>0</v>
      </c>
      <c r="AP257" s="7">
        <v>0</v>
      </c>
      <c r="AQ257" s="7">
        <v>0</v>
      </c>
      <c r="AR257" s="7">
        <v>0</v>
      </c>
      <c r="AS257" s="7">
        <v>0</v>
      </c>
      <c r="AT257" s="7">
        <v>0</v>
      </c>
      <c r="AU257" s="7">
        <v>0</v>
      </c>
      <c r="AV257" s="7">
        <v>0</v>
      </c>
      <c r="AW257" s="7">
        <v>0</v>
      </c>
      <c r="AX257" s="7">
        <v>0</v>
      </c>
      <c r="AY257" s="7">
        <v>0</v>
      </c>
      <c r="AZ257" s="7">
        <v>0</v>
      </c>
      <c r="BA257" s="7">
        <v>0</v>
      </c>
      <c r="BB257" s="7">
        <v>0</v>
      </c>
      <c r="BC257" s="7">
        <v>0</v>
      </c>
      <c r="BD257" s="7">
        <v>0</v>
      </c>
      <c r="BE257" s="7">
        <v>0</v>
      </c>
      <c r="BF257" s="7">
        <v>0</v>
      </c>
      <c r="BG257" s="7">
        <v>0</v>
      </c>
      <c r="BH257" s="7">
        <v>0</v>
      </c>
      <c r="BI257" s="7">
        <v>0</v>
      </c>
      <c r="BJ257" s="7">
        <v>0</v>
      </c>
    </row>
    <row r="258" spans="1:62" x14ac:dyDescent="0.35">
      <c r="A258" s="38" t="s">
        <v>1253</v>
      </c>
      <c r="B258" s="38" t="s">
        <v>1218</v>
      </c>
      <c r="C258" s="38">
        <v>204</v>
      </c>
      <c r="D258" s="38" t="s">
        <v>1219</v>
      </c>
      <c r="E258" s="38" t="s">
        <v>1636</v>
      </c>
      <c r="F258" s="38" t="s">
        <v>596</v>
      </c>
      <c r="G258" s="38" t="s">
        <v>472</v>
      </c>
      <c r="H258" s="38">
        <v>0</v>
      </c>
      <c r="I258" s="39">
        <v>0</v>
      </c>
      <c r="J258" s="38">
        <v>0</v>
      </c>
      <c r="K258" s="38">
        <v>0</v>
      </c>
      <c r="L258" s="39">
        <v>0</v>
      </c>
      <c r="M258" s="7">
        <v>7.0999999999999998E-7</v>
      </c>
      <c r="N258" s="7">
        <v>1.42E-6</v>
      </c>
      <c r="O258" s="7">
        <v>0</v>
      </c>
      <c r="P258" s="7">
        <v>0</v>
      </c>
      <c r="Q258" s="7">
        <v>0</v>
      </c>
      <c r="R258" s="7">
        <v>0</v>
      </c>
      <c r="S258" s="7">
        <v>0</v>
      </c>
      <c r="T258" s="7">
        <v>0</v>
      </c>
      <c r="U258" s="7">
        <v>0</v>
      </c>
      <c r="V258" s="7">
        <v>0</v>
      </c>
      <c r="W258" s="7">
        <v>0</v>
      </c>
      <c r="X258" s="7">
        <v>0</v>
      </c>
      <c r="Y258" s="7">
        <v>0</v>
      </c>
      <c r="Z258" s="7">
        <v>0</v>
      </c>
      <c r="AA258" s="7">
        <v>0</v>
      </c>
      <c r="AB258" s="7">
        <v>0</v>
      </c>
      <c r="AC258" s="7">
        <v>0</v>
      </c>
      <c r="AD258" s="7">
        <v>0</v>
      </c>
      <c r="AE258" s="7">
        <v>0</v>
      </c>
      <c r="AF258" s="7">
        <v>0</v>
      </c>
      <c r="AG258" s="7">
        <v>0</v>
      </c>
      <c r="AH258" s="7">
        <v>0</v>
      </c>
      <c r="AI258" s="7">
        <v>0</v>
      </c>
      <c r="AJ258" s="7">
        <v>0</v>
      </c>
      <c r="AK258" s="7">
        <v>0</v>
      </c>
      <c r="AL258" s="7">
        <v>0</v>
      </c>
      <c r="AM258" s="7">
        <v>0</v>
      </c>
      <c r="AN258" s="7">
        <v>0</v>
      </c>
      <c r="AO258" s="7">
        <v>0</v>
      </c>
      <c r="AP258" s="7">
        <v>0</v>
      </c>
      <c r="AQ258" s="7">
        <v>0</v>
      </c>
      <c r="AR258" s="7">
        <v>0</v>
      </c>
      <c r="AS258" s="7">
        <v>0</v>
      </c>
      <c r="AT258" s="7">
        <v>0</v>
      </c>
      <c r="AU258" s="7">
        <v>0</v>
      </c>
      <c r="AV258" s="7">
        <v>0</v>
      </c>
      <c r="AW258" s="7">
        <v>0</v>
      </c>
      <c r="AX258" s="7">
        <v>0</v>
      </c>
      <c r="AY258" s="7">
        <v>0</v>
      </c>
      <c r="AZ258" s="7">
        <v>0</v>
      </c>
      <c r="BA258" s="7">
        <v>0</v>
      </c>
      <c r="BB258" s="7">
        <v>0</v>
      </c>
      <c r="BC258" s="7">
        <v>0</v>
      </c>
      <c r="BD258" s="7">
        <v>0</v>
      </c>
      <c r="BE258" s="7">
        <v>0</v>
      </c>
      <c r="BF258" s="7">
        <v>0</v>
      </c>
      <c r="BG258" s="7">
        <v>0</v>
      </c>
      <c r="BH258" s="7">
        <v>0</v>
      </c>
      <c r="BI258" s="7">
        <v>0</v>
      </c>
      <c r="BJ258" s="7">
        <v>0</v>
      </c>
    </row>
    <row r="259" spans="1:62" x14ac:dyDescent="0.35">
      <c r="A259" s="38" t="s">
        <v>1256</v>
      </c>
      <c r="B259" s="38" t="s">
        <v>1221</v>
      </c>
      <c r="C259" s="38">
        <v>205</v>
      </c>
      <c r="D259" s="38" t="s">
        <v>1222</v>
      </c>
      <c r="E259" s="38" t="s">
        <v>1636</v>
      </c>
      <c r="F259" s="38" t="s">
        <v>596</v>
      </c>
      <c r="G259" s="38" t="s">
        <v>472</v>
      </c>
      <c r="H259" s="38">
        <v>0</v>
      </c>
      <c r="I259" s="39">
        <v>0</v>
      </c>
      <c r="J259" s="38">
        <v>0</v>
      </c>
      <c r="K259" s="38">
        <v>0</v>
      </c>
      <c r="L259" s="39">
        <v>0</v>
      </c>
      <c r="M259" s="7">
        <v>7.0999999999999998E-7</v>
      </c>
      <c r="N259" s="7">
        <v>1.42E-6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7">
        <v>0</v>
      </c>
      <c r="U259" s="7">
        <v>0</v>
      </c>
      <c r="V259" s="7">
        <v>0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7">
        <v>0</v>
      </c>
      <c r="AK259" s="7">
        <v>0</v>
      </c>
      <c r="AL259" s="7">
        <v>0</v>
      </c>
      <c r="AM259" s="7">
        <v>0</v>
      </c>
      <c r="AN259" s="7">
        <v>0</v>
      </c>
      <c r="AO259" s="7">
        <v>0</v>
      </c>
      <c r="AP259" s="7">
        <v>0</v>
      </c>
      <c r="AQ259" s="7">
        <v>0</v>
      </c>
      <c r="AR259" s="7">
        <v>0</v>
      </c>
      <c r="AS259" s="7">
        <v>0</v>
      </c>
      <c r="AT259" s="7">
        <v>0</v>
      </c>
      <c r="AU259" s="7">
        <v>0</v>
      </c>
      <c r="AV259" s="7">
        <v>0</v>
      </c>
      <c r="AW259" s="7">
        <v>0</v>
      </c>
      <c r="AX259" s="7">
        <v>0</v>
      </c>
      <c r="AY259" s="7">
        <v>0</v>
      </c>
      <c r="AZ259" s="7">
        <v>0</v>
      </c>
      <c r="BA259" s="7">
        <v>0</v>
      </c>
      <c r="BB259" s="7">
        <v>0</v>
      </c>
      <c r="BC259" s="7">
        <v>0</v>
      </c>
      <c r="BD259" s="7">
        <v>0</v>
      </c>
      <c r="BE259" s="7">
        <v>0</v>
      </c>
      <c r="BF259" s="7">
        <v>0</v>
      </c>
      <c r="BG259" s="7">
        <v>0</v>
      </c>
      <c r="BH259" s="7">
        <v>0</v>
      </c>
      <c r="BI259" s="7">
        <v>0</v>
      </c>
      <c r="BJ259" s="7">
        <v>0</v>
      </c>
    </row>
    <row r="260" spans="1:62" x14ac:dyDescent="0.35">
      <c r="A260" s="38" t="s">
        <v>1259</v>
      </c>
      <c r="B260" s="38" t="s">
        <v>1224</v>
      </c>
      <c r="C260" s="38">
        <v>206</v>
      </c>
      <c r="D260" s="38" t="s">
        <v>1225</v>
      </c>
      <c r="E260" s="38" t="s">
        <v>1636</v>
      </c>
      <c r="F260" s="38" t="s">
        <v>596</v>
      </c>
      <c r="G260" s="38" t="s">
        <v>472</v>
      </c>
      <c r="H260" s="38">
        <v>0</v>
      </c>
      <c r="I260" s="39">
        <v>0</v>
      </c>
      <c r="J260" s="38">
        <v>0</v>
      </c>
      <c r="K260" s="38">
        <v>0</v>
      </c>
      <c r="L260" s="39">
        <v>0</v>
      </c>
      <c r="M260" s="7">
        <v>7.0999999999999998E-7</v>
      </c>
      <c r="N260" s="7">
        <v>1.42E-6</v>
      </c>
      <c r="O260" s="7">
        <v>0</v>
      </c>
      <c r="P260" s="7">
        <v>0</v>
      </c>
      <c r="Q260" s="7">
        <v>0</v>
      </c>
      <c r="R260" s="7">
        <v>0</v>
      </c>
      <c r="S260" s="7">
        <v>0</v>
      </c>
      <c r="T260" s="7">
        <v>0</v>
      </c>
      <c r="U260" s="7">
        <v>0</v>
      </c>
      <c r="V260" s="7">
        <v>0</v>
      </c>
      <c r="W260" s="7">
        <v>0</v>
      </c>
      <c r="X260" s="7">
        <v>0</v>
      </c>
      <c r="Y260" s="7">
        <v>0</v>
      </c>
      <c r="Z260" s="7">
        <v>0</v>
      </c>
      <c r="AA260" s="7">
        <v>0</v>
      </c>
      <c r="AB260" s="7">
        <v>0</v>
      </c>
      <c r="AC260" s="7">
        <v>0</v>
      </c>
      <c r="AD260" s="7">
        <v>0</v>
      </c>
      <c r="AE260" s="7">
        <v>0</v>
      </c>
      <c r="AF260" s="7">
        <v>0</v>
      </c>
      <c r="AG260" s="7">
        <v>0</v>
      </c>
      <c r="AH260" s="7">
        <v>0</v>
      </c>
      <c r="AI260" s="7">
        <v>0</v>
      </c>
      <c r="AJ260" s="7">
        <v>0</v>
      </c>
      <c r="AK260" s="7">
        <v>0</v>
      </c>
      <c r="AL260" s="7">
        <v>0</v>
      </c>
      <c r="AM260" s="7">
        <v>0</v>
      </c>
      <c r="AN260" s="7">
        <v>0</v>
      </c>
      <c r="AO260" s="7">
        <v>0</v>
      </c>
      <c r="AP260" s="7">
        <v>0</v>
      </c>
      <c r="AQ260" s="7">
        <v>0</v>
      </c>
      <c r="AR260" s="7">
        <v>0</v>
      </c>
      <c r="AS260" s="7">
        <v>0</v>
      </c>
      <c r="AT260" s="7">
        <v>0</v>
      </c>
      <c r="AU260" s="7">
        <v>0</v>
      </c>
      <c r="AV260" s="7">
        <v>0</v>
      </c>
      <c r="AW260" s="7">
        <v>0</v>
      </c>
      <c r="AX260" s="7">
        <v>0</v>
      </c>
      <c r="AY260" s="7">
        <v>0</v>
      </c>
      <c r="AZ260" s="7">
        <v>0</v>
      </c>
      <c r="BA260" s="7">
        <v>0</v>
      </c>
      <c r="BB260" s="7">
        <v>0</v>
      </c>
      <c r="BC260" s="7">
        <v>0</v>
      </c>
      <c r="BD260" s="7">
        <v>0</v>
      </c>
      <c r="BE260" s="7">
        <v>0</v>
      </c>
      <c r="BF260" s="7">
        <v>0</v>
      </c>
      <c r="BG260" s="7">
        <v>0</v>
      </c>
      <c r="BH260" s="7">
        <v>0</v>
      </c>
      <c r="BI260" s="7">
        <v>0</v>
      </c>
      <c r="BJ260" s="7">
        <v>0</v>
      </c>
    </row>
    <row r="261" spans="1:62" x14ac:dyDescent="0.35">
      <c r="A261" s="38" t="s">
        <v>1262</v>
      </c>
      <c r="B261" s="38" t="s">
        <v>1227</v>
      </c>
      <c r="C261" s="38">
        <v>207</v>
      </c>
      <c r="D261" s="38" t="s">
        <v>1228</v>
      </c>
      <c r="E261" s="38" t="s">
        <v>1636</v>
      </c>
      <c r="F261" s="38" t="s">
        <v>596</v>
      </c>
      <c r="G261" s="38" t="s">
        <v>472</v>
      </c>
      <c r="H261" s="38">
        <v>0</v>
      </c>
      <c r="I261" s="39">
        <v>0</v>
      </c>
      <c r="J261" s="38">
        <v>0</v>
      </c>
      <c r="K261" s="38">
        <v>0</v>
      </c>
      <c r="L261" s="39">
        <v>0</v>
      </c>
      <c r="M261" s="7">
        <v>1.4100000000000001E-6</v>
      </c>
      <c r="N261" s="7">
        <v>2.8200000000000001E-6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7">
        <v>0</v>
      </c>
      <c r="U261" s="7">
        <v>0</v>
      </c>
      <c r="V261" s="7">
        <v>0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7">
        <v>0</v>
      </c>
      <c r="AK261" s="7">
        <v>0</v>
      </c>
      <c r="AL261" s="7">
        <v>0</v>
      </c>
      <c r="AM261" s="7">
        <v>0</v>
      </c>
      <c r="AN261" s="7">
        <v>0</v>
      </c>
      <c r="AO261" s="7">
        <v>0</v>
      </c>
      <c r="AP261" s="7">
        <v>0</v>
      </c>
      <c r="AQ261" s="7">
        <v>0</v>
      </c>
      <c r="AR261" s="7">
        <v>0</v>
      </c>
      <c r="AS261" s="7">
        <v>0</v>
      </c>
      <c r="AT261" s="7">
        <v>0</v>
      </c>
      <c r="AU261" s="7">
        <v>0</v>
      </c>
      <c r="AV261" s="7">
        <v>0</v>
      </c>
      <c r="AW261" s="7">
        <v>0</v>
      </c>
      <c r="AX261" s="7">
        <v>0</v>
      </c>
      <c r="AY261" s="7">
        <v>0</v>
      </c>
      <c r="AZ261" s="7">
        <v>0</v>
      </c>
      <c r="BA261" s="7">
        <v>0</v>
      </c>
      <c r="BB261" s="7">
        <v>0</v>
      </c>
      <c r="BC261" s="7">
        <v>0</v>
      </c>
      <c r="BD261" s="7">
        <v>0</v>
      </c>
      <c r="BE261" s="7">
        <v>0</v>
      </c>
      <c r="BF261" s="7">
        <v>0</v>
      </c>
      <c r="BG261" s="7">
        <v>0</v>
      </c>
      <c r="BH261" s="7">
        <v>0</v>
      </c>
      <c r="BI261" s="7">
        <v>0</v>
      </c>
      <c r="BJ261" s="7">
        <v>0</v>
      </c>
    </row>
    <row r="262" spans="1:62" x14ac:dyDescent="0.35">
      <c r="A262" s="38" t="s">
        <v>1265</v>
      </c>
      <c r="B262" s="38" t="s">
        <v>1230</v>
      </c>
      <c r="C262" s="38">
        <v>208</v>
      </c>
      <c r="D262" s="38" t="s">
        <v>1231</v>
      </c>
      <c r="E262" s="38" t="s">
        <v>1636</v>
      </c>
      <c r="F262" s="38" t="s">
        <v>596</v>
      </c>
      <c r="G262" s="38" t="s">
        <v>472</v>
      </c>
      <c r="H262" s="38">
        <v>0</v>
      </c>
      <c r="I262" s="39">
        <v>0</v>
      </c>
      <c r="J262" s="38">
        <v>0</v>
      </c>
      <c r="K262" s="38">
        <v>0</v>
      </c>
      <c r="L262" s="39">
        <v>0</v>
      </c>
      <c r="M262" s="7">
        <v>0</v>
      </c>
      <c r="N262" s="7">
        <v>0</v>
      </c>
      <c r="O262" s="7">
        <v>0</v>
      </c>
      <c r="P262" s="7">
        <v>0</v>
      </c>
      <c r="Q262" s="7">
        <v>0</v>
      </c>
      <c r="R262" s="7">
        <v>0</v>
      </c>
      <c r="S262" s="7">
        <v>0</v>
      </c>
      <c r="T262" s="7">
        <v>0</v>
      </c>
      <c r="U262" s="7">
        <v>0</v>
      </c>
      <c r="V262" s="7">
        <v>0</v>
      </c>
      <c r="W262" s="7">
        <v>0</v>
      </c>
      <c r="X262" s="7">
        <v>0</v>
      </c>
      <c r="Y262" s="7">
        <v>0</v>
      </c>
      <c r="Z262" s="7">
        <v>0</v>
      </c>
      <c r="AA262" s="7">
        <v>0</v>
      </c>
      <c r="AB262" s="7">
        <v>0</v>
      </c>
      <c r="AC262" s="7">
        <v>0</v>
      </c>
      <c r="AD262" s="7">
        <v>0</v>
      </c>
      <c r="AE262" s="7">
        <v>0</v>
      </c>
      <c r="AF262" s="7">
        <v>0</v>
      </c>
      <c r="AG262" s="7">
        <v>0</v>
      </c>
      <c r="AH262" s="7">
        <v>0</v>
      </c>
      <c r="AI262" s="7">
        <v>0</v>
      </c>
      <c r="AJ262" s="7">
        <v>0</v>
      </c>
      <c r="AK262" s="7">
        <v>0</v>
      </c>
      <c r="AL262" s="7">
        <v>0</v>
      </c>
      <c r="AM262" s="7">
        <v>0</v>
      </c>
      <c r="AN262" s="7">
        <v>0</v>
      </c>
      <c r="AO262" s="7">
        <v>0</v>
      </c>
      <c r="AP262" s="7">
        <v>0</v>
      </c>
      <c r="AQ262" s="7">
        <v>0</v>
      </c>
      <c r="AR262" s="7">
        <v>0</v>
      </c>
      <c r="AS262" s="7">
        <v>0</v>
      </c>
      <c r="AT262" s="7">
        <v>0</v>
      </c>
      <c r="AU262" s="7">
        <v>0</v>
      </c>
      <c r="AV262" s="7">
        <v>0</v>
      </c>
      <c r="AW262" s="7">
        <v>0</v>
      </c>
      <c r="AX262" s="7">
        <v>0</v>
      </c>
      <c r="AY262" s="7">
        <v>0</v>
      </c>
      <c r="AZ262" s="7">
        <v>0</v>
      </c>
      <c r="BA262" s="7">
        <v>0</v>
      </c>
      <c r="BB262" s="7">
        <v>0</v>
      </c>
      <c r="BC262" s="7">
        <v>0</v>
      </c>
      <c r="BD262" s="7">
        <v>0</v>
      </c>
      <c r="BE262" s="7">
        <v>0</v>
      </c>
      <c r="BF262" s="7">
        <v>0</v>
      </c>
      <c r="BG262" s="7">
        <v>0</v>
      </c>
      <c r="BH262" s="7">
        <v>0</v>
      </c>
      <c r="BI262" s="7">
        <v>0</v>
      </c>
      <c r="BJ262" s="7">
        <v>0</v>
      </c>
    </row>
    <row r="263" spans="1:62" x14ac:dyDescent="0.35">
      <c r="A263" s="38" t="s">
        <v>1268</v>
      </c>
      <c r="B263" s="38" t="s">
        <v>2012</v>
      </c>
      <c r="C263" s="38">
        <v>209</v>
      </c>
      <c r="D263" s="38" t="s">
        <v>2013</v>
      </c>
      <c r="E263" s="38" t="s">
        <v>1636</v>
      </c>
      <c r="F263" s="38" t="s">
        <v>596</v>
      </c>
      <c r="G263" s="38" t="s">
        <v>472</v>
      </c>
      <c r="H263" s="38">
        <v>0</v>
      </c>
      <c r="I263" s="39">
        <v>0</v>
      </c>
      <c r="J263" s="38">
        <v>0</v>
      </c>
      <c r="K263" s="38">
        <v>0</v>
      </c>
      <c r="L263" s="39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7">
        <v>0</v>
      </c>
      <c r="U263" s="7">
        <v>0</v>
      </c>
      <c r="V263" s="7">
        <v>0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7">
        <v>0</v>
      </c>
      <c r="AK263" s="7">
        <v>0</v>
      </c>
      <c r="AL263" s="7">
        <v>0</v>
      </c>
      <c r="AM263" s="7">
        <v>0</v>
      </c>
      <c r="AN263" s="7">
        <v>0</v>
      </c>
      <c r="AO263" s="7">
        <v>0</v>
      </c>
      <c r="AP263" s="7">
        <v>0</v>
      </c>
      <c r="AQ263" s="7">
        <v>0</v>
      </c>
      <c r="AR263" s="7">
        <v>0</v>
      </c>
      <c r="AS263" s="7">
        <v>0</v>
      </c>
      <c r="AT263" s="7">
        <v>0</v>
      </c>
      <c r="AU263" s="7">
        <v>0</v>
      </c>
      <c r="AV263" s="7">
        <v>0</v>
      </c>
      <c r="AW263" s="7">
        <v>0</v>
      </c>
      <c r="AX263" s="7">
        <v>0</v>
      </c>
      <c r="AY263" s="7">
        <v>0</v>
      </c>
      <c r="AZ263" s="7">
        <v>0</v>
      </c>
      <c r="BA263" s="7">
        <v>0</v>
      </c>
      <c r="BB263" s="7">
        <v>0</v>
      </c>
      <c r="BC263" s="7">
        <v>0</v>
      </c>
      <c r="BD263" s="7">
        <v>0</v>
      </c>
      <c r="BE263" s="7">
        <v>0</v>
      </c>
      <c r="BF263" s="7">
        <v>0</v>
      </c>
      <c r="BG263" s="7">
        <v>0</v>
      </c>
      <c r="BH263" s="7">
        <v>0</v>
      </c>
      <c r="BI263" s="7">
        <v>0</v>
      </c>
      <c r="BJ263" s="7">
        <v>0</v>
      </c>
    </row>
    <row r="264" spans="1:62" x14ac:dyDescent="0.35">
      <c r="A264" s="38" t="s">
        <v>1271</v>
      </c>
      <c r="B264" s="38" t="s">
        <v>1236</v>
      </c>
      <c r="C264" s="38">
        <v>210</v>
      </c>
      <c r="D264" s="38" t="s">
        <v>1237</v>
      </c>
      <c r="E264" s="38" t="s">
        <v>1636</v>
      </c>
      <c r="F264" s="38" t="s">
        <v>596</v>
      </c>
      <c r="G264" s="38" t="s">
        <v>472</v>
      </c>
      <c r="H264" s="38">
        <v>0</v>
      </c>
      <c r="I264" s="39">
        <v>0</v>
      </c>
      <c r="J264" s="38">
        <v>0</v>
      </c>
      <c r="K264" s="38">
        <v>0</v>
      </c>
      <c r="L264" s="39">
        <v>0</v>
      </c>
      <c r="M264" s="7">
        <v>0</v>
      </c>
      <c r="N264" s="7">
        <v>0</v>
      </c>
      <c r="O264" s="7">
        <v>0</v>
      </c>
      <c r="P264" s="7">
        <v>0</v>
      </c>
      <c r="Q264" s="7">
        <v>0</v>
      </c>
      <c r="R264" s="7">
        <v>0</v>
      </c>
      <c r="S264" s="7">
        <v>0</v>
      </c>
      <c r="T264" s="7">
        <v>0</v>
      </c>
      <c r="U264" s="7">
        <v>0</v>
      </c>
      <c r="V264" s="7">
        <v>0</v>
      </c>
      <c r="W264" s="7">
        <v>0</v>
      </c>
      <c r="X264" s="7">
        <v>0</v>
      </c>
      <c r="Y264" s="7">
        <v>0</v>
      </c>
      <c r="Z264" s="7">
        <v>0</v>
      </c>
      <c r="AA264" s="7">
        <v>0</v>
      </c>
      <c r="AB264" s="7">
        <v>0</v>
      </c>
      <c r="AC264" s="7">
        <v>0</v>
      </c>
      <c r="AD264" s="7">
        <v>0</v>
      </c>
      <c r="AE264" s="7">
        <v>0</v>
      </c>
      <c r="AF264" s="7">
        <v>0</v>
      </c>
      <c r="AG264" s="7">
        <v>0</v>
      </c>
      <c r="AH264" s="7">
        <v>0</v>
      </c>
      <c r="AI264" s="7">
        <v>0</v>
      </c>
      <c r="AJ264" s="7">
        <v>0</v>
      </c>
      <c r="AK264" s="7">
        <v>0</v>
      </c>
      <c r="AL264" s="7">
        <v>0</v>
      </c>
      <c r="AM264" s="7">
        <v>0</v>
      </c>
      <c r="AN264" s="7">
        <v>0</v>
      </c>
      <c r="AO264" s="7">
        <v>0</v>
      </c>
      <c r="AP264" s="7">
        <v>0</v>
      </c>
      <c r="AQ264" s="7">
        <v>0</v>
      </c>
      <c r="AR264" s="7">
        <v>0</v>
      </c>
      <c r="AS264" s="7">
        <v>0</v>
      </c>
      <c r="AT264" s="7">
        <v>0</v>
      </c>
      <c r="AU264" s="7">
        <v>0</v>
      </c>
      <c r="AV264" s="7">
        <v>0</v>
      </c>
      <c r="AW264" s="7">
        <v>0</v>
      </c>
      <c r="AX264" s="7">
        <v>0</v>
      </c>
      <c r="AY264" s="7">
        <v>0</v>
      </c>
      <c r="AZ264" s="7">
        <v>0</v>
      </c>
      <c r="BA264" s="7">
        <v>0</v>
      </c>
      <c r="BB264" s="7">
        <v>0</v>
      </c>
      <c r="BC264" s="7">
        <v>0</v>
      </c>
      <c r="BD264" s="7">
        <v>0</v>
      </c>
      <c r="BE264" s="7">
        <v>0</v>
      </c>
      <c r="BF264" s="7">
        <v>0</v>
      </c>
      <c r="BG264" s="7">
        <v>0</v>
      </c>
      <c r="BH264" s="7">
        <v>0</v>
      </c>
      <c r="BI264" s="7">
        <v>0</v>
      </c>
      <c r="BJ264" s="7">
        <v>0</v>
      </c>
    </row>
    <row r="265" spans="1:62" x14ac:dyDescent="0.35">
      <c r="A265" s="38" t="s">
        <v>1274</v>
      </c>
      <c r="B265" s="38" t="s">
        <v>1239</v>
      </c>
      <c r="C265" s="38">
        <v>211</v>
      </c>
      <c r="D265" s="38" t="s">
        <v>1240</v>
      </c>
      <c r="E265" s="38" t="s">
        <v>1636</v>
      </c>
      <c r="F265" s="38" t="s">
        <v>596</v>
      </c>
      <c r="G265" s="38" t="s">
        <v>472</v>
      </c>
      <c r="H265" s="38">
        <v>0</v>
      </c>
      <c r="I265" s="39">
        <v>0</v>
      </c>
      <c r="J265" s="38">
        <v>0</v>
      </c>
      <c r="K265" s="38">
        <v>0</v>
      </c>
      <c r="L265" s="39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7">
        <v>0</v>
      </c>
      <c r="U265" s="7">
        <v>0</v>
      </c>
      <c r="V265" s="7">
        <v>0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7">
        <v>0</v>
      </c>
      <c r="AK265" s="7">
        <v>0</v>
      </c>
      <c r="AL265" s="7">
        <v>0</v>
      </c>
      <c r="AM265" s="7">
        <v>0</v>
      </c>
      <c r="AN265" s="7">
        <v>0</v>
      </c>
      <c r="AO265" s="7">
        <v>0</v>
      </c>
      <c r="AP265" s="7">
        <v>0</v>
      </c>
      <c r="AQ265" s="7">
        <v>0</v>
      </c>
      <c r="AR265" s="7">
        <v>0</v>
      </c>
      <c r="AS265" s="7">
        <v>0</v>
      </c>
      <c r="AT265" s="7">
        <v>0</v>
      </c>
      <c r="AU265" s="7">
        <v>0</v>
      </c>
      <c r="AV265" s="7">
        <v>0</v>
      </c>
      <c r="AW265" s="7">
        <v>0</v>
      </c>
      <c r="AX265" s="7">
        <v>0</v>
      </c>
      <c r="AY265" s="7">
        <v>0</v>
      </c>
      <c r="AZ265" s="7">
        <v>0</v>
      </c>
      <c r="BA265" s="7">
        <v>0</v>
      </c>
      <c r="BB265" s="7">
        <v>0</v>
      </c>
      <c r="BC265" s="7">
        <v>0</v>
      </c>
      <c r="BD265" s="7">
        <v>0</v>
      </c>
      <c r="BE265" s="7">
        <v>0</v>
      </c>
      <c r="BF265" s="7">
        <v>0</v>
      </c>
      <c r="BG265" s="7">
        <v>0</v>
      </c>
      <c r="BH265" s="7">
        <v>0</v>
      </c>
      <c r="BI265" s="7">
        <v>0</v>
      </c>
      <c r="BJ265" s="7">
        <v>0</v>
      </c>
    </row>
    <row r="266" spans="1:62" x14ac:dyDescent="0.35">
      <c r="A266" s="38" t="s">
        <v>1277</v>
      </c>
      <c r="B266" s="38" t="s">
        <v>1242</v>
      </c>
      <c r="C266" s="38">
        <v>212</v>
      </c>
      <c r="D266" s="38" t="s">
        <v>1243</v>
      </c>
      <c r="E266" s="38" t="s">
        <v>1636</v>
      </c>
      <c r="F266" s="38" t="s">
        <v>596</v>
      </c>
      <c r="G266" s="38" t="s">
        <v>472</v>
      </c>
      <c r="H266" s="38">
        <v>0</v>
      </c>
      <c r="I266" s="39">
        <v>0</v>
      </c>
      <c r="J266" s="38">
        <v>0</v>
      </c>
      <c r="K266" s="38">
        <v>0</v>
      </c>
      <c r="L266" s="39">
        <v>0</v>
      </c>
      <c r="M266" s="7">
        <v>0</v>
      </c>
      <c r="N266" s="7">
        <v>0</v>
      </c>
      <c r="O266" s="7">
        <v>0</v>
      </c>
      <c r="P266" s="7">
        <v>0</v>
      </c>
      <c r="Q266" s="7">
        <v>0</v>
      </c>
      <c r="R266" s="7">
        <v>0</v>
      </c>
      <c r="S266" s="7">
        <v>0</v>
      </c>
      <c r="T266" s="7">
        <v>0</v>
      </c>
      <c r="U266" s="7">
        <v>0</v>
      </c>
      <c r="V266" s="7">
        <v>0</v>
      </c>
      <c r="W266" s="7">
        <v>0</v>
      </c>
      <c r="X266" s="7">
        <v>0</v>
      </c>
      <c r="Y266" s="7">
        <v>0</v>
      </c>
      <c r="Z266" s="7">
        <v>0</v>
      </c>
      <c r="AA266" s="7">
        <v>0</v>
      </c>
      <c r="AB266" s="7">
        <v>0</v>
      </c>
      <c r="AC266" s="7">
        <v>0</v>
      </c>
      <c r="AD266" s="7">
        <v>0</v>
      </c>
      <c r="AE266" s="7">
        <v>0</v>
      </c>
      <c r="AF266" s="7">
        <v>0</v>
      </c>
      <c r="AG266" s="7">
        <v>0</v>
      </c>
      <c r="AH266" s="7">
        <v>0</v>
      </c>
      <c r="AI266" s="7">
        <v>0</v>
      </c>
      <c r="AJ266" s="7">
        <v>0</v>
      </c>
      <c r="AK266" s="7">
        <v>0</v>
      </c>
      <c r="AL266" s="7">
        <v>0</v>
      </c>
      <c r="AM266" s="7">
        <v>0</v>
      </c>
      <c r="AN266" s="7">
        <v>0</v>
      </c>
      <c r="AO266" s="7">
        <v>0</v>
      </c>
      <c r="AP266" s="7">
        <v>0</v>
      </c>
      <c r="AQ266" s="7">
        <v>0</v>
      </c>
      <c r="AR266" s="7">
        <v>0</v>
      </c>
      <c r="AS266" s="7">
        <v>0</v>
      </c>
      <c r="AT266" s="7">
        <v>0</v>
      </c>
      <c r="AU266" s="7">
        <v>0</v>
      </c>
      <c r="AV266" s="7">
        <v>0</v>
      </c>
      <c r="AW266" s="7">
        <v>0</v>
      </c>
      <c r="AX266" s="7">
        <v>0</v>
      </c>
      <c r="AY266" s="7">
        <v>0</v>
      </c>
      <c r="AZ266" s="7">
        <v>0</v>
      </c>
      <c r="BA266" s="7">
        <v>0</v>
      </c>
      <c r="BB266" s="7">
        <v>0</v>
      </c>
      <c r="BC266" s="7">
        <v>0</v>
      </c>
      <c r="BD266" s="7">
        <v>0</v>
      </c>
      <c r="BE266" s="7">
        <v>0</v>
      </c>
      <c r="BF266" s="7">
        <v>0</v>
      </c>
      <c r="BG266" s="7">
        <v>0</v>
      </c>
      <c r="BH266" s="7">
        <v>0</v>
      </c>
      <c r="BI266" s="7">
        <v>0</v>
      </c>
      <c r="BJ266" s="7">
        <v>0</v>
      </c>
    </row>
    <row r="267" spans="1:62" x14ac:dyDescent="0.35">
      <c r="A267" s="38" t="s">
        <v>1280</v>
      </c>
      <c r="B267" s="38" t="s">
        <v>1245</v>
      </c>
      <c r="C267" s="38">
        <v>213</v>
      </c>
      <c r="D267" s="38" t="s">
        <v>1246</v>
      </c>
      <c r="E267" s="38" t="s">
        <v>1636</v>
      </c>
      <c r="F267" s="38" t="s">
        <v>596</v>
      </c>
      <c r="G267" s="38" t="s">
        <v>472</v>
      </c>
      <c r="H267" s="38">
        <v>0</v>
      </c>
      <c r="I267" s="39">
        <v>0</v>
      </c>
      <c r="J267" s="38">
        <v>0</v>
      </c>
      <c r="K267" s="38">
        <v>0</v>
      </c>
      <c r="L267" s="39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7">
        <v>0</v>
      </c>
      <c r="U267" s="7">
        <v>0</v>
      </c>
      <c r="V267" s="7">
        <v>0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7">
        <v>0</v>
      </c>
      <c r="AK267" s="7">
        <v>0</v>
      </c>
      <c r="AL267" s="7">
        <v>0</v>
      </c>
      <c r="AM267" s="7">
        <v>0</v>
      </c>
      <c r="AN267" s="7">
        <v>0</v>
      </c>
      <c r="AO267" s="7">
        <v>0</v>
      </c>
      <c r="AP267" s="7">
        <v>0</v>
      </c>
      <c r="AQ267" s="7">
        <v>0</v>
      </c>
      <c r="AR267" s="7">
        <v>0</v>
      </c>
      <c r="AS267" s="7">
        <v>0</v>
      </c>
      <c r="AT267" s="7">
        <v>0</v>
      </c>
      <c r="AU267" s="7">
        <v>0</v>
      </c>
      <c r="AV267" s="7">
        <v>0</v>
      </c>
      <c r="AW267" s="7">
        <v>0</v>
      </c>
      <c r="AX267" s="7">
        <v>0</v>
      </c>
      <c r="AY267" s="7">
        <v>0</v>
      </c>
      <c r="AZ267" s="7">
        <v>0</v>
      </c>
      <c r="BA267" s="7">
        <v>0</v>
      </c>
      <c r="BB267" s="7">
        <v>0</v>
      </c>
      <c r="BC267" s="7">
        <v>0</v>
      </c>
      <c r="BD267" s="7">
        <v>0</v>
      </c>
      <c r="BE267" s="7">
        <v>0</v>
      </c>
      <c r="BF267" s="7">
        <v>0</v>
      </c>
      <c r="BG267" s="7">
        <v>0</v>
      </c>
      <c r="BH267" s="7">
        <v>0</v>
      </c>
      <c r="BI267" s="7">
        <v>0</v>
      </c>
      <c r="BJ267" s="7">
        <v>0</v>
      </c>
    </row>
    <row r="268" spans="1:62" x14ac:dyDescent="0.35">
      <c r="A268" s="38" t="s">
        <v>1283</v>
      </c>
      <c r="B268" s="38" t="s">
        <v>1248</v>
      </c>
      <c r="C268" s="38">
        <v>214</v>
      </c>
      <c r="D268" s="38" t="s">
        <v>1249</v>
      </c>
      <c r="E268" s="38" t="s">
        <v>1636</v>
      </c>
      <c r="F268" s="38" t="s">
        <v>596</v>
      </c>
      <c r="G268" s="38" t="s">
        <v>472</v>
      </c>
      <c r="H268" s="38">
        <v>0</v>
      </c>
      <c r="I268" s="39">
        <v>0</v>
      </c>
      <c r="J268" s="38">
        <v>0</v>
      </c>
      <c r="K268" s="38">
        <v>0</v>
      </c>
      <c r="L268" s="39">
        <v>0</v>
      </c>
      <c r="M268" s="7">
        <v>0</v>
      </c>
      <c r="N268" s="7">
        <v>0</v>
      </c>
      <c r="O268" s="7">
        <v>0</v>
      </c>
      <c r="P268" s="7">
        <v>0</v>
      </c>
      <c r="Q268" s="7">
        <v>0</v>
      </c>
      <c r="R268" s="7">
        <v>0</v>
      </c>
      <c r="S268" s="7">
        <v>0</v>
      </c>
      <c r="T268" s="7">
        <v>0</v>
      </c>
      <c r="U268" s="7">
        <v>0</v>
      </c>
      <c r="V268" s="7">
        <v>0</v>
      </c>
      <c r="W268" s="7">
        <v>0</v>
      </c>
      <c r="X268" s="7">
        <v>0</v>
      </c>
      <c r="Y268" s="7">
        <v>0</v>
      </c>
      <c r="Z268" s="7">
        <v>0</v>
      </c>
      <c r="AA268" s="7">
        <v>0</v>
      </c>
      <c r="AB268" s="7">
        <v>0</v>
      </c>
      <c r="AC268" s="7">
        <v>0</v>
      </c>
      <c r="AD268" s="7">
        <v>0</v>
      </c>
      <c r="AE268" s="7">
        <v>0</v>
      </c>
      <c r="AF268" s="7">
        <v>0</v>
      </c>
      <c r="AG268" s="7">
        <v>0</v>
      </c>
      <c r="AH268" s="7">
        <v>0</v>
      </c>
      <c r="AI268" s="7">
        <v>0</v>
      </c>
      <c r="AJ268" s="7">
        <v>0</v>
      </c>
      <c r="AK268" s="7">
        <v>0</v>
      </c>
      <c r="AL268" s="7">
        <v>0</v>
      </c>
      <c r="AM268" s="7">
        <v>0</v>
      </c>
      <c r="AN268" s="7">
        <v>0</v>
      </c>
      <c r="AO268" s="7">
        <v>0</v>
      </c>
      <c r="AP268" s="7">
        <v>0</v>
      </c>
      <c r="AQ268" s="7">
        <v>0</v>
      </c>
      <c r="AR268" s="7">
        <v>0</v>
      </c>
      <c r="AS268" s="7">
        <v>0</v>
      </c>
      <c r="AT268" s="7">
        <v>0</v>
      </c>
      <c r="AU268" s="7">
        <v>0</v>
      </c>
      <c r="AV268" s="7">
        <v>0</v>
      </c>
      <c r="AW268" s="7">
        <v>0</v>
      </c>
      <c r="AX268" s="7">
        <v>0</v>
      </c>
      <c r="AY268" s="7">
        <v>0</v>
      </c>
      <c r="AZ268" s="7">
        <v>0</v>
      </c>
      <c r="BA268" s="7">
        <v>0</v>
      </c>
      <c r="BB268" s="7">
        <v>0</v>
      </c>
      <c r="BC268" s="7">
        <v>0</v>
      </c>
      <c r="BD268" s="7">
        <v>0</v>
      </c>
      <c r="BE268" s="7">
        <v>0</v>
      </c>
      <c r="BF268" s="7">
        <v>0</v>
      </c>
      <c r="BG268" s="7">
        <v>0</v>
      </c>
      <c r="BH268" s="7">
        <v>0</v>
      </c>
      <c r="BI268" s="7">
        <v>0</v>
      </c>
      <c r="BJ268" s="7">
        <v>0</v>
      </c>
    </row>
    <row r="269" spans="1:62" x14ac:dyDescent="0.35">
      <c r="A269" s="38" t="s">
        <v>1286</v>
      </c>
      <c r="B269" s="38" t="s">
        <v>2014</v>
      </c>
      <c r="C269" s="38">
        <v>215</v>
      </c>
      <c r="D269" s="38" t="s">
        <v>2015</v>
      </c>
      <c r="E269" s="38" t="s">
        <v>1636</v>
      </c>
      <c r="F269" s="38" t="s">
        <v>596</v>
      </c>
      <c r="G269" s="38" t="s">
        <v>472</v>
      </c>
      <c r="H269" s="38">
        <v>0</v>
      </c>
      <c r="I269" s="39">
        <v>0</v>
      </c>
      <c r="J269" s="38">
        <v>0</v>
      </c>
      <c r="K269" s="38">
        <v>0</v>
      </c>
      <c r="L269" s="39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7">
        <v>0</v>
      </c>
      <c r="U269" s="7">
        <v>0</v>
      </c>
      <c r="V269" s="7">
        <v>0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7">
        <v>0</v>
      </c>
      <c r="AK269" s="7">
        <v>0</v>
      </c>
      <c r="AL269" s="7">
        <v>0</v>
      </c>
      <c r="AM269" s="7">
        <v>0</v>
      </c>
      <c r="AN269" s="7">
        <v>0</v>
      </c>
      <c r="AO269" s="7">
        <v>0</v>
      </c>
      <c r="AP269" s="7">
        <v>0</v>
      </c>
      <c r="AQ269" s="7">
        <v>0</v>
      </c>
      <c r="AR269" s="7">
        <v>0</v>
      </c>
      <c r="AS269" s="7">
        <v>0</v>
      </c>
      <c r="AT269" s="7">
        <v>0</v>
      </c>
      <c r="AU269" s="7">
        <v>0</v>
      </c>
      <c r="AV269" s="7">
        <v>0</v>
      </c>
      <c r="AW269" s="7">
        <v>0</v>
      </c>
      <c r="AX269" s="7">
        <v>0</v>
      </c>
      <c r="AY269" s="7">
        <v>0</v>
      </c>
      <c r="AZ269" s="7">
        <v>0</v>
      </c>
      <c r="BA269" s="7">
        <v>0</v>
      </c>
      <c r="BB269" s="7">
        <v>0</v>
      </c>
      <c r="BC269" s="7">
        <v>0</v>
      </c>
      <c r="BD269" s="7">
        <v>0</v>
      </c>
      <c r="BE269" s="7">
        <v>0</v>
      </c>
      <c r="BF269" s="7">
        <v>0</v>
      </c>
      <c r="BG269" s="7">
        <v>0</v>
      </c>
      <c r="BH269" s="7">
        <v>0</v>
      </c>
      <c r="BI269" s="7">
        <v>0</v>
      </c>
      <c r="BJ269" s="7">
        <v>0</v>
      </c>
    </row>
    <row r="270" spans="1:62" x14ac:dyDescent="0.35">
      <c r="A270" s="38" t="s">
        <v>1289</v>
      </c>
      <c r="B270" s="38" t="s">
        <v>2016</v>
      </c>
      <c r="C270" s="38">
        <v>218</v>
      </c>
      <c r="D270" s="38" t="s">
        <v>2017</v>
      </c>
      <c r="E270" s="38" t="s">
        <v>1636</v>
      </c>
      <c r="F270" s="38" t="s">
        <v>596</v>
      </c>
      <c r="G270" s="38" t="s">
        <v>472</v>
      </c>
      <c r="H270" s="38">
        <v>0</v>
      </c>
      <c r="I270" s="39">
        <v>0</v>
      </c>
      <c r="J270" s="38">
        <v>0</v>
      </c>
      <c r="K270" s="38">
        <v>0</v>
      </c>
      <c r="L270" s="39">
        <v>0</v>
      </c>
      <c r="M270" s="7">
        <v>0</v>
      </c>
      <c r="N270" s="7">
        <v>0</v>
      </c>
      <c r="O270" s="7">
        <v>0</v>
      </c>
      <c r="P270" s="7">
        <v>0</v>
      </c>
      <c r="Q270" s="7">
        <v>0</v>
      </c>
      <c r="R270" s="7">
        <v>0</v>
      </c>
      <c r="S270" s="7">
        <v>0</v>
      </c>
      <c r="T270" s="7">
        <v>0</v>
      </c>
      <c r="U270" s="7">
        <v>0</v>
      </c>
      <c r="V270" s="7">
        <v>0</v>
      </c>
      <c r="W270" s="7">
        <v>0</v>
      </c>
      <c r="X270" s="7">
        <v>0</v>
      </c>
      <c r="Y270" s="7">
        <v>0</v>
      </c>
      <c r="Z270" s="7">
        <v>0</v>
      </c>
      <c r="AA270" s="7">
        <v>0</v>
      </c>
      <c r="AB270" s="7">
        <v>0</v>
      </c>
      <c r="AC270" s="7">
        <v>0</v>
      </c>
      <c r="AD270" s="7">
        <v>0</v>
      </c>
      <c r="AE270" s="7">
        <v>0</v>
      </c>
      <c r="AF270" s="7">
        <v>0</v>
      </c>
      <c r="AG270" s="7">
        <v>0</v>
      </c>
      <c r="AH270" s="7">
        <v>0</v>
      </c>
      <c r="AI270" s="7">
        <v>0</v>
      </c>
      <c r="AJ270" s="7">
        <v>0</v>
      </c>
      <c r="AK270" s="7">
        <v>0</v>
      </c>
      <c r="AL270" s="7">
        <v>0</v>
      </c>
      <c r="AM270" s="7">
        <v>0</v>
      </c>
      <c r="AN270" s="7">
        <v>0</v>
      </c>
      <c r="AO270" s="7">
        <v>0</v>
      </c>
      <c r="AP270" s="7">
        <v>0</v>
      </c>
      <c r="AQ270" s="7">
        <v>0</v>
      </c>
      <c r="AR270" s="7">
        <v>0</v>
      </c>
      <c r="AS270" s="7">
        <v>0</v>
      </c>
      <c r="AT270" s="7">
        <v>0</v>
      </c>
      <c r="AU270" s="7">
        <v>0</v>
      </c>
      <c r="AV270" s="7">
        <v>0</v>
      </c>
      <c r="AW270" s="7">
        <v>0</v>
      </c>
      <c r="AX270" s="7">
        <v>0</v>
      </c>
      <c r="AY270" s="7">
        <v>0</v>
      </c>
      <c r="AZ270" s="7">
        <v>0</v>
      </c>
      <c r="BA270" s="7">
        <v>0</v>
      </c>
      <c r="BB270" s="7">
        <v>0</v>
      </c>
      <c r="BC270" s="7">
        <v>0</v>
      </c>
      <c r="BD270" s="7">
        <v>0</v>
      </c>
      <c r="BE270" s="7">
        <v>0</v>
      </c>
      <c r="BF270" s="7">
        <v>0</v>
      </c>
      <c r="BG270" s="7">
        <v>0</v>
      </c>
      <c r="BH270" s="7">
        <v>0</v>
      </c>
      <c r="BI270" s="7">
        <v>0</v>
      </c>
      <c r="BJ270" s="7">
        <v>0</v>
      </c>
    </row>
    <row r="271" spans="1:62" x14ac:dyDescent="0.35">
      <c r="A271" s="38" t="s">
        <v>1292</v>
      </c>
      <c r="B271" s="38" t="s">
        <v>2018</v>
      </c>
      <c r="C271" s="38">
        <v>219</v>
      </c>
      <c r="D271" s="38" t="s">
        <v>2019</v>
      </c>
      <c r="E271" s="38" t="s">
        <v>1636</v>
      </c>
      <c r="F271" s="38" t="s">
        <v>596</v>
      </c>
      <c r="G271" s="38" t="s">
        <v>472</v>
      </c>
      <c r="H271" s="38">
        <v>0</v>
      </c>
      <c r="I271" s="39">
        <v>0</v>
      </c>
      <c r="J271" s="38">
        <v>0</v>
      </c>
      <c r="K271" s="38">
        <v>0</v>
      </c>
      <c r="L271" s="39">
        <v>0</v>
      </c>
      <c r="M271" s="7">
        <v>1.4100000000000001E-6</v>
      </c>
      <c r="N271" s="7">
        <v>2.8200000000000001E-6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7">
        <v>0</v>
      </c>
      <c r="U271" s="7">
        <v>0</v>
      </c>
      <c r="V271" s="7">
        <v>0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7">
        <v>0</v>
      </c>
      <c r="AK271" s="7">
        <v>0</v>
      </c>
      <c r="AL271" s="7">
        <v>0</v>
      </c>
      <c r="AM271" s="7">
        <v>0</v>
      </c>
      <c r="AN271" s="7">
        <v>0</v>
      </c>
      <c r="AO271" s="7">
        <v>0</v>
      </c>
      <c r="AP271" s="7">
        <v>0</v>
      </c>
      <c r="AQ271" s="7">
        <v>0</v>
      </c>
      <c r="AR271" s="7">
        <v>0</v>
      </c>
      <c r="AS271" s="7">
        <v>0</v>
      </c>
      <c r="AT271" s="7">
        <v>0</v>
      </c>
      <c r="AU271" s="7">
        <v>0</v>
      </c>
      <c r="AV271" s="7">
        <v>0</v>
      </c>
      <c r="AW271" s="7">
        <v>0</v>
      </c>
      <c r="AX271" s="7">
        <v>0</v>
      </c>
      <c r="AY271" s="7">
        <v>0</v>
      </c>
      <c r="AZ271" s="7">
        <v>0</v>
      </c>
      <c r="BA271" s="7">
        <v>0</v>
      </c>
      <c r="BB271" s="7">
        <v>0</v>
      </c>
      <c r="BC271" s="7">
        <v>0</v>
      </c>
      <c r="BD271" s="7">
        <v>0</v>
      </c>
      <c r="BE271" s="7">
        <v>0</v>
      </c>
      <c r="BF271" s="7">
        <v>0</v>
      </c>
      <c r="BG271" s="7">
        <v>0</v>
      </c>
      <c r="BH271" s="7">
        <v>0</v>
      </c>
      <c r="BI271" s="7">
        <v>0</v>
      </c>
      <c r="BJ271" s="7">
        <v>0</v>
      </c>
    </row>
    <row r="272" spans="1:62" x14ac:dyDescent="0.35">
      <c r="A272" s="38" t="s">
        <v>1295</v>
      </c>
      <c r="B272" s="38" t="s">
        <v>2020</v>
      </c>
      <c r="C272" s="38">
        <v>220</v>
      </c>
      <c r="D272" s="38" t="s">
        <v>2021</v>
      </c>
      <c r="E272" s="38" t="s">
        <v>1636</v>
      </c>
      <c r="F272" s="38" t="s">
        <v>596</v>
      </c>
      <c r="G272" s="38" t="s">
        <v>472</v>
      </c>
      <c r="H272" s="38">
        <v>0</v>
      </c>
      <c r="I272" s="39">
        <v>0</v>
      </c>
      <c r="J272" s="38">
        <v>0</v>
      </c>
      <c r="K272" s="38">
        <v>0</v>
      </c>
      <c r="L272" s="39">
        <v>0</v>
      </c>
      <c r="M272" s="7">
        <v>0</v>
      </c>
      <c r="N272" s="7">
        <v>0</v>
      </c>
      <c r="O272" s="7">
        <v>0</v>
      </c>
      <c r="P272" s="7">
        <v>0</v>
      </c>
      <c r="Q272" s="7">
        <v>0</v>
      </c>
      <c r="R272" s="7">
        <v>0</v>
      </c>
      <c r="S272" s="7">
        <v>0</v>
      </c>
      <c r="T272" s="7">
        <v>0</v>
      </c>
      <c r="U272" s="7">
        <v>0</v>
      </c>
      <c r="V272" s="7">
        <v>0</v>
      </c>
      <c r="W272" s="7">
        <v>0</v>
      </c>
      <c r="X272" s="7">
        <v>0</v>
      </c>
      <c r="Y272" s="7">
        <v>0</v>
      </c>
      <c r="Z272" s="7">
        <v>0</v>
      </c>
      <c r="AA272" s="7">
        <v>0</v>
      </c>
      <c r="AB272" s="7">
        <v>0</v>
      </c>
      <c r="AC272" s="7">
        <v>0</v>
      </c>
      <c r="AD272" s="7">
        <v>0</v>
      </c>
      <c r="AE272" s="7">
        <v>0</v>
      </c>
      <c r="AF272" s="7">
        <v>0</v>
      </c>
      <c r="AG272" s="7">
        <v>0</v>
      </c>
      <c r="AH272" s="7">
        <v>0</v>
      </c>
      <c r="AI272" s="7">
        <v>0</v>
      </c>
      <c r="AJ272" s="7">
        <v>0</v>
      </c>
      <c r="AK272" s="7">
        <v>0</v>
      </c>
      <c r="AL272" s="7">
        <v>0</v>
      </c>
      <c r="AM272" s="7">
        <v>0</v>
      </c>
      <c r="AN272" s="7">
        <v>0</v>
      </c>
      <c r="AO272" s="7">
        <v>0</v>
      </c>
      <c r="AP272" s="7">
        <v>0</v>
      </c>
      <c r="AQ272" s="7">
        <v>0</v>
      </c>
      <c r="AR272" s="7">
        <v>0</v>
      </c>
      <c r="AS272" s="7">
        <v>0</v>
      </c>
      <c r="AT272" s="7">
        <v>0</v>
      </c>
      <c r="AU272" s="7">
        <v>0</v>
      </c>
      <c r="AV272" s="7">
        <v>0</v>
      </c>
      <c r="AW272" s="7">
        <v>0</v>
      </c>
      <c r="AX272" s="7">
        <v>0</v>
      </c>
      <c r="AY272" s="7">
        <v>0</v>
      </c>
      <c r="AZ272" s="7">
        <v>0</v>
      </c>
      <c r="BA272" s="7">
        <v>0</v>
      </c>
      <c r="BB272" s="7">
        <v>0</v>
      </c>
      <c r="BC272" s="7">
        <v>0</v>
      </c>
      <c r="BD272" s="7">
        <v>0</v>
      </c>
      <c r="BE272" s="7">
        <v>0</v>
      </c>
      <c r="BF272" s="7">
        <v>0</v>
      </c>
      <c r="BG272" s="7">
        <v>0</v>
      </c>
      <c r="BH272" s="7">
        <v>0</v>
      </c>
      <c r="BI272" s="7">
        <v>0</v>
      </c>
      <c r="BJ272" s="7">
        <v>0</v>
      </c>
    </row>
    <row r="273" spans="1:62" x14ac:dyDescent="0.35">
      <c r="A273" s="38" t="s">
        <v>1298</v>
      </c>
      <c r="B273" s="38" t="s">
        <v>2022</v>
      </c>
      <c r="C273" s="38">
        <v>221</v>
      </c>
      <c r="D273" s="38" t="s">
        <v>2023</v>
      </c>
      <c r="E273" s="38" t="s">
        <v>1636</v>
      </c>
      <c r="F273" s="38" t="s">
        <v>596</v>
      </c>
      <c r="G273" s="38" t="s">
        <v>472</v>
      </c>
      <c r="H273" s="38">
        <v>0</v>
      </c>
      <c r="I273" s="39">
        <v>0</v>
      </c>
      <c r="J273" s="38">
        <v>0</v>
      </c>
      <c r="K273" s="38">
        <v>0</v>
      </c>
      <c r="L273" s="39">
        <v>0</v>
      </c>
      <c r="M273" s="7">
        <v>7.0999999999999998E-7</v>
      </c>
      <c r="N273" s="7">
        <v>1.42E-6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7">
        <v>0</v>
      </c>
      <c r="U273" s="7">
        <v>0</v>
      </c>
      <c r="V273" s="7">
        <v>0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7">
        <v>0</v>
      </c>
      <c r="AK273" s="7">
        <v>0</v>
      </c>
      <c r="AL273" s="7">
        <v>0</v>
      </c>
      <c r="AM273" s="7">
        <v>0</v>
      </c>
      <c r="AN273" s="7">
        <v>0</v>
      </c>
      <c r="AO273" s="7">
        <v>0</v>
      </c>
      <c r="AP273" s="7">
        <v>0</v>
      </c>
      <c r="AQ273" s="7">
        <v>0</v>
      </c>
      <c r="AR273" s="7">
        <v>0</v>
      </c>
      <c r="AS273" s="7">
        <v>0</v>
      </c>
      <c r="AT273" s="7">
        <v>0</v>
      </c>
      <c r="AU273" s="7">
        <v>0</v>
      </c>
      <c r="AV273" s="7">
        <v>0</v>
      </c>
      <c r="AW273" s="7">
        <v>0</v>
      </c>
      <c r="AX273" s="7">
        <v>0</v>
      </c>
      <c r="AY273" s="7">
        <v>0</v>
      </c>
      <c r="AZ273" s="7">
        <v>0</v>
      </c>
      <c r="BA273" s="7">
        <v>0</v>
      </c>
      <c r="BB273" s="7">
        <v>0</v>
      </c>
      <c r="BC273" s="7">
        <v>0</v>
      </c>
      <c r="BD273" s="7">
        <v>0</v>
      </c>
      <c r="BE273" s="7">
        <v>0</v>
      </c>
      <c r="BF273" s="7">
        <v>0</v>
      </c>
      <c r="BG273" s="7">
        <v>0</v>
      </c>
      <c r="BH273" s="7">
        <v>0</v>
      </c>
      <c r="BI273" s="7">
        <v>0</v>
      </c>
      <c r="BJ273" s="7">
        <v>0</v>
      </c>
    </row>
    <row r="274" spans="1:62" x14ac:dyDescent="0.35">
      <c r="A274" s="38" t="s">
        <v>1301</v>
      </c>
      <c r="B274" s="38" t="s">
        <v>2024</v>
      </c>
      <c r="C274" s="38">
        <v>222</v>
      </c>
      <c r="D274" s="38" t="s">
        <v>2025</v>
      </c>
      <c r="E274" s="38" t="s">
        <v>1636</v>
      </c>
      <c r="F274" s="38" t="s">
        <v>604</v>
      </c>
      <c r="G274" s="38" t="s">
        <v>472</v>
      </c>
      <c r="H274" s="38">
        <v>0</v>
      </c>
      <c r="I274" s="39">
        <v>0</v>
      </c>
      <c r="J274" s="38">
        <v>0</v>
      </c>
      <c r="K274" s="38">
        <v>0</v>
      </c>
      <c r="L274" s="39">
        <v>0</v>
      </c>
      <c r="M274" s="7">
        <v>4.2400000000000001E-6</v>
      </c>
      <c r="N274" s="7">
        <v>8.4800000000000001E-6</v>
      </c>
      <c r="O274" s="7">
        <v>0</v>
      </c>
      <c r="P274" s="7">
        <v>0</v>
      </c>
      <c r="Q274" s="7">
        <v>0</v>
      </c>
      <c r="R274" s="7">
        <v>0</v>
      </c>
      <c r="S274" s="7">
        <v>0</v>
      </c>
      <c r="T274" s="7">
        <v>0</v>
      </c>
      <c r="U274" s="7">
        <v>0</v>
      </c>
      <c r="V274" s="7">
        <v>0</v>
      </c>
      <c r="W274" s="7">
        <v>0</v>
      </c>
      <c r="X274" s="7">
        <v>0</v>
      </c>
      <c r="Y274" s="7">
        <v>0</v>
      </c>
      <c r="Z274" s="7">
        <v>0</v>
      </c>
      <c r="AA274" s="7">
        <v>0</v>
      </c>
      <c r="AB274" s="7">
        <v>0</v>
      </c>
      <c r="AC274" s="7">
        <v>0</v>
      </c>
      <c r="AD274" s="7">
        <v>0</v>
      </c>
      <c r="AE274" s="7">
        <v>0</v>
      </c>
      <c r="AF274" s="7">
        <v>0</v>
      </c>
      <c r="AG274" s="7">
        <v>0</v>
      </c>
      <c r="AH274" s="7">
        <v>0</v>
      </c>
      <c r="AI274" s="7">
        <v>0</v>
      </c>
      <c r="AJ274" s="7">
        <v>0</v>
      </c>
      <c r="AK274" s="7">
        <v>0</v>
      </c>
      <c r="AL274" s="7">
        <v>0</v>
      </c>
      <c r="AM274" s="7">
        <v>0</v>
      </c>
      <c r="AN274" s="7">
        <v>0</v>
      </c>
      <c r="AO274" s="7">
        <v>0</v>
      </c>
      <c r="AP274" s="7">
        <v>0</v>
      </c>
      <c r="AQ274" s="7">
        <v>0</v>
      </c>
      <c r="AR274" s="7">
        <v>0</v>
      </c>
      <c r="AS274" s="7">
        <v>0</v>
      </c>
      <c r="AT274" s="7">
        <v>0</v>
      </c>
      <c r="AU274" s="7">
        <v>0</v>
      </c>
      <c r="AV274" s="7">
        <v>0</v>
      </c>
      <c r="AW274" s="7">
        <v>0</v>
      </c>
      <c r="AX274" s="7">
        <v>0</v>
      </c>
      <c r="AY274" s="7">
        <v>0</v>
      </c>
      <c r="AZ274" s="7">
        <v>0</v>
      </c>
      <c r="BA274" s="7">
        <v>0</v>
      </c>
      <c r="BB274" s="7">
        <v>0</v>
      </c>
      <c r="BC274" s="7">
        <v>0</v>
      </c>
      <c r="BD274" s="7">
        <v>0</v>
      </c>
      <c r="BE274" s="7">
        <v>0</v>
      </c>
      <c r="BF274" s="7">
        <v>0</v>
      </c>
      <c r="BG274" s="7">
        <v>0</v>
      </c>
      <c r="BH274" s="7">
        <v>0</v>
      </c>
      <c r="BI274" s="7">
        <v>0</v>
      </c>
      <c r="BJ274" s="7">
        <v>0</v>
      </c>
    </row>
    <row r="275" spans="1:62" x14ac:dyDescent="0.35">
      <c r="A275" s="38" t="s">
        <v>1304</v>
      </c>
      <c r="B275" s="38" t="s">
        <v>2026</v>
      </c>
      <c r="C275" s="38">
        <v>223</v>
      </c>
      <c r="D275" s="38" t="s">
        <v>2027</v>
      </c>
      <c r="E275" s="38" t="s">
        <v>1636</v>
      </c>
      <c r="F275" s="38" t="s">
        <v>604</v>
      </c>
      <c r="G275" s="38" t="s">
        <v>472</v>
      </c>
      <c r="H275" s="38">
        <v>0</v>
      </c>
      <c r="I275" s="39">
        <v>0</v>
      </c>
      <c r="J275" s="38">
        <v>0</v>
      </c>
      <c r="K275" s="38">
        <v>0</v>
      </c>
      <c r="L275" s="39">
        <v>0</v>
      </c>
      <c r="M275" s="7">
        <v>3.5300000000000001E-6</v>
      </c>
      <c r="N275" s="7">
        <v>7.0600000000000002E-6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7">
        <v>0</v>
      </c>
      <c r="U275" s="7">
        <v>0</v>
      </c>
      <c r="V275" s="7">
        <v>0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7">
        <v>0</v>
      </c>
      <c r="AK275" s="7">
        <v>0</v>
      </c>
      <c r="AL275" s="7">
        <v>0</v>
      </c>
      <c r="AM275" s="7">
        <v>0</v>
      </c>
      <c r="AN275" s="7">
        <v>0</v>
      </c>
      <c r="AO275" s="7">
        <v>0</v>
      </c>
      <c r="AP275" s="7">
        <v>0</v>
      </c>
      <c r="AQ275" s="7">
        <v>0</v>
      </c>
      <c r="AR275" s="7">
        <v>0</v>
      </c>
      <c r="AS275" s="7">
        <v>0</v>
      </c>
      <c r="AT275" s="7">
        <v>0</v>
      </c>
      <c r="AU275" s="7">
        <v>0</v>
      </c>
      <c r="AV275" s="7">
        <v>0</v>
      </c>
      <c r="AW275" s="7">
        <v>0</v>
      </c>
      <c r="AX275" s="7">
        <v>0</v>
      </c>
      <c r="AY275" s="7">
        <v>0</v>
      </c>
      <c r="AZ275" s="7">
        <v>0</v>
      </c>
      <c r="BA275" s="7">
        <v>0</v>
      </c>
      <c r="BB275" s="7">
        <v>0</v>
      </c>
      <c r="BC275" s="7">
        <v>0</v>
      </c>
      <c r="BD275" s="7">
        <v>0</v>
      </c>
      <c r="BE275" s="7">
        <v>0</v>
      </c>
      <c r="BF275" s="7">
        <v>0</v>
      </c>
      <c r="BG275" s="7">
        <v>0</v>
      </c>
      <c r="BH275" s="7">
        <v>0</v>
      </c>
      <c r="BI275" s="7">
        <v>0</v>
      </c>
      <c r="BJ275" s="7">
        <v>0</v>
      </c>
    </row>
    <row r="276" spans="1:62" x14ac:dyDescent="0.35">
      <c r="A276" s="38" t="s">
        <v>1307</v>
      </c>
      <c r="B276" s="38" t="s">
        <v>2028</v>
      </c>
      <c r="C276" s="38">
        <v>228</v>
      </c>
      <c r="D276" s="38" t="s">
        <v>2029</v>
      </c>
      <c r="E276" s="38" t="s">
        <v>1636</v>
      </c>
      <c r="F276" s="38" t="s">
        <v>598</v>
      </c>
      <c r="G276" s="38" t="s">
        <v>472</v>
      </c>
      <c r="H276" s="38">
        <v>0</v>
      </c>
      <c r="I276" s="39">
        <v>0</v>
      </c>
      <c r="J276" s="38">
        <v>0</v>
      </c>
      <c r="K276" s="38">
        <v>0</v>
      </c>
      <c r="L276" s="39">
        <v>0</v>
      </c>
      <c r="M276" s="7">
        <v>8.4800000000000001E-6</v>
      </c>
      <c r="N276" s="7">
        <v>1.696E-5</v>
      </c>
      <c r="O276" s="7">
        <v>0</v>
      </c>
      <c r="P276" s="7">
        <v>0</v>
      </c>
      <c r="Q276" s="7">
        <v>0</v>
      </c>
      <c r="R276" s="7">
        <v>0</v>
      </c>
      <c r="S276" s="7">
        <v>0</v>
      </c>
      <c r="T276" s="7">
        <v>0</v>
      </c>
      <c r="U276" s="7">
        <v>0</v>
      </c>
      <c r="V276" s="7">
        <v>0</v>
      </c>
      <c r="W276" s="7">
        <v>0</v>
      </c>
      <c r="X276" s="7">
        <v>0</v>
      </c>
      <c r="Y276" s="7">
        <v>0</v>
      </c>
      <c r="Z276" s="7">
        <v>0</v>
      </c>
      <c r="AA276" s="7">
        <v>0</v>
      </c>
      <c r="AB276" s="7">
        <v>0</v>
      </c>
      <c r="AC276" s="7">
        <v>0</v>
      </c>
      <c r="AD276" s="7">
        <v>0</v>
      </c>
      <c r="AE276" s="7">
        <v>0</v>
      </c>
      <c r="AF276" s="7">
        <v>0</v>
      </c>
      <c r="AG276" s="7">
        <v>0</v>
      </c>
      <c r="AH276" s="7">
        <v>0</v>
      </c>
      <c r="AI276" s="7">
        <v>0</v>
      </c>
      <c r="AJ276" s="7">
        <v>0</v>
      </c>
      <c r="AK276" s="7">
        <v>0</v>
      </c>
      <c r="AL276" s="7">
        <v>0</v>
      </c>
      <c r="AM276" s="7">
        <v>0</v>
      </c>
      <c r="AN276" s="7">
        <v>0</v>
      </c>
      <c r="AO276" s="7">
        <v>0</v>
      </c>
      <c r="AP276" s="7">
        <v>0</v>
      </c>
      <c r="AQ276" s="7">
        <v>0</v>
      </c>
      <c r="AR276" s="7">
        <v>0</v>
      </c>
      <c r="AS276" s="7">
        <v>0</v>
      </c>
      <c r="AT276" s="7">
        <v>0</v>
      </c>
      <c r="AU276" s="7">
        <v>0</v>
      </c>
      <c r="AV276" s="7">
        <v>0</v>
      </c>
      <c r="AW276" s="7">
        <v>0</v>
      </c>
      <c r="AX276" s="7">
        <v>0</v>
      </c>
      <c r="AY276" s="7">
        <v>0</v>
      </c>
      <c r="AZ276" s="7">
        <v>0</v>
      </c>
      <c r="BA276" s="7">
        <v>0</v>
      </c>
      <c r="BB276" s="7">
        <v>0</v>
      </c>
      <c r="BC276" s="7">
        <v>0</v>
      </c>
      <c r="BD276" s="7">
        <v>0</v>
      </c>
      <c r="BE276" s="7">
        <v>0</v>
      </c>
      <c r="BF276" s="7">
        <v>0</v>
      </c>
      <c r="BG276" s="7">
        <v>0</v>
      </c>
      <c r="BH276" s="7">
        <v>0</v>
      </c>
      <c r="BI276" s="7">
        <v>0</v>
      </c>
      <c r="BJ276" s="7">
        <v>0</v>
      </c>
    </row>
    <row r="277" spans="1:62" x14ac:dyDescent="0.35">
      <c r="A277" s="38" t="s">
        <v>1310</v>
      </c>
      <c r="B277" s="38" t="s">
        <v>2030</v>
      </c>
      <c r="C277" s="38">
        <v>231</v>
      </c>
      <c r="D277" s="38" t="s">
        <v>2031</v>
      </c>
      <c r="E277" s="38" t="s">
        <v>1636</v>
      </c>
      <c r="F277" s="38" t="s">
        <v>598</v>
      </c>
      <c r="G277" s="38" t="s">
        <v>472</v>
      </c>
      <c r="H277" s="38">
        <v>0</v>
      </c>
      <c r="I277" s="39">
        <v>0</v>
      </c>
      <c r="J277" s="38">
        <v>0</v>
      </c>
      <c r="K277" s="38">
        <v>0</v>
      </c>
      <c r="L277" s="39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7">
        <v>0</v>
      </c>
      <c r="U277" s="7">
        <v>0</v>
      </c>
      <c r="V277" s="7">
        <v>0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7">
        <v>0</v>
      </c>
      <c r="AK277" s="7">
        <v>0</v>
      </c>
      <c r="AL277" s="7">
        <v>0</v>
      </c>
      <c r="AM277" s="7">
        <v>0</v>
      </c>
      <c r="AN277" s="7">
        <v>0</v>
      </c>
      <c r="AO277" s="7">
        <v>0</v>
      </c>
      <c r="AP277" s="7">
        <v>0</v>
      </c>
      <c r="AQ277" s="7">
        <v>0</v>
      </c>
      <c r="AR277" s="7">
        <v>0</v>
      </c>
      <c r="AS277" s="7">
        <v>0</v>
      </c>
      <c r="AT277" s="7">
        <v>0</v>
      </c>
      <c r="AU277" s="7">
        <v>0</v>
      </c>
      <c r="AV277" s="7">
        <v>0</v>
      </c>
      <c r="AW277" s="7">
        <v>0</v>
      </c>
      <c r="AX277" s="7">
        <v>0</v>
      </c>
      <c r="AY277" s="7">
        <v>0</v>
      </c>
      <c r="AZ277" s="7">
        <v>0</v>
      </c>
      <c r="BA277" s="7">
        <v>0</v>
      </c>
      <c r="BB277" s="7">
        <v>0</v>
      </c>
      <c r="BC277" s="7">
        <v>0</v>
      </c>
      <c r="BD277" s="7">
        <v>0</v>
      </c>
      <c r="BE277" s="7">
        <v>0</v>
      </c>
      <c r="BF277" s="7">
        <v>0</v>
      </c>
      <c r="BG277" s="7">
        <v>0</v>
      </c>
      <c r="BH277" s="7">
        <v>0</v>
      </c>
      <c r="BI277" s="7">
        <v>0</v>
      </c>
      <c r="BJ277" s="7">
        <v>0</v>
      </c>
    </row>
    <row r="278" spans="1:62" x14ac:dyDescent="0.35">
      <c r="A278" s="38" t="s">
        <v>1313</v>
      </c>
      <c r="B278" s="38" t="s">
        <v>2032</v>
      </c>
      <c r="C278" s="38">
        <v>232</v>
      </c>
      <c r="D278" s="38" t="s">
        <v>2033</v>
      </c>
      <c r="E278" s="38" t="s">
        <v>1636</v>
      </c>
      <c r="F278" s="38" t="s">
        <v>598</v>
      </c>
      <c r="G278" s="38" t="s">
        <v>472</v>
      </c>
      <c r="H278" s="38">
        <v>0</v>
      </c>
      <c r="I278" s="39">
        <v>0</v>
      </c>
      <c r="J278" s="38">
        <v>0</v>
      </c>
      <c r="K278" s="38">
        <v>0</v>
      </c>
      <c r="L278" s="39">
        <v>0</v>
      </c>
      <c r="M278" s="7">
        <v>7.0999999999999998E-7</v>
      </c>
      <c r="N278" s="7">
        <v>1.42E-6</v>
      </c>
      <c r="O278" s="7">
        <v>0</v>
      </c>
      <c r="P278" s="7">
        <v>0</v>
      </c>
      <c r="Q278" s="7">
        <v>0</v>
      </c>
      <c r="R278" s="7">
        <v>0</v>
      </c>
      <c r="S278" s="7">
        <v>0</v>
      </c>
      <c r="T278" s="7">
        <v>0</v>
      </c>
      <c r="U278" s="7">
        <v>0</v>
      </c>
      <c r="V278" s="7">
        <v>0</v>
      </c>
      <c r="W278" s="7">
        <v>0</v>
      </c>
      <c r="X278" s="7">
        <v>0</v>
      </c>
      <c r="Y278" s="7">
        <v>0</v>
      </c>
      <c r="Z278" s="7">
        <v>0</v>
      </c>
      <c r="AA278" s="7">
        <v>0</v>
      </c>
      <c r="AB278" s="7">
        <v>0</v>
      </c>
      <c r="AC278" s="7">
        <v>0</v>
      </c>
      <c r="AD278" s="7">
        <v>0</v>
      </c>
      <c r="AE278" s="7">
        <v>0</v>
      </c>
      <c r="AF278" s="7">
        <v>0</v>
      </c>
      <c r="AG278" s="7">
        <v>0</v>
      </c>
      <c r="AH278" s="7">
        <v>0</v>
      </c>
      <c r="AI278" s="7">
        <v>0</v>
      </c>
      <c r="AJ278" s="7">
        <v>0</v>
      </c>
      <c r="AK278" s="7">
        <v>0</v>
      </c>
      <c r="AL278" s="7">
        <v>0</v>
      </c>
      <c r="AM278" s="7">
        <v>0</v>
      </c>
      <c r="AN278" s="7">
        <v>0</v>
      </c>
      <c r="AO278" s="7">
        <v>0</v>
      </c>
      <c r="AP278" s="7">
        <v>0</v>
      </c>
      <c r="AQ278" s="7">
        <v>0</v>
      </c>
      <c r="AR278" s="7">
        <v>0</v>
      </c>
      <c r="AS278" s="7">
        <v>0</v>
      </c>
      <c r="AT278" s="7">
        <v>0</v>
      </c>
      <c r="AU278" s="7">
        <v>0</v>
      </c>
      <c r="AV278" s="7">
        <v>0</v>
      </c>
      <c r="AW278" s="7">
        <v>0</v>
      </c>
      <c r="AX278" s="7">
        <v>0</v>
      </c>
      <c r="AY278" s="7">
        <v>0</v>
      </c>
      <c r="AZ278" s="7">
        <v>0</v>
      </c>
      <c r="BA278" s="7">
        <v>0</v>
      </c>
      <c r="BB278" s="7">
        <v>0</v>
      </c>
      <c r="BC278" s="7">
        <v>0</v>
      </c>
      <c r="BD278" s="7">
        <v>0</v>
      </c>
      <c r="BE278" s="7">
        <v>0</v>
      </c>
      <c r="BF278" s="7">
        <v>0</v>
      </c>
      <c r="BG278" s="7">
        <v>0</v>
      </c>
      <c r="BH278" s="7">
        <v>0</v>
      </c>
      <c r="BI278" s="7">
        <v>0</v>
      </c>
      <c r="BJ278" s="7">
        <v>0</v>
      </c>
    </row>
    <row r="279" spans="1:62" x14ac:dyDescent="0.35">
      <c r="A279" s="38" t="s">
        <v>1316</v>
      </c>
      <c r="B279" s="38" t="s">
        <v>2034</v>
      </c>
      <c r="C279" s="38">
        <v>233</v>
      </c>
      <c r="D279" s="38" t="s">
        <v>2035</v>
      </c>
      <c r="E279" s="38" t="s">
        <v>1636</v>
      </c>
      <c r="F279" s="38" t="s">
        <v>604</v>
      </c>
      <c r="G279" s="38" t="s">
        <v>472</v>
      </c>
      <c r="H279" s="38">
        <v>0</v>
      </c>
      <c r="I279" s="39">
        <v>0</v>
      </c>
      <c r="J279" s="38">
        <v>0</v>
      </c>
      <c r="K279" s="38">
        <v>0</v>
      </c>
      <c r="L279" s="39">
        <v>0</v>
      </c>
      <c r="M279" s="7">
        <v>4.2400000000000001E-6</v>
      </c>
      <c r="N279" s="7">
        <v>8.4800000000000001E-6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7">
        <v>0</v>
      </c>
      <c r="U279" s="7">
        <v>0</v>
      </c>
      <c r="V279" s="7">
        <v>0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7">
        <v>0</v>
      </c>
      <c r="AK279" s="7">
        <v>0</v>
      </c>
      <c r="AL279" s="7">
        <v>0</v>
      </c>
      <c r="AM279" s="7">
        <v>0</v>
      </c>
      <c r="AN279" s="7">
        <v>0</v>
      </c>
      <c r="AO279" s="7">
        <v>0</v>
      </c>
      <c r="AP279" s="7">
        <v>0</v>
      </c>
      <c r="AQ279" s="7">
        <v>0</v>
      </c>
      <c r="AR279" s="7">
        <v>0</v>
      </c>
      <c r="AS279" s="7">
        <v>0</v>
      </c>
      <c r="AT279" s="7">
        <v>0</v>
      </c>
      <c r="AU279" s="7">
        <v>0</v>
      </c>
      <c r="AV279" s="7">
        <v>0</v>
      </c>
      <c r="AW279" s="7">
        <v>0</v>
      </c>
      <c r="AX279" s="7">
        <v>0</v>
      </c>
      <c r="AY279" s="7">
        <v>0</v>
      </c>
      <c r="AZ279" s="7">
        <v>0</v>
      </c>
      <c r="BA279" s="7">
        <v>0</v>
      </c>
      <c r="BB279" s="7">
        <v>0</v>
      </c>
      <c r="BC279" s="7">
        <v>0</v>
      </c>
      <c r="BD279" s="7">
        <v>0</v>
      </c>
      <c r="BE279" s="7">
        <v>0</v>
      </c>
      <c r="BF279" s="7">
        <v>0</v>
      </c>
      <c r="BG279" s="7">
        <v>0</v>
      </c>
      <c r="BH279" s="7">
        <v>0</v>
      </c>
      <c r="BI279" s="7">
        <v>0</v>
      </c>
      <c r="BJ279" s="7">
        <v>0</v>
      </c>
    </row>
    <row r="280" spans="1:62" x14ac:dyDescent="0.35">
      <c r="A280" s="38" t="s">
        <v>1319</v>
      </c>
      <c r="B280" s="38" t="s">
        <v>2036</v>
      </c>
      <c r="C280" s="38">
        <v>235</v>
      </c>
      <c r="D280" s="38" t="s">
        <v>2037</v>
      </c>
      <c r="E280" s="38" t="s">
        <v>1636</v>
      </c>
      <c r="F280" s="38" t="s">
        <v>604</v>
      </c>
      <c r="G280" s="38" t="s">
        <v>472</v>
      </c>
      <c r="H280" s="38">
        <v>0</v>
      </c>
      <c r="I280" s="39">
        <v>0</v>
      </c>
      <c r="J280" s="38">
        <v>0</v>
      </c>
      <c r="K280" s="38">
        <v>0</v>
      </c>
      <c r="L280" s="39">
        <v>0</v>
      </c>
      <c r="M280" s="7">
        <v>0</v>
      </c>
      <c r="N280" s="7">
        <v>0</v>
      </c>
      <c r="O280" s="7">
        <v>0</v>
      </c>
      <c r="P280" s="7">
        <v>0</v>
      </c>
      <c r="Q280" s="7">
        <v>0</v>
      </c>
      <c r="R280" s="7">
        <v>0</v>
      </c>
      <c r="S280" s="7">
        <v>0</v>
      </c>
      <c r="T280" s="7">
        <v>0</v>
      </c>
      <c r="U280" s="7">
        <v>0</v>
      </c>
      <c r="V280" s="7">
        <v>0</v>
      </c>
      <c r="W280" s="7">
        <v>0</v>
      </c>
      <c r="X280" s="7">
        <v>0</v>
      </c>
      <c r="Y280" s="7">
        <v>0</v>
      </c>
      <c r="Z280" s="7">
        <v>0</v>
      </c>
      <c r="AA280" s="7">
        <v>0</v>
      </c>
      <c r="AB280" s="7">
        <v>0</v>
      </c>
      <c r="AC280" s="7">
        <v>0</v>
      </c>
      <c r="AD280" s="7">
        <v>0</v>
      </c>
      <c r="AE280" s="7">
        <v>0</v>
      </c>
      <c r="AF280" s="7">
        <v>0</v>
      </c>
      <c r="AG280" s="7">
        <v>0</v>
      </c>
      <c r="AH280" s="7">
        <v>0</v>
      </c>
      <c r="AI280" s="7">
        <v>0</v>
      </c>
      <c r="AJ280" s="7">
        <v>0</v>
      </c>
      <c r="AK280" s="7">
        <v>0</v>
      </c>
      <c r="AL280" s="7">
        <v>0</v>
      </c>
      <c r="AM280" s="7">
        <v>0</v>
      </c>
      <c r="AN280" s="7">
        <v>0</v>
      </c>
      <c r="AO280" s="7">
        <v>0</v>
      </c>
      <c r="AP280" s="7">
        <v>0</v>
      </c>
      <c r="AQ280" s="7">
        <v>0</v>
      </c>
      <c r="AR280" s="7">
        <v>0</v>
      </c>
      <c r="AS280" s="7">
        <v>0</v>
      </c>
      <c r="AT280" s="7">
        <v>0</v>
      </c>
      <c r="AU280" s="7">
        <v>0</v>
      </c>
      <c r="AV280" s="7">
        <v>0</v>
      </c>
      <c r="AW280" s="7">
        <v>0</v>
      </c>
      <c r="AX280" s="7">
        <v>0</v>
      </c>
      <c r="AY280" s="7">
        <v>0</v>
      </c>
      <c r="AZ280" s="7">
        <v>0</v>
      </c>
      <c r="BA280" s="7">
        <v>0</v>
      </c>
      <c r="BB280" s="7">
        <v>0</v>
      </c>
      <c r="BC280" s="7">
        <v>0</v>
      </c>
      <c r="BD280" s="7">
        <v>0</v>
      </c>
      <c r="BE280" s="7">
        <v>0</v>
      </c>
      <c r="BF280" s="7">
        <v>0</v>
      </c>
      <c r="BG280" s="7">
        <v>0</v>
      </c>
      <c r="BH280" s="7">
        <v>0</v>
      </c>
      <c r="BI280" s="7">
        <v>0</v>
      </c>
      <c r="BJ280" s="7">
        <v>0</v>
      </c>
    </row>
    <row r="281" spans="1:62" x14ac:dyDescent="0.35">
      <c r="A281" s="38" t="s">
        <v>1322</v>
      </c>
      <c r="B281" s="38" t="s">
        <v>2038</v>
      </c>
      <c r="C281" s="38">
        <v>237</v>
      </c>
      <c r="D281" s="38" t="s">
        <v>2039</v>
      </c>
      <c r="E281" s="38" t="s">
        <v>1636</v>
      </c>
      <c r="F281" s="38" t="s">
        <v>604</v>
      </c>
      <c r="G281" s="38" t="s">
        <v>472</v>
      </c>
      <c r="H281" s="38">
        <v>0</v>
      </c>
      <c r="I281" s="39">
        <v>0</v>
      </c>
      <c r="J281" s="38">
        <v>0</v>
      </c>
      <c r="K281" s="38">
        <v>0</v>
      </c>
      <c r="L281" s="39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7">
        <v>0</v>
      </c>
      <c r="U281" s="7">
        <v>0</v>
      </c>
      <c r="V281" s="7">
        <v>0</v>
      </c>
      <c r="W281" s="7">
        <v>0</v>
      </c>
      <c r="X281" s="7">
        <v>0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7">
        <v>0</v>
      </c>
      <c r="AK281" s="7">
        <v>0</v>
      </c>
      <c r="AL281" s="7">
        <v>0</v>
      </c>
      <c r="AM281" s="7">
        <v>0</v>
      </c>
      <c r="AN281" s="7">
        <v>0</v>
      </c>
      <c r="AO281" s="7">
        <v>0</v>
      </c>
      <c r="AP281" s="7">
        <v>0</v>
      </c>
      <c r="AQ281" s="7">
        <v>0</v>
      </c>
      <c r="AR281" s="7">
        <v>0</v>
      </c>
      <c r="AS281" s="7">
        <v>0</v>
      </c>
      <c r="AT281" s="7">
        <v>0</v>
      </c>
      <c r="AU281" s="7">
        <v>0</v>
      </c>
      <c r="AV281" s="7">
        <v>0</v>
      </c>
      <c r="AW281" s="7">
        <v>0</v>
      </c>
      <c r="AX281" s="7">
        <v>0</v>
      </c>
      <c r="AY281" s="7">
        <v>0</v>
      </c>
      <c r="AZ281" s="7">
        <v>0</v>
      </c>
      <c r="BA281" s="7">
        <v>0</v>
      </c>
      <c r="BB281" s="7">
        <v>0</v>
      </c>
      <c r="BC281" s="7">
        <v>0</v>
      </c>
      <c r="BD281" s="7">
        <v>0</v>
      </c>
      <c r="BE281" s="7">
        <v>0</v>
      </c>
      <c r="BF281" s="7">
        <v>0</v>
      </c>
      <c r="BG281" s="7">
        <v>0</v>
      </c>
      <c r="BH281" s="7">
        <v>0</v>
      </c>
      <c r="BI281" s="7">
        <v>0</v>
      </c>
      <c r="BJ281" s="7">
        <v>0</v>
      </c>
    </row>
    <row r="282" spans="1:62" x14ac:dyDescent="0.35">
      <c r="A282" s="38" t="s">
        <v>1325</v>
      </c>
      <c r="B282" s="38" t="s">
        <v>2040</v>
      </c>
      <c r="C282" s="38">
        <v>238</v>
      </c>
      <c r="D282" s="38" t="s">
        <v>2041</v>
      </c>
      <c r="E282" s="38" t="s">
        <v>1636</v>
      </c>
      <c r="F282" s="38" t="s">
        <v>604</v>
      </c>
      <c r="G282" s="38" t="s">
        <v>472</v>
      </c>
      <c r="H282" s="38">
        <v>0</v>
      </c>
      <c r="I282" s="39">
        <v>0</v>
      </c>
      <c r="J282" s="38">
        <v>0</v>
      </c>
      <c r="K282" s="38">
        <v>0</v>
      </c>
      <c r="L282" s="39">
        <v>0</v>
      </c>
      <c r="M282" s="7">
        <v>0</v>
      </c>
      <c r="N282" s="7">
        <v>0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T282" s="7">
        <v>0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Z282" s="7">
        <v>0</v>
      </c>
      <c r="AA282" s="7">
        <v>0</v>
      </c>
      <c r="AB282" s="7">
        <v>0</v>
      </c>
      <c r="AC282" s="7">
        <v>0</v>
      </c>
      <c r="AD282" s="7">
        <v>0</v>
      </c>
      <c r="AE282" s="7">
        <v>0</v>
      </c>
      <c r="AF282" s="7">
        <v>0</v>
      </c>
      <c r="AG282" s="7">
        <v>0</v>
      </c>
      <c r="AH282" s="7">
        <v>0</v>
      </c>
      <c r="AI282" s="7">
        <v>0</v>
      </c>
      <c r="AJ282" s="7">
        <v>0</v>
      </c>
      <c r="AK282" s="7">
        <v>0</v>
      </c>
      <c r="AL282" s="7">
        <v>0</v>
      </c>
      <c r="AM282" s="7">
        <v>0</v>
      </c>
      <c r="AN282" s="7">
        <v>0</v>
      </c>
      <c r="AO282" s="7">
        <v>0</v>
      </c>
      <c r="AP282" s="7">
        <v>0</v>
      </c>
      <c r="AQ282" s="7">
        <v>0</v>
      </c>
      <c r="AR282" s="7">
        <v>0</v>
      </c>
      <c r="AS282" s="7">
        <v>0</v>
      </c>
      <c r="AT282" s="7">
        <v>0</v>
      </c>
      <c r="AU282" s="7">
        <v>0</v>
      </c>
      <c r="AV282" s="7">
        <v>0</v>
      </c>
      <c r="AW282" s="7">
        <v>0</v>
      </c>
      <c r="AX282" s="7">
        <v>0</v>
      </c>
      <c r="AY282" s="7">
        <v>0</v>
      </c>
      <c r="AZ282" s="7">
        <v>0</v>
      </c>
      <c r="BA282" s="7">
        <v>0</v>
      </c>
      <c r="BB282" s="7">
        <v>0</v>
      </c>
      <c r="BC282" s="7">
        <v>0</v>
      </c>
      <c r="BD282" s="7">
        <v>0</v>
      </c>
      <c r="BE282" s="7">
        <v>0</v>
      </c>
      <c r="BF282" s="7">
        <v>0</v>
      </c>
      <c r="BG282" s="7">
        <v>0</v>
      </c>
      <c r="BH282" s="7">
        <v>0</v>
      </c>
      <c r="BI282" s="7">
        <v>0</v>
      </c>
      <c r="BJ282" s="7">
        <v>0</v>
      </c>
    </row>
    <row r="283" spans="1:62" x14ac:dyDescent="0.35">
      <c r="A283" s="38" t="s">
        <v>1328</v>
      </c>
      <c r="B283" s="38" t="s">
        <v>2042</v>
      </c>
      <c r="C283" s="38">
        <v>239</v>
      </c>
      <c r="D283" s="38" t="s">
        <v>2043</v>
      </c>
      <c r="E283" s="38" t="s">
        <v>1636</v>
      </c>
      <c r="F283" s="38" t="s">
        <v>604</v>
      </c>
      <c r="G283" s="38" t="s">
        <v>472</v>
      </c>
      <c r="H283" s="38">
        <v>0</v>
      </c>
      <c r="I283" s="39">
        <v>0</v>
      </c>
      <c r="J283" s="38">
        <v>0</v>
      </c>
      <c r="K283" s="38">
        <v>0</v>
      </c>
      <c r="L283" s="39">
        <v>0</v>
      </c>
      <c r="M283" s="7">
        <v>2.12E-6</v>
      </c>
      <c r="N283" s="7">
        <v>4.2400000000000001E-6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7">
        <v>0</v>
      </c>
      <c r="U283" s="7">
        <v>0</v>
      </c>
      <c r="V283" s="7">
        <v>0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7">
        <v>0</v>
      </c>
      <c r="AK283" s="7">
        <v>0</v>
      </c>
      <c r="AL283" s="7">
        <v>0</v>
      </c>
      <c r="AM283" s="7">
        <v>0</v>
      </c>
      <c r="AN283" s="7">
        <v>0</v>
      </c>
      <c r="AO283" s="7">
        <v>0</v>
      </c>
      <c r="AP283" s="7">
        <v>0</v>
      </c>
      <c r="AQ283" s="7">
        <v>0</v>
      </c>
      <c r="AR283" s="7">
        <v>0</v>
      </c>
      <c r="AS283" s="7">
        <v>0</v>
      </c>
      <c r="AT283" s="7">
        <v>0</v>
      </c>
      <c r="AU283" s="7">
        <v>0</v>
      </c>
      <c r="AV283" s="7">
        <v>0</v>
      </c>
      <c r="AW283" s="7">
        <v>0</v>
      </c>
      <c r="AX283" s="7">
        <v>0</v>
      </c>
      <c r="AY283" s="7">
        <v>0</v>
      </c>
      <c r="AZ283" s="7">
        <v>0</v>
      </c>
      <c r="BA283" s="7">
        <v>0</v>
      </c>
      <c r="BB283" s="7">
        <v>0</v>
      </c>
      <c r="BC283" s="7">
        <v>0</v>
      </c>
      <c r="BD283" s="7">
        <v>0</v>
      </c>
      <c r="BE283" s="7">
        <v>0</v>
      </c>
      <c r="BF283" s="7">
        <v>0</v>
      </c>
      <c r="BG283" s="7">
        <v>0</v>
      </c>
      <c r="BH283" s="7">
        <v>0</v>
      </c>
      <c r="BI283" s="7">
        <v>0</v>
      </c>
      <c r="BJ283" s="7">
        <v>0</v>
      </c>
    </row>
    <row r="284" spans="1:62" x14ac:dyDescent="0.35">
      <c r="A284" s="38" t="s">
        <v>1331</v>
      </c>
      <c r="B284" s="38" t="s">
        <v>2044</v>
      </c>
      <c r="C284" s="38">
        <v>240</v>
      </c>
      <c r="D284" s="38" t="s">
        <v>2045</v>
      </c>
      <c r="E284" s="38" t="s">
        <v>1636</v>
      </c>
      <c r="F284" s="38" t="s">
        <v>604</v>
      </c>
      <c r="G284" s="38" t="s">
        <v>472</v>
      </c>
      <c r="H284" s="38">
        <v>0</v>
      </c>
      <c r="I284" s="39">
        <v>0</v>
      </c>
      <c r="J284" s="38">
        <v>0</v>
      </c>
      <c r="K284" s="38">
        <v>0</v>
      </c>
      <c r="L284" s="39">
        <v>0</v>
      </c>
      <c r="M284" s="7">
        <v>0</v>
      </c>
      <c r="N284" s="7">
        <v>0</v>
      </c>
      <c r="O284" s="7">
        <v>0</v>
      </c>
      <c r="P284" s="7">
        <v>0</v>
      </c>
      <c r="Q284" s="7">
        <v>0</v>
      </c>
      <c r="R284" s="7">
        <v>0</v>
      </c>
      <c r="S284" s="7">
        <v>0</v>
      </c>
      <c r="T284" s="7">
        <v>0</v>
      </c>
      <c r="U284" s="7">
        <v>0</v>
      </c>
      <c r="V284" s="7">
        <v>0</v>
      </c>
      <c r="W284" s="7">
        <v>0</v>
      </c>
      <c r="X284" s="7">
        <v>0</v>
      </c>
      <c r="Y284" s="7">
        <v>0</v>
      </c>
      <c r="Z284" s="7">
        <v>0</v>
      </c>
      <c r="AA284" s="7">
        <v>0</v>
      </c>
      <c r="AB284" s="7">
        <v>0</v>
      </c>
      <c r="AC284" s="7">
        <v>0</v>
      </c>
      <c r="AD284" s="7">
        <v>0</v>
      </c>
      <c r="AE284" s="7">
        <v>0</v>
      </c>
      <c r="AF284" s="7">
        <v>0</v>
      </c>
      <c r="AG284" s="7">
        <v>0</v>
      </c>
      <c r="AH284" s="7">
        <v>0</v>
      </c>
      <c r="AI284" s="7">
        <v>0</v>
      </c>
      <c r="AJ284" s="7">
        <v>0</v>
      </c>
      <c r="AK284" s="7">
        <v>0</v>
      </c>
      <c r="AL284" s="7">
        <v>0</v>
      </c>
      <c r="AM284" s="7">
        <v>0</v>
      </c>
      <c r="AN284" s="7">
        <v>0</v>
      </c>
      <c r="AO284" s="7">
        <v>0</v>
      </c>
      <c r="AP284" s="7">
        <v>0</v>
      </c>
      <c r="AQ284" s="7">
        <v>0</v>
      </c>
      <c r="AR284" s="7">
        <v>0</v>
      </c>
      <c r="AS284" s="7">
        <v>0</v>
      </c>
      <c r="AT284" s="7">
        <v>0</v>
      </c>
      <c r="AU284" s="7">
        <v>0</v>
      </c>
      <c r="AV284" s="7">
        <v>0</v>
      </c>
      <c r="AW284" s="7">
        <v>0</v>
      </c>
      <c r="AX284" s="7">
        <v>0</v>
      </c>
      <c r="AY284" s="7">
        <v>0</v>
      </c>
      <c r="AZ284" s="7">
        <v>0</v>
      </c>
      <c r="BA284" s="7">
        <v>0</v>
      </c>
      <c r="BB284" s="7">
        <v>0</v>
      </c>
      <c r="BC284" s="7">
        <v>0</v>
      </c>
      <c r="BD284" s="7">
        <v>0</v>
      </c>
      <c r="BE284" s="7">
        <v>0</v>
      </c>
      <c r="BF284" s="7">
        <v>0</v>
      </c>
      <c r="BG284" s="7">
        <v>0</v>
      </c>
      <c r="BH284" s="7">
        <v>0</v>
      </c>
      <c r="BI284" s="7">
        <v>0</v>
      </c>
      <c r="BJ284" s="7">
        <v>0</v>
      </c>
    </row>
    <row r="285" spans="1:62" x14ac:dyDescent="0.35">
      <c r="A285" s="38" t="s">
        <v>1334</v>
      </c>
      <c r="B285" s="38" t="s">
        <v>2046</v>
      </c>
      <c r="C285" s="38">
        <v>241</v>
      </c>
      <c r="D285" s="38" t="s">
        <v>2047</v>
      </c>
      <c r="E285" s="38" t="s">
        <v>1636</v>
      </c>
      <c r="F285" s="38" t="s">
        <v>604</v>
      </c>
      <c r="G285" s="38" t="s">
        <v>472</v>
      </c>
      <c r="H285" s="38">
        <v>0</v>
      </c>
      <c r="I285" s="39">
        <v>0</v>
      </c>
      <c r="J285" s="38">
        <v>0</v>
      </c>
      <c r="K285" s="38">
        <v>0</v>
      </c>
      <c r="L285" s="39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7">
        <v>0</v>
      </c>
      <c r="U285" s="7">
        <v>0</v>
      </c>
      <c r="V285" s="7">
        <v>0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7">
        <v>0</v>
      </c>
      <c r="AK285" s="7">
        <v>0</v>
      </c>
      <c r="AL285" s="7">
        <v>0</v>
      </c>
      <c r="AM285" s="7">
        <v>0</v>
      </c>
      <c r="AN285" s="7">
        <v>0</v>
      </c>
      <c r="AO285" s="7">
        <v>0</v>
      </c>
      <c r="AP285" s="7">
        <v>0</v>
      </c>
      <c r="AQ285" s="7">
        <v>0</v>
      </c>
      <c r="AR285" s="7">
        <v>0</v>
      </c>
      <c r="AS285" s="7">
        <v>0</v>
      </c>
      <c r="AT285" s="7">
        <v>0</v>
      </c>
      <c r="AU285" s="7">
        <v>0</v>
      </c>
      <c r="AV285" s="7">
        <v>0</v>
      </c>
      <c r="AW285" s="7">
        <v>0</v>
      </c>
      <c r="AX285" s="7">
        <v>0</v>
      </c>
      <c r="AY285" s="7">
        <v>0</v>
      </c>
      <c r="AZ285" s="7">
        <v>0</v>
      </c>
      <c r="BA285" s="7">
        <v>0</v>
      </c>
      <c r="BB285" s="7">
        <v>0</v>
      </c>
      <c r="BC285" s="7">
        <v>0</v>
      </c>
      <c r="BD285" s="7">
        <v>0</v>
      </c>
      <c r="BE285" s="7">
        <v>0</v>
      </c>
      <c r="BF285" s="7">
        <v>0</v>
      </c>
      <c r="BG285" s="7">
        <v>0</v>
      </c>
      <c r="BH285" s="7">
        <v>0</v>
      </c>
      <c r="BI285" s="7">
        <v>0</v>
      </c>
      <c r="BJ285" s="7">
        <v>0</v>
      </c>
    </row>
    <row r="286" spans="1:62" x14ac:dyDescent="0.35">
      <c r="A286" s="38" t="s">
        <v>1337</v>
      </c>
      <c r="B286" s="38" t="s">
        <v>2048</v>
      </c>
      <c r="C286" s="38">
        <v>242</v>
      </c>
      <c r="D286" s="38" t="s">
        <v>2049</v>
      </c>
      <c r="E286" s="38" t="s">
        <v>1636</v>
      </c>
      <c r="F286" s="38" t="s">
        <v>604</v>
      </c>
      <c r="G286" s="38" t="s">
        <v>472</v>
      </c>
      <c r="H286" s="38">
        <v>0</v>
      </c>
      <c r="I286" s="39">
        <v>0</v>
      </c>
      <c r="J286" s="38">
        <v>0</v>
      </c>
      <c r="K286" s="38">
        <v>0</v>
      </c>
      <c r="L286" s="39">
        <v>0</v>
      </c>
      <c r="M286" s="7">
        <v>0</v>
      </c>
      <c r="N286" s="7">
        <v>0</v>
      </c>
      <c r="O286" s="7">
        <v>0</v>
      </c>
      <c r="P286" s="7">
        <v>0</v>
      </c>
      <c r="Q286" s="7">
        <v>0</v>
      </c>
      <c r="R286" s="7">
        <v>0</v>
      </c>
      <c r="S286" s="7">
        <v>0</v>
      </c>
      <c r="T286" s="7">
        <v>0</v>
      </c>
      <c r="U286" s="7">
        <v>0</v>
      </c>
      <c r="V286" s="7">
        <v>0</v>
      </c>
      <c r="W286" s="7">
        <v>0</v>
      </c>
      <c r="X286" s="7">
        <v>0</v>
      </c>
      <c r="Y286" s="7">
        <v>0</v>
      </c>
      <c r="Z286" s="7">
        <v>0</v>
      </c>
      <c r="AA286" s="7">
        <v>0</v>
      </c>
      <c r="AB286" s="7">
        <v>0</v>
      </c>
      <c r="AC286" s="7">
        <v>0</v>
      </c>
      <c r="AD286" s="7">
        <v>0</v>
      </c>
      <c r="AE286" s="7">
        <v>0</v>
      </c>
      <c r="AF286" s="7">
        <v>0</v>
      </c>
      <c r="AG286" s="7">
        <v>0</v>
      </c>
      <c r="AH286" s="7">
        <v>0</v>
      </c>
      <c r="AI286" s="7">
        <v>0</v>
      </c>
      <c r="AJ286" s="7">
        <v>0</v>
      </c>
      <c r="AK286" s="7">
        <v>0</v>
      </c>
      <c r="AL286" s="7">
        <v>0</v>
      </c>
      <c r="AM286" s="7">
        <v>0</v>
      </c>
      <c r="AN286" s="7">
        <v>0</v>
      </c>
      <c r="AO286" s="7">
        <v>0</v>
      </c>
      <c r="AP286" s="7">
        <v>0</v>
      </c>
      <c r="AQ286" s="7">
        <v>0</v>
      </c>
      <c r="AR286" s="7">
        <v>0</v>
      </c>
      <c r="AS286" s="7">
        <v>0</v>
      </c>
      <c r="AT286" s="7">
        <v>0</v>
      </c>
      <c r="AU286" s="7">
        <v>0</v>
      </c>
      <c r="AV286" s="7">
        <v>0</v>
      </c>
      <c r="AW286" s="7">
        <v>0</v>
      </c>
      <c r="AX286" s="7">
        <v>0</v>
      </c>
      <c r="AY286" s="7">
        <v>0</v>
      </c>
      <c r="AZ286" s="7">
        <v>0</v>
      </c>
      <c r="BA286" s="7">
        <v>0</v>
      </c>
      <c r="BB286" s="7">
        <v>0</v>
      </c>
      <c r="BC286" s="7">
        <v>0</v>
      </c>
      <c r="BD286" s="7">
        <v>0</v>
      </c>
      <c r="BE286" s="7">
        <v>0</v>
      </c>
      <c r="BF286" s="7">
        <v>0</v>
      </c>
      <c r="BG286" s="7">
        <v>0</v>
      </c>
      <c r="BH286" s="7">
        <v>0</v>
      </c>
      <c r="BI286" s="7">
        <v>0</v>
      </c>
      <c r="BJ286" s="7">
        <v>0</v>
      </c>
    </row>
    <row r="287" spans="1:62" x14ac:dyDescent="0.35">
      <c r="A287" s="38" t="s">
        <v>1340</v>
      </c>
      <c r="B287" s="38" t="s">
        <v>2050</v>
      </c>
      <c r="C287" s="38">
        <v>245</v>
      </c>
      <c r="D287" s="38" t="s">
        <v>2051</v>
      </c>
      <c r="E287" s="38" t="s">
        <v>1636</v>
      </c>
      <c r="F287" s="38" t="s">
        <v>600</v>
      </c>
      <c r="G287" s="38" t="s">
        <v>472</v>
      </c>
      <c r="H287" s="38">
        <v>0</v>
      </c>
      <c r="I287" s="39">
        <v>0</v>
      </c>
      <c r="J287" s="38">
        <v>0</v>
      </c>
      <c r="K287" s="38">
        <v>0</v>
      </c>
      <c r="L287" s="39">
        <v>0</v>
      </c>
      <c r="M287" s="7">
        <v>4.2400000000000001E-6</v>
      </c>
      <c r="N287" s="7">
        <v>8.4800000000000001E-6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7">
        <v>0</v>
      </c>
      <c r="U287" s="7">
        <v>0</v>
      </c>
      <c r="V287" s="7">
        <v>0</v>
      </c>
      <c r="W287" s="7">
        <v>0</v>
      </c>
      <c r="X287" s="7">
        <v>0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7">
        <v>0</v>
      </c>
      <c r="AK287" s="7">
        <v>0</v>
      </c>
      <c r="AL287" s="7">
        <v>0</v>
      </c>
      <c r="AM287" s="7">
        <v>0</v>
      </c>
      <c r="AN287" s="7">
        <v>0</v>
      </c>
      <c r="AO287" s="7">
        <v>0</v>
      </c>
      <c r="AP287" s="7">
        <v>0</v>
      </c>
      <c r="AQ287" s="7">
        <v>0</v>
      </c>
      <c r="AR287" s="7">
        <v>0</v>
      </c>
      <c r="AS287" s="7">
        <v>0</v>
      </c>
      <c r="AT287" s="7">
        <v>0</v>
      </c>
      <c r="AU287" s="7">
        <v>0</v>
      </c>
      <c r="AV287" s="7">
        <v>0</v>
      </c>
      <c r="AW287" s="7">
        <v>0</v>
      </c>
      <c r="AX287" s="7">
        <v>0</v>
      </c>
      <c r="AY287" s="7">
        <v>0</v>
      </c>
      <c r="AZ287" s="7">
        <v>0</v>
      </c>
      <c r="BA287" s="7">
        <v>0</v>
      </c>
      <c r="BB287" s="7">
        <v>0</v>
      </c>
      <c r="BC287" s="7">
        <v>0</v>
      </c>
      <c r="BD287" s="7">
        <v>0</v>
      </c>
      <c r="BE287" s="7">
        <v>0</v>
      </c>
      <c r="BF287" s="7">
        <v>0</v>
      </c>
      <c r="BG287" s="7">
        <v>0</v>
      </c>
      <c r="BH287" s="7">
        <v>0</v>
      </c>
      <c r="BI287" s="7">
        <v>0</v>
      </c>
      <c r="BJ287" s="7">
        <v>0</v>
      </c>
    </row>
    <row r="288" spans="1:62" x14ac:dyDescent="0.35">
      <c r="A288" s="38" t="s">
        <v>1343</v>
      </c>
      <c r="B288" s="38" t="s">
        <v>2052</v>
      </c>
      <c r="C288" s="38">
        <v>247</v>
      </c>
      <c r="D288" s="38" t="s">
        <v>2053</v>
      </c>
      <c r="E288" s="38" t="s">
        <v>1636</v>
      </c>
      <c r="F288" s="38" t="s">
        <v>600</v>
      </c>
      <c r="G288" s="38" t="s">
        <v>472</v>
      </c>
      <c r="H288" s="38">
        <v>0</v>
      </c>
      <c r="I288" s="39">
        <v>0</v>
      </c>
      <c r="J288" s="38">
        <v>0</v>
      </c>
      <c r="K288" s="38">
        <v>0</v>
      </c>
      <c r="L288" s="39">
        <v>0</v>
      </c>
      <c r="M288" s="7">
        <v>2.12E-6</v>
      </c>
      <c r="N288" s="7">
        <v>4.2400000000000001E-6</v>
      </c>
      <c r="O288" s="7">
        <v>0</v>
      </c>
      <c r="P288" s="7">
        <v>0</v>
      </c>
      <c r="Q288" s="7">
        <v>0</v>
      </c>
      <c r="R288" s="7">
        <v>0</v>
      </c>
      <c r="S288" s="7">
        <v>0</v>
      </c>
      <c r="T288" s="7">
        <v>0</v>
      </c>
      <c r="U288" s="7">
        <v>0</v>
      </c>
      <c r="V288" s="7">
        <v>0</v>
      </c>
      <c r="W288" s="7">
        <v>0</v>
      </c>
      <c r="X288" s="7">
        <v>0</v>
      </c>
      <c r="Y288" s="7">
        <v>0</v>
      </c>
      <c r="Z288" s="7">
        <v>0</v>
      </c>
      <c r="AA288" s="7">
        <v>0</v>
      </c>
      <c r="AB288" s="7">
        <v>0</v>
      </c>
      <c r="AC288" s="7">
        <v>0</v>
      </c>
      <c r="AD288" s="7">
        <v>0</v>
      </c>
      <c r="AE288" s="7">
        <v>0</v>
      </c>
      <c r="AF288" s="7">
        <v>0</v>
      </c>
      <c r="AG288" s="7">
        <v>0</v>
      </c>
      <c r="AH288" s="7">
        <v>0</v>
      </c>
      <c r="AI288" s="7">
        <v>0</v>
      </c>
      <c r="AJ288" s="7">
        <v>0</v>
      </c>
      <c r="AK288" s="7">
        <v>0</v>
      </c>
      <c r="AL288" s="7">
        <v>0</v>
      </c>
      <c r="AM288" s="7">
        <v>0</v>
      </c>
      <c r="AN288" s="7">
        <v>0</v>
      </c>
      <c r="AO288" s="7">
        <v>0</v>
      </c>
      <c r="AP288" s="7">
        <v>0</v>
      </c>
      <c r="AQ288" s="7">
        <v>0</v>
      </c>
      <c r="AR288" s="7">
        <v>0</v>
      </c>
      <c r="AS288" s="7">
        <v>0</v>
      </c>
      <c r="AT288" s="7">
        <v>0</v>
      </c>
      <c r="AU288" s="7">
        <v>0</v>
      </c>
      <c r="AV288" s="7">
        <v>0</v>
      </c>
      <c r="AW288" s="7">
        <v>0</v>
      </c>
      <c r="AX288" s="7">
        <v>0</v>
      </c>
      <c r="AY288" s="7">
        <v>0</v>
      </c>
      <c r="AZ288" s="7">
        <v>0</v>
      </c>
      <c r="BA288" s="7">
        <v>0</v>
      </c>
      <c r="BB288" s="7">
        <v>0</v>
      </c>
      <c r="BC288" s="7">
        <v>0</v>
      </c>
      <c r="BD288" s="7">
        <v>0</v>
      </c>
      <c r="BE288" s="7">
        <v>0</v>
      </c>
      <c r="BF288" s="7">
        <v>0</v>
      </c>
      <c r="BG288" s="7">
        <v>0</v>
      </c>
      <c r="BH288" s="7">
        <v>0</v>
      </c>
      <c r="BI288" s="7">
        <v>0</v>
      </c>
      <c r="BJ288" s="7">
        <v>0</v>
      </c>
    </row>
    <row r="289" spans="1:62" x14ac:dyDescent="0.35">
      <c r="A289" s="38" t="s">
        <v>1346</v>
      </c>
      <c r="B289" s="38" t="s">
        <v>2054</v>
      </c>
      <c r="C289" s="38">
        <v>249</v>
      </c>
      <c r="D289" s="38" t="s">
        <v>2055</v>
      </c>
      <c r="E289" s="38" t="s">
        <v>1636</v>
      </c>
      <c r="F289" s="38" t="s">
        <v>600</v>
      </c>
      <c r="G289" s="38" t="s">
        <v>472</v>
      </c>
      <c r="H289" s="38">
        <v>0</v>
      </c>
      <c r="I289" s="39">
        <v>0</v>
      </c>
      <c r="J289" s="38">
        <v>0</v>
      </c>
      <c r="K289" s="38">
        <v>0</v>
      </c>
      <c r="L289" s="39">
        <v>0</v>
      </c>
      <c r="M289" s="7">
        <v>7.0700000000000001E-6</v>
      </c>
      <c r="N289" s="7">
        <v>1.414E-5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7">
        <v>0</v>
      </c>
      <c r="U289" s="7">
        <v>0</v>
      </c>
      <c r="V289" s="7">
        <v>0</v>
      </c>
      <c r="W289" s="7">
        <v>0</v>
      </c>
      <c r="X289" s="7">
        <v>0</v>
      </c>
      <c r="Y289" s="7">
        <v>0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7">
        <v>0</v>
      </c>
      <c r="AK289" s="7">
        <v>0</v>
      </c>
      <c r="AL289" s="7">
        <v>0</v>
      </c>
      <c r="AM289" s="7">
        <v>0</v>
      </c>
      <c r="AN289" s="7">
        <v>0</v>
      </c>
      <c r="AO289" s="7">
        <v>0</v>
      </c>
      <c r="AP289" s="7">
        <v>0</v>
      </c>
      <c r="AQ289" s="7">
        <v>0</v>
      </c>
      <c r="AR289" s="7">
        <v>0</v>
      </c>
      <c r="AS289" s="7">
        <v>0</v>
      </c>
      <c r="AT289" s="7">
        <v>0</v>
      </c>
      <c r="AU289" s="7">
        <v>0</v>
      </c>
      <c r="AV289" s="7">
        <v>0</v>
      </c>
      <c r="AW289" s="7">
        <v>0</v>
      </c>
      <c r="AX289" s="7">
        <v>0</v>
      </c>
      <c r="AY289" s="7">
        <v>0</v>
      </c>
      <c r="AZ289" s="7">
        <v>0</v>
      </c>
      <c r="BA289" s="7">
        <v>0</v>
      </c>
      <c r="BB289" s="7">
        <v>0</v>
      </c>
      <c r="BC289" s="7">
        <v>0</v>
      </c>
      <c r="BD289" s="7">
        <v>0</v>
      </c>
      <c r="BE289" s="7">
        <v>0</v>
      </c>
      <c r="BF289" s="7">
        <v>0</v>
      </c>
      <c r="BG289" s="7">
        <v>0</v>
      </c>
      <c r="BH289" s="7">
        <v>0</v>
      </c>
      <c r="BI289" s="7">
        <v>0</v>
      </c>
      <c r="BJ289" s="7">
        <v>0</v>
      </c>
    </row>
    <row r="290" spans="1:62" x14ac:dyDescent="0.35">
      <c r="A290" s="38" t="s">
        <v>1349</v>
      </c>
      <c r="B290" s="38" t="s">
        <v>2056</v>
      </c>
      <c r="C290" s="38">
        <v>258</v>
      </c>
      <c r="D290" s="38" t="s">
        <v>2057</v>
      </c>
      <c r="E290" s="38" t="s">
        <v>1636</v>
      </c>
      <c r="F290" s="38" t="s">
        <v>605</v>
      </c>
      <c r="G290" s="38" t="s">
        <v>472</v>
      </c>
      <c r="H290" s="38">
        <v>0</v>
      </c>
      <c r="I290" s="39">
        <v>0</v>
      </c>
      <c r="J290" s="38">
        <v>0</v>
      </c>
      <c r="K290" s="38">
        <v>0</v>
      </c>
      <c r="L290" s="39">
        <v>0</v>
      </c>
      <c r="M290" s="7">
        <v>0</v>
      </c>
      <c r="N290" s="7">
        <v>0</v>
      </c>
      <c r="O290" s="7">
        <v>0</v>
      </c>
      <c r="P290" s="7">
        <v>0</v>
      </c>
      <c r="Q290" s="7">
        <v>0</v>
      </c>
      <c r="R290" s="7">
        <v>0</v>
      </c>
      <c r="S290" s="7">
        <v>0</v>
      </c>
      <c r="T290" s="7">
        <v>0</v>
      </c>
      <c r="U290" s="7">
        <v>0</v>
      </c>
      <c r="V290" s="7">
        <v>0</v>
      </c>
      <c r="W290" s="7">
        <v>0</v>
      </c>
      <c r="X290" s="7">
        <v>0</v>
      </c>
      <c r="Y290" s="7">
        <v>0</v>
      </c>
      <c r="Z290" s="7">
        <v>0</v>
      </c>
      <c r="AA290" s="7">
        <v>0</v>
      </c>
      <c r="AB290" s="7">
        <v>0</v>
      </c>
      <c r="AC290" s="7">
        <v>0</v>
      </c>
      <c r="AD290" s="7">
        <v>0</v>
      </c>
      <c r="AE290" s="7">
        <v>0</v>
      </c>
      <c r="AF290" s="7">
        <v>0</v>
      </c>
      <c r="AG290" s="7">
        <v>0</v>
      </c>
      <c r="AH290" s="7">
        <v>0</v>
      </c>
      <c r="AI290" s="7">
        <v>0</v>
      </c>
      <c r="AJ290" s="7">
        <v>0</v>
      </c>
      <c r="AK290" s="7">
        <v>0</v>
      </c>
      <c r="AL290" s="7">
        <v>0</v>
      </c>
      <c r="AM290" s="7">
        <v>0</v>
      </c>
      <c r="AN290" s="7">
        <v>0</v>
      </c>
      <c r="AO290" s="7">
        <v>0</v>
      </c>
      <c r="AP290" s="7">
        <v>0</v>
      </c>
      <c r="AQ290" s="7">
        <v>0</v>
      </c>
      <c r="AR290" s="7">
        <v>0</v>
      </c>
      <c r="AS290" s="7">
        <v>0</v>
      </c>
      <c r="AT290" s="7">
        <v>0</v>
      </c>
      <c r="AU290" s="7">
        <v>0</v>
      </c>
      <c r="AV290" s="7">
        <v>0</v>
      </c>
      <c r="AW290" s="7">
        <v>0</v>
      </c>
      <c r="AX290" s="7">
        <v>0</v>
      </c>
      <c r="AY290" s="7">
        <v>0</v>
      </c>
      <c r="AZ290" s="7">
        <v>0</v>
      </c>
      <c r="BA290" s="7">
        <v>0</v>
      </c>
      <c r="BB290" s="7">
        <v>0</v>
      </c>
      <c r="BC290" s="7">
        <v>0</v>
      </c>
      <c r="BD290" s="7">
        <v>0</v>
      </c>
      <c r="BE290" s="7">
        <v>0</v>
      </c>
      <c r="BF290" s="7">
        <v>0</v>
      </c>
      <c r="BG290" s="7">
        <v>0</v>
      </c>
      <c r="BH290" s="7">
        <v>0</v>
      </c>
      <c r="BI290" s="7">
        <v>0</v>
      </c>
      <c r="BJ290" s="7">
        <v>0</v>
      </c>
    </row>
    <row r="291" spans="1:62" x14ac:dyDescent="0.35">
      <c r="A291" s="38" t="s">
        <v>1352</v>
      </c>
      <c r="B291" s="38" t="s">
        <v>2058</v>
      </c>
      <c r="C291" s="38">
        <v>260</v>
      </c>
      <c r="D291" s="38" t="s">
        <v>2059</v>
      </c>
      <c r="E291" s="38" t="s">
        <v>1636</v>
      </c>
      <c r="F291" s="38" t="s">
        <v>605</v>
      </c>
      <c r="G291" s="38" t="s">
        <v>472</v>
      </c>
      <c r="H291" s="38">
        <v>0</v>
      </c>
      <c r="I291" s="39">
        <v>0</v>
      </c>
      <c r="J291" s="38">
        <v>0</v>
      </c>
      <c r="K291" s="38">
        <v>0</v>
      </c>
      <c r="L291" s="39">
        <v>0</v>
      </c>
      <c r="M291" s="7">
        <v>2.83E-6</v>
      </c>
      <c r="N291" s="7">
        <v>5.66E-6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7">
        <v>0</v>
      </c>
      <c r="U291" s="7">
        <v>0</v>
      </c>
      <c r="V291" s="7">
        <v>0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7">
        <v>0</v>
      </c>
      <c r="AK291" s="7">
        <v>0</v>
      </c>
      <c r="AL291" s="7">
        <v>0</v>
      </c>
      <c r="AM291" s="7">
        <v>0</v>
      </c>
      <c r="AN291" s="7">
        <v>0</v>
      </c>
      <c r="AO291" s="7">
        <v>0</v>
      </c>
      <c r="AP291" s="7">
        <v>0</v>
      </c>
      <c r="AQ291" s="7">
        <v>0</v>
      </c>
      <c r="AR291" s="7">
        <v>0</v>
      </c>
      <c r="AS291" s="7">
        <v>0</v>
      </c>
      <c r="AT291" s="7">
        <v>0</v>
      </c>
      <c r="AU291" s="7">
        <v>0</v>
      </c>
      <c r="AV291" s="7">
        <v>0</v>
      </c>
      <c r="AW291" s="7">
        <v>0</v>
      </c>
      <c r="AX291" s="7">
        <v>0</v>
      </c>
      <c r="AY291" s="7">
        <v>0</v>
      </c>
      <c r="AZ291" s="7">
        <v>0</v>
      </c>
      <c r="BA291" s="7">
        <v>0</v>
      </c>
      <c r="BB291" s="7">
        <v>0</v>
      </c>
      <c r="BC291" s="7">
        <v>0</v>
      </c>
      <c r="BD291" s="7">
        <v>0</v>
      </c>
      <c r="BE291" s="7">
        <v>0</v>
      </c>
      <c r="BF291" s="7">
        <v>0</v>
      </c>
      <c r="BG291" s="7">
        <v>0</v>
      </c>
      <c r="BH291" s="7">
        <v>0</v>
      </c>
      <c r="BI291" s="7">
        <v>0</v>
      </c>
      <c r="BJ291" s="7">
        <v>0</v>
      </c>
    </row>
    <row r="292" spans="1:62" x14ac:dyDescent="0.35">
      <c r="A292" s="38" t="s">
        <v>1355</v>
      </c>
      <c r="B292" s="38" t="s">
        <v>2060</v>
      </c>
      <c r="C292" s="38">
        <v>261</v>
      </c>
      <c r="D292" s="38" t="s">
        <v>2061</v>
      </c>
      <c r="E292" s="38" t="s">
        <v>1636</v>
      </c>
      <c r="F292" s="38" t="s">
        <v>605</v>
      </c>
      <c r="G292" s="38" t="s">
        <v>472</v>
      </c>
      <c r="H292" s="38">
        <v>0</v>
      </c>
      <c r="I292" s="39">
        <v>0</v>
      </c>
      <c r="J292" s="38">
        <v>0</v>
      </c>
      <c r="K292" s="38">
        <v>0</v>
      </c>
      <c r="L292" s="39">
        <v>0</v>
      </c>
      <c r="M292" s="7">
        <v>0</v>
      </c>
      <c r="N292" s="7">
        <v>0</v>
      </c>
      <c r="O292" s="7">
        <v>0</v>
      </c>
      <c r="P292" s="7">
        <v>0</v>
      </c>
      <c r="Q292" s="7">
        <v>0</v>
      </c>
      <c r="R292" s="7">
        <v>0</v>
      </c>
      <c r="S292" s="7">
        <v>0</v>
      </c>
      <c r="T292" s="7">
        <v>0</v>
      </c>
      <c r="U292" s="7">
        <v>0</v>
      </c>
      <c r="V292" s="7">
        <v>0</v>
      </c>
      <c r="W292" s="7">
        <v>0</v>
      </c>
      <c r="X292" s="7">
        <v>0</v>
      </c>
      <c r="Y292" s="7">
        <v>0</v>
      </c>
      <c r="Z292" s="7">
        <v>0</v>
      </c>
      <c r="AA292" s="7">
        <v>0</v>
      </c>
      <c r="AB292" s="7">
        <v>0</v>
      </c>
      <c r="AC292" s="7">
        <v>0</v>
      </c>
      <c r="AD292" s="7">
        <v>0</v>
      </c>
      <c r="AE292" s="7">
        <v>0</v>
      </c>
      <c r="AF292" s="7">
        <v>0</v>
      </c>
      <c r="AG292" s="7">
        <v>0</v>
      </c>
      <c r="AH292" s="7">
        <v>0</v>
      </c>
      <c r="AI292" s="7">
        <v>0</v>
      </c>
      <c r="AJ292" s="7">
        <v>0</v>
      </c>
      <c r="AK292" s="7">
        <v>0</v>
      </c>
      <c r="AL292" s="7">
        <v>0</v>
      </c>
      <c r="AM292" s="7">
        <v>0</v>
      </c>
      <c r="AN292" s="7">
        <v>0</v>
      </c>
      <c r="AO292" s="7">
        <v>0</v>
      </c>
      <c r="AP292" s="7">
        <v>0</v>
      </c>
      <c r="AQ292" s="7">
        <v>0</v>
      </c>
      <c r="AR292" s="7">
        <v>0</v>
      </c>
      <c r="AS292" s="7">
        <v>0</v>
      </c>
      <c r="AT292" s="7">
        <v>0</v>
      </c>
      <c r="AU292" s="7">
        <v>0</v>
      </c>
      <c r="AV292" s="7">
        <v>0</v>
      </c>
      <c r="AW292" s="7">
        <v>0</v>
      </c>
      <c r="AX292" s="7">
        <v>0</v>
      </c>
      <c r="AY292" s="7">
        <v>0</v>
      </c>
      <c r="AZ292" s="7">
        <v>0</v>
      </c>
      <c r="BA292" s="7">
        <v>0</v>
      </c>
      <c r="BB292" s="7">
        <v>0</v>
      </c>
      <c r="BC292" s="7">
        <v>0</v>
      </c>
      <c r="BD292" s="7">
        <v>0</v>
      </c>
      <c r="BE292" s="7">
        <v>0</v>
      </c>
      <c r="BF292" s="7">
        <v>0</v>
      </c>
      <c r="BG292" s="7">
        <v>0</v>
      </c>
      <c r="BH292" s="7">
        <v>0</v>
      </c>
      <c r="BI292" s="7">
        <v>0</v>
      </c>
      <c r="BJ292" s="7">
        <v>0</v>
      </c>
    </row>
    <row r="293" spans="1:62" x14ac:dyDescent="0.35">
      <c r="A293" s="38" t="s">
        <v>1358</v>
      </c>
      <c r="B293" s="38" t="s">
        <v>2062</v>
      </c>
      <c r="C293" s="38">
        <v>262</v>
      </c>
      <c r="D293" s="38" t="s">
        <v>2063</v>
      </c>
      <c r="E293" s="38" t="s">
        <v>1636</v>
      </c>
      <c r="F293" s="38" t="s">
        <v>607</v>
      </c>
      <c r="G293" s="38" t="s">
        <v>472</v>
      </c>
      <c r="H293" s="38">
        <v>0</v>
      </c>
      <c r="I293" s="39">
        <v>0</v>
      </c>
      <c r="J293" s="38">
        <v>0</v>
      </c>
      <c r="K293" s="38">
        <v>0</v>
      </c>
      <c r="L293" s="39">
        <v>0</v>
      </c>
      <c r="M293" s="7">
        <v>4.2400000000000001E-6</v>
      </c>
      <c r="N293" s="7">
        <v>8.4800000000000001E-6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7">
        <v>0</v>
      </c>
      <c r="U293" s="7">
        <v>0</v>
      </c>
      <c r="V293" s="7">
        <v>0</v>
      </c>
      <c r="W293" s="7">
        <v>0</v>
      </c>
      <c r="X293" s="7">
        <v>0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7">
        <v>0</v>
      </c>
      <c r="AK293" s="7">
        <v>0</v>
      </c>
      <c r="AL293" s="7">
        <v>0</v>
      </c>
      <c r="AM293" s="7">
        <v>0</v>
      </c>
      <c r="AN293" s="7">
        <v>0</v>
      </c>
      <c r="AO293" s="7">
        <v>0</v>
      </c>
      <c r="AP293" s="7">
        <v>0</v>
      </c>
      <c r="AQ293" s="7">
        <v>0</v>
      </c>
      <c r="AR293" s="7">
        <v>0</v>
      </c>
      <c r="AS293" s="7">
        <v>0</v>
      </c>
      <c r="AT293" s="7">
        <v>0</v>
      </c>
      <c r="AU293" s="7">
        <v>0</v>
      </c>
      <c r="AV293" s="7">
        <v>0</v>
      </c>
      <c r="AW293" s="7">
        <v>0</v>
      </c>
      <c r="AX293" s="7">
        <v>0</v>
      </c>
      <c r="AY293" s="7">
        <v>0</v>
      </c>
      <c r="AZ293" s="7">
        <v>0</v>
      </c>
      <c r="BA293" s="7">
        <v>0</v>
      </c>
      <c r="BB293" s="7">
        <v>0</v>
      </c>
      <c r="BC293" s="7">
        <v>0</v>
      </c>
      <c r="BD293" s="7">
        <v>0</v>
      </c>
      <c r="BE293" s="7">
        <v>0</v>
      </c>
      <c r="BF293" s="7">
        <v>0</v>
      </c>
      <c r="BG293" s="7">
        <v>0</v>
      </c>
      <c r="BH293" s="7">
        <v>0</v>
      </c>
      <c r="BI293" s="7">
        <v>0</v>
      </c>
      <c r="BJ293" s="7">
        <v>0</v>
      </c>
    </row>
    <row r="294" spans="1:62" x14ac:dyDescent="0.35">
      <c r="A294" s="38" t="s">
        <v>1361</v>
      </c>
      <c r="B294" s="38" t="s">
        <v>2064</v>
      </c>
      <c r="C294" s="38">
        <v>263</v>
      </c>
      <c r="D294" s="38" t="s">
        <v>2065</v>
      </c>
      <c r="E294" s="38" t="s">
        <v>1636</v>
      </c>
      <c r="F294" s="38" t="s">
        <v>607</v>
      </c>
      <c r="G294" s="38" t="s">
        <v>472</v>
      </c>
      <c r="H294" s="38">
        <v>0</v>
      </c>
      <c r="I294" s="39">
        <v>0</v>
      </c>
      <c r="J294" s="38">
        <v>0</v>
      </c>
      <c r="K294" s="38">
        <v>0</v>
      </c>
      <c r="L294" s="39">
        <v>0</v>
      </c>
      <c r="M294" s="7">
        <v>7.0999999999999998E-7</v>
      </c>
      <c r="N294" s="7">
        <v>1.42E-6</v>
      </c>
      <c r="O294" s="7">
        <v>0</v>
      </c>
      <c r="P294" s="7">
        <v>0</v>
      </c>
      <c r="Q294" s="7">
        <v>0</v>
      </c>
      <c r="R294" s="7">
        <v>0</v>
      </c>
      <c r="S294" s="7">
        <v>0</v>
      </c>
      <c r="T294" s="7">
        <v>0</v>
      </c>
      <c r="U294" s="7">
        <v>0</v>
      </c>
      <c r="V294" s="7">
        <v>0</v>
      </c>
      <c r="W294" s="7">
        <v>0</v>
      </c>
      <c r="X294" s="7">
        <v>0</v>
      </c>
      <c r="Y294" s="7">
        <v>0</v>
      </c>
      <c r="Z294" s="7">
        <v>0</v>
      </c>
      <c r="AA294" s="7">
        <v>0</v>
      </c>
      <c r="AB294" s="7">
        <v>0</v>
      </c>
      <c r="AC294" s="7">
        <v>0</v>
      </c>
      <c r="AD294" s="7">
        <v>0</v>
      </c>
      <c r="AE294" s="7">
        <v>0</v>
      </c>
      <c r="AF294" s="7">
        <v>0</v>
      </c>
      <c r="AG294" s="7">
        <v>0</v>
      </c>
      <c r="AH294" s="7">
        <v>0</v>
      </c>
      <c r="AI294" s="7">
        <v>0</v>
      </c>
      <c r="AJ294" s="7">
        <v>0</v>
      </c>
      <c r="AK294" s="7">
        <v>0</v>
      </c>
      <c r="AL294" s="7">
        <v>0</v>
      </c>
      <c r="AM294" s="7">
        <v>0</v>
      </c>
      <c r="AN294" s="7">
        <v>0</v>
      </c>
      <c r="AO294" s="7">
        <v>0</v>
      </c>
      <c r="AP294" s="7">
        <v>0</v>
      </c>
      <c r="AQ294" s="7">
        <v>0</v>
      </c>
      <c r="AR294" s="7">
        <v>0</v>
      </c>
      <c r="AS294" s="7">
        <v>0</v>
      </c>
      <c r="AT294" s="7">
        <v>0</v>
      </c>
      <c r="AU294" s="7">
        <v>0</v>
      </c>
      <c r="AV294" s="7">
        <v>0</v>
      </c>
      <c r="AW294" s="7">
        <v>0</v>
      </c>
      <c r="AX294" s="7">
        <v>0</v>
      </c>
      <c r="AY294" s="7">
        <v>0</v>
      </c>
      <c r="AZ294" s="7">
        <v>0</v>
      </c>
      <c r="BA294" s="7">
        <v>0</v>
      </c>
      <c r="BB294" s="7">
        <v>0</v>
      </c>
      <c r="BC294" s="7">
        <v>0</v>
      </c>
      <c r="BD294" s="7">
        <v>0</v>
      </c>
      <c r="BE294" s="7">
        <v>0</v>
      </c>
      <c r="BF294" s="7">
        <v>0</v>
      </c>
      <c r="BG294" s="7">
        <v>0</v>
      </c>
      <c r="BH294" s="7">
        <v>0</v>
      </c>
      <c r="BI294" s="7">
        <v>0</v>
      </c>
      <c r="BJ294" s="7">
        <v>0</v>
      </c>
    </row>
    <row r="295" spans="1:62" x14ac:dyDescent="0.35">
      <c r="A295" s="38" t="s">
        <v>1364</v>
      </c>
      <c r="B295" s="38" t="s">
        <v>2066</v>
      </c>
      <c r="C295" s="38">
        <v>264</v>
      </c>
      <c r="D295" s="38" t="s">
        <v>2067</v>
      </c>
      <c r="E295" s="38" t="s">
        <v>1636</v>
      </c>
      <c r="F295" s="38" t="s">
        <v>607</v>
      </c>
      <c r="G295" s="38" t="s">
        <v>472</v>
      </c>
      <c r="H295" s="38">
        <v>0</v>
      </c>
      <c r="I295" s="39">
        <v>0</v>
      </c>
      <c r="J295" s="38">
        <v>0</v>
      </c>
      <c r="K295" s="38">
        <v>0</v>
      </c>
      <c r="L295" s="39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7">
        <v>0</v>
      </c>
      <c r="U295" s="7">
        <v>0</v>
      </c>
      <c r="V295" s="7">
        <v>0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7">
        <v>0</v>
      </c>
      <c r="AK295" s="7">
        <v>0</v>
      </c>
      <c r="AL295" s="7">
        <v>0</v>
      </c>
      <c r="AM295" s="7">
        <v>0</v>
      </c>
      <c r="AN295" s="7">
        <v>0</v>
      </c>
      <c r="AO295" s="7">
        <v>0</v>
      </c>
      <c r="AP295" s="7">
        <v>0</v>
      </c>
      <c r="AQ295" s="7">
        <v>0</v>
      </c>
      <c r="AR295" s="7">
        <v>0</v>
      </c>
      <c r="AS295" s="7">
        <v>0</v>
      </c>
      <c r="AT295" s="7">
        <v>0</v>
      </c>
      <c r="AU295" s="7">
        <v>0</v>
      </c>
      <c r="AV295" s="7">
        <v>0</v>
      </c>
      <c r="AW295" s="7">
        <v>0</v>
      </c>
      <c r="AX295" s="7">
        <v>0</v>
      </c>
      <c r="AY295" s="7">
        <v>0</v>
      </c>
      <c r="AZ295" s="7">
        <v>0</v>
      </c>
      <c r="BA295" s="7">
        <v>0</v>
      </c>
      <c r="BB295" s="7">
        <v>0</v>
      </c>
      <c r="BC295" s="7">
        <v>0</v>
      </c>
      <c r="BD295" s="7">
        <v>0</v>
      </c>
      <c r="BE295" s="7">
        <v>0</v>
      </c>
      <c r="BF295" s="7">
        <v>0</v>
      </c>
      <c r="BG295" s="7">
        <v>0</v>
      </c>
      <c r="BH295" s="7">
        <v>0</v>
      </c>
      <c r="BI295" s="7">
        <v>0</v>
      </c>
      <c r="BJ295" s="7">
        <v>0</v>
      </c>
    </row>
    <row r="296" spans="1:62" x14ac:dyDescent="0.35">
      <c r="A296" s="38" t="s">
        <v>1367</v>
      </c>
      <c r="B296" s="38" t="s">
        <v>2068</v>
      </c>
      <c r="C296" s="38">
        <v>265</v>
      </c>
      <c r="D296" s="38" t="s">
        <v>2069</v>
      </c>
      <c r="E296" s="38" t="s">
        <v>1636</v>
      </c>
      <c r="F296" s="38" t="s">
        <v>607</v>
      </c>
      <c r="G296" s="38" t="s">
        <v>472</v>
      </c>
      <c r="H296" s="38">
        <v>0</v>
      </c>
      <c r="I296" s="39">
        <v>0</v>
      </c>
      <c r="J296" s="38">
        <v>0</v>
      </c>
      <c r="K296" s="38">
        <v>0</v>
      </c>
      <c r="L296" s="39">
        <v>0</v>
      </c>
      <c r="M296" s="7">
        <v>1.4100000000000001E-6</v>
      </c>
      <c r="N296" s="7">
        <v>2.8200000000000001E-6</v>
      </c>
      <c r="O296" s="7">
        <v>0</v>
      </c>
      <c r="P296" s="7">
        <v>0</v>
      </c>
      <c r="Q296" s="7">
        <v>0</v>
      </c>
      <c r="R296" s="7">
        <v>0</v>
      </c>
      <c r="S296" s="7">
        <v>0</v>
      </c>
      <c r="T296" s="7">
        <v>0</v>
      </c>
      <c r="U296" s="7">
        <v>0</v>
      </c>
      <c r="V296" s="7">
        <v>0</v>
      </c>
      <c r="W296" s="7">
        <v>0</v>
      </c>
      <c r="X296" s="7">
        <v>0</v>
      </c>
      <c r="Y296" s="7">
        <v>0</v>
      </c>
      <c r="Z296" s="7">
        <v>0</v>
      </c>
      <c r="AA296" s="7">
        <v>0</v>
      </c>
      <c r="AB296" s="7">
        <v>0</v>
      </c>
      <c r="AC296" s="7">
        <v>0</v>
      </c>
      <c r="AD296" s="7">
        <v>0</v>
      </c>
      <c r="AE296" s="7">
        <v>0</v>
      </c>
      <c r="AF296" s="7">
        <v>0</v>
      </c>
      <c r="AG296" s="7">
        <v>0</v>
      </c>
      <c r="AH296" s="7">
        <v>0</v>
      </c>
      <c r="AI296" s="7">
        <v>0</v>
      </c>
      <c r="AJ296" s="7">
        <v>0</v>
      </c>
      <c r="AK296" s="7">
        <v>0</v>
      </c>
      <c r="AL296" s="7">
        <v>0</v>
      </c>
      <c r="AM296" s="7">
        <v>0</v>
      </c>
      <c r="AN296" s="7">
        <v>0</v>
      </c>
      <c r="AO296" s="7">
        <v>0</v>
      </c>
      <c r="AP296" s="7">
        <v>0</v>
      </c>
      <c r="AQ296" s="7">
        <v>0</v>
      </c>
      <c r="AR296" s="7">
        <v>0</v>
      </c>
      <c r="AS296" s="7">
        <v>0</v>
      </c>
      <c r="AT296" s="7">
        <v>0</v>
      </c>
      <c r="AU296" s="7">
        <v>0</v>
      </c>
      <c r="AV296" s="7">
        <v>0</v>
      </c>
      <c r="AW296" s="7">
        <v>0</v>
      </c>
      <c r="AX296" s="7">
        <v>0</v>
      </c>
      <c r="AY296" s="7">
        <v>0</v>
      </c>
      <c r="AZ296" s="7">
        <v>0</v>
      </c>
      <c r="BA296" s="7">
        <v>0</v>
      </c>
      <c r="BB296" s="7">
        <v>0</v>
      </c>
      <c r="BC296" s="7">
        <v>0</v>
      </c>
      <c r="BD296" s="7">
        <v>0</v>
      </c>
      <c r="BE296" s="7">
        <v>0</v>
      </c>
      <c r="BF296" s="7">
        <v>0</v>
      </c>
      <c r="BG296" s="7">
        <v>0</v>
      </c>
      <c r="BH296" s="7">
        <v>0</v>
      </c>
      <c r="BI296" s="7">
        <v>0</v>
      </c>
      <c r="BJ296" s="7">
        <v>0</v>
      </c>
    </row>
    <row r="297" spans="1:62" x14ac:dyDescent="0.35">
      <c r="A297" s="38" t="s">
        <v>1370</v>
      </c>
      <c r="B297" s="38" t="s">
        <v>2070</v>
      </c>
      <c r="C297" s="38">
        <v>266</v>
      </c>
      <c r="D297" s="38" t="s">
        <v>2071</v>
      </c>
      <c r="E297" s="38" t="s">
        <v>1636</v>
      </c>
      <c r="F297" s="38" t="s">
        <v>607</v>
      </c>
      <c r="G297" s="38" t="s">
        <v>472</v>
      </c>
      <c r="H297" s="38">
        <v>0</v>
      </c>
      <c r="I297" s="39">
        <v>0</v>
      </c>
      <c r="J297" s="38">
        <v>0</v>
      </c>
      <c r="K297" s="38">
        <v>0</v>
      </c>
      <c r="L297" s="39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7">
        <v>0</v>
      </c>
      <c r="U297" s="7">
        <v>0</v>
      </c>
      <c r="V297" s="7">
        <v>0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7">
        <v>0</v>
      </c>
      <c r="AK297" s="7">
        <v>0</v>
      </c>
      <c r="AL297" s="7">
        <v>0</v>
      </c>
      <c r="AM297" s="7">
        <v>0</v>
      </c>
      <c r="AN297" s="7">
        <v>0</v>
      </c>
      <c r="AO297" s="7">
        <v>0</v>
      </c>
      <c r="AP297" s="7">
        <v>0</v>
      </c>
      <c r="AQ297" s="7">
        <v>0</v>
      </c>
      <c r="AR297" s="7">
        <v>0</v>
      </c>
      <c r="AS297" s="7">
        <v>0</v>
      </c>
      <c r="AT297" s="7">
        <v>0</v>
      </c>
      <c r="AU297" s="7">
        <v>0</v>
      </c>
      <c r="AV297" s="7">
        <v>0</v>
      </c>
      <c r="AW297" s="7">
        <v>0</v>
      </c>
      <c r="AX297" s="7">
        <v>0</v>
      </c>
      <c r="AY297" s="7">
        <v>0</v>
      </c>
      <c r="AZ297" s="7">
        <v>0</v>
      </c>
      <c r="BA297" s="7">
        <v>0</v>
      </c>
      <c r="BB297" s="7">
        <v>0</v>
      </c>
      <c r="BC297" s="7">
        <v>0</v>
      </c>
      <c r="BD297" s="7">
        <v>0</v>
      </c>
      <c r="BE297" s="7">
        <v>0</v>
      </c>
      <c r="BF297" s="7">
        <v>0</v>
      </c>
      <c r="BG297" s="7">
        <v>0</v>
      </c>
      <c r="BH297" s="7">
        <v>0</v>
      </c>
      <c r="BI297" s="7">
        <v>0</v>
      </c>
      <c r="BJ297" s="7">
        <v>0</v>
      </c>
    </row>
    <row r="298" spans="1:62" x14ac:dyDescent="0.35">
      <c r="A298" s="38" t="s">
        <v>1373</v>
      </c>
      <c r="B298" s="38" t="s">
        <v>2072</v>
      </c>
      <c r="C298" s="38">
        <v>267</v>
      </c>
      <c r="D298" s="38" t="s">
        <v>2073</v>
      </c>
      <c r="E298" s="38" t="s">
        <v>1636</v>
      </c>
      <c r="F298" s="38" t="s">
        <v>607</v>
      </c>
      <c r="G298" s="38" t="s">
        <v>472</v>
      </c>
      <c r="H298" s="38">
        <v>0</v>
      </c>
      <c r="I298" s="39">
        <v>0</v>
      </c>
      <c r="J298" s="38">
        <v>0</v>
      </c>
      <c r="K298" s="38">
        <v>0</v>
      </c>
      <c r="L298" s="39">
        <v>0</v>
      </c>
      <c r="M298" s="7">
        <v>0</v>
      </c>
      <c r="N298" s="7">
        <v>0</v>
      </c>
      <c r="O298" s="7">
        <v>0</v>
      </c>
      <c r="P298" s="7">
        <v>0</v>
      </c>
      <c r="Q298" s="7">
        <v>0</v>
      </c>
      <c r="R298" s="7">
        <v>0</v>
      </c>
      <c r="S298" s="7">
        <v>0</v>
      </c>
      <c r="T298" s="7">
        <v>0</v>
      </c>
      <c r="U298" s="7">
        <v>0</v>
      </c>
      <c r="V298" s="7">
        <v>0</v>
      </c>
      <c r="W298" s="7">
        <v>0</v>
      </c>
      <c r="X298" s="7">
        <v>0</v>
      </c>
      <c r="Y298" s="7">
        <v>0</v>
      </c>
      <c r="Z298" s="7">
        <v>0</v>
      </c>
      <c r="AA298" s="7">
        <v>0</v>
      </c>
      <c r="AB298" s="7">
        <v>0</v>
      </c>
      <c r="AC298" s="7">
        <v>0</v>
      </c>
      <c r="AD298" s="7">
        <v>0</v>
      </c>
      <c r="AE298" s="7">
        <v>0</v>
      </c>
      <c r="AF298" s="7">
        <v>0</v>
      </c>
      <c r="AG298" s="7">
        <v>0</v>
      </c>
      <c r="AH298" s="7">
        <v>0</v>
      </c>
      <c r="AI298" s="7">
        <v>0</v>
      </c>
      <c r="AJ298" s="7">
        <v>0</v>
      </c>
      <c r="AK298" s="7">
        <v>0</v>
      </c>
      <c r="AL298" s="7">
        <v>0</v>
      </c>
      <c r="AM298" s="7">
        <v>0</v>
      </c>
      <c r="AN298" s="7">
        <v>0</v>
      </c>
      <c r="AO298" s="7">
        <v>0</v>
      </c>
      <c r="AP298" s="7">
        <v>0</v>
      </c>
      <c r="AQ298" s="7">
        <v>0</v>
      </c>
      <c r="AR298" s="7">
        <v>0</v>
      </c>
      <c r="AS298" s="7">
        <v>0</v>
      </c>
      <c r="AT298" s="7">
        <v>0</v>
      </c>
      <c r="AU298" s="7">
        <v>0</v>
      </c>
      <c r="AV298" s="7">
        <v>0</v>
      </c>
      <c r="AW298" s="7">
        <v>0</v>
      </c>
      <c r="AX298" s="7">
        <v>0</v>
      </c>
      <c r="AY298" s="7">
        <v>0</v>
      </c>
      <c r="AZ298" s="7">
        <v>0</v>
      </c>
      <c r="BA298" s="7">
        <v>0</v>
      </c>
      <c r="BB298" s="7">
        <v>0</v>
      </c>
      <c r="BC298" s="7">
        <v>0</v>
      </c>
      <c r="BD298" s="7">
        <v>0</v>
      </c>
      <c r="BE298" s="7">
        <v>0</v>
      </c>
      <c r="BF298" s="7">
        <v>0</v>
      </c>
      <c r="BG298" s="7">
        <v>0</v>
      </c>
      <c r="BH298" s="7">
        <v>0</v>
      </c>
      <c r="BI298" s="7">
        <v>0</v>
      </c>
      <c r="BJ298" s="7">
        <v>0</v>
      </c>
    </row>
    <row r="299" spans="1:62" x14ac:dyDescent="0.35">
      <c r="A299" s="38" t="s">
        <v>1376</v>
      </c>
      <c r="B299" s="38" t="s">
        <v>2074</v>
      </c>
      <c r="C299" s="38">
        <v>268</v>
      </c>
      <c r="D299" s="38" t="s">
        <v>2075</v>
      </c>
      <c r="E299" s="38" t="s">
        <v>1636</v>
      </c>
      <c r="F299" s="38" t="s">
        <v>607</v>
      </c>
      <c r="G299" s="38" t="s">
        <v>472</v>
      </c>
      <c r="H299" s="38">
        <v>0</v>
      </c>
      <c r="I299" s="39">
        <v>0</v>
      </c>
      <c r="J299" s="38">
        <v>0</v>
      </c>
      <c r="K299" s="38">
        <v>0</v>
      </c>
      <c r="L299" s="39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7">
        <v>0</v>
      </c>
      <c r="U299" s="7">
        <v>0</v>
      </c>
      <c r="V299" s="7">
        <v>0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7">
        <v>0</v>
      </c>
      <c r="AK299" s="7">
        <v>0</v>
      </c>
      <c r="AL299" s="7">
        <v>0</v>
      </c>
      <c r="AM299" s="7">
        <v>0</v>
      </c>
      <c r="AN299" s="7">
        <v>0</v>
      </c>
      <c r="AO299" s="7">
        <v>0</v>
      </c>
      <c r="AP299" s="7">
        <v>0</v>
      </c>
      <c r="AQ299" s="7">
        <v>0</v>
      </c>
      <c r="AR299" s="7">
        <v>0</v>
      </c>
      <c r="AS299" s="7">
        <v>0</v>
      </c>
      <c r="AT299" s="7">
        <v>0</v>
      </c>
      <c r="AU299" s="7">
        <v>0</v>
      </c>
      <c r="AV299" s="7">
        <v>0</v>
      </c>
      <c r="AW299" s="7">
        <v>0</v>
      </c>
      <c r="AX299" s="7">
        <v>0</v>
      </c>
      <c r="AY299" s="7">
        <v>0</v>
      </c>
      <c r="AZ299" s="7">
        <v>0</v>
      </c>
      <c r="BA299" s="7">
        <v>0</v>
      </c>
      <c r="BB299" s="7">
        <v>0</v>
      </c>
      <c r="BC299" s="7">
        <v>0</v>
      </c>
      <c r="BD299" s="7">
        <v>0</v>
      </c>
      <c r="BE299" s="7">
        <v>0</v>
      </c>
      <c r="BF299" s="7">
        <v>0</v>
      </c>
      <c r="BG299" s="7">
        <v>0</v>
      </c>
      <c r="BH299" s="7">
        <v>0</v>
      </c>
      <c r="BI299" s="7">
        <v>0</v>
      </c>
      <c r="BJ299" s="7">
        <v>0</v>
      </c>
    </row>
    <row r="300" spans="1:62" x14ac:dyDescent="0.35">
      <c r="A300" s="38" t="s">
        <v>1379</v>
      </c>
      <c r="B300" s="38" t="s">
        <v>2076</v>
      </c>
      <c r="C300" s="38">
        <v>269</v>
      </c>
      <c r="D300" s="38" t="s">
        <v>2077</v>
      </c>
      <c r="E300" s="38" t="s">
        <v>1636</v>
      </c>
      <c r="F300" s="38" t="s">
        <v>607</v>
      </c>
      <c r="G300" s="38" t="s">
        <v>472</v>
      </c>
      <c r="H300" s="38">
        <v>0</v>
      </c>
      <c r="I300" s="39">
        <v>0</v>
      </c>
      <c r="J300" s="38">
        <v>0</v>
      </c>
      <c r="K300" s="38">
        <v>0</v>
      </c>
      <c r="L300" s="39">
        <v>0</v>
      </c>
      <c r="M300" s="7">
        <v>0</v>
      </c>
      <c r="N300" s="7">
        <v>0</v>
      </c>
      <c r="O300" s="7">
        <v>0</v>
      </c>
      <c r="P300" s="7">
        <v>0</v>
      </c>
      <c r="Q300" s="7">
        <v>0</v>
      </c>
      <c r="R300" s="7">
        <v>0</v>
      </c>
      <c r="S300" s="7">
        <v>0</v>
      </c>
      <c r="T300" s="7">
        <v>0</v>
      </c>
      <c r="U300" s="7">
        <v>0</v>
      </c>
      <c r="V300" s="7">
        <v>0</v>
      </c>
      <c r="W300" s="7">
        <v>0</v>
      </c>
      <c r="X300" s="7">
        <v>0</v>
      </c>
      <c r="Y300" s="7">
        <v>0</v>
      </c>
      <c r="Z300" s="7">
        <v>0</v>
      </c>
      <c r="AA300" s="7">
        <v>0</v>
      </c>
      <c r="AB300" s="7">
        <v>0</v>
      </c>
      <c r="AC300" s="7">
        <v>0</v>
      </c>
      <c r="AD300" s="7">
        <v>0</v>
      </c>
      <c r="AE300" s="7">
        <v>0</v>
      </c>
      <c r="AF300" s="7">
        <v>0</v>
      </c>
      <c r="AG300" s="7">
        <v>0</v>
      </c>
      <c r="AH300" s="7">
        <v>0</v>
      </c>
      <c r="AI300" s="7">
        <v>0</v>
      </c>
      <c r="AJ300" s="7">
        <v>0</v>
      </c>
      <c r="AK300" s="7">
        <v>0</v>
      </c>
      <c r="AL300" s="7">
        <v>0</v>
      </c>
      <c r="AM300" s="7">
        <v>0</v>
      </c>
      <c r="AN300" s="7">
        <v>0</v>
      </c>
      <c r="AO300" s="7">
        <v>0</v>
      </c>
      <c r="AP300" s="7">
        <v>0</v>
      </c>
      <c r="AQ300" s="7">
        <v>0</v>
      </c>
      <c r="AR300" s="7">
        <v>0</v>
      </c>
      <c r="AS300" s="7">
        <v>0</v>
      </c>
      <c r="AT300" s="7">
        <v>0</v>
      </c>
      <c r="AU300" s="7">
        <v>0</v>
      </c>
      <c r="AV300" s="7">
        <v>0</v>
      </c>
      <c r="AW300" s="7">
        <v>0</v>
      </c>
      <c r="AX300" s="7">
        <v>0</v>
      </c>
      <c r="AY300" s="7">
        <v>0</v>
      </c>
      <c r="AZ300" s="7">
        <v>0</v>
      </c>
      <c r="BA300" s="7">
        <v>0</v>
      </c>
      <c r="BB300" s="7">
        <v>0</v>
      </c>
      <c r="BC300" s="7">
        <v>0</v>
      </c>
      <c r="BD300" s="7">
        <v>0</v>
      </c>
      <c r="BE300" s="7">
        <v>0</v>
      </c>
      <c r="BF300" s="7">
        <v>0</v>
      </c>
      <c r="BG300" s="7">
        <v>0</v>
      </c>
      <c r="BH300" s="7">
        <v>0</v>
      </c>
      <c r="BI300" s="7">
        <v>0</v>
      </c>
      <c r="BJ300" s="7">
        <v>0</v>
      </c>
    </row>
    <row r="301" spans="1:62" x14ac:dyDescent="0.35">
      <c r="A301" s="38" t="s">
        <v>1382</v>
      </c>
      <c r="B301" s="38" t="s">
        <v>2078</v>
      </c>
      <c r="C301" s="38">
        <v>270</v>
      </c>
      <c r="D301" s="38" t="s">
        <v>2079</v>
      </c>
      <c r="E301" s="38" t="s">
        <v>1636</v>
      </c>
      <c r="F301" s="38" t="s">
        <v>607</v>
      </c>
      <c r="G301" s="38" t="s">
        <v>472</v>
      </c>
      <c r="H301" s="38">
        <v>0</v>
      </c>
      <c r="I301" s="39">
        <v>0</v>
      </c>
      <c r="J301" s="38">
        <v>0</v>
      </c>
      <c r="K301" s="38">
        <v>0</v>
      </c>
      <c r="L301" s="39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7">
        <v>0</v>
      </c>
      <c r="U301" s="7">
        <v>0</v>
      </c>
      <c r="V301" s="7">
        <v>0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7">
        <v>0</v>
      </c>
      <c r="AK301" s="7">
        <v>0</v>
      </c>
      <c r="AL301" s="7">
        <v>0</v>
      </c>
      <c r="AM301" s="7">
        <v>0</v>
      </c>
      <c r="AN301" s="7">
        <v>0</v>
      </c>
      <c r="AO301" s="7">
        <v>0</v>
      </c>
      <c r="AP301" s="7">
        <v>0</v>
      </c>
      <c r="AQ301" s="7">
        <v>0</v>
      </c>
      <c r="AR301" s="7">
        <v>0</v>
      </c>
      <c r="AS301" s="7">
        <v>0</v>
      </c>
      <c r="AT301" s="7">
        <v>0</v>
      </c>
      <c r="AU301" s="7">
        <v>0</v>
      </c>
      <c r="AV301" s="7">
        <v>0</v>
      </c>
      <c r="AW301" s="7">
        <v>0</v>
      </c>
      <c r="AX301" s="7">
        <v>0</v>
      </c>
      <c r="AY301" s="7">
        <v>0</v>
      </c>
      <c r="AZ301" s="7">
        <v>0</v>
      </c>
      <c r="BA301" s="7">
        <v>0</v>
      </c>
      <c r="BB301" s="7">
        <v>0</v>
      </c>
      <c r="BC301" s="7">
        <v>0</v>
      </c>
      <c r="BD301" s="7">
        <v>0</v>
      </c>
      <c r="BE301" s="7">
        <v>0</v>
      </c>
      <c r="BF301" s="7">
        <v>0</v>
      </c>
      <c r="BG301" s="7">
        <v>0</v>
      </c>
      <c r="BH301" s="7">
        <v>0</v>
      </c>
      <c r="BI301" s="7">
        <v>0</v>
      </c>
      <c r="BJ301" s="7">
        <v>0</v>
      </c>
    </row>
    <row r="302" spans="1:62" x14ac:dyDescent="0.35">
      <c r="A302" s="38" t="s">
        <v>1385</v>
      </c>
      <c r="B302" s="38" t="s">
        <v>2080</v>
      </c>
      <c r="C302" s="38">
        <v>271</v>
      </c>
      <c r="D302" s="38" t="s">
        <v>2081</v>
      </c>
      <c r="E302" s="38" t="s">
        <v>1636</v>
      </c>
      <c r="F302" s="38" t="s">
        <v>607</v>
      </c>
      <c r="G302" s="38" t="s">
        <v>472</v>
      </c>
      <c r="H302" s="38">
        <v>0</v>
      </c>
      <c r="I302" s="39">
        <v>0</v>
      </c>
      <c r="J302" s="38">
        <v>0</v>
      </c>
      <c r="K302" s="38">
        <v>0</v>
      </c>
      <c r="L302" s="39">
        <v>0</v>
      </c>
      <c r="M302" s="7">
        <v>0</v>
      </c>
      <c r="N302" s="7">
        <v>0</v>
      </c>
      <c r="O302" s="7">
        <v>0</v>
      </c>
      <c r="P302" s="7">
        <v>0</v>
      </c>
      <c r="Q302" s="7">
        <v>0</v>
      </c>
      <c r="R302" s="7">
        <v>0</v>
      </c>
      <c r="S302" s="7">
        <v>0</v>
      </c>
      <c r="T302" s="7">
        <v>0</v>
      </c>
      <c r="U302" s="7">
        <v>0</v>
      </c>
      <c r="V302" s="7">
        <v>0</v>
      </c>
      <c r="W302" s="7">
        <v>0</v>
      </c>
      <c r="X302" s="7">
        <v>0</v>
      </c>
      <c r="Y302" s="7">
        <v>0</v>
      </c>
      <c r="Z302" s="7">
        <v>0</v>
      </c>
      <c r="AA302" s="7">
        <v>0</v>
      </c>
      <c r="AB302" s="7">
        <v>0</v>
      </c>
      <c r="AC302" s="7">
        <v>0</v>
      </c>
      <c r="AD302" s="7">
        <v>0</v>
      </c>
      <c r="AE302" s="7">
        <v>0</v>
      </c>
      <c r="AF302" s="7">
        <v>0</v>
      </c>
      <c r="AG302" s="7">
        <v>0</v>
      </c>
      <c r="AH302" s="7">
        <v>0</v>
      </c>
      <c r="AI302" s="7">
        <v>0</v>
      </c>
      <c r="AJ302" s="7">
        <v>0</v>
      </c>
      <c r="AK302" s="7">
        <v>0</v>
      </c>
      <c r="AL302" s="7">
        <v>0</v>
      </c>
      <c r="AM302" s="7">
        <v>0</v>
      </c>
      <c r="AN302" s="7">
        <v>0</v>
      </c>
      <c r="AO302" s="7">
        <v>0</v>
      </c>
      <c r="AP302" s="7">
        <v>0</v>
      </c>
      <c r="AQ302" s="7">
        <v>0</v>
      </c>
      <c r="AR302" s="7">
        <v>0</v>
      </c>
      <c r="AS302" s="7">
        <v>0</v>
      </c>
      <c r="AT302" s="7">
        <v>0</v>
      </c>
      <c r="AU302" s="7">
        <v>0</v>
      </c>
      <c r="AV302" s="7">
        <v>0</v>
      </c>
      <c r="AW302" s="7">
        <v>0</v>
      </c>
      <c r="AX302" s="7">
        <v>0</v>
      </c>
      <c r="AY302" s="7">
        <v>0</v>
      </c>
      <c r="AZ302" s="7">
        <v>0</v>
      </c>
      <c r="BA302" s="7">
        <v>0</v>
      </c>
      <c r="BB302" s="7">
        <v>0</v>
      </c>
      <c r="BC302" s="7">
        <v>0</v>
      </c>
      <c r="BD302" s="7">
        <v>0</v>
      </c>
      <c r="BE302" s="7">
        <v>0</v>
      </c>
      <c r="BF302" s="7">
        <v>0</v>
      </c>
      <c r="BG302" s="7">
        <v>0</v>
      </c>
      <c r="BH302" s="7">
        <v>0</v>
      </c>
      <c r="BI302" s="7">
        <v>0</v>
      </c>
      <c r="BJ302" s="7">
        <v>0</v>
      </c>
    </row>
    <row r="303" spans="1:62" x14ac:dyDescent="0.35">
      <c r="A303" s="46" t="s">
        <v>1388</v>
      </c>
      <c r="B303" s="46" t="s">
        <v>1416</v>
      </c>
      <c r="C303" s="46">
        <v>275</v>
      </c>
      <c r="D303" s="46" t="s">
        <v>1417</v>
      </c>
      <c r="E303" s="46" t="s">
        <v>1636</v>
      </c>
      <c r="F303" s="46" t="s">
        <v>483</v>
      </c>
      <c r="G303" s="46" t="s">
        <v>483</v>
      </c>
      <c r="H303" s="46">
        <v>0</v>
      </c>
      <c r="I303" s="47">
        <v>0</v>
      </c>
      <c r="J303" s="46">
        <v>0</v>
      </c>
      <c r="K303" s="46">
        <v>0</v>
      </c>
      <c r="L303" s="47">
        <v>0</v>
      </c>
      <c r="M303" s="7">
        <v>7.0999999999999998E-7</v>
      </c>
      <c r="N303" s="7">
        <v>1.42E-6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7">
        <v>0</v>
      </c>
      <c r="U303" s="7">
        <v>0</v>
      </c>
      <c r="V303" s="7">
        <v>0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7">
        <v>0</v>
      </c>
      <c r="AK303" s="7">
        <v>0</v>
      </c>
      <c r="AL303" s="7">
        <v>0</v>
      </c>
      <c r="AM303" s="7">
        <v>0</v>
      </c>
      <c r="AN303" s="7">
        <v>0</v>
      </c>
      <c r="AO303" s="7">
        <v>0</v>
      </c>
      <c r="AP303" s="7">
        <v>0</v>
      </c>
      <c r="AQ303" s="7">
        <v>0</v>
      </c>
      <c r="AR303" s="7">
        <v>0</v>
      </c>
      <c r="AS303" s="7">
        <v>0</v>
      </c>
      <c r="AT303" s="7">
        <v>0</v>
      </c>
      <c r="AU303" s="7">
        <v>0</v>
      </c>
      <c r="AV303" s="7">
        <v>0</v>
      </c>
      <c r="AW303" s="7">
        <v>0</v>
      </c>
      <c r="AX303" s="7">
        <v>0</v>
      </c>
      <c r="AY303" s="7">
        <v>0</v>
      </c>
      <c r="AZ303" s="7">
        <v>0</v>
      </c>
      <c r="BA303" s="7">
        <v>0</v>
      </c>
      <c r="BB303" s="7">
        <v>0</v>
      </c>
      <c r="BC303" s="7">
        <v>0</v>
      </c>
      <c r="BD303" s="7">
        <v>0</v>
      </c>
      <c r="BE303" s="7">
        <v>0</v>
      </c>
      <c r="BF303" s="7">
        <v>0</v>
      </c>
      <c r="BG303" s="7">
        <v>0</v>
      </c>
      <c r="BH303" s="7">
        <v>0</v>
      </c>
      <c r="BI303" s="7">
        <v>0</v>
      </c>
      <c r="BJ303" s="7">
        <v>0</v>
      </c>
    </row>
    <row r="304" spans="1:62" x14ac:dyDescent="0.35">
      <c r="A304" s="36" t="s">
        <v>1391</v>
      </c>
      <c r="B304" s="36" t="s">
        <v>2082</v>
      </c>
      <c r="C304" s="36">
        <v>276</v>
      </c>
      <c r="D304" s="36" t="s">
        <v>2083</v>
      </c>
      <c r="E304" s="36" t="s">
        <v>1636</v>
      </c>
      <c r="F304" s="36" t="s">
        <v>421</v>
      </c>
      <c r="G304" s="36" t="s">
        <v>421</v>
      </c>
      <c r="H304" s="36">
        <v>0</v>
      </c>
      <c r="I304" s="37">
        <v>0</v>
      </c>
      <c r="J304" s="36">
        <v>0</v>
      </c>
      <c r="K304" s="36">
        <v>0</v>
      </c>
      <c r="L304" s="37">
        <v>0</v>
      </c>
      <c r="M304" s="7">
        <v>0</v>
      </c>
      <c r="N304" s="7">
        <v>0</v>
      </c>
      <c r="O304" s="7">
        <v>0</v>
      </c>
      <c r="P304" s="7">
        <v>0</v>
      </c>
      <c r="Q304" s="7">
        <v>0</v>
      </c>
      <c r="R304" s="7">
        <v>0</v>
      </c>
      <c r="S304" s="7">
        <v>0</v>
      </c>
      <c r="T304" s="7">
        <v>0</v>
      </c>
      <c r="U304" s="7">
        <v>0</v>
      </c>
      <c r="V304" s="7">
        <v>0</v>
      </c>
      <c r="W304" s="7">
        <v>0</v>
      </c>
      <c r="X304" s="7">
        <v>0</v>
      </c>
      <c r="Y304" s="7">
        <v>0</v>
      </c>
      <c r="Z304" s="7">
        <v>0</v>
      </c>
      <c r="AA304" s="7">
        <v>0</v>
      </c>
      <c r="AB304" s="7">
        <v>0</v>
      </c>
      <c r="AC304" s="7">
        <v>0</v>
      </c>
      <c r="AD304" s="7">
        <v>0</v>
      </c>
      <c r="AE304" s="7">
        <v>0</v>
      </c>
      <c r="AF304" s="7">
        <v>0</v>
      </c>
      <c r="AG304" s="7">
        <v>0</v>
      </c>
      <c r="AH304" s="7">
        <v>0</v>
      </c>
      <c r="AI304" s="7">
        <v>0</v>
      </c>
      <c r="AJ304" s="7">
        <v>0</v>
      </c>
      <c r="AK304" s="7">
        <v>0</v>
      </c>
      <c r="AL304" s="7">
        <v>0</v>
      </c>
      <c r="AM304" s="7">
        <v>0</v>
      </c>
      <c r="AN304" s="7">
        <v>0</v>
      </c>
      <c r="AO304" s="7">
        <v>0</v>
      </c>
      <c r="AP304" s="7">
        <v>0</v>
      </c>
      <c r="AQ304" s="7">
        <v>0</v>
      </c>
      <c r="AR304" s="7">
        <v>0</v>
      </c>
      <c r="AS304" s="7">
        <v>0</v>
      </c>
      <c r="AT304" s="7">
        <v>0</v>
      </c>
      <c r="AU304" s="7">
        <v>0</v>
      </c>
      <c r="AV304" s="7">
        <v>0</v>
      </c>
      <c r="AW304" s="7">
        <v>0</v>
      </c>
      <c r="AX304" s="7">
        <v>0</v>
      </c>
      <c r="AY304" s="7">
        <v>0</v>
      </c>
      <c r="AZ304" s="7">
        <v>0</v>
      </c>
      <c r="BA304" s="7">
        <v>0</v>
      </c>
      <c r="BB304" s="7">
        <v>0</v>
      </c>
      <c r="BC304" s="7">
        <v>0</v>
      </c>
      <c r="BD304" s="7">
        <v>0</v>
      </c>
      <c r="BE304" s="7">
        <v>0</v>
      </c>
      <c r="BF304" s="7">
        <v>0</v>
      </c>
      <c r="BG304" s="7">
        <v>0</v>
      </c>
      <c r="BH304" s="7">
        <v>0</v>
      </c>
      <c r="BI304" s="7">
        <v>0</v>
      </c>
      <c r="BJ304" s="7">
        <v>0</v>
      </c>
    </row>
    <row r="305" spans="1:62" x14ac:dyDescent="0.35">
      <c r="A305" s="42" t="s">
        <v>1394</v>
      </c>
      <c r="B305" s="42" t="s">
        <v>2084</v>
      </c>
      <c r="C305" s="42">
        <v>286</v>
      </c>
      <c r="D305" s="42" t="s">
        <v>2085</v>
      </c>
      <c r="E305" s="42" t="s">
        <v>2086</v>
      </c>
      <c r="F305" s="42" t="s">
        <v>611</v>
      </c>
      <c r="G305" s="42" t="s">
        <v>480</v>
      </c>
      <c r="H305" s="42">
        <v>0</v>
      </c>
      <c r="I305" s="43">
        <v>0</v>
      </c>
      <c r="J305" s="42">
        <v>0</v>
      </c>
      <c r="K305" s="42">
        <v>0</v>
      </c>
      <c r="L305" s="43">
        <v>0</v>
      </c>
      <c r="M305" s="7">
        <v>2.262E-5</v>
      </c>
      <c r="N305" s="7">
        <v>4.5240000000000001E-5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7">
        <v>0</v>
      </c>
      <c r="U305" s="7">
        <v>0</v>
      </c>
      <c r="V305" s="7">
        <v>0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7">
        <v>0</v>
      </c>
      <c r="AK305" s="7">
        <v>0</v>
      </c>
      <c r="AL305" s="7">
        <v>0</v>
      </c>
      <c r="AM305" s="7">
        <v>0</v>
      </c>
      <c r="AN305" s="7">
        <v>0</v>
      </c>
      <c r="AO305" s="7">
        <v>0</v>
      </c>
      <c r="AP305" s="7">
        <v>0</v>
      </c>
      <c r="AQ305" s="7">
        <v>0</v>
      </c>
      <c r="AR305" s="7">
        <v>0</v>
      </c>
      <c r="AS305" s="7">
        <v>0</v>
      </c>
      <c r="AT305" s="7">
        <v>0</v>
      </c>
      <c r="AU305" s="7">
        <v>0</v>
      </c>
      <c r="AV305" s="7">
        <v>0</v>
      </c>
      <c r="AW305" s="7">
        <v>0</v>
      </c>
      <c r="AX305" s="7">
        <v>0</v>
      </c>
      <c r="AY305" s="7">
        <v>0</v>
      </c>
      <c r="AZ305" s="7">
        <v>0</v>
      </c>
      <c r="BA305" s="7">
        <v>0</v>
      </c>
      <c r="BB305" s="7">
        <v>0</v>
      </c>
      <c r="BC305" s="7">
        <v>0</v>
      </c>
      <c r="BD305" s="7">
        <v>0</v>
      </c>
      <c r="BE305" s="7">
        <v>0</v>
      </c>
      <c r="BF305" s="7">
        <v>0</v>
      </c>
      <c r="BG305" s="7">
        <v>0</v>
      </c>
      <c r="BH305" s="7">
        <v>0</v>
      </c>
      <c r="BI305" s="7">
        <v>0</v>
      </c>
      <c r="BJ305" s="7">
        <v>0</v>
      </c>
    </row>
    <row r="306" spans="1:62" x14ac:dyDescent="0.35">
      <c r="A306" s="42" t="s">
        <v>1397</v>
      </c>
      <c r="B306" s="42" t="s">
        <v>2087</v>
      </c>
      <c r="C306" s="42">
        <v>288</v>
      </c>
      <c r="D306" s="42" t="s">
        <v>2088</v>
      </c>
      <c r="E306" s="42" t="s">
        <v>2086</v>
      </c>
      <c r="F306" s="42" t="s">
        <v>611</v>
      </c>
      <c r="G306" s="42" t="s">
        <v>480</v>
      </c>
      <c r="H306" s="42">
        <v>0</v>
      </c>
      <c r="I306" s="43">
        <v>0</v>
      </c>
      <c r="J306" s="42">
        <v>0</v>
      </c>
      <c r="K306" s="42">
        <v>0</v>
      </c>
      <c r="L306" s="43">
        <v>0</v>
      </c>
      <c r="M306" s="7">
        <v>7.0999999999999998E-7</v>
      </c>
      <c r="N306" s="7">
        <v>1.42E-6</v>
      </c>
      <c r="O306" s="7">
        <v>0</v>
      </c>
      <c r="P306" s="7">
        <v>0</v>
      </c>
      <c r="Q306" s="7">
        <v>0</v>
      </c>
      <c r="R306" s="7">
        <v>0</v>
      </c>
      <c r="S306" s="7">
        <v>0</v>
      </c>
      <c r="T306" s="7">
        <v>0</v>
      </c>
      <c r="U306" s="7">
        <v>0</v>
      </c>
      <c r="V306" s="7">
        <v>0</v>
      </c>
      <c r="W306" s="7">
        <v>0</v>
      </c>
      <c r="X306" s="7">
        <v>0</v>
      </c>
      <c r="Y306" s="7">
        <v>0</v>
      </c>
      <c r="Z306" s="7">
        <v>0</v>
      </c>
      <c r="AA306" s="7">
        <v>0</v>
      </c>
      <c r="AB306" s="7">
        <v>0</v>
      </c>
      <c r="AC306" s="7">
        <v>0</v>
      </c>
      <c r="AD306" s="7">
        <v>0</v>
      </c>
      <c r="AE306" s="7">
        <v>0</v>
      </c>
      <c r="AF306" s="7">
        <v>0</v>
      </c>
      <c r="AG306" s="7">
        <v>0</v>
      </c>
      <c r="AH306" s="7">
        <v>0</v>
      </c>
      <c r="AI306" s="7">
        <v>0</v>
      </c>
      <c r="AJ306" s="7">
        <v>0</v>
      </c>
      <c r="AK306" s="7">
        <v>0</v>
      </c>
      <c r="AL306" s="7">
        <v>0</v>
      </c>
      <c r="AM306" s="7">
        <v>0</v>
      </c>
      <c r="AN306" s="7">
        <v>0</v>
      </c>
      <c r="AO306" s="7">
        <v>0</v>
      </c>
      <c r="AP306" s="7">
        <v>0</v>
      </c>
      <c r="AQ306" s="7">
        <v>0</v>
      </c>
      <c r="AR306" s="7">
        <v>0</v>
      </c>
      <c r="AS306" s="7">
        <v>0</v>
      </c>
      <c r="AT306" s="7">
        <v>0</v>
      </c>
      <c r="AU306" s="7">
        <v>0</v>
      </c>
      <c r="AV306" s="7">
        <v>0</v>
      </c>
      <c r="AW306" s="7">
        <v>0</v>
      </c>
      <c r="AX306" s="7">
        <v>0</v>
      </c>
      <c r="AY306" s="7">
        <v>0</v>
      </c>
      <c r="AZ306" s="7">
        <v>0</v>
      </c>
      <c r="BA306" s="7">
        <v>0</v>
      </c>
      <c r="BB306" s="7">
        <v>0</v>
      </c>
      <c r="BC306" s="7">
        <v>0</v>
      </c>
      <c r="BD306" s="7">
        <v>0</v>
      </c>
      <c r="BE306" s="7">
        <v>0</v>
      </c>
      <c r="BF306" s="7">
        <v>0</v>
      </c>
      <c r="BG306" s="7">
        <v>0</v>
      </c>
      <c r="BH306" s="7">
        <v>0</v>
      </c>
      <c r="BI306" s="7">
        <v>0</v>
      </c>
      <c r="BJ306" s="7">
        <v>0</v>
      </c>
    </row>
    <row r="307" spans="1:62" x14ac:dyDescent="0.35">
      <c r="A307" s="42" t="s">
        <v>1400</v>
      </c>
      <c r="B307" s="42" t="s">
        <v>2089</v>
      </c>
      <c r="C307" s="42">
        <v>289</v>
      </c>
      <c r="D307" s="42" t="s">
        <v>2090</v>
      </c>
      <c r="E307" s="42" t="s">
        <v>1683</v>
      </c>
      <c r="F307" s="42" t="s">
        <v>611</v>
      </c>
      <c r="G307" s="42" t="s">
        <v>480</v>
      </c>
      <c r="H307" s="42">
        <v>0</v>
      </c>
      <c r="I307" s="43">
        <v>0</v>
      </c>
      <c r="J307" s="42">
        <v>0</v>
      </c>
      <c r="K307" s="42">
        <v>0</v>
      </c>
      <c r="L307" s="43">
        <v>0</v>
      </c>
      <c r="M307" s="7">
        <v>8.0580000000000004E-5</v>
      </c>
      <c r="N307" s="7">
        <v>1.6116000000000001E-4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7">
        <v>0</v>
      </c>
      <c r="U307" s="7">
        <v>0</v>
      </c>
      <c r="V307" s="7">
        <v>0</v>
      </c>
      <c r="W307" s="7">
        <v>0</v>
      </c>
      <c r="X307" s="7">
        <v>0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7">
        <v>0</v>
      </c>
      <c r="AK307" s="7">
        <v>0</v>
      </c>
      <c r="AL307" s="7">
        <v>0</v>
      </c>
      <c r="AM307" s="7">
        <v>0</v>
      </c>
      <c r="AN307" s="7">
        <v>0</v>
      </c>
      <c r="AO307" s="7">
        <v>0</v>
      </c>
      <c r="AP307" s="7">
        <v>0</v>
      </c>
      <c r="AQ307" s="7">
        <v>0</v>
      </c>
      <c r="AR307" s="7">
        <v>0</v>
      </c>
      <c r="AS307" s="7">
        <v>0</v>
      </c>
      <c r="AT307" s="7">
        <v>0</v>
      </c>
      <c r="AU307" s="7">
        <v>0</v>
      </c>
      <c r="AV307" s="7">
        <v>0</v>
      </c>
      <c r="AW307" s="7">
        <v>0</v>
      </c>
      <c r="AX307" s="7">
        <v>0</v>
      </c>
      <c r="AY307" s="7">
        <v>0</v>
      </c>
      <c r="AZ307" s="7">
        <v>0</v>
      </c>
      <c r="BA307" s="7">
        <v>0</v>
      </c>
      <c r="BB307" s="7">
        <v>0</v>
      </c>
      <c r="BC307" s="7">
        <v>0</v>
      </c>
      <c r="BD307" s="7">
        <v>0</v>
      </c>
      <c r="BE307" s="7">
        <v>0</v>
      </c>
      <c r="BF307" s="7">
        <v>0</v>
      </c>
      <c r="BG307" s="7">
        <v>0</v>
      </c>
      <c r="BH307" s="7">
        <v>0</v>
      </c>
      <c r="BI307" s="7">
        <v>0</v>
      </c>
      <c r="BJ307" s="7">
        <v>0</v>
      </c>
    </row>
    <row r="308" spans="1:62" x14ac:dyDescent="0.35">
      <c r="A308" s="38" t="s">
        <v>1403</v>
      </c>
      <c r="B308" s="38" t="s">
        <v>2091</v>
      </c>
      <c r="C308" s="38">
        <v>290</v>
      </c>
      <c r="D308" s="38" t="s">
        <v>1453</v>
      </c>
      <c r="E308" s="38" t="s">
        <v>1636</v>
      </c>
      <c r="F308" s="38" t="s">
        <v>594</v>
      </c>
      <c r="G308" s="38" t="s">
        <v>472</v>
      </c>
      <c r="H308" s="38">
        <v>0</v>
      </c>
      <c r="I308" s="39">
        <v>0</v>
      </c>
      <c r="J308" s="38">
        <v>0</v>
      </c>
      <c r="K308" s="38">
        <v>0</v>
      </c>
      <c r="L308" s="39">
        <v>0</v>
      </c>
      <c r="M308" s="7">
        <v>1.343E-5</v>
      </c>
      <c r="N308" s="7">
        <v>2.686E-5</v>
      </c>
      <c r="O308" s="7">
        <v>0</v>
      </c>
      <c r="P308" s="7">
        <v>0</v>
      </c>
      <c r="Q308" s="7">
        <v>0</v>
      </c>
      <c r="R308" s="7">
        <v>0</v>
      </c>
      <c r="S308" s="7">
        <v>0</v>
      </c>
      <c r="T308" s="7">
        <v>0</v>
      </c>
      <c r="U308" s="7">
        <v>0</v>
      </c>
      <c r="V308" s="7">
        <v>0</v>
      </c>
      <c r="W308" s="7">
        <v>0</v>
      </c>
      <c r="X308" s="7">
        <v>0</v>
      </c>
      <c r="Y308" s="7">
        <v>0</v>
      </c>
      <c r="Z308" s="7">
        <v>0</v>
      </c>
      <c r="AA308" s="7">
        <v>0</v>
      </c>
      <c r="AB308" s="7">
        <v>0</v>
      </c>
      <c r="AC308" s="7">
        <v>0</v>
      </c>
      <c r="AD308" s="7">
        <v>0</v>
      </c>
      <c r="AE308" s="7">
        <v>0</v>
      </c>
      <c r="AF308" s="7">
        <v>0</v>
      </c>
      <c r="AG308" s="7">
        <v>0</v>
      </c>
      <c r="AH308" s="7">
        <v>0</v>
      </c>
      <c r="AI308" s="7">
        <v>0</v>
      </c>
      <c r="AJ308" s="7">
        <v>0</v>
      </c>
      <c r="AK308" s="7">
        <v>0</v>
      </c>
      <c r="AL308" s="7">
        <v>0</v>
      </c>
      <c r="AM308" s="7">
        <v>0</v>
      </c>
      <c r="AN308" s="7">
        <v>0</v>
      </c>
      <c r="AO308" s="7">
        <v>0</v>
      </c>
      <c r="AP308" s="7">
        <v>0</v>
      </c>
      <c r="AQ308" s="7">
        <v>0</v>
      </c>
      <c r="AR308" s="7">
        <v>0</v>
      </c>
      <c r="AS308" s="7">
        <v>0</v>
      </c>
      <c r="AT308" s="7">
        <v>0</v>
      </c>
      <c r="AU308" s="7">
        <v>0</v>
      </c>
      <c r="AV308" s="7">
        <v>0</v>
      </c>
      <c r="AW308" s="7">
        <v>0</v>
      </c>
      <c r="AX308" s="7">
        <v>0</v>
      </c>
      <c r="AY308" s="7">
        <v>0</v>
      </c>
      <c r="AZ308" s="7">
        <v>0</v>
      </c>
      <c r="BA308" s="7">
        <v>0</v>
      </c>
      <c r="BB308" s="7">
        <v>0</v>
      </c>
      <c r="BC308" s="7">
        <v>0</v>
      </c>
      <c r="BD308" s="7">
        <v>0</v>
      </c>
      <c r="BE308" s="7">
        <v>0</v>
      </c>
      <c r="BF308" s="7">
        <v>0</v>
      </c>
      <c r="BG308" s="7">
        <v>0</v>
      </c>
      <c r="BH308" s="7">
        <v>0</v>
      </c>
      <c r="BI308" s="7">
        <v>0</v>
      </c>
      <c r="BJ308" s="7">
        <v>0</v>
      </c>
    </row>
    <row r="309" spans="1:62" x14ac:dyDescent="0.35">
      <c r="A309" s="44" t="s">
        <v>1406</v>
      </c>
      <c r="B309" s="44" t="s">
        <v>2092</v>
      </c>
      <c r="C309" s="44">
        <v>292</v>
      </c>
      <c r="D309" s="44" t="s">
        <v>2093</v>
      </c>
      <c r="E309" s="44" t="s">
        <v>1651</v>
      </c>
      <c r="F309" s="44" t="s">
        <v>613</v>
      </c>
      <c r="G309" s="44" t="s">
        <v>481</v>
      </c>
      <c r="H309" s="44">
        <v>0</v>
      </c>
      <c r="I309" s="45">
        <v>0</v>
      </c>
      <c r="J309" s="44">
        <v>0</v>
      </c>
      <c r="K309" s="44">
        <v>0</v>
      </c>
      <c r="L309" s="45">
        <v>0</v>
      </c>
      <c r="M309" s="7">
        <v>2.83E-6</v>
      </c>
      <c r="N309" s="7">
        <v>5.66E-6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7">
        <v>0</v>
      </c>
      <c r="U309" s="7">
        <v>0</v>
      </c>
      <c r="V309" s="7">
        <v>0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7">
        <v>0</v>
      </c>
      <c r="AK309" s="7">
        <v>0</v>
      </c>
      <c r="AL309" s="7">
        <v>0</v>
      </c>
      <c r="AM309" s="7">
        <v>0</v>
      </c>
      <c r="AN309" s="7">
        <v>0</v>
      </c>
      <c r="AO309" s="7">
        <v>0</v>
      </c>
      <c r="AP309" s="7">
        <v>0</v>
      </c>
      <c r="AQ309" s="7">
        <v>0</v>
      </c>
      <c r="AR309" s="7">
        <v>0</v>
      </c>
      <c r="AS309" s="7">
        <v>0</v>
      </c>
      <c r="AT309" s="7">
        <v>0</v>
      </c>
      <c r="AU309" s="7">
        <v>0</v>
      </c>
      <c r="AV309" s="7">
        <v>0</v>
      </c>
      <c r="AW309" s="7">
        <v>0</v>
      </c>
      <c r="AX309" s="7">
        <v>0</v>
      </c>
      <c r="AY309" s="7">
        <v>0</v>
      </c>
      <c r="AZ309" s="7">
        <v>0</v>
      </c>
      <c r="BA309" s="7">
        <v>0</v>
      </c>
      <c r="BB309" s="7">
        <v>0</v>
      </c>
      <c r="BC309" s="7">
        <v>0</v>
      </c>
      <c r="BD309" s="7">
        <v>0</v>
      </c>
      <c r="BE309" s="7">
        <v>0</v>
      </c>
      <c r="BF309" s="7">
        <v>0</v>
      </c>
      <c r="BG309" s="7">
        <v>0</v>
      </c>
      <c r="BH309" s="7">
        <v>0</v>
      </c>
      <c r="BI309" s="7">
        <v>0</v>
      </c>
      <c r="BJ309" s="7">
        <v>0</v>
      </c>
    </row>
    <row r="310" spans="1:62" x14ac:dyDescent="0.35">
      <c r="A310" s="44" t="s">
        <v>1409</v>
      </c>
      <c r="B310" s="44" t="s">
        <v>2094</v>
      </c>
      <c r="C310" s="44">
        <v>293</v>
      </c>
      <c r="D310" s="44" t="s">
        <v>2095</v>
      </c>
      <c r="E310" s="44" t="s">
        <v>1651</v>
      </c>
      <c r="F310" s="44" t="s">
        <v>613</v>
      </c>
      <c r="G310" s="44" t="s">
        <v>481</v>
      </c>
      <c r="H310" s="44">
        <v>0</v>
      </c>
      <c r="I310" s="45">
        <v>0</v>
      </c>
      <c r="J310" s="44">
        <v>0</v>
      </c>
      <c r="K310" s="44">
        <v>0</v>
      </c>
      <c r="L310" s="45">
        <v>0</v>
      </c>
      <c r="M310" s="7">
        <v>7.0700000000000001E-6</v>
      </c>
      <c r="N310" s="7">
        <v>1.414E-5</v>
      </c>
      <c r="O310" s="7">
        <v>0</v>
      </c>
      <c r="P310" s="7">
        <v>0</v>
      </c>
      <c r="Q310" s="7">
        <v>0</v>
      </c>
      <c r="R310" s="7">
        <v>0</v>
      </c>
      <c r="S310" s="7">
        <v>0</v>
      </c>
      <c r="T310" s="7">
        <v>0</v>
      </c>
      <c r="U310" s="7">
        <v>0</v>
      </c>
      <c r="V310" s="7">
        <v>0</v>
      </c>
      <c r="W310" s="7">
        <v>0</v>
      </c>
      <c r="X310" s="7">
        <v>0</v>
      </c>
      <c r="Y310" s="7">
        <v>0</v>
      </c>
      <c r="Z310" s="7">
        <v>0</v>
      </c>
      <c r="AA310" s="7">
        <v>0</v>
      </c>
      <c r="AB310" s="7">
        <v>0</v>
      </c>
      <c r="AC310" s="7">
        <v>0</v>
      </c>
      <c r="AD310" s="7">
        <v>0</v>
      </c>
      <c r="AE310" s="7">
        <v>0</v>
      </c>
      <c r="AF310" s="7">
        <v>0</v>
      </c>
      <c r="AG310" s="7">
        <v>0</v>
      </c>
      <c r="AH310" s="7">
        <v>0</v>
      </c>
      <c r="AI310" s="7">
        <v>0</v>
      </c>
      <c r="AJ310" s="7">
        <v>0</v>
      </c>
      <c r="AK310" s="7">
        <v>0</v>
      </c>
      <c r="AL310" s="7">
        <v>0</v>
      </c>
      <c r="AM310" s="7">
        <v>0</v>
      </c>
      <c r="AN310" s="7">
        <v>0</v>
      </c>
      <c r="AO310" s="7">
        <v>0</v>
      </c>
      <c r="AP310" s="7">
        <v>0</v>
      </c>
      <c r="AQ310" s="7">
        <v>0</v>
      </c>
      <c r="AR310" s="7">
        <v>0</v>
      </c>
      <c r="AS310" s="7">
        <v>0</v>
      </c>
      <c r="AT310" s="7">
        <v>0</v>
      </c>
      <c r="AU310" s="7">
        <v>0</v>
      </c>
      <c r="AV310" s="7">
        <v>0</v>
      </c>
      <c r="AW310" s="7">
        <v>0</v>
      </c>
      <c r="AX310" s="7">
        <v>0</v>
      </c>
      <c r="AY310" s="7">
        <v>0</v>
      </c>
      <c r="AZ310" s="7">
        <v>0</v>
      </c>
      <c r="BA310" s="7">
        <v>0</v>
      </c>
      <c r="BB310" s="7">
        <v>0</v>
      </c>
      <c r="BC310" s="7">
        <v>0</v>
      </c>
      <c r="BD310" s="7">
        <v>0</v>
      </c>
      <c r="BE310" s="7">
        <v>0</v>
      </c>
      <c r="BF310" s="7">
        <v>0</v>
      </c>
      <c r="BG310" s="7">
        <v>0</v>
      </c>
      <c r="BH310" s="7">
        <v>0</v>
      </c>
      <c r="BI310" s="7">
        <v>0</v>
      </c>
      <c r="BJ310" s="7">
        <v>0</v>
      </c>
    </row>
    <row r="311" spans="1:62" x14ac:dyDescent="0.35">
      <c r="A311" s="44" t="s">
        <v>1412</v>
      </c>
      <c r="B311" s="44" t="s">
        <v>2096</v>
      </c>
      <c r="C311" s="44">
        <v>294</v>
      </c>
      <c r="D311" s="44" t="s">
        <v>2097</v>
      </c>
      <c r="E311" s="44" t="s">
        <v>1651</v>
      </c>
      <c r="F311" s="44" t="s">
        <v>613</v>
      </c>
      <c r="G311" s="44" t="s">
        <v>481</v>
      </c>
      <c r="H311" s="44">
        <v>0</v>
      </c>
      <c r="I311" s="45">
        <v>0</v>
      </c>
      <c r="J311" s="44">
        <v>0</v>
      </c>
      <c r="K311" s="44">
        <v>0</v>
      </c>
      <c r="L311" s="45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7">
        <v>0</v>
      </c>
      <c r="U311" s="7">
        <v>0</v>
      </c>
      <c r="V311" s="7">
        <v>0</v>
      </c>
      <c r="W311" s="7">
        <v>0</v>
      </c>
      <c r="X311" s="7">
        <v>0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7">
        <v>0</v>
      </c>
      <c r="AK311" s="7">
        <v>0</v>
      </c>
      <c r="AL311" s="7">
        <v>0</v>
      </c>
      <c r="AM311" s="7">
        <v>0</v>
      </c>
      <c r="AN311" s="7">
        <v>0</v>
      </c>
      <c r="AO311" s="7">
        <v>0</v>
      </c>
      <c r="AP311" s="7">
        <v>0</v>
      </c>
      <c r="AQ311" s="7">
        <v>0</v>
      </c>
      <c r="AR311" s="7">
        <v>0</v>
      </c>
      <c r="AS311" s="7">
        <v>0</v>
      </c>
      <c r="AT311" s="7">
        <v>0</v>
      </c>
      <c r="AU311" s="7">
        <v>0</v>
      </c>
      <c r="AV311" s="7">
        <v>0</v>
      </c>
      <c r="AW311" s="7">
        <v>0</v>
      </c>
      <c r="AX311" s="7">
        <v>0</v>
      </c>
      <c r="AY311" s="7">
        <v>0</v>
      </c>
      <c r="AZ311" s="7">
        <v>0</v>
      </c>
      <c r="BA311" s="7">
        <v>0</v>
      </c>
      <c r="BB311" s="7">
        <v>0</v>
      </c>
      <c r="BC311" s="7">
        <v>0</v>
      </c>
      <c r="BD311" s="7">
        <v>0</v>
      </c>
      <c r="BE311" s="7">
        <v>0</v>
      </c>
      <c r="BF311" s="7">
        <v>0</v>
      </c>
      <c r="BG311" s="7">
        <v>0</v>
      </c>
      <c r="BH311" s="7">
        <v>0</v>
      </c>
      <c r="BI311" s="7">
        <v>0</v>
      </c>
      <c r="BJ311" s="7">
        <v>0</v>
      </c>
    </row>
    <row r="312" spans="1:62" x14ac:dyDescent="0.35">
      <c r="A312" s="44" t="s">
        <v>1415</v>
      </c>
      <c r="B312" s="44" t="s">
        <v>2098</v>
      </c>
      <c r="C312" s="44">
        <v>295</v>
      </c>
      <c r="D312" s="44" t="s">
        <v>2099</v>
      </c>
      <c r="E312" s="44" t="s">
        <v>1651</v>
      </c>
      <c r="F312" s="44" t="s">
        <v>613</v>
      </c>
      <c r="G312" s="44" t="s">
        <v>481</v>
      </c>
      <c r="H312" s="44">
        <v>0</v>
      </c>
      <c r="I312" s="45">
        <v>0</v>
      </c>
      <c r="J312" s="44">
        <v>0</v>
      </c>
      <c r="K312" s="44">
        <v>0</v>
      </c>
      <c r="L312" s="45">
        <v>0</v>
      </c>
      <c r="M312" s="7">
        <v>0</v>
      </c>
      <c r="N312" s="7">
        <v>0</v>
      </c>
      <c r="O312" s="7">
        <v>0</v>
      </c>
      <c r="P312" s="7">
        <v>0</v>
      </c>
      <c r="Q312" s="7">
        <v>0</v>
      </c>
      <c r="R312" s="7">
        <v>0</v>
      </c>
      <c r="S312" s="7">
        <v>0</v>
      </c>
      <c r="T312" s="7">
        <v>0</v>
      </c>
      <c r="U312" s="7">
        <v>0</v>
      </c>
      <c r="V312" s="7">
        <v>0</v>
      </c>
      <c r="W312" s="7">
        <v>0</v>
      </c>
      <c r="X312" s="7">
        <v>0</v>
      </c>
      <c r="Y312" s="7">
        <v>0</v>
      </c>
      <c r="Z312" s="7">
        <v>0</v>
      </c>
      <c r="AA312" s="7">
        <v>0</v>
      </c>
      <c r="AB312" s="7">
        <v>0</v>
      </c>
      <c r="AC312" s="7">
        <v>0</v>
      </c>
      <c r="AD312" s="7">
        <v>0</v>
      </c>
      <c r="AE312" s="7">
        <v>0</v>
      </c>
      <c r="AF312" s="7">
        <v>0</v>
      </c>
      <c r="AG312" s="7">
        <v>0</v>
      </c>
      <c r="AH312" s="7">
        <v>0</v>
      </c>
      <c r="AI312" s="7">
        <v>0</v>
      </c>
      <c r="AJ312" s="7">
        <v>0</v>
      </c>
      <c r="AK312" s="7">
        <v>0</v>
      </c>
      <c r="AL312" s="7">
        <v>0</v>
      </c>
      <c r="AM312" s="7">
        <v>0</v>
      </c>
      <c r="AN312" s="7">
        <v>0</v>
      </c>
      <c r="AO312" s="7">
        <v>0</v>
      </c>
      <c r="AP312" s="7">
        <v>0</v>
      </c>
      <c r="AQ312" s="7">
        <v>0</v>
      </c>
      <c r="AR312" s="7">
        <v>0</v>
      </c>
      <c r="AS312" s="7">
        <v>0</v>
      </c>
      <c r="AT312" s="7">
        <v>0</v>
      </c>
      <c r="AU312" s="7">
        <v>0</v>
      </c>
      <c r="AV312" s="7">
        <v>0</v>
      </c>
      <c r="AW312" s="7">
        <v>0</v>
      </c>
      <c r="AX312" s="7">
        <v>0</v>
      </c>
      <c r="AY312" s="7">
        <v>0</v>
      </c>
      <c r="AZ312" s="7">
        <v>0</v>
      </c>
      <c r="BA312" s="7">
        <v>0</v>
      </c>
      <c r="BB312" s="7">
        <v>0</v>
      </c>
      <c r="BC312" s="7">
        <v>0</v>
      </c>
      <c r="BD312" s="7">
        <v>0</v>
      </c>
      <c r="BE312" s="7">
        <v>0</v>
      </c>
      <c r="BF312" s="7">
        <v>0</v>
      </c>
      <c r="BG312" s="7">
        <v>0</v>
      </c>
      <c r="BH312" s="7">
        <v>0</v>
      </c>
      <c r="BI312" s="7">
        <v>0</v>
      </c>
      <c r="BJ312" s="7">
        <v>0</v>
      </c>
    </row>
    <row r="313" spans="1:62" x14ac:dyDescent="0.35">
      <c r="A313" s="44" t="s">
        <v>1418</v>
      </c>
      <c r="B313" s="44" t="s">
        <v>2100</v>
      </c>
      <c r="C313" s="44">
        <v>296</v>
      </c>
      <c r="D313" s="44" t="s">
        <v>2101</v>
      </c>
      <c r="E313" s="44" t="s">
        <v>1644</v>
      </c>
      <c r="F313" s="44" t="s">
        <v>613</v>
      </c>
      <c r="G313" s="44" t="s">
        <v>481</v>
      </c>
      <c r="H313" s="44">
        <v>0</v>
      </c>
      <c r="I313" s="45">
        <v>0</v>
      </c>
      <c r="J313" s="44">
        <v>0</v>
      </c>
      <c r="K313" s="44">
        <v>0</v>
      </c>
      <c r="L313" s="45">
        <v>0</v>
      </c>
      <c r="M313" s="7">
        <v>7.0999999999999998E-7</v>
      </c>
      <c r="N313" s="7">
        <v>1.42E-6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7">
        <v>0</v>
      </c>
      <c r="U313" s="7">
        <v>0</v>
      </c>
      <c r="V313" s="7">
        <v>0</v>
      </c>
      <c r="W313" s="7">
        <v>0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7">
        <v>0</v>
      </c>
      <c r="AK313" s="7">
        <v>0</v>
      </c>
      <c r="AL313" s="7">
        <v>0</v>
      </c>
      <c r="AM313" s="7">
        <v>0</v>
      </c>
      <c r="AN313" s="7">
        <v>0</v>
      </c>
      <c r="AO313" s="7">
        <v>0</v>
      </c>
      <c r="AP313" s="7">
        <v>0</v>
      </c>
      <c r="AQ313" s="7">
        <v>0</v>
      </c>
      <c r="AR313" s="7">
        <v>0</v>
      </c>
      <c r="AS313" s="7">
        <v>0</v>
      </c>
      <c r="AT313" s="7">
        <v>0</v>
      </c>
      <c r="AU313" s="7">
        <v>0</v>
      </c>
      <c r="AV313" s="7">
        <v>0</v>
      </c>
      <c r="AW313" s="7">
        <v>0</v>
      </c>
      <c r="AX313" s="7">
        <v>0</v>
      </c>
      <c r="AY313" s="7">
        <v>0</v>
      </c>
      <c r="AZ313" s="7">
        <v>0</v>
      </c>
      <c r="BA313" s="7">
        <v>0</v>
      </c>
      <c r="BB313" s="7">
        <v>0</v>
      </c>
      <c r="BC313" s="7">
        <v>0</v>
      </c>
      <c r="BD313" s="7">
        <v>0</v>
      </c>
      <c r="BE313" s="7">
        <v>0</v>
      </c>
      <c r="BF313" s="7">
        <v>0</v>
      </c>
      <c r="BG313" s="7">
        <v>0</v>
      </c>
      <c r="BH313" s="7">
        <v>0</v>
      </c>
      <c r="BI313" s="7">
        <v>0</v>
      </c>
      <c r="BJ313" s="7">
        <v>0</v>
      </c>
    </row>
    <row r="314" spans="1:62" x14ac:dyDescent="0.35">
      <c r="A314" s="44" t="s">
        <v>1421</v>
      </c>
      <c r="B314" s="44" t="s">
        <v>2102</v>
      </c>
      <c r="C314" s="44">
        <v>297</v>
      </c>
      <c r="D314" s="44" t="s">
        <v>2103</v>
      </c>
      <c r="E314" s="44" t="s">
        <v>1644</v>
      </c>
      <c r="F314" s="44" t="s">
        <v>613</v>
      </c>
      <c r="G314" s="44" t="s">
        <v>481</v>
      </c>
      <c r="H314" s="44">
        <v>0</v>
      </c>
      <c r="I314" s="45">
        <v>0</v>
      </c>
      <c r="J314" s="44">
        <v>0</v>
      </c>
      <c r="K314" s="44">
        <v>0</v>
      </c>
      <c r="L314" s="45">
        <v>0</v>
      </c>
      <c r="M314" s="7">
        <v>7.0999999999999998E-7</v>
      </c>
      <c r="N314" s="7">
        <v>1.42E-6</v>
      </c>
      <c r="O314" s="7">
        <v>0</v>
      </c>
      <c r="P314" s="7">
        <v>0</v>
      </c>
      <c r="Q314" s="7">
        <v>0</v>
      </c>
      <c r="R314" s="7">
        <v>0</v>
      </c>
      <c r="S314" s="7">
        <v>0</v>
      </c>
      <c r="T314" s="7">
        <v>0</v>
      </c>
      <c r="U314" s="7">
        <v>0</v>
      </c>
      <c r="V314" s="7">
        <v>0</v>
      </c>
      <c r="W314" s="7">
        <v>0</v>
      </c>
      <c r="X314" s="7">
        <v>0</v>
      </c>
      <c r="Y314" s="7">
        <v>0</v>
      </c>
      <c r="Z314" s="7">
        <v>0</v>
      </c>
      <c r="AA314" s="7">
        <v>0</v>
      </c>
      <c r="AB314" s="7">
        <v>0</v>
      </c>
      <c r="AC314" s="7">
        <v>0</v>
      </c>
      <c r="AD314" s="7">
        <v>0</v>
      </c>
      <c r="AE314" s="7">
        <v>0</v>
      </c>
      <c r="AF314" s="7">
        <v>0</v>
      </c>
      <c r="AG314" s="7">
        <v>0</v>
      </c>
      <c r="AH314" s="7">
        <v>0</v>
      </c>
      <c r="AI314" s="7">
        <v>0</v>
      </c>
      <c r="AJ314" s="7">
        <v>0</v>
      </c>
      <c r="AK314" s="7">
        <v>0</v>
      </c>
      <c r="AL314" s="7">
        <v>0</v>
      </c>
      <c r="AM314" s="7">
        <v>0</v>
      </c>
      <c r="AN314" s="7">
        <v>0</v>
      </c>
      <c r="AO314" s="7">
        <v>0</v>
      </c>
      <c r="AP314" s="7">
        <v>0</v>
      </c>
      <c r="AQ314" s="7">
        <v>0</v>
      </c>
      <c r="AR314" s="7">
        <v>0</v>
      </c>
      <c r="AS314" s="7">
        <v>0</v>
      </c>
      <c r="AT314" s="7">
        <v>0</v>
      </c>
      <c r="AU314" s="7">
        <v>0</v>
      </c>
      <c r="AV314" s="7">
        <v>0</v>
      </c>
      <c r="AW314" s="7">
        <v>0</v>
      </c>
      <c r="AX314" s="7">
        <v>0</v>
      </c>
      <c r="AY314" s="7">
        <v>0</v>
      </c>
      <c r="AZ314" s="7">
        <v>0</v>
      </c>
      <c r="BA314" s="7">
        <v>0</v>
      </c>
      <c r="BB314" s="7">
        <v>0</v>
      </c>
      <c r="BC314" s="7">
        <v>0</v>
      </c>
      <c r="BD314" s="7">
        <v>0</v>
      </c>
      <c r="BE314" s="7">
        <v>0</v>
      </c>
      <c r="BF314" s="7">
        <v>0</v>
      </c>
      <c r="BG314" s="7">
        <v>0</v>
      </c>
      <c r="BH314" s="7">
        <v>0</v>
      </c>
      <c r="BI314" s="7">
        <v>0</v>
      </c>
      <c r="BJ314" s="7">
        <v>0</v>
      </c>
    </row>
    <row r="315" spans="1:62" x14ac:dyDescent="0.35">
      <c r="A315" s="38" t="s">
        <v>1424</v>
      </c>
      <c r="B315" s="38" t="s">
        <v>2104</v>
      </c>
      <c r="C315" s="38">
        <v>298</v>
      </c>
      <c r="D315" s="38" t="s">
        <v>2105</v>
      </c>
      <c r="E315" s="38" t="s">
        <v>1636</v>
      </c>
      <c r="F315" s="38" t="s">
        <v>604</v>
      </c>
      <c r="G315" s="38" t="s">
        <v>472</v>
      </c>
      <c r="H315" s="38">
        <v>0</v>
      </c>
      <c r="I315" s="39">
        <v>0</v>
      </c>
      <c r="J315" s="38">
        <v>0</v>
      </c>
      <c r="K315" s="38">
        <v>0</v>
      </c>
      <c r="L315" s="39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7">
        <v>0</v>
      </c>
      <c r="U315" s="7">
        <v>0</v>
      </c>
      <c r="V315" s="7">
        <v>0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7">
        <v>0</v>
      </c>
      <c r="AK315" s="7">
        <v>0</v>
      </c>
      <c r="AL315" s="7">
        <v>0</v>
      </c>
      <c r="AM315" s="7">
        <v>0</v>
      </c>
      <c r="AN315" s="7">
        <v>0</v>
      </c>
      <c r="AO315" s="7">
        <v>0</v>
      </c>
      <c r="AP315" s="7">
        <v>0</v>
      </c>
      <c r="AQ315" s="7">
        <v>0</v>
      </c>
      <c r="AR315" s="7">
        <v>0</v>
      </c>
      <c r="AS315" s="7">
        <v>0</v>
      </c>
      <c r="AT315" s="7">
        <v>0</v>
      </c>
      <c r="AU315" s="7">
        <v>0</v>
      </c>
      <c r="AV315" s="7">
        <v>0</v>
      </c>
      <c r="AW315" s="7">
        <v>0</v>
      </c>
      <c r="AX315" s="7">
        <v>0</v>
      </c>
      <c r="AY315" s="7">
        <v>0</v>
      </c>
      <c r="AZ315" s="7">
        <v>0</v>
      </c>
      <c r="BA315" s="7">
        <v>0</v>
      </c>
      <c r="BB315" s="7">
        <v>0</v>
      </c>
      <c r="BC315" s="7">
        <v>0</v>
      </c>
      <c r="BD315" s="7">
        <v>0</v>
      </c>
      <c r="BE315" s="7">
        <v>0</v>
      </c>
      <c r="BF315" s="7">
        <v>0</v>
      </c>
      <c r="BG315" s="7">
        <v>0</v>
      </c>
      <c r="BH315" s="7">
        <v>0</v>
      </c>
      <c r="BI315" s="7">
        <v>0</v>
      </c>
      <c r="BJ315" s="7">
        <v>0</v>
      </c>
    </row>
    <row r="316" spans="1:62" x14ac:dyDescent="0.35">
      <c r="A316" s="34" t="s">
        <v>1427</v>
      </c>
      <c r="B316" s="34" t="s">
        <v>2106</v>
      </c>
      <c r="C316" s="34">
        <v>300</v>
      </c>
      <c r="D316" s="34" t="s">
        <v>81</v>
      </c>
      <c r="E316" s="34" t="s">
        <v>1638</v>
      </c>
      <c r="F316" s="34" t="s">
        <v>373</v>
      </c>
      <c r="G316" s="34" t="s">
        <v>373</v>
      </c>
      <c r="H316" s="34">
        <v>0</v>
      </c>
      <c r="I316" s="35">
        <v>0</v>
      </c>
      <c r="J316" s="34">
        <v>0</v>
      </c>
      <c r="K316" s="34">
        <v>0</v>
      </c>
      <c r="L316" s="35">
        <v>0</v>
      </c>
      <c r="M316" s="7">
        <v>3.5300000000000001E-6</v>
      </c>
      <c r="N316" s="7">
        <v>7.0600000000000002E-6</v>
      </c>
      <c r="O316" s="7">
        <v>0</v>
      </c>
      <c r="P316" s="7">
        <v>0</v>
      </c>
      <c r="Q316" s="7">
        <v>0</v>
      </c>
      <c r="R316" s="7">
        <v>0</v>
      </c>
      <c r="S316" s="7">
        <v>0</v>
      </c>
      <c r="T316" s="7">
        <v>0</v>
      </c>
      <c r="U316" s="7">
        <v>0</v>
      </c>
      <c r="V316" s="7">
        <v>0</v>
      </c>
      <c r="W316" s="7">
        <v>0</v>
      </c>
      <c r="X316" s="7">
        <v>0</v>
      </c>
      <c r="Y316" s="7">
        <v>0</v>
      </c>
      <c r="Z316" s="7">
        <v>0</v>
      </c>
      <c r="AA316" s="7">
        <v>0</v>
      </c>
      <c r="AB316" s="7">
        <v>0</v>
      </c>
      <c r="AC316" s="7">
        <v>0</v>
      </c>
      <c r="AD316" s="7">
        <v>0</v>
      </c>
      <c r="AE316" s="7">
        <v>0</v>
      </c>
      <c r="AF316" s="7">
        <v>0</v>
      </c>
      <c r="AG316" s="7">
        <v>0</v>
      </c>
      <c r="AH316" s="7">
        <v>0</v>
      </c>
      <c r="AI316" s="7">
        <v>0</v>
      </c>
      <c r="AJ316" s="7">
        <v>0</v>
      </c>
      <c r="AK316" s="7">
        <v>0</v>
      </c>
      <c r="AL316" s="7">
        <v>0</v>
      </c>
      <c r="AM316" s="7">
        <v>0</v>
      </c>
      <c r="AN316" s="7">
        <v>0</v>
      </c>
      <c r="AO316" s="7">
        <v>0</v>
      </c>
      <c r="AP316" s="7">
        <v>0</v>
      </c>
      <c r="AQ316" s="7">
        <v>0</v>
      </c>
      <c r="AR316" s="7">
        <v>0</v>
      </c>
      <c r="AS316" s="7">
        <v>0</v>
      </c>
      <c r="AT316" s="7">
        <v>0</v>
      </c>
      <c r="AU316" s="7">
        <v>0</v>
      </c>
      <c r="AV316" s="7">
        <v>0</v>
      </c>
      <c r="AW316" s="7">
        <v>0</v>
      </c>
      <c r="AX316" s="7">
        <v>0</v>
      </c>
      <c r="AY316" s="7">
        <v>0</v>
      </c>
      <c r="AZ316" s="7">
        <v>0</v>
      </c>
      <c r="BA316" s="7">
        <v>0</v>
      </c>
      <c r="BB316" s="7">
        <v>0</v>
      </c>
      <c r="BC316" s="7">
        <v>0</v>
      </c>
      <c r="BD316" s="7">
        <v>0</v>
      </c>
      <c r="BE316" s="7">
        <v>0</v>
      </c>
      <c r="BF316" s="7">
        <v>0</v>
      </c>
      <c r="BG316" s="7">
        <v>0</v>
      </c>
      <c r="BH316" s="7">
        <v>0</v>
      </c>
      <c r="BI316" s="7">
        <v>0</v>
      </c>
      <c r="BJ316" s="7">
        <v>0</v>
      </c>
    </row>
    <row r="317" spans="1:62" x14ac:dyDescent="0.35">
      <c r="A317" s="34" t="s">
        <v>1430</v>
      </c>
      <c r="B317" s="34" t="s">
        <v>2107</v>
      </c>
      <c r="C317" s="34">
        <v>301</v>
      </c>
      <c r="D317" s="34" t="s">
        <v>261</v>
      </c>
      <c r="E317" s="34"/>
      <c r="F317" s="34" t="s">
        <v>373</v>
      </c>
      <c r="G317" s="34" t="s">
        <v>373</v>
      </c>
      <c r="H317" s="34">
        <v>0</v>
      </c>
      <c r="I317" s="35">
        <v>0</v>
      </c>
      <c r="J317" s="34">
        <v>0</v>
      </c>
      <c r="K317" s="34">
        <v>0</v>
      </c>
      <c r="L317" s="35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7">
        <v>0</v>
      </c>
      <c r="U317" s="7">
        <v>0</v>
      </c>
      <c r="V317" s="7">
        <v>0</v>
      </c>
      <c r="W317" s="7">
        <v>0</v>
      </c>
      <c r="X317" s="7">
        <v>0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7">
        <v>0</v>
      </c>
      <c r="AK317" s="7">
        <v>0</v>
      </c>
      <c r="AL317" s="7">
        <v>0</v>
      </c>
      <c r="AM317" s="7">
        <v>0</v>
      </c>
      <c r="AN317" s="7">
        <v>0</v>
      </c>
      <c r="AO317" s="7">
        <v>0</v>
      </c>
      <c r="AP317" s="7">
        <v>0</v>
      </c>
      <c r="AQ317" s="7">
        <v>0</v>
      </c>
      <c r="AR317" s="7">
        <v>0</v>
      </c>
      <c r="AS317" s="7">
        <v>0</v>
      </c>
      <c r="AT317" s="7">
        <v>0</v>
      </c>
      <c r="AU317" s="7">
        <v>0</v>
      </c>
      <c r="AV317" s="7">
        <v>0</v>
      </c>
      <c r="AW317" s="7">
        <v>0</v>
      </c>
      <c r="AX317" s="7">
        <v>0</v>
      </c>
      <c r="AY317" s="7">
        <v>0</v>
      </c>
      <c r="AZ317" s="7">
        <v>0</v>
      </c>
      <c r="BA317" s="7">
        <v>0</v>
      </c>
      <c r="BB317" s="7">
        <v>0</v>
      </c>
      <c r="BC317" s="7">
        <v>0</v>
      </c>
      <c r="BD317" s="7">
        <v>0</v>
      </c>
      <c r="BE317" s="7">
        <v>0</v>
      </c>
      <c r="BF317" s="7">
        <v>0</v>
      </c>
      <c r="BG317" s="7">
        <v>0</v>
      </c>
      <c r="BH317" s="7">
        <v>0</v>
      </c>
      <c r="BI317" s="7">
        <v>0</v>
      </c>
      <c r="BJ317" s="7">
        <v>0</v>
      </c>
    </row>
    <row r="318" spans="1:62" x14ac:dyDescent="0.35">
      <c r="A318" s="38" t="s">
        <v>1433</v>
      </c>
      <c r="B318" s="38" t="s">
        <v>2108</v>
      </c>
      <c r="C318" s="38">
        <v>303</v>
      </c>
      <c r="D318" s="38" t="s">
        <v>2109</v>
      </c>
      <c r="E318" s="38" t="s">
        <v>1636</v>
      </c>
      <c r="F318" s="38" t="s">
        <v>600</v>
      </c>
      <c r="G318" s="38" t="s">
        <v>472</v>
      </c>
      <c r="H318" s="38">
        <v>0</v>
      </c>
      <c r="I318" s="39">
        <v>0</v>
      </c>
      <c r="J318" s="38">
        <v>0</v>
      </c>
      <c r="K318" s="38">
        <v>0</v>
      </c>
      <c r="L318" s="39">
        <v>0</v>
      </c>
      <c r="M318" s="7">
        <v>7.0999999999999998E-7</v>
      </c>
      <c r="N318" s="7">
        <v>1.42E-6</v>
      </c>
      <c r="O318" s="7">
        <v>0</v>
      </c>
      <c r="P318" s="7">
        <v>0</v>
      </c>
      <c r="Q318" s="7">
        <v>0</v>
      </c>
      <c r="R318" s="7">
        <v>0</v>
      </c>
      <c r="S318" s="7">
        <v>0</v>
      </c>
      <c r="T318" s="7">
        <v>0</v>
      </c>
      <c r="U318" s="7">
        <v>0</v>
      </c>
      <c r="V318" s="7">
        <v>0</v>
      </c>
      <c r="W318" s="7">
        <v>0</v>
      </c>
      <c r="X318" s="7">
        <v>0</v>
      </c>
      <c r="Y318" s="7">
        <v>0</v>
      </c>
      <c r="Z318" s="7">
        <v>0</v>
      </c>
      <c r="AA318" s="7">
        <v>0</v>
      </c>
      <c r="AB318" s="7">
        <v>0</v>
      </c>
      <c r="AC318" s="7">
        <v>0</v>
      </c>
      <c r="AD318" s="7">
        <v>0</v>
      </c>
      <c r="AE318" s="7">
        <v>0</v>
      </c>
      <c r="AF318" s="7">
        <v>0</v>
      </c>
      <c r="AG318" s="7">
        <v>0</v>
      </c>
      <c r="AH318" s="7">
        <v>0</v>
      </c>
      <c r="AI318" s="7">
        <v>0</v>
      </c>
      <c r="AJ318" s="7">
        <v>0</v>
      </c>
      <c r="AK318" s="7">
        <v>0</v>
      </c>
      <c r="AL318" s="7">
        <v>0</v>
      </c>
      <c r="AM318" s="7">
        <v>0</v>
      </c>
      <c r="AN318" s="7">
        <v>0</v>
      </c>
      <c r="AO318" s="7">
        <v>0</v>
      </c>
      <c r="AP318" s="7">
        <v>0</v>
      </c>
      <c r="AQ318" s="7">
        <v>0</v>
      </c>
      <c r="AR318" s="7">
        <v>0</v>
      </c>
      <c r="AS318" s="7">
        <v>0</v>
      </c>
      <c r="AT318" s="7">
        <v>0</v>
      </c>
      <c r="AU318" s="7">
        <v>0</v>
      </c>
      <c r="AV318" s="7">
        <v>0</v>
      </c>
      <c r="AW318" s="7">
        <v>0</v>
      </c>
      <c r="AX318" s="7">
        <v>0</v>
      </c>
      <c r="AY318" s="7">
        <v>0</v>
      </c>
      <c r="AZ318" s="7">
        <v>0</v>
      </c>
      <c r="BA318" s="7">
        <v>0</v>
      </c>
      <c r="BB318" s="7">
        <v>0</v>
      </c>
      <c r="BC318" s="7">
        <v>0</v>
      </c>
      <c r="BD318" s="7">
        <v>0</v>
      </c>
      <c r="BE318" s="7">
        <v>0</v>
      </c>
      <c r="BF318" s="7">
        <v>0</v>
      </c>
      <c r="BG318" s="7">
        <v>0</v>
      </c>
      <c r="BH318" s="7">
        <v>0</v>
      </c>
      <c r="BI318" s="7">
        <v>0</v>
      </c>
      <c r="BJ318" s="7">
        <v>0</v>
      </c>
    </row>
    <row r="319" spans="1:62" x14ac:dyDescent="0.35">
      <c r="A319" s="38" t="s">
        <v>1436</v>
      </c>
      <c r="B319" s="38" t="s">
        <v>2110</v>
      </c>
      <c r="C319" s="38">
        <v>307</v>
      </c>
      <c r="D319" s="38" t="s">
        <v>2111</v>
      </c>
      <c r="E319" s="38" t="s">
        <v>1636</v>
      </c>
      <c r="F319" s="38" t="s">
        <v>608</v>
      </c>
      <c r="G319" s="38" t="s">
        <v>472</v>
      </c>
      <c r="H319" s="38">
        <v>0</v>
      </c>
      <c r="I319" s="39">
        <v>0</v>
      </c>
      <c r="J319" s="38">
        <v>0</v>
      </c>
      <c r="K319" s="38">
        <v>0</v>
      </c>
      <c r="L319" s="39">
        <v>0</v>
      </c>
      <c r="M319" s="7">
        <v>1.5549999999999999E-5</v>
      </c>
      <c r="N319" s="7">
        <v>3.1099999999999997E-5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7">
        <v>0</v>
      </c>
      <c r="U319" s="7">
        <v>0</v>
      </c>
      <c r="V319" s="7">
        <v>0</v>
      </c>
      <c r="W319" s="7">
        <v>0</v>
      </c>
      <c r="X319" s="7">
        <v>0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7">
        <v>0</v>
      </c>
      <c r="AK319" s="7">
        <v>0</v>
      </c>
      <c r="AL319" s="7">
        <v>0</v>
      </c>
      <c r="AM319" s="7">
        <v>0</v>
      </c>
      <c r="AN319" s="7">
        <v>0</v>
      </c>
      <c r="AO319" s="7">
        <v>0</v>
      </c>
      <c r="AP319" s="7">
        <v>0</v>
      </c>
      <c r="AQ319" s="7">
        <v>0</v>
      </c>
      <c r="AR319" s="7">
        <v>0</v>
      </c>
      <c r="AS319" s="7">
        <v>0</v>
      </c>
      <c r="AT319" s="7">
        <v>0</v>
      </c>
      <c r="AU319" s="7">
        <v>0</v>
      </c>
      <c r="AV319" s="7">
        <v>0</v>
      </c>
      <c r="AW319" s="7">
        <v>0</v>
      </c>
      <c r="AX319" s="7">
        <v>0</v>
      </c>
      <c r="AY319" s="7">
        <v>0</v>
      </c>
      <c r="AZ319" s="7">
        <v>0</v>
      </c>
      <c r="BA319" s="7">
        <v>0</v>
      </c>
      <c r="BB319" s="7">
        <v>0</v>
      </c>
      <c r="BC319" s="7">
        <v>0</v>
      </c>
      <c r="BD319" s="7">
        <v>0</v>
      </c>
      <c r="BE319" s="7">
        <v>0</v>
      </c>
      <c r="BF319" s="7">
        <v>0</v>
      </c>
      <c r="BG319" s="7">
        <v>0</v>
      </c>
      <c r="BH319" s="7">
        <v>0</v>
      </c>
      <c r="BI319" s="7">
        <v>0</v>
      </c>
      <c r="BJ319" s="7">
        <v>0</v>
      </c>
    </row>
    <row r="320" spans="1:62" x14ac:dyDescent="0.35">
      <c r="A320" s="38" t="s">
        <v>1439</v>
      </c>
      <c r="B320" s="38" t="s">
        <v>2112</v>
      </c>
      <c r="C320" s="38">
        <v>309</v>
      </c>
      <c r="D320" s="38" t="s">
        <v>1084</v>
      </c>
      <c r="E320" s="38" t="s">
        <v>1636</v>
      </c>
      <c r="F320" s="38" t="s">
        <v>604</v>
      </c>
      <c r="G320" s="38" t="s">
        <v>472</v>
      </c>
      <c r="H320" s="38">
        <v>0</v>
      </c>
      <c r="I320" s="39">
        <v>0</v>
      </c>
      <c r="J320" s="38">
        <v>0</v>
      </c>
      <c r="K320" s="38">
        <v>0</v>
      </c>
      <c r="L320" s="39">
        <v>0</v>
      </c>
      <c r="M320" s="7">
        <v>0</v>
      </c>
      <c r="N320" s="7">
        <v>0</v>
      </c>
      <c r="O320" s="7">
        <v>0</v>
      </c>
      <c r="P320" s="7">
        <v>0</v>
      </c>
      <c r="Q320" s="7">
        <v>0</v>
      </c>
      <c r="R320" s="7">
        <v>0</v>
      </c>
      <c r="S320" s="7">
        <v>0</v>
      </c>
      <c r="T320" s="7">
        <v>0</v>
      </c>
      <c r="U320" s="7">
        <v>0</v>
      </c>
      <c r="V320" s="7">
        <v>0</v>
      </c>
      <c r="W320" s="7">
        <v>0</v>
      </c>
      <c r="X320" s="7">
        <v>0</v>
      </c>
      <c r="Y320" s="7">
        <v>0</v>
      </c>
      <c r="Z320" s="7">
        <v>0</v>
      </c>
      <c r="AA320" s="7">
        <v>0</v>
      </c>
      <c r="AB320" s="7">
        <v>0</v>
      </c>
      <c r="AC320" s="7">
        <v>0</v>
      </c>
      <c r="AD320" s="7">
        <v>0</v>
      </c>
      <c r="AE320" s="7">
        <v>0</v>
      </c>
      <c r="AF320" s="7">
        <v>0</v>
      </c>
      <c r="AG320" s="7">
        <v>0</v>
      </c>
      <c r="AH320" s="7">
        <v>0</v>
      </c>
      <c r="AI320" s="7">
        <v>0</v>
      </c>
      <c r="AJ320" s="7">
        <v>0</v>
      </c>
      <c r="AK320" s="7">
        <v>0</v>
      </c>
      <c r="AL320" s="7">
        <v>0</v>
      </c>
      <c r="AM320" s="7">
        <v>0</v>
      </c>
      <c r="AN320" s="7">
        <v>0</v>
      </c>
      <c r="AO320" s="7">
        <v>0</v>
      </c>
      <c r="AP320" s="7">
        <v>0</v>
      </c>
      <c r="AQ320" s="7">
        <v>0</v>
      </c>
      <c r="AR320" s="7">
        <v>0</v>
      </c>
      <c r="AS320" s="7">
        <v>0</v>
      </c>
      <c r="AT320" s="7">
        <v>0</v>
      </c>
      <c r="AU320" s="7">
        <v>0</v>
      </c>
      <c r="AV320" s="7">
        <v>0</v>
      </c>
      <c r="AW320" s="7">
        <v>0</v>
      </c>
      <c r="AX320" s="7">
        <v>0</v>
      </c>
      <c r="AY320" s="7">
        <v>0</v>
      </c>
      <c r="AZ320" s="7">
        <v>0</v>
      </c>
      <c r="BA320" s="7">
        <v>0</v>
      </c>
      <c r="BB320" s="7">
        <v>0</v>
      </c>
      <c r="BC320" s="7">
        <v>0</v>
      </c>
      <c r="BD320" s="7">
        <v>0</v>
      </c>
      <c r="BE320" s="7">
        <v>0</v>
      </c>
      <c r="BF320" s="7">
        <v>0</v>
      </c>
      <c r="BG320" s="7">
        <v>0</v>
      </c>
      <c r="BH320" s="7">
        <v>0</v>
      </c>
      <c r="BI320" s="7">
        <v>0</v>
      </c>
      <c r="BJ320" s="7">
        <v>0</v>
      </c>
    </row>
    <row r="321" spans="1:62" x14ac:dyDescent="0.35">
      <c r="A321" s="38" t="s">
        <v>1442</v>
      </c>
      <c r="B321" s="38" t="s">
        <v>2113</v>
      </c>
      <c r="C321" s="38">
        <v>310</v>
      </c>
      <c r="D321" s="38" t="s">
        <v>1087</v>
      </c>
      <c r="E321" s="38" t="s">
        <v>1636</v>
      </c>
      <c r="F321" s="38" t="s">
        <v>604</v>
      </c>
      <c r="G321" s="38" t="s">
        <v>472</v>
      </c>
      <c r="H321" s="38">
        <v>0</v>
      </c>
      <c r="I321" s="39">
        <v>0</v>
      </c>
      <c r="J321" s="38">
        <v>0</v>
      </c>
      <c r="K321" s="38">
        <v>0</v>
      </c>
      <c r="L321" s="39">
        <v>0</v>
      </c>
      <c r="M321" s="7">
        <v>7.0999999999999998E-7</v>
      </c>
      <c r="N321" s="7">
        <v>1.42E-6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7">
        <v>0</v>
      </c>
      <c r="U321" s="7">
        <v>0</v>
      </c>
      <c r="V321" s="7">
        <v>0</v>
      </c>
      <c r="W321" s="7">
        <v>0</v>
      </c>
      <c r="X321" s="7">
        <v>0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7">
        <v>0</v>
      </c>
      <c r="AK321" s="7">
        <v>0</v>
      </c>
      <c r="AL321" s="7">
        <v>0</v>
      </c>
      <c r="AM321" s="7">
        <v>0</v>
      </c>
      <c r="AN321" s="7">
        <v>0</v>
      </c>
      <c r="AO321" s="7">
        <v>0</v>
      </c>
      <c r="AP321" s="7">
        <v>0</v>
      </c>
      <c r="AQ321" s="7">
        <v>0</v>
      </c>
      <c r="AR321" s="7">
        <v>0</v>
      </c>
      <c r="AS321" s="7">
        <v>0</v>
      </c>
      <c r="AT321" s="7">
        <v>0</v>
      </c>
      <c r="AU321" s="7">
        <v>0</v>
      </c>
      <c r="AV321" s="7">
        <v>0</v>
      </c>
      <c r="AW321" s="7">
        <v>0</v>
      </c>
      <c r="AX321" s="7">
        <v>0</v>
      </c>
      <c r="AY321" s="7">
        <v>0</v>
      </c>
      <c r="AZ321" s="7">
        <v>0</v>
      </c>
      <c r="BA321" s="7">
        <v>0</v>
      </c>
      <c r="BB321" s="7">
        <v>0</v>
      </c>
      <c r="BC321" s="7">
        <v>0</v>
      </c>
      <c r="BD321" s="7">
        <v>0</v>
      </c>
      <c r="BE321" s="7">
        <v>0</v>
      </c>
      <c r="BF321" s="7">
        <v>0</v>
      </c>
      <c r="BG321" s="7">
        <v>0</v>
      </c>
      <c r="BH321" s="7">
        <v>0</v>
      </c>
      <c r="BI321" s="7">
        <v>0</v>
      </c>
      <c r="BJ321" s="7">
        <v>0</v>
      </c>
    </row>
    <row r="322" spans="1:62" x14ac:dyDescent="0.35">
      <c r="A322" s="38" t="s">
        <v>1445</v>
      </c>
      <c r="B322" s="38" t="s">
        <v>2114</v>
      </c>
      <c r="C322" s="38">
        <v>311</v>
      </c>
      <c r="D322" s="38" t="s">
        <v>1090</v>
      </c>
      <c r="E322" s="38" t="s">
        <v>1636</v>
      </c>
      <c r="F322" s="38" t="s">
        <v>604</v>
      </c>
      <c r="G322" s="38" t="s">
        <v>472</v>
      </c>
      <c r="H322" s="38">
        <v>0</v>
      </c>
      <c r="I322" s="39">
        <v>0</v>
      </c>
      <c r="J322" s="38">
        <v>0</v>
      </c>
      <c r="K322" s="38">
        <v>0</v>
      </c>
      <c r="L322" s="39">
        <v>0</v>
      </c>
      <c r="M322" s="7">
        <v>0</v>
      </c>
      <c r="N322" s="7">
        <v>0</v>
      </c>
      <c r="O322" s="7">
        <v>0</v>
      </c>
      <c r="P322" s="7">
        <v>0</v>
      </c>
      <c r="Q322" s="7">
        <v>0</v>
      </c>
      <c r="R322" s="7">
        <v>0</v>
      </c>
      <c r="S322" s="7">
        <v>0</v>
      </c>
      <c r="T322" s="7">
        <v>0</v>
      </c>
      <c r="U322" s="7">
        <v>0</v>
      </c>
      <c r="V322" s="7">
        <v>0</v>
      </c>
      <c r="W322" s="7">
        <v>0</v>
      </c>
      <c r="X322" s="7">
        <v>0</v>
      </c>
      <c r="Y322" s="7">
        <v>0</v>
      </c>
      <c r="Z322" s="7">
        <v>0</v>
      </c>
      <c r="AA322" s="7">
        <v>0</v>
      </c>
      <c r="AB322" s="7">
        <v>0</v>
      </c>
      <c r="AC322" s="7">
        <v>0</v>
      </c>
      <c r="AD322" s="7">
        <v>0</v>
      </c>
      <c r="AE322" s="7">
        <v>0</v>
      </c>
      <c r="AF322" s="7">
        <v>0</v>
      </c>
      <c r="AG322" s="7">
        <v>0</v>
      </c>
      <c r="AH322" s="7">
        <v>0</v>
      </c>
      <c r="AI322" s="7">
        <v>0</v>
      </c>
      <c r="AJ322" s="7">
        <v>0</v>
      </c>
      <c r="AK322" s="7">
        <v>0</v>
      </c>
      <c r="AL322" s="7">
        <v>0</v>
      </c>
      <c r="AM322" s="7">
        <v>0</v>
      </c>
      <c r="AN322" s="7">
        <v>0</v>
      </c>
      <c r="AO322" s="7">
        <v>0</v>
      </c>
      <c r="AP322" s="7">
        <v>0</v>
      </c>
      <c r="AQ322" s="7">
        <v>0</v>
      </c>
      <c r="AR322" s="7">
        <v>0</v>
      </c>
      <c r="AS322" s="7">
        <v>0</v>
      </c>
      <c r="AT322" s="7">
        <v>0</v>
      </c>
      <c r="AU322" s="7">
        <v>0</v>
      </c>
      <c r="AV322" s="7">
        <v>0</v>
      </c>
      <c r="AW322" s="7">
        <v>0</v>
      </c>
      <c r="AX322" s="7">
        <v>0</v>
      </c>
      <c r="AY322" s="7">
        <v>0</v>
      </c>
      <c r="AZ322" s="7">
        <v>0</v>
      </c>
      <c r="BA322" s="7">
        <v>0</v>
      </c>
      <c r="BB322" s="7">
        <v>0</v>
      </c>
      <c r="BC322" s="7">
        <v>0</v>
      </c>
      <c r="BD322" s="7">
        <v>0</v>
      </c>
      <c r="BE322" s="7">
        <v>0</v>
      </c>
      <c r="BF322" s="7">
        <v>0</v>
      </c>
      <c r="BG322" s="7">
        <v>0</v>
      </c>
      <c r="BH322" s="7">
        <v>0</v>
      </c>
      <c r="BI322" s="7">
        <v>0</v>
      </c>
      <c r="BJ322" s="7">
        <v>0</v>
      </c>
    </row>
    <row r="323" spans="1:62" x14ac:dyDescent="0.35">
      <c r="A323" s="38" t="s">
        <v>1448</v>
      </c>
      <c r="B323" s="38" t="s">
        <v>2115</v>
      </c>
      <c r="C323" s="38">
        <v>312</v>
      </c>
      <c r="D323" s="38" t="s">
        <v>826</v>
      </c>
      <c r="E323" s="38" t="s">
        <v>1636</v>
      </c>
      <c r="F323" s="38" t="s">
        <v>604</v>
      </c>
      <c r="G323" s="38" t="s">
        <v>472</v>
      </c>
      <c r="H323" s="38">
        <v>0</v>
      </c>
      <c r="I323" s="39">
        <v>0</v>
      </c>
      <c r="J323" s="38">
        <v>0</v>
      </c>
      <c r="K323" s="38">
        <v>0</v>
      </c>
      <c r="L323" s="39">
        <v>0</v>
      </c>
      <c r="M323" s="7">
        <v>8.4800000000000001E-6</v>
      </c>
      <c r="N323" s="7">
        <v>1.696E-5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7">
        <v>0</v>
      </c>
      <c r="U323" s="7">
        <v>0</v>
      </c>
      <c r="V323" s="7">
        <v>0</v>
      </c>
      <c r="W323" s="7">
        <v>0</v>
      </c>
      <c r="X323" s="7">
        <v>0</v>
      </c>
      <c r="Y323" s="7">
        <v>0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7">
        <v>0</v>
      </c>
      <c r="AK323" s="7">
        <v>0</v>
      </c>
      <c r="AL323" s="7">
        <v>0</v>
      </c>
      <c r="AM323" s="7">
        <v>0</v>
      </c>
      <c r="AN323" s="7">
        <v>0</v>
      </c>
      <c r="AO323" s="7">
        <v>0</v>
      </c>
      <c r="AP323" s="7">
        <v>0</v>
      </c>
      <c r="AQ323" s="7">
        <v>0</v>
      </c>
      <c r="AR323" s="7">
        <v>0</v>
      </c>
      <c r="AS323" s="7">
        <v>0</v>
      </c>
      <c r="AT323" s="7">
        <v>0</v>
      </c>
      <c r="AU323" s="7">
        <v>0</v>
      </c>
      <c r="AV323" s="7">
        <v>0</v>
      </c>
      <c r="AW323" s="7">
        <v>0</v>
      </c>
      <c r="AX323" s="7">
        <v>0</v>
      </c>
      <c r="AY323" s="7">
        <v>0</v>
      </c>
      <c r="AZ323" s="7">
        <v>0</v>
      </c>
      <c r="BA323" s="7">
        <v>0</v>
      </c>
      <c r="BB323" s="7">
        <v>0</v>
      </c>
      <c r="BC323" s="7">
        <v>0</v>
      </c>
      <c r="BD323" s="7">
        <v>0</v>
      </c>
      <c r="BE323" s="7">
        <v>0</v>
      </c>
      <c r="BF323" s="7">
        <v>0</v>
      </c>
      <c r="BG323" s="7">
        <v>0</v>
      </c>
      <c r="BH323" s="7">
        <v>0</v>
      </c>
      <c r="BI323" s="7">
        <v>0</v>
      </c>
      <c r="BJ323" s="7">
        <v>0</v>
      </c>
    </row>
    <row r="324" spans="1:62" x14ac:dyDescent="0.35">
      <c r="A324" s="38" t="s">
        <v>1451</v>
      </c>
      <c r="B324" s="38" t="s">
        <v>2116</v>
      </c>
      <c r="C324" s="38">
        <v>313</v>
      </c>
      <c r="D324" s="38" t="s">
        <v>1093</v>
      </c>
      <c r="E324" s="38" t="s">
        <v>1636</v>
      </c>
      <c r="F324" s="38" t="s">
        <v>604</v>
      </c>
      <c r="G324" s="38" t="s">
        <v>472</v>
      </c>
      <c r="H324" s="38">
        <v>0</v>
      </c>
      <c r="I324" s="39">
        <v>0</v>
      </c>
      <c r="J324" s="38">
        <v>0</v>
      </c>
      <c r="K324" s="38">
        <v>0</v>
      </c>
      <c r="L324" s="39">
        <v>0</v>
      </c>
      <c r="M324" s="7">
        <v>0</v>
      </c>
      <c r="N324" s="7">
        <v>0</v>
      </c>
      <c r="O324" s="7">
        <v>0</v>
      </c>
      <c r="P324" s="7">
        <v>0</v>
      </c>
      <c r="Q324" s="7">
        <v>0</v>
      </c>
      <c r="R324" s="7">
        <v>0</v>
      </c>
      <c r="S324" s="7">
        <v>0</v>
      </c>
      <c r="T324" s="7">
        <v>0</v>
      </c>
      <c r="U324" s="7">
        <v>0</v>
      </c>
      <c r="V324" s="7">
        <v>0</v>
      </c>
      <c r="W324" s="7">
        <v>0</v>
      </c>
      <c r="X324" s="7">
        <v>0</v>
      </c>
      <c r="Y324" s="7">
        <v>0</v>
      </c>
      <c r="Z324" s="7">
        <v>0</v>
      </c>
      <c r="AA324" s="7">
        <v>0</v>
      </c>
      <c r="AB324" s="7">
        <v>0</v>
      </c>
      <c r="AC324" s="7">
        <v>0</v>
      </c>
      <c r="AD324" s="7">
        <v>0</v>
      </c>
      <c r="AE324" s="7">
        <v>0</v>
      </c>
      <c r="AF324" s="7">
        <v>0</v>
      </c>
      <c r="AG324" s="7">
        <v>0</v>
      </c>
      <c r="AH324" s="7">
        <v>0</v>
      </c>
      <c r="AI324" s="7">
        <v>0</v>
      </c>
      <c r="AJ324" s="7">
        <v>0</v>
      </c>
      <c r="AK324" s="7">
        <v>0</v>
      </c>
      <c r="AL324" s="7">
        <v>0</v>
      </c>
      <c r="AM324" s="7">
        <v>0</v>
      </c>
      <c r="AN324" s="7">
        <v>0</v>
      </c>
      <c r="AO324" s="7">
        <v>0</v>
      </c>
      <c r="AP324" s="7">
        <v>0</v>
      </c>
      <c r="AQ324" s="7">
        <v>0</v>
      </c>
      <c r="AR324" s="7">
        <v>0</v>
      </c>
      <c r="AS324" s="7">
        <v>0</v>
      </c>
      <c r="AT324" s="7">
        <v>0</v>
      </c>
      <c r="AU324" s="7">
        <v>0</v>
      </c>
      <c r="AV324" s="7">
        <v>0</v>
      </c>
      <c r="AW324" s="7">
        <v>0</v>
      </c>
      <c r="AX324" s="7">
        <v>0</v>
      </c>
      <c r="AY324" s="7">
        <v>0</v>
      </c>
      <c r="AZ324" s="7">
        <v>0</v>
      </c>
      <c r="BA324" s="7">
        <v>0</v>
      </c>
      <c r="BB324" s="7">
        <v>0</v>
      </c>
      <c r="BC324" s="7">
        <v>0</v>
      </c>
      <c r="BD324" s="7">
        <v>0</v>
      </c>
      <c r="BE324" s="7">
        <v>0</v>
      </c>
      <c r="BF324" s="7">
        <v>0</v>
      </c>
      <c r="BG324" s="7">
        <v>0</v>
      </c>
      <c r="BH324" s="7">
        <v>0</v>
      </c>
      <c r="BI324" s="7">
        <v>0</v>
      </c>
      <c r="BJ324" s="7">
        <v>0</v>
      </c>
    </row>
    <row r="325" spans="1:62" x14ac:dyDescent="0.35">
      <c r="A325" s="38" t="s">
        <v>1454</v>
      </c>
      <c r="B325" s="38" t="s">
        <v>2117</v>
      </c>
      <c r="C325" s="38">
        <v>316</v>
      </c>
      <c r="D325" s="38" t="s">
        <v>1156</v>
      </c>
      <c r="E325" s="38" t="s">
        <v>1636</v>
      </c>
      <c r="F325" s="38" t="s">
        <v>604</v>
      </c>
      <c r="G325" s="38" t="s">
        <v>472</v>
      </c>
      <c r="H325" s="38">
        <v>0</v>
      </c>
      <c r="I325" s="39">
        <v>0</v>
      </c>
      <c r="J325" s="38">
        <v>0</v>
      </c>
      <c r="K325" s="38">
        <v>0</v>
      </c>
      <c r="L325" s="39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7">
        <v>0</v>
      </c>
      <c r="U325" s="7">
        <v>0</v>
      </c>
      <c r="V325" s="7">
        <v>0</v>
      </c>
      <c r="W325" s="7">
        <v>0</v>
      </c>
      <c r="X325" s="7">
        <v>0</v>
      </c>
      <c r="Y325" s="7">
        <v>0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7">
        <v>0</v>
      </c>
      <c r="AK325" s="7">
        <v>0</v>
      </c>
      <c r="AL325" s="7">
        <v>0</v>
      </c>
      <c r="AM325" s="7">
        <v>0</v>
      </c>
      <c r="AN325" s="7">
        <v>0</v>
      </c>
      <c r="AO325" s="7">
        <v>0</v>
      </c>
      <c r="AP325" s="7">
        <v>0</v>
      </c>
      <c r="AQ325" s="7">
        <v>0</v>
      </c>
      <c r="AR325" s="7">
        <v>0</v>
      </c>
      <c r="AS325" s="7">
        <v>0</v>
      </c>
      <c r="AT325" s="7">
        <v>0</v>
      </c>
      <c r="AU325" s="7">
        <v>0</v>
      </c>
      <c r="AV325" s="7">
        <v>0</v>
      </c>
      <c r="AW325" s="7">
        <v>0</v>
      </c>
      <c r="AX325" s="7">
        <v>0</v>
      </c>
      <c r="AY325" s="7">
        <v>0</v>
      </c>
      <c r="AZ325" s="7">
        <v>0</v>
      </c>
      <c r="BA325" s="7">
        <v>0</v>
      </c>
      <c r="BB325" s="7">
        <v>0</v>
      </c>
      <c r="BC325" s="7">
        <v>0</v>
      </c>
      <c r="BD325" s="7">
        <v>0</v>
      </c>
      <c r="BE325" s="7">
        <v>0</v>
      </c>
      <c r="BF325" s="7">
        <v>0</v>
      </c>
      <c r="BG325" s="7">
        <v>0</v>
      </c>
      <c r="BH325" s="7">
        <v>0</v>
      </c>
      <c r="BI325" s="7">
        <v>0</v>
      </c>
      <c r="BJ325" s="7">
        <v>0</v>
      </c>
    </row>
    <row r="326" spans="1:62" x14ac:dyDescent="0.35">
      <c r="A326" s="38" t="s">
        <v>1457</v>
      </c>
      <c r="B326" s="38" t="s">
        <v>2118</v>
      </c>
      <c r="C326" s="38">
        <v>317</v>
      </c>
      <c r="D326" s="38" t="s">
        <v>1342</v>
      </c>
      <c r="E326" s="38" t="s">
        <v>1636</v>
      </c>
      <c r="F326" s="38" t="s">
        <v>596</v>
      </c>
      <c r="G326" s="38" t="s">
        <v>472</v>
      </c>
      <c r="H326" s="38">
        <v>0</v>
      </c>
      <c r="I326" s="39">
        <v>0</v>
      </c>
      <c r="J326" s="38">
        <v>0</v>
      </c>
      <c r="K326" s="38">
        <v>0</v>
      </c>
      <c r="L326" s="39">
        <v>0</v>
      </c>
      <c r="M326" s="7">
        <v>2.12E-6</v>
      </c>
      <c r="N326" s="7">
        <v>4.2400000000000001E-6</v>
      </c>
      <c r="O326" s="7">
        <v>0</v>
      </c>
      <c r="P326" s="7">
        <v>0</v>
      </c>
      <c r="Q326" s="7">
        <v>0</v>
      </c>
      <c r="R326" s="7">
        <v>0</v>
      </c>
      <c r="S326" s="7">
        <v>0</v>
      </c>
      <c r="T326" s="7">
        <v>0</v>
      </c>
      <c r="U326" s="7">
        <v>0</v>
      </c>
      <c r="V326" s="7">
        <v>0</v>
      </c>
      <c r="W326" s="7">
        <v>0</v>
      </c>
      <c r="X326" s="7">
        <v>0</v>
      </c>
      <c r="Y326" s="7">
        <v>0</v>
      </c>
      <c r="Z326" s="7">
        <v>0</v>
      </c>
      <c r="AA326" s="7">
        <v>0</v>
      </c>
      <c r="AB326" s="7">
        <v>0</v>
      </c>
      <c r="AC326" s="7">
        <v>0</v>
      </c>
      <c r="AD326" s="7">
        <v>0</v>
      </c>
      <c r="AE326" s="7">
        <v>0</v>
      </c>
      <c r="AF326" s="7">
        <v>0</v>
      </c>
      <c r="AG326" s="7">
        <v>0</v>
      </c>
      <c r="AH326" s="7">
        <v>0</v>
      </c>
      <c r="AI326" s="7">
        <v>0</v>
      </c>
      <c r="AJ326" s="7">
        <v>0</v>
      </c>
      <c r="AK326" s="7">
        <v>0</v>
      </c>
      <c r="AL326" s="7">
        <v>0</v>
      </c>
      <c r="AM326" s="7">
        <v>0</v>
      </c>
      <c r="AN326" s="7">
        <v>0</v>
      </c>
      <c r="AO326" s="7">
        <v>0</v>
      </c>
      <c r="AP326" s="7">
        <v>0</v>
      </c>
      <c r="AQ326" s="7">
        <v>0</v>
      </c>
      <c r="AR326" s="7">
        <v>0</v>
      </c>
      <c r="AS326" s="7">
        <v>0</v>
      </c>
      <c r="AT326" s="7">
        <v>0</v>
      </c>
      <c r="AU326" s="7">
        <v>0</v>
      </c>
      <c r="AV326" s="7">
        <v>0</v>
      </c>
      <c r="AW326" s="7">
        <v>0</v>
      </c>
      <c r="AX326" s="7">
        <v>0</v>
      </c>
      <c r="AY326" s="7">
        <v>0</v>
      </c>
      <c r="AZ326" s="7">
        <v>0</v>
      </c>
      <c r="BA326" s="7">
        <v>0</v>
      </c>
      <c r="BB326" s="7">
        <v>0</v>
      </c>
      <c r="BC326" s="7">
        <v>0</v>
      </c>
      <c r="BD326" s="7">
        <v>0</v>
      </c>
      <c r="BE326" s="7">
        <v>0</v>
      </c>
      <c r="BF326" s="7">
        <v>0</v>
      </c>
      <c r="BG326" s="7">
        <v>0</v>
      </c>
      <c r="BH326" s="7">
        <v>0</v>
      </c>
      <c r="BI326" s="7">
        <v>0</v>
      </c>
      <c r="BJ326" s="7">
        <v>0</v>
      </c>
    </row>
    <row r="327" spans="1:62" x14ac:dyDescent="0.35">
      <c r="A327" s="38" t="s">
        <v>1460</v>
      </c>
      <c r="B327" s="38" t="s">
        <v>2119</v>
      </c>
      <c r="C327" s="38">
        <v>318</v>
      </c>
      <c r="D327" s="38" t="s">
        <v>1402</v>
      </c>
      <c r="E327" s="38" t="s">
        <v>1636</v>
      </c>
      <c r="F327" s="38" t="s">
        <v>596</v>
      </c>
      <c r="G327" s="38" t="s">
        <v>472</v>
      </c>
      <c r="H327" s="38">
        <v>0</v>
      </c>
      <c r="I327" s="39">
        <v>0</v>
      </c>
      <c r="J327" s="38">
        <v>0</v>
      </c>
      <c r="K327" s="38">
        <v>0</v>
      </c>
      <c r="L327" s="39">
        <v>0</v>
      </c>
      <c r="M327" s="7">
        <v>9.9000000000000001E-6</v>
      </c>
      <c r="N327" s="7">
        <v>1.98E-5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7">
        <v>0</v>
      </c>
      <c r="U327" s="7">
        <v>0</v>
      </c>
      <c r="V327" s="7">
        <v>0</v>
      </c>
      <c r="W327" s="7">
        <v>0</v>
      </c>
      <c r="X327" s="7">
        <v>0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7">
        <v>0</v>
      </c>
      <c r="AK327" s="7">
        <v>0</v>
      </c>
      <c r="AL327" s="7">
        <v>0</v>
      </c>
      <c r="AM327" s="7">
        <v>0</v>
      </c>
      <c r="AN327" s="7">
        <v>0</v>
      </c>
      <c r="AO327" s="7">
        <v>0</v>
      </c>
      <c r="AP327" s="7">
        <v>0</v>
      </c>
      <c r="AQ327" s="7">
        <v>0</v>
      </c>
      <c r="AR327" s="7">
        <v>0</v>
      </c>
      <c r="AS327" s="7">
        <v>0</v>
      </c>
      <c r="AT327" s="7">
        <v>0</v>
      </c>
      <c r="AU327" s="7">
        <v>0</v>
      </c>
      <c r="AV327" s="7">
        <v>0</v>
      </c>
      <c r="AW327" s="7">
        <v>0</v>
      </c>
      <c r="AX327" s="7">
        <v>0</v>
      </c>
      <c r="AY327" s="7">
        <v>0</v>
      </c>
      <c r="AZ327" s="7">
        <v>0</v>
      </c>
      <c r="BA327" s="7">
        <v>0</v>
      </c>
      <c r="BB327" s="7">
        <v>0</v>
      </c>
      <c r="BC327" s="7">
        <v>0</v>
      </c>
      <c r="BD327" s="7">
        <v>0</v>
      </c>
      <c r="BE327" s="7">
        <v>0</v>
      </c>
      <c r="BF327" s="7">
        <v>0</v>
      </c>
      <c r="BG327" s="7">
        <v>0</v>
      </c>
      <c r="BH327" s="7">
        <v>0</v>
      </c>
      <c r="BI327" s="7">
        <v>0</v>
      </c>
      <c r="BJ327" s="7">
        <v>0</v>
      </c>
    </row>
    <row r="328" spans="1:62" x14ac:dyDescent="0.35">
      <c r="A328" s="46" t="s">
        <v>1463</v>
      </c>
      <c r="B328" s="46" t="s">
        <v>2120</v>
      </c>
      <c r="C328" s="46">
        <v>319</v>
      </c>
      <c r="D328" s="46" t="s">
        <v>2121</v>
      </c>
      <c r="E328" s="46"/>
      <c r="F328" s="46" t="s">
        <v>483</v>
      </c>
      <c r="G328" s="46" t="s">
        <v>483</v>
      </c>
      <c r="H328" s="46">
        <v>0</v>
      </c>
      <c r="I328" s="47">
        <v>0</v>
      </c>
      <c r="J328" s="46">
        <v>0</v>
      </c>
      <c r="K328" s="46">
        <v>0</v>
      </c>
      <c r="L328" s="47">
        <v>0</v>
      </c>
      <c r="M328" s="7">
        <v>3.5300000000000001E-6</v>
      </c>
      <c r="N328" s="7">
        <v>7.0600000000000002E-6</v>
      </c>
      <c r="O328" s="7">
        <v>0</v>
      </c>
      <c r="P328" s="7">
        <v>0</v>
      </c>
      <c r="Q328" s="7">
        <v>0</v>
      </c>
      <c r="R328" s="7">
        <v>0</v>
      </c>
      <c r="S328" s="7">
        <v>0</v>
      </c>
      <c r="T328" s="7">
        <v>0</v>
      </c>
      <c r="U328" s="7">
        <v>0</v>
      </c>
      <c r="V328" s="7">
        <v>0</v>
      </c>
      <c r="W328" s="7">
        <v>0</v>
      </c>
      <c r="X328" s="7">
        <v>0</v>
      </c>
      <c r="Y328" s="7">
        <v>0</v>
      </c>
      <c r="Z328" s="7">
        <v>0</v>
      </c>
      <c r="AA328" s="7">
        <v>0</v>
      </c>
      <c r="AB328" s="7">
        <v>0</v>
      </c>
      <c r="AC328" s="7">
        <v>0</v>
      </c>
      <c r="AD328" s="7">
        <v>0</v>
      </c>
      <c r="AE328" s="7">
        <v>0</v>
      </c>
      <c r="AF328" s="7">
        <v>0</v>
      </c>
      <c r="AG328" s="7">
        <v>0</v>
      </c>
      <c r="AH328" s="7">
        <v>0</v>
      </c>
      <c r="AI328" s="7">
        <v>0</v>
      </c>
      <c r="AJ328" s="7">
        <v>0</v>
      </c>
      <c r="AK328" s="7">
        <v>0</v>
      </c>
      <c r="AL328" s="7">
        <v>0</v>
      </c>
      <c r="AM328" s="7">
        <v>0</v>
      </c>
      <c r="AN328" s="7">
        <v>0</v>
      </c>
      <c r="AO328" s="7">
        <v>0</v>
      </c>
      <c r="AP328" s="7">
        <v>0</v>
      </c>
      <c r="AQ328" s="7">
        <v>0</v>
      </c>
      <c r="AR328" s="7">
        <v>0</v>
      </c>
      <c r="AS328" s="7">
        <v>0</v>
      </c>
      <c r="AT328" s="7">
        <v>0</v>
      </c>
      <c r="AU328" s="7">
        <v>0</v>
      </c>
      <c r="AV328" s="7">
        <v>0</v>
      </c>
      <c r="AW328" s="7">
        <v>0</v>
      </c>
      <c r="AX328" s="7">
        <v>0</v>
      </c>
      <c r="AY328" s="7">
        <v>0</v>
      </c>
      <c r="AZ328" s="7">
        <v>0</v>
      </c>
      <c r="BA328" s="7">
        <v>0</v>
      </c>
      <c r="BB328" s="7">
        <v>0</v>
      </c>
      <c r="BC328" s="7">
        <v>0</v>
      </c>
      <c r="BD328" s="7">
        <v>0</v>
      </c>
      <c r="BE328" s="7">
        <v>0</v>
      </c>
      <c r="BF328" s="7">
        <v>0</v>
      </c>
      <c r="BG328" s="7">
        <v>0</v>
      </c>
      <c r="BH328" s="7">
        <v>0</v>
      </c>
      <c r="BI328" s="7">
        <v>0</v>
      </c>
      <c r="BJ328" s="7">
        <v>0</v>
      </c>
    </row>
    <row r="329" spans="1:62" x14ac:dyDescent="0.35">
      <c r="A329" s="44" t="s">
        <v>1466</v>
      </c>
      <c r="B329" s="44" t="s">
        <v>2122</v>
      </c>
      <c r="C329" s="44">
        <v>320</v>
      </c>
      <c r="D329" s="44" t="s">
        <v>2123</v>
      </c>
      <c r="E329" s="44" t="s">
        <v>1651</v>
      </c>
      <c r="F329" s="44" t="s">
        <v>615</v>
      </c>
      <c r="G329" s="44" t="s">
        <v>481</v>
      </c>
      <c r="H329" s="44">
        <v>0</v>
      </c>
      <c r="I329" s="45">
        <v>0</v>
      </c>
      <c r="J329" s="44">
        <v>0</v>
      </c>
      <c r="K329" s="44">
        <v>0</v>
      </c>
      <c r="L329" s="45">
        <v>0</v>
      </c>
      <c r="M329" s="7">
        <v>7.0999999999999998E-7</v>
      </c>
      <c r="N329" s="7">
        <v>1.42E-6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7">
        <v>0</v>
      </c>
      <c r="U329" s="7">
        <v>0</v>
      </c>
      <c r="V329" s="7">
        <v>0</v>
      </c>
      <c r="W329" s="7">
        <v>0</v>
      </c>
      <c r="X329" s="7">
        <v>0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7">
        <v>0</v>
      </c>
      <c r="AK329" s="7">
        <v>0</v>
      </c>
      <c r="AL329" s="7">
        <v>0</v>
      </c>
      <c r="AM329" s="7">
        <v>0</v>
      </c>
      <c r="AN329" s="7">
        <v>0</v>
      </c>
      <c r="AO329" s="7">
        <v>0</v>
      </c>
      <c r="AP329" s="7">
        <v>0</v>
      </c>
      <c r="AQ329" s="7">
        <v>0</v>
      </c>
      <c r="AR329" s="7">
        <v>0</v>
      </c>
      <c r="AS329" s="7">
        <v>0</v>
      </c>
      <c r="AT329" s="7">
        <v>0</v>
      </c>
      <c r="AU329" s="7">
        <v>0</v>
      </c>
      <c r="AV329" s="7">
        <v>0</v>
      </c>
      <c r="AW329" s="7">
        <v>0</v>
      </c>
      <c r="AX329" s="7">
        <v>0</v>
      </c>
      <c r="AY329" s="7">
        <v>0</v>
      </c>
      <c r="AZ329" s="7">
        <v>0</v>
      </c>
      <c r="BA329" s="7">
        <v>0</v>
      </c>
      <c r="BB329" s="7">
        <v>0</v>
      </c>
      <c r="BC329" s="7">
        <v>0</v>
      </c>
      <c r="BD329" s="7">
        <v>0</v>
      </c>
      <c r="BE329" s="7">
        <v>0</v>
      </c>
      <c r="BF329" s="7">
        <v>0</v>
      </c>
      <c r="BG329" s="7">
        <v>0</v>
      </c>
      <c r="BH329" s="7">
        <v>0</v>
      </c>
      <c r="BI329" s="7">
        <v>0</v>
      </c>
      <c r="BJ329" s="7">
        <v>0</v>
      </c>
    </row>
    <row r="330" spans="1:62" x14ac:dyDescent="0.35">
      <c r="A330" s="38" t="s">
        <v>1469</v>
      </c>
      <c r="B330" s="38" t="s">
        <v>2124</v>
      </c>
      <c r="C330" s="38">
        <v>321</v>
      </c>
      <c r="D330" s="38" t="s">
        <v>2125</v>
      </c>
      <c r="E330" s="38" t="s">
        <v>1636</v>
      </c>
      <c r="F330" s="38" t="s">
        <v>602</v>
      </c>
      <c r="G330" s="38" t="s">
        <v>472</v>
      </c>
      <c r="H330" s="38">
        <v>0</v>
      </c>
      <c r="I330" s="39">
        <v>0</v>
      </c>
      <c r="J330" s="38">
        <v>0</v>
      </c>
      <c r="K330" s="38">
        <v>0</v>
      </c>
      <c r="L330" s="39">
        <v>0</v>
      </c>
      <c r="M330" s="7">
        <v>7.0999999999999998E-7</v>
      </c>
      <c r="N330" s="7">
        <v>1.42E-6</v>
      </c>
      <c r="O330" s="7">
        <v>0</v>
      </c>
      <c r="P330" s="7">
        <v>0</v>
      </c>
      <c r="Q330" s="7">
        <v>0</v>
      </c>
      <c r="R330" s="7">
        <v>0</v>
      </c>
      <c r="S330" s="7">
        <v>0</v>
      </c>
      <c r="T330" s="7">
        <v>0</v>
      </c>
      <c r="U330" s="7">
        <v>0</v>
      </c>
      <c r="V330" s="7">
        <v>0</v>
      </c>
      <c r="W330" s="7">
        <v>0</v>
      </c>
      <c r="X330" s="7">
        <v>0</v>
      </c>
      <c r="Y330" s="7">
        <v>0</v>
      </c>
      <c r="Z330" s="7">
        <v>0</v>
      </c>
      <c r="AA330" s="7">
        <v>0</v>
      </c>
      <c r="AB330" s="7">
        <v>0</v>
      </c>
      <c r="AC330" s="7">
        <v>0</v>
      </c>
      <c r="AD330" s="7">
        <v>0</v>
      </c>
      <c r="AE330" s="7">
        <v>0</v>
      </c>
      <c r="AF330" s="7">
        <v>0</v>
      </c>
      <c r="AG330" s="7">
        <v>0</v>
      </c>
      <c r="AH330" s="7">
        <v>0</v>
      </c>
      <c r="AI330" s="7">
        <v>0</v>
      </c>
      <c r="AJ330" s="7">
        <v>0</v>
      </c>
      <c r="AK330" s="7">
        <v>0</v>
      </c>
      <c r="AL330" s="7">
        <v>0</v>
      </c>
      <c r="AM330" s="7">
        <v>0</v>
      </c>
      <c r="AN330" s="7">
        <v>0</v>
      </c>
      <c r="AO330" s="7">
        <v>0</v>
      </c>
      <c r="AP330" s="7">
        <v>0</v>
      </c>
      <c r="AQ330" s="7">
        <v>0</v>
      </c>
      <c r="AR330" s="7">
        <v>0</v>
      </c>
      <c r="AS330" s="7">
        <v>0</v>
      </c>
      <c r="AT330" s="7">
        <v>0</v>
      </c>
      <c r="AU330" s="7">
        <v>0</v>
      </c>
      <c r="AV330" s="7">
        <v>0</v>
      </c>
      <c r="AW330" s="7">
        <v>0</v>
      </c>
      <c r="AX330" s="7">
        <v>0</v>
      </c>
      <c r="AY330" s="7">
        <v>0</v>
      </c>
      <c r="AZ330" s="7">
        <v>0</v>
      </c>
      <c r="BA330" s="7">
        <v>0</v>
      </c>
      <c r="BB330" s="7">
        <v>0</v>
      </c>
      <c r="BC330" s="7">
        <v>0</v>
      </c>
      <c r="BD330" s="7">
        <v>0</v>
      </c>
      <c r="BE330" s="7">
        <v>0</v>
      </c>
      <c r="BF330" s="7">
        <v>0</v>
      </c>
      <c r="BG330" s="7">
        <v>0</v>
      </c>
      <c r="BH330" s="7">
        <v>0</v>
      </c>
      <c r="BI330" s="7">
        <v>0</v>
      </c>
      <c r="BJ330" s="7">
        <v>0</v>
      </c>
    </row>
    <row r="331" spans="1:62" x14ac:dyDescent="0.35">
      <c r="A331" s="38" t="s">
        <v>1472</v>
      </c>
      <c r="B331" s="38" t="s">
        <v>2126</v>
      </c>
      <c r="C331" s="38">
        <v>325</v>
      </c>
      <c r="D331" s="38" t="s">
        <v>2127</v>
      </c>
      <c r="E331" s="38" t="s">
        <v>1636</v>
      </c>
      <c r="F331" s="38" t="s">
        <v>596</v>
      </c>
      <c r="G331" s="38" t="s">
        <v>472</v>
      </c>
      <c r="H331" s="38">
        <v>0</v>
      </c>
      <c r="I331" s="39">
        <v>0</v>
      </c>
      <c r="J331" s="38">
        <v>0</v>
      </c>
      <c r="K331" s="38">
        <v>0</v>
      </c>
      <c r="L331" s="39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7">
        <v>0</v>
      </c>
      <c r="U331" s="7">
        <v>0</v>
      </c>
      <c r="V331" s="7">
        <v>0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7">
        <v>0</v>
      </c>
      <c r="AK331" s="7">
        <v>0</v>
      </c>
      <c r="AL331" s="7">
        <v>0</v>
      </c>
      <c r="AM331" s="7">
        <v>0</v>
      </c>
      <c r="AN331" s="7">
        <v>0</v>
      </c>
      <c r="AO331" s="7">
        <v>0</v>
      </c>
      <c r="AP331" s="7">
        <v>0</v>
      </c>
      <c r="AQ331" s="7">
        <v>0</v>
      </c>
      <c r="AR331" s="7">
        <v>0</v>
      </c>
      <c r="AS331" s="7">
        <v>0</v>
      </c>
      <c r="AT331" s="7">
        <v>0</v>
      </c>
      <c r="AU331" s="7">
        <v>0</v>
      </c>
      <c r="AV331" s="7">
        <v>0</v>
      </c>
      <c r="AW331" s="7">
        <v>0</v>
      </c>
      <c r="AX331" s="7">
        <v>0</v>
      </c>
      <c r="AY331" s="7">
        <v>0</v>
      </c>
      <c r="AZ331" s="7">
        <v>0</v>
      </c>
      <c r="BA331" s="7">
        <v>0</v>
      </c>
      <c r="BB331" s="7">
        <v>0</v>
      </c>
      <c r="BC331" s="7">
        <v>0</v>
      </c>
      <c r="BD331" s="7">
        <v>0</v>
      </c>
      <c r="BE331" s="7">
        <v>0</v>
      </c>
      <c r="BF331" s="7">
        <v>0</v>
      </c>
      <c r="BG331" s="7">
        <v>0</v>
      </c>
      <c r="BH331" s="7">
        <v>0</v>
      </c>
      <c r="BI331" s="7">
        <v>0</v>
      </c>
      <c r="BJ331" s="7">
        <v>0</v>
      </c>
    </row>
    <row r="332" spans="1:62" x14ac:dyDescent="0.35">
      <c r="A332" s="38" t="s">
        <v>2128</v>
      </c>
      <c r="B332" s="38" t="s">
        <v>2129</v>
      </c>
      <c r="C332" s="38">
        <v>326</v>
      </c>
      <c r="D332" s="38" t="s">
        <v>2130</v>
      </c>
      <c r="E332" s="38" t="s">
        <v>1636</v>
      </c>
      <c r="F332" s="38" t="s">
        <v>596</v>
      </c>
      <c r="G332" s="38" t="s">
        <v>472</v>
      </c>
      <c r="H332" s="38">
        <v>0</v>
      </c>
      <c r="I332" s="39">
        <v>0</v>
      </c>
      <c r="J332" s="38">
        <v>0</v>
      </c>
      <c r="K332" s="38">
        <v>0</v>
      </c>
      <c r="L332" s="39">
        <v>0</v>
      </c>
      <c r="M332" s="7">
        <v>0</v>
      </c>
      <c r="N332" s="7">
        <v>0</v>
      </c>
      <c r="O332" s="7">
        <v>0</v>
      </c>
      <c r="P332" s="7">
        <v>0</v>
      </c>
      <c r="Q332" s="7">
        <v>0</v>
      </c>
      <c r="R332" s="7">
        <v>0</v>
      </c>
      <c r="S332" s="7">
        <v>0</v>
      </c>
      <c r="T332" s="7">
        <v>0</v>
      </c>
      <c r="U332" s="7">
        <v>0</v>
      </c>
      <c r="V332" s="7">
        <v>0</v>
      </c>
      <c r="W332" s="7">
        <v>0</v>
      </c>
      <c r="X332" s="7">
        <v>0</v>
      </c>
      <c r="Y332" s="7">
        <v>0</v>
      </c>
      <c r="Z332" s="7">
        <v>0</v>
      </c>
      <c r="AA332" s="7">
        <v>0</v>
      </c>
      <c r="AB332" s="7">
        <v>0</v>
      </c>
      <c r="AC332" s="7">
        <v>0</v>
      </c>
      <c r="AD332" s="7">
        <v>0</v>
      </c>
      <c r="AE332" s="7">
        <v>0</v>
      </c>
      <c r="AF332" s="7">
        <v>0</v>
      </c>
      <c r="AG332" s="7">
        <v>0</v>
      </c>
      <c r="AH332" s="7">
        <v>0</v>
      </c>
      <c r="AI332" s="7">
        <v>0</v>
      </c>
      <c r="AJ332" s="7">
        <v>0</v>
      </c>
      <c r="AK332" s="7">
        <v>0</v>
      </c>
      <c r="AL332" s="7">
        <v>0</v>
      </c>
      <c r="AM332" s="7">
        <v>0</v>
      </c>
      <c r="AN332" s="7">
        <v>0</v>
      </c>
      <c r="AO332" s="7">
        <v>0</v>
      </c>
      <c r="AP332" s="7">
        <v>0</v>
      </c>
      <c r="AQ332" s="7">
        <v>0</v>
      </c>
      <c r="AR332" s="7">
        <v>0</v>
      </c>
      <c r="AS332" s="7">
        <v>0</v>
      </c>
      <c r="AT332" s="7">
        <v>0</v>
      </c>
      <c r="AU332" s="7">
        <v>0</v>
      </c>
      <c r="AV332" s="7">
        <v>0</v>
      </c>
      <c r="AW332" s="7">
        <v>0</v>
      </c>
      <c r="AX332" s="7">
        <v>0</v>
      </c>
      <c r="AY332" s="7">
        <v>0</v>
      </c>
      <c r="AZ332" s="7">
        <v>0</v>
      </c>
      <c r="BA332" s="7">
        <v>0</v>
      </c>
      <c r="BB332" s="7">
        <v>0</v>
      </c>
      <c r="BC332" s="7">
        <v>0</v>
      </c>
      <c r="BD332" s="7">
        <v>0</v>
      </c>
      <c r="BE332" s="7">
        <v>0</v>
      </c>
      <c r="BF332" s="7">
        <v>0</v>
      </c>
      <c r="BG332" s="7">
        <v>0</v>
      </c>
      <c r="BH332" s="7">
        <v>0</v>
      </c>
      <c r="BI332" s="7">
        <v>0</v>
      </c>
      <c r="BJ332" s="7">
        <v>0</v>
      </c>
    </row>
    <row r="333" spans="1:62" x14ac:dyDescent="0.35">
      <c r="A333" s="42" t="s">
        <v>2131</v>
      </c>
      <c r="B333" s="42" t="s">
        <v>2132</v>
      </c>
      <c r="C333" s="42">
        <v>329</v>
      </c>
      <c r="D333" s="42" t="s">
        <v>2133</v>
      </c>
      <c r="E333" s="42" t="s">
        <v>1707</v>
      </c>
      <c r="F333" s="42" t="s">
        <v>611</v>
      </c>
      <c r="G333" s="42" t="s">
        <v>480</v>
      </c>
      <c r="H333" s="42">
        <v>0</v>
      </c>
      <c r="I333" s="43">
        <v>0</v>
      </c>
      <c r="J333" s="42">
        <v>0</v>
      </c>
      <c r="K333" s="42">
        <v>0</v>
      </c>
      <c r="L333" s="43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7">
        <v>0</v>
      </c>
      <c r="U333" s="7">
        <v>0</v>
      </c>
      <c r="V333" s="7">
        <v>0</v>
      </c>
      <c r="W333" s="7">
        <v>0</v>
      </c>
      <c r="X333" s="7">
        <v>0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7">
        <v>0</v>
      </c>
      <c r="AK333" s="7">
        <v>0</v>
      </c>
      <c r="AL333" s="7">
        <v>0</v>
      </c>
      <c r="AM333" s="7">
        <v>0</v>
      </c>
      <c r="AN333" s="7">
        <v>0</v>
      </c>
      <c r="AO333" s="7">
        <v>0</v>
      </c>
      <c r="AP333" s="7">
        <v>0</v>
      </c>
      <c r="AQ333" s="7">
        <v>0</v>
      </c>
      <c r="AR333" s="7">
        <v>0</v>
      </c>
      <c r="AS333" s="7">
        <v>0</v>
      </c>
      <c r="AT333" s="7">
        <v>0</v>
      </c>
      <c r="AU333" s="7">
        <v>0</v>
      </c>
      <c r="AV333" s="7">
        <v>0</v>
      </c>
      <c r="AW333" s="7">
        <v>0</v>
      </c>
      <c r="AX333" s="7">
        <v>0</v>
      </c>
      <c r="AY333" s="7">
        <v>0</v>
      </c>
      <c r="AZ333" s="7">
        <v>0</v>
      </c>
      <c r="BA333" s="7">
        <v>0</v>
      </c>
      <c r="BB333" s="7">
        <v>0</v>
      </c>
      <c r="BC333" s="7">
        <v>0</v>
      </c>
      <c r="BD333" s="7">
        <v>0</v>
      </c>
      <c r="BE333" s="7">
        <v>0</v>
      </c>
      <c r="BF333" s="7">
        <v>0</v>
      </c>
      <c r="BG333" s="7">
        <v>0</v>
      </c>
      <c r="BH333" s="7">
        <v>0</v>
      </c>
      <c r="BI333" s="7">
        <v>0</v>
      </c>
      <c r="BJ333" s="7">
        <v>0</v>
      </c>
    </row>
    <row r="334" spans="1:62" x14ac:dyDescent="0.35">
      <c r="A334" s="32" t="s">
        <v>2134</v>
      </c>
      <c r="B334" s="32" t="s">
        <v>2135</v>
      </c>
      <c r="C334" s="32">
        <v>330</v>
      </c>
      <c r="D334" s="32" t="s">
        <v>2136</v>
      </c>
      <c r="E334" s="32"/>
      <c r="F334" s="32" t="s">
        <v>260</v>
      </c>
      <c r="G334" s="32" t="s">
        <v>260</v>
      </c>
      <c r="H334" s="32">
        <v>0</v>
      </c>
      <c r="I334" s="33">
        <v>0</v>
      </c>
      <c r="J334" s="32">
        <v>0</v>
      </c>
      <c r="K334" s="32">
        <v>0</v>
      </c>
      <c r="L334" s="33">
        <v>0</v>
      </c>
      <c r="M334" s="7">
        <v>8.2202999999999996E-4</v>
      </c>
      <c r="N334" s="7">
        <v>1.6440599999999999E-3</v>
      </c>
      <c r="O334" s="7">
        <v>0</v>
      </c>
      <c r="P334" s="7">
        <v>0</v>
      </c>
      <c r="Q334" s="7">
        <v>0</v>
      </c>
      <c r="R334" s="7">
        <v>0</v>
      </c>
      <c r="S334" s="7">
        <v>0</v>
      </c>
      <c r="T334" s="7">
        <v>0</v>
      </c>
      <c r="U334" s="7">
        <v>0</v>
      </c>
      <c r="V334" s="7">
        <v>0</v>
      </c>
      <c r="W334" s="7">
        <v>0</v>
      </c>
      <c r="X334" s="7">
        <v>0</v>
      </c>
      <c r="Y334" s="7">
        <v>0</v>
      </c>
      <c r="Z334" s="7">
        <v>0</v>
      </c>
      <c r="AA334" s="7">
        <v>0</v>
      </c>
      <c r="AB334" s="7">
        <v>0</v>
      </c>
      <c r="AC334" s="7">
        <v>0</v>
      </c>
      <c r="AD334" s="7">
        <v>0</v>
      </c>
      <c r="AE334" s="7">
        <v>0</v>
      </c>
      <c r="AF334" s="7">
        <v>0</v>
      </c>
      <c r="AG334" s="7">
        <v>0</v>
      </c>
      <c r="AH334" s="7">
        <v>0</v>
      </c>
      <c r="AI334" s="7">
        <v>0</v>
      </c>
      <c r="AJ334" s="7">
        <v>0</v>
      </c>
      <c r="AK334" s="7">
        <v>0</v>
      </c>
      <c r="AL334" s="7">
        <v>0</v>
      </c>
      <c r="AM334" s="7">
        <v>0</v>
      </c>
      <c r="AN334" s="7">
        <v>0</v>
      </c>
      <c r="AO334" s="7">
        <v>0</v>
      </c>
      <c r="AP334" s="7">
        <v>0</v>
      </c>
      <c r="AQ334" s="7">
        <v>0</v>
      </c>
      <c r="AR334" s="7">
        <v>0</v>
      </c>
      <c r="AS334" s="7">
        <v>0</v>
      </c>
      <c r="AT334" s="7">
        <v>0</v>
      </c>
      <c r="AU334" s="7">
        <v>0</v>
      </c>
      <c r="AV334" s="7">
        <v>0</v>
      </c>
      <c r="AW334" s="7">
        <v>0</v>
      </c>
      <c r="AX334" s="7">
        <v>0</v>
      </c>
      <c r="AY334" s="7">
        <v>0</v>
      </c>
      <c r="AZ334" s="7">
        <v>0</v>
      </c>
      <c r="BA334" s="7">
        <v>0</v>
      </c>
      <c r="BB334" s="7">
        <v>0</v>
      </c>
      <c r="BC334" s="7">
        <v>0</v>
      </c>
      <c r="BD334" s="7">
        <v>0</v>
      </c>
      <c r="BE334" s="7">
        <v>0</v>
      </c>
      <c r="BF334" s="7">
        <v>0</v>
      </c>
      <c r="BG334" s="7">
        <v>0</v>
      </c>
      <c r="BH334" s="7">
        <v>0</v>
      </c>
      <c r="BI334" s="7">
        <v>0</v>
      </c>
      <c r="BJ334" s="7">
        <v>0</v>
      </c>
    </row>
    <row r="335" spans="1:62" x14ac:dyDescent="0.35">
      <c r="A335" s="32" t="s">
        <v>2137</v>
      </c>
      <c r="B335" s="32" t="s">
        <v>2138</v>
      </c>
      <c r="C335" s="32">
        <v>335</v>
      </c>
      <c r="D335" s="32" t="s">
        <v>2139</v>
      </c>
      <c r="E335" s="32" t="s">
        <v>1636</v>
      </c>
      <c r="F335" s="32" t="s">
        <v>260</v>
      </c>
      <c r="G335" s="32" t="s">
        <v>260</v>
      </c>
      <c r="H335" s="32">
        <v>0</v>
      </c>
      <c r="I335" s="33">
        <v>0</v>
      </c>
      <c r="J335" s="32">
        <v>0</v>
      </c>
      <c r="K335" s="32">
        <v>0</v>
      </c>
      <c r="L335" s="33">
        <v>0</v>
      </c>
      <c r="M335" s="7">
        <v>7.0999999999999998E-7</v>
      </c>
      <c r="N335" s="7">
        <v>1.42E-6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7">
        <v>0</v>
      </c>
      <c r="U335" s="7">
        <v>0</v>
      </c>
      <c r="V335" s="7">
        <v>0</v>
      </c>
      <c r="W335" s="7">
        <v>0</v>
      </c>
      <c r="X335" s="7">
        <v>0</v>
      </c>
      <c r="Y335" s="7">
        <v>0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7">
        <v>0</v>
      </c>
      <c r="AK335" s="7">
        <v>0</v>
      </c>
      <c r="AL335" s="7">
        <v>0</v>
      </c>
      <c r="AM335" s="7">
        <v>0</v>
      </c>
      <c r="AN335" s="7">
        <v>0</v>
      </c>
      <c r="AO335" s="7">
        <v>0</v>
      </c>
      <c r="AP335" s="7">
        <v>0</v>
      </c>
      <c r="AQ335" s="7">
        <v>0</v>
      </c>
      <c r="AR335" s="7">
        <v>0</v>
      </c>
      <c r="AS335" s="7">
        <v>0</v>
      </c>
      <c r="AT335" s="7">
        <v>0</v>
      </c>
      <c r="AU335" s="7">
        <v>0</v>
      </c>
      <c r="AV335" s="7">
        <v>0</v>
      </c>
      <c r="AW335" s="7">
        <v>0</v>
      </c>
      <c r="AX335" s="7">
        <v>0</v>
      </c>
      <c r="AY335" s="7">
        <v>0</v>
      </c>
      <c r="AZ335" s="7">
        <v>0</v>
      </c>
      <c r="BA335" s="7">
        <v>0</v>
      </c>
      <c r="BB335" s="7">
        <v>0</v>
      </c>
      <c r="BC335" s="7">
        <v>0</v>
      </c>
      <c r="BD335" s="7">
        <v>0</v>
      </c>
      <c r="BE335" s="7">
        <v>0</v>
      </c>
      <c r="BF335" s="7">
        <v>0</v>
      </c>
      <c r="BG335" s="7">
        <v>0</v>
      </c>
      <c r="BH335" s="7">
        <v>0</v>
      </c>
      <c r="BI335" s="7">
        <v>0</v>
      </c>
      <c r="BJ335" s="7">
        <v>0</v>
      </c>
    </row>
    <row r="336" spans="1:62" x14ac:dyDescent="0.35">
      <c r="A336" s="36" t="s">
        <v>2140</v>
      </c>
      <c r="B336" s="36" t="s">
        <v>2141</v>
      </c>
      <c r="C336" s="36">
        <v>336</v>
      </c>
      <c r="D336" s="36" t="s">
        <v>2142</v>
      </c>
      <c r="E336" s="36" t="s">
        <v>1636</v>
      </c>
      <c r="F336" s="36" t="s">
        <v>421</v>
      </c>
      <c r="G336" s="36" t="s">
        <v>421</v>
      </c>
      <c r="H336" s="36">
        <v>0</v>
      </c>
      <c r="I336" s="37">
        <v>0</v>
      </c>
      <c r="J336" s="36">
        <v>0</v>
      </c>
      <c r="K336" s="36">
        <v>0</v>
      </c>
      <c r="L336" s="37">
        <v>0</v>
      </c>
      <c r="M336" s="7">
        <v>7.0999999999999998E-7</v>
      </c>
      <c r="N336" s="7">
        <v>1.42E-6</v>
      </c>
      <c r="O336" s="7">
        <v>0</v>
      </c>
      <c r="P336" s="7">
        <v>0</v>
      </c>
      <c r="Q336" s="7">
        <v>0</v>
      </c>
      <c r="R336" s="7">
        <v>0</v>
      </c>
      <c r="S336" s="7">
        <v>0</v>
      </c>
      <c r="T336" s="7">
        <v>0</v>
      </c>
      <c r="U336" s="7">
        <v>0</v>
      </c>
      <c r="V336" s="7">
        <v>0</v>
      </c>
      <c r="W336" s="7">
        <v>0</v>
      </c>
      <c r="X336" s="7">
        <v>0</v>
      </c>
      <c r="Y336" s="7">
        <v>0</v>
      </c>
      <c r="Z336" s="7">
        <v>0</v>
      </c>
      <c r="AA336" s="7">
        <v>0</v>
      </c>
      <c r="AB336" s="7">
        <v>0</v>
      </c>
      <c r="AC336" s="7">
        <v>0</v>
      </c>
      <c r="AD336" s="7">
        <v>0</v>
      </c>
      <c r="AE336" s="7">
        <v>0</v>
      </c>
      <c r="AF336" s="7">
        <v>0</v>
      </c>
      <c r="AG336" s="7">
        <v>0</v>
      </c>
      <c r="AH336" s="7">
        <v>0</v>
      </c>
      <c r="AI336" s="7">
        <v>0</v>
      </c>
      <c r="AJ336" s="7">
        <v>0</v>
      </c>
      <c r="AK336" s="7">
        <v>0</v>
      </c>
      <c r="AL336" s="7">
        <v>0</v>
      </c>
      <c r="AM336" s="7">
        <v>0</v>
      </c>
      <c r="AN336" s="7">
        <v>0</v>
      </c>
      <c r="AO336" s="7">
        <v>0</v>
      </c>
      <c r="AP336" s="7">
        <v>0</v>
      </c>
      <c r="AQ336" s="7">
        <v>0</v>
      </c>
      <c r="AR336" s="7">
        <v>0</v>
      </c>
      <c r="AS336" s="7">
        <v>0</v>
      </c>
      <c r="AT336" s="7">
        <v>0</v>
      </c>
      <c r="AU336" s="7">
        <v>0</v>
      </c>
      <c r="AV336" s="7">
        <v>0</v>
      </c>
      <c r="AW336" s="7">
        <v>0</v>
      </c>
      <c r="AX336" s="7">
        <v>0</v>
      </c>
      <c r="AY336" s="7">
        <v>0</v>
      </c>
      <c r="AZ336" s="7">
        <v>0</v>
      </c>
      <c r="BA336" s="7">
        <v>0</v>
      </c>
      <c r="BB336" s="7">
        <v>0</v>
      </c>
      <c r="BC336" s="7">
        <v>0</v>
      </c>
      <c r="BD336" s="7">
        <v>0</v>
      </c>
      <c r="BE336" s="7">
        <v>0</v>
      </c>
      <c r="BF336" s="7">
        <v>0</v>
      </c>
      <c r="BG336" s="7">
        <v>0</v>
      </c>
      <c r="BH336" s="7">
        <v>0</v>
      </c>
      <c r="BI336" s="7">
        <v>0</v>
      </c>
      <c r="BJ336" s="7">
        <v>0</v>
      </c>
    </row>
    <row r="337" spans="1:62" x14ac:dyDescent="0.35">
      <c r="A337" s="36" t="s">
        <v>2143</v>
      </c>
      <c r="B337" s="36" t="s">
        <v>2144</v>
      </c>
      <c r="C337" s="36">
        <v>337</v>
      </c>
      <c r="D337" s="36" t="s">
        <v>2145</v>
      </c>
      <c r="E337" s="36" t="s">
        <v>1636</v>
      </c>
      <c r="F337" s="36" t="s">
        <v>421</v>
      </c>
      <c r="G337" s="36" t="s">
        <v>421</v>
      </c>
      <c r="H337" s="36">
        <v>0</v>
      </c>
      <c r="I337" s="37">
        <v>0</v>
      </c>
      <c r="J337" s="36">
        <v>0</v>
      </c>
      <c r="K337" s="36">
        <v>0</v>
      </c>
      <c r="L337" s="3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7">
        <v>0</v>
      </c>
      <c r="U337" s="7">
        <v>0</v>
      </c>
      <c r="V337" s="7">
        <v>0</v>
      </c>
      <c r="W337" s="7">
        <v>0</v>
      </c>
      <c r="X337" s="7">
        <v>0</v>
      </c>
      <c r="Y337" s="7">
        <v>0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7">
        <v>0</v>
      </c>
      <c r="AK337" s="7">
        <v>0</v>
      </c>
      <c r="AL337" s="7">
        <v>0</v>
      </c>
      <c r="AM337" s="7">
        <v>0</v>
      </c>
      <c r="AN337" s="7">
        <v>0</v>
      </c>
      <c r="AO337" s="7">
        <v>0</v>
      </c>
      <c r="AP337" s="7">
        <v>0</v>
      </c>
      <c r="AQ337" s="7">
        <v>0</v>
      </c>
      <c r="AR337" s="7">
        <v>0</v>
      </c>
      <c r="AS337" s="7">
        <v>0</v>
      </c>
      <c r="AT337" s="7">
        <v>0</v>
      </c>
      <c r="AU337" s="7">
        <v>0</v>
      </c>
      <c r="AV337" s="7">
        <v>0</v>
      </c>
      <c r="AW337" s="7">
        <v>0</v>
      </c>
      <c r="AX337" s="7">
        <v>0</v>
      </c>
      <c r="AY337" s="7">
        <v>0</v>
      </c>
      <c r="AZ337" s="7">
        <v>0</v>
      </c>
      <c r="BA337" s="7">
        <v>0</v>
      </c>
      <c r="BB337" s="7">
        <v>0</v>
      </c>
      <c r="BC337" s="7">
        <v>0</v>
      </c>
      <c r="BD337" s="7">
        <v>0</v>
      </c>
      <c r="BE337" s="7">
        <v>0</v>
      </c>
      <c r="BF337" s="7">
        <v>0</v>
      </c>
      <c r="BG337" s="7">
        <v>0</v>
      </c>
      <c r="BH337" s="7">
        <v>0</v>
      </c>
      <c r="BI337" s="7">
        <v>0</v>
      </c>
      <c r="BJ337" s="7">
        <v>0</v>
      </c>
    </row>
    <row r="338" spans="1:62" x14ac:dyDescent="0.35">
      <c r="A338" s="38" t="s">
        <v>2146</v>
      </c>
      <c r="B338" s="38" t="s">
        <v>2147</v>
      </c>
      <c r="C338" s="38">
        <v>340</v>
      </c>
      <c r="D338" s="38" t="s">
        <v>2148</v>
      </c>
      <c r="E338" s="38" t="s">
        <v>1636</v>
      </c>
      <c r="F338" s="38" t="s">
        <v>476</v>
      </c>
      <c r="G338" s="38" t="s">
        <v>476</v>
      </c>
      <c r="H338" s="38">
        <v>0</v>
      </c>
      <c r="I338" s="39">
        <v>0</v>
      </c>
      <c r="J338" s="38">
        <v>0</v>
      </c>
      <c r="K338" s="38">
        <v>0</v>
      </c>
      <c r="L338" s="39">
        <v>0</v>
      </c>
      <c r="M338" s="7">
        <v>0</v>
      </c>
      <c r="N338" s="7">
        <v>0</v>
      </c>
      <c r="O338" s="7">
        <v>0</v>
      </c>
      <c r="P338" s="7">
        <v>0</v>
      </c>
      <c r="Q338" s="7">
        <v>0</v>
      </c>
      <c r="R338" s="7">
        <v>0</v>
      </c>
      <c r="S338" s="7">
        <v>0</v>
      </c>
      <c r="T338" s="7">
        <v>0</v>
      </c>
      <c r="U338" s="7">
        <v>0</v>
      </c>
      <c r="V338" s="7">
        <v>0</v>
      </c>
      <c r="W338" s="7">
        <v>0</v>
      </c>
      <c r="X338" s="7">
        <v>0</v>
      </c>
      <c r="Y338" s="7">
        <v>0</v>
      </c>
      <c r="Z338" s="7">
        <v>0</v>
      </c>
      <c r="AA338" s="7">
        <v>0</v>
      </c>
      <c r="AB338" s="7">
        <v>0</v>
      </c>
      <c r="AC338" s="7">
        <v>0</v>
      </c>
      <c r="AD338" s="7">
        <v>0</v>
      </c>
      <c r="AE338" s="7">
        <v>0</v>
      </c>
      <c r="AF338" s="7">
        <v>0</v>
      </c>
      <c r="AG338" s="7">
        <v>0</v>
      </c>
      <c r="AH338" s="7">
        <v>0</v>
      </c>
      <c r="AI338" s="7">
        <v>0</v>
      </c>
      <c r="AJ338" s="7">
        <v>0</v>
      </c>
      <c r="AK338" s="7">
        <v>0</v>
      </c>
      <c r="AL338" s="7">
        <v>0</v>
      </c>
      <c r="AM338" s="7">
        <v>0</v>
      </c>
      <c r="AN338" s="7">
        <v>0</v>
      </c>
      <c r="AO338" s="7">
        <v>0</v>
      </c>
      <c r="AP338" s="7">
        <v>0</v>
      </c>
      <c r="AQ338" s="7">
        <v>0</v>
      </c>
      <c r="AR338" s="7">
        <v>0</v>
      </c>
      <c r="AS338" s="7">
        <v>0</v>
      </c>
      <c r="AT338" s="7">
        <v>0</v>
      </c>
      <c r="AU338" s="7">
        <v>0</v>
      </c>
      <c r="AV338" s="7">
        <v>0</v>
      </c>
      <c r="AW338" s="7">
        <v>0</v>
      </c>
      <c r="AX338" s="7">
        <v>0</v>
      </c>
      <c r="AY338" s="7">
        <v>0</v>
      </c>
      <c r="AZ338" s="7">
        <v>0</v>
      </c>
      <c r="BA338" s="7">
        <v>0</v>
      </c>
      <c r="BB338" s="7">
        <v>0</v>
      </c>
      <c r="BC338" s="7">
        <v>0</v>
      </c>
      <c r="BD338" s="7">
        <v>0</v>
      </c>
      <c r="BE338" s="7">
        <v>0</v>
      </c>
      <c r="BF338" s="7">
        <v>0</v>
      </c>
      <c r="BG338" s="7">
        <v>0</v>
      </c>
      <c r="BH338" s="7">
        <v>0</v>
      </c>
      <c r="BI338" s="7">
        <v>0</v>
      </c>
      <c r="BJ338" s="7">
        <v>0</v>
      </c>
    </row>
    <row r="339" spans="1:62" x14ac:dyDescent="0.35">
      <c r="A339" s="38" t="s">
        <v>2149</v>
      </c>
      <c r="B339" s="38" t="s">
        <v>2150</v>
      </c>
      <c r="C339" s="38">
        <v>341</v>
      </c>
      <c r="D339" s="38" t="s">
        <v>2151</v>
      </c>
      <c r="E339" s="38" t="s">
        <v>1636</v>
      </c>
      <c r="F339" s="38" t="s">
        <v>476</v>
      </c>
      <c r="G339" s="38" t="s">
        <v>476</v>
      </c>
      <c r="H339" s="38">
        <v>0</v>
      </c>
      <c r="I339" s="39">
        <v>0</v>
      </c>
      <c r="J339" s="38">
        <v>0</v>
      </c>
      <c r="K339" s="38">
        <v>0</v>
      </c>
      <c r="L339" s="39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7">
        <v>0</v>
      </c>
      <c r="U339" s="7">
        <v>0</v>
      </c>
      <c r="V339" s="7">
        <v>0</v>
      </c>
      <c r="W339" s="7">
        <v>0</v>
      </c>
      <c r="X339" s="7">
        <v>0</v>
      </c>
      <c r="Y339" s="7">
        <v>0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7">
        <v>0</v>
      </c>
      <c r="AK339" s="7">
        <v>0</v>
      </c>
      <c r="AL339" s="7">
        <v>0</v>
      </c>
      <c r="AM339" s="7">
        <v>0</v>
      </c>
      <c r="AN339" s="7">
        <v>0</v>
      </c>
      <c r="AO339" s="7">
        <v>0</v>
      </c>
      <c r="AP339" s="7">
        <v>0</v>
      </c>
      <c r="AQ339" s="7">
        <v>0</v>
      </c>
      <c r="AR339" s="7">
        <v>0</v>
      </c>
      <c r="AS339" s="7">
        <v>0</v>
      </c>
      <c r="AT339" s="7">
        <v>0</v>
      </c>
      <c r="AU339" s="7">
        <v>0</v>
      </c>
      <c r="AV339" s="7">
        <v>0</v>
      </c>
      <c r="AW339" s="7">
        <v>0</v>
      </c>
      <c r="AX339" s="7">
        <v>0</v>
      </c>
      <c r="AY339" s="7">
        <v>0</v>
      </c>
      <c r="AZ339" s="7">
        <v>0</v>
      </c>
      <c r="BA339" s="7">
        <v>0</v>
      </c>
      <c r="BB339" s="7">
        <v>0</v>
      </c>
      <c r="BC339" s="7">
        <v>0</v>
      </c>
      <c r="BD339" s="7">
        <v>0</v>
      </c>
      <c r="BE339" s="7">
        <v>0</v>
      </c>
      <c r="BF339" s="7">
        <v>0</v>
      </c>
      <c r="BG339" s="7">
        <v>0</v>
      </c>
      <c r="BH339" s="7">
        <v>0</v>
      </c>
      <c r="BI339" s="7">
        <v>0</v>
      </c>
      <c r="BJ339" s="7">
        <v>0</v>
      </c>
    </row>
    <row r="340" spans="1:62" x14ac:dyDescent="0.35">
      <c r="A340" s="38" t="s">
        <v>2152</v>
      </c>
      <c r="B340" s="38" t="s">
        <v>2153</v>
      </c>
      <c r="C340" s="38">
        <v>342</v>
      </c>
      <c r="D340" s="38" t="s">
        <v>2154</v>
      </c>
      <c r="E340" s="38" t="s">
        <v>1636</v>
      </c>
      <c r="F340" s="38" t="s">
        <v>476</v>
      </c>
      <c r="G340" s="38" t="s">
        <v>476</v>
      </c>
      <c r="H340" s="38">
        <v>0</v>
      </c>
      <c r="I340" s="39">
        <v>0</v>
      </c>
      <c r="J340" s="38">
        <v>0</v>
      </c>
      <c r="K340" s="38">
        <v>0</v>
      </c>
      <c r="L340" s="39">
        <v>0</v>
      </c>
      <c r="M340" s="7">
        <v>0</v>
      </c>
      <c r="N340" s="7">
        <v>0</v>
      </c>
      <c r="O340" s="7">
        <v>0</v>
      </c>
      <c r="P340" s="7">
        <v>0</v>
      </c>
      <c r="Q340" s="7">
        <v>0</v>
      </c>
      <c r="R340" s="7">
        <v>0</v>
      </c>
      <c r="S340" s="7">
        <v>0</v>
      </c>
      <c r="T340" s="7">
        <v>0</v>
      </c>
      <c r="U340" s="7">
        <v>0</v>
      </c>
      <c r="V340" s="7">
        <v>0</v>
      </c>
      <c r="W340" s="7">
        <v>0</v>
      </c>
      <c r="X340" s="7">
        <v>0</v>
      </c>
      <c r="Y340" s="7">
        <v>0</v>
      </c>
      <c r="Z340" s="7">
        <v>0</v>
      </c>
      <c r="AA340" s="7">
        <v>0</v>
      </c>
      <c r="AB340" s="7">
        <v>0</v>
      </c>
      <c r="AC340" s="7">
        <v>0</v>
      </c>
      <c r="AD340" s="7">
        <v>0</v>
      </c>
      <c r="AE340" s="7">
        <v>0</v>
      </c>
      <c r="AF340" s="7">
        <v>0</v>
      </c>
      <c r="AG340" s="7">
        <v>0</v>
      </c>
      <c r="AH340" s="7">
        <v>0</v>
      </c>
      <c r="AI340" s="7">
        <v>0</v>
      </c>
      <c r="AJ340" s="7">
        <v>0</v>
      </c>
      <c r="AK340" s="7">
        <v>0</v>
      </c>
      <c r="AL340" s="7">
        <v>0</v>
      </c>
      <c r="AM340" s="7">
        <v>0</v>
      </c>
      <c r="AN340" s="7">
        <v>0</v>
      </c>
      <c r="AO340" s="7">
        <v>0</v>
      </c>
      <c r="AP340" s="7">
        <v>0</v>
      </c>
      <c r="AQ340" s="7">
        <v>0</v>
      </c>
      <c r="AR340" s="7">
        <v>0</v>
      </c>
      <c r="AS340" s="7">
        <v>0</v>
      </c>
      <c r="AT340" s="7">
        <v>0</v>
      </c>
      <c r="AU340" s="7">
        <v>0</v>
      </c>
      <c r="AV340" s="7">
        <v>0</v>
      </c>
      <c r="AW340" s="7">
        <v>0</v>
      </c>
      <c r="AX340" s="7">
        <v>0</v>
      </c>
      <c r="AY340" s="7">
        <v>0</v>
      </c>
      <c r="AZ340" s="7">
        <v>0</v>
      </c>
      <c r="BA340" s="7">
        <v>0</v>
      </c>
      <c r="BB340" s="7">
        <v>0</v>
      </c>
      <c r="BC340" s="7">
        <v>0</v>
      </c>
      <c r="BD340" s="7">
        <v>0</v>
      </c>
      <c r="BE340" s="7">
        <v>0</v>
      </c>
      <c r="BF340" s="7">
        <v>0</v>
      </c>
      <c r="BG340" s="7">
        <v>0</v>
      </c>
      <c r="BH340" s="7">
        <v>0</v>
      </c>
      <c r="BI340" s="7">
        <v>0</v>
      </c>
      <c r="BJ340" s="7">
        <v>0</v>
      </c>
    </row>
    <row r="341" spans="1:62" x14ac:dyDescent="0.35">
      <c r="A341" s="38" t="s">
        <v>2155</v>
      </c>
      <c r="B341" s="38" t="s">
        <v>2156</v>
      </c>
      <c r="C341" s="38">
        <v>343</v>
      </c>
      <c r="D341" s="38" t="s">
        <v>2157</v>
      </c>
      <c r="E341" s="38" t="s">
        <v>1636</v>
      </c>
      <c r="F341" s="38" t="s">
        <v>476</v>
      </c>
      <c r="G341" s="38" t="s">
        <v>476</v>
      </c>
      <c r="H341" s="38">
        <v>0</v>
      </c>
      <c r="I341" s="39">
        <v>0</v>
      </c>
      <c r="J341" s="38">
        <v>0</v>
      </c>
      <c r="K341" s="38">
        <v>0</v>
      </c>
      <c r="L341" s="39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7">
        <v>0</v>
      </c>
      <c r="U341" s="7">
        <v>0</v>
      </c>
      <c r="V341" s="7">
        <v>0</v>
      </c>
      <c r="W341" s="7">
        <v>0</v>
      </c>
      <c r="X341" s="7">
        <v>0</v>
      </c>
      <c r="Y341" s="7">
        <v>0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7">
        <v>0</v>
      </c>
      <c r="AK341" s="7">
        <v>0</v>
      </c>
      <c r="AL341" s="7">
        <v>0</v>
      </c>
      <c r="AM341" s="7">
        <v>0</v>
      </c>
      <c r="AN341" s="7">
        <v>0</v>
      </c>
      <c r="AO341" s="7">
        <v>0</v>
      </c>
      <c r="AP341" s="7">
        <v>0</v>
      </c>
      <c r="AQ341" s="7">
        <v>0</v>
      </c>
      <c r="AR341" s="7">
        <v>0</v>
      </c>
      <c r="AS341" s="7">
        <v>0</v>
      </c>
      <c r="AT341" s="7">
        <v>0</v>
      </c>
      <c r="AU341" s="7">
        <v>0</v>
      </c>
      <c r="AV341" s="7">
        <v>0</v>
      </c>
      <c r="AW341" s="7">
        <v>0</v>
      </c>
      <c r="AX341" s="7">
        <v>0</v>
      </c>
      <c r="AY341" s="7">
        <v>0</v>
      </c>
      <c r="AZ341" s="7">
        <v>0</v>
      </c>
      <c r="BA341" s="7">
        <v>0</v>
      </c>
      <c r="BB341" s="7">
        <v>0</v>
      </c>
      <c r="BC341" s="7">
        <v>0</v>
      </c>
      <c r="BD341" s="7">
        <v>0</v>
      </c>
      <c r="BE341" s="7">
        <v>0</v>
      </c>
      <c r="BF341" s="7">
        <v>0</v>
      </c>
      <c r="BG341" s="7">
        <v>0</v>
      </c>
      <c r="BH341" s="7">
        <v>0</v>
      </c>
      <c r="BI341" s="7">
        <v>0</v>
      </c>
      <c r="BJ341" s="7">
        <v>0</v>
      </c>
    </row>
    <row r="342" spans="1:62" x14ac:dyDescent="0.35">
      <c r="A342" s="38" t="s">
        <v>2158</v>
      </c>
      <c r="B342" s="38" t="s">
        <v>2159</v>
      </c>
      <c r="C342" s="38">
        <v>344</v>
      </c>
      <c r="D342" s="38" t="s">
        <v>2160</v>
      </c>
      <c r="E342" s="38" t="s">
        <v>1636</v>
      </c>
      <c r="F342" s="38" t="s">
        <v>476</v>
      </c>
      <c r="G342" s="38" t="s">
        <v>476</v>
      </c>
      <c r="H342" s="38">
        <v>0</v>
      </c>
      <c r="I342" s="39">
        <v>0</v>
      </c>
      <c r="J342" s="38">
        <v>0</v>
      </c>
      <c r="K342" s="38">
        <v>0</v>
      </c>
      <c r="L342" s="39">
        <v>0</v>
      </c>
      <c r="M342" s="7">
        <v>0</v>
      </c>
      <c r="N342" s="7">
        <v>0</v>
      </c>
      <c r="O342" s="7">
        <v>0</v>
      </c>
      <c r="P342" s="7">
        <v>0</v>
      </c>
      <c r="Q342" s="7">
        <v>0</v>
      </c>
      <c r="R342" s="7">
        <v>0</v>
      </c>
      <c r="S342" s="7">
        <v>0</v>
      </c>
      <c r="T342" s="7">
        <v>0</v>
      </c>
      <c r="U342" s="7">
        <v>0</v>
      </c>
      <c r="V342" s="7">
        <v>0</v>
      </c>
      <c r="W342" s="7">
        <v>0</v>
      </c>
      <c r="X342" s="7">
        <v>0</v>
      </c>
      <c r="Y342" s="7">
        <v>0</v>
      </c>
      <c r="Z342" s="7">
        <v>0</v>
      </c>
      <c r="AA342" s="7">
        <v>0</v>
      </c>
      <c r="AB342" s="7">
        <v>0</v>
      </c>
      <c r="AC342" s="7">
        <v>0</v>
      </c>
      <c r="AD342" s="7">
        <v>0</v>
      </c>
      <c r="AE342" s="7">
        <v>0</v>
      </c>
      <c r="AF342" s="7">
        <v>0</v>
      </c>
      <c r="AG342" s="7">
        <v>0</v>
      </c>
      <c r="AH342" s="7">
        <v>0</v>
      </c>
      <c r="AI342" s="7">
        <v>0</v>
      </c>
      <c r="AJ342" s="7">
        <v>0</v>
      </c>
      <c r="AK342" s="7">
        <v>0</v>
      </c>
      <c r="AL342" s="7">
        <v>0</v>
      </c>
      <c r="AM342" s="7">
        <v>0</v>
      </c>
      <c r="AN342" s="7">
        <v>0</v>
      </c>
      <c r="AO342" s="7">
        <v>0</v>
      </c>
      <c r="AP342" s="7">
        <v>0</v>
      </c>
      <c r="AQ342" s="7">
        <v>0</v>
      </c>
      <c r="AR342" s="7">
        <v>0</v>
      </c>
      <c r="AS342" s="7">
        <v>0</v>
      </c>
      <c r="AT342" s="7">
        <v>0</v>
      </c>
      <c r="AU342" s="7">
        <v>0</v>
      </c>
      <c r="AV342" s="7">
        <v>0</v>
      </c>
      <c r="AW342" s="7">
        <v>0</v>
      </c>
      <c r="AX342" s="7">
        <v>0</v>
      </c>
      <c r="AY342" s="7">
        <v>0</v>
      </c>
      <c r="AZ342" s="7">
        <v>0</v>
      </c>
      <c r="BA342" s="7">
        <v>0</v>
      </c>
      <c r="BB342" s="7">
        <v>0</v>
      </c>
      <c r="BC342" s="7">
        <v>0</v>
      </c>
      <c r="BD342" s="7">
        <v>0</v>
      </c>
      <c r="BE342" s="7">
        <v>0</v>
      </c>
      <c r="BF342" s="7">
        <v>0</v>
      </c>
      <c r="BG342" s="7">
        <v>0</v>
      </c>
      <c r="BH342" s="7">
        <v>0</v>
      </c>
      <c r="BI342" s="7">
        <v>0</v>
      </c>
      <c r="BJ342" s="7">
        <v>0</v>
      </c>
    </row>
    <row r="343" spans="1:62" x14ac:dyDescent="0.35">
      <c r="A343" s="44" t="s">
        <v>2161</v>
      </c>
      <c r="B343" s="44" t="s">
        <v>2162</v>
      </c>
      <c r="C343" s="44">
        <v>345</v>
      </c>
      <c r="D343" s="44" t="s">
        <v>2163</v>
      </c>
      <c r="E343" s="44" t="s">
        <v>1651</v>
      </c>
      <c r="F343" s="44" t="s">
        <v>613</v>
      </c>
      <c r="G343" s="44" t="s">
        <v>481</v>
      </c>
      <c r="H343" s="44">
        <v>0</v>
      </c>
      <c r="I343" s="45">
        <v>0</v>
      </c>
      <c r="J343" s="44">
        <v>0</v>
      </c>
      <c r="K343" s="44">
        <v>0</v>
      </c>
      <c r="L343" s="45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7">
        <v>0</v>
      </c>
      <c r="U343" s="7">
        <v>0</v>
      </c>
      <c r="V343" s="7">
        <v>0</v>
      </c>
      <c r="W343" s="7">
        <v>0</v>
      </c>
      <c r="X343" s="7">
        <v>0</v>
      </c>
      <c r="Y343" s="7">
        <v>0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7">
        <v>0</v>
      </c>
      <c r="AK343" s="7">
        <v>0</v>
      </c>
      <c r="AL343" s="7">
        <v>0</v>
      </c>
      <c r="AM343" s="7">
        <v>0</v>
      </c>
      <c r="AN343" s="7">
        <v>0</v>
      </c>
      <c r="AO343" s="7">
        <v>0</v>
      </c>
      <c r="AP343" s="7">
        <v>0</v>
      </c>
      <c r="AQ343" s="7">
        <v>0</v>
      </c>
      <c r="AR343" s="7">
        <v>0</v>
      </c>
      <c r="AS343" s="7">
        <v>0</v>
      </c>
      <c r="AT343" s="7">
        <v>0</v>
      </c>
      <c r="AU343" s="7">
        <v>0</v>
      </c>
      <c r="AV343" s="7">
        <v>0</v>
      </c>
      <c r="AW343" s="7">
        <v>0</v>
      </c>
      <c r="AX343" s="7">
        <v>0</v>
      </c>
      <c r="AY343" s="7">
        <v>0</v>
      </c>
      <c r="AZ343" s="7">
        <v>0</v>
      </c>
      <c r="BA343" s="7">
        <v>0</v>
      </c>
      <c r="BB343" s="7">
        <v>0</v>
      </c>
      <c r="BC343" s="7">
        <v>0</v>
      </c>
      <c r="BD343" s="7">
        <v>0</v>
      </c>
      <c r="BE343" s="7">
        <v>0</v>
      </c>
      <c r="BF343" s="7">
        <v>0</v>
      </c>
      <c r="BG343" s="7">
        <v>0</v>
      </c>
      <c r="BH343" s="7">
        <v>0</v>
      </c>
      <c r="BI343" s="7">
        <v>0</v>
      </c>
      <c r="BJ343" s="7">
        <v>0</v>
      </c>
    </row>
    <row r="344" spans="1:62" x14ac:dyDescent="0.35">
      <c r="A344" s="38" t="s">
        <v>2164</v>
      </c>
      <c r="B344" s="38" t="s">
        <v>2165</v>
      </c>
      <c r="C344" s="38">
        <v>351</v>
      </c>
      <c r="D344" s="38" t="s">
        <v>2166</v>
      </c>
      <c r="E344" s="38" t="s">
        <v>1636</v>
      </c>
      <c r="F344" s="38" t="s">
        <v>606</v>
      </c>
      <c r="G344" s="38" t="s">
        <v>472</v>
      </c>
      <c r="H344" s="38">
        <v>0</v>
      </c>
      <c r="I344" s="39">
        <v>0</v>
      </c>
      <c r="J344" s="38">
        <v>0</v>
      </c>
      <c r="K344" s="38">
        <v>0</v>
      </c>
      <c r="L344" s="39">
        <v>0</v>
      </c>
      <c r="M344" s="7">
        <v>0</v>
      </c>
      <c r="N344" s="7">
        <v>0</v>
      </c>
      <c r="O344" s="7">
        <v>0</v>
      </c>
      <c r="P344" s="7">
        <v>0</v>
      </c>
      <c r="Q344" s="7">
        <v>0</v>
      </c>
      <c r="R344" s="7">
        <v>0</v>
      </c>
      <c r="S344" s="7">
        <v>0</v>
      </c>
      <c r="T344" s="7">
        <v>0</v>
      </c>
      <c r="U344" s="7">
        <v>0</v>
      </c>
      <c r="V344" s="7">
        <v>0</v>
      </c>
      <c r="W344" s="7">
        <v>0</v>
      </c>
      <c r="X344" s="7">
        <v>0</v>
      </c>
      <c r="Y344" s="7">
        <v>0</v>
      </c>
      <c r="Z344" s="7">
        <v>0</v>
      </c>
      <c r="AA344" s="7">
        <v>0</v>
      </c>
      <c r="AB344" s="7">
        <v>0</v>
      </c>
      <c r="AC344" s="7">
        <v>0</v>
      </c>
      <c r="AD344" s="7">
        <v>0</v>
      </c>
      <c r="AE344" s="7">
        <v>0</v>
      </c>
      <c r="AF344" s="7">
        <v>0</v>
      </c>
      <c r="AG344" s="7">
        <v>0</v>
      </c>
      <c r="AH344" s="7">
        <v>0</v>
      </c>
      <c r="AI344" s="7">
        <v>0</v>
      </c>
      <c r="AJ344" s="7">
        <v>0</v>
      </c>
      <c r="AK344" s="7">
        <v>0</v>
      </c>
      <c r="AL344" s="7">
        <v>0</v>
      </c>
      <c r="AM344" s="7">
        <v>0</v>
      </c>
      <c r="AN344" s="7">
        <v>0</v>
      </c>
      <c r="AO344" s="7">
        <v>0</v>
      </c>
      <c r="AP344" s="7">
        <v>0</v>
      </c>
      <c r="AQ344" s="7">
        <v>0</v>
      </c>
      <c r="AR344" s="7">
        <v>0</v>
      </c>
      <c r="AS344" s="7">
        <v>0</v>
      </c>
      <c r="AT344" s="7">
        <v>0</v>
      </c>
      <c r="AU344" s="7">
        <v>0</v>
      </c>
      <c r="AV344" s="7">
        <v>0</v>
      </c>
      <c r="AW344" s="7">
        <v>0</v>
      </c>
      <c r="AX344" s="7">
        <v>0</v>
      </c>
      <c r="AY344" s="7">
        <v>0</v>
      </c>
      <c r="AZ344" s="7">
        <v>0</v>
      </c>
      <c r="BA344" s="7">
        <v>0</v>
      </c>
      <c r="BB344" s="7">
        <v>0</v>
      </c>
      <c r="BC344" s="7">
        <v>0</v>
      </c>
      <c r="BD344" s="7">
        <v>0</v>
      </c>
      <c r="BE344" s="7">
        <v>0</v>
      </c>
      <c r="BF344" s="7">
        <v>0</v>
      </c>
      <c r="BG344" s="7">
        <v>0</v>
      </c>
      <c r="BH344" s="7">
        <v>0</v>
      </c>
      <c r="BI344" s="7">
        <v>0</v>
      </c>
      <c r="BJ344" s="7">
        <v>0</v>
      </c>
    </row>
    <row r="345" spans="1:62" x14ac:dyDescent="0.35">
      <c r="A345" s="38" t="s">
        <v>2167</v>
      </c>
      <c r="B345" s="38" t="s">
        <v>2168</v>
      </c>
      <c r="C345" s="38">
        <v>352</v>
      </c>
      <c r="D345" s="38" t="s">
        <v>2169</v>
      </c>
      <c r="E345" s="38" t="s">
        <v>1636</v>
      </c>
      <c r="F345" s="38" t="s">
        <v>606</v>
      </c>
      <c r="G345" s="38" t="s">
        <v>472</v>
      </c>
      <c r="H345" s="38">
        <v>0</v>
      </c>
      <c r="I345" s="39">
        <v>0</v>
      </c>
      <c r="J345" s="38">
        <v>0</v>
      </c>
      <c r="K345" s="38">
        <v>0</v>
      </c>
      <c r="L345" s="39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7">
        <v>0</v>
      </c>
      <c r="U345" s="7">
        <v>0</v>
      </c>
      <c r="V345" s="7">
        <v>0</v>
      </c>
      <c r="W345" s="7">
        <v>0</v>
      </c>
      <c r="X345" s="7">
        <v>0</v>
      </c>
      <c r="Y345" s="7">
        <v>0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7">
        <v>0</v>
      </c>
      <c r="AK345" s="7">
        <v>0</v>
      </c>
      <c r="AL345" s="7">
        <v>0</v>
      </c>
      <c r="AM345" s="7">
        <v>0</v>
      </c>
      <c r="AN345" s="7">
        <v>0</v>
      </c>
      <c r="AO345" s="7">
        <v>0</v>
      </c>
      <c r="AP345" s="7">
        <v>0</v>
      </c>
      <c r="AQ345" s="7">
        <v>0</v>
      </c>
      <c r="AR345" s="7">
        <v>0</v>
      </c>
      <c r="AS345" s="7">
        <v>0</v>
      </c>
      <c r="AT345" s="7">
        <v>0</v>
      </c>
      <c r="AU345" s="7">
        <v>0</v>
      </c>
      <c r="AV345" s="7">
        <v>0</v>
      </c>
      <c r="AW345" s="7">
        <v>0</v>
      </c>
      <c r="AX345" s="7">
        <v>0</v>
      </c>
      <c r="AY345" s="7">
        <v>0</v>
      </c>
      <c r="AZ345" s="7">
        <v>0</v>
      </c>
      <c r="BA345" s="7">
        <v>0</v>
      </c>
      <c r="BB345" s="7">
        <v>0</v>
      </c>
      <c r="BC345" s="7">
        <v>0</v>
      </c>
      <c r="BD345" s="7">
        <v>0</v>
      </c>
      <c r="BE345" s="7">
        <v>0</v>
      </c>
      <c r="BF345" s="7">
        <v>0</v>
      </c>
      <c r="BG345" s="7">
        <v>0</v>
      </c>
      <c r="BH345" s="7">
        <v>0</v>
      </c>
      <c r="BI345" s="7">
        <v>0</v>
      </c>
      <c r="BJ345" s="7">
        <v>0</v>
      </c>
    </row>
    <row r="346" spans="1:62" x14ac:dyDescent="0.35">
      <c r="A346" s="38" t="s">
        <v>2170</v>
      </c>
      <c r="B346" s="38" t="s">
        <v>2171</v>
      </c>
      <c r="C346" s="38">
        <v>353</v>
      </c>
      <c r="D346" s="38" t="s">
        <v>2172</v>
      </c>
      <c r="E346" s="38" t="s">
        <v>1636</v>
      </c>
      <c r="F346" s="38" t="s">
        <v>606</v>
      </c>
      <c r="G346" s="38" t="s">
        <v>472</v>
      </c>
      <c r="H346" s="38">
        <v>0</v>
      </c>
      <c r="I346" s="39">
        <v>0</v>
      </c>
      <c r="J346" s="38">
        <v>0</v>
      </c>
      <c r="K346" s="38">
        <v>0</v>
      </c>
      <c r="L346" s="39">
        <v>0</v>
      </c>
      <c r="M346" s="7">
        <v>1.343E-5</v>
      </c>
      <c r="N346" s="7">
        <v>2.686E-5</v>
      </c>
      <c r="O346" s="7">
        <v>0</v>
      </c>
      <c r="P346" s="7">
        <v>0</v>
      </c>
      <c r="Q346" s="7">
        <v>0</v>
      </c>
      <c r="R346" s="7">
        <v>0</v>
      </c>
      <c r="S346" s="7">
        <v>0</v>
      </c>
      <c r="T346" s="7">
        <v>0</v>
      </c>
      <c r="U346" s="7">
        <v>0</v>
      </c>
      <c r="V346" s="7">
        <v>0</v>
      </c>
      <c r="W346" s="7">
        <v>0</v>
      </c>
      <c r="X346" s="7">
        <v>0</v>
      </c>
      <c r="Y346" s="7">
        <v>0</v>
      </c>
      <c r="Z346" s="7">
        <v>0</v>
      </c>
      <c r="AA346" s="7">
        <v>0</v>
      </c>
      <c r="AB346" s="7">
        <v>0</v>
      </c>
      <c r="AC346" s="7">
        <v>0</v>
      </c>
      <c r="AD346" s="7">
        <v>0</v>
      </c>
      <c r="AE346" s="7">
        <v>0</v>
      </c>
      <c r="AF346" s="7">
        <v>0</v>
      </c>
      <c r="AG346" s="7">
        <v>0</v>
      </c>
      <c r="AH346" s="7">
        <v>0</v>
      </c>
      <c r="AI346" s="7">
        <v>0</v>
      </c>
      <c r="AJ346" s="7">
        <v>0</v>
      </c>
      <c r="AK346" s="7">
        <v>0</v>
      </c>
      <c r="AL346" s="7">
        <v>0</v>
      </c>
      <c r="AM346" s="7">
        <v>0</v>
      </c>
      <c r="AN346" s="7">
        <v>0</v>
      </c>
      <c r="AO346" s="7">
        <v>0</v>
      </c>
      <c r="AP346" s="7">
        <v>0</v>
      </c>
      <c r="AQ346" s="7">
        <v>0</v>
      </c>
      <c r="AR346" s="7">
        <v>0</v>
      </c>
      <c r="AS346" s="7">
        <v>0</v>
      </c>
      <c r="AT346" s="7">
        <v>0</v>
      </c>
      <c r="AU346" s="7">
        <v>0</v>
      </c>
      <c r="AV346" s="7">
        <v>0</v>
      </c>
      <c r="AW346" s="7">
        <v>0</v>
      </c>
      <c r="AX346" s="7">
        <v>0</v>
      </c>
      <c r="AY346" s="7">
        <v>0</v>
      </c>
      <c r="AZ346" s="7">
        <v>0</v>
      </c>
      <c r="BA346" s="7">
        <v>0</v>
      </c>
      <c r="BB346" s="7">
        <v>0</v>
      </c>
      <c r="BC346" s="7">
        <v>0</v>
      </c>
      <c r="BD346" s="7">
        <v>0</v>
      </c>
      <c r="BE346" s="7">
        <v>0</v>
      </c>
      <c r="BF346" s="7">
        <v>0</v>
      </c>
      <c r="BG346" s="7">
        <v>0</v>
      </c>
      <c r="BH346" s="7">
        <v>0</v>
      </c>
      <c r="BI346" s="7">
        <v>0</v>
      </c>
      <c r="BJ346" s="7">
        <v>0</v>
      </c>
    </row>
    <row r="347" spans="1:62" x14ac:dyDescent="0.35">
      <c r="A347" s="38" t="s">
        <v>2173</v>
      </c>
      <c r="B347" s="38" t="s">
        <v>2174</v>
      </c>
      <c r="C347" s="38">
        <v>354</v>
      </c>
      <c r="D347" s="38" t="s">
        <v>2175</v>
      </c>
      <c r="E347" s="38" t="s">
        <v>1636</v>
      </c>
      <c r="F347" s="38" t="s">
        <v>606</v>
      </c>
      <c r="G347" s="38" t="s">
        <v>472</v>
      </c>
      <c r="H347" s="38">
        <v>0</v>
      </c>
      <c r="I347" s="39">
        <v>0</v>
      </c>
      <c r="J347" s="38">
        <v>0</v>
      </c>
      <c r="K347" s="38">
        <v>0</v>
      </c>
      <c r="L347" s="39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7">
        <v>0</v>
      </c>
      <c r="U347" s="7">
        <v>0</v>
      </c>
      <c r="V347" s="7">
        <v>0</v>
      </c>
      <c r="W347" s="7">
        <v>0</v>
      </c>
      <c r="X347" s="7">
        <v>0</v>
      </c>
      <c r="Y347" s="7">
        <v>0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7">
        <v>0</v>
      </c>
      <c r="AK347" s="7">
        <v>0</v>
      </c>
      <c r="AL347" s="7">
        <v>0</v>
      </c>
      <c r="AM347" s="7">
        <v>0</v>
      </c>
      <c r="AN347" s="7">
        <v>0</v>
      </c>
      <c r="AO347" s="7">
        <v>0</v>
      </c>
      <c r="AP347" s="7">
        <v>0</v>
      </c>
      <c r="AQ347" s="7">
        <v>0</v>
      </c>
      <c r="AR347" s="7">
        <v>0</v>
      </c>
      <c r="AS347" s="7">
        <v>0</v>
      </c>
      <c r="AT347" s="7">
        <v>0</v>
      </c>
      <c r="AU347" s="7">
        <v>0</v>
      </c>
      <c r="AV347" s="7">
        <v>0</v>
      </c>
      <c r="AW347" s="7">
        <v>0</v>
      </c>
      <c r="AX347" s="7">
        <v>0</v>
      </c>
      <c r="AY347" s="7">
        <v>0</v>
      </c>
      <c r="AZ347" s="7">
        <v>0</v>
      </c>
      <c r="BA347" s="7">
        <v>0</v>
      </c>
      <c r="BB347" s="7">
        <v>0</v>
      </c>
      <c r="BC347" s="7">
        <v>0</v>
      </c>
      <c r="BD347" s="7">
        <v>0</v>
      </c>
      <c r="BE347" s="7">
        <v>0</v>
      </c>
      <c r="BF347" s="7">
        <v>0</v>
      </c>
      <c r="BG347" s="7">
        <v>0</v>
      </c>
      <c r="BH347" s="7">
        <v>0</v>
      </c>
      <c r="BI347" s="7">
        <v>0</v>
      </c>
      <c r="BJ347" s="7">
        <v>0</v>
      </c>
    </row>
    <row r="348" spans="1:62" x14ac:dyDescent="0.35">
      <c r="A348" s="38" t="s">
        <v>2176</v>
      </c>
      <c r="B348" s="38" t="s">
        <v>2177</v>
      </c>
      <c r="C348" s="38">
        <v>355</v>
      </c>
      <c r="D348" s="38" t="s">
        <v>2178</v>
      </c>
      <c r="E348" s="38" t="s">
        <v>1636</v>
      </c>
      <c r="F348" s="38" t="s">
        <v>606</v>
      </c>
      <c r="G348" s="38" t="s">
        <v>472</v>
      </c>
      <c r="H348" s="38">
        <v>0</v>
      </c>
      <c r="I348" s="39">
        <v>0</v>
      </c>
      <c r="J348" s="38">
        <v>0</v>
      </c>
      <c r="K348" s="38">
        <v>0</v>
      </c>
      <c r="L348" s="39">
        <v>0</v>
      </c>
      <c r="M348" s="7">
        <v>7.0999999999999998E-7</v>
      </c>
      <c r="N348" s="7">
        <v>1.42E-6</v>
      </c>
      <c r="O348" s="7">
        <v>0</v>
      </c>
      <c r="P348" s="7">
        <v>0</v>
      </c>
      <c r="Q348" s="7">
        <v>0</v>
      </c>
      <c r="R348" s="7">
        <v>0</v>
      </c>
      <c r="S348" s="7">
        <v>0</v>
      </c>
      <c r="T348" s="7">
        <v>0</v>
      </c>
      <c r="U348" s="7">
        <v>0</v>
      </c>
      <c r="V348" s="7">
        <v>0</v>
      </c>
      <c r="W348" s="7">
        <v>0</v>
      </c>
      <c r="X348" s="7">
        <v>0</v>
      </c>
      <c r="Y348" s="7">
        <v>0</v>
      </c>
      <c r="Z348" s="7">
        <v>0</v>
      </c>
      <c r="AA348" s="7">
        <v>0</v>
      </c>
      <c r="AB348" s="7">
        <v>0</v>
      </c>
      <c r="AC348" s="7">
        <v>0</v>
      </c>
      <c r="AD348" s="7">
        <v>0</v>
      </c>
      <c r="AE348" s="7">
        <v>0</v>
      </c>
      <c r="AF348" s="7">
        <v>0</v>
      </c>
      <c r="AG348" s="7">
        <v>0</v>
      </c>
      <c r="AH348" s="7">
        <v>0</v>
      </c>
      <c r="AI348" s="7">
        <v>0</v>
      </c>
      <c r="AJ348" s="7">
        <v>0</v>
      </c>
      <c r="AK348" s="7">
        <v>0</v>
      </c>
      <c r="AL348" s="7">
        <v>0</v>
      </c>
      <c r="AM348" s="7">
        <v>0</v>
      </c>
      <c r="AN348" s="7">
        <v>0</v>
      </c>
      <c r="AO348" s="7">
        <v>0</v>
      </c>
      <c r="AP348" s="7">
        <v>0</v>
      </c>
      <c r="AQ348" s="7">
        <v>0</v>
      </c>
      <c r="AR348" s="7">
        <v>0</v>
      </c>
      <c r="AS348" s="7">
        <v>0</v>
      </c>
      <c r="AT348" s="7">
        <v>0</v>
      </c>
      <c r="AU348" s="7">
        <v>0</v>
      </c>
      <c r="AV348" s="7">
        <v>0</v>
      </c>
      <c r="AW348" s="7">
        <v>0</v>
      </c>
      <c r="AX348" s="7">
        <v>0</v>
      </c>
      <c r="AY348" s="7">
        <v>0</v>
      </c>
      <c r="AZ348" s="7">
        <v>0</v>
      </c>
      <c r="BA348" s="7">
        <v>0</v>
      </c>
      <c r="BB348" s="7">
        <v>0</v>
      </c>
      <c r="BC348" s="7">
        <v>0</v>
      </c>
      <c r="BD348" s="7">
        <v>0</v>
      </c>
      <c r="BE348" s="7">
        <v>0</v>
      </c>
      <c r="BF348" s="7">
        <v>0</v>
      </c>
      <c r="BG348" s="7">
        <v>0</v>
      </c>
      <c r="BH348" s="7">
        <v>0</v>
      </c>
      <c r="BI348" s="7">
        <v>0</v>
      </c>
      <c r="BJ348" s="7">
        <v>0</v>
      </c>
    </row>
    <row r="349" spans="1:62" x14ac:dyDescent="0.35">
      <c r="A349" s="38" t="s">
        <v>2179</v>
      </c>
      <c r="B349" s="38" t="s">
        <v>2180</v>
      </c>
      <c r="C349" s="38">
        <v>356</v>
      </c>
      <c r="D349" s="38" t="s">
        <v>2181</v>
      </c>
      <c r="E349" s="38" t="s">
        <v>1636</v>
      </c>
      <c r="F349" s="38" t="s">
        <v>606</v>
      </c>
      <c r="G349" s="38" t="s">
        <v>472</v>
      </c>
      <c r="H349" s="38">
        <v>0</v>
      </c>
      <c r="I349" s="39">
        <v>0</v>
      </c>
      <c r="J349" s="38">
        <v>0</v>
      </c>
      <c r="K349" s="38">
        <v>0</v>
      </c>
      <c r="L349" s="39">
        <v>0</v>
      </c>
      <c r="M349" s="7">
        <v>7.0999999999999998E-7</v>
      </c>
      <c r="N349" s="7">
        <v>1.42E-6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7">
        <v>0</v>
      </c>
      <c r="U349" s="7">
        <v>0</v>
      </c>
      <c r="V349" s="7">
        <v>0</v>
      </c>
      <c r="W349" s="7">
        <v>0</v>
      </c>
      <c r="X349" s="7">
        <v>0</v>
      </c>
      <c r="Y349" s="7">
        <v>0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7">
        <v>0</v>
      </c>
      <c r="AK349" s="7">
        <v>0</v>
      </c>
      <c r="AL349" s="7">
        <v>0</v>
      </c>
      <c r="AM349" s="7">
        <v>0</v>
      </c>
      <c r="AN349" s="7">
        <v>0</v>
      </c>
      <c r="AO349" s="7">
        <v>0</v>
      </c>
      <c r="AP349" s="7">
        <v>0</v>
      </c>
      <c r="AQ349" s="7">
        <v>0</v>
      </c>
      <c r="AR349" s="7">
        <v>0</v>
      </c>
      <c r="AS349" s="7">
        <v>0</v>
      </c>
      <c r="AT349" s="7">
        <v>0</v>
      </c>
      <c r="AU349" s="7">
        <v>0</v>
      </c>
      <c r="AV349" s="7">
        <v>0</v>
      </c>
      <c r="AW349" s="7">
        <v>0</v>
      </c>
      <c r="AX349" s="7">
        <v>0</v>
      </c>
      <c r="AY349" s="7">
        <v>0</v>
      </c>
      <c r="AZ349" s="7">
        <v>0</v>
      </c>
      <c r="BA349" s="7">
        <v>0</v>
      </c>
      <c r="BB349" s="7">
        <v>0</v>
      </c>
      <c r="BC349" s="7">
        <v>0</v>
      </c>
      <c r="BD349" s="7">
        <v>0</v>
      </c>
      <c r="BE349" s="7">
        <v>0</v>
      </c>
      <c r="BF349" s="7">
        <v>0</v>
      </c>
      <c r="BG349" s="7">
        <v>0</v>
      </c>
      <c r="BH349" s="7">
        <v>0</v>
      </c>
      <c r="BI349" s="7">
        <v>0</v>
      </c>
      <c r="BJ349" s="7">
        <v>0</v>
      </c>
    </row>
    <row r="350" spans="1:62" x14ac:dyDescent="0.35">
      <c r="A350" s="38" t="s">
        <v>2182</v>
      </c>
      <c r="B350" s="38" t="s">
        <v>2183</v>
      </c>
      <c r="C350" s="38">
        <v>357</v>
      </c>
      <c r="D350" s="38" t="s">
        <v>2184</v>
      </c>
      <c r="E350" s="38" t="s">
        <v>1636</v>
      </c>
      <c r="F350" s="38" t="s">
        <v>606</v>
      </c>
      <c r="G350" s="38" t="s">
        <v>472</v>
      </c>
      <c r="H350" s="38">
        <v>0</v>
      </c>
      <c r="I350" s="39">
        <v>0</v>
      </c>
      <c r="J350" s="38">
        <v>0</v>
      </c>
      <c r="K350" s="38">
        <v>0</v>
      </c>
      <c r="L350" s="39">
        <v>0</v>
      </c>
      <c r="M350" s="7">
        <v>7.0999999999999998E-7</v>
      </c>
      <c r="N350" s="7">
        <v>1.42E-6</v>
      </c>
      <c r="O350" s="7">
        <v>0</v>
      </c>
      <c r="P350" s="7">
        <v>0</v>
      </c>
      <c r="Q350" s="7">
        <v>0</v>
      </c>
      <c r="R350" s="7">
        <v>0</v>
      </c>
      <c r="S350" s="7">
        <v>0</v>
      </c>
      <c r="T350" s="7">
        <v>0</v>
      </c>
      <c r="U350" s="7">
        <v>0</v>
      </c>
      <c r="V350" s="7">
        <v>0</v>
      </c>
      <c r="W350" s="7">
        <v>0</v>
      </c>
      <c r="X350" s="7">
        <v>0</v>
      </c>
      <c r="Y350" s="7">
        <v>0</v>
      </c>
      <c r="Z350" s="7">
        <v>0</v>
      </c>
      <c r="AA350" s="7">
        <v>0</v>
      </c>
      <c r="AB350" s="7">
        <v>0</v>
      </c>
      <c r="AC350" s="7">
        <v>0</v>
      </c>
      <c r="AD350" s="7">
        <v>0</v>
      </c>
      <c r="AE350" s="7">
        <v>0</v>
      </c>
      <c r="AF350" s="7">
        <v>0</v>
      </c>
      <c r="AG350" s="7">
        <v>0</v>
      </c>
      <c r="AH350" s="7">
        <v>0</v>
      </c>
      <c r="AI350" s="7">
        <v>0</v>
      </c>
      <c r="AJ350" s="7">
        <v>0</v>
      </c>
      <c r="AK350" s="7">
        <v>0</v>
      </c>
      <c r="AL350" s="7">
        <v>0</v>
      </c>
      <c r="AM350" s="7">
        <v>0</v>
      </c>
      <c r="AN350" s="7">
        <v>0</v>
      </c>
      <c r="AO350" s="7">
        <v>0</v>
      </c>
      <c r="AP350" s="7">
        <v>0</v>
      </c>
      <c r="AQ350" s="7">
        <v>0</v>
      </c>
      <c r="AR350" s="7">
        <v>0</v>
      </c>
      <c r="AS350" s="7">
        <v>0</v>
      </c>
      <c r="AT350" s="7">
        <v>0</v>
      </c>
      <c r="AU350" s="7">
        <v>0</v>
      </c>
      <c r="AV350" s="7">
        <v>0</v>
      </c>
      <c r="AW350" s="7">
        <v>0</v>
      </c>
      <c r="AX350" s="7">
        <v>0</v>
      </c>
      <c r="AY350" s="7">
        <v>0</v>
      </c>
      <c r="AZ350" s="7">
        <v>0</v>
      </c>
      <c r="BA350" s="7">
        <v>0</v>
      </c>
      <c r="BB350" s="7">
        <v>0</v>
      </c>
      <c r="BC350" s="7">
        <v>0</v>
      </c>
      <c r="BD350" s="7">
        <v>0</v>
      </c>
      <c r="BE350" s="7">
        <v>0</v>
      </c>
      <c r="BF350" s="7">
        <v>0</v>
      </c>
      <c r="BG350" s="7">
        <v>0</v>
      </c>
      <c r="BH350" s="7">
        <v>0</v>
      </c>
      <c r="BI350" s="7">
        <v>0</v>
      </c>
      <c r="BJ350" s="7">
        <v>0</v>
      </c>
    </row>
    <row r="351" spans="1:62" x14ac:dyDescent="0.35">
      <c r="A351" s="38" t="s">
        <v>2185</v>
      </c>
      <c r="B351" s="38" t="s">
        <v>2186</v>
      </c>
      <c r="C351" s="38">
        <v>358</v>
      </c>
      <c r="D351" s="38" t="s">
        <v>2187</v>
      </c>
      <c r="E351" s="38" t="s">
        <v>1636</v>
      </c>
      <c r="F351" s="38" t="s">
        <v>606</v>
      </c>
      <c r="G351" s="38" t="s">
        <v>472</v>
      </c>
      <c r="H351" s="38">
        <v>0</v>
      </c>
      <c r="I351" s="39">
        <v>0</v>
      </c>
      <c r="J351" s="38">
        <v>0</v>
      </c>
      <c r="K351" s="38">
        <v>0</v>
      </c>
      <c r="L351" s="39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7">
        <v>0</v>
      </c>
      <c r="U351" s="7">
        <v>0</v>
      </c>
      <c r="V351" s="7">
        <v>0</v>
      </c>
      <c r="W351" s="7">
        <v>0</v>
      </c>
      <c r="X351" s="7">
        <v>0</v>
      </c>
      <c r="Y351" s="7">
        <v>0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7">
        <v>0</v>
      </c>
      <c r="AK351" s="7">
        <v>0</v>
      </c>
      <c r="AL351" s="7">
        <v>0</v>
      </c>
      <c r="AM351" s="7">
        <v>0</v>
      </c>
      <c r="AN351" s="7">
        <v>0</v>
      </c>
      <c r="AO351" s="7">
        <v>0</v>
      </c>
      <c r="AP351" s="7">
        <v>0</v>
      </c>
      <c r="AQ351" s="7">
        <v>0</v>
      </c>
      <c r="AR351" s="7">
        <v>0</v>
      </c>
      <c r="AS351" s="7">
        <v>0</v>
      </c>
      <c r="AT351" s="7">
        <v>0</v>
      </c>
      <c r="AU351" s="7">
        <v>0</v>
      </c>
      <c r="AV351" s="7">
        <v>0</v>
      </c>
      <c r="AW351" s="7">
        <v>0</v>
      </c>
      <c r="AX351" s="7">
        <v>0</v>
      </c>
      <c r="AY351" s="7">
        <v>0</v>
      </c>
      <c r="AZ351" s="7">
        <v>0</v>
      </c>
      <c r="BA351" s="7">
        <v>0</v>
      </c>
      <c r="BB351" s="7">
        <v>0</v>
      </c>
      <c r="BC351" s="7">
        <v>0</v>
      </c>
      <c r="BD351" s="7">
        <v>0</v>
      </c>
      <c r="BE351" s="7">
        <v>0</v>
      </c>
      <c r="BF351" s="7">
        <v>0</v>
      </c>
      <c r="BG351" s="7">
        <v>0</v>
      </c>
      <c r="BH351" s="7">
        <v>0</v>
      </c>
      <c r="BI351" s="7">
        <v>0</v>
      </c>
      <c r="BJ351" s="7">
        <v>0</v>
      </c>
    </row>
    <row r="352" spans="1:62" x14ac:dyDescent="0.35">
      <c r="A352" s="38" t="s">
        <v>2188</v>
      </c>
      <c r="B352" s="38" t="s">
        <v>2189</v>
      </c>
      <c r="C352" s="38">
        <v>359</v>
      </c>
      <c r="D352" s="38" t="s">
        <v>2190</v>
      </c>
      <c r="E352" s="38" t="s">
        <v>1636</v>
      </c>
      <c r="F352" s="38" t="s">
        <v>606</v>
      </c>
      <c r="G352" s="38" t="s">
        <v>472</v>
      </c>
      <c r="H352" s="38">
        <v>0</v>
      </c>
      <c r="I352" s="39">
        <v>0</v>
      </c>
      <c r="J352" s="38">
        <v>0</v>
      </c>
      <c r="K352" s="38">
        <v>0</v>
      </c>
      <c r="L352" s="39">
        <v>0</v>
      </c>
      <c r="M352" s="7">
        <v>4.95E-6</v>
      </c>
      <c r="N352" s="7">
        <v>9.9000000000000001E-6</v>
      </c>
      <c r="O352" s="7">
        <v>0</v>
      </c>
      <c r="P352" s="7">
        <v>0</v>
      </c>
      <c r="Q352" s="7">
        <v>0</v>
      </c>
      <c r="R352" s="7">
        <v>0</v>
      </c>
      <c r="S352" s="7">
        <v>0</v>
      </c>
      <c r="T352" s="7">
        <v>0</v>
      </c>
      <c r="U352" s="7">
        <v>0</v>
      </c>
      <c r="V352" s="7">
        <v>0</v>
      </c>
      <c r="W352" s="7">
        <v>0</v>
      </c>
      <c r="X352" s="7">
        <v>0</v>
      </c>
      <c r="Y352" s="7">
        <v>0</v>
      </c>
      <c r="Z352" s="7">
        <v>0</v>
      </c>
      <c r="AA352" s="7">
        <v>0</v>
      </c>
      <c r="AB352" s="7">
        <v>0</v>
      </c>
      <c r="AC352" s="7">
        <v>0</v>
      </c>
      <c r="AD352" s="7">
        <v>0</v>
      </c>
      <c r="AE352" s="7">
        <v>0</v>
      </c>
      <c r="AF352" s="7">
        <v>0</v>
      </c>
      <c r="AG352" s="7">
        <v>0</v>
      </c>
      <c r="AH352" s="7">
        <v>0</v>
      </c>
      <c r="AI352" s="7">
        <v>0</v>
      </c>
      <c r="AJ352" s="7">
        <v>0</v>
      </c>
      <c r="AK352" s="7">
        <v>0</v>
      </c>
      <c r="AL352" s="7">
        <v>0</v>
      </c>
      <c r="AM352" s="7">
        <v>0</v>
      </c>
      <c r="AN352" s="7">
        <v>0</v>
      </c>
      <c r="AO352" s="7">
        <v>0</v>
      </c>
      <c r="AP352" s="7">
        <v>0</v>
      </c>
      <c r="AQ352" s="7">
        <v>0</v>
      </c>
      <c r="AR352" s="7">
        <v>0</v>
      </c>
      <c r="AS352" s="7">
        <v>0</v>
      </c>
      <c r="AT352" s="7">
        <v>0</v>
      </c>
      <c r="AU352" s="7">
        <v>0</v>
      </c>
      <c r="AV352" s="7">
        <v>0</v>
      </c>
      <c r="AW352" s="7">
        <v>0</v>
      </c>
      <c r="AX352" s="7">
        <v>0</v>
      </c>
      <c r="AY352" s="7">
        <v>0</v>
      </c>
      <c r="AZ352" s="7">
        <v>0</v>
      </c>
      <c r="BA352" s="7">
        <v>0</v>
      </c>
      <c r="BB352" s="7">
        <v>0</v>
      </c>
      <c r="BC352" s="7">
        <v>0</v>
      </c>
      <c r="BD352" s="7">
        <v>0</v>
      </c>
      <c r="BE352" s="7">
        <v>0</v>
      </c>
      <c r="BF352" s="7">
        <v>0</v>
      </c>
      <c r="BG352" s="7">
        <v>0</v>
      </c>
      <c r="BH352" s="7">
        <v>0</v>
      </c>
      <c r="BI352" s="7">
        <v>0</v>
      </c>
      <c r="BJ352" s="7">
        <v>0</v>
      </c>
    </row>
    <row r="353" spans="1:62" x14ac:dyDescent="0.35">
      <c r="A353" s="44" t="s">
        <v>2191</v>
      </c>
      <c r="B353" s="44" t="s">
        <v>2192</v>
      </c>
      <c r="C353" s="44">
        <v>361</v>
      </c>
      <c r="D353" s="44" t="s">
        <v>2193</v>
      </c>
      <c r="E353" s="44" t="s">
        <v>1632</v>
      </c>
      <c r="F353" s="44" t="s">
        <v>616</v>
      </c>
      <c r="G353" s="44" t="s">
        <v>481</v>
      </c>
      <c r="H353" s="44">
        <v>0</v>
      </c>
      <c r="I353" s="45">
        <v>0</v>
      </c>
      <c r="J353" s="44">
        <v>0</v>
      </c>
      <c r="K353" s="44">
        <v>0</v>
      </c>
      <c r="L353" s="45">
        <v>0</v>
      </c>
      <c r="M353" s="7">
        <v>1.4100000000000001E-6</v>
      </c>
      <c r="N353" s="7">
        <v>2.8200000000000001E-6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7">
        <v>0</v>
      </c>
      <c r="U353" s="7">
        <v>0</v>
      </c>
      <c r="V353" s="7">
        <v>0</v>
      </c>
      <c r="W353" s="7">
        <v>0</v>
      </c>
      <c r="X353" s="7">
        <v>0</v>
      </c>
      <c r="Y353" s="7">
        <v>0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7">
        <v>0</v>
      </c>
      <c r="AK353" s="7">
        <v>0</v>
      </c>
      <c r="AL353" s="7">
        <v>0</v>
      </c>
      <c r="AM353" s="7">
        <v>0</v>
      </c>
      <c r="AN353" s="7">
        <v>0</v>
      </c>
      <c r="AO353" s="7">
        <v>0</v>
      </c>
      <c r="AP353" s="7">
        <v>0</v>
      </c>
      <c r="AQ353" s="7">
        <v>0</v>
      </c>
      <c r="AR353" s="7">
        <v>0</v>
      </c>
      <c r="AS353" s="7">
        <v>0</v>
      </c>
      <c r="AT353" s="7">
        <v>0</v>
      </c>
      <c r="AU353" s="7">
        <v>0</v>
      </c>
      <c r="AV353" s="7">
        <v>0</v>
      </c>
      <c r="AW353" s="7">
        <v>0</v>
      </c>
      <c r="AX353" s="7">
        <v>0</v>
      </c>
      <c r="AY353" s="7">
        <v>0</v>
      </c>
      <c r="AZ353" s="7">
        <v>0</v>
      </c>
      <c r="BA353" s="7">
        <v>0</v>
      </c>
      <c r="BB353" s="7">
        <v>0</v>
      </c>
      <c r="BC353" s="7">
        <v>0</v>
      </c>
      <c r="BD353" s="7">
        <v>0</v>
      </c>
      <c r="BE353" s="7">
        <v>0</v>
      </c>
      <c r="BF353" s="7">
        <v>0</v>
      </c>
      <c r="BG353" s="7">
        <v>0</v>
      </c>
      <c r="BH353" s="7">
        <v>0</v>
      </c>
      <c r="BI353" s="7">
        <v>0</v>
      </c>
      <c r="BJ353" s="7">
        <v>0</v>
      </c>
    </row>
    <row r="354" spans="1:62" x14ac:dyDescent="0.35">
      <c r="A354" s="44" t="s">
        <v>2194</v>
      </c>
      <c r="B354" s="44" t="s">
        <v>2195</v>
      </c>
      <c r="C354" s="44">
        <v>362</v>
      </c>
      <c r="D354" s="44" t="s">
        <v>2196</v>
      </c>
      <c r="E354" s="44" t="s">
        <v>1632</v>
      </c>
      <c r="F354" s="44" t="s">
        <v>616</v>
      </c>
      <c r="G354" s="44" t="s">
        <v>481</v>
      </c>
      <c r="H354" s="44">
        <v>0</v>
      </c>
      <c r="I354" s="45">
        <v>0</v>
      </c>
      <c r="J354" s="44">
        <v>0</v>
      </c>
      <c r="K354" s="44">
        <v>0</v>
      </c>
      <c r="L354" s="45">
        <v>0</v>
      </c>
      <c r="M354" s="7">
        <v>1.4100000000000001E-6</v>
      </c>
      <c r="N354" s="7">
        <v>2.8200000000000001E-6</v>
      </c>
      <c r="O354" s="7">
        <v>0</v>
      </c>
      <c r="P354" s="7">
        <v>0</v>
      </c>
      <c r="Q354" s="7">
        <v>0</v>
      </c>
      <c r="R354" s="7">
        <v>0</v>
      </c>
      <c r="S354" s="7">
        <v>0</v>
      </c>
      <c r="T354" s="7">
        <v>0</v>
      </c>
      <c r="U354" s="7">
        <v>0</v>
      </c>
      <c r="V354" s="7">
        <v>0</v>
      </c>
      <c r="W354" s="7">
        <v>0</v>
      </c>
      <c r="X354" s="7">
        <v>0</v>
      </c>
      <c r="Y354" s="7">
        <v>0</v>
      </c>
      <c r="Z354" s="7">
        <v>0</v>
      </c>
      <c r="AA354" s="7">
        <v>0</v>
      </c>
      <c r="AB354" s="7">
        <v>0</v>
      </c>
      <c r="AC354" s="7">
        <v>0</v>
      </c>
      <c r="AD354" s="7">
        <v>0</v>
      </c>
      <c r="AE354" s="7">
        <v>0</v>
      </c>
      <c r="AF354" s="7">
        <v>0</v>
      </c>
      <c r="AG354" s="7">
        <v>0</v>
      </c>
      <c r="AH354" s="7">
        <v>0</v>
      </c>
      <c r="AI354" s="7">
        <v>0</v>
      </c>
      <c r="AJ354" s="7">
        <v>0</v>
      </c>
      <c r="AK354" s="7">
        <v>0</v>
      </c>
      <c r="AL354" s="7">
        <v>0</v>
      </c>
      <c r="AM354" s="7">
        <v>0</v>
      </c>
      <c r="AN354" s="7">
        <v>0</v>
      </c>
      <c r="AO354" s="7">
        <v>0</v>
      </c>
      <c r="AP354" s="7">
        <v>0</v>
      </c>
      <c r="AQ354" s="7">
        <v>0</v>
      </c>
      <c r="AR354" s="7">
        <v>0</v>
      </c>
      <c r="AS354" s="7">
        <v>0</v>
      </c>
      <c r="AT354" s="7">
        <v>0</v>
      </c>
      <c r="AU354" s="7">
        <v>0</v>
      </c>
      <c r="AV354" s="7">
        <v>0</v>
      </c>
      <c r="AW354" s="7">
        <v>0</v>
      </c>
      <c r="AX354" s="7">
        <v>0</v>
      </c>
      <c r="AY354" s="7">
        <v>0</v>
      </c>
      <c r="AZ354" s="7">
        <v>0</v>
      </c>
      <c r="BA354" s="7">
        <v>0</v>
      </c>
      <c r="BB354" s="7">
        <v>0</v>
      </c>
      <c r="BC354" s="7">
        <v>0</v>
      </c>
      <c r="BD354" s="7">
        <v>0</v>
      </c>
      <c r="BE354" s="7">
        <v>0</v>
      </c>
      <c r="BF354" s="7">
        <v>0</v>
      </c>
      <c r="BG354" s="7">
        <v>0</v>
      </c>
      <c r="BH354" s="7">
        <v>0</v>
      </c>
      <c r="BI354" s="7">
        <v>0</v>
      </c>
      <c r="BJ354" s="7">
        <v>0</v>
      </c>
    </row>
    <row r="355" spans="1:62" x14ac:dyDescent="0.35">
      <c r="A355" s="36" t="s">
        <v>2197</v>
      </c>
      <c r="B355" s="36" t="s">
        <v>2198</v>
      </c>
      <c r="C355" s="36">
        <v>366</v>
      </c>
      <c r="D355" s="36" t="s">
        <v>2199</v>
      </c>
      <c r="E355" s="36" t="s">
        <v>1636</v>
      </c>
      <c r="F355" s="36" t="s">
        <v>421</v>
      </c>
      <c r="G355" s="36" t="s">
        <v>421</v>
      </c>
      <c r="H355" s="36">
        <v>0</v>
      </c>
      <c r="I355" s="37">
        <v>0</v>
      </c>
      <c r="J355" s="36">
        <v>0</v>
      </c>
      <c r="K355" s="36">
        <v>0</v>
      </c>
      <c r="L355" s="3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7">
        <v>0</v>
      </c>
      <c r="U355" s="7">
        <v>0</v>
      </c>
      <c r="V355" s="7">
        <v>0</v>
      </c>
      <c r="W355" s="7">
        <v>0</v>
      </c>
      <c r="X355" s="7">
        <v>0</v>
      </c>
      <c r="Y355" s="7">
        <v>0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7">
        <v>0</v>
      </c>
      <c r="AK355" s="7">
        <v>0</v>
      </c>
      <c r="AL355" s="7">
        <v>0</v>
      </c>
      <c r="AM355" s="7">
        <v>0</v>
      </c>
      <c r="AN355" s="7">
        <v>0</v>
      </c>
      <c r="AO355" s="7">
        <v>0</v>
      </c>
      <c r="AP355" s="7">
        <v>0</v>
      </c>
      <c r="AQ355" s="7">
        <v>0</v>
      </c>
      <c r="AR355" s="7">
        <v>0</v>
      </c>
      <c r="AS355" s="7">
        <v>0</v>
      </c>
      <c r="AT355" s="7">
        <v>0</v>
      </c>
      <c r="AU355" s="7">
        <v>0</v>
      </c>
      <c r="AV355" s="7">
        <v>0</v>
      </c>
      <c r="AW355" s="7">
        <v>0</v>
      </c>
      <c r="AX355" s="7">
        <v>0</v>
      </c>
      <c r="AY355" s="7">
        <v>0</v>
      </c>
      <c r="AZ355" s="7">
        <v>0</v>
      </c>
      <c r="BA355" s="7">
        <v>0</v>
      </c>
      <c r="BB355" s="7">
        <v>0</v>
      </c>
      <c r="BC355" s="7">
        <v>0</v>
      </c>
      <c r="BD355" s="7">
        <v>0</v>
      </c>
      <c r="BE355" s="7">
        <v>0</v>
      </c>
      <c r="BF355" s="7">
        <v>0</v>
      </c>
      <c r="BG355" s="7">
        <v>0</v>
      </c>
      <c r="BH355" s="7">
        <v>0</v>
      </c>
      <c r="BI355" s="7">
        <v>0</v>
      </c>
      <c r="BJ355" s="7">
        <v>0</v>
      </c>
    </row>
    <row r="356" spans="1:62" x14ac:dyDescent="0.35">
      <c r="A356" s="38" t="s">
        <v>2200</v>
      </c>
      <c r="B356" s="38" t="s">
        <v>2201</v>
      </c>
      <c r="C356" s="38">
        <v>368</v>
      </c>
      <c r="D356" s="38" t="s">
        <v>2202</v>
      </c>
      <c r="E356" s="38" t="s">
        <v>1636</v>
      </c>
      <c r="F356" s="38" t="s">
        <v>608</v>
      </c>
      <c r="G356" s="38" t="s">
        <v>472</v>
      </c>
      <c r="H356" s="38">
        <v>0</v>
      </c>
      <c r="I356" s="39">
        <v>0</v>
      </c>
      <c r="J356" s="38">
        <v>0</v>
      </c>
      <c r="K356" s="38">
        <v>0</v>
      </c>
      <c r="L356" s="39">
        <v>0</v>
      </c>
      <c r="M356" s="7">
        <v>2.12E-6</v>
      </c>
      <c r="N356" s="7">
        <v>4.2400000000000001E-6</v>
      </c>
      <c r="O356" s="7">
        <v>0</v>
      </c>
      <c r="P356" s="7">
        <v>0</v>
      </c>
      <c r="Q356" s="7">
        <v>0</v>
      </c>
      <c r="R356" s="7">
        <v>0</v>
      </c>
      <c r="S356" s="7">
        <v>0</v>
      </c>
      <c r="T356" s="7">
        <v>0</v>
      </c>
      <c r="U356" s="7">
        <v>0</v>
      </c>
      <c r="V356" s="7">
        <v>0</v>
      </c>
      <c r="W356" s="7">
        <v>0</v>
      </c>
      <c r="X356" s="7">
        <v>0</v>
      </c>
      <c r="Y356" s="7">
        <v>0</v>
      </c>
      <c r="Z356" s="7">
        <v>0</v>
      </c>
      <c r="AA356" s="7">
        <v>0</v>
      </c>
      <c r="AB356" s="7">
        <v>0</v>
      </c>
      <c r="AC356" s="7">
        <v>0</v>
      </c>
      <c r="AD356" s="7">
        <v>0</v>
      </c>
      <c r="AE356" s="7">
        <v>0</v>
      </c>
      <c r="AF356" s="7">
        <v>0</v>
      </c>
      <c r="AG356" s="7">
        <v>0</v>
      </c>
      <c r="AH356" s="7">
        <v>0</v>
      </c>
      <c r="AI356" s="7">
        <v>0</v>
      </c>
      <c r="AJ356" s="7">
        <v>0</v>
      </c>
      <c r="AK356" s="7">
        <v>0</v>
      </c>
      <c r="AL356" s="7">
        <v>0</v>
      </c>
      <c r="AM356" s="7">
        <v>0</v>
      </c>
      <c r="AN356" s="7">
        <v>0</v>
      </c>
      <c r="AO356" s="7">
        <v>0</v>
      </c>
      <c r="AP356" s="7">
        <v>0</v>
      </c>
      <c r="AQ356" s="7">
        <v>0</v>
      </c>
      <c r="AR356" s="7">
        <v>0</v>
      </c>
      <c r="AS356" s="7">
        <v>0</v>
      </c>
      <c r="AT356" s="7">
        <v>0</v>
      </c>
      <c r="AU356" s="7">
        <v>0</v>
      </c>
      <c r="AV356" s="7">
        <v>0</v>
      </c>
      <c r="AW356" s="7">
        <v>0</v>
      </c>
      <c r="AX356" s="7">
        <v>0</v>
      </c>
      <c r="AY356" s="7">
        <v>0</v>
      </c>
      <c r="AZ356" s="7">
        <v>0</v>
      </c>
      <c r="BA356" s="7">
        <v>0</v>
      </c>
      <c r="BB356" s="7">
        <v>0</v>
      </c>
      <c r="BC356" s="7">
        <v>0</v>
      </c>
      <c r="BD356" s="7">
        <v>0</v>
      </c>
      <c r="BE356" s="7">
        <v>0</v>
      </c>
      <c r="BF356" s="7">
        <v>0</v>
      </c>
      <c r="BG356" s="7">
        <v>0</v>
      </c>
      <c r="BH356" s="7">
        <v>0</v>
      </c>
      <c r="BI356" s="7">
        <v>0</v>
      </c>
      <c r="BJ356" s="7">
        <v>0</v>
      </c>
    </row>
    <row r="357" spans="1:62" x14ac:dyDescent="0.35">
      <c r="A357" s="44" t="s">
        <v>2203</v>
      </c>
      <c r="B357" s="44" t="s">
        <v>2204</v>
      </c>
      <c r="C357" s="44">
        <v>371</v>
      </c>
      <c r="D357" s="44" t="s">
        <v>2205</v>
      </c>
      <c r="E357" s="44" t="s">
        <v>1632</v>
      </c>
      <c r="F357" s="44" t="s">
        <v>616</v>
      </c>
      <c r="G357" s="44" t="s">
        <v>481</v>
      </c>
      <c r="H357" s="44">
        <v>0</v>
      </c>
      <c r="I357" s="45">
        <v>0</v>
      </c>
      <c r="J357" s="44">
        <v>0</v>
      </c>
      <c r="K357" s="44">
        <v>0</v>
      </c>
      <c r="L357" s="45">
        <v>0</v>
      </c>
      <c r="M357" s="7">
        <v>7.0999999999999998E-7</v>
      </c>
      <c r="N357" s="7">
        <v>1.42E-6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7">
        <v>0</v>
      </c>
      <c r="U357" s="7">
        <v>0</v>
      </c>
      <c r="V357" s="7">
        <v>0</v>
      </c>
      <c r="W357" s="7">
        <v>0</v>
      </c>
      <c r="X357" s="7">
        <v>0</v>
      </c>
      <c r="Y357" s="7">
        <v>0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7">
        <v>0</v>
      </c>
      <c r="AK357" s="7">
        <v>0</v>
      </c>
      <c r="AL357" s="7">
        <v>0</v>
      </c>
      <c r="AM357" s="7">
        <v>0</v>
      </c>
      <c r="AN357" s="7">
        <v>0</v>
      </c>
      <c r="AO357" s="7">
        <v>0</v>
      </c>
      <c r="AP357" s="7">
        <v>0</v>
      </c>
      <c r="AQ357" s="7">
        <v>0</v>
      </c>
      <c r="AR357" s="7">
        <v>0</v>
      </c>
      <c r="AS357" s="7">
        <v>0</v>
      </c>
      <c r="AT357" s="7">
        <v>0</v>
      </c>
      <c r="AU357" s="7">
        <v>0</v>
      </c>
      <c r="AV357" s="7">
        <v>0</v>
      </c>
      <c r="AW357" s="7">
        <v>0</v>
      </c>
      <c r="AX357" s="7">
        <v>0</v>
      </c>
      <c r="AY357" s="7">
        <v>0</v>
      </c>
      <c r="AZ357" s="7">
        <v>0</v>
      </c>
      <c r="BA357" s="7">
        <v>0</v>
      </c>
      <c r="BB357" s="7">
        <v>0</v>
      </c>
      <c r="BC357" s="7">
        <v>0</v>
      </c>
      <c r="BD357" s="7">
        <v>0</v>
      </c>
      <c r="BE357" s="7">
        <v>0</v>
      </c>
      <c r="BF357" s="7">
        <v>0</v>
      </c>
      <c r="BG357" s="7">
        <v>0</v>
      </c>
      <c r="BH357" s="7">
        <v>0</v>
      </c>
      <c r="BI357" s="7">
        <v>0</v>
      </c>
      <c r="BJ357" s="7">
        <v>0</v>
      </c>
    </row>
    <row r="358" spans="1:62" x14ac:dyDescent="0.35">
      <c r="A358" s="44" t="s">
        <v>2206</v>
      </c>
      <c r="B358" s="44" t="s">
        <v>2207</v>
      </c>
      <c r="C358" s="44">
        <v>378</v>
      </c>
      <c r="D358" s="44" t="s">
        <v>2208</v>
      </c>
      <c r="E358" s="44" t="s">
        <v>1644</v>
      </c>
      <c r="F358" s="44" t="s">
        <v>613</v>
      </c>
      <c r="G358" s="44" t="s">
        <v>481</v>
      </c>
      <c r="H358" s="44">
        <v>0</v>
      </c>
      <c r="I358" s="45">
        <v>0</v>
      </c>
      <c r="J358" s="44">
        <v>0</v>
      </c>
      <c r="K358" s="44">
        <v>0</v>
      </c>
      <c r="L358" s="45">
        <v>0</v>
      </c>
      <c r="M358" s="7">
        <v>1.202E-5</v>
      </c>
      <c r="N358" s="7">
        <v>2.404E-5</v>
      </c>
      <c r="O358" s="7">
        <v>0</v>
      </c>
      <c r="P358" s="7">
        <v>0</v>
      </c>
      <c r="Q358" s="7">
        <v>0</v>
      </c>
      <c r="R358" s="7">
        <v>0</v>
      </c>
      <c r="S358" s="7">
        <v>0</v>
      </c>
      <c r="T358" s="7">
        <v>0</v>
      </c>
      <c r="U358" s="7">
        <v>0</v>
      </c>
      <c r="V358" s="7">
        <v>0</v>
      </c>
      <c r="W358" s="7">
        <v>0</v>
      </c>
      <c r="X358" s="7">
        <v>0</v>
      </c>
      <c r="Y358" s="7">
        <v>0</v>
      </c>
      <c r="Z358" s="7">
        <v>0</v>
      </c>
      <c r="AA358" s="7">
        <v>0</v>
      </c>
      <c r="AB358" s="7">
        <v>0</v>
      </c>
      <c r="AC358" s="7">
        <v>0</v>
      </c>
      <c r="AD358" s="7">
        <v>0</v>
      </c>
      <c r="AE358" s="7">
        <v>0</v>
      </c>
      <c r="AF358" s="7">
        <v>0</v>
      </c>
      <c r="AG358" s="7">
        <v>0</v>
      </c>
      <c r="AH358" s="7">
        <v>0</v>
      </c>
      <c r="AI358" s="7">
        <v>0</v>
      </c>
      <c r="AJ358" s="7">
        <v>0</v>
      </c>
      <c r="AK358" s="7">
        <v>0</v>
      </c>
      <c r="AL358" s="7">
        <v>0</v>
      </c>
      <c r="AM358" s="7">
        <v>0</v>
      </c>
      <c r="AN358" s="7">
        <v>0</v>
      </c>
      <c r="AO358" s="7">
        <v>0</v>
      </c>
      <c r="AP358" s="7">
        <v>0</v>
      </c>
      <c r="AQ358" s="7">
        <v>0</v>
      </c>
      <c r="AR358" s="7">
        <v>0</v>
      </c>
      <c r="AS358" s="7">
        <v>0</v>
      </c>
      <c r="AT358" s="7">
        <v>0</v>
      </c>
      <c r="AU358" s="7">
        <v>0</v>
      </c>
      <c r="AV358" s="7">
        <v>0</v>
      </c>
      <c r="AW358" s="7">
        <v>0</v>
      </c>
      <c r="AX358" s="7">
        <v>0</v>
      </c>
      <c r="AY358" s="7">
        <v>0</v>
      </c>
      <c r="AZ358" s="7">
        <v>0</v>
      </c>
      <c r="BA358" s="7">
        <v>0</v>
      </c>
      <c r="BB358" s="7">
        <v>0</v>
      </c>
      <c r="BC358" s="7">
        <v>0</v>
      </c>
      <c r="BD358" s="7">
        <v>0</v>
      </c>
      <c r="BE358" s="7">
        <v>0</v>
      </c>
      <c r="BF358" s="7">
        <v>0</v>
      </c>
      <c r="BG358" s="7">
        <v>0</v>
      </c>
      <c r="BH358" s="7">
        <v>0</v>
      </c>
      <c r="BI358" s="7">
        <v>0</v>
      </c>
      <c r="BJ358" s="7">
        <v>0</v>
      </c>
    </row>
    <row r="359" spans="1:62" x14ac:dyDescent="0.35">
      <c r="A359" s="44" t="s">
        <v>2209</v>
      </c>
      <c r="B359" s="44" t="s">
        <v>2210</v>
      </c>
      <c r="C359" s="44">
        <v>379</v>
      </c>
      <c r="D359" s="44" t="s">
        <v>2211</v>
      </c>
      <c r="E359" s="44" t="s">
        <v>1644</v>
      </c>
      <c r="F359" s="44" t="s">
        <v>613</v>
      </c>
      <c r="G359" s="44" t="s">
        <v>481</v>
      </c>
      <c r="H359" s="44">
        <v>0</v>
      </c>
      <c r="I359" s="45">
        <v>0</v>
      </c>
      <c r="J359" s="44">
        <v>0</v>
      </c>
      <c r="K359" s="44">
        <v>0</v>
      </c>
      <c r="L359" s="45">
        <v>0</v>
      </c>
      <c r="M359" s="7">
        <v>2.12E-6</v>
      </c>
      <c r="N359" s="7">
        <v>4.2400000000000001E-6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7">
        <v>0</v>
      </c>
      <c r="U359" s="7">
        <v>0</v>
      </c>
      <c r="V359" s="7">
        <v>0</v>
      </c>
      <c r="W359" s="7">
        <v>0</v>
      </c>
      <c r="X359" s="7">
        <v>0</v>
      </c>
      <c r="Y359" s="7">
        <v>0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7">
        <v>0</v>
      </c>
      <c r="AK359" s="7">
        <v>0</v>
      </c>
      <c r="AL359" s="7">
        <v>0</v>
      </c>
      <c r="AM359" s="7">
        <v>0</v>
      </c>
      <c r="AN359" s="7">
        <v>0</v>
      </c>
      <c r="AO359" s="7">
        <v>0</v>
      </c>
      <c r="AP359" s="7">
        <v>0</v>
      </c>
      <c r="AQ359" s="7">
        <v>0</v>
      </c>
      <c r="AR359" s="7">
        <v>0</v>
      </c>
      <c r="AS359" s="7">
        <v>0</v>
      </c>
      <c r="AT359" s="7">
        <v>0</v>
      </c>
      <c r="AU359" s="7">
        <v>0</v>
      </c>
      <c r="AV359" s="7">
        <v>0</v>
      </c>
      <c r="AW359" s="7">
        <v>0</v>
      </c>
      <c r="AX359" s="7">
        <v>0</v>
      </c>
      <c r="AY359" s="7">
        <v>0</v>
      </c>
      <c r="AZ359" s="7">
        <v>0</v>
      </c>
      <c r="BA359" s="7">
        <v>0</v>
      </c>
      <c r="BB359" s="7">
        <v>0</v>
      </c>
      <c r="BC359" s="7">
        <v>0</v>
      </c>
      <c r="BD359" s="7">
        <v>0</v>
      </c>
      <c r="BE359" s="7">
        <v>0</v>
      </c>
      <c r="BF359" s="7">
        <v>0</v>
      </c>
      <c r="BG359" s="7">
        <v>0</v>
      </c>
      <c r="BH359" s="7">
        <v>0</v>
      </c>
      <c r="BI359" s="7">
        <v>0</v>
      </c>
      <c r="BJ359" s="7">
        <v>0</v>
      </c>
    </row>
    <row r="360" spans="1:62" x14ac:dyDescent="0.35">
      <c r="A360" s="38" t="s">
        <v>2212</v>
      </c>
      <c r="B360" s="38" t="s">
        <v>2213</v>
      </c>
      <c r="C360" s="38">
        <v>380</v>
      </c>
      <c r="D360" s="38" t="s">
        <v>2214</v>
      </c>
      <c r="E360" s="38" t="s">
        <v>1636</v>
      </c>
      <c r="F360" s="38" t="s">
        <v>476</v>
      </c>
      <c r="G360" s="38" t="s">
        <v>476</v>
      </c>
      <c r="H360" s="38">
        <v>0</v>
      </c>
      <c r="I360" s="39">
        <v>0</v>
      </c>
      <c r="J360" s="38">
        <v>0</v>
      </c>
      <c r="K360" s="38">
        <v>0</v>
      </c>
      <c r="L360" s="39">
        <v>0</v>
      </c>
      <c r="M360" s="7">
        <v>0</v>
      </c>
      <c r="N360" s="7">
        <v>0</v>
      </c>
      <c r="O360" s="7">
        <v>0</v>
      </c>
      <c r="P360" s="7">
        <v>0</v>
      </c>
      <c r="Q360" s="7">
        <v>0</v>
      </c>
      <c r="R360" s="7">
        <v>0</v>
      </c>
      <c r="S360" s="7">
        <v>0</v>
      </c>
      <c r="T360" s="7">
        <v>0</v>
      </c>
      <c r="U360" s="7">
        <v>0</v>
      </c>
      <c r="V360" s="7">
        <v>0</v>
      </c>
      <c r="W360" s="7">
        <v>0</v>
      </c>
      <c r="X360" s="7">
        <v>0</v>
      </c>
      <c r="Y360" s="7">
        <v>0</v>
      </c>
      <c r="Z360" s="7">
        <v>0</v>
      </c>
      <c r="AA360" s="7">
        <v>0</v>
      </c>
      <c r="AB360" s="7">
        <v>0</v>
      </c>
      <c r="AC360" s="7">
        <v>0</v>
      </c>
      <c r="AD360" s="7">
        <v>0</v>
      </c>
      <c r="AE360" s="7">
        <v>0</v>
      </c>
      <c r="AF360" s="7">
        <v>0</v>
      </c>
      <c r="AG360" s="7">
        <v>0</v>
      </c>
      <c r="AH360" s="7">
        <v>0</v>
      </c>
      <c r="AI360" s="7">
        <v>0</v>
      </c>
      <c r="AJ360" s="7">
        <v>0</v>
      </c>
      <c r="AK360" s="7">
        <v>0</v>
      </c>
      <c r="AL360" s="7">
        <v>0</v>
      </c>
      <c r="AM360" s="7">
        <v>0</v>
      </c>
      <c r="AN360" s="7">
        <v>0</v>
      </c>
      <c r="AO360" s="7">
        <v>0</v>
      </c>
      <c r="AP360" s="7">
        <v>0</v>
      </c>
      <c r="AQ360" s="7">
        <v>0</v>
      </c>
      <c r="AR360" s="7">
        <v>0</v>
      </c>
      <c r="AS360" s="7">
        <v>0</v>
      </c>
      <c r="AT360" s="7">
        <v>0</v>
      </c>
      <c r="AU360" s="7">
        <v>0</v>
      </c>
      <c r="AV360" s="7">
        <v>0</v>
      </c>
      <c r="AW360" s="7">
        <v>0</v>
      </c>
      <c r="AX360" s="7">
        <v>0</v>
      </c>
      <c r="AY360" s="7">
        <v>0</v>
      </c>
      <c r="AZ360" s="7">
        <v>0</v>
      </c>
      <c r="BA360" s="7">
        <v>0</v>
      </c>
      <c r="BB360" s="7">
        <v>0</v>
      </c>
      <c r="BC360" s="7">
        <v>0</v>
      </c>
      <c r="BD360" s="7">
        <v>0</v>
      </c>
      <c r="BE360" s="7">
        <v>0</v>
      </c>
      <c r="BF360" s="7">
        <v>0</v>
      </c>
      <c r="BG360" s="7">
        <v>0</v>
      </c>
      <c r="BH360" s="7">
        <v>0</v>
      </c>
      <c r="BI360" s="7">
        <v>0</v>
      </c>
      <c r="BJ360" s="7">
        <v>0</v>
      </c>
    </row>
    <row r="361" spans="1:62" x14ac:dyDescent="0.35">
      <c r="A361" s="36" t="s">
        <v>2215</v>
      </c>
      <c r="B361" s="36" t="s">
        <v>2216</v>
      </c>
      <c r="C361" s="36">
        <v>381</v>
      </c>
      <c r="D361" s="36" t="s">
        <v>2217</v>
      </c>
      <c r="E361" s="36" t="s">
        <v>1636</v>
      </c>
      <c r="F361" s="36" t="s">
        <v>421</v>
      </c>
      <c r="G361" s="36" t="s">
        <v>421</v>
      </c>
      <c r="H361" s="36">
        <v>0</v>
      </c>
      <c r="I361" s="37">
        <v>0</v>
      </c>
      <c r="J361" s="36">
        <v>0</v>
      </c>
      <c r="K361" s="36">
        <v>0</v>
      </c>
      <c r="L361" s="37">
        <v>0</v>
      </c>
      <c r="M361" s="7">
        <v>1.343E-5</v>
      </c>
      <c r="N361" s="7">
        <v>2.686E-5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7">
        <v>0</v>
      </c>
      <c r="U361" s="7">
        <v>0</v>
      </c>
      <c r="V361" s="7">
        <v>0</v>
      </c>
      <c r="W361" s="7">
        <v>0</v>
      </c>
      <c r="X361" s="7">
        <v>0</v>
      </c>
      <c r="Y361" s="7">
        <v>0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7">
        <v>0</v>
      </c>
      <c r="AK361" s="7">
        <v>0</v>
      </c>
      <c r="AL361" s="7">
        <v>0</v>
      </c>
      <c r="AM361" s="7">
        <v>0</v>
      </c>
      <c r="AN361" s="7">
        <v>0</v>
      </c>
      <c r="AO361" s="7">
        <v>0</v>
      </c>
      <c r="AP361" s="7">
        <v>0</v>
      </c>
      <c r="AQ361" s="7">
        <v>0</v>
      </c>
      <c r="AR361" s="7">
        <v>0</v>
      </c>
      <c r="AS361" s="7">
        <v>0</v>
      </c>
      <c r="AT361" s="7">
        <v>0</v>
      </c>
      <c r="AU361" s="7">
        <v>0</v>
      </c>
      <c r="AV361" s="7">
        <v>0</v>
      </c>
      <c r="AW361" s="7">
        <v>0</v>
      </c>
      <c r="AX361" s="7">
        <v>0</v>
      </c>
      <c r="AY361" s="7">
        <v>0</v>
      </c>
      <c r="AZ361" s="7">
        <v>0</v>
      </c>
      <c r="BA361" s="7">
        <v>0</v>
      </c>
      <c r="BB361" s="7">
        <v>0</v>
      </c>
      <c r="BC361" s="7">
        <v>0</v>
      </c>
      <c r="BD361" s="7">
        <v>0</v>
      </c>
      <c r="BE361" s="7">
        <v>0</v>
      </c>
      <c r="BF361" s="7">
        <v>0</v>
      </c>
      <c r="BG361" s="7">
        <v>0</v>
      </c>
      <c r="BH361" s="7">
        <v>0</v>
      </c>
      <c r="BI361" s="7">
        <v>0</v>
      </c>
      <c r="BJ361" s="7">
        <v>0</v>
      </c>
    </row>
    <row r="362" spans="1:62" x14ac:dyDescent="0.35">
      <c r="A362" s="46" t="s">
        <v>2218</v>
      </c>
      <c r="B362" s="46" t="s">
        <v>1473</v>
      </c>
      <c r="C362" s="46">
        <v>999</v>
      </c>
      <c r="D362" s="46" t="s">
        <v>363</v>
      </c>
      <c r="E362" s="46"/>
      <c r="F362" s="46" t="s">
        <v>483</v>
      </c>
      <c r="G362" s="46" t="s">
        <v>483</v>
      </c>
      <c r="H362" s="46">
        <v>0</v>
      </c>
      <c r="I362" s="47">
        <v>0</v>
      </c>
      <c r="J362" s="46">
        <v>0</v>
      </c>
      <c r="K362" s="46">
        <v>0</v>
      </c>
      <c r="L362" s="47">
        <v>0</v>
      </c>
      <c r="M362" s="7">
        <v>0</v>
      </c>
      <c r="N362" s="7">
        <v>0</v>
      </c>
      <c r="O362" s="7">
        <v>0</v>
      </c>
      <c r="P362" s="7">
        <v>0</v>
      </c>
      <c r="Q362" s="7">
        <v>0</v>
      </c>
      <c r="R362" s="7">
        <v>0</v>
      </c>
      <c r="S362" s="7">
        <v>0</v>
      </c>
      <c r="T362" s="7">
        <v>0</v>
      </c>
      <c r="U362" s="7">
        <v>0</v>
      </c>
      <c r="V362" s="7">
        <v>0</v>
      </c>
      <c r="W362" s="7">
        <v>0</v>
      </c>
      <c r="X362" s="7">
        <v>0</v>
      </c>
      <c r="Y362" s="7">
        <v>0</v>
      </c>
      <c r="Z362" s="7">
        <v>0</v>
      </c>
      <c r="AA362" s="7">
        <v>0</v>
      </c>
      <c r="AB362" s="7">
        <v>0</v>
      </c>
      <c r="AC362" s="7">
        <v>0</v>
      </c>
      <c r="AD362" s="7">
        <v>0</v>
      </c>
      <c r="AE362" s="7">
        <v>0</v>
      </c>
      <c r="AF362" s="7">
        <v>0</v>
      </c>
      <c r="AG362" s="7">
        <v>0</v>
      </c>
      <c r="AH362" s="7">
        <v>0</v>
      </c>
      <c r="AI362" s="7">
        <v>0</v>
      </c>
      <c r="AJ362" s="7">
        <v>0</v>
      </c>
      <c r="AK362" s="7">
        <v>0</v>
      </c>
      <c r="AL362" s="7">
        <v>0</v>
      </c>
      <c r="AM362" s="7">
        <v>0</v>
      </c>
      <c r="AN362" s="7">
        <v>0</v>
      </c>
      <c r="AO362" s="7">
        <v>0</v>
      </c>
      <c r="AP362" s="7">
        <v>0</v>
      </c>
      <c r="AQ362" s="7">
        <v>0</v>
      </c>
      <c r="AR362" s="7">
        <v>0</v>
      </c>
      <c r="AS362" s="7">
        <v>0</v>
      </c>
      <c r="AT362" s="7">
        <v>0</v>
      </c>
      <c r="AU362" s="7">
        <v>0</v>
      </c>
      <c r="AV362" s="7">
        <v>0</v>
      </c>
      <c r="AW362" s="7">
        <v>0</v>
      </c>
      <c r="AX362" s="7">
        <v>0</v>
      </c>
      <c r="AY362" s="7">
        <v>0</v>
      </c>
      <c r="AZ362" s="7">
        <v>0</v>
      </c>
      <c r="BA362" s="7">
        <v>0</v>
      </c>
      <c r="BB362" s="7">
        <v>0</v>
      </c>
      <c r="BC362" s="7">
        <v>0</v>
      </c>
      <c r="BD362" s="7">
        <v>0</v>
      </c>
      <c r="BE362" s="7">
        <v>0</v>
      </c>
      <c r="BF362" s="7">
        <v>0</v>
      </c>
      <c r="BG362" s="7">
        <v>0</v>
      </c>
      <c r="BH362" s="7">
        <v>0</v>
      </c>
      <c r="BI362" s="7">
        <v>0</v>
      </c>
      <c r="BJ362" s="7">
        <v>0</v>
      </c>
    </row>
    <row r="363" spans="1:62" x14ac:dyDescent="0.35">
      <c r="O363" s="44" t="s">
        <v>2219</v>
      </c>
      <c r="P363" s="44" t="s">
        <v>2220</v>
      </c>
      <c r="Q363" s="44" t="s">
        <v>2220</v>
      </c>
      <c r="R363" s="44" t="s">
        <v>2219</v>
      </c>
      <c r="S363" s="44" t="s">
        <v>2219</v>
      </c>
      <c r="T363" s="44" t="s">
        <v>2219</v>
      </c>
      <c r="U363" s="44" t="s">
        <v>2220</v>
      </c>
      <c r="V363" s="44" t="s">
        <v>2219</v>
      </c>
      <c r="W363" s="44" t="s">
        <v>2220</v>
      </c>
      <c r="X363" s="44" t="s">
        <v>2219</v>
      </c>
      <c r="Y363" s="44" t="s">
        <v>2219</v>
      </c>
      <c r="Z363" s="44" t="s">
        <v>2219</v>
      </c>
      <c r="AA363" s="44" t="s">
        <v>2220</v>
      </c>
      <c r="AB363" s="44" t="s">
        <v>2219</v>
      </c>
      <c r="AC363" s="44" t="s">
        <v>2220</v>
      </c>
      <c r="AD363" s="44" t="s">
        <v>2219</v>
      </c>
      <c r="AE363" s="44" t="s">
        <v>2221</v>
      </c>
      <c r="AF363" s="44" t="s">
        <v>2219</v>
      </c>
      <c r="AG363" s="44" t="s">
        <v>2220</v>
      </c>
      <c r="AH363" s="44" t="s">
        <v>2221</v>
      </c>
      <c r="AI363" s="44" t="s">
        <v>2219</v>
      </c>
      <c r="AJ363" s="44" t="s">
        <v>2221</v>
      </c>
      <c r="AK363" s="44" t="s">
        <v>2219</v>
      </c>
      <c r="AL363" s="44" t="s">
        <v>2220</v>
      </c>
      <c r="AM363" s="44" t="s">
        <v>2220</v>
      </c>
      <c r="AN363" s="44" t="s">
        <v>2221</v>
      </c>
      <c r="AO363" s="44" t="s">
        <v>2221</v>
      </c>
      <c r="AP363" s="44" t="s">
        <v>2219</v>
      </c>
      <c r="AQ363" s="44" t="s">
        <v>2220</v>
      </c>
      <c r="AR363" s="44" t="s">
        <v>2219</v>
      </c>
      <c r="AS363" s="44" t="s">
        <v>2219</v>
      </c>
      <c r="AT363" s="44" t="s">
        <v>2221</v>
      </c>
      <c r="AU363" s="44" t="s">
        <v>2220</v>
      </c>
      <c r="AV363" s="44" t="s">
        <v>2220</v>
      </c>
      <c r="AW363" s="44" t="s">
        <v>2220</v>
      </c>
      <c r="AX363" s="44" t="s">
        <v>2221</v>
      </c>
      <c r="AY363" s="44" t="s">
        <v>2220</v>
      </c>
      <c r="AZ363" s="44" t="s">
        <v>2221</v>
      </c>
      <c r="BA363" s="44" t="s">
        <v>2221</v>
      </c>
      <c r="BB363" s="44" t="s">
        <v>2220</v>
      </c>
      <c r="BC363" s="44" t="s">
        <v>2221</v>
      </c>
      <c r="BD363" s="44" t="s">
        <v>2221</v>
      </c>
      <c r="BE363" s="44" t="s">
        <v>2221</v>
      </c>
      <c r="BF363" s="44" t="s">
        <v>2219</v>
      </c>
      <c r="BG363" s="44" t="s">
        <v>2220</v>
      </c>
      <c r="BH363" s="44" t="s">
        <v>2221</v>
      </c>
      <c r="BI363" s="44" t="s">
        <v>2221</v>
      </c>
      <c r="BJ363" s="44" t="s">
        <v>2221</v>
      </c>
    </row>
  </sheetData>
  <mergeCells count="2">
    <mergeCell ref="A43:C43"/>
    <mergeCell ref="J43:K43"/>
  </mergeCells>
  <phoneticPr fontId="9" type="noConversion"/>
  <hyperlinks>
    <hyperlink ref="A2" location="Top_all!A1" display="Top_all" xr:uid="{00000000-0004-0000-0300-000000000000}"/>
    <hyperlink ref="B47" r:id="rId1" xr:uid="{00000000-0004-0000-0300-000001000000}"/>
    <hyperlink ref="O47" r:id="rId2" display="http://cpdb.realtek.com/cpdbv3/view/wafermap/oneWaferSbinMap.php?project=RL6963&amp;checksum=5f22f2319e70ed5faf36eb51d59bbd67&amp;bin_num=21&amp;bintype=sbin&amp;from=xls&amp;cp=CP1&amp;version=RL6963_V07&amp;lotid=PAGM2&amp;waferid=PERU72-03E4" xr:uid="{00000000-0004-0000-0300-000002000000}"/>
    <hyperlink ref="B48" r:id="rId3" xr:uid="{00000000-0004-0000-0300-000003000000}"/>
    <hyperlink ref="O48" r:id="rId4" display="http://cpdb.realtek.com/cpdbv3/view/wafermap/oneWaferSbinMap.php?project=RL6963&amp;checksum=5f22f2319e70ed5faf36eb51d59bbd67&amp;bin_num=19&amp;bintype=sbin&amp;from=xls&amp;cp=CP1&amp;version=RL6963_V07&amp;lotid=PAGM2&amp;waferid=PERU72-03E4" xr:uid="{00000000-0004-0000-0300-000004000000}"/>
    <hyperlink ref="B49" r:id="rId5" xr:uid="{00000000-0004-0000-0300-000005000000}"/>
    <hyperlink ref="O49" r:id="rId6" display="http://cpdb.realtek.com/cpdbv3/view/wafermap/oneWaferSbinMap.php?project=RL6963&amp;checksum=5f22f2319e70ed5faf36eb51d59bbd67&amp;bin_num=23&amp;bintype=sbin&amp;from=xls&amp;cp=CP1&amp;version=RL6963_V07&amp;lotid=PAGM2&amp;waferid=PERU72-03E4" xr:uid="{00000000-0004-0000-0300-000006000000}"/>
    <hyperlink ref="B50" r:id="rId7" xr:uid="{00000000-0004-0000-0300-000007000000}"/>
    <hyperlink ref="B51" r:id="rId8" xr:uid="{00000000-0004-0000-0300-000008000000}"/>
    <hyperlink ref="B52" r:id="rId9" xr:uid="{00000000-0004-0000-0300-000009000000}"/>
    <hyperlink ref="AE52" r:id="rId10" display="http://cpdb.realtek.com/cpdbv3/view/wafermap/oneWaferSbinMap.php?project=RL6963&amp;checksum=a37096b6fb16b059e82082798fd98b3a&amp;bin_num=2&amp;bintype=sbin&amp;from=xls&amp;cp=CP1&amp;version=RL6963_V07&amp;lotid=PAHC9&amp;waferid=PERS89-11B1" xr:uid="{00000000-0004-0000-0300-00000A000000}"/>
    <hyperlink ref="AH52" r:id="rId11" display="http://cpdb.realtek.com/cpdbv3/view/wafermap/oneWaferSbinMap.php?project=RL6963&amp;checksum=6d4cd46363352afb73a9ed9661d3ece6&amp;bin_num=2&amp;bintype=sbin&amp;from=xls&amp;cp=CP1&amp;version=RL6963_V07&amp;lotid=PAHC9&amp;waferid=PERS89-02F4" xr:uid="{00000000-0004-0000-0300-00000B000000}"/>
    <hyperlink ref="AJ52" r:id="rId12" display="http://cpdb.realtek.com/cpdbv3/view/wafermap/oneWaferSbinMap.php?project=RL6963&amp;checksum=675190fbcfa74fd58be6235ddcc54196&amp;bin_num=2&amp;bintype=sbin&amp;from=xls&amp;cp=CP1&amp;version=RL6963_V07&amp;lotid=PAHC9&amp;waferid=PERS89-04E2" xr:uid="{00000000-0004-0000-0300-00000C000000}"/>
    <hyperlink ref="AO52" r:id="rId13" display="http://cpdb.realtek.com/cpdbv3/view/wafermap/oneWaferSbinMap.php?project=RL6963&amp;checksum=b92f11d8998a022db16c17d46922ad2c&amp;bin_num=2&amp;bintype=sbin&amp;from=xls&amp;cp=CP1&amp;version=RL6963_V07&amp;lotid=PAHC9&amp;waferid=PERS89-14G5" xr:uid="{00000000-0004-0000-0300-00000D000000}"/>
    <hyperlink ref="AT52" r:id="rId14" display="http://cpdb.realtek.com/cpdbv3/view/wafermap/oneWaferSbinMap.php?project=RL6963&amp;checksum=4a62aa77d84ebaaa899428d2c06192e1&amp;bin_num=2&amp;bintype=sbin&amp;from=xls&amp;cp=CP1&amp;version=RL6963_V07&amp;lotid=PAHC9&amp;waferid=PERS89-13H2" xr:uid="{00000000-0004-0000-0300-00000E000000}"/>
    <hyperlink ref="AX52" r:id="rId15" display="http://cpdb.realtek.com/cpdbv3/view/wafermap/oneWaferSbinMap.php?project=RL6963&amp;checksum=a3cd673abc66f8fc2cfaab4867f28dba&amp;bin_num=2&amp;bintype=sbin&amp;from=xls&amp;cp=CP1&amp;version=RL6963_V07&amp;lotid=PAHC9&amp;waferid=PERS89-05D5" xr:uid="{00000000-0004-0000-0300-00000F000000}"/>
    <hyperlink ref="AZ52" r:id="rId16" display="http://cpdb.realtek.com/cpdbv3/view/wafermap/oneWaferSbinMap.php?project=RL6963&amp;checksum=9dacf1853e7a44015a9591fb382c61d3&amp;bin_num=2&amp;bintype=sbin&amp;from=xls&amp;cp=CP1&amp;version=RL6963_V07&amp;lotid=PAHC9&amp;waferid=PERS89-06D0" xr:uid="{00000000-0004-0000-0300-000010000000}"/>
    <hyperlink ref="BA52" r:id="rId17" display="http://cpdb.realtek.com/cpdbv3/view/wafermap/oneWaferSbinMap.php?project=RL6963&amp;checksum=f4ef2bc8b8250da50a292922ebeeefbc&amp;bin_num=2&amp;bintype=sbin&amp;from=xls&amp;cp=CP1&amp;version=RL6963_V07&amp;lotid=PAHC9&amp;waferid=PERS89-03E7" xr:uid="{00000000-0004-0000-0300-000011000000}"/>
    <hyperlink ref="BC52" r:id="rId18" display="http://cpdb.realtek.com/cpdbv3/view/wafermap/oneWaferSbinMap.php?project=RL6963&amp;checksum=7b6066e0a40d4e5c2077df20e8e9855a&amp;bin_num=2&amp;bintype=sbin&amp;from=xls&amp;cp=CP1&amp;version=RL6963_V07&amp;lotid=PAHC9&amp;waferid=PERS89-07C3" xr:uid="{00000000-0004-0000-0300-000012000000}"/>
    <hyperlink ref="BD52" r:id="rId19" display="http://cpdb.realtek.com/cpdbv3/view/wafermap/oneWaferSbinMap.php?project=RL6963&amp;checksum=fa819449b114c4e0a30be3132c7fe643&amp;bin_num=2&amp;bintype=sbin&amp;from=xls&amp;cp=CP1&amp;version=RL6963_V07&amp;lotid=PAHC9&amp;waferid=PERS89-10B6" xr:uid="{00000000-0004-0000-0300-000013000000}"/>
    <hyperlink ref="BE52" r:id="rId20" display="http://cpdb.realtek.com/cpdbv3/view/wafermap/oneWaferSbinMap.php?project=RL6963&amp;checksum=85c61da7af7311cdffac8c37822ef35c&amp;bin_num=2&amp;bintype=sbin&amp;from=xls&amp;cp=CP1&amp;version=RL6963_V07&amp;lotid=PAHC9&amp;waferid=PERS89-09B1" xr:uid="{00000000-0004-0000-0300-000014000000}"/>
    <hyperlink ref="BH52" r:id="rId21" display="http://cpdb.realtek.com/cpdbv3/view/wafermap/oneWaferSbinMap.php?project=RL6963&amp;checksum=1b9e20db26c75323ad1605d95c097de1&amp;bin_num=2&amp;bintype=sbin&amp;from=xls&amp;cp=CP1&amp;version=RL6963_V07&amp;lotid=PAHC9&amp;waferid=PERS89-08B6" xr:uid="{00000000-0004-0000-0300-000015000000}"/>
    <hyperlink ref="BI52" r:id="rId22" display="http://cpdb.realtek.com/cpdbv3/view/wafermap/oneWaferSbinMap.php?project=RL6963&amp;checksum=ea06d86f96a4ecaabbacaa05b1465f95&amp;bin_num=2&amp;bintype=sbin&amp;from=xls&amp;cp=CP1&amp;version=RL6963_V07&amp;lotid=PAHC9&amp;waferid=PERS89-15G0" xr:uid="{00000000-0004-0000-0300-000016000000}"/>
    <hyperlink ref="B53" r:id="rId23" xr:uid="{00000000-0004-0000-0300-000017000000}"/>
    <hyperlink ref="AB53" r:id="rId24" display="http://cpdb.realtek.com/cpdbv3/view/wafermap/oneWaferSbinMap.php?project=RL6963&amp;checksum=ca8901e0e21e1917cae4d13489d21d18&amp;bin_num=3&amp;bintype=sbin&amp;from=xls&amp;cp=CP1&amp;version=RL6963_V07&amp;lotid=PAGM2&amp;waferid=PERU72-04D7" xr:uid="{00000000-0004-0000-0300-000018000000}"/>
    <hyperlink ref="B54" r:id="rId25" xr:uid="{00000000-0004-0000-0300-000019000000}"/>
    <hyperlink ref="B55" r:id="rId26" xr:uid="{00000000-0004-0000-0300-00001A000000}"/>
    <hyperlink ref="O55" r:id="rId27" display="http://cpdb.realtek.com/cpdbv3/view/wafermap/oneWaferSbinMap.php?project=RL6963&amp;checksum=5f22f2319e70ed5faf36eb51d59bbd67&amp;bin_num=254&amp;bintype=sbin&amp;from=xls&amp;cp=CP1&amp;version=RL6963_V07&amp;lotid=PAGM2&amp;waferid=PERU72-03E4" xr:uid="{00000000-0004-0000-0300-00001B000000}"/>
    <hyperlink ref="R55" r:id="rId28" display="http://cpdb.realtek.com/cpdbv3/view/wafermap/oneWaferSbinMap.php?project=RL6963&amp;checksum=6431d358ab38fb8b1b026d003669ebdd&amp;bin_num=254&amp;bintype=sbin&amp;from=xls&amp;cp=CP1&amp;version=RL6963_V07&amp;lotid=PAGM2&amp;waferid=PERU72-07C0" xr:uid="{00000000-0004-0000-0300-00001C000000}"/>
    <hyperlink ref="T55" r:id="rId29" display="http://cpdb.realtek.com/cpdbv3/view/wafermap/oneWaferSbinMap.php?project=RL6963&amp;checksum=3e8f4dccf7c821c3f18e6ae5a958fa5b&amp;bin_num=254&amp;bintype=sbin&amp;from=xls&amp;cp=CP1&amp;version=RL6963_V07&amp;lotid=PAGM2&amp;waferid=PERU72-08B3" xr:uid="{00000000-0004-0000-0300-00001D000000}"/>
    <hyperlink ref="U55" r:id="rId30" display="http://cpdb.realtek.com/cpdbv3/view/wafermap/oneWaferSbinMap.php?project=RL6963&amp;checksum=7a4d84b7176371e01360f722a113579a&amp;bin_num=254&amp;bintype=sbin&amp;from=xls&amp;cp=CP1&amp;version=RL6963_V07&amp;lotid=PAHD0&amp;waferid=PEQS30-12F5" xr:uid="{00000000-0004-0000-0300-00001E000000}"/>
    <hyperlink ref="V55" r:id="rId31" display="http://cpdb.realtek.com/cpdbv3/view/wafermap/oneWaferSbinMap.php?project=RL6963&amp;checksum=a332fc135c9c0a5b0911c8aa05b3392f&amp;bin_num=254&amp;bintype=sbin&amp;from=xls&amp;cp=CP1&amp;version=RL6963_V07&amp;lotid=PAGM2&amp;waferid=PERU72-15F5" xr:uid="{00000000-0004-0000-0300-00001F000000}"/>
    <hyperlink ref="X55" r:id="rId32" display="http://cpdb.realtek.com/cpdbv3/view/wafermap/oneWaferSbinMap.php?project=RL6963&amp;checksum=29c841700d56cddcb1f4cb439507ec65&amp;bin_num=254&amp;bintype=sbin&amp;from=xls&amp;cp=CP1&amp;version=RL6963_V07&amp;lotid=PAGM2&amp;waferid=PERU72-01F6" xr:uid="{00000000-0004-0000-0300-000020000000}"/>
    <hyperlink ref="Y55" r:id="rId33" display="http://cpdb.realtek.com/cpdbv3/view/wafermap/oneWaferSbinMap.php?project=RL6963&amp;checksum=45053edbb86644dc7b7d2977fb94d05d&amp;bin_num=254&amp;bintype=sbin&amp;from=xls&amp;cp=CP1&amp;version=RL6963_V07&amp;lotid=PAGM2&amp;waferid=PERU72-02F1" xr:uid="{00000000-0004-0000-0300-000021000000}"/>
    <hyperlink ref="Z55" r:id="rId34" display="http://cpdb.realtek.com/cpdbv3/view/wafermap/oneWaferSbinMap.php?project=RL6963&amp;checksum=5d15460976b15f88ba525b7a37594e9f&amp;bin_num=254&amp;bintype=sbin&amp;from=xls&amp;cp=CP1&amp;version=RL6963_V07&amp;lotid=PAGM2&amp;waferid=PERU72-17E3" xr:uid="{00000000-0004-0000-0300-000022000000}"/>
    <hyperlink ref="AB55" r:id="rId35" display="http://cpdb.realtek.com/cpdbv3/view/wafermap/oneWaferSbinMap.php?project=RL6963&amp;checksum=ca8901e0e21e1917cae4d13489d21d18&amp;bin_num=254&amp;bintype=sbin&amp;from=xls&amp;cp=CP1&amp;version=RL6963_V07&amp;lotid=PAGM2&amp;waferid=PERU72-04D7" xr:uid="{00000000-0004-0000-0300-000023000000}"/>
    <hyperlink ref="AF55" r:id="rId36" display="http://cpdb.realtek.com/cpdbv3/view/wafermap/oneWaferSbinMap.php?project=RL6963&amp;checksum=d7c4739f73f142eab99383224bd16f52&amp;bin_num=254&amp;bintype=sbin&amp;from=xls&amp;cp=CP1&amp;version=RL6963_V07&amp;lotid=PAGM2&amp;waferid=PERU72-06C5" xr:uid="{00000000-0004-0000-0300-000024000000}"/>
    <hyperlink ref="AH55" r:id="rId37" display="http://cpdb.realtek.com/cpdbv3/view/wafermap/oneWaferSbinMap.php?project=RL6963&amp;checksum=6d4cd46363352afb73a9ed9661d3ece6&amp;bin_num=254&amp;bintype=sbin&amp;from=xls&amp;cp=CP1&amp;version=RL6963_V07&amp;lotid=PAHC9&amp;waferid=PERS89-02F4" xr:uid="{00000000-0004-0000-0300-000025000000}"/>
    <hyperlink ref="AI55" r:id="rId38" display="http://cpdb.realtek.com/cpdbv3/view/wafermap/oneWaferSbinMap.php?project=RL6963&amp;checksum=eef9a2c4771ca6f5c006cefb72236a50&amp;bin_num=254&amp;bintype=sbin&amp;from=xls&amp;cp=CP1&amp;version=RL6963_V07&amp;lotid=PAGM2&amp;waferid=PERU72-09A6" xr:uid="{00000000-0004-0000-0300-000026000000}"/>
    <hyperlink ref="AM55" r:id="rId39" display="http://cpdb.realtek.com/cpdbv3/view/wafermap/oneWaferSbinMap.php?project=RL6963&amp;checksum=f9fcf2f64846b864df06e42a22e43db6&amp;bin_num=254&amp;bintype=sbin&amp;from=xls&amp;cp=CP1&amp;version=RL6963_V07&amp;lotid=PAHD0&amp;waferid=PEQS30-07A1" xr:uid="{00000000-0004-0000-0300-000027000000}"/>
    <hyperlink ref="AN55" r:id="rId40" display="http://cpdb.realtek.com/cpdbv3/view/wafermap/oneWaferSbinMap.php?project=RL6963&amp;checksum=adb734491a7a201f118d815dec24ef20&amp;bin_num=254&amp;bintype=sbin&amp;from=xls&amp;cp=CP1&amp;version=RL6963_V07&amp;lotid=PAHC9&amp;waferid=PERS89-01G1" xr:uid="{00000000-0004-0000-0300-000028000000}"/>
    <hyperlink ref="AP55" r:id="rId41" display="http://cpdb.realtek.com/cpdbv3/view/wafermap/oneWaferSbinMap.php?project=RL6963&amp;checksum=185b95bdd1412250b83f2c4998f8da00&amp;bin_num=254&amp;bintype=sbin&amp;from=xls&amp;cp=CP1&amp;version=RL6963_V07&amp;lotid=PAGM2&amp;waferid=PERU72-11A6" xr:uid="{00000000-0004-0000-0300-000029000000}"/>
    <hyperlink ref="AQ55" r:id="rId42" display="http://cpdb.realtek.com/cpdbv3/view/wafermap/oneWaferSbinMap.php?project=RL6963&amp;checksum=42bfd5145aed35ee1d71f3ed71c092e8&amp;bin_num=254&amp;bintype=sbin&amp;from=xls&amp;cp=CP1&amp;version=RL6963_V07&amp;lotid=PAHD0&amp;waferid=PEQS30-03C5" xr:uid="{00000000-0004-0000-0300-00002A000000}"/>
    <hyperlink ref="AR55" r:id="rId43" display="http://cpdb.realtek.com/cpdbv3/view/wafermap/oneWaferSbinMap.php?project=RL6963&amp;checksum=ae83c773cbecaf6af2f8684377b1896d&amp;bin_num=254&amp;bintype=sbin&amp;from=xls&amp;cp=CP1&amp;version=RL6963_V07&amp;lotid=PAGM2&amp;waferid=PERU72-10B3" xr:uid="{00000000-0004-0000-0300-00002B000000}"/>
    <hyperlink ref="AT55" r:id="rId44" display="http://cpdb.realtek.com/cpdbv3/view/wafermap/oneWaferSbinMap.php?project=RL6963&amp;checksum=4a62aa77d84ebaaa899428d2c06192e1&amp;bin_num=254&amp;bintype=sbin&amp;from=xls&amp;cp=CP1&amp;version=RL6963_V07&amp;lotid=PAHC9&amp;waferid=PERS89-13H2" xr:uid="{00000000-0004-0000-0300-00002C000000}"/>
    <hyperlink ref="AW55" r:id="rId45" display="http://cpdb.realtek.com/cpdbv3/view/wafermap/oneWaferSbinMap.php?project=RL6963&amp;checksum=c3873dfe43df4760980886c662056f18&amp;bin_num=254&amp;bintype=sbin&amp;from=xls&amp;cp=CP1&amp;version=RL6963_V07&amp;lotid=PAHD0&amp;waferid=PEQS30-06A6" xr:uid="{00000000-0004-0000-0300-00002D000000}"/>
    <hyperlink ref="AX55" r:id="rId46" display="http://cpdb.realtek.com/cpdbv3/view/wafermap/oneWaferSbinMap.php?project=RL6963&amp;checksum=a3cd673abc66f8fc2cfaab4867f28dba&amp;bin_num=254&amp;bintype=sbin&amp;from=xls&amp;cp=CP1&amp;version=RL6963_V07&amp;lotid=PAHC9&amp;waferid=PERS89-05D5" xr:uid="{00000000-0004-0000-0300-00002E000000}"/>
    <hyperlink ref="BC55" r:id="rId47" display="http://cpdb.realtek.com/cpdbv3/view/wafermap/oneWaferSbinMap.php?project=RL6963&amp;checksum=7b6066e0a40d4e5c2077df20e8e9855a&amp;bin_num=254&amp;bintype=sbin&amp;from=xls&amp;cp=CP1&amp;version=RL6963_V07&amp;lotid=PAHC9&amp;waferid=PERS89-07C3" xr:uid="{00000000-0004-0000-0300-00002F000000}"/>
    <hyperlink ref="BE55" r:id="rId48" display="http://cpdb.realtek.com/cpdbv3/view/wafermap/oneWaferSbinMap.php?project=RL6963&amp;checksum=85c61da7af7311cdffac8c37822ef35c&amp;bin_num=254&amp;bintype=sbin&amp;from=xls&amp;cp=CP1&amp;version=RL6963_V07&amp;lotid=PAHC9&amp;waferid=PERS89-09B1" xr:uid="{00000000-0004-0000-0300-000030000000}"/>
    <hyperlink ref="BH55" r:id="rId49" display="http://cpdb.realtek.com/cpdbv3/view/wafermap/oneWaferSbinMap.php?project=RL6963&amp;checksum=1b9e20db26c75323ad1605d95c097de1&amp;bin_num=254&amp;bintype=sbin&amp;from=xls&amp;cp=CP1&amp;version=RL6963_V07&amp;lotid=PAHC9&amp;waferid=PERS89-08B6" xr:uid="{00000000-0004-0000-0300-000031000000}"/>
    <hyperlink ref="B56" r:id="rId50" xr:uid="{00000000-0004-0000-0300-000032000000}"/>
    <hyperlink ref="Q56" r:id="rId51" display="http://cpdb.realtek.com/cpdbv3/view/wafermap/oneWaferSbinMap.php?project=RL6963&amp;checksum=0929636f8b8fcf66ffc3687fa2ef65ec&amp;bin_num=86&amp;bintype=sbin&amp;from=xls&amp;cp=CP1&amp;version=RL6963_V07&amp;lotid=PAHD0&amp;waferid=PEQS30-01D7" xr:uid="{00000000-0004-0000-0300-000033000000}"/>
    <hyperlink ref="AC56" r:id="rId52" display="http://cpdb.realtek.com/cpdbv3/view/wafermap/oneWaferSbinMap.php?project=RL6963&amp;checksum=ef7561d7535901495a132ce252df8da0&amp;bin_num=86&amp;bintype=sbin&amp;from=xls&amp;cp=CP1&amp;version=RL6963_V07&amp;lotid=PAHD0&amp;waferid=PEQS30-04C0" xr:uid="{00000000-0004-0000-0300-000034000000}"/>
    <hyperlink ref="B57" r:id="rId53" xr:uid="{00000000-0004-0000-0300-000035000000}"/>
    <hyperlink ref="Q57" r:id="rId54" display="http://cpdb.realtek.com/cpdbv3/view/wafermap/oneWaferSbinMap.php?project=RL6963&amp;checksum=0929636f8b8fcf66ffc3687fa2ef65ec&amp;bin_num=92&amp;bintype=sbin&amp;from=xls&amp;cp=CP1&amp;version=RL6963_V07&amp;lotid=PAHD0&amp;waferid=PEQS30-01D7" xr:uid="{00000000-0004-0000-0300-000036000000}"/>
    <hyperlink ref="W57" r:id="rId55" display="http://cpdb.realtek.com/cpdbv3/view/wafermap/oneWaferSbinMap.php?project=RL6963&amp;checksum=15d882bfd897ab4e020e09ed0df5185e&amp;bin_num=92&amp;bintype=sbin&amp;from=xls&amp;cp=CP1&amp;version=RL6963_V07&amp;lotid=PAHD0&amp;waferid=PEQS30-15D6" xr:uid="{00000000-0004-0000-0300-000037000000}"/>
    <hyperlink ref="AC57" r:id="rId56" display="http://cpdb.realtek.com/cpdbv3/view/wafermap/oneWaferSbinMap.php?project=RL6963&amp;checksum=ef7561d7535901495a132ce252df8da0&amp;bin_num=92&amp;bintype=sbin&amp;from=xls&amp;cp=CP1&amp;version=RL6963_V07&amp;lotid=PAHD0&amp;waferid=PEQS30-04C0" xr:uid="{00000000-0004-0000-0300-000038000000}"/>
    <hyperlink ref="B58" r:id="rId57" xr:uid="{00000000-0004-0000-0300-000039000000}"/>
    <hyperlink ref="Z58" r:id="rId58" display="http://cpdb.realtek.com/cpdbv3/view/wafermap/oneWaferSbinMap.php?project=RL6963&amp;checksum=5d15460976b15f88ba525b7a37594e9f&amp;bin_num=284&amp;bintype=sbin&amp;from=xls&amp;cp=CP1&amp;version=RL6963_V07&amp;lotid=PAGM2&amp;waferid=PERU72-17E3" xr:uid="{00000000-0004-0000-0300-00003A000000}"/>
    <hyperlink ref="B59" r:id="rId59" xr:uid="{00000000-0004-0000-0300-00003B000000}"/>
    <hyperlink ref="P59" r:id="rId60" display="http://cpdb.realtek.com/cpdbv3/view/wafermap/oneWaferSbinMap.php?project=RL6963&amp;checksum=aec4cf92bdc04e32e9f756870e93a5c6&amp;bin_num=25&amp;bintype=sbin&amp;from=xls&amp;cp=CP1&amp;version=RL6963_V07&amp;lotid=PAHD0&amp;waferid=PEQS30-09G2" xr:uid="{00000000-0004-0000-0300-00003C000000}"/>
    <hyperlink ref="AG59" r:id="rId61" display="http://cpdb.realtek.com/cpdbv3/view/wafermap/oneWaferSbinMap.php?project=RL6963&amp;checksum=74c7634134d19dd86378a6054ba1946b&amp;bin_num=25&amp;bintype=sbin&amp;from=xls&amp;cp=CP1&amp;version=RL6963_V07&amp;lotid=PAHD0&amp;waferid=PEQS30-02D2" xr:uid="{00000000-0004-0000-0300-00003D000000}"/>
    <hyperlink ref="AO59" r:id="rId62" display="http://cpdb.realtek.com/cpdbv3/view/wafermap/oneWaferSbinMap.php?project=RL6963&amp;checksum=b92f11d8998a022db16c17d46922ad2c&amp;bin_num=25&amp;bintype=sbin&amp;from=xls&amp;cp=CP1&amp;version=RL6963_V07&amp;lotid=PAHC9&amp;waferid=PERS89-14G5" xr:uid="{00000000-0004-0000-0300-00003E000000}"/>
    <hyperlink ref="AP59" r:id="rId63" display="http://cpdb.realtek.com/cpdbv3/view/wafermap/oneWaferSbinMap.php?project=RL6963&amp;checksum=185b95bdd1412250b83f2c4998f8da00&amp;bin_num=25&amp;bintype=sbin&amp;from=xls&amp;cp=CP1&amp;version=RL6963_V07&amp;lotid=PAGM2&amp;waferid=PERU72-11A6" xr:uid="{00000000-0004-0000-0300-00003F000000}"/>
    <hyperlink ref="AU59" r:id="rId64" display="http://cpdb.realtek.com/cpdbv3/view/wafermap/oneWaferSbinMap.php?project=RL6963&amp;checksum=6e52c6cbde1ebe6471fe2b8634622004&amp;bin_num=25&amp;bintype=sbin&amp;from=xls&amp;cp=CP1&amp;version=RL6963_V07&amp;lotid=PAHD0&amp;waferid=PEQS30-08G7" xr:uid="{00000000-0004-0000-0300-000040000000}"/>
    <hyperlink ref="B60" r:id="rId65" xr:uid="{00000000-0004-0000-0300-000041000000}"/>
    <hyperlink ref="Q60" r:id="rId66" display="http://cpdb.realtek.com/cpdbv3/view/wafermap/oneWaferSbinMap.php?project=RL6963&amp;checksum=0929636f8b8fcf66ffc3687fa2ef65ec&amp;bin_num=70&amp;bintype=sbin&amp;from=xls&amp;cp=CP1&amp;version=RL6963_V07&amp;lotid=PAHD0&amp;waferid=PEQS30-01D7" xr:uid="{00000000-0004-0000-0300-000042000000}"/>
    <hyperlink ref="R60" r:id="rId67" display="http://cpdb.realtek.com/cpdbv3/view/wafermap/oneWaferSbinMap.php?project=RL6963&amp;checksum=6431d358ab38fb8b1b026d003669ebdd&amp;bin_num=70&amp;bintype=sbin&amp;from=xls&amp;cp=CP1&amp;version=RL6963_V07&amp;lotid=PAGM2&amp;waferid=PERU72-07C0" xr:uid="{00000000-0004-0000-0300-000043000000}"/>
    <hyperlink ref="S60" r:id="rId68" display="http://cpdb.realtek.com/cpdbv3/view/wafermap/oneWaferSbinMap.php?project=RL6963&amp;checksum=436498f7cd6ba6054ac861752add8534&amp;bin_num=70&amp;bintype=sbin&amp;from=xls&amp;cp=CP1&amp;version=RL6963_V07&amp;lotid=PAGM2&amp;waferid=PERU72-12A1" xr:uid="{00000000-0004-0000-0300-000044000000}"/>
    <hyperlink ref="U60" r:id="rId69" display="http://cpdb.realtek.com/cpdbv3/view/wafermap/oneWaferSbinMap.php?project=RL6963&amp;checksum=7a4d84b7176371e01360f722a113579a&amp;bin_num=70&amp;bintype=sbin&amp;from=xls&amp;cp=CP1&amp;version=RL6963_V07&amp;lotid=PAHD0&amp;waferid=PEQS30-12F5" xr:uid="{00000000-0004-0000-0300-000045000000}"/>
    <hyperlink ref="V60" r:id="rId70" display="http://cpdb.realtek.com/cpdbv3/view/wafermap/oneWaferSbinMap.php?project=RL6963&amp;checksum=a332fc135c9c0a5b0911c8aa05b3392f&amp;bin_num=70&amp;bintype=sbin&amp;from=xls&amp;cp=CP1&amp;version=RL6963_V07&amp;lotid=PAGM2&amp;waferid=PERU72-15F5" xr:uid="{00000000-0004-0000-0300-000046000000}"/>
    <hyperlink ref="X60" r:id="rId71" display="http://cpdb.realtek.com/cpdbv3/view/wafermap/oneWaferSbinMap.php?project=RL6963&amp;checksum=29c841700d56cddcb1f4cb439507ec65&amp;bin_num=70&amp;bintype=sbin&amp;from=xls&amp;cp=CP1&amp;version=RL6963_V07&amp;lotid=PAGM2&amp;waferid=PERU72-01F6" xr:uid="{00000000-0004-0000-0300-000047000000}"/>
    <hyperlink ref="AE60" r:id="rId72" display="http://cpdb.realtek.com/cpdbv3/view/wafermap/oneWaferSbinMap.php?project=RL6963&amp;checksum=a37096b6fb16b059e82082798fd98b3a&amp;bin_num=70&amp;bintype=sbin&amp;from=xls&amp;cp=CP1&amp;version=RL6963_V07&amp;lotid=PAHC9&amp;waferid=PERS89-11B1" xr:uid="{00000000-0004-0000-0300-000048000000}"/>
    <hyperlink ref="AJ60" r:id="rId73" display="http://cpdb.realtek.com/cpdbv3/view/wafermap/oneWaferSbinMap.php?project=RL6963&amp;checksum=675190fbcfa74fd58be6235ddcc54196&amp;bin_num=70&amp;bintype=sbin&amp;from=xls&amp;cp=CP1&amp;version=RL6963_V07&amp;lotid=PAHC9&amp;waferid=PERS89-04E2" xr:uid="{00000000-0004-0000-0300-000049000000}"/>
    <hyperlink ref="B61" r:id="rId74" xr:uid="{00000000-0004-0000-0300-00004A000000}"/>
    <hyperlink ref="B62" r:id="rId75" xr:uid="{00000000-0004-0000-0300-00004B000000}"/>
    <hyperlink ref="O62" r:id="rId76" display="http://cpdb.realtek.com/cpdbv3/view/wafermap/oneWaferSbinMap.php?project=RL6963&amp;checksum=5f22f2319e70ed5faf36eb51d59bbd67&amp;bin_num=32&amp;bintype=sbin&amp;from=xls&amp;cp=CP1&amp;version=RL6963_V07&amp;lotid=PAGM2&amp;waferid=PERU72-03E4" xr:uid="{00000000-0004-0000-0300-00004C000000}"/>
    <hyperlink ref="S62" r:id="rId77" display="http://cpdb.realtek.com/cpdbv3/view/wafermap/oneWaferSbinMap.php?project=RL6963&amp;checksum=436498f7cd6ba6054ac861752add8534&amp;bin_num=32&amp;bintype=sbin&amp;from=xls&amp;cp=CP1&amp;version=RL6963_V07&amp;lotid=PAGM2&amp;waferid=PERU72-12A1" xr:uid="{00000000-0004-0000-0300-00004D000000}"/>
    <hyperlink ref="Y62" r:id="rId78" display="http://cpdb.realtek.com/cpdbv3/view/wafermap/oneWaferSbinMap.php?project=RL6963&amp;checksum=45053edbb86644dc7b7d2977fb94d05d&amp;bin_num=32&amp;bintype=sbin&amp;from=xls&amp;cp=CP1&amp;version=RL6963_V07&amp;lotid=PAGM2&amp;waferid=PERU72-02F1" xr:uid="{00000000-0004-0000-0300-00004E000000}"/>
    <hyperlink ref="Z62" r:id="rId79" display="http://cpdb.realtek.com/cpdbv3/view/wafermap/oneWaferSbinMap.php?project=RL6963&amp;checksum=5d15460976b15f88ba525b7a37594e9f&amp;bin_num=32&amp;bintype=sbin&amp;from=xls&amp;cp=CP1&amp;version=RL6963_V07&amp;lotid=PAGM2&amp;waferid=PERU72-17E3" xr:uid="{00000000-0004-0000-0300-00004F000000}"/>
    <hyperlink ref="AC62" r:id="rId80" display="http://cpdb.realtek.com/cpdbv3/view/wafermap/oneWaferSbinMap.php?project=RL6963&amp;checksum=ef7561d7535901495a132ce252df8da0&amp;bin_num=32&amp;bintype=sbin&amp;from=xls&amp;cp=CP1&amp;version=RL6963_V07&amp;lotid=PAHD0&amp;waferid=PEQS30-04C0" xr:uid="{00000000-0004-0000-0300-000050000000}"/>
    <hyperlink ref="AP62" r:id="rId81" display="http://cpdb.realtek.com/cpdbv3/view/wafermap/oneWaferSbinMap.php?project=RL6963&amp;checksum=185b95bdd1412250b83f2c4998f8da00&amp;bin_num=32&amp;bintype=sbin&amp;from=xls&amp;cp=CP1&amp;version=RL6963_V07&amp;lotid=PAGM2&amp;waferid=PERU72-11A6" xr:uid="{00000000-0004-0000-0300-000051000000}"/>
    <hyperlink ref="AY62" r:id="rId82" display="http://cpdb.realtek.com/cpdbv3/view/wafermap/oneWaferSbinMap.php?project=RL6963&amp;checksum=732cd86d12bc4d3782b1b059bd7a5bff&amp;bin_num=32&amp;bintype=sbin&amp;from=xls&amp;cp=CP1&amp;version=RL6963_V07&amp;lotid=PAHD0&amp;waferid=PEQS30-14E3" xr:uid="{00000000-0004-0000-0300-000052000000}"/>
    <hyperlink ref="BD62" r:id="rId83" display="http://cpdb.realtek.com/cpdbv3/view/wafermap/oneWaferSbinMap.php?project=RL6963&amp;checksum=fa819449b114c4e0a30be3132c7fe643&amp;bin_num=32&amp;bintype=sbin&amp;from=xls&amp;cp=CP1&amp;version=RL6963_V07&amp;lotid=PAHC9&amp;waferid=PERS89-10B6" xr:uid="{00000000-0004-0000-0300-000053000000}"/>
    <hyperlink ref="BF62" r:id="rId84" display="http://cpdb.realtek.com/cpdbv3/view/wafermap/oneWaferSbinMap.php?project=RL6963&amp;checksum=1759dbddbd64fb4de57cc60e7b13034c&amp;bin_num=32&amp;bintype=sbin&amp;from=xls&amp;cp=CP1&amp;version=RL6963_V07&amp;lotid=PAGM2&amp;waferid=PERU72-05D2" xr:uid="{00000000-0004-0000-0300-000054000000}"/>
    <hyperlink ref="B63" r:id="rId85" xr:uid="{00000000-0004-0000-0300-000055000000}"/>
    <hyperlink ref="O63" r:id="rId86" display="http://cpdb.realtek.com/cpdbv3/view/wafermap/oneWaferSbinMap.php?project=RL6963&amp;checksum=5f22f2319e70ed5faf36eb51d59bbd67&amp;bin_num=68&amp;bintype=sbin&amp;from=xls&amp;cp=CP1&amp;version=RL6963_V07&amp;lotid=PAGM2&amp;waferid=PERU72-03E4" xr:uid="{00000000-0004-0000-0300-000056000000}"/>
    <hyperlink ref="R63" r:id="rId87" display="http://cpdb.realtek.com/cpdbv3/view/wafermap/oneWaferSbinMap.php?project=RL6963&amp;checksum=6431d358ab38fb8b1b026d003669ebdd&amp;bin_num=68&amp;bintype=sbin&amp;from=xls&amp;cp=CP1&amp;version=RL6963_V07&amp;lotid=PAGM2&amp;waferid=PERU72-07C0" xr:uid="{00000000-0004-0000-0300-000057000000}"/>
    <hyperlink ref="S63" r:id="rId88" display="http://cpdb.realtek.com/cpdbv3/view/wafermap/oneWaferSbinMap.php?project=RL6963&amp;checksum=436498f7cd6ba6054ac861752add8534&amp;bin_num=68&amp;bintype=sbin&amp;from=xls&amp;cp=CP1&amp;version=RL6963_V07&amp;lotid=PAGM2&amp;waferid=PERU72-12A1" xr:uid="{00000000-0004-0000-0300-000058000000}"/>
    <hyperlink ref="T63" r:id="rId89" display="http://cpdb.realtek.com/cpdbv3/view/wafermap/oneWaferSbinMap.php?project=RL6963&amp;checksum=3e8f4dccf7c821c3f18e6ae5a958fa5b&amp;bin_num=68&amp;bintype=sbin&amp;from=xls&amp;cp=CP1&amp;version=RL6963_V07&amp;lotid=PAGM2&amp;waferid=PERU72-08B3" xr:uid="{00000000-0004-0000-0300-000059000000}"/>
    <hyperlink ref="Y63" r:id="rId90" display="http://cpdb.realtek.com/cpdbv3/view/wafermap/oneWaferSbinMap.php?project=RL6963&amp;checksum=45053edbb86644dc7b7d2977fb94d05d&amp;bin_num=68&amp;bintype=sbin&amp;from=xls&amp;cp=CP1&amp;version=RL6963_V07&amp;lotid=PAGM2&amp;waferid=PERU72-02F1" xr:uid="{00000000-0004-0000-0300-00005A000000}"/>
    <hyperlink ref="Z63" r:id="rId91" display="http://cpdb.realtek.com/cpdbv3/view/wafermap/oneWaferSbinMap.php?project=RL6963&amp;checksum=5d15460976b15f88ba525b7a37594e9f&amp;bin_num=68&amp;bintype=sbin&amp;from=xls&amp;cp=CP1&amp;version=RL6963_V07&amp;lotid=PAGM2&amp;waferid=PERU72-17E3" xr:uid="{00000000-0004-0000-0300-00005B000000}"/>
    <hyperlink ref="AB63" r:id="rId92" display="http://cpdb.realtek.com/cpdbv3/view/wafermap/oneWaferSbinMap.php?project=RL6963&amp;checksum=ca8901e0e21e1917cae4d13489d21d18&amp;bin_num=68&amp;bintype=sbin&amp;from=xls&amp;cp=CP1&amp;version=RL6963_V07&amp;lotid=PAGM2&amp;waferid=PERU72-04D7" xr:uid="{00000000-0004-0000-0300-00005C000000}"/>
    <hyperlink ref="AD63" r:id="rId93" display="http://cpdb.realtek.com/cpdbv3/view/wafermap/oneWaferSbinMap.php?project=RL6963&amp;checksum=6ba5243cce731ed893e3a282eaf53341&amp;bin_num=68&amp;bintype=sbin&amp;from=xls&amp;cp=CP1&amp;version=RL6963_V07&amp;lotid=PAGM2&amp;waferid=PERU72-14G2" xr:uid="{00000000-0004-0000-0300-00005D000000}"/>
    <hyperlink ref="AF63" r:id="rId94" display="http://cpdb.realtek.com/cpdbv3/view/wafermap/oneWaferSbinMap.php?project=RL6963&amp;checksum=d7c4739f73f142eab99383224bd16f52&amp;bin_num=68&amp;bintype=sbin&amp;from=xls&amp;cp=CP1&amp;version=RL6963_V07&amp;lotid=PAGM2&amp;waferid=PERU72-06C5" xr:uid="{00000000-0004-0000-0300-00005E000000}"/>
    <hyperlink ref="AI63" r:id="rId95" display="http://cpdb.realtek.com/cpdbv3/view/wafermap/oneWaferSbinMap.php?project=RL6963&amp;checksum=eef9a2c4771ca6f5c006cefb72236a50&amp;bin_num=68&amp;bintype=sbin&amp;from=xls&amp;cp=CP1&amp;version=RL6963_V07&amp;lotid=PAGM2&amp;waferid=PERU72-09A6" xr:uid="{00000000-0004-0000-0300-00005F000000}"/>
    <hyperlink ref="AK63" r:id="rId96" display="http://cpdb.realtek.com/cpdbv3/view/wafermap/oneWaferSbinMap.php?project=RL6963&amp;checksum=311dfd08cfab106948258bd1de68dd47&amp;bin_num=68&amp;bintype=sbin&amp;from=xls&amp;cp=CP1&amp;version=RL6963_V07&amp;lotid=PAGM2&amp;waferid=PERU72-16F0" xr:uid="{00000000-0004-0000-0300-000060000000}"/>
    <hyperlink ref="AP63" r:id="rId97" display="http://cpdb.realtek.com/cpdbv3/view/wafermap/oneWaferSbinMap.php?project=RL6963&amp;checksum=185b95bdd1412250b83f2c4998f8da00&amp;bin_num=68&amp;bintype=sbin&amp;from=xls&amp;cp=CP1&amp;version=RL6963_V07&amp;lotid=PAGM2&amp;waferid=PERU72-11A6" xr:uid="{00000000-0004-0000-0300-000061000000}"/>
    <hyperlink ref="AR63" r:id="rId98" display="http://cpdb.realtek.com/cpdbv3/view/wafermap/oneWaferSbinMap.php?project=RL6963&amp;checksum=ae83c773cbecaf6af2f8684377b1896d&amp;bin_num=68&amp;bintype=sbin&amp;from=xls&amp;cp=CP1&amp;version=RL6963_V07&amp;lotid=PAGM2&amp;waferid=PERU72-10B3" xr:uid="{00000000-0004-0000-0300-000062000000}"/>
    <hyperlink ref="AS63" r:id="rId99" display="http://cpdb.realtek.com/cpdbv3/view/wafermap/oneWaferSbinMap.php?project=RL6963&amp;checksum=70511194c6583ac94f3122dd215da7ce&amp;bin_num=68&amp;bintype=sbin&amp;from=xls&amp;cp=CP1&amp;version=RL6963_V07&amp;lotid=PAGM2&amp;waferid=PERU72-13G7" xr:uid="{00000000-0004-0000-0300-000063000000}"/>
    <hyperlink ref="BB63" r:id="rId100" display="http://cpdb.realtek.com/cpdbv3/view/wafermap/oneWaferSbinMap.php?project=RL6963&amp;checksum=d42f68b53fd7b64746bb9afbcc437307&amp;bin_num=68&amp;bintype=sbin&amp;from=xls&amp;cp=CP1&amp;version=RL6963_V07&amp;lotid=PAHD0&amp;waferid=PEQS30-11G2" xr:uid="{00000000-0004-0000-0300-000064000000}"/>
    <hyperlink ref="BE63" r:id="rId101" display="http://cpdb.realtek.com/cpdbv3/view/wafermap/oneWaferSbinMap.php?project=RL6963&amp;checksum=85c61da7af7311cdffac8c37822ef35c&amp;bin_num=68&amp;bintype=sbin&amp;from=xls&amp;cp=CP1&amp;version=RL6963_V07&amp;lotid=PAHC9&amp;waferid=PERS89-09B1" xr:uid="{00000000-0004-0000-0300-000065000000}"/>
    <hyperlink ref="BF63" r:id="rId102" display="http://cpdb.realtek.com/cpdbv3/view/wafermap/oneWaferSbinMap.php?project=RL6963&amp;checksum=1759dbddbd64fb4de57cc60e7b13034c&amp;bin_num=68&amp;bintype=sbin&amp;from=xls&amp;cp=CP1&amp;version=RL6963_V07&amp;lotid=PAGM2&amp;waferid=PERU72-05D2" xr:uid="{00000000-0004-0000-0300-000066000000}"/>
    <hyperlink ref="BJ63" r:id="rId103" display="http://cpdb.realtek.com/cpdbv3/view/wafermap/oneWaferSbinMap.php?project=RL6963&amp;checksum=b208978b8cdbc3703e03f3dfb04d8000&amp;bin_num=68&amp;bintype=sbin&amp;from=xls&amp;cp=CP1&amp;version=RL6963_V07&amp;lotid=PAHC9&amp;waferid=PERS89-12A4" xr:uid="{00000000-0004-0000-0300-000067000000}"/>
    <hyperlink ref="B64" r:id="rId104" xr:uid="{00000000-0004-0000-0300-000068000000}"/>
    <hyperlink ref="O64" r:id="rId105" display="http://cpdb.realtek.com/cpdbv3/view/wafermap/oneWaferSbinMap.php?project=RL6963&amp;checksum=5f22f2319e70ed5faf36eb51d59bbd67&amp;bin_num=91&amp;bintype=sbin&amp;from=xls&amp;cp=CP1&amp;version=RL6963_V07&amp;lotid=PAGM2&amp;waferid=PERU72-03E4" xr:uid="{00000000-0004-0000-0300-000069000000}"/>
    <hyperlink ref="T64" r:id="rId106" display="http://cpdb.realtek.com/cpdbv3/view/wafermap/oneWaferSbinMap.php?project=RL6963&amp;checksum=3e8f4dccf7c821c3f18e6ae5a958fa5b&amp;bin_num=91&amp;bintype=sbin&amp;from=xls&amp;cp=CP1&amp;version=RL6963_V07&amp;lotid=PAGM2&amp;waferid=PERU72-08B3" xr:uid="{00000000-0004-0000-0300-00006A000000}"/>
    <hyperlink ref="AA64" r:id="rId107" display="http://cpdb.realtek.com/cpdbv3/view/wafermap/oneWaferSbinMap.php?project=RL6963&amp;checksum=39239501434b93c55613f37f8f801f87&amp;bin_num=91&amp;bintype=sbin&amp;from=xls&amp;cp=CP1&amp;version=RL6963_V07&amp;lotid=PAHD0&amp;waferid=PEQS30-13F0" xr:uid="{00000000-0004-0000-0300-00006B000000}"/>
    <hyperlink ref="AG64" r:id="rId108" display="http://cpdb.realtek.com/cpdbv3/view/wafermap/oneWaferSbinMap.php?project=RL6963&amp;checksum=74c7634134d19dd86378a6054ba1946b&amp;bin_num=91&amp;bintype=sbin&amp;from=xls&amp;cp=CP1&amp;version=RL6963_V07&amp;lotid=PAHD0&amp;waferid=PEQS30-02D2" xr:uid="{00000000-0004-0000-0300-00006C000000}"/>
    <hyperlink ref="AH64" r:id="rId109" display="http://cpdb.realtek.com/cpdbv3/view/wafermap/oneWaferSbinMap.php?project=RL6963&amp;checksum=6d4cd46363352afb73a9ed9661d3ece6&amp;bin_num=91&amp;bintype=sbin&amp;from=xls&amp;cp=CP1&amp;version=RL6963_V07&amp;lotid=PAHC9&amp;waferid=PERS89-02F4" xr:uid="{00000000-0004-0000-0300-00006D000000}"/>
    <hyperlink ref="AM64" r:id="rId110" display="http://cpdb.realtek.com/cpdbv3/view/wafermap/oneWaferSbinMap.php?project=RL6963&amp;checksum=f9fcf2f64846b864df06e42a22e43db6&amp;bin_num=91&amp;bintype=sbin&amp;from=xls&amp;cp=CP1&amp;version=RL6963_V07&amp;lotid=PAHD0&amp;waferid=PEQS30-07A1" xr:uid="{00000000-0004-0000-0300-00006E000000}"/>
    <hyperlink ref="AO64" r:id="rId111" display="http://cpdb.realtek.com/cpdbv3/view/wafermap/oneWaferSbinMap.php?project=RL6963&amp;checksum=b92f11d8998a022db16c17d46922ad2c&amp;bin_num=91&amp;bintype=sbin&amp;from=xls&amp;cp=CP1&amp;version=RL6963_V07&amp;lotid=PAHC9&amp;waferid=PERS89-14G5" xr:uid="{00000000-0004-0000-0300-00006F000000}"/>
    <hyperlink ref="AQ64" r:id="rId112" display="http://cpdb.realtek.com/cpdbv3/view/wafermap/oneWaferSbinMap.php?project=RL6963&amp;checksum=42bfd5145aed35ee1d71f3ed71c092e8&amp;bin_num=91&amp;bintype=sbin&amp;from=xls&amp;cp=CP1&amp;version=RL6963_V07&amp;lotid=PAHD0&amp;waferid=PEQS30-03C5" xr:uid="{00000000-0004-0000-0300-000070000000}"/>
    <hyperlink ref="BA64" r:id="rId113" display="http://cpdb.realtek.com/cpdbv3/view/wafermap/oneWaferSbinMap.php?project=RL6963&amp;checksum=f4ef2bc8b8250da50a292922ebeeefbc&amp;bin_num=91&amp;bintype=sbin&amp;from=xls&amp;cp=CP1&amp;version=RL6963_V07&amp;lotid=PAHC9&amp;waferid=PERS89-03E7" xr:uid="{00000000-0004-0000-0300-000071000000}"/>
    <hyperlink ref="B65" r:id="rId114" xr:uid="{00000000-0004-0000-0300-000072000000}"/>
    <hyperlink ref="P65" r:id="rId115" display="http://cpdb.realtek.com/cpdbv3/view/wafermap/oneWaferSbinMap.php?project=RL6963&amp;checksum=aec4cf92bdc04e32e9f756870e93a5c6&amp;bin_num=6&amp;bintype=sbin&amp;from=xls&amp;cp=CP1&amp;version=RL6963_V07&amp;lotid=PAHD0&amp;waferid=PEQS30-09G2" xr:uid="{00000000-0004-0000-0300-000073000000}"/>
    <hyperlink ref="S65" r:id="rId116" display="http://cpdb.realtek.com/cpdbv3/view/wafermap/oneWaferSbinMap.php?project=RL6963&amp;checksum=436498f7cd6ba6054ac861752add8534&amp;bin_num=6&amp;bintype=sbin&amp;from=xls&amp;cp=CP1&amp;version=RL6963_V07&amp;lotid=PAGM2&amp;waferid=PERU72-12A1" xr:uid="{00000000-0004-0000-0300-000074000000}"/>
    <hyperlink ref="U65" r:id="rId117" display="http://cpdb.realtek.com/cpdbv3/view/wafermap/oneWaferSbinMap.php?project=RL6963&amp;checksum=7a4d84b7176371e01360f722a113579a&amp;bin_num=6&amp;bintype=sbin&amp;from=xls&amp;cp=CP1&amp;version=RL6963_V07&amp;lotid=PAHD0&amp;waferid=PEQS30-12F5" xr:uid="{00000000-0004-0000-0300-000075000000}"/>
    <hyperlink ref="V65" r:id="rId118" display="http://cpdb.realtek.com/cpdbv3/view/wafermap/oneWaferSbinMap.php?project=RL6963&amp;checksum=a332fc135c9c0a5b0911c8aa05b3392f&amp;bin_num=6&amp;bintype=sbin&amp;from=xls&amp;cp=CP1&amp;version=RL6963_V07&amp;lotid=PAGM2&amp;waferid=PERU72-15F5" xr:uid="{00000000-0004-0000-0300-000076000000}"/>
    <hyperlink ref="AB65" r:id="rId119" display="http://cpdb.realtek.com/cpdbv3/view/wafermap/oneWaferSbinMap.php?project=RL6963&amp;checksum=ca8901e0e21e1917cae4d13489d21d18&amp;bin_num=6&amp;bintype=sbin&amp;from=xls&amp;cp=CP1&amp;version=RL6963_V07&amp;lotid=PAGM2&amp;waferid=PERU72-04D7" xr:uid="{00000000-0004-0000-0300-000077000000}"/>
    <hyperlink ref="AQ65" r:id="rId120" display="http://cpdb.realtek.com/cpdbv3/view/wafermap/oneWaferSbinMap.php?project=RL6963&amp;checksum=42bfd5145aed35ee1d71f3ed71c092e8&amp;bin_num=6&amp;bintype=sbin&amp;from=xls&amp;cp=CP1&amp;version=RL6963_V07&amp;lotid=PAHD0&amp;waferid=PEQS30-03C5" xr:uid="{00000000-0004-0000-0300-000078000000}"/>
    <hyperlink ref="B66" r:id="rId121" xr:uid="{00000000-0004-0000-0300-000079000000}"/>
    <hyperlink ref="AI66" r:id="rId122" display="http://cpdb.realtek.com/cpdbv3/view/wafermap/oneWaferSbinMap.php?project=RL6963&amp;checksum=eef9a2c4771ca6f5c006cefb72236a50&amp;bin_num=54&amp;bintype=sbin&amp;from=xls&amp;cp=CP1&amp;version=RL6963_V07&amp;lotid=PAGM2&amp;waferid=PERU72-09A6" xr:uid="{00000000-0004-0000-0300-00007A000000}"/>
    <hyperlink ref="B67" r:id="rId123" xr:uid="{00000000-0004-0000-0300-00007B000000}"/>
    <hyperlink ref="R67" r:id="rId124" display="http://cpdb.realtek.com/cpdbv3/view/wafermap/oneWaferSbinMap.php?project=RL6963&amp;checksum=6431d358ab38fb8b1b026d003669ebdd&amp;bin_num=347&amp;bintype=sbin&amp;from=xls&amp;cp=CP1&amp;version=RL6963_V07&amp;lotid=PAGM2&amp;waferid=PERU72-07C0" xr:uid="{00000000-0004-0000-0300-00007C000000}"/>
    <hyperlink ref="S67" r:id="rId125" display="http://cpdb.realtek.com/cpdbv3/view/wafermap/oneWaferSbinMap.php?project=RL6963&amp;checksum=436498f7cd6ba6054ac861752add8534&amp;bin_num=347&amp;bintype=sbin&amp;from=xls&amp;cp=CP1&amp;version=RL6963_V07&amp;lotid=PAGM2&amp;waferid=PERU72-12A1" xr:uid="{00000000-0004-0000-0300-00007D000000}"/>
    <hyperlink ref="T67" r:id="rId126" display="http://cpdb.realtek.com/cpdbv3/view/wafermap/oneWaferSbinMap.php?project=RL6963&amp;checksum=3e8f4dccf7c821c3f18e6ae5a958fa5b&amp;bin_num=347&amp;bintype=sbin&amp;from=xls&amp;cp=CP1&amp;version=RL6963_V07&amp;lotid=PAGM2&amp;waferid=PERU72-08B3" xr:uid="{00000000-0004-0000-0300-00007E000000}"/>
    <hyperlink ref="AC67" r:id="rId127" display="http://cpdb.realtek.com/cpdbv3/view/wafermap/oneWaferSbinMap.php?project=RL6963&amp;checksum=ef7561d7535901495a132ce252df8da0&amp;bin_num=347&amp;bintype=sbin&amp;from=xls&amp;cp=CP1&amp;version=RL6963_V07&amp;lotid=PAHD0&amp;waferid=PEQS30-04C0" xr:uid="{00000000-0004-0000-0300-00007F000000}"/>
    <hyperlink ref="AP67" r:id="rId128" display="http://cpdb.realtek.com/cpdbv3/view/wafermap/oneWaferSbinMap.php?project=RL6963&amp;checksum=185b95bdd1412250b83f2c4998f8da00&amp;bin_num=347&amp;bintype=sbin&amp;from=xls&amp;cp=CP1&amp;version=RL6963_V07&amp;lotid=PAGM2&amp;waferid=PERU72-11A6" xr:uid="{00000000-0004-0000-0300-000080000000}"/>
    <hyperlink ref="B68" r:id="rId129" xr:uid="{00000000-0004-0000-0300-000081000000}"/>
    <hyperlink ref="R68" r:id="rId130" display="http://cpdb.realtek.com/cpdbv3/view/wafermap/oneWaferSbinMap.php?project=RL6963&amp;checksum=6431d358ab38fb8b1b026d003669ebdd&amp;bin_num=46&amp;bintype=sbin&amp;from=xls&amp;cp=CP1&amp;version=RL6963_V07&amp;lotid=PAGM2&amp;waferid=PERU72-07C0" xr:uid="{00000000-0004-0000-0300-000082000000}"/>
    <hyperlink ref="T68" r:id="rId131" display="http://cpdb.realtek.com/cpdbv3/view/wafermap/oneWaferSbinMap.php?project=RL6963&amp;checksum=3e8f4dccf7c821c3f18e6ae5a958fa5b&amp;bin_num=46&amp;bintype=sbin&amp;from=xls&amp;cp=CP1&amp;version=RL6963_V07&amp;lotid=PAGM2&amp;waferid=PERU72-08B3" xr:uid="{00000000-0004-0000-0300-000083000000}"/>
    <hyperlink ref="X68" r:id="rId132" display="http://cpdb.realtek.com/cpdbv3/view/wafermap/oneWaferSbinMap.php?project=RL6963&amp;checksum=29c841700d56cddcb1f4cb439507ec65&amp;bin_num=46&amp;bintype=sbin&amp;from=xls&amp;cp=CP1&amp;version=RL6963_V07&amp;lotid=PAGM2&amp;waferid=PERU72-01F6" xr:uid="{00000000-0004-0000-0300-000084000000}"/>
    <hyperlink ref="B69" r:id="rId133" xr:uid="{00000000-0004-0000-0300-000085000000}"/>
    <hyperlink ref="AB69" r:id="rId134" display="http://cpdb.realtek.com/cpdbv3/view/wafermap/oneWaferSbinMap.php?project=RL6963&amp;checksum=ca8901e0e21e1917cae4d13489d21d18&amp;bin_num=334&amp;bintype=sbin&amp;from=xls&amp;cp=CP1&amp;version=RL6963_V07&amp;lotid=PAGM2&amp;waferid=PERU72-04D7" xr:uid="{00000000-0004-0000-0300-000086000000}"/>
    <hyperlink ref="AF69" r:id="rId135" display="http://cpdb.realtek.com/cpdbv3/view/wafermap/oneWaferSbinMap.php?project=RL6963&amp;checksum=d7c4739f73f142eab99383224bd16f52&amp;bin_num=334&amp;bintype=sbin&amp;from=xls&amp;cp=CP1&amp;version=RL6963_V07&amp;lotid=PAGM2&amp;waferid=PERU72-06C5" xr:uid="{00000000-0004-0000-0300-000087000000}"/>
    <hyperlink ref="BA69" r:id="rId136" display="http://cpdb.realtek.com/cpdbv3/view/wafermap/oneWaferSbinMap.php?project=RL6963&amp;checksum=f4ef2bc8b8250da50a292922ebeeefbc&amp;bin_num=334&amp;bintype=sbin&amp;from=xls&amp;cp=CP1&amp;version=RL6963_V07&amp;lotid=PAHC9&amp;waferid=PERS89-03E7" xr:uid="{00000000-0004-0000-0300-000088000000}"/>
    <hyperlink ref="BE69" r:id="rId137" display="http://cpdb.realtek.com/cpdbv3/view/wafermap/oneWaferSbinMap.php?project=RL6963&amp;checksum=85c61da7af7311cdffac8c37822ef35c&amp;bin_num=334&amp;bintype=sbin&amp;from=xls&amp;cp=CP1&amp;version=RL6963_V07&amp;lotid=PAHC9&amp;waferid=PERS89-09B1" xr:uid="{00000000-0004-0000-0300-000089000000}"/>
    <hyperlink ref="B70" r:id="rId138" xr:uid="{00000000-0004-0000-0300-00008A000000}"/>
    <hyperlink ref="AI70" r:id="rId139" display="http://cpdb.realtek.com/cpdbv3/view/wafermap/oneWaferSbinMap.php?project=RL6963&amp;checksum=eef9a2c4771ca6f5c006cefb72236a50&amp;bin_num=281&amp;bintype=sbin&amp;from=xls&amp;cp=CP1&amp;version=RL6963_V07&amp;lotid=PAGM2&amp;waferid=PERU72-09A6" xr:uid="{00000000-0004-0000-0300-00008B000000}"/>
    <hyperlink ref="BC70" r:id="rId140" display="http://cpdb.realtek.com/cpdbv3/view/wafermap/oneWaferSbinMap.php?project=RL6963&amp;checksum=7b6066e0a40d4e5c2077df20e8e9855a&amp;bin_num=281&amp;bintype=sbin&amp;from=xls&amp;cp=CP1&amp;version=RL6963_V07&amp;lotid=PAHC9&amp;waferid=PERS89-07C3" xr:uid="{00000000-0004-0000-0300-00008C000000}"/>
    <hyperlink ref="BH70" r:id="rId141" display="http://cpdb.realtek.com/cpdbv3/view/wafermap/oneWaferSbinMap.php?project=RL6963&amp;checksum=1b9e20db26c75323ad1605d95c097de1&amp;bin_num=281&amp;bintype=sbin&amp;from=xls&amp;cp=CP1&amp;version=RL6963_V07&amp;lotid=PAHC9&amp;waferid=PERS89-08B6" xr:uid="{00000000-0004-0000-0300-00008D000000}"/>
    <hyperlink ref="B71" r:id="rId142" xr:uid="{00000000-0004-0000-0300-00008E000000}"/>
    <hyperlink ref="O71" r:id="rId143" display="http://cpdb.realtek.com/cpdbv3/view/wafermap/oneWaferSbinMap.php?project=RL6963&amp;checksum=5f22f2319e70ed5faf36eb51d59bbd67&amp;bin_num=93&amp;bintype=sbin&amp;from=xls&amp;cp=CP1&amp;version=RL6963_V07&amp;lotid=PAGM2&amp;waferid=PERU72-03E4" xr:uid="{00000000-0004-0000-0300-00008F000000}"/>
    <hyperlink ref="S71" r:id="rId144" display="http://cpdb.realtek.com/cpdbv3/view/wafermap/oneWaferSbinMap.php?project=RL6963&amp;checksum=436498f7cd6ba6054ac861752add8534&amp;bin_num=93&amp;bintype=sbin&amp;from=xls&amp;cp=CP1&amp;version=RL6963_V07&amp;lotid=PAGM2&amp;waferid=PERU72-12A1" xr:uid="{00000000-0004-0000-0300-000090000000}"/>
    <hyperlink ref="T71" r:id="rId145" display="http://cpdb.realtek.com/cpdbv3/view/wafermap/oneWaferSbinMap.php?project=RL6963&amp;checksum=3e8f4dccf7c821c3f18e6ae5a958fa5b&amp;bin_num=93&amp;bintype=sbin&amp;from=xls&amp;cp=CP1&amp;version=RL6963_V07&amp;lotid=PAGM2&amp;waferid=PERU72-08B3" xr:uid="{00000000-0004-0000-0300-000091000000}"/>
    <hyperlink ref="Y71" r:id="rId146" display="http://cpdb.realtek.com/cpdbv3/view/wafermap/oneWaferSbinMap.php?project=RL6963&amp;checksum=45053edbb86644dc7b7d2977fb94d05d&amp;bin_num=93&amp;bintype=sbin&amp;from=xls&amp;cp=CP1&amp;version=RL6963_V07&amp;lotid=PAGM2&amp;waferid=PERU72-02F1" xr:uid="{00000000-0004-0000-0300-000092000000}"/>
    <hyperlink ref="AD71" r:id="rId147" display="http://cpdb.realtek.com/cpdbv3/view/wafermap/oneWaferSbinMap.php?project=RL6963&amp;checksum=6ba5243cce731ed893e3a282eaf53341&amp;bin_num=93&amp;bintype=sbin&amp;from=xls&amp;cp=CP1&amp;version=RL6963_V07&amp;lotid=PAGM2&amp;waferid=PERU72-14G2" xr:uid="{00000000-0004-0000-0300-000093000000}"/>
    <hyperlink ref="AF71" r:id="rId148" display="http://cpdb.realtek.com/cpdbv3/view/wafermap/oneWaferSbinMap.php?project=RL6963&amp;checksum=d7c4739f73f142eab99383224bd16f52&amp;bin_num=93&amp;bintype=sbin&amp;from=xls&amp;cp=CP1&amp;version=RL6963_V07&amp;lotid=PAGM2&amp;waferid=PERU72-06C5" xr:uid="{00000000-0004-0000-0300-000094000000}"/>
    <hyperlink ref="AK71" r:id="rId149" display="http://cpdb.realtek.com/cpdbv3/view/wafermap/oneWaferSbinMap.php?project=RL6963&amp;checksum=311dfd08cfab106948258bd1de68dd47&amp;bin_num=93&amp;bintype=sbin&amp;from=xls&amp;cp=CP1&amp;version=RL6963_V07&amp;lotid=PAGM2&amp;waferid=PERU72-16F0" xr:uid="{00000000-0004-0000-0300-000095000000}"/>
    <hyperlink ref="AR71" r:id="rId150" display="http://cpdb.realtek.com/cpdbv3/view/wafermap/oneWaferSbinMap.php?project=RL6963&amp;checksum=ae83c773cbecaf6af2f8684377b1896d&amp;bin_num=93&amp;bintype=sbin&amp;from=xls&amp;cp=CP1&amp;version=RL6963_V07&amp;lotid=PAGM2&amp;waferid=PERU72-10B3" xr:uid="{00000000-0004-0000-0300-000096000000}"/>
    <hyperlink ref="BF71" r:id="rId151" display="http://cpdb.realtek.com/cpdbv3/view/wafermap/oneWaferSbinMap.php?project=RL6963&amp;checksum=1759dbddbd64fb4de57cc60e7b13034c&amp;bin_num=93&amp;bintype=sbin&amp;from=xls&amp;cp=CP1&amp;version=RL6963_V07&amp;lotid=PAGM2&amp;waferid=PERU72-05D2" xr:uid="{00000000-0004-0000-0300-000097000000}"/>
    <hyperlink ref="B72" r:id="rId152" xr:uid="{00000000-0004-0000-0300-000098000000}"/>
    <hyperlink ref="Q72" r:id="rId153" display="http://cpdb.realtek.com/cpdbv3/view/wafermap/oneWaferSbinMap.php?project=RL6963&amp;checksum=0929636f8b8fcf66ffc3687fa2ef65ec&amp;bin_num=96&amp;bintype=sbin&amp;from=xls&amp;cp=CP1&amp;version=RL6963_V07&amp;lotid=PAHD0&amp;waferid=PEQS30-01D7" xr:uid="{00000000-0004-0000-0300-000099000000}"/>
    <hyperlink ref="W72" r:id="rId154" display="http://cpdb.realtek.com/cpdbv3/view/wafermap/oneWaferSbinMap.php?project=RL6963&amp;checksum=15d882bfd897ab4e020e09ed0df5185e&amp;bin_num=96&amp;bintype=sbin&amp;from=xls&amp;cp=CP1&amp;version=RL6963_V07&amp;lotid=PAHD0&amp;waferid=PEQS30-15D6" xr:uid="{00000000-0004-0000-0300-00009A000000}"/>
    <hyperlink ref="AC72" r:id="rId155" display="http://cpdb.realtek.com/cpdbv3/view/wafermap/oneWaferSbinMap.php?project=RL6963&amp;checksum=ef7561d7535901495a132ce252df8da0&amp;bin_num=96&amp;bintype=sbin&amp;from=xls&amp;cp=CP1&amp;version=RL6963_V07&amp;lotid=PAHD0&amp;waferid=PEQS30-04C0" xr:uid="{00000000-0004-0000-0300-00009B000000}"/>
    <hyperlink ref="B73" r:id="rId156" xr:uid="{00000000-0004-0000-0300-00009C000000}"/>
    <hyperlink ref="R73" r:id="rId157" display="http://cpdb.realtek.com/cpdbv3/view/wafermap/oneWaferSbinMap.php?project=RL6963&amp;checksum=6431d358ab38fb8b1b026d003669ebdd&amp;bin_num=65&amp;bintype=sbin&amp;from=xls&amp;cp=CP1&amp;version=RL6963_V07&amp;lotid=PAGM2&amp;waferid=PERU72-07C0" xr:uid="{00000000-0004-0000-0300-00009D000000}"/>
    <hyperlink ref="T73" r:id="rId158" display="http://cpdb.realtek.com/cpdbv3/view/wafermap/oneWaferSbinMap.php?project=RL6963&amp;checksum=3e8f4dccf7c821c3f18e6ae5a958fa5b&amp;bin_num=65&amp;bintype=sbin&amp;from=xls&amp;cp=CP1&amp;version=RL6963_V07&amp;lotid=PAGM2&amp;waferid=PERU72-08B3" xr:uid="{00000000-0004-0000-0300-00009E000000}"/>
    <hyperlink ref="AP73" r:id="rId159" display="http://cpdb.realtek.com/cpdbv3/view/wafermap/oneWaferSbinMap.php?project=RL6963&amp;checksum=185b95bdd1412250b83f2c4998f8da00&amp;bin_num=65&amp;bintype=sbin&amp;from=xls&amp;cp=CP1&amp;version=RL6963_V07&amp;lotid=PAGM2&amp;waferid=PERU72-11A6" xr:uid="{00000000-0004-0000-0300-00009F000000}"/>
    <hyperlink ref="AS73" r:id="rId160" display="http://cpdb.realtek.com/cpdbv3/view/wafermap/oneWaferSbinMap.php?project=RL6963&amp;checksum=70511194c6583ac94f3122dd215da7ce&amp;bin_num=65&amp;bintype=sbin&amp;from=xls&amp;cp=CP1&amp;version=RL6963_V07&amp;lotid=PAGM2&amp;waferid=PERU72-13G7" xr:uid="{00000000-0004-0000-0300-0000A0000000}"/>
    <hyperlink ref="BD73" r:id="rId161" display="http://cpdb.realtek.com/cpdbv3/view/wafermap/oneWaferSbinMap.php?project=RL6963&amp;checksum=fa819449b114c4e0a30be3132c7fe643&amp;bin_num=65&amp;bintype=sbin&amp;from=xls&amp;cp=CP1&amp;version=RL6963_V07&amp;lotid=PAHC9&amp;waferid=PERS89-10B6" xr:uid="{00000000-0004-0000-0300-0000A1000000}"/>
    <hyperlink ref="BF73" r:id="rId162" display="http://cpdb.realtek.com/cpdbv3/view/wafermap/oneWaferSbinMap.php?project=RL6963&amp;checksum=1759dbddbd64fb4de57cc60e7b13034c&amp;bin_num=65&amp;bintype=sbin&amp;from=xls&amp;cp=CP1&amp;version=RL6963_V07&amp;lotid=PAGM2&amp;waferid=PERU72-05D2" xr:uid="{00000000-0004-0000-0300-0000A2000000}"/>
    <hyperlink ref="B74" r:id="rId163" xr:uid="{00000000-0004-0000-0300-0000A3000000}"/>
    <hyperlink ref="O74" r:id="rId164" display="http://cpdb.realtek.com/cpdbv3/view/wafermap/oneWaferSbinMap.php?project=RL6963&amp;checksum=5f22f2319e70ed5faf36eb51d59bbd67&amp;bin_num=50&amp;bintype=sbin&amp;from=xls&amp;cp=CP1&amp;version=RL6963_V07&amp;lotid=PAGM2&amp;waferid=PERU72-03E4" xr:uid="{00000000-0004-0000-0300-0000A4000000}"/>
    <hyperlink ref="U74" r:id="rId165" display="http://cpdb.realtek.com/cpdbv3/view/wafermap/oneWaferSbinMap.php?project=RL6963&amp;checksum=7a4d84b7176371e01360f722a113579a&amp;bin_num=50&amp;bintype=sbin&amp;from=xls&amp;cp=CP1&amp;version=RL6963_V07&amp;lotid=PAHD0&amp;waferid=PEQS30-12F5" xr:uid="{00000000-0004-0000-0300-0000A5000000}"/>
    <hyperlink ref="AD74" r:id="rId166" display="http://cpdb.realtek.com/cpdbv3/view/wafermap/oneWaferSbinMap.php?project=RL6963&amp;checksum=6ba5243cce731ed893e3a282eaf53341&amp;bin_num=50&amp;bintype=sbin&amp;from=xls&amp;cp=CP1&amp;version=RL6963_V07&amp;lotid=PAGM2&amp;waferid=PERU72-14G2" xr:uid="{00000000-0004-0000-0300-0000A6000000}"/>
    <hyperlink ref="AF74" r:id="rId167" display="http://cpdb.realtek.com/cpdbv3/view/wafermap/oneWaferSbinMap.php?project=RL6963&amp;checksum=d7c4739f73f142eab99383224bd16f52&amp;bin_num=50&amp;bintype=sbin&amp;from=xls&amp;cp=CP1&amp;version=RL6963_V07&amp;lotid=PAGM2&amp;waferid=PERU72-06C5" xr:uid="{00000000-0004-0000-0300-0000A7000000}"/>
    <hyperlink ref="AW74" r:id="rId168" display="http://cpdb.realtek.com/cpdbv3/view/wafermap/oneWaferSbinMap.php?project=RL6963&amp;checksum=c3873dfe43df4760980886c662056f18&amp;bin_num=50&amp;bintype=sbin&amp;from=xls&amp;cp=CP1&amp;version=RL6963_V07&amp;lotid=PAHD0&amp;waferid=PEQS30-06A6" xr:uid="{00000000-0004-0000-0300-0000A8000000}"/>
    <hyperlink ref="BB74" r:id="rId169" display="http://cpdb.realtek.com/cpdbv3/view/wafermap/oneWaferSbinMap.php?project=RL6963&amp;checksum=d42f68b53fd7b64746bb9afbcc437307&amp;bin_num=50&amp;bintype=sbin&amp;from=xls&amp;cp=CP1&amp;version=RL6963_V07&amp;lotid=PAHD0&amp;waferid=PEQS30-11G2" xr:uid="{00000000-0004-0000-0300-0000A9000000}"/>
    <hyperlink ref="BF74" r:id="rId170" display="http://cpdb.realtek.com/cpdbv3/view/wafermap/oneWaferSbinMap.php?project=RL6963&amp;checksum=1759dbddbd64fb4de57cc60e7b13034c&amp;bin_num=50&amp;bintype=sbin&amp;from=xls&amp;cp=CP1&amp;version=RL6963_V07&amp;lotid=PAGM2&amp;waferid=PERU72-05D2" xr:uid="{00000000-0004-0000-0300-0000AA000000}"/>
    <hyperlink ref="B75" r:id="rId171" xr:uid="{00000000-0004-0000-0300-0000AB000000}"/>
    <hyperlink ref="B76" r:id="rId172" xr:uid="{00000000-0004-0000-0300-0000AC000000}"/>
    <hyperlink ref="Q76" r:id="rId173" display="http://cpdb.realtek.com/cpdbv3/view/wafermap/oneWaferSbinMap.php?project=RL6963&amp;checksum=0929636f8b8fcf66ffc3687fa2ef65ec&amp;bin_num=135&amp;bintype=sbin&amp;from=xls&amp;cp=CP1&amp;version=RL6963_V07&amp;lotid=PAHD0&amp;waferid=PEQS30-01D7" xr:uid="{00000000-0004-0000-0300-0000AD000000}"/>
    <hyperlink ref="S76" r:id="rId174" display="http://cpdb.realtek.com/cpdbv3/view/wafermap/oneWaferSbinMap.php?project=RL6963&amp;checksum=436498f7cd6ba6054ac861752add8534&amp;bin_num=135&amp;bintype=sbin&amp;from=xls&amp;cp=CP1&amp;version=RL6963_V07&amp;lotid=PAGM2&amp;waferid=PERU72-12A1" xr:uid="{00000000-0004-0000-0300-0000AE000000}"/>
    <hyperlink ref="U76" r:id="rId175" display="http://cpdb.realtek.com/cpdbv3/view/wafermap/oneWaferSbinMap.php?project=RL6963&amp;checksum=7a4d84b7176371e01360f722a113579a&amp;bin_num=135&amp;bintype=sbin&amp;from=xls&amp;cp=CP1&amp;version=RL6963_V07&amp;lotid=PAHD0&amp;waferid=PEQS30-12F5" xr:uid="{00000000-0004-0000-0300-0000AF000000}"/>
    <hyperlink ref="V76" r:id="rId176" display="http://cpdb.realtek.com/cpdbv3/view/wafermap/oneWaferSbinMap.php?project=RL6963&amp;checksum=a332fc135c9c0a5b0911c8aa05b3392f&amp;bin_num=135&amp;bintype=sbin&amp;from=xls&amp;cp=CP1&amp;version=RL6963_V07&amp;lotid=PAGM2&amp;waferid=PERU72-15F5" xr:uid="{00000000-0004-0000-0300-0000B0000000}"/>
    <hyperlink ref="Z76" r:id="rId177" display="http://cpdb.realtek.com/cpdbv3/view/wafermap/oneWaferSbinMap.php?project=RL6963&amp;checksum=5d15460976b15f88ba525b7a37594e9f&amp;bin_num=135&amp;bintype=sbin&amp;from=xls&amp;cp=CP1&amp;version=RL6963_V07&amp;lotid=PAGM2&amp;waferid=PERU72-17E3" xr:uid="{00000000-0004-0000-0300-0000B1000000}"/>
    <hyperlink ref="AA76" r:id="rId178" display="http://cpdb.realtek.com/cpdbv3/view/wafermap/oneWaferSbinMap.php?project=RL6963&amp;checksum=39239501434b93c55613f37f8f801f87&amp;bin_num=135&amp;bintype=sbin&amp;from=xls&amp;cp=CP1&amp;version=RL6963_V07&amp;lotid=PAHD0&amp;waferid=PEQS30-13F0" xr:uid="{00000000-0004-0000-0300-0000B2000000}"/>
    <hyperlink ref="AG76" r:id="rId179" display="http://cpdb.realtek.com/cpdbv3/view/wafermap/oneWaferSbinMap.php?project=RL6963&amp;checksum=74c7634134d19dd86378a6054ba1946b&amp;bin_num=135&amp;bintype=sbin&amp;from=xls&amp;cp=CP1&amp;version=RL6963_V07&amp;lotid=PAHD0&amp;waferid=PEQS30-02D2" xr:uid="{00000000-0004-0000-0300-0000B3000000}"/>
    <hyperlink ref="AH76" r:id="rId180" display="http://cpdb.realtek.com/cpdbv3/view/wafermap/oneWaferSbinMap.php?project=RL6963&amp;checksum=6d4cd46363352afb73a9ed9661d3ece6&amp;bin_num=135&amp;bintype=sbin&amp;from=xls&amp;cp=CP1&amp;version=RL6963_V07&amp;lotid=PAHC9&amp;waferid=PERS89-02F4" xr:uid="{00000000-0004-0000-0300-0000B4000000}"/>
    <hyperlink ref="AJ76" r:id="rId181" display="http://cpdb.realtek.com/cpdbv3/view/wafermap/oneWaferSbinMap.php?project=RL6963&amp;checksum=675190fbcfa74fd58be6235ddcc54196&amp;bin_num=135&amp;bintype=sbin&amp;from=xls&amp;cp=CP1&amp;version=RL6963_V07&amp;lotid=PAHC9&amp;waferid=PERS89-04E2" xr:uid="{00000000-0004-0000-0300-0000B5000000}"/>
    <hyperlink ref="AK76" r:id="rId182" display="http://cpdb.realtek.com/cpdbv3/view/wafermap/oneWaferSbinMap.php?project=RL6963&amp;checksum=311dfd08cfab106948258bd1de68dd47&amp;bin_num=135&amp;bintype=sbin&amp;from=xls&amp;cp=CP1&amp;version=RL6963_V07&amp;lotid=PAGM2&amp;waferid=PERU72-16F0" xr:uid="{00000000-0004-0000-0300-0000B6000000}"/>
    <hyperlink ref="AO76" r:id="rId183" display="http://cpdb.realtek.com/cpdbv3/view/wafermap/oneWaferSbinMap.php?project=RL6963&amp;checksum=b92f11d8998a022db16c17d46922ad2c&amp;bin_num=135&amp;bintype=sbin&amp;from=xls&amp;cp=CP1&amp;version=RL6963_V07&amp;lotid=PAHC9&amp;waferid=PERS89-14G5" xr:uid="{00000000-0004-0000-0300-0000B7000000}"/>
    <hyperlink ref="AR76" r:id="rId184" display="http://cpdb.realtek.com/cpdbv3/view/wafermap/oneWaferSbinMap.php?project=RL6963&amp;checksum=ae83c773cbecaf6af2f8684377b1896d&amp;bin_num=135&amp;bintype=sbin&amp;from=xls&amp;cp=CP1&amp;version=RL6963_V07&amp;lotid=PAGM2&amp;waferid=PERU72-10B3" xr:uid="{00000000-0004-0000-0300-0000B8000000}"/>
    <hyperlink ref="AS76" r:id="rId185" display="http://cpdb.realtek.com/cpdbv3/view/wafermap/oneWaferSbinMap.php?project=RL6963&amp;checksum=70511194c6583ac94f3122dd215da7ce&amp;bin_num=135&amp;bintype=sbin&amp;from=xls&amp;cp=CP1&amp;version=RL6963_V07&amp;lotid=PAGM2&amp;waferid=PERU72-13G7" xr:uid="{00000000-0004-0000-0300-0000B9000000}"/>
    <hyperlink ref="AT76" r:id="rId186" display="http://cpdb.realtek.com/cpdbv3/view/wafermap/oneWaferSbinMap.php?project=RL6963&amp;checksum=4a62aa77d84ebaaa899428d2c06192e1&amp;bin_num=135&amp;bintype=sbin&amp;from=xls&amp;cp=CP1&amp;version=RL6963_V07&amp;lotid=PAHC9&amp;waferid=PERS89-13H2" xr:uid="{00000000-0004-0000-0300-0000BA000000}"/>
    <hyperlink ref="AU76" r:id="rId187" display="http://cpdb.realtek.com/cpdbv3/view/wafermap/oneWaferSbinMap.php?project=RL6963&amp;checksum=6e52c6cbde1ebe6471fe2b8634622004&amp;bin_num=135&amp;bintype=sbin&amp;from=xls&amp;cp=CP1&amp;version=RL6963_V07&amp;lotid=PAHD0&amp;waferid=PEQS30-08G7" xr:uid="{00000000-0004-0000-0300-0000BB000000}"/>
    <hyperlink ref="AZ76" r:id="rId188" display="http://cpdb.realtek.com/cpdbv3/view/wafermap/oneWaferSbinMap.php?project=RL6963&amp;checksum=9dacf1853e7a44015a9591fb382c61d3&amp;bin_num=135&amp;bintype=sbin&amp;from=xls&amp;cp=CP1&amp;version=RL6963_V07&amp;lotid=PAHC9&amp;waferid=PERS89-06D0" xr:uid="{00000000-0004-0000-0300-0000BC000000}"/>
    <hyperlink ref="BA76" r:id="rId189" display="http://cpdb.realtek.com/cpdbv3/view/wafermap/oneWaferSbinMap.php?project=RL6963&amp;checksum=f4ef2bc8b8250da50a292922ebeeefbc&amp;bin_num=135&amp;bintype=sbin&amp;from=xls&amp;cp=CP1&amp;version=RL6963_V07&amp;lotid=PAHC9&amp;waferid=PERS89-03E7" xr:uid="{00000000-0004-0000-0300-0000BD000000}"/>
    <hyperlink ref="BB76" r:id="rId190" display="http://cpdb.realtek.com/cpdbv3/view/wafermap/oneWaferSbinMap.php?project=RL6963&amp;checksum=d42f68b53fd7b64746bb9afbcc437307&amp;bin_num=135&amp;bintype=sbin&amp;from=xls&amp;cp=CP1&amp;version=RL6963_V07&amp;lotid=PAHD0&amp;waferid=PEQS30-11G2" xr:uid="{00000000-0004-0000-0300-0000BE000000}"/>
    <hyperlink ref="BE76" r:id="rId191" display="http://cpdb.realtek.com/cpdbv3/view/wafermap/oneWaferSbinMap.php?project=RL6963&amp;checksum=85c61da7af7311cdffac8c37822ef35c&amp;bin_num=135&amp;bintype=sbin&amp;from=xls&amp;cp=CP1&amp;version=RL6963_V07&amp;lotid=PAHC9&amp;waferid=PERS89-09B1" xr:uid="{00000000-0004-0000-0300-0000BF000000}"/>
    <hyperlink ref="BG76" r:id="rId192" display="http://cpdb.realtek.com/cpdbv3/view/wafermap/oneWaferSbinMap.php?project=RL6963&amp;checksum=29bc34add5be8ab1d6d47fd45d33825f&amp;bin_num=135&amp;bintype=sbin&amp;from=xls&amp;cp=CP1&amp;version=RL6963_V07&amp;lotid=PAHD0&amp;waferid=PEQS30-05B3" xr:uid="{00000000-0004-0000-0300-0000C0000000}"/>
    <hyperlink ref="BH76" r:id="rId193" display="http://cpdb.realtek.com/cpdbv3/view/wafermap/oneWaferSbinMap.php?project=RL6963&amp;checksum=1b9e20db26c75323ad1605d95c097de1&amp;bin_num=135&amp;bintype=sbin&amp;from=xls&amp;cp=CP1&amp;version=RL6963_V07&amp;lotid=PAHC9&amp;waferid=PERS89-08B6" xr:uid="{00000000-0004-0000-0300-0000C1000000}"/>
    <hyperlink ref="BI76" r:id="rId194" display="http://cpdb.realtek.com/cpdbv3/view/wafermap/oneWaferSbinMap.php?project=RL6963&amp;checksum=ea06d86f96a4ecaabbacaa05b1465f95&amp;bin_num=135&amp;bintype=sbin&amp;from=xls&amp;cp=CP1&amp;version=RL6963_V07&amp;lotid=PAHC9&amp;waferid=PERS89-15G0" xr:uid="{00000000-0004-0000-0300-0000C2000000}"/>
    <hyperlink ref="B77" r:id="rId195" xr:uid="{00000000-0004-0000-0300-0000C3000000}"/>
    <hyperlink ref="U77" r:id="rId196" display="http://cpdb.realtek.com/cpdbv3/view/wafermap/oneWaferSbinMap.php?project=RL6963&amp;checksum=7a4d84b7176371e01360f722a113579a&amp;bin_num=187&amp;bintype=sbin&amp;from=xls&amp;cp=CP1&amp;version=RL6963_V07&amp;lotid=PAHD0&amp;waferid=PEQS30-12F5" xr:uid="{00000000-0004-0000-0300-0000C4000000}"/>
    <hyperlink ref="Z77" r:id="rId197" display="http://cpdb.realtek.com/cpdbv3/view/wafermap/oneWaferSbinMap.php?project=RL6963&amp;checksum=5d15460976b15f88ba525b7a37594e9f&amp;bin_num=187&amp;bintype=sbin&amp;from=xls&amp;cp=CP1&amp;version=RL6963_V07&amp;lotid=PAGM2&amp;waferid=PERU72-17E3" xr:uid="{00000000-0004-0000-0300-0000C5000000}"/>
    <hyperlink ref="AT77" r:id="rId198" display="http://cpdb.realtek.com/cpdbv3/view/wafermap/oneWaferSbinMap.php?project=RL6963&amp;checksum=4a62aa77d84ebaaa899428d2c06192e1&amp;bin_num=187&amp;bintype=sbin&amp;from=xls&amp;cp=CP1&amp;version=RL6963_V07&amp;lotid=PAHC9&amp;waferid=PERS89-13H2" xr:uid="{00000000-0004-0000-0300-0000C6000000}"/>
    <hyperlink ref="B78" r:id="rId199" xr:uid="{00000000-0004-0000-0300-0000C7000000}"/>
    <hyperlink ref="R78" r:id="rId200" display="http://cpdb.realtek.com/cpdbv3/view/wafermap/oneWaferSbinMap.php?project=RL6963&amp;checksum=6431d358ab38fb8b1b026d003669ebdd&amp;bin_num=73&amp;bintype=sbin&amp;from=xls&amp;cp=CP1&amp;version=RL6963_V07&amp;lotid=PAGM2&amp;waferid=PERU72-07C0" xr:uid="{00000000-0004-0000-0300-0000C8000000}"/>
    <hyperlink ref="U78" r:id="rId201" display="http://cpdb.realtek.com/cpdbv3/view/wafermap/oneWaferSbinMap.php?project=RL6963&amp;checksum=7a4d84b7176371e01360f722a113579a&amp;bin_num=73&amp;bintype=sbin&amp;from=xls&amp;cp=CP1&amp;version=RL6963_V07&amp;lotid=PAHD0&amp;waferid=PEQS30-12F5" xr:uid="{00000000-0004-0000-0300-0000C9000000}"/>
    <hyperlink ref="V78" r:id="rId202" display="http://cpdb.realtek.com/cpdbv3/view/wafermap/oneWaferSbinMap.php?project=RL6963&amp;checksum=a332fc135c9c0a5b0911c8aa05b3392f&amp;bin_num=73&amp;bintype=sbin&amp;from=xls&amp;cp=CP1&amp;version=RL6963_V07&amp;lotid=PAGM2&amp;waferid=PERU72-15F5" xr:uid="{00000000-0004-0000-0300-0000CA000000}"/>
    <hyperlink ref="Z78" r:id="rId203" display="http://cpdb.realtek.com/cpdbv3/view/wafermap/oneWaferSbinMap.php?project=RL6963&amp;checksum=5d15460976b15f88ba525b7a37594e9f&amp;bin_num=73&amp;bintype=sbin&amp;from=xls&amp;cp=CP1&amp;version=RL6963_V07&amp;lotid=PAGM2&amp;waferid=PERU72-17E3" xr:uid="{00000000-0004-0000-0300-0000CB000000}"/>
    <hyperlink ref="AB78" r:id="rId204" display="http://cpdb.realtek.com/cpdbv3/view/wafermap/oneWaferSbinMap.php?project=RL6963&amp;checksum=ca8901e0e21e1917cae4d13489d21d18&amp;bin_num=73&amp;bintype=sbin&amp;from=xls&amp;cp=CP1&amp;version=RL6963_V07&amp;lotid=PAGM2&amp;waferid=PERU72-04D7" xr:uid="{00000000-0004-0000-0300-0000CC000000}"/>
    <hyperlink ref="AC78" r:id="rId205" display="http://cpdb.realtek.com/cpdbv3/view/wafermap/oneWaferSbinMap.php?project=RL6963&amp;checksum=ef7561d7535901495a132ce252df8da0&amp;bin_num=73&amp;bintype=sbin&amp;from=xls&amp;cp=CP1&amp;version=RL6963_V07&amp;lotid=PAHD0&amp;waferid=PEQS30-04C0" xr:uid="{00000000-0004-0000-0300-0000CD000000}"/>
    <hyperlink ref="AE78" r:id="rId206" display="http://cpdb.realtek.com/cpdbv3/view/wafermap/oneWaferSbinMap.php?project=RL6963&amp;checksum=a37096b6fb16b059e82082798fd98b3a&amp;bin_num=73&amp;bintype=sbin&amp;from=xls&amp;cp=CP1&amp;version=RL6963_V07&amp;lotid=PAHC9&amp;waferid=PERS89-11B1" xr:uid="{00000000-0004-0000-0300-0000CE000000}"/>
    <hyperlink ref="AF78" r:id="rId207" display="http://cpdb.realtek.com/cpdbv3/view/wafermap/oneWaferSbinMap.php?project=RL6963&amp;checksum=d7c4739f73f142eab99383224bd16f52&amp;bin_num=73&amp;bintype=sbin&amp;from=xls&amp;cp=CP1&amp;version=RL6963_V07&amp;lotid=PAGM2&amp;waferid=PERU72-06C5" xr:uid="{00000000-0004-0000-0300-0000CF000000}"/>
    <hyperlink ref="AJ78" r:id="rId208" display="http://cpdb.realtek.com/cpdbv3/view/wafermap/oneWaferSbinMap.php?project=RL6963&amp;checksum=675190fbcfa74fd58be6235ddcc54196&amp;bin_num=73&amp;bintype=sbin&amp;from=xls&amp;cp=CP1&amp;version=RL6963_V07&amp;lotid=PAHC9&amp;waferid=PERS89-04E2" xr:uid="{00000000-0004-0000-0300-0000D0000000}"/>
    <hyperlink ref="AN78" r:id="rId209" display="http://cpdb.realtek.com/cpdbv3/view/wafermap/oneWaferSbinMap.php?project=RL6963&amp;checksum=adb734491a7a201f118d815dec24ef20&amp;bin_num=73&amp;bintype=sbin&amp;from=xls&amp;cp=CP1&amp;version=RL6963_V07&amp;lotid=PAHC9&amp;waferid=PERS89-01G1" xr:uid="{00000000-0004-0000-0300-0000D1000000}"/>
    <hyperlink ref="AP78" r:id="rId210" display="http://cpdb.realtek.com/cpdbv3/view/wafermap/oneWaferSbinMap.php?project=RL6963&amp;checksum=185b95bdd1412250b83f2c4998f8da00&amp;bin_num=73&amp;bintype=sbin&amp;from=xls&amp;cp=CP1&amp;version=RL6963_V07&amp;lotid=PAGM2&amp;waferid=PERU72-11A6" xr:uid="{00000000-0004-0000-0300-0000D2000000}"/>
    <hyperlink ref="AY78" r:id="rId211" display="http://cpdb.realtek.com/cpdbv3/view/wafermap/oneWaferSbinMap.php?project=RL6963&amp;checksum=732cd86d12bc4d3782b1b059bd7a5bff&amp;bin_num=73&amp;bintype=sbin&amp;from=xls&amp;cp=CP1&amp;version=RL6963_V07&amp;lotid=PAHD0&amp;waferid=PEQS30-14E3" xr:uid="{00000000-0004-0000-0300-0000D3000000}"/>
    <hyperlink ref="BB78" r:id="rId212" display="http://cpdb.realtek.com/cpdbv3/view/wafermap/oneWaferSbinMap.php?project=RL6963&amp;checksum=d42f68b53fd7b64746bb9afbcc437307&amp;bin_num=73&amp;bintype=sbin&amp;from=xls&amp;cp=CP1&amp;version=RL6963_V07&amp;lotid=PAHD0&amp;waferid=PEQS30-11G2" xr:uid="{00000000-0004-0000-0300-0000D4000000}"/>
    <hyperlink ref="BD78" r:id="rId213" display="http://cpdb.realtek.com/cpdbv3/view/wafermap/oneWaferSbinMap.php?project=RL6963&amp;checksum=fa819449b114c4e0a30be3132c7fe643&amp;bin_num=73&amp;bintype=sbin&amp;from=xls&amp;cp=CP1&amp;version=RL6963_V07&amp;lotid=PAHC9&amp;waferid=PERS89-10B6" xr:uid="{00000000-0004-0000-0300-0000D5000000}"/>
    <hyperlink ref="BE78" r:id="rId214" display="http://cpdb.realtek.com/cpdbv3/view/wafermap/oneWaferSbinMap.php?project=RL6963&amp;checksum=85c61da7af7311cdffac8c37822ef35c&amp;bin_num=73&amp;bintype=sbin&amp;from=xls&amp;cp=CP1&amp;version=RL6963_V07&amp;lotid=PAHC9&amp;waferid=PERS89-09B1" xr:uid="{00000000-0004-0000-0300-0000D6000000}"/>
    <hyperlink ref="B79" r:id="rId215" xr:uid="{00000000-0004-0000-0300-0000D7000000}"/>
    <hyperlink ref="X79" r:id="rId216" display="http://cpdb.realtek.com/cpdbv3/view/wafermap/oneWaferSbinMap.php?project=RL6963&amp;checksum=29c841700d56cddcb1f4cb439507ec65&amp;bin_num=44&amp;bintype=sbin&amp;from=xls&amp;cp=CP1&amp;version=RL6963_V07&amp;lotid=PAGM2&amp;waferid=PERU72-01F6" xr:uid="{00000000-0004-0000-0300-0000D8000000}"/>
    <hyperlink ref="AD79" r:id="rId217" display="http://cpdb.realtek.com/cpdbv3/view/wafermap/oneWaferSbinMap.php?project=RL6963&amp;checksum=6ba5243cce731ed893e3a282eaf53341&amp;bin_num=44&amp;bintype=sbin&amp;from=xls&amp;cp=CP1&amp;version=RL6963_V07&amp;lotid=PAGM2&amp;waferid=PERU72-14G2" xr:uid="{00000000-0004-0000-0300-0000D9000000}"/>
    <hyperlink ref="AX79" r:id="rId218" display="http://cpdb.realtek.com/cpdbv3/view/wafermap/oneWaferSbinMap.php?project=RL6963&amp;checksum=a3cd673abc66f8fc2cfaab4867f28dba&amp;bin_num=44&amp;bintype=sbin&amp;from=xls&amp;cp=CP1&amp;version=RL6963_V07&amp;lotid=PAHC9&amp;waferid=PERS89-05D5" xr:uid="{00000000-0004-0000-0300-0000DA000000}"/>
    <hyperlink ref="B80" r:id="rId219" xr:uid="{00000000-0004-0000-0300-0000DB000000}"/>
    <hyperlink ref="R80" r:id="rId220" display="http://cpdb.realtek.com/cpdbv3/view/wafermap/oneWaferSbinMap.php?project=RL6963&amp;checksum=6431d358ab38fb8b1b026d003669ebdd&amp;bin_num=365&amp;bintype=sbin&amp;from=xls&amp;cp=CP1&amp;version=RL6963_V07&amp;lotid=PAGM2&amp;waferid=PERU72-07C0" xr:uid="{00000000-0004-0000-0300-0000DC000000}"/>
    <hyperlink ref="AC80" r:id="rId221" display="http://cpdb.realtek.com/cpdbv3/view/wafermap/oneWaferSbinMap.php?project=RL6963&amp;checksum=ef7561d7535901495a132ce252df8da0&amp;bin_num=365&amp;bintype=sbin&amp;from=xls&amp;cp=CP1&amp;version=RL6963_V07&amp;lotid=PAHD0&amp;waferid=PEQS30-04C0" xr:uid="{00000000-0004-0000-0300-0000DD000000}"/>
    <hyperlink ref="AF80" r:id="rId222" display="http://cpdb.realtek.com/cpdbv3/view/wafermap/oneWaferSbinMap.php?project=RL6963&amp;checksum=d7c4739f73f142eab99383224bd16f52&amp;bin_num=365&amp;bintype=sbin&amp;from=xls&amp;cp=CP1&amp;version=RL6963_V07&amp;lotid=PAGM2&amp;waferid=PERU72-06C5" xr:uid="{00000000-0004-0000-0300-0000DE000000}"/>
    <hyperlink ref="AG80" r:id="rId223" display="http://cpdb.realtek.com/cpdbv3/view/wafermap/oneWaferSbinMap.php?project=RL6963&amp;checksum=74c7634134d19dd86378a6054ba1946b&amp;bin_num=365&amp;bintype=sbin&amp;from=xls&amp;cp=CP1&amp;version=RL6963_V07&amp;lotid=PAHD0&amp;waferid=PEQS30-02D2" xr:uid="{00000000-0004-0000-0300-0000DF000000}"/>
    <hyperlink ref="AH80" r:id="rId224" display="http://cpdb.realtek.com/cpdbv3/view/wafermap/oneWaferSbinMap.php?project=RL6963&amp;checksum=6d4cd46363352afb73a9ed9661d3ece6&amp;bin_num=365&amp;bintype=sbin&amp;from=xls&amp;cp=CP1&amp;version=RL6963_V07&amp;lotid=PAHC9&amp;waferid=PERS89-02F4" xr:uid="{00000000-0004-0000-0300-0000E0000000}"/>
    <hyperlink ref="AM80" r:id="rId225" display="http://cpdb.realtek.com/cpdbv3/view/wafermap/oneWaferSbinMap.php?project=RL6963&amp;checksum=f9fcf2f64846b864df06e42a22e43db6&amp;bin_num=365&amp;bintype=sbin&amp;from=xls&amp;cp=CP1&amp;version=RL6963_V07&amp;lotid=PAHD0&amp;waferid=PEQS30-07A1" xr:uid="{00000000-0004-0000-0300-0000E1000000}"/>
    <hyperlink ref="AO80" r:id="rId226" display="http://cpdb.realtek.com/cpdbv3/view/wafermap/oneWaferSbinMap.php?project=RL6963&amp;checksum=b92f11d8998a022db16c17d46922ad2c&amp;bin_num=365&amp;bintype=sbin&amp;from=xls&amp;cp=CP1&amp;version=RL6963_V07&amp;lotid=PAHC9&amp;waferid=PERS89-14G5" xr:uid="{00000000-0004-0000-0300-0000E2000000}"/>
    <hyperlink ref="AQ80" r:id="rId227" display="http://cpdb.realtek.com/cpdbv3/view/wafermap/oneWaferSbinMap.php?project=RL6963&amp;checksum=42bfd5145aed35ee1d71f3ed71c092e8&amp;bin_num=365&amp;bintype=sbin&amp;from=xls&amp;cp=CP1&amp;version=RL6963_V07&amp;lotid=PAHD0&amp;waferid=PEQS30-03C5" xr:uid="{00000000-0004-0000-0300-0000E3000000}"/>
    <hyperlink ref="AV80" r:id="rId228" display="http://cpdb.realtek.com/cpdbv3/view/wafermap/oneWaferSbinMap.php?project=RL6963&amp;checksum=a9dc0604786584b2baf810c4ecf6f052&amp;bin_num=365&amp;bintype=sbin&amp;from=xls&amp;cp=CP1&amp;version=RL6963_V07&amp;lotid=PAHD0&amp;waferid=PEQS30-16D1" xr:uid="{00000000-0004-0000-0300-0000E4000000}"/>
    <hyperlink ref="AX80" r:id="rId229" display="http://cpdb.realtek.com/cpdbv3/view/wafermap/oneWaferSbinMap.php?project=RL6963&amp;checksum=a3cd673abc66f8fc2cfaab4867f28dba&amp;bin_num=365&amp;bintype=sbin&amp;from=xls&amp;cp=CP1&amp;version=RL6963_V07&amp;lotid=PAHC9&amp;waferid=PERS89-05D5" xr:uid="{00000000-0004-0000-0300-0000E5000000}"/>
    <hyperlink ref="BA80" r:id="rId230" display="http://cpdb.realtek.com/cpdbv3/view/wafermap/oneWaferSbinMap.php?project=RL6963&amp;checksum=f4ef2bc8b8250da50a292922ebeeefbc&amp;bin_num=365&amp;bintype=sbin&amp;from=xls&amp;cp=CP1&amp;version=RL6963_V07&amp;lotid=PAHC9&amp;waferid=PERS89-03E7" xr:uid="{00000000-0004-0000-0300-0000E6000000}"/>
    <hyperlink ref="BB80" r:id="rId231" display="http://cpdb.realtek.com/cpdbv3/view/wafermap/oneWaferSbinMap.php?project=RL6963&amp;checksum=d42f68b53fd7b64746bb9afbcc437307&amp;bin_num=365&amp;bintype=sbin&amp;from=xls&amp;cp=CP1&amp;version=RL6963_V07&amp;lotid=PAHD0&amp;waferid=PEQS30-11G2" xr:uid="{00000000-0004-0000-0300-0000E7000000}"/>
    <hyperlink ref="BH80" r:id="rId232" display="http://cpdb.realtek.com/cpdbv3/view/wafermap/oneWaferSbinMap.php?project=RL6963&amp;checksum=1b9e20db26c75323ad1605d95c097de1&amp;bin_num=365&amp;bintype=sbin&amp;from=xls&amp;cp=CP1&amp;version=RL6963_V07&amp;lotid=PAHC9&amp;waferid=PERS89-08B6" xr:uid="{00000000-0004-0000-0300-0000E8000000}"/>
    <hyperlink ref="B81" r:id="rId233" xr:uid="{00000000-0004-0000-0300-0000E9000000}"/>
    <hyperlink ref="P81" r:id="rId234" display="http://cpdb.realtek.com/cpdbv3/view/wafermap/oneWaferSbinMap.php?project=RL6963&amp;checksum=aec4cf92bdc04e32e9f756870e93a5c6&amp;bin_num=18&amp;bintype=sbin&amp;from=xls&amp;cp=CP1&amp;version=RL6963_V07&amp;lotid=PAHD0&amp;waferid=PEQS30-09G2" xr:uid="{00000000-0004-0000-0300-0000EA000000}"/>
    <hyperlink ref="S81" r:id="rId235" display="http://cpdb.realtek.com/cpdbv3/view/wafermap/oneWaferSbinMap.php?project=RL6963&amp;checksum=436498f7cd6ba6054ac861752add8534&amp;bin_num=18&amp;bintype=sbin&amp;from=xls&amp;cp=CP1&amp;version=RL6963_V07&amp;lotid=PAGM2&amp;waferid=PERU72-12A1" xr:uid="{00000000-0004-0000-0300-0000EB000000}"/>
    <hyperlink ref="AA81" r:id="rId236" display="http://cpdb.realtek.com/cpdbv3/view/wafermap/oneWaferSbinMap.php?project=RL6963&amp;checksum=39239501434b93c55613f37f8f801f87&amp;bin_num=18&amp;bintype=sbin&amp;from=xls&amp;cp=CP1&amp;version=RL6963_V07&amp;lotid=PAHD0&amp;waferid=PEQS30-13F0" xr:uid="{00000000-0004-0000-0300-0000EC000000}"/>
    <hyperlink ref="AC81" r:id="rId237" display="http://cpdb.realtek.com/cpdbv3/view/wafermap/oneWaferSbinMap.php?project=RL6963&amp;checksum=ef7561d7535901495a132ce252df8da0&amp;bin_num=18&amp;bintype=sbin&amp;from=xls&amp;cp=CP1&amp;version=RL6963_V07&amp;lotid=PAHD0&amp;waferid=PEQS30-04C0" xr:uid="{00000000-0004-0000-0300-0000ED000000}"/>
    <hyperlink ref="AD81" r:id="rId238" display="http://cpdb.realtek.com/cpdbv3/view/wafermap/oneWaferSbinMap.php?project=RL6963&amp;checksum=6ba5243cce731ed893e3a282eaf53341&amp;bin_num=18&amp;bintype=sbin&amp;from=xls&amp;cp=CP1&amp;version=RL6963_V07&amp;lotid=PAGM2&amp;waferid=PERU72-14G2" xr:uid="{00000000-0004-0000-0300-0000EE000000}"/>
    <hyperlink ref="AF81" r:id="rId239" display="http://cpdb.realtek.com/cpdbv3/view/wafermap/oneWaferSbinMap.php?project=RL6963&amp;checksum=d7c4739f73f142eab99383224bd16f52&amp;bin_num=18&amp;bintype=sbin&amp;from=xls&amp;cp=CP1&amp;version=RL6963_V07&amp;lotid=PAGM2&amp;waferid=PERU72-06C5" xr:uid="{00000000-0004-0000-0300-0000EF000000}"/>
    <hyperlink ref="AG81" r:id="rId240" display="http://cpdb.realtek.com/cpdbv3/view/wafermap/oneWaferSbinMap.php?project=RL6963&amp;checksum=74c7634134d19dd86378a6054ba1946b&amp;bin_num=18&amp;bintype=sbin&amp;from=xls&amp;cp=CP1&amp;version=RL6963_V07&amp;lotid=PAHD0&amp;waferid=PEQS30-02D2" xr:uid="{00000000-0004-0000-0300-0000F0000000}"/>
    <hyperlink ref="AQ81" r:id="rId241" display="http://cpdb.realtek.com/cpdbv3/view/wafermap/oneWaferSbinMap.php?project=RL6963&amp;checksum=42bfd5145aed35ee1d71f3ed71c092e8&amp;bin_num=18&amp;bintype=sbin&amp;from=xls&amp;cp=CP1&amp;version=RL6963_V07&amp;lotid=PAHD0&amp;waferid=PEQS30-03C5" xr:uid="{00000000-0004-0000-0300-0000F1000000}"/>
    <hyperlink ref="AU81" r:id="rId242" display="http://cpdb.realtek.com/cpdbv3/view/wafermap/oneWaferSbinMap.php?project=RL6963&amp;checksum=6e52c6cbde1ebe6471fe2b8634622004&amp;bin_num=18&amp;bintype=sbin&amp;from=xls&amp;cp=CP1&amp;version=RL6963_V07&amp;lotid=PAHD0&amp;waferid=PEQS30-08G7" xr:uid="{00000000-0004-0000-0300-0000F2000000}"/>
    <hyperlink ref="AY81" r:id="rId243" display="http://cpdb.realtek.com/cpdbv3/view/wafermap/oneWaferSbinMap.php?project=RL6963&amp;checksum=732cd86d12bc4d3782b1b059bd7a5bff&amp;bin_num=18&amp;bintype=sbin&amp;from=xls&amp;cp=CP1&amp;version=RL6963_V07&amp;lotid=PAHD0&amp;waferid=PEQS30-14E3" xr:uid="{00000000-0004-0000-0300-0000F3000000}"/>
    <hyperlink ref="BE81" r:id="rId244" display="http://cpdb.realtek.com/cpdbv3/view/wafermap/oneWaferSbinMap.php?project=RL6963&amp;checksum=85c61da7af7311cdffac8c37822ef35c&amp;bin_num=18&amp;bintype=sbin&amp;from=xls&amp;cp=CP1&amp;version=RL6963_V07&amp;lotid=PAHC9&amp;waferid=PERS89-09B1" xr:uid="{00000000-0004-0000-0300-0000F4000000}"/>
    <hyperlink ref="BF81" r:id="rId245" display="http://cpdb.realtek.com/cpdbv3/view/wafermap/oneWaferSbinMap.php?project=RL6963&amp;checksum=1759dbddbd64fb4de57cc60e7b13034c&amp;bin_num=18&amp;bintype=sbin&amp;from=xls&amp;cp=CP1&amp;version=RL6963_V07&amp;lotid=PAGM2&amp;waferid=PERU72-05D2" xr:uid="{00000000-0004-0000-0300-0000F5000000}"/>
    <hyperlink ref="BJ81" r:id="rId246" display="http://cpdb.realtek.com/cpdbv3/view/wafermap/oneWaferSbinMap.php?project=RL6963&amp;checksum=b208978b8cdbc3703e03f3dfb04d8000&amp;bin_num=18&amp;bintype=sbin&amp;from=xls&amp;cp=CP1&amp;version=RL6963_V07&amp;lotid=PAHC9&amp;waferid=PERS89-12A4" xr:uid="{00000000-0004-0000-0300-0000F6000000}"/>
    <hyperlink ref="B82" r:id="rId247" xr:uid="{00000000-0004-0000-0300-0000F7000000}"/>
    <hyperlink ref="O82" r:id="rId248" display="http://cpdb.realtek.com/cpdbv3/view/wafermap/oneWaferSbinMap.php?project=RL6963&amp;checksum=5f22f2319e70ed5faf36eb51d59bbd67&amp;bin_num=30&amp;bintype=sbin&amp;from=xls&amp;cp=CP1&amp;version=RL6963_V07&amp;lotid=PAGM2&amp;waferid=PERU72-03E4" xr:uid="{00000000-0004-0000-0300-0000F8000000}"/>
    <hyperlink ref="Q82" r:id="rId249" display="http://cpdb.realtek.com/cpdbv3/view/wafermap/oneWaferSbinMap.php?project=RL6963&amp;checksum=0929636f8b8fcf66ffc3687fa2ef65ec&amp;bin_num=30&amp;bintype=sbin&amp;from=xls&amp;cp=CP1&amp;version=RL6963_V07&amp;lotid=PAHD0&amp;waferid=PEQS30-01D7" xr:uid="{00000000-0004-0000-0300-0000F9000000}"/>
    <hyperlink ref="T82" r:id="rId250" display="http://cpdb.realtek.com/cpdbv3/view/wafermap/oneWaferSbinMap.php?project=RL6963&amp;checksum=3e8f4dccf7c821c3f18e6ae5a958fa5b&amp;bin_num=30&amp;bintype=sbin&amp;from=xls&amp;cp=CP1&amp;version=RL6963_V07&amp;lotid=PAGM2&amp;waferid=PERU72-08B3" xr:uid="{00000000-0004-0000-0300-0000FA000000}"/>
    <hyperlink ref="W82" r:id="rId251" display="http://cpdb.realtek.com/cpdbv3/view/wafermap/oneWaferSbinMap.php?project=RL6963&amp;checksum=15d882bfd897ab4e020e09ed0df5185e&amp;bin_num=30&amp;bintype=sbin&amp;from=xls&amp;cp=CP1&amp;version=RL6963_V07&amp;lotid=PAHD0&amp;waferid=PEQS30-15D6" xr:uid="{00000000-0004-0000-0300-0000FB000000}"/>
    <hyperlink ref="AB82" r:id="rId252" display="http://cpdb.realtek.com/cpdbv3/view/wafermap/oneWaferSbinMap.php?project=RL6963&amp;checksum=ca8901e0e21e1917cae4d13489d21d18&amp;bin_num=30&amp;bintype=sbin&amp;from=xls&amp;cp=CP1&amp;version=RL6963_V07&amp;lotid=PAGM2&amp;waferid=PERU72-04D7" xr:uid="{00000000-0004-0000-0300-0000FC000000}"/>
    <hyperlink ref="AE82" r:id="rId253" display="http://cpdb.realtek.com/cpdbv3/view/wafermap/oneWaferSbinMap.php?project=RL6963&amp;checksum=a37096b6fb16b059e82082798fd98b3a&amp;bin_num=30&amp;bintype=sbin&amp;from=xls&amp;cp=CP1&amp;version=RL6963_V07&amp;lotid=PAHC9&amp;waferid=PERS89-11B1" xr:uid="{00000000-0004-0000-0300-0000FD000000}"/>
    <hyperlink ref="AF82" r:id="rId254" display="http://cpdb.realtek.com/cpdbv3/view/wafermap/oneWaferSbinMap.php?project=RL6963&amp;checksum=d7c4739f73f142eab99383224bd16f52&amp;bin_num=30&amp;bintype=sbin&amp;from=xls&amp;cp=CP1&amp;version=RL6963_V07&amp;lotid=PAGM2&amp;waferid=PERU72-06C5" xr:uid="{00000000-0004-0000-0300-0000FE000000}"/>
    <hyperlink ref="AH82" r:id="rId255" display="http://cpdb.realtek.com/cpdbv3/view/wafermap/oneWaferSbinMap.php?project=RL6963&amp;checksum=6d4cd46363352afb73a9ed9661d3ece6&amp;bin_num=30&amp;bintype=sbin&amp;from=xls&amp;cp=CP1&amp;version=RL6963_V07&amp;lotid=PAHC9&amp;waferid=PERS89-02F4" xr:uid="{00000000-0004-0000-0300-0000FF000000}"/>
    <hyperlink ref="AO82" r:id="rId256" display="http://cpdb.realtek.com/cpdbv3/view/wafermap/oneWaferSbinMap.php?project=RL6963&amp;checksum=b92f11d8998a022db16c17d46922ad2c&amp;bin_num=30&amp;bintype=sbin&amp;from=xls&amp;cp=CP1&amp;version=RL6963_V07&amp;lotid=PAHC9&amp;waferid=PERS89-14G5" xr:uid="{00000000-0004-0000-0300-000000010000}"/>
    <hyperlink ref="AP82" r:id="rId257" display="http://cpdb.realtek.com/cpdbv3/view/wafermap/oneWaferSbinMap.php?project=RL6963&amp;checksum=185b95bdd1412250b83f2c4998f8da00&amp;bin_num=30&amp;bintype=sbin&amp;from=xls&amp;cp=CP1&amp;version=RL6963_V07&amp;lotid=PAGM2&amp;waferid=PERU72-11A6" xr:uid="{00000000-0004-0000-0300-000001010000}"/>
    <hyperlink ref="AQ82" r:id="rId258" display="http://cpdb.realtek.com/cpdbv3/view/wafermap/oneWaferSbinMap.php?project=RL6963&amp;checksum=42bfd5145aed35ee1d71f3ed71c092e8&amp;bin_num=30&amp;bintype=sbin&amp;from=xls&amp;cp=CP1&amp;version=RL6963_V07&amp;lotid=PAHD0&amp;waferid=PEQS30-03C5" xr:uid="{00000000-0004-0000-0300-000002010000}"/>
    <hyperlink ref="AR82" r:id="rId259" display="http://cpdb.realtek.com/cpdbv3/view/wafermap/oneWaferSbinMap.php?project=RL6963&amp;checksum=ae83c773cbecaf6af2f8684377b1896d&amp;bin_num=30&amp;bintype=sbin&amp;from=xls&amp;cp=CP1&amp;version=RL6963_V07&amp;lotid=PAGM2&amp;waferid=PERU72-10B3" xr:uid="{00000000-0004-0000-0300-000003010000}"/>
    <hyperlink ref="BF82" r:id="rId260" display="http://cpdb.realtek.com/cpdbv3/view/wafermap/oneWaferSbinMap.php?project=RL6963&amp;checksum=1759dbddbd64fb4de57cc60e7b13034c&amp;bin_num=30&amp;bintype=sbin&amp;from=xls&amp;cp=CP1&amp;version=RL6963_V07&amp;lotid=PAGM2&amp;waferid=PERU72-05D2" xr:uid="{00000000-0004-0000-0300-000004010000}"/>
    <hyperlink ref="B83" r:id="rId261" xr:uid="{00000000-0004-0000-0300-000005010000}"/>
    <hyperlink ref="Q83" r:id="rId262" display="http://cpdb.realtek.com/cpdbv3/view/wafermap/oneWaferSbinMap.php?project=RL6963&amp;checksum=0929636f8b8fcf66ffc3687fa2ef65ec&amp;bin_num=291&amp;bintype=sbin&amp;from=xls&amp;cp=CP1&amp;version=RL6963_V07&amp;lotid=PAHD0&amp;waferid=PEQS30-01D7" xr:uid="{00000000-0004-0000-0300-000006010000}"/>
    <hyperlink ref="R83" r:id="rId263" display="http://cpdb.realtek.com/cpdbv3/view/wafermap/oneWaferSbinMap.php?project=RL6963&amp;checksum=6431d358ab38fb8b1b026d003669ebdd&amp;bin_num=291&amp;bintype=sbin&amp;from=xls&amp;cp=CP1&amp;version=RL6963_V07&amp;lotid=PAGM2&amp;waferid=PERU72-07C0" xr:uid="{00000000-0004-0000-0300-000007010000}"/>
    <hyperlink ref="T83" r:id="rId264" display="http://cpdb.realtek.com/cpdbv3/view/wafermap/oneWaferSbinMap.php?project=RL6963&amp;checksum=3e8f4dccf7c821c3f18e6ae5a958fa5b&amp;bin_num=291&amp;bintype=sbin&amp;from=xls&amp;cp=CP1&amp;version=RL6963_V07&amp;lotid=PAGM2&amp;waferid=PERU72-08B3" xr:uid="{00000000-0004-0000-0300-000008010000}"/>
    <hyperlink ref="X83" r:id="rId265" display="http://cpdb.realtek.com/cpdbv3/view/wafermap/oneWaferSbinMap.php?project=RL6963&amp;checksum=29c841700d56cddcb1f4cb439507ec65&amp;bin_num=291&amp;bintype=sbin&amp;from=xls&amp;cp=CP1&amp;version=RL6963_V07&amp;lotid=PAGM2&amp;waferid=PERU72-01F6" xr:uid="{00000000-0004-0000-0300-000009010000}"/>
    <hyperlink ref="Z83" r:id="rId266" display="http://cpdb.realtek.com/cpdbv3/view/wafermap/oneWaferSbinMap.php?project=RL6963&amp;checksum=5d15460976b15f88ba525b7a37594e9f&amp;bin_num=291&amp;bintype=sbin&amp;from=xls&amp;cp=CP1&amp;version=RL6963_V07&amp;lotid=PAGM2&amp;waferid=PERU72-17E3" xr:uid="{00000000-0004-0000-0300-00000A010000}"/>
    <hyperlink ref="AB83" r:id="rId267" display="http://cpdb.realtek.com/cpdbv3/view/wafermap/oneWaferSbinMap.php?project=RL6963&amp;checksum=ca8901e0e21e1917cae4d13489d21d18&amp;bin_num=291&amp;bintype=sbin&amp;from=xls&amp;cp=CP1&amp;version=RL6963_V07&amp;lotid=PAGM2&amp;waferid=PERU72-04D7" xr:uid="{00000000-0004-0000-0300-00000B010000}"/>
    <hyperlink ref="AE83" r:id="rId268" display="http://cpdb.realtek.com/cpdbv3/view/wafermap/oneWaferSbinMap.php?project=RL6963&amp;checksum=a37096b6fb16b059e82082798fd98b3a&amp;bin_num=291&amp;bintype=sbin&amp;from=xls&amp;cp=CP1&amp;version=RL6963_V07&amp;lotid=PAHC9&amp;waferid=PERS89-11B1" xr:uid="{00000000-0004-0000-0300-00000C010000}"/>
    <hyperlink ref="AH83" r:id="rId269" display="http://cpdb.realtek.com/cpdbv3/view/wafermap/oneWaferSbinMap.php?project=RL6963&amp;checksum=6d4cd46363352afb73a9ed9661d3ece6&amp;bin_num=291&amp;bintype=sbin&amp;from=xls&amp;cp=CP1&amp;version=RL6963_V07&amp;lotid=PAHC9&amp;waferid=PERS89-02F4" xr:uid="{00000000-0004-0000-0300-00000D010000}"/>
    <hyperlink ref="AT83" r:id="rId270" display="http://cpdb.realtek.com/cpdbv3/view/wafermap/oneWaferSbinMap.php?project=RL6963&amp;checksum=4a62aa77d84ebaaa899428d2c06192e1&amp;bin_num=291&amp;bintype=sbin&amp;from=xls&amp;cp=CP1&amp;version=RL6963_V07&amp;lotid=PAHC9&amp;waferid=PERS89-13H2" xr:uid="{00000000-0004-0000-0300-00000E010000}"/>
    <hyperlink ref="AU83" r:id="rId271" display="http://cpdb.realtek.com/cpdbv3/view/wafermap/oneWaferSbinMap.php?project=RL6963&amp;checksum=6e52c6cbde1ebe6471fe2b8634622004&amp;bin_num=291&amp;bintype=sbin&amp;from=xls&amp;cp=CP1&amp;version=RL6963_V07&amp;lotid=PAHD0&amp;waferid=PEQS30-08G7" xr:uid="{00000000-0004-0000-0300-00000F010000}"/>
    <hyperlink ref="BC83" r:id="rId272" display="http://cpdb.realtek.com/cpdbv3/view/wafermap/oneWaferSbinMap.php?project=RL6963&amp;checksum=7b6066e0a40d4e5c2077df20e8e9855a&amp;bin_num=291&amp;bintype=sbin&amp;from=xls&amp;cp=CP1&amp;version=RL6963_V07&amp;lotid=PAHC9&amp;waferid=PERS89-07C3" xr:uid="{00000000-0004-0000-0300-000010010000}"/>
    <hyperlink ref="BD83" r:id="rId273" display="http://cpdb.realtek.com/cpdbv3/view/wafermap/oneWaferSbinMap.php?project=RL6963&amp;checksum=fa819449b114c4e0a30be3132c7fe643&amp;bin_num=291&amp;bintype=sbin&amp;from=xls&amp;cp=CP1&amp;version=RL6963_V07&amp;lotid=PAHC9&amp;waferid=PERS89-10B6" xr:uid="{00000000-0004-0000-0300-000011010000}"/>
    <hyperlink ref="BG83" r:id="rId274" display="http://cpdb.realtek.com/cpdbv3/view/wafermap/oneWaferSbinMap.php?project=RL6963&amp;checksum=29bc34add5be8ab1d6d47fd45d33825f&amp;bin_num=291&amp;bintype=sbin&amp;from=xls&amp;cp=CP1&amp;version=RL6963_V07&amp;lotid=PAHD0&amp;waferid=PEQS30-05B3" xr:uid="{00000000-0004-0000-0300-000012010000}"/>
    <hyperlink ref="BH83" r:id="rId275" display="http://cpdb.realtek.com/cpdbv3/view/wafermap/oneWaferSbinMap.php?project=RL6963&amp;checksum=1b9e20db26c75323ad1605d95c097de1&amp;bin_num=291&amp;bintype=sbin&amp;from=xls&amp;cp=CP1&amp;version=RL6963_V07&amp;lotid=PAHC9&amp;waferid=PERS89-08B6" xr:uid="{00000000-0004-0000-0300-000013010000}"/>
    <hyperlink ref="BJ83" r:id="rId276" display="http://cpdb.realtek.com/cpdbv3/view/wafermap/oneWaferSbinMap.php?project=RL6963&amp;checksum=b208978b8cdbc3703e03f3dfb04d8000&amp;bin_num=291&amp;bintype=sbin&amp;from=xls&amp;cp=CP1&amp;version=RL6963_V07&amp;lotid=PAHC9&amp;waferid=PERS89-12A4" xr:uid="{00000000-0004-0000-0300-000014010000}"/>
    <hyperlink ref="B84" r:id="rId277" xr:uid="{00000000-0004-0000-0300-000015010000}"/>
    <hyperlink ref="S84" r:id="rId278" display="http://cpdb.realtek.com/cpdbv3/view/wafermap/oneWaferSbinMap.php?project=RL6963&amp;checksum=436498f7cd6ba6054ac861752add8534&amp;bin_num=90&amp;bintype=sbin&amp;from=xls&amp;cp=CP1&amp;version=RL6963_V07&amp;lotid=PAGM2&amp;waferid=PERU72-12A1" xr:uid="{00000000-0004-0000-0300-000016010000}"/>
    <hyperlink ref="U84" r:id="rId279" display="http://cpdb.realtek.com/cpdbv3/view/wafermap/oneWaferSbinMap.php?project=RL6963&amp;checksum=7a4d84b7176371e01360f722a113579a&amp;bin_num=90&amp;bintype=sbin&amp;from=xls&amp;cp=CP1&amp;version=RL6963_V07&amp;lotid=PAHD0&amp;waferid=PEQS30-12F5" xr:uid="{00000000-0004-0000-0300-000017010000}"/>
    <hyperlink ref="V84" r:id="rId280" display="http://cpdb.realtek.com/cpdbv3/view/wafermap/oneWaferSbinMap.php?project=RL6963&amp;checksum=a332fc135c9c0a5b0911c8aa05b3392f&amp;bin_num=90&amp;bintype=sbin&amp;from=xls&amp;cp=CP1&amp;version=RL6963_V07&amp;lotid=PAGM2&amp;waferid=PERU72-15F5" xr:uid="{00000000-0004-0000-0300-000018010000}"/>
    <hyperlink ref="Z84" r:id="rId281" display="http://cpdb.realtek.com/cpdbv3/view/wafermap/oneWaferSbinMap.php?project=RL6963&amp;checksum=5d15460976b15f88ba525b7a37594e9f&amp;bin_num=90&amp;bintype=sbin&amp;from=xls&amp;cp=CP1&amp;version=RL6963_V07&amp;lotid=PAGM2&amp;waferid=PERU72-17E3" xr:uid="{00000000-0004-0000-0300-000019010000}"/>
    <hyperlink ref="AB84" r:id="rId282" display="http://cpdb.realtek.com/cpdbv3/view/wafermap/oneWaferSbinMap.php?project=RL6963&amp;checksum=ca8901e0e21e1917cae4d13489d21d18&amp;bin_num=90&amp;bintype=sbin&amp;from=xls&amp;cp=CP1&amp;version=RL6963_V07&amp;lotid=PAGM2&amp;waferid=PERU72-04D7" xr:uid="{00000000-0004-0000-0300-00001A010000}"/>
    <hyperlink ref="AC84" r:id="rId283" display="http://cpdb.realtek.com/cpdbv3/view/wafermap/oneWaferSbinMap.php?project=RL6963&amp;checksum=ef7561d7535901495a132ce252df8da0&amp;bin_num=90&amp;bintype=sbin&amp;from=xls&amp;cp=CP1&amp;version=RL6963_V07&amp;lotid=PAHD0&amp;waferid=PEQS30-04C0" xr:uid="{00000000-0004-0000-0300-00001B010000}"/>
    <hyperlink ref="AE84" r:id="rId284" display="http://cpdb.realtek.com/cpdbv3/view/wafermap/oneWaferSbinMap.php?project=RL6963&amp;checksum=a37096b6fb16b059e82082798fd98b3a&amp;bin_num=90&amp;bintype=sbin&amp;from=xls&amp;cp=CP1&amp;version=RL6963_V07&amp;lotid=PAHC9&amp;waferid=PERS89-11B1" xr:uid="{00000000-0004-0000-0300-00001C010000}"/>
    <hyperlink ref="AJ84" r:id="rId285" display="http://cpdb.realtek.com/cpdbv3/view/wafermap/oneWaferSbinMap.php?project=RL6963&amp;checksum=675190fbcfa74fd58be6235ddcc54196&amp;bin_num=90&amp;bintype=sbin&amp;from=xls&amp;cp=CP1&amp;version=RL6963_V07&amp;lotid=PAHC9&amp;waferid=PERS89-04E2" xr:uid="{00000000-0004-0000-0300-00001D010000}"/>
    <hyperlink ref="AL84" r:id="rId286" display="http://cpdb.realtek.com/cpdbv3/view/wafermap/oneWaferSbinMap.php?project=RL6963&amp;checksum=be5abd6cf875e8ee23885fac4443a7ad&amp;bin_num=90&amp;bintype=sbin&amp;from=xls&amp;cp=CP1&amp;version=RL6963_V07&amp;lotid=PAHD0&amp;waferid=PEQS30-10G7" xr:uid="{00000000-0004-0000-0300-00001E010000}"/>
    <hyperlink ref="AW84" r:id="rId287" display="http://cpdb.realtek.com/cpdbv3/view/wafermap/oneWaferSbinMap.php?project=RL6963&amp;checksum=c3873dfe43df4760980886c662056f18&amp;bin_num=90&amp;bintype=sbin&amp;from=xls&amp;cp=CP1&amp;version=RL6963_V07&amp;lotid=PAHD0&amp;waferid=PEQS30-06A6" xr:uid="{00000000-0004-0000-0300-00001F010000}"/>
    <hyperlink ref="BC84" r:id="rId288" display="http://cpdb.realtek.com/cpdbv3/view/wafermap/oneWaferSbinMap.php?project=RL6963&amp;checksum=7b6066e0a40d4e5c2077df20e8e9855a&amp;bin_num=90&amp;bintype=sbin&amp;from=xls&amp;cp=CP1&amp;version=RL6963_V07&amp;lotid=PAHC9&amp;waferid=PERS89-07C3" xr:uid="{00000000-0004-0000-0300-000020010000}"/>
    <hyperlink ref="BF84" r:id="rId289" display="http://cpdb.realtek.com/cpdbv3/view/wafermap/oneWaferSbinMap.php?project=RL6963&amp;checksum=1759dbddbd64fb4de57cc60e7b13034c&amp;bin_num=90&amp;bintype=sbin&amp;from=xls&amp;cp=CP1&amp;version=RL6963_V07&amp;lotid=PAGM2&amp;waferid=PERU72-05D2" xr:uid="{00000000-0004-0000-0300-000021010000}"/>
    <hyperlink ref="B85" r:id="rId290" xr:uid="{00000000-0004-0000-0300-000022010000}"/>
    <hyperlink ref="P85" r:id="rId291" display="http://cpdb.realtek.com/cpdbv3/view/wafermap/oneWaferSbinMap.php?project=RL6963&amp;checksum=aec4cf92bdc04e32e9f756870e93a5c6&amp;bin_num=377&amp;bintype=sbin&amp;from=xls&amp;cp=CP1&amp;version=RL6963_V07&amp;lotid=PAHD0&amp;waferid=PEQS30-09G2" xr:uid="{00000000-0004-0000-0300-000023010000}"/>
    <hyperlink ref="R85" r:id="rId292" display="http://cpdb.realtek.com/cpdbv3/view/wafermap/oneWaferSbinMap.php?project=RL6963&amp;checksum=6431d358ab38fb8b1b026d003669ebdd&amp;bin_num=377&amp;bintype=sbin&amp;from=xls&amp;cp=CP1&amp;version=RL6963_V07&amp;lotid=PAGM2&amp;waferid=PERU72-07C0" xr:uid="{00000000-0004-0000-0300-000024010000}"/>
    <hyperlink ref="S85" r:id="rId293" display="http://cpdb.realtek.com/cpdbv3/view/wafermap/oneWaferSbinMap.php?project=RL6963&amp;checksum=436498f7cd6ba6054ac861752add8534&amp;bin_num=377&amp;bintype=sbin&amp;from=xls&amp;cp=CP1&amp;version=RL6963_V07&amp;lotid=PAGM2&amp;waferid=PERU72-12A1" xr:uid="{00000000-0004-0000-0300-000025010000}"/>
    <hyperlink ref="T85" r:id="rId294" display="http://cpdb.realtek.com/cpdbv3/view/wafermap/oneWaferSbinMap.php?project=RL6963&amp;checksum=3e8f4dccf7c821c3f18e6ae5a958fa5b&amp;bin_num=377&amp;bintype=sbin&amp;from=xls&amp;cp=CP1&amp;version=RL6963_V07&amp;lotid=PAGM2&amp;waferid=PERU72-08B3" xr:uid="{00000000-0004-0000-0300-000026010000}"/>
    <hyperlink ref="AC85" r:id="rId295" display="http://cpdb.realtek.com/cpdbv3/view/wafermap/oneWaferSbinMap.php?project=RL6963&amp;checksum=ef7561d7535901495a132ce252df8da0&amp;bin_num=377&amp;bintype=sbin&amp;from=xls&amp;cp=CP1&amp;version=RL6963_V07&amp;lotid=PAHD0&amp;waferid=PEQS30-04C0" xr:uid="{00000000-0004-0000-0300-000027010000}"/>
    <hyperlink ref="AE85" r:id="rId296" display="http://cpdb.realtek.com/cpdbv3/view/wafermap/oneWaferSbinMap.php?project=RL6963&amp;checksum=a37096b6fb16b059e82082798fd98b3a&amp;bin_num=377&amp;bintype=sbin&amp;from=xls&amp;cp=CP1&amp;version=RL6963_V07&amp;lotid=PAHC9&amp;waferid=PERS89-11B1" xr:uid="{00000000-0004-0000-0300-000028010000}"/>
    <hyperlink ref="AH85" r:id="rId297" display="http://cpdb.realtek.com/cpdbv3/view/wafermap/oneWaferSbinMap.php?project=RL6963&amp;checksum=6d4cd46363352afb73a9ed9661d3ece6&amp;bin_num=377&amp;bintype=sbin&amp;from=xls&amp;cp=CP1&amp;version=RL6963_V07&amp;lotid=PAHC9&amp;waferid=PERS89-02F4" xr:uid="{00000000-0004-0000-0300-000029010000}"/>
    <hyperlink ref="AI85" r:id="rId298" display="http://cpdb.realtek.com/cpdbv3/view/wafermap/oneWaferSbinMap.php?project=RL6963&amp;checksum=eef9a2c4771ca6f5c006cefb72236a50&amp;bin_num=377&amp;bintype=sbin&amp;from=xls&amp;cp=CP1&amp;version=RL6963_V07&amp;lotid=PAGM2&amp;waferid=PERU72-09A6" xr:uid="{00000000-0004-0000-0300-00002A010000}"/>
    <hyperlink ref="AM85" r:id="rId299" display="http://cpdb.realtek.com/cpdbv3/view/wafermap/oneWaferSbinMap.php?project=RL6963&amp;checksum=f9fcf2f64846b864df06e42a22e43db6&amp;bin_num=377&amp;bintype=sbin&amp;from=xls&amp;cp=CP1&amp;version=RL6963_V07&amp;lotid=PAHD0&amp;waferid=PEQS30-07A1" xr:uid="{00000000-0004-0000-0300-00002B010000}"/>
    <hyperlink ref="BB85" r:id="rId300" display="http://cpdb.realtek.com/cpdbv3/view/wafermap/oneWaferSbinMap.php?project=RL6963&amp;checksum=d42f68b53fd7b64746bb9afbcc437307&amp;bin_num=377&amp;bintype=sbin&amp;from=xls&amp;cp=CP1&amp;version=RL6963_V07&amp;lotid=PAHD0&amp;waferid=PEQS30-11G2" xr:uid="{00000000-0004-0000-0300-00002C010000}"/>
    <hyperlink ref="BF85" r:id="rId301" display="http://cpdb.realtek.com/cpdbv3/view/wafermap/oneWaferSbinMap.php?project=RL6963&amp;checksum=1759dbddbd64fb4de57cc60e7b13034c&amp;bin_num=377&amp;bintype=sbin&amp;from=xls&amp;cp=CP1&amp;version=RL6963_V07&amp;lotid=PAGM2&amp;waferid=PERU72-05D2" xr:uid="{00000000-0004-0000-0300-00002D010000}"/>
    <hyperlink ref="BJ85" r:id="rId302" display="http://cpdb.realtek.com/cpdbv3/view/wafermap/oneWaferSbinMap.php?project=RL6963&amp;checksum=b208978b8cdbc3703e03f3dfb04d8000&amp;bin_num=377&amp;bintype=sbin&amp;from=xls&amp;cp=CP1&amp;version=RL6963_V07&amp;lotid=PAHC9&amp;waferid=PERS89-12A4" xr:uid="{00000000-0004-0000-0300-00002E010000}"/>
    <hyperlink ref="B86" r:id="rId303" xr:uid="{00000000-0004-0000-0300-00002F010000}"/>
    <hyperlink ref="O86" r:id="rId304" display="http://cpdb.realtek.com/cpdbv3/view/wafermap/oneWaferSbinMap.php?project=RL6963&amp;checksum=5f22f2319e70ed5faf36eb51d59bbd67&amp;bin_num=63&amp;bintype=sbin&amp;from=xls&amp;cp=CP1&amp;version=RL6963_V07&amp;lotid=PAGM2&amp;waferid=PERU72-03E4" xr:uid="{00000000-0004-0000-0300-000030010000}"/>
    <hyperlink ref="P86" r:id="rId305" display="http://cpdb.realtek.com/cpdbv3/view/wafermap/oneWaferSbinMap.php?project=RL6963&amp;checksum=aec4cf92bdc04e32e9f756870e93a5c6&amp;bin_num=63&amp;bintype=sbin&amp;from=xls&amp;cp=CP1&amp;version=RL6963_V07&amp;lotid=PAHD0&amp;waferid=PEQS30-09G2" xr:uid="{00000000-0004-0000-0300-000031010000}"/>
    <hyperlink ref="Y86" r:id="rId306" display="http://cpdb.realtek.com/cpdbv3/view/wafermap/oneWaferSbinMap.php?project=RL6963&amp;checksum=45053edbb86644dc7b7d2977fb94d05d&amp;bin_num=63&amp;bintype=sbin&amp;from=xls&amp;cp=CP1&amp;version=RL6963_V07&amp;lotid=PAGM2&amp;waferid=PERU72-02F1" xr:uid="{00000000-0004-0000-0300-000032010000}"/>
    <hyperlink ref="AB86" r:id="rId307" display="http://cpdb.realtek.com/cpdbv3/view/wafermap/oneWaferSbinMap.php?project=RL6963&amp;checksum=ca8901e0e21e1917cae4d13489d21d18&amp;bin_num=63&amp;bintype=sbin&amp;from=xls&amp;cp=CP1&amp;version=RL6963_V07&amp;lotid=PAGM2&amp;waferid=PERU72-04D7" xr:uid="{00000000-0004-0000-0300-000033010000}"/>
    <hyperlink ref="AH86" r:id="rId308" display="http://cpdb.realtek.com/cpdbv3/view/wafermap/oneWaferSbinMap.php?project=RL6963&amp;checksum=6d4cd46363352afb73a9ed9661d3ece6&amp;bin_num=63&amp;bintype=sbin&amp;from=xls&amp;cp=CP1&amp;version=RL6963_V07&amp;lotid=PAHC9&amp;waferid=PERS89-02F4" xr:uid="{00000000-0004-0000-0300-000034010000}"/>
    <hyperlink ref="AI86" r:id="rId309" display="http://cpdb.realtek.com/cpdbv3/view/wafermap/oneWaferSbinMap.php?project=RL6963&amp;checksum=eef9a2c4771ca6f5c006cefb72236a50&amp;bin_num=63&amp;bintype=sbin&amp;from=xls&amp;cp=CP1&amp;version=RL6963_V07&amp;lotid=PAGM2&amp;waferid=PERU72-09A6" xr:uid="{00000000-0004-0000-0300-000035010000}"/>
    <hyperlink ref="AJ86" r:id="rId310" display="http://cpdb.realtek.com/cpdbv3/view/wafermap/oneWaferSbinMap.php?project=RL6963&amp;checksum=675190fbcfa74fd58be6235ddcc54196&amp;bin_num=63&amp;bintype=sbin&amp;from=xls&amp;cp=CP1&amp;version=RL6963_V07&amp;lotid=PAHC9&amp;waferid=PERS89-04E2" xr:uid="{00000000-0004-0000-0300-000036010000}"/>
    <hyperlink ref="AK86" r:id="rId311" display="http://cpdb.realtek.com/cpdbv3/view/wafermap/oneWaferSbinMap.php?project=RL6963&amp;checksum=311dfd08cfab106948258bd1de68dd47&amp;bin_num=63&amp;bintype=sbin&amp;from=xls&amp;cp=CP1&amp;version=RL6963_V07&amp;lotid=PAGM2&amp;waferid=PERU72-16F0" xr:uid="{00000000-0004-0000-0300-000037010000}"/>
    <hyperlink ref="AL86" r:id="rId312" display="http://cpdb.realtek.com/cpdbv3/view/wafermap/oneWaferSbinMap.php?project=RL6963&amp;checksum=be5abd6cf875e8ee23885fac4443a7ad&amp;bin_num=63&amp;bintype=sbin&amp;from=xls&amp;cp=CP1&amp;version=RL6963_V07&amp;lotid=PAHD0&amp;waferid=PEQS30-10G7" xr:uid="{00000000-0004-0000-0300-000038010000}"/>
    <hyperlink ref="AY86" r:id="rId313" display="http://cpdb.realtek.com/cpdbv3/view/wafermap/oneWaferSbinMap.php?project=RL6963&amp;checksum=732cd86d12bc4d3782b1b059bd7a5bff&amp;bin_num=63&amp;bintype=sbin&amp;from=xls&amp;cp=CP1&amp;version=RL6963_V07&amp;lotid=PAHD0&amp;waferid=PEQS30-14E3" xr:uid="{00000000-0004-0000-0300-000039010000}"/>
    <hyperlink ref="BF86" r:id="rId314" display="http://cpdb.realtek.com/cpdbv3/view/wafermap/oneWaferSbinMap.php?project=RL6963&amp;checksum=1759dbddbd64fb4de57cc60e7b13034c&amp;bin_num=63&amp;bintype=sbin&amp;from=xls&amp;cp=CP1&amp;version=RL6963_V07&amp;lotid=PAGM2&amp;waferid=PERU72-05D2" xr:uid="{00000000-0004-0000-0300-00003A010000}"/>
    <hyperlink ref="BI86" r:id="rId315" display="http://cpdb.realtek.com/cpdbv3/view/wafermap/oneWaferSbinMap.php?project=RL6963&amp;checksum=ea06d86f96a4ecaabbacaa05b1465f95&amp;bin_num=63&amp;bintype=sbin&amp;from=xls&amp;cp=CP1&amp;version=RL6963_V07&amp;lotid=PAHC9&amp;waferid=PERS89-15G0" xr:uid="{00000000-0004-0000-0300-00003B010000}"/>
    <hyperlink ref="B87" r:id="rId316" xr:uid="{00000000-0004-0000-0300-00003C010000}"/>
    <hyperlink ref="O87" r:id="rId317" display="http://cpdb.realtek.com/cpdbv3/view/wafermap/oneWaferSbinMap.php?project=RL6963&amp;checksum=5f22f2319e70ed5faf36eb51d59bbd67&amp;bin_num=142&amp;bintype=sbin&amp;from=xls&amp;cp=CP1&amp;version=RL6963_V07&amp;lotid=PAGM2&amp;waferid=PERU72-03E4" xr:uid="{00000000-0004-0000-0300-00003D010000}"/>
    <hyperlink ref="Q87" r:id="rId318" display="http://cpdb.realtek.com/cpdbv3/view/wafermap/oneWaferSbinMap.php?project=RL6963&amp;checksum=0929636f8b8fcf66ffc3687fa2ef65ec&amp;bin_num=142&amp;bintype=sbin&amp;from=xls&amp;cp=CP1&amp;version=RL6963_V07&amp;lotid=PAHD0&amp;waferid=PEQS30-01D7" xr:uid="{00000000-0004-0000-0300-00003E010000}"/>
    <hyperlink ref="W87" r:id="rId319" display="http://cpdb.realtek.com/cpdbv3/view/wafermap/oneWaferSbinMap.php?project=RL6963&amp;checksum=15d882bfd897ab4e020e09ed0df5185e&amp;bin_num=142&amp;bintype=sbin&amp;from=xls&amp;cp=CP1&amp;version=RL6963_V07&amp;lotid=PAHD0&amp;waferid=PEQS30-15D6" xr:uid="{00000000-0004-0000-0300-00003F010000}"/>
    <hyperlink ref="X87" r:id="rId320" display="http://cpdb.realtek.com/cpdbv3/view/wafermap/oneWaferSbinMap.php?project=RL6963&amp;checksum=29c841700d56cddcb1f4cb439507ec65&amp;bin_num=142&amp;bintype=sbin&amp;from=xls&amp;cp=CP1&amp;version=RL6963_V07&amp;lotid=PAGM2&amp;waferid=PERU72-01F6" xr:uid="{00000000-0004-0000-0300-000040010000}"/>
    <hyperlink ref="Z87" r:id="rId321" display="http://cpdb.realtek.com/cpdbv3/view/wafermap/oneWaferSbinMap.php?project=RL6963&amp;checksum=5d15460976b15f88ba525b7a37594e9f&amp;bin_num=142&amp;bintype=sbin&amp;from=xls&amp;cp=CP1&amp;version=RL6963_V07&amp;lotid=PAGM2&amp;waferid=PERU72-17E3" xr:uid="{00000000-0004-0000-0300-000041010000}"/>
    <hyperlink ref="AE87" r:id="rId322" display="http://cpdb.realtek.com/cpdbv3/view/wafermap/oneWaferSbinMap.php?project=RL6963&amp;checksum=a37096b6fb16b059e82082798fd98b3a&amp;bin_num=142&amp;bintype=sbin&amp;from=xls&amp;cp=CP1&amp;version=RL6963_V07&amp;lotid=PAHC9&amp;waferid=PERS89-11B1" xr:uid="{00000000-0004-0000-0300-000042010000}"/>
    <hyperlink ref="AL87" r:id="rId323" display="http://cpdb.realtek.com/cpdbv3/view/wafermap/oneWaferSbinMap.php?project=RL6963&amp;checksum=be5abd6cf875e8ee23885fac4443a7ad&amp;bin_num=142&amp;bintype=sbin&amp;from=xls&amp;cp=CP1&amp;version=RL6963_V07&amp;lotid=PAHD0&amp;waferid=PEQS30-10G7" xr:uid="{00000000-0004-0000-0300-000043010000}"/>
    <hyperlink ref="AQ87" r:id="rId324" display="http://cpdb.realtek.com/cpdbv3/view/wafermap/oneWaferSbinMap.php?project=RL6963&amp;checksum=42bfd5145aed35ee1d71f3ed71c092e8&amp;bin_num=142&amp;bintype=sbin&amp;from=xls&amp;cp=CP1&amp;version=RL6963_V07&amp;lotid=PAHD0&amp;waferid=PEQS30-03C5" xr:uid="{00000000-0004-0000-0300-000044010000}"/>
    <hyperlink ref="AT87" r:id="rId325" display="http://cpdb.realtek.com/cpdbv3/view/wafermap/oneWaferSbinMap.php?project=RL6963&amp;checksum=4a62aa77d84ebaaa899428d2c06192e1&amp;bin_num=142&amp;bintype=sbin&amp;from=xls&amp;cp=CP1&amp;version=RL6963_V07&amp;lotid=PAHC9&amp;waferid=PERS89-13H2" xr:uid="{00000000-0004-0000-0300-000045010000}"/>
    <hyperlink ref="AY87" r:id="rId326" display="http://cpdb.realtek.com/cpdbv3/view/wafermap/oneWaferSbinMap.php?project=RL6963&amp;checksum=732cd86d12bc4d3782b1b059bd7a5bff&amp;bin_num=142&amp;bintype=sbin&amp;from=xls&amp;cp=CP1&amp;version=RL6963_V07&amp;lotid=PAHD0&amp;waferid=PEQS30-14E3" xr:uid="{00000000-0004-0000-0300-000046010000}"/>
    <hyperlink ref="BF87" r:id="rId327" display="http://cpdb.realtek.com/cpdbv3/view/wafermap/oneWaferSbinMap.php?project=RL6963&amp;checksum=1759dbddbd64fb4de57cc60e7b13034c&amp;bin_num=142&amp;bintype=sbin&amp;from=xls&amp;cp=CP1&amp;version=RL6963_V07&amp;lotid=PAGM2&amp;waferid=PERU72-05D2" xr:uid="{00000000-0004-0000-0300-000047010000}"/>
    <hyperlink ref="B88" r:id="rId328" xr:uid="{00000000-0004-0000-0300-000048010000}"/>
    <hyperlink ref="T88" r:id="rId329" display="http://cpdb.realtek.com/cpdbv3/view/wafermap/oneWaferSbinMap.php?project=RL6963&amp;checksum=3e8f4dccf7c821c3f18e6ae5a958fa5b&amp;bin_num=328&amp;bintype=sbin&amp;from=xls&amp;cp=CP1&amp;version=RL6963_V07&amp;lotid=PAGM2&amp;waferid=PERU72-08B3" xr:uid="{00000000-0004-0000-0300-000049010000}"/>
    <hyperlink ref="V88" r:id="rId330" display="http://cpdb.realtek.com/cpdbv3/view/wafermap/oneWaferSbinMap.php?project=RL6963&amp;checksum=a332fc135c9c0a5b0911c8aa05b3392f&amp;bin_num=328&amp;bintype=sbin&amp;from=xls&amp;cp=CP1&amp;version=RL6963_V07&amp;lotid=PAGM2&amp;waferid=PERU72-15F5" xr:uid="{00000000-0004-0000-0300-00004A010000}"/>
    <hyperlink ref="W88" r:id="rId331" display="http://cpdb.realtek.com/cpdbv3/view/wafermap/oneWaferSbinMap.php?project=RL6963&amp;checksum=15d882bfd897ab4e020e09ed0df5185e&amp;bin_num=328&amp;bintype=sbin&amp;from=xls&amp;cp=CP1&amp;version=RL6963_V07&amp;lotid=PAHD0&amp;waferid=PEQS30-15D6" xr:uid="{00000000-0004-0000-0300-00004B010000}"/>
    <hyperlink ref="X88" r:id="rId332" display="http://cpdb.realtek.com/cpdbv3/view/wafermap/oneWaferSbinMap.php?project=RL6963&amp;checksum=29c841700d56cddcb1f4cb439507ec65&amp;bin_num=328&amp;bintype=sbin&amp;from=xls&amp;cp=CP1&amp;version=RL6963_V07&amp;lotid=PAGM2&amp;waferid=PERU72-01F6" xr:uid="{00000000-0004-0000-0300-00004C010000}"/>
    <hyperlink ref="AU88" r:id="rId333" display="http://cpdb.realtek.com/cpdbv3/view/wafermap/oneWaferSbinMap.php?project=RL6963&amp;checksum=6e52c6cbde1ebe6471fe2b8634622004&amp;bin_num=328&amp;bintype=sbin&amp;from=xls&amp;cp=CP1&amp;version=RL6963_V07&amp;lotid=PAHD0&amp;waferid=PEQS30-08G7" xr:uid="{00000000-0004-0000-0300-00004D010000}"/>
    <hyperlink ref="AV88" r:id="rId334" display="http://cpdb.realtek.com/cpdbv3/view/wafermap/oneWaferSbinMap.php?project=RL6963&amp;checksum=a9dc0604786584b2baf810c4ecf6f052&amp;bin_num=328&amp;bintype=sbin&amp;from=xls&amp;cp=CP1&amp;version=RL6963_V07&amp;lotid=PAHD0&amp;waferid=PEQS30-16D1" xr:uid="{00000000-0004-0000-0300-00004E010000}"/>
    <hyperlink ref="AY88" r:id="rId335" display="http://cpdb.realtek.com/cpdbv3/view/wafermap/oneWaferSbinMap.php?project=RL6963&amp;checksum=732cd86d12bc4d3782b1b059bd7a5bff&amp;bin_num=328&amp;bintype=sbin&amp;from=xls&amp;cp=CP1&amp;version=RL6963_V07&amp;lotid=PAHD0&amp;waferid=PEQS30-14E3" xr:uid="{00000000-0004-0000-0300-00004F010000}"/>
    <hyperlink ref="BA88" r:id="rId336" display="http://cpdb.realtek.com/cpdbv3/view/wafermap/oneWaferSbinMap.php?project=RL6963&amp;checksum=f4ef2bc8b8250da50a292922ebeeefbc&amp;bin_num=328&amp;bintype=sbin&amp;from=xls&amp;cp=CP1&amp;version=RL6963_V07&amp;lotid=PAHC9&amp;waferid=PERS89-03E7" xr:uid="{00000000-0004-0000-0300-000050010000}"/>
    <hyperlink ref="B89" r:id="rId337" xr:uid="{00000000-0004-0000-0300-000051010000}"/>
    <hyperlink ref="T89" r:id="rId338" display="http://cpdb.realtek.com/cpdbv3/view/wafermap/oneWaferSbinMap.php?project=RL6963&amp;checksum=3e8f4dccf7c821c3f18e6ae5a958fa5b&amp;bin_num=282&amp;bintype=sbin&amp;from=xls&amp;cp=CP1&amp;version=RL6963_V07&amp;lotid=PAGM2&amp;waferid=PERU72-08B3" xr:uid="{00000000-0004-0000-0300-000052010000}"/>
    <hyperlink ref="W89" r:id="rId339" display="http://cpdb.realtek.com/cpdbv3/view/wafermap/oneWaferSbinMap.php?project=RL6963&amp;checksum=15d882bfd897ab4e020e09ed0df5185e&amp;bin_num=282&amp;bintype=sbin&amp;from=xls&amp;cp=CP1&amp;version=RL6963_V07&amp;lotid=PAHD0&amp;waferid=PEQS30-15D6" xr:uid="{00000000-0004-0000-0300-000053010000}"/>
    <hyperlink ref="BC89" r:id="rId340" display="http://cpdb.realtek.com/cpdbv3/view/wafermap/oneWaferSbinMap.php?project=RL6963&amp;checksum=7b6066e0a40d4e5c2077df20e8e9855a&amp;bin_num=282&amp;bintype=sbin&amp;from=xls&amp;cp=CP1&amp;version=RL6963_V07&amp;lotid=PAHC9&amp;waferid=PERS89-07C3" xr:uid="{00000000-0004-0000-0300-000054010000}"/>
    <hyperlink ref="BG89" r:id="rId341" display="http://cpdb.realtek.com/cpdbv3/view/wafermap/oneWaferSbinMap.php?project=RL6963&amp;checksum=29bc34add5be8ab1d6d47fd45d33825f&amp;bin_num=282&amp;bintype=sbin&amp;from=xls&amp;cp=CP1&amp;version=RL6963_V07&amp;lotid=PAHD0&amp;waferid=PEQS30-05B3" xr:uid="{00000000-0004-0000-0300-000055010000}"/>
    <hyperlink ref="BH89" r:id="rId342" display="http://cpdb.realtek.com/cpdbv3/view/wafermap/oneWaferSbinMap.php?project=RL6963&amp;checksum=1b9e20db26c75323ad1605d95c097de1&amp;bin_num=282&amp;bintype=sbin&amp;from=xls&amp;cp=CP1&amp;version=RL6963_V07&amp;lotid=PAHC9&amp;waferid=PERS89-08B6" xr:uid="{00000000-0004-0000-0300-000056010000}"/>
    <hyperlink ref="BJ89" r:id="rId343" display="http://cpdb.realtek.com/cpdbv3/view/wafermap/oneWaferSbinMap.php?project=RL6963&amp;checksum=b208978b8cdbc3703e03f3dfb04d8000&amp;bin_num=282&amp;bintype=sbin&amp;from=xls&amp;cp=CP1&amp;version=RL6963_V07&amp;lotid=PAHC9&amp;waferid=PERS89-12A4" xr:uid="{00000000-0004-0000-0300-000057010000}"/>
    <hyperlink ref="B90" r:id="rId344" xr:uid="{00000000-0004-0000-0300-000058010000}"/>
    <hyperlink ref="R90" r:id="rId345" display="http://cpdb.realtek.com/cpdbv3/view/wafermap/oneWaferSbinMap.php?project=RL6963&amp;checksum=6431d358ab38fb8b1b026d003669ebdd&amp;bin_num=7&amp;bintype=sbin&amp;from=xls&amp;cp=CP1&amp;version=RL6963_V07&amp;lotid=PAGM2&amp;waferid=PERU72-07C0" xr:uid="{00000000-0004-0000-0300-000059010000}"/>
    <hyperlink ref="X90" r:id="rId346" display="http://cpdb.realtek.com/cpdbv3/view/wafermap/oneWaferSbinMap.php?project=RL6963&amp;checksum=29c841700d56cddcb1f4cb439507ec65&amp;bin_num=7&amp;bintype=sbin&amp;from=xls&amp;cp=CP1&amp;version=RL6963_V07&amp;lotid=PAGM2&amp;waferid=PERU72-01F6" xr:uid="{00000000-0004-0000-0300-00005A010000}"/>
    <hyperlink ref="AA90" r:id="rId347" display="http://cpdb.realtek.com/cpdbv3/view/wafermap/oneWaferSbinMap.php?project=RL6963&amp;checksum=39239501434b93c55613f37f8f801f87&amp;bin_num=7&amp;bintype=sbin&amp;from=xls&amp;cp=CP1&amp;version=RL6963_V07&amp;lotid=PAHD0&amp;waferid=PEQS30-13F0" xr:uid="{00000000-0004-0000-0300-00005B010000}"/>
    <hyperlink ref="AH90" r:id="rId348" display="http://cpdb.realtek.com/cpdbv3/view/wafermap/oneWaferSbinMap.php?project=RL6963&amp;checksum=6d4cd46363352afb73a9ed9661d3ece6&amp;bin_num=7&amp;bintype=sbin&amp;from=xls&amp;cp=CP1&amp;version=RL6963_V07&amp;lotid=PAHC9&amp;waferid=PERS89-02F4" xr:uid="{00000000-0004-0000-0300-00005C010000}"/>
    <hyperlink ref="AN90" r:id="rId349" display="http://cpdb.realtek.com/cpdbv3/view/wafermap/oneWaferSbinMap.php?project=RL6963&amp;checksum=adb734491a7a201f118d815dec24ef20&amp;bin_num=7&amp;bintype=sbin&amp;from=xls&amp;cp=CP1&amp;version=RL6963_V07&amp;lotid=PAHC9&amp;waferid=PERS89-01G1" xr:uid="{00000000-0004-0000-0300-00005D010000}"/>
    <hyperlink ref="BE90" r:id="rId350" display="http://cpdb.realtek.com/cpdbv3/view/wafermap/oneWaferSbinMap.php?project=RL6963&amp;checksum=85c61da7af7311cdffac8c37822ef35c&amp;bin_num=7&amp;bintype=sbin&amp;from=xls&amp;cp=CP1&amp;version=RL6963_V07&amp;lotid=PAHC9&amp;waferid=PERS89-09B1" xr:uid="{00000000-0004-0000-0300-00005E010000}"/>
    <hyperlink ref="B91" r:id="rId351" xr:uid="{00000000-0004-0000-0300-00005F010000}"/>
    <hyperlink ref="V91" r:id="rId352" display="http://cpdb.realtek.com/cpdbv3/view/wafermap/oneWaferSbinMap.php?project=RL6963&amp;checksum=a332fc135c9c0a5b0911c8aa05b3392f&amp;bin_num=101&amp;bintype=sbin&amp;from=xls&amp;cp=CP1&amp;version=RL6963_V07&amp;lotid=PAGM2&amp;waferid=PERU72-15F5" xr:uid="{00000000-0004-0000-0300-000060010000}"/>
    <hyperlink ref="W91" r:id="rId353" display="http://cpdb.realtek.com/cpdbv3/view/wafermap/oneWaferSbinMap.php?project=RL6963&amp;checksum=15d882bfd897ab4e020e09ed0df5185e&amp;bin_num=101&amp;bintype=sbin&amp;from=xls&amp;cp=CP1&amp;version=RL6963_V07&amp;lotid=PAHD0&amp;waferid=PEQS30-15D6" xr:uid="{00000000-0004-0000-0300-000061010000}"/>
    <hyperlink ref="Y91" r:id="rId354" display="http://cpdb.realtek.com/cpdbv3/view/wafermap/oneWaferSbinMap.php?project=RL6963&amp;checksum=45053edbb86644dc7b7d2977fb94d05d&amp;bin_num=101&amp;bintype=sbin&amp;from=xls&amp;cp=CP1&amp;version=RL6963_V07&amp;lotid=PAGM2&amp;waferid=PERU72-02F1" xr:uid="{00000000-0004-0000-0300-000062010000}"/>
    <hyperlink ref="AF91" r:id="rId355" display="http://cpdb.realtek.com/cpdbv3/view/wafermap/oneWaferSbinMap.php?project=RL6963&amp;checksum=d7c4739f73f142eab99383224bd16f52&amp;bin_num=101&amp;bintype=sbin&amp;from=xls&amp;cp=CP1&amp;version=RL6963_V07&amp;lotid=PAGM2&amp;waferid=PERU72-06C5" xr:uid="{00000000-0004-0000-0300-000063010000}"/>
    <hyperlink ref="AP91" r:id="rId356" display="http://cpdb.realtek.com/cpdbv3/view/wafermap/oneWaferSbinMap.php?project=RL6963&amp;checksum=185b95bdd1412250b83f2c4998f8da00&amp;bin_num=101&amp;bintype=sbin&amp;from=xls&amp;cp=CP1&amp;version=RL6963_V07&amp;lotid=PAGM2&amp;waferid=PERU72-11A6" xr:uid="{00000000-0004-0000-0300-000064010000}"/>
    <hyperlink ref="AZ91" r:id="rId357" display="http://cpdb.realtek.com/cpdbv3/view/wafermap/oneWaferSbinMap.php?project=RL6963&amp;checksum=9dacf1853e7a44015a9591fb382c61d3&amp;bin_num=101&amp;bintype=sbin&amp;from=xls&amp;cp=CP1&amp;version=RL6963_V07&amp;lotid=PAHC9&amp;waferid=PERS89-06D0" xr:uid="{00000000-0004-0000-0300-000065010000}"/>
    <hyperlink ref="BE91" r:id="rId358" display="http://cpdb.realtek.com/cpdbv3/view/wafermap/oneWaferSbinMap.php?project=RL6963&amp;checksum=85c61da7af7311cdffac8c37822ef35c&amp;bin_num=101&amp;bintype=sbin&amp;from=xls&amp;cp=CP1&amp;version=RL6963_V07&amp;lotid=PAHC9&amp;waferid=PERS89-09B1" xr:uid="{00000000-0004-0000-0300-000066010000}"/>
    <hyperlink ref="B92" r:id="rId359" xr:uid="{00000000-0004-0000-0300-000067010000}"/>
    <hyperlink ref="R92" r:id="rId360" display="http://cpdb.realtek.com/cpdbv3/view/wafermap/oneWaferSbinMap.php?project=RL6963&amp;checksum=6431d358ab38fb8b1b026d003669ebdd&amp;bin_num=24&amp;bintype=sbin&amp;from=xls&amp;cp=CP1&amp;version=RL6963_V07&amp;lotid=PAGM2&amp;waferid=PERU72-07C0" xr:uid="{00000000-0004-0000-0300-000068010000}"/>
    <hyperlink ref="U92" r:id="rId361" display="http://cpdb.realtek.com/cpdbv3/view/wafermap/oneWaferSbinMap.php?project=RL6963&amp;checksum=7a4d84b7176371e01360f722a113579a&amp;bin_num=24&amp;bintype=sbin&amp;from=xls&amp;cp=CP1&amp;version=RL6963_V07&amp;lotid=PAHD0&amp;waferid=PEQS30-12F5" xr:uid="{00000000-0004-0000-0300-000069010000}"/>
    <hyperlink ref="Y92" r:id="rId362" display="http://cpdb.realtek.com/cpdbv3/view/wafermap/oneWaferSbinMap.php?project=RL6963&amp;checksum=45053edbb86644dc7b7d2977fb94d05d&amp;bin_num=24&amp;bintype=sbin&amp;from=xls&amp;cp=CP1&amp;version=RL6963_V07&amp;lotid=PAGM2&amp;waferid=PERU72-02F1" xr:uid="{00000000-0004-0000-0300-00006A010000}"/>
    <hyperlink ref="AA92" r:id="rId363" display="http://cpdb.realtek.com/cpdbv3/view/wafermap/oneWaferSbinMap.php?project=RL6963&amp;checksum=39239501434b93c55613f37f8f801f87&amp;bin_num=24&amp;bintype=sbin&amp;from=xls&amp;cp=CP1&amp;version=RL6963_V07&amp;lotid=PAHD0&amp;waferid=PEQS30-13F0" xr:uid="{00000000-0004-0000-0300-00006B010000}"/>
    <hyperlink ref="AS92" r:id="rId364" display="http://cpdb.realtek.com/cpdbv3/view/wafermap/oneWaferSbinMap.php?project=RL6963&amp;checksum=70511194c6583ac94f3122dd215da7ce&amp;bin_num=24&amp;bintype=sbin&amp;from=xls&amp;cp=CP1&amp;version=RL6963_V07&amp;lotid=PAGM2&amp;waferid=PERU72-13G7" xr:uid="{00000000-0004-0000-0300-00006C010000}"/>
    <hyperlink ref="AY92" r:id="rId365" display="http://cpdb.realtek.com/cpdbv3/view/wafermap/oneWaferSbinMap.php?project=RL6963&amp;checksum=732cd86d12bc4d3782b1b059bd7a5bff&amp;bin_num=24&amp;bintype=sbin&amp;from=xls&amp;cp=CP1&amp;version=RL6963_V07&amp;lotid=PAHD0&amp;waferid=PEQS30-14E3" xr:uid="{00000000-0004-0000-0300-00006D010000}"/>
    <hyperlink ref="BE92" r:id="rId366" display="http://cpdb.realtek.com/cpdbv3/view/wafermap/oneWaferSbinMap.php?project=RL6963&amp;checksum=85c61da7af7311cdffac8c37822ef35c&amp;bin_num=24&amp;bintype=sbin&amp;from=xls&amp;cp=CP1&amp;version=RL6963_V07&amp;lotid=PAHC9&amp;waferid=PERS89-09B1" xr:uid="{00000000-0004-0000-0300-00006E010000}"/>
    <hyperlink ref="B93" r:id="rId367" xr:uid="{00000000-0004-0000-0300-00006F010000}"/>
    <hyperlink ref="Q93" r:id="rId368" display="http://cpdb.realtek.com/cpdbv3/view/wafermap/oneWaferSbinMap.php?project=RL6963&amp;checksum=0929636f8b8fcf66ffc3687fa2ef65ec&amp;bin_num=115&amp;bintype=sbin&amp;from=xls&amp;cp=CP1&amp;version=RL6963_V07&amp;lotid=PAHD0&amp;waferid=PEQS30-01D7" xr:uid="{00000000-0004-0000-0300-000070010000}"/>
    <hyperlink ref="U93" r:id="rId369" display="http://cpdb.realtek.com/cpdbv3/view/wafermap/oneWaferSbinMap.php?project=RL6963&amp;checksum=7a4d84b7176371e01360f722a113579a&amp;bin_num=115&amp;bintype=sbin&amp;from=xls&amp;cp=CP1&amp;version=RL6963_V07&amp;lotid=PAHD0&amp;waferid=PEQS30-12F5" xr:uid="{00000000-0004-0000-0300-000071010000}"/>
    <hyperlink ref="W93" r:id="rId370" display="http://cpdb.realtek.com/cpdbv3/view/wafermap/oneWaferSbinMap.php?project=RL6963&amp;checksum=15d882bfd897ab4e020e09ed0df5185e&amp;bin_num=115&amp;bintype=sbin&amp;from=xls&amp;cp=CP1&amp;version=RL6963_V07&amp;lotid=PAHD0&amp;waferid=PEQS30-15D6" xr:uid="{00000000-0004-0000-0300-000072010000}"/>
    <hyperlink ref="AQ93" r:id="rId371" display="http://cpdb.realtek.com/cpdbv3/view/wafermap/oneWaferSbinMap.php?project=RL6963&amp;checksum=42bfd5145aed35ee1d71f3ed71c092e8&amp;bin_num=115&amp;bintype=sbin&amp;from=xls&amp;cp=CP1&amp;version=RL6963_V07&amp;lotid=PAHD0&amp;waferid=PEQS30-03C5" xr:uid="{00000000-0004-0000-0300-000073010000}"/>
    <hyperlink ref="BD93" r:id="rId372" display="http://cpdb.realtek.com/cpdbv3/view/wafermap/oneWaferSbinMap.php?project=RL6963&amp;checksum=fa819449b114c4e0a30be3132c7fe643&amp;bin_num=115&amp;bintype=sbin&amp;from=xls&amp;cp=CP1&amp;version=RL6963_V07&amp;lotid=PAHC9&amp;waferid=PERS89-10B6" xr:uid="{00000000-0004-0000-0300-000074010000}"/>
    <hyperlink ref="B94" r:id="rId373" xr:uid="{00000000-0004-0000-0300-000075010000}"/>
    <hyperlink ref="S94" r:id="rId374" display="http://cpdb.realtek.com/cpdbv3/view/wafermap/oneWaferSbinMap.php?project=RL6963&amp;checksum=436498f7cd6ba6054ac861752add8534&amp;bin_num=17&amp;bintype=sbin&amp;from=xls&amp;cp=CP1&amp;version=RL6963_V07&amp;lotid=PAGM2&amp;waferid=PERU72-12A1" xr:uid="{00000000-0004-0000-0300-000076010000}"/>
    <hyperlink ref="AC94" r:id="rId375" display="http://cpdb.realtek.com/cpdbv3/view/wafermap/oneWaferSbinMap.php?project=RL6963&amp;checksum=ef7561d7535901495a132ce252df8da0&amp;bin_num=17&amp;bintype=sbin&amp;from=xls&amp;cp=CP1&amp;version=RL6963_V07&amp;lotid=PAHD0&amp;waferid=PEQS30-04C0" xr:uid="{00000000-0004-0000-0300-000077010000}"/>
    <hyperlink ref="AH94" r:id="rId376" display="http://cpdb.realtek.com/cpdbv3/view/wafermap/oneWaferSbinMap.php?project=RL6963&amp;checksum=6d4cd46363352afb73a9ed9661d3ece6&amp;bin_num=17&amp;bintype=sbin&amp;from=xls&amp;cp=CP1&amp;version=RL6963_V07&amp;lotid=PAHC9&amp;waferid=PERS89-02F4" xr:uid="{00000000-0004-0000-0300-000078010000}"/>
    <hyperlink ref="AK94" r:id="rId377" display="http://cpdb.realtek.com/cpdbv3/view/wafermap/oneWaferSbinMap.php?project=RL6963&amp;checksum=311dfd08cfab106948258bd1de68dd47&amp;bin_num=17&amp;bintype=sbin&amp;from=xls&amp;cp=CP1&amp;version=RL6963_V07&amp;lotid=PAGM2&amp;waferid=PERU72-16F0" xr:uid="{00000000-0004-0000-0300-000079010000}"/>
    <hyperlink ref="AV94" r:id="rId378" display="http://cpdb.realtek.com/cpdbv3/view/wafermap/oneWaferSbinMap.php?project=RL6963&amp;checksum=a9dc0604786584b2baf810c4ecf6f052&amp;bin_num=17&amp;bintype=sbin&amp;from=xls&amp;cp=CP1&amp;version=RL6963_V07&amp;lotid=PAHD0&amp;waferid=PEQS30-16D1" xr:uid="{00000000-0004-0000-0300-00007A010000}"/>
    <hyperlink ref="BG94" r:id="rId379" display="http://cpdb.realtek.com/cpdbv3/view/wafermap/oneWaferSbinMap.php?project=RL6963&amp;checksum=29bc34add5be8ab1d6d47fd45d33825f&amp;bin_num=17&amp;bintype=sbin&amp;from=xls&amp;cp=CP1&amp;version=RL6963_V07&amp;lotid=PAHD0&amp;waferid=PEQS30-05B3" xr:uid="{00000000-0004-0000-0300-00007B010000}"/>
    <hyperlink ref="B95" r:id="rId380" xr:uid="{00000000-0004-0000-0300-00007C010000}"/>
    <hyperlink ref="P95" r:id="rId381" display="http://cpdb.realtek.com/cpdbv3/view/wafermap/oneWaferSbinMap.php?project=RL6963&amp;checksum=aec4cf92bdc04e32e9f756870e93a5c6&amp;bin_num=116&amp;bintype=sbin&amp;from=xls&amp;cp=CP1&amp;version=RL6963_V07&amp;lotid=PAHD0&amp;waferid=PEQS30-09G2" xr:uid="{00000000-0004-0000-0300-00007D010000}"/>
    <hyperlink ref="Q95" r:id="rId382" display="http://cpdb.realtek.com/cpdbv3/view/wafermap/oneWaferSbinMap.php?project=RL6963&amp;checksum=0929636f8b8fcf66ffc3687fa2ef65ec&amp;bin_num=116&amp;bintype=sbin&amp;from=xls&amp;cp=CP1&amp;version=RL6963_V07&amp;lotid=PAHD0&amp;waferid=PEQS30-01D7" xr:uid="{00000000-0004-0000-0300-00007E010000}"/>
    <hyperlink ref="U95" r:id="rId383" display="http://cpdb.realtek.com/cpdbv3/view/wafermap/oneWaferSbinMap.php?project=RL6963&amp;checksum=7a4d84b7176371e01360f722a113579a&amp;bin_num=116&amp;bintype=sbin&amp;from=xls&amp;cp=CP1&amp;version=RL6963_V07&amp;lotid=PAHD0&amp;waferid=PEQS30-12F5" xr:uid="{00000000-0004-0000-0300-00007F010000}"/>
    <hyperlink ref="AO95" r:id="rId384" display="http://cpdb.realtek.com/cpdbv3/view/wafermap/oneWaferSbinMap.php?project=RL6963&amp;checksum=b92f11d8998a022db16c17d46922ad2c&amp;bin_num=116&amp;bintype=sbin&amp;from=xls&amp;cp=CP1&amp;version=RL6963_V07&amp;lotid=PAHC9&amp;waferid=PERS89-14G5" xr:uid="{00000000-0004-0000-0300-000080010000}"/>
    <hyperlink ref="AQ95" r:id="rId385" display="http://cpdb.realtek.com/cpdbv3/view/wafermap/oneWaferSbinMap.php?project=RL6963&amp;checksum=42bfd5145aed35ee1d71f3ed71c092e8&amp;bin_num=116&amp;bintype=sbin&amp;from=xls&amp;cp=CP1&amp;version=RL6963_V07&amp;lotid=PAHD0&amp;waferid=PEQS30-03C5" xr:uid="{00000000-0004-0000-0300-000081010000}"/>
    <hyperlink ref="B96" r:id="rId386" xr:uid="{00000000-0004-0000-0300-000082010000}"/>
    <hyperlink ref="B97" r:id="rId387" xr:uid="{00000000-0004-0000-0300-000083010000}"/>
    <hyperlink ref="S97" r:id="rId388" display="http://cpdb.realtek.com/cpdbv3/view/wafermap/oneWaferSbinMap.php?project=RL6963&amp;checksum=436498f7cd6ba6054ac861752add8534&amp;bin_num=236&amp;bintype=sbin&amp;from=xls&amp;cp=CP1&amp;version=RL6963_V07&amp;lotid=PAGM2&amp;waferid=PERU72-12A1" xr:uid="{00000000-0004-0000-0300-000084010000}"/>
    <hyperlink ref="AC97" r:id="rId389" display="http://cpdb.realtek.com/cpdbv3/view/wafermap/oneWaferSbinMap.php?project=RL6963&amp;checksum=ef7561d7535901495a132ce252df8da0&amp;bin_num=236&amp;bintype=sbin&amp;from=xls&amp;cp=CP1&amp;version=RL6963_V07&amp;lotid=PAHD0&amp;waferid=PEQS30-04C0" xr:uid="{00000000-0004-0000-0300-000085010000}"/>
    <hyperlink ref="AE97" r:id="rId390" display="http://cpdb.realtek.com/cpdbv3/view/wafermap/oneWaferSbinMap.php?project=RL6963&amp;checksum=a37096b6fb16b059e82082798fd98b3a&amp;bin_num=236&amp;bintype=sbin&amp;from=xls&amp;cp=CP1&amp;version=RL6963_V07&amp;lotid=PAHC9&amp;waferid=PERS89-11B1" xr:uid="{00000000-0004-0000-0300-000086010000}"/>
    <hyperlink ref="AS97" r:id="rId391" display="http://cpdb.realtek.com/cpdbv3/view/wafermap/oneWaferSbinMap.php?project=RL6963&amp;checksum=70511194c6583ac94f3122dd215da7ce&amp;bin_num=236&amp;bintype=sbin&amp;from=xls&amp;cp=CP1&amp;version=RL6963_V07&amp;lotid=PAGM2&amp;waferid=PERU72-13G7" xr:uid="{00000000-0004-0000-0300-000087010000}"/>
    <hyperlink ref="B98" r:id="rId392" xr:uid="{00000000-0004-0000-0300-000088010000}"/>
    <hyperlink ref="Q98" r:id="rId393" display="http://cpdb.realtek.com/cpdbv3/view/wafermap/oneWaferSbinMap.php?project=RL6963&amp;checksum=0929636f8b8fcf66ffc3687fa2ef65ec&amp;bin_num=27&amp;bintype=sbin&amp;from=xls&amp;cp=CP1&amp;version=RL6963_V07&amp;lotid=PAHD0&amp;waferid=PEQS30-01D7" xr:uid="{00000000-0004-0000-0300-000089010000}"/>
    <hyperlink ref="AT98" r:id="rId394" display="http://cpdb.realtek.com/cpdbv3/view/wafermap/oneWaferSbinMap.php?project=RL6963&amp;checksum=4a62aa77d84ebaaa899428d2c06192e1&amp;bin_num=27&amp;bintype=sbin&amp;from=xls&amp;cp=CP1&amp;version=RL6963_V07&amp;lotid=PAHC9&amp;waferid=PERS89-13H2" xr:uid="{00000000-0004-0000-0300-00008A010000}"/>
    <hyperlink ref="AV98" r:id="rId395" display="http://cpdb.realtek.com/cpdbv3/view/wafermap/oneWaferSbinMap.php?project=RL6963&amp;checksum=a9dc0604786584b2baf810c4ecf6f052&amp;bin_num=27&amp;bintype=sbin&amp;from=xls&amp;cp=CP1&amp;version=RL6963_V07&amp;lotid=PAHD0&amp;waferid=PEQS30-16D1" xr:uid="{00000000-0004-0000-0300-00008B010000}"/>
    <hyperlink ref="BB98" r:id="rId396" display="http://cpdb.realtek.com/cpdbv3/view/wafermap/oneWaferSbinMap.php?project=RL6963&amp;checksum=d42f68b53fd7b64746bb9afbcc437307&amp;bin_num=27&amp;bintype=sbin&amp;from=xls&amp;cp=CP1&amp;version=RL6963_V07&amp;lotid=PAHD0&amp;waferid=PEQS30-11G2" xr:uid="{00000000-0004-0000-0300-00008C010000}"/>
    <hyperlink ref="BG98" r:id="rId397" display="http://cpdb.realtek.com/cpdbv3/view/wafermap/oneWaferSbinMap.php?project=RL6963&amp;checksum=29bc34add5be8ab1d6d47fd45d33825f&amp;bin_num=27&amp;bintype=sbin&amp;from=xls&amp;cp=CP1&amp;version=RL6963_V07&amp;lotid=PAHD0&amp;waferid=PEQS30-05B3" xr:uid="{00000000-0004-0000-0300-00008D010000}"/>
    <hyperlink ref="B99" r:id="rId398" xr:uid="{00000000-0004-0000-0300-00008E010000}"/>
    <hyperlink ref="Q99" r:id="rId399" display="http://cpdb.realtek.com/cpdbv3/view/wafermap/oneWaferSbinMap.php?project=RL6963&amp;checksum=0929636f8b8fcf66ffc3687fa2ef65ec&amp;bin_num=99&amp;bintype=sbin&amp;from=xls&amp;cp=CP1&amp;version=RL6963_V07&amp;lotid=PAHD0&amp;waferid=PEQS30-01D7" xr:uid="{00000000-0004-0000-0300-00008F010000}"/>
    <hyperlink ref="U99" r:id="rId400" display="http://cpdb.realtek.com/cpdbv3/view/wafermap/oneWaferSbinMap.php?project=RL6963&amp;checksum=7a4d84b7176371e01360f722a113579a&amp;bin_num=99&amp;bintype=sbin&amp;from=xls&amp;cp=CP1&amp;version=RL6963_V07&amp;lotid=PAHD0&amp;waferid=PEQS30-12F5" xr:uid="{00000000-0004-0000-0300-000090010000}"/>
    <hyperlink ref="AC99" r:id="rId401" display="http://cpdb.realtek.com/cpdbv3/view/wafermap/oneWaferSbinMap.php?project=RL6963&amp;checksum=ef7561d7535901495a132ce252df8da0&amp;bin_num=99&amp;bintype=sbin&amp;from=xls&amp;cp=CP1&amp;version=RL6963_V07&amp;lotid=PAHD0&amp;waferid=PEQS30-04C0" xr:uid="{00000000-0004-0000-0300-000091010000}"/>
    <hyperlink ref="AI99" r:id="rId402" display="http://cpdb.realtek.com/cpdbv3/view/wafermap/oneWaferSbinMap.php?project=RL6963&amp;checksum=eef9a2c4771ca6f5c006cefb72236a50&amp;bin_num=99&amp;bintype=sbin&amp;from=xls&amp;cp=CP1&amp;version=RL6963_V07&amp;lotid=PAGM2&amp;waferid=PERU72-09A6" xr:uid="{00000000-0004-0000-0300-000092010000}"/>
    <hyperlink ref="BB99" r:id="rId403" display="http://cpdb.realtek.com/cpdbv3/view/wafermap/oneWaferSbinMap.php?project=RL6963&amp;checksum=d42f68b53fd7b64746bb9afbcc437307&amp;bin_num=99&amp;bintype=sbin&amp;from=xls&amp;cp=CP1&amp;version=RL6963_V07&amp;lotid=PAHD0&amp;waferid=PEQS30-11G2" xr:uid="{00000000-0004-0000-0300-000093010000}"/>
    <hyperlink ref="B100" r:id="rId404" xr:uid="{00000000-0004-0000-0300-000094010000}"/>
    <hyperlink ref="AC100" r:id="rId405" display="http://cpdb.realtek.com/cpdbv3/view/wafermap/oneWaferSbinMap.php?project=RL6963&amp;checksum=ef7561d7535901495a132ce252df8da0&amp;bin_num=81&amp;bintype=sbin&amp;from=xls&amp;cp=CP1&amp;version=RL6963_V07&amp;lotid=PAHD0&amp;waferid=PEQS30-04C0" xr:uid="{00000000-0004-0000-0300-000095010000}"/>
    <hyperlink ref="AE100" r:id="rId406" display="http://cpdb.realtek.com/cpdbv3/view/wafermap/oneWaferSbinMap.php?project=RL6963&amp;checksum=a37096b6fb16b059e82082798fd98b3a&amp;bin_num=81&amp;bintype=sbin&amp;from=xls&amp;cp=CP1&amp;version=RL6963_V07&amp;lotid=PAHC9&amp;waferid=PERS89-11B1" xr:uid="{00000000-0004-0000-0300-000096010000}"/>
    <hyperlink ref="AI100" r:id="rId407" display="http://cpdb.realtek.com/cpdbv3/view/wafermap/oneWaferSbinMap.php?project=RL6963&amp;checksum=eef9a2c4771ca6f5c006cefb72236a50&amp;bin_num=81&amp;bintype=sbin&amp;from=xls&amp;cp=CP1&amp;version=RL6963_V07&amp;lotid=PAGM2&amp;waferid=PERU72-09A6" xr:uid="{00000000-0004-0000-0300-000097010000}"/>
    <hyperlink ref="AS100" r:id="rId408" display="http://cpdb.realtek.com/cpdbv3/view/wafermap/oneWaferSbinMap.php?project=RL6963&amp;checksum=70511194c6583ac94f3122dd215da7ce&amp;bin_num=81&amp;bintype=sbin&amp;from=xls&amp;cp=CP1&amp;version=RL6963_V07&amp;lotid=PAGM2&amp;waferid=PERU72-13G7" xr:uid="{00000000-0004-0000-0300-000098010000}"/>
    <hyperlink ref="AW100" r:id="rId409" display="http://cpdb.realtek.com/cpdbv3/view/wafermap/oneWaferSbinMap.php?project=RL6963&amp;checksum=c3873dfe43df4760980886c662056f18&amp;bin_num=81&amp;bintype=sbin&amp;from=xls&amp;cp=CP1&amp;version=RL6963_V07&amp;lotid=PAHD0&amp;waferid=PEQS30-06A6" xr:uid="{00000000-0004-0000-0300-000099010000}"/>
    <hyperlink ref="B101" r:id="rId410" xr:uid="{00000000-0004-0000-0300-00009A010000}"/>
    <hyperlink ref="U101" r:id="rId411" display="http://cpdb.realtek.com/cpdbv3/view/wafermap/oneWaferSbinMap.php?project=RL6963&amp;checksum=7a4d84b7176371e01360f722a113579a&amp;bin_num=287&amp;bintype=sbin&amp;from=xls&amp;cp=CP1&amp;version=RL6963_V07&amp;lotid=PAHD0&amp;waferid=PEQS30-12F5" xr:uid="{00000000-0004-0000-0300-00009B010000}"/>
    <hyperlink ref="AE101" r:id="rId412" display="http://cpdb.realtek.com/cpdbv3/view/wafermap/oneWaferSbinMap.php?project=RL6963&amp;checksum=a37096b6fb16b059e82082798fd98b3a&amp;bin_num=287&amp;bintype=sbin&amp;from=xls&amp;cp=CP1&amp;version=RL6963_V07&amp;lotid=PAHC9&amp;waferid=PERS89-11B1" xr:uid="{00000000-0004-0000-0300-00009C010000}"/>
    <hyperlink ref="AK101" r:id="rId413" display="http://cpdb.realtek.com/cpdbv3/view/wafermap/oneWaferSbinMap.php?project=RL6963&amp;checksum=311dfd08cfab106948258bd1de68dd47&amp;bin_num=287&amp;bintype=sbin&amp;from=xls&amp;cp=CP1&amp;version=RL6963_V07&amp;lotid=PAGM2&amp;waferid=PERU72-16F0" xr:uid="{00000000-0004-0000-0300-00009D010000}"/>
    <hyperlink ref="AP101" r:id="rId414" display="http://cpdb.realtek.com/cpdbv3/view/wafermap/oneWaferSbinMap.php?project=RL6963&amp;checksum=185b95bdd1412250b83f2c4998f8da00&amp;bin_num=287&amp;bintype=sbin&amp;from=xls&amp;cp=CP1&amp;version=RL6963_V07&amp;lotid=PAGM2&amp;waferid=PERU72-11A6" xr:uid="{00000000-0004-0000-0300-00009E010000}"/>
    <hyperlink ref="AW101" r:id="rId415" display="http://cpdb.realtek.com/cpdbv3/view/wafermap/oneWaferSbinMap.php?project=RL6963&amp;checksum=c3873dfe43df4760980886c662056f18&amp;bin_num=287&amp;bintype=sbin&amp;from=xls&amp;cp=CP1&amp;version=RL6963_V07&amp;lotid=PAHD0&amp;waferid=PEQS30-06A6" xr:uid="{00000000-0004-0000-0300-00009F010000}"/>
    <hyperlink ref="B102" r:id="rId416" xr:uid="{00000000-0004-0000-0300-0000A0010000}"/>
    <hyperlink ref="Q102" r:id="rId417" display="http://cpdb.realtek.com/cpdbv3/view/wafermap/oneWaferSbinMap.php?project=RL6963&amp;checksum=0929636f8b8fcf66ffc3687fa2ef65ec&amp;bin_num=89&amp;bintype=sbin&amp;from=xls&amp;cp=CP1&amp;version=RL6963_V07&amp;lotid=PAHD0&amp;waferid=PEQS30-01D7" xr:uid="{00000000-0004-0000-0300-0000A1010000}"/>
    <hyperlink ref="X102" r:id="rId418" display="http://cpdb.realtek.com/cpdbv3/view/wafermap/oneWaferSbinMap.php?project=RL6963&amp;checksum=29c841700d56cddcb1f4cb439507ec65&amp;bin_num=89&amp;bintype=sbin&amp;from=xls&amp;cp=CP1&amp;version=RL6963_V07&amp;lotid=PAGM2&amp;waferid=PERU72-01F6" xr:uid="{00000000-0004-0000-0300-0000A2010000}"/>
    <hyperlink ref="AN102" r:id="rId419" display="http://cpdb.realtek.com/cpdbv3/view/wafermap/oneWaferSbinMap.php?project=RL6963&amp;checksum=adb734491a7a201f118d815dec24ef20&amp;bin_num=89&amp;bintype=sbin&amp;from=xls&amp;cp=CP1&amp;version=RL6963_V07&amp;lotid=PAHC9&amp;waferid=PERS89-01G1" xr:uid="{00000000-0004-0000-0300-0000A3010000}"/>
    <hyperlink ref="BH102" r:id="rId420" display="http://cpdb.realtek.com/cpdbv3/view/wafermap/oneWaferSbinMap.php?project=RL6963&amp;checksum=1b9e20db26c75323ad1605d95c097de1&amp;bin_num=89&amp;bintype=sbin&amp;from=xls&amp;cp=CP1&amp;version=RL6963_V07&amp;lotid=PAHC9&amp;waferid=PERS89-08B6" xr:uid="{00000000-0004-0000-0300-0000A4010000}"/>
    <hyperlink ref="B103" r:id="rId421" xr:uid="{00000000-0004-0000-0300-0000A5010000}"/>
    <hyperlink ref="O103" r:id="rId422" display="http://cpdb.realtek.com/cpdbv3/view/wafermap/oneWaferSbinMap.php?project=RL6963&amp;checksum=5f22f2319e70ed5faf36eb51d59bbd67&amp;bin_num=369&amp;bintype=sbin&amp;from=xls&amp;cp=CP1&amp;version=RL6963_V07&amp;lotid=PAGM2&amp;waferid=PERU72-03E4" xr:uid="{00000000-0004-0000-0300-0000A6010000}"/>
    <hyperlink ref="AS103" r:id="rId423" display="http://cpdb.realtek.com/cpdbv3/view/wafermap/oneWaferSbinMap.php?project=RL6963&amp;checksum=70511194c6583ac94f3122dd215da7ce&amp;bin_num=369&amp;bintype=sbin&amp;from=xls&amp;cp=CP1&amp;version=RL6963_V07&amp;lotid=PAGM2&amp;waferid=PERU72-13G7" xr:uid="{00000000-0004-0000-0300-0000A7010000}"/>
    <hyperlink ref="AY103" r:id="rId424" display="http://cpdb.realtek.com/cpdbv3/view/wafermap/oneWaferSbinMap.php?project=RL6963&amp;checksum=732cd86d12bc4d3782b1b059bd7a5bff&amp;bin_num=369&amp;bintype=sbin&amp;from=xls&amp;cp=CP1&amp;version=RL6963_V07&amp;lotid=PAHD0&amp;waferid=PEQS30-14E3" xr:uid="{00000000-0004-0000-0300-0000A8010000}"/>
    <hyperlink ref="BJ103" r:id="rId425" display="http://cpdb.realtek.com/cpdbv3/view/wafermap/oneWaferSbinMap.php?project=RL6963&amp;checksum=b208978b8cdbc3703e03f3dfb04d8000&amp;bin_num=369&amp;bintype=sbin&amp;from=xls&amp;cp=CP1&amp;version=RL6963_V07&amp;lotid=PAHC9&amp;waferid=PERS89-12A4" xr:uid="{00000000-0004-0000-0300-0000A9010000}"/>
    <hyperlink ref="B104" r:id="rId426" xr:uid="{00000000-0004-0000-0300-0000AA010000}"/>
    <hyperlink ref="AQ104" r:id="rId427" display="http://cpdb.realtek.com/cpdbv3/view/wafermap/oneWaferSbinMap.php?project=RL6963&amp;checksum=42bfd5145aed35ee1d71f3ed71c092e8&amp;bin_num=229&amp;bintype=sbin&amp;from=xls&amp;cp=CP1&amp;version=RL6963_V07&amp;lotid=PAHD0&amp;waferid=PEQS30-03C5" xr:uid="{00000000-0004-0000-0300-0000AB010000}"/>
    <hyperlink ref="AR104" r:id="rId428" display="http://cpdb.realtek.com/cpdbv3/view/wafermap/oneWaferSbinMap.php?project=RL6963&amp;checksum=ae83c773cbecaf6af2f8684377b1896d&amp;bin_num=229&amp;bintype=sbin&amp;from=xls&amp;cp=CP1&amp;version=RL6963_V07&amp;lotid=PAGM2&amp;waferid=PERU72-10B3" xr:uid="{00000000-0004-0000-0300-0000AC010000}"/>
    <hyperlink ref="AV104" r:id="rId429" display="http://cpdb.realtek.com/cpdbv3/view/wafermap/oneWaferSbinMap.php?project=RL6963&amp;checksum=a9dc0604786584b2baf810c4ecf6f052&amp;bin_num=229&amp;bintype=sbin&amp;from=xls&amp;cp=CP1&amp;version=RL6963_V07&amp;lotid=PAHD0&amp;waferid=PEQS30-16D1" xr:uid="{00000000-0004-0000-0300-0000AD010000}"/>
    <hyperlink ref="AZ104" r:id="rId430" display="http://cpdb.realtek.com/cpdbv3/view/wafermap/oneWaferSbinMap.php?project=RL6963&amp;checksum=9dacf1853e7a44015a9591fb382c61d3&amp;bin_num=229&amp;bintype=sbin&amp;from=xls&amp;cp=CP1&amp;version=RL6963_V07&amp;lotid=PAHC9&amp;waferid=PERS89-06D0" xr:uid="{00000000-0004-0000-0300-0000AE010000}"/>
    <hyperlink ref="B105" r:id="rId431" xr:uid="{00000000-0004-0000-0300-0000AF010000}"/>
    <hyperlink ref="O105" r:id="rId432" display="http://cpdb.realtek.com/cpdbv3/view/wafermap/oneWaferSbinMap.php?project=RL6963&amp;checksum=5f22f2319e70ed5faf36eb51d59bbd67&amp;bin_num=248&amp;bintype=sbin&amp;from=xls&amp;cp=CP1&amp;version=RL6963_V07&amp;lotid=PAGM2&amp;waferid=PERU72-03E4" xr:uid="{00000000-0004-0000-0300-0000B0010000}"/>
    <hyperlink ref="BD105" r:id="rId433" display="http://cpdb.realtek.com/cpdbv3/view/wafermap/oneWaferSbinMap.php?project=RL6963&amp;checksum=fa819449b114c4e0a30be3132c7fe643&amp;bin_num=248&amp;bintype=sbin&amp;from=xls&amp;cp=CP1&amp;version=RL6963_V07&amp;lotid=PAHC9&amp;waferid=PERS89-10B6" xr:uid="{00000000-0004-0000-0300-0000B1010000}"/>
    <hyperlink ref="BH105" r:id="rId434" display="http://cpdb.realtek.com/cpdbv3/view/wafermap/oneWaferSbinMap.php?project=RL6963&amp;checksum=1b9e20db26c75323ad1605d95c097de1&amp;bin_num=248&amp;bintype=sbin&amp;from=xls&amp;cp=CP1&amp;version=RL6963_V07&amp;lotid=PAHC9&amp;waferid=PERS89-08B6" xr:uid="{00000000-0004-0000-0300-0000B2010000}"/>
    <hyperlink ref="BJ105" r:id="rId435" display="http://cpdb.realtek.com/cpdbv3/view/wafermap/oneWaferSbinMap.php?project=RL6963&amp;checksum=b208978b8cdbc3703e03f3dfb04d8000&amp;bin_num=248&amp;bintype=sbin&amp;from=xls&amp;cp=CP1&amp;version=RL6963_V07&amp;lotid=PAHC9&amp;waferid=PERS89-12A4" xr:uid="{00000000-0004-0000-0300-0000B3010000}"/>
    <hyperlink ref="B106" r:id="rId436" xr:uid="{00000000-0004-0000-0300-0000B4010000}"/>
    <hyperlink ref="O106" r:id="rId437" display="http://cpdb.realtek.com/cpdbv3/view/wafermap/oneWaferSbinMap.php?project=RL6963&amp;checksum=5f22f2319e70ed5faf36eb51d59bbd67&amp;bin_num=59&amp;bintype=sbin&amp;from=xls&amp;cp=CP1&amp;version=RL6963_V07&amp;lotid=PAGM2&amp;waferid=PERU72-03E4" xr:uid="{00000000-0004-0000-0300-0000B5010000}"/>
    <hyperlink ref="P106" r:id="rId438" display="http://cpdb.realtek.com/cpdbv3/view/wafermap/oneWaferSbinMap.php?project=RL6963&amp;checksum=aec4cf92bdc04e32e9f756870e93a5c6&amp;bin_num=59&amp;bintype=sbin&amp;from=xls&amp;cp=CP1&amp;version=RL6963_V07&amp;lotid=PAHD0&amp;waferid=PEQS30-09G2" xr:uid="{00000000-0004-0000-0300-0000B6010000}"/>
    <hyperlink ref="AC106" r:id="rId439" display="http://cpdb.realtek.com/cpdbv3/view/wafermap/oneWaferSbinMap.php?project=RL6963&amp;checksum=ef7561d7535901495a132ce252df8da0&amp;bin_num=59&amp;bintype=sbin&amp;from=xls&amp;cp=CP1&amp;version=RL6963_V07&amp;lotid=PAHD0&amp;waferid=PEQS30-04C0" xr:uid="{00000000-0004-0000-0300-0000B7010000}"/>
    <hyperlink ref="BJ106" r:id="rId440" display="http://cpdb.realtek.com/cpdbv3/view/wafermap/oneWaferSbinMap.php?project=RL6963&amp;checksum=b208978b8cdbc3703e03f3dfb04d8000&amp;bin_num=59&amp;bintype=sbin&amp;from=xls&amp;cp=CP1&amp;version=RL6963_V07&amp;lotid=PAHC9&amp;waferid=PERS89-12A4" xr:uid="{00000000-0004-0000-0300-0000B8010000}"/>
    <hyperlink ref="B107" r:id="rId441" xr:uid="{00000000-0004-0000-0300-0000B9010000}"/>
    <hyperlink ref="U107" r:id="rId442" display="http://cpdb.realtek.com/cpdbv3/view/wafermap/oneWaferSbinMap.php?project=RL6963&amp;checksum=7a4d84b7176371e01360f722a113579a&amp;bin_num=324&amp;bintype=sbin&amp;from=xls&amp;cp=CP1&amp;version=RL6963_V07&amp;lotid=PAHD0&amp;waferid=PEQS30-12F5" xr:uid="{00000000-0004-0000-0300-0000BA010000}"/>
    <hyperlink ref="AI107" r:id="rId443" display="http://cpdb.realtek.com/cpdbv3/view/wafermap/oneWaferSbinMap.php?project=RL6963&amp;checksum=eef9a2c4771ca6f5c006cefb72236a50&amp;bin_num=324&amp;bintype=sbin&amp;from=xls&amp;cp=CP1&amp;version=RL6963_V07&amp;lotid=PAGM2&amp;waferid=PERU72-09A6" xr:uid="{00000000-0004-0000-0300-0000BB010000}"/>
    <hyperlink ref="AL107" r:id="rId444" display="http://cpdb.realtek.com/cpdbv3/view/wafermap/oneWaferSbinMap.php?project=RL6963&amp;checksum=be5abd6cf875e8ee23885fac4443a7ad&amp;bin_num=324&amp;bintype=sbin&amp;from=xls&amp;cp=CP1&amp;version=RL6963_V07&amp;lotid=PAHD0&amp;waferid=PEQS30-10G7" xr:uid="{00000000-0004-0000-0300-0000BC010000}"/>
    <hyperlink ref="B108" r:id="rId445" xr:uid="{00000000-0004-0000-0300-0000BD010000}"/>
    <hyperlink ref="O108" r:id="rId446" display="http://cpdb.realtek.com/cpdbv3/view/wafermap/oneWaferSbinMap.php?project=RL6963&amp;checksum=5f22f2319e70ed5faf36eb51d59bbd67&amp;bin_num=31&amp;bintype=sbin&amp;from=xls&amp;cp=CP1&amp;version=RL6963_V07&amp;lotid=PAGM2&amp;waferid=PERU72-03E4" xr:uid="{00000000-0004-0000-0300-0000BE010000}"/>
    <hyperlink ref="T108" r:id="rId447" display="http://cpdb.realtek.com/cpdbv3/view/wafermap/oneWaferSbinMap.php?project=RL6963&amp;checksum=3e8f4dccf7c821c3f18e6ae5a958fa5b&amp;bin_num=31&amp;bintype=sbin&amp;from=xls&amp;cp=CP1&amp;version=RL6963_V07&amp;lotid=PAGM2&amp;waferid=PERU72-08B3" xr:uid="{00000000-0004-0000-0300-0000BF010000}"/>
    <hyperlink ref="AT108" r:id="rId448" display="http://cpdb.realtek.com/cpdbv3/view/wafermap/oneWaferSbinMap.php?project=RL6963&amp;checksum=4a62aa77d84ebaaa899428d2c06192e1&amp;bin_num=31&amp;bintype=sbin&amp;from=xls&amp;cp=CP1&amp;version=RL6963_V07&amp;lotid=PAHC9&amp;waferid=PERS89-13H2" xr:uid="{00000000-0004-0000-0300-0000C0010000}"/>
    <hyperlink ref="B109" r:id="rId449" xr:uid="{00000000-0004-0000-0300-0000C1010000}"/>
    <hyperlink ref="Q109" r:id="rId450" display="http://cpdb.realtek.com/cpdbv3/view/wafermap/oneWaferSbinMap.php?project=RL6963&amp;checksum=0929636f8b8fcf66ffc3687fa2ef65ec&amp;bin_num=117&amp;bintype=sbin&amp;from=xls&amp;cp=CP1&amp;version=RL6963_V07&amp;lotid=PAHD0&amp;waferid=PEQS30-01D7" xr:uid="{00000000-0004-0000-0300-0000C2010000}"/>
    <hyperlink ref="U109" r:id="rId451" display="http://cpdb.realtek.com/cpdbv3/view/wafermap/oneWaferSbinMap.php?project=RL6963&amp;checksum=7a4d84b7176371e01360f722a113579a&amp;bin_num=117&amp;bintype=sbin&amp;from=xls&amp;cp=CP1&amp;version=RL6963_V07&amp;lotid=PAHD0&amp;waferid=PEQS30-12F5" xr:uid="{00000000-0004-0000-0300-0000C3010000}"/>
    <hyperlink ref="AQ109" r:id="rId452" display="http://cpdb.realtek.com/cpdbv3/view/wafermap/oneWaferSbinMap.php?project=RL6963&amp;checksum=42bfd5145aed35ee1d71f3ed71c092e8&amp;bin_num=117&amp;bintype=sbin&amp;from=xls&amp;cp=CP1&amp;version=RL6963_V07&amp;lotid=PAHD0&amp;waferid=PEQS30-03C5" xr:uid="{00000000-0004-0000-0300-0000C4010000}"/>
    <hyperlink ref="B110" r:id="rId453" xr:uid="{00000000-0004-0000-0300-0000C5010000}"/>
    <hyperlink ref="Q110" r:id="rId454" display="http://cpdb.realtek.com/cpdbv3/view/wafermap/oneWaferSbinMap.php?project=RL6963&amp;checksum=0929636f8b8fcf66ffc3687fa2ef65ec&amp;bin_num=78&amp;bintype=sbin&amp;from=xls&amp;cp=CP1&amp;version=RL6963_V07&amp;lotid=PAHD0&amp;waferid=PEQS30-01D7" xr:uid="{00000000-0004-0000-0300-0000C6010000}"/>
    <hyperlink ref="AN110" r:id="rId455" display="http://cpdb.realtek.com/cpdbv3/view/wafermap/oneWaferSbinMap.php?project=RL6963&amp;checksum=adb734491a7a201f118d815dec24ef20&amp;bin_num=78&amp;bintype=sbin&amp;from=xls&amp;cp=CP1&amp;version=RL6963_V07&amp;lotid=PAHC9&amp;waferid=PERS89-01G1" xr:uid="{00000000-0004-0000-0300-0000C7010000}"/>
    <hyperlink ref="AU110" r:id="rId456" display="http://cpdb.realtek.com/cpdbv3/view/wafermap/oneWaferSbinMap.php?project=RL6963&amp;checksum=6e52c6cbde1ebe6471fe2b8634622004&amp;bin_num=78&amp;bintype=sbin&amp;from=xls&amp;cp=CP1&amp;version=RL6963_V07&amp;lotid=PAHD0&amp;waferid=PEQS30-08G7" xr:uid="{00000000-0004-0000-0300-0000C8010000}"/>
    <hyperlink ref="B111" r:id="rId457" xr:uid="{00000000-0004-0000-0300-0000C9010000}"/>
    <hyperlink ref="Y111" r:id="rId458" display="http://cpdb.realtek.com/cpdbv3/view/wafermap/oneWaferSbinMap.php?project=RL6963&amp;checksum=45053edbb86644dc7b7d2977fb94d05d&amp;bin_num=20&amp;bintype=sbin&amp;from=xls&amp;cp=CP1&amp;version=RL6963_V07&amp;lotid=PAGM2&amp;waferid=PERU72-02F1" xr:uid="{00000000-0004-0000-0300-0000CA010000}"/>
    <hyperlink ref="AF111" r:id="rId459" display="http://cpdb.realtek.com/cpdbv3/view/wafermap/oneWaferSbinMap.php?project=RL6963&amp;checksum=d7c4739f73f142eab99383224bd16f52&amp;bin_num=20&amp;bintype=sbin&amp;from=xls&amp;cp=CP1&amp;version=RL6963_V07&amp;lotid=PAGM2&amp;waferid=PERU72-06C5" xr:uid="{00000000-0004-0000-0300-0000CB010000}"/>
    <hyperlink ref="AZ111" r:id="rId460" display="http://cpdb.realtek.com/cpdbv3/view/wafermap/oneWaferSbinMap.php?project=RL6963&amp;checksum=9dacf1853e7a44015a9591fb382c61d3&amp;bin_num=20&amp;bintype=sbin&amp;from=xls&amp;cp=CP1&amp;version=RL6963_V07&amp;lotid=PAHC9&amp;waferid=PERS89-06D0" xr:uid="{00000000-0004-0000-0300-0000CC010000}"/>
    <hyperlink ref="B112" r:id="rId461" xr:uid="{00000000-0004-0000-0300-0000CD010000}"/>
    <hyperlink ref="O112" r:id="rId462" display="http://cpdb.realtek.com/cpdbv3/view/wafermap/oneWaferSbinMap.php?project=RL6963&amp;checksum=5f22f2319e70ed5faf36eb51d59bbd67&amp;bin_num=72&amp;bintype=sbin&amp;from=xls&amp;cp=CP1&amp;version=RL6963_V07&amp;lotid=PAGM2&amp;waferid=PERU72-03E4" xr:uid="{00000000-0004-0000-0300-0000CE010000}"/>
    <hyperlink ref="T112" r:id="rId463" display="http://cpdb.realtek.com/cpdbv3/view/wafermap/oneWaferSbinMap.php?project=RL6963&amp;checksum=3e8f4dccf7c821c3f18e6ae5a958fa5b&amp;bin_num=72&amp;bintype=sbin&amp;from=xls&amp;cp=CP1&amp;version=RL6963_V07&amp;lotid=PAGM2&amp;waferid=PERU72-08B3" xr:uid="{00000000-0004-0000-0300-0000CF010000}"/>
    <hyperlink ref="AR112" r:id="rId464" display="http://cpdb.realtek.com/cpdbv3/view/wafermap/oneWaferSbinMap.php?project=RL6963&amp;checksum=ae83c773cbecaf6af2f8684377b1896d&amp;bin_num=72&amp;bintype=sbin&amp;from=xls&amp;cp=CP1&amp;version=RL6963_V07&amp;lotid=PAGM2&amp;waferid=PERU72-10B3" xr:uid="{00000000-0004-0000-0300-0000D0010000}"/>
    <hyperlink ref="B113" r:id="rId465" xr:uid="{00000000-0004-0000-0300-0000D1010000}"/>
    <hyperlink ref="O113" r:id="rId466" display="http://cpdb.realtek.com/cpdbv3/view/wafermap/oneWaferSbinMap.php?project=RL6963&amp;checksum=5f22f2319e70ed5faf36eb51d59bbd67&amp;bin_num=244&amp;bintype=sbin&amp;from=xls&amp;cp=CP1&amp;version=RL6963_V07&amp;lotid=PAGM2&amp;waferid=PERU72-03E4" xr:uid="{00000000-0004-0000-0300-0000D2010000}"/>
    <hyperlink ref="BA113" r:id="rId467" display="http://cpdb.realtek.com/cpdbv3/view/wafermap/oneWaferSbinMap.php?project=RL6963&amp;checksum=f4ef2bc8b8250da50a292922ebeeefbc&amp;bin_num=244&amp;bintype=sbin&amp;from=xls&amp;cp=CP1&amp;version=RL6963_V07&amp;lotid=PAHC9&amp;waferid=PERS89-03E7" xr:uid="{00000000-0004-0000-0300-0000D3010000}"/>
    <hyperlink ref="BI113" r:id="rId468" display="http://cpdb.realtek.com/cpdbv3/view/wafermap/oneWaferSbinMap.php?project=RL6963&amp;checksum=ea06d86f96a4ecaabbacaa05b1465f95&amp;bin_num=244&amp;bintype=sbin&amp;from=xls&amp;cp=CP1&amp;version=RL6963_V07&amp;lotid=PAHC9&amp;waferid=PERS89-15G0" xr:uid="{00000000-0004-0000-0300-0000D4010000}"/>
    <hyperlink ref="B114" r:id="rId469" xr:uid="{00000000-0004-0000-0300-0000D5010000}"/>
    <hyperlink ref="Q114" r:id="rId470" display="http://cpdb.realtek.com/cpdbv3/view/wafermap/oneWaferSbinMap.php?project=RL6963&amp;checksum=0929636f8b8fcf66ffc3687fa2ef65ec&amp;bin_num=338&amp;bintype=sbin&amp;from=xls&amp;cp=CP1&amp;version=RL6963_V07&amp;lotid=PAHD0&amp;waferid=PEQS30-01D7" xr:uid="{00000000-0004-0000-0300-0000D6010000}"/>
    <hyperlink ref="AG114" r:id="rId471" display="http://cpdb.realtek.com/cpdbv3/view/wafermap/oneWaferSbinMap.php?project=RL6963&amp;checksum=74c7634134d19dd86378a6054ba1946b&amp;bin_num=338&amp;bintype=sbin&amp;from=xls&amp;cp=CP1&amp;version=RL6963_V07&amp;lotid=PAHD0&amp;waferid=PEQS30-02D2" xr:uid="{00000000-0004-0000-0300-0000D7010000}"/>
    <hyperlink ref="AU114" r:id="rId472" display="http://cpdb.realtek.com/cpdbv3/view/wafermap/oneWaferSbinMap.php?project=RL6963&amp;checksum=6e52c6cbde1ebe6471fe2b8634622004&amp;bin_num=338&amp;bintype=sbin&amp;from=xls&amp;cp=CP1&amp;version=RL6963_V07&amp;lotid=PAHD0&amp;waferid=PEQS30-08G7" xr:uid="{00000000-0004-0000-0300-0000D8010000}"/>
    <hyperlink ref="B115" r:id="rId473" xr:uid="{00000000-0004-0000-0300-0000D9010000}"/>
    <hyperlink ref="Z115" r:id="rId474" display="http://cpdb.realtek.com/cpdbv3/view/wafermap/oneWaferSbinMap.php?project=RL6963&amp;checksum=5d15460976b15f88ba525b7a37594e9f&amp;bin_num=53&amp;bintype=sbin&amp;from=xls&amp;cp=CP1&amp;version=RL6963_V07&amp;lotid=PAGM2&amp;waferid=PERU72-17E3" xr:uid="{00000000-0004-0000-0300-0000DA010000}"/>
    <hyperlink ref="AM115" r:id="rId475" display="http://cpdb.realtek.com/cpdbv3/view/wafermap/oneWaferSbinMap.php?project=RL6963&amp;checksum=f9fcf2f64846b864df06e42a22e43db6&amp;bin_num=53&amp;bintype=sbin&amp;from=xls&amp;cp=CP1&amp;version=RL6963_V07&amp;lotid=PAHD0&amp;waferid=PEQS30-07A1" xr:uid="{00000000-0004-0000-0300-0000DB010000}"/>
    <hyperlink ref="BC115" r:id="rId476" display="http://cpdb.realtek.com/cpdbv3/view/wafermap/oneWaferSbinMap.php?project=RL6963&amp;checksum=7b6066e0a40d4e5c2077df20e8e9855a&amp;bin_num=53&amp;bintype=sbin&amp;from=xls&amp;cp=CP1&amp;version=RL6963_V07&amp;lotid=PAHC9&amp;waferid=PERS89-07C3" xr:uid="{00000000-0004-0000-0300-0000DC010000}"/>
    <hyperlink ref="B116" r:id="rId477" xr:uid="{00000000-0004-0000-0300-0000DD010000}"/>
    <hyperlink ref="BB116" r:id="rId478" display="http://cpdb.realtek.com/cpdbv3/view/wafermap/oneWaferSbinMap.php?project=RL6963&amp;checksum=d42f68b53fd7b64746bb9afbcc437307&amp;bin_num=370&amp;bintype=sbin&amp;from=xls&amp;cp=CP1&amp;version=RL6963_V07&amp;lotid=PAHD0&amp;waferid=PEQS30-11G2" xr:uid="{00000000-0004-0000-0300-0000DE010000}"/>
    <hyperlink ref="BE116" r:id="rId479" display="http://cpdb.realtek.com/cpdbv3/view/wafermap/oneWaferSbinMap.php?project=RL6963&amp;checksum=85c61da7af7311cdffac8c37822ef35c&amp;bin_num=370&amp;bintype=sbin&amp;from=xls&amp;cp=CP1&amp;version=RL6963_V07&amp;lotid=PAHC9&amp;waferid=PERS89-09B1" xr:uid="{00000000-0004-0000-0300-0000DF010000}"/>
    <hyperlink ref="B117" r:id="rId480" xr:uid="{00000000-0004-0000-0300-0000E0010000}"/>
    <hyperlink ref="W117" r:id="rId481" display="http://cpdb.realtek.com/cpdbv3/view/wafermap/oneWaferSbinMap.php?project=RL6963&amp;checksum=15d882bfd897ab4e020e09ed0df5185e&amp;bin_num=315&amp;bintype=sbin&amp;from=xls&amp;cp=CP1&amp;version=RL6963_V07&amp;lotid=PAHD0&amp;waferid=PEQS30-15D6" xr:uid="{00000000-0004-0000-0300-0000E1010000}"/>
    <hyperlink ref="X117" r:id="rId482" display="http://cpdb.realtek.com/cpdbv3/view/wafermap/oneWaferSbinMap.php?project=RL6963&amp;checksum=29c841700d56cddcb1f4cb439507ec65&amp;bin_num=315&amp;bintype=sbin&amp;from=xls&amp;cp=CP1&amp;version=RL6963_V07&amp;lotid=PAGM2&amp;waferid=PERU72-01F6" xr:uid="{00000000-0004-0000-0300-0000E2010000}"/>
    <hyperlink ref="B118" r:id="rId483" xr:uid="{00000000-0004-0000-0300-0000E3010000}"/>
    <hyperlink ref="AX118" r:id="rId484" display="http://cpdb.realtek.com/cpdbv3/view/wafermap/oneWaferSbinMap.php?project=RL6963&amp;checksum=a3cd673abc66f8fc2cfaab4867f28dba&amp;bin_num=71&amp;bintype=sbin&amp;from=xls&amp;cp=CP1&amp;version=RL6963_V07&amp;lotid=PAHC9&amp;waferid=PERS89-05D5" xr:uid="{00000000-0004-0000-0300-0000E4010000}"/>
    <hyperlink ref="BH118" r:id="rId485" display="http://cpdb.realtek.com/cpdbv3/view/wafermap/oneWaferSbinMap.php?project=RL6963&amp;checksum=1b9e20db26c75323ad1605d95c097de1&amp;bin_num=71&amp;bintype=sbin&amp;from=xls&amp;cp=CP1&amp;version=RL6963_V07&amp;lotid=PAHC9&amp;waferid=PERS89-08B6" xr:uid="{00000000-0004-0000-0300-0000E5010000}"/>
    <hyperlink ref="B119" r:id="rId486" xr:uid="{00000000-0004-0000-0300-0000E6010000}"/>
    <hyperlink ref="AR119" r:id="rId487" display="http://cpdb.realtek.com/cpdbv3/view/wafermap/oneWaferSbinMap.php?project=RL6963&amp;checksum=ae83c773cbecaf6af2f8684377b1896d&amp;bin_num=60&amp;bintype=sbin&amp;from=xls&amp;cp=CP1&amp;version=RL6963_V07&amp;lotid=PAGM2&amp;waferid=PERU72-10B3" xr:uid="{00000000-0004-0000-0300-0000E7010000}"/>
    <hyperlink ref="BE119" r:id="rId488" display="http://cpdb.realtek.com/cpdbv3/view/wafermap/oneWaferSbinMap.php?project=RL6963&amp;checksum=85c61da7af7311cdffac8c37822ef35c&amp;bin_num=60&amp;bintype=sbin&amp;from=xls&amp;cp=CP1&amp;version=RL6963_V07&amp;lotid=PAHC9&amp;waferid=PERS89-09B1" xr:uid="{00000000-0004-0000-0300-0000E8010000}"/>
    <hyperlink ref="B120" r:id="rId489" xr:uid="{00000000-0004-0000-0300-0000E9010000}"/>
    <hyperlink ref="P120" r:id="rId490" display="http://cpdb.realtek.com/cpdbv3/view/wafermap/oneWaferSbinMap.php?project=RL6963&amp;checksum=aec4cf92bdc04e32e9f756870e93a5c6&amp;bin_num=234&amp;bintype=sbin&amp;from=xls&amp;cp=CP1&amp;version=RL6963_V07&amp;lotid=PAHD0&amp;waferid=PEQS30-09G2" xr:uid="{00000000-0004-0000-0300-0000EA010000}"/>
    <hyperlink ref="AD120" r:id="rId491" display="http://cpdb.realtek.com/cpdbv3/view/wafermap/oneWaferSbinMap.php?project=RL6963&amp;checksum=6ba5243cce731ed893e3a282eaf53341&amp;bin_num=234&amp;bintype=sbin&amp;from=xls&amp;cp=CP1&amp;version=RL6963_V07&amp;lotid=PAGM2&amp;waferid=PERU72-14G2" xr:uid="{00000000-0004-0000-0300-0000EB010000}"/>
    <hyperlink ref="B121" r:id="rId492" xr:uid="{00000000-0004-0000-0300-0000EC010000}"/>
    <hyperlink ref="T121" r:id="rId493" display="http://cpdb.realtek.com/cpdbv3/view/wafermap/oneWaferSbinMap.php?project=RL6963&amp;checksum=3e8f4dccf7c821c3f18e6ae5a958fa5b&amp;bin_num=39&amp;bintype=sbin&amp;from=xls&amp;cp=CP1&amp;version=RL6963_V07&amp;lotid=PAGM2&amp;waferid=PERU72-08B3" xr:uid="{00000000-0004-0000-0300-0000ED010000}"/>
    <hyperlink ref="V121" r:id="rId494" display="http://cpdb.realtek.com/cpdbv3/view/wafermap/oneWaferSbinMap.php?project=RL6963&amp;checksum=a332fc135c9c0a5b0911c8aa05b3392f&amp;bin_num=39&amp;bintype=sbin&amp;from=xls&amp;cp=CP1&amp;version=RL6963_V07&amp;lotid=PAGM2&amp;waferid=PERU72-15F5" xr:uid="{00000000-0004-0000-0300-0000EE010000}"/>
    <hyperlink ref="B122" r:id="rId495" xr:uid="{00000000-0004-0000-0300-0000EF010000}"/>
    <hyperlink ref="AB122" r:id="rId496" display="http://cpdb.realtek.com/cpdbv3/view/wafermap/oneWaferSbinMap.php?project=RL6963&amp;checksum=ca8901e0e21e1917cae4d13489d21d18&amp;bin_num=364&amp;bintype=sbin&amp;from=xls&amp;cp=CP1&amp;version=RL6963_V07&amp;lotid=PAGM2&amp;waferid=PERU72-04D7" xr:uid="{00000000-0004-0000-0300-0000F0010000}"/>
    <hyperlink ref="AF122" r:id="rId497" display="http://cpdb.realtek.com/cpdbv3/view/wafermap/oneWaferSbinMap.php?project=RL6963&amp;checksum=d7c4739f73f142eab99383224bd16f52&amp;bin_num=364&amp;bintype=sbin&amp;from=xls&amp;cp=CP1&amp;version=RL6963_V07&amp;lotid=PAGM2&amp;waferid=PERU72-06C5" xr:uid="{00000000-0004-0000-0300-0000F1010000}"/>
    <hyperlink ref="B123" r:id="rId498" xr:uid="{00000000-0004-0000-0300-0000F2010000}"/>
    <hyperlink ref="O123" r:id="rId499" display="http://cpdb.realtek.com/cpdbv3/view/wafermap/oneWaferSbinMap.php?project=RL6963&amp;checksum=5f22f2319e70ed5faf36eb51d59bbd67&amp;bin_num=246&amp;bintype=sbin&amp;from=xls&amp;cp=CP1&amp;version=RL6963_V07&amp;lotid=PAGM2&amp;waferid=PERU72-03E4" xr:uid="{00000000-0004-0000-0300-0000F3010000}"/>
    <hyperlink ref="W123" r:id="rId500" display="http://cpdb.realtek.com/cpdbv3/view/wafermap/oneWaferSbinMap.php?project=RL6963&amp;checksum=15d882bfd897ab4e020e09ed0df5185e&amp;bin_num=246&amp;bintype=sbin&amp;from=xls&amp;cp=CP1&amp;version=RL6963_V07&amp;lotid=PAHD0&amp;waferid=PEQS30-15D6" xr:uid="{00000000-0004-0000-0300-0000F4010000}"/>
    <hyperlink ref="B124" r:id="rId501" xr:uid="{00000000-0004-0000-0300-0000F5010000}"/>
    <hyperlink ref="O124" r:id="rId502" display="http://cpdb.realtek.com/cpdbv3/view/wafermap/oneWaferSbinMap.php?project=RL6963&amp;checksum=5f22f2319e70ed5faf36eb51d59bbd67&amp;bin_num=28&amp;bintype=sbin&amp;from=xls&amp;cp=CP1&amp;version=RL6963_V07&amp;lotid=PAGM2&amp;waferid=PERU72-03E4" xr:uid="{00000000-0004-0000-0300-0000F6010000}"/>
    <hyperlink ref="W124" r:id="rId503" display="http://cpdb.realtek.com/cpdbv3/view/wafermap/oneWaferSbinMap.php?project=RL6963&amp;checksum=15d882bfd897ab4e020e09ed0df5185e&amp;bin_num=28&amp;bintype=sbin&amp;from=xls&amp;cp=CP1&amp;version=RL6963_V07&amp;lotid=PAHD0&amp;waferid=PEQS30-15D6" xr:uid="{00000000-0004-0000-0300-0000F7010000}"/>
    <hyperlink ref="B125" r:id="rId504" xr:uid="{00000000-0004-0000-0300-0000F8010000}"/>
    <hyperlink ref="Y125" r:id="rId505" display="http://cpdb.realtek.com/cpdbv3/view/wafermap/oneWaferSbinMap.php?project=RL6963&amp;checksum=45053edbb86644dc7b7d2977fb94d05d&amp;bin_num=163&amp;bintype=sbin&amp;from=xls&amp;cp=CP1&amp;version=RL6963_V07&amp;lotid=PAGM2&amp;waferid=PERU72-02F1" xr:uid="{00000000-0004-0000-0300-0000F9010000}"/>
    <hyperlink ref="BD125" r:id="rId506" display="http://cpdb.realtek.com/cpdbv3/view/wafermap/oneWaferSbinMap.php?project=RL6963&amp;checksum=fa819449b114c4e0a30be3132c7fe643&amp;bin_num=163&amp;bintype=sbin&amp;from=xls&amp;cp=CP1&amp;version=RL6963_V07&amp;lotid=PAHC9&amp;waferid=PERS89-10B6" xr:uid="{00000000-0004-0000-0300-0000FA010000}"/>
    <hyperlink ref="B126" r:id="rId507" xr:uid="{00000000-0004-0000-0300-0000FB010000}"/>
    <hyperlink ref="R126" r:id="rId508" display="http://cpdb.realtek.com/cpdbv3/view/wafermap/oneWaferSbinMap.php?project=RL6963&amp;checksum=6431d358ab38fb8b1b026d003669ebdd&amp;bin_num=66&amp;bintype=sbin&amp;from=xls&amp;cp=CP1&amp;version=RL6963_V07&amp;lotid=PAGM2&amp;waferid=PERU72-07C0" xr:uid="{00000000-0004-0000-0300-0000FC010000}"/>
    <hyperlink ref="AG126" r:id="rId509" display="http://cpdb.realtek.com/cpdbv3/view/wafermap/oneWaferSbinMap.php?project=RL6963&amp;checksum=74c7634134d19dd86378a6054ba1946b&amp;bin_num=66&amp;bintype=sbin&amp;from=xls&amp;cp=CP1&amp;version=RL6963_V07&amp;lotid=PAHD0&amp;waferid=PEQS30-02D2" xr:uid="{00000000-0004-0000-0300-0000FD010000}"/>
    <hyperlink ref="B127" r:id="rId510" xr:uid="{00000000-0004-0000-0300-0000FE010000}"/>
    <hyperlink ref="X127" r:id="rId511" display="http://cpdb.realtek.com/cpdbv3/view/wafermap/oneWaferSbinMap.php?project=RL6963&amp;checksum=29c841700d56cddcb1f4cb439507ec65&amp;bin_num=243&amp;bintype=sbin&amp;from=xls&amp;cp=CP1&amp;version=RL6963_V07&amp;lotid=PAGM2&amp;waferid=PERU72-01F6" xr:uid="{00000000-0004-0000-0300-0000FF010000}"/>
    <hyperlink ref="AJ127" r:id="rId512" display="http://cpdb.realtek.com/cpdbv3/view/wafermap/oneWaferSbinMap.php?project=RL6963&amp;checksum=675190fbcfa74fd58be6235ddcc54196&amp;bin_num=243&amp;bintype=sbin&amp;from=xls&amp;cp=CP1&amp;version=RL6963_V07&amp;lotid=PAHC9&amp;waferid=PERS89-04E2" xr:uid="{00000000-0004-0000-0300-000000020000}"/>
    <hyperlink ref="B128" r:id="rId513" xr:uid="{00000000-0004-0000-0300-000001020000}"/>
    <hyperlink ref="T128" r:id="rId514" display="http://cpdb.realtek.com/cpdbv3/view/wafermap/oneWaferSbinMap.php?project=RL6963&amp;checksum=3e8f4dccf7c821c3f18e6ae5a958fa5b&amp;bin_num=80&amp;bintype=sbin&amp;from=xls&amp;cp=CP1&amp;version=RL6963_V07&amp;lotid=PAGM2&amp;waferid=PERU72-08B3" xr:uid="{00000000-0004-0000-0300-000002020000}"/>
    <hyperlink ref="BG128" r:id="rId515" display="http://cpdb.realtek.com/cpdbv3/view/wafermap/oneWaferSbinMap.php?project=RL6963&amp;checksum=29bc34add5be8ab1d6d47fd45d33825f&amp;bin_num=80&amp;bintype=sbin&amp;from=xls&amp;cp=CP1&amp;version=RL6963_V07&amp;lotid=PAHD0&amp;waferid=PEQS30-05B3" xr:uid="{00000000-0004-0000-0300-000003020000}"/>
    <hyperlink ref="B129" r:id="rId516" xr:uid="{00000000-0004-0000-0300-000004020000}"/>
    <hyperlink ref="BE129" r:id="rId517" display="http://cpdb.realtek.com/cpdbv3/view/wafermap/oneWaferSbinMap.php?project=RL6963&amp;checksum=85c61da7af7311cdffac8c37822ef35c&amp;bin_num=87&amp;bintype=sbin&amp;from=xls&amp;cp=CP1&amp;version=RL6963_V07&amp;lotid=PAHC9&amp;waferid=PERS89-09B1" xr:uid="{00000000-0004-0000-0300-000005020000}"/>
    <hyperlink ref="B130" r:id="rId518" xr:uid="{00000000-0004-0000-0300-000006020000}"/>
    <hyperlink ref="X130" r:id="rId519" display="http://cpdb.realtek.com/cpdbv3/view/wafermap/oneWaferSbinMap.php?project=RL6963&amp;checksum=29c841700d56cddcb1f4cb439507ec65&amp;bin_num=160&amp;bintype=sbin&amp;from=xls&amp;cp=CP1&amp;version=RL6963_V07&amp;lotid=PAGM2&amp;waferid=PERU72-01F6" xr:uid="{00000000-0004-0000-0300-000007020000}"/>
    <hyperlink ref="B131" r:id="rId520" xr:uid="{00000000-0004-0000-0300-000008020000}"/>
    <hyperlink ref="BC131" r:id="rId521" display="http://cpdb.realtek.com/cpdbv3/view/wafermap/oneWaferSbinMap.php?project=RL6963&amp;checksum=7b6066e0a40d4e5c2077df20e8e9855a&amp;bin_num=55&amp;bintype=sbin&amp;from=xls&amp;cp=CP1&amp;version=RL6963_V07&amp;lotid=PAHC9&amp;waferid=PERS89-07C3" xr:uid="{00000000-0004-0000-0300-000009020000}"/>
    <hyperlink ref="B132" r:id="rId522" xr:uid="{00000000-0004-0000-0300-00000A020000}"/>
    <hyperlink ref="BC132" r:id="rId523" display="http://cpdb.realtek.com/cpdbv3/view/wafermap/oneWaferSbinMap.php?project=RL6963&amp;checksum=7b6066e0a40d4e5c2077df20e8e9855a&amp;bin_num=322&amp;bintype=sbin&amp;from=xls&amp;cp=CP1&amp;version=RL6963_V07&amp;lotid=PAHC9&amp;waferid=PERS89-07C3" xr:uid="{00000000-0004-0000-0300-00000B020000}"/>
    <hyperlink ref="B133" r:id="rId524" xr:uid="{00000000-0004-0000-0300-00000C020000}"/>
    <hyperlink ref="AW133" r:id="rId525" display="http://cpdb.realtek.com/cpdbv3/view/wafermap/oneWaferSbinMap.php?project=RL6963&amp;checksum=c3873dfe43df4760980886c662056f18&amp;bin_num=144&amp;bintype=sbin&amp;from=xls&amp;cp=CP1&amp;version=RL6963_V07&amp;lotid=PAHD0&amp;waferid=PEQS30-06A6" xr:uid="{00000000-0004-0000-0300-00000D020000}"/>
    <hyperlink ref="B134" r:id="rId526" xr:uid="{00000000-0004-0000-0300-00000E020000}"/>
    <hyperlink ref="AU134" r:id="rId527" display="http://cpdb.realtek.com/cpdbv3/view/wafermap/oneWaferSbinMap.php?project=RL6963&amp;checksum=6e52c6cbde1ebe6471fe2b8634622004&amp;bin_num=314&amp;bintype=sbin&amp;from=xls&amp;cp=CP1&amp;version=RL6963_V07&amp;lotid=PAHD0&amp;waferid=PEQS30-08G7" xr:uid="{00000000-0004-0000-0300-00000F020000}"/>
    <hyperlink ref="B135" r:id="rId528" xr:uid="{00000000-0004-0000-0300-000010020000}"/>
    <hyperlink ref="P135" r:id="rId529" display="http://cpdb.realtek.com/cpdbv3/view/wafermap/oneWaferSbinMap.php?project=RL6963&amp;checksum=aec4cf92bdc04e32e9f756870e93a5c6&amp;bin_num=126&amp;bintype=sbin&amp;from=xls&amp;cp=CP1&amp;version=RL6963_V07&amp;lotid=PAHD0&amp;waferid=PEQS30-09G2" xr:uid="{00000000-0004-0000-0300-000011020000}"/>
    <hyperlink ref="B136" r:id="rId530" xr:uid="{00000000-0004-0000-0300-000012020000}"/>
    <hyperlink ref="AL136" r:id="rId531" display="http://cpdb.realtek.com/cpdbv3/view/wafermap/oneWaferSbinMap.php?project=RL6963&amp;checksum=be5abd6cf875e8ee23885fac4443a7ad&amp;bin_num=137&amp;bintype=sbin&amp;from=xls&amp;cp=CP1&amp;version=RL6963_V07&amp;lotid=PAHD0&amp;waferid=PEQS30-10G7" xr:uid="{00000000-0004-0000-0300-000013020000}"/>
    <hyperlink ref="B137" r:id="rId532" xr:uid="{00000000-0004-0000-0300-000014020000}"/>
    <hyperlink ref="AO137" r:id="rId533" display="http://cpdb.realtek.com/cpdbv3/view/wafermap/oneWaferSbinMap.php?project=RL6963&amp;checksum=b92f11d8998a022db16c17d46922ad2c&amp;bin_num=130&amp;bintype=sbin&amp;from=xls&amp;cp=CP1&amp;version=RL6963_V07&amp;lotid=PAHC9&amp;waferid=PERS89-14G5" xr:uid="{00000000-0004-0000-0300-000015020000}"/>
    <hyperlink ref="B138" r:id="rId534" xr:uid="{00000000-0004-0000-0300-000016020000}"/>
    <hyperlink ref="AO138" r:id="rId535" display="http://cpdb.realtek.com/cpdbv3/view/wafermap/oneWaferSbinMap.php?project=RL6963&amp;checksum=b92f11d8998a022db16c17d46922ad2c&amp;bin_num=79&amp;bintype=sbin&amp;from=xls&amp;cp=CP1&amp;version=RL6963_V07&amp;lotid=PAHC9&amp;waferid=PERS89-14G5" xr:uid="{00000000-0004-0000-0300-000017020000}"/>
    <hyperlink ref="B139" r:id="rId536" xr:uid="{00000000-0004-0000-0300-000018020000}"/>
    <hyperlink ref="AV139" r:id="rId537" display="http://cpdb.realtek.com/cpdbv3/view/wafermap/oneWaferSbinMap.php?project=RL6963&amp;checksum=a9dc0604786584b2baf810c4ecf6f052&amp;bin_num=33&amp;bintype=sbin&amp;from=xls&amp;cp=CP1&amp;version=RL6963_V07&amp;lotid=PAHD0&amp;waferid=PEQS30-16D1" xr:uid="{00000000-0004-0000-0300-000019020000}"/>
    <hyperlink ref="B140" r:id="rId538" xr:uid="{00000000-0004-0000-0300-00001A020000}"/>
    <hyperlink ref="BI140" r:id="rId539" display="http://cpdb.realtek.com/cpdbv3/view/wafermap/oneWaferSbinMap.php?project=RL6963&amp;checksum=ea06d86f96a4ecaabbacaa05b1465f95&amp;bin_num=274&amp;bintype=sbin&amp;from=xls&amp;cp=CP1&amp;version=RL6963_V07&amp;lotid=PAHC9&amp;waferid=PERS89-15G0" xr:uid="{00000000-0004-0000-0300-00001B020000}"/>
    <hyperlink ref="B141" r:id="rId540" xr:uid="{00000000-0004-0000-0300-00001C020000}"/>
    <hyperlink ref="AY141" r:id="rId541" display="http://cpdb.realtek.com/cpdbv3/view/wafermap/oneWaferSbinMap.php?project=RL6963&amp;checksum=732cd86d12bc4d3782b1b059bd7a5bff&amp;bin_num=141&amp;bintype=sbin&amp;from=xls&amp;cp=CP1&amp;version=RL6963_V07&amp;lotid=PAHD0&amp;waferid=PEQS30-14E3" xr:uid="{00000000-0004-0000-0300-00001D020000}"/>
    <hyperlink ref="B142" r:id="rId542" xr:uid="{00000000-0004-0000-0300-00001E020000}"/>
    <hyperlink ref="BD142" r:id="rId543" display="http://cpdb.realtek.com/cpdbv3/view/wafermap/oneWaferSbinMap.php?project=RL6963&amp;checksum=fa819449b114c4e0a30be3132c7fe643&amp;bin_num=150&amp;bintype=sbin&amp;from=xls&amp;cp=CP1&amp;version=RL6963_V07&amp;lotid=PAHC9&amp;waferid=PERS89-10B6" xr:uid="{00000000-0004-0000-0300-00001F020000}"/>
    <hyperlink ref="B143" r:id="rId544" xr:uid="{00000000-0004-0000-0300-000020020000}"/>
    <hyperlink ref="AT143" r:id="rId545" display="http://cpdb.realtek.com/cpdbv3/view/wafermap/oneWaferSbinMap.php?project=RL6963&amp;checksum=4a62aa77d84ebaaa899428d2c06192e1&amp;bin_num=181&amp;bintype=sbin&amp;from=xls&amp;cp=CP1&amp;version=RL6963_V07&amp;lotid=PAHC9&amp;waferid=PERS89-13H2" xr:uid="{00000000-0004-0000-0300-000021020000}"/>
    <hyperlink ref="B144" r:id="rId546" xr:uid="{00000000-0004-0000-0300-000022020000}"/>
    <hyperlink ref="X144" r:id="rId547" display="http://cpdb.realtek.com/cpdbv3/view/wafermap/oneWaferSbinMap.php?project=RL6963&amp;checksum=29c841700d56cddcb1f4cb439507ec65&amp;bin_num=100&amp;bintype=sbin&amp;from=xls&amp;cp=CP1&amp;version=RL6963_V07&amp;lotid=PAGM2&amp;waferid=PERU72-01F6" xr:uid="{00000000-0004-0000-0300-000023020000}"/>
    <hyperlink ref="B145" r:id="rId548" xr:uid="{00000000-0004-0000-0300-000024020000}"/>
    <hyperlink ref="AQ145" r:id="rId549" display="http://cpdb.realtek.com/cpdbv3/view/wafermap/oneWaferSbinMap.php?project=RL6963&amp;checksum=42bfd5145aed35ee1d71f3ed71c092e8&amp;bin_num=38&amp;bintype=sbin&amp;from=xls&amp;cp=CP1&amp;version=RL6963_V07&amp;lotid=PAHD0&amp;waferid=PEQS30-03C5" xr:uid="{00000000-0004-0000-0300-000025020000}"/>
    <hyperlink ref="B146" r:id="rId550" xr:uid="{00000000-0004-0000-0300-000026020000}"/>
    <hyperlink ref="V146" r:id="rId551" display="http://cpdb.realtek.com/cpdbv3/view/wafermap/oneWaferSbinMap.php?project=RL6963&amp;checksum=a332fc135c9c0a5b0911c8aa05b3392f&amp;bin_num=140&amp;bintype=sbin&amp;from=xls&amp;cp=CP1&amp;version=RL6963_V07&amp;lotid=PAGM2&amp;waferid=PERU72-15F5" xr:uid="{00000000-0004-0000-0300-000027020000}"/>
    <hyperlink ref="B147" r:id="rId552" xr:uid="{00000000-0004-0000-0300-000028020000}"/>
    <hyperlink ref="Z147" r:id="rId553" display="http://cpdb.realtek.com/cpdbv3/view/wafermap/oneWaferSbinMap.php?project=RL6963&amp;checksum=5d15460976b15f88ba525b7a37594e9f&amp;bin_num=61&amp;bintype=sbin&amp;from=xls&amp;cp=CP1&amp;version=RL6963_V07&amp;lotid=PAGM2&amp;waferid=PERU72-17E3" xr:uid="{00000000-0004-0000-0300-000029020000}"/>
    <hyperlink ref="B148" r:id="rId554" xr:uid="{00000000-0004-0000-0300-00002A020000}"/>
    <hyperlink ref="AF148" r:id="rId555" display="http://cpdb.realtek.com/cpdbv3/view/wafermap/oneWaferSbinMap.php?project=RL6963&amp;checksum=d7c4739f73f142eab99383224bd16f52&amp;bin_num=49&amp;bintype=sbin&amp;from=xls&amp;cp=CP1&amp;version=RL6963_V07&amp;lotid=PAGM2&amp;waferid=PERU72-06C5" xr:uid="{00000000-0004-0000-0300-00002B020000}"/>
    <hyperlink ref="B149" r:id="rId556" xr:uid="{00000000-0004-0000-0300-00002C020000}"/>
    <hyperlink ref="AF149" r:id="rId557" display="http://cpdb.realtek.com/cpdbv3/view/wafermap/oneWaferSbinMap.php?project=RL6963&amp;checksum=d7c4739f73f142eab99383224bd16f52&amp;bin_num=299&amp;bintype=sbin&amp;from=xls&amp;cp=CP1&amp;version=RL6963_V07&amp;lotid=PAGM2&amp;waferid=PERU72-06C5" xr:uid="{00000000-0004-0000-0300-00002D020000}"/>
    <hyperlink ref="B150" r:id="rId558" xr:uid="{00000000-0004-0000-0300-00002E020000}"/>
    <hyperlink ref="AS150" r:id="rId559" display="http://cpdb.realtek.com/cpdbv3/view/wafermap/oneWaferSbinMap.php?project=RL6963&amp;checksum=70511194c6583ac94f3122dd215da7ce&amp;bin_num=76&amp;bintype=sbin&amp;from=xls&amp;cp=CP1&amp;version=RL6963_V07&amp;lotid=PAGM2&amp;waferid=PERU72-13G7" xr:uid="{00000000-0004-0000-0300-00002F020000}"/>
    <hyperlink ref="B151" r:id="rId560" xr:uid="{00000000-0004-0000-0300-000030020000}"/>
    <hyperlink ref="R151" r:id="rId561" display="http://cpdb.realtek.com/cpdbv3/view/wafermap/oneWaferSbinMap.php?project=RL6963&amp;checksum=6431d358ab38fb8b1b026d003669ebdd&amp;bin_num=255&amp;bintype=sbin&amp;from=xls&amp;cp=CP1&amp;version=RL6963_V07&amp;lotid=PAGM2&amp;waferid=PERU72-07C0" xr:uid="{00000000-0004-0000-0300-000031020000}"/>
    <hyperlink ref="B152" r:id="rId562" xr:uid="{00000000-0004-0000-0300-000032020000}"/>
    <hyperlink ref="R152" r:id="rId563" display="http://cpdb.realtek.com/cpdbv3/view/wafermap/oneWaferSbinMap.php?project=RL6963&amp;checksum=6431d358ab38fb8b1b026d003669ebdd&amp;bin_num=308&amp;bintype=sbin&amp;from=xls&amp;cp=CP1&amp;version=RL6963_V07&amp;lotid=PAGM2&amp;waferid=PERU72-07C0" xr:uid="{00000000-0004-0000-0300-000033020000}"/>
    <hyperlink ref="B153" r:id="rId564" xr:uid="{00000000-0004-0000-0300-000034020000}"/>
    <hyperlink ref="AP153" r:id="rId565" display="http://cpdb.realtek.com/cpdbv3/view/wafermap/oneWaferSbinMap.php?project=RL6963&amp;checksum=185b95bdd1412250b83f2c4998f8da00&amp;bin_num=323&amp;bintype=sbin&amp;from=xls&amp;cp=CP1&amp;version=RL6963_V07&amp;lotid=PAGM2&amp;waferid=PERU72-11A6" xr:uid="{00000000-0004-0000-0300-000035020000}"/>
    <hyperlink ref="B154" r:id="rId566" xr:uid="{00000000-0004-0000-0300-000036020000}"/>
    <hyperlink ref="AI154" r:id="rId567" display="http://cpdb.realtek.com/cpdbv3/view/wafermap/oneWaferSbinMap.php?project=RL6963&amp;checksum=eef9a2c4771ca6f5c006cefb72236a50&amp;bin_num=256&amp;bintype=sbin&amp;from=xls&amp;cp=CP1&amp;version=RL6963_V07&amp;lotid=PAGM2&amp;waferid=PERU72-09A6" xr:uid="{00000000-0004-0000-0300-000037020000}"/>
    <hyperlink ref="B155" r:id="rId568" xr:uid="{00000000-0004-0000-0300-000038020000}"/>
    <hyperlink ref="AQ155" r:id="rId569" display="http://cpdb.realtek.com/cpdbv3/view/wafermap/oneWaferSbinMap.php?project=RL6963&amp;checksum=42bfd5145aed35ee1d71f3ed71c092e8&amp;bin_num=102&amp;bintype=sbin&amp;from=xls&amp;cp=CP1&amp;version=RL6963_V07&amp;lotid=PAHD0&amp;waferid=PEQS30-03C5" xr:uid="{00000000-0004-0000-0300-000039020000}"/>
    <hyperlink ref="B156" r:id="rId570" xr:uid="{00000000-0004-0000-0300-00003A020000}"/>
    <hyperlink ref="S156" r:id="rId571" display="http://cpdb.realtek.com/cpdbv3/view/wafermap/oneWaferSbinMap.php?project=RL6963&amp;checksum=436498f7cd6ba6054ac861752add8534&amp;bin_num=259&amp;bintype=sbin&amp;from=xls&amp;cp=CP1&amp;version=RL6963_V07&amp;lotid=PAGM2&amp;waferid=PERU72-12A1" xr:uid="{00000000-0004-0000-0300-00003B020000}"/>
    <hyperlink ref="B157" r:id="rId572" xr:uid="{00000000-0004-0000-0300-00003C020000}"/>
    <hyperlink ref="AN157" r:id="rId573" display="http://cpdb.realtek.com/cpdbv3/view/wafermap/oneWaferSbinMap.php?project=RL6963&amp;checksum=adb734491a7a201f118d815dec24ef20&amp;bin_num=29&amp;bintype=sbin&amp;from=xls&amp;cp=CP1&amp;version=RL6963_V07&amp;lotid=PAHC9&amp;waferid=PERS89-01G1" xr:uid="{00000000-0004-0000-0300-00003D020000}"/>
    <hyperlink ref="B158" r:id="rId574" xr:uid="{00000000-0004-0000-0300-00003E020000}"/>
    <hyperlink ref="T158" r:id="rId575" display="http://cpdb.realtek.com/cpdbv3/view/wafermap/oneWaferSbinMap.php?project=RL6963&amp;checksum=3e8f4dccf7c821c3f18e6ae5a958fa5b&amp;bin_num=373&amp;bintype=sbin&amp;from=xls&amp;cp=CP1&amp;version=RL6963_V07&amp;lotid=PAGM2&amp;waferid=PERU72-08B3" xr:uid="{00000000-0004-0000-0300-00003F020000}"/>
    <hyperlink ref="B159" r:id="rId576" xr:uid="{00000000-0004-0000-0300-000040020000}"/>
    <hyperlink ref="Y159" r:id="rId577" display="http://cpdb.realtek.com/cpdbv3/view/wafermap/oneWaferSbinMap.php?project=RL6963&amp;checksum=45053edbb86644dc7b7d2977fb94d05d&amp;bin_num=376&amp;bintype=sbin&amp;from=xls&amp;cp=CP1&amp;version=RL6963_V07&amp;lotid=PAGM2&amp;waferid=PERU72-02F1" xr:uid="{00000000-0004-0000-0300-000041020000}"/>
    <hyperlink ref="B160" r:id="rId578" xr:uid="{00000000-0004-0000-0300-000042020000}"/>
    <hyperlink ref="T160" r:id="rId579" display="http://cpdb.realtek.com/cpdbv3/view/wafermap/oneWaferSbinMap.php?project=RL6963&amp;checksum=3e8f4dccf7c821c3f18e6ae5a958fa5b&amp;bin_num=52&amp;bintype=sbin&amp;from=xls&amp;cp=CP1&amp;version=RL6963_V07&amp;lotid=PAGM2&amp;waferid=PERU72-08B3" xr:uid="{00000000-0004-0000-0300-000043020000}"/>
    <hyperlink ref="B161" r:id="rId580" xr:uid="{00000000-0004-0000-0300-000044020000}"/>
    <hyperlink ref="AJ161" r:id="rId581" display="http://cpdb.realtek.com/cpdbv3/view/wafermap/oneWaferSbinMap.php?project=RL6963&amp;checksum=675190fbcfa74fd58be6235ddcc54196&amp;bin_num=257&amp;bintype=sbin&amp;from=xls&amp;cp=CP1&amp;version=RL6963_V07&amp;lotid=PAHC9&amp;waferid=PERS89-04E2" xr:uid="{00000000-0004-0000-0300-000045020000}"/>
    <hyperlink ref="B162" r:id="rId582" xr:uid="{00000000-0004-0000-0300-000046020000}"/>
    <hyperlink ref="B163" r:id="rId583" xr:uid="{00000000-0004-0000-0300-000047020000}"/>
    <hyperlink ref="B164" r:id="rId584" xr:uid="{00000000-0004-0000-0300-000048020000}"/>
    <hyperlink ref="B165" r:id="rId585" xr:uid="{00000000-0004-0000-0300-000049020000}"/>
    <hyperlink ref="B166" r:id="rId586" xr:uid="{00000000-0004-0000-0300-00004A020000}"/>
    <hyperlink ref="B167" r:id="rId587" xr:uid="{00000000-0004-0000-0300-00004B020000}"/>
    <hyperlink ref="B168" r:id="rId588" xr:uid="{00000000-0004-0000-0300-00004C020000}"/>
    <hyperlink ref="B169" r:id="rId589" xr:uid="{00000000-0004-0000-0300-00004D020000}"/>
    <hyperlink ref="B170" r:id="rId590" xr:uid="{00000000-0004-0000-0300-00004E020000}"/>
    <hyperlink ref="B171" r:id="rId591" xr:uid="{00000000-0004-0000-0300-00004F020000}"/>
    <hyperlink ref="B172" r:id="rId592" xr:uid="{00000000-0004-0000-0300-000050020000}"/>
    <hyperlink ref="B173" r:id="rId593" xr:uid="{00000000-0004-0000-0300-000051020000}"/>
    <hyperlink ref="B174" r:id="rId594" xr:uid="{00000000-0004-0000-0300-000052020000}"/>
    <hyperlink ref="B175" r:id="rId595" xr:uid="{00000000-0004-0000-0300-000053020000}"/>
    <hyperlink ref="B176" r:id="rId596" xr:uid="{00000000-0004-0000-0300-000054020000}"/>
    <hyperlink ref="B177" r:id="rId597" xr:uid="{00000000-0004-0000-0300-000055020000}"/>
    <hyperlink ref="B178" r:id="rId598" xr:uid="{00000000-0004-0000-0300-000056020000}"/>
    <hyperlink ref="B179" r:id="rId599" xr:uid="{00000000-0004-0000-0300-000057020000}"/>
    <hyperlink ref="B180" r:id="rId600" xr:uid="{00000000-0004-0000-0300-000058020000}"/>
    <hyperlink ref="B181" r:id="rId601" xr:uid="{00000000-0004-0000-0300-000059020000}"/>
    <hyperlink ref="B182" r:id="rId602" xr:uid="{00000000-0004-0000-0300-00005A020000}"/>
    <hyperlink ref="B183" r:id="rId603" xr:uid="{00000000-0004-0000-0300-00005B020000}"/>
    <hyperlink ref="B184" r:id="rId604" xr:uid="{00000000-0004-0000-0300-00005C020000}"/>
    <hyperlink ref="B185" r:id="rId605" xr:uid="{00000000-0004-0000-0300-00005D020000}"/>
    <hyperlink ref="B186" r:id="rId606" xr:uid="{00000000-0004-0000-0300-00005E020000}"/>
    <hyperlink ref="B187" r:id="rId607" xr:uid="{00000000-0004-0000-0300-00005F020000}"/>
    <hyperlink ref="B188" r:id="rId608" xr:uid="{00000000-0004-0000-0300-000060020000}"/>
    <hyperlink ref="B189" r:id="rId609" xr:uid="{00000000-0004-0000-0300-000061020000}"/>
    <hyperlink ref="B190" r:id="rId610" xr:uid="{00000000-0004-0000-0300-000062020000}"/>
    <hyperlink ref="B191" r:id="rId611" xr:uid="{00000000-0004-0000-0300-000063020000}"/>
    <hyperlink ref="B192" r:id="rId612" xr:uid="{00000000-0004-0000-0300-000064020000}"/>
    <hyperlink ref="B193" r:id="rId613" xr:uid="{00000000-0004-0000-0300-000065020000}"/>
    <hyperlink ref="B194" r:id="rId614" xr:uid="{00000000-0004-0000-0300-000066020000}"/>
    <hyperlink ref="B195" r:id="rId615" xr:uid="{00000000-0004-0000-0300-000067020000}"/>
    <hyperlink ref="B196" r:id="rId616" xr:uid="{00000000-0004-0000-0300-000068020000}"/>
    <hyperlink ref="B197" r:id="rId617" xr:uid="{00000000-0004-0000-0300-000069020000}"/>
    <hyperlink ref="B198" r:id="rId618" xr:uid="{00000000-0004-0000-0300-00006A020000}"/>
    <hyperlink ref="B199" r:id="rId619" xr:uid="{00000000-0004-0000-0300-00006B020000}"/>
    <hyperlink ref="B200" r:id="rId620" xr:uid="{00000000-0004-0000-0300-00006C020000}"/>
    <hyperlink ref="B201" r:id="rId621" xr:uid="{00000000-0004-0000-0300-00006D020000}"/>
    <hyperlink ref="B202" r:id="rId622" xr:uid="{00000000-0004-0000-0300-00006E020000}"/>
    <hyperlink ref="B203" r:id="rId623" xr:uid="{00000000-0004-0000-0300-00006F020000}"/>
    <hyperlink ref="B204" r:id="rId624" xr:uid="{00000000-0004-0000-0300-000070020000}"/>
    <hyperlink ref="B205" r:id="rId625" xr:uid="{00000000-0004-0000-0300-000071020000}"/>
    <hyperlink ref="B206" r:id="rId626" xr:uid="{00000000-0004-0000-0300-000072020000}"/>
    <hyperlink ref="B207" r:id="rId627" xr:uid="{00000000-0004-0000-0300-000073020000}"/>
    <hyperlink ref="B208" r:id="rId628" xr:uid="{00000000-0004-0000-0300-000074020000}"/>
    <hyperlink ref="B209" r:id="rId629" xr:uid="{00000000-0004-0000-0300-000075020000}"/>
    <hyperlink ref="B210" r:id="rId630" xr:uid="{00000000-0004-0000-0300-000076020000}"/>
    <hyperlink ref="B211" r:id="rId631" xr:uid="{00000000-0004-0000-0300-000077020000}"/>
    <hyperlink ref="B212" r:id="rId632" xr:uid="{00000000-0004-0000-0300-000078020000}"/>
    <hyperlink ref="B213" r:id="rId633" xr:uid="{00000000-0004-0000-0300-000079020000}"/>
    <hyperlink ref="B214" r:id="rId634" xr:uid="{00000000-0004-0000-0300-00007A020000}"/>
    <hyperlink ref="B215" r:id="rId635" xr:uid="{00000000-0004-0000-0300-00007B020000}"/>
    <hyperlink ref="B216" r:id="rId636" xr:uid="{00000000-0004-0000-0300-00007C020000}"/>
    <hyperlink ref="B217" r:id="rId637" xr:uid="{00000000-0004-0000-0300-00007D020000}"/>
    <hyperlink ref="B218" r:id="rId638" xr:uid="{00000000-0004-0000-0300-00007E020000}"/>
    <hyperlink ref="B219" r:id="rId639" xr:uid="{00000000-0004-0000-0300-00007F020000}"/>
    <hyperlink ref="B220" r:id="rId640" xr:uid="{00000000-0004-0000-0300-000080020000}"/>
    <hyperlink ref="B221" r:id="rId641" xr:uid="{00000000-0004-0000-0300-000081020000}"/>
    <hyperlink ref="B222" r:id="rId642" xr:uid="{00000000-0004-0000-0300-000082020000}"/>
    <hyperlink ref="B223" r:id="rId643" xr:uid="{00000000-0004-0000-0300-000083020000}"/>
    <hyperlink ref="B224" r:id="rId644" xr:uid="{00000000-0004-0000-0300-000084020000}"/>
    <hyperlink ref="B225" r:id="rId645" xr:uid="{00000000-0004-0000-0300-000085020000}"/>
    <hyperlink ref="B226" r:id="rId646" xr:uid="{00000000-0004-0000-0300-000086020000}"/>
    <hyperlink ref="B227" r:id="rId647" xr:uid="{00000000-0004-0000-0300-000087020000}"/>
    <hyperlink ref="B228" r:id="rId648" xr:uid="{00000000-0004-0000-0300-000088020000}"/>
    <hyperlink ref="B229" r:id="rId649" xr:uid="{00000000-0004-0000-0300-000089020000}"/>
    <hyperlink ref="B230" r:id="rId650" xr:uid="{00000000-0004-0000-0300-00008A020000}"/>
    <hyperlink ref="B231" r:id="rId651" xr:uid="{00000000-0004-0000-0300-00008B020000}"/>
    <hyperlink ref="B232" r:id="rId652" xr:uid="{00000000-0004-0000-0300-00008C020000}"/>
    <hyperlink ref="B233" r:id="rId653" xr:uid="{00000000-0004-0000-0300-00008D020000}"/>
    <hyperlink ref="B234" r:id="rId654" xr:uid="{00000000-0004-0000-0300-00008E020000}"/>
    <hyperlink ref="B235" r:id="rId655" xr:uid="{00000000-0004-0000-0300-00008F020000}"/>
    <hyperlink ref="B236" r:id="rId656" xr:uid="{00000000-0004-0000-0300-000090020000}"/>
    <hyperlink ref="B237" r:id="rId657" xr:uid="{00000000-0004-0000-0300-000091020000}"/>
    <hyperlink ref="B238" r:id="rId658" xr:uid="{00000000-0004-0000-0300-000092020000}"/>
    <hyperlink ref="B239" r:id="rId659" xr:uid="{00000000-0004-0000-0300-000093020000}"/>
    <hyperlink ref="B240" r:id="rId660" xr:uid="{00000000-0004-0000-0300-000094020000}"/>
    <hyperlink ref="B241" r:id="rId661" xr:uid="{00000000-0004-0000-0300-000095020000}"/>
    <hyperlink ref="B242" r:id="rId662" xr:uid="{00000000-0004-0000-0300-000096020000}"/>
    <hyperlink ref="B243" r:id="rId663" xr:uid="{00000000-0004-0000-0300-000097020000}"/>
    <hyperlink ref="B244" r:id="rId664" xr:uid="{00000000-0004-0000-0300-000098020000}"/>
    <hyperlink ref="B245" r:id="rId665" xr:uid="{00000000-0004-0000-0300-000099020000}"/>
    <hyperlink ref="B246" r:id="rId666" xr:uid="{00000000-0004-0000-0300-00009A020000}"/>
    <hyperlink ref="B247" r:id="rId667" xr:uid="{00000000-0004-0000-0300-00009B020000}"/>
    <hyperlink ref="B248" r:id="rId668" xr:uid="{00000000-0004-0000-0300-00009C020000}"/>
    <hyperlink ref="B249" r:id="rId669" xr:uid="{00000000-0004-0000-0300-00009D020000}"/>
    <hyperlink ref="B250" r:id="rId670" xr:uid="{00000000-0004-0000-0300-00009E020000}"/>
    <hyperlink ref="B251" r:id="rId671" xr:uid="{00000000-0004-0000-0300-00009F020000}"/>
    <hyperlink ref="B252" r:id="rId672" xr:uid="{00000000-0004-0000-0300-0000A0020000}"/>
    <hyperlink ref="B253" r:id="rId673" xr:uid="{00000000-0004-0000-0300-0000A1020000}"/>
    <hyperlink ref="B254" r:id="rId674" xr:uid="{00000000-0004-0000-0300-0000A2020000}"/>
    <hyperlink ref="B255" r:id="rId675" xr:uid="{00000000-0004-0000-0300-0000A3020000}"/>
    <hyperlink ref="B256" r:id="rId676" xr:uid="{00000000-0004-0000-0300-0000A4020000}"/>
    <hyperlink ref="B257" r:id="rId677" xr:uid="{00000000-0004-0000-0300-0000A5020000}"/>
    <hyperlink ref="B258" r:id="rId678" xr:uid="{00000000-0004-0000-0300-0000A6020000}"/>
    <hyperlink ref="B259" r:id="rId679" xr:uid="{00000000-0004-0000-0300-0000A7020000}"/>
    <hyperlink ref="B260" r:id="rId680" xr:uid="{00000000-0004-0000-0300-0000A8020000}"/>
    <hyperlink ref="B261" r:id="rId681" xr:uid="{00000000-0004-0000-0300-0000A9020000}"/>
    <hyperlink ref="B262" r:id="rId682" xr:uid="{00000000-0004-0000-0300-0000AA020000}"/>
    <hyperlink ref="B263" r:id="rId683" xr:uid="{00000000-0004-0000-0300-0000AB020000}"/>
    <hyperlink ref="B264" r:id="rId684" xr:uid="{00000000-0004-0000-0300-0000AC020000}"/>
    <hyperlink ref="B265" r:id="rId685" xr:uid="{00000000-0004-0000-0300-0000AD020000}"/>
    <hyperlink ref="B266" r:id="rId686" xr:uid="{00000000-0004-0000-0300-0000AE020000}"/>
    <hyperlink ref="B267" r:id="rId687" xr:uid="{00000000-0004-0000-0300-0000AF020000}"/>
    <hyperlink ref="B268" r:id="rId688" xr:uid="{00000000-0004-0000-0300-0000B0020000}"/>
    <hyperlink ref="B269" r:id="rId689" xr:uid="{00000000-0004-0000-0300-0000B1020000}"/>
    <hyperlink ref="B270" r:id="rId690" xr:uid="{00000000-0004-0000-0300-0000B2020000}"/>
    <hyperlink ref="B271" r:id="rId691" xr:uid="{00000000-0004-0000-0300-0000B3020000}"/>
    <hyperlink ref="B272" r:id="rId692" xr:uid="{00000000-0004-0000-0300-0000B4020000}"/>
    <hyperlink ref="B273" r:id="rId693" xr:uid="{00000000-0004-0000-0300-0000B5020000}"/>
    <hyperlink ref="B274" r:id="rId694" xr:uid="{00000000-0004-0000-0300-0000B6020000}"/>
    <hyperlink ref="B275" r:id="rId695" xr:uid="{00000000-0004-0000-0300-0000B7020000}"/>
    <hyperlink ref="B276" r:id="rId696" xr:uid="{00000000-0004-0000-0300-0000B8020000}"/>
    <hyperlink ref="B277" r:id="rId697" xr:uid="{00000000-0004-0000-0300-0000B9020000}"/>
    <hyperlink ref="B278" r:id="rId698" xr:uid="{00000000-0004-0000-0300-0000BA020000}"/>
    <hyperlink ref="B279" r:id="rId699" xr:uid="{00000000-0004-0000-0300-0000BB020000}"/>
    <hyperlink ref="B280" r:id="rId700" xr:uid="{00000000-0004-0000-0300-0000BC020000}"/>
    <hyperlink ref="B281" r:id="rId701" xr:uid="{00000000-0004-0000-0300-0000BD020000}"/>
    <hyperlink ref="B282" r:id="rId702" xr:uid="{00000000-0004-0000-0300-0000BE020000}"/>
    <hyperlink ref="B283" r:id="rId703" xr:uid="{00000000-0004-0000-0300-0000BF020000}"/>
    <hyperlink ref="B284" r:id="rId704" xr:uid="{00000000-0004-0000-0300-0000C0020000}"/>
    <hyperlink ref="B285" r:id="rId705" xr:uid="{00000000-0004-0000-0300-0000C1020000}"/>
    <hyperlink ref="B286" r:id="rId706" xr:uid="{00000000-0004-0000-0300-0000C2020000}"/>
    <hyperlink ref="B287" r:id="rId707" xr:uid="{00000000-0004-0000-0300-0000C3020000}"/>
    <hyperlink ref="B288" r:id="rId708" xr:uid="{00000000-0004-0000-0300-0000C4020000}"/>
    <hyperlink ref="B289" r:id="rId709" xr:uid="{00000000-0004-0000-0300-0000C5020000}"/>
    <hyperlink ref="B290" r:id="rId710" xr:uid="{00000000-0004-0000-0300-0000C6020000}"/>
    <hyperlink ref="B291" r:id="rId711" xr:uid="{00000000-0004-0000-0300-0000C7020000}"/>
    <hyperlink ref="B292" r:id="rId712" xr:uid="{00000000-0004-0000-0300-0000C8020000}"/>
    <hyperlink ref="B293" r:id="rId713" xr:uid="{00000000-0004-0000-0300-0000C9020000}"/>
    <hyperlink ref="B294" r:id="rId714" xr:uid="{00000000-0004-0000-0300-0000CA020000}"/>
    <hyperlink ref="B295" r:id="rId715" xr:uid="{00000000-0004-0000-0300-0000CB020000}"/>
    <hyperlink ref="B296" r:id="rId716" xr:uid="{00000000-0004-0000-0300-0000CC020000}"/>
    <hyperlink ref="B297" r:id="rId717" xr:uid="{00000000-0004-0000-0300-0000CD020000}"/>
    <hyperlink ref="B298" r:id="rId718" xr:uid="{00000000-0004-0000-0300-0000CE020000}"/>
    <hyperlink ref="B299" r:id="rId719" xr:uid="{00000000-0004-0000-0300-0000CF020000}"/>
    <hyperlink ref="B300" r:id="rId720" xr:uid="{00000000-0004-0000-0300-0000D0020000}"/>
    <hyperlink ref="B301" r:id="rId721" xr:uid="{00000000-0004-0000-0300-0000D1020000}"/>
    <hyperlink ref="B302" r:id="rId722" xr:uid="{00000000-0004-0000-0300-0000D2020000}"/>
    <hyperlink ref="B303" r:id="rId723" xr:uid="{00000000-0004-0000-0300-0000D3020000}"/>
    <hyperlink ref="B304" r:id="rId724" xr:uid="{00000000-0004-0000-0300-0000D4020000}"/>
    <hyperlink ref="B305" r:id="rId725" xr:uid="{00000000-0004-0000-0300-0000D5020000}"/>
    <hyperlink ref="B306" r:id="rId726" xr:uid="{00000000-0004-0000-0300-0000D6020000}"/>
    <hyperlink ref="B307" r:id="rId727" xr:uid="{00000000-0004-0000-0300-0000D7020000}"/>
    <hyperlink ref="B308" r:id="rId728" xr:uid="{00000000-0004-0000-0300-0000D8020000}"/>
    <hyperlink ref="B309" r:id="rId729" xr:uid="{00000000-0004-0000-0300-0000D9020000}"/>
    <hyperlink ref="B310" r:id="rId730" xr:uid="{00000000-0004-0000-0300-0000DA020000}"/>
    <hyperlink ref="B311" r:id="rId731" xr:uid="{00000000-0004-0000-0300-0000DB020000}"/>
    <hyperlink ref="B312" r:id="rId732" xr:uid="{00000000-0004-0000-0300-0000DC020000}"/>
    <hyperlink ref="B313" r:id="rId733" xr:uid="{00000000-0004-0000-0300-0000DD020000}"/>
    <hyperlink ref="B314" r:id="rId734" xr:uid="{00000000-0004-0000-0300-0000DE020000}"/>
    <hyperlink ref="B315" r:id="rId735" xr:uid="{00000000-0004-0000-0300-0000DF020000}"/>
    <hyperlink ref="B316" r:id="rId736" xr:uid="{00000000-0004-0000-0300-0000E0020000}"/>
    <hyperlink ref="B317" r:id="rId737" xr:uid="{00000000-0004-0000-0300-0000E1020000}"/>
    <hyperlink ref="B318" r:id="rId738" xr:uid="{00000000-0004-0000-0300-0000E2020000}"/>
    <hyperlink ref="B319" r:id="rId739" xr:uid="{00000000-0004-0000-0300-0000E3020000}"/>
    <hyperlink ref="B320" r:id="rId740" xr:uid="{00000000-0004-0000-0300-0000E4020000}"/>
    <hyperlink ref="B321" r:id="rId741" xr:uid="{00000000-0004-0000-0300-0000E5020000}"/>
    <hyperlink ref="B322" r:id="rId742" xr:uid="{00000000-0004-0000-0300-0000E6020000}"/>
    <hyperlink ref="B323" r:id="rId743" xr:uid="{00000000-0004-0000-0300-0000E7020000}"/>
    <hyperlink ref="B324" r:id="rId744" xr:uid="{00000000-0004-0000-0300-0000E8020000}"/>
    <hyperlink ref="B325" r:id="rId745" xr:uid="{00000000-0004-0000-0300-0000E9020000}"/>
    <hyperlink ref="B326" r:id="rId746" xr:uid="{00000000-0004-0000-0300-0000EA020000}"/>
    <hyperlink ref="B327" r:id="rId747" xr:uid="{00000000-0004-0000-0300-0000EB020000}"/>
    <hyperlink ref="B328" r:id="rId748" xr:uid="{00000000-0004-0000-0300-0000EC020000}"/>
    <hyperlink ref="B329" r:id="rId749" xr:uid="{00000000-0004-0000-0300-0000ED020000}"/>
    <hyperlink ref="B330" r:id="rId750" xr:uid="{00000000-0004-0000-0300-0000EE020000}"/>
    <hyperlink ref="B331" r:id="rId751" xr:uid="{00000000-0004-0000-0300-0000EF020000}"/>
    <hyperlink ref="B332" r:id="rId752" xr:uid="{00000000-0004-0000-0300-0000F0020000}"/>
    <hyperlink ref="B333" r:id="rId753" xr:uid="{00000000-0004-0000-0300-0000F1020000}"/>
    <hyperlink ref="B334" r:id="rId754" xr:uid="{00000000-0004-0000-0300-0000F2020000}"/>
    <hyperlink ref="B335" r:id="rId755" xr:uid="{00000000-0004-0000-0300-0000F3020000}"/>
    <hyperlink ref="B336" r:id="rId756" xr:uid="{00000000-0004-0000-0300-0000F4020000}"/>
    <hyperlink ref="B337" r:id="rId757" xr:uid="{00000000-0004-0000-0300-0000F5020000}"/>
    <hyperlink ref="B338" r:id="rId758" xr:uid="{00000000-0004-0000-0300-0000F6020000}"/>
    <hyperlink ref="B339" r:id="rId759" xr:uid="{00000000-0004-0000-0300-0000F7020000}"/>
    <hyperlink ref="B340" r:id="rId760" xr:uid="{00000000-0004-0000-0300-0000F8020000}"/>
    <hyperlink ref="B341" r:id="rId761" xr:uid="{00000000-0004-0000-0300-0000F9020000}"/>
    <hyperlink ref="B342" r:id="rId762" xr:uid="{00000000-0004-0000-0300-0000FA020000}"/>
    <hyperlink ref="B343" r:id="rId763" xr:uid="{00000000-0004-0000-0300-0000FB020000}"/>
    <hyperlink ref="B344" r:id="rId764" xr:uid="{00000000-0004-0000-0300-0000FC020000}"/>
    <hyperlink ref="B345" r:id="rId765" xr:uid="{00000000-0004-0000-0300-0000FD020000}"/>
    <hyperlink ref="B346" r:id="rId766" xr:uid="{00000000-0004-0000-0300-0000FE020000}"/>
    <hyperlink ref="B347" r:id="rId767" xr:uid="{00000000-0004-0000-0300-0000FF020000}"/>
    <hyperlink ref="B348" r:id="rId768" xr:uid="{00000000-0004-0000-0300-000000030000}"/>
    <hyperlink ref="B349" r:id="rId769" xr:uid="{00000000-0004-0000-0300-000001030000}"/>
    <hyperlink ref="B350" r:id="rId770" xr:uid="{00000000-0004-0000-0300-000002030000}"/>
    <hyperlink ref="B351" r:id="rId771" xr:uid="{00000000-0004-0000-0300-000003030000}"/>
    <hyperlink ref="B352" r:id="rId772" xr:uid="{00000000-0004-0000-0300-000004030000}"/>
    <hyperlink ref="B353" r:id="rId773" xr:uid="{00000000-0004-0000-0300-000005030000}"/>
    <hyperlink ref="B354" r:id="rId774" xr:uid="{00000000-0004-0000-0300-000006030000}"/>
    <hyperlink ref="B355" r:id="rId775" xr:uid="{00000000-0004-0000-0300-000007030000}"/>
    <hyperlink ref="B356" r:id="rId776" xr:uid="{00000000-0004-0000-0300-000008030000}"/>
    <hyperlink ref="B357" r:id="rId777" xr:uid="{00000000-0004-0000-0300-000009030000}"/>
    <hyperlink ref="B358" r:id="rId778" xr:uid="{00000000-0004-0000-0300-00000A030000}"/>
    <hyperlink ref="B359" r:id="rId779" xr:uid="{00000000-0004-0000-0300-00000B030000}"/>
    <hyperlink ref="B360" r:id="rId780" xr:uid="{00000000-0004-0000-0300-00000C030000}"/>
    <hyperlink ref="B361" r:id="rId781" xr:uid="{00000000-0004-0000-0300-00000D030000}"/>
    <hyperlink ref="B362" r:id="rId782" xr:uid="{00000000-0004-0000-0300-00000E03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I413"/>
  <sheetViews>
    <sheetView workbookViewId="0">
      <selection activeCell="BI413" sqref="BI413"/>
    </sheetView>
  </sheetViews>
  <sheetFormatPr defaultRowHeight="14.5" x14ac:dyDescent="0.35"/>
  <cols>
    <col min="4" max="4" width="50" customWidth="1"/>
    <col min="14" max="14" width="20" customWidth="1"/>
  </cols>
  <sheetData>
    <row r="1" spans="1:61" x14ac:dyDescent="0.35">
      <c r="A1" s="7">
        <v>0.99990000000000001</v>
      </c>
      <c r="B1" s="28" t="s">
        <v>412</v>
      </c>
      <c r="C1" s="28">
        <v>45952</v>
      </c>
      <c r="D1" s="29">
        <v>0.86070000000000002</v>
      </c>
      <c r="N1" s="1" t="s">
        <v>62</v>
      </c>
      <c r="O1" s="1" t="s">
        <v>34</v>
      </c>
      <c r="P1" s="1" t="s">
        <v>34</v>
      </c>
      <c r="Q1" s="1" t="s">
        <v>34</v>
      </c>
      <c r="R1" s="1" t="s">
        <v>34</v>
      </c>
      <c r="S1" s="1" t="s">
        <v>34</v>
      </c>
      <c r="T1" s="1" t="s">
        <v>34</v>
      </c>
      <c r="U1" s="1" t="s">
        <v>34</v>
      </c>
      <c r="V1" s="1" t="s">
        <v>34</v>
      </c>
      <c r="W1" s="1" t="s">
        <v>34</v>
      </c>
      <c r="X1" s="1" t="s">
        <v>34</v>
      </c>
      <c r="Y1" s="1" t="s">
        <v>34</v>
      </c>
      <c r="Z1" s="1" t="s">
        <v>34</v>
      </c>
      <c r="AA1" s="1" t="s">
        <v>34</v>
      </c>
      <c r="AB1" s="1" t="s">
        <v>34</v>
      </c>
      <c r="AC1" s="1" t="s">
        <v>34</v>
      </c>
      <c r="AD1" s="1" t="s">
        <v>34</v>
      </c>
      <c r="AE1" s="1" t="s">
        <v>34</v>
      </c>
      <c r="AF1" s="1" t="s">
        <v>34</v>
      </c>
      <c r="AG1" s="1" t="s">
        <v>34</v>
      </c>
      <c r="AH1" s="1" t="s">
        <v>34</v>
      </c>
      <c r="AI1" s="1" t="s">
        <v>34</v>
      </c>
      <c r="AJ1" s="1" t="s">
        <v>34</v>
      </c>
      <c r="AK1" s="1" t="s">
        <v>34</v>
      </c>
      <c r="AL1" s="1" t="s">
        <v>34</v>
      </c>
      <c r="AM1" s="1" t="s">
        <v>34</v>
      </c>
      <c r="AN1" s="1" t="s">
        <v>34</v>
      </c>
      <c r="AO1" s="1" t="s">
        <v>34</v>
      </c>
      <c r="AP1" s="1" t="s">
        <v>34</v>
      </c>
      <c r="AQ1" s="1" t="s">
        <v>34</v>
      </c>
      <c r="AR1" s="1" t="s">
        <v>34</v>
      </c>
      <c r="AS1" s="1" t="s">
        <v>34</v>
      </c>
      <c r="AT1" s="1" t="s">
        <v>34</v>
      </c>
      <c r="AU1" s="1" t="s">
        <v>34</v>
      </c>
      <c r="AV1" s="1" t="s">
        <v>34</v>
      </c>
      <c r="AW1" s="1" t="s">
        <v>34</v>
      </c>
      <c r="AX1" s="1" t="s">
        <v>34</v>
      </c>
      <c r="AY1" s="1" t="s">
        <v>34</v>
      </c>
      <c r="AZ1" s="1" t="s">
        <v>34</v>
      </c>
      <c r="BA1" s="1" t="s">
        <v>34</v>
      </c>
      <c r="BB1" s="1" t="s">
        <v>34</v>
      </c>
      <c r="BC1" s="1" t="s">
        <v>34</v>
      </c>
      <c r="BD1" s="1" t="s">
        <v>34</v>
      </c>
      <c r="BE1" s="1" t="s">
        <v>34</v>
      </c>
      <c r="BF1" s="1" t="s">
        <v>34</v>
      </c>
      <c r="BG1" s="1" t="s">
        <v>34</v>
      </c>
      <c r="BH1" s="1" t="s">
        <v>34</v>
      </c>
      <c r="BI1" s="1" t="s">
        <v>34</v>
      </c>
    </row>
    <row r="2" spans="1:61" x14ac:dyDescent="0.35">
      <c r="A2" s="27" t="s">
        <v>413</v>
      </c>
      <c r="B2" s="30" t="s">
        <v>414</v>
      </c>
      <c r="C2" s="30">
        <v>45952</v>
      </c>
      <c r="D2" s="31">
        <v>0.86070000000000002</v>
      </c>
      <c r="N2" s="1" t="s">
        <v>415</v>
      </c>
      <c r="O2" s="1" t="s">
        <v>2222</v>
      </c>
      <c r="P2" s="1" t="s">
        <v>2222</v>
      </c>
      <c r="Q2" s="1" t="s">
        <v>2222</v>
      </c>
      <c r="R2" s="1" t="s">
        <v>2222</v>
      </c>
      <c r="S2" s="1" t="s">
        <v>2222</v>
      </c>
      <c r="T2" s="1" t="s">
        <v>2222</v>
      </c>
      <c r="U2" s="1" t="s">
        <v>2222</v>
      </c>
      <c r="V2" s="1" t="s">
        <v>2222</v>
      </c>
      <c r="W2" s="1" t="s">
        <v>2222</v>
      </c>
      <c r="X2" s="1" t="s">
        <v>2222</v>
      </c>
      <c r="Y2" s="1" t="s">
        <v>2222</v>
      </c>
      <c r="Z2" s="1" t="s">
        <v>2222</v>
      </c>
      <c r="AA2" s="1" t="s">
        <v>2222</v>
      </c>
      <c r="AB2" s="1" t="s">
        <v>2222</v>
      </c>
      <c r="AC2" s="1" t="s">
        <v>2222</v>
      </c>
      <c r="AD2" s="1" t="s">
        <v>2222</v>
      </c>
      <c r="AE2" s="1" t="s">
        <v>2222</v>
      </c>
      <c r="AF2" s="1" t="s">
        <v>2222</v>
      </c>
      <c r="AG2" s="1" t="s">
        <v>2222</v>
      </c>
      <c r="AH2" s="1" t="s">
        <v>2222</v>
      </c>
      <c r="AI2" s="1" t="s">
        <v>2222</v>
      </c>
      <c r="AJ2" s="1" t="s">
        <v>2222</v>
      </c>
      <c r="AK2" s="1" t="s">
        <v>2222</v>
      </c>
      <c r="AL2" s="1" t="s">
        <v>2222</v>
      </c>
      <c r="AM2" s="1" t="s">
        <v>2222</v>
      </c>
      <c r="AN2" s="1" t="s">
        <v>2222</v>
      </c>
      <c r="AO2" s="1" t="s">
        <v>2222</v>
      </c>
      <c r="AP2" s="1" t="s">
        <v>2222</v>
      </c>
      <c r="AQ2" s="1" t="s">
        <v>2222</v>
      </c>
      <c r="AR2" s="1" t="s">
        <v>2222</v>
      </c>
      <c r="AS2" s="1" t="s">
        <v>2222</v>
      </c>
      <c r="AT2" s="1" t="s">
        <v>2222</v>
      </c>
      <c r="AU2" s="1" t="s">
        <v>2222</v>
      </c>
      <c r="AV2" s="1" t="s">
        <v>2222</v>
      </c>
      <c r="AW2" s="1" t="s">
        <v>2222</v>
      </c>
      <c r="AX2" s="1" t="s">
        <v>2222</v>
      </c>
      <c r="AY2" s="1" t="s">
        <v>2222</v>
      </c>
      <c r="AZ2" s="1" t="s">
        <v>2222</v>
      </c>
      <c r="BA2" s="1" t="s">
        <v>2222</v>
      </c>
      <c r="BB2" s="1" t="s">
        <v>2222</v>
      </c>
      <c r="BC2" s="1" t="s">
        <v>2222</v>
      </c>
      <c r="BD2" s="1" t="s">
        <v>2222</v>
      </c>
      <c r="BE2" s="1" t="s">
        <v>2222</v>
      </c>
      <c r="BF2" s="1" t="s">
        <v>2222</v>
      </c>
      <c r="BG2" s="1" t="s">
        <v>2222</v>
      </c>
      <c r="BH2" s="1" t="s">
        <v>2222</v>
      </c>
      <c r="BI2" s="1" t="s">
        <v>2222</v>
      </c>
    </row>
    <row r="3" spans="1:61" x14ac:dyDescent="0.35">
      <c r="B3" s="38" t="s">
        <v>472</v>
      </c>
      <c r="C3" s="38">
        <v>39</v>
      </c>
      <c r="D3" s="39">
        <v>6.9999999999999999E-4</v>
      </c>
      <c r="N3" s="1" t="s">
        <v>416</v>
      </c>
      <c r="O3" s="1" t="s">
        <v>2223</v>
      </c>
      <c r="P3" s="1" t="s">
        <v>2224</v>
      </c>
      <c r="Q3" s="1" t="s">
        <v>2224</v>
      </c>
      <c r="R3" s="1" t="s">
        <v>2224</v>
      </c>
      <c r="S3" s="1" t="s">
        <v>2223</v>
      </c>
      <c r="T3" s="1" t="s">
        <v>2225</v>
      </c>
      <c r="U3" s="1" t="s">
        <v>2225</v>
      </c>
      <c r="V3" s="1" t="s">
        <v>2225</v>
      </c>
      <c r="W3" s="1" t="s">
        <v>2223</v>
      </c>
      <c r="X3" s="1" t="s">
        <v>2224</v>
      </c>
      <c r="Y3" s="1" t="s">
        <v>2224</v>
      </c>
      <c r="Z3" s="1" t="s">
        <v>2225</v>
      </c>
      <c r="AA3" s="1" t="s">
        <v>2224</v>
      </c>
      <c r="AB3" s="1" t="s">
        <v>2224</v>
      </c>
      <c r="AC3" s="1" t="s">
        <v>2224</v>
      </c>
      <c r="AD3" s="1" t="s">
        <v>2224</v>
      </c>
      <c r="AE3" s="1" t="s">
        <v>2225</v>
      </c>
      <c r="AF3" s="1" t="s">
        <v>2224</v>
      </c>
      <c r="AG3" s="1" t="s">
        <v>2225</v>
      </c>
      <c r="AH3" s="1" t="s">
        <v>2224</v>
      </c>
      <c r="AI3" s="1" t="s">
        <v>2224</v>
      </c>
      <c r="AJ3" s="1" t="s">
        <v>2223</v>
      </c>
      <c r="AK3" s="1" t="s">
        <v>2225</v>
      </c>
      <c r="AL3" s="1" t="s">
        <v>2225</v>
      </c>
      <c r="AM3" s="1" t="s">
        <v>2225</v>
      </c>
      <c r="AN3" s="1" t="s">
        <v>2225</v>
      </c>
      <c r="AO3" s="1" t="s">
        <v>2225</v>
      </c>
      <c r="AP3" s="1" t="s">
        <v>2224</v>
      </c>
      <c r="AQ3" s="1" t="s">
        <v>2225</v>
      </c>
      <c r="AR3" s="1" t="s">
        <v>2224</v>
      </c>
      <c r="AS3" s="1" t="s">
        <v>2224</v>
      </c>
      <c r="AT3" s="1" t="s">
        <v>2224</v>
      </c>
      <c r="AU3" s="1" t="s">
        <v>2225</v>
      </c>
      <c r="AV3" s="1" t="s">
        <v>2225</v>
      </c>
      <c r="AW3" s="1" t="s">
        <v>2224</v>
      </c>
      <c r="AX3" s="1" t="s">
        <v>2224</v>
      </c>
      <c r="AY3" s="1" t="s">
        <v>2225</v>
      </c>
      <c r="AZ3" s="1" t="s">
        <v>2224</v>
      </c>
      <c r="BA3" s="1" t="s">
        <v>2224</v>
      </c>
      <c r="BB3" s="1" t="s">
        <v>2225</v>
      </c>
      <c r="BC3" s="1" t="s">
        <v>2224</v>
      </c>
      <c r="BD3" s="1" t="s">
        <v>2224</v>
      </c>
      <c r="BE3" s="1" t="s">
        <v>2225</v>
      </c>
      <c r="BF3" s="1" t="s">
        <v>2225</v>
      </c>
      <c r="BG3" s="1" t="s">
        <v>2225</v>
      </c>
      <c r="BH3" s="1" t="s">
        <v>2225</v>
      </c>
      <c r="BI3" s="1" t="s">
        <v>2225</v>
      </c>
    </row>
    <row r="4" spans="1:61" x14ac:dyDescent="0.35">
      <c r="B4" s="36" t="s">
        <v>421</v>
      </c>
      <c r="C4" s="36">
        <v>1</v>
      </c>
      <c r="D4" s="37">
        <v>0</v>
      </c>
      <c r="N4" s="1" t="s">
        <v>420</v>
      </c>
      <c r="O4" s="1" t="s">
        <v>2223</v>
      </c>
      <c r="P4" s="1" t="s">
        <v>2224</v>
      </c>
      <c r="Q4" s="1" t="s">
        <v>2224</v>
      </c>
      <c r="R4" s="1" t="s">
        <v>2224</v>
      </c>
      <c r="S4" s="1" t="s">
        <v>2223</v>
      </c>
      <c r="T4" s="1" t="s">
        <v>2225</v>
      </c>
      <c r="U4" s="1" t="s">
        <v>2225</v>
      </c>
      <c r="V4" s="1" t="s">
        <v>2225</v>
      </c>
      <c r="W4" s="1" t="s">
        <v>2223</v>
      </c>
      <c r="X4" s="1" t="s">
        <v>2224</v>
      </c>
      <c r="Y4" s="1" t="s">
        <v>2224</v>
      </c>
      <c r="Z4" s="1" t="s">
        <v>2225</v>
      </c>
      <c r="AA4" s="1" t="s">
        <v>2224</v>
      </c>
      <c r="AB4" s="1" t="s">
        <v>2224</v>
      </c>
      <c r="AC4" s="1" t="s">
        <v>2224</v>
      </c>
      <c r="AD4" s="1" t="s">
        <v>2224</v>
      </c>
      <c r="AE4" s="1" t="s">
        <v>2225</v>
      </c>
      <c r="AF4" s="1" t="s">
        <v>2224</v>
      </c>
      <c r="AG4" s="1" t="s">
        <v>2225</v>
      </c>
      <c r="AH4" s="1" t="s">
        <v>2224</v>
      </c>
      <c r="AI4" s="1" t="s">
        <v>2224</v>
      </c>
      <c r="AJ4" s="1" t="s">
        <v>2223</v>
      </c>
      <c r="AK4" s="1" t="s">
        <v>2225</v>
      </c>
      <c r="AL4" s="1" t="s">
        <v>2225</v>
      </c>
      <c r="AM4" s="1" t="s">
        <v>2225</v>
      </c>
      <c r="AN4" s="1" t="s">
        <v>2225</v>
      </c>
      <c r="AO4" s="1" t="s">
        <v>2225</v>
      </c>
      <c r="AP4" s="1" t="s">
        <v>2224</v>
      </c>
      <c r="AQ4" s="1" t="s">
        <v>2225</v>
      </c>
      <c r="AR4" s="1" t="s">
        <v>2224</v>
      </c>
      <c r="AS4" s="1" t="s">
        <v>2224</v>
      </c>
      <c r="AT4" s="1" t="s">
        <v>2224</v>
      </c>
      <c r="AU4" s="1" t="s">
        <v>2225</v>
      </c>
      <c r="AV4" s="1" t="s">
        <v>2225</v>
      </c>
      <c r="AW4" s="1" t="s">
        <v>2224</v>
      </c>
      <c r="AX4" s="1" t="s">
        <v>2224</v>
      </c>
      <c r="AY4" s="1" t="s">
        <v>2225</v>
      </c>
      <c r="AZ4" s="1" t="s">
        <v>2224</v>
      </c>
      <c r="BA4" s="1" t="s">
        <v>2224</v>
      </c>
      <c r="BB4" s="1" t="s">
        <v>2225</v>
      </c>
      <c r="BC4" s="1" t="s">
        <v>2224</v>
      </c>
      <c r="BD4" s="1" t="s">
        <v>2224</v>
      </c>
      <c r="BE4" s="1" t="s">
        <v>2225</v>
      </c>
      <c r="BF4" s="1" t="s">
        <v>2225</v>
      </c>
      <c r="BG4" s="1" t="s">
        <v>2225</v>
      </c>
      <c r="BH4" s="1" t="s">
        <v>2225</v>
      </c>
      <c r="BI4" s="1" t="s">
        <v>2225</v>
      </c>
    </row>
    <row r="5" spans="1:61" x14ac:dyDescent="0.35">
      <c r="B5" s="53" t="s">
        <v>2226</v>
      </c>
      <c r="C5" s="53">
        <v>0</v>
      </c>
      <c r="D5" s="54">
        <v>0</v>
      </c>
      <c r="N5" s="1" t="s">
        <v>422</v>
      </c>
      <c r="O5" s="1" t="s">
        <v>2227</v>
      </c>
      <c r="P5" s="1" t="s">
        <v>2228</v>
      </c>
      <c r="Q5" s="1" t="s">
        <v>2229</v>
      </c>
      <c r="R5" s="1" t="s">
        <v>2230</v>
      </c>
      <c r="S5" s="1" t="s">
        <v>2231</v>
      </c>
      <c r="T5" s="1" t="s">
        <v>2232</v>
      </c>
      <c r="U5" s="1" t="s">
        <v>2233</v>
      </c>
      <c r="V5" s="1" t="s">
        <v>2234</v>
      </c>
      <c r="W5" s="1" t="s">
        <v>2235</v>
      </c>
      <c r="X5" s="1" t="s">
        <v>2236</v>
      </c>
      <c r="Y5" s="1" t="s">
        <v>2237</v>
      </c>
      <c r="Z5" s="1" t="s">
        <v>2238</v>
      </c>
      <c r="AA5" s="1" t="s">
        <v>2239</v>
      </c>
      <c r="AB5" s="1" t="s">
        <v>2240</v>
      </c>
      <c r="AC5" s="1" t="s">
        <v>2241</v>
      </c>
      <c r="AD5" s="1" t="s">
        <v>2242</v>
      </c>
      <c r="AE5" s="1" t="s">
        <v>2243</v>
      </c>
      <c r="AF5" s="1" t="s">
        <v>2244</v>
      </c>
      <c r="AG5" s="1" t="s">
        <v>2245</v>
      </c>
      <c r="AH5" s="1" t="s">
        <v>2246</v>
      </c>
      <c r="AI5" s="1" t="s">
        <v>2247</v>
      </c>
      <c r="AJ5" s="1" t="s">
        <v>2248</v>
      </c>
      <c r="AK5" s="1" t="s">
        <v>2249</v>
      </c>
      <c r="AL5" s="1" t="s">
        <v>2250</v>
      </c>
      <c r="AM5" s="1" t="s">
        <v>2251</v>
      </c>
      <c r="AN5" s="1" t="s">
        <v>2252</v>
      </c>
      <c r="AO5" s="1" t="s">
        <v>2253</v>
      </c>
      <c r="AP5" s="1" t="s">
        <v>2254</v>
      </c>
      <c r="AQ5" s="1" t="s">
        <v>2255</v>
      </c>
      <c r="AR5" s="1" t="s">
        <v>2256</v>
      </c>
      <c r="AS5" s="1" t="s">
        <v>2257</v>
      </c>
      <c r="AT5" s="1" t="s">
        <v>2258</v>
      </c>
      <c r="AU5" s="1" t="s">
        <v>2259</v>
      </c>
      <c r="AV5" s="1" t="s">
        <v>2260</v>
      </c>
      <c r="AW5" s="1" t="s">
        <v>2261</v>
      </c>
      <c r="AX5" s="1" t="s">
        <v>2262</v>
      </c>
      <c r="AY5" s="1" t="s">
        <v>2263</v>
      </c>
      <c r="AZ5" s="1" t="s">
        <v>2264</v>
      </c>
      <c r="BA5" s="1" t="s">
        <v>2265</v>
      </c>
      <c r="BB5" s="1" t="s">
        <v>2266</v>
      </c>
      <c r="BC5" s="1" t="s">
        <v>2267</v>
      </c>
      <c r="BD5" s="1" t="s">
        <v>2268</v>
      </c>
      <c r="BE5" s="1" t="s">
        <v>2269</v>
      </c>
      <c r="BF5" s="1" t="s">
        <v>2270</v>
      </c>
      <c r="BG5" s="1" t="s">
        <v>2271</v>
      </c>
      <c r="BH5" s="1" t="s">
        <v>2272</v>
      </c>
      <c r="BI5" s="1" t="s">
        <v>2273</v>
      </c>
    </row>
    <row r="6" spans="1:61" x14ac:dyDescent="0.35">
      <c r="B6" s="40" t="s">
        <v>2274</v>
      </c>
      <c r="C6" s="40">
        <v>0</v>
      </c>
      <c r="D6" s="41">
        <v>0</v>
      </c>
      <c r="N6" s="1" t="s">
        <v>473</v>
      </c>
      <c r="O6" s="1">
        <v>17</v>
      </c>
      <c r="P6" s="1">
        <v>10</v>
      </c>
      <c r="Q6" s="1">
        <v>4</v>
      </c>
      <c r="R6" s="1">
        <v>17</v>
      </c>
      <c r="S6" s="1">
        <v>8</v>
      </c>
      <c r="T6" s="1">
        <v>18</v>
      </c>
      <c r="U6" s="1">
        <v>11</v>
      </c>
      <c r="V6" s="1">
        <v>3</v>
      </c>
      <c r="W6" s="1">
        <v>9</v>
      </c>
      <c r="X6" s="1">
        <v>9</v>
      </c>
      <c r="Y6" s="1">
        <v>11</v>
      </c>
      <c r="Z6" s="1">
        <v>10</v>
      </c>
      <c r="AA6" s="1">
        <v>7</v>
      </c>
      <c r="AB6" s="1">
        <v>14</v>
      </c>
      <c r="AC6" s="1">
        <v>15</v>
      </c>
      <c r="AD6" s="1">
        <v>6</v>
      </c>
      <c r="AE6" s="1">
        <v>12</v>
      </c>
      <c r="AF6" s="1">
        <v>16</v>
      </c>
      <c r="AG6" s="1">
        <v>2</v>
      </c>
      <c r="AH6" s="1">
        <v>8</v>
      </c>
      <c r="AI6" s="1">
        <v>1</v>
      </c>
      <c r="AJ6" s="1">
        <v>6</v>
      </c>
      <c r="AK6" s="1">
        <v>8</v>
      </c>
      <c r="AL6" s="1">
        <v>6</v>
      </c>
      <c r="AM6" s="1">
        <v>20</v>
      </c>
      <c r="AN6" s="1">
        <v>13</v>
      </c>
      <c r="AO6" s="1">
        <v>1</v>
      </c>
      <c r="AP6" s="1">
        <v>21</v>
      </c>
      <c r="AQ6" s="1">
        <v>17</v>
      </c>
      <c r="AR6" s="1">
        <v>5</v>
      </c>
      <c r="AS6" s="1">
        <v>19</v>
      </c>
      <c r="AT6" s="1">
        <v>22</v>
      </c>
      <c r="AU6" s="1">
        <v>16</v>
      </c>
      <c r="AV6" s="1">
        <v>4</v>
      </c>
      <c r="AW6" s="1">
        <v>20</v>
      </c>
      <c r="AX6" s="1">
        <v>2</v>
      </c>
      <c r="AY6" s="1">
        <v>15</v>
      </c>
      <c r="AZ6" s="1">
        <v>12</v>
      </c>
      <c r="BA6" s="1">
        <v>3</v>
      </c>
      <c r="BB6" s="1">
        <v>21</v>
      </c>
      <c r="BC6" s="1">
        <v>18</v>
      </c>
      <c r="BD6" s="1">
        <v>13</v>
      </c>
      <c r="BE6" s="1">
        <v>7</v>
      </c>
      <c r="BF6" s="1">
        <v>19</v>
      </c>
      <c r="BG6" s="1">
        <v>5</v>
      </c>
      <c r="BH6" s="1">
        <v>14</v>
      </c>
      <c r="BI6" s="1">
        <v>9</v>
      </c>
    </row>
    <row r="7" spans="1:61" x14ac:dyDescent="0.35">
      <c r="B7" s="38" t="s">
        <v>476</v>
      </c>
      <c r="C7" s="38">
        <v>7</v>
      </c>
      <c r="D7" s="39">
        <v>1E-4</v>
      </c>
      <c r="N7" s="1" t="s">
        <v>475</v>
      </c>
      <c r="O7" s="1">
        <v>1</v>
      </c>
      <c r="P7" s="1">
        <v>1</v>
      </c>
      <c r="Q7" s="1">
        <v>1</v>
      </c>
      <c r="R7" s="1">
        <v>1</v>
      </c>
      <c r="S7" s="1">
        <v>1</v>
      </c>
      <c r="T7" s="1">
        <v>1</v>
      </c>
      <c r="U7" s="1">
        <v>1</v>
      </c>
      <c r="V7" s="1">
        <v>1</v>
      </c>
      <c r="W7" s="1">
        <v>1</v>
      </c>
      <c r="X7" s="1">
        <v>1</v>
      </c>
      <c r="Y7" s="1">
        <v>1</v>
      </c>
      <c r="Z7" s="1">
        <v>1</v>
      </c>
      <c r="AA7" s="1">
        <v>1</v>
      </c>
      <c r="AB7" s="1">
        <v>1</v>
      </c>
      <c r="AC7" s="1">
        <v>1</v>
      </c>
      <c r="AD7" s="1">
        <v>1</v>
      </c>
      <c r="AE7" s="1">
        <v>1</v>
      </c>
      <c r="AF7" s="1">
        <v>1</v>
      </c>
      <c r="AG7" s="1">
        <v>1</v>
      </c>
      <c r="AH7" s="1">
        <v>1</v>
      </c>
      <c r="AI7" s="1">
        <v>1</v>
      </c>
      <c r="AJ7" s="1">
        <v>1</v>
      </c>
      <c r="AK7" s="1">
        <v>1</v>
      </c>
      <c r="AL7" s="1">
        <v>1</v>
      </c>
      <c r="AM7" s="1">
        <v>1</v>
      </c>
      <c r="AN7" s="1">
        <v>1</v>
      </c>
      <c r="AO7" s="1">
        <v>1</v>
      </c>
      <c r="AP7" s="1">
        <v>1</v>
      </c>
      <c r="AQ7" s="1">
        <v>1</v>
      </c>
      <c r="AR7" s="1">
        <v>1</v>
      </c>
      <c r="AS7" s="1">
        <v>1</v>
      </c>
      <c r="AT7" s="1">
        <v>1</v>
      </c>
      <c r="AU7" s="1">
        <v>1</v>
      </c>
      <c r="AV7" s="1">
        <v>1</v>
      </c>
      <c r="AW7" s="1">
        <v>1</v>
      </c>
      <c r="AX7" s="1">
        <v>1</v>
      </c>
      <c r="AY7" s="1">
        <v>1</v>
      </c>
      <c r="AZ7" s="1">
        <v>1</v>
      </c>
      <c r="BA7" s="1">
        <v>1</v>
      </c>
      <c r="BB7" s="1">
        <v>1</v>
      </c>
      <c r="BC7" s="1">
        <v>1</v>
      </c>
      <c r="BD7" s="1">
        <v>1</v>
      </c>
      <c r="BE7" s="1">
        <v>1</v>
      </c>
      <c r="BF7" s="1">
        <v>1</v>
      </c>
      <c r="BG7" s="1">
        <v>1</v>
      </c>
      <c r="BH7" s="1">
        <v>1</v>
      </c>
      <c r="BI7" s="1">
        <v>1</v>
      </c>
    </row>
    <row r="8" spans="1:61" x14ac:dyDescent="0.35">
      <c r="B8" s="44" t="s">
        <v>481</v>
      </c>
      <c r="C8" s="44">
        <v>4733</v>
      </c>
      <c r="D8" s="45">
        <v>8.8599999999999998E-2</v>
      </c>
      <c r="N8" s="1" t="s">
        <v>477</v>
      </c>
      <c r="O8" s="1" t="s">
        <v>2275</v>
      </c>
      <c r="P8" s="1" t="s">
        <v>2276</v>
      </c>
      <c r="Q8" s="1" t="s">
        <v>2276</v>
      </c>
      <c r="R8" s="1" t="s">
        <v>2276</v>
      </c>
      <c r="S8" s="1" t="s">
        <v>2277</v>
      </c>
      <c r="T8" s="1" t="s">
        <v>2278</v>
      </c>
      <c r="U8" s="1" t="s">
        <v>2278</v>
      </c>
      <c r="V8" s="1" t="s">
        <v>2278</v>
      </c>
      <c r="W8" s="1" t="s">
        <v>2277</v>
      </c>
      <c r="X8" s="1" t="s">
        <v>2276</v>
      </c>
      <c r="Y8" s="1" t="s">
        <v>2276</v>
      </c>
      <c r="Z8" s="1" t="s">
        <v>2278</v>
      </c>
      <c r="AA8" s="1" t="s">
        <v>2276</v>
      </c>
      <c r="AB8" s="1" t="s">
        <v>2276</v>
      </c>
      <c r="AC8" s="1" t="s">
        <v>2276</v>
      </c>
      <c r="AD8" s="1" t="s">
        <v>2276</v>
      </c>
      <c r="AE8" s="1" t="s">
        <v>2278</v>
      </c>
      <c r="AF8" s="1" t="s">
        <v>2276</v>
      </c>
      <c r="AG8" s="1" t="s">
        <v>2278</v>
      </c>
      <c r="AH8" s="1" t="s">
        <v>2276</v>
      </c>
      <c r="AI8" s="1" t="s">
        <v>2276</v>
      </c>
      <c r="AJ8" s="1" t="s">
        <v>2277</v>
      </c>
      <c r="AK8" s="1" t="s">
        <v>2278</v>
      </c>
      <c r="AL8" s="1" t="s">
        <v>2278</v>
      </c>
      <c r="AM8" s="1" t="s">
        <v>2278</v>
      </c>
      <c r="AN8" s="1" t="s">
        <v>2278</v>
      </c>
      <c r="AO8" s="1" t="s">
        <v>2278</v>
      </c>
      <c r="AP8" s="1" t="s">
        <v>2276</v>
      </c>
      <c r="AQ8" s="1" t="s">
        <v>2278</v>
      </c>
      <c r="AR8" s="1" t="s">
        <v>2276</v>
      </c>
      <c r="AS8" s="1" t="s">
        <v>2276</v>
      </c>
      <c r="AT8" s="1" t="s">
        <v>2276</v>
      </c>
      <c r="AU8" s="1" t="s">
        <v>2278</v>
      </c>
      <c r="AV8" s="1" t="s">
        <v>2278</v>
      </c>
      <c r="AW8" s="1" t="s">
        <v>2276</v>
      </c>
      <c r="AX8" s="1" t="s">
        <v>2276</v>
      </c>
      <c r="AY8" s="1" t="s">
        <v>2278</v>
      </c>
      <c r="AZ8" s="1" t="s">
        <v>2276</v>
      </c>
      <c r="BA8" s="1" t="s">
        <v>2276</v>
      </c>
      <c r="BB8" s="1" t="s">
        <v>2278</v>
      </c>
      <c r="BC8" s="1" t="s">
        <v>2276</v>
      </c>
      <c r="BD8" s="1" t="s">
        <v>2276</v>
      </c>
      <c r="BE8" s="1" t="s">
        <v>2278</v>
      </c>
      <c r="BF8" s="1" t="s">
        <v>2278</v>
      </c>
      <c r="BG8" s="1" t="s">
        <v>2278</v>
      </c>
      <c r="BH8" s="1" t="s">
        <v>2278</v>
      </c>
      <c r="BI8" s="1" t="s">
        <v>2278</v>
      </c>
    </row>
    <row r="9" spans="1:61" x14ac:dyDescent="0.35">
      <c r="B9" s="42" t="s">
        <v>480</v>
      </c>
      <c r="C9" s="42">
        <v>1932</v>
      </c>
      <c r="D9" s="43">
        <v>3.6200000000000003E-2</v>
      </c>
      <c r="N9" s="1" t="s">
        <v>4</v>
      </c>
      <c r="O9" s="7">
        <v>0.83540000000000003</v>
      </c>
      <c r="P9" s="7">
        <v>0.83630000000000004</v>
      </c>
      <c r="Q9" s="7">
        <v>0.84419999999999995</v>
      </c>
      <c r="R9" s="7">
        <v>0.84419999999999995</v>
      </c>
      <c r="S9" s="7">
        <v>0.84599999999999997</v>
      </c>
      <c r="T9" s="7">
        <v>0.84770000000000001</v>
      </c>
      <c r="U9" s="7">
        <v>0.84770000000000001</v>
      </c>
      <c r="V9" s="7">
        <v>0.84860000000000002</v>
      </c>
      <c r="W9" s="7">
        <v>0.85119999999999996</v>
      </c>
      <c r="X9" s="7">
        <v>0.85119999999999996</v>
      </c>
      <c r="Y9" s="7">
        <v>0.85119999999999996</v>
      </c>
      <c r="Z9" s="7">
        <v>0.85119999999999996</v>
      </c>
      <c r="AA9" s="7">
        <v>0.85209999999999997</v>
      </c>
      <c r="AB9" s="7">
        <v>0.85299999999999998</v>
      </c>
      <c r="AC9" s="7">
        <v>0.8548</v>
      </c>
      <c r="AD9" s="7">
        <v>0.85560000000000003</v>
      </c>
      <c r="AE9" s="7">
        <v>0.85650000000000004</v>
      </c>
      <c r="AF9" s="7">
        <v>0.85650000000000004</v>
      </c>
      <c r="AG9" s="7">
        <v>0.85650000000000004</v>
      </c>
      <c r="AH9" s="7">
        <v>0.85740000000000005</v>
      </c>
      <c r="AI9" s="7">
        <v>0.85919999999999996</v>
      </c>
      <c r="AJ9" s="7">
        <v>0.86</v>
      </c>
      <c r="AK9" s="7">
        <v>0.86</v>
      </c>
      <c r="AL9" s="7">
        <v>0.86</v>
      </c>
      <c r="AM9" s="7">
        <v>0.86</v>
      </c>
      <c r="AN9" s="7">
        <v>0.86</v>
      </c>
      <c r="AO9" s="7">
        <v>0.8609</v>
      </c>
      <c r="AP9" s="7">
        <v>0.86180000000000001</v>
      </c>
      <c r="AQ9" s="7">
        <v>0.86180000000000001</v>
      </c>
      <c r="AR9" s="7">
        <v>0.86439999999999995</v>
      </c>
      <c r="AS9" s="7">
        <v>0.86439999999999995</v>
      </c>
      <c r="AT9" s="7">
        <v>0.86529999999999996</v>
      </c>
      <c r="AU9" s="7">
        <v>0.86529999999999996</v>
      </c>
      <c r="AV9" s="7">
        <v>0.86709999999999998</v>
      </c>
      <c r="AW9" s="7">
        <v>0.86709999999999998</v>
      </c>
      <c r="AX9" s="7">
        <v>0.86799999999999999</v>
      </c>
      <c r="AY9" s="7">
        <v>0.86970000000000003</v>
      </c>
      <c r="AZ9" s="7">
        <v>0.86970000000000003</v>
      </c>
      <c r="BA9" s="7">
        <v>0.87239999999999995</v>
      </c>
      <c r="BB9" s="7">
        <v>0.87409999999999999</v>
      </c>
      <c r="BC9" s="7">
        <v>0.87680000000000002</v>
      </c>
      <c r="BD9" s="7">
        <v>0.87760000000000005</v>
      </c>
      <c r="BE9" s="7">
        <v>0.87849999999999995</v>
      </c>
      <c r="BF9" s="7">
        <v>0.87849999999999995</v>
      </c>
      <c r="BG9" s="7">
        <v>0.87939999999999996</v>
      </c>
      <c r="BH9" s="7">
        <v>0.88200000000000001</v>
      </c>
      <c r="BI9" s="7">
        <v>0.8891</v>
      </c>
    </row>
    <row r="10" spans="1:61" x14ac:dyDescent="0.35">
      <c r="B10" s="46" t="s">
        <v>483</v>
      </c>
      <c r="C10" s="46">
        <v>37</v>
      </c>
      <c r="D10" s="47">
        <v>6.9999999999999999E-4</v>
      </c>
      <c r="N10" s="1" t="s">
        <v>7</v>
      </c>
      <c r="O10" s="1" t="s">
        <v>482</v>
      </c>
      <c r="P10" s="1" t="s">
        <v>482</v>
      </c>
      <c r="Q10" s="1" t="s">
        <v>482</v>
      </c>
      <c r="R10" s="1" t="s">
        <v>482</v>
      </c>
      <c r="S10" s="1" t="s">
        <v>482</v>
      </c>
      <c r="T10" s="1" t="s">
        <v>482</v>
      </c>
      <c r="U10" s="1" t="s">
        <v>482</v>
      </c>
      <c r="V10" s="1" t="s">
        <v>482</v>
      </c>
      <c r="W10" s="1" t="s">
        <v>482</v>
      </c>
      <c r="X10" s="1" t="s">
        <v>482</v>
      </c>
      <c r="Y10" s="1" t="s">
        <v>482</v>
      </c>
      <c r="Z10" s="1" t="s">
        <v>482</v>
      </c>
      <c r="AA10" s="1" t="s">
        <v>482</v>
      </c>
      <c r="AB10" s="1" t="s">
        <v>482</v>
      </c>
      <c r="AC10" s="1" t="s">
        <v>482</v>
      </c>
      <c r="AD10" s="1" t="s">
        <v>482</v>
      </c>
      <c r="AE10" s="1" t="s">
        <v>482</v>
      </c>
      <c r="AF10" s="1" t="s">
        <v>482</v>
      </c>
      <c r="AG10" s="1" t="s">
        <v>482</v>
      </c>
      <c r="AH10" s="1" t="s">
        <v>482</v>
      </c>
      <c r="AI10" s="1" t="s">
        <v>482</v>
      </c>
      <c r="AJ10" s="1" t="s">
        <v>482</v>
      </c>
      <c r="AK10" s="1" t="s">
        <v>482</v>
      </c>
      <c r="AL10" s="1" t="s">
        <v>482</v>
      </c>
      <c r="AM10" s="1" t="s">
        <v>482</v>
      </c>
      <c r="AN10" s="1" t="s">
        <v>482</v>
      </c>
      <c r="AO10" s="1" t="s">
        <v>482</v>
      </c>
      <c r="AP10" s="1" t="s">
        <v>482</v>
      </c>
      <c r="AQ10" s="1" t="s">
        <v>482</v>
      </c>
      <c r="AR10" s="1" t="s">
        <v>482</v>
      </c>
      <c r="AS10" s="1" t="s">
        <v>482</v>
      </c>
      <c r="AT10" s="1" t="s">
        <v>482</v>
      </c>
      <c r="AU10" s="1" t="s">
        <v>482</v>
      </c>
      <c r="AV10" s="1" t="s">
        <v>482</v>
      </c>
      <c r="AW10" s="1" t="s">
        <v>482</v>
      </c>
      <c r="AX10" s="1" t="s">
        <v>482</v>
      </c>
      <c r="AY10" s="1" t="s">
        <v>482</v>
      </c>
      <c r="AZ10" s="1" t="s">
        <v>482</v>
      </c>
      <c r="BA10" s="1" t="s">
        <v>482</v>
      </c>
      <c r="BB10" s="1" t="s">
        <v>482</v>
      </c>
      <c r="BC10" s="1" t="s">
        <v>482</v>
      </c>
      <c r="BD10" s="1" t="s">
        <v>482</v>
      </c>
      <c r="BE10" s="1" t="s">
        <v>482</v>
      </c>
      <c r="BF10" s="1" t="s">
        <v>482</v>
      </c>
      <c r="BG10" s="1" t="s">
        <v>482</v>
      </c>
      <c r="BH10" s="1" t="s">
        <v>482</v>
      </c>
      <c r="BI10" s="1" t="s">
        <v>482</v>
      </c>
    </row>
    <row r="11" spans="1:61" x14ac:dyDescent="0.35">
      <c r="B11" s="32" t="s">
        <v>260</v>
      </c>
      <c r="C11" s="32">
        <v>356</v>
      </c>
      <c r="D11" s="33">
        <v>6.7000000000000002E-3</v>
      </c>
      <c r="N11" s="1" t="s">
        <v>484</v>
      </c>
      <c r="O11" s="1" t="s">
        <v>2279</v>
      </c>
      <c r="P11" s="1" t="s">
        <v>2280</v>
      </c>
      <c r="Q11" s="1" t="s">
        <v>2281</v>
      </c>
      <c r="R11" s="1" t="s">
        <v>2282</v>
      </c>
      <c r="S11" s="1" t="s">
        <v>2283</v>
      </c>
      <c r="T11" s="1" t="s">
        <v>2284</v>
      </c>
      <c r="U11" s="1" t="s">
        <v>2285</v>
      </c>
      <c r="V11" s="1" t="s">
        <v>2286</v>
      </c>
      <c r="W11" s="1" t="s">
        <v>2287</v>
      </c>
      <c r="X11" s="1" t="s">
        <v>2288</v>
      </c>
      <c r="Y11" s="1" t="s">
        <v>2289</v>
      </c>
      <c r="Z11" s="1" t="s">
        <v>2290</v>
      </c>
      <c r="AA11" s="1" t="s">
        <v>2291</v>
      </c>
      <c r="AB11" s="1" t="s">
        <v>2292</v>
      </c>
      <c r="AC11" s="1" t="s">
        <v>2293</v>
      </c>
      <c r="AD11" s="1" t="s">
        <v>2294</v>
      </c>
      <c r="AE11" s="1" t="s">
        <v>2295</v>
      </c>
      <c r="AF11" s="1" t="s">
        <v>2296</v>
      </c>
      <c r="AG11" s="1" t="s">
        <v>2297</v>
      </c>
      <c r="AH11" s="1" t="s">
        <v>2298</v>
      </c>
      <c r="AI11" s="1" t="s">
        <v>2299</v>
      </c>
      <c r="AJ11" s="1" t="s">
        <v>2300</v>
      </c>
      <c r="AK11" s="1" t="s">
        <v>2301</v>
      </c>
      <c r="AL11" s="1" t="s">
        <v>2302</v>
      </c>
      <c r="AM11" s="1" t="s">
        <v>2303</v>
      </c>
      <c r="AN11" s="1" t="s">
        <v>2304</v>
      </c>
      <c r="AO11" s="1" t="s">
        <v>2305</v>
      </c>
      <c r="AP11" s="1" t="s">
        <v>2306</v>
      </c>
      <c r="AQ11" s="1" t="s">
        <v>2307</v>
      </c>
      <c r="AR11" s="1" t="s">
        <v>2308</v>
      </c>
      <c r="AS11" s="1" t="s">
        <v>2309</v>
      </c>
      <c r="AT11" s="1" t="s">
        <v>2310</v>
      </c>
      <c r="AU11" s="1" t="s">
        <v>2311</v>
      </c>
      <c r="AV11" s="1" t="s">
        <v>2312</v>
      </c>
      <c r="AW11" s="1" t="s">
        <v>2313</v>
      </c>
      <c r="AX11" s="1" t="s">
        <v>2314</v>
      </c>
      <c r="AY11" s="1" t="s">
        <v>2315</v>
      </c>
      <c r="AZ11" s="1" t="s">
        <v>2316</v>
      </c>
      <c r="BA11" s="1" t="s">
        <v>2317</v>
      </c>
      <c r="BB11" s="1" t="s">
        <v>2318</v>
      </c>
      <c r="BC11" s="1" t="s">
        <v>2319</v>
      </c>
      <c r="BD11" s="1" t="s">
        <v>2320</v>
      </c>
      <c r="BE11" s="1" t="s">
        <v>2321</v>
      </c>
      <c r="BF11" s="1" t="s">
        <v>2322</v>
      </c>
      <c r="BG11" s="1" t="s">
        <v>2323</v>
      </c>
      <c r="BH11" s="1" t="s">
        <v>2324</v>
      </c>
      <c r="BI11" s="1" t="s">
        <v>2325</v>
      </c>
    </row>
    <row r="12" spans="1:61" x14ac:dyDescent="0.35">
      <c r="B12" s="40" t="s">
        <v>534</v>
      </c>
      <c r="C12" s="40">
        <v>2</v>
      </c>
      <c r="D12" s="41">
        <v>0</v>
      </c>
      <c r="N12" s="1" t="s">
        <v>535</v>
      </c>
      <c r="O12" s="1" t="s">
        <v>2326</v>
      </c>
      <c r="P12" s="1" t="s">
        <v>2327</v>
      </c>
      <c r="Q12" s="1" t="s">
        <v>2328</v>
      </c>
      <c r="R12" s="1" t="s">
        <v>2329</v>
      </c>
      <c r="S12" s="1" t="s">
        <v>2330</v>
      </c>
      <c r="T12" s="1" t="s">
        <v>2331</v>
      </c>
      <c r="U12" s="1" t="s">
        <v>2332</v>
      </c>
      <c r="V12" s="1" t="s">
        <v>2333</v>
      </c>
      <c r="W12" s="1" t="s">
        <v>2334</v>
      </c>
      <c r="X12" s="1" t="s">
        <v>2335</v>
      </c>
      <c r="Y12" s="1" t="s">
        <v>2336</v>
      </c>
      <c r="Z12" s="1" t="s">
        <v>2337</v>
      </c>
      <c r="AA12" s="1" t="s">
        <v>2338</v>
      </c>
      <c r="AB12" s="1" t="s">
        <v>2339</v>
      </c>
      <c r="AC12" s="1" t="s">
        <v>2340</v>
      </c>
      <c r="AD12" s="1" t="s">
        <v>2341</v>
      </c>
      <c r="AE12" s="1" t="s">
        <v>2342</v>
      </c>
      <c r="AF12" s="1" t="s">
        <v>2343</v>
      </c>
      <c r="AG12" s="1" t="s">
        <v>2344</v>
      </c>
      <c r="AH12" s="1" t="s">
        <v>2345</v>
      </c>
      <c r="AI12" s="1" t="s">
        <v>2346</v>
      </c>
      <c r="AJ12" s="1" t="s">
        <v>2347</v>
      </c>
      <c r="AK12" s="1" t="s">
        <v>2348</v>
      </c>
      <c r="AL12" s="1" t="s">
        <v>2349</v>
      </c>
      <c r="AM12" s="1" t="s">
        <v>2350</v>
      </c>
      <c r="AN12" s="1" t="s">
        <v>2351</v>
      </c>
      <c r="AO12" s="1" t="s">
        <v>2352</v>
      </c>
      <c r="AP12" s="1" t="s">
        <v>2353</v>
      </c>
      <c r="AQ12" s="1" t="s">
        <v>2354</v>
      </c>
      <c r="AR12" s="1" t="s">
        <v>2355</v>
      </c>
      <c r="AS12" s="1" t="s">
        <v>2356</v>
      </c>
      <c r="AT12" s="1" t="s">
        <v>2357</v>
      </c>
      <c r="AU12" s="1" t="s">
        <v>2358</v>
      </c>
      <c r="AV12" s="1" t="s">
        <v>2359</v>
      </c>
      <c r="AW12" s="1" t="s">
        <v>2360</v>
      </c>
      <c r="AX12" s="1" t="s">
        <v>2361</v>
      </c>
      <c r="AY12" s="1" t="s">
        <v>2362</v>
      </c>
      <c r="AZ12" s="1" t="s">
        <v>2363</v>
      </c>
      <c r="BA12" s="1" t="s">
        <v>2364</v>
      </c>
      <c r="BB12" s="1" t="s">
        <v>2365</v>
      </c>
      <c r="BC12" s="1" t="s">
        <v>2366</v>
      </c>
      <c r="BD12" s="1" t="s">
        <v>2367</v>
      </c>
      <c r="BE12" s="1" t="s">
        <v>2368</v>
      </c>
      <c r="BF12" s="1" t="s">
        <v>2369</v>
      </c>
      <c r="BG12" s="1" t="s">
        <v>2370</v>
      </c>
      <c r="BH12" s="1" t="s">
        <v>2371</v>
      </c>
      <c r="BI12" s="1" t="s">
        <v>2372</v>
      </c>
    </row>
    <row r="13" spans="1:61" x14ac:dyDescent="0.35">
      <c r="B13" s="34" t="s">
        <v>373</v>
      </c>
      <c r="C13" s="34">
        <v>330</v>
      </c>
      <c r="D13" s="35">
        <v>6.1999999999999998E-3</v>
      </c>
      <c r="N13" s="1" t="s">
        <v>585</v>
      </c>
      <c r="O13" s="1">
        <v>202544</v>
      </c>
      <c r="P13" s="1">
        <v>202544</v>
      </c>
      <c r="Q13" s="1">
        <v>202544</v>
      </c>
      <c r="R13" s="1">
        <v>202544</v>
      </c>
      <c r="S13" s="1">
        <v>202544</v>
      </c>
      <c r="T13" s="1">
        <v>202544</v>
      </c>
      <c r="U13" s="1">
        <v>202544</v>
      </c>
      <c r="V13" s="1">
        <v>202544</v>
      </c>
      <c r="W13" s="1">
        <v>202544</v>
      </c>
      <c r="X13" s="1">
        <v>202544</v>
      </c>
      <c r="Y13" s="1">
        <v>202544</v>
      </c>
      <c r="Z13" s="1">
        <v>202544</v>
      </c>
      <c r="AA13" s="1">
        <v>202544</v>
      </c>
      <c r="AB13" s="1">
        <v>202544</v>
      </c>
      <c r="AC13" s="1">
        <v>202544</v>
      </c>
      <c r="AD13" s="1">
        <v>202544</v>
      </c>
      <c r="AE13" s="1">
        <v>202544</v>
      </c>
      <c r="AF13" s="1">
        <v>202544</v>
      </c>
      <c r="AG13" s="1">
        <v>202544</v>
      </c>
      <c r="AH13" s="1">
        <v>202544</v>
      </c>
      <c r="AI13" s="1">
        <v>202544</v>
      </c>
      <c r="AJ13" s="1">
        <v>202544</v>
      </c>
      <c r="AK13" s="1">
        <v>202544</v>
      </c>
      <c r="AL13" s="1">
        <v>202544</v>
      </c>
      <c r="AM13" s="1">
        <v>202544</v>
      </c>
      <c r="AN13" s="1">
        <v>202544</v>
      </c>
      <c r="AO13" s="1">
        <v>202544</v>
      </c>
      <c r="AP13" s="1">
        <v>202544</v>
      </c>
      <c r="AQ13" s="1">
        <v>202544</v>
      </c>
      <c r="AR13" s="1">
        <v>202544</v>
      </c>
      <c r="AS13" s="1">
        <v>202544</v>
      </c>
      <c r="AT13" s="1">
        <v>202544</v>
      </c>
      <c r="AU13" s="1">
        <v>202544</v>
      </c>
      <c r="AV13" s="1">
        <v>202544</v>
      </c>
      <c r="AW13" s="1">
        <v>202544</v>
      </c>
      <c r="AX13" s="1">
        <v>202544</v>
      </c>
      <c r="AY13" s="1">
        <v>202544</v>
      </c>
      <c r="AZ13" s="1">
        <v>202544</v>
      </c>
      <c r="BA13" s="1">
        <v>202544</v>
      </c>
      <c r="BB13" s="1">
        <v>202544</v>
      </c>
      <c r="BC13" s="1">
        <v>202544</v>
      </c>
      <c r="BD13" s="1">
        <v>202544</v>
      </c>
      <c r="BE13" s="1">
        <v>202544</v>
      </c>
      <c r="BF13" s="1">
        <v>202544</v>
      </c>
      <c r="BG13" s="1">
        <v>202544</v>
      </c>
      <c r="BH13" s="1">
        <v>202544</v>
      </c>
      <c r="BI13" s="1">
        <v>202544</v>
      </c>
    </row>
    <row r="14" spans="1:61" x14ac:dyDescent="0.35">
      <c r="B14" s="40" t="s">
        <v>474</v>
      </c>
      <c r="C14" s="40">
        <v>0</v>
      </c>
      <c r="D14" s="41">
        <v>0</v>
      </c>
      <c r="N14" s="1" t="s">
        <v>586</v>
      </c>
      <c r="O14" s="1" t="s">
        <v>587</v>
      </c>
      <c r="P14" s="1" t="s">
        <v>587</v>
      </c>
      <c r="Q14" s="1" t="s">
        <v>587</v>
      </c>
      <c r="R14" s="1" t="s">
        <v>588</v>
      </c>
      <c r="S14" s="1" t="s">
        <v>587</v>
      </c>
      <c r="T14" s="1" t="s">
        <v>588</v>
      </c>
      <c r="U14" s="1" t="s">
        <v>587</v>
      </c>
      <c r="V14" s="1" t="s">
        <v>587</v>
      </c>
      <c r="W14" s="1" t="s">
        <v>587</v>
      </c>
      <c r="X14" s="1" t="s">
        <v>587</v>
      </c>
      <c r="Y14" s="1" t="s">
        <v>587</v>
      </c>
      <c r="Z14" s="1" t="s">
        <v>587</v>
      </c>
      <c r="AA14" s="1" t="s">
        <v>587</v>
      </c>
      <c r="AB14" s="1" t="s">
        <v>587</v>
      </c>
      <c r="AC14" s="1" t="s">
        <v>588</v>
      </c>
      <c r="AD14" s="1" t="s">
        <v>587</v>
      </c>
      <c r="AE14" s="1" t="s">
        <v>587</v>
      </c>
      <c r="AF14" s="1" t="s">
        <v>588</v>
      </c>
      <c r="AG14" s="1" t="s">
        <v>587</v>
      </c>
      <c r="AH14" s="1" t="s">
        <v>587</v>
      </c>
      <c r="AI14" s="1" t="s">
        <v>587</v>
      </c>
      <c r="AJ14" s="1" t="s">
        <v>587</v>
      </c>
      <c r="AK14" s="1" t="s">
        <v>587</v>
      </c>
      <c r="AL14" s="1" t="s">
        <v>587</v>
      </c>
      <c r="AM14" s="1" t="s">
        <v>588</v>
      </c>
      <c r="AN14" s="1" t="s">
        <v>588</v>
      </c>
      <c r="AO14" s="1" t="s">
        <v>587</v>
      </c>
      <c r="AP14" s="1" t="s">
        <v>588</v>
      </c>
      <c r="AQ14" s="1" t="s">
        <v>588</v>
      </c>
      <c r="AR14" s="1" t="s">
        <v>587</v>
      </c>
      <c r="AS14" s="1" t="s">
        <v>588</v>
      </c>
      <c r="AT14" s="1" t="s">
        <v>588</v>
      </c>
      <c r="AU14" s="1" t="s">
        <v>588</v>
      </c>
      <c r="AV14" s="1" t="s">
        <v>587</v>
      </c>
      <c r="AW14" s="1" t="s">
        <v>588</v>
      </c>
      <c r="AX14" s="1" t="s">
        <v>587</v>
      </c>
      <c r="AY14" s="1" t="s">
        <v>588</v>
      </c>
      <c r="AZ14" s="1" t="s">
        <v>587</v>
      </c>
      <c r="BA14" s="1" t="s">
        <v>587</v>
      </c>
      <c r="BB14" s="1" t="s">
        <v>588</v>
      </c>
      <c r="BC14" s="1" t="s">
        <v>588</v>
      </c>
      <c r="BD14" s="1" t="s">
        <v>587</v>
      </c>
      <c r="BE14" s="1" t="s">
        <v>587</v>
      </c>
      <c r="BF14" s="1" t="s">
        <v>588</v>
      </c>
      <c r="BG14" s="1" t="s">
        <v>587</v>
      </c>
      <c r="BH14" s="1" t="s">
        <v>588</v>
      </c>
      <c r="BI14" s="1" t="s">
        <v>587</v>
      </c>
    </row>
    <row r="15" spans="1:61" x14ac:dyDescent="0.35">
      <c r="A15" s="7">
        <v>0.99990000000000001</v>
      </c>
      <c r="B15" s="48" t="s">
        <v>412</v>
      </c>
      <c r="C15" s="48">
        <v>45952</v>
      </c>
      <c r="D15" s="49">
        <v>0.86070000000000002</v>
      </c>
      <c r="E15" s="50" t="s">
        <v>412</v>
      </c>
      <c r="N15" s="1" t="s">
        <v>589</v>
      </c>
      <c r="O15" s="1" t="s">
        <v>2373</v>
      </c>
      <c r="P15" s="1" t="s">
        <v>2374</v>
      </c>
      <c r="Q15" s="1" t="s">
        <v>2374</v>
      </c>
      <c r="R15" s="1" t="s">
        <v>2374</v>
      </c>
      <c r="S15" s="1" t="s">
        <v>2373</v>
      </c>
      <c r="T15" s="1" t="s">
        <v>2374</v>
      </c>
      <c r="U15" s="1" t="s">
        <v>2374</v>
      </c>
      <c r="V15" s="1" t="s">
        <v>2374</v>
      </c>
      <c r="W15" s="1" t="s">
        <v>2373</v>
      </c>
      <c r="X15" s="1" t="s">
        <v>2374</v>
      </c>
      <c r="Y15" s="1" t="s">
        <v>2374</v>
      </c>
      <c r="Z15" s="1" t="s">
        <v>2374</v>
      </c>
      <c r="AA15" s="1" t="s">
        <v>2374</v>
      </c>
      <c r="AB15" s="1" t="s">
        <v>2374</v>
      </c>
      <c r="AC15" s="1" t="s">
        <v>2374</v>
      </c>
      <c r="AD15" s="1" t="s">
        <v>2374</v>
      </c>
      <c r="AE15" s="1" t="s">
        <v>2374</v>
      </c>
      <c r="AF15" s="1" t="s">
        <v>2374</v>
      </c>
      <c r="AG15" s="1" t="s">
        <v>2374</v>
      </c>
      <c r="AH15" s="1" t="s">
        <v>2374</v>
      </c>
      <c r="AI15" s="1" t="s">
        <v>2374</v>
      </c>
      <c r="AJ15" s="1" t="s">
        <v>2373</v>
      </c>
      <c r="AK15" s="1" t="s">
        <v>2374</v>
      </c>
      <c r="AL15" s="1" t="s">
        <v>2374</v>
      </c>
      <c r="AM15" s="1" t="s">
        <v>2374</v>
      </c>
      <c r="AN15" s="1" t="s">
        <v>2374</v>
      </c>
      <c r="AO15" s="1" t="s">
        <v>2374</v>
      </c>
      <c r="AP15" s="1" t="s">
        <v>2374</v>
      </c>
      <c r="AQ15" s="1" t="s">
        <v>2374</v>
      </c>
      <c r="AR15" s="1" t="s">
        <v>2374</v>
      </c>
      <c r="AS15" s="1" t="s">
        <v>2374</v>
      </c>
      <c r="AT15" s="1" t="s">
        <v>2374</v>
      </c>
      <c r="AU15" s="1" t="s">
        <v>2374</v>
      </c>
      <c r="AV15" s="1" t="s">
        <v>2374</v>
      </c>
      <c r="AW15" s="1" t="s">
        <v>2374</v>
      </c>
      <c r="AX15" s="1" t="s">
        <v>2374</v>
      </c>
      <c r="AY15" s="1" t="s">
        <v>2374</v>
      </c>
      <c r="AZ15" s="1" t="s">
        <v>2374</v>
      </c>
      <c r="BA15" s="1" t="s">
        <v>2374</v>
      </c>
      <c r="BB15" s="1" t="s">
        <v>2374</v>
      </c>
      <c r="BC15" s="1" t="s">
        <v>2374</v>
      </c>
      <c r="BD15" s="1" t="s">
        <v>2374</v>
      </c>
      <c r="BE15" s="1" t="s">
        <v>2374</v>
      </c>
      <c r="BF15" s="1" t="s">
        <v>2374</v>
      </c>
      <c r="BG15" s="1" t="s">
        <v>2374</v>
      </c>
      <c r="BH15" s="1" t="s">
        <v>2374</v>
      </c>
      <c r="BI15" s="1" t="s">
        <v>2374</v>
      </c>
    </row>
    <row r="16" spans="1:61" x14ac:dyDescent="0.35">
      <c r="B16" s="30" t="s">
        <v>414</v>
      </c>
      <c r="C16" s="30">
        <v>45952</v>
      </c>
      <c r="D16" s="31">
        <v>0.86070000000000002</v>
      </c>
      <c r="E16" s="1" t="s">
        <v>412</v>
      </c>
      <c r="N16" s="1" t="s">
        <v>591</v>
      </c>
      <c r="O16" s="1" t="s">
        <v>2375</v>
      </c>
      <c r="P16" s="1" t="s">
        <v>2375</v>
      </c>
      <c r="Q16" s="1" t="s">
        <v>2375</v>
      </c>
      <c r="R16" s="1" t="s">
        <v>2375</v>
      </c>
      <c r="S16" s="1" t="s">
        <v>2375</v>
      </c>
      <c r="T16" s="1" t="s">
        <v>2375</v>
      </c>
      <c r="U16" s="1" t="s">
        <v>2375</v>
      </c>
      <c r="V16" s="1" t="s">
        <v>2375</v>
      </c>
      <c r="W16" s="1" t="s">
        <v>2375</v>
      </c>
      <c r="X16" s="1" t="s">
        <v>2375</v>
      </c>
      <c r="Y16" s="1" t="s">
        <v>2375</v>
      </c>
      <c r="Z16" s="1" t="s">
        <v>2375</v>
      </c>
      <c r="AA16" s="1" t="s">
        <v>2375</v>
      </c>
      <c r="AB16" s="1" t="s">
        <v>2375</v>
      </c>
      <c r="AC16" s="1" t="s">
        <v>2375</v>
      </c>
      <c r="AD16" s="1" t="s">
        <v>2375</v>
      </c>
      <c r="AE16" s="1" t="s">
        <v>2375</v>
      </c>
      <c r="AF16" s="1" t="s">
        <v>2375</v>
      </c>
      <c r="AG16" s="1" t="s">
        <v>2375</v>
      </c>
      <c r="AH16" s="1" t="s">
        <v>2375</v>
      </c>
      <c r="AI16" s="1" t="s">
        <v>2375</v>
      </c>
      <c r="AJ16" s="1" t="s">
        <v>2375</v>
      </c>
      <c r="AK16" s="1" t="s">
        <v>2375</v>
      </c>
      <c r="AL16" s="1" t="s">
        <v>2375</v>
      </c>
      <c r="AM16" s="1" t="s">
        <v>2375</v>
      </c>
      <c r="AN16" s="1" t="s">
        <v>2375</v>
      </c>
      <c r="AO16" s="1" t="s">
        <v>2375</v>
      </c>
      <c r="AP16" s="1" t="s">
        <v>2375</v>
      </c>
      <c r="AQ16" s="1" t="s">
        <v>2375</v>
      </c>
      <c r="AR16" s="1" t="s">
        <v>2375</v>
      </c>
      <c r="AS16" s="1" t="s">
        <v>2375</v>
      </c>
      <c r="AT16" s="1" t="s">
        <v>2375</v>
      </c>
      <c r="AU16" s="1" t="s">
        <v>2375</v>
      </c>
      <c r="AV16" s="1" t="s">
        <v>2375</v>
      </c>
      <c r="AW16" s="1" t="s">
        <v>2375</v>
      </c>
      <c r="AX16" s="1" t="s">
        <v>2375</v>
      </c>
      <c r="AY16" s="1" t="s">
        <v>2375</v>
      </c>
      <c r="AZ16" s="1" t="s">
        <v>2375</v>
      </c>
      <c r="BA16" s="1" t="s">
        <v>2375</v>
      </c>
      <c r="BB16" s="1" t="s">
        <v>2375</v>
      </c>
      <c r="BC16" s="1" t="s">
        <v>2375</v>
      </c>
      <c r="BD16" s="1" t="s">
        <v>2375</v>
      </c>
      <c r="BE16" s="1" t="s">
        <v>2375</v>
      </c>
      <c r="BF16" s="1" t="s">
        <v>2375</v>
      </c>
      <c r="BG16" s="1" t="s">
        <v>2375</v>
      </c>
      <c r="BH16" s="1" t="s">
        <v>2375</v>
      </c>
      <c r="BI16" s="1" t="s">
        <v>2375</v>
      </c>
    </row>
    <row r="17" spans="2:61" x14ac:dyDescent="0.35">
      <c r="B17" s="38" t="s">
        <v>604</v>
      </c>
      <c r="C17" s="38">
        <v>13</v>
      </c>
      <c r="D17" s="39">
        <v>2.0000000000000001E-4</v>
      </c>
      <c r="E17" s="1" t="s">
        <v>472</v>
      </c>
      <c r="N17" s="1" t="s">
        <v>593</v>
      </c>
      <c r="O17" s="1">
        <v>949</v>
      </c>
      <c r="P17" s="1">
        <v>950</v>
      </c>
      <c r="Q17" s="1">
        <v>959</v>
      </c>
      <c r="R17" s="1">
        <v>959</v>
      </c>
      <c r="S17" s="1">
        <v>961</v>
      </c>
      <c r="T17" s="1">
        <v>963</v>
      </c>
      <c r="U17" s="1">
        <v>963</v>
      </c>
      <c r="V17" s="1">
        <v>964</v>
      </c>
      <c r="W17" s="1">
        <v>967</v>
      </c>
      <c r="X17" s="1">
        <v>967</v>
      </c>
      <c r="Y17" s="1">
        <v>967</v>
      </c>
      <c r="Z17" s="1">
        <v>967</v>
      </c>
      <c r="AA17" s="1">
        <v>968</v>
      </c>
      <c r="AB17" s="1">
        <v>969</v>
      </c>
      <c r="AC17" s="1">
        <v>971</v>
      </c>
      <c r="AD17" s="1">
        <v>972</v>
      </c>
      <c r="AE17" s="1">
        <v>973</v>
      </c>
      <c r="AF17" s="1">
        <v>973</v>
      </c>
      <c r="AG17" s="1">
        <v>973</v>
      </c>
      <c r="AH17" s="1">
        <v>974</v>
      </c>
      <c r="AI17" s="1">
        <v>976</v>
      </c>
      <c r="AJ17" s="1">
        <v>977</v>
      </c>
      <c r="AK17" s="1">
        <v>977</v>
      </c>
      <c r="AL17" s="1">
        <v>977</v>
      </c>
      <c r="AM17" s="1">
        <v>977</v>
      </c>
      <c r="AN17" s="1">
        <v>977</v>
      </c>
      <c r="AO17" s="1">
        <v>978</v>
      </c>
      <c r="AP17" s="1">
        <v>979</v>
      </c>
      <c r="AQ17" s="1">
        <v>979</v>
      </c>
      <c r="AR17" s="1">
        <v>982</v>
      </c>
      <c r="AS17" s="1">
        <v>982</v>
      </c>
      <c r="AT17" s="1">
        <v>983</v>
      </c>
      <c r="AU17" s="1">
        <v>983</v>
      </c>
      <c r="AV17" s="1">
        <v>985</v>
      </c>
      <c r="AW17" s="1">
        <v>985</v>
      </c>
      <c r="AX17" s="1">
        <v>986</v>
      </c>
      <c r="AY17" s="1">
        <v>988</v>
      </c>
      <c r="AZ17" s="1">
        <v>988</v>
      </c>
      <c r="BA17" s="1">
        <v>991</v>
      </c>
      <c r="BB17" s="1">
        <v>993</v>
      </c>
      <c r="BC17" s="1">
        <v>996</v>
      </c>
      <c r="BD17" s="1">
        <v>997</v>
      </c>
      <c r="BE17" s="1">
        <v>998</v>
      </c>
      <c r="BF17" s="1">
        <v>998</v>
      </c>
      <c r="BG17" s="1">
        <v>999</v>
      </c>
      <c r="BH17" s="1">
        <v>1002</v>
      </c>
      <c r="BI17" s="1">
        <v>1010</v>
      </c>
    </row>
    <row r="18" spans="2:61" x14ac:dyDescent="0.35">
      <c r="B18" s="38" t="s">
        <v>596</v>
      </c>
      <c r="C18" s="38">
        <v>3</v>
      </c>
      <c r="D18" s="39">
        <v>1E-4</v>
      </c>
      <c r="E18" s="1" t="s">
        <v>472</v>
      </c>
      <c r="N18" s="1" t="s">
        <v>595</v>
      </c>
      <c r="O18" s="1">
        <v>1136</v>
      </c>
      <c r="P18" s="1">
        <v>1136</v>
      </c>
      <c r="Q18" s="1">
        <v>1136</v>
      </c>
      <c r="R18" s="1">
        <v>1136</v>
      </c>
      <c r="S18" s="1">
        <v>1136</v>
      </c>
      <c r="T18" s="1">
        <v>1136</v>
      </c>
      <c r="U18" s="1">
        <v>1136</v>
      </c>
      <c r="V18" s="1">
        <v>1136</v>
      </c>
      <c r="W18" s="1">
        <v>1136</v>
      </c>
      <c r="X18" s="1">
        <v>1136</v>
      </c>
      <c r="Y18" s="1">
        <v>1136</v>
      </c>
      <c r="Z18" s="1">
        <v>1136</v>
      </c>
      <c r="AA18" s="1">
        <v>1136</v>
      </c>
      <c r="AB18" s="1">
        <v>1136</v>
      </c>
      <c r="AC18" s="1">
        <v>1136</v>
      </c>
      <c r="AD18" s="1">
        <v>1136</v>
      </c>
      <c r="AE18" s="1">
        <v>1136</v>
      </c>
      <c r="AF18" s="1">
        <v>1136</v>
      </c>
      <c r="AG18" s="1">
        <v>1136</v>
      </c>
      <c r="AH18" s="1">
        <v>1136</v>
      </c>
      <c r="AI18" s="1">
        <v>1136</v>
      </c>
      <c r="AJ18" s="1">
        <v>1136</v>
      </c>
      <c r="AK18" s="1">
        <v>1136</v>
      </c>
      <c r="AL18" s="1">
        <v>1136</v>
      </c>
      <c r="AM18" s="1">
        <v>1136</v>
      </c>
      <c r="AN18" s="1">
        <v>1136</v>
      </c>
      <c r="AO18" s="1">
        <v>1136</v>
      </c>
      <c r="AP18" s="1">
        <v>1136</v>
      </c>
      <c r="AQ18" s="1">
        <v>1136</v>
      </c>
      <c r="AR18" s="1">
        <v>1136</v>
      </c>
      <c r="AS18" s="1">
        <v>1136</v>
      </c>
      <c r="AT18" s="1">
        <v>1136</v>
      </c>
      <c r="AU18" s="1">
        <v>1136</v>
      </c>
      <c r="AV18" s="1">
        <v>1136</v>
      </c>
      <c r="AW18" s="1">
        <v>1136</v>
      </c>
      <c r="AX18" s="1">
        <v>1136</v>
      </c>
      <c r="AY18" s="1">
        <v>1136</v>
      </c>
      <c r="AZ18" s="1">
        <v>1136</v>
      </c>
      <c r="BA18" s="1">
        <v>1136</v>
      </c>
      <c r="BB18" s="1">
        <v>1136</v>
      </c>
      <c r="BC18" s="1">
        <v>1136</v>
      </c>
      <c r="BD18" s="1">
        <v>1136</v>
      </c>
      <c r="BE18" s="1">
        <v>1136</v>
      </c>
      <c r="BF18" s="1">
        <v>1136</v>
      </c>
      <c r="BG18" s="1">
        <v>1136</v>
      </c>
      <c r="BH18" s="1">
        <v>1136</v>
      </c>
      <c r="BI18" s="1">
        <v>1136</v>
      </c>
    </row>
    <row r="19" spans="2:61" x14ac:dyDescent="0.35">
      <c r="B19" s="38" t="s">
        <v>598</v>
      </c>
      <c r="C19" s="38">
        <v>2</v>
      </c>
      <c r="D19" s="39">
        <v>0</v>
      </c>
      <c r="E19" s="1" t="s">
        <v>472</v>
      </c>
      <c r="I19" s="28" t="s">
        <v>412</v>
      </c>
      <c r="J19" s="28"/>
      <c r="K19" s="28"/>
      <c r="L19" s="28"/>
      <c r="M19" s="29">
        <v>0.85350733000000001</v>
      </c>
      <c r="N19" s="29">
        <v>1.70701466</v>
      </c>
      <c r="O19" s="7">
        <v>0.83538732000000004</v>
      </c>
      <c r="P19" s="7">
        <v>0.83626761000000005</v>
      </c>
      <c r="Q19" s="7">
        <v>0.84419014000000003</v>
      </c>
      <c r="R19" s="7">
        <v>0.84419014000000003</v>
      </c>
      <c r="S19" s="7">
        <v>0.84595070000000006</v>
      </c>
      <c r="T19" s="7">
        <v>0.84771127000000002</v>
      </c>
      <c r="U19" s="7">
        <v>0.84771127000000002</v>
      </c>
      <c r="V19" s="7">
        <v>0.84859154999999997</v>
      </c>
      <c r="W19" s="7">
        <v>0.85123238999999995</v>
      </c>
      <c r="X19" s="7">
        <v>0.85123238999999995</v>
      </c>
      <c r="Y19" s="7">
        <v>0.85123238999999995</v>
      </c>
      <c r="Z19" s="7">
        <v>0.85123238999999995</v>
      </c>
      <c r="AA19" s="7">
        <v>0.85211267999999996</v>
      </c>
      <c r="AB19" s="7">
        <v>0.85299296000000002</v>
      </c>
      <c r="AC19" s="7">
        <v>0.85475352000000004</v>
      </c>
      <c r="AD19" s="7">
        <v>0.8556338</v>
      </c>
      <c r="AE19" s="7">
        <v>0.85651407999999996</v>
      </c>
      <c r="AF19" s="7">
        <v>0.85651407999999996</v>
      </c>
      <c r="AG19" s="7">
        <v>0.85651407999999996</v>
      </c>
      <c r="AH19" s="7">
        <v>0.85739436999999996</v>
      </c>
      <c r="AI19" s="7">
        <v>0.85915492999999998</v>
      </c>
      <c r="AJ19" s="7">
        <v>0.86003521000000005</v>
      </c>
      <c r="AK19" s="7">
        <v>0.86003521000000005</v>
      </c>
      <c r="AL19" s="7">
        <v>0.86003521000000005</v>
      </c>
      <c r="AM19" s="7">
        <v>0.86003521000000005</v>
      </c>
      <c r="AN19" s="7">
        <v>0.86003521000000005</v>
      </c>
      <c r="AO19" s="7">
        <v>0.86091549000000001</v>
      </c>
      <c r="AP19" s="7">
        <v>0.86179576999999996</v>
      </c>
      <c r="AQ19" s="7">
        <v>0.86179576999999996</v>
      </c>
      <c r="AR19" s="7">
        <v>0.86443661999999999</v>
      </c>
      <c r="AS19" s="7">
        <v>0.86443661999999999</v>
      </c>
      <c r="AT19" s="7">
        <v>0.86531690000000006</v>
      </c>
      <c r="AU19" s="7">
        <v>0.86531690000000006</v>
      </c>
      <c r="AV19" s="7">
        <v>0.86707745999999997</v>
      </c>
      <c r="AW19" s="7">
        <v>0.86707745999999997</v>
      </c>
      <c r="AX19" s="7">
        <v>0.86795774999999997</v>
      </c>
      <c r="AY19" s="7">
        <v>0.86971830999999999</v>
      </c>
      <c r="AZ19" s="7">
        <v>0.86971830999999999</v>
      </c>
      <c r="BA19" s="7">
        <v>0.87235914999999997</v>
      </c>
      <c r="BB19" s="7">
        <v>0.87411972000000004</v>
      </c>
      <c r="BC19" s="7">
        <v>0.87676056000000002</v>
      </c>
      <c r="BD19" s="7">
        <v>0.87764085000000003</v>
      </c>
      <c r="BE19" s="7">
        <v>0.87852112999999998</v>
      </c>
      <c r="BF19" s="7">
        <v>0.87852112999999998</v>
      </c>
      <c r="BG19" s="7">
        <v>0.87940141000000005</v>
      </c>
      <c r="BH19" s="7">
        <v>0.88204225000000003</v>
      </c>
      <c r="BI19" s="7">
        <v>0.88908450999999999</v>
      </c>
    </row>
    <row r="20" spans="2:61" x14ac:dyDescent="0.35">
      <c r="B20" s="38" t="s">
        <v>602</v>
      </c>
      <c r="C20" s="38">
        <v>6</v>
      </c>
      <c r="D20" s="39">
        <v>1E-4</v>
      </c>
      <c r="E20" s="1" t="s">
        <v>472</v>
      </c>
      <c r="I20" s="38" t="s">
        <v>604</v>
      </c>
      <c r="J20" s="38"/>
      <c r="K20" s="38"/>
      <c r="L20" s="38"/>
      <c r="M20" s="39">
        <v>2.7117999999999999E-4</v>
      </c>
      <c r="N20" s="39">
        <v>5.4235999999999998E-4</v>
      </c>
      <c r="O20" s="15">
        <v>8.8027999999999999E-4</v>
      </c>
      <c r="P20" s="15">
        <v>8.8027999999999999E-4</v>
      </c>
      <c r="Q20" s="7">
        <v>0</v>
      </c>
      <c r="R20" s="7">
        <v>0</v>
      </c>
      <c r="S20" s="7">
        <v>0</v>
      </c>
      <c r="T20" s="15">
        <v>8.8027999999999999E-4</v>
      </c>
      <c r="U20" s="7">
        <v>0</v>
      </c>
      <c r="V20" s="15">
        <v>8.8027999999999999E-4</v>
      </c>
      <c r="W20" s="7">
        <v>0</v>
      </c>
      <c r="X20" s="15">
        <v>8.8027999999999999E-4</v>
      </c>
      <c r="Y20" s="15">
        <v>8.8027999999999999E-4</v>
      </c>
      <c r="Z20" s="15">
        <v>8.8027999999999999E-4</v>
      </c>
      <c r="AA20" s="7">
        <v>0</v>
      </c>
      <c r="AB20" s="15">
        <v>8.8027999999999999E-4</v>
      </c>
      <c r="AC20" s="7">
        <v>0</v>
      </c>
      <c r="AD20" s="7">
        <v>0</v>
      </c>
      <c r="AE20" s="7">
        <v>0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15">
        <v>1.76056E-3</v>
      </c>
      <c r="AP20" s="7">
        <v>0</v>
      </c>
      <c r="AQ20" s="7">
        <v>0</v>
      </c>
      <c r="AR20" s="7">
        <v>0</v>
      </c>
      <c r="AS20" s="7">
        <v>0</v>
      </c>
      <c r="AT20" s="7">
        <v>0</v>
      </c>
      <c r="AU20" s="7">
        <v>0</v>
      </c>
      <c r="AV20" s="7">
        <v>0</v>
      </c>
      <c r="AW20" s="7">
        <v>0</v>
      </c>
      <c r="AX20" s="7">
        <v>0</v>
      </c>
      <c r="AY20" s="7">
        <v>0</v>
      </c>
      <c r="AZ20" s="15">
        <v>8.8027999999999999E-4</v>
      </c>
      <c r="BA20" s="7">
        <v>0</v>
      </c>
      <c r="BB20" s="7">
        <v>0</v>
      </c>
      <c r="BC20" s="15">
        <v>8.8027999999999999E-4</v>
      </c>
      <c r="BD20" s="7">
        <v>0</v>
      </c>
      <c r="BE20" s="15">
        <v>8.8027999999999999E-4</v>
      </c>
      <c r="BF20" s="7">
        <v>0</v>
      </c>
      <c r="BG20" s="7">
        <v>0</v>
      </c>
      <c r="BH20" s="7">
        <v>0</v>
      </c>
      <c r="BI20" s="7">
        <v>0</v>
      </c>
    </row>
    <row r="21" spans="2:61" x14ac:dyDescent="0.35">
      <c r="B21" s="38" t="s">
        <v>594</v>
      </c>
      <c r="C21" s="38">
        <v>2</v>
      </c>
      <c r="D21" s="39">
        <v>0</v>
      </c>
      <c r="E21" s="1" t="s">
        <v>472</v>
      </c>
      <c r="I21" s="38" t="s">
        <v>596</v>
      </c>
      <c r="J21" s="38"/>
      <c r="K21" s="38"/>
      <c r="L21" s="38"/>
      <c r="M21" s="39">
        <v>1.6024999999999999E-4</v>
      </c>
      <c r="N21" s="39">
        <v>3.2049999999999998E-4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15">
        <v>8.8027999999999999E-4</v>
      </c>
      <c r="AQ21" s="7">
        <v>0</v>
      </c>
      <c r="AR21" s="15">
        <v>8.8027999999999999E-4</v>
      </c>
      <c r="AS21" s="7">
        <v>0</v>
      </c>
      <c r="AT21" s="7">
        <v>0</v>
      </c>
      <c r="AU21" s="7">
        <v>0</v>
      </c>
      <c r="AV21" s="7">
        <v>0</v>
      </c>
      <c r="AW21" s="7">
        <v>0</v>
      </c>
      <c r="AX21" s="15">
        <v>8.8027999999999999E-4</v>
      </c>
      <c r="AY21" s="7">
        <v>0</v>
      </c>
      <c r="AZ21" s="7">
        <v>0</v>
      </c>
      <c r="BA21" s="7">
        <v>0</v>
      </c>
      <c r="BB21" s="7">
        <v>0</v>
      </c>
      <c r="BC21" s="7">
        <v>0</v>
      </c>
      <c r="BD21" s="7">
        <v>0</v>
      </c>
      <c r="BE21" s="7">
        <v>0</v>
      </c>
      <c r="BF21" s="7">
        <v>0</v>
      </c>
      <c r="BG21" s="7">
        <v>0</v>
      </c>
      <c r="BH21" s="7">
        <v>0</v>
      </c>
      <c r="BI21" s="7">
        <v>0</v>
      </c>
    </row>
    <row r="22" spans="2:61" x14ac:dyDescent="0.35">
      <c r="B22" s="38" t="s">
        <v>607</v>
      </c>
      <c r="C22" s="38">
        <v>0</v>
      </c>
      <c r="D22" s="39">
        <v>0</v>
      </c>
      <c r="E22" s="1" t="s">
        <v>472</v>
      </c>
      <c r="I22" s="38" t="s">
        <v>598</v>
      </c>
      <c r="J22" s="38"/>
      <c r="K22" s="38"/>
      <c r="L22" s="38"/>
      <c r="M22" s="39">
        <v>1.7070000000000001E-5</v>
      </c>
      <c r="N22" s="39">
        <v>3.4140000000000002E-5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15">
        <v>8.8027999999999999E-4</v>
      </c>
      <c r="AF22" s="7">
        <v>0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 s="7">
        <v>0</v>
      </c>
      <c r="AW22" s="7">
        <v>0</v>
      </c>
      <c r="AX22" s="7">
        <v>0</v>
      </c>
      <c r="AY22" s="7">
        <v>0</v>
      </c>
      <c r="AZ22" s="7">
        <v>0</v>
      </c>
      <c r="BA22" s="15">
        <v>8.8027999999999999E-4</v>
      </c>
      <c r="BB22" s="7">
        <v>0</v>
      </c>
      <c r="BC22" s="7">
        <v>0</v>
      </c>
      <c r="BD22" s="7">
        <v>0</v>
      </c>
      <c r="BE22" s="7">
        <v>0</v>
      </c>
      <c r="BF22" s="7">
        <v>0</v>
      </c>
      <c r="BG22" s="7">
        <v>0</v>
      </c>
      <c r="BH22" s="7">
        <v>0</v>
      </c>
      <c r="BI22" s="7">
        <v>0</v>
      </c>
    </row>
    <row r="23" spans="2:61" x14ac:dyDescent="0.35">
      <c r="B23" s="38" t="s">
        <v>600</v>
      </c>
      <c r="C23" s="38">
        <v>1</v>
      </c>
      <c r="D23" s="39">
        <v>0</v>
      </c>
      <c r="E23" s="1" t="s">
        <v>472</v>
      </c>
      <c r="I23" s="38" t="s">
        <v>602</v>
      </c>
      <c r="J23" s="38"/>
      <c r="K23" s="38"/>
      <c r="L23" s="38"/>
      <c r="M23" s="39">
        <v>7.7750000000000006E-5</v>
      </c>
      <c r="N23" s="39">
        <v>1.5550000000000001E-4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15">
        <v>8.8027999999999999E-4</v>
      </c>
      <c r="U23" s="7">
        <v>0</v>
      </c>
      <c r="V23" s="7">
        <v>0</v>
      </c>
      <c r="W23" s="15">
        <v>8.8027999999999999E-4</v>
      </c>
      <c r="X23" s="7">
        <v>0</v>
      </c>
      <c r="Y23" s="7">
        <v>0</v>
      </c>
      <c r="Z23" s="7">
        <v>0</v>
      </c>
      <c r="AA23" s="15">
        <v>8.8027999999999999E-4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15">
        <v>8.8027999999999999E-4</v>
      </c>
      <c r="AL23" s="7">
        <v>0</v>
      </c>
      <c r="AM23" s="7">
        <v>0</v>
      </c>
      <c r="AN23" s="15">
        <v>8.8027999999999999E-4</v>
      </c>
      <c r="AO23" s="7">
        <v>0</v>
      </c>
      <c r="AP23" s="7">
        <v>0</v>
      </c>
      <c r="AQ23" s="7">
        <v>0</v>
      </c>
      <c r="AR23" s="7">
        <v>0</v>
      </c>
      <c r="AS23" s="7">
        <v>0</v>
      </c>
      <c r="AT23" s="7">
        <v>0</v>
      </c>
      <c r="AU23" s="15">
        <v>8.8027999999999999E-4</v>
      </c>
      <c r="AV23" s="7">
        <v>0</v>
      </c>
      <c r="AW23" s="7">
        <v>0</v>
      </c>
      <c r="AX23" s="7">
        <v>0</v>
      </c>
      <c r="AY23" s="7">
        <v>0</v>
      </c>
      <c r="AZ23" s="7">
        <v>0</v>
      </c>
      <c r="BA23" s="7">
        <v>0</v>
      </c>
      <c r="BB23" s="7">
        <v>0</v>
      </c>
      <c r="BC23" s="7">
        <v>0</v>
      </c>
      <c r="BD23" s="7">
        <v>0</v>
      </c>
      <c r="BE23" s="7">
        <v>0</v>
      </c>
      <c r="BF23" s="7">
        <v>0</v>
      </c>
      <c r="BG23" s="7">
        <v>0</v>
      </c>
      <c r="BH23" s="7">
        <v>0</v>
      </c>
      <c r="BI23" s="7">
        <v>0</v>
      </c>
    </row>
    <row r="24" spans="2:61" x14ac:dyDescent="0.35">
      <c r="B24" s="38" t="s">
        <v>605</v>
      </c>
      <c r="C24" s="38">
        <v>7</v>
      </c>
      <c r="D24" s="39">
        <v>1E-4</v>
      </c>
      <c r="E24" s="1" t="s">
        <v>472</v>
      </c>
      <c r="I24" s="38" t="s">
        <v>594</v>
      </c>
      <c r="J24" s="38"/>
      <c r="K24" s="38"/>
      <c r="L24" s="38"/>
      <c r="M24" s="39">
        <v>5.5940000000000003E-5</v>
      </c>
      <c r="N24" s="39">
        <v>1.1188000000000001E-4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15">
        <v>8.8027999999999999E-4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>
        <v>0</v>
      </c>
      <c r="AR24" s="7">
        <v>0</v>
      </c>
      <c r="AS24" s="7">
        <v>0</v>
      </c>
      <c r="AT24" s="7">
        <v>0</v>
      </c>
      <c r="AU24" s="7">
        <v>0</v>
      </c>
      <c r="AV24" s="7">
        <v>0</v>
      </c>
      <c r="AW24" s="7">
        <v>0</v>
      </c>
      <c r="AX24" s="7">
        <v>0</v>
      </c>
      <c r="AY24" s="15">
        <v>8.8027999999999999E-4</v>
      </c>
      <c r="AZ24" s="7">
        <v>0</v>
      </c>
      <c r="BA24" s="7">
        <v>0</v>
      </c>
      <c r="BB24" s="7">
        <v>0</v>
      </c>
      <c r="BC24" s="7">
        <v>0</v>
      </c>
      <c r="BD24" s="7">
        <v>0</v>
      </c>
      <c r="BE24" s="7">
        <v>0</v>
      </c>
      <c r="BF24" s="7">
        <v>0</v>
      </c>
      <c r="BG24" s="7">
        <v>0</v>
      </c>
      <c r="BH24" s="7">
        <v>0</v>
      </c>
      <c r="BI24" s="7">
        <v>0</v>
      </c>
    </row>
    <row r="25" spans="2:61" x14ac:dyDescent="0.35">
      <c r="B25" s="38" t="s">
        <v>608</v>
      </c>
      <c r="C25" s="38">
        <v>5</v>
      </c>
      <c r="D25" s="39">
        <v>1E-4</v>
      </c>
      <c r="E25" s="1" t="s">
        <v>472</v>
      </c>
      <c r="I25" s="38" t="s">
        <v>607</v>
      </c>
      <c r="J25" s="38"/>
      <c r="K25" s="38"/>
      <c r="L25" s="38"/>
      <c r="M25" s="39">
        <v>9.5000000000000001E-7</v>
      </c>
      <c r="N25" s="39">
        <v>1.9E-6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0</v>
      </c>
      <c r="AS25" s="7">
        <v>0</v>
      </c>
      <c r="AT25" s="7">
        <v>0</v>
      </c>
      <c r="AU25" s="7">
        <v>0</v>
      </c>
      <c r="AV25" s="7">
        <v>0</v>
      </c>
      <c r="AW25" s="7">
        <v>0</v>
      </c>
      <c r="AX25" s="7">
        <v>0</v>
      </c>
      <c r="AY25" s="7">
        <v>0</v>
      </c>
      <c r="AZ25" s="7">
        <v>0</v>
      </c>
      <c r="BA25" s="7">
        <v>0</v>
      </c>
      <c r="BB25" s="7">
        <v>0</v>
      </c>
      <c r="BC25" s="7">
        <v>0</v>
      </c>
      <c r="BD25" s="7">
        <v>0</v>
      </c>
      <c r="BE25" s="7">
        <v>0</v>
      </c>
      <c r="BF25" s="7">
        <v>0</v>
      </c>
      <c r="BG25" s="7">
        <v>0</v>
      </c>
      <c r="BH25" s="7">
        <v>0</v>
      </c>
      <c r="BI25" s="7">
        <v>0</v>
      </c>
    </row>
    <row r="26" spans="2:61" x14ac:dyDescent="0.35">
      <c r="B26" s="38" t="s">
        <v>606</v>
      </c>
      <c r="C26" s="38">
        <v>0</v>
      </c>
      <c r="D26" s="39">
        <v>0</v>
      </c>
      <c r="E26" s="1" t="s">
        <v>472</v>
      </c>
      <c r="I26" s="38" t="s">
        <v>600</v>
      </c>
      <c r="J26" s="38"/>
      <c r="K26" s="38"/>
      <c r="L26" s="38"/>
      <c r="M26" s="39">
        <v>3.7929999999999998E-5</v>
      </c>
      <c r="N26" s="39">
        <v>7.5859999999999995E-5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0</v>
      </c>
      <c r="AR26" s="7">
        <v>0</v>
      </c>
      <c r="AS26" s="7">
        <v>0</v>
      </c>
      <c r="AT26" s="7">
        <v>0</v>
      </c>
      <c r="AU26" s="7">
        <v>0</v>
      </c>
      <c r="AV26" s="7">
        <v>0</v>
      </c>
      <c r="AW26" s="7">
        <v>0</v>
      </c>
      <c r="AX26" s="15">
        <v>8.8027999999999999E-4</v>
      </c>
      <c r="AY26" s="7">
        <v>0</v>
      </c>
      <c r="AZ26" s="7">
        <v>0</v>
      </c>
      <c r="BA26" s="7">
        <v>0</v>
      </c>
      <c r="BB26" s="7">
        <v>0</v>
      </c>
      <c r="BC26" s="7">
        <v>0</v>
      </c>
      <c r="BD26" s="7">
        <v>0</v>
      </c>
      <c r="BE26" s="7">
        <v>0</v>
      </c>
      <c r="BF26" s="7">
        <v>0</v>
      </c>
      <c r="BG26" s="7">
        <v>0</v>
      </c>
      <c r="BH26" s="7">
        <v>0</v>
      </c>
      <c r="BI26" s="7">
        <v>0</v>
      </c>
    </row>
    <row r="27" spans="2:61" x14ac:dyDescent="0.35">
      <c r="B27" s="36" t="s">
        <v>421</v>
      </c>
      <c r="C27" s="36">
        <v>1</v>
      </c>
      <c r="D27" s="37">
        <v>0</v>
      </c>
      <c r="E27" s="1" t="s">
        <v>421</v>
      </c>
      <c r="I27" s="38" t="s">
        <v>605</v>
      </c>
      <c r="J27" s="38"/>
      <c r="K27" s="38"/>
      <c r="L27" s="38"/>
      <c r="M27" s="39">
        <v>1.7636E-4</v>
      </c>
      <c r="N27" s="39">
        <v>3.5272E-4</v>
      </c>
      <c r="O27" s="7">
        <v>0</v>
      </c>
      <c r="P27" s="7">
        <v>0</v>
      </c>
      <c r="Q27" s="15">
        <v>8.8027999999999999E-4</v>
      </c>
      <c r="R27" s="7">
        <v>0</v>
      </c>
      <c r="S27" s="7">
        <v>0</v>
      </c>
      <c r="T27" s="7">
        <v>0</v>
      </c>
      <c r="U27" s="7">
        <v>0</v>
      </c>
      <c r="V27" s="15">
        <v>8.8027999999999999E-4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0</v>
      </c>
      <c r="AR27" s="7">
        <v>0</v>
      </c>
      <c r="AS27" s="7">
        <v>0</v>
      </c>
      <c r="AT27" s="7">
        <v>0</v>
      </c>
      <c r="AU27" s="15">
        <v>1.76056E-3</v>
      </c>
      <c r="AV27" s="7">
        <v>0</v>
      </c>
      <c r="AW27" s="15">
        <v>8.8027999999999999E-4</v>
      </c>
      <c r="AX27" s="7">
        <v>0</v>
      </c>
      <c r="AY27" s="7">
        <v>0</v>
      </c>
      <c r="AZ27" s="7">
        <v>0</v>
      </c>
      <c r="BA27" s="7">
        <v>0</v>
      </c>
      <c r="BB27" s="7">
        <v>0</v>
      </c>
      <c r="BC27" s="7">
        <v>0</v>
      </c>
      <c r="BD27" s="7">
        <v>0</v>
      </c>
      <c r="BE27" s="7">
        <v>0</v>
      </c>
      <c r="BF27" s="7">
        <v>0</v>
      </c>
      <c r="BG27" s="15">
        <v>8.8027999999999999E-4</v>
      </c>
      <c r="BH27" s="15">
        <v>8.8027999999999999E-4</v>
      </c>
      <c r="BI27" s="7">
        <v>0</v>
      </c>
    </row>
    <row r="28" spans="2:61" x14ac:dyDescent="0.35">
      <c r="B28" s="53" t="s">
        <v>2226</v>
      </c>
      <c r="C28" s="53">
        <v>0</v>
      </c>
      <c r="D28" s="54">
        <v>0</v>
      </c>
      <c r="E28" s="1" t="s">
        <v>2226</v>
      </c>
      <c r="I28" s="38" t="s">
        <v>608</v>
      </c>
      <c r="J28" s="38"/>
      <c r="K28" s="38"/>
      <c r="L28" s="38"/>
      <c r="M28" s="39">
        <v>5.215E-5</v>
      </c>
      <c r="N28" s="39">
        <v>1.043E-4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15">
        <v>8.8027999999999999E-4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15">
        <v>8.8027999999999999E-4</v>
      </c>
      <c r="AP28" s="15">
        <v>8.8027999999999999E-4</v>
      </c>
      <c r="AQ28" s="7">
        <v>0</v>
      </c>
      <c r="AR28" s="7">
        <v>0</v>
      </c>
      <c r="AS28" s="7">
        <v>0</v>
      </c>
      <c r="AT28" s="7">
        <v>0</v>
      </c>
      <c r="AU28" s="7">
        <v>0</v>
      </c>
      <c r="AV28" s="7">
        <v>0</v>
      </c>
      <c r="AW28" s="7">
        <v>0</v>
      </c>
      <c r="AX28" s="7">
        <v>0</v>
      </c>
      <c r="AY28" s="15">
        <v>8.8027999999999999E-4</v>
      </c>
      <c r="AZ28" s="7">
        <v>0</v>
      </c>
      <c r="BA28" s="7">
        <v>0</v>
      </c>
      <c r="BB28" s="7">
        <v>0</v>
      </c>
      <c r="BC28" s="7">
        <v>0</v>
      </c>
      <c r="BD28" s="7">
        <v>0</v>
      </c>
      <c r="BE28" s="15">
        <v>8.8027999999999999E-4</v>
      </c>
      <c r="BF28" s="7">
        <v>0</v>
      </c>
      <c r="BG28" s="7">
        <v>0</v>
      </c>
      <c r="BH28" s="7">
        <v>0</v>
      </c>
      <c r="BI28" s="7">
        <v>0</v>
      </c>
    </row>
    <row r="29" spans="2:61" x14ac:dyDescent="0.35">
      <c r="B29" s="40" t="s">
        <v>2274</v>
      </c>
      <c r="C29" s="40">
        <v>0</v>
      </c>
      <c r="D29" s="41">
        <v>0</v>
      </c>
      <c r="E29" s="1" t="s">
        <v>2274</v>
      </c>
      <c r="I29" s="38" t="s">
        <v>606</v>
      </c>
      <c r="J29" s="38"/>
      <c r="K29" s="38"/>
      <c r="L29" s="38"/>
      <c r="M29" s="39">
        <v>6.64E-6</v>
      </c>
      <c r="N29" s="39">
        <v>1.328E-5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0</v>
      </c>
      <c r="AR29" s="7">
        <v>0</v>
      </c>
      <c r="AS29" s="7">
        <v>0</v>
      </c>
      <c r="AT29" s="7">
        <v>0</v>
      </c>
      <c r="AU29" s="7">
        <v>0</v>
      </c>
      <c r="AV29" s="7">
        <v>0</v>
      </c>
      <c r="AW29" s="7">
        <v>0</v>
      </c>
      <c r="AX29" s="7">
        <v>0</v>
      </c>
      <c r="AY29" s="7">
        <v>0</v>
      </c>
      <c r="AZ29" s="7">
        <v>0</v>
      </c>
      <c r="BA29" s="7">
        <v>0</v>
      </c>
      <c r="BB29" s="7">
        <v>0</v>
      </c>
      <c r="BC29" s="7">
        <v>0</v>
      </c>
      <c r="BD29" s="7">
        <v>0</v>
      </c>
      <c r="BE29" s="7">
        <v>0</v>
      </c>
      <c r="BF29" s="7">
        <v>0</v>
      </c>
      <c r="BG29" s="7">
        <v>0</v>
      </c>
      <c r="BH29" s="7">
        <v>0</v>
      </c>
      <c r="BI29" s="7">
        <v>0</v>
      </c>
    </row>
    <row r="30" spans="2:61" x14ac:dyDescent="0.35">
      <c r="B30" s="38" t="s">
        <v>476</v>
      </c>
      <c r="C30" s="38">
        <v>7</v>
      </c>
      <c r="D30" s="39">
        <v>1E-4</v>
      </c>
      <c r="E30" s="1" t="s">
        <v>476</v>
      </c>
      <c r="I30" s="36" t="s">
        <v>421</v>
      </c>
      <c r="J30" s="36"/>
      <c r="K30" s="36"/>
      <c r="L30" s="36"/>
      <c r="M30" s="37">
        <v>1.4219999999999999E-5</v>
      </c>
      <c r="N30" s="37">
        <v>2.8439999999999999E-5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15">
        <v>8.8027999999999999E-4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7">
        <v>0</v>
      </c>
      <c r="AR30" s="7">
        <v>0</v>
      </c>
      <c r="AS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AZ30" s="7">
        <v>0</v>
      </c>
      <c r="BA30" s="7">
        <v>0</v>
      </c>
      <c r="BB30" s="7">
        <v>0</v>
      </c>
      <c r="BC30" s="7">
        <v>0</v>
      </c>
      <c r="BD30" s="7">
        <v>0</v>
      </c>
      <c r="BE30" s="7">
        <v>0</v>
      </c>
      <c r="BF30" s="7">
        <v>0</v>
      </c>
      <c r="BG30" s="7">
        <v>0</v>
      </c>
      <c r="BH30" s="7">
        <v>0</v>
      </c>
      <c r="BI30" s="7">
        <v>0</v>
      </c>
    </row>
    <row r="31" spans="2:61" x14ac:dyDescent="0.35">
      <c r="B31" s="44" t="s">
        <v>613</v>
      </c>
      <c r="C31" s="44">
        <v>131</v>
      </c>
      <c r="D31" s="45">
        <v>2.5000000000000001E-3</v>
      </c>
      <c r="E31" s="1" t="s">
        <v>481</v>
      </c>
      <c r="I31" s="53" t="s">
        <v>2226</v>
      </c>
      <c r="J31" s="53"/>
      <c r="K31" s="53"/>
      <c r="L31" s="53"/>
      <c r="M31" s="54">
        <v>3.7900000000000001E-6</v>
      </c>
      <c r="N31" s="54">
        <v>7.5800000000000003E-6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S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AZ31" s="7">
        <v>0</v>
      </c>
      <c r="BA31" s="7">
        <v>0</v>
      </c>
      <c r="BB31" s="7">
        <v>0</v>
      </c>
      <c r="BC31" s="7">
        <v>0</v>
      </c>
      <c r="BD31" s="7">
        <v>0</v>
      </c>
      <c r="BE31" s="7">
        <v>0</v>
      </c>
      <c r="BF31" s="7">
        <v>0</v>
      </c>
      <c r="BG31" s="7">
        <v>0</v>
      </c>
      <c r="BH31" s="7">
        <v>0</v>
      </c>
      <c r="BI31" s="7">
        <v>0</v>
      </c>
    </row>
    <row r="32" spans="2:61" x14ac:dyDescent="0.35">
      <c r="B32" s="44" t="s">
        <v>616</v>
      </c>
      <c r="C32" s="44">
        <v>737</v>
      </c>
      <c r="D32" s="45">
        <v>1.38E-2</v>
      </c>
      <c r="E32" s="1" t="s">
        <v>481</v>
      </c>
      <c r="I32" s="40" t="s">
        <v>2274</v>
      </c>
      <c r="J32" s="40"/>
      <c r="K32" s="40"/>
      <c r="L32" s="40"/>
      <c r="M32" s="41">
        <v>0</v>
      </c>
      <c r="N32" s="41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AZ32" s="7">
        <v>0</v>
      </c>
      <c r="BA32" s="7">
        <v>0</v>
      </c>
      <c r="BB32" s="7">
        <v>0</v>
      </c>
      <c r="BC32" s="7">
        <v>0</v>
      </c>
      <c r="BD32" s="7">
        <v>0</v>
      </c>
      <c r="BE32" s="7">
        <v>0</v>
      </c>
      <c r="BF32" s="7">
        <v>0</v>
      </c>
      <c r="BG32" s="7">
        <v>0</v>
      </c>
      <c r="BH32" s="7">
        <v>0</v>
      </c>
      <c r="BI32" s="7">
        <v>0</v>
      </c>
    </row>
    <row r="33" spans="1:61" x14ac:dyDescent="0.35">
      <c r="B33" s="44" t="s">
        <v>614</v>
      </c>
      <c r="C33" s="44">
        <v>3793</v>
      </c>
      <c r="D33" s="45">
        <v>7.0999999999999994E-2</v>
      </c>
      <c r="E33" s="1" t="s">
        <v>481</v>
      </c>
      <c r="I33" s="38" t="s">
        <v>476</v>
      </c>
      <c r="J33" s="38"/>
      <c r="K33" s="38"/>
      <c r="L33" s="38"/>
      <c r="M33" s="39">
        <v>1.8016000000000001E-4</v>
      </c>
      <c r="N33" s="39">
        <v>3.6032000000000002E-4</v>
      </c>
      <c r="O33" s="7">
        <v>0</v>
      </c>
      <c r="P33" s="15">
        <v>8.8027999999999999E-4</v>
      </c>
      <c r="Q33" s="7">
        <v>0</v>
      </c>
      <c r="R33" s="7">
        <v>0</v>
      </c>
      <c r="S33" s="15">
        <v>8.8027999999999999E-4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15">
        <v>1.76056E-3</v>
      </c>
      <c r="AN33" s="15">
        <v>8.8027999999999999E-4</v>
      </c>
      <c r="AO33" s="7">
        <v>0</v>
      </c>
      <c r="AP33" s="7">
        <v>0</v>
      </c>
      <c r="AQ33" s="7">
        <v>0</v>
      </c>
      <c r="AR33" s="7">
        <v>0</v>
      </c>
      <c r="AS33" s="7">
        <v>0</v>
      </c>
      <c r="AT33" s="7">
        <v>0</v>
      </c>
      <c r="AU33" s="15">
        <v>8.8027999999999999E-4</v>
      </c>
      <c r="AV33" s="7">
        <v>0</v>
      </c>
      <c r="AW33" s="7">
        <v>0</v>
      </c>
      <c r="AX33" s="7">
        <v>0</v>
      </c>
      <c r="AY33" s="7">
        <v>0</v>
      </c>
      <c r="AZ33" s="7">
        <v>0</v>
      </c>
      <c r="BA33" s="7">
        <v>0</v>
      </c>
      <c r="BB33" s="15">
        <v>8.8027999999999999E-4</v>
      </c>
      <c r="BC33" s="7">
        <v>0</v>
      </c>
      <c r="BD33" s="7">
        <v>0</v>
      </c>
      <c r="BE33" s="7">
        <v>0</v>
      </c>
      <c r="BF33" s="7">
        <v>0</v>
      </c>
      <c r="BG33" s="7">
        <v>0</v>
      </c>
      <c r="BH33" s="7">
        <v>0</v>
      </c>
      <c r="BI33" s="7">
        <v>0</v>
      </c>
    </row>
    <row r="34" spans="1:61" x14ac:dyDescent="0.35">
      <c r="B34" s="44" t="s">
        <v>617</v>
      </c>
      <c r="C34" s="44">
        <v>68</v>
      </c>
      <c r="D34" s="45">
        <v>1.2999999999999999E-3</v>
      </c>
      <c r="E34" s="1" t="s">
        <v>481</v>
      </c>
      <c r="I34" s="44" t="s">
        <v>613</v>
      </c>
      <c r="J34" s="44"/>
      <c r="K34" s="44"/>
      <c r="L34" s="44"/>
      <c r="M34" s="45">
        <v>3.6467700000000001E-3</v>
      </c>
      <c r="N34" s="45">
        <v>7.2935400000000003E-3</v>
      </c>
      <c r="O34" s="7">
        <v>3.5211299999999999E-3</v>
      </c>
      <c r="P34" s="7">
        <v>1.76056E-3</v>
      </c>
      <c r="Q34" s="7">
        <v>3.5211299999999999E-3</v>
      </c>
      <c r="R34" s="7">
        <v>5.2816900000000003E-3</v>
      </c>
      <c r="S34" s="7">
        <v>1.76056E-3</v>
      </c>
      <c r="T34" s="7">
        <v>1.76056E-3</v>
      </c>
      <c r="U34" s="7">
        <v>0</v>
      </c>
      <c r="V34" s="7">
        <v>3.5211299999999999E-3</v>
      </c>
      <c r="W34" s="7">
        <v>4.4014099999999997E-3</v>
      </c>
      <c r="X34" s="7">
        <v>6.1619700000000001E-3</v>
      </c>
      <c r="Y34" s="7">
        <v>2.6408500000000001E-3</v>
      </c>
      <c r="Z34" s="7">
        <v>1.76056E-3</v>
      </c>
      <c r="AA34" s="7">
        <v>4.4014099999999997E-3</v>
      </c>
      <c r="AB34" s="7">
        <v>3.5211299999999999E-3</v>
      </c>
      <c r="AC34" s="7">
        <v>5.2816900000000003E-3</v>
      </c>
      <c r="AD34" s="7">
        <v>4.4014099999999997E-3</v>
      </c>
      <c r="AE34" s="7">
        <v>1.76056E-3</v>
      </c>
      <c r="AF34" s="7">
        <v>5.2816900000000003E-3</v>
      </c>
      <c r="AG34" s="7">
        <v>8.8027999999999999E-4</v>
      </c>
      <c r="AH34" s="7">
        <v>8.8027999999999999E-4</v>
      </c>
      <c r="AI34" s="7">
        <v>5.2816900000000003E-3</v>
      </c>
      <c r="AJ34" s="7">
        <v>2.6408500000000001E-3</v>
      </c>
      <c r="AK34" s="7">
        <v>4.4014099999999997E-3</v>
      </c>
      <c r="AL34" s="7">
        <v>1.76056E-3</v>
      </c>
      <c r="AM34" s="7">
        <v>8.8027999999999999E-4</v>
      </c>
      <c r="AN34" s="7">
        <v>0</v>
      </c>
      <c r="AO34" s="7">
        <v>2.6408500000000001E-3</v>
      </c>
      <c r="AP34" s="7">
        <v>3.5211299999999999E-3</v>
      </c>
      <c r="AQ34" s="7">
        <v>0</v>
      </c>
      <c r="AR34" s="7">
        <v>0</v>
      </c>
      <c r="AS34" s="7">
        <v>5.2816900000000003E-3</v>
      </c>
      <c r="AT34" s="7">
        <v>8.8027999999999999E-4</v>
      </c>
      <c r="AU34" s="7">
        <v>0</v>
      </c>
      <c r="AV34" s="7">
        <v>8.8027999999999999E-4</v>
      </c>
      <c r="AW34" s="7">
        <v>8.8027999999999999E-4</v>
      </c>
      <c r="AX34" s="7">
        <v>1.76056E-3</v>
      </c>
      <c r="AY34" s="7">
        <v>0</v>
      </c>
      <c r="AZ34" s="7">
        <v>6.1619700000000001E-3</v>
      </c>
      <c r="BA34" s="7">
        <v>8.8027999999999999E-4</v>
      </c>
      <c r="BB34" s="7">
        <v>3.5211299999999999E-3</v>
      </c>
      <c r="BC34" s="7">
        <v>5.2816900000000003E-3</v>
      </c>
      <c r="BD34" s="7">
        <v>1.76056E-3</v>
      </c>
      <c r="BE34" s="7">
        <v>8.8027999999999999E-4</v>
      </c>
      <c r="BF34" s="7">
        <v>8.8027999999999999E-4</v>
      </c>
      <c r="BG34" s="7">
        <v>1.76056E-3</v>
      </c>
      <c r="BH34" s="7">
        <v>0</v>
      </c>
      <c r="BI34" s="7">
        <v>8.8027999999999999E-4</v>
      </c>
    </row>
    <row r="35" spans="1:61" x14ac:dyDescent="0.35">
      <c r="B35" s="44" t="s">
        <v>2376</v>
      </c>
      <c r="C35" s="44">
        <v>0</v>
      </c>
      <c r="D35" s="45">
        <v>0</v>
      </c>
      <c r="E35" s="1" t="s">
        <v>481</v>
      </c>
      <c r="I35" s="44" t="s">
        <v>616</v>
      </c>
      <c r="J35" s="44"/>
      <c r="K35" s="44"/>
      <c r="L35" s="44"/>
      <c r="M35" s="45">
        <v>1.240906E-2</v>
      </c>
      <c r="N35" s="45">
        <v>2.4818119999999999E-2</v>
      </c>
      <c r="O35" s="7">
        <v>2.4647889999999999E-2</v>
      </c>
      <c r="P35" s="7">
        <v>1.3204230000000001E-2</v>
      </c>
      <c r="Q35" s="7">
        <v>1.144366E-2</v>
      </c>
      <c r="R35" s="7">
        <v>1.408451E-2</v>
      </c>
      <c r="S35" s="7">
        <v>1.5845069999999999E-2</v>
      </c>
      <c r="T35" s="7">
        <v>1.7605630000000001E-2</v>
      </c>
      <c r="U35" s="7">
        <v>1.496479E-2</v>
      </c>
      <c r="V35" s="7">
        <v>1.7605630000000001E-2</v>
      </c>
      <c r="W35" s="7">
        <v>1.93662E-2</v>
      </c>
      <c r="X35" s="7">
        <v>1.5845069999999999E-2</v>
      </c>
      <c r="Y35" s="7">
        <v>1.3204230000000001E-2</v>
      </c>
      <c r="Z35" s="7">
        <v>8.8028199999999994E-3</v>
      </c>
      <c r="AA35" s="7">
        <v>1.144366E-2</v>
      </c>
      <c r="AB35" s="7">
        <v>1.0563380000000001E-2</v>
      </c>
      <c r="AC35" s="7">
        <v>1.408451E-2</v>
      </c>
      <c r="AD35" s="7">
        <v>1.0563380000000001E-2</v>
      </c>
      <c r="AE35" s="7">
        <v>1.5845069999999999E-2</v>
      </c>
      <c r="AF35" s="7">
        <v>1.672535E-2</v>
      </c>
      <c r="AG35" s="15">
        <v>2.8169010000000001E-2</v>
      </c>
      <c r="AH35" s="7">
        <v>7.9225400000000005E-3</v>
      </c>
      <c r="AI35" s="7">
        <v>1.232394E-2</v>
      </c>
      <c r="AJ35" s="7">
        <v>1.7605630000000001E-2</v>
      </c>
      <c r="AK35" s="7">
        <v>1.408451E-2</v>
      </c>
      <c r="AL35" s="7">
        <v>1.7605630000000001E-2</v>
      </c>
      <c r="AM35" s="7">
        <v>1.7605630000000001E-2</v>
      </c>
      <c r="AN35" s="7">
        <v>1.144366E-2</v>
      </c>
      <c r="AO35" s="7">
        <v>1.496479E-2</v>
      </c>
      <c r="AP35" s="7">
        <v>8.8028199999999994E-3</v>
      </c>
      <c r="AQ35" s="7">
        <v>9.6831E-3</v>
      </c>
      <c r="AR35" s="7">
        <v>6.1619700000000001E-3</v>
      </c>
      <c r="AS35" s="7">
        <v>1.232394E-2</v>
      </c>
      <c r="AT35" s="7">
        <v>1.0563380000000001E-2</v>
      </c>
      <c r="AU35" s="7">
        <v>8.8028199999999994E-3</v>
      </c>
      <c r="AV35" s="7">
        <v>1.672535E-2</v>
      </c>
      <c r="AW35" s="7">
        <v>1.0563380000000001E-2</v>
      </c>
      <c r="AX35" s="7">
        <v>6.1619700000000001E-3</v>
      </c>
      <c r="AY35" s="7">
        <v>2.2007039999999999E-2</v>
      </c>
      <c r="AZ35" s="7">
        <v>9.6831E-3</v>
      </c>
      <c r="BA35" s="7">
        <v>6.1619700000000001E-3</v>
      </c>
      <c r="BB35" s="7">
        <v>1.3204230000000001E-2</v>
      </c>
      <c r="BC35" s="7">
        <v>1.672535E-2</v>
      </c>
      <c r="BD35" s="7">
        <v>1.0563380000000001E-2</v>
      </c>
      <c r="BE35" s="7">
        <v>1.496479E-2</v>
      </c>
      <c r="BF35" s="7">
        <v>1.408451E-2</v>
      </c>
      <c r="BG35" s="7">
        <v>8.8028199999999994E-3</v>
      </c>
      <c r="BH35" s="7">
        <v>1.5845069999999999E-2</v>
      </c>
      <c r="BI35" s="7">
        <v>1.93662E-2</v>
      </c>
    </row>
    <row r="36" spans="1:61" x14ac:dyDescent="0.35">
      <c r="B36" s="44" t="s">
        <v>615</v>
      </c>
      <c r="C36" s="44">
        <v>4</v>
      </c>
      <c r="D36" s="45">
        <v>1E-4</v>
      </c>
      <c r="E36" s="1" t="s">
        <v>481</v>
      </c>
      <c r="I36" s="44" t="s">
        <v>614</v>
      </c>
      <c r="J36" s="44"/>
      <c r="K36" s="44"/>
      <c r="L36" s="44"/>
      <c r="M36" s="45">
        <v>7.3600960000000007E-2</v>
      </c>
      <c r="N36" s="45">
        <v>0.14720192000000001</v>
      </c>
      <c r="O36" s="7">
        <v>8.3626759999999994E-2</v>
      </c>
      <c r="P36" s="7">
        <v>6.8661970000000003E-2</v>
      </c>
      <c r="Q36" s="7">
        <v>6.3380279999999997E-2</v>
      </c>
      <c r="R36" s="7">
        <v>8.7147890000000006E-2</v>
      </c>
      <c r="S36" s="7">
        <v>7.5704229999999997E-2</v>
      </c>
      <c r="T36" s="7">
        <v>7.6584509999999995E-2</v>
      </c>
      <c r="U36" s="7">
        <v>9.0669009999999994E-2</v>
      </c>
      <c r="V36" s="7">
        <v>8.890845E-2</v>
      </c>
      <c r="W36" s="7">
        <v>6.954225E-2</v>
      </c>
      <c r="X36" s="7">
        <v>5.545775E-2</v>
      </c>
      <c r="Y36" s="7">
        <v>7.3063379999999997E-2</v>
      </c>
      <c r="Z36" s="7">
        <v>8.4507040000000005E-2</v>
      </c>
      <c r="AA36" s="7">
        <v>7.1302820000000003E-2</v>
      </c>
      <c r="AB36" s="7">
        <v>6.0739439999999999E-2</v>
      </c>
      <c r="AC36" s="7">
        <v>7.3943659999999994E-2</v>
      </c>
      <c r="AD36" s="7">
        <v>7.21831E-2</v>
      </c>
      <c r="AE36" s="7">
        <v>8.0105629999999997E-2</v>
      </c>
      <c r="AF36" s="7">
        <v>5.985915E-2</v>
      </c>
      <c r="AG36" s="7">
        <v>7.1302820000000003E-2</v>
      </c>
      <c r="AH36" s="7">
        <v>6.954225E-2</v>
      </c>
      <c r="AI36" s="7">
        <v>5.985915E-2</v>
      </c>
      <c r="AJ36" s="7">
        <v>6.7781690000000006E-2</v>
      </c>
      <c r="AK36" s="7">
        <v>6.7781690000000006E-2</v>
      </c>
      <c r="AL36" s="7">
        <v>7.1302820000000003E-2</v>
      </c>
      <c r="AM36" s="7">
        <v>7.4823940000000005E-2</v>
      </c>
      <c r="AN36" s="7">
        <v>8.4507040000000005E-2</v>
      </c>
      <c r="AO36" s="7">
        <v>7.7464790000000006E-2</v>
      </c>
      <c r="AP36" s="7">
        <v>8.2746479999999997E-2</v>
      </c>
      <c r="AQ36" s="7">
        <v>8.6267609999999995E-2</v>
      </c>
      <c r="AR36" s="7">
        <v>6.1619720000000003E-2</v>
      </c>
      <c r="AS36" s="7">
        <v>5.8978870000000003E-2</v>
      </c>
      <c r="AT36" s="7">
        <v>6.1619720000000003E-2</v>
      </c>
      <c r="AU36" s="7">
        <v>8.0985920000000003E-2</v>
      </c>
      <c r="AV36" s="7">
        <v>6.6901409999999994E-2</v>
      </c>
      <c r="AW36" s="7">
        <v>6.954225E-2</v>
      </c>
      <c r="AX36" s="7">
        <v>7.5704229999999997E-2</v>
      </c>
      <c r="AY36" s="7">
        <v>7.21831E-2</v>
      </c>
      <c r="AZ36" s="7">
        <v>6.3380279999999997E-2</v>
      </c>
      <c r="BA36" s="7">
        <v>5.985915E-2</v>
      </c>
      <c r="BB36" s="7">
        <v>6.4260559999999994E-2</v>
      </c>
      <c r="BC36" s="7">
        <v>4.4014079999999997E-2</v>
      </c>
      <c r="BD36" s="7">
        <v>6.6021129999999997E-2</v>
      </c>
      <c r="BE36" s="7">
        <v>7.4823940000000005E-2</v>
      </c>
      <c r="BF36" s="7">
        <v>6.954225E-2</v>
      </c>
      <c r="BG36" s="7">
        <v>7.6584509999999995E-2</v>
      </c>
      <c r="BH36" s="7">
        <v>6.6021129999999997E-2</v>
      </c>
      <c r="BI36" s="7">
        <v>5.8098589999999999E-2</v>
      </c>
    </row>
    <row r="37" spans="1:61" x14ac:dyDescent="0.35">
      <c r="B37" s="42" t="s">
        <v>611</v>
      </c>
      <c r="C37" s="42">
        <v>423</v>
      </c>
      <c r="D37" s="43">
        <v>7.9000000000000008E-3</v>
      </c>
      <c r="E37" s="1" t="s">
        <v>480</v>
      </c>
      <c r="I37" s="44" t="s">
        <v>617</v>
      </c>
      <c r="J37" s="44"/>
      <c r="K37" s="44"/>
      <c r="L37" s="44"/>
      <c r="M37" s="45">
        <v>1.5759000000000001E-3</v>
      </c>
      <c r="N37" s="45">
        <v>3.1518000000000002E-3</v>
      </c>
      <c r="O37" s="15">
        <v>6.1619700000000001E-3</v>
      </c>
      <c r="P37" s="7">
        <v>0</v>
      </c>
      <c r="Q37" s="7">
        <v>0</v>
      </c>
      <c r="R37" s="7">
        <v>2.6408500000000001E-3</v>
      </c>
      <c r="S37" s="15">
        <v>3.5211299999999999E-3</v>
      </c>
      <c r="T37" s="7">
        <v>1.76056E-3</v>
      </c>
      <c r="U37" s="7">
        <v>0</v>
      </c>
      <c r="V37" s="7">
        <v>8.8027999999999999E-4</v>
      </c>
      <c r="W37" s="15">
        <v>4.4014099999999997E-3</v>
      </c>
      <c r="X37" s="7">
        <v>0</v>
      </c>
      <c r="Y37" s="7">
        <v>8.8027999999999999E-4</v>
      </c>
      <c r="Z37" s="7">
        <v>8.8027999999999999E-4</v>
      </c>
      <c r="AA37" s="7">
        <v>8.8027999999999999E-4</v>
      </c>
      <c r="AB37" s="7">
        <v>8.8027999999999999E-4</v>
      </c>
      <c r="AC37" s="7">
        <v>8.8027999999999999E-4</v>
      </c>
      <c r="AD37" s="7">
        <v>1.76056E-3</v>
      </c>
      <c r="AE37" s="7">
        <v>8.8027999999999999E-4</v>
      </c>
      <c r="AF37" s="7">
        <v>1.76056E-3</v>
      </c>
      <c r="AG37" s="7">
        <v>8.8027999999999999E-4</v>
      </c>
      <c r="AH37" s="7">
        <v>8.8027999999999999E-4</v>
      </c>
      <c r="AI37" s="7">
        <v>0</v>
      </c>
      <c r="AJ37" s="7">
        <v>2.6408500000000001E-3</v>
      </c>
      <c r="AK37" s="7">
        <v>1.76056E-3</v>
      </c>
      <c r="AL37" s="7">
        <v>2.6408500000000001E-3</v>
      </c>
      <c r="AM37" s="15">
        <v>3.5211299999999999E-3</v>
      </c>
      <c r="AN37" s="7">
        <v>1.76056E-3</v>
      </c>
      <c r="AO37" s="7">
        <v>8.8027999999999999E-4</v>
      </c>
      <c r="AP37" s="7">
        <v>8.8027999999999999E-4</v>
      </c>
      <c r="AQ37" s="7">
        <v>1.76056E-3</v>
      </c>
      <c r="AR37" s="7">
        <v>0</v>
      </c>
      <c r="AS37" s="7">
        <v>1.76056E-3</v>
      </c>
      <c r="AT37" s="7">
        <v>0</v>
      </c>
      <c r="AU37" s="7">
        <v>0</v>
      </c>
      <c r="AV37" s="7">
        <v>2.6408500000000001E-3</v>
      </c>
      <c r="AW37" s="7">
        <v>0</v>
      </c>
      <c r="AX37" s="7">
        <v>0</v>
      </c>
      <c r="AY37" s="7">
        <v>2.6408500000000001E-3</v>
      </c>
      <c r="AZ37" s="7">
        <v>8.8027999999999999E-4</v>
      </c>
      <c r="BA37" s="7">
        <v>0</v>
      </c>
      <c r="BB37" s="7">
        <v>0</v>
      </c>
      <c r="BC37" s="7">
        <v>1.76056E-3</v>
      </c>
      <c r="BD37" s="7">
        <v>0</v>
      </c>
      <c r="BE37" s="7">
        <v>0</v>
      </c>
      <c r="BF37" s="7">
        <v>1.76056E-3</v>
      </c>
      <c r="BG37" s="7">
        <v>2.6408500000000001E-3</v>
      </c>
      <c r="BH37" s="7">
        <v>0</v>
      </c>
      <c r="BI37" s="7">
        <v>0</v>
      </c>
    </row>
    <row r="38" spans="1:61" x14ac:dyDescent="0.35">
      <c r="B38" s="42" t="s">
        <v>612</v>
      </c>
      <c r="C38" s="42">
        <v>1509</v>
      </c>
      <c r="D38" s="43">
        <v>2.8299999999999999E-2</v>
      </c>
      <c r="E38" s="1" t="s">
        <v>480</v>
      </c>
      <c r="I38" s="44" t="s">
        <v>2376</v>
      </c>
      <c r="J38" s="44"/>
      <c r="K38" s="44"/>
      <c r="L38" s="44"/>
      <c r="M38" s="45">
        <v>5.6899999999999997E-6</v>
      </c>
      <c r="N38" s="45">
        <v>1.1379999999999999E-5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  <c r="AQ38" s="7">
        <v>0</v>
      </c>
      <c r="AR38" s="7">
        <v>0</v>
      </c>
      <c r="AS38" s="7">
        <v>0</v>
      </c>
      <c r="AT38" s="7">
        <v>0</v>
      </c>
      <c r="AU38" s="7">
        <v>0</v>
      </c>
      <c r="AV38" s="7">
        <v>0</v>
      </c>
      <c r="AW38" s="7">
        <v>0</v>
      </c>
      <c r="AX38" s="7">
        <v>0</v>
      </c>
      <c r="AY38" s="7">
        <v>0</v>
      </c>
      <c r="AZ38" s="7">
        <v>0</v>
      </c>
      <c r="BA38" s="7">
        <v>0</v>
      </c>
      <c r="BB38" s="7">
        <v>0</v>
      </c>
      <c r="BC38" s="7">
        <v>0</v>
      </c>
      <c r="BD38" s="7">
        <v>0</v>
      </c>
      <c r="BE38" s="7">
        <v>0</v>
      </c>
      <c r="BF38" s="7">
        <v>0</v>
      </c>
      <c r="BG38" s="7">
        <v>0</v>
      </c>
      <c r="BH38" s="7">
        <v>0</v>
      </c>
      <c r="BI38" s="7">
        <v>0</v>
      </c>
    </row>
    <row r="39" spans="1:61" x14ac:dyDescent="0.35">
      <c r="B39" s="46" t="s">
        <v>483</v>
      </c>
      <c r="C39" s="46">
        <v>37</v>
      </c>
      <c r="D39" s="47">
        <v>6.9999999999999999E-4</v>
      </c>
      <c r="E39" s="1" t="s">
        <v>483</v>
      </c>
      <c r="I39" s="44" t="s">
        <v>615</v>
      </c>
      <c r="J39" s="44"/>
      <c r="K39" s="44"/>
      <c r="L39" s="44"/>
      <c r="M39" s="45">
        <v>7.9649999999999998E-5</v>
      </c>
      <c r="N39" s="45">
        <v>1.593E-4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15">
        <v>1.76056E-3</v>
      </c>
      <c r="AF39" s="7">
        <v>0</v>
      </c>
      <c r="AG39" s="7">
        <v>0</v>
      </c>
      <c r="AH39" s="7">
        <v>0</v>
      </c>
      <c r="AI39" s="15">
        <v>8.8027999999999999E-4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15">
        <v>8.8027999999999999E-4</v>
      </c>
      <c r="AP39" s="7">
        <v>0</v>
      </c>
      <c r="AQ39" s="7">
        <v>0</v>
      </c>
      <c r="AR39" s="7">
        <v>0</v>
      </c>
      <c r="AS39" s="7">
        <v>0</v>
      </c>
      <c r="AT39" s="7">
        <v>0</v>
      </c>
      <c r="AU39" s="7">
        <v>0</v>
      </c>
      <c r="AV39" s="7">
        <v>0</v>
      </c>
      <c r="AW39" s="7">
        <v>0</v>
      </c>
      <c r="AX39" s="7">
        <v>0</v>
      </c>
      <c r="AY39" s="7">
        <v>0</v>
      </c>
      <c r="AZ39" s="7">
        <v>0</v>
      </c>
      <c r="BA39" s="7">
        <v>0</v>
      </c>
      <c r="BB39" s="7">
        <v>0</v>
      </c>
      <c r="BC39" s="7">
        <v>0</v>
      </c>
      <c r="BD39" s="7">
        <v>0</v>
      </c>
      <c r="BE39" s="7">
        <v>0</v>
      </c>
      <c r="BF39" s="7">
        <v>0</v>
      </c>
      <c r="BG39" s="7">
        <v>0</v>
      </c>
      <c r="BH39" s="7">
        <v>0</v>
      </c>
      <c r="BI39" s="7">
        <v>0</v>
      </c>
    </row>
    <row r="40" spans="1:61" x14ac:dyDescent="0.35">
      <c r="B40" s="32" t="s">
        <v>260</v>
      </c>
      <c r="C40" s="32">
        <v>356</v>
      </c>
      <c r="D40" s="33">
        <v>6.7000000000000002E-3</v>
      </c>
      <c r="E40" s="1" t="s">
        <v>260</v>
      </c>
      <c r="I40" s="42" t="s">
        <v>611</v>
      </c>
      <c r="J40" s="42"/>
      <c r="K40" s="42"/>
      <c r="L40" s="42"/>
      <c r="M40" s="43">
        <v>1.0033820000000001E-2</v>
      </c>
      <c r="N40" s="43">
        <v>2.0067640000000001E-2</v>
      </c>
      <c r="O40" s="7">
        <v>1.672535E-2</v>
      </c>
      <c r="P40" s="7">
        <v>9.6831E-3</v>
      </c>
      <c r="Q40" s="7">
        <v>1.144366E-2</v>
      </c>
      <c r="R40" s="7">
        <v>9.6831E-3</v>
      </c>
      <c r="S40" s="15">
        <v>2.2007039999999999E-2</v>
      </c>
      <c r="T40" s="7">
        <v>4.4014099999999997E-3</v>
      </c>
      <c r="U40" s="7">
        <v>4.4014099999999997E-3</v>
      </c>
      <c r="V40" s="7">
        <v>3.5211299999999999E-3</v>
      </c>
      <c r="W40" s="7">
        <v>1.8485919999999999E-2</v>
      </c>
      <c r="X40" s="7">
        <v>1.3204230000000001E-2</v>
      </c>
      <c r="Y40" s="7">
        <v>9.6831E-3</v>
      </c>
      <c r="Z40" s="7">
        <v>4.4014099999999997E-3</v>
      </c>
      <c r="AA40" s="7">
        <v>8.8028199999999994E-3</v>
      </c>
      <c r="AB40" s="7">
        <v>1.144366E-2</v>
      </c>
      <c r="AC40" s="7">
        <v>9.6831E-3</v>
      </c>
      <c r="AD40" s="7">
        <v>1.0563380000000001E-2</v>
      </c>
      <c r="AE40" s="7">
        <v>6.1619700000000001E-3</v>
      </c>
      <c r="AF40" s="7">
        <v>1.0563380000000001E-2</v>
      </c>
      <c r="AG40" s="7">
        <v>4.4014099999999997E-3</v>
      </c>
      <c r="AH40" s="7">
        <v>9.6831E-3</v>
      </c>
      <c r="AI40" s="7">
        <v>1.496479E-2</v>
      </c>
      <c r="AJ40" s="7">
        <v>1.144366E-2</v>
      </c>
      <c r="AK40" s="7">
        <v>5.2816900000000003E-3</v>
      </c>
      <c r="AL40" s="7">
        <v>8.8028199999999994E-3</v>
      </c>
      <c r="AM40" s="7">
        <v>2.6408500000000001E-3</v>
      </c>
      <c r="AN40" s="7">
        <v>4.4014099999999997E-3</v>
      </c>
      <c r="AO40" s="7">
        <v>8.8027999999999999E-4</v>
      </c>
      <c r="AP40" s="7">
        <v>5.2816900000000003E-3</v>
      </c>
      <c r="AQ40" s="7">
        <v>7.0422499999999999E-3</v>
      </c>
      <c r="AR40" s="7">
        <v>1.672535E-2</v>
      </c>
      <c r="AS40" s="7">
        <v>1.672535E-2</v>
      </c>
      <c r="AT40" s="7">
        <v>9.6831E-3</v>
      </c>
      <c r="AU40" s="7">
        <v>4.4014099999999997E-3</v>
      </c>
      <c r="AV40" s="7">
        <v>5.2816900000000003E-3</v>
      </c>
      <c r="AW40" s="7">
        <v>5.2816900000000003E-3</v>
      </c>
      <c r="AX40" s="7">
        <v>8.8028199999999994E-3</v>
      </c>
      <c r="AY40" s="7">
        <v>2.6408500000000001E-3</v>
      </c>
      <c r="AZ40" s="7">
        <v>4.4014099999999997E-3</v>
      </c>
      <c r="BA40" s="7">
        <v>9.6831E-3</v>
      </c>
      <c r="BB40" s="7">
        <v>2.6408500000000001E-3</v>
      </c>
      <c r="BC40" s="7">
        <v>6.1619700000000001E-3</v>
      </c>
      <c r="BD40" s="7">
        <v>7.9225400000000005E-3</v>
      </c>
      <c r="BE40" s="7">
        <v>1.76056E-3</v>
      </c>
      <c r="BF40" s="7">
        <v>2.6408500000000001E-3</v>
      </c>
      <c r="BG40" s="7">
        <v>1.76056E-3</v>
      </c>
      <c r="BH40" s="7">
        <v>2.6408500000000001E-3</v>
      </c>
      <c r="BI40" s="7">
        <v>3.5211299999999999E-3</v>
      </c>
    </row>
    <row r="41" spans="1:61" x14ac:dyDescent="0.35">
      <c r="B41" s="40" t="s">
        <v>534</v>
      </c>
      <c r="C41" s="40">
        <v>2</v>
      </c>
      <c r="D41" s="41">
        <v>0</v>
      </c>
      <c r="E41" s="1" t="s">
        <v>534</v>
      </c>
      <c r="I41" s="42" t="s">
        <v>612</v>
      </c>
      <c r="J41" s="42"/>
      <c r="K41" s="42"/>
      <c r="L41" s="42"/>
      <c r="M41" s="43">
        <v>2.9672879999999999E-2</v>
      </c>
      <c r="N41" s="43">
        <v>5.9345759999999997E-2</v>
      </c>
      <c r="O41" s="7">
        <v>1.8485919999999999E-2</v>
      </c>
      <c r="P41" s="7">
        <v>4.2253520000000003E-2</v>
      </c>
      <c r="Q41" s="7">
        <v>2.7288730000000001E-2</v>
      </c>
      <c r="R41" s="7">
        <v>2.2007039999999999E-2</v>
      </c>
      <c r="S41" s="7">
        <v>2.2007039999999999E-2</v>
      </c>
      <c r="T41" s="7">
        <v>3.609155E-2</v>
      </c>
      <c r="U41" s="7">
        <v>3.1690139999999999E-2</v>
      </c>
      <c r="V41" s="7">
        <v>2.3767610000000002E-2</v>
      </c>
      <c r="W41" s="7">
        <v>1.7605630000000001E-2</v>
      </c>
      <c r="X41" s="7">
        <v>3.4330989999999999E-2</v>
      </c>
      <c r="Y41" s="7">
        <v>3.0809860000000001E-2</v>
      </c>
      <c r="Z41" s="7">
        <v>3.6971829999999997E-2</v>
      </c>
      <c r="AA41" s="7">
        <v>2.9929580000000001E-2</v>
      </c>
      <c r="AB41" s="7">
        <v>3.8732389999999998E-2</v>
      </c>
      <c r="AC41" s="7">
        <v>2.8169010000000001E-2</v>
      </c>
      <c r="AD41" s="7">
        <v>3.6971829999999997E-2</v>
      </c>
      <c r="AE41" s="7">
        <v>2.640845E-2</v>
      </c>
      <c r="AF41" s="7">
        <v>3.609155E-2</v>
      </c>
      <c r="AG41" s="7">
        <v>2.8169010000000001E-2</v>
      </c>
      <c r="AH41" s="7">
        <v>3.609155E-2</v>
      </c>
      <c r="AI41" s="7">
        <v>3.1690139999999999E-2</v>
      </c>
      <c r="AJ41" s="7">
        <v>2.640845E-2</v>
      </c>
      <c r="AK41" s="7">
        <v>2.9929580000000001E-2</v>
      </c>
      <c r="AL41" s="7">
        <v>2.8169010000000001E-2</v>
      </c>
      <c r="AM41" s="7">
        <v>2.9929580000000001E-2</v>
      </c>
      <c r="AN41" s="7">
        <v>2.5528169999999999E-2</v>
      </c>
      <c r="AO41" s="7">
        <v>3.2570420000000003E-2</v>
      </c>
      <c r="AP41" s="7">
        <v>2.4647889999999999E-2</v>
      </c>
      <c r="AQ41" s="7">
        <v>2.5528169999999999E-2</v>
      </c>
      <c r="AR41" s="7">
        <v>2.90493E-2</v>
      </c>
      <c r="AS41" s="7">
        <v>2.9929580000000001E-2</v>
      </c>
      <c r="AT41" s="7">
        <v>3.8732389999999998E-2</v>
      </c>
      <c r="AU41" s="7">
        <v>2.640845E-2</v>
      </c>
      <c r="AV41" s="7">
        <v>2.8169010000000001E-2</v>
      </c>
      <c r="AW41" s="7">
        <v>2.8169010000000001E-2</v>
      </c>
      <c r="AX41" s="7">
        <v>2.7288730000000001E-2</v>
      </c>
      <c r="AY41" s="7">
        <v>2.1126760000000001E-2</v>
      </c>
      <c r="AZ41" s="7">
        <v>3.0809860000000001E-2</v>
      </c>
      <c r="BA41" s="7">
        <v>3.4330989999999999E-2</v>
      </c>
      <c r="BB41" s="7">
        <v>2.7288730000000001E-2</v>
      </c>
      <c r="BC41" s="7">
        <v>3.2570420000000003E-2</v>
      </c>
      <c r="BD41" s="7">
        <v>2.0246480000000001E-2</v>
      </c>
      <c r="BE41" s="7">
        <v>1.672535E-2</v>
      </c>
      <c r="BF41" s="7">
        <v>2.0246480000000001E-2</v>
      </c>
      <c r="BG41" s="7">
        <v>1.7605630000000001E-2</v>
      </c>
      <c r="BH41" s="7">
        <v>1.8485919999999999E-2</v>
      </c>
      <c r="BI41" s="7">
        <v>2.2887319999999999E-2</v>
      </c>
    </row>
    <row r="42" spans="1:61" x14ac:dyDescent="0.35">
      <c r="B42" s="34" t="s">
        <v>373</v>
      </c>
      <c r="C42" s="34">
        <v>330</v>
      </c>
      <c r="D42" s="35">
        <v>6.1999999999999998E-3</v>
      </c>
      <c r="E42" s="1" t="s">
        <v>373</v>
      </c>
      <c r="I42" s="46" t="s">
        <v>483</v>
      </c>
      <c r="J42" s="46"/>
      <c r="K42" s="46"/>
      <c r="L42" s="46"/>
      <c r="M42" s="47">
        <v>9.1217000000000002E-4</v>
      </c>
      <c r="N42" s="47">
        <v>1.82434E-3</v>
      </c>
      <c r="O42" s="7">
        <v>0</v>
      </c>
      <c r="P42" s="7">
        <v>8.8027999999999999E-4</v>
      </c>
      <c r="Q42" s="7">
        <v>0</v>
      </c>
      <c r="R42" s="7">
        <v>0</v>
      </c>
      <c r="S42" s="7">
        <v>8.8027999999999999E-4</v>
      </c>
      <c r="T42" s="7">
        <v>0</v>
      </c>
      <c r="U42" s="7">
        <v>8.8027999999999999E-4</v>
      </c>
      <c r="V42" s="7">
        <v>0</v>
      </c>
      <c r="W42" s="7">
        <v>8.8027999999999999E-4</v>
      </c>
      <c r="X42" s="7">
        <v>0</v>
      </c>
      <c r="Y42" s="7">
        <v>0</v>
      </c>
      <c r="Z42" s="7">
        <v>1.76056E-3</v>
      </c>
      <c r="AA42" s="7">
        <v>8.8027999999999999E-4</v>
      </c>
      <c r="AB42" s="7">
        <v>0</v>
      </c>
      <c r="AC42" s="7">
        <v>8.8027999999999999E-4</v>
      </c>
      <c r="AD42" s="7">
        <v>8.8027999999999999E-4</v>
      </c>
      <c r="AE42" s="7">
        <v>8.8027999999999999E-4</v>
      </c>
      <c r="AF42" s="7">
        <v>8.8027999999999999E-4</v>
      </c>
      <c r="AG42" s="7">
        <v>8.8027999999999999E-4</v>
      </c>
      <c r="AH42" s="7">
        <v>0</v>
      </c>
      <c r="AI42" s="15">
        <v>3.5211299999999999E-3</v>
      </c>
      <c r="AJ42" s="7">
        <v>0</v>
      </c>
      <c r="AK42" s="7">
        <v>0</v>
      </c>
      <c r="AL42" s="7">
        <v>8.8027999999999999E-4</v>
      </c>
      <c r="AM42" s="7">
        <v>8.8027999999999999E-4</v>
      </c>
      <c r="AN42" s="7">
        <v>8.8027999999999999E-4</v>
      </c>
      <c r="AO42" s="7">
        <v>0</v>
      </c>
      <c r="AP42" s="7">
        <v>8.8027999999999999E-4</v>
      </c>
      <c r="AQ42" s="7">
        <v>8.8027999999999999E-4</v>
      </c>
      <c r="AR42" s="7">
        <v>1.76056E-3</v>
      </c>
      <c r="AS42" s="7">
        <v>8.8027999999999999E-4</v>
      </c>
      <c r="AT42" s="7">
        <v>8.8027999999999999E-4</v>
      </c>
      <c r="AU42" s="7">
        <v>0</v>
      </c>
      <c r="AV42" s="7">
        <v>8.8027999999999999E-4</v>
      </c>
      <c r="AW42" s="7">
        <v>0</v>
      </c>
      <c r="AX42" s="7">
        <v>8.8027999999999999E-4</v>
      </c>
      <c r="AY42" s="7">
        <v>8.8027999999999999E-4</v>
      </c>
      <c r="AZ42" s="7">
        <v>8.8027999999999999E-4</v>
      </c>
      <c r="BA42" s="7">
        <v>0</v>
      </c>
      <c r="BB42" s="7">
        <v>8.8027999999999999E-4</v>
      </c>
      <c r="BC42" s="7">
        <v>0</v>
      </c>
      <c r="BD42" s="7">
        <v>0</v>
      </c>
      <c r="BE42" s="7">
        <v>0</v>
      </c>
      <c r="BF42" s="7">
        <v>8.8027999999999999E-4</v>
      </c>
      <c r="BG42" s="7">
        <v>0</v>
      </c>
      <c r="BH42" s="15">
        <v>3.5211299999999999E-3</v>
      </c>
      <c r="BI42" s="7">
        <v>1.76056E-3</v>
      </c>
    </row>
    <row r="43" spans="1:61" x14ac:dyDescent="0.35">
      <c r="B43" s="40" t="s">
        <v>474</v>
      </c>
      <c r="C43" s="40">
        <v>0</v>
      </c>
      <c r="D43" s="41">
        <v>0</v>
      </c>
      <c r="E43" s="1" t="s">
        <v>474</v>
      </c>
      <c r="I43" s="32" t="s">
        <v>260</v>
      </c>
      <c r="J43" s="32"/>
      <c r="K43" s="32"/>
      <c r="L43" s="32"/>
      <c r="M43" s="33">
        <v>7.8084000000000001E-3</v>
      </c>
      <c r="N43" s="33">
        <v>1.56168E-2</v>
      </c>
      <c r="O43" s="7">
        <v>3.5211299999999999E-3</v>
      </c>
      <c r="P43" s="15">
        <v>1.7605630000000001E-2</v>
      </c>
      <c r="Q43" s="15">
        <v>3.0809860000000001E-2</v>
      </c>
      <c r="R43" s="7">
        <v>7.9225400000000005E-3</v>
      </c>
      <c r="S43" s="7">
        <v>1.76056E-3</v>
      </c>
      <c r="T43" s="7">
        <v>7.0422499999999999E-3</v>
      </c>
      <c r="U43" s="7">
        <v>5.2816900000000003E-3</v>
      </c>
      <c r="V43" s="7">
        <v>5.2816900000000003E-3</v>
      </c>
      <c r="W43" s="7">
        <v>5.2816900000000003E-3</v>
      </c>
      <c r="X43" s="15">
        <v>1.8485919999999999E-2</v>
      </c>
      <c r="Y43" s="7">
        <v>9.6831E-3</v>
      </c>
      <c r="Z43" s="7">
        <v>4.4014099999999997E-3</v>
      </c>
      <c r="AA43" s="7">
        <v>6.1619700000000001E-3</v>
      </c>
      <c r="AB43" s="7">
        <v>9.6831E-3</v>
      </c>
      <c r="AC43" s="7">
        <v>7.0422499999999999E-3</v>
      </c>
      <c r="AD43" s="7">
        <v>1.76056E-3</v>
      </c>
      <c r="AE43" s="7">
        <v>4.4014099999999997E-3</v>
      </c>
      <c r="AF43" s="7">
        <v>5.2816900000000003E-3</v>
      </c>
      <c r="AG43" s="7">
        <v>4.4014099999999997E-3</v>
      </c>
      <c r="AH43" s="7">
        <v>1.0563380000000001E-2</v>
      </c>
      <c r="AI43" s="7">
        <v>7.0422499999999999E-3</v>
      </c>
      <c r="AJ43" s="7">
        <v>7.0422499999999999E-3</v>
      </c>
      <c r="AK43" s="7">
        <v>5.2816900000000003E-3</v>
      </c>
      <c r="AL43" s="7">
        <v>4.4014099999999997E-3</v>
      </c>
      <c r="AM43" s="7">
        <v>3.5211299999999999E-3</v>
      </c>
      <c r="AN43" s="7">
        <v>5.2816900000000003E-3</v>
      </c>
      <c r="AO43" s="7">
        <v>2.6408500000000001E-3</v>
      </c>
      <c r="AP43" s="7">
        <v>4.4014099999999997E-3</v>
      </c>
      <c r="AQ43" s="7">
        <v>3.5211299999999999E-3</v>
      </c>
      <c r="AR43" s="7">
        <v>1.0563380000000001E-2</v>
      </c>
      <c r="AS43" s="7">
        <v>3.5211299999999999E-3</v>
      </c>
      <c r="AT43" s="7">
        <v>4.4014099999999997E-3</v>
      </c>
      <c r="AU43" s="7">
        <v>7.0422499999999999E-3</v>
      </c>
      <c r="AV43" s="7">
        <v>6.1619700000000001E-3</v>
      </c>
      <c r="AW43" s="7">
        <v>8.8028199999999994E-3</v>
      </c>
      <c r="AX43" s="7">
        <v>4.4014099999999997E-3</v>
      </c>
      <c r="AY43" s="7">
        <v>2.6408500000000001E-3</v>
      </c>
      <c r="AZ43" s="7">
        <v>7.0422499999999999E-3</v>
      </c>
      <c r="BA43" s="7">
        <v>8.8028199999999994E-3</v>
      </c>
      <c r="BB43" s="7">
        <v>5.2816900000000003E-3</v>
      </c>
      <c r="BC43" s="7">
        <v>6.1619700000000001E-3</v>
      </c>
      <c r="BD43" s="7">
        <v>6.1619700000000001E-3</v>
      </c>
      <c r="BE43" s="7">
        <v>4.4014099999999997E-3</v>
      </c>
      <c r="BF43" s="7">
        <v>5.2816900000000003E-3</v>
      </c>
      <c r="BG43" s="7">
        <v>5.2816900000000003E-3</v>
      </c>
      <c r="BH43" s="7">
        <v>6.1619700000000001E-3</v>
      </c>
      <c r="BI43" s="7">
        <v>1.76056E-3</v>
      </c>
    </row>
    <row r="44" spans="1:61" x14ac:dyDescent="0.35">
      <c r="I44" s="40" t="s">
        <v>534</v>
      </c>
      <c r="J44" s="40"/>
      <c r="K44" s="40"/>
      <c r="L44" s="40"/>
      <c r="M44" s="41">
        <v>1.0051E-4</v>
      </c>
      <c r="N44" s="41">
        <v>2.0102E-4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  <c r="AE44" s="7">
        <v>0</v>
      </c>
      <c r="AF44" s="7">
        <v>0</v>
      </c>
      <c r="AG44" s="15">
        <v>8.8027999999999999E-4</v>
      </c>
      <c r="AH44" s="7">
        <v>0</v>
      </c>
      <c r="AI44" s="7">
        <v>0</v>
      </c>
      <c r="AJ44" s="7">
        <v>0</v>
      </c>
      <c r="AK44" s="7">
        <v>0</v>
      </c>
      <c r="AL44" s="7">
        <v>0</v>
      </c>
      <c r="AM44" s="7">
        <v>0</v>
      </c>
      <c r="AN44" s="7">
        <v>0</v>
      </c>
      <c r="AO44" s="15">
        <v>8.8027999999999999E-4</v>
      </c>
      <c r="AP44" s="7">
        <v>0</v>
      </c>
      <c r="AQ44" s="7">
        <v>0</v>
      </c>
      <c r="AR44" s="7">
        <v>0</v>
      </c>
      <c r="AS44" s="7">
        <v>0</v>
      </c>
      <c r="AT44" s="7">
        <v>0</v>
      </c>
      <c r="AU44" s="7">
        <v>0</v>
      </c>
      <c r="AV44" s="7">
        <v>0</v>
      </c>
      <c r="AW44" s="7">
        <v>0</v>
      </c>
      <c r="AX44" s="7">
        <v>0</v>
      </c>
      <c r="AY44" s="7">
        <v>0</v>
      </c>
      <c r="AZ44" s="7">
        <v>0</v>
      </c>
      <c r="BA44" s="7">
        <v>0</v>
      </c>
      <c r="BB44" s="7">
        <v>0</v>
      </c>
      <c r="BC44" s="7">
        <v>0</v>
      </c>
      <c r="BD44" s="7">
        <v>0</v>
      </c>
      <c r="BE44" s="7">
        <v>0</v>
      </c>
      <c r="BF44" s="7">
        <v>0</v>
      </c>
      <c r="BG44" s="7">
        <v>0</v>
      </c>
      <c r="BH44" s="7">
        <v>0</v>
      </c>
      <c r="BI44" s="7">
        <v>0</v>
      </c>
    </row>
    <row r="45" spans="1:61" x14ac:dyDescent="0.35">
      <c r="I45" s="34" t="s">
        <v>373</v>
      </c>
      <c r="J45" s="34"/>
      <c r="K45" s="34"/>
      <c r="L45" s="34"/>
      <c r="M45" s="35">
        <v>5.5497999999999997E-3</v>
      </c>
      <c r="N45" s="35">
        <v>1.1099599999999999E-2</v>
      </c>
      <c r="O45" s="7">
        <v>7.0422499999999999E-3</v>
      </c>
      <c r="P45" s="7">
        <v>7.9225400000000005E-3</v>
      </c>
      <c r="Q45" s="7">
        <v>7.0422499999999999E-3</v>
      </c>
      <c r="R45" s="7">
        <v>7.0422499999999999E-3</v>
      </c>
      <c r="S45" s="7">
        <v>8.8028199999999994E-3</v>
      </c>
      <c r="T45" s="7">
        <v>5.2816900000000003E-3</v>
      </c>
      <c r="U45" s="7">
        <v>4.4014099999999997E-3</v>
      </c>
      <c r="V45" s="7">
        <v>6.1619700000000001E-3</v>
      </c>
      <c r="W45" s="7">
        <v>7.9225400000000005E-3</v>
      </c>
      <c r="X45" s="7">
        <v>4.4014099999999997E-3</v>
      </c>
      <c r="Y45" s="7">
        <v>7.9225400000000005E-3</v>
      </c>
      <c r="Z45" s="7">
        <v>2.6408500000000001E-3</v>
      </c>
      <c r="AA45" s="15">
        <v>1.232394E-2</v>
      </c>
      <c r="AB45" s="7">
        <v>1.0563380000000001E-2</v>
      </c>
      <c r="AC45" s="7">
        <v>4.4014099999999997E-3</v>
      </c>
      <c r="AD45" s="7">
        <v>5.2816900000000003E-3</v>
      </c>
      <c r="AE45" s="7">
        <v>3.5211299999999999E-3</v>
      </c>
      <c r="AF45" s="7">
        <v>7.0422499999999999E-3</v>
      </c>
      <c r="AG45" s="7">
        <v>3.5211299999999999E-3</v>
      </c>
      <c r="AH45" s="7">
        <v>7.0422499999999999E-3</v>
      </c>
      <c r="AI45" s="7">
        <v>5.2816900000000003E-3</v>
      </c>
      <c r="AJ45" s="7">
        <v>4.4014099999999997E-3</v>
      </c>
      <c r="AK45" s="7">
        <v>1.0563380000000001E-2</v>
      </c>
      <c r="AL45" s="7">
        <v>4.4014099999999997E-3</v>
      </c>
      <c r="AM45" s="7">
        <v>4.4014099999999997E-3</v>
      </c>
      <c r="AN45" s="7">
        <v>4.4014099999999997E-3</v>
      </c>
      <c r="AO45" s="7">
        <v>2.6408500000000001E-3</v>
      </c>
      <c r="AP45" s="7">
        <v>5.2816900000000003E-3</v>
      </c>
      <c r="AQ45" s="7">
        <v>3.5211299999999999E-3</v>
      </c>
      <c r="AR45" s="7">
        <v>8.8028199999999994E-3</v>
      </c>
      <c r="AS45" s="7">
        <v>6.1619700000000001E-3</v>
      </c>
      <c r="AT45" s="7">
        <v>7.9225400000000005E-3</v>
      </c>
      <c r="AU45" s="7">
        <v>3.5211299999999999E-3</v>
      </c>
      <c r="AV45" s="7">
        <v>5.2816900000000003E-3</v>
      </c>
      <c r="AW45" s="7">
        <v>8.8028199999999994E-3</v>
      </c>
      <c r="AX45" s="7">
        <v>5.2816900000000003E-3</v>
      </c>
      <c r="AY45" s="7">
        <v>4.4014099999999997E-3</v>
      </c>
      <c r="AZ45" s="7">
        <v>6.1619700000000001E-3</v>
      </c>
      <c r="BA45" s="7">
        <v>7.0422499999999999E-3</v>
      </c>
      <c r="BB45" s="7">
        <v>7.9225400000000005E-3</v>
      </c>
      <c r="BC45" s="7">
        <v>9.6831E-3</v>
      </c>
      <c r="BD45" s="7">
        <v>9.6831E-3</v>
      </c>
      <c r="BE45" s="7">
        <v>6.1619700000000001E-3</v>
      </c>
      <c r="BF45" s="7">
        <v>6.1619700000000001E-3</v>
      </c>
      <c r="BG45" s="7">
        <v>5.2816900000000003E-3</v>
      </c>
      <c r="BH45" s="7">
        <v>4.4014099999999997E-3</v>
      </c>
      <c r="BI45" s="7">
        <v>2.6408500000000001E-3</v>
      </c>
    </row>
    <row r="46" spans="1:61" x14ac:dyDescent="0.35">
      <c r="I46" s="40" t="s">
        <v>474</v>
      </c>
      <c r="J46" s="40"/>
      <c r="K46" s="40"/>
      <c r="L46" s="40"/>
      <c r="M46" s="41">
        <v>0</v>
      </c>
      <c r="N46" s="41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  <c r="AS46" s="7">
        <v>0</v>
      </c>
      <c r="AT46" s="7">
        <v>0</v>
      </c>
      <c r="AU46" s="7">
        <v>0</v>
      </c>
      <c r="AV46" s="7">
        <v>0</v>
      </c>
      <c r="AW46" s="7">
        <v>0</v>
      </c>
      <c r="AX46" s="7">
        <v>0</v>
      </c>
      <c r="AY46" s="7">
        <v>0</v>
      </c>
      <c r="AZ46" s="7">
        <v>0</v>
      </c>
      <c r="BA46" s="7">
        <v>0</v>
      </c>
      <c r="BB46" s="7">
        <v>0</v>
      </c>
      <c r="BC46" s="7">
        <v>0</v>
      </c>
      <c r="BD46" s="7">
        <v>0</v>
      </c>
      <c r="BE46" s="7">
        <v>0</v>
      </c>
      <c r="BF46" s="7">
        <v>0</v>
      </c>
      <c r="BG46" s="7">
        <v>0</v>
      </c>
      <c r="BH46" s="7">
        <v>0</v>
      </c>
      <c r="BI46" s="7">
        <v>0</v>
      </c>
    </row>
    <row r="47" spans="1:61" x14ac:dyDescent="0.35">
      <c r="A47" s="98" t="s">
        <v>618</v>
      </c>
      <c r="B47" s="104"/>
      <c r="C47" s="105"/>
      <c r="J47" s="98">
        <v>47</v>
      </c>
      <c r="K47" s="105"/>
    </row>
    <row r="48" spans="1:61" x14ac:dyDescent="0.35">
      <c r="A48" s="1" t="s">
        <v>619</v>
      </c>
      <c r="B48" s="1" t="s">
        <v>620</v>
      </c>
      <c r="C48" s="1" t="s">
        <v>621</v>
      </c>
      <c r="D48" s="1" t="s">
        <v>622</v>
      </c>
      <c r="E48" s="1" t="s">
        <v>623</v>
      </c>
      <c r="F48" s="1" t="s">
        <v>624</v>
      </c>
      <c r="G48" s="1" t="s">
        <v>624</v>
      </c>
      <c r="H48" s="1" t="s">
        <v>98</v>
      </c>
      <c r="I48" s="1" t="s">
        <v>110</v>
      </c>
      <c r="J48" s="1" t="s">
        <v>625</v>
      </c>
      <c r="K48" s="1" t="s">
        <v>626</v>
      </c>
      <c r="L48" s="1" t="s">
        <v>627</v>
      </c>
      <c r="M48" s="1" t="s">
        <v>628</v>
      </c>
      <c r="N48" s="1" t="s">
        <v>629</v>
      </c>
    </row>
    <row r="49" spans="1:61" x14ac:dyDescent="0.35">
      <c r="A49" s="28" t="s">
        <v>630</v>
      </c>
      <c r="B49" s="28" t="s">
        <v>412</v>
      </c>
      <c r="C49" s="28"/>
      <c r="D49" s="28" t="s">
        <v>412</v>
      </c>
      <c r="E49" s="28"/>
      <c r="F49" s="28" t="s">
        <v>412</v>
      </c>
      <c r="G49" s="28" t="s">
        <v>412</v>
      </c>
      <c r="H49" s="28">
        <v>45952</v>
      </c>
      <c r="I49" s="29">
        <v>0.86070000000000002</v>
      </c>
      <c r="J49" s="28"/>
      <c r="K49" s="28"/>
      <c r="L49" s="29"/>
      <c r="M49" s="7">
        <v>0.85350733000000001</v>
      </c>
      <c r="N49" s="1" t="s">
        <v>2377</v>
      </c>
      <c r="O49" s="7">
        <v>0.83538732000000004</v>
      </c>
      <c r="P49" s="7">
        <v>0.83626761000000005</v>
      </c>
      <c r="Q49" s="7">
        <v>0.84419014000000003</v>
      </c>
      <c r="R49" s="7">
        <v>0.84419014000000003</v>
      </c>
      <c r="S49" s="7">
        <v>0.84595070000000006</v>
      </c>
      <c r="T49" s="7">
        <v>0.84771127000000002</v>
      </c>
      <c r="U49" s="7">
        <v>0.84771127000000002</v>
      </c>
      <c r="V49" s="7">
        <v>0.84859154999999997</v>
      </c>
      <c r="W49" s="7">
        <v>0.85123238999999995</v>
      </c>
      <c r="X49" s="7">
        <v>0.85123238999999995</v>
      </c>
      <c r="Y49" s="7">
        <v>0.85123238999999995</v>
      </c>
      <c r="Z49" s="7">
        <v>0.85123238999999995</v>
      </c>
      <c r="AA49" s="7">
        <v>0.85211267999999996</v>
      </c>
      <c r="AB49" s="7">
        <v>0.85299296000000002</v>
      </c>
      <c r="AC49" s="7">
        <v>0.85475352000000004</v>
      </c>
      <c r="AD49" s="7">
        <v>0.8556338</v>
      </c>
      <c r="AE49" s="7">
        <v>0.85651407999999996</v>
      </c>
      <c r="AF49" s="7">
        <v>0.85651407999999996</v>
      </c>
      <c r="AG49" s="7">
        <v>0.85651407999999996</v>
      </c>
      <c r="AH49" s="7">
        <v>0.85739436999999996</v>
      </c>
      <c r="AI49" s="7">
        <v>0.85915492999999998</v>
      </c>
      <c r="AJ49" s="7">
        <v>0.86003521000000005</v>
      </c>
      <c r="AK49" s="7">
        <v>0.86003521000000005</v>
      </c>
      <c r="AL49" s="7">
        <v>0.86003521000000005</v>
      </c>
      <c r="AM49" s="7">
        <v>0.86003521000000005</v>
      </c>
      <c r="AN49" s="7">
        <v>0.86003521000000005</v>
      </c>
      <c r="AO49" s="7">
        <v>0.86091549000000001</v>
      </c>
      <c r="AP49" s="7">
        <v>0.86179576999999996</v>
      </c>
      <c r="AQ49" s="7">
        <v>0.86179576999999996</v>
      </c>
      <c r="AR49" s="7">
        <v>0.86443661999999999</v>
      </c>
      <c r="AS49" s="7">
        <v>0.86443661999999999</v>
      </c>
      <c r="AT49" s="7">
        <v>0.86531690000000006</v>
      </c>
      <c r="AU49" s="7">
        <v>0.86531690000000006</v>
      </c>
      <c r="AV49" s="7">
        <v>0.86707745999999997</v>
      </c>
      <c r="AW49" s="7">
        <v>0.86707745999999997</v>
      </c>
      <c r="AX49" s="7">
        <v>0.86795774999999997</v>
      </c>
      <c r="AY49" s="7">
        <v>0.86971830999999999</v>
      </c>
      <c r="AZ49" s="7">
        <v>0.86971830999999999</v>
      </c>
      <c r="BA49" s="7">
        <v>0.87235914999999997</v>
      </c>
      <c r="BB49" s="7">
        <v>0.87411972000000004</v>
      </c>
      <c r="BC49" s="7">
        <v>0.87676056000000002</v>
      </c>
      <c r="BD49" s="7">
        <v>0.87764085000000003</v>
      </c>
      <c r="BE49" s="7">
        <v>0.87852112999999998</v>
      </c>
      <c r="BF49" s="7">
        <v>0.87852112999999998</v>
      </c>
      <c r="BG49" s="7">
        <v>0.87940141000000005</v>
      </c>
      <c r="BH49" s="7">
        <v>0.88204225000000003</v>
      </c>
      <c r="BI49" s="7">
        <v>0.88908450999999999</v>
      </c>
    </row>
    <row r="50" spans="1:61" x14ac:dyDescent="0.35">
      <c r="A50" s="30" t="s">
        <v>630</v>
      </c>
      <c r="B50" s="30" t="s">
        <v>412</v>
      </c>
      <c r="C50" s="30">
        <v>1</v>
      </c>
      <c r="D50" s="30" t="s">
        <v>412</v>
      </c>
      <c r="E50" s="30"/>
      <c r="F50" s="30" t="s">
        <v>412</v>
      </c>
      <c r="G50" s="30" t="s">
        <v>412</v>
      </c>
      <c r="H50" s="30">
        <v>45952</v>
      </c>
      <c r="I50" s="31">
        <v>0.86065327999999996</v>
      </c>
      <c r="J50" s="30">
        <v>47</v>
      </c>
      <c r="K50" s="30">
        <v>0</v>
      </c>
      <c r="L50" s="31">
        <v>0.8890845070422535</v>
      </c>
      <c r="M50" s="7">
        <v>0.85350733000000001</v>
      </c>
      <c r="N50" s="7">
        <v>1.70701466</v>
      </c>
      <c r="O50" s="7">
        <v>0.83538732000000004</v>
      </c>
      <c r="P50" s="7">
        <v>0.83626761000000005</v>
      </c>
      <c r="Q50" s="7">
        <v>0.84419014000000003</v>
      </c>
      <c r="R50" s="7">
        <v>0.84419014000000003</v>
      </c>
      <c r="S50" s="7">
        <v>0.84595070000000006</v>
      </c>
      <c r="T50" s="7">
        <v>0.84771127000000002</v>
      </c>
      <c r="U50" s="7">
        <v>0.84771127000000002</v>
      </c>
      <c r="V50" s="7">
        <v>0.84859154999999997</v>
      </c>
      <c r="W50" s="7">
        <v>0.85123238999999995</v>
      </c>
      <c r="X50" s="7">
        <v>0.85123238999999995</v>
      </c>
      <c r="Y50" s="7">
        <v>0.85123238999999995</v>
      </c>
      <c r="Z50" s="7">
        <v>0.85123238999999995</v>
      </c>
      <c r="AA50" s="7">
        <v>0.85211267999999996</v>
      </c>
      <c r="AB50" s="7">
        <v>0.85299296000000002</v>
      </c>
      <c r="AC50" s="7">
        <v>0.85475352000000004</v>
      </c>
      <c r="AD50" s="7">
        <v>0.8556338</v>
      </c>
      <c r="AE50" s="7">
        <v>0.85651407999999996</v>
      </c>
      <c r="AF50" s="7">
        <v>0.85651407999999996</v>
      </c>
      <c r="AG50" s="7">
        <v>0.85651407999999996</v>
      </c>
      <c r="AH50" s="7">
        <v>0.85739436999999996</v>
      </c>
      <c r="AI50" s="7">
        <v>0.85915492999999998</v>
      </c>
      <c r="AJ50" s="7">
        <v>0.86003521000000005</v>
      </c>
      <c r="AK50" s="7">
        <v>0.86003521000000005</v>
      </c>
      <c r="AL50" s="7">
        <v>0.86003521000000005</v>
      </c>
      <c r="AM50" s="7">
        <v>0.86003521000000005</v>
      </c>
      <c r="AN50" s="7">
        <v>0.86003521000000005</v>
      </c>
      <c r="AO50" s="7">
        <v>0.86091549000000001</v>
      </c>
      <c r="AP50" s="7">
        <v>0.86179576999999996</v>
      </c>
      <c r="AQ50" s="7">
        <v>0.86179576999999996</v>
      </c>
      <c r="AR50" s="7">
        <v>0.86443661999999999</v>
      </c>
      <c r="AS50" s="7">
        <v>0.86443661999999999</v>
      </c>
      <c r="AT50" s="7">
        <v>0.86531690000000006</v>
      </c>
      <c r="AU50" s="7">
        <v>0.86531690000000006</v>
      </c>
      <c r="AV50" s="7">
        <v>0.86707745999999997</v>
      </c>
      <c r="AW50" s="7">
        <v>0.86707745999999997</v>
      </c>
      <c r="AX50" s="7">
        <v>0.86795774999999997</v>
      </c>
      <c r="AY50" s="7">
        <v>0.86971830999999999</v>
      </c>
      <c r="AZ50" s="7">
        <v>0.86971830999999999</v>
      </c>
      <c r="BA50" s="7">
        <v>0.87235914999999997</v>
      </c>
      <c r="BB50" s="7">
        <v>0.87411972000000004</v>
      </c>
      <c r="BC50" s="7">
        <v>0.87676056000000002</v>
      </c>
      <c r="BD50" s="7">
        <v>0.87764085000000003</v>
      </c>
      <c r="BE50" s="7">
        <v>0.87852112999999998</v>
      </c>
      <c r="BF50" s="7">
        <v>0.87852112999999998</v>
      </c>
      <c r="BG50" s="7">
        <v>0.87940141000000005</v>
      </c>
      <c r="BH50" s="7">
        <v>0.88204225000000003</v>
      </c>
      <c r="BI50" s="7">
        <v>0.88908450999999999</v>
      </c>
    </row>
    <row r="51" spans="1:61" x14ac:dyDescent="0.35">
      <c r="A51" s="44" t="s">
        <v>632</v>
      </c>
      <c r="B51" s="44" t="s">
        <v>2378</v>
      </c>
      <c r="C51" s="44">
        <v>24</v>
      </c>
      <c r="D51" s="44" t="s">
        <v>356</v>
      </c>
      <c r="E51" s="44" t="s">
        <v>1632</v>
      </c>
      <c r="F51" s="44" t="s">
        <v>614</v>
      </c>
      <c r="G51" s="44" t="s">
        <v>481</v>
      </c>
      <c r="H51" s="44">
        <v>1495</v>
      </c>
      <c r="I51" s="45">
        <v>2.800045E-2</v>
      </c>
      <c r="J51" s="44">
        <v>0</v>
      </c>
      <c r="K51" s="44">
        <v>0</v>
      </c>
      <c r="L51" s="45">
        <v>3.7852112676056343E-2</v>
      </c>
      <c r="M51" s="7">
        <v>2.804009E-2</v>
      </c>
      <c r="N51" s="7">
        <v>5.608018E-2</v>
      </c>
      <c r="O51" s="7">
        <v>3.0809860000000001E-2</v>
      </c>
      <c r="P51" s="7">
        <v>2.2007039999999999E-2</v>
      </c>
      <c r="Q51" s="7">
        <v>2.1126760000000001E-2</v>
      </c>
      <c r="R51" s="7">
        <v>3.7852110000000001E-2</v>
      </c>
      <c r="S51" s="7">
        <v>3.4330989999999999E-2</v>
      </c>
      <c r="T51" s="7">
        <v>2.90493E-2</v>
      </c>
      <c r="U51" s="7">
        <v>3.7852110000000001E-2</v>
      </c>
      <c r="V51" s="7">
        <v>3.2570420000000003E-2</v>
      </c>
      <c r="W51" s="7">
        <v>2.90493E-2</v>
      </c>
      <c r="X51" s="7">
        <v>2.0246480000000001E-2</v>
      </c>
      <c r="Y51" s="7">
        <v>2.9929580000000001E-2</v>
      </c>
      <c r="Z51" s="7">
        <v>3.4330989999999999E-2</v>
      </c>
      <c r="AA51" s="7">
        <v>2.2887319999999999E-2</v>
      </c>
      <c r="AB51" s="7">
        <v>2.1126760000000001E-2</v>
      </c>
      <c r="AC51" s="7">
        <v>3.6971829999999997E-2</v>
      </c>
      <c r="AD51" s="7">
        <v>2.90493E-2</v>
      </c>
      <c r="AE51" s="7">
        <v>3.609155E-2</v>
      </c>
      <c r="AF51" s="7">
        <v>2.1126760000000001E-2</v>
      </c>
      <c r="AG51" s="7">
        <v>2.8169010000000001E-2</v>
      </c>
      <c r="AH51" s="7">
        <v>2.2887319999999999E-2</v>
      </c>
      <c r="AI51" s="7">
        <v>2.640845E-2</v>
      </c>
      <c r="AJ51" s="7">
        <v>2.90493E-2</v>
      </c>
      <c r="AK51" s="7">
        <v>3.34507E-2</v>
      </c>
      <c r="AL51" s="7">
        <v>2.2887319999999999E-2</v>
      </c>
      <c r="AM51" s="7">
        <v>3.2570420000000003E-2</v>
      </c>
      <c r="AN51" s="7">
        <v>2.7288730000000001E-2</v>
      </c>
      <c r="AO51" s="7">
        <v>2.90493E-2</v>
      </c>
      <c r="AP51" s="7">
        <v>2.90493E-2</v>
      </c>
      <c r="AQ51" s="7">
        <v>3.4330989999999999E-2</v>
      </c>
      <c r="AR51" s="7">
        <v>2.3767610000000002E-2</v>
      </c>
      <c r="AS51" s="7">
        <v>2.2887319999999999E-2</v>
      </c>
      <c r="AT51" s="7">
        <v>2.5528169999999999E-2</v>
      </c>
      <c r="AU51" s="7">
        <v>3.0809860000000001E-2</v>
      </c>
      <c r="AV51" s="7">
        <v>2.2887319999999999E-2</v>
      </c>
      <c r="AW51" s="7">
        <v>3.4330989999999999E-2</v>
      </c>
      <c r="AX51" s="7">
        <v>2.640845E-2</v>
      </c>
      <c r="AY51" s="7">
        <v>2.1126760000000001E-2</v>
      </c>
      <c r="AZ51" s="7">
        <v>3.0809860000000001E-2</v>
      </c>
      <c r="BA51" s="7">
        <v>2.640845E-2</v>
      </c>
      <c r="BB51" s="7">
        <v>2.4647889999999999E-2</v>
      </c>
      <c r="BC51" s="7">
        <v>1.672535E-2</v>
      </c>
      <c r="BD51" s="7">
        <v>2.5528169999999999E-2</v>
      </c>
      <c r="BE51" s="7">
        <v>2.90493E-2</v>
      </c>
      <c r="BF51" s="7">
        <v>3.1690139999999999E-2</v>
      </c>
      <c r="BG51" s="7">
        <v>3.1690139999999999E-2</v>
      </c>
      <c r="BH51" s="7">
        <v>2.5528169999999999E-2</v>
      </c>
      <c r="BI51" s="7">
        <v>2.4647889999999999E-2</v>
      </c>
    </row>
    <row r="52" spans="1:61" x14ac:dyDescent="0.35">
      <c r="A52" s="42" t="s">
        <v>634</v>
      </c>
      <c r="B52" s="42" t="s">
        <v>2379</v>
      </c>
      <c r="C52" s="42">
        <v>105</v>
      </c>
      <c r="D52" s="42" t="s">
        <v>357</v>
      </c>
      <c r="E52" s="42" t="s">
        <v>1632</v>
      </c>
      <c r="F52" s="42" t="s">
        <v>612</v>
      </c>
      <c r="G52" s="42" t="s">
        <v>480</v>
      </c>
      <c r="H52" s="42">
        <v>1263</v>
      </c>
      <c r="I52" s="43">
        <v>2.3655229999999999E-2</v>
      </c>
      <c r="J52" s="42">
        <v>0</v>
      </c>
      <c r="K52" s="42">
        <v>0</v>
      </c>
      <c r="L52" s="43">
        <v>3.7852112676056343E-2</v>
      </c>
      <c r="M52" s="7">
        <v>2.470812E-2</v>
      </c>
      <c r="N52" s="7">
        <v>4.941624E-2</v>
      </c>
      <c r="O52" s="7">
        <v>1.408451E-2</v>
      </c>
      <c r="P52" s="7">
        <v>3.7852110000000001E-2</v>
      </c>
      <c r="Q52" s="7">
        <v>2.2887319999999999E-2</v>
      </c>
      <c r="R52" s="7">
        <v>1.7605630000000001E-2</v>
      </c>
      <c r="S52" s="7">
        <v>1.7605630000000001E-2</v>
      </c>
      <c r="T52" s="7">
        <v>2.9929580000000001E-2</v>
      </c>
      <c r="U52" s="7">
        <v>2.9929580000000001E-2</v>
      </c>
      <c r="V52" s="7">
        <v>1.5845069999999999E-2</v>
      </c>
      <c r="W52" s="7">
        <v>1.496479E-2</v>
      </c>
      <c r="X52" s="7">
        <v>2.8169010000000001E-2</v>
      </c>
      <c r="Y52" s="7">
        <v>2.640845E-2</v>
      </c>
      <c r="Z52" s="7">
        <v>2.90493E-2</v>
      </c>
      <c r="AA52" s="7">
        <v>2.7288730000000001E-2</v>
      </c>
      <c r="AB52" s="7">
        <v>3.6971829999999997E-2</v>
      </c>
      <c r="AC52" s="7">
        <v>2.4647889999999999E-2</v>
      </c>
      <c r="AD52" s="7">
        <v>3.1690139999999999E-2</v>
      </c>
      <c r="AE52" s="7">
        <v>2.2887319999999999E-2</v>
      </c>
      <c r="AF52" s="7">
        <v>3.0809860000000001E-2</v>
      </c>
      <c r="AG52" s="7">
        <v>2.5528169999999999E-2</v>
      </c>
      <c r="AH52" s="7">
        <v>2.90493E-2</v>
      </c>
      <c r="AI52" s="7">
        <v>2.8169010000000001E-2</v>
      </c>
      <c r="AJ52" s="7">
        <v>2.1126760000000001E-2</v>
      </c>
      <c r="AK52" s="7">
        <v>2.4647889999999999E-2</v>
      </c>
      <c r="AL52" s="7">
        <v>2.2007039999999999E-2</v>
      </c>
      <c r="AM52" s="7">
        <v>2.3767610000000002E-2</v>
      </c>
      <c r="AN52" s="7">
        <v>2.1126760000000001E-2</v>
      </c>
      <c r="AO52" s="7">
        <v>2.90493E-2</v>
      </c>
      <c r="AP52" s="7">
        <v>2.1126760000000001E-2</v>
      </c>
      <c r="AQ52" s="7">
        <v>2.0246480000000001E-2</v>
      </c>
      <c r="AR52" s="7">
        <v>2.1126760000000001E-2</v>
      </c>
      <c r="AS52" s="7">
        <v>2.5528169999999999E-2</v>
      </c>
      <c r="AT52" s="7">
        <v>3.1690139999999999E-2</v>
      </c>
      <c r="AU52" s="7">
        <v>2.3767610000000002E-2</v>
      </c>
      <c r="AV52" s="7">
        <v>2.1126760000000001E-2</v>
      </c>
      <c r="AW52" s="7">
        <v>2.5528169999999999E-2</v>
      </c>
      <c r="AX52" s="7">
        <v>2.5528169999999999E-2</v>
      </c>
      <c r="AY52" s="7">
        <v>1.672535E-2</v>
      </c>
      <c r="AZ52" s="7">
        <v>2.9929580000000001E-2</v>
      </c>
      <c r="BA52" s="7">
        <v>3.1690139999999999E-2</v>
      </c>
      <c r="BB52" s="7">
        <v>2.1126760000000001E-2</v>
      </c>
      <c r="BC52" s="7">
        <v>2.4647889999999999E-2</v>
      </c>
      <c r="BD52" s="7">
        <v>1.8485919999999999E-2</v>
      </c>
      <c r="BE52" s="7">
        <v>8.8028199999999994E-3</v>
      </c>
      <c r="BF52" s="7">
        <v>1.5845069999999999E-2</v>
      </c>
      <c r="BG52" s="7">
        <v>1.496479E-2</v>
      </c>
      <c r="BH52" s="7">
        <v>1.232394E-2</v>
      </c>
      <c r="BI52" s="7">
        <v>1.8485919999999999E-2</v>
      </c>
    </row>
    <row r="53" spans="1:61" x14ac:dyDescent="0.35">
      <c r="A53" s="44" t="s">
        <v>636</v>
      </c>
      <c r="B53" s="44" t="s">
        <v>2380</v>
      </c>
      <c r="C53" s="44">
        <v>26</v>
      </c>
      <c r="D53" s="44" t="s">
        <v>358</v>
      </c>
      <c r="E53" s="44" t="s">
        <v>1632</v>
      </c>
      <c r="F53" s="44" t="s">
        <v>614</v>
      </c>
      <c r="G53" s="44" t="s">
        <v>481</v>
      </c>
      <c r="H53" s="44">
        <v>1138</v>
      </c>
      <c r="I53" s="45">
        <v>2.1314050000000001E-2</v>
      </c>
      <c r="J53" s="44">
        <v>0</v>
      </c>
      <c r="K53" s="44">
        <v>0</v>
      </c>
      <c r="L53" s="45">
        <v>3.5211267605633798E-2</v>
      </c>
      <c r="M53" s="7">
        <v>2.3242209999999999E-2</v>
      </c>
      <c r="N53" s="7">
        <v>4.6484419999999999E-2</v>
      </c>
      <c r="O53" s="7">
        <v>2.8169010000000001E-2</v>
      </c>
      <c r="P53" s="7">
        <v>2.5528169999999999E-2</v>
      </c>
      <c r="Q53" s="7">
        <v>2.2887319999999999E-2</v>
      </c>
      <c r="R53" s="7">
        <v>2.5528169999999999E-2</v>
      </c>
      <c r="S53" s="7">
        <v>2.1126760000000001E-2</v>
      </c>
      <c r="T53" s="7">
        <v>2.1126760000000001E-2</v>
      </c>
      <c r="U53" s="7">
        <v>3.5211270000000003E-2</v>
      </c>
      <c r="V53" s="7">
        <v>2.90493E-2</v>
      </c>
      <c r="W53" s="7">
        <v>2.2887319999999999E-2</v>
      </c>
      <c r="X53" s="7">
        <v>1.672535E-2</v>
      </c>
      <c r="Y53" s="7">
        <v>2.2887319999999999E-2</v>
      </c>
      <c r="Z53" s="7">
        <v>2.5528169999999999E-2</v>
      </c>
      <c r="AA53" s="7">
        <v>2.4647889999999999E-2</v>
      </c>
      <c r="AB53" s="7">
        <v>1.672535E-2</v>
      </c>
      <c r="AC53" s="7">
        <v>1.8485919999999999E-2</v>
      </c>
      <c r="AD53" s="7">
        <v>2.0246480000000001E-2</v>
      </c>
      <c r="AE53" s="7">
        <v>2.3767610000000002E-2</v>
      </c>
      <c r="AF53" s="7">
        <v>2.0246480000000001E-2</v>
      </c>
      <c r="AG53" s="7">
        <v>2.640845E-2</v>
      </c>
      <c r="AH53" s="7">
        <v>2.4647889999999999E-2</v>
      </c>
      <c r="AI53" s="7">
        <v>1.7605630000000001E-2</v>
      </c>
      <c r="AJ53" s="7">
        <v>2.0246480000000001E-2</v>
      </c>
      <c r="AK53" s="7">
        <v>1.408451E-2</v>
      </c>
      <c r="AL53" s="7">
        <v>2.2007039999999999E-2</v>
      </c>
      <c r="AM53" s="7">
        <v>2.2007039999999999E-2</v>
      </c>
      <c r="AN53" s="7">
        <v>2.5528169999999999E-2</v>
      </c>
      <c r="AO53" s="7">
        <v>1.5845069999999999E-2</v>
      </c>
      <c r="AP53" s="7">
        <v>2.2887319999999999E-2</v>
      </c>
      <c r="AQ53" s="7">
        <v>2.7288730000000001E-2</v>
      </c>
      <c r="AR53" s="7">
        <v>1.93662E-2</v>
      </c>
      <c r="AS53" s="7">
        <v>1.672535E-2</v>
      </c>
      <c r="AT53" s="7">
        <v>2.2007039999999999E-2</v>
      </c>
      <c r="AU53" s="7">
        <v>2.1126760000000001E-2</v>
      </c>
      <c r="AV53" s="7">
        <v>2.5528169999999999E-2</v>
      </c>
      <c r="AW53" s="7">
        <v>1.408451E-2</v>
      </c>
      <c r="AX53" s="7">
        <v>2.5528169999999999E-2</v>
      </c>
      <c r="AY53" s="7">
        <v>2.5528169999999999E-2</v>
      </c>
      <c r="AZ53" s="7">
        <v>1.5845069999999999E-2</v>
      </c>
      <c r="BA53" s="7">
        <v>1.144366E-2</v>
      </c>
      <c r="BB53" s="7">
        <v>2.0246480000000001E-2</v>
      </c>
      <c r="BC53" s="7">
        <v>1.496479E-2</v>
      </c>
      <c r="BD53" s="7">
        <v>1.672535E-2</v>
      </c>
      <c r="BE53" s="7">
        <v>2.4647889999999999E-2</v>
      </c>
      <c r="BF53" s="7">
        <v>1.93662E-2</v>
      </c>
      <c r="BG53" s="7">
        <v>1.93662E-2</v>
      </c>
      <c r="BH53" s="7">
        <v>1.408451E-2</v>
      </c>
      <c r="BI53" s="7">
        <v>1.5845069999999999E-2</v>
      </c>
    </row>
    <row r="54" spans="1:61" x14ac:dyDescent="0.35">
      <c r="A54" s="44" t="s">
        <v>638</v>
      </c>
      <c r="B54" s="44" t="s">
        <v>2381</v>
      </c>
      <c r="C54" s="44">
        <v>22</v>
      </c>
      <c r="D54" s="44" t="s">
        <v>84</v>
      </c>
      <c r="E54" s="44" t="s">
        <v>1632</v>
      </c>
      <c r="F54" s="44" t="s">
        <v>614</v>
      </c>
      <c r="G54" s="44" t="s">
        <v>481</v>
      </c>
      <c r="H54" s="44">
        <v>569</v>
      </c>
      <c r="I54" s="45">
        <v>1.065703E-2</v>
      </c>
      <c r="J54" s="44">
        <v>0</v>
      </c>
      <c r="K54" s="44">
        <v>0</v>
      </c>
      <c r="L54" s="45">
        <v>1.6725352112676051E-2</v>
      </c>
      <c r="M54" s="7">
        <v>1.1674199999999999E-2</v>
      </c>
      <c r="N54" s="7">
        <v>2.3348399999999998E-2</v>
      </c>
      <c r="O54" s="7">
        <v>1.5845069999999999E-2</v>
      </c>
      <c r="P54" s="7">
        <v>1.144366E-2</v>
      </c>
      <c r="Q54" s="7">
        <v>1.408451E-2</v>
      </c>
      <c r="R54" s="7">
        <v>7.9225400000000005E-3</v>
      </c>
      <c r="S54" s="7">
        <v>1.0563380000000001E-2</v>
      </c>
      <c r="T54" s="7">
        <v>1.3204230000000001E-2</v>
      </c>
      <c r="U54" s="7">
        <v>6.1619700000000001E-3</v>
      </c>
      <c r="V54" s="7">
        <v>7.0422499999999999E-3</v>
      </c>
      <c r="W54" s="7">
        <v>9.6831E-3</v>
      </c>
      <c r="X54" s="7">
        <v>7.0422499999999999E-3</v>
      </c>
      <c r="Y54" s="7">
        <v>1.0563380000000001E-2</v>
      </c>
      <c r="Z54" s="7">
        <v>1.144366E-2</v>
      </c>
      <c r="AA54" s="7">
        <v>7.9225400000000005E-3</v>
      </c>
      <c r="AB54" s="7">
        <v>6.1619700000000001E-3</v>
      </c>
      <c r="AC54" s="7">
        <v>1.144366E-2</v>
      </c>
      <c r="AD54" s="7">
        <v>1.496479E-2</v>
      </c>
      <c r="AE54" s="7">
        <v>8.8028199999999994E-3</v>
      </c>
      <c r="AF54" s="7">
        <v>7.0422499999999999E-3</v>
      </c>
      <c r="AG54" s="7">
        <v>9.6831E-3</v>
      </c>
      <c r="AH54" s="7">
        <v>1.672535E-2</v>
      </c>
      <c r="AI54" s="7">
        <v>7.9225400000000005E-3</v>
      </c>
      <c r="AJ54" s="7">
        <v>9.6831E-3</v>
      </c>
      <c r="AK54" s="7">
        <v>1.0563380000000001E-2</v>
      </c>
      <c r="AL54" s="7">
        <v>1.232394E-2</v>
      </c>
      <c r="AM54" s="7">
        <v>8.8028199999999994E-3</v>
      </c>
      <c r="AN54" s="7">
        <v>1.408451E-2</v>
      </c>
      <c r="AO54" s="7">
        <v>1.408451E-2</v>
      </c>
      <c r="AP54" s="7">
        <v>1.672535E-2</v>
      </c>
      <c r="AQ54" s="7">
        <v>1.408451E-2</v>
      </c>
      <c r="AR54" s="7">
        <v>7.9225400000000005E-3</v>
      </c>
      <c r="AS54" s="7">
        <v>9.6831E-3</v>
      </c>
      <c r="AT54" s="7">
        <v>5.2816900000000003E-3</v>
      </c>
      <c r="AU54" s="7">
        <v>1.5845069999999999E-2</v>
      </c>
      <c r="AV54" s="7">
        <v>1.0563380000000001E-2</v>
      </c>
      <c r="AW54" s="7">
        <v>1.232394E-2</v>
      </c>
      <c r="AX54" s="7">
        <v>8.8028199999999994E-3</v>
      </c>
      <c r="AY54" s="7">
        <v>1.144366E-2</v>
      </c>
      <c r="AZ54" s="7">
        <v>1.232394E-2</v>
      </c>
      <c r="BA54" s="7">
        <v>1.0563380000000001E-2</v>
      </c>
      <c r="BB54" s="7">
        <v>1.144366E-2</v>
      </c>
      <c r="BC54" s="7">
        <v>8.8028199999999994E-3</v>
      </c>
      <c r="BD54" s="7">
        <v>1.0563380000000001E-2</v>
      </c>
      <c r="BE54" s="7">
        <v>7.0422499999999999E-3</v>
      </c>
      <c r="BF54" s="7">
        <v>5.2816900000000003E-3</v>
      </c>
      <c r="BG54" s="7">
        <v>1.3204230000000001E-2</v>
      </c>
      <c r="BH54" s="7">
        <v>1.496479E-2</v>
      </c>
      <c r="BI54" s="7">
        <v>8.8028199999999994E-3</v>
      </c>
    </row>
    <row r="55" spans="1:61" x14ac:dyDescent="0.35">
      <c r="A55" s="44" t="s">
        <v>640</v>
      </c>
      <c r="B55" s="44" t="s">
        <v>2382</v>
      </c>
      <c r="C55" s="44">
        <v>20</v>
      </c>
      <c r="D55" s="44" t="s">
        <v>85</v>
      </c>
      <c r="E55" s="44" t="s">
        <v>1632</v>
      </c>
      <c r="F55" s="44" t="s">
        <v>614</v>
      </c>
      <c r="G55" s="44" t="s">
        <v>481</v>
      </c>
      <c r="H55" s="44">
        <v>524</v>
      </c>
      <c r="I55" s="45">
        <v>9.8142000000000004E-3</v>
      </c>
      <c r="J55" s="44">
        <v>0</v>
      </c>
      <c r="K55" s="44">
        <v>1</v>
      </c>
      <c r="L55" s="45">
        <v>1.848591549295775E-2</v>
      </c>
      <c r="M55" s="7">
        <v>9.2335400000000002E-3</v>
      </c>
      <c r="N55" s="7">
        <v>1.846708E-2</v>
      </c>
      <c r="O55" s="7">
        <v>8.8028199999999994E-3</v>
      </c>
      <c r="P55" s="7">
        <v>9.6831E-3</v>
      </c>
      <c r="Q55" s="7">
        <v>5.2816900000000003E-3</v>
      </c>
      <c r="R55" s="7">
        <v>1.408451E-2</v>
      </c>
      <c r="S55" s="7">
        <v>7.9225400000000005E-3</v>
      </c>
      <c r="T55" s="7">
        <v>1.144366E-2</v>
      </c>
      <c r="U55" s="7">
        <v>8.8028199999999994E-3</v>
      </c>
      <c r="V55" s="52">
        <v>1.8485919999999999E-2</v>
      </c>
      <c r="W55" s="7">
        <v>7.0422499999999999E-3</v>
      </c>
      <c r="X55" s="7">
        <v>9.6831E-3</v>
      </c>
      <c r="Y55" s="7">
        <v>7.9225400000000005E-3</v>
      </c>
      <c r="Z55" s="7">
        <v>1.232394E-2</v>
      </c>
      <c r="AA55" s="7">
        <v>1.496479E-2</v>
      </c>
      <c r="AB55" s="7">
        <v>1.408451E-2</v>
      </c>
      <c r="AC55" s="7">
        <v>7.0422499999999999E-3</v>
      </c>
      <c r="AD55" s="7">
        <v>7.9225400000000005E-3</v>
      </c>
      <c r="AE55" s="7">
        <v>1.0563380000000001E-2</v>
      </c>
      <c r="AF55" s="7">
        <v>1.0563380000000001E-2</v>
      </c>
      <c r="AG55" s="7">
        <v>7.0422499999999999E-3</v>
      </c>
      <c r="AH55" s="7">
        <v>2.6408500000000001E-3</v>
      </c>
      <c r="AI55" s="7">
        <v>7.0422499999999999E-3</v>
      </c>
      <c r="AJ55" s="7">
        <v>7.9225400000000005E-3</v>
      </c>
      <c r="AK55" s="7">
        <v>8.8028199999999994E-3</v>
      </c>
      <c r="AL55" s="7">
        <v>1.408451E-2</v>
      </c>
      <c r="AM55" s="7">
        <v>1.0563380000000001E-2</v>
      </c>
      <c r="AN55" s="7">
        <v>1.672535E-2</v>
      </c>
      <c r="AO55" s="7">
        <v>1.496479E-2</v>
      </c>
      <c r="AP55" s="7">
        <v>1.144366E-2</v>
      </c>
      <c r="AQ55" s="7">
        <v>9.6831E-3</v>
      </c>
      <c r="AR55" s="7">
        <v>8.8028199999999994E-3</v>
      </c>
      <c r="AS55" s="7">
        <v>7.0422499999999999E-3</v>
      </c>
      <c r="AT55" s="7">
        <v>6.1619700000000001E-3</v>
      </c>
      <c r="AU55" s="7">
        <v>1.232394E-2</v>
      </c>
      <c r="AV55" s="7">
        <v>7.9225400000000005E-3</v>
      </c>
      <c r="AW55" s="7">
        <v>7.0422499999999999E-3</v>
      </c>
      <c r="AX55" s="7">
        <v>1.408451E-2</v>
      </c>
      <c r="AY55" s="7">
        <v>9.6831E-3</v>
      </c>
      <c r="AZ55" s="7">
        <v>4.4014099999999997E-3</v>
      </c>
      <c r="BA55" s="7">
        <v>1.0563380000000001E-2</v>
      </c>
      <c r="BB55" s="7">
        <v>7.0422499999999999E-3</v>
      </c>
      <c r="BC55" s="7">
        <v>3.5211299999999999E-3</v>
      </c>
      <c r="BD55" s="7">
        <v>1.144366E-2</v>
      </c>
      <c r="BE55" s="7">
        <v>1.232394E-2</v>
      </c>
      <c r="BF55" s="7">
        <v>1.232394E-2</v>
      </c>
      <c r="BG55" s="7">
        <v>1.232394E-2</v>
      </c>
      <c r="BH55" s="7">
        <v>1.0563380000000001E-2</v>
      </c>
      <c r="BI55" s="7">
        <v>6.1619700000000001E-3</v>
      </c>
    </row>
    <row r="56" spans="1:61" x14ac:dyDescent="0.35">
      <c r="A56" s="42" t="s">
        <v>642</v>
      </c>
      <c r="B56" s="42" t="s">
        <v>2383</v>
      </c>
      <c r="C56" s="42">
        <v>113</v>
      </c>
      <c r="D56" s="42" t="s">
        <v>359</v>
      </c>
      <c r="E56" s="42" t="s">
        <v>1651</v>
      </c>
      <c r="F56" s="42" t="s">
        <v>611</v>
      </c>
      <c r="G56" s="42" t="s">
        <v>480</v>
      </c>
      <c r="H56" s="42">
        <v>365</v>
      </c>
      <c r="I56" s="43">
        <v>6.8362300000000004E-3</v>
      </c>
      <c r="J56" s="42">
        <v>0</v>
      </c>
      <c r="K56" s="42">
        <v>2</v>
      </c>
      <c r="L56" s="43">
        <v>2.0246478873239441E-2</v>
      </c>
      <c r="M56" s="7">
        <v>8.5802399999999994E-3</v>
      </c>
      <c r="N56" s="7">
        <v>1.7160479999999999E-2</v>
      </c>
      <c r="O56" s="7">
        <v>1.408451E-2</v>
      </c>
      <c r="P56" s="7">
        <v>7.9225400000000005E-3</v>
      </c>
      <c r="Q56" s="7">
        <v>1.144366E-2</v>
      </c>
      <c r="R56" s="7">
        <v>9.6831E-3</v>
      </c>
      <c r="S56" s="52">
        <v>2.0246480000000001E-2</v>
      </c>
      <c r="T56" s="7">
        <v>3.5211299999999999E-3</v>
      </c>
      <c r="U56" s="7">
        <v>2.6408500000000001E-3</v>
      </c>
      <c r="V56" s="7">
        <v>1.76056E-3</v>
      </c>
      <c r="W56" s="52">
        <v>1.7605630000000001E-2</v>
      </c>
      <c r="X56" s="7">
        <v>1.232394E-2</v>
      </c>
      <c r="Y56" s="7">
        <v>8.8028199999999994E-3</v>
      </c>
      <c r="Z56" s="7">
        <v>4.4014099999999997E-3</v>
      </c>
      <c r="AA56" s="7">
        <v>8.8028199999999994E-3</v>
      </c>
      <c r="AB56" s="7">
        <v>7.9225400000000005E-3</v>
      </c>
      <c r="AC56" s="7">
        <v>9.6831E-3</v>
      </c>
      <c r="AD56" s="7">
        <v>9.6831E-3</v>
      </c>
      <c r="AE56" s="7">
        <v>5.2816900000000003E-3</v>
      </c>
      <c r="AF56" s="7">
        <v>8.8028199999999994E-3</v>
      </c>
      <c r="AG56" s="7">
        <v>2.6408500000000001E-3</v>
      </c>
      <c r="AH56" s="7">
        <v>9.6831E-3</v>
      </c>
      <c r="AI56" s="7">
        <v>1.3204230000000001E-2</v>
      </c>
      <c r="AJ56" s="7">
        <v>1.144366E-2</v>
      </c>
      <c r="AK56" s="7">
        <v>3.5211299999999999E-3</v>
      </c>
      <c r="AL56" s="7">
        <v>7.9225400000000005E-3</v>
      </c>
      <c r="AM56" s="7">
        <v>8.8027999999999999E-4</v>
      </c>
      <c r="AN56" s="7">
        <v>3.5211299999999999E-3</v>
      </c>
      <c r="AO56" s="7">
        <v>8.8027999999999999E-4</v>
      </c>
      <c r="AP56" s="7">
        <v>4.4014099999999997E-3</v>
      </c>
      <c r="AQ56" s="7">
        <v>6.1619700000000001E-3</v>
      </c>
      <c r="AR56" s="7">
        <v>1.496479E-2</v>
      </c>
      <c r="AS56" s="7">
        <v>1.5845069999999999E-2</v>
      </c>
      <c r="AT56" s="7">
        <v>8.8028199999999994E-3</v>
      </c>
      <c r="AU56" s="7">
        <v>2.6408500000000001E-3</v>
      </c>
      <c r="AV56" s="7">
        <v>4.4014099999999997E-3</v>
      </c>
      <c r="AW56" s="7">
        <v>4.4014099999999997E-3</v>
      </c>
      <c r="AX56" s="7">
        <v>7.0422499999999999E-3</v>
      </c>
      <c r="AY56" s="7">
        <v>2.6408500000000001E-3</v>
      </c>
      <c r="AZ56" s="7">
        <v>4.4014099999999997E-3</v>
      </c>
      <c r="BA56" s="7">
        <v>7.9225400000000005E-3</v>
      </c>
      <c r="BB56" s="7">
        <v>1.76056E-3</v>
      </c>
      <c r="BC56" s="7">
        <v>3.5211299999999999E-3</v>
      </c>
      <c r="BD56" s="7">
        <v>7.0422499999999999E-3</v>
      </c>
      <c r="BE56" s="7">
        <v>8.8027999999999999E-4</v>
      </c>
      <c r="BF56" s="7">
        <v>1.76056E-3</v>
      </c>
      <c r="BG56" s="7">
        <v>1.76056E-3</v>
      </c>
      <c r="BH56" s="7">
        <v>8.8027999999999999E-4</v>
      </c>
      <c r="BI56" s="7">
        <v>1.76056E-3</v>
      </c>
    </row>
    <row r="57" spans="1:61" x14ac:dyDescent="0.35">
      <c r="A57" s="32" t="s">
        <v>644</v>
      </c>
      <c r="B57" s="32" t="s">
        <v>662</v>
      </c>
      <c r="C57" s="32">
        <v>5</v>
      </c>
      <c r="D57" s="32" t="s">
        <v>260</v>
      </c>
      <c r="E57" s="32" t="s">
        <v>1636</v>
      </c>
      <c r="F57" s="32" t="s">
        <v>260</v>
      </c>
      <c r="G57" s="32" t="s">
        <v>260</v>
      </c>
      <c r="H57" s="32">
        <v>258</v>
      </c>
      <c r="I57" s="33">
        <v>4.8321800000000002E-3</v>
      </c>
      <c r="J57" s="32">
        <v>0</v>
      </c>
      <c r="K57" s="32">
        <v>2</v>
      </c>
      <c r="L57" s="33">
        <v>1.4964788732394371E-2</v>
      </c>
      <c r="M57" s="7">
        <v>5.1136300000000001E-3</v>
      </c>
      <c r="N57" s="7">
        <v>1.022726E-2</v>
      </c>
      <c r="O57" s="7">
        <v>3.5211299999999999E-3</v>
      </c>
      <c r="P57" s="7">
        <v>9.6831E-3</v>
      </c>
      <c r="Q57" s="52">
        <v>1.496479E-2</v>
      </c>
      <c r="R57" s="7">
        <v>5.2816900000000003E-3</v>
      </c>
      <c r="S57" s="7">
        <v>1.76056E-3</v>
      </c>
      <c r="T57" s="7">
        <v>6.1619700000000001E-3</v>
      </c>
      <c r="U57" s="7">
        <v>4.4014099999999997E-3</v>
      </c>
      <c r="V57" s="7">
        <v>5.2816900000000003E-3</v>
      </c>
      <c r="W57" s="7">
        <v>5.2816900000000003E-3</v>
      </c>
      <c r="X57" s="52">
        <v>1.0563380000000001E-2</v>
      </c>
      <c r="Y57" s="7">
        <v>7.0422499999999999E-3</v>
      </c>
      <c r="Z57" s="7">
        <v>3.5211299999999999E-3</v>
      </c>
      <c r="AA57" s="7">
        <v>6.1619700000000001E-3</v>
      </c>
      <c r="AB57" s="7">
        <v>5.2816900000000003E-3</v>
      </c>
      <c r="AC57" s="7">
        <v>4.4014099999999997E-3</v>
      </c>
      <c r="AD57" s="7">
        <v>8.8027999999999999E-4</v>
      </c>
      <c r="AE57" s="7">
        <v>4.4014099999999997E-3</v>
      </c>
      <c r="AF57" s="7">
        <v>4.4014099999999997E-3</v>
      </c>
      <c r="AG57" s="7">
        <v>4.4014099999999997E-3</v>
      </c>
      <c r="AH57" s="7">
        <v>7.0422499999999999E-3</v>
      </c>
      <c r="AI57" s="7">
        <v>5.2816900000000003E-3</v>
      </c>
      <c r="AJ57" s="7">
        <v>7.0422499999999999E-3</v>
      </c>
      <c r="AK57" s="7">
        <v>4.4014099999999997E-3</v>
      </c>
      <c r="AL57" s="7">
        <v>4.4014099999999997E-3</v>
      </c>
      <c r="AM57" s="7">
        <v>3.5211299999999999E-3</v>
      </c>
      <c r="AN57" s="7">
        <v>3.5211299999999999E-3</v>
      </c>
      <c r="AO57" s="7">
        <v>2.6408500000000001E-3</v>
      </c>
      <c r="AP57" s="7">
        <v>2.6408500000000001E-3</v>
      </c>
      <c r="AQ57" s="7">
        <v>3.5211299999999999E-3</v>
      </c>
      <c r="AR57" s="7">
        <v>4.4014099999999997E-3</v>
      </c>
      <c r="AS57" s="7">
        <v>3.5211299999999999E-3</v>
      </c>
      <c r="AT57" s="7">
        <v>4.4014099999999997E-3</v>
      </c>
      <c r="AU57" s="7">
        <v>4.4014099999999997E-3</v>
      </c>
      <c r="AV57" s="7">
        <v>6.1619700000000001E-3</v>
      </c>
      <c r="AW57" s="7">
        <v>6.1619700000000001E-3</v>
      </c>
      <c r="AX57" s="7">
        <v>2.6408500000000001E-3</v>
      </c>
      <c r="AY57" s="7">
        <v>2.6408500000000001E-3</v>
      </c>
      <c r="AZ57" s="7">
        <v>4.4014099999999997E-3</v>
      </c>
      <c r="BA57" s="7">
        <v>8.8028199999999994E-3</v>
      </c>
      <c r="BB57" s="7">
        <v>5.2816900000000003E-3</v>
      </c>
      <c r="BC57" s="7">
        <v>3.5211299999999999E-3</v>
      </c>
      <c r="BD57" s="7">
        <v>3.5211299999999999E-3</v>
      </c>
      <c r="BE57" s="7">
        <v>3.5211299999999999E-3</v>
      </c>
      <c r="BF57" s="7">
        <v>4.4014099999999997E-3</v>
      </c>
      <c r="BG57" s="7">
        <v>3.5211299999999999E-3</v>
      </c>
      <c r="BH57" s="7">
        <v>2.6408500000000001E-3</v>
      </c>
      <c r="BI57" s="7">
        <v>1.76056E-3</v>
      </c>
    </row>
    <row r="58" spans="1:61" x14ac:dyDescent="0.35">
      <c r="A58" s="44" t="s">
        <v>646</v>
      </c>
      <c r="B58" s="44" t="s">
        <v>2384</v>
      </c>
      <c r="C58" s="44">
        <v>54</v>
      </c>
      <c r="D58" s="44" t="s">
        <v>360</v>
      </c>
      <c r="E58" s="44" t="s">
        <v>1632</v>
      </c>
      <c r="F58" s="44" t="s">
        <v>616</v>
      </c>
      <c r="G58" s="44" t="s">
        <v>481</v>
      </c>
      <c r="H58" s="44">
        <v>198</v>
      </c>
      <c r="I58" s="45">
        <v>3.70842E-3</v>
      </c>
      <c r="J58" s="44">
        <v>0</v>
      </c>
      <c r="K58" s="44">
        <v>8</v>
      </c>
      <c r="L58" s="45">
        <v>1.0563380281690141E-2</v>
      </c>
      <c r="M58" s="7">
        <v>2.8626099999999998E-3</v>
      </c>
      <c r="N58" s="7">
        <v>5.7252199999999996E-3</v>
      </c>
      <c r="O58" s="7">
        <v>3.5211299999999999E-3</v>
      </c>
      <c r="P58" s="7">
        <v>4.4014099999999997E-3</v>
      </c>
      <c r="Q58" s="7">
        <v>5.2816900000000003E-3</v>
      </c>
      <c r="R58" s="7">
        <v>3.5211299999999999E-3</v>
      </c>
      <c r="S58" s="7">
        <v>2.6408500000000001E-3</v>
      </c>
      <c r="T58" s="52">
        <v>7.9225400000000005E-3</v>
      </c>
      <c r="U58" s="7">
        <v>3.5211299999999999E-3</v>
      </c>
      <c r="V58" s="7">
        <v>4.4014099999999997E-3</v>
      </c>
      <c r="W58" s="52">
        <v>6.1619700000000001E-3</v>
      </c>
      <c r="X58" s="7">
        <v>4.4014099999999997E-3</v>
      </c>
      <c r="Y58" s="7">
        <v>4.4014099999999997E-3</v>
      </c>
      <c r="Z58" s="7">
        <v>4.4014099999999997E-3</v>
      </c>
      <c r="AA58" s="7">
        <v>3.5211299999999999E-3</v>
      </c>
      <c r="AB58" s="7">
        <v>2.6408500000000001E-3</v>
      </c>
      <c r="AC58" s="7">
        <v>3.5211299999999999E-3</v>
      </c>
      <c r="AD58" s="7">
        <v>3.5211299999999999E-3</v>
      </c>
      <c r="AE58" s="7">
        <v>0</v>
      </c>
      <c r="AF58" s="7">
        <v>2.6408500000000001E-3</v>
      </c>
      <c r="AG58" s="52">
        <v>1.0563380000000001E-2</v>
      </c>
      <c r="AH58" s="7">
        <v>3.5211299999999999E-3</v>
      </c>
      <c r="AI58" s="52">
        <v>6.1619700000000001E-3</v>
      </c>
      <c r="AJ58" s="7">
        <v>2.6408500000000001E-3</v>
      </c>
      <c r="AK58" s="7">
        <v>2.6408500000000001E-3</v>
      </c>
      <c r="AL58" s="52">
        <v>7.0422499999999999E-3</v>
      </c>
      <c r="AM58" s="52">
        <v>7.0422499999999999E-3</v>
      </c>
      <c r="AN58" s="7">
        <v>8.8027999999999999E-4</v>
      </c>
      <c r="AO58" s="7">
        <v>2.6408500000000001E-3</v>
      </c>
      <c r="AP58" s="7">
        <v>0</v>
      </c>
      <c r="AQ58" s="7">
        <v>2.6408500000000001E-3</v>
      </c>
      <c r="AR58" s="7">
        <v>1.76056E-3</v>
      </c>
      <c r="AS58" s="7">
        <v>8.8027999999999999E-4</v>
      </c>
      <c r="AT58" s="7">
        <v>3.5211299999999999E-3</v>
      </c>
      <c r="AU58" s="7">
        <v>8.8027999999999999E-4</v>
      </c>
      <c r="AV58" s="7">
        <v>2.6408500000000001E-3</v>
      </c>
      <c r="AW58" s="52">
        <v>6.1619700000000001E-3</v>
      </c>
      <c r="AX58" s="7">
        <v>1.76056E-3</v>
      </c>
      <c r="AY58" s="7">
        <v>4.4014099999999997E-3</v>
      </c>
      <c r="AZ58" s="7">
        <v>4.4014099999999997E-3</v>
      </c>
      <c r="BA58" s="7">
        <v>8.8027999999999999E-4</v>
      </c>
      <c r="BB58" s="7">
        <v>4.4014099999999997E-3</v>
      </c>
      <c r="BC58" s="52">
        <v>6.1619700000000001E-3</v>
      </c>
      <c r="BD58" s="7">
        <v>3.5211299999999999E-3</v>
      </c>
      <c r="BE58" s="7">
        <v>2.6408500000000001E-3</v>
      </c>
      <c r="BF58" s="7">
        <v>4.4014099999999997E-3</v>
      </c>
      <c r="BG58" s="7">
        <v>1.76056E-3</v>
      </c>
      <c r="BH58" s="7">
        <v>4.4014099999999997E-3</v>
      </c>
      <c r="BI58" s="7">
        <v>3.5211299999999999E-3</v>
      </c>
    </row>
    <row r="59" spans="1:61" x14ac:dyDescent="0.35">
      <c r="A59" s="34" t="s">
        <v>648</v>
      </c>
      <c r="B59" s="34" t="s">
        <v>1637</v>
      </c>
      <c r="C59" s="34">
        <v>2</v>
      </c>
      <c r="D59" s="34" t="s">
        <v>261</v>
      </c>
      <c r="E59" s="34" t="s">
        <v>2385</v>
      </c>
      <c r="F59" s="34" t="s">
        <v>373</v>
      </c>
      <c r="G59" s="34" t="s">
        <v>373</v>
      </c>
      <c r="H59" s="34">
        <v>195</v>
      </c>
      <c r="I59" s="35">
        <v>3.6522299999999998E-3</v>
      </c>
      <c r="J59" s="34">
        <v>0</v>
      </c>
      <c r="K59" s="34">
        <v>7</v>
      </c>
      <c r="L59" s="35">
        <v>8.8028169014084511E-3</v>
      </c>
      <c r="M59" s="7">
        <v>2.7071E-3</v>
      </c>
      <c r="N59" s="7">
        <v>5.4142000000000001E-3</v>
      </c>
      <c r="O59" s="7">
        <v>3.5211299999999999E-3</v>
      </c>
      <c r="P59" s="7">
        <v>4.4014099999999997E-3</v>
      </c>
      <c r="Q59" s="52">
        <v>7.0422499999999999E-3</v>
      </c>
      <c r="R59" s="7">
        <v>3.5211299999999999E-3</v>
      </c>
      <c r="S59" s="7">
        <v>4.4014099999999997E-3</v>
      </c>
      <c r="T59" s="7">
        <v>3.5211299999999999E-3</v>
      </c>
      <c r="U59" s="7">
        <v>1.76056E-3</v>
      </c>
      <c r="V59" s="7">
        <v>8.8027999999999999E-4</v>
      </c>
      <c r="W59" s="7">
        <v>3.5211299999999999E-3</v>
      </c>
      <c r="X59" s="7">
        <v>4.4014099999999997E-3</v>
      </c>
      <c r="Y59" s="52">
        <v>6.1619700000000001E-3</v>
      </c>
      <c r="Z59" s="7">
        <v>1.76056E-3</v>
      </c>
      <c r="AA59" s="52">
        <v>6.1619700000000001E-3</v>
      </c>
      <c r="AB59" s="7">
        <v>5.2816900000000003E-3</v>
      </c>
      <c r="AC59" s="7">
        <v>3.5211299999999999E-3</v>
      </c>
      <c r="AD59" s="7">
        <v>5.2816900000000003E-3</v>
      </c>
      <c r="AE59" s="7">
        <v>1.76056E-3</v>
      </c>
      <c r="AF59" s="52">
        <v>7.0422499999999999E-3</v>
      </c>
      <c r="AG59" s="7">
        <v>2.6408500000000001E-3</v>
      </c>
      <c r="AH59" s="7">
        <v>5.2816900000000003E-3</v>
      </c>
      <c r="AI59" s="7">
        <v>3.5211299999999999E-3</v>
      </c>
      <c r="AJ59" s="7">
        <v>2.6408500000000001E-3</v>
      </c>
      <c r="AK59" s="7">
        <v>1.76056E-3</v>
      </c>
      <c r="AL59" s="7">
        <v>2.6408500000000001E-3</v>
      </c>
      <c r="AM59" s="7">
        <v>2.6408500000000001E-3</v>
      </c>
      <c r="AN59" s="7">
        <v>1.76056E-3</v>
      </c>
      <c r="AO59" s="7">
        <v>8.8027999999999999E-4</v>
      </c>
      <c r="AP59" s="7">
        <v>4.4014099999999997E-3</v>
      </c>
      <c r="AQ59" s="7">
        <v>8.8027999999999999E-4</v>
      </c>
      <c r="AR59" s="52">
        <v>8.8028199999999994E-3</v>
      </c>
      <c r="AS59" s="7">
        <v>4.4014099999999997E-3</v>
      </c>
      <c r="AT59" s="7">
        <v>5.2816900000000003E-3</v>
      </c>
      <c r="AU59" s="7">
        <v>1.76056E-3</v>
      </c>
      <c r="AV59" s="7">
        <v>1.76056E-3</v>
      </c>
      <c r="AW59" s="7">
        <v>5.2816900000000003E-3</v>
      </c>
      <c r="AX59" s="7">
        <v>5.2816900000000003E-3</v>
      </c>
      <c r="AY59" s="7">
        <v>1.76056E-3</v>
      </c>
      <c r="AZ59" s="7">
        <v>5.2816900000000003E-3</v>
      </c>
      <c r="BA59" s="7">
        <v>4.4014099999999997E-3</v>
      </c>
      <c r="BB59" s="7">
        <v>8.8027999999999999E-4</v>
      </c>
      <c r="BC59" s="52">
        <v>7.9225400000000005E-3</v>
      </c>
      <c r="BD59" s="52">
        <v>7.9225400000000005E-3</v>
      </c>
      <c r="BE59" s="7">
        <v>8.8027999999999999E-4</v>
      </c>
      <c r="BF59" s="7">
        <v>1.76056E-3</v>
      </c>
      <c r="BG59" s="7">
        <v>1.76056E-3</v>
      </c>
      <c r="BH59" s="7">
        <v>2.6408500000000001E-3</v>
      </c>
      <c r="BI59" s="7">
        <v>8.8027999999999999E-4</v>
      </c>
    </row>
    <row r="60" spans="1:61" x14ac:dyDescent="0.35">
      <c r="A60" s="44" t="s">
        <v>650</v>
      </c>
      <c r="B60" s="44" t="s">
        <v>2386</v>
      </c>
      <c r="C60" s="44">
        <v>455</v>
      </c>
      <c r="D60" s="44" t="s">
        <v>361</v>
      </c>
      <c r="E60" s="44" t="s">
        <v>1632</v>
      </c>
      <c r="F60" s="44" t="s">
        <v>616</v>
      </c>
      <c r="G60" s="44" t="s">
        <v>481</v>
      </c>
      <c r="H60" s="44">
        <v>158</v>
      </c>
      <c r="I60" s="45">
        <v>2.9592400000000001E-3</v>
      </c>
      <c r="J60" s="44">
        <v>0</v>
      </c>
      <c r="K60" s="44">
        <v>3</v>
      </c>
      <c r="L60" s="45">
        <v>7.0422535211267607E-3</v>
      </c>
      <c r="M60" s="7">
        <v>2.3240299999999999E-3</v>
      </c>
      <c r="N60" s="7">
        <v>4.6480599999999999E-3</v>
      </c>
      <c r="O60" s="7">
        <v>2.6408500000000001E-3</v>
      </c>
      <c r="P60" s="7">
        <v>4.4014099999999997E-3</v>
      </c>
      <c r="Q60" s="7">
        <v>2.6408500000000001E-3</v>
      </c>
      <c r="R60" s="7">
        <v>3.5211299999999999E-3</v>
      </c>
      <c r="S60" s="7">
        <v>2.6408500000000001E-3</v>
      </c>
      <c r="T60" s="7">
        <v>2.6408500000000001E-3</v>
      </c>
      <c r="U60" s="7">
        <v>2.6408500000000001E-3</v>
      </c>
      <c r="V60" s="52">
        <v>5.2816900000000003E-3</v>
      </c>
      <c r="W60" s="7">
        <v>1.76056E-3</v>
      </c>
      <c r="X60" s="7">
        <v>3.5211299999999999E-3</v>
      </c>
      <c r="Y60" s="7">
        <v>3.5211299999999999E-3</v>
      </c>
      <c r="Z60" s="7">
        <v>1.76056E-3</v>
      </c>
      <c r="AA60" s="7">
        <v>1.76056E-3</v>
      </c>
      <c r="AB60" s="7">
        <v>1.76056E-3</v>
      </c>
      <c r="AC60" s="7">
        <v>1.76056E-3</v>
      </c>
      <c r="AD60" s="7">
        <v>1.76056E-3</v>
      </c>
      <c r="AE60" s="7">
        <v>4.4014099999999997E-3</v>
      </c>
      <c r="AF60" s="7">
        <v>3.5211299999999999E-3</v>
      </c>
      <c r="AG60" s="7">
        <v>4.4014099999999997E-3</v>
      </c>
      <c r="AH60" s="7">
        <v>3.5211299999999999E-3</v>
      </c>
      <c r="AI60" s="7">
        <v>8.8027999999999999E-4</v>
      </c>
      <c r="AJ60" s="7">
        <v>2.6408500000000001E-3</v>
      </c>
      <c r="AK60" s="7">
        <v>3.5211299999999999E-3</v>
      </c>
      <c r="AL60" s="7">
        <v>3.5211299999999999E-3</v>
      </c>
      <c r="AM60" s="7">
        <v>4.4014099999999997E-3</v>
      </c>
      <c r="AN60" s="7">
        <v>4.4014099999999997E-3</v>
      </c>
      <c r="AO60" s="7">
        <v>2.6408500000000001E-3</v>
      </c>
      <c r="AP60" s="7">
        <v>3.5211299999999999E-3</v>
      </c>
      <c r="AQ60" s="7">
        <v>1.76056E-3</v>
      </c>
      <c r="AR60" s="7">
        <v>0</v>
      </c>
      <c r="AS60" s="7">
        <v>4.4014099999999997E-3</v>
      </c>
      <c r="AT60" s="7">
        <v>2.6408500000000001E-3</v>
      </c>
      <c r="AU60" s="7">
        <v>2.6408500000000001E-3</v>
      </c>
      <c r="AV60" s="7">
        <v>2.6408500000000001E-3</v>
      </c>
      <c r="AW60" s="7">
        <v>8.8027999999999999E-4</v>
      </c>
      <c r="AX60" s="7">
        <v>8.8027999999999999E-4</v>
      </c>
      <c r="AY60" s="52">
        <v>7.0422499999999999E-3</v>
      </c>
      <c r="AZ60" s="7">
        <v>3.5211299999999999E-3</v>
      </c>
      <c r="BA60" s="7">
        <v>8.8027999999999999E-4</v>
      </c>
      <c r="BB60" s="7">
        <v>2.6408500000000001E-3</v>
      </c>
      <c r="BC60" s="7">
        <v>1.76056E-3</v>
      </c>
      <c r="BD60" s="7">
        <v>1.76056E-3</v>
      </c>
      <c r="BE60" s="7">
        <v>3.5211299999999999E-3</v>
      </c>
      <c r="BF60" s="7">
        <v>2.6408500000000001E-3</v>
      </c>
      <c r="BG60" s="7">
        <v>2.6408500000000001E-3</v>
      </c>
      <c r="BH60" s="7">
        <v>4.4014099999999997E-3</v>
      </c>
      <c r="BI60" s="52">
        <v>7.0422499999999999E-3</v>
      </c>
    </row>
    <row r="61" spans="1:61" x14ac:dyDescent="0.35">
      <c r="A61" s="44" t="s">
        <v>652</v>
      </c>
      <c r="B61" s="44" t="s">
        <v>2387</v>
      </c>
      <c r="C61" s="44">
        <v>70</v>
      </c>
      <c r="D61" s="44" t="s">
        <v>2388</v>
      </c>
      <c r="E61" s="44" t="s">
        <v>1632</v>
      </c>
      <c r="F61" s="44" t="s">
        <v>616</v>
      </c>
      <c r="G61" s="44" t="s">
        <v>481</v>
      </c>
      <c r="H61" s="44">
        <v>151</v>
      </c>
      <c r="I61" s="45">
        <v>2.8281399999999998E-3</v>
      </c>
      <c r="J61" s="44">
        <v>0</v>
      </c>
      <c r="K61" s="44">
        <v>2</v>
      </c>
      <c r="L61" s="45">
        <v>7.0422535211267607E-3</v>
      </c>
      <c r="M61" s="7">
        <v>2.8616599999999998E-3</v>
      </c>
      <c r="N61" s="7">
        <v>5.7233199999999996E-3</v>
      </c>
      <c r="O61" s="52">
        <v>7.0422499999999999E-3</v>
      </c>
      <c r="P61" s="7">
        <v>8.8027999999999999E-4</v>
      </c>
      <c r="Q61" s="7">
        <v>1.76056E-3</v>
      </c>
      <c r="R61" s="7">
        <v>4.4014099999999997E-3</v>
      </c>
      <c r="S61" s="7">
        <v>5.2816900000000003E-3</v>
      </c>
      <c r="T61" s="7">
        <v>3.5211299999999999E-3</v>
      </c>
      <c r="U61" s="7">
        <v>4.4014099999999997E-3</v>
      </c>
      <c r="V61" s="7">
        <v>8.8027999999999999E-4</v>
      </c>
      <c r="W61" s="7">
        <v>3.5211299999999999E-3</v>
      </c>
      <c r="X61" s="7">
        <v>3.5211299999999999E-3</v>
      </c>
      <c r="Y61" s="7">
        <v>2.6408500000000001E-3</v>
      </c>
      <c r="Z61" s="7">
        <v>8.8027999999999999E-4</v>
      </c>
      <c r="AA61" s="7">
        <v>2.6408500000000001E-3</v>
      </c>
      <c r="AB61" s="7">
        <v>2.6408500000000001E-3</v>
      </c>
      <c r="AC61" s="7">
        <v>3.5211299999999999E-3</v>
      </c>
      <c r="AD61" s="7">
        <v>8.8027999999999999E-4</v>
      </c>
      <c r="AE61" s="7">
        <v>2.6408500000000001E-3</v>
      </c>
      <c r="AF61" s="7">
        <v>4.4014099999999997E-3</v>
      </c>
      <c r="AG61" s="7">
        <v>5.2816900000000003E-3</v>
      </c>
      <c r="AH61" s="7">
        <v>0</v>
      </c>
      <c r="AI61" s="7">
        <v>1.76056E-3</v>
      </c>
      <c r="AJ61" s="52">
        <v>7.0422499999999999E-3</v>
      </c>
      <c r="AK61" s="7">
        <v>3.5211299999999999E-3</v>
      </c>
      <c r="AL61" s="7">
        <v>2.6408500000000001E-3</v>
      </c>
      <c r="AM61" s="7">
        <v>3.5211299999999999E-3</v>
      </c>
      <c r="AN61" s="7">
        <v>4.4014099999999997E-3</v>
      </c>
      <c r="AO61" s="7">
        <v>3.5211299999999999E-3</v>
      </c>
      <c r="AP61" s="7">
        <v>0</v>
      </c>
      <c r="AQ61" s="7">
        <v>1.76056E-3</v>
      </c>
      <c r="AR61" s="7">
        <v>1.76056E-3</v>
      </c>
      <c r="AS61" s="7">
        <v>2.6408500000000001E-3</v>
      </c>
      <c r="AT61" s="7">
        <v>0</v>
      </c>
      <c r="AU61" s="7">
        <v>2.6408500000000001E-3</v>
      </c>
      <c r="AV61" s="7">
        <v>3.5211299999999999E-3</v>
      </c>
      <c r="AW61" s="7">
        <v>8.8027999999999999E-4</v>
      </c>
      <c r="AX61" s="7">
        <v>2.6408500000000001E-3</v>
      </c>
      <c r="AY61" s="7">
        <v>8.8027999999999999E-4</v>
      </c>
      <c r="AZ61" s="7">
        <v>1.76056E-3</v>
      </c>
      <c r="BA61" s="7">
        <v>2.6408500000000001E-3</v>
      </c>
      <c r="BB61" s="7">
        <v>2.6408500000000001E-3</v>
      </c>
      <c r="BC61" s="7">
        <v>5.2816900000000003E-3</v>
      </c>
      <c r="BD61" s="7">
        <v>2.6408500000000001E-3</v>
      </c>
      <c r="BE61" s="7">
        <v>2.6408500000000001E-3</v>
      </c>
      <c r="BF61" s="7">
        <v>5.2816900000000003E-3</v>
      </c>
      <c r="BG61" s="7">
        <v>0</v>
      </c>
      <c r="BH61" s="7">
        <v>2.6408500000000001E-3</v>
      </c>
      <c r="BI61" s="7">
        <v>3.5211299999999999E-3</v>
      </c>
    </row>
    <row r="62" spans="1:61" x14ac:dyDescent="0.35">
      <c r="A62" s="34" t="s">
        <v>655</v>
      </c>
      <c r="B62" s="34" t="s">
        <v>2389</v>
      </c>
      <c r="C62" s="34">
        <v>3</v>
      </c>
      <c r="D62" s="34" t="s">
        <v>282</v>
      </c>
      <c r="E62" s="34" t="s">
        <v>1638</v>
      </c>
      <c r="F62" s="34" t="s">
        <v>373</v>
      </c>
      <c r="G62" s="34" t="s">
        <v>373</v>
      </c>
      <c r="H62" s="34">
        <v>135</v>
      </c>
      <c r="I62" s="35">
        <v>2.5284700000000001E-3</v>
      </c>
      <c r="J62" s="34">
        <v>0</v>
      </c>
      <c r="K62" s="34">
        <v>3</v>
      </c>
      <c r="L62" s="35">
        <v>8.8028169014084511E-3</v>
      </c>
      <c r="M62" s="7">
        <v>2.8417500000000001E-3</v>
      </c>
      <c r="N62" s="7">
        <v>5.6835000000000002E-3</v>
      </c>
      <c r="O62" s="7">
        <v>3.5211299999999999E-3</v>
      </c>
      <c r="P62" s="7">
        <v>3.5211299999999999E-3</v>
      </c>
      <c r="Q62" s="7">
        <v>0</v>
      </c>
      <c r="R62" s="7">
        <v>3.5211299999999999E-3</v>
      </c>
      <c r="S62" s="7">
        <v>4.4014099999999997E-3</v>
      </c>
      <c r="T62" s="7">
        <v>1.76056E-3</v>
      </c>
      <c r="U62" s="7">
        <v>2.6408500000000001E-3</v>
      </c>
      <c r="V62" s="7">
        <v>5.2816900000000003E-3</v>
      </c>
      <c r="W62" s="7">
        <v>4.4014099999999997E-3</v>
      </c>
      <c r="X62" s="7">
        <v>0</v>
      </c>
      <c r="Y62" s="7">
        <v>1.76056E-3</v>
      </c>
      <c r="Z62" s="7">
        <v>8.8027999999999999E-4</v>
      </c>
      <c r="AA62" s="52">
        <v>6.1619700000000001E-3</v>
      </c>
      <c r="AB62" s="7">
        <v>5.2816900000000003E-3</v>
      </c>
      <c r="AC62" s="7">
        <v>8.8027999999999999E-4</v>
      </c>
      <c r="AD62" s="7">
        <v>0</v>
      </c>
      <c r="AE62" s="7">
        <v>1.76056E-3</v>
      </c>
      <c r="AF62" s="7">
        <v>0</v>
      </c>
      <c r="AG62" s="7">
        <v>8.8027999999999999E-4</v>
      </c>
      <c r="AH62" s="7">
        <v>1.76056E-3</v>
      </c>
      <c r="AI62" s="7">
        <v>1.76056E-3</v>
      </c>
      <c r="AJ62" s="7">
        <v>1.76056E-3</v>
      </c>
      <c r="AK62" s="52">
        <v>8.8028199999999994E-3</v>
      </c>
      <c r="AL62" s="7">
        <v>1.76056E-3</v>
      </c>
      <c r="AM62" s="7">
        <v>1.76056E-3</v>
      </c>
      <c r="AN62" s="7">
        <v>2.6408500000000001E-3</v>
      </c>
      <c r="AO62" s="7">
        <v>1.76056E-3</v>
      </c>
      <c r="AP62" s="7">
        <v>8.8027999999999999E-4</v>
      </c>
      <c r="AQ62" s="7">
        <v>2.6408500000000001E-3</v>
      </c>
      <c r="AR62" s="7">
        <v>0</v>
      </c>
      <c r="AS62" s="7">
        <v>1.76056E-3</v>
      </c>
      <c r="AT62" s="7">
        <v>2.6408500000000001E-3</v>
      </c>
      <c r="AU62" s="7">
        <v>1.76056E-3</v>
      </c>
      <c r="AV62" s="7">
        <v>3.5211299999999999E-3</v>
      </c>
      <c r="AW62" s="7">
        <v>3.5211299999999999E-3</v>
      </c>
      <c r="AX62" s="7">
        <v>0</v>
      </c>
      <c r="AY62" s="7">
        <v>2.6408500000000001E-3</v>
      </c>
      <c r="AZ62" s="7">
        <v>8.8027999999999999E-4</v>
      </c>
      <c r="BA62" s="7">
        <v>2.6408500000000001E-3</v>
      </c>
      <c r="BB62" s="52">
        <v>7.0422499999999999E-3</v>
      </c>
      <c r="BC62" s="7">
        <v>1.76056E-3</v>
      </c>
      <c r="BD62" s="7">
        <v>1.76056E-3</v>
      </c>
      <c r="BE62" s="7">
        <v>5.2816900000000003E-3</v>
      </c>
      <c r="BF62" s="7">
        <v>4.4014099999999997E-3</v>
      </c>
      <c r="BG62" s="7">
        <v>3.5211299999999999E-3</v>
      </c>
      <c r="BH62" s="7">
        <v>1.76056E-3</v>
      </c>
      <c r="BI62" s="7">
        <v>1.76056E-3</v>
      </c>
    </row>
    <row r="63" spans="1:61" x14ac:dyDescent="0.35">
      <c r="A63" s="32" t="s">
        <v>658</v>
      </c>
      <c r="B63" s="32" t="s">
        <v>2390</v>
      </c>
      <c r="C63" s="32">
        <v>369</v>
      </c>
      <c r="D63" s="32" t="s">
        <v>2391</v>
      </c>
      <c r="E63" s="32">
        <v>0</v>
      </c>
      <c r="F63" s="32" t="s">
        <v>260</v>
      </c>
      <c r="G63" s="32" t="s">
        <v>260</v>
      </c>
      <c r="H63" s="32">
        <v>98</v>
      </c>
      <c r="I63" s="33">
        <v>1.83548E-3</v>
      </c>
      <c r="J63" s="32">
        <v>0</v>
      </c>
      <c r="K63" s="32">
        <v>4</v>
      </c>
      <c r="L63" s="33">
        <v>1.5845070422535211E-2</v>
      </c>
      <c r="M63" s="7">
        <v>2.6947799999999999E-3</v>
      </c>
      <c r="N63" s="7">
        <v>5.3895599999999998E-3</v>
      </c>
      <c r="O63" s="7">
        <v>0</v>
      </c>
      <c r="P63" s="52">
        <v>7.9225400000000005E-3</v>
      </c>
      <c r="Q63" s="52">
        <v>1.5845069999999999E-2</v>
      </c>
      <c r="R63" s="7">
        <v>2.6408500000000001E-3</v>
      </c>
      <c r="S63" s="7">
        <v>0</v>
      </c>
      <c r="T63" s="7">
        <v>8.8027999999999999E-4</v>
      </c>
      <c r="U63" s="7">
        <v>8.8027999999999999E-4</v>
      </c>
      <c r="V63" s="7">
        <v>0</v>
      </c>
      <c r="W63" s="7">
        <v>0</v>
      </c>
      <c r="X63" s="52">
        <v>7.9225400000000005E-3</v>
      </c>
      <c r="Y63" s="7">
        <v>2.6408500000000001E-3</v>
      </c>
      <c r="Z63" s="7">
        <v>8.8027999999999999E-4</v>
      </c>
      <c r="AA63" s="7">
        <v>0</v>
      </c>
      <c r="AB63" s="7">
        <v>4.4014099999999997E-3</v>
      </c>
      <c r="AC63" s="7">
        <v>2.6408500000000001E-3</v>
      </c>
      <c r="AD63" s="7">
        <v>8.8027999999999999E-4</v>
      </c>
      <c r="AE63" s="7">
        <v>0</v>
      </c>
      <c r="AF63" s="7">
        <v>8.8027999999999999E-4</v>
      </c>
      <c r="AG63" s="7">
        <v>0</v>
      </c>
      <c r="AH63" s="7">
        <v>3.5211299999999999E-3</v>
      </c>
      <c r="AI63" s="7">
        <v>1.76056E-3</v>
      </c>
      <c r="AJ63" s="7">
        <v>0</v>
      </c>
      <c r="AK63" s="7">
        <v>8.8027999999999999E-4</v>
      </c>
      <c r="AL63" s="7">
        <v>0</v>
      </c>
      <c r="AM63" s="7">
        <v>0</v>
      </c>
      <c r="AN63" s="7">
        <v>1.76056E-3</v>
      </c>
      <c r="AO63" s="7">
        <v>0</v>
      </c>
      <c r="AP63" s="7">
        <v>1.76056E-3</v>
      </c>
      <c r="AQ63" s="7">
        <v>0</v>
      </c>
      <c r="AR63" s="52">
        <v>6.1619700000000001E-3</v>
      </c>
      <c r="AS63" s="7">
        <v>0</v>
      </c>
      <c r="AT63" s="7">
        <v>0</v>
      </c>
      <c r="AU63" s="7">
        <v>2.6408500000000001E-3</v>
      </c>
      <c r="AV63" s="7">
        <v>0</v>
      </c>
      <c r="AW63" s="7">
        <v>2.6408500000000001E-3</v>
      </c>
      <c r="AX63" s="7">
        <v>1.76056E-3</v>
      </c>
      <c r="AY63" s="7">
        <v>0</v>
      </c>
      <c r="AZ63" s="7">
        <v>2.6408500000000001E-3</v>
      </c>
      <c r="BA63" s="7">
        <v>0</v>
      </c>
      <c r="BB63" s="7">
        <v>0</v>
      </c>
      <c r="BC63" s="7">
        <v>2.6408500000000001E-3</v>
      </c>
      <c r="BD63" s="7">
        <v>2.6408500000000001E-3</v>
      </c>
      <c r="BE63" s="7">
        <v>8.8027999999999999E-4</v>
      </c>
      <c r="BF63" s="7">
        <v>8.8027999999999999E-4</v>
      </c>
      <c r="BG63" s="7">
        <v>1.76056E-3</v>
      </c>
      <c r="BH63" s="7">
        <v>3.5211299999999999E-3</v>
      </c>
      <c r="BI63" s="7">
        <v>0</v>
      </c>
    </row>
    <row r="64" spans="1:61" x14ac:dyDescent="0.35">
      <c r="A64" s="44" t="s">
        <v>661</v>
      </c>
      <c r="B64" s="44" t="s">
        <v>2392</v>
      </c>
      <c r="C64" s="44">
        <v>47</v>
      </c>
      <c r="D64" s="44" t="s">
        <v>2393</v>
      </c>
      <c r="E64" s="44" t="s">
        <v>1632</v>
      </c>
      <c r="F64" s="44" t="s">
        <v>616</v>
      </c>
      <c r="G64" s="44" t="s">
        <v>481</v>
      </c>
      <c r="H64" s="44">
        <v>97</v>
      </c>
      <c r="I64" s="45">
        <v>1.81675E-3</v>
      </c>
      <c r="J64" s="44">
        <v>0</v>
      </c>
      <c r="K64" s="44">
        <v>13</v>
      </c>
      <c r="L64" s="45">
        <v>6.1619718309859151E-3</v>
      </c>
      <c r="M64" s="7">
        <v>1.23266E-3</v>
      </c>
      <c r="N64" s="7">
        <v>2.46532E-3</v>
      </c>
      <c r="O64" s="7">
        <v>1.76056E-3</v>
      </c>
      <c r="P64" s="7">
        <v>1.76056E-3</v>
      </c>
      <c r="Q64" s="7">
        <v>8.8027999999999999E-4</v>
      </c>
      <c r="R64" s="7">
        <v>8.8027999999999999E-4</v>
      </c>
      <c r="S64" s="7">
        <v>0</v>
      </c>
      <c r="T64" s="7">
        <v>0</v>
      </c>
      <c r="U64" s="52">
        <v>3.5211299999999999E-3</v>
      </c>
      <c r="V64" s="52">
        <v>4.4014099999999997E-3</v>
      </c>
      <c r="W64" s="52">
        <v>4.4014099999999997E-3</v>
      </c>
      <c r="X64" s="7">
        <v>1.76056E-3</v>
      </c>
      <c r="Y64" s="7">
        <v>1.76056E-3</v>
      </c>
      <c r="Z64" s="7">
        <v>1.76056E-3</v>
      </c>
      <c r="AA64" s="7">
        <v>8.8027999999999999E-4</v>
      </c>
      <c r="AB64" s="7">
        <v>1.76056E-3</v>
      </c>
      <c r="AC64" s="7">
        <v>1.76056E-3</v>
      </c>
      <c r="AD64" s="52">
        <v>2.6408500000000001E-3</v>
      </c>
      <c r="AE64" s="52">
        <v>4.4014099999999997E-3</v>
      </c>
      <c r="AF64" s="7">
        <v>1.76056E-3</v>
      </c>
      <c r="AG64" s="52">
        <v>6.1619700000000001E-3</v>
      </c>
      <c r="AH64" s="7">
        <v>0</v>
      </c>
      <c r="AI64" s="7">
        <v>1.76056E-3</v>
      </c>
      <c r="AJ64" s="7">
        <v>8.8027999999999999E-4</v>
      </c>
      <c r="AK64" s="52">
        <v>3.5211299999999999E-3</v>
      </c>
      <c r="AL64" s="7">
        <v>8.8027999999999999E-4</v>
      </c>
      <c r="AM64" s="7">
        <v>1.76056E-3</v>
      </c>
      <c r="AN64" s="7">
        <v>8.8027999999999999E-4</v>
      </c>
      <c r="AO64" s="52">
        <v>2.6408500000000001E-3</v>
      </c>
      <c r="AP64" s="7">
        <v>1.76056E-3</v>
      </c>
      <c r="AQ64" s="7">
        <v>8.8027999999999999E-4</v>
      </c>
      <c r="AR64" s="7">
        <v>1.76056E-3</v>
      </c>
      <c r="AS64" s="52">
        <v>3.5211299999999999E-3</v>
      </c>
      <c r="AT64" s="52">
        <v>3.5211299999999999E-3</v>
      </c>
      <c r="AU64" s="7">
        <v>8.8027999999999999E-4</v>
      </c>
      <c r="AV64" s="52">
        <v>2.6408500000000001E-3</v>
      </c>
      <c r="AW64" s="7">
        <v>8.8027999999999999E-4</v>
      </c>
      <c r="AX64" s="7">
        <v>8.8027999999999999E-4</v>
      </c>
      <c r="AY64" s="52">
        <v>2.6408500000000001E-3</v>
      </c>
      <c r="AZ64" s="7">
        <v>0</v>
      </c>
      <c r="BA64" s="7">
        <v>1.76056E-3</v>
      </c>
      <c r="BB64" s="7">
        <v>1.76056E-3</v>
      </c>
      <c r="BC64" s="7">
        <v>8.8027999999999999E-4</v>
      </c>
      <c r="BD64" s="7">
        <v>0</v>
      </c>
      <c r="BE64" s="7">
        <v>8.8027999999999999E-4</v>
      </c>
      <c r="BF64" s="7">
        <v>8.8027999999999999E-4</v>
      </c>
      <c r="BG64" s="52">
        <v>2.6408500000000001E-3</v>
      </c>
      <c r="BH64" s="7">
        <v>1.76056E-3</v>
      </c>
      <c r="BI64" s="7">
        <v>8.8027999999999999E-4</v>
      </c>
    </row>
    <row r="65" spans="1:61" x14ac:dyDescent="0.35">
      <c r="A65" s="42" t="s">
        <v>663</v>
      </c>
      <c r="B65" s="42" t="s">
        <v>2394</v>
      </c>
      <c r="C65" s="42">
        <v>601</v>
      </c>
      <c r="D65" s="42" t="s">
        <v>2395</v>
      </c>
      <c r="E65" s="42" t="s">
        <v>1632</v>
      </c>
      <c r="F65" s="42" t="s">
        <v>612</v>
      </c>
      <c r="G65" s="42" t="s">
        <v>480</v>
      </c>
      <c r="H65" s="42">
        <v>68</v>
      </c>
      <c r="I65" s="43">
        <v>1.2735999999999999E-3</v>
      </c>
      <c r="J65" s="42">
        <v>0</v>
      </c>
      <c r="K65" s="42">
        <v>10</v>
      </c>
      <c r="L65" s="43">
        <v>4.4014084507042264E-3</v>
      </c>
      <c r="M65" s="7">
        <v>1.2800699999999999E-3</v>
      </c>
      <c r="N65" s="7">
        <v>2.5601399999999998E-3</v>
      </c>
      <c r="O65" s="7">
        <v>8.8027999999999999E-4</v>
      </c>
      <c r="P65" s="7">
        <v>1.76056E-3</v>
      </c>
      <c r="Q65" s="52">
        <v>3.5211299999999999E-3</v>
      </c>
      <c r="R65" s="7">
        <v>1.76056E-3</v>
      </c>
      <c r="S65" s="7">
        <v>0</v>
      </c>
      <c r="T65" s="7">
        <v>1.76056E-3</v>
      </c>
      <c r="U65" s="7">
        <v>0</v>
      </c>
      <c r="V65" s="52">
        <v>2.6408500000000001E-3</v>
      </c>
      <c r="W65" s="7">
        <v>8.8027999999999999E-4</v>
      </c>
      <c r="X65" s="7">
        <v>8.8027999999999999E-4</v>
      </c>
      <c r="Y65" s="7">
        <v>8.8027999999999999E-4</v>
      </c>
      <c r="Z65" s="52">
        <v>2.6408500000000001E-3</v>
      </c>
      <c r="AA65" s="7">
        <v>0</v>
      </c>
      <c r="AB65" s="7">
        <v>0</v>
      </c>
      <c r="AC65" s="7">
        <v>8.8027999999999999E-4</v>
      </c>
      <c r="AD65" s="7">
        <v>1.76056E-3</v>
      </c>
      <c r="AE65" s="7">
        <v>8.8027999999999999E-4</v>
      </c>
      <c r="AF65" s="7">
        <v>8.8027999999999999E-4</v>
      </c>
      <c r="AG65" s="7">
        <v>8.8027999999999999E-4</v>
      </c>
      <c r="AH65" s="52">
        <v>4.4014099999999997E-3</v>
      </c>
      <c r="AI65" s="7">
        <v>0</v>
      </c>
      <c r="AJ65" s="52">
        <v>2.6408500000000001E-3</v>
      </c>
      <c r="AK65" s="52">
        <v>2.6408500000000001E-3</v>
      </c>
      <c r="AL65" s="7">
        <v>8.8027999999999999E-4</v>
      </c>
      <c r="AM65" s="7">
        <v>8.8027999999999999E-4</v>
      </c>
      <c r="AN65" s="7">
        <v>8.8027999999999999E-4</v>
      </c>
      <c r="AO65" s="7">
        <v>8.8027999999999999E-4</v>
      </c>
      <c r="AP65" s="7">
        <v>1.76056E-3</v>
      </c>
      <c r="AQ65" s="7">
        <v>8.8027999999999999E-4</v>
      </c>
      <c r="AR65" s="52">
        <v>2.6408500000000001E-3</v>
      </c>
      <c r="AS65" s="7">
        <v>8.8027999999999999E-4</v>
      </c>
      <c r="AT65" s="52">
        <v>2.6408500000000001E-3</v>
      </c>
      <c r="AU65" s="7">
        <v>0</v>
      </c>
      <c r="AV65" s="7">
        <v>8.8027999999999999E-4</v>
      </c>
      <c r="AW65" s="7">
        <v>8.8027999999999999E-4</v>
      </c>
      <c r="AX65" s="7">
        <v>0</v>
      </c>
      <c r="AY65" s="7">
        <v>1.76056E-3</v>
      </c>
      <c r="AZ65" s="7">
        <v>0</v>
      </c>
      <c r="BA65" s="7">
        <v>8.8027999999999999E-4</v>
      </c>
      <c r="BB65" s="52">
        <v>2.6408500000000001E-3</v>
      </c>
      <c r="BC65" s="52">
        <v>3.5211299999999999E-3</v>
      </c>
      <c r="BD65" s="7">
        <v>0</v>
      </c>
      <c r="BE65" s="7">
        <v>1.76056E-3</v>
      </c>
      <c r="BF65" s="7">
        <v>1.76056E-3</v>
      </c>
      <c r="BG65" s="7">
        <v>0</v>
      </c>
      <c r="BH65" s="7">
        <v>8.8027999999999999E-4</v>
      </c>
      <c r="BI65" s="7">
        <v>0</v>
      </c>
    </row>
    <row r="66" spans="1:61" x14ac:dyDescent="0.35">
      <c r="A66" s="44" t="s">
        <v>666</v>
      </c>
      <c r="B66" s="44" t="s">
        <v>2396</v>
      </c>
      <c r="C66" s="44">
        <v>75</v>
      </c>
      <c r="D66" s="44" t="s">
        <v>2397</v>
      </c>
      <c r="E66" s="44" t="s">
        <v>1632</v>
      </c>
      <c r="F66" s="44" t="s">
        <v>616</v>
      </c>
      <c r="G66" s="44" t="s">
        <v>481</v>
      </c>
      <c r="H66" s="44">
        <v>68</v>
      </c>
      <c r="I66" s="45">
        <v>1.2735999999999999E-3</v>
      </c>
      <c r="J66" s="44">
        <v>0</v>
      </c>
      <c r="K66" s="44">
        <v>2</v>
      </c>
      <c r="L66" s="45">
        <v>6.1619718309859151E-3</v>
      </c>
      <c r="M66" s="7">
        <v>1.4630699999999999E-3</v>
      </c>
      <c r="N66" s="7">
        <v>2.9261399999999998E-3</v>
      </c>
      <c r="O66" s="7">
        <v>0</v>
      </c>
      <c r="P66" s="7">
        <v>8.8027999999999999E-4</v>
      </c>
      <c r="Q66" s="7">
        <v>8.8027999999999999E-4</v>
      </c>
      <c r="R66" s="7">
        <v>8.8027999999999999E-4</v>
      </c>
      <c r="S66" s="7">
        <v>8.8027999999999999E-4</v>
      </c>
      <c r="T66" s="7">
        <v>8.8027999999999999E-4</v>
      </c>
      <c r="U66" s="7">
        <v>0</v>
      </c>
      <c r="V66" s="7">
        <v>8.8027999999999999E-4</v>
      </c>
      <c r="W66" s="7">
        <v>0</v>
      </c>
      <c r="X66" s="7">
        <v>2.6408500000000001E-3</v>
      </c>
      <c r="Y66" s="7">
        <v>0</v>
      </c>
      <c r="Z66" s="7">
        <v>0</v>
      </c>
      <c r="AA66" s="7">
        <v>8.8027999999999999E-4</v>
      </c>
      <c r="AB66" s="7">
        <v>8.8027999999999999E-4</v>
      </c>
      <c r="AC66" s="7">
        <v>1.76056E-3</v>
      </c>
      <c r="AD66" s="7">
        <v>8.8027999999999999E-4</v>
      </c>
      <c r="AE66" s="7">
        <v>8.8027999999999999E-4</v>
      </c>
      <c r="AF66" s="7">
        <v>2.6408500000000001E-3</v>
      </c>
      <c r="AG66" s="7">
        <v>1.76056E-3</v>
      </c>
      <c r="AH66" s="7">
        <v>0</v>
      </c>
      <c r="AI66" s="7">
        <v>1.76056E-3</v>
      </c>
      <c r="AJ66" s="7">
        <v>8.8027999999999999E-4</v>
      </c>
      <c r="AK66" s="7">
        <v>0</v>
      </c>
      <c r="AL66" s="7">
        <v>8.8027999999999999E-4</v>
      </c>
      <c r="AM66" s="7">
        <v>0</v>
      </c>
      <c r="AN66" s="7">
        <v>8.8027999999999999E-4</v>
      </c>
      <c r="AO66" s="7">
        <v>2.6408500000000001E-3</v>
      </c>
      <c r="AP66" s="7">
        <v>2.6408500000000001E-3</v>
      </c>
      <c r="AQ66" s="7">
        <v>1.76056E-3</v>
      </c>
      <c r="AR66" s="7">
        <v>8.8027999999999999E-4</v>
      </c>
      <c r="AS66" s="7">
        <v>8.8027999999999999E-4</v>
      </c>
      <c r="AT66" s="7">
        <v>8.8027999999999999E-4</v>
      </c>
      <c r="AU66" s="7">
        <v>1.76056E-3</v>
      </c>
      <c r="AV66" s="7">
        <v>1.76056E-3</v>
      </c>
      <c r="AW66" s="7">
        <v>1.76056E-3</v>
      </c>
      <c r="AX66" s="7">
        <v>0</v>
      </c>
      <c r="AY66" s="52">
        <v>6.1619700000000001E-3</v>
      </c>
      <c r="AZ66" s="7">
        <v>0</v>
      </c>
      <c r="BA66" s="7">
        <v>0</v>
      </c>
      <c r="BB66" s="7">
        <v>8.8027999999999999E-4</v>
      </c>
      <c r="BC66" s="7">
        <v>2.6408500000000001E-3</v>
      </c>
      <c r="BD66" s="7">
        <v>1.76056E-3</v>
      </c>
      <c r="BE66" s="52">
        <v>4.4014099999999997E-3</v>
      </c>
      <c r="BF66" s="7">
        <v>0</v>
      </c>
      <c r="BG66" s="7">
        <v>1.76056E-3</v>
      </c>
      <c r="BH66" s="7">
        <v>2.6408500000000001E-3</v>
      </c>
      <c r="BI66" s="7">
        <v>2.6408500000000001E-3</v>
      </c>
    </row>
    <row r="67" spans="1:61" x14ac:dyDescent="0.35">
      <c r="A67" s="42" t="s">
        <v>669</v>
      </c>
      <c r="B67" s="42" t="s">
        <v>2398</v>
      </c>
      <c r="C67" s="42">
        <v>503</v>
      </c>
      <c r="D67" s="42" t="s">
        <v>2399</v>
      </c>
      <c r="E67" s="42" t="s">
        <v>1632</v>
      </c>
      <c r="F67" s="42" t="s">
        <v>612</v>
      </c>
      <c r="G67" s="42" t="s">
        <v>480</v>
      </c>
      <c r="H67" s="42">
        <v>61</v>
      </c>
      <c r="I67" s="43">
        <v>1.1424899999999999E-3</v>
      </c>
      <c r="J67" s="42">
        <v>0</v>
      </c>
      <c r="K67" s="42">
        <v>6</v>
      </c>
      <c r="L67" s="43">
        <v>3.5211267605633799E-3</v>
      </c>
      <c r="M67" s="7">
        <v>1.0695699999999999E-3</v>
      </c>
      <c r="N67" s="7">
        <v>2.1391399999999999E-3</v>
      </c>
      <c r="O67" s="7">
        <v>1.76056E-3</v>
      </c>
      <c r="P67" s="7">
        <v>0</v>
      </c>
      <c r="Q67" s="7">
        <v>0</v>
      </c>
      <c r="R67" s="7">
        <v>8.8027999999999999E-4</v>
      </c>
      <c r="S67" s="7">
        <v>1.76056E-3</v>
      </c>
      <c r="T67" s="7">
        <v>8.8027999999999999E-4</v>
      </c>
      <c r="U67" s="7">
        <v>8.8027999999999999E-4</v>
      </c>
      <c r="V67" s="7">
        <v>1.76056E-3</v>
      </c>
      <c r="W67" s="7">
        <v>8.8027999999999999E-4</v>
      </c>
      <c r="X67" s="7">
        <v>1.76056E-3</v>
      </c>
      <c r="Y67" s="7">
        <v>0</v>
      </c>
      <c r="Z67" s="7">
        <v>1.76056E-3</v>
      </c>
      <c r="AA67" s="52">
        <v>2.6408500000000001E-3</v>
      </c>
      <c r="AB67" s="7">
        <v>0</v>
      </c>
      <c r="AC67" s="7">
        <v>8.8027999999999999E-4</v>
      </c>
      <c r="AD67" s="7">
        <v>1.76056E-3</v>
      </c>
      <c r="AE67" s="7">
        <v>1.76056E-3</v>
      </c>
      <c r="AF67" s="7">
        <v>1.76056E-3</v>
      </c>
      <c r="AG67" s="7">
        <v>0</v>
      </c>
      <c r="AH67" s="7">
        <v>0</v>
      </c>
      <c r="AI67" s="7">
        <v>1.76056E-3</v>
      </c>
      <c r="AJ67" s="7">
        <v>8.8027999999999999E-4</v>
      </c>
      <c r="AK67" s="7">
        <v>0</v>
      </c>
      <c r="AL67" s="52">
        <v>2.6408500000000001E-3</v>
      </c>
      <c r="AM67" s="7">
        <v>8.8027999999999999E-4</v>
      </c>
      <c r="AN67" s="52">
        <v>2.6408500000000001E-3</v>
      </c>
      <c r="AO67" s="7">
        <v>0</v>
      </c>
      <c r="AP67" s="7">
        <v>0</v>
      </c>
      <c r="AQ67" s="7">
        <v>8.8027999999999999E-4</v>
      </c>
      <c r="AR67" s="7">
        <v>1.76056E-3</v>
      </c>
      <c r="AS67" s="7">
        <v>8.8027999999999999E-4</v>
      </c>
      <c r="AT67" s="52">
        <v>2.6408500000000001E-3</v>
      </c>
      <c r="AU67" s="7">
        <v>1.76056E-3</v>
      </c>
      <c r="AV67" s="7">
        <v>8.8027999999999999E-4</v>
      </c>
      <c r="AW67" s="7">
        <v>1.76056E-3</v>
      </c>
      <c r="AX67" s="7">
        <v>0</v>
      </c>
      <c r="AY67" s="7">
        <v>8.8027999999999999E-4</v>
      </c>
      <c r="AZ67" s="7">
        <v>0</v>
      </c>
      <c r="BA67" s="7">
        <v>0</v>
      </c>
      <c r="BB67" s="7">
        <v>8.8027999999999999E-4</v>
      </c>
      <c r="BC67" s="7">
        <v>8.8027999999999999E-4</v>
      </c>
      <c r="BD67" s="7">
        <v>8.8027999999999999E-4</v>
      </c>
      <c r="BE67" s="7">
        <v>8.8027999999999999E-4</v>
      </c>
      <c r="BF67" s="7">
        <v>8.8027999999999999E-4</v>
      </c>
      <c r="BG67" s="52">
        <v>2.6408500000000001E-3</v>
      </c>
      <c r="BH67" s="52">
        <v>3.5211299999999999E-3</v>
      </c>
      <c r="BI67" s="7">
        <v>1.76056E-3</v>
      </c>
    </row>
    <row r="68" spans="1:61" x14ac:dyDescent="0.35">
      <c r="A68" s="42" t="s">
        <v>672</v>
      </c>
      <c r="B68" s="42" t="s">
        <v>2400</v>
      </c>
      <c r="C68" s="42">
        <v>106</v>
      </c>
      <c r="D68" s="42" t="s">
        <v>689</v>
      </c>
      <c r="E68" s="42" t="s">
        <v>1632</v>
      </c>
      <c r="F68" s="42" t="s">
        <v>612</v>
      </c>
      <c r="G68" s="42" t="s">
        <v>480</v>
      </c>
      <c r="H68" s="42">
        <v>61</v>
      </c>
      <c r="I68" s="43">
        <v>1.1424899999999999E-3</v>
      </c>
      <c r="J68" s="42">
        <v>0</v>
      </c>
      <c r="K68" s="42">
        <v>1</v>
      </c>
      <c r="L68" s="43">
        <v>3.5211267605633799E-3</v>
      </c>
      <c r="M68" s="7">
        <v>1.32653E-3</v>
      </c>
      <c r="N68" s="7">
        <v>2.6530600000000001E-3</v>
      </c>
      <c r="O68" s="7">
        <v>0</v>
      </c>
      <c r="P68" s="7">
        <v>8.8027999999999999E-4</v>
      </c>
      <c r="Q68" s="7">
        <v>0</v>
      </c>
      <c r="R68" s="7">
        <v>8.8027999999999999E-4</v>
      </c>
      <c r="S68" s="7">
        <v>1.76056E-3</v>
      </c>
      <c r="T68" s="52">
        <v>3.5211299999999999E-3</v>
      </c>
      <c r="U68" s="7">
        <v>8.8027999999999999E-4</v>
      </c>
      <c r="V68" s="7">
        <v>2.6408500000000001E-3</v>
      </c>
      <c r="W68" s="7">
        <v>0</v>
      </c>
      <c r="X68" s="7">
        <v>2.6408500000000001E-3</v>
      </c>
      <c r="Y68" s="7">
        <v>2.6408500000000001E-3</v>
      </c>
      <c r="Z68" s="7">
        <v>1.76056E-3</v>
      </c>
      <c r="AA68" s="7">
        <v>0</v>
      </c>
      <c r="AB68" s="7">
        <v>1.76056E-3</v>
      </c>
      <c r="AC68" s="7">
        <v>8.8027999999999999E-4</v>
      </c>
      <c r="AD68" s="7">
        <v>8.8027999999999999E-4</v>
      </c>
      <c r="AE68" s="7">
        <v>0</v>
      </c>
      <c r="AF68" s="7">
        <v>2.6408500000000001E-3</v>
      </c>
      <c r="AG68" s="7">
        <v>1.76056E-3</v>
      </c>
      <c r="AH68" s="7">
        <v>8.8027999999999999E-4</v>
      </c>
      <c r="AI68" s="7">
        <v>8.8027999999999999E-4</v>
      </c>
      <c r="AJ68" s="7">
        <v>0</v>
      </c>
      <c r="AK68" s="7">
        <v>8.8027999999999999E-4</v>
      </c>
      <c r="AL68" s="7">
        <v>1.76056E-3</v>
      </c>
      <c r="AM68" s="7">
        <v>2.6408500000000001E-3</v>
      </c>
      <c r="AN68" s="7">
        <v>0</v>
      </c>
      <c r="AO68" s="7">
        <v>8.8027999999999999E-4</v>
      </c>
      <c r="AP68" s="7">
        <v>1.76056E-3</v>
      </c>
      <c r="AQ68" s="7">
        <v>2.6408500000000001E-3</v>
      </c>
      <c r="AR68" s="7">
        <v>1.76056E-3</v>
      </c>
      <c r="AS68" s="7">
        <v>1.76056E-3</v>
      </c>
      <c r="AT68" s="7">
        <v>0</v>
      </c>
      <c r="AU68" s="7">
        <v>0</v>
      </c>
      <c r="AV68" s="7">
        <v>1.76056E-3</v>
      </c>
      <c r="AW68" s="7">
        <v>0</v>
      </c>
      <c r="AX68" s="7">
        <v>1.76056E-3</v>
      </c>
      <c r="AY68" s="7">
        <v>1.76056E-3</v>
      </c>
      <c r="AZ68" s="7">
        <v>0</v>
      </c>
      <c r="BA68" s="7">
        <v>8.8027999999999999E-4</v>
      </c>
      <c r="BB68" s="7">
        <v>1.76056E-3</v>
      </c>
      <c r="BC68" s="7">
        <v>8.8027999999999999E-4</v>
      </c>
      <c r="BD68" s="7">
        <v>0</v>
      </c>
      <c r="BE68" s="7">
        <v>2.6408500000000001E-3</v>
      </c>
      <c r="BF68" s="7">
        <v>8.8027999999999999E-4</v>
      </c>
      <c r="BG68" s="7">
        <v>0</v>
      </c>
      <c r="BH68" s="7">
        <v>0</v>
      </c>
      <c r="BI68" s="7">
        <v>0</v>
      </c>
    </row>
    <row r="69" spans="1:61" x14ac:dyDescent="0.35">
      <c r="A69" s="44" t="s">
        <v>675</v>
      </c>
      <c r="B69" s="44" t="s">
        <v>2401</v>
      </c>
      <c r="C69" s="44">
        <v>465</v>
      </c>
      <c r="D69" s="44" t="s">
        <v>2402</v>
      </c>
      <c r="E69" s="44" t="s">
        <v>1651</v>
      </c>
      <c r="F69" s="44" t="s">
        <v>613</v>
      </c>
      <c r="G69" s="44" t="s">
        <v>481</v>
      </c>
      <c r="H69" s="44">
        <v>60</v>
      </c>
      <c r="I69" s="45">
        <v>1.1237599999999999E-3</v>
      </c>
      <c r="J69" s="44">
        <v>0</v>
      </c>
      <c r="K69" s="44">
        <v>2</v>
      </c>
      <c r="L69" s="45">
        <v>4.4014084507042264E-3</v>
      </c>
      <c r="M69" s="7">
        <v>1.8859599999999999E-3</v>
      </c>
      <c r="N69" s="7">
        <v>3.7719199999999998E-3</v>
      </c>
      <c r="O69" s="7">
        <v>1.76056E-3</v>
      </c>
      <c r="P69" s="7">
        <v>1.76056E-3</v>
      </c>
      <c r="Q69" s="7">
        <v>1.76056E-3</v>
      </c>
      <c r="R69" s="7">
        <v>8.8027999999999999E-4</v>
      </c>
      <c r="S69" s="7">
        <v>8.8027999999999999E-4</v>
      </c>
      <c r="T69" s="7">
        <v>0</v>
      </c>
      <c r="U69" s="7">
        <v>0</v>
      </c>
      <c r="V69" s="7">
        <v>0</v>
      </c>
      <c r="W69" s="7">
        <v>1.76056E-3</v>
      </c>
      <c r="X69" s="7">
        <v>2.6408500000000001E-3</v>
      </c>
      <c r="Y69" s="7">
        <v>8.8027999999999999E-4</v>
      </c>
      <c r="Z69" s="7">
        <v>0</v>
      </c>
      <c r="AA69" s="7">
        <v>2.6408500000000001E-3</v>
      </c>
      <c r="AB69" s="7">
        <v>1.76056E-3</v>
      </c>
      <c r="AC69" s="52">
        <v>4.4014099999999997E-3</v>
      </c>
      <c r="AD69" s="7">
        <v>2.6408500000000001E-3</v>
      </c>
      <c r="AE69" s="7">
        <v>8.8027999999999999E-4</v>
      </c>
      <c r="AF69" s="7">
        <v>1.76056E-3</v>
      </c>
      <c r="AG69" s="7">
        <v>0</v>
      </c>
      <c r="AH69" s="7">
        <v>8.8027999999999999E-4</v>
      </c>
      <c r="AI69" s="7">
        <v>3.5211299999999999E-3</v>
      </c>
      <c r="AJ69" s="7">
        <v>8.8027999999999999E-4</v>
      </c>
      <c r="AK69" s="7">
        <v>8.8027999999999999E-4</v>
      </c>
      <c r="AL69" s="7">
        <v>0</v>
      </c>
      <c r="AM69" s="7">
        <v>0</v>
      </c>
      <c r="AN69" s="7">
        <v>0</v>
      </c>
      <c r="AO69" s="7">
        <v>8.8027999999999999E-4</v>
      </c>
      <c r="AP69" s="7">
        <v>3.5211299999999999E-3</v>
      </c>
      <c r="AQ69" s="7">
        <v>0</v>
      </c>
      <c r="AR69" s="7">
        <v>0</v>
      </c>
      <c r="AS69" s="52">
        <v>4.4014099999999997E-3</v>
      </c>
      <c r="AT69" s="7">
        <v>8.8027999999999999E-4</v>
      </c>
      <c r="AU69" s="7">
        <v>0</v>
      </c>
      <c r="AV69" s="7">
        <v>0</v>
      </c>
      <c r="AW69" s="7">
        <v>8.8027999999999999E-4</v>
      </c>
      <c r="AX69" s="7">
        <v>8.8027999999999999E-4</v>
      </c>
      <c r="AY69" s="7">
        <v>0</v>
      </c>
      <c r="AZ69" s="7">
        <v>1.76056E-3</v>
      </c>
      <c r="BA69" s="7">
        <v>0</v>
      </c>
      <c r="BB69" s="7">
        <v>8.8027999999999999E-4</v>
      </c>
      <c r="BC69" s="7">
        <v>3.5211299999999999E-3</v>
      </c>
      <c r="BD69" s="7">
        <v>8.8027999999999999E-4</v>
      </c>
      <c r="BE69" s="7">
        <v>8.8027999999999999E-4</v>
      </c>
      <c r="BF69" s="7">
        <v>8.8027999999999999E-4</v>
      </c>
      <c r="BG69" s="7">
        <v>0</v>
      </c>
      <c r="BH69" s="7">
        <v>0</v>
      </c>
      <c r="BI69" s="7">
        <v>0</v>
      </c>
    </row>
    <row r="70" spans="1:61" x14ac:dyDescent="0.35">
      <c r="A70" s="44" t="s">
        <v>678</v>
      </c>
      <c r="B70" s="44" t="s">
        <v>2403</v>
      </c>
      <c r="C70" s="44">
        <v>706</v>
      </c>
      <c r="D70" s="44" t="s">
        <v>2404</v>
      </c>
      <c r="E70" s="44" t="s">
        <v>1632</v>
      </c>
      <c r="F70" s="44" t="s">
        <v>616</v>
      </c>
      <c r="G70" s="44" t="s">
        <v>481</v>
      </c>
      <c r="H70" s="44">
        <v>50</v>
      </c>
      <c r="I70" s="45">
        <v>9.3647000000000001E-4</v>
      </c>
      <c r="J70" s="44">
        <v>0</v>
      </c>
      <c r="K70" s="44">
        <v>5</v>
      </c>
      <c r="L70" s="45">
        <v>9.683098591549295E-3</v>
      </c>
      <c r="M70" s="7">
        <v>1.1473200000000001E-3</v>
      </c>
      <c r="N70" s="7">
        <v>2.2946400000000001E-3</v>
      </c>
      <c r="O70" s="52">
        <v>9.6831E-3</v>
      </c>
      <c r="P70" s="7">
        <v>0</v>
      </c>
      <c r="Q70" s="7">
        <v>0</v>
      </c>
      <c r="R70" s="7">
        <v>8.8027999999999999E-4</v>
      </c>
      <c r="S70" s="52">
        <v>3.5211299999999999E-3</v>
      </c>
      <c r="T70" s="52">
        <v>2.6408500000000001E-3</v>
      </c>
      <c r="U70" s="7">
        <v>8.8027999999999999E-4</v>
      </c>
      <c r="V70" s="7">
        <v>8.8027999999999999E-4</v>
      </c>
      <c r="W70" s="52">
        <v>2.6408500000000001E-3</v>
      </c>
      <c r="X70" s="7">
        <v>0</v>
      </c>
      <c r="Y70" s="7">
        <v>8.8027999999999999E-4</v>
      </c>
      <c r="Z70" s="7">
        <v>0</v>
      </c>
      <c r="AA70" s="7">
        <v>8.8027999999999999E-4</v>
      </c>
      <c r="AB70" s="7">
        <v>8.8027999999999999E-4</v>
      </c>
      <c r="AC70" s="7">
        <v>1.76056E-3</v>
      </c>
      <c r="AD70" s="7">
        <v>8.8027999999999999E-4</v>
      </c>
      <c r="AE70" s="7">
        <v>1.76056E-3</v>
      </c>
      <c r="AF70" s="7">
        <v>1.76056E-3</v>
      </c>
      <c r="AG70" s="7">
        <v>0</v>
      </c>
      <c r="AH70" s="7">
        <v>8.8027999999999999E-4</v>
      </c>
      <c r="AI70" s="7">
        <v>0</v>
      </c>
      <c r="AJ70" s="7">
        <v>1.76056E-3</v>
      </c>
      <c r="AK70" s="7">
        <v>8.8027999999999999E-4</v>
      </c>
      <c r="AL70" s="7">
        <v>1.76056E-3</v>
      </c>
      <c r="AM70" s="7">
        <v>0</v>
      </c>
      <c r="AN70" s="7">
        <v>0</v>
      </c>
      <c r="AO70" s="7">
        <v>8.8027999999999999E-4</v>
      </c>
      <c r="AP70" s="7">
        <v>0</v>
      </c>
      <c r="AQ70" s="7">
        <v>8.8027999999999999E-4</v>
      </c>
      <c r="AR70" s="7">
        <v>0</v>
      </c>
      <c r="AS70" s="7">
        <v>0</v>
      </c>
      <c r="AT70" s="7">
        <v>0</v>
      </c>
      <c r="AU70" s="7">
        <v>0</v>
      </c>
      <c r="AV70" s="52">
        <v>2.6408500000000001E-3</v>
      </c>
      <c r="AW70" s="7">
        <v>0</v>
      </c>
      <c r="AX70" s="7">
        <v>0</v>
      </c>
      <c r="AY70" s="7">
        <v>8.8027999999999999E-4</v>
      </c>
      <c r="AZ70" s="7">
        <v>0</v>
      </c>
      <c r="BA70" s="7">
        <v>0</v>
      </c>
      <c r="BB70" s="7">
        <v>8.8027999999999999E-4</v>
      </c>
      <c r="BC70" s="7">
        <v>0</v>
      </c>
      <c r="BD70" s="7">
        <v>8.8027999999999999E-4</v>
      </c>
      <c r="BE70" s="7">
        <v>8.8027999999999999E-4</v>
      </c>
      <c r="BF70" s="7">
        <v>0</v>
      </c>
      <c r="BG70" s="7">
        <v>0</v>
      </c>
      <c r="BH70" s="7">
        <v>0</v>
      </c>
      <c r="BI70" s="7">
        <v>8.8027999999999999E-4</v>
      </c>
    </row>
    <row r="71" spans="1:61" x14ac:dyDescent="0.35">
      <c r="A71" s="44" t="s">
        <v>681</v>
      </c>
      <c r="B71" s="44" t="s">
        <v>2405</v>
      </c>
      <c r="C71" s="44">
        <v>28</v>
      </c>
      <c r="D71" s="44" t="s">
        <v>2406</v>
      </c>
      <c r="E71" s="44" t="s">
        <v>1632</v>
      </c>
      <c r="F71" s="44" t="s">
        <v>614</v>
      </c>
      <c r="G71" s="44" t="s">
        <v>481</v>
      </c>
      <c r="H71" s="44">
        <v>47</v>
      </c>
      <c r="I71" s="45">
        <v>8.8027999999999999E-4</v>
      </c>
      <c r="J71" s="44">
        <v>0</v>
      </c>
      <c r="K71" s="44">
        <v>3</v>
      </c>
      <c r="L71" s="45">
        <v>3.5211267605633799E-3</v>
      </c>
      <c r="M71" s="7">
        <v>9.8518E-4</v>
      </c>
      <c r="N71" s="7">
        <v>1.97036E-3</v>
      </c>
      <c r="O71" s="7">
        <v>0</v>
      </c>
      <c r="P71" s="7">
        <v>0</v>
      </c>
      <c r="Q71" s="7">
        <v>0</v>
      </c>
      <c r="R71" s="7">
        <v>8.8027999999999999E-4</v>
      </c>
      <c r="S71" s="7">
        <v>8.8027999999999999E-4</v>
      </c>
      <c r="T71" s="7">
        <v>1.76056E-3</v>
      </c>
      <c r="U71" s="52">
        <v>2.6408500000000001E-3</v>
      </c>
      <c r="V71" s="7">
        <v>8.8027999999999999E-4</v>
      </c>
      <c r="W71" s="7">
        <v>8.8027999999999999E-4</v>
      </c>
      <c r="X71" s="7">
        <v>8.8027999999999999E-4</v>
      </c>
      <c r="Y71" s="7">
        <v>1.76056E-3</v>
      </c>
      <c r="Z71" s="7">
        <v>8.8027999999999999E-4</v>
      </c>
      <c r="AA71" s="7">
        <v>8.8027999999999999E-4</v>
      </c>
      <c r="AB71" s="7">
        <v>1.76056E-3</v>
      </c>
      <c r="AC71" s="7">
        <v>0</v>
      </c>
      <c r="AD71" s="7">
        <v>0</v>
      </c>
      <c r="AE71" s="7">
        <v>8.8027999999999999E-4</v>
      </c>
      <c r="AF71" s="7">
        <v>8.8027999999999999E-4</v>
      </c>
      <c r="AG71" s="7">
        <v>0</v>
      </c>
      <c r="AH71" s="7">
        <v>1.76056E-3</v>
      </c>
      <c r="AI71" s="7">
        <v>8.8027999999999999E-4</v>
      </c>
      <c r="AJ71" s="7">
        <v>8.8027999999999999E-4</v>
      </c>
      <c r="AK71" s="7">
        <v>8.8027999999999999E-4</v>
      </c>
      <c r="AL71" s="7">
        <v>0</v>
      </c>
      <c r="AM71" s="7">
        <v>0</v>
      </c>
      <c r="AN71" s="7">
        <v>0</v>
      </c>
      <c r="AO71" s="7">
        <v>1.76056E-3</v>
      </c>
      <c r="AP71" s="7">
        <v>1.76056E-3</v>
      </c>
      <c r="AQ71" s="7">
        <v>0</v>
      </c>
      <c r="AR71" s="7">
        <v>1.76056E-3</v>
      </c>
      <c r="AS71" s="7">
        <v>1.76056E-3</v>
      </c>
      <c r="AT71" s="52">
        <v>2.6408500000000001E-3</v>
      </c>
      <c r="AU71" s="7">
        <v>0</v>
      </c>
      <c r="AV71" s="7">
        <v>0</v>
      </c>
      <c r="AW71" s="7">
        <v>1.76056E-3</v>
      </c>
      <c r="AX71" s="7">
        <v>8.8027999999999999E-4</v>
      </c>
      <c r="AY71" s="52">
        <v>3.5211299999999999E-3</v>
      </c>
      <c r="AZ71" s="7">
        <v>0</v>
      </c>
      <c r="BA71" s="7">
        <v>8.8027999999999999E-4</v>
      </c>
      <c r="BB71" s="7">
        <v>8.8027999999999999E-4</v>
      </c>
      <c r="BC71" s="7">
        <v>0</v>
      </c>
      <c r="BD71" s="7">
        <v>0</v>
      </c>
      <c r="BE71" s="7">
        <v>1.76056E-3</v>
      </c>
      <c r="BF71" s="7">
        <v>0</v>
      </c>
      <c r="BG71" s="7">
        <v>0</v>
      </c>
      <c r="BH71" s="7">
        <v>0</v>
      </c>
      <c r="BI71" s="7">
        <v>1.76056E-3</v>
      </c>
    </row>
    <row r="72" spans="1:61" x14ac:dyDescent="0.35">
      <c r="A72" s="42" t="s">
        <v>684</v>
      </c>
      <c r="B72" s="42" t="s">
        <v>2407</v>
      </c>
      <c r="C72" s="42">
        <v>110</v>
      </c>
      <c r="D72" s="42" t="s">
        <v>2408</v>
      </c>
      <c r="E72" s="42" t="s">
        <v>1632</v>
      </c>
      <c r="F72" s="42" t="s">
        <v>612</v>
      </c>
      <c r="G72" s="42" t="s">
        <v>480</v>
      </c>
      <c r="H72" s="42">
        <v>40</v>
      </c>
      <c r="I72" s="43">
        <v>7.4918000000000001E-4</v>
      </c>
      <c r="J72" s="42">
        <v>0</v>
      </c>
      <c r="K72" s="42">
        <v>9</v>
      </c>
      <c r="L72" s="43">
        <v>2.6408450704225352E-3</v>
      </c>
      <c r="M72" s="7">
        <v>6.8838999999999999E-4</v>
      </c>
      <c r="N72" s="7">
        <v>1.37678E-3</v>
      </c>
      <c r="O72" s="7">
        <v>8.8027999999999999E-4</v>
      </c>
      <c r="P72" s="7">
        <v>8.8027999999999999E-4</v>
      </c>
      <c r="Q72" s="7">
        <v>8.8027999999999999E-4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8.8027999999999999E-4</v>
      </c>
      <c r="Y72" s="7">
        <v>0</v>
      </c>
      <c r="Z72" s="7">
        <v>8.8027999999999999E-4</v>
      </c>
      <c r="AA72" s="7">
        <v>0</v>
      </c>
      <c r="AB72" s="7">
        <v>0</v>
      </c>
      <c r="AC72" s="7">
        <v>8.8027999999999999E-4</v>
      </c>
      <c r="AD72" s="7">
        <v>8.8027999999999999E-4</v>
      </c>
      <c r="AE72" s="7">
        <v>8.8027999999999999E-4</v>
      </c>
      <c r="AF72" s="7">
        <v>0</v>
      </c>
      <c r="AG72" s="7">
        <v>0</v>
      </c>
      <c r="AH72" s="7">
        <v>8.8027999999999999E-4</v>
      </c>
      <c r="AI72" s="7">
        <v>8.8027999999999999E-4</v>
      </c>
      <c r="AJ72" s="7">
        <v>0</v>
      </c>
      <c r="AK72" s="52">
        <v>1.76056E-3</v>
      </c>
      <c r="AL72" s="7">
        <v>8.8027999999999999E-4</v>
      </c>
      <c r="AM72" s="52">
        <v>1.76056E-3</v>
      </c>
      <c r="AN72" s="7">
        <v>0</v>
      </c>
      <c r="AO72" s="52">
        <v>1.76056E-3</v>
      </c>
      <c r="AP72" s="7">
        <v>0</v>
      </c>
      <c r="AQ72" s="7">
        <v>8.8027999999999999E-4</v>
      </c>
      <c r="AR72" s="52">
        <v>1.76056E-3</v>
      </c>
      <c r="AS72" s="7">
        <v>8.8027999999999999E-4</v>
      </c>
      <c r="AT72" s="52">
        <v>1.76056E-3</v>
      </c>
      <c r="AU72" s="7">
        <v>8.8027999999999999E-4</v>
      </c>
      <c r="AV72" s="52">
        <v>2.6408500000000001E-3</v>
      </c>
      <c r="AW72" s="7">
        <v>0</v>
      </c>
      <c r="AX72" s="7">
        <v>0</v>
      </c>
      <c r="AY72" s="7">
        <v>0</v>
      </c>
      <c r="AZ72" s="7">
        <v>0</v>
      </c>
      <c r="BA72" s="7">
        <v>8.8027999999999999E-4</v>
      </c>
      <c r="BB72" s="7">
        <v>8.8027999999999999E-4</v>
      </c>
      <c r="BC72" s="52">
        <v>2.6408500000000001E-3</v>
      </c>
      <c r="BD72" s="7">
        <v>8.8027999999999999E-4</v>
      </c>
      <c r="BE72" s="52">
        <v>1.76056E-3</v>
      </c>
      <c r="BF72" s="7">
        <v>8.8027999999999999E-4</v>
      </c>
      <c r="BG72" s="7">
        <v>0</v>
      </c>
      <c r="BH72" s="7">
        <v>8.8027999999999999E-4</v>
      </c>
      <c r="BI72" s="52">
        <v>2.6408500000000001E-3</v>
      </c>
    </row>
    <row r="73" spans="1:61" x14ac:dyDescent="0.35">
      <c r="A73" s="44" t="s">
        <v>687</v>
      </c>
      <c r="B73" s="44" t="s">
        <v>2409</v>
      </c>
      <c r="C73" s="44">
        <v>43</v>
      </c>
      <c r="D73" s="44" t="s">
        <v>2410</v>
      </c>
      <c r="E73" s="44" t="s">
        <v>1632</v>
      </c>
      <c r="F73" s="44" t="s">
        <v>617</v>
      </c>
      <c r="G73" s="44" t="s">
        <v>481</v>
      </c>
      <c r="H73" s="44">
        <v>39</v>
      </c>
      <c r="I73" s="45">
        <v>7.3045E-4</v>
      </c>
      <c r="J73" s="44">
        <v>0</v>
      </c>
      <c r="K73" s="44">
        <v>10</v>
      </c>
      <c r="L73" s="45">
        <v>3.5211267605633799E-3</v>
      </c>
      <c r="M73" s="7">
        <v>7.1779000000000005E-4</v>
      </c>
      <c r="N73" s="7">
        <v>1.4355800000000001E-3</v>
      </c>
      <c r="O73" s="52">
        <v>3.5211299999999999E-3</v>
      </c>
      <c r="P73" s="7">
        <v>0</v>
      </c>
      <c r="Q73" s="7">
        <v>0</v>
      </c>
      <c r="R73" s="52">
        <v>1.76056E-3</v>
      </c>
      <c r="S73" s="7">
        <v>8.8027999999999999E-4</v>
      </c>
      <c r="T73" s="7">
        <v>0</v>
      </c>
      <c r="U73" s="7">
        <v>0</v>
      </c>
      <c r="V73" s="7">
        <v>0</v>
      </c>
      <c r="W73" s="52">
        <v>3.5211299999999999E-3</v>
      </c>
      <c r="X73" s="7">
        <v>0</v>
      </c>
      <c r="Y73" s="7">
        <v>8.8027999999999999E-4</v>
      </c>
      <c r="Z73" s="7">
        <v>0</v>
      </c>
      <c r="AA73" s="7">
        <v>0</v>
      </c>
      <c r="AB73" s="7">
        <v>8.8027999999999999E-4</v>
      </c>
      <c r="AC73" s="7">
        <v>0</v>
      </c>
      <c r="AD73" s="52">
        <v>1.76056E-3</v>
      </c>
      <c r="AE73" s="7">
        <v>8.8027999999999999E-4</v>
      </c>
      <c r="AF73" s="7">
        <v>8.8027999999999999E-4</v>
      </c>
      <c r="AG73" s="7">
        <v>8.8027999999999999E-4</v>
      </c>
      <c r="AH73" s="7">
        <v>8.8027999999999999E-4</v>
      </c>
      <c r="AI73" s="7">
        <v>0</v>
      </c>
      <c r="AJ73" s="52">
        <v>1.76056E-3</v>
      </c>
      <c r="AK73" s="7">
        <v>0</v>
      </c>
      <c r="AL73" s="52">
        <v>2.6408500000000001E-3</v>
      </c>
      <c r="AM73" s="52">
        <v>2.6408500000000001E-3</v>
      </c>
      <c r="AN73" s="7">
        <v>8.8027999999999999E-4</v>
      </c>
      <c r="AO73" s="7">
        <v>0</v>
      </c>
      <c r="AP73" s="7">
        <v>8.8027999999999999E-4</v>
      </c>
      <c r="AQ73" s="7">
        <v>0</v>
      </c>
      <c r="AR73" s="7">
        <v>0</v>
      </c>
      <c r="AS73" s="7">
        <v>0</v>
      </c>
      <c r="AT73" s="7">
        <v>0</v>
      </c>
      <c r="AU73" s="7">
        <v>0</v>
      </c>
      <c r="AV73" s="52">
        <v>2.6408500000000001E-3</v>
      </c>
      <c r="AW73" s="7">
        <v>0</v>
      </c>
      <c r="AX73" s="7">
        <v>0</v>
      </c>
      <c r="AY73" s="7">
        <v>8.8027999999999999E-4</v>
      </c>
      <c r="AZ73" s="7">
        <v>8.8027999999999999E-4</v>
      </c>
      <c r="BA73" s="7">
        <v>0</v>
      </c>
      <c r="BB73" s="7">
        <v>0</v>
      </c>
      <c r="BC73" s="7">
        <v>8.8027999999999999E-4</v>
      </c>
      <c r="BD73" s="7">
        <v>0</v>
      </c>
      <c r="BE73" s="7">
        <v>0</v>
      </c>
      <c r="BF73" s="52">
        <v>1.76056E-3</v>
      </c>
      <c r="BG73" s="52">
        <v>1.76056E-3</v>
      </c>
      <c r="BH73" s="7">
        <v>0</v>
      </c>
      <c r="BI73" s="7">
        <v>0</v>
      </c>
    </row>
    <row r="74" spans="1:61" x14ac:dyDescent="0.35">
      <c r="A74" s="42" t="s">
        <v>690</v>
      </c>
      <c r="B74" s="42" t="s">
        <v>2411</v>
      </c>
      <c r="C74" s="42">
        <v>504</v>
      </c>
      <c r="D74" s="42" t="s">
        <v>2412</v>
      </c>
      <c r="E74" s="42" t="s">
        <v>1651</v>
      </c>
      <c r="F74" s="42" t="s">
        <v>611</v>
      </c>
      <c r="G74" s="42" t="s">
        <v>480</v>
      </c>
      <c r="H74" s="42">
        <v>37</v>
      </c>
      <c r="I74" s="43">
        <v>6.9298999999999999E-4</v>
      </c>
      <c r="J74" s="42">
        <v>0</v>
      </c>
      <c r="K74" s="42">
        <v>8</v>
      </c>
      <c r="L74" s="43">
        <v>1.76056338028169E-3</v>
      </c>
      <c r="M74" s="7">
        <v>6.2580999999999997E-4</v>
      </c>
      <c r="N74" s="7">
        <v>1.2516199999999999E-3</v>
      </c>
      <c r="O74" s="52">
        <v>1.76056E-3</v>
      </c>
      <c r="P74" s="7">
        <v>8.8027999999999999E-4</v>
      </c>
      <c r="Q74" s="7">
        <v>0</v>
      </c>
      <c r="R74" s="7">
        <v>0</v>
      </c>
      <c r="S74" s="52">
        <v>1.76056E-3</v>
      </c>
      <c r="T74" s="7">
        <v>8.8027999999999999E-4</v>
      </c>
      <c r="U74" s="52">
        <v>1.76056E-3</v>
      </c>
      <c r="V74" s="7">
        <v>8.8027999999999999E-4</v>
      </c>
      <c r="W74" s="7">
        <v>8.8027999999999999E-4</v>
      </c>
      <c r="X74" s="7">
        <v>8.8027999999999999E-4</v>
      </c>
      <c r="Y74" s="7">
        <v>8.8027999999999999E-4</v>
      </c>
      <c r="Z74" s="7">
        <v>0</v>
      </c>
      <c r="AA74" s="7">
        <v>0</v>
      </c>
      <c r="AB74" s="52">
        <v>1.76056E-3</v>
      </c>
      <c r="AC74" s="7">
        <v>0</v>
      </c>
      <c r="AD74" s="7">
        <v>0</v>
      </c>
      <c r="AE74" s="7">
        <v>8.8027999999999999E-4</v>
      </c>
      <c r="AF74" s="7">
        <v>8.8027999999999999E-4</v>
      </c>
      <c r="AG74" s="7">
        <v>0</v>
      </c>
      <c r="AH74" s="7">
        <v>0</v>
      </c>
      <c r="AI74" s="7">
        <v>8.8027999999999999E-4</v>
      </c>
      <c r="AJ74" s="7">
        <v>0</v>
      </c>
      <c r="AK74" s="52">
        <v>1.76056E-3</v>
      </c>
      <c r="AL74" s="7">
        <v>8.8027999999999999E-4</v>
      </c>
      <c r="AM74" s="7">
        <v>8.8027999999999999E-4</v>
      </c>
      <c r="AN74" s="7">
        <v>0</v>
      </c>
      <c r="AO74" s="7">
        <v>0</v>
      </c>
      <c r="AP74" s="7">
        <v>0</v>
      </c>
      <c r="AQ74" s="7">
        <v>8.8027999999999999E-4</v>
      </c>
      <c r="AR74" s="7">
        <v>8.8027999999999999E-4</v>
      </c>
      <c r="AS74" s="7">
        <v>8.8027999999999999E-4</v>
      </c>
      <c r="AT74" s="7">
        <v>0</v>
      </c>
      <c r="AU74" s="7">
        <v>8.8027999999999999E-4</v>
      </c>
      <c r="AV74" s="7">
        <v>8.8027999999999999E-4</v>
      </c>
      <c r="AW74" s="7">
        <v>0</v>
      </c>
      <c r="AX74" s="7">
        <v>8.8027999999999999E-4</v>
      </c>
      <c r="AY74" s="7">
        <v>0</v>
      </c>
      <c r="AZ74" s="7">
        <v>0</v>
      </c>
      <c r="BA74" s="7">
        <v>8.8027999999999999E-4</v>
      </c>
      <c r="BB74" s="7">
        <v>8.8027999999999999E-4</v>
      </c>
      <c r="BC74" s="52">
        <v>1.76056E-3</v>
      </c>
      <c r="BD74" s="7">
        <v>0</v>
      </c>
      <c r="BE74" s="7">
        <v>8.8027999999999999E-4</v>
      </c>
      <c r="BF74" s="7">
        <v>8.8027999999999999E-4</v>
      </c>
      <c r="BG74" s="7">
        <v>0</v>
      </c>
      <c r="BH74" s="52">
        <v>1.76056E-3</v>
      </c>
      <c r="BI74" s="52">
        <v>1.76056E-3</v>
      </c>
    </row>
    <row r="75" spans="1:61" x14ac:dyDescent="0.35">
      <c r="A75" s="46" t="s">
        <v>693</v>
      </c>
      <c r="B75" s="46" t="s">
        <v>2413</v>
      </c>
      <c r="C75" s="46">
        <v>6</v>
      </c>
      <c r="D75" s="46" t="s">
        <v>2414</v>
      </c>
      <c r="E75" s="46" t="s">
        <v>1636</v>
      </c>
      <c r="F75" s="46" t="s">
        <v>483</v>
      </c>
      <c r="G75" s="46" t="s">
        <v>483</v>
      </c>
      <c r="H75" s="46">
        <v>34</v>
      </c>
      <c r="I75" s="47">
        <v>6.3679999999999997E-4</v>
      </c>
      <c r="J75" s="46">
        <v>0</v>
      </c>
      <c r="K75" s="46">
        <v>4</v>
      </c>
      <c r="L75" s="47">
        <v>3.5211267605633799E-3</v>
      </c>
      <c r="M75" s="7">
        <v>8.5716999999999998E-4</v>
      </c>
      <c r="N75" s="7">
        <v>1.71434E-3</v>
      </c>
      <c r="O75" s="7">
        <v>0</v>
      </c>
      <c r="P75" s="7">
        <v>8.8027999999999999E-4</v>
      </c>
      <c r="Q75" s="7">
        <v>0</v>
      </c>
      <c r="R75" s="7">
        <v>0</v>
      </c>
      <c r="S75" s="7">
        <v>8.8027999999999999E-4</v>
      </c>
      <c r="T75" s="7">
        <v>0</v>
      </c>
      <c r="U75" s="7">
        <v>8.8027999999999999E-4</v>
      </c>
      <c r="V75" s="7">
        <v>0</v>
      </c>
      <c r="W75" s="7">
        <v>8.8027999999999999E-4</v>
      </c>
      <c r="X75" s="7">
        <v>0</v>
      </c>
      <c r="Y75" s="7">
        <v>0</v>
      </c>
      <c r="Z75" s="52">
        <v>1.76056E-3</v>
      </c>
      <c r="AA75" s="7">
        <v>8.8027999999999999E-4</v>
      </c>
      <c r="AB75" s="7">
        <v>0</v>
      </c>
      <c r="AC75" s="7">
        <v>8.8027999999999999E-4</v>
      </c>
      <c r="AD75" s="7">
        <v>8.8027999999999999E-4</v>
      </c>
      <c r="AE75" s="7">
        <v>8.8027999999999999E-4</v>
      </c>
      <c r="AF75" s="7">
        <v>8.8027999999999999E-4</v>
      </c>
      <c r="AG75" s="7">
        <v>8.8027999999999999E-4</v>
      </c>
      <c r="AH75" s="7">
        <v>0</v>
      </c>
      <c r="AI75" s="52">
        <v>2.6408500000000001E-3</v>
      </c>
      <c r="AJ75" s="7">
        <v>0</v>
      </c>
      <c r="AK75" s="7">
        <v>0</v>
      </c>
      <c r="AL75" s="7">
        <v>8.8027999999999999E-4</v>
      </c>
      <c r="AM75" s="7">
        <v>8.8027999999999999E-4</v>
      </c>
      <c r="AN75" s="7">
        <v>8.8027999999999999E-4</v>
      </c>
      <c r="AO75" s="7">
        <v>0</v>
      </c>
      <c r="AP75" s="7">
        <v>8.8027999999999999E-4</v>
      </c>
      <c r="AQ75" s="7">
        <v>8.8027999999999999E-4</v>
      </c>
      <c r="AR75" s="52">
        <v>1.76056E-3</v>
      </c>
      <c r="AS75" s="7">
        <v>0</v>
      </c>
      <c r="AT75" s="7">
        <v>8.8027999999999999E-4</v>
      </c>
      <c r="AU75" s="7">
        <v>0</v>
      </c>
      <c r="AV75" s="7">
        <v>8.8027999999999999E-4</v>
      </c>
      <c r="AW75" s="7">
        <v>0</v>
      </c>
      <c r="AX75" s="7">
        <v>8.8027999999999999E-4</v>
      </c>
      <c r="AY75" s="7">
        <v>8.8027999999999999E-4</v>
      </c>
      <c r="AZ75" s="7">
        <v>8.8027999999999999E-4</v>
      </c>
      <c r="BA75" s="7">
        <v>0</v>
      </c>
      <c r="BB75" s="7">
        <v>8.8027999999999999E-4</v>
      </c>
      <c r="BC75" s="7">
        <v>0</v>
      </c>
      <c r="BD75" s="7">
        <v>0</v>
      </c>
      <c r="BE75" s="7">
        <v>0</v>
      </c>
      <c r="BF75" s="7">
        <v>8.8027999999999999E-4</v>
      </c>
      <c r="BG75" s="7">
        <v>0</v>
      </c>
      <c r="BH75" s="52">
        <v>3.5211299999999999E-3</v>
      </c>
      <c r="BI75" s="7">
        <v>8.8027999999999999E-4</v>
      </c>
    </row>
    <row r="76" spans="1:61" x14ac:dyDescent="0.35">
      <c r="A76" s="44" t="s">
        <v>696</v>
      </c>
      <c r="B76" s="44" t="s">
        <v>2415</v>
      </c>
      <c r="C76" s="44">
        <v>42</v>
      </c>
      <c r="D76" s="44" t="s">
        <v>2416</v>
      </c>
      <c r="E76" s="44" t="s">
        <v>1632</v>
      </c>
      <c r="F76" s="44" t="s">
        <v>617</v>
      </c>
      <c r="G76" s="44" t="s">
        <v>481</v>
      </c>
      <c r="H76" s="44">
        <v>21</v>
      </c>
      <c r="I76" s="45">
        <v>3.9332000000000001E-4</v>
      </c>
      <c r="J76" s="44">
        <v>0</v>
      </c>
      <c r="K76" s="44">
        <v>4</v>
      </c>
      <c r="L76" s="45">
        <v>2.6408450704225352E-3</v>
      </c>
      <c r="M76" s="7">
        <v>6.5331000000000005E-4</v>
      </c>
      <c r="N76" s="7">
        <v>1.3066200000000001E-3</v>
      </c>
      <c r="O76" s="52">
        <v>2.6408500000000001E-3</v>
      </c>
      <c r="P76" s="7">
        <v>0</v>
      </c>
      <c r="Q76" s="7">
        <v>0</v>
      </c>
      <c r="R76" s="7">
        <v>8.8027999999999999E-4</v>
      </c>
      <c r="S76" s="52">
        <v>2.6408500000000001E-3</v>
      </c>
      <c r="T76" s="7">
        <v>8.8027999999999999E-4</v>
      </c>
      <c r="U76" s="7">
        <v>0</v>
      </c>
      <c r="V76" s="7">
        <v>8.8027999999999999E-4</v>
      </c>
      <c r="W76" s="7">
        <v>8.8027999999999999E-4</v>
      </c>
      <c r="X76" s="7">
        <v>0</v>
      </c>
      <c r="Y76" s="7">
        <v>0</v>
      </c>
      <c r="Z76" s="7">
        <v>8.8027999999999999E-4</v>
      </c>
      <c r="AA76" s="7">
        <v>0</v>
      </c>
      <c r="AB76" s="7">
        <v>0</v>
      </c>
      <c r="AC76" s="7">
        <v>0</v>
      </c>
      <c r="AD76" s="7">
        <v>0</v>
      </c>
      <c r="AE76" s="7">
        <v>0</v>
      </c>
      <c r="AF76" s="7">
        <v>0</v>
      </c>
      <c r="AG76" s="7">
        <v>0</v>
      </c>
      <c r="AH76" s="7">
        <v>0</v>
      </c>
      <c r="AI76" s="7">
        <v>0</v>
      </c>
      <c r="AJ76" s="7">
        <v>8.8027999999999999E-4</v>
      </c>
      <c r="AK76" s="52">
        <v>1.76056E-3</v>
      </c>
      <c r="AL76" s="7">
        <v>0</v>
      </c>
      <c r="AM76" s="7">
        <v>8.8027999999999999E-4</v>
      </c>
      <c r="AN76" s="7">
        <v>0</v>
      </c>
      <c r="AO76" s="7">
        <v>8.8027999999999999E-4</v>
      </c>
      <c r="AP76" s="7">
        <v>0</v>
      </c>
      <c r="AQ76" s="7">
        <v>0</v>
      </c>
      <c r="AR76" s="7">
        <v>0</v>
      </c>
      <c r="AS76" s="52">
        <v>1.76056E-3</v>
      </c>
      <c r="AT76" s="7">
        <v>0</v>
      </c>
      <c r="AU76" s="7">
        <v>0</v>
      </c>
      <c r="AV76" s="7">
        <v>0</v>
      </c>
      <c r="AW76" s="7">
        <v>0</v>
      </c>
      <c r="AX76" s="7">
        <v>0</v>
      </c>
      <c r="AY76" s="7">
        <v>8.8027999999999999E-4</v>
      </c>
      <c r="AZ76" s="7">
        <v>0</v>
      </c>
      <c r="BA76" s="7">
        <v>0</v>
      </c>
      <c r="BB76" s="7">
        <v>0</v>
      </c>
      <c r="BC76" s="7">
        <v>8.8027999999999999E-4</v>
      </c>
      <c r="BD76" s="7">
        <v>0</v>
      </c>
      <c r="BE76" s="7">
        <v>0</v>
      </c>
      <c r="BF76" s="7">
        <v>0</v>
      </c>
      <c r="BG76" s="7">
        <v>8.8027999999999999E-4</v>
      </c>
      <c r="BH76" s="7">
        <v>0</v>
      </c>
      <c r="BI76" s="7">
        <v>0</v>
      </c>
    </row>
    <row r="77" spans="1:61" x14ac:dyDescent="0.35">
      <c r="A77" s="44" t="s">
        <v>699</v>
      </c>
      <c r="B77" s="44" t="s">
        <v>2417</v>
      </c>
      <c r="C77" s="44">
        <v>95</v>
      </c>
      <c r="D77" s="44" t="s">
        <v>2418</v>
      </c>
      <c r="E77" s="44" t="s">
        <v>1651</v>
      </c>
      <c r="F77" s="44" t="s">
        <v>613</v>
      </c>
      <c r="G77" s="44" t="s">
        <v>481</v>
      </c>
      <c r="H77" s="44">
        <v>21</v>
      </c>
      <c r="I77" s="45">
        <v>3.9332000000000001E-4</v>
      </c>
      <c r="J77" s="44">
        <v>0</v>
      </c>
      <c r="K77" s="44">
        <v>5</v>
      </c>
      <c r="L77" s="45">
        <v>2.6408450704225352E-3</v>
      </c>
      <c r="M77" s="7">
        <v>5.2815000000000002E-4</v>
      </c>
      <c r="N77" s="7">
        <v>1.0563E-3</v>
      </c>
      <c r="O77" s="7">
        <v>0</v>
      </c>
      <c r="P77" s="7">
        <v>0</v>
      </c>
      <c r="Q77" s="7">
        <v>0</v>
      </c>
      <c r="R77" s="7">
        <v>8.8027999999999999E-4</v>
      </c>
      <c r="S77" s="7">
        <v>0</v>
      </c>
      <c r="T77" s="7">
        <v>8.8027999999999999E-4</v>
      </c>
      <c r="U77" s="7">
        <v>0</v>
      </c>
      <c r="V77" s="52">
        <v>1.76056E-3</v>
      </c>
      <c r="W77" s="52">
        <v>1.76056E-3</v>
      </c>
      <c r="X77" s="7">
        <v>0</v>
      </c>
      <c r="Y77" s="7">
        <v>8.8027999999999999E-4</v>
      </c>
      <c r="Z77" s="7">
        <v>8.8027999999999999E-4</v>
      </c>
      <c r="AA77" s="7">
        <v>0</v>
      </c>
      <c r="AB77" s="52">
        <v>1.76056E-3</v>
      </c>
      <c r="AC77" s="7">
        <v>0</v>
      </c>
      <c r="AD77" s="7">
        <v>0</v>
      </c>
      <c r="AE77" s="7">
        <v>8.8027999999999999E-4</v>
      </c>
      <c r="AF77" s="7">
        <v>0</v>
      </c>
      <c r="AG77" s="7">
        <v>0</v>
      </c>
      <c r="AH77" s="7">
        <v>0</v>
      </c>
      <c r="AI77" s="7">
        <v>0</v>
      </c>
      <c r="AJ77" s="7">
        <v>8.8027999999999999E-4</v>
      </c>
      <c r="AK77" s="52">
        <v>1.76056E-3</v>
      </c>
      <c r="AL77" s="7">
        <v>0</v>
      </c>
      <c r="AM77" s="7">
        <v>0</v>
      </c>
      <c r="AN77" s="7">
        <v>0</v>
      </c>
      <c r="AO77" s="7">
        <v>8.8027999999999999E-4</v>
      </c>
      <c r="AP77" s="7">
        <v>0</v>
      </c>
      <c r="AQ77" s="7">
        <v>0</v>
      </c>
      <c r="AR77" s="7">
        <v>0</v>
      </c>
      <c r="AS77" s="7">
        <v>0</v>
      </c>
      <c r="AT77" s="7">
        <v>0</v>
      </c>
      <c r="AU77" s="7">
        <v>0</v>
      </c>
      <c r="AV77" s="7">
        <v>8.8027999999999999E-4</v>
      </c>
      <c r="AW77" s="7">
        <v>0</v>
      </c>
      <c r="AX77" s="7">
        <v>0</v>
      </c>
      <c r="AY77" s="7">
        <v>0</v>
      </c>
      <c r="AZ77" s="52">
        <v>2.6408500000000001E-3</v>
      </c>
      <c r="BA77" s="7">
        <v>0</v>
      </c>
      <c r="BB77" s="7">
        <v>8.8027999999999999E-4</v>
      </c>
      <c r="BC77" s="7">
        <v>8.8027999999999999E-4</v>
      </c>
      <c r="BD77" s="7">
        <v>0</v>
      </c>
      <c r="BE77" s="7">
        <v>0</v>
      </c>
      <c r="BF77" s="7">
        <v>0</v>
      </c>
      <c r="BG77" s="7">
        <v>0</v>
      </c>
      <c r="BH77" s="7">
        <v>0</v>
      </c>
      <c r="BI77" s="7">
        <v>0</v>
      </c>
    </row>
    <row r="78" spans="1:61" x14ac:dyDescent="0.35">
      <c r="A78" s="42" t="s">
        <v>702</v>
      </c>
      <c r="B78" s="42" t="s">
        <v>2419</v>
      </c>
      <c r="C78" s="42">
        <v>506</v>
      </c>
      <c r="D78" s="42" t="s">
        <v>2420</v>
      </c>
      <c r="E78" s="42" t="s">
        <v>1632</v>
      </c>
      <c r="F78" s="42" t="s">
        <v>612</v>
      </c>
      <c r="G78" s="42" t="s">
        <v>480</v>
      </c>
      <c r="H78" s="42">
        <v>16</v>
      </c>
      <c r="I78" s="43">
        <v>2.9966999999999998E-4</v>
      </c>
      <c r="J78" s="42">
        <v>0</v>
      </c>
      <c r="K78" s="42">
        <v>15</v>
      </c>
      <c r="L78" s="43">
        <v>1.76056338028169E-3</v>
      </c>
      <c r="M78" s="7">
        <v>3.4704000000000001E-4</v>
      </c>
      <c r="N78" s="7">
        <v>6.9408000000000002E-4</v>
      </c>
      <c r="O78" s="52">
        <v>8.8027999999999999E-4</v>
      </c>
      <c r="P78" s="52">
        <v>8.8027999999999999E-4</v>
      </c>
      <c r="Q78" s="7">
        <v>0</v>
      </c>
      <c r="R78" s="52">
        <v>8.8027999999999999E-4</v>
      </c>
      <c r="S78" s="52">
        <v>8.8027999999999999E-4</v>
      </c>
      <c r="T78" s="7">
        <v>0</v>
      </c>
      <c r="U78" s="7">
        <v>0</v>
      </c>
      <c r="V78" s="52">
        <v>8.8027999999999999E-4</v>
      </c>
      <c r="W78" s="52">
        <v>8.8027999999999999E-4</v>
      </c>
      <c r="X78" s="7">
        <v>0</v>
      </c>
      <c r="Y78" s="52">
        <v>8.8027999999999999E-4</v>
      </c>
      <c r="Z78" s="52">
        <v>8.8027999999999999E-4</v>
      </c>
      <c r="AA78" s="7">
        <v>0</v>
      </c>
      <c r="AB78" s="7">
        <v>0</v>
      </c>
      <c r="AC78" s="7">
        <v>0</v>
      </c>
      <c r="AD78" s="7">
        <v>0</v>
      </c>
      <c r="AE78" s="7">
        <v>0</v>
      </c>
      <c r="AF78" s="7">
        <v>0</v>
      </c>
      <c r="AG78" s="7">
        <v>0</v>
      </c>
      <c r="AH78" s="52">
        <v>8.8027999999999999E-4</v>
      </c>
      <c r="AI78" s="7">
        <v>0</v>
      </c>
      <c r="AJ78" s="52">
        <v>1.76056E-3</v>
      </c>
      <c r="AK78" s="7">
        <v>0</v>
      </c>
      <c r="AL78" s="7">
        <v>0</v>
      </c>
      <c r="AM78" s="7">
        <v>0</v>
      </c>
      <c r="AN78" s="52">
        <v>8.8027999999999999E-4</v>
      </c>
      <c r="AO78" s="7">
        <v>0</v>
      </c>
      <c r="AP78" s="7">
        <v>0</v>
      </c>
      <c r="AQ78" s="7">
        <v>0</v>
      </c>
      <c r="AR78" s="7">
        <v>0</v>
      </c>
      <c r="AS78" s="7">
        <v>0</v>
      </c>
      <c r="AT78" s="7">
        <v>0</v>
      </c>
      <c r="AU78" s="7">
        <v>0</v>
      </c>
      <c r="AV78" s="52">
        <v>8.8027999999999999E-4</v>
      </c>
      <c r="AW78" s="7">
        <v>0</v>
      </c>
      <c r="AX78" s="7">
        <v>0</v>
      </c>
      <c r="AY78" s="7">
        <v>0</v>
      </c>
      <c r="AZ78" s="52">
        <v>8.8027999999999999E-4</v>
      </c>
      <c r="BA78" s="7">
        <v>0</v>
      </c>
      <c r="BB78" s="7">
        <v>0</v>
      </c>
      <c r="BC78" s="7">
        <v>0</v>
      </c>
      <c r="BD78" s="7">
        <v>0</v>
      </c>
      <c r="BE78" s="52">
        <v>8.8027999999999999E-4</v>
      </c>
      <c r="BF78" s="7">
        <v>0</v>
      </c>
      <c r="BG78" s="7">
        <v>0</v>
      </c>
      <c r="BH78" s="52">
        <v>8.8027999999999999E-4</v>
      </c>
      <c r="BI78" s="7">
        <v>0</v>
      </c>
    </row>
    <row r="79" spans="1:61" x14ac:dyDescent="0.35">
      <c r="A79" s="44" t="s">
        <v>705</v>
      </c>
      <c r="B79" s="44" t="s">
        <v>2421</v>
      </c>
      <c r="C79" s="44">
        <v>716</v>
      </c>
      <c r="D79" s="44" t="s">
        <v>2422</v>
      </c>
      <c r="E79" s="44" t="s">
        <v>1651</v>
      </c>
      <c r="F79" s="44" t="s">
        <v>613</v>
      </c>
      <c r="G79" s="44" t="s">
        <v>481</v>
      </c>
      <c r="H79" s="44">
        <v>12</v>
      </c>
      <c r="I79" s="45">
        <v>2.2474999999999999E-4</v>
      </c>
      <c r="J79" s="44">
        <v>0</v>
      </c>
      <c r="K79" s="44">
        <v>8</v>
      </c>
      <c r="L79" s="45">
        <v>2.6408450704225352E-3</v>
      </c>
      <c r="M79" s="7">
        <v>3.5178E-4</v>
      </c>
      <c r="N79" s="7">
        <v>7.0355999999999999E-4</v>
      </c>
      <c r="O79" s="7">
        <v>0</v>
      </c>
      <c r="P79" s="7">
        <v>0</v>
      </c>
      <c r="Q79" s="7">
        <v>0</v>
      </c>
      <c r="R79" s="52">
        <v>8.8027999999999999E-4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52">
        <v>2.6408500000000001E-3</v>
      </c>
      <c r="Y79" s="7">
        <v>0</v>
      </c>
      <c r="Z79" s="7">
        <v>0</v>
      </c>
      <c r="AA79" s="52">
        <v>1.76056E-3</v>
      </c>
      <c r="AB79" s="7">
        <v>0</v>
      </c>
      <c r="AC79" s="7">
        <v>0</v>
      </c>
      <c r="AD79" s="7">
        <v>0</v>
      </c>
      <c r="AE79" s="7">
        <v>0</v>
      </c>
      <c r="AF79" s="52">
        <v>8.8027999999999999E-4</v>
      </c>
      <c r="AG79" s="7">
        <v>0</v>
      </c>
      <c r="AH79" s="7">
        <v>0</v>
      </c>
      <c r="AI79" s="52">
        <v>8.8027999999999999E-4</v>
      </c>
      <c r="AJ79" s="7">
        <v>0</v>
      </c>
      <c r="AK79" s="7">
        <v>0</v>
      </c>
      <c r="AL79" s="52">
        <v>1.76056E-3</v>
      </c>
      <c r="AM79" s="7">
        <v>0</v>
      </c>
      <c r="AN79" s="7">
        <v>0</v>
      </c>
      <c r="AO79" s="7">
        <v>0</v>
      </c>
      <c r="AP79" s="7">
        <v>0</v>
      </c>
      <c r="AQ79" s="7">
        <v>0</v>
      </c>
      <c r="AR79" s="7">
        <v>0</v>
      </c>
      <c r="AS79" s="7">
        <v>0</v>
      </c>
      <c r="AT79" s="7">
        <v>0</v>
      </c>
      <c r="AU79" s="7">
        <v>0</v>
      </c>
      <c r="AV79" s="7">
        <v>0</v>
      </c>
      <c r="AW79" s="7">
        <v>0</v>
      </c>
      <c r="AX79" s="52">
        <v>8.8027999999999999E-4</v>
      </c>
      <c r="AY79" s="7">
        <v>0</v>
      </c>
      <c r="AZ79" s="7">
        <v>0</v>
      </c>
      <c r="BA79" s="7">
        <v>0</v>
      </c>
      <c r="BB79" s="7">
        <v>0</v>
      </c>
      <c r="BC79" s="7">
        <v>0</v>
      </c>
      <c r="BD79" s="52">
        <v>8.8027999999999999E-4</v>
      </c>
      <c r="BE79" s="7">
        <v>0</v>
      </c>
      <c r="BF79" s="7">
        <v>0</v>
      </c>
      <c r="BG79" s="7">
        <v>0</v>
      </c>
      <c r="BH79" s="7">
        <v>0</v>
      </c>
      <c r="BI79" s="7">
        <v>0</v>
      </c>
    </row>
    <row r="80" spans="1:61" x14ac:dyDescent="0.35">
      <c r="A80" s="44" t="s">
        <v>708</v>
      </c>
      <c r="B80" s="44" t="s">
        <v>2423</v>
      </c>
      <c r="C80" s="44">
        <v>76</v>
      </c>
      <c r="D80" s="44" t="s">
        <v>2424</v>
      </c>
      <c r="E80" s="44" t="s">
        <v>1651</v>
      </c>
      <c r="F80" s="44" t="s">
        <v>613</v>
      </c>
      <c r="G80" s="44" t="s">
        <v>481</v>
      </c>
      <c r="H80" s="44">
        <v>11</v>
      </c>
      <c r="I80" s="45">
        <v>2.0602000000000001E-4</v>
      </c>
      <c r="J80" s="44">
        <v>0</v>
      </c>
      <c r="K80" s="44">
        <v>11</v>
      </c>
      <c r="L80" s="45">
        <v>8.8028169014084509E-4</v>
      </c>
      <c r="M80" s="7">
        <v>2.0290999999999999E-4</v>
      </c>
      <c r="N80" s="7">
        <v>4.0581999999999999E-4</v>
      </c>
      <c r="O80" s="52">
        <v>8.8027999999999999E-4</v>
      </c>
      <c r="P80" s="7">
        <v>0</v>
      </c>
      <c r="Q80" s="7">
        <v>0</v>
      </c>
      <c r="R80" s="7">
        <v>0</v>
      </c>
      <c r="S80" s="52">
        <v>8.8027999999999999E-4</v>
      </c>
      <c r="T80" s="7">
        <v>0</v>
      </c>
      <c r="U80" s="7">
        <v>0</v>
      </c>
      <c r="V80" s="52">
        <v>8.8027999999999999E-4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52">
        <v>8.8027999999999999E-4</v>
      </c>
      <c r="AE80" s="7">
        <v>0</v>
      </c>
      <c r="AF80" s="52">
        <v>8.8027999999999999E-4</v>
      </c>
      <c r="AG80" s="7">
        <v>0</v>
      </c>
      <c r="AH80" s="7">
        <v>0</v>
      </c>
      <c r="AI80" s="7">
        <v>0</v>
      </c>
      <c r="AJ80" s="52">
        <v>8.8027999999999999E-4</v>
      </c>
      <c r="AK80" s="52">
        <v>8.8027999999999999E-4</v>
      </c>
      <c r="AL80" s="7">
        <v>0</v>
      </c>
      <c r="AM80" s="7">
        <v>0</v>
      </c>
      <c r="AN80" s="7">
        <v>0</v>
      </c>
      <c r="AO80" s="52">
        <v>8.8027999999999999E-4</v>
      </c>
      <c r="AP80" s="7">
        <v>0</v>
      </c>
      <c r="AQ80" s="7">
        <v>0</v>
      </c>
      <c r="AR80" s="7">
        <v>0</v>
      </c>
      <c r="AS80" s="52">
        <v>8.8027999999999999E-4</v>
      </c>
      <c r="AT80" s="7">
        <v>0</v>
      </c>
      <c r="AU80" s="7">
        <v>0</v>
      </c>
      <c r="AV80" s="7">
        <v>0</v>
      </c>
      <c r="AW80" s="7">
        <v>0</v>
      </c>
      <c r="AX80" s="7">
        <v>0</v>
      </c>
      <c r="AY80" s="7">
        <v>0</v>
      </c>
      <c r="AZ80" s="52">
        <v>8.8027999999999999E-4</v>
      </c>
      <c r="BA80" s="52">
        <v>8.8027999999999999E-4</v>
      </c>
      <c r="BB80" s="7">
        <v>0</v>
      </c>
      <c r="BC80" s="7">
        <v>0</v>
      </c>
      <c r="BD80" s="7">
        <v>0</v>
      </c>
      <c r="BE80" s="7">
        <v>0</v>
      </c>
      <c r="BF80" s="7">
        <v>0</v>
      </c>
      <c r="BG80" s="7">
        <v>0</v>
      </c>
      <c r="BH80" s="7">
        <v>0</v>
      </c>
      <c r="BI80" s="7">
        <v>0</v>
      </c>
    </row>
    <row r="81" spans="1:61" x14ac:dyDescent="0.35">
      <c r="A81" s="44" t="s">
        <v>711</v>
      </c>
      <c r="B81" s="44" t="s">
        <v>2425</v>
      </c>
      <c r="C81" s="44">
        <v>477</v>
      </c>
      <c r="D81" s="44" t="s">
        <v>2426</v>
      </c>
      <c r="E81" s="44" t="s">
        <v>1651</v>
      </c>
      <c r="F81" s="44" t="s">
        <v>613</v>
      </c>
      <c r="G81" s="44" t="s">
        <v>481</v>
      </c>
      <c r="H81" s="44">
        <v>10</v>
      </c>
      <c r="I81" s="45">
        <v>1.8729E-4</v>
      </c>
      <c r="J81" s="44">
        <v>0</v>
      </c>
      <c r="K81" s="44">
        <v>9</v>
      </c>
      <c r="L81" s="45">
        <v>1.76056338028169E-3</v>
      </c>
      <c r="M81" s="7">
        <v>7.3009999999999994E-5</v>
      </c>
      <c r="N81" s="7">
        <v>1.4601999999999999E-4</v>
      </c>
      <c r="O81" s="7">
        <v>0</v>
      </c>
      <c r="P81" s="7">
        <v>0</v>
      </c>
      <c r="Q81" s="52">
        <v>8.8027999999999999E-4</v>
      </c>
      <c r="R81" s="52">
        <v>8.8027999999999999E-4</v>
      </c>
      <c r="S81" s="7">
        <v>0</v>
      </c>
      <c r="T81" s="52">
        <v>8.8027999999999999E-4</v>
      </c>
      <c r="U81" s="7">
        <v>0</v>
      </c>
      <c r="V81" s="52">
        <v>8.8027999999999999E-4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52">
        <v>8.8027999999999999E-4</v>
      </c>
      <c r="AD81" s="7">
        <v>0</v>
      </c>
      <c r="AE81" s="7">
        <v>0</v>
      </c>
      <c r="AF81" s="52">
        <v>1.76056E-3</v>
      </c>
      <c r="AG81" s="7">
        <v>0</v>
      </c>
      <c r="AH81" s="7">
        <v>0</v>
      </c>
      <c r="AI81" s="52">
        <v>8.8027999999999999E-4</v>
      </c>
      <c r="AJ81" s="7">
        <v>0</v>
      </c>
      <c r="AK81" s="7">
        <v>0</v>
      </c>
      <c r="AL81" s="7">
        <v>0</v>
      </c>
      <c r="AM81" s="52">
        <v>8.8027999999999999E-4</v>
      </c>
      <c r="AN81" s="7">
        <v>0</v>
      </c>
      <c r="AO81" s="7">
        <v>0</v>
      </c>
      <c r="AP81" s="7">
        <v>0</v>
      </c>
      <c r="AQ81" s="7">
        <v>0</v>
      </c>
      <c r="AR81" s="7">
        <v>0</v>
      </c>
      <c r="AS81" s="7">
        <v>0</v>
      </c>
      <c r="AT81" s="7">
        <v>0</v>
      </c>
      <c r="AU81" s="7">
        <v>0</v>
      </c>
      <c r="AV81" s="7">
        <v>0</v>
      </c>
      <c r="AW81" s="7">
        <v>0</v>
      </c>
      <c r="AX81" s="7">
        <v>0</v>
      </c>
      <c r="AY81" s="7">
        <v>0</v>
      </c>
      <c r="AZ81" s="7">
        <v>0</v>
      </c>
      <c r="BA81" s="7">
        <v>0</v>
      </c>
      <c r="BB81" s="52">
        <v>8.8027999999999999E-4</v>
      </c>
      <c r="BC81" s="7">
        <v>0</v>
      </c>
      <c r="BD81" s="7">
        <v>0</v>
      </c>
      <c r="BE81" s="7">
        <v>0</v>
      </c>
      <c r="BF81" s="7">
        <v>0</v>
      </c>
      <c r="BG81" s="7">
        <v>0</v>
      </c>
      <c r="BH81" s="7">
        <v>0</v>
      </c>
      <c r="BI81" s="7">
        <v>0</v>
      </c>
    </row>
    <row r="82" spans="1:61" x14ac:dyDescent="0.35">
      <c r="A82" s="44" t="s">
        <v>714</v>
      </c>
      <c r="B82" s="44" t="s">
        <v>2427</v>
      </c>
      <c r="C82" s="44">
        <v>32</v>
      </c>
      <c r="D82" s="44" t="s">
        <v>725</v>
      </c>
      <c r="E82" s="44" t="s">
        <v>1632</v>
      </c>
      <c r="F82" s="44" t="s">
        <v>614</v>
      </c>
      <c r="G82" s="44" t="s">
        <v>481</v>
      </c>
      <c r="H82" s="44">
        <v>9</v>
      </c>
      <c r="I82" s="45">
        <v>1.6856E-4</v>
      </c>
      <c r="J82" s="44">
        <v>0</v>
      </c>
      <c r="K82" s="44">
        <v>9</v>
      </c>
      <c r="L82" s="45">
        <v>8.8028169014084509E-4</v>
      </c>
      <c r="M82" s="7">
        <v>7.4909999999999999E-5</v>
      </c>
      <c r="N82" s="7">
        <v>1.4982E-4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52">
        <v>8.8027999999999999E-4</v>
      </c>
      <c r="W82" s="7">
        <v>0</v>
      </c>
      <c r="X82" s="52">
        <v>8.8027999999999999E-4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7">
        <v>0</v>
      </c>
      <c r="AF82" s="7">
        <v>0</v>
      </c>
      <c r="AG82" s="7">
        <v>0</v>
      </c>
      <c r="AH82" s="7">
        <v>0</v>
      </c>
      <c r="AI82" s="7">
        <v>0</v>
      </c>
      <c r="AJ82" s="7">
        <v>0</v>
      </c>
      <c r="AK82" s="7">
        <v>0</v>
      </c>
      <c r="AL82" s="7">
        <v>0</v>
      </c>
      <c r="AM82" s="52">
        <v>8.8027999999999999E-4</v>
      </c>
      <c r="AN82" s="52">
        <v>8.8027999999999999E-4</v>
      </c>
      <c r="AO82" s="7">
        <v>0</v>
      </c>
      <c r="AP82" s="7">
        <v>0</v>
      </c>
      <c r="AQ82" s="7">
        <v>0</v>
      </c>
      <c r="AR82" s="7">
        <v>0</v>
      </c>
      <c r="AS82" s="7">
        <v>0</v>
      </c>
      <c r="AT82" s="7">
        <v>0</v>
      </c>
      <c r="AU82" s="52">
        <v>8.8027999999999999E-4</v>
      </c>
      <c r="AV82" s="7">
        <v>0</v>
      </c>
      <c r="AW82" s="7">
        <v>0</v>
      </c>
      <c r="AX82" s="7">
        <v>0</v>
      </c>
      <c r="AY82" s="52">
        <v>8.8027999999999999E-4</v>
      </c>
      <c r="AZ82" s="7">
        <v>0</v>
      </c>
      <c r="BA82" s="7">
        <v>0</v>
      </c>
      <c r="BB82" s="7">
        <v>0</v>
      </c>
      <c r="BC82" s="7">
        <v>0</v>
      </c>
      <c r="BD82" s="52">
        <v>8.8027999999999999E-4</v>
      </c>
      <c r="BE82" s="7">
        <v>0</v>
      </c>
      <c r="BF82" s="7">
        <v>0</v>
      </c>
      <c r="BG82" s="7">
        <v>0</v>
      </c>
      <c r="BH82" s="52">
        <v>8.8027999999999999E-4</v>
      </c>
      <c r="BI82" s="52">
        <v>8.8027999999999999E-4</v>
      </c>
    </row>
    <row r="83" spans="1:61" x14ac:dyDescent="0.35">
      <c r="A83" s="42" t="s">
        <v>717</v>
      </c>
      <c r="B83" s="42" t="s">
        <v>2428</v>
      </c>
      <c r="C83" s="42">
        <v>124</v>
      </c>
      <c r="D83" s="42" t="s">
        <v>2429</v>
      </c>
      <c r="E83" s="42" t="s">
        <v>1651</v>
      </c>
      <c r="F83" s="42" t="s">
        <v>611</v>
      </c>
      <c r="G83" s="42" t="s">
        <v>480</v>
      </c>
      <c r="H83" s="42">
        <v>9</v>
      </c>
      <c r="I83" s="43">
        <v>1.6856E-4</v>
      </c>
      <c r="J83" s="42">
        <v>0</v>
      </c>
      <c r="K83" s="42">
        <v>7</v>
      </c>
      <c r="L83" s="43">
        <v>1.76056338028169E-3</v>
      </c>
      <c r="M83" s="7">
        <v>1.1852E-4</v>
      </c>
      <c r="N83" s="7">
        <v>2.3703999999999999E-4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52">
        <v>1.76056E-3</v>
      </c>
      <c r="AC83" s="7">
        <v>0</v>
      </c>
      <c r="AD83" s="7">
        <v>0</v>
      </c>
      <c r="AE83" s="7">
        <v>0</v>
      </c>
      <c r="AF83" s="7">
        <v>0</v>
      </c>
      <c r="AG83" s="52">
        <v>1.76056E-3</v>
      </c>
      <c r="AH83" s="7">
        <v>0</v>
      </c>
      <c r="AI83" s="7">
        <v>0</v>
      </c>
      <c r="AJ83" s="7">
        <v>0</v>
      </c>
      <c r="AK83" s="7">
        <v>0</v>
      </c>
      <c r="AL83" s="7">
        <v>0</v>
      </c>
      <c r="AM83" s="52">
        <v>8.8027999999999999E-4</v>
      </c>
      <c r="AN83" s="7">
        <v>0</v>
      </c>
      <c r="AO83" s="7">
        <v>0</v>
      </c>
      <c r="AP83" s="52">
        <v>8.8027999999999999E-4</v>
      </c>
      <c r="AQ83" s="7">
        <v>0</v>
      </c>
      <c r="AR83" s="7">
        <v>0</v>
      </c>
      <c r="AS83" s="7">
        <v>0</v>
      </c>
      <c r="AT83" s="52">
        <v>8.8027999999999999E-4</v>
      </c>
      <c r="AU83" s="7">
        <v>0</v>
      </c>
      <c r="AV83" s="7">
        <v>0</v>
      </c>
      <c r="AW83" s="7">
        <v>0</v>
      </c>
      <c r="AX83" s="52">
        <v>8.8027999999999999E-4</v>
      </c>
      <c r="AY83" s="7">
        <v>0</v>
      </c>
      <c r="AZ83" s="7">
        <v>0</v>
      </c>
      <c r="BA83" s="52">
        <v>8.8027999999999999E-4</v>
      </c>
      <c r="BB83" s="7">
        <v>0</v>
      </c>
      <c r="BC83" s="7">
        <v>0</v>
      </c>
      <c r="BD83" s="7">
        <v>0</v>
      </c>
      <c r="BE83" s="7">
        <v>0</v>
      </c>
      <c r="BF83" s="7">
        <v>0</v>
      </c>
      <c r="BG83" s="7">
        <v>0</v>
      </c>
      <c r="BH83" s="7">
        <v>0</v>
      </c>
      <c r="BI83" s="7">
        <v>0</v>
      </c>
    </row>
    <row r="84" spans="1:61" x14ac:dyDescent="0.35">
      <c r="A84" s="44" t="s">
        <v>720</v>
      </c>
      <c r="B84" s="44" t="s">
        <v>2430</v>
      </c>
      <c r="C84" s="44">
        <v>83</v>
      </c>
      <c r="D84" s="44" t="s">
        <v>2431</v>
      </c>
      <c r="E84" s="44" t="s">
        <v>1651</v>
      </c>
      <c r="F84" s="44" t="s">
        <v>613</v>
      </c>
      <c r="G84" s="44" t="s">
        <v>481</v>
      </c>
      <c r="H84" s="44">
        <v>8</v>
      </c>
      <c r="I84" s="45">
        <v>1.4983999999999999E-4</v>
      </c>
      <c r="J84" s="44">
        <v>0</v>
      </c>
      <c r="K84" s="44">
        <v>7</v>
      </c>
      <c r="L84" s="45">
        <v>1.76056338028169E-3</v>
      </c>
      <c r="M84" s="7">
        <v>1.7447E-4</v>
      </c>
      <c r="N84" s="7">
        <v>3.4894E-4</v>
      </c>
      <c r="O84" s="7">
        <v>0</v>
      </c>
      <c r="P84" s="7">
        <v>0</v>
      </c>
      <c r="Q84" s="52">
        <v>8.8027999999999999E-4</v>
      </c>
      <c r="R84" s="52">
        <v>1.76056E-3</v>
      </c>
      <c r="S84" s="7">
        <v>0</v>
      </c>
      <c r="T84" s="7">
        <v>0</v>
      </c>
      <c r="U84" s="7">
        <v>0</v>
      </c>
      <c r="V84" s="7">
        <v>0</v>
      </c>
      <c r="W84" s="52">
        <v>8.8027999999999999E-4</v>
      </c>
      <c r="X84" s="7">
        <v>0</v>
      </c>
      <c r="Y84" s="52">
        <v>8.8027999999999999E-4</v>
      </c>
      <c r="Z84" s="52">
        <v>8.8027999999999999E-4</v>
      </c>
      <c r="AA84" s="7">
        <v>0</v>
      </c>
      <c r="AB84" s="7">
        <v>0</v>
      </c>
      <c r="AC84" s="7">
        <v>0</v>
      </c>
      <c r="AD84" s="52">
        <v>8.8027999999999999E-4</v>
      </c>
      <c r="AE84" s="7">
        <v>0</v>
      </c>
      <c r="AF84" s="7">
        <v>0</v>
      </c>
      <c r="AG84" s="52">
        <v>8.8027999999999999E-4</v>
      </c>
      <c r="AH84" s="7">
        <v>0</v>
      </c>
      <c r="AI84" s="7">
        <v>0</v>
      </c>
      <c r="AJ84" s="7">
        <v>0</v>
      </c>
      <c r="AK84" s="7">
        <v>0</v>
      </c>
      <c r="AL84" s="7">
        <v>0</v>
      </c>
      <c r="AM84" s="7">
        <v>0</v>
      </c>
      <c r="AN84" s="7">
        <v>0</v>
      </c>
      <c r="AO84" s="7">
        <v>0</v>
      </c>
      <c r="AP84" s="7">
        <v>0</v>
      </c>
      <c r="AQ84" s="7">
        <v>0</v>
      </c>
      <c r="AR84" s="7">
        <v>0</v>
      </c>
      <c r="AS84" s="7">
        <v>0</v>
      </c>
      <c r="AT84" s="7">
        <v>0</v>
      </c>
      <c r="AU84" s="7">
        <v>0</v>
      </c>
      <c r="AV84" s="7">
        <v>0</v>
      </c>
      <c r="AW84" s="7">
        <v>0</v>
      </c>
      <c r="AX84" s="7">
        <v>0</v>
      </c>
      <c r="AY84" s="7">
        <v>0</v>
      </c>
      <c r="AZ84" s="7">
        <v>0</v>
      </c>
      <c r="BA84" s="7">
        <v>0</v>
      </c>
      <c r="BB84" s="7">
        <v>0</v>
      </c>
      <c r="BC84" s="7">
        <v>0</v>
      </c>
      <c r="BD84" s="7">
        <v>0</v>
      </c>
      <c r="BE84" s="7">
        <v>0</v>
      </c>
      <c r="BF84" s="7">
        <v>0</v>
      </c>
      <c r="BG84" s="7">
        <v>0</v>
      </c>
      <c r="BH84" s="7">
        <v>0</v>
      </c>
      <c r="BI84" s="7">
        <v>0</v>
      </c>
    </row>
    <row r="85" spans="1:61" x14ac:dyDescent="0.35">
      <c r="A85" s="44" t="s">
        <v>723</v>
      </c>
      <c r="B85" s="44" t="s">
        <v>2432</v>
      </c>
      <c r="C85" s="44">
        <v>41</v>
      </c>
      <c r="D85" s="44" t="s">
        <v>719</v>
      </c>
      <c r="E85" s="44" t="s">
        <v>1632</v>
      </c>
      <c r="F85" s="44" t="s">
        <v>617</v>
      </c>
      <c r="G85" s="44" t="s">
        <v>481</v>
      </c>
      <c r="H85" s="44">
        <v>6</v>
      </c>
      <c r="I85" s="45">
        <v>1.1238E-4</v>
      </c>
      <c r="J85" s="44">
        <v>0</v>
      </c>
      <c r="K85" s="44">
        <v>6</v>
      </c>
      <c r="L85" s="45">
        <v>8.8028169014084509E-4</v>
      </c>
      <c r="M85" s="7">
        <v>1.1852E-4</v>
      </c>
      <c r="N85" s="7">
        <v>2.3703999999999999E-4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52">
        <v>8.8027999999999999E-4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52">
        <v>8.8027999999999999E-4</v>
      </c>
      <c r="AB85" s="7">
        <v>0</v>
      </c>
      <c r="AC85" s="52">
        <v>8.8027999999999999E-4</v>
      </c>
      <c r="AD85" s="7">
        <v>0</v>
      </c>
      <c r="AE85" s="7">
        <v>0</v>
      </c>
      <c r="AF85" s="52">
        <v>8.8027999999999999E-4</v>
      </c>
      <c r="AG85" s="7">
        <v>0</v>
      </c>
      <c r="AH85" s="7">
        <v>0</v>
      </c>
      <c r="AI85" s="7">
        <v>0</v>
      </c>
      <c r="AJ85" s="7">
        <v>0</v>
      </c>
      <c r="AK85" s="7">
        <v>0</v>
      </c>
      <c r="AL85" s="7">
        <v>0</v>
      </c>
      <c r="AM85" s="7">
        <v>0</v>
      </c>
      <c r="AN85" s="52">
        <v>8.8027999999999999E-4</v>
      </c>
      <c r="AO85" s="7">
        <v>0</v>
      </c>
      <c r="AP85" s="7">
        <v>0</v>
      </c>
      <c r="AQ85" s="52">
        <v>8.8027999999999999E-4</v>
      </c>
      <c r="AR85" s="7">
        <v>0</v>
      </c>
      <c r="AS85" s="7">
        <v>0</v>
      </c>
      <c r="AT85" s="7">
        <v>0</v>
      </c>
      <c r="AU85" s="7">
        <v>0</v>
      </c>
      <c r="AV85" s="7">
        <v>0</v>
      </c>
      <c r="AW85" s="7">
        <v>0</v>
      </c>
      <c r="AX85" s="7">
        <v>0</v>
      </c>
      <c r="AY85" s="7">
        <v>0</v>
      </c>
      <c r="AZ85" s="7">
        <v>0</v>
      </c>
      <c r="BA85" s="7">
        <v>0</v>
      </c>
      <c r="BB85" s="7">
        <v>0</v>
      </c>
      <c r="BC85" s="7">
        <v>0</v>
      </c>
      <c r="BD85" s="7">
        <v>0</v>
      </c>
      <c r="BE85" s="7">
        <v>0</v>
      </c>
      <c r="BF85" s="7">
        <v>0</v>
      </c>
      <c r="BG85" s="7">
        <v>0</v>
      </c>
      <c r="BH85" s="7">
        <v>0</v>
      </c>
      <c r="BI85" s="7">
        <v>0</v>
      </c>
    </row>
    <row r="86" spans="1:61" x14ac:dyDescent="0.35">
      <c r="A86" s="38" t="s">
        <v>726</v>
      </c>
      <c r="B86" s="38" t="s">
        <v>742</v>
      </c>
      <c r="C86" s="38">
        <v>7</v>
      </c>
      <c r="D86" s="38" t="s">
        <v>743</v>
      </c>
      <c r="E86" s="38" t="s">
        <v>1636</v>
      </c>
      <c r="F86" s="38" t="s">
        <v>604</v>
      </c>
      <c r="G86" s="38" t="s">
        <v>472</v>
      </c>
      <c r="H86" s="38">
        <v>6</v>
      </c>
      <c r="I86" s="39">
        <v>1.1238E-4</v>
      </c>
      <c r="J86" s="38">
        <v>0</v>
      </c>
      <c r="K86" s="38">
        <v>6</v>
      </c>
      <c r="L86" s="39">
        <v>8.8028169014084509E-4</v>
      </c>
      <c r="M86" s="7">
        <v>1.0904E-4</v>
      </c>
      <c r="N86" s="7">
        <v>2.1808E-4</v>
      </c>
      <c r="O86" s="7">
        <v>0</v>
      </c>
      <c r="P86" s="52">
        <v>8.8027999999999999E-4</v>
      </c>
      <c r="Q86" s="7">
        <v>0</v>
      </c>
      <c r="R86" s="7">
        <v>0</v>
      </c>
      <c r="S86" s="7">
        <v>0</v>
      </c>
      <c r="T86" s="52">
        <v>8.8027999999999999E-4</v>
      </c>
      <c r="U86" s="7">
        <v>0</v>
      </c>
      <c r="V86" s="7">
        <v>0</v>
      </c>
      <c r="W86" s="7">
        <v>0</v>
      </c>
      <c r="X86" s="52">
        <v>8.8027999999999999E-4</v>
      </c>
      <c r="Y86" s="52">
        <v>8.8027999999999999E-4</v>
      </c>
      <c r="Z86" s="7">
        <v>0</v>
      </c>
      <c r="AA86" s="7">
        <v>0</v>
      </c>
      <c r="AB86" s="7">
        <v>0</v>
      </c>
      <c r="AC86" s="7">
        <v>0</v>
      </c>
      <c r="AD86" s="7">
        <v>0</v>
      </c>
      <c r="AE86" s="7">
        <v>0</v>
      </c>
      <c r="AF86" s="7">
        <v>0</v>
      </c>
      <c r="AG86" s="7">
        <v>0</v>
      </c>
      <c r="AH86" s="7">
        <v>0</v>
      </c>
      <c r="AI86" s="7">
        <v>0</v>
      </c>
      <c r="AJ86" s="7">
        <v>0</v>
      </c>
      <c r="AK86" s="7">
        <v>0</v>
      </c>
      <c r="AL86" s="7">
        <v>0</v>
      </c>
      <c r="AM86" s="7">
        <v>0</v>
      </c>
      <c r="AN86" s="7">
        <v>0</v>
      </c>
      <c r="AO86" s="7">
        <v>0</v>
      </c>
      <c r="AP86" s="7">
        <v>0</v>
      </c>
      <c r="AQ86" s="7">
        <v>0</v>
      </c>
      <c r="AR86" s="7">
        <v>0</v>
      </c>
      <c r="AS86" s="7">
        <v>0</v>
      </c>
      <c r="AT86" s="7">
        <v>0</v>
      </c>
      <c r="AU86" s="7">
        <v>0</v>
      </c>
      <c r="AV86" s="7">
        <v>0</v>
      </c>
      <c r="AW86" s="7">
        <v>0</v>
      </c>
      <c r="AX86" s="7">
        <v>0</v>
      </c>
      <c r="AY86" s="7">
        <v>0</v>
      </c>
      <c r="AZ86" s="52">
        <v>8.8027999999999999E-4</v>
      </c>
      <c r="BA86" s="7">
        <v>0</v>
      </c>
      <c r="BB86" s="7">
        <v>0</v>
      </c>
      <c r="BC86" s="7">
        <v>0</v>
      </c>
      <c r="BD86" s="7">
        <v>0</v>
      </c>
      <c r="BE86" s="52">
        <v>8.8027999999999999E-4</v>
      </c>
      <c r="BF86" s="7">
        <v>0</v>
      </c>
      <c r="BG86" s="7">
        <v>0</v>
      </c>
      <c r="BH86" s="7">
        <v>0</v>
      </c>
      <c r="BI86" s="7">
        <v>0</v>
      </c>
    </row>
    <row r="87" spans="1:61" x14ac:dyDescent="0.35">
      <c r="A87" s="44" t="s">
        <v>729</v>
      </c>
      <c r="B87" s="44" t="s">
        <v>2433</v>
      </c>
      <c r="C87" s="44">
        <v>540</v>
      </c>
      <c r="D87" s="44" t="s">
        <v>2434</v>
      </c>
      <c r="E87" s="44" t="s">
        <v>1636</v>
      </c>
      <c r="F87" s="44" t="s">
        <v>616</v>
      </c>
      <c r="G87" s="44" t="s">
        <v>481</v>
      </c>
      <c r="H87" s="44">
        <v>5</v>
      </c>
      <c r="I87" s="45">
        <v>9.365E-5</v>
      </c>
      <c r="J87" s="44">
        <v>0</v>
      </c>
      <c r="K87" s="44">
        <v>5</v>
      </c>
      <c r="L87" s="45">
        <v>8.8028169014084509E-4</v>
      </c>
      <c r="M87" s="7">
        <v>1.8964000000000001E-4</v>
      </c>
      <c r="N87" s="7">
        <v>3.7928000000000001E-4</v>
      </c>
      <c r="O87" s="7">
        <v>0</v>
      </c>
      <c r="P87" s="7">
        <v>0</v>
      </c>
      <c r="Q87" s="7">
        <v>0</v>
      </c>
      <c r="R87" s="7">
        <v>0</v>
      </c>
      <c r="S87" s="52">
        <v>8.8027999999999999E-4</v>
      </c>
      <c r="T87" s="7">
        <v>0</v>
      </c>
      <c r="U87" s="7">
        <v>0</v>
      </c>
      <c r="V87" s="52">
        <v>8.8027999999999999E-4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7">
        <v>0</v>
      </c>
      <c r="AK87" s="7">
        <v>0</v>
      </c>
      <c r="AL87" s="7">
        <v>0</v>
      </c>
      <c r="AM87" s="52">
        <v>8.8027999999999999E-4</v>
      </c>
      <c r="AN87" s="7">
        <v>0</v>
      </c>
      <c r="AO87" s="7">
        <v>0</v>
      </c>
      <c r="AP87" s="52">
        <v>8.8027999999999999E-4</v>
      </c>
      <c r="AQ87" s="7">
        <v>0</v>
      </c>
      <c r="AR87" s="7">
        <v>0</v>
      </c>
      <c r="AS87" s="7">
        <v>0</v>
      </c>
      <c r="AT87" s="7">
        <v>0</v>
      </c>
      <c r="AU87" s="7">
        <v>0</v>
      </c>
      <c r="AV87" s="52">
        <v>8.8027999999999999E-4</v>
      </c>
      <c r="AW87" s="7">
        <v>0</v>
      </c>
      <c r="AX87" s="7">
        <v>0</v>
      </c>
      <c r="AY87" s="7">
        <v>0</v>
      </c>
      <c r="AZ87" s="7">
        <v>0</v>
      </c>
      <c r="BA87" s="7">
        <v>0</v>
      </c>
      <c r="BB87" s="7">
        <v>0</v>
      </c>
      <c r="BC87" s="7">
        <v>0</v>
      </c>
      <c r="BD87" s="7">
        <v>0</v>
      </c>
      <c r="BE87" s="7">
        <v>0</v>
      </c>
      <c r="BF87" s="7">
        <v>0</v>
      </c>
      <c r="BG87" s="7">
        <v>0</v>
      </c>
      <c r="BH87" s="7">
        <v>0</v>
      </c>
      <c r="BI87" s="7">
        <v>0</v>
      </c>
    </row>
    <row r="88" spans="1:61" x14ac:dyDescent="0.35">
      <c r="A88" s="44" t="s">
        <v>732</v>
      </c>
      <c r="B88" s="44" t="s">
        <v>2435</v>
      </c>
      <c r="C88" s="44">
        <v>69</v>
      </c>
      <c r="D88" s="44" t="s">
        <v>2436</v>
      </c>
      <c r="E88" s="44" t="s">
        <v>1632</v>
      </c>
      <c r="F88" s="44" t="s">
        <v>616</v>
      </c>
      <c r="G88" s="44" t="s">
        <v>481</v>
      </c>
      <c r="H88" s="44">
        <v>5</v>
      </c>
      <c r="I88" s="45">
        <v>9.365E-5</v>
      </c>
      <c r="J88" s="44">
        <v>0</v>
      </c>
      <c r="K88" s="44">
        <v>5</v>
      </c>
      <c r="L88" s="45">
        <v>8.8028169014084509E-4</v>
      </c>
      <c r="M88" s="7">
        <v>8.4389999999999997E-5</v>
      </c>
      <c r="N88" s="7">
        <v>1.6877999999999999E-4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52">
        <v>8.8027999999999999E-4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">
        <v>0</v>
      </c>
      <c r="AE88" s="52">
        <v>8.8027999999999999E-4</v>
      </c>
      <c r="AF88" s="7">
        <v>0</v>
      </c>
      <c r="AG88" s="7">
        <v>0</v>
      </c>
      <c r="AH88" s="7">
        <v>0</v>
      </c>
      <c r="AI88" s="7">
        <v>0</v>
      </c>
      <c r="AJ88" s="52">
        <v>8.8027999999999999E-4</v>
      </c>
      <c r="AK88" s="7">
        <v>0</v>
      </c>
      <c r="AL88" s="52">
        <v>8.8027999999999999E-4</v>
      </c>
      <c r="AM88" s="7">
        <v>0</v>
      </c>
      <c r="AN88" s="7">
        <v>0</v>
      </c>
      <c r="AO88" s="7">
        <v>0</v>
      </c>
      <c r="AP88" s="7">
        <v>0</v>
      </c>
      <c r="AQ88" s="7">
        <v>0</v>
      </c>
      <c r="AR88" s="7">
        <v>0</v>
      </c>
      <c r="AS88" s="7">
        <v>0</v>
      </c>
      <c r="AT88" s="7">
        <v>0</v>
      </c>
      <c r="AU88" s="7">
        <v>0</v>
      </c>
      <c r="AV88" s="7">
        <v>0</v>
      </c>
      <c r="AW88" s="7">
        <v>0</v>
      </c>
      <c r="AX88" s="7">
        <v>0</v>
      </c>
      <c r="AY88" s="7">
        <v>0</v>
      </c>
      <c r="AZ88" s="7">
        <v>0</v>
      </c>
      <c r="BA88" s="7">
        <v>0</v>
      </c>
      <c r="BB88" s="7">
        <v>0</v>
      </c>
      <c r="BC88" s="7">
        <v>0</v>
      </c>
      <c r="BD88" s="7">
        <v>0</v>
      </c>
      <c r="BE88" s="7">
        <v>0</v>
      </c>
      <c r="BF88" s="7">
        <v>0</v>
      </c>
      <c r="BG88" s="7">
        <v>0</v>
      </c>
      <c r="BH88" s="7">
        <v>0</v>
      </c>
      <c r="BI88" s="52">
        <v>8.8027999999999999E-4</v>
      </c>
    </row>
    <row r="89" spans="1:61" x14ac:dyDescent="0.35">
      <c r="A89" s="38" t="s">
        <v>735</v>
      </c>
      <c r="B89" s="38" t="s">
        <v>2437</v>
      </c>
      <c r="C89" s="38">
        <v>151</v>
      </c>
      <c r="D89" s="38" t="s">
        <v>2438</v>
      </c>
      <c r="E89" s="38" t="s">
        <v>1636</v>
      </c>
      <c r="F89" s="38" t="s">
        <v>476</v>
      </c>
      <c r="G89" s="38" t="s">
        <v>476</v>
      </c>
      <c r="H89" s="38">
        <v>4</v>
      </c>
      <c r="I89" s="39">
        <v>7.4919999999999994E-5</v>
      </c>
      <c r="J89" s="38">
        <v>0</v>
      </c>
      <c r="K89" s="38">
        <v>3</v>
      </c>
      <c r="L89" s="39">
        <v>1.76056338028169E-3</v>
      </c>
      <c r="M89" s="7">
        <v>1.1094000000000001E-4</v>
      </c>
      <c r="N89" s="7">
        <v>2.2188000000000001E-4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7">
        <v>0</v>
      </c>
      <c r="AK89" s="7">
        <v>0</v>
      </c>
      <c r="AL89" s="7">
        <v>0</v>
      </c>
      <c r="AM89" s="52">
        <v>1.76056E-3</v>
      </c>
      <c r="AN89" s="52">
        <v>8.8027999999999999E-4</v>
      </c>
      <c r="AO89" s="7">
        <v>0</v>
      </c>
      <c r="AP89" s="7">
        <v>0</v>
      </c>
      <c r="AQ89" s="7">
        <v>0</v>
      </c>
      <c r="AR89" s="7">
        <v>0</v>
      </c>
      <c r="AS89" s="7">
        <v>0</v>
      </c>
      <c r="AT89" s="7">
        <v>0</v>
      </c>
      <c r="AU89" s="7">
        <v>0</v>
      </c>
      <c r="AV89" s="7">
        <v>0</v>
      </c>
      <c r="AW89" s="7">
        <v>0</v>
      </c>
      <c r="AX89" s="7">
        <v>0</v>
      </c>
      <c r="AY89" s="7">
        <v>0</v>
      </c>
      <c r="AZ89" s="7">
        <v>0</v>
      </c>
      <c r="BA89" s="7">
        <v>0</v>
      </c>
      <c r="BB89" s="52">
        <v>8.8027999999999999E-4</v>
      </c>
      <c r="BC89" s="7">
        <v>0</v>
      </c>
      <c r="BD89" s="7">
        <v>0</v>
      </c>
      <c r="BE89" s="7">
        <v>0</v>
      </c>
      <c r="BF89" s="7">
        <v>0</v>
      </c>
      <c r="BG89" s="7">
        <v>0</v>
      </c>
      <c r="BH89" s="7">
        <v>0</v>
      </c>
      <c r="BI89" s="7">
        <v>0</v>
      </c>
    </row>
    <row r="90" spans="1:61" x14ac:dyDescent="0.35">
      <c r="A90" s="42" t="s">
        <v>738</v>
      </c>
      <c r="B90" s="42" t="s">
        <v>2439</v>
      </c>
      <c r="C90" s="42">
        <v>507</v>
      </c>
      <c r="D90" s="42" t="s">
        <v>2440</v>
      </c>
      <c r="E90" s="42" t="s">
        <v>1651</v>
      </c>
      <c r="F90" s="42" t="s">
        <v>611</v>
      </c>
      <c r="G90" s="42" t="s">
        <v>480</v>
      </c>
      <c r="H90" s="42">
        <v>4</v>
      </c>
      <c r="I90" s="43">
        <v>7.4919999999999994E-5</v>
      </c>
      <c r="J90" s="42">
        <v>0</v>
      </c>
      <c r="K90" s="42">
        <v>4</v>
      </c>
      <c r="L90" s="43">
        <v>8.8028169014084509E-4</v>
      </c>
      <c r="M90" s="7">
        <v>8.4389999999999997E-5</v>
      </c>
      <c r="N90" s="7">
        <v>1.6877999999999999E-4</v>
      </c>
      <c r="O90" s="7">
        <v>0</v>
      </c>
      <c r="P90" s="52">
        <v>8.8027999999999999E-4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52">
        <v>8.8027999999999999E-4</v>
      </c>
      <c r="W90" s="7">
        <v>0</v>
      </c>
      <c r="X90" s="7">
        <v>0</v>
      </c>
      <c r="Y90" s="7">
        <v>0</v>
      </c>
      <c r="Z90" s="7">
        <v>0</v>
      </c>
      <c r="AA90" s="7">
        <v>0</v>
      </c>
      <c r="AB90" s="7">
        <v>0</v>
      </c>
      <c r="AC90" s="7">
        <v>0</v>
      </c>
      <c r="AD90" s="52">
        <v>8.8027999999999999E-4</v>
      </c>
      <c r="AE90" s="7">
        <v>0</v>
      </c>
      <c r="AF90" s="7">
        <v>0</v>
      </c>
      <c r="AG90" s="7">
        <v>0</v>
      </c>
      <c r="AH90" s="7">
        <v>0</v>
      </c>
      <c r="AI90" s="7">
        <v>0</v>
      </c>
      <c r="AJ90" s="7">
        <v>0</v>
      </c>
      <c r="AK90" s="7">
        <v>0</v>
      </c>
      <c r="AL90" s="7">
        <v>0</v>
      </c>
      <c r="AM90" s="7">
        <v>0</v>
      </c>
      <c r="AN90" s="7">
        <v>0</v>
      </c>
      <c r="AO90" s="7">
        <v>0</v>
      </c>
      <c r="AP90" s="7">
        <v>0</v>
      </c>
      <c r="AQ90" s="7">
        <v>0</v>
      </c>
      <c r="AR90" s="7">
        <v>0</v>
      </c>
      <c r="AS90" s="7">
        <v>0</v>
      </c>
      <c r="AT90" s="7">
        <v>0</v>
      </c>
      <c r="AU90" s="52">
        <v>8.8027999999999999E-4</v>
      </c>
      <c r="AV90" s="7">
        <v>0</v>
      </c>
      <c r="AW90" s="7">
        <v>0</v>
      </c>
      <c r="AX90" s="7">
        <v>0</v>
      </c>
      <c r="AY90" s="7">
        <v>0</v>
      </c>
      <c r="AZ90" s="7">
        <v>0</v>
      </c>
      <c r="BA90" s="7">
        <v>0</v>
      </c>
      <c r="BB90" s="7">
        <v>0</v>
      </c>
      <c r="BC90" s="7">
        <v>0</v>
      </c>
      <c r="BD90" s="7">
        <v>0</v>
      </c>
      <c r="BE90" s="7">
        <v>0</v>
      </c>
      <c r="BF90" s="7">
        <v>0</v>
      </c>
      <c r="BG90" s="7">
        <v>0</v>
      </c>
      <c r="BH90" s="7">
        <v>0</v>
      </c>
      <c r="BI90" s="7">
        <v>0</v>
      </c>
    </row>
    <row r="91" spans="1:61" x14ac:dyDescent="0.35">
      <c r="A91" s="44" t="s">
        <v>741</v>
      </c>
      <c r="B91" s="44" t="s">
        <v>2441</v>
      </c>
      <c r="C91" s="44">
        <v>21</v>
      </c>
      <c r="D91" s="44" t="s">
        <v>799</v>
      </c>
      <c r="E91" s="44" t="s">
        <v>1632</v>
      </c>
      <c r="F91" s="44" t="s">
        <v>614</v>
      </c>
      <c r="G91" s="44" t="s">
        <v>481</v>
      </c>
      <c r="H91" s="44">
        <v>4</v>
      </c>
      <c r="I91" s="45">
        <v>7.4919999999999994E-5</v>
      </c>
      <c r="J91" s="44">
        <v>0</v>
      </c>
      <c r="K91" s="44">
        <v>4</v>
      </c>
      <c r="L91" s="45">
        <v>8.8028169014084509E-4</v>
      </c>
      <c r="M91" s="7">
        <v>5.6889999999999999E-5</v>
      </c>
      <c r="N91" s="7">
        <v>1.1378E-4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52">
        <v>8.8027999999999999E-4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7">
        <v>0</v>
      </c>
      <c r="AK91" s="7">
        <v>0</v>
      </c>
      <c r="AL91" s="7">
        <v>0</v>
      </c>
      <c r="AM91" s="7">
        <v>0</v>
      </c>
      <c r="AN91" s="7">
        <v>0</v>
      </c>
      <c r="AO91" s="7">
        <v>0</v>
      </c>
      <c r="AP91" s="7">
        <v>0</v>
      </c>
      <c r="AQ91" s="7">
        <v>0</v>
      </c>
      <c r="AR91" s="7">
        <v>0</v>
      </c>
      <c r="AS91" s="52">
        <v>8.8027999999999999E-4</v>
      </c>
      <c r="AT91" s="7">
        <v>0</v>
      </c>
      <c r="AU91" s="7">
        <v>0</v>
      </c>
      <c r="AV91" s="7">
        <v>0</v>
      </c>
      <c r="AW91" s="7">
        <v>0</v>
      </c>
      <c r="AX91" s="7">
        <v>0</v>
      </c>
      <c r="AY91" s="7">
        <v>0</v>
      </c>
      <c r="AZ91" s="7">
        <v>0</v>
      </c>
      <c r="BA91" s="7">
        <v>0</v>
      </c>
      <c r="BB91" s="7">
        <v>0</v>
      </c>
      <c r="BC91" s="7">
        <v>0</v>
      </c>
      <c r="BD91" s="52">
        <v>8.8027999999999999E-4</v>
      </c>
      <c r="BE91" s="7">
        <v>0</v>
      </c>
      <c r="BF91" s="52">
        <v>8.8027999999999999E-4</v>
      </c>
      <c r="BG91" s="7">
        <v>0</v>
      </c>
      <c r="BH91" s="7">
        <v>0</v>
      </c>
      <c r="BI91" s="7">
        <v>0</v>
      </c>
    </row>
    <row r="92" spans="1:61" x14ac:dyDescent="0.35">
      <c r="A92" s="44" t="s">
        <v>744</v>
      </c>
      <c r="B92" s="44" t="s">
        <v>2442</v>
      </c>
      <c r="C92" s="44">
        <v>72</v>
      </c>
      <c r="D92" s="44" t="s">
        <v>2443</v>
      </c>
      <c r="E92" s="44" t="s">
        <v>1632</v>
      </c>
      <c r="F92" s="44" t="s">
        <v>616</v>
      </c>
      <c r="G92" s="44" t="s">
        <v>481</v>
      </c>
      <c r="H92" s="44">
        <v>4</v>
      </c>
      <c r="I92" s="45">
        <v>7.4919999999999994E-5</v>
      </c>
      <c r="J92" s="44">
        <v>0</v>
      </c>
      <c r="K92" s="44">
        <v>4</v>
      </c>
      <c r="L92" s="45">
        <v>8.8028169014084509E-4</v>
      </c>
      <c r="M92" s="7">
        <v>1.8964000000000001E-4</v>
      </c>
      <c r="N92" s="7">
        <v>3.7928000000000001E-4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Z92" s="7">
        <v>0</v>
      </c>
      <c r="AA92" s="52">
        <v>8.8027999999999999E-4</v>
      </c>
      <c r="AB92" s="7">
        <v>0</v>
      </c>
      <c r="AC92" s="7">
        <v>0</v>
      </c>
      <c r="AD92" s="7">
        <v>0</v>
      </c>
      <c r="AE92" s="52">
        <v>8.8027999999999999E-4</v>
      </c>
      <c r="AF92" s="7">
        <v>0</v>
      </c>
      <c r="AG92" s="7">
        <v>0</v>
      </c>
      <c r="AH92" s="7">
        <v>0</v>
      </c>
      <c r="AI92" s="7">
        <v>0</v>
      </c>
      <c r="AJ92" s="52">
        <v>8.8027999999999999E-4</v>
      </c>
      <c r="AK92" s="7">
        <v>0</v>
      </c>
      <c r="AL92" s="7">
        <v>0</v>
      </c>
      <c r="AM92" s="7">
        <v>0</v>
      </c>
      <c r="AN92" s="7">
        <v>0</v>
      </c>
      <c r="AO92" s="7">
        <v>0</v>
      </c>
      <c r="AP92" s="7">
        <v>0</v>
      </c>
      <c r="AQ92" s="7">
        <v>0</v>
      </c>
      <c r="AR92" s="7">
        <v>0</v>
      </c>
      <c r="AS92" s="7">
        <v>0</v>
      </c>
      <c r="AT92" s="7">
        <v>0</v>
      </c>
      <c r="AU92" s="7">
        <v>0</v>
      </c>
      <c r="AV92" s="7">
        <v>0</v>
      </c>
      <c r="AW92" s="7">
        <v>0</v>
      </c>
      <c r="AX92" s="7">
        <v>0</v>
      </c>
      <c r="AY92" s="7">
        <v>0</v>
      </c>
      <c r="AZ92" s="7">
        <v>0</v>
      </c>
      <c r="BA92" s="7">
        <v>0</v>
      </c>
      <c r="BB92" s="7">
        <v>0</v>
      </c>
      <c r="BC92" s="7">
        <v>0</v>
      </c>
      <c r="BD92" s="7">
        <v>0</v>
      </c>
      <c r="BE92" s="7">
        <v>0</v>
      </c>
      <c r="BF92" s="52">
        <v>8.8027999999999999E-4</v>
      </c>
      <c r="BG92" s="7">
        <v>0</v>
      </c>
      <c r="BH92" s="7">
        <v>0</v>
      </c>
      <c r="BI92" s="7">
        <v>0</v>
      </c>
    </row>
    <row r="93" spans="1:61" x14ac:dyDescent="0.35">
      <c r="A93" s="44" t="s">
        <v>746</v>
      </c>
      <c r="B93" s="44" t="s">
        <v>2444</v>
      </c>
      <c r="C93" s="44">
        <v>464</v>
      </c>
      <c r="D93" s="44" t="s">
        <v>2445</v>
      </c>
      <c r="E93" s="44" t="s">
        <v>1651</v>
      </c>
      <c r="F93" s="44" t="s">
        <v>615</v>
      </c>
      <c r="G93" s="44" t="s">
        <v>481</v>
      </c>
      <c r="H93" s="44">
        <v>4</v>
      </c>
      <c r="I93" s="45">
        <v>7.4919999999999994E-5</v>
      </c>
      <c r="J93" s="44">
        <v>0</v>
      </c>
      <c r="K93" s="44">
        <v>3</v>
      </c>
      <c r="L93" s="45">
        <v>1.76056338028169E-3</v>
      </c>
      <c r="M93" s="7">
        <v>7.9649999999999998E-5</v>
      </c>
      <c r="N93" s="7">
        <v>1.593E-4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52">
        <v>1.76056E-3</v>
      </c>
      <c r="AF93" s="7">
        <v>0</v>
      </c>
      <c r="AG93" s="7">
        <v>0</v>
      </c>
      <c r="AH93" s="7">
        <v>0</v>
      </c>
      <c r="AI93" s="52">
        <v>8.8027999999999999E-4</v>
      </c>
      <c r="AJ93" s="7">
        <v>0</v>
      </c>
      <c r="AK93" s="7">
        <v>0</v>
      </c>
      <c r="AL93" s="7">
        <v>0</v>
      </c>
      <c r="AM93" s="7">
        <v>0</v>
      </c>
      <c r="AN93" s="7">
        <v>0</v>
      </c>
      <c r="AO93" s="52">
        <v>8.8027999999999999E-4</v>
      </c>
      <c r="AP93" s="7">
        <v>0</v>
      </c>
      <c r="AQ93" s="7">
        <v>0</v>
      </c>
      <c r="AR93" s="7">
        <v>0</v>
      </c>
      <c r="AS93" s="7">
        <v>0</v>
      </c>
      <c r="AT93" s="7">
        <v>0</v>
      </c>
      <c r="AU93" s="7">
        <v>0</v>
      </c>
      <c r="AV93" s="7">
        <v>0</v>
      </c>
      <c r="AW93" s="7">
        <v>0</v>
      </c>
      <c r="AX93" s="7">
        <v>0</v>
      </c>
      <c r="AY93" s="7">
        <v>0</v>
      </c>
      <c r="AZ93" s="7">
        <v>0</v>
      </c>
      <c r="BA93" s="7">
        <v>0</v>
      </c>
      <c r="BB93" s="7">
        <v>0</v>
      </c>
      <c r="BC93" s="7">
        <v>0</v>
      </c>
      <c r="BD93" s="7">
        <v>0</v>
      </c>
      <c r="BE93" s="7">
        <v>0</v>
      </c>
      <c r="BF93" s="7">
        <v>0</v>
      </c>
      <c r="BG93" s="7">
        <v>0</v>
      </c>
      <c r="BH93" s="7">
        <v>0</v>
      </c>
      <c r="BI93" s="7">
        <v>0</v>
      </c>
    </row>
    <row r="94" spans="1:61" x14ac:dyDescent="0.35">
      <c r="A94" s="38" t="s">
        <v>749</v>
      </c>
      <c r="B94" s="38" t="s">
        <v>2446</v>
      </c>
      <c r="C94" s="38">
        <v>423</v>
      </c>
      <c r="D94" s="38" t="s">
        <v>2447</v>
      </c>
      <c r="E94" s="38" t="s">
        <v>1636</v>
      </c>
      <c r="F94" s="38" t="s">
        <v>608</v>
      </c>
      <c r="G94" s="38" t="s">
        <v>472</v>
      </c>
      <c r="H94" s="38">
        <v>3</v>
      </c>
      <c r="I94" s="39">
        <v>5.6190000000000002E-5</v>
      </c>
      <c r="J94" s="38">
        <v>0</v>
      </c>
      <c r="K94" s="38">
        <v>3</v>
      </c>
      <c r="L94" s="39">
        <v>8.8028169014084509E-4</v>
      </c>
      <c r="M94" s="7">
        <v>1.517E-5</v>
      </c>
      <c r="N94" s="7">
        <v>3.0340000000000001E-5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  <c r="T94" s="7">
        <v>0</v>
      </c>
      <c r="U94" s="7">
        <v>0</v>
      </c>
      <c r="V94" s="7">
        <v>0</v>
      </c>
      <c r="W94" s="7">
        <v>0</v>
      </c>
      <c r="X94" s="7">
        <v>0</v>
      </c>
      <c r="Y94" s="7">
        <v>0</v>
      </c>
      <c r="Z94" s="7">
        <v>0</v>
      </c>
      <c r="AA94" s="7">
        <v>0</v>
      </c>
      <c r="AB94" s="7">
        <v>0</v>
      </c>
      <c r="AC94" s="7">
        <v>0</v>
      </c>
      <c r="AD94" s="7">
        <v>0</v>
      </c>
      <c r="AE94" s="7">
        <v>0</v>
      </c>
      <c r="AF94" s="7">
        <v>0</v>
      </c>
      <c r="AG94" s="7">
        <v>0</v>
      </c>
      <c r="AH94" s="7">
        <v>0</v>
      </c>
      <c r="AI94" s="7">
        <v>0</v>
      </c>
      <c r="AJ94" s="7">
        <v>0</v>
      </c>
      <c r="AK94" s="7">
        <v>0</v>
      </c>
      <c r="AL94" s="7">
        <v>0</v>
      </c>
      <c r="AM94" s="7">
        <v>0</v>
      </c>
      <c r="AN94" s="7">
        <v>0</v>
      </c>
      <c r="AO94" s="52">
        <v>8.8027999999999999E-4</v>
      </c>
      <c r="AP94" s="52">
        <v>8.8027999999999999E-4</v>
      </c>
      <c r="AQ94" s="7">
        <v>0</v>
      </c>
      <c r="AR94" s="7">
        <v>0</v>
      </c>
      <c r="AS94" s="7">
        <v>0</v>
      </c>
      <c r="AT94" s="7">
        <v>0</v>
      </c>
      <c r="AU94" s="7">
        <v>0</v>
      </c>
      <c r="AV94" s="7">
        <v>0</v>
      </c>
      <c r="AW94" s="7">
        <v>0</v>
      </c>
      <c r="AX94" s="7">
        <v>0</v>
      </c>
      <c r="AY94" s="7">
        <v>0</v>
      </c>
      <c r="AZ94" s="7">
        <v>0</v>
      </c>
      <c r="BA94" s="7">
        <v>0</v>
      </c>
      <c r="BB94" s="7">
        <v>0</v>
      </c>
      <c r="BC94" s="7">
        <v>0</v>
      </c>
      <c r="BD94" s="7">
        <v>0</v>
      </c>
      <c r="BE94" s="52">
        <v>8.8027999999999999E-4</v>
      </c>
      <c r="BF94" s="7">
        <v>0</v>
      </c>
      <c r="BG94" s="7">
        <v>0</v>
      </c>
      <c r="BH94" s="7">
        <v>0</v>
      </c>
      <c r="BI94" s="7">
        <v>0</v>
      </c>
    </row>
    <row r="95" spans="1:61" x14ac:dyDescent="0.35">
      <c r="A95" s="42" t="s">
        <v>752</v>
      </c>
      <c r="B95" s="42" t="s">
        <v>2448</v>
      </c>
      <c r="C95" s="42">
        <v>114</v>
      </c>
      <c r="D95" s="42" t="s">
        <v>728</v>
      </c>
      <c r="E95" s="42" t="s">
        <v>1651</v>
      </c>
      <c r="F95" s="42" t="s">
        <v>611</v>
      </c>
      <c r="G95" s="42" t="s">
        <v>480</v>
      </c>
      <c r="H95" s="42">
        <v>3</v>
      </c>
      <c r="I95" s="43">
        <v>5.6190000000000002E-5</v>
      </c>
      <c r="J95" s="42">
        <v>0</v>
      </c>
      <c r="K95" s="42">
        <v>3</v>
      </c>
      <c r="L95" s="43">
        <v>8.8028169014084509E-4</v>
      </c>
      <c r="M95" s="7">
        <v>8.2490000000000005E-5</v>
      </c>
      <c r="N95" s="7">
        <v>1.6498000000000001E-4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7">
        <v>0</v>
      </c>
      <c r="AK95" s="7">
        <v>0</v>
      </c>
      <c r="AL95" s="7">
        <v>0</v>
      </c>
      <c r="AM95" s="7">
        <v>0</v>
      </c>
      <c r="AN95" s="52">
        <v>8.8027999999999999E-4</v>
      </c>
      <c r="AO95" s="7">
        <v>0</v>
      </c>
      <c r="AP95" s="7">
        <v>0</v>
      </c>
      <c r="AQ95" s="7">
        <v>0</v>
      </c>
      <c r="AR95" s="7">
        <v>0</v>
      </c>
      <c r="AS95" s="7">
        <v>0</v>
      </c>
      <c r="AT95" s="7">
        <v>0</v>
      </c>
      <c r="AU95" s="7">
        <v>0</v>
      </c>
      <c r="AV95" s="7">
        <v>0</v>
      </c>
      <c r="AW95" s="52">
        <v>8.8027999999999999E-4</v>
      </c>
      <c r="AX95" s="7">
        <v>0</v>
      </c>
      <c r="AY95" s="7">
        <v>0</v>
      </c>
      <c r="AZ95" s="7">
        <v>0</v>
      </c>
      <c r="BA95" s="7">
        <v>0</v>
      </c>
      <c r="BB95" s="7">
        <v>0</v>
      </c>
      <c r="BC95" s="7">
        <v>0</v>
      </c>
      <c r="BD95" s="52">
        <v>8.8027999999999999E-4</v>
      </c>
      <c r="BE95" s="7">
        <v>0</v>
      </c>
      <c r="BF95" s="7">
        <v>0</v>
      </c>
      <c r="BG95" s="7">
        <v>0</v>
      </c>
      <c r="BH95" s="7">
        <v>0</v>
      </c>
      <c r="BI95" s="7">
        <v>0</v>
      </c>
    </row>
    <row r="96" spans="1:61" x14ac:dyDescent="0.35">
      <c r="A96" s="38" t="s">
        <v>755</v>
      </c>
      <c r="B96" s="38" t="s">
        <v>2449</v>
      </c>
      <c r="C96" s="38">
        <v>9</v>
      </c>
      <c r="D96" s="38" t="s">
        <v>784</v>
      </c>
      <c r="E96" s="38" t="s">
        <v>1636</v>
      </c>
      <c r="F96" s="38" t="s">
        <v>604</v>
      </c>
      <c r="G96" s="38" t="s">
        <v>472</v>
      </c>
      <c r="H96" s="38">
        <v>3</v>
      </c>
      <c r="I96" s="39">
        <v>5.6190000000000002E-5</v>
      </c>
      <c r="J96" s="38">
        <v>0</v>
      </c>
      <c r="K96" s="38">
        <v>2</v>
      </c>
      <c r="L96" s="39">
        <v>1.76056338028169E-3</v>
      </c>
      <c r="M96" s="7">
        <v>9.1030000000000001E-5</v>
      </c>
      <c r="N96" s="7">
        <v>1.8206E-4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7">
        <v>0</v>
      </c>
      <c r="AB96" s="7">
        <v>0</v>
      </c>
      <c r="AC96" s="7">
        <v>0</v>
      </c>
      <c r="AD96" s="7">
        <v>0</v>
      </c>
      <c r="AE96" s="7">
        <v>0</v>
      </c>
      <c r="AF96" s="7">
        <v>0</v>
      </c>
      <c r="AG96" s="7">
        <v>0</v>
      </c>
      <c r="AH96" s="7">
        <v>0</v>
      </c>
      <c r="AI96" s="7">
        <v>0</v>
      </c>
      <c r="AJ96" s="7">
        <v>0</v>
      </c>
      <c r="AK96" s="7">
        <v>0</v>
      </c>
      <c r="AL96" s="7">
        <v>0</v>
      </c>
      <c r="AM96" s="7">
        <v>0</v>
      </c>
      <c r="AN96" s="7">
        <v>0</v>
      </c>
      <c r="AO96" s="52">
        <v>1.76056E-3</v>
      </c>
      <c r="AP96" s="7">
        <v>0</v>
      </c>
      <c r="AQ96" s="7">
        <v>0</v>
      </c>
      <c r="AR96" s="7">
        <v>0</v>
      </c>
      <c r="AS96" s="7">
        <v>0</v>
      </c>
      <c r="AT96" s="7">
        <v>0</v>
      </c>
      <c r="AU96" s="7">
        <v>0</v>
      </c>
      <c r="AV96" s="7">
        <v>0</v>
      </c>
      <c r="AW96" s="7">
        <v>0</v>
      </c>
      <c r="AX96" s="7">
        <v>0</v>
      </c>
      <c r="AY96" s="7">
        <v>0</v>
      </c>
      <c r="AZ96" s="7">
        <v>0</v>
      </c>
      <c r="BA96" s="7">
        <v>0</v>
      </c>
      <c r="BB96" s="7">
        <v>0</v>
      </c>
      <c r="BC96" s="52">
        <v>8.8027999999999999E-4</v>
      </c>
      <c r="BD96" s="7">
        <v>0</v>
      </c>
      <c r="BE96" s="7">
        <v>0</v>
      </c>
      <c r="BF96" s="7">
        <v>0</v>
      </c>
      <c r="BG96" s="7">
        <v>0</v>
      </c>
      <c r="BH96" s="7">
        <v>0</v>
      </c>
      <c r="BI96" s="7">
        <v>0</v>
      </c>
    </row>
    <row r="97" spans="1:61" x14ac:dyDescent="0.35">
      <c r="A97" s="38" t="s">
        <v>758</v>
      </c>
      <c r="B97" s="38" t="s">
        <v>2450</v>
      </c>
      <c r="C97" s="38">
        <v>15</v>
      </c>
      <c r="D97" s="38" t="s">
        <v>1255</v>
      </c>
      <c r="E97" s="38" t="s">
        <v>1636</v>
      </c>
      <c r="F97" s="38" t="s">
        <v>602</v>
      </c>
      <c r="G97" s="38" t="s">
        <v>472</v>
      </c>
      <c r="H97" s="38">
        <v>3</v>
      </c>
      <c r="I97" s="39">
        <v>5.6190000000000002E-5</v>
      </c>
      <c r="J97" s="38">
        <v>0</v>
      </c>
      <c r="K97" s="38">
        <v>3</v>
      </c>
      <c r="L97" s="39">
        <v>8.8028169014084509E-4</v>
      </c>
      <c r="M97" s="7">
        <v>4.4570000000000002E-5</v>
      </c>
      <c r="N97" s="7">
        <v>8.9140000000000004E-5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52">
        <v>8.8027999999999999E-4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7">
        <v>0</v>
      </c>
      <c r="AK97" s="7">
        <v>0</v>
      </c>
      <c r="AL97" s="7">
        <v>0</v>
      </c>
      <c r="AM97" s="7">
        <v>0</v>
      </c>
      <c r="AN97" s="52">
        <v>8.8027999999999999E-4</v>
      </c>
      <c r="AO97" s="7">
        <v>0</v>
      </c>
      <c r="AP97" s="7">
        <v>0</v>
      </c>
      <c r="AQ97" s="7">
        <v>0</v>
      </c>
      <c r="AR97" s="7">
        <v>0</v>
      </c>
      <c r="AS97" s="7">
        <v>0</v>
      </c>
      <c r="AT97" s="7">
        <v>0</v>
      </c>
      <c r="AU97" s="52">
        <v>8.8027999999999999E-4</v>
      </c>
      <c r="AV97" s="7">
        <v>0</v>
      </c>
      <c r="AW97" s="7">
        <v>0</v>
      </c>
      <c r="AX97" s="7">
        <v>0</v>
      </c>
      <c r="AY97" s="7">
        <v>0</v>
      </c>
      <c r="AZ97" s="7">
        <v>0</v>
      </c>
      <c r="BA97" s="7">
        <v>0</v>
      </c>
      <c r="BB97" s="7">
        <v>0</v>
      </c>
      <c r="BC97" s="7">
        <v>0</v>
      </c>
      <c r="BD97" s="7">
        <v>0</v>
      </c>
      <c r="BE97" s="7">
        <v>0</v>
      </c>
      <c r="BF97" s="7">
        <v>0</v>
      </c>
      <c r="BG97" s="7">
        <v>0</v>
      </c>
      <c r="BH97" s="7">
        <v>0</v>
      </c>
      <c r="BI97" s="7">
        <v>0</v>
      </c>
    </row>
    <row r="98" spans="1:61" x14ac:dyDescent="0.35">
      <c r="A98" s="42" t="s">
        <v>761</v>
      </c>
      <c r="B98" s="42" t="s">
        <v>2451</v>
      </c>
      <c r="C98" s="42">
        <v>602</v>
      </c>
      <c r="D98" s="42" t="s">
        <v>2452</v>
      </c>
      <c r="E98" s="42" t="s">
        <v>1651</v>
      </c>
      <c r="F98" s="42" t="s">
        <v>611</v>
      </c>
      <c r="G98" s="42" t="s">
        <v>480</v>
      </c>
      <c r="H98" s="42">
        <v>3</v>
      </c>
      <c r="I98" s="43">
        <v>5.6190000000000002E-5</v>
      </c>
      <c r="J98" s="42">
        <v>0</v>
      </c>
      <c r="K98" s="42">
        <v>3</v>
      </c>
      <c r="L98" s="43">
        <v>8.8028169014084509E-4</v>
      </c>
      <c r="M98" s="7">
        <v>8.4389999999999997E-5</v>
      </c>
      <c r="N98" s="7">
        <v>1.6877999999999999E-4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Z98" s="7">
        <v>0</v>
      </c>
      <c r="AA98" s="7">
        <v>0</v>
      </c>
      <c r="AB98" s="7">
        <v>0</v>
      </c>
      <c r="AC98" s="7">
        <v>0</v>
      </c>
      <c r="AD98" s="7">
        <v>0</v>
      </c>
      <c r="AE98" s="7">
        <v>0</v>
      </c>
      <c r="AF98" s="52">
        <v>8.8027999999999999E-4</v>
      </c>
      <c r="AG98" s="7">
        <v>0</v>
      </c>
      <c r="AH98" s="7">
        <v>0</v>
      </c>
      <c r="AI98" s="7">
        <v>0</v>
      </c>
      <c r="AJ98" s="7">
        <v>0</v>
      </c>
      <c r="AK98" s="7">
        <v>0</v>
      </c>
      <c r="AL98" s="7">
        <v>0</v>
      </c>
      <c r="AM98" s="7">
        <v>0</v>
      </c>
      <c r="AN98" s="7">
        <v>0</v>
      </c>
      <c r="AO98" s="7">
        <v>0</v>
      </c>
      <c r="AP98" s="7">
        <v>0</v>
      </c>
      <c r="AQ98" s="7">
        <v>0</v>
      </c>
      <c r="AR98" s="52">
        <v>8.8027999999999999E-4</v>
      </c>
      <c r="AS98" s="7">
        <v>0</v>
      </c>
      <c r="AT98" s="7">
        <v>0</v>
      </c>
      <c r="AU98" s="7">
        <v>0</v>
      </c>
      <c r="AV98" s="7">
        <v>0</v>
      </c>
      <c r="AW98" s="7">
        <v>0</v>
      </c>
      <c r="AX98" s="7">
        <v>0</v>
      </c>
      <c r="AY98" s="7">
        <v>0</v>
      </c>
      <c r="AZ98" s="7">
        <v>0</v>
      </c>
      <c r="BA98" s="7">
        <v>0</v>
      </c>
      <c r="BB98" s="7">
        <v>0</v>
      </c>
      <c r="BC98" s="52">
        <v>8.8027999999999999E-4</v>
      </c>
      <c r="BD98" s="7">
        <v>0</v>
      </c>
      <c r="BE98" s="7">
        <v>0</v>
      </c>
      <c r="BF98" s="7">
        <v>0</v>
      </c>
      <c r="BG98" s="7">
        <v>0</v>
      </c>
      <c r="BH98" s="7">
        <v>0</v>
      </c>
      <c r="BI98" s="7">
        <v>0</v>
      </c>
    </row>
    <row r="99" spans="1:61" x14ac:dyDescent="0.35">
      <c r="A99" s="44" t="s">
        <v>764</v>
      </c>
      <c r="B99" s="44" t="s">
        <v>2453</v>
      </c>
      <c r="C99" s="44">
        <v>463</v>
      </c>
      <c r="D99" s="44" t="s">
        <v>2454</v>
      </c>
      <c r="E99" s="44" t="s">
        <v>1651</v>
      </c>
      <c r="F99" s="44" t="s">
        <v>613</v>
      </c>
      <c r="G99" s="44" t="s">
        <v>481</v>
      </c>
      <c r="H99" s="44">
        <v>3</v>
      </c>
      <c r="I99" s="45">
        <v>5.6190000000000002E-5</v>
      </c>
      <c r="J99" s="44">
        <v>0</v>
      </c>
      <c r="K99" s="44">
        <v>3</v>
      </c>
      <c r="L99" s="45">
        <v>8.8028169014084509E-4</v>
      </c>
      <c r="M99" s="7">
        <v>2.9390000000000002E-5</v>
      </c>
      <c r="N99" s="7">
        <v>5.8780000000000003E-5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7">
        <v>0</v>
      </c>
      <c r="AK99" s="7">
        <v>0</v>
      </c>
      <c r="AL99" s="7">
        <v>0</v>
      </c>
      <c r="AM99" s="7">
        <v>0</v>
      </c>
      <c r="AN99" s="7">
        <v>0</v>
      </c>
      <c r="AO99" s="7">
        <v>0</v>
      </c>
      <c r="AP99" s="7">
        <v>0</v>
      </c>
      <c r="AQ99" s="7">
        <v>0</v>
      </c>
      <c r="AR99" s="7">
        <v>0</v>
      </c>
      <c r="AS99" s="7">
        <v>0</v>
      </c>
      <c r="AT99" s="7">
        <v>0</v>
      </c>
      <c r="AU99" s="7">
        <v>0</v>
      </c>
      <c r="AV99" s="7">
        <v>0</v>
      </c>
      <c r="AW99" s="7">
        <v>0</v>
      </c>
      <c r="AX99" s="7">
        <v>0</v>
      </c>
      <c r="AY99" s="7">
        <v>0</v>
      </c>
      <c r="AZ99" s="7">
        <v>0</v>
      </c>
      <c r="BA99" s="7">
        <v>0</v>
      </c>
      <c r="BB99" s="52">
        <v>8.8027999999999999E-4</v>
      </c>
      <c r="BC99" s="7">
        <v>0</v>
      </c>
      <c r="BD99" s="7">
        <v>0</v>
      </c>
      <c r="BE99" s="7">
        <v>0</v>
      </c>
      <c r="BF99" s="7">
        <v>0</v>
      </c>
      <c r="BG99" s="52">
        <v>8.8027999999999999E-4</v>
      </c>
      <c r="BH99" s="7">
        <v>0</v>
      </c>
      <c r="BI99" s="52">
        <v>8.8027999999999999E-4</v>
      </c>
    </row>
    <row r="100" spans="1:61" x14ac:dyDescent="0.35">
      <c r="A100" s="40" t="s">
        <v>767</v>
      </c>
      <c r="B100" s="40" t="s">
        <v>412</v>
      </c>
      <c r="C100" s="40">
        <v>600</v>
      </c>
      <c r="D100" s="40" t="s">
        <v>412</v>
      </c>
      <c r="E100" s="40"/>
      <c r="F100" s="40"/>
      <c r="G100" s="40"/>
      <c r="H100" s="40">
        <v>3</v>
      </c>
      <c r="I100" s="41">
        <v>5.6190000000000002E-5</v>
      </c>
      <c r="J100" s="40">
        <v>0</v>
      </c>
      <c r="K100" s="40">
        <v>0</v>
      </c>
      <c r="L100" s="41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52">
        <v>8.8027999999999999E-4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7">
        <v>0</v>
      </c>
      <c r="AC100" s="52">
        <v>8.8027999999999999E-4</v>
      </c>
      <c r="AD100" s="7">
        <v>0</v>
      </c>
      <c r="AE100" s="52">
        <v>8.8027999999999999E-4</v>
      </c>
      <c r="AF100" s="7">
        <v>0</v>
      </c>
      <c r="AG100" s="7">
        <v>0</v>
      </c>
      <c r="AH100" s="7">
        <v>0</v>
      </c>
      <c r="AI100" s="7">
        <v>0</v>
      </c>
      <c r="AJ100" s="7">
        <v>0</v>
      </c>
      <c r="AK100" s="7">
        <v>0</v>
      </c>
      <c r="AL100" s="7">
        <v>0</v>
      </c>
      <c r="AM100" s="7">
        <v>0</v>
      </c>
      <c r="AN100" s="7">
        <v>0</v>
      </c>
      <c r="AO100" s="7">
        <v>0</v>
      </c>
      <c r="AP100" s="7">
        <v>0</v>
      </c>
      <c r="AQ100" s="7">
        <v>0</v>
      </c>
      <c r="AR100" s="7">
        <v>0</v>
      </c>
      <c r="AS100" s="7">
        <v>0</v>
      </c>
      <c r="AT100" s="7">
        <v>0</v>
      </c>
      <c r="AU100" s="7">
        <v>0</v>
      </c>
      <c r="AV100" s="7">
        <v>0</v>
      </c>
      <c r="AW100" s="7">
        <v>0</v>
      </c>
      <c r="AX100" s="7">
        <v>0</v>
      </c>
      <c r="AY100" s="7">
        <v>0</v>
      </c>
      <c r="AZ100" s="7">
        <v>0</v>
      </c>
      <c r="BA100" s="7">
        <v>0</v>
      </c>
      <c r="BB100" s="7">
        <v>0</v>
      </c>
      <c r="BC100" s="7">
        <v>0</v>
      </c>
      <c r="BD100" s="7">
        <v>0</v>
      </c>
      <c r="BE100" s="7">
        <v>0</v>
      </c>
      <c r="BF100" s="7">
        <v>0</v>
      </c>
      <c r="BG100" s="7">
        <v>0</v>
      </c>
      <c r="BH100" s="7">
        <v>0</v>
      </c>
      <c r="BI100" s="7">
        <v>0</v>
      </c>
    </row>
    <row r="101" spans="1:61" x14ac:dyDescent="0.35">
      <c r="A101" s="46" t="s">
        <v>770</v>
      </c>
      <c r="B101" s="46" t="s">
        <v>2455</v>
      </c>
      <c r="C101" s="46">
        <v>388</v>
      </c>
      <c r="D101" s="46" t="s">
        <v>2456</v>
      </c>
      <c r="E101" s="46" t="s">
        <v>1636</v>
      </c>
      <c r="F101" s="46" t="s">
        <v>483</v>
      </c>
      <c r="G101" s="46" t="s">
        <v>483</v>
      </c>
      <c r="H101" s="46">
        <v>3</v>
      </c>
      <c r="I101" s="47">
        <v>5.6190000000000002E-5</v>
      </c>
      <c r="J101" s="46">
        <v>0</v>
      </c>
      <c r="K101" s="46">
        <v>3</v>
      </c>
      <c r="L101" s="47">
        <v>8.8028169014084509E-4</v>
      </c>
      <c r="M101" s="7">
        <v>5.5000000000000002E-5</v>
      </c>
      <c r="N101" s="7">
        <v>1.1E-4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52">
        <v>8.8027999999999999E-4</v>
      </c>
      <c r="AJ101" s="7">
        <v>0</v>
      </c>
      <c r="AK101" s="7">
        <v>0</v>
      </c>
      <c r="AL101" s="7">
        <v>0</v>
      </c>
      <c r="AM101" s="7">
        <v>0</v>
      </c>
      <c r="AN101" s="7">
        <v>0</v>
      </c>
      <c r="AO101" s="7">
        <v>0</v>
      </c>
      <c r="AP101" s="7">
        <v>0</v>
      </c>
      <c r="AQ101" s="7">
        <v>0</v>
      </c>
      <c r="AR101" s="7">
        <v>0</v>
      </c>
      <c r="AS101" s="52">
        <v>8.8027999999999999E-4</v>
      </c>
      <c r="AT101" s="7">
        <v>0</v>
      </c>
      <c r="AU101" s="7">
        <v>0</v>
      </c>
      <c r="AV101" s="7">
        <v>0</v>
      </c>
      <c r="AW101" s="7">
        <v>0</v>
      </c>
      <c r="AX101" s="7">
        <v>0</v>
      </c>
      <c r="AY101" s="7">
        <v>0</v>
      </c>
      <c r="AZ101" s="7">
        <v>0</v>
      </c>
      <c r="BA101" s="7">
        <v>0</v>
      </c>
      <c r="BB101" s="7">
        <v>0</v>
      </c>
      <c r="BC101" s="7">
        <v>0</v>
      </c>
      <c r="BD101" s="7">
        <v>0</v>
      </c>
      <c r="BE101" s="7">
        <v>0</v>
      </c>
      <c r="BF101" s="7">
        <v>0</v>
      </c>
      <c r="BG101" s="7">
        <v>0</v>
      </c>
      <c r="BH101" s="7">
        <v>0</v>
      </c>
      <c r="BI101" s="52">
        <v>8.8027999999999999E-4</v>
      </c>
    </row>
    <row r="102" spans="1:61" x14ac:dyDescent="0.35">
      <c r="A102" s="42" t="s">
        <v>773</v>
      </c>
      <c r="B102" s="42" t="s">
        <v>2457</v>
      </c>
      <c r="C102" s="42">
        <v>509</v>
      </c>
      <c r="D102" s="42" t="s">
        <v>2458</v>
      </c>
      <c r="E102" s="42" t="s">
        <v>1651</v>
      </c>
      <c r="F102" s="42" t="s">
        <v>611</v>
      </c>
      <c r="G102" s="42" t="s">
        <v>480</v>
      </c>
      <c r="H102" s="42">
        <v>2</v>
      </c>
      <c r="I102" s="43">
        <v>3.7459999999999997E-5</v>
      </c>
      <c r="J102" s="42">
        <v>0</v>
      </c>
      <c r="K102" s="42">
        <v>2</v>
      </c>
      <c r="L102" s="43">
        <v>8.8028169014084509E-4</v>
      </c>
      <c r="M102" s="7">
        <v>3.8875999999999998E-4</v>
      </c>
      <c r="N102" s="7">
        <v>7.7751999999999997E-4</v>
      </c>
      <c r="O102" s="52">
        <v>8.8027999999999999E-4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7">
        <v>0</v>
      </c>
      <c r="AA102" s="7">
        <v>0</v>
      </c>
      <c r="AB102" s="7">
        <v>0</v>
      </c>
      <c r="AC102" s="7">
        <v>0</v>
      </c>
      <c r="AD102" s="7">
        <v>0</v>
      </c>
      <c r="AE102" s="7">
        <v>0</v>
      </c>
      <c r="AF102" s="7">
        <v>0</v>
      </c>
      <c r="AG102" s="7">
        <v>0</v>
      </c>
      <c r="AH102" s="7">
        <v>0</v>
      </c>
      <c r="AI102" s="52">
        <v>8.8027999999999999E-4</v>
      </c>
      <c r="AJ102" s="7">
        <v>0</v>
      </c>
      <c r="AK102" s="7">
        <v>0</v>
      </c>
      <c r="AL102" s="7">
        <v>0</v>
      </c>
      <c r="AM102" s="7">
        <v>0</v>
      </c>
      <c r="AN102" s="7">
        <v>0</v>
      </c>
      <c r="AO102" s="7">
        <v>0</v>
      </c>
      <c r="AP102" s="7">
        <v>0</v>
      </c>
      <c r="AQ102" s="7">
        <v>0</v>
      </c>
      <c r="AR102" s="7">
        <v>0</v>
      </c>
      <c r="AS102" s="7">
        <v>0</v>
      </c>
      <c r="AT102" s="7">
        <v>0</v>
      </c>
      <c r="AU102" s="7">
        <v>0</v>
      </c>
      <c r="AV102" s="7">
        <v>0</v>
      </c>
      <c r="AW102" s="7">
        <v>0</v>
      </c>
      <c r="AX102" s="7">
        <v>0</v>
      </c>
      <c r="AY102" s="7">
        <v>0</v>
      </c>
      <c r="AZ102" s="7">
        <v>0</v>
      </c>
      <c r="BA102" s="7">
        <v>0</v>
      </c>
      <c r="BB102" s="7">
        <v>0</v>
      </c>
      <c r="BC102" s="7">
        <v>0</v>
      </c>
      <c r="BD102" s="7">
        <v>0</v>
      </c>
      <c r="BE102" s="7">
        <v>0</v>
      </c>
      <c r="BF102" s="7">
        <v>0</v>
      </c>
      <c r="BG102" s="7">
        <v>0</v>
      </c>
      <c r="BH102" s="7">
        <v>0</v>
      </c>
      <c r="BI102" s="7">
        <v>0</v>
      </c>
    </row>
    <row r="103" spans="1:61" x14ac:dyDescent="0.35">
      <c r="A103" s="44" t="s">
        <v>776</v>
      </c>
      <c r="B103" s="44" t="s">
        <v>2459</v>
      </c>
      <c r="C103" s="44">
        <v>44</v>
      </c>
      <c r="D103" s="44" t="s">
        <v>2460</v>
      </c>
      <c r="E103" s="44" t="s">
        <v>1636</v>
      </c>
      <c r="F103" s="44" t="s">
        <v>617</v>
      </c>
      <c r="G103" s="44" t="s">
        <v>481</v>
      </c>
      <c r="H103" s="44">
        <v>2</v>
      </c>
      <c r="I103" s="45">
        <v>3.7459999999999997E-5</v>
      </c>
      <c r="J103" s="44">
        <v>0</v>
      </c>
      <c r="K103" s="44">
        <v>2</v>
      </c>
      <c r="L103" s="45">
        <v>8.8028169014084509E-4</v>
      </c>
      <c r="M103" s="7">
        <v>4.4570000000000002E-5</v>
      </c>
      <c r="N103" s="7">
        <v>8.9140000000000004E-5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7">
        <v>0</v>
      </c>
      <c r="AK103" s="7">
        <v>0</v>
      </c>
      <c r="AL103" s="7">
        <v>0</v>
      </c>
      <c r="AM103" s="7">
        <v>0</v>
      </c>
      <c r="AN103" s="7">
        <v>0</v>
      </c>
      <c r="AO103" s="7">
        <v>0</v>
      </c>
      <c r="AP103" s="7">
        <v>0</v>
      </c>
      <c r="AQ103" s="52">
        <v>8.8027999999999999E-4</v>
      </c>
      <c r="AR103" s="7">
        <v>0</v>
      </c>
      <c r="AS103" s="7">
        <v>0</v>
      </c>
      <c r="AT103" s="7">
        <v>0</v>
      </c>
      <c r="AU103" s="7">
        <v>0</v>
      </c>
      <c r="AV103" s="7">
        <v>0</v>
      </c>
      <c r="AW103" s="7">
        <v>0</v>
      </c>
      <c r="AX103" s="7">
        <v>0</v>
      </c>
      <c r="AY103" s="52">
        <v>8.8027999999999999E-4</v>
      </c>
      <c r="AZ103" s="7">
        <v>0</v>
      </c>
      <c r="BA103" s="7">
        <v>0</v>
      </c>
      <c r="BB103" s="7">
        <v>0</v>
      </c>
      <c r="BC103" s="7">
        <v>0</v>
      </c>
      <c r="BD103" s="7">
        <v>0</v>
      </c>
      <c r="BE103" s="7">
        <v>0</v>
      </c>
      <c r="BF103" s="7">
        <v>0</v>
      </c>
      <c r="BG103" s="7">
        <v>0</v>
      </c>
      <c r="BH103" s="7">
        <v>0</v>
      </c>
      <c r="BI103" s="7">
        <v>0</v>
      </c>
    </row>
    <row r="104" spans="1:61" x14ac:dyDescent="0.35">
      <c r="A104" s="44" t="s">
        <v>779</v>
      </c>
      <c r="B104" s="44" t="s">
        <v>2461</v>
      </c>
      <c r="C104" s="44">
        <v>23</v>
      </c>
      <c r="D104" s="44" t="s">
        <v>766</v>
      </c>
      <c r="E104" s="44" t="s">
        <v>1632</v>
      </c>
      <c r="F104" s="44" t="s">
        <v>614</v>
      </c>
      <c r="G104" s="44" t="s">
        <v>481</v>
      </c>
      <c r="H104" s="44">
        <v>2</v>
      </c>
      <c r="I104" s="45">
        <v>3.7459999999999997E-5</v>
      </c>
      <c r="J104" s="44">
        <v>0</v>
      </c>
      <c r="K104" s="44">
        <v>2</v>
      </c>
      <c r="L104" s="45">
        <v>8.8028169014084509E-4</v>
      </c>
      <c r="M104" s="7">
        <v>1.0999E-4</v>
      </c>
      <c r="N104" s="7">
        <v>2.1997999999999999E-4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7">
        <v>0</v>
      </c>
      <c r="U104" s="7">
        <v>0</v>
      </c>
      <c r="V104" s="7">
        <v>0</v>
      </c>
      <c r="W104" s="7">
        <v>0</v>
      </c>
      <c r="X104" s="7">
        <v>0</v>
      </c>
      <c r="Y104" s="7">
        <v>0</v>
      </c>
      <c r="Z104" s="7">
        <v>0</v>
      </c>
      <c r="AA104" s="7">
        <v>0</v>
      </c>
      <c r="AB104" s="7">
        <v>0</v>
      </c>
      <c r="AC104" s="7">
        <v>0</v>
      </c>
      <c r="AD104" s="7">
        <v>0</v>
      </c>
      <c r="AE104" s="7">
        <v>0</v>
      </c>
      <c r="AF104" s="7">
        <v>0</v>
      </c>
      <c r="AG104" s="7">
        <v>0</v>
      </c>
      <c r="AH104" s="52">
        <v>8.8027999999999999E-4</v>
      </c>
      <c r="AI104" s="7">
        <v>0</v>
      </c>
      <c r="AJ104" s="7">
        <v>0</v>
      </c>
      <c r="AK104" s="7">
        <v>0</v>
      </c>
      <c r="AL104" s="7">
        <v>0</v>
      </c>
      <c r="AM104" s="7">
        <v>0</v>
      </c>
      <c r="AN104" s="7">
        <v>0</v>
      </c>
      <c r="AO104" s="7">
        <v>0</v>
      </c>
      <c r="AP104" s="7">
        <v>0</v>
      </c>
      <c r="AQ104" s="52">
        <v>8.8027999999999999E-4</v>
      </c>
      <c r="AR104" s="7">
        <v>0</v>
      </c>
      <c r="AS104" s="7">
        <v>0</v>
      </c>
      <c r="AT104" s="7">
        <v>0</v>
      </c>
      <c r="AU104" s="7">
        <v>0</v>
      </c>
      <c r="AV104" s="7">
        <v>0</v>
      </c>
      <c r="AW104" s="7">
        <v>0</v>
      </c>
      <c r="AX104" s="7">
        <v>0</v>
      </c>
      <c r="AY104" s="7">
        <v>0</v>
      </c>
      <c r="AZ104" s="7">
        <v>0</v>
      </c>
      <c r="BA104" s="7">
        <v>0</v>
      </c>
      <c r="BB104" s="7">
        <v>0</v>
      </c>
      <c r="BC104" s="7">
        <v>0</v>
      </c>
      <c r="BD104" s="7">
        <v>0</v>
      </c>
      <c r="BE104" s="7">
        <v>0</v>
      </c>
      <c r="BF104" s="7">
        <v>0</v>
      </c>
      <c r="BG104" s="7">
        <v>0</v>
      </c>
      <c r="BH104" s="7">
        <v>0</v>
      </c>
      <c r="BI104" s="7">
        <v>0</v>
      </c>
    </row>
    <row r="105" spans="1:61" x14ac:dyDescent="0.35">
      <c r="A105" s="40" t="s">
        <v>782</v>
      </c>
      <c r="B105" s="40" t="s">
        <v>1721</v>
      </c>
      <c r="C105" s="40">
        <v>4</v>
      </c>
      <c r="D105" s="40" t="s">
        <v>1722</v>
      </c>
      <c r="E105" s="40" t="s">
        <v>2385</v>
      </c>
      <c r="F105" s="40" t="s">
        <v>534</v>
      </c>
      <c r="G105" s="40" t="s">
        <v>534</v>
      </c>
      <c r="H105" s="40">
        <v>2</v>
      </c>
      <c r="I105" s="41">
        <v>3.7459999999999997E-5</v>
      </c>
      <c r="J105" s="40">
        <v>0</v>
      </c>
      <c r="K105" s="40">
        <v>2</v>
      </c>
      <c r="L105" s="41">
        <v>8.8028169014084509E-4</v>
      </c>
      <c r="M105" s="7">
        <v>1.0051E-4</v>
      </c>
      <c r="N105" s="7">
        <v>2.0102E-4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52">
        <v>8.8027999999999999E-4</v>
      </c>
      <c r="AH105" s="7">
        <v>0</v>
      </c>
      <c r="AI105" s="7">
        <v>0</v>
      </c>
      <c r="AJ105" s="7">
        <v>0</v>
      </c>
      <c r="AK105" s="7">
        <v>0</v>
      </c>
      <c r="AL105" s="7">
        <v>0</v>
      </c>
      <c r="AM105" s="7">
        <v>0</v>
      </c>
      <c r="AN105" s="7">
        <v>0</v>
      </c>
      <c r="AO105" s="52">
        <v>8.8027999999999999E-4</v>
      </c>
      <c r="AP105" s="7">
        <v>0</v>
      </c>
      <c r="AQ105" s="7">
        <v>0</v>
      </c>
      <c r="AR105" s="7">
        <v>0</v>
      </c>
      <c r="AS105" s="7">
        <v>0</v>
      </c>
      <c r="AT105" s="7">
        <v>0</v>
      </c>
      <c r="AU105" s="7">
        <v>0</v>
      </c>
      <c r="AV105" s="7">
        <v>0</v>
      </c>
      <c r="AW105" s="7">
        <v>0</v>
      </c>
      <c r="AX105" s="7">
        <v>0</v>
      </c>
      <c r="AY105" s="7">
        <v>0</v>
      </c>
      <c r="AZ105" s="7">
        <v>0</v>
      </c>
      <c r="BA105" s="7">
        <v>0</v>
      </c>
      <c r="BB105" s="7">
        <v>0</v>
      </c>
      <c r="BC105" s="7">
        <v>0</v>
      </c>
      <c r="BD105" s="7">
        <v>0</v>
      </c>
      <c r="BE105" s="7">
        <v>0</v>
      </c>
      <c r="BF105" s="7">
        <v>0</v>
      </c>
      <c r="BG105" s="7">
        <v>0</v>
      </c>
      <c r="BH105" s="7">
        <v>0</v>
      </c>
      <c r="BI105" s="7">
        <v>0</v>
      </c>
    </row>
    <row r="106" spans="1:61" x14ac:dyDescent="0.35">
      <c r="A106" s="44" t="s">
        <v>785</v>
      </c>
      <c r="B106" s="44" t="s">
        <v>2462</v>
      </c>
      <c r="C106" s="44">
        <v>97</v>
      </c>
      <c r="D106" s="44" t="s">
        <v>2463</v>
      </c>
      <c r="E106" s="44" t="s">
        <v>1651</v>
      </c>
      <c r="F106" s="44" t="s">
        <v>613</v>
      </c>
      <c r="G106" s="44" t="s">
        <v>481</v>
      </c>
      <c r="H106" s="44">
        <v>2</v>
      </c>
      <c r="I106" s="45">
        <v>3.7459999999999997E-5</v>
      </c>
      <c r="J106" s="44">
        <v>0</v>
      </c>
      <c r="K106" s="44">
        <v>2</v>
      </c>
      <c r="L106" s="45">
        <v>8.8028169014084509E-4</v>
      </c>
      <c r="M106" s="7">
        <v>3.3189999999999999E-5</v>
      </c>
      <c r="N106" s="7">
        <v>6.6379999999999998E-5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  <c r="V106" s="7">
        <v>0</v>
      </c>
      <c r="W106" s="7">
        <v>0</v>
      </c>
      <c r="X106" s="52">
        <v>8.8027999999999999E-4</v>
      </c>
      <c r="Y106" s="7">
        <v>0</v>
      </c>
      <c r="Z106" s="7">
        <v>0</v>
      </c>
      <c r="AA106" s="7">
        <v>0</v>
      </c>
      <c r="AB106" s="7">
        <v>0</v>
      </c>
      <c r="AC106" s="7">
        <v>0</v>
      </c>
      <c r="AD106" s="7">
        <v>0</v>
      </c>
      <c r="AE106" s="7">
        <v>0</v>
      </c>
      <c r="AF106" s="7">
        <v>0</v>
      </c>
      <c r="AG106" s="7">
        <v>0</v>
      </c>
      <c r="AH106" s="7">
        <v>0</v>
      </c>
      <c r="AI106" s="7">
        <v>0</v>
      </c>
      <c r="AJ106" s="7">
        <v>0</v>
      </c>
      <c r="AK106" s="7">
        <v>0</v>
      </c>
      <c r="AL106" s="7">
        <v>0</v>
      </c>
      <c r="AM106" s="7">
        <v>0</v>
      </c>
      <c r="AN106" s="7">
        <v>0</v>
      </c>
      <c r="AO106" s="7">
        <v>0</v>
      </c>
      <c r="AP106" s="7">
        <v>0</v>
      </c>
      <c r="AQ106" s="7">
        <v>0</v>
      </c>
      <c r="AR106" s="7">
        <v>0</v>
      </c>
      <c r="AS106" s="7">
        <v>0</v>
      </c>
      <c r="AT106" s="7">
        <v>0</v>
      </c>
      <c r="AU106" s="7">
        <v>0</v>
      </c>
      <c r="AV106" s="7">
        <v>0</v>
      </c>
      <c r="AW106" s="7">
        <v>0</v>
      </c>
      <c r="AX106" s="7">
        <v>0</v>
      </c>
      <c r="AY106" s="7">
        <v>0</v>
      </c>
      <c r="AZ106" s="7">
        <v>0</v>
      </c>
      <c r="BA106" s="7">
        <v>0</v>
      </c>
      <c r="BB106" s="7">
        <v>0</v>
      </c>
      <c r="BC106" s="52">
        <v>8.8027999999999999E-4</v>
      </c>
      <c r="BD106" s="7">
        <v>0</v>
      </c>
      <c r="BE106" s="7">
        <v>0</v>
      </c>
      <c r="BF106" s="7">
        <v>0</v>
      </c>
      <c r="BG106" s="7">
        <v>0</v>
      </c>
      <c r="BH106" s="7">
        <v>0</v>
      </c>
      <c r="BI106" s="7">
        <v>0</v>
      </c>
    </row>
    <row r="107" spans="1:61" x14ac:dyDescent="0.35">
      <c r="A107" s="44" t="s">
        <v>788</v>
      </c>
      <c r="B107" s="44" t="s">
        <v>2464</v>
      </c>
      <c r="C107" s="44">
        <v>27</v>
      </c>
      <c r="D107" s="44" t="s">
        <v>2465</v>
      </c>
      <c r="E107" s="44" t="s">
        <v>1632</v>
      </c>
      <c r="F107" s="44" t="s">
        <v>614</v>
      </c>
      <c r="G107" s="44" t="s">
        <v>481</v>
      </c>
      <c r="H107" s="44">
        <v>2</v>
      </c>
      <c r="I107" s="45">
        <v>3.7459999999999997E-5</v>
      </c>
      <c r="J107" s="44">
        <v>0</v>
      </c>
      <c r="K107" s="44">
        <v>2</v>
      </c>
      <c r="L107" s="45">
        <v>8.8028169014084509E-4</v>
      </c>
      <c r="M107" s="7">
        <v>6.2580000000000001E-5</v>
      </c>
      <c r="N107" s="7">
        <v>1.2516E-4</v>
      </c>
      <c r="O107" s="7">
        <v>0</v>
      </c>
      <c r="P107" s="7">
        <v>0</v>
      </c>
      <c r="Q107" s="7">
        <v>0</v>
      </c>
      <c r="R107" s="7">
        <v>0</v>
      </c>
      <c r="S107" s="52">
        <v>8.8027999999999999E-4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7">
        <v>0</v>
      </c>
      <c r="AK107" s="7">
        <v>0</v>
      </c>
      <c r="AL107" s="7">
        <v>0</v>
      </c>
      <c r="AM107" s="7">
        <v>0</v>
      </c>
      <c r="AN107" s="7">
        <v>0</v>
      </c>
      <c r="AO107" s="52">
        <v>8.8027999999999999E-4</v>
      </c>
      <c r="AP107" s="7">
        <v>0</v>
      </c>
      <c r="AQ107" s="7">
        <v>0</v>
      </c>
      <c r="AR107" s="7">
        <v>0</v>
      </c>
      <c r="AS107" s="7">
        <v>0</v>
      </c>
      <c r="AT107" s="7">
        <v>0</v>
      </c>
      <c r="AU107" s="7">
        <v>0</v>
      </c>
      <c r="AV107" s="7">
        <v>0</v>
      </c>
      <c r="AW107" s="7">
        <v>0</v>
      </c>
      <c r="AX107" s="7">
        <v>0</v>
      </c>
      <c r="AY107" s="7">
        <v>0</v>
      </c>
      <c r="AZ107" s="7">
        <v>0</v>
      </c>
      <c r="BA107" s="7">
        <v>0</v>
      </c>
      <c r="BB107" s="7">
        <v>0</v>
      </c>
      <c r="BC107" s="7">
        <v>0</v>
      </c>
      <c r="BD107" s="7">
        <v>0</v>
      </c>
      <c r="BE107" s="7">
        <v>0</v>
      </c>
      <c r="BF107" s="7">
        <v>0</v>
      </c>
      <c r="BG107" s="7">
        <v>0</v>
      </c>
      <c r="BH107" s="7">
        <v>0</v>
      </c>
      <c r="BI107" s="7">
        <v>0</v>
      </c>
    </row>
    <row r="108" spans="1:61" x14ac:dyDescent="0.35">
      <c r="A108" s="44" t="s">
        <v>791</v>
      </c>
      <c r="B108" s="44" t="s">
        <v>2466</v>
      </c>
      <c r="C108" s="44">
        <v>101</v>
      </c>
      <c r="D108" s="44" t="s">
        <v>2467</v>
      </c>
      <c r="E108" s="44" t="s">
        <v>1651</v>
      </c>
      <c r="F108" s="44" t="s">
        <v>613</v>
      </c>
      <c r="G108" s="44" t="s">
        <v>481</v>
      </c>
      <c r="H108" s="44">
        <v>2</v>
      </c>
      <c r="I108" s="45">
        <v>3.7459999999999997E-5</v>
      </c>
      <c r="J108" s="44">
        <v>0</v>
      </c>
      <c r="K108" s="44">
        <v>2</v>
      </c>
      <c r="L108" s="45">
        <v>8.8028169014084509E-4</v>
      </c>
      <c r="M108" s="7">
        <v>1.6120000000000002E-5</v>
      </c>
      <c r="N108" s="7">
        <v>3.2240000000000003E-5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Z108" s="7">
        <v>0</v>
      </c>
      <c r="AA108" s="7">
        <v>0</v>
      </c>
      <c r="AB108" s="7">
        <v>0</v>
      </c>
      <c r="AC108" s="7">
        <v>0</v>
      </c>
      <c r="AD108" s="7">
        <v>0</v>
      </c>
      <c r="AE108" s="7">
        <v>0</v>
      </c>
      <c r="AF108" s="7">
        <v>0</v>
      </c>
      <c r="AG108" s="7">
        <v>0</v>
      </c>
      <c r="AH108" s="7">
        <v>0</v>
      </c>
      <c r="AI108" s="7">
        <v>0</v>
      </c>
      <c r="AJ108" s="7">
        <v>0</v>
      </c>
      <c r="AK108" s="52">
        <v>8.8027999999999999E-4</v>
      </c>
      <c r="AL108" s="7">
        <v>0</v>
      </c>
      <c r="AM108" s="7">
        <v>0</v>
      </c>
      <c r="AN108" s="7">
        <v>0</v>
      </c>
      <c r="AO108" s="7">
        <v>0</v>
      </c>
      <c r="AP108" s="7">
        <v>0</v>
      </c>
      <c r="AQ108" s="7">
        <v>0</v>
      </c>
      <c r="AR108" s="7">
        <v>0</v>
      </c>
      <c r="AS108" s="7">
        <v>0</v>
      </c>
      <c r="AT108" s="7">
        <v>0</v>
      </c>
      <c r="AU108" s="7">
        <v>0</v>
      </c>
      <c r="AV108" s="7">
        <v>0</v>
      </c>
      <c r="AW108" s="7">
        <v>0</v>
      </c>
      <c r="AX108" s="7">
        <v>0</v>
      </c>
      <c r="AY108" s="7">
        <v>0</v>
      </c>
      <c r="AZ108" s="52">
        <v>8.8027999999999999E-4</v>
      </c>
      <c r="BA108" s="7">
        <v>0</v>
      </c>
      <c r="BB108" s="7">
        <v>0</v>
      </c>
      <c r="BC108" s="7">
        <v>0</v>
      </c>
      <c r="BD108" s="7">
        <v>0</v>
      </c>
      <c r="BE108" s="7">
        <v>0</v>
      </c>
      <c r="BF108" s="7">
        <v>0</v>
      </c>
      <c r="BG108" s="7">
        <v>0</v>
      </c>
      <c r="BH108" s="7">
        <v>0</v>
      </c>
      <c r="BI108" s="7">
        <v>0</v>
      </c>
    </row>
    <row r="109" spans="1:61" x14ac:dyDescent="0.35">
      <c r="A109" s="38" t="s">
        <v>794</v>
      </c>
      <c r="B109" s="38" t="s">
        <v>2468</v>
      </c>
      <c r="C109" s="38">
        <v>346</v>
      </c>
      <c r="D109" s="38" t="s">
        <v>263</v>
      </c>
      <c r="E109" s="38" t="s">
        <v>1636</v>
      </c>
      <c r="F109" s="38" t="s">
        <v>605</v>
      </c>
      <c r="G109" s="38" t="s">
        <v>472</v>
      </c>
      <c r="H109" s="38">
        <v>2</v>
      </c>
      <c r="I109" s="39">
        <v>3.7459999999999997E-5</v>
      </c>
      <c r="J109" s="38">
        <v>0</v>
      </c>
      <c r="K109" s="38">
        <v>2</v>
      </c>
      <c r="L109" s="39">
        <v>8.8028169014084509E-4</v>
      </c>
      <c r="M109" s="7">
        <v>2.9390000000000002E-5</v>
      </c>
      <c r="N109" s="7">
        <v>5.8780000000000003E-5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7">
        <v>0</v>
      </c>
      <c r="AK109" s="7">
        <v>0</v>
      </c>
      <c r="AL109" s="7">
        <v>0</v>
      </c>
      <c r="AM109" s="7">
        <v>0</v>
      </c>
      <c r="AN109" s="7">
        <v>0</v>
      </c>
      <c r="AO109" s="7">
        <v>0</v>
      </c>
      <c r="AP109" s="7">
        <v>0</v>
      </c>
      <c r="AQ109" s="7">
        <v>0</v>
      </c>
      <c r="AR109" s="7">
        <v>0</v>
      </c>
      <c r="AS109" s="7">
        <v>0</v>
      </c>
      <c r="AT109" s="7">
        <v>0</v>
      </c>
      <c r="AU109" s="52">
        <v>8.8027999999999999E-4</v>
      </c>
      <c r="AV109" s="7">
        <v>0</v>
      </c>
      <c r="AW109" s="7">
        <v>0</v>
      </c>
      <c r="AX109" s="7">
        <v>0</v>
      </c>
      <c r="AY109" s="7">
        <v>0</v>
      </c>
      <c r="AZ109" s="7">
        <v>0</v>
      </c>
      <c r="BA109" s="7">
        <v>0</v>
      </c>
      <c r="BB109" s="7">
        <v>0</v>
      </c>
      <c r="BC109" s="7">
        <v>0</v>
      </c>
      <c r="BD109" s="7">
        <v>0</v>
      </c>
      <c r="BE109" s="7">
        <v>0</v>
      </c>
      <c r="BF109" s="7">
        <v>0</v>
      </c>
      <c r="BG109" s="7">
        <v>0</v>
      </c>
      <c r="BH109" s="52">
        <v>8.8027999999999999E-4</v>
      </c>
      <c r="BI109" s="7">
        <v>0</v>
      </c>
    </row>
    <row r="110" spans="1:61" x14ac:dyDescent="0.35">
      <c r="A110" s="38" t="s">
        <v>797</v>
      </c>
      <c r="B110" s="38" t="s">
        <v>2469</v>
      </c>
      <c r="C110" s="38">
        <v>437</v>
      </c>
      <c r="D110" s="38" t="s">
        <v>2470</v>
      </c>
      <c r="E110" s="38" t="s">
        <v>1636</v>
      </c>
      <c r="F110" s="38" t="s">
        <v>605</v>
      </c>
      <c r="G110" s="38" t="s">
        <v>472</v>
      </c>
      <c r="H110" s="38">
        <v>2</v>
      </c>
      <c r="I110" s="39">
        <v>3.7459999999999997E-5</v>
      </c>
      <c r="J110" s="38">
        <v>0</v>
      </c>
      <c r="K110" s="38">
        <v>2</v>
      </c>
      <c r="L110" s="39">
        <v>8.8028169014084509E-4</v>
      </c>
      <c r="M110" s="7">
        <v>3.3189999999999999E-5</v>
      </c>
      <c r="N110" s="7">
        <v>6.6379999999999998E-5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V110" s="7">
        <v>0</v>
      </c>
      <c r="W110" s="7">
        <v>0</v>
      </c>
      <c r="X110" s="7">
        <v>0</v>
      </c>
      <c r="Y110" s="7">
        <v>0</v>
      </c>
      <c r="Z110" s="7">
        <v>0</v>
      </c>
      <c r="AA110" s="7">
        <v>0</v>
      </c>
      <c r="AB110" s="7">
        <v>0</v>
      </c>
      <c r="AC110" s="7">
        <v>0</v>
      </c>
      <c r="AD110" s="7">
        <v>0</v>
      </c>
      <c r="AE110" s="7">
        <v>0</v>
      </c>
      <c r="AF110" s="7">
        <v>0</v>
      </c>
      <c r="AG110" s="7">
        <v>0</v>
      </c>
      <c r="AH110" s="7">
        <v>0</v>
      </c>
      <c r="AI110" s="7">
        <v>0</v>
      </c>
      <c r="AJ110" s="7">
        <v>0</v>
      </c>
      <c r="AK110" s="7">
        <v>0</v>
      </c>
      <c r="AL110" s="7">
        <v>0</v>
      </c>
      <c r="AM110" s="7">
        <v>0</v>
      </c>
      <c r="AN110" s="7">
        <v>0</v>
      </c>
      <c r="AO110" s="7">
        <v>0</v>
      </c>
      <c r="AP110" s="7">
        <v>0</v>
      </c>
      <c r="AQ110" s="7">
        <v>0</v>
      </c>
      <c r="AR110" s="7">
        <v>0</v>
      </c>
      <c r="AS110" s="7">
        <v>0</v>
      </c>
      <c r="AT110" s="7">
        <v>0</v>
      </c>
      <c r="AU110" s="7">
        <v>0</v>
      </c>
      <c r="AV110" s="7">
        <v>0</v>
      </c>
      <c r="AW110" s="52">
        <v>8.8027999999999999E-4</v>
      </c>
      <c r="AX110" s="7">
        <v>0</v>
      </c>
      <c r="AY110" s="7">
        <v>0</v>
      </c>
      <c r="AZ110" s="7">
        <v>0</v>
      </c>
      <c r="BA110" s="7">
        <v>0</v>
      </c>
      <c r="BB110" s="7">
        <v>0</v>
      </c>
      <c r="BC110" s="7">
        <v>0</v>
      </c>
      <c r="BD110" s="7">
        <v>0</v>
      </c>
      <c r="BE110" s="7">
        <v>0</v>
      </c>
      <c r="BF110" s="7">
        <v>0</v>
      </c>
      <c r="BG110" s="52">
        <v>8.8027999999999999E-4</v>
      </c>
      <c r="BH110" s="7">
        <v>0</v>
      </c>
      <c r="BI110" s="7">
        <v>0</v>
      </c>
    </row>
    <row r="111" spans="1:61" x14ac:dyDescent="0.35">
      <c r="A111" s="38" t="s">
        <v>800</v>
      </c>
      <c r="B111" s="38" t="s">
        <v>2471</v>
      </c>
      <c r="C111" s="38">
        <v>282</v>
      </c>
      <c r="D111" s="38" t="s">
        <v>2472</v>
      </c>
      <c r="E111" s="38" t="s">
        <v>1636</v>
      </c>
      <c r="F111" s="38" t="s">
        <v>598</v>
      </c>
      <c r="G111" s="38" t="s">
        <v>472</v>
      </c>
      <c r="H111" s="38">
        <v>2</v>
      </c>
      <c r="I111" s="39">
        <v>3.7459999999999997E-5</v>
      </c>
      <c r="J111" s="38">
        <v>0</v>
      </c>
      <c r="K111" s="38">
        <v>2</v>
      </c>
      <c r="L111" s="39">
        <v>8.8028169014084509E-4</v>
      </c>
      <c r="M111" s="7">
        <v>9.4800000000000007E-6</v>
      </c>
      <c r="N111" s="7">
        <v>1.8960000000000001E-5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  <c r="V111" s="7">
        <v>0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52">
        <v>8.8027999999999999E-4</v>
      </c>
      <c r="AF111" s="7">
        <v>0</v>
      </c>
      <c r="AG111" s="7">
        <v>0</v>
      </c>
      <c r="AH111" s="7">
        <v>0</v>
      </c>
      <c r="AI111" s="7">
        <v>0</v>
      </c>
      <c r="AJ111" s="7">
        <v>0</v>
      </c>
      <c r="AK111" s="7">
        <v>0</v>
      </c>
      <c r="AL111" s="7">
        <v>0</v>
      </c>
      <c r="AM111" s="7">
        <v>0</v>
      </c>
      <c r="AN111" s="7">
        <v>0</v>
      </c>
      <c r="AO111" s="7">
        <v>0</v>
      </c>
      <c r="AP111" s="7">
        <v>0</v>
      </c>
      <c r="AQ111" s="7">
        <v>0</v>
      </c>
      <c r="AR111" s="7">
        <v>0</v>
      </c>
      <c r="AS111" s="7">
        <v>0</v>
      </c>
      <c r="AT111" s="7">
        <v>0</v>
      </c>
      <c r="AU111" s="7">
        <v>0</v>
      </c>
      <c r="AV111" s="7">
        <v>0</v>
      </c>
      <c r="AW111" s="7">
        <v>0</v>
      </c>
      <c r="AX111" s="7">
        <v>0</v>
      </c>
      <c r="AY111" s="7">
        <v>0</v>
      </c>
      <c r="AZ111" s="7">
        <v>0</v>
      </c>
      <c r="BA111" s="52">
        <v>8.8027999999999999E-4</v>
      </c>
      <c r="BB111" s="7">
        <v>0</v>
      </c>
      <c r="BC111" s="7">
        <v>0</v>
      </c>
      <c r="BD111" s="7">
        <v>0</v>
      </c>
      <c r="BE111" s="7">
        <v>0</v>
      </c>
      <c r="BF111" s="7">
        <v>0</v>
      </c>
      <c r="BG111" s="7">
        <v>0</v>
      </c>
      <c r="BH111" s="7">
        <v>0</v>
      </c>
      <c r="BI111" s="7">
        <v>0</v>
      </c>
    </row>
    <row r="112" spans="1:61" x14ac:dyDescent="0.35">
      <c r="A112" s="38" t="s">
        <v>803</v>
      </c>
      <c r="B112" s="38" t="s">
        <v>2473</v>
      </c>
      <c r="C112" s="38">
        <v>310</v>
      </c>
      <c r="D112" s="38" t="s">
        <v>826</v>
      </c>
      <c r="E112" s="38" t="s">
        <v>1636</v>
      </c>
      <c r="F112" s="38" t="s">
        <v>604</v>
      </c>
      <c r="G112" s="38" t="s">
        <v>472</v>
      </c>
      <c r="H112" s="38">
        <v>2</v>
      </c>
      <c r="I112" s="39">
        <v>3.7459999999999997E-5</v>
      </c>
      <c r="J112" s="38">
        <v>0</v>
      </c>
      <c r="K112" s="38">
        <v>2</v>
      </c>
      <c r="L112" s="39">
        <v>8.8028169014084509E-4</v>
      </c>
      <c r="M112" s="7">
        <v>1.517E-5</v>
      </c>
      <c r="N112" s="7">
        <v>3.0340000000000001E-5</v>
      </c>
      <c r="O112" s="52">
        <v>8.8027999999999999E-4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  <c r="Z112" s="7">
        <v>0</v>
      </c>
      <c r="AA112" s="7">
        <v>0</v>
      </c>
      <c r="AB112" s="52">
        <v>8.8027999999999999E-4</v>
      </c>
      <c r="AC112" s="7">
        <v>0</v>
      </c>
      <c r="AD112" s="7">
        <v>0</v>
      </c>
      <c r="AE112" s="7">
        <v>0</v>
      </c>
      <c r="AF112" s="7">
        <v>0</v>
      </c>
      <c r="AG112" s="7">
        <v>0</v>
      </c>
      <c r="AH112" s="7">
        <v>0</v>
      </c>
      <c r="AI112" s="7">
        <v>0</v>
      </c>
      <c r="AJ112" s="7">
        <v>0</v>
      </c>
      <c r="AK112" s="7">
        <v>0</v>
      </c>
      <c r="AL112" s="7">
        <v>0</v>
      </c>
      <c r="AM112" s="7">
        <v>0</v>
      </c>
      <c r="AN112" s="7">
        <v>0</v>
      </c>
      <c r="AO112" s="7">
        <v>0</v>
      </c>
      <c r="AP112" s="7">
        <v>0</v>
      </c>
      <c r="AQ112" s="7">
        <v>0</v>
      </c>
      <c r="AR112" s="7">
        <v>0</v>
      </c>
      <c r="AS112" s="7">
        <v>0</v>
      </c>
      <c r="AT112" s="7">
        <v>0</v>
      </c>
      <c r="AU112" s="7">
        <v>0</v>
      </c>
      <c r="AV112" s="7">
        <v>0</v>
      </c>
      <c r="AW112" s="7">
        <v>0</v>
      </c>
      <c r="AX112" s="7">
        <v>0</v>
      </c>
      <c r="AY112" s="7">
        <v>0</v>
      </c>
      <c r="AZ112" s="7">
        <v>0</v>
      </c>
      <c r="BA112" s="7">
        <v>0</v>
      </c>
      <c r="BB112" s="7">
        <v>0</v>
      </c>
      <c r="BC112" s="7">
        <v>0</v>
      </c>
      <c r="BD112" s="7">
        <v>0</v>
      </c>
      <c r="BE112" s="7">
        <v>0</v>
      </c>
      <c r="BF112" s="7">
        <v>0</v>
      </c>
      <c r="BG112" s="7">
        <v>0</v>
      </c>
      <c r="BH112" s="7">
        <v>0</v>
      </c>
      <c r="BI112" s="7">
        <v>0</v>
      </c>
    </row>
    <row r="113" spans="1:61" x14ac:dyDescent="0.35">
      <c r="A113" s="38" t="s">
        <v>806</v>
      </c>
      <c r="B113" s="38" t="s">
        <v>2474</v>
      </c>
      <c r="C113" s="38">
        <v>14</v>
      </c>
      <c r="D113" s="38" t="s">
        <v>2475</v>
      </c>
      <c r="E113" s="38" t="s">
        <v>1636</v>
      </c>
      <c r="F113" s="38" t="s">
        <v>602</v>
      </c>
      <c r="G113" s="38" t="s">
        <v>472</v>
      </c>
      <c r="H113" s="38">
        <v>1</v>
      </c>
      <c r="I113" s="39">
        <v>1.8729999999999999E-5</v>
      </c>
      <c r="J113" s="38">
        <v>0</v>
      </c>
      <c r="K113" s="38">
        <v>1</v>
      </c>
      <c r="L113" s="39">
        <v>8.8028169014084509E-4</v>
      </c>
      <c r="M113" s="7">
        <v>1.043E-5</v>
      </c>
      <c r="N113" s="7">
        <v>2.086E-5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52">
        <v>8.8027999999999999E-4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7">
        <v>0</v>
      </c>
      <c r="AK113" s="7">
        <v>0</v>
      </c>
      <c r="AL113" s="7">
        <v>0</v>
      </c>
      <c r="AM113" s="7">
        <v>0</v>
      </c>
      <c r="AN113" s="7">
        <v>0</v>
      </c>
      <c r="AO113" s="7">
        <v>0</v>
      </c>
      <c r="AP113" s="7">
        <v>0</v>
      </c>
      <c r="AQ113" s="7">
        <v>0</v>
      </c>
      <c r="AR113" s="7">
        <v>0</v>
      </c>
      <c r="AS113" s="7">
        <v>0</v>
      </c>
      <c r="AT113" s="7">
        <v>0</v>
      </c>
      <c r="AU113" s="7">
        <v>0</v>
      </c>
      <c r="AV113" s="7">
        <v>0</v>
      </c>
      <c r="AW113" s="7">
        <v>0</v>
      </c>
      <c r="AX113" s="7">
        <v>0</v>
      </c>
      <c r="AY113" s="7">
        <v>0</v>
      </c>
      <c r="AZ113" s="7">
        <v>0</v>
      </c>
      <c r="BA113" s="7">
        <v>0</v>
      </c>
      <c r="BB113" s="7">
        <v>0</v>
      </c>
      <c r="BC113" s="7">
        <v>0</v>
      </c>
      <c r="BD113" s="7">
        <v>0</v>
      </c>
      <c r="BE113" s="7">
        <v>0</v>
      </c>
      <c r="BF113" s="7">
        <v>0</v>
      </c>
      <c r="BG113" s="7">
        <v>0</v>
      </c>
      <c r="BH113" s="7">
        <v>0</v>
      </c>
      <c r="BI113" s="7">
        <v>0</v>
      </c>
    </row>
    <row r="114" spans="1:61" x14ac:dyDescent="0.35">
      <c r="A114" s="38" t="s">
        <v>809</v>
      </c>
      <c r="B114" s="38" t="s">
        <v>2476</v>
      </c>
      <c r="C114" s="38">
        <v>395</v>
      </c>
      <c r="D114" s="38" t="s">
        <v>2477</v>
      </c>
      <c r="E114" s="38" t="s">
        <v>1636</v>
      </c>
      <c r="F114" s="38" t="s">
        <v>596</v>
      </c>
      <c r="G114" s="38" t="s">
        <v>472</v>
      </c>
      <c r="H114" s="38">
        <v>1</v>
      </c>
      <c r="I114" s="39">
        <v>1.8729999999999999E-5</v>
      </c>
      <c r="J114" s="38">
        <v>0</v>
      </c>
      <c r="K114" s="38">
        <v>1</v>
      </c>
      <c r="L114" s="39">
        <v>8.8028169014084509E-4</v>
      </c>
      <c r="M114" s="7">
        <v>1.9E-6</v>
      </c>
      <c r="N114" s="7">
        <v>3.8E-6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Z114" s="7">
        <v>0</v>
      </c>
      <c r="AA114" s="7">
        <v>0</v>
      </c>
      <c r="AB114" s="7">
        <v>0</v>
      </c>
      <c r="AC114" s="7">
        <v>0</v>
      </c>
      <c r="AD114" s="7">
        <v>0</v>
      </c>
      <c r="AE114" s="7">
        <v>0</v>
      </c>
      <c r="AF114" s="7">
        <v>0</v>
      </c>
      <c r="AG114" s="7">
        <v>0</v>
      </c>
      <c r="AH114" s="7">
        <v>0</v>
      </c>
      <c r="AI114" s="7">
        <v>0</v>
      </c>
      <c r="AJ114" s="7">
        <v>0</v>
      </c>
      <c r="AK114" s="7">
        <v>0</v>
      </c>
      <c r="AL114" s="7">
        <v>0</v>
      </c>
      <c r="AM114" s="7">
        <v>0</v>
      </c>
      <c r="AN114" s="7">
        <v>0</v>
      </c>
      <c r="AO114" s="7">
        <v>0</v>
      </c>
      <c r="AP114" s="52">
        <v>8.8027999999999999E-4</v>
      </c>
      <c r="AQ114" s="7">
        <v>0</v>
      </c>
      <c r="AR114" s="7">
        <v>0</v>
      </c>
      <c r="AS114" s="7">
        <v>0</v>
      </c>
      <c r="AT114" s="7">
        <v>0</v>
      </c>
      <c r="AU114" s="7">
        <v>0</v>
      </c>
      <c r="AV114" s="7">
        <v>0</v>
      </c>
      <c r="AW114" s="7">
        <v>0</v>
      </c>
      <c r="AX114" s="7">
        <v>0</v>
      </c>
      <c r="AY114" s="7">
        <v>0</v>
      </c>
      <c r="AZ114" s="7">
        <v>0</v>
      </c>
      <c r="BA114" s="7">
        <v>0</v>
      </c>
      <c r="BB114" s="7">
        <v>0</v>
      </c>
      <c r="BC114" s="7">
        <v>0</v>
      </c>
      <c r="BD114" s="7">
        <v>0</v>
      </c>
      <c r="BE114" s="7">
        <v>0</v>
      </c>
      <c r="BF114" s="7">
        <v>0</v>
      </c>
      <c r="BG114" s="7">
        <v>0</v>
      </c>
      <c r="BH114" s="7">
        <v>0</v>
      </c>
      <c r="BI114" s="7">
        <v>0</v>
      </c>
    </row>
    <row r="115" spans="1:61" x14ac:dyDescent="0.35">
      <c r="A115" s="38" t="s">
        <v>812</v>
      </c>
      <c r="B115" s="38" t="s">
        <v>2478</v>
      </c>
      <c r="C115" s="38">
        <v>296</v>
      </c>
      <c r="D115" s="38" t="s">
        <v>1150</v>
      </c>
      <c r="E115" s="38" t="s">
        <v>1636</v>
      </c>
      <c r="F115" s="38" t="s">
        <v>604</v>
      </c>
      <c r="G115" s="38" t="s">
        <v>472</v>
      </c>
      <c r="H115" s="38">
        <v>1</v>
      </c>
      <c r="I115" s="39">
        <v>1.8729999999999999E-5</v>
      </c>
      <c r="J115" s="38">
        <v>0</v>
      </c>
      <c r="K115" s="38">
        <v>1</v>
      </c>
      <c r="L115" s="39">
        <v>8.8028169014084509E-4</v>
      </c>
      <c r="M115" s="7">
        <v>6.64E-6</v>
      </c>
      <c r="N115" s="7">
        <v>1.328E-5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Z115" s="52">
        <v>8.8027999999999999E-4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7">
        <v>0</v>
      </c>
      <c r="AK115" s="7">
        <v>0</v>
      </c>
      <c r="AL115" s="7">
        <v>0</v>
      </c>
      <c r="AM115" s="7">
        <v>0</v>
      </c>
      <c r="AN115" s="7">
        <v>0</v>
      </c>
      <c r="AO115" s="7">
        <v>0</v>
      </c>
      <c r="AP115" s="7">
        <v>0</v>
      </c>
      <c r="AQ115" s="7">
        <v>0</v>
      </c>
      <c r="AR115" s="7">
        <v>0</v>
      </c>
      <c r="AS115" s="7">
        <v>0</v>
      </c>
      <c r="AT115" s="7">
        <v>0</v>
      </c>
      <c r="AU115" s="7">
        <v>0</v>
      </c>
      <c r="AV115" s="7">
        <v>0</v>
      </c>
      <c r="AW115" s="7">
        <v>0</v>
      </c>
      <c r="AX115" s="7">
        <v>0</v>
      </c>
      <c r="AY115" s="7">
        <v>0</v>
      </c>
      <c r="AZ115" s="7">
        <v>0</v>
      </c>
      <c r="BA115" s="7">
        <v>0</v>
      </c>
      <c r="BB115" s="7">
        <v>0</v>
      </c>
      <c r="BC115" s="7">
        <v>0</v>
      </c>
      <c r="BD115" s="7">
        <v>0</v>
      </c>
      <c r="BE115" s="7">
        <v>0</v>
      </c>
      <c r="BF115" s="7">
        <v>0</v>
      </c>
      <c r="BG115" s="7">
        <v>0</v>
      </c>
      <c r="BH115" s="7">
        <v>0</v>
      </c>
      <c r="BI115" s="7">
        <v>0</v>
      </c>
    </row>
    <row r="116" spans="1:61" x14ac:dyDescent="0.35">
      <c r="A116" s="38" t="s">
        <v>815</v>
      </c>
      <c r="B116" s="38" t="s">
        <v>2479</v>
      </c>
      <c r="C116" s="38">
        <v>133</v>
      </c>
      <c r="D116" s="38" t="s">
        <v>2480</v>
      </c>
      <c r="E116" s="38" t="s">
        <v>1636</v>
      </c>
      <c r="F116" s="38" t="s">
        <v>476</v>
      </c>
      <c r="G116" s="38" t="s">
        <v>476</v>
      </c>
      <c r="H116" s="38">
        <v>1</v>
      </c>
      <c r="I116" s="39">
        <v>1.8729999999999999E-5</v>
      </c>
      <c r="J116" s="38">
        <v>0</v>
      </c>
      <c r="K116" s="38">
        <v>1</v>
      </c>
      <c r="L116" s="39">
        <v>8.8028169014084509E-4</v>
      </c>
      <c r="M116" s="7">
        <v>6.64E-6</v>
      </c>
      <c r="N116" s="7">
        <v>1.328E-5</v>
      </c>
      <c r="O116" s="7">
        <v>0</v>
      </c>
      <c r="P116" s="7">
        <v>0</v>
      </c>
      <c r="Q116" s="7">
        <v>0</v>
      </c>
      <c r="R116" s="7">
        <v>0</v>
      </c>
      <c r="S116" s="52">
        <v>8.8027999999999999E-4</v>
      </c>
      <c r="T116" s="7">
        <v>0</v>
      </c>
      <c r="U116" s="7">
        <v>0</v>
      </c>
      <c r="V116" s="7">
        <v>0</v>
      </c>
      <c r="W116" s="7">
        <v>0</v>
      </c>
      <c r="X116" s="7">
        <v>0</v>
      </c>
      <c r="Y116" s="7">
        <v>0</v>
      </c>
      <c r="Z116" s="7">
        <v>0</v>
      </c>
      <c r="AA116" s="7">
        <v>0</v>
      </c>
      <c r="AB116" s="7">
        <v>0</v>
      </c>
      <c r="AC116" s="7">
        <v>0</v>
      </c>
      <c r="AD116" s="7">
        <v>0</v>
      </c>
      <c r="AE116" s="7">
        <v>0</v>
      </c>
      <c r="AF116" s="7">
        <v>0</v>
      </c>
      <c r="AG116" s="7">
        <v>0</v>
      </c>
      <c r="AH116" s="7">
        <v>0</v>
      </c>
      <c r="AI116" s="7">
        <v>0</v>
      </c>
      <c r="AJ116" s="7">
        <v>0</v>
      </c>
      <c r="AK116" s="7">
        <v>0</v>
      </c>
      <c r="AL116" s="7">
        <v>0</v>
      </c>
      <c r="AM116" s="7">
        <v>0</v>
      </c>
      <c r="AN116" s="7">
        <v>0</v>
      </c>
      <c r="AO116" s="7">
        <v>0</v>
      </c>
      <c r="AP116" s="7">
        <v>0</v>
      </c>
      <c r="AQ116" s="7">
        <v>0</v>
      </c>
      <c r="AR116" s="7">
        <v>0</v>
      </c>
      <c r="AS116" s="7">
        <v>0</v>
      </c>
      <c r="AT116" s="7">
        <v>0</v>
      </c>
      <c r="AU116" s="7">
        <v>0</v>
      </c>
      <c r="AV116" s="7">
        <v>0</v>
      </c>
      <c r="AW116" s="7">
        <v>0</v>
      </c>
      <c r="AX116" s="7">
        <v>0</v>
      </c>
      <c r="AY116" s="7">
        <v>0</v>
      </c>
      <c r="AZ116" s="7">
        <v>0</v>
      </c>
      <c r="BA116" s="7">
        <v>0</v>
      </c>
      <c r="BB116" s="7">
        <v>0</v>
      </c>
      <c r="BC116" s="7">
        <v>0</v>
      </c>
      <c r="BD116" s="7">
        <v>0</v>
      </c>
      <c r="BE116" s="7">
        <v>0</v>
      </c>
      <c r="BF116" s="7">
        <v>0</v>
      </c>
      <c r="BG116" s="7">
        <v>0</v>
      </c>
      <c r="BH116" s="7">
        <v>0</v>
      </c>
      <c r="BI116" s="7">
        <v>0</v>
      </c>
    </row>
    <row r="117" spans="1:61" x14ac:dyDescent="0.35">
      <c r="A117" s="44" t="s">
        <v>818</v>
      </c>
      <c r="B117" s="44" t="s">
        <v>2481</v>
      </c>
      <c r="C117" s="44">
        <v>30</v>
      </c>
      <c r="D117" s="44" t="s">
        <v>2482</v>
      </c>
      <c r="E117" s="44" t="s">
        <v>1632</v>
      </c>
      <c r="F117" s="44" t="s">
        <v>614</v>
      </c>
      <c r="G117" s="44" t="s">
        <v>481</v>
      </c>
      <c r="H117" s="44">
        <v>1</v>
      </c>
      <c r="I117" s="45">
        <v>1.8729999999999999E-5</v>
      </c>
      <c r="J117" s="44">
        <v>0</v>
      </c>
      <c r="K117" s="44">
        <v>1</v>
      </c>
      <c r="L117" s="45">
        <v>8.8028169014084509E-4</v>
      </c>
      <c r="M117" s="7">
        <v>7.5900000000000002E-6</v>
      </c>
      <c r="N117" s="7">
        <v>1.518E-5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7">
        <v>0</v>
      </c>
      <c r="AK117" s="7">
        <v>0</v>
      </c>
      <c r="AL117" s="7">
        <v>0</v>
      </c>
      <c r="AM117" s="7">
        <v>0</v>
      </c>
      <c r="AN117" s="7">
        <v>0</v>
      </c>
      <c r="AO117" s="7">
        <v>0</v>
      </c>
      <c r="AP117" s="52">
        <v>8.8027999999999999E-4</v>
      </c>
      <c r="AQ117" s="7">
        <v>0</v>
      </c>
      <c r="AR117" s="7">
        <v>0</v>
      </c>
      <c r="AS117" s="7">
        <v>0</v>
      </c>
      <c r="AT117" s="7">
        <v>0</v>
      </c>
      <c r="AU117" s="7">
        <v>0</v>
      </c>
      <c r="AV117" s="7">
        <v>0</v>
      </c>
      <c r="AW117" s="7">
        <v>0</v>
      </c>
      <c r="AX117" s="7">
        <v>0</v>
      </c>
      <c r="AY117" s="7">
        <v>0</v>
      </c>
      <c r="AZ117" s="7">
        <v>0</v>
      </c>
      <c r="BA117" s="7">
        <v>0</v>
      </c>
      <c r="BB117" s="7">
        <v>0</v>
      </c>
      <c r="BC117" s="7">
        <v>0</v>
      </c>
      <c r="BD117" s="7">
        <v>0</v>
      </c>
      <c r="BE117" s="7">
        <v>0</v>
      </c>
      <c r="BF117" s="7">
        <v>0</v>
      </c>
      <c r="BG117" s="7">
        <v>0</v>
      </c>
      <c r="BH117" s="7">
        <v>0</v>
      </c>
      <c r="BI117" s="7">
        <v>0</v>
      </c>
    </row>
    <row r="118" spans="1:61" x14ac:dyDescent="0.35">
      <c r="A118" s="44" t="s">
        <v>821</v>
      </c>
      <c r="B118" s="44" t="s">
        <v>2483</v>
      </c>
      <c r="C118" s="44">
        <v>35</v>
      </c>
      <c r="D118" s="44" t="s">
        <v>2484</v>
      </c>
      <c r="E118" s="44" t="s">
        <v>1632</v>
      </c>
      <c r="F118" s="44" t="s">
        <v>614</v>
      </c>
      <c r="G118" s="44" t="s">
        <v>481</v>
      </c>
      <c r="H118" s="44">
        <v>1</v>
      </c>
      <c r="I118" s="45">
        <v>1.8729999999999999E-5</v>
      </c>
      <c r="J118" s="44">
        <v>0</v>
      </c>
      <c r="K118" s="44">
        <v>1</v>
      </c>
      <c r="L118" s="45">
        <v>8.8028169014084509E-4</v>
      </c>
      <c r="M118" s="7">
        <v>4.7400000000000004E-6</v>
      </c>
      <c r="N118" s="7">
        <v>9.4800000000000007E-6</v>
      </c>
      <c r="O118" s="7">
        <v>0</v>
      </c>
      <c r="P118" s="7">
        <v>0</v>
      </c>
      <c r="Q118" s="7">
        <v>0</v>
      </c>
      <c r="R118" s="52">
        <v>8.8027999999999999E-4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Z118" s="7">
        <v>0</v>
      </c>
      <c r="AA118" s="7">
        <v>0</v>
      </c>
      <c r="AB118" s="7">
        <v>0</v>
      </c>
      <c r="AC118" s="7">
        <v>0</v>
      </c>
      <c r="AD118" s="7">
        <v>0</v>
      </c>
      <c r="AE118" s="7">
        <v>0</v>
      </c>
      <c r="AF118" s="7">
        <v>0</v>
      </c>
      <c r="AG118" s="7">
        <v>0</v>
      </c>
      <c r="AH118" s="7">
        <v>0</v>
      </c>
      <c r="AI118" s="7">
        <v>0</v>
      </c>
      <c r="AJ118" s="7">
        <v>0</v>
      </c>
      <c r="AK118" s="7">
        <v>0</v>
      </c>
      <c r="AL118" s="7">
        <v>0</v>
      </c>
      <c r="AM118" s="7">
        <v>0</v>
      </c>
      <c r="AN118" s="7">
        <v>0</v>
      </c>
      <c r="AO118" s="7">
        <v>0</v>
      </c>
      <c r="AP118" s="7">
        <v>0</v>
      </c>
      <c r="AQ118" s="7">
        <v>0</v>
      </c>
      <c r="AR118" s="7">
        <v>0</v>
      </c>
      <c r="AS118" s="7">
        <v>0</v>
      </c>
      <c r="AT118" s="7">
        <v>0</v>
      </c>
      <c r="AU118" s="7">
        <v>0</v>
      </c>
      <c r="AV118" s="7">
        <v>0</v>
      </c>
      <c r="AW118" s="7">
        <v>0</v>
      </c>
      <c r="AX118" s="7">
        <v>0</v>
      </c>
      <c r="AY118" s="7">
        <v>0</v>
      </c>
      <c r="AZ118" s="7">
        <v>0</v>
      </c>
      <c r="BA118" s="7">
        <v>0</v>
      </c>
      <c r="BB118" s="7">
        <v>0</v>
      </c>
      <c r="BC118" s="7">
        <v>0</v>
      </c>
      <c r="BD118" s="7">
        <v>0</v>
      </c>
      <c r="BE118" s="7">
        <v>0</v>
      </c>
      <c r="BF118" s="7">
        <v>0</v>
      </c>
      <c r="BG118" s="7">
        <v>0</v>
      </c>
      <c r="BH118" s="7">
        <v>0</v>
      </c>
      <c r="BI118" s="7">
        <v>0</v>
      </c>
    </row>
    <row r="119" spans="1:61" x14ac:dyDescent="0.35">
      <c r="A119" s="38" t="s">
        <v>824</v>
      </c>
      <c r="B119" s="38" t="s">
        <v>2485</v>
      </c>
      <c r="C119" s="38">
        <v>348</v>
      </c>
      <c r="D119" s="38" t="s">
        <v>1823</v>
      </c>
      <c r="E119" s="38" t="s">
        <v>1636</v>
      </c>
      <c r="F119" s="38" t="s">
        <v>605</v>
      </c>
      <c r="G119" s="38" t="s">
        <v>472</v>
      </c>
      <c r="H119" s="38">
        <v>1</v>
      </c>
      <c r="I119" s="39">
        <v>1.8729999999999999E-5</v>
      </c>
      <c r="J119" s="38">
        <v>0</v>
      </c>
      <c r="K119" s="38">
        <v>1</v>
      </c>
      <c r="L119" s="39">
        <v>8.8028169014084509E-4</v>
      </c>
      <c r="M119" s="7">
        <v>4.2670000000000003E-5</v>
      </c>
      <c r="N119" s="7">
        <v>8.5340000000000006E-5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7">
        <v>0</v>
      </c>
      <c r="AK119" s="7">
        <v>0</v>
      </c>
      <c r="AL119" s="7">
        <v>0</v>
      </c>
      <c r="AM119" s="7">
        <v>0</v>
      </c>
      <c r="AN119" s="7">
        <v>0</v>
      </c>
      <c r="AO119" s="7">
        <v>0</v>
      </c>
      <c r="AP119" s="7">
        <v>0</v>
      </c>
      <c r="AQ119" s="7">
        <v>0</v>
      </c>
      <c r="AR119" s="7">
        <v>0</v>
      </c>
      <c r="AS119" s="7">
        <v>0</v>
      </c>
      <c r="AT119" s="7">
        <v>0</v>
      </c>
      <c r="AU119" s="52">
        <v>8.8027999999999999E-4</v>
      </c>
      <c r="AV119" s="7">
        <v>0</v>
      </c>
      <c r="AW119" s="7">
        <v>0</v>
      </c>
      <c r="AX119" s="7">
        <v>0</v>
      </c>
      <c r="AY119" s="7">
        <v>0</v>
      </c>
      <c r="AZ119" s="7">
        <v>0</v>
      </c>
      <c r="BA119" s="7">
        <v>0</v>
      </c>
      <c r="BB119" s="7">
        <v>0</v>
      </c>
      <c r="BC119" s="7">
        <v>0</v>
      </c>
      <c r="BD119" s="7">
        <v>0</v>
      </c>
      <c r="BE119" s="7">
        <v>0</v>
      </c>
      <c r="BF119" s="7">
        <v>0</v>
      </c>
      <c r="BG119" s="7">
        <v>0</v>
      </c>
      <c r="BH119" s="7">
        <v>0</v>
      </c>
      <c r="BI119" s="7">
        <v>0</v>
      </c>
    </row>
    <row r="120" spans="1:61" x14ac:dyDescent="0.35">
      <c r="A120" s="38" t="s">
        <v>827</v>
      </c>
      <c r="B120" s="38" t="s">
        <v>2486</v>
      </c>
      <c r="C120" s="38">
        <v>162</v>
      </c>
      <c r="D120" s="38" t="s">
        <v>1060</v>
      </c>
      <c r="E120" s="38" t="s">
        <v>1636</v>
      </c>
      <c r="F120" s="38" t="s">
        <v>476</v>
      </c>
      <c r="G120" s="38" t="s">
        <v>476</v>
      </c>
      <c r="H120" s="38">
        <v>1</v>
      </c>
      <c r="I120" s="39">
        <v>1.8729999999999999E-5</v>
      </c>
      <c r="J120" s="38">
        <v>0</v>
      </c>
      <c r="K120" s="38">
        <v>1</v>
      </c>
      <c r="L120" s="39">
        <v>8.8028169014084509E-4</v>
      </c>
      <c r="M120" s="7">
        <v>4.7400000000000004E-6</v>
      </c>
      <c r="N120" s="7">
        <v>9.4800000000000007E-6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Z120" s="7">
        <v>0</v>
      </c>
      <c r="AA120" s="7">
        <v>0</v>
      </c>
      <c r="AB120" s="7">
        <v>0</v>
      </c>
      <c r="AC120" s="7">
        <v>0</v>
      </c>
      <c r="AD120" s="7">
        <v>0</v>
      </c>
      <c r="AE120" s="7">
        <v>0</v>
      </c>
      <c r="AF120" s="7">
        <v>0</v>
      </c>
      <c r="AG120" s="7">
        <v>0</v>
      </c>
      <c r="AH120" s="7">
        <v>0</v>
      </c>
      <c r="AI120" s="7">
        <v>0</v>
      </c>
      <c r="AJ120" s="7">
        <v>0</v>
      </c>
      <c r="AK120" s="7">
        <v>0</v>
      </c>
      <c r="AL120" s="7">
        <v>0</v>
      </c>
      <c r="AM120" s="7">
        <v>0</v>
      </c>
      <c r="AN120" s="7">
        <v>0</v>
      </c>
      <c r="AO120" s="7">
        <v>0</v>
      </c>
      <c r="AP120" s="7">
        <v>0</v>
      </c>
      <c r="AQ120" s="7">
        <v>0</v>
      </c>
      <c r="AR120" s="7">
        <v>0</v>
      </c>
      <c r="AS120" s="7">
        <v>0</v>
      </c>
      <c r="AT120" s="7">
        <v>0</v>
      </c>
      <c r="AU120" s="52">
        <v>8.8027999999999999E-4</v>
      </c>
      <c r="AV120" s="7">
        <v>0</v>
      </c>
      <c r="AW120" s="7">
        <v>0</v>
      </c>
      <c r="AX120" s="7">
        <v>0</v>
      </c>
      <c r="AY120" s="7">
        <v>0</v>
      </c>
      <c r="AZ120" s="7">
        <v>0</v>
      </c>
      <c r="BA120" s="7">
        <v>0</v>
      </c>
      <c r="BB120" s="7">
        <v>0</v>
      </c>
      <c r="BC120" s="7">
        <v>0</v>
      </c>
      <c r="BD120" s="7">
        <v>0</v>
      </c>
      <c r="BE120" s="7">
        <v>0</v>
      </c>
      <c r="BF120" s="7">
        <v>0</v>
      </c>
      <c r="BG120" s="7">
        <v>0</v>
      </c>
      <c r="BH120" s="7">
        <v>0</v>
      </c>
      <c r="BI120" s="7">
        <v>0</v>
      </c>
    </row>
    <row r="121" spans="1:61" x14ac:dyDescent="0.35">
      <c r="A121" s="38" t="s">
        <v>830</v>
      </c>
      <c r="B121" s="38" t="s">
        <v>2487</v>
      </c>
      <c r="C121" s="38">
        <v>420</v>
      </c>
      <c r="D121" s="38" t="s">
        <v>2488</v>
      </c>
      <c r="E121" s="38" t="s">
        <v>1636</v>
      </c>
      <c r="F121" s="38" t="s">
        <v>608</v>
      </c>
      <c r="G121" s="38" t="s">
        <v>472</v>
      </c>
      <c r="H121" s="38">
        <v>1</v>
      </c>
      <c r="I121" s="39">
        <v>1.8729999999999999E-5</v>
      </c>
      <c r="J121" s="38">
        <v>0</v>
      </c>
      <c r="K121" s="38">
        <v>1</v>
      </c>
      <c r="L121" s="39">
        <v>8.8028169014084509E-4</v>
      </c>
      <c r="M121" s="7">
        <v>1.517E-5</v>
      </c>
      <c r="N121" s="7">
        <v>3.0340000000000001E-5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7">
        <v>0</v>
      </c>
      <c r="AK121" s="7">
        <v>0</v>
      </c>
      <c r="AL121" s="7">
        <v>0</v>
      </c>
      <c r="AM121" s="7">
        <v>0</v>
      </c>
      <c r="AN121" s="7">
        <v>0</v>
      </c>
      <c r="AO121" s="7">
        <v>0</v>
      </c>
      <c r="AP121" s="7">
        <v>0</v>
      </c>
      <c r="AQ121" s="7">
        <v>0</v>
      </c>
      <c r="AR121" s="7">
        <v>0</v>
      </c>
      <c r="AS121" s="7">
        <v>0</v>
      </c>
      <c r="AT121" s="7">
        <v>0</v>
      </c>
      <c r="AU121" s="7">
        <v>0</v>
      </c>
      <c r="AV121" s="7">
        <v>0</v>
      </c>
      <c r="AW121" s="7">
        <v>0</v>
      </c>
      <c r="AX121" s="7">
        <v>0</v>
      </c>
      <c r="AY121" s="52">
        <v>8.8027999999999999E-4</v>
      </c>
      <c r="AZ121" s="7">
        <v>0</v>
      </c>
      <c r="BA121" s="7">
        <v>0</v>
      </c>
      <c r="BB121" s="7">
        <v>0</v>
      </c>
      <c r="BC121" s="7">
        <v>0</v>
      </c>
      <c r="BD121" s="7">
        <v>0</v>
      </c>
      <c r="BE121" s="7">
        <v>0</v>
      </c>
      <c r="BF121" s="7">
        <v>0</v>
      </c>
      <c r="BG121" s="7">
        <v>0</v>
      </c>
      <c r="BH121" s="7">
        <v>0</v>
      </c>
      <c r="BI121" s="7">
        <v>0</v>
      </c>
    </row>
    <row r="122" spans="1:61" x14ac:dyDescent="0.35">
      <c r="A122" s="38" t="s">
        <v>833</v>
      </c>
      <c r="B122" s="38" t="s">
        <v>2489</v>
      </c>
      <c r="C122" s="38">
        <v>415</v>
      </c>
      <c r="D122" s="38" t="s">
        <v>2490</v>
      </c>
      <c r="E122" s="38" t="s">
        <v>1636</v>
      </c>
      <c r="F122" s="38" t="s">
        <v>594</v>
      </c>
      <c r="G122" s="38" t="s">
        <v>472</v>
      </c>
      <c r="H122" s="38">
        <v>1</v>
      </c>
      <c r="I122" s="39">
        <v>1.8729999999999999E-5</v>
      </c>
      <c r="J122" s="38">
        <v>0</v>
      </c>
      <c r="K122" s="38">
        <v>1</v>
      </c>
      <c r="L122" s="39">
        <v>8.8028169014084509E-4</v>
      </c>
      <c r="M122" s="7">
        <v>2.8399999999999999E-6</v>
      </c>
      <c r="N122" s="7">
        <v>5.6799999999999998E-6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W122" s="7">
        <v>0</v>
      </c>
      <c r="X122" s="7">
        <v>0</v>
      </c>
      <c r="Y122" s="7">
        <v>0</v>
      </c>
      <c r="Z122" s="7">
        <v>0</v>
      </c>
      <c r="AA122" s="7">
        <v>0</v>
      </c>
      <c r="AB122" s="7">
        <v>0</v>
      </c>
      <c r="AC122" s="7">
        <v>0</v>
      </c>
      <c r="AD122" s="7">
        <v>0</v>
      </c>
      <c r="AE122" s="7">
        <v>0</v>
      </c>
      <c r="AF122" s="7">
        <v>0</v>
      </c>
      <c r="AG122" s="7">
        <v>0</v>
      </c>
      <c r="AH122" s="7">
        <v>0</v>
      </c>
      <c r="AI122" s="7">
        <v>0</v>
      </c>
      <c r="AJ122" s="7">
        <v>0</v>
      </c>
      <c r="AK122" s="7">
        <v>0</v>
      </c>
      <c r="AL122" s="7">
        <v>0</v>
      </c>
      <c r="AM122" s="7">
        <v>0</v>
      </c>
      <c r="AN122" s="7">
        <v>0</v>
      </c>
      <c r="AO122" s="7">
        <v>0</v>
      </c>
      <c r="AP122" s="7">
        <v>0</v>
      </c>
      <c r="AQ122" s="7">
        <v>0</v>
      </c>
      <c r="AR122" s="7">
        <v>0</v>
      </c>
      <c r="AS122" s="7">
        <v>0</v>
      </c>
      <c r="AT122" s="7">
        <v>0</v>
      </c>
      <c r="AU122" s="7">
        <v>0</v>
      </c>
      <c r="AV122" s="7">
        <v>0</v>
      </c>
      <c r="AW122" s="7">
        <v>0</v>
      </c>
      <c r="AX122" s="7">
        <v>0</v>
      </c>
      <c r="AY122" s="52">
        <v>8.8027999999999999E-4</v>
      </c>
      <c r="AZ122" s="7">
        <v>0</v>
      </c>
      <c r="BA122" s="7">
        <v>0</v>
      </c>
      <c r="BB122" s="7">
        <v>0</v>
      </c>
      <c r="BC122" s="7">
        <v>0</v>
      </c>
      <c r="BD122" s="7">
        <v>0</v>
      </c>
      <c r="BE122" s="7">
        <v>0</v>
      </c>
      <c r="BF122" s="7">
        <v>0</v>
      </c>
      <c r="BG122" s="7">
        <v>0</v>
      </c>
      <c r="BH122" s="7">
        <v>0</v>
      </c>
      <c r="BI122" s="7">
        <v>0</v>
      </c>
    </row>
    <row r="123" spans="1:61" x14ac:dyDescent="0.35">
      <c r="A123" s="38" t="s">
        <v>836</v>
      </c>
      <c r="B123" s="38" t="s">
        <v>2491</v>
      </c>
      <c r="C123" s="38">
        <v>425</v>
      </c>
      <c r="D123" s="38" t="s">
        <v>2492</v>
      </c>
      <c r="E123" s="38" t="s">
        <v>1636</v>
      </c>
      <c r="F123" s="38" t="s">
        <v>608</v>
      </c>
      <c r="G123" s="38" t="s">
        <v>472</v>
      </c>
      <c r="H123" s="38">
        <v>1</v>
      </c>
      <c r="I123" s="39">
        <v>1.8729999999999999E-5</v>
      </c>
      <c r="J123" s="38">
        <v>0</v>
      </c>
      <c r="K123" s="38">
        <v>1</v>
      </c>
      <c r="L123" s="39">
        <v>8.8028169014084509E-4</v>
      </c>
      <c r="M123" s="7">
        <v>2.181E-5</v>
      </c>
      <c r="N123" s="7">
        <v>4.3619999999999999E-5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7">
        <v>0</v>
      </c>
      <c r="U123" s="7">
        <v>0</v>
      </c>
      <c r="V123" s="7">
        <v>0</v>
      </c>
      <c r="W123" s="7">
        <v>0</v>
      </c>
      <c r="X123" s="7">
        <v>0</v>
      </c>
      <c r="Y123" s="7">
        <v>0</v>
      </c>
      <c r="Z123" s="52">
        <v>8.8027999999999999E-4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7">
        <v>0</v>
      </c>
      <c r="AK123" s="7">
        <v>0</v>
      </c>
      <c r="AL123" s="7">
        <v>0</v>
      </c>
      <c r="AM123" s="7">
        <v>0</v>
      </c>
      <c r="AN123" s="7">
        <v>0</v>
      </c>
      <c r="AO123" s="7">
        <v>0</v>
      </c>
      <c r="AP123" s="7">
        <v>0</v>
      </c>
      <c r="AQ123" s="7">
        <v>0</v>
      </c>
      <c r="AR123" s="7">
        <v>0</v>
      </c>
      <c r="AS123" s="7">
        <v>0</v>
      </c>
      <c r="AT123" s="7">
        <v>0</v>
      </c>
      <c r="AU123" s="7">
        <v>0</v>
      </c>
      <c r="AV123" s="7">
        <v>0</v>
      </c>
      <c r="AW123" s="7">
        <v>0</v>
      </c>
      <c r="AX123" s="7">
        <v>0</v>
      </c>
      <c r="AY123" s="7">
        <v>0</v>
      </c>
      <c r="AZ123" s="7">
        <v>0</v>
      </c>
      <c r="BA123" s="7">
        <v>0</v>
      </c>
      <c r="BB123" s="7">
        <v>0</v>
      </c>
      <c r="BC123" s="7">
        <v>0</v>
      </c>
      <c r="BD123" s="7">
        <v>0</v>
      </c>
      <c r="BE123" s="7">
        <v>0</v>
      </c>
      <c r="BF123" s="7">
        <v>0</v>
      </c>
      <c r="BG123" s="7">
        <v>0</v>
      </c>
      <c r="BH123" s="7">
        <v>0</v>
      </c>
      <c r="BI123" s="7">
        <v>0</v>
      </c>
    </row>
    <row r="124" spans="1:61" x14ac:dyDescent="0.35">
      <c r="A124" s="38" t="s">
        <v>839</v>
      </c>
      <c r="B124" s="38" t="s">
        <v>2493</v>
      </c>
      <c r="C124" s="38">
        <v>169</v>
      </c>
      <c r="D124" s="38" t="s">
        <v>2494</v>
      </c>
      <c r="E124" s="38" t="s">
        <v>1636</v>
      </c>
      <c r="F124" s="38" t="s">
        <v>476</v>
      </c>
      <c r="G124" s="38" t="s">
        <v>476</v>
      </c>
      <c r="H124" s="38">
        <v>1</v>
      </c>
      <c r="I124" s="39">
        <v>1.8729999999999999E-5</v>
      </c>
      <c r="J124" s="38">
        <v>0</v>
      </c>
      <c r="K124" s="38">
        <v>1</v>
      </c>
      <c r="L124" s="39">
        <v>8.8028169014084509E-4</v>
      </c>
      <c r="M124" s="7">
        <v>6.64E-6</v>
      </c>
      <c r="N124" s="7">
        <v>1.328E-5</v>
      </c>
      <c r="O124" s="7">
        <v>0</v>
      </c>
      <c r="P124" s="52">
        <v>8.8027999999999999E-4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Z124" s="7">
        <v>0</v>
      </c>
      <c r="AA124" s="7">
        <v>0</v>
      </c>
      <c r="AB124" s="7">
        <v>0</v>
      </c>
      <c r="AC124" s="7">
        <v>0</v>
      </c>
      <c r="AD124" s="7">
        <v>0</v>
      </c>
      <c r="AE124" s="7">
        <v>0</v>
      </c>
      <c r="AF124" s="7">
        <v>0</v>
      </c>
      <c r="AG124" s="7">
        <v>0</v>
      </c>
      <c r="AH124" s="7">
        <v>0</v>
      </c>
      <c r="AI124" s="7">
        <v>0</v>
      </c>
      <c r="AJ124" s="7">
        <v>0</v>
      </c>
      <c r="AK124" s="7">
        <v>0</v>
      </c>
      <c r="AL124" s="7">
        <v>0</v>
      </c>
      <c r="AM124" s="7">
        <v>0</v>
      </c>
      <c r="AN124" s="7">
        <v>0</v>
      </c>
      <c r="AO124" s="7">
        <v>0</v>
      </c>
      <c r="AP124" s="7">
        <v>0</v>
      </c>
      <c r="AQ124" s="7">
        <v>0</v>
      </c>
      <c r="AR124" s="7">
        <v>0</v>
      </c>
      <c r="AS124" s="7">
        <v>0</v>
      </c>
      <c r="AT124" s="7">
        <v>0</v>
      </c>
      <c r="AU124" s="7">
        <v>0</v>
      </c>
      <c r="AV124" s="7">
        <v>0</v>
      </c>
      <c r="AW124" s="7">
        <v>0</v>
      </c>
      <c r="AX124" s="7">
        <v>0</v>
      </c>
      <c r="AY124" s="7">
        <v>0</v>
      </c>
      <c r="AZ124" s="7">
        <v>0</v>
      </c>
      <c r="BA124" s="7">
        <v>0</v>
      </c>
      <c r="BB124" s="7">
        <v>0</v>
      </c>
      <c r="BC124" s="7">
        <v>0</v>
      </c>
      <c r="BD124" s="7">
        <v>0</v>
      </c>
      <c r="BE124" s="7">
        <v>0</v>
      </c>
      <c r="BF124" s="7">
        <v>0</v>
      </c>
      <c r="BG124" s="7">
        <v>0</v>
      </c>
      <c r="BH124" s="7">
        <v>0</v>
      </c>
      <c r="BI124" s="7">
        <v>0</v>
      </c>
    </row>
    <row r="125" spans="1:61" x14ac:dyDescent="0.35">
      <c r="A125" s="38" t="s">
        <v>842</v>
      </c>
      <c r="B125" s="38" t="s">
        <v>2495</v>
      </c>
      <c r="C125" s="38">
        <v>381</v>
      </c>
      <c r="D125" s="38" t="s">
        <v>2496</v>
      </c>
      <c r="E125" s="38" t="s">
        <v>1636</v>
      </c>
      <c r="F125" s="38" t="s">
        <v>604</v>
      </c>
      <c r="G125" s="38" t="s">
        <v>472</v>
      </c>
      <c r="H125" s="38">
        <v>1</v>
      </c>
      <c r="I125" s="39">
        <v>1.8729999999999999E-5</v>
      </c>
      <c r="J125" s="38">
        <v>0</v>
      </c>
      <c r="K125" s="38">
        <v>1</v>
      </c>
      <c r="L125" s="39">
        <v>8.8028169014084509E-4</v>
      </c>
      <c r="M125" s="7">
        <v>9.5000000000000001E-7</v>
      </c>
      <c r="N125" s="7">
        <v>1.9E-6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V125" s="52">
        <v>8.8027999999999999E-4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7">
        <v>0</v>
      </c>
      <c r="AK125" s="7">
        <v>0</v>
      </c>
      <c r="AL125" s="7">
        <v>0</v>
      </c>
      <c r="AM125" s="7">
        <v>0</v>
      </c>
      <c r="AN125" s="7">
        <v>0</v>
      </c>
      <c r="AO125" s="7">
        <v>0</v>
      </c>
      <c r="AP125" s="7">
        <v>0</v>
      </c>
      <c r="AQ125" s="7">
        <v>0</v>
      </c>
      <c r="AR125" s="7">
        <v>0</v>
      </c>
      <c r="AS125" s="7">
        <v>0</v>
      </c>
      <c r="AT125" s="7">
        <v>0</v>
      </c>
      <c r="AU125" s="7">
        <v>0</v>
      </c>
      <c r="AV125" s="7">
        <v>0</v>
      </c>
      <c r="AW125" s="7">
        <v>0</v>
      </c>
      <c r="AX125" s="7">
        <v>0</v>
      </c>
      <c r="AY125" s="7">
        <v>0</v>
      </c>
      <c r="AZ125" s="7">
        <v>0</v>
      </c>
      <c r="BA125" s="7">
        <v>0</v>
      </c>
      <c r="BB125" s="7">
        <v>0</v>
      </c>
      <c r="BC125" s="7">
        <v>0</v>
      </c>
      <c r="BD125" s="7">
        <v>0</v>
      </c>
      <c r="BE125" s="7">
        <v>0</v>
      </c>
      <c r="BF125" s="7">
        <v>0</v>
      </c>
      <c r="BG125" s="7">
        <v>0</v>
      </c>
      <c r="BH125" s="7">
        <v>0</v>
      </c>
      <c r="BI125" s="7">
        <v>0</v>
      </c>
    </row>
    <row r="126" spans="1:61" x14ac:dyDescent="0.35">
      <c r="A126" s="38" t="s">
        <v>845</v>
      </c>
      <c r="B126" s="38" t="s">
        <v>2497</v>
      </c>
      <c r="C126" s="38">
        <v>330</v>
      </c>
      <c r="D126" s="38" t="s">
        <v>1168</v>
      </c>
      <c r="E126" s="38" t="s">
        <v>1636</v>
      </c>
      <c r="F126" s="38" t="s">
        <v>600</v>
      </c>
      <c r="G126" s="38" t="s">
        <v>472</v>
      </c>
      <c r="H126" s="38">
        <v>1</v>
      </c>
      <c r="I126" s="39">
        <v>1.8729999999999999E-5</v>
      </c>
      <c r="J126" s="38">
        <v>0</v>
      </c>
      <c r="K126" s="38">
        <v>1</v>
      </c>
      <c r="L126" s="39">
        <v>8.8028169014084509E-4</v>
      </c>
      <c r="M126" s="7">
        <v>1.043E-5</v>
      </c>
      <c r="N126" s="7">
        <v>2.086E-5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V126" s="7">
        <v>0</v>
      </c>
      <c r="W126" s="7">
        <v>0</v>
      </c>
      <c r="X126" s="7">
        <v>0</v>
      </c>
      <c r="Y126" s="7">
        <v>0</v>
      </c>
      <c r="Z126" s="7">
        <v>0</v>
      </c>
      <c r="AA126" s="7">
        <v>0</v>
      </c>
      <c r="AB126" s="7">
        <v>0</v>
      </c>
      <c r="AC126" s="7">
        <v>0</v>
      </c>
      <c r="AD126" s="7">
        <v>0</v>
      </c>
      <c r="AE126" s="7">
        <v>0</v>
      </c>
      <c r="AF126" s="7">
        <v>0</v>
      </c>
      <c r="AG126" s="7">
        <v>0</v>
      </c>
      <c r="AH126" s="7">
        <v>0</v>
      </c>
      <c r="AI126" s="7">
        <v>0</v>
      </c>
      <c r="AJ126" s="7">
        <v>0</v>
      </c>
      <c r="AK126" s="7">
        <v>0</v>
      </c>
      <c r="AL126" s="7">
        <v>0</v>
      </c>
      <c r="AM126" s="7">
        <v>0</v>
      </c>
      <c r="AN126" s="7">
        <v>0</v>
      </c>
      <c r="AO126" s="7">
        <v>0</v>
      </c>
      <c r="AP126" s="7">
        <v>0</v>
      </c>
      <c r="AQ126" s="7">
        <v>0</v>
      </c>
      <c r="AR126" s="7">
        <v>0</v>
      </c>
      <c r="AS126" s="7">
        <v>0</v>
      </c>
      <c r="AT126" s="7">
        <v>0</v>
      </c>
      <c r="AU126" s="7">
        <v>0</v>
      </c>
      <c r="AV126" s="7">
        <v>0</v>
      </c>
      <c r="AW126" s="7">
        <v>0</v>
      </c>
      <c r="AX126" s="52">
        <v>8.8027999999999999E-4</v>
      </c>
      <c r="AY126" s="7">
        <v>0</v>
      </c>
      <c r="AZ126" s="7">
        <v>0</v>
      </c>
      <c r="BA126" s="7">
        <v>0</v>
      </c>
      <c r="BB126" s="7">
        <v>0</v>
      </c>
      <c r="BC126" s="7">
        <v>0</v>
      </c>
      <c r="BD126" s="7">
        <v>0</v>
      </c>
      <c r="BE126" s="7">
        <v>0</v>
      </c>
      <c r="BF126" s="7">
        <v>0</v>
      </c>
      <c r="BG126" s="7">
        <v>0</v>
      </c>
      <c r="BH126" s="7">
        <v>0</v>
      </c>
      <c r="BI126" s="7">
        <v>0</v>
      </c>
    </row>
    <row r="127" spans="1:61" x14ac:dyDescent="0.35">
      <c r="A127" s="38" t="s">
        <v>848</v>
      </c>
      <c r="B127" s="38" t="s">
        <v>2498</v>
      </c>
      <c r="C127" s="38">
        <v>441</v>
      </c>
      <c r="D127" s="38" t="s">
        <v>2499</v>
      </c>
      <c r="E127" s="38" t="s">
        <v>1636</v>
      </c>
      <c r="F127" s="38" t="s">
        <v>605</v>
      </c>
      <c r="G127" s="38" t="s">
        <v>472</v>
      </c>
      <c r="H127" s="38">
        <v>1</v>
      </c>
      <c r="I127" s="39">
        <v>1.8729999999999999E-5</v>
      </c>
      <c r="J127" s="38">
        <v>0</v>
      </c>
      <c r="K127" s="38">
        <v>1</v>
      </c>
      <c r="L127" s="39">
        <v>8.8028169014084509E-4</v>
      </c>
      <c r="M127" s="7">
        <v>4.0769999999999998E-5</v>
      </c>
      <c r="N127" s="7">
        <v>8.1539999999999995E-5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7">
        <v>0</v>
      </c>
      <c r="U127" s="7">
        <v>0</v>
      </c>
      <c r="V127" s="52">
        <v>8.8027999999999999E-4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7">
        <v>0</v>
      </c>
      <c r="AK127" s="7">
        <v>0</v>
      </c>
      <c r="AL127" s="7">
        <v>0</v>
      </c>
      <c r="AM127" s="7">
        <v>0</v>
      </c>
      <c r="AN127" s="7">
        <v>0</v>
      </c>
      <c r="AO127" s="7">
        <v>0</v>
      </c>
      <c r="AP127" s="7">
        <v>0</v>
      </c>
      <c r="AQ127" s="7">
        <v>0</v>
      </c>
      <c r="AR127" s="7">
        <v>0</v>
      </c>
      <c r="AS127" s="7">
        <v>0</v>
      </c>
      <c r="AT127" s="7">
        <v>0</v>
      </c>
      <c r="AU127" s="7">
        <v>0</v>
      </c>
      <c r="AV127" s="7">
        <v>0</v>
      </c>
      <c r="AW127" s="7">
        <v>0</v>
      </c>
      <c r="AX127" s="7">
        <v>0</v>
      </c>
      <c r="AY127" s="7">
        <v>0</v>
      </c>
      <c r="AZ127" s="7">
        <v>0</v>
      </c>
      <c r="BA127" s="7">
        <v>0</v>
      </c>
      <c r="BB127" s="7">
        <v>0</v>
      </c>
      <c r="BC127" s="7">
        <v>0</v>
      </c>
      <c r="BD127" s="7">
        <v>0</v>
      </c>
      <c r="BE127" s="7">
        <v>0</v>
      </c>
      <c r="BF127" s="7">
        <v>0</v>
      </c>
      <c r="BG127" s="7">
        <v>0</v>
      </c>
      <c r="BH127" s="7">
        <v>0</v>
      </c>
      <c r="BI127" s="7">
        <v>0</v>
      </c>
    </row>
    <row r="128" spans="1:61" x14ac:dyDescent="0.35">
      <c r="A128" s="38" t="s">
        <v>851</v>
      </c>
      <c r="B128" s="38" t="s">
        <v>2500</v>
      </c>
      <c r="C128" s="38">
        <v>268</v>
      </c>
      <c r="D128" s="38" t="s">
        <v>2501</v>
      </c>
      <c r="E128" s="38" t="s">
        <v>1636</v>
      </c>
      <c r="F128" s="38" t="s">
        <v>596</v>
      </c>
      <c r="G128" s="38" t="s">
        <v>472</v>
      </c>
      <c r="H128" s="38">
        <v>1</v>
      </c>
      <c r="I128" s="39">
        <v>1.8729999999999999E-5</v>
      </c>
      <c r="J128" s="38">
        <v>0</v>
      </c>
      <c r="K128" s="38">
        <v>1</v>
      </c>
      <c r="L128" s="39">
        <v>8.8028169014084509E-4</v>
      </c>
      <c r="M128" s="7">
        <v>5.8789999999999998E-5</v>
      </c>
      <c r="N128" s="7">
        <v>1.1758E-4</v>
      </c>
      <c r="O128" s="7">
        <v>0</v>
      </c>
      <c r="P128" s="7">
        <v>0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  <c r="V128" s="7">
        <v>0</v>
      </c>
      <c r="W128" s="7">
        <v>0</v>
      </c>
      <c r="X128" s="7">
        <v>0</v>
      </c>
      <c r="Y128" s="7">
        <v>0</v>
      </c>
      <c r="Z128" s="7">
        <v>0</v>
      </c>
      <c r="AA128" s="7">
        <v>0</v>
      </c>
      <c r="AB128" s="7">
        <v>0</v>
      </c>
      <c r="AC128" s="7">
        <v>0</v>
      </c>
      <c r="AD128" s="7">
        <v>0</v>
      </c>
      <c r="AE128" s="7">
        <v>0</v>
      </c>
      <c r="AF128" s="7">
        <v>0</v>
      </c>
      <c r="AG128" s="7">
        <v>0</v>
      </c>
      <c r="AH128" s="7">
        <v>0</v>
      </c>
      <c r="AI128" s="7">
        <v>0</v>
      </c>
      <c r="AJ128" s="7">
        <v>0</v>
      </c>
      <c r="AK128" s="7">
        <v>0</v>
      </c>
      <c r="AL128" s="7">
        <v>0</v>
      </c>
      <c r="AM128" s="7">
        <v>0</v>
      </c>
      <c r="AN128" s="7">
        <v>0</v>
      </c>
      <c r="AO128" s="7">
        <v>0</v>
      </c>
      <c r="AP128" s="7">
        <v>0</v>
      </c>
      <c r="AQ128" s="7">
        <v>0</v>
      </c>
      <c r="AR128" s="7">
        <v>0</v>
      </c>
      <c r="AS128" s="7">
        <v>0</v>
      </c>
      <c r="AT128" s="7">
        <v>0</v>
      </c>
      <c r="AU128" s="7">
        <v>0</v>
      </c>
      <c r="AV128" s="7">
        <v>0</v>
      </c>
      <c r="AW128" s="7">
        <v>0</v>
      </c>
      <c r="AX128" s="52">
        <v>8.8027999999999999E-4</v>
      </c>
      <c r="AY128" s="7">
        <v>0</v>
      </c>
      <c r="AZ128" s="7">
        <v>0</v>
      </c>
      <c r="BA128" s="7">
        <v>0</v>
      </c>
      <c r="BB128" s="7">
        <v>0</v>
      </c>
      <c r="BC128" s="7">
        <v>0</v>
      </c>
      <c r="BD128" s="7">
        <v>0</v>
      </c>
      <c r="BE128" s="7">
        <v>0</v>
      </c>
      <c r="BF128" s="7">
        <v>0</v>
      </c>
      <c r="BG128" s="7">
        <v>0</v>
      </c>
      <c r="BH128" s="7">
        <v>0</v>
      </c>
      <c r="BI128" s="7">
        <v>0</v>
      </c>
    </row>
    <row r="129" spans="1:61" x14ac:dyDescent="0.35">
      <c r="A129" s="44" t="s">
        <v>854</v>
      </c>
      <c r="B129" s="44" t="s">
        <v>2502</v>
      </c>
      <c r="C129" s="44">
        <v>25</v>
      </c>
      <c r="D129" s="44" t="s">
        <v>2503</v>
      </c>
      <c r="E129" s="44" t="s">
        <v>1632</v>
      </c>
      <c r="F129" s="44" t="s">
        <v>614</v>
      </c>
      <c r="G129" s="44" t="s">
        <v>481</v>
      </c>
      <c r="H129" s="44">
        <v>1</v>
      </c>
      <c r="I129" s="45">
        <v>1.8729999999999999E-5</v>
      </c>
      <c r="J129" s="44">
        <v>0</v>
      </c>
      <c r="K129" s="44">
        <v>1</v>
      </c>
      <c r="L129" s="45">
        <v>8.8028169014084509E-4</v>
      </c>
      <c r="M129" s="7">
        <v>2.37E-5</v>
      </c>
      <c r="N129" s="7">
        <v>4.74E-5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7">
        <v>0</v>
      </c>
      <c r="U129" s="7">
        <v>0</v>
      </c>
      <c r="V129" s="7">
        <v>0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7">
        <v>0</v>
      </c>
      <c r="AK129" s="7">
        <v>0</v>
      </c>
      <c r="AL129" s="7">
        <v>0</v>
      </c>
      <c r="AM129" s="7">
        <v>0</v>
      </c>
      <c r="AN129" s="7">
        <v>0</v>
      </c>
      <c r="AO129" s="52">
        <v>8.8027999999999999E-4</v>
      </c>
      <c r="AP129" s="7">
        <v>0</v>
      </c>
      <c r="AQ129" s="7">
        <v>0</v>
      </c>
      <c r="AR129" s="7">
        <v>0</v>
      </c>
      <c r="AS129" s="7">
        <v>0</v>
      </c>
      <c r="AT129" s="7">
        <v>0</v>
      </c>
      <c r="AU129" s="7">
        <v>0</v>
      </c>
      <c r="AV129" s="7">
        <v>0</v>
      </c>
      <c r="AW129" s="7">
        <v>0</v>
      </c>
      <c r="AX129" s="7">
        <v>0</v>
      </c>
      <c r="AY129" s="7">
        <v>0</v>
      </c>
      <c r="AZ129" s="7">
        <v>0</v>
      </c>
      <c r="BA129" s="7">
        <v>0</v>
      </c>
      <c r="BB129" s="7">
        <v>0</v>
      </c>
      <c r="BC129" s="7">
        <v>0</v>
      </c>
      <c r="BD129" s="7">
        <v>0</v>
      </c>
      <c r="BE129" s="7">
        <v>0</v>
      </c>
      <c r="BF129" s="7">
        <v>0</v>
      </c>
      <c r="BG129" s="7">
        <v>0</v>
      </c>
      <c r="BH129" s="7">
        <v>0</v>
      </c>
      <c r="BI129" s="7">
        <v>0</v>
      </c>
    </row>
    <row r="130" spans="1:61" x14ac:dyDescent="0.35">
      <c r="A130" s="38" t="s">
        <v>857</v>
      </c>
      <c r="B130" s="38" t="s">
        <v>2504</v>
      </c>
      <c r="C130" s="38">
        <v>435</v>
      </c>
      <c r="D130" s="38" t="s">
        <v>1833</v>
      </c>
      <c r="E130" s="38" t="s">
        <v>1636</v>
      </c>
      <c r="F130" s="38" t="s">
        <v>605</v>
      </c>
      <c r="G130" s="38" t="s">
        <v>472</v>
      </c>
      <c r="H130" s="38">
        <v>1</v>
      </c>
      <c r="I130" s="39">
        <v>1.8729999999999999E-5</v>
      </c>
      <c r="J130" s="38">
        <v>0</v>
      </c>
      <c r="K130" s="38">
        <v>1</v>
      </c>
      <c r="L130" s="39">
        <v>8.8028169014084509E-4</v>
      </c>
      <c r="M130" s="7">
        <v>1.6120000000000002E-5</v>
      </c>
      <c r="N130" s="7">
        <v>3.2240000000000003E-5</v>
      </c>
      <c r="O130" s="7">
        <v>0</v>
      </c>
      <c r="P130" s="7">
        <v>0</v>
      </c>
      <c r="Q130" s="52">
        <v>8.8027999999999999E-4</v>
      </c>
      <c r="R130" s="7">
        <v>0</v>
      </c>
      <c r="S130" s="7">
        <v>0</v>
      </c>
      <c r="T130" s="7">
        <v>0</v>
      </c>
      <c r="U130" s="7">
        <v>0</v>
      </c>
      <c r="V130" s="7">
        <v>0</v>
      </c>
      <c r="W130" s="7">
        <v>0</v>
      </c>
      <c r="X130" s="7">
        <v>0</v>
      </c>
      <c r="Y130" s="7">
        <v>0</v>
      </c>
      <c r="Z130" s="7">
        <v>0</v>
      </c>
      <c r="AA130" s="7">
        <v>0</v>
      </c>
      <c r="AB130" s="7">
        <v>0</v>
      </c>
      <c r="AC130" s="7">
        <v>0</v>
      </c>
      <c r="AD130" s="7">
        <v>0</v>
      </c>
      <c r="AE130" s="7">
        <v>0</v>
      </c>
      <c r="AF130" s="7">
        <v>0</v>
      </c>
      <c r="AG130" s="7">
        <v>0</v>
      </c>
      <c r="AH130" s="7">
        <v>0</v>
      </c>
      <c r="AI130" s="7">
        <v>0</v>
      </c>
      <c r="AJ130" s="7">
        <v>0</v>
      </c>
      <c r="AK130" s="7">
        <v>0</v>
      </c>
      <c r="AL130" s="7">
        <v>0</v>
      </c>
      <c r="AM130" s="7">
        <v>0</v>
      </c>
      <c r="AN130" s="7">
        <v>0</v>
      </c>
      <c r="AO130" s="7">
        <v>0</v>
      </c>
      <c r="AP130" s="7">
        <v>0</v>
      </c>
      <c r="AQ130" s="7">
        <v>0</v>
      </c>
      <c r="AR130" s="7">
        <v>0</v>
      </c>
      <c r="AS130" s="7">
        <v>0</v>
      </c>
      <c r="AT130" s="7">
        <v>0</v>
      </c>
      <c r="AU130" s="7">
        <v>0</v>
      </c>
      <c r="AV130" s="7">
        <v>0</v>
      </c>
      <c r="AW130" s="7">
        <v>0</v>
      </c>
      <c r="AX130" s="7">
        <v>0</v>
      </c>
      <c r="AY130" s="7">
        <v>0</v>
      </c>
      <c r="AZ130" s="7">
        <v>0</v>
      </c>
      <c r="BA130" s="7">
        <v>0</v>
      </c>
      <c r="BB130" s="7">
        <v>0</v>
      </c>
      <c r="BC130" s="7">
        <v>0</v>
      </c>
      <c r="BD130" s="7">
        <v>0</v>
      </c>
      <c r="BE130" s="7">
        <v>0</v>
      </c>
      <c r="BF130" s="7">
        <v>0</v>
      </c>
      <c r="BG130" s="7">
        <v>0</v>
      </c>
      <c r="BH130" s="7">
        <v>0</v>
      </c>
      <c r="BI130" s="7">
        <v>0</v>
      </c>
    </row>
    <row r="131" spans="1:61" x14ac:dyDescent="0.35">
      <c r="A131" s="38" t="s">
        <v>860</v>
      </c>
      <c r="B131" s="38" t="s">
        <v>2505</v>
      </c>
      <c r="C131" s="38">
        <v>196</v>
      </c>
      <c r="D131" s="38" t="s">
        <v>1294</v>
      </c>
      <c r="E131" s="38" t="s">
        <v>1636</v>
      </c>
      <c r="F131" s="38" t="s">
        <v>596</v>
      </c>
      <c r="G131" s="38" t="s">
        <v>472</v>
      </c>
      <c r="H131" s="38">
        <v>1</v>
      </c>
      <c r="I131" s="39">
        <v>1.8729999999999999E-5</v>
      </c>
      <c r="J131" s="38">
        <v>0</v>
      </c>
      <c r="K131" s="38">
        <v>1</v>
      </c>
      <c r="L131" s="39">
        <v>8.8028169014084509E-4</v>
      </c>
      <c r="M131" s="7">
        <v>5.6899999999999997E-6</v>
      </c>
      <c r="N131" s="7">
        <v>1.1379999999999999E-5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  <c r="V131" s="7">
        <v>0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7">
        <v>0</v>
      </c>
      <c r="AK131" s="7">
        <v>0</v>
      </c>
      <c r="AL131" s="7">
        <v>0</v>
      </c>
      <c r="AM131" s="7">
        <v>0</v>
      </c>
      <c r="AN131" s="7">
        <v>0</v>
      </c>
      <c r="AO131" s="7">
        <v>0</v>
      </c>
      <c r="AP131" s="7">
        <v>0</v>
      </c>
      <c r="AQ131" s="7">
        <v>0</v>
      </c>
      <c r="AR131" s="52">
        <v>8.8027999999999999E-4</v>
      </c>
      <c r="AS131" s="7">
        <v>0</v>
      </c>
      <c r="AT131" s="7">
        <v>0</v>
      </c>
      <c r="AU131" s="7">
        <v>0</v>
      </c>
      <c r="AV131" s="7">
        <v>0</v>
      </c>
      <c r="AW131" s="7">
        <v>0</v>
      </c>
      <c r="AX131" s="7">
        <v>0</v>
      </c>
      <c r="AY131" s="7">
        <v>0</v>
      </c>
      <c r="AZ131" s="7">
        <v>0</v>
      </c>
      <c r="BA131" s="7">
        <v>0</v>
      </c>
      <c r="BB131" s="7">
        <v>0</v>
      </c>
      <c r="BC131" s="7">
        <v>0</v>
      </c>
      <c r="BD131" s="7">
        <v>0</v>
      </c>
      <c r="BE131" s="7">
        <v>0</v>
      </c>
      <c r="BF131" s="7">
        <v>0</v>
      </c>
      <c r="BG131" s="7">
        <v>0</v>
      </c>
      <c r="BH131" s="7">
        <v>0</v>
      </c>
      <c r="BI131" s="7">
        <v>0</v>
      </c>
    </row>
    <row r="132" spans="1:61" x14ac:dyDescent="0.35">
      <c r="A132" s="44" t="s">
        <v>863</v>
      </c>
      <c r="B132" s="44" t="s">
        <v>2506</v>
      </c>
      <c r="C132" s="44">
        <v>88</v>
      </c>
      <c r="D132" s="44" t="s">
        <v>2507</v>
      </c>
      <c r="E132" s="44" t="s">
        <v>1651</v>
      </c>
      <c r="F132" s="44" t="s">
        <v>613</v>
      </c>
      <c r="G132" s="44" t="s">
        <v>481</v>
      </c>
      <c r="H132" s="44">
        <v>1</v>
      </c>
      <c r="I132" s="45">
        <v>1.8729999999999999E-5</v>
      </c>
      <c r="J132" s="44">
        <v>0</v>
      </c>
      <c r="K132" s="44">
        <v>1</v>
      </c>
      <c r="L132" s="45">
        <v>8.8028169014084509E-4</v>
      </c>
      <c r="M132" s="7">
        <v>8.5299999999999996E-6</v>
      </c>
      <c r="N132" s="7">
        <v>1.7059999999999999E-5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V132" s="7">
        <v>0</v>
      </c>
      <c r="W132" s="7">
        <v>0</v>
      </c>
      <c r="X132" s="7">
        <v>0</v>
      </c>
      <c r="Y132" s="7">
        <v>0</v>
      </c>
      <c r="Z132" s="7">
        <v>0</v>
      </c>
      <c r="AA132" s="7">
        <v>0</v>
      </c>
      <c r="AB132" s="7">
        <v>0</v>
      </c>
      <c r="AC132" s="7">
        <v>0</v>
      </c>
      <c r="AD132" s="7">
        <v>0</v>
      </c>
      <c r="AE132" s="7">
        <v>0</v>
      </c>
      <c r="AF132" s="7">
        <v>0</v>
      </c>
      <c r="AG132" s="7">
        <v>0</v>
      </c>
      <c r="AH132" s="7">
        <v>0</v>
      </c>
      <c r="AI132" s="7">
        <v>0</v>
      </c>
      <c r="AJ132" s="7">
        <v>0</v>
      </c>
      <c r="AK132" s="7">
        <v>0</v>
      </c>
      <c r="AL132" s="7">
        <v>0</v>
      </c>
      <c r="AM132" s="7">
        <v>0</v>
      </c>
      <c r="AN132" s="7">
        <v>0</v>
      </c>
      <c r="AO132" s="7">
        <v>0</v>
      </c>
      <c r="AP132" s="7">
        <v>0</v>
      </c>
      <c r="AQ132" s="7">
        <v>0</v>
      </c>
      <c r="AR132" s="7">
        <v>0</v>
      </c>
      <c r="AS132" s="7">
        <v>0</v>
      </c>
      <c r="AT132" s="7">
        <v>0</v>
      </c>
      <c r="AU132" s="7">
        <v>0</v>
      </c>
      <c r="AV132" s="7">
        <v>0</v>
      </c>
      <c r="AW132" s="7">
        <v>0</v>
      </c>
      <c r="AX132" s="7">
        <v>0</v>
      </c>
      <c r="AY132" s="7">
        <v>0</v>
      </c>
      <c r="AZ132" s="7">
        <v>0</v>
      </c>
      <c r="BA132" s="7">
        <v>0</v>
      </c>
      <c r="BB132" s="7">
        <v>0</v>
      </c>
      <c r="BC132" s="7">
        <v>0</v>
      </c>
      <c r="BD132" s="7">
        <v>0</v>
      </c>
      <c r="BE132" s="7">
        <v>0</v>
      </c>
      <c r="BF132" s="7">
        <v>0</v>
      </c>
      <c r="BG132" s="52">
        <v>8.8027999999999999E-4</v>
      </c>
      <c r="BH132" s="7">
        <v>0</v>
      </c>
      <c r="BI132" s="7">
        <v>0</v>
      </c>
    </row>
    <row r="133" spans="1:61" x14ac:dyDescent="0.35">
      <c r="A133" s="44" t="s">
        <v>866</v>
      </c>
      <c r="B133" s="44" t="s">
        <v>2508</v>
      </c>
      <c r="C133" s="44">
        <v>96</v>
      </c>
      <c r="D133" s="44" t="s">
        <v>2509</v>
      </c>
      <c r="E133" s="44" t="s">
        <v>1651</v>
      </c>
      <c r="F133" s="44" t="s">
        <v>613</v>
      </c>
      <c r="G133" s="44" t="s">
        <v>481</v>
      </c>
      <c r="H133" s="44">
        <v>1</v>
      </c>
      <c r="I133" s="45">
        <v>1.8729999999999999E-5</v>
      </c>
      <c r="J133" s="44">
        <v>0</v>
      </c>
      <c r="K133" s="44">
        <v>1</v>
      </c>
      <c r="L133" s="45">
        <v>8.8028169014084509E-4</v>
      </c>
      <c r="M133" s="7">
        <v>1.6120000000000002E-5</v>
      </c>
      <c r="N133" s="7">
        <v>3.2240000000000003E-5</v>
      </c>
      <c r="O133" s="52">
        <v>8.8027999999999999E-4</v>
      </c>
      <c r="P133" s="7">
        <v>0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  <c r="V133" s="7">
        <v>0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7">
        <v>0</v>
      </c>
      <c r="AK133" s="7">
        <v>0</v>
      </c>
      <c r="AL133" s="7">
        <v>0</v>
      </c>
      <c r="AM133" s="7">
        <v>0</v>
      </c>
      <c r="AN133" s="7">
        <v>0</v>
      </c>
      <c r="AO133" s="7">
        <v>0</v>
      </c>
      <c r="AP133" s="7">
        <v>0</v>
      </c>
      <c r="AQ133" s="7">
        <v>0</v>
      </c>
      <c r="AR133" s="7">
        <v>0</v>
      </c>
      <c r="AS133" s="7">
        <v>0</v>
      </c>
      <c r="AT133" s="7">
        <v>0</v>
      </c>
      <c r="AU133" s="7">
        <v>0</v>
      </c>
      <c r="AV133" s="7">
        <v>0</v>
      </c>
      <c r="AW133" s="7">
        <v>0</v>
      </c>
      <c r="AX133" s="7">
        <v>0</v>
      </c>
      <c r="AY133" s="7">
        <v>0</v>
      </c>
      <c r="AZ133" s="7">
        <v>0</v>
      </c>
      <c r="BA133" s="7">
        <v>0</v>
      </c>
      <c r="BB133" s="7">
        <v>0</v>
      </c>
      <c r="BC133" s="7">
        <v>0</v>
      </c>
      <c r="BD133" s="7">
        <v>0</v>
      </c>
      <c r="BE133" s="7">
        <v>0</v>
      </c>
      <c r="BF133" s="7">
        <v>0</v>
      </c>
      <c r="BG133" s="7">
        <v>0</v>
      </c>
      <c r="BH133" s="7">
        <v>0</v>
      </c>
      <c r="BI133" s="7">
        <v>0</v>
      </c>
    </row>
    <row r="134" spans="1:61" x14ac:dyDescent="0.35">
      <c r="A134" s="38" t="s">
        <v>869</v>
      </c>
      <c r="B134" s="38" t="s">
        <v>2510</v>
      </c>
      <c r="C134" s="38">
        <v>16</v>
      </c>
      <c r="D134" s="38" t="s">
        <v>1955</v>
      </c>
      <c r="E134" s="38" t="s">
        <v>1636</v>
      </c>
      <c r="F134" s="38" t="s">
        <v>602</v>
      </c>
      <c r="G134" s="38" t="s">
        <v>472</v>
      </c>
      <c r="H134" s="38">
        <v>1</v>
      </c>
      <c r="I134" s="39">
        <v>1.8729999999999999E-5</v>
      </c>
      <c r="J134" s="38">
        <v>0</v>
      </c>
      <c r="K134" s="38">
        <v>1</v>
      </c>
      <c r="L134" s="39">
        <v>8.8028169014084509E-4</v>
      </c>
      <c r="M134" s="7">
        <v>5.6899999999999997E-6</v>
      </c>
      <c r="N134" s="7">
        <v>1.1379999999999999E-5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W134" s="7">
        <v>0</v>
      </c>
      <c r="X134" s="7">
        <v>0</v>
      </c>
      <c r="Y134" s="7">
        <v>0</v>
      </c>
      <c r="Z134" s="7">
        <v>0</v>
      </c>
      <c r="AA134" s="7">
        <v>0</v>
      </c>
      <c r="AB134" s="7">
        <v>0</v>
      </c>
      <c r="AC134" s="7">
        <v>0</v>
      </c>
      <c r="AD134" s="7">
        <v>0</v>
      </c>
      <c r="AE134" s="7">
        <v>0</v>
      </c>
      <c r="AF134" s="7">
        <v>0</v>
      </c>
      <c r="AG134" s="7">
        <v>0</v>
      </c>
      <c r="AH134" s="7">
        <v>0</v>
      </c>
      <c r="AI134" s="7">
        <v>0</v>
      </c>
      <c r="AJ134" s="7">
        <v>0</v>
      </c>
      <c r="AK134" s="52">
        <v>8.8027999999999999E-4</v>
      </c>
      <c r="AL134" s="7">
        <v>0</v>
      </c>
      <c r="AM134" s="7">
        <v>0</v>
      </c>
      <c r="AN134" s="7">
        <v>0</v>
      </c>
      <c r="AO134" s="7">
        <v>0</v>
      </c>
      <c r="AP134" s="7">
        <v>0</v>
      </c>
      <c r="AQ134" s="7">
        <v>0</v>
      </c>
      <c r="AR134" s="7">
        <v>0</v>
      </c>
      <c r="AS134" s="7">
        <v>0</v>
      </c>
      <c r="AT134" s="7">
        <v>0</v>
      </c>
      <c r="AU134" s="7">
        <v>0</v>
      </c>
      <c r="AV134" s="7">
        <v>0</v>
      </c>
      <c r="AW134" s="7">
        <v>0</v>
      </c>
      <c r="AX134" s="7">
        <v>0</v>
      </c>
      <c r="AY134" s="7">
        <v>0</v>
      </c>
      <c r="AZ134" s="7">
        <v>0</v>
      </c>
      <c r="BA134" s="7">
        <v>0</v>
      </c>
      <c r="BB134" s="7">
        <v>0</v>
      </c>
      <c r="BC134" s="7">
        <v>0</v>
      </c>
      <c r="BD134" s="7">
        <v>0</v>
      </c>
      <c r="BE134" s="7">
        <v>0</v>
      </c>
      <c r="BF134" s="7">
        <v>0</v>
      </c>
      <c r="BG134" s="7">
        <v>0</v>
      </c>
      <c r="BH134" s="7">
        <v>0</v>
      </c>
      <c r="BI134" s="7">
        <v>0</v>
      </c>
    </row>
    <row r="135" spans="1:61" x14ac:dyDescent="0.35">
      <c r="A135" s="44" t="s">
        <v>872</v>
      </c>
      <c r="B135" s="44" t="s">
        <v>2511</v>
      </c>
      <c r="C135" s="44">
        <v>68</v>
      </c>
      <c r="D135" s="44" t="s">
        <v>2512</v>
      </c>
      <c r="E135" s="44" t="s">
        <v>1632</v>
      </c>
      <c r="F135" s="44" t="s">
        <v>616</v>
      </c>
      <c r="G135" s="44" t="s">
        <v>481</v>
      </c>
      <c r="H135" s="44">
        <v>1</v>
      </c>
      <c r="I135" s="45">
        <v>1.8729999999999999E-5</v>
      </c>
      <c r="J135" s="44">
        <v>0</v>
      </c>
      <c r="K135" s="44">
        <v>1</v>
      </c>
      <c r="L135" s="45">
        <v>8.8028169014084509E-4</v>
      </c>
      <c r="M135" s="7">
        <v>3.5080000000000003E-5</v>
      </c>
      <c r="N135" s="7">
        <v>7.0160000000000006E-5</v>
      </c>
      <c r="O135" s="7">
        <v>0</v>
      </c>
      <c r="P135" s="52">
        <v>8.8027999999999999E-4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V135" s="7">
        <v>0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7">
        <v>0</v>
      </c>
      <c r="AK135" s="7">
        <v>0</v>
      </c>
      <c r="AL135" s="7">
        <v>0</v>
      </c>
      <c r="AM135" s="7">
        <v>0</v>
      </c>
      <c r="AN135" s="7">
        <v>0</v>
      </c>
      <c r="AO135" s="7">
        <v>0</v>
      </c>
      <c r="AP135" s="7">
        <v>0</v>
      </c>
      <c r="AQ135" s="7">
        <v>0</v>
      </c>
      <c r="AR135" s="7">
        <v>0</v>
      </c>
      <c r="AS135" s="7">
        <v>0</v>
      </c>
      <c r="AT135" s="7">
        <v>0</v>
      </c>
      <c r="AU135" s="7">
        <v>0</v>
      </c>
      <c r="AV135" s="7">
        <v>0</v>
      </c>
      <c r="AW135" s="7">
        <v>0</v>
      </c>
      <c r="AX135" s="7">
        <v>0</v>
      </c>
      <c r="AY135" s="7">
        <v>0</v>
      </c>
      <c r="AZ135" s="7">
        <v>0</v>
      </c>
      <c r="BA135" s="7">
        <v>0</v>
      </c>
      <c r="BB135" s="7">
        <v>0</v>
      </c>
      <c r="BC135" s="7">
        <v>0</v>
      </c>
      <c r="BD135" s="7">
        <v>0</v>
      </c>
      <c r="BE135" s="7">
        <v>0</v>
      </c>
      <c r="BF135" s="7">
        <v>0</v>
      </c>
      <c r="BG135" s="7">
        <v>0</v>
      </c>
      <c r="BH135" s="7">
        <v>0</v>
      </c>
      <c r="BI135" s="7">
        <v>0</v>
      </c>
    </row>
    <row r="136" spans="1:61" x14ac:dyDescent="0.35">
      <c r="A136" s="38" t="s">
        <v>875</v>
      </c>
      <c r="B136" s="38" t="s">
        <v>2513</v>
      </c>
      <c r="C136" s="38">
        <v>13</v>
      </c>
      <c r="D136" s="38" t="s">
        <v>1165</v>
      </c>
      <c r="E136" s="38" t="s">
        <v>1636</v>
      </c>
      <c r="F136" s="38" t="s">
        <v>602</v>
      </c>
      <c r="G136" s="38" t="s">
        <v>472</v>
      </c>
      <c r="H136" s="38">
        <v>1</v>
      </c>
      <c r="I136" s="39">
        <v>1.8729999999999999E-5</v>
      </c>
      <c r="J136" s="38">
        <v>0</v>
      </c>
      <c r="K136" s="38">
        <v>1</v>
      </c>
      <c r="L136" s="39">
        <v>8.8028169014084509E-4</v>
      </c>
      <c r="M136" s="7">
        <v>6.64E-6</v>
      </c>
      <c r="N136" s="7">
        <v>1.328E-5</v>
      </c>
      <c r="O136" s="7">
        <v>0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V136" s="7">
        <v>0</v>
      </c>
      <c r="W136" s="7">
        <v>0</v>
      </c>
      <c r="X136" s="7">
        <v>0</v>
      </c>
      <c r="Y136" s="7">
        <v>0</v>
      </c>
      <c r="Z136" s="7">
        <v>0</v>
      </c>
      <c r="AA136" s="52">
        <v>8.8027999999999999E-4</v>
      </c>
      <c r="AB136" s="7">
        <v>0</v>
      </c>
      <c r="AC136" s="7">
        <v>0</v>
      </c>
      <c r="AD136" s="7">
        <v>0</v>
      </c>
      <c r="AE136" s="7">
        <v>0</v>
      </c>
      <c r="AF136" s="7">
        <v>0</v>
      </c>
      <c r="AG136" s="7">
        <v>0</v>
      </c>
      <c r="AH136" s="7">
        <v>0</v>
      </c>
      <c r="AI136" s="7">
        <v>0</v>
      </c>
      <c r="AJ136" s="7">
        <v>0</v>
      </c>
      <c r="AK136" s="7">
        <v>0</v>
      </c>
      <c r="AL136" s="7">
        <v>0</v>
      </c>
      <c r="AM136" s="7">
        <v>0</v>
      </c>
      <c r="AN136" s="7">
        <v>0</v>
      </c>
      <c r="AO136" s="7">
        <v>0</v>
      </c>
      <c r="AP136" s="7">
        <v>0</v>
      </c>
      <c r="AQ136" s="7">
        <v>0</v>
      </c>
      <c r="AR136" s="7">
        <v>0</v>
      </c>
      <c r="AS136" s="7">
        <v>0</v>
      </c>
      <c r="AT136" s="7">
        <v>0</v>
      </c>
      <c r="AU136" s="7">
        <v>0</v>
      </c>
      <c r="AV136" s="7">
        <v>0</v>
      </c>
      <c r="AW136" s="7">
        <v>0</v>
      </c>
      <c r="AX136" s="7">
        <v>0</v>
      </c>
      <c r="AY136" s="7">
        <v>0</v>
      </c>
      <c r="AZ136" s="7">
        <v>0</v>
      </c>
      <c r="BA136" s="7">
        <v>0</v>
      </c>
      <c r="BB136" s="7">
        <v>0</v>
      </c>
      <c r="BC136" s="7">
        <v>0</v>
      </c>
      <c r="BD136" s="7">
        <v>0</v>
      </c>
      <c r="BE136" s="7">
        <v>0</v>
      </c>
      <c r="BF136" s="7">
        <v>0</v>
      </c>
      <c r="BG136" s="7">
        <v>0</v>
      </c>
      <c r="BH136" s="7">
        <v>0</v>
      </c>
      <c r="BI136" s="7">
        <v>0</v>
      </c>
    </row>
    <row r="137" spans="1:61" x14ac:dyDescent="0.35">
      <c r="A137" s="36" t="s">
        <v>878</v>
      </c>
      <c r="B137" s="36" t="s">
        <v>2514</v>
      </c>
      <c r="C137" s="36">
        <v>552</v>
      </c>
      <c r="D137" s="36" t="s">
        <v>2515</v>
      </c>
      <c r="E137" s="36" t="s">
        <v>1636</v>
      </c>
      <c r="F137" s="36" t="s">
        <v>421</v>
      </c>
      <c r="G137" s="36" t="s">
        <v>421</v>
      </c>
      <c r="H137" s="36">
        <v>1</v>
      </c>
      <c r="I137" s="37">
        <v>1.8729999999999999E-5</v>
      </c>
      <c r="J137" s="36">
        <v>0</v>
      </c>
      <c r="K137" s="36">
        <v>1</v>
      </c>
      <c r="L137" s="37">
        <v>8.8028169014084509E-4</v>
      </c>
      <c r="M137" s="7">
        <v>8.5299999999999996E-6</v>
      </c>
      <c r="N137" s="7">
        <v>1.7059999999999999E-5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V137" s="7">
        <v>0</v>
      </c>
      <c r="W137" s="7">
        <v>0</v>
      </c>
      <c r="X137" s="7">
        <v>0</v>
      </c>
      <c r="Y137" s="7">
        <v>0</v>
      </c>
      <c r="Z137" s="7">
        <v>0</v>
      </c>
      <c r="AA137" s="52">
        <v>8.8027999999999999E-4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7">
        <v>0</v>
      </c>
      <c r="AK137" s="7">
        <v>0</v>
      </c>
      <c r="AL137" s="7">
        <v>0</v>
      </c>
      <c r="AM137" s="7">
        <v>0</v>
      </c>
      <c r="AN137" s="7">
        <v>0</v>
      </c>
      <c r="AO137" s="7">
        <v>0</v>
      </c>
      <c r="AP137" s="7">
        <v>0</v>
      </c>
      <c r="AQ137" s="7">
        <v>0</v>
      </c>
      <c r="AR137" s="7">
        <v>0</v>
      </c>
      <c r="AS137" s="7">
        <v>0</v>
      </c>
      <c r="AT137" s="7">
        <v>0</v>
      </c>
      <c r="AU137" s="7">
        <v>0</v>
      </c>
      <c r="AV137" s="7">
        <v>0</v>
      </c>
      <c r="AW137" s="7">
        <v>0</v>
      </c>
      <c r="AX137" s="7">
        <v>0</v>
      </c>
      <c r="AY137" s="7">
        <v>0</v>
      </c>
      <c r="AZ137" s="7">
        <v>0</v>
      </c>
      <c r="BA137" s="7">
        <v>0</v>
      </c>
      <c r="BB137" s="7">
        <v>0</v>
      </c>
      <c r="BC137" s="7">
        <v>0</v>
      </c>
      <c r="BD137" s="7">
        <v>0</v>
      </c>
      <c r="BE137" s="7">
        <v>0</v>
      </c>
      <c r="BF137" s="7">
        <v>0</v>
      </c>
      <c r="BG137" s="7">
        <v>0</v>
      </c>
      <c r="BH137" s="7">
        <v>0</v>
      </c>
      <c r="BI137" s="7">
        <v>0</v>
      </c>
    </row>
    <row r="138" spans="1:61" x14ac:dyDescent="0.35">
      <c r="A138" s="38" t="s">
        <v>881</v>
      </c>
      <c r="B138" s="38" t="s">
        <v>2516</v>
      </c>
      <c r="C138" s="38">
        <v>342</v>
      </c>
      <c r="D138" s="38" t="s">
        <v>790</v>
      </c>
      <c r="E138" s="38" t="s">
        <v>1636</v>
      </c>
      <c r="F138" s="38" t="s">
        <v>594</v>
      </c>
      <c r="G138" s="38" t="s">
        <v>472</v>
      </c>
      <c r="H138" s="38">
        <v>1</v>
      </c>
      <c r="I138" s="39">
        <v>1.8729999999999999E-5</v>
      </c>
      <c r="J138" s="38">
        <v>0</v>
      </c>
      <c r="K138" s="38">
        <v>1</v>
      </c>
      <c r="L138" s="39">
        <v>8.8028169014084509E-4</v>
      </c>
      <c r="M138" s="7">
        <v>1.6120000000000002E-5</v>
      </c>
      <c r="N138" s="7">
        <v>3.2240000000000003E-5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V138" s="7">
        <v>0</v>
      </c>
      <c r="W138" s="7">
        <v>0</v>
      </c>
      <c r="X138" s="7">
        <v>0</v>
      </c>
      <c r="Y138" s="7">
        <v>0</v>
      </c>
      <c r="Z138" s="52">
        <v>8.8027999999999999E-4</v>
      </c>
      <c r="AA138" s="7">
        <v>0</v>
      </c>
      <c r="AB138" s="7">
        <v>0</v>
      </c>
      <c r="AC138" s="7">
        <v>0</v>
      </c>
      <c r="AD138" s="7">
        <v>0</v>
      </c>
      <c r="AE138" s="7">
        <v>0</v>
      </c>
      <c r="AF138" s="7">
        <v>0</v>
      </c>
      <c r="AG138" s="7">
        <v>0</v>
      </c>
      <c r="AH138" s="7">
        <v>0</v>
      </c>
      <c r="AI138" s="7">
        <v>0</v>
      </c>
      <c r="AJ138" s="7">
        <v>0</v>
      </c>
      <c r="AK138" s="7">
        <v>0</v>
      </c>
      <c r="AL138" s="7">
        <v>0</v>
      </c>
      <c r="AM138" s="7">
        <v>0</v>
      </c>
      <c r="AN138" s="7">
        <v>0</v>
      </c>
      <c r="AO138" s="7">
        <v>0</v>
      </c>
      <c r="AP138" s="7">
        <v>0</v>
      </c>
      <c r="AQ138" s="7">
        <v>0</v>
      </c>
      <c r="AR138" s="7">
        <v>0</v>
      </c>
      <c r="AS138" s="7">
        <v>0</v>
      </c>
      <c r="AT138" s="7">
        <v>0</v>
      </c>
      <c r="AU138" s="7">
        <v>0</v>
      </c>
      <c r="AV138" s="7">
        <v>0</v>
      </c>
      <c r="AW138" s="7">
        <v>0</v>
      </c>
      <c r="AX138" s="7">
        <v>0</v>
      </c>
      <c r="AY138" s="7">
        <v>0</v>
      </c>
      <c r="AZ138" s="7">
        <v>0</v>
      </c>
      <c r="BA138" s="7">
        <v>0</v>
      </c>
      <c r="BB138" s="7">
        <v>0</v>
      </c>
      <c r="BC138" s="7">
        <v>0</v>
      </c>
      <c r="BD138" s="7">
        <v>0</v>
      </c>
      <c r="BE138" s="7">
        <v>0</v>
      </c>
      <c r="BF138" s="7">
        <v>0</v>
      </c>
      <c r="BG138" s="7">
        <v>0</v>
      </c>
      <c r="BH138" s="7">
        <v>0</v>
      </c>
      <c r="BI138" s="7">
        <v>0</v>
      </c>
    </row>
    <row r="139" spans="1:61" x14ac:dyDescent="0.35">
      <c r="A139" s="38" t="s">
        <v>884</v>
      </c>
      <c r="B139" s="38" t="s">
        <v>2517</v>
      </c>
      <c r="C139" s="38">
        <v>10</v>
      </c>
      <c r="D139" s="38" t="s">
        <v>1159</v>
      </c>
      <c r="E139" s="38" t="s">
        <v>1636</v>
      </c>
      <c r="F139" s="38" t="s">
        <v>602</v>
      </c>
      <c r="G139" s="38" t="s">
        <v>472</v>
      </c>
      <c r="H139" s="38">
        <v>0</v>
      </c>
      <c r="I139" s="39">
        <v>0</v>
      </c>
      <c r="J139" s="38">
        <v>0</v>
      </c>
      <c r="K139" s="38">
        <v>0</v>
      </c>
      <c r="L139" s="39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7">
        <v>0</v>
      </c>
      <c r="U139" s="7">
        <v>0</v>
      </c>
      <c r="V139" s="7">
        <v>0</v>
      </c>
      <c r="W139" s="7">
        <v>0</v>
      </c>
      <c r="X139" s="7">
        <v>0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7">
        <v>0</v>
      </c>
      <c r="AK139" s="7">
        <v>0</v>
      </c>
      <c r="AL139" s="7">
        <v>0</v>
      </c>
      <c r="AM139" s="7">
        <v>0</v>
      </c>
      <c r="AN139" s="7">
        <v>0</v>
      </c>
      <c r="AO139" s="7">
        <v>0</v>
      </c>
      <c r="AP139" s="7">
        <v>0</v>
      </c>
      <c r="AQ139" s="7">
        <v>0</v>
      </c>
      <c r="AR139" s="7">
        <v>0</v>
      </c>
      <c r="AS139" s="7">
        <v>0</v>
      </c>
      <c r="AT139" s="7">
        <v>0</v>
      </c>
      <c r="AU139" s="7">
        <v>0</v>
      </c>
      <c r="AV139" s="7">
        <v>0</v>
      </c>
      <c r="AW139" s="7">
        <v>0</v>
      </c>
      <c r="AX139" s="7">
        <v>0</v>
      </c>
      <c r="AY139" s="7">
        <v>0</v>
      </c>
      <c r="AZ139" s="7">
        <v>0</v>
      </c>
      <c r="BA139" s="7">
        <v>0</v>
      </c>
      <c r="BB139" s="7">
        <v>0</v>
      </c>
      <c r="BC139" s="7">
        <v>0</v>
      </c>
      <c r="BD139" s="7">
        <v>0</v>
      </c>
      <c r="BE139" s="7">
        <v>0</v>
      </c>
      <c r="BF139" s="7">
        <v>0</v>
      </c>
      <c r="BG139" s="7">
        <v>0</v>
      </c>
      <c r="BH139" s="7">
        <v>0</v>
      </c>
      <c r="BI139" s="7">
        <v>0</v>
      </c>
    </row>
    <row r="140" spans="1:61" x14ac:dyDescent="0.35">
      <c r="A140" s="38" t="s">
        <v>887</v>
      </c>
      <c r="B140" s="38" t="s">
        <v>2518</v>
      </c>
      <c r="C140" s="38">
        <v>11</v>
      </c>
      <c r="D140" s="38" t="s">
        <v>814</v>
      </c>
      <c r="E140" s="38" t="s">
        <v>1636</v>
      </c>
      <c r="F140" s="38" t="s">
        <v>602</v>
      </c>
      <c r="G140" s="38" t="s">
        <v>472</v>
      </c>
      <c r="H140" s="38">
        <v>0</v>
      </c>
      <c r="I140" s="39">
        <v>0</v>
      </c>
      <c r="J140" s="38">
        <v>0</v>
      </c>
      <c r="K140" s="38">
        <v>0</v>
      </c>
      <c r="L140" s="39">
        <v>0</v>
      </c>
      <c r="M140" s="7">
        <v>4.7400000000000004E-6</v>
      </c>
      <c r="N140" s="7">
        <v>9.4800000000000007E-6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0</v>
      </c>
      <c r="W140" s="7">
        <v>0</v>
      </c>
      <c r="X140" s="7">
        <v>0</v>
      </c>
      <c r="Y140" s="7">
        <v>0</v>
      </c>
      <c r="Z140" s="7">
        <v>0</v>
      </c>
      <c r="AA140" s="7">
        <v>0</v>
      </c>
      <c r="AB140" s="7">
        <v>0</v>
      </c>
      <c r="AC140" s="7">
        <v>0</v>
      </c>
      <c r="AD140" s="7">
        <v>0</v>
      </c>
      <c r="AE140" s="7">
        <v>0</v>
      </c>
      <c r="AF140" s="7">
        <v>0</v>
      </c>
      <c r="AG140" s="7">
        <v>0</v>
      </c>
      <c r="AH140" s="7">
        <v>0</v>
      </c>
      <c r="AI140" s="7">
        <v>0</v>
      </c>
      <c r="AJ140" s="7">
        <v>0</v>
      </c>
      <c r="AK140" s="7">
        <v>0</v>
      </c>
      <c r="AL140" s="7">
        <v>0</v>
      </c>
      <c r="AM140" s="7">
        <v>0</v>
      </c>
      <c r="AN140" s="7">
        <v>0</v>
      </c>
      <c r="AO140" s="7">
        <v>0</v>
      </c>
      <c r="AP140" s="7">
        <v>0</v>
      </c>
      <c r="AQ140" s="7">
        <v>0</v>
      </c>
      <c r="AR140" s="7">
        <v>0</v>
      </c>
      <c r="AS140" s="7">
        <v>0</v>
      </c>
      <c r="AT140" s="7">
        <v>0</v>
      </c>
      <c r="AU140" s="7">
        <v>0</v>
      </c>
      <c r="AV140" s="7">
        <v>0</v>
      </c>
      <c r="AW140" s="7">
        <v>0</v>
      </c>
      <c r="AX140" s="7">
        <v>0</v>
      </c>
      <c r="AY140" s="7">
        <v>0</v>
      </c>
      <c r="AZ140" s="7">
        <v>0</v>
      </c>
      <c r="BA140" s="7">
        <v>0</v>
      </c>
      <c r="BB140" s="7">
        <v>0</v>
      </c>
      <c r="BC140" s="7">
        <v>0</v>
      </c>
      <c r="BD140" s="7">
        <v>0</v>
      </c>
      <c r="BE140" s="7">
        <v>0</v>
      </c>
      <c r="BF140" s="7">
        <v>0</v>
      </c>
      <c r="BG140" s="7">
        <v>0</v>
      </c>
      <c r="BH140" s="7">
        <v>0</v>
      </c>
      <c r="BI140" s="7">
        <v>0</v>
      </c>
    </row>
    <row r="141" spans="1:61" x14ac:dyDescent="0.35">
      <c r="A141" s="38" t="s">
        <v>890</v>
      </c>
      <c r="B141" s="38" t="s">
        <v>2519</v>
      </c>
      <c r="C141" s="38">
        <v>12</v>
      </c>
      <c r="D141" s="38" t="s">
        <v>853</v>
      </c>
      <c r="E141" s="38" t="s">
        <v>1636</v>
      </c>
      <c r="F141" s="38" t="s">
        <v>602</v>
      </c>
      <c r="G141" s="38" t="s">
        <v>472</v>
      </c>
      <c r="H141" s="38">
        <v>0</v>
      </c>
      <c r="I141" s="39">
        <v>0</v>
      </c>
      <c r="J141" s="38">
        <v>0</v>
      </c>
      <c r="K141" s="38">
        <v>0</v>
      </c>
      <c r="L141" s="39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  <c r="V141" s="7">
        <v>0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7">
        <v>0</v>
      </c>
      <c r="AK141" s="7">
        <v>0</v>
      </c>
      <c r="AL141" s="7">
        <v>0</v>
      </c>
      <c r="AM141" s="7">
        <v>0</v>
      </c>
      <c r="AN141" s="7">
        <v>0</v>
      </c>
      <c r="AO141" s="7">
        <v>0</v>
      </c>
      <c r="AP141" s="7">
        <v>0</v>
      </c>
      <c r="AQ141" s="7">
        <v>0</v>
      </c>
      <c r="AR141" s="7">
        <v>0</v>
      </c>
      <c r="AS141" s="7">
        <v>0</v>
      </c>
      <c r="AT141" s="7">
        <v>0</v>
      </c>
      <c r="AU141" s="7">
        <v>0</v>
      </c>
      <c r="AV141" s="7">
        <v>0</v>
      </c>
      <c r="AW141" s="7">
        <v>0</v>
      </c>
      <c r="AX141" s="7">
        <v>0</v>
      </c>
      <c r="AY141" s="7">
        <v>0</v>
      </c>
      <c r="AZ141" s="7">
        <v>0</v>
      </c>
      <c r="BA141" s="7">
        <v>0</v>
      </c>
      <c r="BB141" s="7">
        <v>0</v>
      </c>
      <c r="BC141" s="7">
        <v>0</v>
      </c>
      <c r="BD141" s="7">
        <v>0</v>
      </c>
      <c r="BE141" s="7">
        <v>0</v>
      </c>
      <c r="BF141" s="7">
        <v>0</v>
      </c>
      <c r="BG141" s="7">
        <v>0</v>
      </c>
      <c r="BH141" s="7">
        <v>0</v>
      </c>
      <c r="BI141" s="7">
        <v>0</v>
      </c>
    </row>
    <row r="142" spans="1:61" x14ac:dyDescent="0.35">
      <c r="A142" s="38" t="s">
        <v>893</v>
      </c>
      <c r="B142" s="38" t="s">
        <v>2520</v>
      </c>
      <c r="C142" s="38">
        <v>17</v>
      </c>
      <c r="D142" s="38" t="s">
        <v>2521</v>
      </c>
      <c r="E142" s="38" t="s">
        <v>1636</v>
      </c>
      <c r="F142" s="38" t="s">
        <v>596</v>
      </c>
      <c r="G142" s="38" t="s">
        <v>472</v>
      </c>
      <c r="H142" s="38">
        <v>0</v>
      </c>
      <c r="I142" s="39">
        <v>0</v>
      </c>
      <c r="J142" s="38">
        <v>0</v>
      </c>
      <c r="K142" s="38">
        <v>0</v>
      </c>
      <c r="L142" s="39">
        <v>0</v>
      </c>
      <c r="M142" s="7">
        <v>1.9E-6</v>
      </c>
      <c r="N142" s="7">
        <v>3.8E-6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  <c r="W142" s="7">
        <v>0</v>
      </c>
      <c r="X142" s="7">
        <v>0</v>
      </c>
      <c r="Y142" s="7">
        <v>0</v>
      </c>
      <c r="Z142" s="7">
        <v>0</v>
      </c>
      <c r="AA142" s="7">
        <v>0</v>
      </c>
      <c r="AB142" s="7">
        <v>0</v>
      </c>
      <c r="AC142" s="7">
        <v>0</v>
      </c>
      <c r="AD142" s="7">
        <v>0</v>
      </c>
      <c r="AE142" s="7">
        <v>0</v>
      </c>
      <c r="AF142" s="7">
        <v>0</v>
      </c>
      <c r="AG142" s="7">
        <v>0</v>
      </c>
      <c r="AH142" s="7">
        <v>0</v>
      </c>
      <c r="AI142" s="7">
        <v>0</v>
      </c>
      <c r="AJ142" s="7">
        <v>0</v>
      </c>
      <c r="AK142" s="7">
        <v>0</v>
      </c>
      <c r="AL142" s="7">
        <v>0</v>
      </c>
      <c r="AM142" s="7">
        <v>0</v>
      </c>
      <c r="AN142" s="7">
        <v>0</v>
      </c>
      <c r="AO142" s="7">
        <v>0</v>
      </c>
      <c r="AP142" s="7">
        <v>0</v>
      </c>
      <c r="AQ142" s="7">
        <v>0</v>
      </c>
      <c r="AR142" s="7">
        <v>0</v>
      </c>
      <c r="AS142" s="7">
        <v>0</v>
      </c>
      <c r="AT142" s="7">
        <v>0</v>
      </c>
      <c r="AU142" s="7">
        <v>0</v>
      </c>
      <c r="AV142" s="7">
        <v>0</v>
      </c>
      <c r="AW142" s="7">
        <v>0</v>
      </c>
      <c r="AX142" s="7">
        <v>0</v>
      </c>
      <c r="AY142" s="7">
        <v>0</v>
      </c>
      <c r="AZ142" s="7">
        <v>0</v>
      </c>
      <c r="BA142" s="7">
        <v>0</v>
      </c>
      <c r="BB142" s="7">
        <v>0</v>
      </c>
      <c r="BC142" s="7">
        <v>0</v>
      </c>
      <c r="BD142" s="7">
        <v>0</v>
      </c>
      <c r="BE142" s="7">
        <v>0</v>
      </c>
      <c r="BF142" s="7">
        <v>0</v>
      </c>
      <c r="BG142" s="7">
        <v>0</v>
      </c>
      <c r="BH142" s="7">
        <v>0</v>
      </c>
      <c r="BI142" s="7">
        <v>0</v>
      </c>
    </row>
    <row r="143" spans="1:61" x14ac:dyDescent="0.35">
      <c r="A143" s="38" t="s">
        <v>896</v>
      </c>
      <c r="B143" s="38" t="s">
        <v>2522</v>
      </c>
      <c r="C143" s="38">
        <v>18</v>
      </c>
      <c r="D143" s="38" t="s">
        <v>1186</v>
      </c>
      <c r="E143" s="38" t="s">
        <v>1636</v>
      </c>
      <c r="F143" s="38" t="s">
        <v>602</v>
      </c>
      <c r="G143" s="38" t="s">
        <v>472</v>
      </c>
      <c r="H143" s="38">
        <v>0</v>
      </c>
      <c r="I143" s="39">
        <v>0</v>
      </c>
      <c r="J143" s="38">
        <v>0</v>
      </c>
      <c r="K143" s="38">
        <v>0</v>
      </c>
      <c r="L143" s="39">
        <v>0</v>
      </c>
      <c r="M143" s="7">
        <v>5.6899999999999997E-6</v>
      </c>
      <c r="N143" s="7">
        <v>1.1379999999999999E-5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V143" s="7">
        <v>0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7">
        <v>0</v>
      </c>
      <c r="AK143" s="7">
        <v>0</v>
      </c>
      <c r="AL143" s="7">
        <v>0</v>
      </c>
      <c r="AM143" s="7">
        <v>0</v>
      </c>
      <c r="AN143" s="7">
        <v>0</v>
      </c>
      <c r="AO143" s="7">
        <v>0</v>
      </c>
      <c r="AP143" s="7">
        <v>0</v>
      </c>
      <c r="AQ143" s="7">
        <v>0</v>
      </c>
      <c r="AR143" s="7">
        <v>0</v>
      </c>
      <c r="AS143" s="7">
        <v>0</v>
      </c>
      <c r="AT143" s="7">
        <v>0</v>
      </c>
      <c r="AU143" s="7">
        <v>0</v>
      </c>
      <c r="AV143" s="7">
        <v>0</v>
      </c>
      <c r="AW143" s="7">
        <v>0</v>
      </c>
      <c r="AX143" s="7">
        <v>0</v>
      </c>
      <c r="AY143" s="7">
        <v>0</v>
      </c>
      <c r="AZ143" s="7">
        <v>0</v>
      </c>
      <c r="BA143" s="7">
        <v>0</v>
      </c>
      <c r="BB143" s="7">
        <v>0</v>
      </c>
      <c r="BC143" s="7">
        <v>0</v>
      </c>
      <c r="BD143" s="7">
        <v>0</v>
      </c>
      <c r="BE143" s="7">
        <v>0</v>
      </c>
      <c r="BF143" s="7">
        <v>0</v>
      </c>
      <c r="BG143" s="7">
        <v>0</v>
      </c>
      <c r="BH143" s="7">
        <v>0</v>
      </c>
      <c r="BI143" s="7">
        <v>0</v>
      </c>
    </row>
    <row r="144" spans="1:61" x14ac:dyDescent="0.35">
      <c r="A144" s="44" t="s">
        <v>899</v>
      </c>
      <c r="B144" s="44" t="s">
        <v>2523</v>
      </c>
      <c r="C144" s="44">
        <v>29</v>
      </c>
      <c r="D144" s="44" t="s">
        <v>2524</v>
      </c>
      <c r="E144" s="44" t="s">
        <v>1632</v>
      </c>
      <c r="F144" s="44" t="s">
        <v>614</v>
      </c>
      <c r="G144" s="44" t="s">
        <v>481</v>
      </c>
      <c r="H144" s="44">
        <v>0</v>
      </c>
      <c r="I144" s="45">
        <v>0</v>
      </c>
      <c r="J144" s="44">
        <v>0</v>
      </c>
      <c r="K144" s="44">
        <v>0</v>
      </c>
      <c r="L144" s="45">
        <v>0</v>
      </c>
      <c r="M144" s="7">
        <v>4.7400000000000004E-6</v>
      </c>
      <c r="N144" s="7">
        <v>9.4800000000000007E-6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0</v>
      </c>
      <c r="W144" s="7">
        <v>0</v>
      </c>
      <c r="X144" s="7">
        <v>0</v>
      </c>
      <c r="Y144" s="7">
        <v>0</v>
      </c>
      <c r="Z144" s="7">
        <v>0</v>
      </c>
      <c r="AA144" s="7">
        <v>0</v>
      </c>
      <c r="AB144" s="7">
        <v>0</v>
      </c>
      <c r="AC144" s="7">
        <v>0</v>
      </c>
      <c r="AD144" s="7">
        <v>0</v>
      </c>
      <c r="AE144" s="7">
        <v>0</v>
      </c>
      <c r="AF144" s="7">
        <v>0</v>
      </c>
      <c r="AG144" s="7">
        <v>0</v>
      </c>
      <c r="AH144" s="7">
        <v>0</v>
      </c>
      <c r="AI144" s="7">
        <v>0</v>
      </c>
      <c r="AJ144" s="7">
        <v>0</v>
      </c>
      <c r="AK144" s="7">
        <v>0</v>
      </c>
      <c r="AL144" s="7">
        <v>0</v>
      </c>
      <c r="AM144" s="7">
        <v>0</v>
      </c>
      <c r="AN144" s="7">
        <v>0</v>
      </c>
      <c r="AO144" s="7">
        <v>0</v>
      </c>
      <c r="AP144" s="7">
        <v>0</v>
      </c>
      <c r="AQ144" s="7">
        <v>0</v>
      </c>
      <c r="AR144" s="7">
        <v>0</v>
      </c>
      <c r="AS144" s="7">
        <v>0</v>
      </c>
      <c r="AT144" s="7">
        <v>0</v>
      </c>
      <c r="AU144" s="7">
        <v>0</v>
      </c>
      <c r="AV144" s="7">
        <v>0</v>
      </c>
      <c r="AW144" s="7">
        <v>0</v>
      </c>
      <c r="AX144" s="7">
        <v>0</v>
      </c>
      <c r="AY144" s="7">
        <v>0</v>
      </c>
      <c r="AZ144" s="7">
        <v>0</v>
      </c>
      <c r="BA144" s="7">
        <v>0</v>
      </c>
      <c r="BB144" s="7">
        <v>0</v>
      </c>
      <c r="BC144" s="7">
        <v>0</v>
      </c>
      <c r="BD144" s="7">
        <v>0</v>
      </c>
      <c r="BE144" s="7">
        <v>0</v>
      </c>
      <c r="BF144" s="7">
        <v>0</v>
      </c>
      <c r="BG144" s="7">
        <v>0</v>
      </c>
      <c r="BH144" s="7">
        <v>0</v>
      </c>
      <c r="BI144" s="7">
        <v>0</v>
      </c>
    </row>
    <row r="145" spans="1:61" x14ac:dyDescent="0.35">
      <c r="A145" s="44" t="s">
        <v>902</v>
      </c>
      <c r="B145" s="44" t="s">
        <v>2525</v>
      </c>
      <c r="C145" s="44">
        <v>31</v>
      </c>
      <c r="D145" s="44" t="s">
        <v>2526</v>
      </c>
      <c r="E145" s="44" t="s">
        <v>1632</v>
      </c>
      <c r="F145" s="44" t="s">
        <v>614</v>
      </c>
      <c r="G145" s="44" t="s">
        <v>481</v>
      </c>
      <c r="H145" s="44">
        <v>0</v>
      </c>
      <c r="I145" s="45">
        <v>0</v>
      </c>
      <c r="J145" s="44">
        <v>0</v>
      </c>
      <c r="K145" s="44">
        <v>0</v>
      </c>
      <c r="L145" s="45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7">
        <v>0</v>
      </c>
      <c r="U145" s="7">
        <v>0</v>
      </c>
      <c r="V145" s="7">
        <v>0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7">
        <v>0</v>
      </c>
      <c r="AK145" s="7">
        <v>0</v>
      </c>
      <c r="AL145" s="7">
        <v>0</v>
      </c>
      <c r="AM145" s="7">
        <v>0</v>
      </c>
      <c r="AN145" s="7">
        <v>0</v>
      </c>
      <c r="AO145" s="7">
        <v>0</v>
      </c>
      <c r="AP145" s="7">
        <v>0</v>
      </c>
      <c r="AQ145" s="7">
        <v>0</v>
      </c>
      <c r="AR145" s="7">
        <v>0</v>
      </c>
      <c r="AS145" s="7">
        <v>0</v>
      </c>
      <c r="AT145" s="7">
        <v>0</v>
      </c>
      <c r="AU145" s="7">
        <v>0</v>
      </c>
      <c r="AV145" s="7">
        <v>0</v>
      </c>
      <c r="AW145" s="7">
        <v>0</v>
      </c>
      <c r="AX145" s="7">
        <v>0</v>
      </c>
      <c r="AY145" s="7">
        <v>0</v>
      </c>
      <c r="AZ145" s="7">
        <v>0</v>
      </c>
      <c r="BA145" s="7">
        <v>0</v>
      </c>
      <c r="BB145" s="7">
        <v>0</v>
      </c>
      <c r="BC145" s="7">
        <v>0</v>
      </c>
      <c r="BD145" s="7">
        <v>0</v>
      </c>
      <c r="BE145" s="7">
        <v>0</v>
      </c>
      <c r="BF145" s="7">
        <v>0</v>
      </c>
      <c r="BG145" s="7">
        <v>0</v>
      </c>
      <c r="BH145" s="7">
        <v>0</v>
      </c>
      <c r="BI145" s="7">
        <v>0</v>
      </c>
    </row>
    <row r="146" spans="1:61" x14ac:dyDescent="0.35">
      <c r="A146" s="44" t="s">
        <v>905</v>
      </c>
      <c r="B146" s="44" t="s">
        <v>2527</v>
      </c>
      <c r="C146" s="44">
        <v>33</v>
      </c>
      <c r="D146" s="44" t="s">
        <v>898</v>
      </c>
      <c r="E146" s="44" t="s">
        <v>1632</v>
      </c>
      <c r="F146" s="44" t="s">
        <v>614</v>
      </c>
      <c r="G146" s="44" t="s">
        <v>481</v>
      </c>
      <c r="H146" s="44">
        <v>0</v>
      </c>
      <c r="I146" s="45">
        <v>0</v>
      </c>
      <c r="J146" s="44">
        <v>0</v>
      </c>
      <c r="K146" s="44">
        <v>0</v>
      </c>
      <c r="L146" s="45">
        <v>0</v>
      </c>
      <c r="M146" s="7">
        <v>3.7900000000000001E-6</v>
      </c>
      <c r="N146" s="7">
        <v>7.5800000000000003E-6</v>
      </c>
      <c r="O146" s="7">
        <v>0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V146" s="7">
        <v>0</v>
      </c>
      <c r="W146" s="7">
        <v>0</v>
      </c>
      <c r="X146" s="7">
        <v>0</v>
      </c>
      <c r="Y146" s="7">
        <v>0</v>
      </c>
      <c r="Z146" s="7">
        <v>0</v>
      </c>
      <c r="AA146" s="7">
        <v>0</v>
      </c>
      <c r="AB146" s="7">
        <v>0</v>
      </c>
      <c r="AC146" s="7">
        <v>0</v>
      </c>
      <c r="AD146" s="7">
        <v>0</v>
      </c>
      <c r="AE146" s="7">
        <v>0</v>
      </c>
      <c r="AF146" s="7">
        <v>0</v>
      </c>
      <c r="AG146" s="7">
        <v>0</v>
      </c>
      <c r="AH146" s="7">
        <v>0</v>
      </c>
      <c r="AI146" s="7">
        <v>0</v>
      </c>
      <c r="AJ146" s="7">
        <v>0</v>
      </c>
      <c r="AK146" s="7">
        <v>0</v>
      </c>
      <c r="AL146" s="7">
        <v>0</v>
      </c>
      <c r="AM146" s="7">
        <v>0</v>
      </c>
      <c r="AN146" s="7">
        <v>0</v>
      </c>
      <c r="AO146" s="7">
        <v>0</v>
      </c>
      <c r="AP146" s="7">
        <v>0</v>
      </c>
      <c r="AQ146" s="7">
        <v>0</v>
      </c>
      <c r="AR146" s="7">
        <v>0</v>
      </c>
      <c r="AS146" s="7">
        <v>0</v>
      </c>
      <c r="AT146" s="7">
        <v>0</v>
      </c>
      <c r="AU146" s="7">
        <v>0</v>
      </c>
      <c r="AV146" s="7">
        <v>0</v>
      </c>
      <c r="AW146" s="7">
        <v>0</v>
      </c>
      <c r="AX146" s="7">
        <v>0</v>
      </c>
      <c r="AY146" s="7">
        <v>0</v>
      </c>
      <c r="AZ146" s="7">
        <v>0</v>
      </c>
      <c r="BA146" s="7">
        <v>0</v>
      </c>
      <c r="BB146" s="7">
        <v>0</v>
      </c>
      <c r="BC146" s="7">
        <v>0</v>
      </c>
      <c r="BD146" s="7">
        <v>0</v>
      </c>
      <c r="BE146" s="7">
        <v>0</v>
      </c>
      <c r="BF146" s="7">
        <v>0</v>
      </c>
      <c r="BG146" s="7">
        <v>0</v>
      </c>
      <c r="BH146" s="7">
        <v>0</v>
      </c>
      <c r="BI146" s="7">
        <v>0</v>
      </c>
    </row>
    <row r="147" spans="1:61" x14ac:dyDescent="0.35">
      <c r="A147" s="44" t="s">
        <v>908</v>
      </c>
      <c r="B147" s="44" t="s">
        <v>2528</v>
      </c>
      <c r="C147" s="44">
        <v>34</v>
      </c>
      <c r="D147" s="44" t="s">
        <v>901</v>
      </c>
      <c r="E147" s="44" t="s">
        <v>1632</v>
      </c>
      <c r="F147" s="44" t="s">
        <v>614</v>
      </c>
      <c r="G147" s="44" t="s">
        <v>481</v>
      </c>
      <c r="H147" s="44">
        <v>0</v>
      </c>
      <c r="I147" s="45">
        <v>0</v>
      </c>
      <c r="J147" s="44">
        <v>0</v>
      </c>
      <c r="K147" s="44">
        <v>0</v>
      </c>
      <c r="L147" s="45">
        <v>0</v>
      </c>
      <c r="M147" s="7">
        <v>1.1379999999999999E-5</v>
      </c>
      <c r="N147" s="7">
        <v>2.2759999999999999E-5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  <c r="V147" s="7">
        <v>0</v>
      </c>
      <c r="W147" s="7">
        <v>0</v>
      </c>
      <c r="X147" s="7">
        <v>0</v>
      </c>
      <c r="Y147" s="7">
        <v>0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7">
        <v>0</v>
      </c>
      <c r="AK147" s="7">
        <v>0</v>
      </c>
      <c r="AL147" s="7">
        <v>0</v>
      </c>
      <c r="AM147" s="7">
        <v>0</v>
      </c>
      <c r="AN147" s="7">
        <v>0</v>
      </c>
      <c r="AO147" s="7">
        <v>0</v>
      </c>
      <c r="AP147" s="7">
        <v>0</v>
      </c>
      <c r="AQ147" s="7">
        <v>0</v>
      </c>
      <c r="AR147" s="7">
        <v>0</v>
      </c>
      <c r="AS147" s="7">
        <v>0</v>
      </c>
      <c r="AT147" s="7">
        <v>0</v>
      </c>
      <c r="AU147" s="7">
        <v>0</v>
      </c>
      <c r="AV147" s="7">
        <v>0</v>
      </c>
      <c r="AW147" s="7">
        <v>0</v>
      </c>
      <c r="AX147" s="7">
        <v>0</v>
      </c>
      <c r="AY147" s="7">
        <v>0</v>
      </c>
      <c r="AZ147" s="7">
        <v>0</v>
      </c>
      <c r="BA147" s="7">
        <v>0</v>
      </c>
      <c r="BB147" s="7">
        <v>0</v>
      </c>
      <c r="BC147" s="7">
        <v>0</v>
      </c>
      <c r="BD147" s="7">
        <v>0</v>
      </c>
      <c r="BE147" s="7">
        <v>0</v>
      </c>
      <c r="BF147" s="7">
        <v>0</v>
      </c>
      <c r="BG147" s="7">
        <v>0</v>
      </c>
      <c r="BH147" s="7">
        <v>0</v>
      </c>
      <c r="BI147" s="7">
        <v>0</v>
      </c>
    </row>
    <row r="148" spans="1:61" x14ac:dyDescent="0.35">
      <c r="A148" s="44" t="s">
        <v>911</v>
      </c>
      <c r="B148" s="44" t="s">
        <v>2529</v>
      </c>
      <c r="C148" s="44">
        <v>36</v>
      </c>
      <c r="D148" s="44" t="s">
        <v>2530</v>
      </c>
      <c r="E148" s="44" t="s">
        <v>1632</v>
      </c>
      <c r="F148" s="44" t="s">
        <v>614</v>
      </c>
      <c r="G148" s="44" t="s">
        <v>481</v>
      </c>
      <c r="H148" s="44">
        <v>0</v>
      </c>
      <c r="I148" s="45">
        <v>0</v>
      </c>
      <c r="J148" s="44">
        <v>0</v>
      </c>
      <c r="K148" s="44">
        <v>0</v>
      </c>
      <c r="L148" s="45">
        <v>0</v>
      </c>
      <c r="M148" s="7">
        <v>6.4480000000000006E-5</v>
      </c>
      <c r="N148" s="7">
        <v>1.2896000000000001E-4</v>
      </c>
      <c r="O148" s="7">
        <v>0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V148" s="7">
        <v>0</v>
      </c>
      <c r="W148" s="7">
        <v>0</v>
      </c>
      <c r="X148" s="7">
        <v>0</v>
      </c>
      <c r="Y148" s="7">
        <v>0</v>
      </c>
      <c r="Z148" s="7">
        <v>0</v>
      </c>
      <c r="AA148" s="7">
        <v>0</v>
      </c>
      <c r="AB148" s="7">
        <v>0</v>
      </c>
      <c r="AC148" s="7">
        <v>0</v>
      </c>
      <c r="AD148" s="7">
        <v>0</v>
      </c>
      <c r="AE148" s="7">
        <v>0</v>
      </c>
      <c r="AF148" s="7">
        <v>0</v>
      </c>
      <c r="AG148" s="7">
        <v>0</v>
      </c>
      <c r="AH148" s="7">
        <v>0</v>
      </c>
      <c r="AI148" s="7">
        <v>0</v>
      </c>
      <c r="AJ148" s="7">
        <v>0</v>
      </c>
      <c r="AK148" s="7">
        <v>0</v>
      </c>
      <c r="AL148" s="7">
        <v>0</v>
      </c>
      <c r="AM148" s="7">
        <v>0</v>
      </c>
      <c r="AN148" s="7">
        <v>0</v>
      </c>
      <c r="AO148" s="7">
        <v>0</v>
      </c>
      <c r="AP148" s="7">
        <v>0</v>
      </c>
      <c r="AQ148" s="7">
        <v>0</v>
      </c>
      <c r="AR148" s="7">
        <v>0</v>
      </c>
      <c r="AS148" s="7">
        <v>0</v>
      </c>
      <c r="AT148" s="7">
        <v>0</v>
      </c>
      <c r="AU148" s="7">
        <v>0</v>
      </c>
      <c r="AV148" s="7">
        <v>0</v>
      </c>
      <c r="AW148" s="7">
        <v>0</v>
      </c>
      <c r="AX148" s="7">
        <v>0</v>
      </c>
      <c r="AY148" s="7">
        <v>0</v>
      </c>
      <c r="AZ148" s="7">
        <v>0</v>
      </c>
      <c r="BA148" s="7">
        <v>0</v>
      </c>
      <c r="BB148" s="7">
        <v>0</v>
      </c>
      <c r="BC148" s="7">
        <v>0</v>
      </c>
      <c r="BD148" s="7">
        <v>0</v>
      </c>
      <c r="BE148" s="7">
        <v>0</v>
      </c>
      <c r="BF148" s="7">
        <v>0</v>
      </c>
      <c r="BG148" s="7">
        <v>0</v>
      </c>
      <c r="BH148" s="7">
        <v>0</v>
      </c>
      <c r="BI148" s="7">
        <v>0</v>
      </c>
    </row>
    <row r="149" spans="1:61" x14ac:dyDescent="0.35">
      <c r="A149" s="44" t="s">
        <v>914</v>
      </c>
      <c r="B149" s="44" t="s">
        <v>2531</v>
      </c>
      <c r="C149" s="44">
        <v>37</v>
      </c>
      <c r="D149" s="44" t="s">
        <v>2532</v>
      </c>
      <c r="E149" s="44" t="s">
        <v>1636</v>
      </c>
      <c r="F149" s="44" t="s">
        <v>614</v>
      </c>
      <c r="G149" s="44" t="s">
        <v>481</v>
      </c>
      <c r="H149" s="44">
        <v>0</v>
      </c>
      <c r="I149" s="45">
        <v>0</v>
      </c>
      <c r="J149" s="44">
        <v>0</v>
      </c>
      <c r="K149" s="44">
        <v>0</v>
      </c>
      <c r="L149" s="45">
        <v>0</v>
      </c>
      <c r="M149" s="7">
        <v>9.5000000000000001E-7</v>
      </c>
      <c r="N149" s="7">
        <v>1.9E-6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7">
        <v>0</v>
      </c>
      <c r="U149" s="7">
        <v>0</v>
      </c>
      <c r="V149" s="7">
        <v>0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7">
        <v>0</v>
      </c>
      <c r="AK149" s="7">
        <v>0</v>
      </c>
      <c r="AL149" s="7">
        <v>0</v>
      </c>
      <c r="AM149" s="7">
        <v>0</v>
      </c>
      <c r="AN149" s="7">
        <v>0</v>
      </c>
      <c r="AO149" s="7">
        <v>0</v>
      </c>
      <c r="AP149" s="7">
        <v>0</v>
      </c>
      <c r="AQ149" s="7">
        <v>0</v>
      </c>
      <c r="AR149" s="7">
        <v>0</v>
      </c>
      <c r="AS149" s="7">
        <v>0</v>
      </c>
      <c r="AT149" s="7">
        <v>0</v>
      </c>
      <c r="AU149" s="7">
        <v>0</v>
      </c>
      <c r="AV149" s="7">
        <v>0</v>
      </c>
      <c r="AW149" s="7">
        <v>0</v>
      </c>
      <c r="AX149" s="7">
        <v>0</v>
      </c>
      <c r="AY149" s="7">
        <v>0</v>
      </c>
      <c r="AZ149" s="7">
        <v>0</v>
      </c>
      <c r="BA149" s="7">
        <v>0</v>
      </c>
      <c r="BB149" s="7">
        <v>0</v>
      </c>
      <c r="BC149" s="7">
        <v>0</v>
      </c>
      <c r="BD149" s="7">
        <v>0</v>
      </c>
      <c r="BE149" s="7">
        <v>0</v>
      </c>
      <c r="BF149" s="7">
        <v>0</v>
      </c>
      <c r="BG149" s="7">
        <v>0</v>
      </c>
      <c r="BH149" s="7">
        <v>0</v>
      </c>
      <c r="BI149" s="7">
        <v>0</v>
      </c>
    </row>
    <row r="150" spans="1:61" x14ac:dyDescent="0.35">
      <c r="A150" s="44" t="s">
        <v>917</v>
      </c>
      <c r="B150" s="44" t="s">
        <v>2533</v>
      </c>
      <c r="C150" s="44">
        <v>38</v>
      </c>
      <c r="D150" s="44" t="s">
        <v>2534</v>
      </c>
      <c r="E150" s="44" t="s">
        <v>1636</v>
      </c>
      <c r="F150" s="44" t="s">
        <v>614</v>
      </c>
      <c r="G150" s="44" t="s">
        <v>481</v>
      </c>
      <c r="H150" s="44">
        <v>0</v>
      </c>
      <c r="I150" s="45">
        <v>0</v>
      </c>
      <c r="J150" s="44">
        <v>0</v>
      </c>
      <c r="K150" s="44">
        <v>0</v>
      </c>
      <c r="L150" s="45">
        <v>0</v>
      </c>
      <c r="M150" s="7">
        <v>0</v>
      </c>
      <c r="N150" s="7">
        <v>0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7">
        <v>0</v>
      </c>
      <c r="W150" s="7">
        <v>0</v>
      </c>
      <c r="X150" s="7">
        <v>0</v>
      </c>
      <c r="Y150" s="7">
        <v>0</v>
      </c>
      <c r="Z150" s="7">
        <v>0</v>
      </c>
      <c r="AA150" s="7">
        <v>0</v>
      </c>
      <c r="AB150" s="7">
        <v>0</v>
      </c>
      <c r="AC150" s="7">
        <v>0</v>
      </c>
      <c r="AD150" s="7">
        <v>0</v>
      </c>
      <c r="AE150" s="7">
        <v>0</v>
      </c>
      <c r="AF150" s="7">
        <v>0</v>
      </c>
      <c r="AG150" s="7">
        <v>0</v>
      </c>
      <c r="AH150" s="7">
        <v>0</v>
      </c>
      <c r="AI150" s="7">
        <v>0</v>
      </c>
      <c r="AJ150" s="7">
        <v>0</v>
      </c>
      <c r="AK150" s="7">
        <v>0</v>
      </c>
      <c r="AL150" s="7">
        <v>0</v>
      </c>
      <c r="AM150" s="7">
        <v>0</v>
      </c>
      <c r="AN150" s="7">
        <v>0</v>
      </c>
      <c r="AO150" s="7">
        <v>0</v>
      </c>
      <c r="AP150" s="7">
        <v>0</v>
      </c>
      <c r="AQ150" s="7">
        <v>0</v>
      </c>
      <c r="AR150" s="7">
        <v>0</v>
      </c>
      <c r="AS150" s="7">
        <v>0</v>
      </c>
      <c r="AT150" s="7">
        <v>0</v>
      </c>
      <c r="AU150" s="7">
        <v>0</v>
      </c>
      <c r="AV150" s="7">
        <v>0</v>
      </c>
      <c r="AW150" s="7">
        <v>0</v>
      </c>
      <c r="AX150" s="7">
        <v>0</v>
      </c>
      <c r="AY150" s="7">
        <v>0</v>
      </c>
      <c r="AZ150" s="7">
        <v>0</v>
      </c>
      <c r="BA150" s="7">
        <v>0</v>
      </c>
      <c r="BB150" s="7">
        <v>0</v>
      </c>
      <c r="BC150" s="7">
        <v>0</v>
      </c>
      <c r="BD150" s="7">
        <v>0</v>
      </c>
      <c r="BE150" s="7">
        <v>0</v>
      </c>
      <c r="BF150" s="7">
        <v>0</v>
      </c>
      <c r="BG150" s="7">
        <v>0</v>
      </c>
      <c r="BH150" s="7">
        <v>0</v>
      </c>
      <c r="BI150" s="7">
        <v>0</v>
      </c>
    </row>
    <row r="151" spans="1:61" x14ac:dyDescent="0.35">
      <c r="A151" s="44" t="s">
        <v>920</v>
      </c>
      <c r="B151" s="44" t="s">
        <v>2535</v>
      </c>
      <c r="C151" s="44">
        <v>39</v>
      </c>
      <c r="D151" s="44" t="s">
        <v>1862</v>
      </c>
      <c r="E151" s="44" t="s">
        <v>1632</v>
      </c>
      <c r="F151" s="44" t="s">
        <v>614</v>
      </c>
      <c r="G151" s="44" t="s">
        <v>481</v>
      </c>
      <c r="H151" s="44">
        <v>0</v>
      </c>
      <c r="I151" s="45">
        <v>0</v>
      </c>
      <c r="J151" s="44">
        <v>0</v>
      </c>
      <c r="K151" s="44">
        <v>0</v>
      </c>
      <c r="L151" s="45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  <c r="V151" s="7">
        <v>0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7">
        <v>0</v>
      </c>
      <c r="AK151" s="7">
        <v>0</v>
      </c>
      <c r="AL151" s="7">
        <v>0</v>
      </c>
      <c r="AM151" s="7">
        <v>0</v>
      </c>
      <c r="AN151" s="7">
        <v>0</v>
      </c>
      <c r="AO151" s="7">
        <v>0</v>
      </c>
      <c r="AP151" s="7">
        <v>0</v>
      </c>
      <c r="AQ151" s="7">
        <v>0</v>
      </c>
      <c r="AR151" s="7">
        <v>0</v>
      </c>
      <c r="AS151" s="7">
        <v>0</v>
      </c>
      <c r="AT151" s="7">
        <v>0</v>
      </c>
      <c r="AU151" s="7">
        <v>0</v>
      </c>
      <c r="AV151" s="7">
        <v>0</v>
      </c>
      <c r="AW151" s="7">
        <v>0</v>
      </c>
      <c r="AX151" s="7">
        <v>0</v>
      </c>
      <c r="AY151" s="7">
        <v>0</v>
      </c>
      <c r="AZ151" s="7">
        <v>0</v>
      </c>
      <c r="BA151" s="7">
        <v>0</v>
      </c>
      <c r="BB151" s="7">
        <v>0</v>
      </c>
      <c r="BC151" s="7">
        <v>0</v>
      </c>
      <c r="BD151" s="7">
        <v>0</v>
      </c>
      <c r="BE151" s="7">
        <v>0</v>
      </c>
      <c r="BF151" s="7">
        <v>0</v>
      </c>
      <c r="BG151" s="7">
        <v>0</v>
      </c>
      <c r="BH151" s="7">
        <v>0</v>
      </c>
      <c r="BI151" s="7">
        <v>0</v>
      </c>
    </row>
    <row r="152" spans="1:61" x14ac:dyDescent="0.35">
      <c r="A152" s="44" t="s">
        <v>923</v>
      </c>
      <c r="B152" s="44" t="s">
        <v>2536</v>
      </c>
      <c r="C152" s="44">
        <v>40</v>
      </c>
      <c r="D152" s="44" t="s">
        <v>740</v>
      </c>
      <c r="E152" s="44" t="s">
        <v>1632</v>
      </c>
      <c r="F152" s="44" t="s">
        <v>617</v>
      </c>
      <c r="G152" s="44" t="s">
        <v>481</v>
      </c>
      <c r="H152" s="44">
        <v>0</v>
      </c>
      <c r="I152" s="45">
        <v>0</v>
      </c>
      <c r="J152" s="44">
        <v>0</v>
      </c>
      <c r="K152" s="44">
        <v>0</v>
      </c>
      <c r="L152" s="45">
        <v>0</v>
      </c>
      <c r="M152" s="7">
        <v>3.6980000000000002E-5</v>
      </c>
      <c r="N152" s="7">
        <v>7.3960000000000003E-5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7">
        <v>0</v>
      </c>
      <c r="Y152" s="7">
        <v>0</v>
      </c>
      <c r="Z152" s="7">
        <v>0</v>
      </c>
      <c r="AA152" s="7">
        <v>0</v>
      </c>
      <c r="AB152" s="7">
        <v>0</v>
      </c>
      <c r="AC152" s="7">
        <v>0</v>
      </c>
      <c r="AD152" s="7">
        <v>0</v>
      </c>
      <c r="AE152" s="7">
        <v>0</v>
      </c>
      <c r="AF152" s="7">
        <v>0</v>
      </c>
      <c r="AG152" s="7">
        <v>0</v>
      </c>
      <c r="AH152" s="7">
        <v>0</v>
      </c>
      <c r="AI152" s="7">
        <v>0</v>
      </c>
      <c r="AJ152" s="7">
        <v>0</v>
      </c>
      <c r="AK152" s="7">
        <v>0</v>
      </c>
      <c r="AL152" s="7">
        <v>0</v>
      </c>
      <c r="AM152" s="7">
        <v>0</v>
      </c>
      <c r="AN152" s="7">
        <v>0</v>
      </c>
      <c r="AO152" s="7">
        <v>0</v>
      </c>
      <c r="AP152" s="7">
        <v>0</v>
      </c>
      <c r="AQ152" s="7">
        <v>0</v>
      </c>
      <c r="AR152" s="7">
        <v>0</v>
      </c>
      <c r="AS152" s="7">
        <v>0</v>
      </c>
      <c r="AT152" s="7">
        <v>0</v>
      </c>
      <c r="AU152" s="7">
        <v>0</v>
      </c>
      <c r="AV152" s="7">
        <v>0</v>
      </c>
      <c r="AW152" s="7">
        <v>0</v>
      </c>
      <c r="AX152" s="7">
        <v>0</v>
      </c>
      <c r="AY152" s="7">
        <v>0</v>
      </c>
      <c r="AZ152" s="7">
        <v>0</v>
      </c>
      <c r="BA152" s="7">
        <v>0</v>
      </c>
      <c r="BB152" s="7">
        <v>0</v>
      </c>
      <c r="BC152" s="7">
        <v>0</v>
      </c>
      <c r="BD152" s="7">
        <v>0</v>
      </c>
      <c r="BE152" s="7">
        <v>0</v>
      </c>
      <c r="BF152" s="7">
        <v>0</v>
      </c>
      <c r="BG152" s="7">
        <v>0</v>
      </c>
      <c r="BH152" s="7">
        <v>0</v>
      </c>
      <c r="BI152" s="7">
        <v>0</v>
      </c>
    </row>
    <row r="153" spans="1:61" x14ac:dyDescent="0.35">
      <c r="A153" s="44" t="s">
        <v>926</v>
      </c>
      <c r="B153" s="44" t="s">
        <v>2537</v>
      </c>
      <c r="C153" s="44">
        <v>45</v>
      </c>
      <c r="D153" s="44" t="s">
        <v>2538</v>
      </c>
      <c r="E153" s="44" t="s">
        <v>1636</v>
      </c>
      <c r="F153" s="44" t="s">
        <v>617</v>
      </c>
      <c r="G153" s="44" t="s">
        <v>481</v>
      </c>
      <c r="H153" s="44">
        <v>0</v>
      </c>
      <c r="I153" s="45">
        <v>0</v>
      </c>
      <c r="J153" s="44">
        <v>0</v>
      </c>
      <c r="K153" s="44">
        <v>0</v>
      </c>
      <c r="L153" s="45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7">
        <v>0</v>
      </c>
      <c r="U153" s="7">
        <v>0</v>
      </c>
      <c r="V153" s="7">
        <v>0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7">
        <v>0</v>
      </c>
      <c r="AK153" s="7">
        <v>0</v>
      </c>
      <c r="AL153" s="7">
        <v>0</v>
      </c>
      <c r="AM153" s="7">
        <v>0</v>
      </c>
      <c r="AN153" s="7">
        <v>0</v>
      </c>
      <c r="AO153" s="7">
        <v>0</v>
      </c>
      <c r="AP153" s="7">
        <v>0</v>
      </c>
      <c r="AQ153" s="7">
        <v>0</v>
      </c>
      <c r="AR153" s="7">
        <v>0</v>
      </c>
      <c r="AS153" s="7">
        <v>0</v>
      </c>
      <c r="AT153" s="7">
        <v>0</v>
      </c>
      <c r="AU153" s="7">
        <v>0</v>
      </c>
      <c r="AV153" s="7">
        <v>0</v>
      </c>
      <c r="AW153" s="7">
        <v>0</v>
      </c>
      <c r="AX153" s="7">
        <v>0</v>
      </c>
      <c r="AY153" s="7">
        <v>0</v>
      </c>
      <c r="AZ153" s="7">
        <v>0</v>
      </c>
      <c r="BA153" s="7">
        <v>0</v>
      </c>
      <c r="BB153" s="7">
        <v>0</v>
      </c>
      <c r="BC153" s="7">
        <v>0</v>
      </c>
      <c r="BD153" s="7">
        <v>0</v>
      </c>
      <c r="BE153" s="7">
        <v>0</v>
      </c>
      <c r="BF153" s="7">
        <v>0</v>
      </c>
      <c r="BG153" s="7">
        <v>0</v>
      </c>
      <c r="BH153" s="7">
        <v>0</v>
      </c>
      <c r="BI153" s="7">
        <v>0</v>
      </c>
    </row>
    <row r="154" spans="1:61" x14ac:dyDescent="0.35">
      <c r="A154" s="44" t="s">
        <v>929</v>
      </c>
      <c r="B154" s="44" t="s">
        <v>2539</v>
      </c>
      <c r="C154" s="44">
        <v>46</v>
      </c>
      <c r="D154" s="44" t="s">
        <v>865</v>
      </c>
      <c r="E154" s="44" t="s">
        <v>1632</v>
      </c>
      <c r="F154" s="44" t="s">
        <v>617</v>
      </c>
      <c r="G154" s="44" t="s">
        <v>481</v>
      </c>
      <c r="H154" s="44">
        <v>0</v>
      </c>
      <c r="I154" s="45">
        <v>0</v>
      </c>
      <c r="J154" s="44">
        <v>0</v>
      </c>
      <c r="K154" s="44">
        <v>0</v>
      </c>
      <c r="L154" s="45">
        <v>0</v>
      </c>
      <c r="M154" s="7">
        <v>4.7400000000000004E-6</v>
      </c>
      <c r="N154" s="7">
        <v>9.4800000000000007E-6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7">
        <v>0</v>
      </c>
      <c r="X154" s="7">
        <v>0</v>
      </c>
      <c r="Y154" s="7">
        <v>0</v>
      </c>
      <c r="Z154" s="7">
        <v>0</v>
      </c>
      <c r="AA154" s="7">
        <v>0</v>
      </c>
      <c r="AB154" s="7">
        <v>0</v>
      </c>
      <c r="AC154" s="7">
        <v>0</v>
      </c>
      <c r="AD154" s="7">
        <v>0</v>
      </c>
      <c r="AE154" s="7">
        <v>0</v>
      </c>
      <c r="AF154" s="7">
        <v>0</v>
      </c>
      <c r="AG154" s="7">
        <v>0</v>
      </c>
      <c r="AH154" s="7">
        <v>0</v>
      </c>
      <c r="AI154" s="7">
        <v>0</v>
      </c>
      <c r="AJ154" s="7">
        <v>0</v>
      </c>
      <c r="AK154" s="7">
        <v>0</v>
      </c>
      <c r="AL154" s="7">
        <v>0</v>
      </c>
      <c r="AM154" s="7">
        <v>0</v>
      </c>
      <c r="AN154" s="7">
        <v>0</v>
      </c>
      <c r="AO154" s="7">
        <v>0</v>
      </c>
      <c r="AP154" s="7">
        <v>0</v>
      </c>
      <c r="AQ154" s="7">
        <v>0</v>
      </c>
      <c r="AR154" s="7">
        <v>0</v>
      </c>
      <c r="AS154" s="7">
        <v>0</v>
      </c>
      <c r="AT154" s="7">
        <v>0</v>
      </c>
      <c r="AU154" s="7">
        <v>0</v>
      </c>
      <c r="AV154" s="7">
        <v>0</v>
      </c>
      <c r="AW154" s="7">
        <v>0</v>
      </c>
      <c r="AX154" s="7">
        <v>0</v>
      </c>
      <c r="AY154" s="7">
        <v>0</v>
      </c>
      <c r="AZ154" s="7">
        <v>0</v>
      </c>
      <c r="BA154" s="7">
        <v>0</v>
      </c>
      <c r="BB154" s="7">
        <v>0</v>
      </c>
      <c r="BC154" s="7">
        <v>0</v>
      </c>
      <c r="BD154" s="7">
        <v>0</v>
      </c>
      <c r="BE154" s="7">
        <v>0</v>
      </c>
      <c r="BF154" s="7">
        <v>0</v>
      </c>
      <c r="BG154" s="7">
        <v>0</v>
      </c>
      <c r="BH154" s="7">
        <v>0</v>
      </c>
      <c r="BI154" s="7">
        <v>0</v>
      </c>
    </row>
    <row r="155" spans="1:61" x14ac:dyDescent="0.35">
      <c r="A155" s="44" t="s">
        <v>932</v>
      </c>
      <c r="B155" s="44" t="s">
        <v>2540</v>
      </c>
      <c r="C155" s="44">
        <v>58</v>
      </c>
      <c r="D155" s="44" t="s">
        <v>2541</v>
      </c>
      <c r="E155" s="44" t="s">
        <v>1632</v>
      </c>
      <c r="F155" s="44" t="s">
        <v>616</v>
      </c>
      <c r="G155" s="44" t="s">
        <v>481</v>
      </c>
      <c r="H155" s="44">
        <v>0</v>
      </c>
      <c r="I155" s="45">
        <v>0</v>
      </c>
      <c r="J155" s="44">
        <v>0</v>
      </c>
      <c r="K155" s="44">
        <v>0</v>
      </c>
      <c r="L155" s="45">
        <v>0</v>
      </c>
      <c r="M155" s="7">
        <v>9.5000000000000001E-7</v>
      </c>
      <c r="N155" s="7">
        <v>1.9E-6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  <c r="V155" s="7">
        <v>0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7">
        <v>0</v>
      </c>
      <c r="AK155" s="7">
        <v>0</v>
      </c>
      <c r="AL155" s="7">
        <v>0</v>
      </c>
      <c r="AM155" s="7">
        <v>0</v>
      </c>
      <c r="AN155" s="7">
        <v>0</v>
      </c>
      <c r="AO155" s="7">
        <v>0</v>
      </c>
      <c r="AP155" s="7">
        <v>0</v>
      </c>
      <c r="AQ155" s="7">
        <v>0</v>
      </c>
      <c r="AR155" s="7">
        <v>0</v>
      </c>
      <c r="AS155" s="7">
        <v>0</v>
      </c>
      <c r="AT155" s="7">
        <v>0</v>
      </c>
      <c r="AU155" s="7">
        <v>0</v>
      </c>
      <c r="AV155" s="7">
        <v>0</v>
      </c>
      <c r="AW155" s="7">
        <v>0</v>
      </c>
      <c r="AX155" s="7">
        <v>0</v>
      </c>
      <c r="AY155" s="7">
        <v>0</v>
      </c>
      <c r="AZ155" s="7">
        <v>0</v>
      </c>
      <c r="BA155" s="7">
        <v>0</v>
      </c>
      <c r="BB155" s="7">
        <v>0</v>
      </c>
      <c r="BC155" s="7">
        <v>0</v>
      </c>
      <c r="BD155" s="7">
        <v>0</v>
      </c>
      <c r="BE155" s="7">
        <v>0</v>
      </c>
      <c r="BF155" s="7">
        <v>0</v>
      </c>
      <c r="BG155" s="7">
        <v>0</v>
      </c>
      <c r="BH155" s="7">
        <v>0</v>
      </c>
      <c r="BI155" s="7">
        <v>0</v>
      </c>
    </row>
    <row r="156" spans="1:61" x14ac:dyDescent="0.35">
      <c r="A156" s="44" t="s">
        <v>935</v>
      </c>
      <c r="B156" s="44" t="s">
        <v>2542</v>
      </c>
      <c r="C156" s="44">
        <v>67</v>
      </c>
      <c r="D156" s="44" t="s">
        <v>2543</v>
      </c>
      <c r="E156" s="44" t="s">
        <v>1632</v>
      </c>
      <c r="F156" s="44" t="s">
        <v>616</v>
      </c>
      <c r="G156" s="44" t="s">
        <v>481</v>
      </c>
      <c r="H156" s="44">
        <v>0</v>
      </c>
      <c r="I156" s="45">
        <v>0</v>
      </c>
      <c r="J156" s="44">
        <v>0</v>
      </c>
      <c r="K156" s="44">
        <v>0</v>
      </c>
      <c r="L156" s="45">
        <v>0</v>
      </c>
      <c r="M156" s="7">
        <v>5.6899999999999997E-6</v>
      </c>
      <c r="N156" s="7">
        <v>1.1379999999999999E-5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0</v>
      </c>
      <c r="X156" s="7">
        <v>0</v>
      </c>
      <c r="Y156" s="7">
        <v>0</v>
      </c>
      <c r="Z156" s="7">
        <v>0</v>
      </c>
      <c r="AA156" s="7">
        <v>0</v>
      </c>
      <c r="AB156" s="7">
        <v>0</v>
      </c>
      <c r="AC156" s="7">
        <v>0</v>
      </c>
      <c r="AD156" s="7">
        <v>0</v>
      </c>
      <c r="AE156" s="7">
        <v>0</v>
      </c>
      <c r="AF156" s="7">
        <v>0</v>
      </c>
      <c r="AG156" s="7">
        <v>0</v>
      </c>
      <c r="AH156" s="7">
        <v>0</v>
      </c>
      <c r="AI156" s="7">
        <v>0</v>
      </c>
      <c r="AJ156" s="7">
        <v>0</v>
      </c>
      <c r="AK156" s="7">
        <v>0</v>
      </c>
      <c r="AL156" s="7">
        <v>0</v>
      </c>
      <c r="AM156" s="7">
        <v>0</v>
      </c>
      <c r="AN156" s="7">
        <v>0</v>
      </c>
      <c r="AO156" s="7">
        <v>0</v>
      </c>
      <c r="AP156" s="7">
        <v>0</v>
      </c>
      <c r="AQ156" s="7">
        <v>0</v>
      </c>
      <c r="AR156" s="7">
        <v>0</v>
      </c>
      <c r="AS156" s="7">
        <v>0</v>
      </c>
      <c r="AT156" s="7">
        <v>0</v>
      </c>
      <c r="AU156" s="7">
        <v>0</v>
      </c>
      <c r="AV156" s="7">
        <v>0</v>
      </c>
      <c r="AW156" s="7">
        <v>0</v>
      </c>
      <c r="AX156" s="7">
        <v>0</v>
      </c>
      <c r="AY156" s="7">
        <v>0</v>
      </c>
      <c r="AZ156" s="7">
        <v>0</v>
      </c>
      <c r="BA156" s="7">
        <v>0</v>
      </c>
      <c r="BB156" s="7">
        <v>0</v>
      </c>
      <c r="BC156" s="7">
        <v>0</v>
      </c>
      <c r="BD156" s="7">
        <v>0</v>
      </c>
      <c r="BE156" s="7">
        <v>0</v>
      </c>
      <c r="BF156" s="7">
        <v>0</v>
      </c>
      <c r="BG156" s="7">
        <v>0</v>
      </c>
      <c r="BH156" s="7">
        <v>0</v>
      </c>
      <c r="BI156" s="7">
        <v>0</v>
      </c>
    </row>
    <row r="157" spans="1:61" x14ac:dyDescent="0.35">
      <c r="A157" s="44" t="s">
        <v>938</v>
      </c>
      <c r="B157" s="44" t="s">
        <v>2544</v>
      </c>
      <c r="C157" s="44">
        <v>71</v>
      </c>
      <c r="D157" s="44" t="s">
        <v>2545</v>
      </c>
      <c r="E157" s="44" t="s">
        <v>1632</v>
      </c>
      <c r="F157" s="44" t="s">
        <v>616</v>
      </c>
      <c r="G157" s="44" t="s">
        <v>481</v>
      </c>
      <c r="H157" s="44">
        <v>0</v>
      </c>
      <c r="I157" s="45">
        <v>0</v>
      </c>
      <c r="J157" s="44">
        <v>0</v>
      </c>
      <c r="K157" s="44">
        <v>0</v>
      </c>
      <c r="L157" s="45">
        <v>0</v>
      </c>
      <c r="M157" s="7">
        <v>1.1379999999999999E-5</v>
      </c>
      <c r="N157" s="7">
        <v>2.2759999999999999E-5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V157" s="7">
        <v>0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7">
        <v>0</v>
      </c>
      <c r="AK157" s="7">
        <v>0</v>
      </c>
      <c r="AL157" s="7">
        <v>0</v>
      </c>
      <c r="AM157" s="7">
        <v>0</v>
      </c>
      <c r="AN157" s="7">
        <v>0</v>
      </c>
      <c r="AO157" s="7">
        <v>0</v>
      </c>
      <c r="AP157" s="7">
        <v>0</v>
      </c>
      <c r="AQ157" s="7">
        <v>0</v>
      </c>
      <c r="AR157" s="7">
        <v>0</v>
      </c>
      <c r="AS157" s="7">
        <v>0</v>
      </c>
      <c r="AT157" s="7">
        <v>0</v>
      </c>
      <c r="AU157" s="7">
        <v>0</v>
      </c>
      <c r="AV157" s="7">
        <v>0</v>
      </c>
      <c r="AW157" s="7">
        <v>0</v>
      </c>
      <c r="AX157" s="7">
        <v>0</v>
      </c>
      <c r="AY157" s="7">
        <v>0</v>
      </c>
      <c r="AZ157" s="7">
        <v>0</v>
      </c>
      <c r="BA157" s="7">
        <v>0</v>
      </c>
      <c r="BB157" s="7">
        <v>0</v>
      </c>
      <c r="BC157" s="7">
        <v>0</v>
      </c>
      <c r="BD157" s="7">
        <v>0</v>
      </c>
      <c r="BE157" s="7">
        <v>0</v>
      </c>
      <c r="BF157" s="7">
        <v>0</v>
      </c>
      <c r="BG157" s="7">
        <v>0</v>
      </c>
      <c r="BH157" s="7">
        <v>0</v>
      </c>
      <c r="BI157" s="7">
        <v>0</v>
      </c>
    </row>
    <row r="158" spans="1:61" x14ac:dyDescent="0.35">
      <c r="A158" s="44" t="s">
        <v>941</v>
      </c>
      <c r="B158" s="44" t="s">
        <v>2546</v>
      </c>
      <c r="C158" s="44">
        <v>74</v>
      </c>
      <c r="D158" s="44" t="s">
        <v>2547</v>
      </c>
      <c r="E158" s="44" t="s">
        <v>1636</v>
      </c>
      <c r="F158" s="44" t="s">
        <v>616</v>
      </c>
      <c r="G158" s="44" t="s">
        <v>481</v>
      </c>
      <c r="H158" s="44">
        <v>0</v>
      </c>
      <c r="I158" s="45">
        <v>0</v>
      </c>
      <c r="J158" s="44">
        <v>0</v>
      </c>
      <c r="K158" s="44">
        <v>0</v>
      </c>
      <c r="L158" s="45">
        <v>0</v>
      </c>
      <c r="M158" s="7">
        <v>9.5000000000000001E-7</v>
      </c>
      <c r="N158" s="7">
        <v>1.9E-6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>
        <v>0</v>
      </c>
      <c r="X158" s="7">
        <v>0</v>
      </c>
      <c r="Y158" s="7">
        <v>0</v>
      </c>
      <c r="Z158" s="7">
        <v>0</v>
      </c>
      <c r="AA158" s="7">
        <v>0</v>
      </c>
      <c r="AB158" s="7">
        <v>0</v>
      </c>
      <c r="AC158" s="7">
        <v>0</v>
      </c>
      <c r="AD158" s="7">
        <v>0</v>
      </c>
      <c r="AE158" s="7">
        <v>0</v>
      </c>
      <c r="AF158" s="7">
        <v>0</v>
      </c>
      <c r="AG158" s="7">
        <v>0</v>
      </c>
      <c r="AH158" s="7">
        <v>0</v>
      </c>
      <c r="AI158" s="7">
        <v>0</v>
      </c>
      <c r="AJ158" s="7">
        <v>0</v>
      </c>
      <c r="AK158" s="7">
        <v>0</v>
      </c>
      <c r="AL158" s="7">
        <v>0</v>
      </c>
      <c r="AM158" s="7">
        <v>0</v>
      </c>
      <c r="AN158" s="7">
        <v>0</v>
      </c>
      <c r="AO158" s="7">
        <v>0</v>
      </c>
      <c r="AP158" s="7">
        <v>0</v>
      </c>
      <c r="AQ158" s="7">
        <v>0</v>
      </c>
      <c r="AR158" s="7">
        <v>0</v>
      </c>
      <c r="AS158" s="7">
        <v>0</v>
      </c>
      <c r="AT158" s="7">
        <v>0</v>
      </c>
      <c r="AU158" s="7">
        <v>0</v>
      </c>
      <c r="AV158" s="7">
        <v>0</v>
      </c>
      <c r="AW158" s="7">
        <v>0</v>
      </c>
      <c r="AX158" s="7">
        <v>0</v>
      </c>
      <c r="AY158" s="7">
        <v>0</v>
      </c>
      <c r="AZ158" s="7">
        <v>0</v>
      </c>
      <c r="BA158" s="7">
        <v>0</v>
      </c>
      <c r="BB158" s="7">
        <v>0</v>
      </c>
      <c r="BC158" s="7">
        <v>0</v>
      </c>
      <c r="BD158" s="7">
        <v>0</v>
      </c>
      <c r="BE158" s="7">
        <v>0</v>
      </c>
      <c r="BF158" s="7">
        <v>0</v>
      </c>
      <c r="BG158" s="7">
        <v>0</v>
      </c>
      <c r="BH158" s="7">
        <v>0</v>
      </c>
      <c r="BI158" s="7">
        <v>0</v>
      </c>
    </row>
    <row r="159" spans="1:61" x14ac:dyDescent="0.35">
      <c r="A159" s="44" t="s">
        <v>944</v>
      </c>
      <c r="B159" s="44" t="s">
        <v>2548</v>
      </c>
      <c r="C159" s="44">
        <v>86</v>
      </c>
      <c r="D159" s="44" t="s">
        <v>2549</v>
      </c>
      <c r="E159" s="44" t="s">
        <v>1651</v>
      </c>
      <c r="F159" s="44" t="s">
        <v>613</v>
      </c>
      <c r="G159" s="44" t="s">
        <v>481</v>
      </c>
      <c r="H159" s="44">
        <v>0</v>
      </c>
      <c r="I159" s="45">
        <v>0</v>
      </c>
      <c r="J159" s="44">
        <v>0</v>
      </c>
      <c r="K159" s="44">
        <v>0</v>
      </c>
      <c r="L159" s="45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7">
        <v>0</v>
      </c>
      <c r="U159" s="7">
        <v>0</v>
      </c>
      <c r="V159" s="7">
        <v>0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7">
        <v>0</v>
      </c>
      <c r="AK159" s="7">
        <v>0</v>
      </c>
      <c r="AL159" s="7">
        <v>0</v>
      </c>
      <c r="AM159" s="7">
        <v>0</v>
      </c>
      <c r="AN159" s="7">
        <v>0</v>
      </c>
      <c r="AO159" s="7">
        <v>0</v>
      </c>
      <c r="AP159" s="7">
        <v>0</v>
      </c>
      <c r="AQ159" s="7">
        <v>0</v>
      </c>
      <c r="AR159" s="7">
        <v>0</v>
      </c>
      <c r="AS159" s="7">
        <v>0</v>
      </c>
      <c r="AT159" s="7">
        <v>0</v>
      </c>
      <c r="AU159" s="7">
        <v>0</v>
      </c>
      <c r="AV159" s="7">
        <v>0</v>
      </c>
      <c r="AW159" s="7">
        <v>0</v>
      </c>
      <c r="AX159" s="7">
        <v>0</v>
      </c>
      <c r="AY159" s="7">
        <v>0</v>
      </c>
      <c r="AZ159" s="7">
        <v>0</v>
      </c>
      <c r="BA159" s="7">
        <v>0</v>
      </c>
      <c r="BB159" s="7">
        <v>0</v>
      </c>
      <c r="BC159" s="7">
        <v>0</v>
      </c>
      <c r="BD159" s="7">
        <v>0</v>
      </c>
      <c r="BE159" s="7">
        <v>0</v>
      </c>
      <c r="BF159" s="7">
        <v>0</v>
      </c>
      <c r="BG159" s="7">
        <v>0</v>
      </c>
      <c r="BH159" s="7">
        <v>0</v>
      </c>
      <c r="BI159" s="7">
        <v>0</v>
      </c>
    </row>
    <row r="160" spans="1:61" x14ac:dyDescent="0.35">
      <c r="A160" s="44" t="s">
        <v>947</v>
      </c>
      <c r="B160" s="44" t="s">
        <v>2550</v>
      </c>
      <c r="C160" s="44">
        <v>89</v>
      </c>
      <c r="D160" s="44" t="s">
        <v>2551</v>
      </c>
      <c r="E160" s="44" t="s">
        <v>1651</v>
      </c>
      <c r="F160" s="44" t="s">
        <v>613</v>
      </c>
      <c r="G160" s="44" t="s">
        <v>481</v>
      </c>
      <c r="H160" s="44">
        <v>0</v>
      </c>
      <c r="I160" s="45">
        <v>0</v>
      </c>
      <c r="J160" s="44">
        <v>0</v>
      </c>
      <c r="K160" s="44">
        <v>0</v>
      </c>
      <c r="L160" s="45">
        <v>0</v>
      </c>
      <c r="M160" s="7">
        <v>1.9E-6</v>
      </c>
      <c r="N160" s="7">
        <v>3.8E-6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0</v>
      </c>
      <c r="X160" s="7">
        <v>0</v>
      </c>
      <c r="Y160" s="7">
        <v>0</v>
      </c>
      <c r="Z160" s="7">
        <v>0</v>
      </c>
      <c r="AA160" s="7">
        <v>0</v>
      </c>
      <c r="AB160" s="7">
        <v>0</v>
      </c>
      <c r="AC160" s="7">
        <v>0</v>
      </c>
      <c r="AD160" s="7">
        <v>0</v>
      </c>
      <c r="AE160" s="7">
        <v>0</v>
      </c>
      <c r="AF160" s="7">
        <v>0</v>
      </c>
      <c r="AG160" s="7">
        <v>0</v>
      </c>
      <c r="AH160" s="7">
        <v>0</v>
      </c>
      <c r="AI160" s="7">
        <v>0</v>
      </c>
      <c r="AJ160" s="7">
        <v>0</v>
      </c>
      <c r="AK160" s="7">
        <v>0</v>
      </c>
      <c r="AL160" s="7">
        <v>0</v>
      </c>
      <c r="AM160" s="7">
        <v>0</v>
      </c>
      <c r="AN160" s="7">
        <v>0</v>
      </c>
      <c r="AO160" s="7">
        <v>0</v>
      </c>
      <c r="AP160" s="7">
        <v>0</v>
      </c>
      <c r="AQ160" s="7">
        <v>0</v>
      </c>
      <c r="AR160" s="7">
        <v>0</v>
      </c>
      <c r="AS160" s="7">
        <v>0</v>
      </c>
      <c r="AT160" s="7">
        <v>0</v>
      </c>
      <c r="AU160" s="7">
        <v>0</v>
      </c>
      <c r="AV160" s="7">
        <v>0</v>
      </c>
      <c r="AW160" s="7">
        <v>0</v>
      </c>
      <c r="AX160" s="7">
        <v>0</v>
      </c>
      <c r="AY160" s="7">
        <v>0</v>
      </c>
      <c r="AZ160" s="7">
        <v>0</v>
      </c>
      <c r="BA160" s="7">
        <v>0</v>
      </c>
      <c r="BB160" s="7">
        <v>0</v>
      </c>
      <c r="BC160" s="7">
        <v>0</v>
      </c>
      <c r="BD160" s="7">
        <v>0</v>
      </c>
      <c r="BE160" s="7">
        <v>0</v>
      </c>
      <c r="BF160" s="7">
        <v>0</v>
      </c>
      <c r="BG160" s="7">
        <v>0</v>
      </c>
      <c r="BH160" s="7">
        <v>0</v>
      </c>
      <c r="BI160" s="7">
        <v>0</v>
      </c>
    </row>
    <row r="161" spans="1:61" x14ac:dyDescent="0.35">
      <c r="A161" s="44" t="s">
        <v>950</v>
      </c>
      <c r="B161" s="44" t="s">
        <v>2552</v>
      </c>
      <c r="C161" s="44">
        <v>98</v>
      </c>
      <c r="D161" s="44" t="s">
        <v>2553</v>
      </c>
      <c r="E161" s="44" t="s">
        <v>1651</v>
      </c>
      <c r="F161" s="44" t="s">
        <v>613</v>
      </c>
      <c r="G161" s="44" t="s">
        <v>481</v>
      </c>
      <c r="H161" s="44">
        <v>0</v>
      </c>
      <c r="I161" s="45">
        <v>0</v>
      </c>
      <c r="J161" s="44">
        <v>0</v>
      </c>
      <c r="K161" s="44">
        <v>0</v>
      </c>
      <c r="L161" s="45">
        <v>0</v>
      </c>
      <c r="M161" s="7">
        <v>2.181E-5</v>
      </c>
      <c r="N161" s="7">
        <v>4.3619999999999999E-5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7">
        <v>0</v>
      </c>
      <c r="AK161" s="7">
        <v>0</v>
      </c>
      <c r="AL161" s="7">
        <v>0</v>
      </c>
      <c r="AM161" s="7">
        <v>0</v>
      </c>
      <c r="AN161" s="7">
        <v>0</v>
      </c>
      <c r="AO161" s="7">
        <v>0</v>
      </c>
      <c r="AP161" s="7">
        <v>0</v>
      </c>
      <c r="AQ161" s="7">
        <v>0</v>
      </c>
      <c r="AR161" s="7">
        <v>0</v>
      </c>
      <c r="AS161" s="7">
        <v>0</v>
      </c>
      <c r="AT161" s="7">
        <v>0</v>
      </c>
      <c r="AU161" s="7">
        <v>0</v>
      </c>
      <c r="AV161" s="7">
        <v>0</v>
      </c>
      <c r="AW161" s="7">
        <v>0</v>
      </c>
      <c r="AX161" s="7">
        <v>0</v>
      </c>
      <c r="AY161" s="7">
        <v>0</v>
      </c>
      <c r="AZ161" s="7">
        <v>0</v>
      </c>
      <c r="BA161" s="7">
        <v>0</v>
      </c>
      <c r="BB161" s="7">
        <v>0</v>
      </c>
      <c r="BC161" s="7">
        <v>0</v>
      </c>
      <c r="BD161" s="7">
        <v>0</v>
      </c>
      <c r="BE161" s="7">
        <v>0</v>
      </c>
      <c r="BF161" s="7">
        <v>0</v>
      </c>
      <c r="BG161" s="7">
        <v>0</v>
      </c>
      <c r="BH161" s="7">
        <v>0</v>
      </c>
      <c r="BI161" s="7">
        <v>0</v>
      </c>
    </row>
    <row r="162" spans="1:61" x14ac:dyDescent="0.35">
      <c r="A162" s="44" t="s">
        <v>953</v>
      </c>
      <c r="B162" s="44" t="s">
        <v>2554</v>
      </c>
      <c r="C162" s="44">
        <v>100</v>
      </c>
      <c r="D162" s="44" t="s">
        <v>2555</v>
      </c>
      <c r="E162" s="44" t="s">
        <v>1651</v>
      </c>
      <c r="F162" s="44" t="s">
        <v>613</v>
      </c>
      <c r="G162" s="44" t="s">
        <v>481</v>
      </c>
      <c r="H162" s="44">
        <v>0</v>
      </c>
      <c r="I162" s="45">
        <v>0</v>
      </c>
      <c r="J162" s="44">
        <v>0</v>
      </c>
      <c r="K162" s="44">
        <v>0</v>
      </c>
      <c r="L162" s="45">
        <v>0</v>
      </c>
      <c r="M162" s="7">
        <v>2.1619E-4</v>
      </c>
      <c r="N162" s="7">
        <v>4.3238E-4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W162" s="7">
        <v>0</v>
      </c>
      <c r="X162" s="7">
        <v>0</v>
      </c>
      <c r="Y162" s="7">
        <v>0</v>
      </c>
      <c r="Z162" s="7">
        <v>0</v>
      </c>
      <c r="AA162" s="7">
        <v>0</v>
      </c>
      <c r="AB162" s="7">
        <v>0</v>
      </c>
      <c r="AC162" s="7">
        <v>0</v>
      </c>
      <c r="AD162" s="7">
        <v>0</v>
      </c>
      <c r="AE162" s="7">
        <v>0</v>
      </c>
      <c r="AF162" s="7">
        <v>0</v>
      </c>
      <c r="AG162" s="7">
        <v>0</v>
      </c>
      <c r="AH162" s="7">
        <v>0</v>
      </c>
      <c r="AI162" s="7">
        <v>0</v>
      </c>
      <c r="AJ162" s="7">
        <v>0</v>
      </c>
      <c r="AK162" s="7">
        <v>0</v>
      </c>
      <c r="AL162" s="7">
        <v>0</v>
      </c>
      <c r="AM162" s="7">
        <v>0</v>
      </c>
      <c r="AN162" s="7">
        <v>0</v>
      </c>
      <c r="AO162" s="7">
        <v>0</v>
      </c>
      <c r="AP162" s="7">
        <v>0</v>
      </c>
      <c r="AQ162" s="7">
        <v>0</v>
      </c>
      <c r="AR162" s="7">
        <v>0</v>
      </c>
      <c r="AS162" s="7">
        <v>0</v>
      </c>
      <c r="AT162" s="7">
        <v>0</v>
      </c>
      <c r="AU162" s="7">
        <v>0</v>
      </c>
      <c r="AV162" s="7">
        <v>0</v>
      </c>
      <c r="AW162" s="7">
        <v>0</v>
      </c>
      <c r="AX162" s="7">
        <v>0</v>
      </c>
      <c r="AY162" s="7">
        <v>0</v>
      </c>
      <c r="AZ162" s="7">
        <v>0</v>
      </c>
      <c r="BA162" s="7">
        <v>0</v>
      </c>
      <c r="BB162" s="7">
        <v>0</v>
      </c>
      <c r="BC162" s="7">
        <v>0</v>
      </c>
      <c r="BD162" s="7">
        <v>0</v>
      </c>
      <c r="BE162" s="7">
        <v>0</v>
      </c>
      <c r="BF162" s="7">
        <v>0</v>
      </c>
      <c r="BG162" s="7">
        <v>0</v>
      </c>
      <c r="BH162" s="7">
        <v>0</v>
      </c>
      <c r="BI162" s="7">
        <v>0</v>
      </c>
    </row>
    <row r="163" spans="1:61" x14ac:dyDescent="0.35">
      <c r="A163" s="44" t="s">
        <v>956</v>
      </c>
      <c r="B163" s="44" t="s">
        <v>2556</v>
      </c>
      <c r="C163" s="44">
        <v>102</v>
      </c>
      <c r="D163" s="44" t="s">
        <v>2557</v>
      </c>
      <c r="E163" s="44" t="s">
        <v>1636</v>
      </c>
      <c r="F163" s="44" t="s">
        <v>613</v>
      </c>
      <c r="G163" s="44" t="s">
        <v>481</v>
      </c>
      <c r="H163" s="44">
        <v>0</v>
      </c>
      <c r="I163" s="45">
        <v>0</v>
      </c>
      <c r="J163" s="44">
        <v>0</v>
      </c>
      <c r="K163" s="44">
        <v>0</v>
      </c>
      <c r="L163" s="45">
        <v>0</v>
      </c>
      <c r="M163" s="7">
        <v>2.845E-5</v>
      </c>
      <c r="N163" s="7">
        <v>5.6900000000000001E-5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7">
        <v>0</v>
      </c>
      <c r="AK163" s="7">
        <v>0</v>
      </c>
      <c r="AL163" s="7">
        <v>0</v>
      </c>
      <c r="AM163" s="7">
        <v>0</v>
      </c>
      <c r="AN163" s="7">
        <v>0</v>
      </c>
      <c r="AO163" s="7">
        <v>0</v>
      </c>
      <c r="AP163" s="7">
        <v>0</v>
      </c>
      <c r="AQ163" s="7">
        <v>0</v>
      </c>
      <c r="AR163" s="7">
        <v>0</v>
      </c>
      <c r="AS163" s="7">
        <v>0</v>
      </c>
      <c r="AT163" s="7">
        <v>0</v>
      </c>
      <c r="AU163" s="7">
        <v>0</v>
      </c>
      <c r="AV163" s="7">
        <v>0</v>
      </c>
      <c r="AW163" s="7">
        <v>0</v>
      </c>
      <c r="AX163" s="7">
        <v>0</v>
      </c>
      <c r="AY163" s="7">
        <v>0</v>
      </c>
      <c r="AZ163" s="7">
        <v>0</v>
      </c>
      <c r="BA163" s="7">
        <v>0</v>
      </c>
      <c r="BB163" s="7">
        <v>0</v>
      </c>
      <c r="BC163" s="7">
        <v>0</v>
      </c>
      <c r="BD163" s="7">
        <v>0</v>
      </c>
      <c r="BE163" s="7">
        <v>0</v>
      </c>
      <c r="BF163" s="7">
        <v>0</v>
      </c>
      <c r="BG163" s="7">
        <v>0</v>
      </c>
      <c r="BH163" s="7">
        <v>0</v>
      </c>
      <c r="BI163" s="7">
        <v>0</v>
      </c>
    </row>
    <row r="164" spans="1:61" x14ac:dyDescent="0.35">
      <c r="A164" s="44" t="s">
        <v>959</v>
      </c>
      <c r="B164" s="44" t="s">
        <v>2558</v>
      </c>
      <c r="C164" s="44">
        <v>103</v>
      </c>
      <c r="D164" s="44" t="s">
        <v>2559</v>
      </c>
      <c r="E164" s="44" t="s">
        <v>1636</v>
      </c>
      <c r="F164" s="44" t="s">
        <v>613</v>
      </c>
      <c r="G164" s="44" t="s">
        <v>481</v>
      </c>
      <c r="H164" s="44">
        <v>0</v>
      </c>
      <c r="I164" s="45">
        <v>0</v>
      </c>
      <c r="J164" s="44">
        <v>0</v>
      </c>
      <c r="K164" s="44">
        <v>0</v>
      </c>
      <c r="L164" s="45">
        <v>0</v>
      </c>
      <c r="M164" s="7">
        <v>3.129E-5</v>
      </c>
      <c r="N164" s="7">
        <v>6.2580000000000001E-5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0</v>
      </c>
      <c r="W164" s="7">
        <v>0</v>
      </c>
      <c r="X164" s="7">
        <v>0</v>
      </c>
      <c r="Y164" s="7">
        <v>0</v>
      </c>
      <c r="Z164" s="7">
        <v>0</v>
      </c>
      <c r="AA164" s="7">
        <v>0</v>
      </c>
      <c r="AB164" s="7">
        <v>0</v>
      </c>
      <c r="AC164" s="7">
        <v>0</v>
      </c>
      <c r="AD164" s="7">
        <v>0</v>
      </c>
      <c r="AE164" s="7">
        <v>0</v>
      </c>
      <c r="AF164" s="7">
        <v>0</v>
      </c>
      <c r="AG164" s="7">
        <v>0</v>
      </c>
      <c r="AH164" s="7">
        <v>0</v>
      </c>
      <c r="AI164" s="7">
        <v>0</v>
      </c>
      <c r="AJ164" s="7">
        <v>0</v>
      </c>
      <c r="AK164" s="7">
        <v>0</v>
      </c>
      <c r="AL164" s="7">
        <v>0</v>
      </c>
      <c r="AM164" s="7">
        <v>0</v>
      </c>
      <c r="AN164" s="7">
        <v>0</v>
      </c>
      <c r="AO164" s="7">
        <v>0</v>
      </c>
      <c r="AP164" s="7">
        <v>0</v>
      </c>
      <c r="AQ164" s="7">
        <v>0</v>
      </c>
      <c r="AR164" s="7">
        <v>0</v>
      </c>
      <c r="AS164" s="7">
        <v>0</v>
      </c>
      <c r="AT164" s="7">
        <v>0</v>
      </c>
      <c r="AU164" s="7">
        <v>0</v>
      </c>
      <c r="AV164" s="7">
        <v>0</v>
      </c>
      <c r="AW164" s="7">
        <v>0</v>
      </c>
      <c r="AX164" s="7">
        <v>0</v>
      </c>
      <c r="AY164" s="7">
        <v>0</v>
      </c>
      <c r="AZ164" s="7">
        <v>0</v>
      </c>
      <c r="BA164" s="7">
        <v>0</v>
      </c>
      <c r="BB164" s="7">
        <v>0</v>
      </c>
      <c r="BC164" s="7">
        <v>0</v>
      </c>
      <c r="BD164" s="7">
        <v>0</v>
      </c>
      <c r="BE164" s="7">
        <v>0</v>
      </c>
      <c r="BF164" s="7">
        <v>0</v>
      </c>
      <c r="BG164" s="7">
        <v>0</v>
      </c>
      <c r="BH164" s="7">
        <v>0</v>
      </c>
      <c r="BI164" s="7">
        <v>0</v>
      </c>
    </row>
    <row r="165" spans="1:61" x14ac:dyDescent="0.35">
      <c r="A165" s="44" t="s">
        <v>962</v>
      </c>
      <c r="B165" s="44" t="s">
        <v>2560</v>
      </c>
      <c r="C165" s="44">
        <v>104</v>
      </c>
      <c r="D165" s="44" t="s">
        <v>2561</v>
      </c>
      <c r="E165" s="44" t="s">
        <v>1651</v>
      </c>
      <c r="F165" s="44" t="s">
        <v>613</v>
      </c>
      <c r="G165" s="44" t="s">
        <v>481</v>
      </c>
      <c r="H165" s="44">
        <v>0</v>
      </c>
      <c r="I165" s="45">
        <v>0</v>
      </c>
      <c r="J165" s="44">
        <v>0</v>
      </c>
      <c r="K165" s="44">
        <v>0</v>
      </c>
      <c r="L165" s="45">
        <v>0</v>
      </c>
      <c r="M165" s="7">
        <v>2.37E-5</v>
      </c>
      <c r="N165" s="7">
        <v>4.74E-5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7">
        <v>0</v>
      </c>
      <c r="U165" s="7">
        <v>0</v>
      </c>
      <c r="V165" s="7">
        <v>0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7">
        <v>0</v>
      </c>
      <c r="AK165" s="7">
        <v>0</v>
      </c>
      <c r="AL165" s="7">
        <v>0</v>
      </c>
      <c r="AM165" s="7">
        <v>0</v>
      </c>
      <c r="AN165" s="7">
        <v>0</v>
      </c>
      <c r="AO165" s="7">
        <v>0</v>
      </c>
      <c r="AP165" s="7">
        <v>0</v>
      </c>
      <c r="AQ165" s="7">
        <v>0</v>
      </c>
      <c r="AR165" s="7">
        <v>0</v>
      </c>
      <c r="AS165" s="7">
        <v>0</v>
      </c>
      <c r="AT165" s="7">
        <v>0</v>
      </c>
      <c r="AU165" s="7">
        <v>0</v>
      </c>
      <c r="AV165" s="7">
        <v>0</v>
      </c>
      <c r="AW165" s="7">
        <v>0</v>
      </c>
      <c r="AX165" s="7">
        <v>0</v>
      </c>
      <c r="AY165" s="7">
        <v>0</v>
      </c>
      <c r="AZ165" s="7">
        <v>0</v>
      </c>
      <c r="BA165" s="7">
        <v>0</v>
      </c>
      <c r="BB165" s="7">
        <v>0</v>
      </c>
      <c r="BC165" s="7">
        <v>0</v>
      </c>
      <c r="BD165" s="7">
        <v>0</v>
      </c>
      <c r="BE165" s="7">
        <v>0</v>
      </c>
      <c r="BF165" s="7">
        <v>0</v>
      </c>
      <c r="BG165" s="7">
        <v>0</v>
      </c>
      <c r="BH165" s="7">
        <v>0</v>
      </c>
      <c r="BI165" s="7">
        <v>0</v>
      </c>
    </row>
    <row r="166" spans="1:61" x14ac:dyDescent="0.35">
      <c r="A166" s="42" t="s">
        <v>965</v>
      </c>
      <c r="B166" s="42" t="s">
        <v>2562</v>
      </c>
      <c r="C166" s="42">
        <v>107</v>
      </c>
      <c r="D166" s="42" t="s">
        <v>787</v>
      </c>
      <c r="E166" s="42" t="s">
        <v>1632</v>
      </c>
      <c r="F166" s="42" t="s">
        <v>612</v>
      </c>
      <c r="G166" s="42" t="s">
        <v>480</v>
      </c>
      <c r="H166" s="42">
        <v>0</v>
      </c>
      <c r="I166" s="43">
        <v>0</v>
      </c>
      <c r="J166" s="42">
        <v>0</v>
      </c>
      <c r="K166" s="42">
        <v>0</v>
      </c>
      <c r="L166" s="43">
        <v>0</v>
      </c>
      <c r="M166" s="7">
        <v>3.7900000000000001E-6</v>
      </c>
      <c r="N166" s="7">
        <v>7.5800000000000003E-6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7">
        <v>0</v>
      </c>
      <c r="W166" s="7">
        <v>0</v>
      </c>
      <c r="X166" s="7">
        <v>0</v>
      </c>
      <c r="Y166" s="7">
        <v>0</v>
      </c>
      <c r="Z166" s="7">
        <v>0</v>
      </c>
      <c r="AA166" s="7">
        <v>0</v>
      </c>
      <c r="AB166" s="7">
        <v>0</v>
      </c>
      <c r="AC166" s="7">
        <v>0</v>
      </c>
      <c r="AD166" s="7">
        <v>0</v>
      </c>
      <c r="AE166" s="7">
        <v>0</v>
      </c>
      <c r="AF166" s="7">
        <v>0</v>
      </c>
      <c r="AG166" s="7">
        <v>0</v>
      </c>
      <c r="AH166" s="7">
        <v>0</v>
      </c>
      <c r="AI166" s="7">
        <v>0</v>
      </c>
      <c r="AJ166" s="7">
        <v>0</v>
      </c>
      <c r="AK166" s="7">
        <v>0</v>
      </c>
      <c r="AL166" s="7">
        <v>0</v>
      </c>
      <c r="AM166" s="7">
        <v>0</v>
      </c>
      <c r="AN166" s="7">
        <v>0</v>
      </c>
      <c r="AO166" s="7">
        <v>0</v>
      </c>
      <c r="AP166" s="7">
        <v>0</v>
      </c>
      <c r="AQ166" s="7">
        <v>0</v>
      </c>
      <c r="AR166" s="7">
        <v>0</v>
      </c>
      <c r="AS166" s="7">
        <v>0</v>
      </c>
      <c r="AT166" s="7">
        <v>0</v>
      </c>
      <c r="AU166" s="7">
        <v>0</v>
      </c>
      <c r="AV166" s="7">
        <v>0</v>
      </c>
      <c r="AW166" s="7">
        <v>0</v>
      </c>
      <c r="AX166" s="7">
        <v>0</v>
      </c>
      <c r="AY166" s="7">
        <v>0</v>
      </c>
      <c r="AZ166" s="7">
        <v>0</v>
      </c>
      <c r="BA166" s="7">
        <v>0</v>
      </c>
      <c r="BB166" s="7">
        <v>0</v>
      </c>
      <c r="BC166" s="7">
        <v>0</v>
      </c>
      <c r="BD166" s="7">
        <v>0</v>
      </c>
      <c r="BE166" s="7">
        <v>0</v>
      </c>
      <c r="BF166" s="7">
        <v>0</v>
      </c>
      <c r="BG166" s="7">
        <v>0</v>
      </c>
      <c r="BH166" s="7">
        <v>0</v>
      </c>
      <c r="BI166" s="7">
        <v>0</v>
      </c>
    </row>
    <row r="167" spans="1:61" x14ac:dyDescent="0.35">
      <c r="A167" s="42" t="s">
        <v>968</v>
      </c>
      <c r="B167" s="42" t="s">
        <v>2563</v>
      </c>
      <c r="C167" s="42">
        <v>108</v>
      </c>
      <c r="D167" s="42" t="s">
        <v>2564</v>
      </c>
      <c r="E167" s="42" t="s">
        <v>1632</v>
      </c>
      <c r="F167" s="42" t="s">
        <v>612</v>
      </c>
      <c r="G167" s="42" t="s">
        <v>480</v>
      </c>
      <c r="H167" s="42">
        <v>0</v>
      </c>
      <c r="I167" s="43">
        <v>0</v>
      </c>
      <c r="J167" s="42">
        <v>0</v>
      </c>
      <c r="K167" s="42">
        <v>0</v>
      </c>
      <c r="L167" s="43">
        <v>0</v>
      </c>
      <c r="M167" s="7">
        <v>1.7070000000000001E-5</v>
      </c>
      <c r="N167" s="7">
        <v>3.4140000000000002E-5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7">
        <v>0</v>
      </c>
      <c r="U167" s="7">
        <v>0</v>
      </c>
      <c r="V167" s="7">
        <v>0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7">
        <v>0</v>
      </c>
      <c r="AK167" s="7">
        <v>0</v>
      </c>
      <c r="AL167" s="7">
        <v>0</v>
      </c>
      <c r="AM167" s="7">
        <v>0</v>
      </c>
      <c r="AN167" s="7">
        <v>0</v>
      </c>
      <c r="AO167" s="7">
        <v>0</v>
      </c>
      <c r="AP167" s="7">
        <v>0</v>
      </c>
      <c r="AQ167" s="7">
        <v>0</v>
      </c>
      <c r="AR167" s="7">
        <v>0</v>
      </c>
      <c r="AS167" s="7">
        <v>0</v>
      </c>
      <c r="AT167" s="7">
        <v>0</v>
      </c>
      <c r="AU167" s="7">
        <v>0</v>
      </c>
      <c r="AV167" s="7">
        <v>0</v>
      </c>
      <c r="AW167" s="7">
        <v>0</v>
      </c>
      <c r="AX167" s="7">
        <v>0</v>
      </c>
      <c r="AY167" s="7">
        <v>0</v>
      </c>
      <c r="AZ167" s="7">
        <v>0</v>
      </c>
      <c r="BA167" s="7">
        <v>0</v>
      </c>
      <c r="BB167" s="7">
        <v>0</v>
      </c>
      <c r="BC167" s="7">
        <v>0</v>
      </c>
      <c r="BD167" s="7">
        <v>0</v>
      </c>
      <c r="BE167" s="7">
        <v>0</v>
      </c>
      <c r="BF167" s="7">
        <v>0</v>
      </c>
      <c r="BG167" s="7">
        <v>0</v>
      </c>
      <c r="BH167" s="7">
        <v>0</v>
      </c>
      <c r="BI167" s="7">
        <v>0</v>
      </c>
    </row>
    <row r="168" spans="1:61" x14ac:dyDescent="0.35">
      <c r="A168" s="42" t="s">
        <v>971</v>
      </c>
      <c r="B168" s="42" t="s">
        <v>2565</v>
      </c>
      <c r="C168" s="42">
        <v>115</v>
      </c>
      <c r="D168" s="42" t="s">
        <v>952</v>
      </c>
      <c r="E168" s="42" t="s">
        <v>1651</v>
      </c>
      <c r="F168" s="42" t="s">
        <v>611</v>
      </c>
      <c r="G168" s="42" t="s">
        <v>480</v>
      </c>
      <c r="H168" s="42">
        <v>0</v>
      </c>
      <c r="I168" s="43">
        <v>0</v>
      </c>
      <c r="J168" s="42">
        <v>0</v>
      </c>
      <c r="K168" s="42">
        <v>0</v>
      </c>
      <c r="L168" s="43">
        <v>0</v>
      </c>
      <c r="M168" s="7">
        <v>9.5000000000000001E-7</v>
      </c>
      <c r="N168" s="7">
        <v>1.9E-6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7">
        <v>0</v>
      </c>
      <c r="Y168" s="7">
        <v>0</v>
      </c>
      <c r="Z168" s="7">
        <v>0</v>
      </c>
      <c r="AA168" s="7">
        <v>0</v>
      </c>
      <c r="AB168" s="7">
        <v>0</v>
      </c>
      <c r="AC168" s="7">
        <v>0</v>
      </c>
      <c r="AD168" s="7">
        <v>0</v>
      </c>
      <c r="AE168" s="7">
        <v>0</v>
      </c>
      <c r="AF168" s="7">
        <v>0</v>
      </c>
      <c r="AG168" s="7">
        <v>0</v>
      </c>
      <c r="AH168" s="7">
        <v>0</v>
      </c>
      <c r="AI168" s="7">
        <v>0</v>
      </c>
      <c r="AJ168" s="7">
        <v>0</v>
      </c>
      <c r="AK168" s="7">
        <v>0</v>
      </c>
      <c r="AL168" s="7">
        <v>0</v>
      </c>
      <c r="AM168" s="7">
        <v>0</v>
      </c>
      <c r="AN168" s="7">
        <v>0</v>
      </c>
      <c r="AO168" s="7">
        <v>0</v>
      </c>
      <c r="AP168" s="7">
        <v>0</v>
      </c>
      <c r="AQ168" s="7">
        <v>0</v>
      </c>
      <c r="AR168" s="7">
        <v>0</v>
      </c>
      <c r="AS168" s="7">
        <v>0</v>
      </c>
      <c r="AT168" s="7">
        <v>0</v>
      </c>
      <c r="AU168" s="7">
        <v>0</v>
      </c>
      <c r="AV168" s="7">
        <v>0</v>
      </c>
      <c r="AW168" s="7">
        <v>0</v>
      </c>
      <c r="AX168" s="7">
        <v>0</v>
      </c>
      <c r="AY168" s="7">
        <v>0</v>
      </c>
      <c r="AZ168" s="7">
        <v>0</v>
      </c>
      <c r="BA168" s="7">
        <v>0</v>
      </c>
      <c r="BB168" s="7">
        <v>0</v>
      </c>
      <c r="BC168" s="7">
        <v>0</v>
      </c>
      <c r="BD168" s="7">
        <v>0</v>
      </c>
      <c r="BE168" s="7">
        <v>0</v>
      </c>
      <c r="BF168" s="7">
        <v>0</v>
      </c>
      <c r="BG168" s="7">
        <v>0</v>
      </c>
      <c r="BH168" s="7">
        <v>0</v>
      </c>
      <c r="BI168" s="7">
        <v>0</v>
      </c>
    </row>
    <row r="169" spans="1:61" x14ac:dyDescent="0.35">
      <c r="A169" s="42" t="s">
        <v>974</v>
      </c>
      <c r="B169" s="42" t="s">
        <v>2566</v>
      </c>
      <c r="C169" s="42">
        <v>116</v>
      </c>
      <c r="D169" s="42" t="s">
        <v>2567</v>
      </c>
      <c r="E169" s="42" t="s">
        <v>1651</v>
      </c>
      <c r="F169" s="42" t="s">
        <v>611</v>
      </c>
      <c r="G169" s="42" t="s">
        <v>480</v>
      </c>
      <c r="H169" s="42">
        <v>0</v>
      </c>
      <c r="I169" s="43">
        <v>0</v>
      </c>
      <c r="J169" s="42">
        <v>0</v>
      </c>
      <c r="K169" s="42">
        <v>0</v>
      </c>
      <c r="L169" s="43">
        <v>0</v>
      </c>
      <c r="M169" s="7">
        <v>6.64E-6</v>
      </c>
      <c r="N169" s="7">
        <v>1.328E-5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7">
        <v>0</v>
      </c>
      <c r="U169" s="7">
        <v>0</v>
      </c>
      <c r="V169" s="7">
        <v>0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7">
        <v>0</v>
      </c>
      <c r="AK169" s="7">
        <v>0</v>
      </c>
      <c r="AL169" s="7">
        <v>0</v>
      </c>
      <c r="AM169" s="7">
        <v>0</v>
      </c>
      <c r="AN169" s="7">
        <v>0</v>
      </c>
      <c r="AO169" s="7">
        <v>0</v>
      </c>
      <c r="AP169" s="7">
        <v>0</v>
      </c>
      <c r="AQ169" s="7">
        <v>0</v>
      </c>
      <c r="AR169" s="7">
        <v>0</v>
      </c>
      <c r="AS169" s="7">
        <v>0</v>
      </c>
      <c r="AT169" s="7">
        <v>0</v>
      </c>
      <c r="AU169" s="7">
        <v>0</v>
      </c>
      <c r="AV169" s="7">
        <v>0</v>
      </c>
      <c r="AW169" s="7">
        <v>0</v>
      </c>
      <c r="AX169" s="7">
        <v>0</v>
      </c>
      <c r="AY169" s="7">
        <v>0</v>
      </c>
      <c r="AZ169" s="7">
        <v>0</v>
      </c>
      <c r="BA169" s="7">
        <v>0</v>
      </c>
      <c r="BB169" s="7">
        <v>0</v>
      </c>
      <c r="BC169" s="7">
        <v>0</v>
      </c>
      <c r="BD169" s="7">
        <v>0</v>
      </c>
      <c r="BE169" s="7">
        <v>0</v>
      </c>
      <c r="BF169" s="7">
        <v>0</v>
      </c>
      <c r="BG169" s="7">
        <v>0</v>
      </c>
      <c r="BH169" s="7">
        <v>0</v>
      </c>
      <c r="BI169" s="7">
        <v>0</v>
      </c>
    </row>
    <row r="170" spans="1:61" x14ac:dyDescent="0.35">
      <c r="A170" s="42" t="s">
        <v>977</v>
      </c>
      <c r="B170" s="42" t="s">
        <v>2568</v>
      </c>
      <c r="C170" s="42">
        <v>118</v>
      </c>
      <c r="D170" s="42" t="s">
        <v>2569</v>
      </c>
      <c r="E170" s="42" t="s">
        <v>1651</v>
      </c>
      <c r="F170" s="42" t="s">
        <v>611</v>
      </c>
      <c r="G170" s="42" t="s">
        <v>480</v>
      </c>
      <c r="H170" s="42">
        <v>0</v>
      </c>
      <c r="I170" s="43">
        <v>0</v>
      </c>
      <c r="J170" s="42">
        <v>0</v>
      </c>
      <c r="K170" s="42">
        <v>0</v>
      </c>
      <c r="L170" s="43">
        <v>0</v>
      </c>
      <c r="M170" s="7">
        <v>5.6899999999999997E-6</v>
      </c>
      <c r="N170" s="7">
        <v>1.1379999999999999E-5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V170" s="7">
        <v>0</v>
      </c>
      <c r="W170" s="7">
        <v>0</v>
      </c>
      <c r="X170" s="7">
        <v>0</v>
      </c>
      <c r="Y170" s="7">
        <v>0</v>
      </c>
      <c r="Z170" s="7">
        <v>0</v>
      </c>
      <c r="AA170" s="7">
        <v>0</v>
      </c>
      <c r="AB170" s="7">
        <v>0</v>
      </c>
      <c r="AC170" s="7">
        <v>0</v>
      </c>
      <c r="AD170" s="7">
        <v>0</v>
      </c>
      <c r="AE170" s="7">
        <v>0</v>
      </c>
      <c r="AF170" s="7">
        <v>0</v>
      </c>
      <c r="AG170" s="7">
        <v>0</v>
      </c>
      <c r="AH170" s="7">
        <v>0</v>
      </c>
      <c r="AI170" s="7">
        <v>0</v>
      </c>
      <c r="AJ170" s="7">
        <v>0</v>
      </c>
      <c r="AK170" s="7">
        <v>0</v>
      </c>
      <c r="AL170" s="7">
        <v>0</v>
      </c>
      <c r="AM170" s="7">
        <v>0</v>
      </c>
      <c r="AN170" s="7">
        <v>0</v>
      </c>
      <c r="AO170" s="7">
        <v>0</v>
      </c>
      <c r="AP170" s="7">
        <v>0</v>
      </c>
      <c r="AQ170" s="7">
        <v>0</v>
      </c>
      <c r="AR170" s="7">
        <v>0</v>
      </c>
      <c r="AS170" s="7">
        <v>0</v>
      </c>
      <c r="AT170" s="7">
        <v>0</v>
      </c>
      <c r="AU170" s="7">
        <v>0</v>
      </c>
      <c r="AV170" s="7">
        <v>0</v>
      </c>
      <c r="AW170" s="7">
        <v>0</v>
      </c>
      <c r="AX170" s="7">
        <v>0</v>
      </c>
      <c r="AY170" s="7">
        <v>0</v>
      </c>
      <c r="AZ170" s="7">
        <v>0</v>
      </c>
      <c r="BA170" s="7">
        <v>0</v>
      </c>
      <c r="BB170" s="7">
        <v>0</v>
      </c>
      <c r="BC170" s="7">
        <v>0</v>
      </c>
      <c r="BD170" s="7">
        <v>0</v>
      </c>
      <c r="BE170" s="7">
        <v>0</v>
      </c>
      <c r="BF170" s="7">
        <v>0</v>
      </c>
      <c r="BG170" s="7">
        <v>0</v>
      </c>
      <c r="BH170" s="7">
        <v>0</v>
      </c>
      <c r="BI170" s="7">
        <v>0</v>
      </c>
    </row>
    <row r="171" spans="1:61" x14ac:dyDescent="0.35">
      <c r="A171" s="42" t="s">
        <v>980</v>
      </c>
      <c r="B171" s="42" t="s">
        <v>2570</v>
      </c>
      <c r="C171" s="42">
        <v>123</v>
      </c>
      <c r="D171" s="42" t="s">
        <v>2571</v>
      </c>
      <c r="E171" s="42" t="s">
        <v>1651</v>
      </c>
      <c r="F171" s="42" t="s">
        <v>611</v>
      </c>
      <c r="G171" s="42" t="s">
        <v>480</v>
      </c>
      <c r="H171" s="42">
        <v>0</v>
      </c>
      <c r="I171" s="43">
        <v>0</v>
      </c>
      <c r="J171" s="42">
        <v>0</v>
      </c>
      <c r="K171" s="42">
        <v>0</v>
      </c>
      <c r="L171" s="43">
        <v>0</v>
      </c>
      <c r="M171" s="7">
        <v>2.8399999999999999E-6</v>
      </c>
      <c r="N171" s="7">
        <v>5.6799999999999998E-6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7">
        <v>0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7">
        <v>0</v>
      </c>
      <c r="AK171" s="7">
        <v>0</v>
      </c>
      <c r="AL171" s="7">
        <v>0</v>
      </c>
      <c r="AM171" s="7">
        <v>0</v>
      </c>
      <c r="AN171" s="7">
        <v>0</v>
      </c>
      <c r="AO171" s="7">
        <v>0</v>
      </c>
      <c r="AP171" s="7">
        <v>0</v>
      </c>
      <c r="AQ171" s="7">
        <v>0</v>
      </c>
      <c r="AR171" s="7">
        <v>0</v>
      </c>
      <c r="AS171" s="7">
        <v>0</v>
      </c>
      <c r="AT171" s="7">
        <v>0</v>
      </c>
      <c r="AU171" s="7">
        <v>0</v>
      </c>
      <c r="AV171" s="7">
        <v>0</v>
      </c>
      <c r="AW171" s="7">
        <v>0</v>
      </c>
      <c r="AX171" s="7">
        <v>0</v>
      </c>
      <c r="AY171" s="7">
        <v>0</v>
      </c>
      <c r="AZ171" s="7">
        <v>0</v>
      </c>
      <c r="BA171" s="7">
        <v>0</v>
      </c>
      <c r="BB171" s="7">
        <v>0</v>
      </c>
      <c r="BC171" s="7">
        <v>0</v>
      </c>
      <c r="BD171" s="7">
        <v>0</v>
      </c>
      <c r="BE171" s="7">
        <v>0</v>
      </c>
      <c r="BF171" s="7">
        <v>0</v>
      </c>
      <c r="BG171" s="7">
        <v>0</v>
      </c>
      <c r="BH171" s="7">
        <v>0</v>
      </c>
      <c r="BI171" s="7">
        <v>0</v>
      </c>
    </row>
    <row r="172" spans="1:61" x14ac:dyDescent="0.35">
      <c r="A172" s="42" t="s">
        <v>983</v>
      </c>
      <c r="B172" s="42" t="s">
        <v>2572</v>
      </c>
      <c r="C172" s="42">
        <v>127</v>
      </c>
      <c r="D172" s="42" t="s">
        <v>811</v>
      </c>
      <c r="E172" s="42" t="s">
        <v>2573</v>
      </c>
      <c r="F172" s="42" t="s">
        <v>611</v>
      </c>
      <c r="G172" s="42" t="s">
        <v>480</v>
      </c>
      <c r="H172" s="42">
        <v>0</v>
      </c>
      <c r="I172" s="43">
        <v>0</v>
      </c>
      <c r="J172" s="42">
        <v>0</v>
      </c>
      <c r="K172" s="42">
        <v>0</v>
      </c>
      <c r="L172" s="43">
        <v>0</v>
      </c>
      <c r="M172" s="7">
        <v>1.1379999999999999E-5</v>
      </c>
      <c r="N172" s="7">
        <v>2.2759999999999999E-5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V172" s="7">
        <v>0</v>
      </c>
      <c r="W172" s="7">
        <v>0</v>
      </c>
      <c r="X172" s="7">
        <v>0</v>
      </c>
      <c r="Y172" s="7">
        <v>0</v>
      </c>
      <c r="Z172" s="7">
        <v>0</v>
      </c>
      <c r="AA172" s="7">
        <v>0</v>
      </c>
      <c r="AB172" s="7">
        <v>0</v>
      </c>
      <c r="AC172" s="7">
        <v>0</v>
      </c>
      <c r="AD172" s="7">
        <v>0</v>
      </c>
      <c r="AE172" s="7">
        <v>0</v>
      </c>
      <c r="AF172" s="7">
        <v>0</v>
      </c>
      <c r="AG172" s="7">
        <v>0</v>
      </c>
      <c r="AH172" s="7">
        <v>0</v>
      </c>
      <c r="AI172" s="7">
        <v>0</v>
      </c>
      <c r="AJ172" s="7">
        <v>0</v>
      </c>
      <c r="AK172" s="7">
        <v>0</v>
      </c>
      <c r="AL172" s="7">
        <v>0</v>
      </c>
      <c r="AM172" s="7">
        <v>0</v>
      </c>
      <c r="AN172" s="7">
        <v>0</v>
      </c>
      <c r="AO172" s="7">
        <v>0</v>
      </c>
      <c r="AP172" s="7">
        <v>0</v>
      </c>
      <c r="AQ172" s="7">
        <v>0</v>
      </c>
      <c r="AR172" s="7">
        <v>0</v>
      </c>
      <c r="AS172" s="7">
        <v>0</v>
      </c>
      <c r="AT172" s="7">
        <v>0</v>
      </c>
      <c r="AU172" s="7">
        <v>0</v>
      </c>
      <c r="AV172" s="7">
        <v>0</v>
      </c>
      <c r="AW172" s="7">
        <v>0</v>
      </c>
      <c r="AX172" s="7">
        <v>0</v>
      </c>
      <c r="AY172" s="7">
        <v>0</v>
      </c>
      <c r="AZ172" s="7">
        <v>0</v>
      </c>
      <c r="BA172" s="7">
        <v>0</v>
      </c>
      <c r="BB172" s="7">
        <v>0</v>
      </c>
      <c r="BC172" s="7">
        <v>0</v>
      </c>
      <c r="BD172" s="7">
        <v>0</v>
      </c>
      <c r="BE172" s="7">
        <v>0</v>
      </c>
      <c r="BF172" s="7">
        <v>0</v>
      </c>
      <c r="BG172" s="7">
        <v>0</v>
      </c>
      <c r="BH172" s="7">
        <v>0</v>
      </c>
      <c r="BI172" s="7">
        <v>0</v>
      </c>
    </row>
    <row r="173" spans="1:61" x14ac:dyDescent="0.35">
      <c r="A173" s="38" t="s">
        <v>986</v>
      </c>
      <c r="B173" s="38" t="s">
        <v>2574</v>
      </c>
      <c r="C173" s="38">
        <v>129</v>
      </c>
      <c r="D173" s="38" t="s">
        <v>2575</v>
      </c>
      <c r="E173" s="38" t="s">
        <v>1636</v>
      </c>
      <c r="F173" s="38" t="s">
        <v>476</v>
      </c>
      <c r="G173" s="38" t="s">
        <v>476</v>
      </c>
      <c r="H173" s="38">
        <v>0</v>
      </c>
      <c r="I173" s="39">
        <v>0</v>
      </c>
      <c r="J173" s="38">
        <v>0</v>
      </c>
      <c r="K173" s="38">
        <v>0</v>
      </c>
      <c r="L173" s="39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7">
        <v>0</v>
      </c>
      <c r="U173" s="7">
        <v>0</v>
      </c>
      <c r="V173" s="7">
        <v>0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7">
        <v>0</v>
      </c>
      <c r="AK173" s="7">
        <v>0</v>
      </c>
      <c r="AL173" s="7">
        <v>0</v>
      </c>
      <c r="AM173" s="7">
        <v>0</v>
      </c>
      <c r="AN173" s="7">
        <v>0</v>
      </c>
      <c r="AO173" s="7">
        <v>0</v>
      </c>
      <c r="AP173" s="7">
        <v>0</v>
      </c>
      <c r="AQ173" s="7">
        <v>0</v>
      </c>
      <c r="AR173" s="7">
        <v>0</v>
      </c>
      <c r="AS173" s="7">
        <v>0</v>
      </c>
      <c r="AT173" s="7">
        <v>0</v>
      </c>
      <c r="AU173" s="7">
        <v>0</v>
      </c>
      <c r="AV173" s="7">
        <v>0</v>
      </c>
      <c r="AW173" s="7">
        <v>0</v>
      </c>
      <c r="AX173" s="7">
        <v>0</v>
      </c>
      <c r="AY173" s="7">
        <v>0</v>
      </c>
      <c r="AZ173" s="7">
        <v>0</v>
      </c>
      <c r="BA173" s="7">
        <v>0</v>
      </c>
      <c r="BB173" s="7">
        <v>0</v>
      </c>
      <c r="BC173" s="7">
        <v>0</v>
      </c>
      <c r="BD173" s="7">
        <v>0</v>
      </c>
      <c r="BE173" s="7">
        <v>0</v>
      </c>
      <c r="BF173" s="7">
        <v>0</v>
      </c>
      <c r="BG173" s="7">
        <v>0</v>
      </c>
      <c r="BH173" s="7">
        <v>0</v>
      </c>
      <c r="BI173" s="7">
        <v>0</v>
      </c>
    </row>
    <row r="174" spans="1:61" x14ac:dyDescent="0.35">
      <c r="A174" s="38" t="s">
        <v>989</v>
      </c>
      <c r="B174" s="38" t="s">
        <v>2576</v>
      </c>
      <c r="C174" s="38">
        <v>130</v>
      </c>
      <c r="D174" s="38" t="s">
        <v>961</v>
      </c>
      <c r="E174" s="38" t="s">
        <v>1636</v>
      </c>
      <c r="F174" s="38" t="s">
        <v>476</v>
      </c>
      <c r="G174" s="38" t="s">
        <v>476</v>
      </c>
      <c r="H174" s="38">
        <v>0</v>
      </c>
      <c r="I174" s="39">
        <v>0</v>
      </c>
      <c r="J174" s="38">
        <v>0</v>
      </c>
      <c r="K174" s="38">
        <v>0</v>
      </c>
      <c r="L174" s="39">
        <v>0</v>
      </c>
      <c r="M174" s="7">
        <v>2.8399999999999999E-6</v>
      </c>
      <c r="N174" s="7">
        <v>5.6799999999999998E-6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V174" s="7">
        <v>0</v>
      </c>
      <c r="W174" s="7">
        <v>0</v>
      </c>
      <c r="X174" s="7">
        <v>0</v>
      </c>
      <c r="Y174" s="7">
        <v>0</v>
      </c>
      <c r="Z174" s="7">
        <v>0</v>
      </c>
      <c r="AA174" s="7">
        <v>0</v>
      </c>
      <c r="AB174" s="7">
        <v>0</v>
      </c>
      <c r="AC174" s="7">
        <v>0</v>
      </c>
      <c r="AD174" s="7">
        <v>0</v>
      </c>
      <c r="AE174" s="7">
        <v>0</v>
      </c>
      <c r="AF174" s="7">
        <v>0</v>
      </c>
      <c r="AG174" s="7">
        <v>0</v>
      </c>
      <c r="AH174" s="7">
        <v>0</v>
      </c>
      <c r="AI174" s="7">
        <v>0</v>
      </c>
      <c r="AJ174" s="7">
        <v>0</v>
      </c>
      <c r="AK174" s="7">
        <v>0</v>
      </c>
      <c r="AL174" s="7">
        <v>0</v>
      </c>
      <c r="AM174" s="7">
        <v>0</v>
      </c>
      <c r="AN174" s="7">
        <v>0</v>
      </c>
      <c r="AO174" s="7">
        <v>0</v>
      </c>
      <c r="AP174" s="7">
        <v>0</v>
      </c>
      <c r="AQ174" s="7">
        <v>0</v>
      </c>
      <c r="AR174" s="7">
        <v>0</v>
      </c>
      <c r="AS174" s="7">
        <v>0</v>
      </c>
      <c r="AT174" s="7">
        <v>0</v>
      </c>
      <c r="AU174" s="7">
        <v>0</v>
      </c>
      <c r="AV174" s="7">
        <v>0</v>
      </c>
      <c r="AW174" s="7">
        <v>0</v>
      </c>
      <c r="AX174" s="7">
        <v>0</v>
      </c>
      <c r="AY174" s="7">
        <v>0</v>
      </c>
      <c r="AZ174" s="7">
        <v>0</v>
      </c>
      <c r="BA174" s="7">
        <v>0</v>
      </c>
      <c r="BB174" s="7">
        <v>0</v>
      </c>
      <c r="BC174" s="7">
        <v>0</v>
      </c>
      <c r="BD174" s="7">
        <v>0</v>
      </c>
      <c r="BE174" s="7">
        <v>0</v>
      </c>
      <c r="BF174" s="7">
        <v>0</v>
      </c>
      <c r="BG174" s="7">
        <v>0</v>
      </c>
      <c r="BH174" s="7">
        <v>0</v>
      </c>
      <c r="BI174" s="7">
        <v>0</v>
      </c>
    </row>
    <row r="175" spans="1:61" x14ac:dyDescent="0.35">
      <c r="A175" s="38" t="s">
        <v>992</v>
      </c>
      <c r="B175" s="38" t="s">
        <v>2577</v>
      </c>
      <c r="C175" s="38">
        <v>131</v>
      </c>
      <c r="D175" s="38" t="s">
        <v>757</v>
      </c>
      <c r="E175" s="38" t="s">
        <v>1636</v>
      </c>
      <c r="F175" s="38" t="s">
        <v>476</v>
      </c>
      <c r="G175" s="38" t="s">
        <v>476</v>
      </c>
      <c r="H175" s="38">
        <v>0</v>
      </c>
      <c r="I175" s="39">
        <v>0</v>
      </c>
      <c r="J175" s="38">
        <v>0</v>
      </c>
      <c r="K175" s="38">
        <v>0</v>
      </c>
      <c r="L175" s="39">
        <v>0</v>
      </c>
      <c r="M175" s="7">
        <v>8.5299999999999996E-6</v>
      </c>
      <c r="N175" s="7">
        <v>1.7059999999999999E-5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7">
        <v>0</v>
      </c>
      <c r="AK175" s="7">
        <v>0</v>
      </c>
      <c r="AL175" s="7">
        <v>0</v>
      </c>
      <c r="AM175" s="7">
        <v>0</v>
      </c>
      <c r="AN175" s="7">
        <v>0</v>
      </c>
      <c r="AO175" s="7">
        <v>0</v>
      </c>
      <c r="AP175" s="7">
        <v>0</v>
      </c>
      <c r="AQ175" s="7">
        <v>0</v>
      </c>
      <c r="AR175" s="7">
        <v>0</v>
      </c>
      <c r="AS175" s="7">
        <v>0</v>
      </c>
      <c r="AT175" s="7">
        <v>0</v>
      </c>
      <c r="AU175" s="7">
        <v>0</v>
      </c>
      <c r="AV175" s="7">
        <v>0</v>
      </c>
      <c r="AW175" s="7">
        <v>0</v>
      </c>
      <c r="AX175" s="7">
        <v>0</v>
      </c>
      <c r="AY175" s="7">
        <v>0</v>
      </c>
      <c r="AZ175" s="7">
        <v>0</v>
      </c>
      <c r="BA175" s="7">
        <v>0</v>
      </c>
      <c r="BB175" s="7">
        <v>0</v>
      </c>
      <c r="BC175" s="7">
        <v>0</v>
      </c>
      <c r="BD175" s="7">
        <v>0</v>
      </c>
      <c r="BE175" s="7">
        <v>0</v>
      </c>
      <c r="BF175" s="7">
        <v>0</v>
      </c>
      <c r="BG175" s="7">
        <v>0</v>
      </c>
      <c r="BH175" s="7">
        <v>0</v>
      </c>
      <c r="BI175" s="7">
        <v>0</v>
      </c>
    </row>
    <row r="176" spans="1:61" x14ac:dyDescent="0.35">
      <c r="A176" s="38" t="s">
        <v>995</v>
      </c>
      <c r="B176" s="38" t="s">
        <v>2578</v>
      </c>
      <c r="C176" s="38">
        <v>135</v>
      </c>
      <c r="D176" s="38" t="s">
        <v>1006</v>
      </c>
      <c r="E176" s="38" t="s">
        <v>1636</v>
      </c>
      <c r="F176" s="38" t="s">
        <v>476</v>
      </c>
      <c r="G176" s="38" t="s">
        <v>476</v>
      </c>
      <c r="H176" s="38">
        <v>0</v>
      </c>
      <c r="I176" s="39">
        <v>0</v>
      </c>
      <c r="J176" s="38">
        <v>0</v>
      </c>
      <c r="K176" s="38">
        <v>0</v>
      </c>
      <c r="L176" s="39">
        <v>0</v>
      </c>
      <c r="M176" s="7">
        <v>0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V176" s="7">
        <v>0</v>
      </c>
      <c r="W176" s="7">
        <v>0</v>
      </c>
      <c r="X176" s="7">
        <v>0</v>
      </c>
      <c r="Y176" s="7">
        <v>0</v>
      </c>
      <c r="Z176" s="7">
        <v>0</v>
      </c>
      <c r="AA176" s="7">
        <v>0</v>
      </c>
      <c r="AB176" s="7">
        <v>0</v>
      </c>
      <c r="AC176" s="7">
        <v>0</v>
      </c>
      <c r="AD176" s="7">
        <v>0</v>
      </c>
      <c r="AE176" s="7">
        <v>0</v>
      </c>
      <c r="AF176" s="7">
        <v>0</v>
      </c>
      <c r="AG176" s="7">
        <v>0</v>
      </c>
      <c r="AH176" s="7">
        <v>0</v>
      </c>
      <c r="AI176" s="7">
        <v>0</v>
      </c>
      <c r="AJ176" s="7">
        <v>0</v>
      </c>
      <c r="AK176" s="7">
        <v>0</v>
      </c>
      <c r="AL176" s="7">
        <v>0</v>
      </c>
      <c r="AM176" s="7">
        <v>0</v>
      </c>
      <c r="AN176" s="7">
        <v>0</v>
      </c>
      <c r="AO176" s="7">
        <v>0</v>
      </c>
      <c r="AP176" s="7">
        <v>0</v>
      </c>
      <c r="AQ176" s="7">
        <v>0</v>
      </c>
      <c r="AR176" s="7">
        <v>0</v>
      </c>
      <c r="AS176" s="7">
        <v>0</v>
      </c>
      <c r="AT176" s="7">
        <v>0</v>
      </c>
      <c r="AU176" s="7">
        <v>0</v>
      </c>
      <c r="AV176" s="7">
        <v>0</v>
      </c>
      <c r="AW176" s="7">
        <v>0</v>
      </c>
      <c r="AX176" s="7">
        <v>0</v>
      </c>
      <c r="AY176" s="7">
        <v>0</v>
      </c>
      <c r="AZ176" s="7">
        <v>0</v>
      </c>
      <c r="BA176" s="7">
        <v>0</v>
      </c>
      <c r="BB176" s="7">
        <v>0</v>
      </c>
      <c r="BC176" s="7">
        <v>0</v>
      </c>
      <c r="BD176" s="7">
        <v>0</v>
      </c>
      <c r="BE176" s="7">
        <v>0</v>
      </c>
      <c r="BF176" s="7">
        <v>0</v>
      </c>
      <c r="BG176" s="7">
        <v>0</v>
      </c>
      <c r="BH176" s="7">
        <v>0</v>
      </c>
      <c r="BI176" s="7">
        <v>0</v>
      </c>
    </row>
    <row r="177" spans="1:61" x14ac:dyDescent="0.35">
      <c r="A177" s="38" t="s">
        <v>998</v>
      </c>
      <c r="B177" s="38" t="s">
        <v>2579</v>
      </c>
      <c r="C177" s="38">
        <v>136</v>
      </c>
      <c r="D177" s="38" t="s">
        <v>1030</v>
      </c>
      <c r="E177" s="38" t="s">
        <v>1636</v>
      </c>
      <c r="F177" s="38" t="s">
        <v>476</v>
      </c>
      <c r="G177" s="38" t="s">
        <v>476</v>
      </c>
      <c r="H177" s="38">
        <v>0</v>
      </c>
      <c r="I177" s="39">
        <v>0</v>
      </c>
      <c r="J177" s="38">
        <v>0</v>
      </c>
      <c r="K177" s="38">
        <v>0</v>
      </c>
      <c r="L177" s="39">
        <v>0</v>
      </c>
      <c r="M177" s="7">
        <v>1.9E-6</v>
      </c>
      <c r="N177" s="7">
        <v>3.8E-6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7">
        <v>0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7">
        <v>0</v>
      </c>
      <c r="AK177" s="7">
        <v>0</v>
      </c>
      <c r="AL177" s="7">
        <v>0</v>
      </c>
      <c r="AM177" s="7">
        <v>0</v>
      </c>
      <c r="AN177" s="7">
        <v>0</v>
      </c>
      <c r="AO177" s="7">
        <v>0</v>
      </c>
      <c r="AP177" s="7">
        <v>0</v>
      </c>
      <c r="AQ177" s="7">
        <v>0</v>
      </c>
      <c r="AR177" s="7">
        <v>0</v>
      </c>
      <c r="AS177" s="7">
        <v>0</v>
      </c>
      <c r="AT177" s="7">
        <v>0</v>
      </c>
      <c r="AU177" s="7">
        <v>0</v>
      </c>
      <c r="AV177" s="7">
        <v>0</v>
      </c>
      <c r="AW177" s="7">
        <v>0</v>
      </c>
      <c r="AX177" s="7">
        <v>0</v>
      </c>
      <c r="AY177" s="7">
        <v>0</v>
      </c>
      <c r="AZ177" s="7">
        <v>0</v>
      </c>
      <c r="BA177" s="7">
        <v>0</v>
      </c>
      <c r="BB177" s="7">
        <v>0</v>
      </c>
      <c r="BC177" s="7">
        <v>0</v>
      </c>
      <c r="BD177" s="7">
        <v>0</v>
      </c>
      <c r="BE177" s="7">
        <v>0</v>
      </c>
      <c r="BF177" s="7">
        <v>0</v>
      </c>
      <c r="BG177" s="7">
        <v>0</v>
      </c>
      <c r="BH177" s="7">
        <v>0</v>
      </c>
      <c r="BI177" s="7">
        <v>0</v>
      </c>
    </row>
    <row r="178" spans="1:61" x14ac:dyDescent="0.35">
      <c r="A178" s="38" t="s">
        <v>1001</v>
      </c>
      <c r="B178" s="38" t="s">
        <v>2580</v>
      </c>
      <c r="C178" s="38">
        <v>137</v>
      </c>
      <c r="D178" s="38" t="s">
        <v>2581</v>
      </c>
      <c r="E178" s="38" t="s">
        <v>1636</v>
      </c>
      <c r="F178" s="38" t="s">
        <v>476</v>
      </c>
      <c r="G178" s="38" t="s">
        <v>476</v>
      </c>
      <c r="H178" s="38">
        <v>0</v>
      </c>
      <c r="I178" s="39">
        <v>0</v>
      </c>
      <c r="J178" s="38">
        <v>0</v>
      </c>
      <c r="K178" s="38">
        <v>0</v>
      </c>
      <c r="L178" s="39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V178" s="7">
        <v>0</v>
      </c>
      <c r="W178" s="7">
        <v>0</v>
      </c>
      <c r="X178" s="7">
        <v>0</v>
      </c>
      <c r="Y178" s="7">
        <v>0</v>
      </c>
      <c r="Z178" s="7">
        <v>0</v>
      </c>
      <c r="AA178" s="7">
        <v>0</v>
      </c>
      <c r="AB178" s="7">
        <v>0</v>
      </c>
      <c r="AC178" s="7">
        <v>0</v>
      </c>
      <c r="AD178" s="7">
        <v>0</v>
      </c>
      <c r="AE178" s="7">
        <v>0</v>
      </c>
      <c r="AF178" s="7">
        <v>0</v>
      </c>
      <c r="AG178" s="7">
        <v>0</v>
      </c>
      <c r="AH178" s="7">
        <v>0</v>
      </c>
      <c r="AI178" s="7">
        <v>0</v>
      </c>
      <c r="AJ178" s="7">
        <v>0</v>
      </c>
      <c r="AK178" s="7">
        <v>0</v>
      </c>
      <c r="AL178" s="7">
        <v>0</v>
      </c>
      <c r="AM178" s="7">
        <v>0</v>
      </c>
      <c r="AN178" s="7">
        <v>0</v>
      </c>
      <c r="AO178" s="7">
        <v>0</v>
      </c>
      <c r="AP178" s="7">
        <v>0</v>
      </c>
      <c r="AQ178" s="7">
        <v>0</v>
      </c>
      <c r="AR178" s="7">
        <v>0</v>
      </c>
      <c r="AS178" s="7">
        <v>0</v>
      </c>
      <c r="AT178" s="7">
        <v>0</v>
      </c>
      <c r="AU178" s="7">
        <v>0</v>
      </c>
      <c r="AV178" s="7">
        <v>0</v>
      </c>
      <c r="AW178" s="7">
        <v>0</v>
      </c>
      <c r="AX178" s="7">
        <v>0</v>
      </c>
      <c r="AY178" s="7">
        <v>0</v>
      </c>
      <c r="AZ178" s="7">
        <v>0</v>
      </c>
      <c r="BA178" s="7">
        <v>0</v>
      </c>
      <c r="BB178" s="7">
        <v>0</v>
      </c>
      <c r="BC178" s="7">
        <v>0</v>
      </c>
      <c r="BD178" s="7">
        <v>0</v>
      </c>
      <c r="BE178" s="7">
        <v>0</v>
      </c>
      <c r="BF178" s="7">
        <v>0</v>
      </c>
      <c r="BG178" s="7">
        <v>0</v>
      </c>
      <c r="BH178" s="7">
        <v>0</v>
      </c>
      <c r="BI178" s="7">
        <v>0</v>
      </c>
    </row>
    <row r="179" spans="1:61" x14ac:dyDescent="0.35">
      <c r="A179" s="38" t="s">
        <v>1004</v>
      </c>
      <c r="B179" s="38" t="s">
        <v>2582</v>
      </c>
      <c r="C179" s="38">
        <v>138</v>
      </c>
      <c r="D179" s="38" t="s">
        <v>1036</v>
      </c>
      <c r="E179" s="38" t="s">
        <v>1636</v>
      </c>
      <c r="F179" s="38" t="s">
        <v>476</v>
      </c>
      <c r="G179" s="38" t="s">
        <v>476</v>
      </c>
      <c r="H179" s="38">
        <v>0</v>
      </c>
      <c r="I179" s="39">
        <v>0</v>
      </c>
      <c r="J179" s="38">
        <v>0</v>
      </c>
      <c r="K179" s="38">
        <v>0</v>
      </c>
      <c r="L179" s="39">
        <v>0</v>
      </c>
      <c r="M179" s="7">
        <v>9.5000000000000001E-7</v>
      </c>
      <c r="N179" s="7">
        <v>1.9E-6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7">
        <v>0</v>
      </c>
      <c r="U179" s="7">
        <v>0</v>
      </c>
      <c r="V179" s="7">
        <v>0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7">
        <v>0</v>
      </c>
      <c r="AK179" s="7">
        <v>0</v>
      </c>
      <c r="AL179" s="7">
        <v>0</v>
      </c>
      <c r="AM179" s="7">
        <v>0</v>
      </c>
      <c r="AN179" s="7">
        <v>0</v>
      </c>
      <c r="AO179" s="7">
        <v>0</v>
      </c>
      <c r="AP179" s="7">
        <v>0</v>
      </c>
      <c r="AQ179" s="7">
        <v>0</v>
      </c>
      <c r="AR179" s="7">
        <v>0</v>
      </c>
      <c r="AS179" s="7">
        <v>0</v>
      </c>
      <c r="AT179" s="7">
        <v>0</v>
      </c>
      <c r="AU179" s="7">
        <v>0</v>
      </c>
      <c r="AV179" s="7">
        <v>0</v>
      </c>
      <c r="AW179" s="7">
        <v>0</v>
      </c>
      <c r="AX179" s="7">
        <v>0</v>
      </c>
      <c r="AY179" s="7">
        <v>0</v>
      </c>
      <c r="AZ179" s="7">
        <v>0</v>
      </c>
      <c r="BA179" s="7">
        <v>0</v>
      </c>
      <c r="BB179" s="7">
        <v>0</v>
      </c>
      <c r="BC179" s="7">
        <v>0</v>
      </c>
      <c r="BD179" s="7">
        <v>0</v>
      </c>
      <c r="BE179" s="7">
        <v>0</v>
      </c>
      <c r="BF179" s="7">
        <v>0</v>
      </c>
      <c r="BG179" s="7">
        <v>0</v>
      </c>
      <c r="BH179" s="7">
        <v>0</v>
      </c>
      <c r="BI179" s="7">
        <v>0</v>
      </c>
    </row>
    <row r="180" spans="1:61" x14ac:dyDescent="0.35">
      <c r="A180" s="38" t="s">
        <v>1007</v>
      </c>
      <c r="B180" s="38" t="s">
        <v>2583</v>
      </c>
      <c r="C180" s="38">
        <v>139</v>
      </c>
      <c r="D180" s="38" t="s">
        <v>1039</v>
      </c>
      <c r="E180" s="38" t="s">
        <v>1636</v>
      </c>
      <c r="F180" s="38" t="s">
        <v>476</v>
      </c>
      <c r="G180" s="38" t="s">
        <v>476</v>
      </c>
      <c r="H180" s="38">
        <v>0</v>
      </c>
      <c r="I180" s="39">
        <v>0</v>
      </c>
      <c r="J180" s="38">
        <v>0</v>
      </c>
      <c r="K180" s="38">
        <v>0</v>
      </c>
      <c r="L180" s="39">
        <v>0</v>
      </c>
      <c r="M180" s="7">
        <v>6.64E-6</v>
      </c>
      <c r="N180" s="7">
        <v>1.328E-5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V180" s="7">
        <v>0</v>
      </c>
      <c r="W180" s="7">
        <v>0</v>
      </c>
      <c r="X180" s="7">
        <v>0</v>
      </c>
      <c r="Y180" s="7">
        <v>0</v>
      </c>
      <c r="Z180" s="7">
        <v>0</v>
      </c>
      <c r="AA180" s="7">
        <v>0</v>
      </c>
      <c r="AB180" s="7">
        <v>0</v>
      </c>
      <c r="AC180" s="7">
        <v>0</v>
      </c>
      <c r="AD180" s="7">
        <v>0</v>
      </c>
      <c r="AE180" s="7">
        <v>0</v>
      </c>
      <c r="AF180" s="7">
        <v>0</v>
      </c>
      <c r="AG180" s="7">
        <v>0</v>
      </c>
      <c r="AH180" s="7">
        <v>0</v>
      </c>
      <c r="AI180" s="7">
        <v>0</v>
      </c>
      <c r="AJ180" s="7">
        <v>0</v>
      </c>
      <c r="AK180" s="7">
        <v>0</v>
      </c>
      <c r="AL180" s="7">
        <v>0</v>
      </c>
      <c r="AM180" s="7">
        <v>0</v>
      </c>
      <c r="AN180" s="7">
        <v>0</v>
      </c>
      <c r="AO180" s="7">
        <v>0</v>
      </c>
      <c r="AP180" s="7">
        <v>0</v>
      </c>
      <c r="AQ180" s="7">
        <v>0</v>
      </c>
      <c r="AR180" s="7">
        <v>0</v>
      </c>
      <c r="AS180" s="7">
        <v>0</v>
      </c>
      <c r="AT180" s="7">
        <v>0</v>
      </c>
      <c r="AU180" s="7">
        <v>0</v>
      </c>
      <c r="AV180" s="7">
        <v>0</v>
      </c>
      <c r="AW180" s="7">
        <v>0</v>
      </c>
      <c r="AX180" s="7">
        <v>0</v>
      </c>
      <c r="AY180" s="7">
        <v>0</v>
      </c>
      <c r="AZ180" s="7">
        <v>0</v>
      </c>
      <c r="BA180" s="7">
        <v>0</v>
      </c>
      <c r="BB180" s="7">
        <v>0</v>
      </c>
      <c r="BC180" s="7">
        <v>0</v>
      </c>
      <c r="BD180" s="7">
        <v>0</v>
      </c>
      <c r="BE180" s="7">
        <v>0</v>
      </c>
      <c r="BF180" s="7">
        <v>0</v>
      </c>
      <c r="BG180" s="7">
        <v>0</v>
      </c>
      <c r="BH180" s="7">
        <v>0</v>
      </c>
      <c r="BI180" s="7">
        <v>0</v>
      </c>
    </row>
    <row r="181" spans="1:61" x14ac:dyDescent="0.35">
      <c r="A181" s="38" t="s">
        <v>1010</v>
      </c>
      <c r="B181" s="38" t="s">
        <v>2584</v>
      </c>
      <c r="C181" s="38">
        <v>141</v>
      </c>
      <c r="D181" s="38" t="s">
        <v>2585</v>
      </c>
      <c r="E181" s="38" t="s">
        <v>1636</v>
      </c>
      <c r="F181" s="38" t="s">
        <v>476</v>
      </c>
      <c r="G181" s="38" t="s">
        <v>476</v>
      </c>
      <c r="H181" s="38">
        <v>0</v>
      </c>
      <c r="I181" s="39">
        <v>0</v>
      </c>
      <c r="J181" s="38">
        <v>0</v>
      </c>
      <c r="K181" s="38">
        <v>0</v>
      </c>
      <c r="L181" s="39">
        <v>0</v>
      </c>
      <c r="M181" s="7">
        <v>2.8399999999999999E-6</v>
      </c>
      <c r="N181" s="7">
        <v>5.6799999999999998E-6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7">
        <v>0</v>
      </c>
      <c r="U181" s="7">
        <v>0</v>
      </c>
      <c r="V181" s="7">
        <v>0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7">
        <v>0</v>
      </c>
      <c r="AK181" s="7">
        <v>0</v>
      </c>
      <c r="AL181" s="7">
        <v>0</v>
      </c>
      <c r="AM181" s="7">
        <v>0</v>
      </c>
      <c r="AN181" s="7">
        <v>0</v>
      </c>
      <c r="AO181" s="7">
        <v>0</v>
      </c>
      <c r="AP181" s="7">
        <v>0</v>
      </c>
      <c r="AQ181" s="7">
        <v>0</v>
      </c>
      <c r="AR181" s="7">
        <v>0</v>
      </c>
      <c r="AS181" s="7">
        <v>0</v>
      </c>
      <c r="AT181" s="7">
        <v>0</v>
      </c>
      <c r="AU181" s="7">
        <v>0</v>
      </c>
      <c r="AV181" s="7">
        <v>0</v>
      </c>
      <c r="AW181" s="7">
        <v>0</v>
      </c>
      <c r="AX181" s="7">
        <v>0</v>
      </c>
      <c r="AY181" s="7">
        <v>0</v>
      </c>
      <c r="AZ181" s="7">
        <v>0</v>
      </c>
      <c r="BA181" s="7">
        <v>0</v>
      </c>
      <c r="BB181" s="7">
        <v>0</v>
      </c>
      <c r="BC181" s="7">
        <v>0</v>
      </c>
      <c r="BD181" s="7">
        <v>0</v>
      </c>
      <c r="BE181" s="7">
        <v>0</v>
      </c>
      <c r="BF181" s="7">
        <v>0</v>
      </c>
      <c r="BG181" s="7">
        <v>0</v>
      </c>
      <c r="BH181" s="7">
        <v>0</v>
      </c>
      <c r="BI181" s="7">
        <v>0</v>
      </c>
    </row>
    <row r="182" spans="1:61" x14ac:dyDescent="0.35">
      <c r="A182" s="38" t="s">
        <v>1013</v>
      </c>
      <c r="B182" s="38" t="s">
        <v>2586</v>
      </c>
      <c r="C182" s="38">
        <v>142</v>
      </c>
      <c r="D182" s="38" t="s">
        <v>997</v>
      </c>
      <c r="E182" s="38" t="s">
        <v>1636</v>
      </c>
      <c r="F182" s="38" t="s">
        <v>476</v>
      </c>
      <c r="G182" s="38" t="s">
        <v>476</v>
      </c>
      <c r="H182" s="38">
        <v>0</v>
      </c>
      <c r="I182" s="39">
        <v>0</v>
      </c>
      <c r="J182" s="38">
        <v>0</v>
      </c>
      <c r="K182" s="38">
        <v>0</v>
      </c>
      <c r="L182" s="39">
        <v>0</v>
      </c>
      <c r="M182" s="7">
        <v>9.5000000000000001E-7</v>
      </c>
      <c r="N182" s="7">
        <v>1.9E-6</v>
      </c>
      <c r="O182" s="7">
        <v>0</v>
      </c>
      <c r="P182" s="7">
        <v>0</v>
      </c>
      <c r="Q182" s="7">
        <v>0</v>
      </c>
      <c r="R182" s="7">
        <v>0</v>
      </c>
      <c r="S182" s="7">
        <v>0</v>
      </c>
      <c r="T182" s="7">
        <v>0</v>
      </c>
      <c r="U182" s="7">
        <v>0</v>
      </c>
      <c r="V182" s="7">
        <v>0</v>
      </c>
      <c r="W182" s="7">
        <v>0</v>
      </c>
      <c r="X182" s="7">
        <v>0</v>
      </c>
      <c r="Y182" s="7">
        <v>0</v>
      </c>
      <c r="Z182" s="7">
        <v>0</v>
      </c>
      <c r="AA182" s="7">
        <v>0</v>
      </c>
      <c r="AB182" s="7">
        <v>0</v>
      </c>
      <c r="AC182" s="7">
        <v>0</v>
      </c>
      <c r="AD182" s="7">
        <v>0</v>
      </c>
      <c r="AE182" s="7">
        <v>0</v>
      </c>
      <c r="AF182" s="7">
        <v>0</v>
      </c>
      <c r="AG182" s="7">
        <v>0</v>
      </c>
      <c r="AH182" s="7">
        <v>0</v>
      </c>
      <c r="AI182" s="7">
        <v>0</v>
      </c>
      <c r="AJ182" s="7">
        <v>0</v>
      </c>
      <c r="AK182" s="7">
        <v>0</v>
      </c>
      <c r="AL182" s="7">
        <v>0</v>
      </c>
      <c r="AM182" s="7">
        <v>0</v>
      </c>
      <c r="AN182" s="7">
        <v>0</v>
      </c>
      <c r="AO182" s="7">
        <v>0</v>
      </c>
      <c r="AP182" s="7">
        <v>0</v>
      </c>
      <c r="AQ182" s="7">
        <v>0</v>
      </c>
      <c r="AR182" s="7">
        <v>0</v>
      </c>
      <c r="AS182" s="7">
        <v>0</v>
      </c>
      <c r="AT182" s="7">
        <v>0</v>
      </c>
      <c r="AU182" s="7">
        <v>0</v>
      </c>
      <c r="AV182" s="7">
        <v>0</v>
      </c>
      <c r="AW182" s="7">
        <v>0</v>
      </c>
      <c r="AX182" s="7">
        <v>0</v>
      </c>
      <c r="AY182" s="7">
        <v>0</v>
      </c>
      <c r="AZ182" s="7">
        <v>0</v>
      </c>
      <c r="BA182" s="7">
        <v>0</v>
      </c>
      <c r="BB182" s="7">
        <v>0</v>
      </c>
      <c r="BC182" s="7">
        <v>0</v>
      </c>
      <c r="BD182" s="7">
        <v>0</v>
      </c>
      <c r="BE182" s="7">
        <v>0</v>
      </c>
      <c r="BF182" s="7">
        <v>0</v>
      </c>
      <c r="BG182" s="7">
        <v>0</v>
      </c>
      <c r="BH182" s="7">
        <v>0</v>
      </c>
      <c r="BI182" s="7">
        <v>0</v>
      </c>
    </row>
    <row r="183" spans="1:61" x14ac:dyDescent="0.35">
      <c r="A183" s="38" t="s">
        <v>1016</v>
      </c>
      <c r="B183" s="38" t="s">
        <v>2587</v>
      </c>
      <c r="C183" s="38">
        <v>143</v>
      </c>
      <c r="D183" s="38" t="s">
        <v>994</v>
      </c>
      <c r="E183" s="38" t="s">
        <v>1636</v>
      </c>
      <c r="F183" s="38" t="s">
        <v>476</v>
      </c>
      <c r="G183" s="38" t="s">
        <v>476</v>
      </c>
      <c r="H183" s="38">
        <v>0</v>
      </c>
      <c r="I183" s="39">
        <v>0</v>
      </c>
      <c r="J183" s="38">
        <v>0</v>
      </c>
      <c r="K183" s="38">
        <v>0</v>
      </c>
      <c r="L183" s="39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7">
        <v>0</v>
      </c>
      <c r="U183" s="7">
        <v>0</v>
      </c>
      <c r="V183" s="7">
        <v>0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7">
        <v>0</v>
      </c>
      <c r="AK183" s="7">
        <v>0</v>
      </c>
      <c r="AL183" s="7">
        <v>0</v>
      </c>
      <c r="AM183" s="7">
        <v>0</v>
      </c>
      <c r="AN183" s="7">
        <v>0</v>
      </c>
      <c r="AO183" s="7">
        <v>0</v>
      </c>
      <c r="AP183" s="7">
        <v>0</v>
      </c>
      <c r="AQ183" s="7">
        <v>0</v>
      </c>
      <c r="AR183" s="7">
        <v>0</v>
      </c>
      <c r="AS183" s="7">
        <v>0</v>
      </c>
      <c r="AT183" s="7">
        <v>0</v>
      </c>
      <c r="AU183" s="7">
        <v>0</v>
      </c>
      <c r="AV183" s="7">
        <v>0</v>
      </c>
      <c r="AW183" s="7">
        <v>0</v>
      </c>
      <c r="AX183" s="7">
        <v>0</v>
      </c>
      <c r="AY183" s="7">
        <v>0</v>
      </c>
      <c r="AZ183" s="7">
        <v>0</v>
      </c>
      <c r="BA183" s="7">
        <v>0</v>
      </c>
      <c r="BB183" s="7">
        <v>0</v>
      </c>
      <c r="BC183" s="7">
        <v>0</v>
      </c>
      <c r="BD183" s="7">
        <v>0</v>
      </c>
      <c r="BE183" s="7">
        <v>0</v>
      </c>
      <c r="BF183" s="7">
        <v>0</v>
      </c>
      <c r="BG183" s="7">
        <v>0</v>
      </c>
      <c r="BH183" s="7">
        <v>0</v>
      </c>
      <c r="BI183" s="7">
        <v>0</v>
      </c>
    </row>
    <row r="184" spans="1:61" x14ac:dyDescent="0.35">
      <c r="A184" s="38" t="s">
        <v>1019</v>
      </c>
      <c r="B184" s="38" t="s">
        <v>2588</v>
      </c>
      <c r="C184" s="38">
        <v>145</v>
      </c>
      <c r="D184" s="38" t="s">
        <v>2589</v>
      </c>
      <c r="E184" s="38" t="s">
        <v>1636</v>
      </c>
      <c r="F184" s="38" t="s">
        <v>476</v>
      </c>
      <c r="G184" s="38" t="s">
        <v>476</v>
      </c>
      <c r="H184" s="38">
        <v>0</v>
      </c>
      <c r="I184" s="39">
        <v>0</v>
      </c>
      <c r="J184" s="38">
        <v>0</v>
      </c>
      <c r="K184" s="38">
        <v>0</v>
      </c>
      <c r="L184" s="39">
        <v>0</v>
      </c>
      <c r="M184" s="7">
        <v>0</v>
      </c>
      <c r="N184" s="7">
        <v>0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T184" s="7">
        <v>0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Z184" s="7">
        <v>0</v>
      </c>
      <c r="AA184" s="7">
        <v>0</v>
      </c>
      <c r="AB184" s="7">
        <v>0</v>
      </c>
      <c r="AC184" s="7">
        <v>0</v>
      </c>
      <c r="AD184" s="7">
        <v>0</v>
      </c>
      <c r="AE184" s="7">
        <v>0</v>
      </c>
      <c r="AF184" s="7">
        <v>0</v>
      </c>
      <c r="AG184" s="7">
        <v>0</v>
      </c>
      <c r="AH184" s="7">
        <v>0</v>
      </c>
      <c r="AI184" s="7">
        <v>0</v>
      </c>
      <c r="AJ184" s="7">
        <v>0</v>
      </c>
      <c r="AK184" s="7">
        <v>0</v>
      </c>
      <c r="AL184" s="7">
        <v>0</v>
      </c>
      <c r="AM184" s="7">
        <v>0</v>
      </c>
      <c r="AN184" s="7">
        <v>0</v>
      </c>
      <c r="AO184" s="7">
        <v>0</v>
      </c>
      <c r="AP184" s="7">
        <v>0</v>
      </c>
      <c r="AQ184" s="7">
        <v>0</v>
      </c>
      <c r="AR184" s="7">
        <v>0</v>
      </c>
      <c r="AS184" s="7">
        <v>0</v>
      </c>
      <c r="AT184" s="7">
        <v>0</v>
      </c>
      <c r="AU184" s="7">
        <v>0</v>
      </c>
      <c r="AV184" s="7">
        <v>0</v>
      </c>
      <c r="AW184" s="7">
        <v>0</v>
      </c>
      <c r="AX184" s="7">
        <v>0</v>
      </c>
      <c r="AY184" s="7">
        <v>0</v>
      </c>
      <c r="AZ184" s="7">
        <v>0</v>
      </c>
      <c r="BA184" s="7">
        <v>0</v>
      </c>
      <c r="BB184" s="7">
        <v>0</v>
      </c>
      <c r="BC184" s="7">
        <v>0</v>
      </c>
      <c r="BD184" s="7">
        <v>0</v>
      </c>
      <c r="BE184" s="7">
        <v>0</v>
      </c>
      <c r="BF184" s="7">
        <v>0</v>
      </c>
      <c r="BG184" s="7">
        <v>0</v>
      </c>
      <c r="BH184" s="7">
        <v>0</v>
      </c>
      <c r="BI184" s="7">
        <v>0</v>
      </c>
    </row>
    <row r="185" spans="1:61" x14ac:dyDescent="0.35">
      <c r="A185" s="38" t="s">
        <v>1022</v>
      </c>
      <c r="B185" s="38" t="s">
        <v>2590</v>
      </c>
      <c r="C185" s="38">
        <v>146</v>
      </c>
      <c r="D185" s="38" t="s">
        <v>2591</v>
      </c>
      <c r="E185" s="38" t="s">
        <v>1636</v>
      </c>
      <c r="F185" s="38" t="s">
        <v>476</v>
      </c>
      <c r="G185" s="38" t="s">
        <v>476</v>
      </c>
      <c r="H185" s="38">
        <v>0</v>
      </c>
      <c r="I185" s="39">
        <v>0</v>
      </c>
      <c r="J185" s="38">
        <v>0</v>
      </c>
      <c r="K185" s="38">
        <v>0</v>
      </c>
      <c r="L185" s="39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7">
        <v>0</v>
      </c>
      <c r="AK185" s="7">
        <v>0</v>
      </c>
      <c r="AL185" s="7">
        <v>0</v>
      </c>
      <c r="AM185" s="7">
        <v>0</v>
      </c>
      <c r="AN185" s="7">
        <v>0</v>
      </c>
      <c r="AO185" s="7">
        <v>0</v>
      </c>
      <c r="AP185" s="7">
        <v>0</v>
      </c>
      <c r="AQ185" s="7">
        <v>0</v>
      </c>
      <c r="AR185" s="7">
        <v>0</v>
      </c>
      <c r="AS185" s="7">
        <v>0</v>
      </c>
      <c r="AT185" s="7">
        <v>0</v>
      </c>
      <c r="AU185" s="7">
        <v>0</v>
      </c>
      <c r="AV185" s="7">
        <v>0</v>
      </c>
      <c r="AW185" s="7">
        <v>0</v>
      </c>
      <c r="AX185" s="7">
        <v>0</v>
      </c>
      <c r="AY185" s="7">
        <v>0</v>
      </c>
      <c r="AZ185" s="7">
        <v>0</v>
      </c>
      <c r="BA185" s="7">
        <v>0</v>
      </c>
      <c r="BB185" s="7">
        <v>0</v>
      </c>
      <c r="BC185" s="7">
        <v>0</v>
      </c>
      <c r="BD185" s="7">
        <v>0</v>
      </c>
      <c r="BE185" s="7">
        <v>0</v>
      </c>
      <c r="BF185" s="7">
        <v>0</v>
      </c>
      <c r="BG185" s="7">
        <v>0</v>
      </c>
      <c r="BH185" s="7">
        <v>0</v>
      </c>
      <c r="BI185" s="7">
        <v>0</v>
      </c>
    </row>
    <row r="186" spans="1:61" x14ac:dyDescent="0.35">
      <c r="A186" s="38" t="s">
        <v>1025</v>
      </c>
      <c r="B186" s="38" t="s">
        <v>2592</v>
      </c>
      <c r="C186" s="38">
        <v>147</v>
      </c>
      <c r="D186" s="38" t="s">
        <v>2593</v>
      </c>
      <c r="E186" s="38" t="s">
        <v>1636</v>
      </c>
      <c r="F186" s="38" t="s">
        <v>476</v>
      </c>
      <c r="G186" s="38" t="s">
        <v>476</v>
      </c>
      <c r="H186" s="38">
        <v>0</v>
      </c>
      <c r="I186" s="39">
        <v>0</v>
      </c>
      <c r="J186" s="38">
        <v>0</v>
      </c>
      <c r="K186" s="38">
        <v>0</v>
      </c>
      <c r="L186" s="39">
        <v>0</v>
      </c>
      <c r="M186" s="7">
        <v>0</v>
      </c>
      <c r="N186" s="7">
        <v>0</v>
      </c>
      <c r="O186" s="7">
        <v>0</v>
      </c>
      <c r="P186" s="7">
        <v>0</v>
      </c>
      <c r="Q186" s="7">
        <v>0</v>
      </c>
      <c r="R186" s="7">
        <v>0</v>
      </c>
      <c r="S186" s="7">
        <v>0</v>
      </c>
      <c r="T186" s="7">
        <v>0</v>
      </c>
      <c r="U186" s="7">
        <v>0</v>
      </c>
      <c r="V186" s="7">
        <v>0</v>
      </c>
      <c r="W186" s="7">
        <v>0</v>
      </c>
      <c r="X186" s="7">
        <v>0</v>
      </c>
      <c r="Y186" s="7">
        <v>0</v>
      </c>
      <c r="Z186" s="7">
        <v>0</v>
      </c>
      <c r="AA186" s="7">
        <v>0</v>
      </c>
      <c r="AB186" s="7">
        <v>0</v>
      </c>
      <c r="AC186" s="7">
        <v>0</v>
      </c>
      <c r="AD186" s="7">
        <v>0</v>
      </c>
      <c r="AE186" s="7">
        <v>0</v>
      </c>
      <c r="AF186" s="7">
        <v>0</v>
      </c>
      <c r="AG186" s="7">
        <v>0</v>
      </c>
      <c r="AH186" s="7">
        <v>0</v>
      </c>
      <c r="AI186" s="7">
        <v>0</v>
      </c>
      <c r="AJ186" s="7">
        <v>0</v>
      </c>
      <c r="AK186" s="7">
        <v>0</v>
      </c>
      <c r="AL186" s="7">
        <v>0</v>
      </c>
      <c r="AM186" s="7">
        <v>0</v>
      </c>
      <c r="AN186" s="7">
        <v>0</v>
      </c>
      <c r="AO186" s="7">
        <v>0</v>
      </c>
      <c r="AP186" s="7">
        <v>0</v>
      </c>
      <c r="AQ186" s="7">
        <v>0</v>
      </c>
      <c r="AR186" s="7">
        <v>0</v>
      </c>
      <c r="AS186" s="7">
        <v>0</v>
      </c>
      <c r="AT186" s="7">
        <v>0</v>
      </c>
      <c r="AU186" s="7">
        <v>0</v>
      </c>
      <c r="AV186" s="7">
        <v>0</v>
      </c>
      <c r="AW186" s="7">
        <v>0</v>
      </c>
      <c r="AX186" s="7">
        <v>0</v>
      </c>
      <c r="AY186" s="7">
        <v>0</v>
      </c>
      <c r="AZ186" s="7">
        <v>0</v>
      </c>
      <c r="BA186" s="7">
        <v>0</v>
      </c>
      <c r="BB186" s="7">
        <v>0</v>
      </c>
      <c r="BC186" s="7">
        <v>0</v>
      </c>
      <c r="BD186" s="7">
        <v>0</v>
      </c>
      <c r="BE186" s="7">
        <v>0</v>
      </c>
      <c r="BF186" s="7">
        <v>0</v>
      </c>
      <c r="BG186" s="7">
        <v>0</v>
      </c>
      <c r="BH186" s="7">
        <v>0</v>
      </c>
      <c r="BI186" s="7">
        <v>0</v>
      </c>
    </row>
    <row r="187" spans="1:61" x14ac:dyDescent="0.35">
      <c r="A187" s="38" t="s">
        <v>1028</v>
      </c>
      <c r="B187" s="38" t="s">
        <v>2594</v>
      </c>
      <c r="C187" s="38">
        <v>148</v>
      </c>
      <c r="D187" s="38" t="s">
        <v>2595</v>
      </c>
      <c r="E187" s="38" t="s">
        <v>1636</v>
      </c>
      <c r="F187" s="38" t="s">
        <v>476</v>
      </c>
      <c r="G187" s="38" t="s">
        <v>476</v>
      </c>
      <c r="H187" s="38">
        <v>0</v>
      </c>
      <c r="I187" s="39">
        <v>0</v>
      </c>
      <c r="J187" s="38">
        <v>0</v>
      </c>
      <c r="K187" s="38">
        <v>0</v>
      </c>
      <c r="L187" s="39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7">
        <v>0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7">
        <v>0</v>
      </c>
      <c r="AK187" s="7">
        <v>0</v>
      </c>
      <c r="AL187" s="7">
        <v>0</v>
      </c>
      <c r="AM187" s="7">
        <v>0</v>
      </c>
      <c r="AN187" s="7">
        <v>0</v>
      </c>
      <c r="AO187" s="7">
        <v>0</v>
      </c>
      <c r="AP187" s="7">
        <v>0</v>
      </c>
      <c r="AQ187" s="7">
        <v>0</v>
      </c>
      <c r="AR187" s="7">
        <v>0</v>
      </c>
      <c r="AS187" s="7">
        <v>0</v>
      </c>
      <c r="AT187" s="7">
        <v>0</v>
      </c>
      <c r="AU187" s="7">
        <v>0</v>
      </c>
      <c r="AV187" s="7">
        <v>0</v>
      </c>
      <c r="AW187" s="7">
        <v>0</v>
      </c>
      <c r="AX187" s="7">
        <v>0</v>
      </c>
      <c r="AY187" s="7">
        <v>0</v>
      </c>
      <c r="AZ187" s="7">
        <v>0</v>
      </c>
      <c r="BA187" s="7">
        <v>0</v>
      </c>
      <c r="BB187" s="7">
        <v>0</v>
      </c>
      <c r="BC187" s="7">
        <v>0</v>
      </c>
      <c r="BD187" s="7">
        <v>0</v>
      </c>
      <c r="BE187" s="7">
        <v>0</v>
      </c>
      <c r="BF187" s="7">
        <v>0</v>
      </c>
      <c r="BG187" s="7">
        <v>0</v>
      </c>
      <c r="BH187" s="7">
        <v>0</v>
      </c>
      <c r="BI187" s="7">
        <v>0</v>
      </c>
    </row>
    <row r="188" spans="1:61" x14ac:dyDescent="0.35">
      <c r="A188" s="38" t="s">
        <v>1031</v>
      </c>
      <c r="B188" s="38" t="s">
        <v>2596</v>
      </c>
      <c r="C188" s="38">
        <v>150</v>
      </c>
      <c r="D188" s="38" t="s">
        <v>970</v>
      </c>
      <c r="E188" s="38" t="s">
        <v>1636</v>
      </c>
      <c r="F188" s="38" t="s">
        <v>476</v>
      </c>
      <c r="G188" s="38" t="s">
        <v>476</v>
      </c>
      <c r="H188" s="38">
        <v>0</v>
      </c>
      <c r="I188" s="39">
        <v>0</v>
      </c>
      <c r="J188" s="38">
        <v>0</v>
      </c>
      <c r="K188" s="38">
        <v>0</v>
      </c>
      <c r="L188" s="39">
        <v>0</v>
      </c>
      <c r="M188" s="7">
        <v>9.5000000000000001E-7</v>
      </c>
      <c r="N188" s="7">
        <v>1.9E-6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T188" s="7">
        <v>0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Z188" s="7">
        <v>0</v>
      </c>
      <c r="AA188" s="7">
        <v>0</v>
      </c>
      <c r="AB188" s="7">
        <v>0</v>
      </c>
      <c r="AC188" s="7">
        <v>0</v>
      </c>
      <c r="AD188" s="7">
        <v>0</v>
      </c>
      <c r="AE188" s="7">
        <v>0</v>
      </c>
      <c r="AF188" s="7">
        <v>0</v>
      </c>
      <c r="AG188" s="7">
        <v>0</v>
      </c>
      <c r="AH188" s="7">
        <v>0</v>
      </c>
      <c r="AI188" s="7">
        <v>0</v>
      </c>
      <c r="AJ188" s="7">
        <v>0</v>
      </c>
      <c r="AK188" s="7">
        <v>0</v>
      </c>
      <c r="AL188" s="7">
        <v>0</v>
      </c>
      <c r="AM188" s="7">
        <v>0</v>
      </c>
      <c r="AN188" s="7">
        <v>0</v>
      </c>
      <c r="AO188" s="7">
        <v>0</v>
      </c>
      <c r="AP188" s="7">
        <v>0</v>
      </c>
      <c r="AQ188" s="7">
        <v>0</v>
      </c>
      <c r="AR188" s="7">
        <v>0</v>
      </c>
      <c r="AS188" s="7">
        <v>0</v>
      </c>
      <c r="AT188" s="7">
        <v>0</v>
      </c>
      <c r="AU188" s="7">
        <v>0</v>
      </c>
      <c r="AV188" s="7">
        <v>0</v>
      </c>
      <c r="AW188" s="7">
        <v>0</v>
      </c>
      <c r="AX188" s="7">
        <v>0</v>
      </c>
      <c r="AY188" s="7">
        <v>0</v>
      </c>
      <c r="AZ188" s="7">
        <v>0</v>
      </c>
      <c r="BA188" s="7">
        <v>0</v>
      </c>
      <c r="BB188" s="7">
        <v>0</v>
      </c>
      <c r="BC188" s="7">
        <v>0</v>
      </c>
      <c r="BD188" s="7">
        <v>0</v>
      </c>
      <c r="BE188" s="7">
        <v>0</v>
      </c>
      <c r="BF188" s="7">
        <v>0</v>
      </c>
      <c r="BG188" s="7">
        <v>0</v>
      </c>
      <c r="BH188" s="7">
        <v>0</v>
      </c>
      <c r="BI188" s="7">
        <v>0</v>
      </c>
    </row>
    <row r="189" spans="1:61" x14ac:dyDescent="0.35">
      <c r="A189" s="38" t="s">
        <v>1034</v>
      </c>
      <c r="B189" s="38" t="s">
        <v>2597</v>
      </c>
      <c r="C189" s="38">
        <v>152</v>
      </c>
      <c r="D189" s="38" t="s">
        <v>2598</v>
      </c>
      <c r="E189" s="38" t="s">
        <v>1636</v>
      </c>
      <c r="F189" s="38" t="s">
        <v>476</v>
      </c>
      <c r="G189" s="38" t="s">
        <v>476</v>
      </c>
      <c r="H189" s="38">
        <v>0</v>
      </c>
      <c r="I189" s="39">
        <v>0</v>
      </c>
      <c r="J189" s="38">
        <v>0</v>
      </c>
      <c r="K189" s="38">
        <v>0</v>
      </c>
      <c r="L189" s="39">
        <v>0</v>
      </c>
      <c r="M189" s="7">
        <v>9.5000000000000001E-7</v>
      </c>
      <c r="N189" s="7">
        <v>1.9E-6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7">
        <v>0</v>
      </c>
      <c r="U189" s="7">
        <v>0</v>
      </c>
      <c r="V189" s="7">
        <v>0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7">
        <v>0</v>
      </c>
      <c r="AK189" s="7">
        <v>0</v>
      </c>
      <c r="AL189" s="7">
        <v>0</v>
      </c>
      <c r="AM189" s="7">
        <v>0</v>
      </c>
      <c r="AN189" s="7">
        <v>0</v>
      </c>
      <c r="AO189" s="7">
        <v>0</v>
      </c>
      <c r="AP189" s="7">
        <v>0</v>
      </c>
      <c r="AQ189" s="7">
        <v>0</v>
      </c>
      <c r="AR189" s="7">
        <v>0</v>
      </c>
      <c r="AS189" s="7">
        <v>0</v>
      </c>
      <c r="AT189" s="7">
        <v>0</v>
      </c>
      <c r="AU189" s="7">
        <v>0</v>
      </c>
      <c r="AV189" s="7">
        <v>0</v>
      </c>
      <c r="AW189" s="7">
        <v>0</v>
      </c>
      <c r="AX189" s="7">
        <v>0</v>
      </c>
      <c r="AY189" s="7">
        <v>0</v>
      </c>
      <c r="AZ189" s="7">
        <v>0</v>
      </c>
      <c r="BA189" s="7">
        <v>0</v>
      </c>
      <c r="BB189" s="7">
        <v>0</v>
      </c>
      <c r="BC189" s="7">
        <v>0</v>
      </c>
      <c r="BD189" s="7">
        <v>0</v>
      </c>
      <c r="BE189" s="7">
        <v>0</v>
      </c>
      <c r="BF189" s="7">
        <v>0</v>
      </c>
      <c r="BG189" s="7">
        <v>0</v>
      </c>
      <c r="BH189" s="7">
        <v>0</v>
      </c>
      <c r="BI189" s="7">
        <v>0</v>
      </c>
    </row>
    <row r="190" spans="1:61" x14ac:dyDescent="0.35">
      <c r="A190" s="38" t="s">
        <v>1037</v>
      </c>
      <c r="B190" s="38" t="s">
        <v>2599</v>
      </c>
      <c r="C190" s="38">
        <v>155</v>
      </c>
      <c r="D190" s="38" t="s">
        <v>1063</v>
      </c>
      <c r="E190" s="38" t="s">
        <v>1636</v>
      </c>
      <c r="F190" s="38" t="s">
        <v>476</v>
      </c>
      <c r="G190" s="38" t="s">
        <v>476</v>
      </c>
      <c r="H190" s="38">
        <v>0</v>
      </c>
      <c r="I190" s="39">
        <v>0</v>
      </c>
      <c r="J190" s="38">
        <v>0</v>
      </c>
      <c r="K190" s="38">
        <v>0</v>
      </c>
      <c r="L190" s="39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Z190" s="7">
        <v>0</v>
      </c>
      <c r="AA190" s="7">
        <v>0</v>
      </c>
      <c r="AB190" s="7">
        <v>0</v>
      </c>
      <c r="AC190" s="7">
        <v>0</v>
      </c>
      <c r="AD190" s="7">
        <v>0</v>
      </c>
      <c r="AE190" s="7">
        <v>0</v>
      </c>
      <c r="AF190" s="7">
        <v>0</v>
      </c>
      <c r="AG190" s="7">
        <v>0</v>
      </c>
      <c r="AH190" s="7">
        <v>0</v>
      </c>
      <c r="AI190" s="7">
        <v>0</v>
      </c>
      <c r="AJ190" s="7">
        <v>0</v>
      </c>
      <c r="AK190" s="7">
        <v>0</v>
      </c>
      <c r="AL190" s="7">
        <v>0</v>
      </c>
      <c r="AM190" s="7">
        <v>0</v>
      </c>
      <c r="AN190" s="7">
        <v>0</v>
      </c>
      <c r="AO190" s="7">
        <v>0</v>
      </c>
      <c r="AP190" s="7">
        <v>0</v>
      </c>
      <c r="AQ190" s="7">
        <v>0</v>
      </c>
      <c r="AR190" s="7">
        <v>0</v>
      </c>
      <c r="AS190" s="7">
        <v>0</v>
      </c>
      <c r="AT190" s="7">
        <v>0</v>
      </c>
      <c r="AU190" s="7">
        <v>0</v>
      </c>
      <c r="AV190" s="7">
        <v>0</v>
      </c>
      <c r="AW190" s="7">
        <v>0</v>
      </c>
      <c r="AX190" s="7">
        <v>0</v>
      </c>
      <c r="AY190" s="7">
        <v>0</v>
      </c>
      <c r="AZ190" s="7">
        <v>0</v>
      </c>
      <c r="BA190" s="7">
        <v>0</v>
      </c>
      <c r="BB190" s="7">
        <v>0</v>
      </c>
      <c r="BC190" s="7">
        <v>0</v>
      </c>
      <c r="BD190" s="7">
        <v>0</v>
      </c>
      <c r="BE190" s="7">
        <v>0</v>
      </c>
      <c r="BF190" s="7">
        <v>0</v>
      </c>
      <c r="BG190" s="7">
        <v>0</v>
      </c>
      <c r="BH190" s="7">
        <v>0</v>
      </c>
      <c r="BI190" s="7">
        <v>0</v>
      </c>
    </row>
    <row r="191" spans="1:61" x14ac:dyDescent="0.35">
      <c r="A191" s="38" t="s">
        <v>1040</v>
      </c>
      <c r="B191" s="38" t="s">
        <v>2600</v>
      </c>
      <c r="C191" s="38">
        <v>156</v>
      </c>
      <c r="D191" s="38" t="s">
        <v>2601</v>
      </c>
      <c r="E191" s="38" t="s">
        <v>1636</v>
      </c>
      <c r="F191" s="38" t="s">
        <v>476</v>
      </c>
      <c r="G191" s="38" t="s">
        <v>476</v>
      </c>
      <c r="H191" s="38">
        <v>0</v>
      </c>
      <c r="I191" s="39">
        <v>0</v>
      </c>
      <c r="J191" s="38">
        <v>0</v>
      </c>
      <c r="K191" s="38">
        <v>0</v>
      </c>
      <c r="L191" s="39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7">
        <v>0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7">
        <v>0</v>
      </c>
      <c r="AK191" s="7">
        <v>0</v>
      </c>
      <c r="AL191" s="7">
        <v>0</v>
      </c>
      <c r="AM191" s="7">
        <v>0</v>
      </c>
      <c r="AN191" s="7">
        <v>0</v>
      </c>
      <c r="AO191" s="7">
        <v>0</v>
      </c>
      <c r="AP191" s="7">
        <v>0</v>
      </c>
      <c r="AQ191" s="7">
        <v>0</v>
      </c>
      <c r="AR191" s="7">
        <v>0</v>
      </c>
      <c r="AS191" s="7">
        <v>0</v>
      </c>
      <c r="AT191" s="7">
        <v>0</v>
      </c>
      <c r="AU191" s="7">
        <v>0</v>
      </c>
      <c r="AV191" s="7">
        <v>0</v>
      </c>
      <c r="AW191" s="7">
        <v>0</v>
      </c>
      <c r="AX191" s="7">
        <v>0</v>
      </c>
      <c r="AY191" s="7">
        <v>0</v>
      </c>
      <c r="AZ191" s="7">
        <v>0</v>
      </c>
      <c r="BA191" s="7">
        <v>0</v>
      </c>
      <c r="BB191" s="7">
        <v>0</v>
      </c>
      <c r="BC191" s="7">
        <v>0</v>
      </c>
      <c r="BD191" s="7">
        <v>0</v>
      </c>
      <c r="BE191" s="7">
        <v>0</v>
      </c>
      <c r="BF191" s="7">
        <v>0</v>
      </c>
      <c r="BG191" s="7">
        <v>0</v>
      </c>
      <c r="BH191" s="7">
        <v>0</v>
      </c>
      <c r="BI191" s="7">
        <v>0</v>
      </c>
    </row>
    <row r="192" spans="1:61" x14ac:dyDescent="0.35">
      <c r="A192" s="38" t="s">
        <v>1043</v>
      </c>
      <c r="B192" s="38" t="s">
        <v>2602</v>
      </c>
      <c r="C192" s="38">
        <v>157</v>
      </c>
      <c r="D192" s="38" t="s">
        <v>2603</v>
      </c>
      <c r="E192" s="38" t="s">
        <v>1636</v>
      </c>
      <c r="F192" s="38" t="s">
        <v>476</v>
      </c>
      <c r="G192" s="38" t="s">
        <v>476</v>
      </c>
      <c r="H192" s="38">
        <v>0</v>
      </c>
      <c r="I192" s="39">
        <v>0</v>
      </c>
      <c r="J192" s="38">
        <v>0</v>
      </c>
      <c r="K192" s="38">
        <v>0</v>
      </c>
      <c r="L192" s="39">
        <v>0</v>
      </c>
      <c r="M192" s="7">
        <v>0</v>
      </c>
      <c r="N192" s="7">
        <v>0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T192" s="7">
        <v>0</v>
      </c>
      <c r="U192" s="7">
        <v>0</v>
      </c>
      <c r="V192" s="7">
        <v>0</v>
      </c>
      <c r="W192" s="7">
        <v>0</v>
      </c>
      <c r="X192" s="7">
        <v>0</v>
      </c>
      <c r="Y192" s="7">
        <v>0</v>
      </c>
      <c r="Z192" s="7">
        <v>0</v>
      </c>
      <c r="AA192" s="7">
        <v>0</v>
      </c>
      <c r="AB192" s="7">
        <v>0</v>
      </c>
      <c r="AC192" s="7">
        <v>0</v>
      </c>
      <c r="AD192" s="7">
        <v>0</v>
      </c>
      <c r="AE192" s="7">
        <v>0</v>
      </c>
      <c r="AF192" s="7">
        <v>0</v>
      </c>
      <c r="AG192" s="7">
        <v>0</v>
      </c>
      <c r="AH192" s="7">
        <v>0</v>
      </c>
      <c r="AI192" s="7">
        <v>0</v>
      </c>
      <c r="AJ192" s="7">
        <v>0</v>
      </c>
      <c r="AK192" s="7">
        <v>0</v>
      </c>
      <c r="AL192" s="7">
        <v>0</v>
      </c>
      <c r="AM192" s="7">
        <v>0</v>
      </c>
      <c r="AN192" s="7">
        <v>0</v>
      </c>
      <c r="AO192" s="7">
        <v>0</v>
      </c>
      <c r="AP192" s="7">
        <v>0</v>
      </c>
      <c r="AQ192" s="7">
        <v>0</v>
      </c>
      <c r="AR192" s="7">
        <v>0</v>
      </c>
      <c r="AS192" s="7">
        <v>0</v>
      </c>
      <c r="AT192" s="7">
        <v>0</v>
      </c>
      <c r="AU192" s="7">
        <v>0</v>
      </c>
      <c r="AV192" s="7">
        <v>0</v>
      </c>
      <c r="AW192" s="7">
        <v>0</v>
      </c>
      <c r="AX192" s="7">
        <v>0</v>
      </c>
      <c r="AY192" s="7">
        <v>0</v>
      </c>
      <c r="AZ192" s="7">
        <v>0</v>
      </c>
      <c r="BA192" s="7">
        <v>0</v>
      </c>
      <c r="BB192" s="7">
        <v>0</v>
      </c>
      <c r="BC192" s="7">
        <v>0</v>
      </c>
      <c r="BD192" s="7">
        <v>0</v>
      </c>
      <c r="BE192" s="7">
        <v>0</v>
      </c>
      <c r="BF192" s="7">
        <v>0</v>
      </c>
      <c r="BG192" s="7">
        <v>0</v>
      </c>
      <c r="BH192" s="7">
        <v>0</v>
      </c>
      <c r="BI192" s="7">
        <v>0</v>
      </c>
    </row>
    <row r="193" spans="1:61" x14ac:dyDescent="0.35">
      <c r="A193" s="38" t="s">
        <v>1046</v>
      </c>
      <c r="B193" s="38" t="s">
        <v>2604</v>
      </c>
      <c r="C193" s="38">
        <v>158</v>
      </c>
      <c r="D193" s="38" t="s">
        <v>2605</v>
      </c>
      <c r="E193" s="38" t="s">
        <v>1636</v>
      </c>
      <c r="F193" s="38" t="s">
        <v>476</v>
      </c>
      <c r="G193" s="38" t="s">
        <v>476</v>
      </c>
      <c r="H193" s="38">
        <v>0</v>
      </c>
      <c r="I193" s="39">
        <v>0</v>
      </c>
      <c r="J193" s="38">
        <v>0</v>
      </c>
      <c r="K193" s="38">
        <v>0</v>
      </c>
      <c r="L193" s="39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7">
        <v>0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7">
        <v>0</v>
      </c>
      <c r="AK193" s="7">
        <v>0</v>
      </c>
      <c r="AL193" s="7">
        <v>0</v>
      </c>
      <c r="AM193" s="7">
        <v>0</v>
      </c>
      <c r="AN193" s="7">
        <v>0</v>
      </c>
      <c r="AO193" s="7">
        <v>0</v>
      </c>
      <c r="AP193" s="7">
        <v>0</v>
      </c>
      <c r="AQ193" s="7">
        <v>0</v>
      </c>
      <c r="AR193" s="7">
        <v>0</v>
      </c>
      <c r="AS193" s="7">
        <v>0</v>
      </c>
      <c r="AT193" s="7">
        <v>0</v>
      </c>
      <c r="AU193" s="7">
        <v>0</v>
      </c>
      <c r="AV193" s="7">
        <v>0</v>
      </c>
      <c r="AW193" s="7">
        <v>0</v>
      </c>
      <c r="AX193" s="7">
        <v>0</v>
      </c>
      <c r="AY193" s="7">
        <v>0</v>
      </c>
      <c r="AZ193" s="7">
        <v>0</v>
      </c>
      <c r="BA193" s="7">
        <v>0</v>
      </c>
      <c r="BB193" s="7">
        <v>0</v>
      </c>
      <c r="BC193" s="7">
        <v>0</v>
      </c>
      <c r="BD193" s="7">
        <v>0</v>
      </c>
      <c r="BE193" s="7">
        <v>0</v>
      </c>
      <c r="BF193" s="7">
        <v>0</v>
      </c>
      <c r="BG193" s="7">
        <v>0</v>
      </c>
      <c r="BH193" s="7">
        <v>0</v>
      </c>
      <c r="BI193" s="7">
        <v>0</v>
      </c>
    </row>
    <row r="194" spans="1:61" x14ac:dyDescent="0.35">
      <c r="A194" s="38" t="s">
        <v>1049</v>
      </c>
      <c r="B194" s="38" t="s">
        <v>2606</v>
      </c>
      <c r="C194" s="38">
        <v>159</v>
      </c>
      <c r="D194" s="38" t="s">
        <v>2607</v>
      </c>
      <c r="E194" s="38" t="s">
        <v>1636</v>
      </c>
      <c r="F194" s="38" t="s">
        <v>476</v>
      </c>
      <c r="G194" s="38" t="s">
        <v>476</v>
      </c>
      <c r="H194" s="38">
        <v>0</v>
      </c>
      <c r="I194" s="39">
        <v>0</v>
      </c>
      <c r="J194" s="38">
        <v>0</v>
      </c>
      <c r="K194" s="38">
        <v>0</v>
      </c>
      <c r="L194" s="39">
        <v>0</v>
      </c>
      <c r="M194" s="7">
        <v>0</v>
      </c>
      <c r="N194" s="7">
        <v>0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T194" s="7">
        <v>0</v>
      </c>
      <c r="U194" s="7">
        <v>0</v>
      </c>
      <c r="V194" s="7">
        <v>0</v>
      </c>
      <c r="W194" s="7">
        <v>0</v>
      </c>
      <c r="X194" s="7">
        <v>0</v>
      </c>
      <c r="Y194" s="7">
        <v>0</v>
      </c>
      <c r="Z194" s="7">
        <v>0</v>
      </c>
      <c r="AA194" s="7">
        <v>0</v>
      </c>
      <c r="AB194" s="7">
        <v>0</v>
      </c>
      <c r="AC194" s="7">
        <v>0</v>
      </c>
      <c r="AD194" s="7">
        <v>0</v>
      </c>
      <c r="AE194" s="7">
        <v>0</v>
      </c>
      <c r="AF194" s="7">
        <v>0</v>
      </c>
      <c r="AG194" s="7">
        <v>0</v>
      </c>
      <c r="AH194" s="7">
        <v>0</v>
      </c>
      <c r="AI194" s="7">
        <v>0</v>
      </c>
      <c r="AJ194" s="7">
        <v>0</v>
      </c>
      <c r="AK194" s="7">
        <v>0</v>
      </c>
      <c r="AL194" s="7">
        <v>0</v>
      </c>
      <c r="AM194" s="7">
        <v>0</v>
      </c>
      <c r="AN194" s="7">
        <v>0</v>
      </c>
      <c r="AO194" s="7">
        <v>0</v>
      </c>
      <c r="AP194" s="7">
        <v>0</v>
      </c>
      <c r="AQ194" s="7">
        <v>0</v>
      </c>
      <c r="AR194" s="7">
        <v>0</v>
      </c>
      <c r="AS194" s="7">
        <v>0</v>
      </c>
      <c r="AT194" s="7">
        <v>0</v>
      </c>
      <c r="AU194" s="7">
        <v>0</v>
      </c>
      <c r="AV194" s="7">
        <v>0</v>
      </c>
      <c r="AW194" s="7">
        <v>0</v>
      </c>
      <c r="AX194" s="7">
        <v>0</v>
      </c>
      <c r="AY194" s="7">
        <v>0</v>
      </c>
      <c r="AZ194" s="7">
        <v>0</v>
      </c>
      <c r="BA194" s="7">
        <v>0</v>
      </c>
      <c r="BB194" s="7">
        <v>0</v>
      </c>
      <c r="BC194" s="7">
        <v>0</v>
      </c>
      <c r="BD194" s="7">
        <v>0</v>
      </c>
      <c r="BE194" s="7">
        <v>0</v>
      </c>
      <c r="BF194" s="7">
        <v>0</v>
      </c>
      <c r="BG194" s="7">
        <v>0</v>
      </c>
      <c r="BH194" s="7">
        <v>0</v>
      </c>
      <c r="BI194" s="7">
        <v>0</v>
      </c>
    </row>
    <row r="195" spans="1:61" x14ac:dyDescent="0.35">
      <c r="A195" s="38" t="s">
        <v>1052</v>
      </c>
      <c r="B195" s="38" t="s">
        <v>2608</v>
      </c>
      <c r="C195" s="38">
        <v>160</v>
      </c>
      <c r="D195" s="38" t="s">
        <v>973</v>
      </c>
      <c r="E195" s="38" t="s">
        <v>1636</v>
      </c>
      <c r="F195" s="38" t="s">
        <v>476</v>
      </c>
      <c r="G195" s="38" t="s">
        <v>476</v>
      </c>
      <c r="H195" s="38">
        <v>0</v>
      </c>
      <c r="I195" s="39">
        <v>0</v>
      </c>
      <c r="J195" s="38">
        <v>0</v>
      </c>
      <c r="K195" s="38">
        <v>0</v>
      </c>
      <c r="L195" s="39">
        <v>0</v>
      </c>
      <c r="M195" s="7">
        <v>9.4800000000000007E-6</v>
      </c>
      <c r="N195" s="7">
        <v>1.8960000000000001E-5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7">
        <v>0</v>
      </c>
      <c r="U195" s="7">
        <v>0</v>
      </c>
      <c r="V195" s="7">
        <v>0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7">
        <v>0</v>
      </c>
      <c r="AK195" s="7">
        <v>0</v>
      </c>
      <c r="AL195" s="7">
        <v>0</v>
      </c>
      <c r="AM195" s="7">
        <v>0</v>
      </c>
      <c r="AN195" s="7">
        <v>0</v>
      </c>
      <c r="AO195" s="7">
        <v>0</v>
      </c>
      <c r="AP195" s="7">
        <v>0</v>
      </c>
      <c r="AQ195" s="7">
        <v>0</v>
      </c>
      <c r="AR195" s="7">
        <v>0</v>
      </c>
      <c r="AS195" s="7">
        <v>0</v>
      </c>
      <c r="AT195" s="7">
        <v>0</v>
      </c>
      <c r="AU195" s="7">
        <v>0</v>
      </c>
      <c r="AV195" s="7">
        <v>0</v>
      </c>
      <c r="AW195" s="7">
        <v>0</v>
      </c>
      <c r="AX195" s="7">
        <v>0</v>
      </c>
      <c r="AY195" s="7">
        <v>0</v>
      </c>
      <c r="AZ195" s="7">
        <v>0</v>
      </c>
      <c r="BA195" s="7">
        <v>0</v>
      </c>
      <c r="BB195" s="7">
        <v>0</v>
      </c>
      <c r="BC195" s="7">
        <v>0</v>
      </c>
      <c r="BD195" s="7">
        <v>0</v>
      </c>
      <c r="BE195" s="7">
        <v>0</v>
      </c>
      <c r="BF195" s="7">
        <v>0</v>
      </c>
      <c r="BG195" s="7">
        <v>0</v>
      </c>
      <c r="BH195" s="7">
        <v>0</v>
      </c>
      <c r="BI195" s="7">
        <v>0</v>
      </c>
    </row>
    <row r="196" spans="1:61" x14ac:dyDescent="0.35">
      <c r="A196" s="38" t="s">
        <v>1055</v>
      </c>
      <c r="B196" s="38" t="s">
        <v>2609</v>
      </c>
      <c r="C196" s="38">
        <v>161</v>
      </c>
      <c r="D196" s="38" t="s">
        <v>859</v>
      </c>
      <c r="E196" s="38" t="s">
        <v>1636</v>
      </c>
      <c r="F196" s="38" t="s">
        <v>476</v>
      </c>
      <c r="G196" s="38" t="s">
        <v>476</v>
      </c>
      <c r="H196" s="38">
        <v>0</v>
      </c>
      <c r="I196" s="39">
        <v>0</v>
      </c>
      <c r="J196" s="38">
        <v>0</v>
      </c>
      <c r="K196" s="38">
        <v>0</v>
      </c>
      <c r="L196" s="39">
        <v>0</v>
      </c>
      <c r="M196" s="7">
        <v>3.7900000000000001E-6</v>
      </c>
      <c r="N196" s="7">
        <v>7.5800000000000003E-6</v>
      </c>
      <c r="O196" s="7">
        <v>0</v>
      </c>
      <c r="P196" s="7">
        <v>0</v>
      </c>
      <c r="Q196" s="7">
        <v>0</v>
      </c>
      <c r="R196" s="7">
        <v>0</v>
      </c>
      <c r="S196" s="7">
        <v>0</v>
      </c>
      <c r="T196" s="7">
        <v>0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  <c r="Z196" s="7">
        <v>0</v>
      </c>
      <c r="AA196" s="7">
        <v>0</v>
      </c>
      <c r="AB196" s="7">
        <v>0</v>
      </c>
      <c r="AC196" s="7">
        <v>0</v>
      </c>
      <c r="AD196" s="7">
        <v>0</v>
      </c>
      <c r="AE196" s="7">
        <v>0</v>
      </c>
      <c r="AF196" s="7">
        <v>0</v>
      </c>
      <c r="AG196" s="7">
        <v>0</v>
      </c>
      <c r="AH196" s="7">
        <v>0</v>
      </c>
      <c r="AI196" s="7">
        <v>0</v>
      </c>
      <c r="AJ196" s="7">
        <v>0</v>
      </c>
      <c r="AK196" s="7">
        <v>0</v>
      </c>
      <c r="AL196" s="7">
        <v>0</v>
      </c>
      <c r="AM196" s="7">
        <v>0</v>
      </c>
      <c r="AN196" s="7">
        <v>0</v>
      </c>
      <c r="AO196" s="7">
        <v>0</v>
      </c>
      <c r="AP196" s="7">
        <v>0</v>
      </c>
      <c r="AQ196" s="7">
        <v>0</v>
      </c>
      <c r="AR196" s="7">
        <v>0</v>
      </c>
      <c r="AS196" s="7">
        <v>0</v>
      </c>
      <c r="AT196" s="7">
        <v>0</v>
      </c>
      <c r="AU196" s="7">
        <v>0</v>
      </c>
      <c r="AV196" s="7">
        <v>0</v>
      </c>
      <c r="AW196" s="7">
        <v>0</v>
      </c>
      <c r="AX196" s="7">
        <v>0</v>
      </c>
      <c r="AY196" s="7">
        <v>0</v>
      </c>
      <c r="AZ196" s="7">
        <v>0</v>
      </c>
      <c r="BA196" s="7">
        <v>0</v>
      </c>
      <c r="BB196" s="7">
        <v>0</v>
      </c>
      <c r="BC196" s="7">
        <v>0</v>
      </c>
      <c r="BD196" s="7">
        <v>0</v>
      </c>
      <c r="BE196" s="7">
        <v>0</v>
      </c>
      <c r="BF196" s="7">
        <v>0</v>
      </c>
      <c r="BG196" s="7">
        <v>0</v>
      </c>
      <c r="BH196" s="7">
        <v>0</v>
      </c>
      <c r="BI196" s="7">
        <v>0</v>
      </c>
    </row>
    <row r="197" spans="1:61" x14ac:dyDescent="0.35">
      <c r="A197" s="38" t="s">
        <v>1058</v>
      </c>
      <c r="B197" s="38" t="s">
        <v>2610</v>
      </c>
      <c r="C197" s="38">
        <v>163</v>
      </c>
      <c r="D197" s="38" t="s">
        <v>1057</v>
      </c>
      <c r="E197" s="38" t="s">
        <v>1636</v>
      </c>
      <c r="F197" s="38" t="s">
        <v>476</v>
      </c>
      <c r="G197" s="38" t="s">
        <v>476</v>
      </c>
      <c r="H197" s="38">
        <v>0</v>
      </c>
      <c r="I197" s="39">
        <v>0</v>
      </c>
      <c r="J197" s="38">
        <v>0</v>
      </c>
      <c r="K197" s="38">
        <v>0</v>
      </c>
      <c r="L197" s="39">
        <v>0</v>
      </c>
      <c r="M197" s="7">
        <v>2.8399999999999999E-6</v>
      </c>
      <c r="N197" s="7">
        <v>5.6799999999999998E-6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7">
        <v>0</v>
      </c>
      <c r="U197" s="7">
        <v>0</v>
      </c>
      <c r="V197" s="7">
        <v>0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7">
        <v>0</v>
      </c>
      <c r="AK197" s="7">
        <v>0</v>
      </c>
      <c r="AL197" s="7">
        <v>0</v>
      </c>
      <c r="AM197" s="7">
        <v>0</v>
      </c>
      <c r="AN197" s="7">
        <v>0</v>
      </c>
      <c r="AO197" s="7">
        <v>0</v>
      </c>
      <c r="AP197" s="7">
        <v>0</v>
      </c>
      <c r="AQ197" s="7">
        <v>0</v>
      </c>
      <c r="AR197" s="7">
        <v>0</v>
      </c>
      <c r="AS197" s="7">
        <v>0</v>
      </c>
      <c r="AT197" s="7">
        <v>0</v>
      </c>
      <c r="AU197" s="7">
        <v>0</v>
      </c>
      <c r="AV197" s="7">
        <v>0</v>
      </c>
      <c r="AW197" s="7">
        <v>0</v>
      </c>
      <c r="AX197" s="7">
        <v>0</v>
      </c>
      <c r="AY197" s="7">
        <v>0</v>
      </c>
      <c r="AZ197" s="7">
        <v>0</v>
      </c>
      <c r="BA197" s="7">
        <v>0</v>
      </c>
      <c r="BB197" s="7">
        <v>0</v>
      </c>
      <c r="BC197" s="7">
        <v>0</v>
      </c>
      <c r="BD197" s="7">
        <v>0</v>
      </c>
      <c r="BE197" s="7">
        <v>0</v>
      </c>
      <c r="BF197" s="7">
        <v>0</v>
      </c>
      <c r="BG197" s="7">
        <v>0</v>
      </c>
      <c r="BH197" s="7">
        <v>0</v>
      </c>
      <c r="BI197" s="7">
        <v>0</v>
      </c>
    </row>
    <row r="198" spans="1:61" x14ac:dyDescent="0.35">
      <c r="A198" s="38" t="s">
        <v>1061</v>
      </c>
      <c r="B198" s="38" t="s">
        <v>2611</v>
      </c>
      <c r="C198" s="38">
        <v>164</v>
      </c>
      <c r="D198" s="38" t="s">
        <v>1000</v>
      </c>
      <c r="E198" s="38" t="s">
        <v>1636</v>
      </c>
      <c r="F198" s="38" t="s">
        <v>476</v>
      </c>
      <c r="G198" s="38" t="s">
        <v>476</v>
      </c>
      <c r="H198" s="38">
        <v>0</v>
      </c>
      <c r="I198" s="39">
        <v>0</v>
      </c>
      <c r="J198" s="38">
        <v>0</v>
      </c>
      <c r="K198" s="38">
        <v>0</v>
      </c>
      <c r="L198" s="39">
        <v>0</v>
      </c>
      <c r="M198" s="7">
        <v>9.5000000000000001E-7</v>
      </c>
      <c r="N198" s="7">
        <v>1.9E-6</v>
      </c>
      <c r="O198" s="7">
        <v>0</v>
      </c>
      <c r="P198" s="7">
        <v>0</v>
      </c>
      <c r="Q198" s="7">
        <v>0</v>
      </c>
      <c r="R198" s="7">
        <v>0</v>
      </c>
      <c r="S198" s="7">
        <v>0</v>
      </c>
      <c r="T198" s="7">
        <v>0</v>
      </c>
      <c r="U198" s="7">
        <v>0</v>
      </c>
      <c r="V198" s="7">
        <v>0</v>
      </c>
      <c r="W198" s="7">
        <v>0</v>
      </c>
      <c r="X198" s="7">
        <v>0</v>
      </c>
      <c r="Y198" s="7">
        <v>0</v>
      </c>
      <c r="Z198" s="7">
        <v>0</v>
      </c>
      <c r="AA198" s="7">
        <v>0</v>
      </c>
      <c r="AB198" s="7">
        <v>0</v>
      </c>
      <c r="AC198" s="7">
        <v>0</v>
      </c>
      <c r="AD198" s="7">
        <v>0</v>
      </c>
      <c r="AE198" s="7">
        <v>0</v>
      </c>
      <c r="AF198" s="7">
        <v>0</v>
      </c>
      <c r="AG198" s="7">
        <v>0</v>
      </c>
      <c r="AH198" s="7">
        <v>0</v>
      </c>
      <c r="AI198" s="7">
        <v>0</v>
      </c>
      <c r="AJ198" s="7">
        <v>0</v>
      </c>
      <c r="AK198" s="7">
        <v>0</v>
      </c>
      <c r="AL198" s="7">
        <v>0</v>
      </c>
      <c r="AM198" s="7">
        <v>0</v>
      </c>
      <c r="AN198" s="7">
        <v>0</v>
      </c>
      <c r="AO198" s="7">
        <v>0</v>
      </c>
      <c r="AP198" s="7">
        <v>0</v>
      </c>
      <c r="AQ198" s="7">
        <v>0</v>
      </c>
      <c r="AR198" s="7">
        <v>0</v>
      </c>
      <c r="AS198" s="7">
        <v>0</v>
      </c>
      <c r="AT198" s="7">
        <v>0</v>
      </c>
      <c r="AU198" s="7">
        <v>0</v>
      </c>
      <c r="AV198" s="7">
        <v>0</v>
      </c>
      <c r="AW198" s="7">
        <v>0</v>
      </c>
      <c r="AX198" s="7">
        <v>0</v>
      </c>
      <c r="AY198" s="7">
        <v>0</v>
      </c>
      <c r="AZ198" s="7">
        <v>0</v>
      </c>
      <c r="BA198" s="7">
        <v>0</v>
      </c>
      <c r="BB198" s="7">
        <v>0</v>
      </c>
      <c r="BC198" s="7">
        <v>0</v>
      </c>
      <c r="BD198" s="7">
        <v>0</v>
      </c>
      <c r="BE198" s="7">
        <v>0</v>
      </c>
      <c r="BF198" s="7">
        <v>0</v>
      </c>
      <c r="BG198" s="7">
        <v>0</v>
      </c>
      <c r="BH198" s="7">
        <v>0</v>
      </c>
      <c r="BI198" s="7">
        <v>0</v>
      </c>
    </row>
    <row r="199" spans="1:61" x14ac:dyDescent="0.35">
      <c r="A199" s="38" t="s">
        <v>1064</v>
      </c>
      <c r="B199" s="38" t="s">
        <v>2612</v>
      </c>
      <c r="C199" s="38">
        <v>165</v>
      </c>
      <c r="D199" s="38" t="s">
        <v>1009</v>
      </c>
      <c r="E199" s="38" t="s">
        <v>1636</v>
      </c>
      <c r="F199" s="38" t="s">
        <v>476</v>
      </c>
      <c r="G199" s="38" t="s">
        <v>476</v>
      </c>
      <c r="H199" s="38">
        <v>0</v>
      </c>
      <c r="I199" s="39">
        <v>0</v>
      </c>
      <c r="J199" s="38">
        <v>0</v>
      </c>
      <c r="K199" s="38">
        <v>0</v>
      </c>
      <c r="L199" s="39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V199" s="7">
        <v>0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7">
        <v>0</v>
      </c>
      <c r="AK199" s="7">
        <v>0</v>
      </c>
      <c r="AL199" s="7">
        <v>0</v>
      </c>
      <c r="AM199" s="7">
        <v>0</v>
      </c>
      <c r="AN199" s="7">
        <v>0</v>
      </c>
      <c r="AO199" s="7">
        <v>0</v>
      </c>
      <c r="AP199" s="7">
        <v>0</v>
      </c>
      <c r="AQ199" s="7">
        <v>0</v>
      </c>
      <c r="AR199" s="7">
        <v>0</v>
      </c>
      <c r="AS199" s="7">
        <v>0</v>
      </c>
      <c r="AT199" s="7">
        <v>0</v>
      </c>
      <c r="AU199" s="7">
        <v>0</v>
      </c>
      <c r="AV199" s="7">
        <v>0</v>
      </c>
      <c r="AW199" s="7">
        <v>0</v>
      </c>
      <c r="AX199" s="7">
        <v>0</v>
      </c>
      <c r="AY199" s="7">
        <v>0</v>
      </c>
      <c r="AZ199" s="7">
        <v>0</v>
      </c>
      <c r="BA199" s="7">
        <v>0</v>
      </c>
      <c r="BB199" s="7">
        <v>0</v>
      </c>
      <c r="BC199" s="7">
        <v>0</v>
      </c>
      <c r="BD199" s="7">
        <v>0</v>
      </c>
      <c r="BE199" s="7">
        <v>0</v>
      </c>
      <c r="BF199" s="7">
        <v>0</v>
      </c>
      <c r="BG199" s="7">
        <v>0</v>
      </c>
      <c r="BH199" s="7">
        <v>0</v>
      </c>
      <c r="BI199" s="7">
        <v>0</v>
      </c>
    </row>
    <row r="200" spans="1:61" x14ac:dyDescent="0.35">
      <c r="A200" s="38" t="s">
        <v>1067</v>
      </c>
      <c r="B200" s="38" t="s">
        <v>2613</v>
      </c>
      <c r="C200" s="38">
        <v>167</v>
      </c>
      <c r="D200" s="38" t="s">
        <v>796</v>
      </c>
      <c r="E200" s="38" t="s">
        <v>1636</v>
      </c>
      <c r="F200" s="38" t="s">
        <v>476</v>
      </c>
      <c r="G200" s="38" t="s">
        <v>476</v>
      </c>
      <c r="H200" s="38">
        <v>0</v>
      </c>
      <c r="I200" s="39">
        <v>0</v>
      </c>
      <c r="J200" s="38">
        <v>0</v>
      </c>
      <c r="K200" s="38">
        <v>0</v>
      </c>
      <c r="L200" s="39">
        <v>0</v>
      </c>
      <c r="M200" s="7">
        <v>0</v>
      </c>
      <c r="N200" s="7">
        <v>0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T200" s="7">
        <v>0</v>
      </c>
      <c r="U200" s="7">
        <v>0</v>
      </c>
      <c r="V200" s="7">
        <v>0</v>
      </c>
      <c r="W200" s="7">
        <v>0</v>
      </c>
      <c r="X200" s="7">
        <v>0</v>
      </c>
      <c r="Y200" s="7">
        <v>0</v>
      </c>
      <c r="Z200" s="7">
        <v>0</v>
      </c>
      <c r="AA200" s="7">
        <v>0</v>
      </c>
      <c r="AB200" s="7">
        <v>0</v>
      </c>
      <c r="AC200" s="7">
        <v>0</v>
      </c>
      <c r="AD200" s="7">
        <v>0</v>
      </c>
      <c r="AE200" s="7">
        <v>0</v>
      </c>
      <c r="AF200" s="7">
        <v>0</v>
      </c>
      <c r="AG200" s="7">
        <v>0</v>
      </c>
      <c r="AH200" s="7">
        <v>0</v>
      </c>
      <c r="AI200" s="7">
        <v>0</v>
      </c>
      <c r="AJ200" s="7">
        <v>0</v>
      </c>
      <c r="AK200" s="7">
        <v>0</v>
      </c>
      <c r="AL200" s="7">
        <v>0</v>
      </c>
      <c r="AM200" s="7">
        <v>0</v>
      </c>
      <c r="AN200" s="7">
        <v>0</v>
      </c>
      <c r="AO200" s="7">
        <v>0</v>
      </c>
      <c r="AP200" s="7">
        <v>0</v>
      </c>
      <c r="AQ200" s="7">
        <v>0</v>
      </c>
      <c r="AR200" s="7">
        <v>0</v>
      </c>
      <c r="AS200" s="7">
        <v>0</v>
      </c>
      <c r="AT200" s="7">
        <v>0</v>
      </c>
      <c r="AU200" s="7">
        <v>0</v>
      </c>
      <c r="AV200" s="7">
        <v>0</v>
      </c>
      <c r="AW200" s="7">
        <v>0</v>
      </c>
      <c r="AX200" s="7">
        <v>0</v>
      </c>
      <c r="AY200" s="7">
        <v>0</v>
      </c>
      <c r="AZ200" s="7">
        <v>0</v>
      </c>
      <c r="BA200" s="7">
        <v>0</v>
      </c>
      <c r="BB200" s="7">
        <v>0</v>
      </c>
      <c r="BC200" s="7">
        <v>0</v>
      </c>
      <c r="BD200" s="7">
        <v>0</v>
      </c>
      <c r="BE200" s="7">
        <v>0</v>
      </c>
      <c r="BF200" s="7">
        <v>0</v>
      </c>
      <c r="BG200" s="7">
        <v>0</v>
      </c>
      <c r="BH200" s="7">
        <v>0</v>
      </c>
      <c r="BI200" s="7">
        <v>0</v>
      </c>
    </row>
    <row r="201" spans="1:61" x14ac:dyDescent="0.35">
      <c r="A201" s="38" t="s">
        <v>1070</v>
      </c>
      <c r="B201" s="38" t="s">
        <v>2614</v>
      </c>
      <c r="C201" s="38">
        <v>168</v>
      </c>
      <c r="D201" s="38" t="s">
        <v>701</v>
      </c>
      <c r="E201" s="38" t="s">
        <v>1636</v>
      </c>
      <c r="F201" s="38" t="s">
        <v>476</v>
      </c>
      <c r="G201" s="38" t="s">
        <v>476</v>
      </c>
      <c r="H201" s="38">
        <v>0</v>
      </c>
      <c r="I201" s="39">
        <v>0</v>
      </c>
      <c r="J201" s="38">
        <v>0</v>
      </c>
      <c r="K201" s="38">
        <v>0</v>
      </c>
      <c r="L201" s="39">
        <v>0</v>
      </c>
      <c r="M201" s="7">
        <v>3.7900000000000001E-6</v>
      </c>
      <c r="N201" s="7">
        <v>7.5800000000000003E-6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7">
        <v>0</v>
      </c>
      <c r="U201" s="7">
        <v>0</v>
      </c>
      <c r="V201" s="7">
        <v>0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7">
        <v>0</v>
      </c>
      <c r="AK201" s="7">
        <v>0</v>
      </c>
      <c r="AL201" s="7">
        <v>0</v>
      </c>
      <c r="AM201" s="7">
        <v>0</v>
      </c>
      <c r="AN201" s="7">
        <v>0</v>
      </c>
      <c r="AO201" s="7">
        <v>0</v>
      </c>
      <c r="AP201" s="7">
        <v>0</v>
      </c>
      <c r="AQ201" s="7">
        <v>0</v>
      </c>
      <c r="AR201" s="7">
        <v>0</v>
      </c>
      <c r="AS201" s="7">
        <v>0</v>
      </c>
      <c r="AT201" s="7">
        <v>0</v>
      </c>
      <c r="AU201" s="7">
        <v>0</v>
      </c>
      <c r="AV201" s="7">
        <v>0</v>
      </c>
      <c r="AW201" s="7">
        <v>0</v>
      </c>
      <c r="AX201" s="7">
        <v>0</v>
      </c>
      <c r="AY201" s="7">
        <v>0</v>
      </c>
      <c r="AZ201" s="7">
        <v>0</v>
      </c>
      <c r="BA201" s="7">
        <v>0</v>
      </c>
      <c r="BB201" s="7">
        <v>0</v>
      </c>
      <c r="BC201" s="7">
        <v>0</v>
      </c>
      <c r="BD201" s="7">
        <v>0</v>
      </c>
      <c r="BE201" s="7">
        <v>0</v>
      </c>
      <c r="BF201" s="7">
        <v>0</v>
      </c>
      <c r="BG201" s="7">
        <v>0</v>
      </c>
      <c r="BH201" s="7">
        <v>0</v>
      </c>
      <c r="BI201" s="7">
        <v>0</v>
      </c>
    </row>
    <row r="202" spans="1:61" x14ac:dyDescent="0.35">
      <c r="A202" s="38" t="s">
        <v>1073</v>
      </c>
      <c r="B202" s="38" t="s">
        <v>1968</v>
      </c>
      <c r="C202" s="38">
        <v>170</v>
      </c>
      <c r="D202" s="38" t="s">
        <v>1399</v>
      </c>
      <c r="E202" s="38" t="s">
        <v>1636</v>
      </c>
      <c r="F202" s="38" t="s">
        <v>596</v>
      </c>
      <c r="G202" s="38" t="s">
        <v>472</v>
      </c>
      <c r="H202" s="38">
        <v>0</v>
      </c>
      <c r="I202" s="39">
        <v>0</v>
      </c>
      <c r="J202" s="38">
        <v>0</v>
      </c>
      <c r="K202" s="38">
        <v>0</v>
      </c>
      <c r="L202" s="39">
        <v>0</v>
      </c>
      <c r="M202" s="7">
        <v>0</v>
      </c>
      <c r="N202" s="7">
        <v>0</v>
      </c>
      <c r="O202" s="7">
        <v>0</v>
      </c>
      <c r="P202" s="7">
        <v>0</v>
      </c>
      <c r="Q202" s="7">
        <v>0</v>
      </c>
      <c r="R202" s="7">
        <v>0</v>
      </c>
      <c r="S202" s="7">
        <v>0</v>
      </c>
      <c r="T202" s="7">
        <v>0</v>
      </c>
      <c r="U202" s="7">
        <v>0</v>
      </c>
      <c r="V202" s="7">
        <v>0</v>
      </c>
      <c r="W202" s="7">
        <v>0</v>
      </c>
      <c r="X202" s="7">
        <v>0</v>
      </c>
      <c r="Y202" s="7">
        <v>0</v>
      </c>
      <c r="Z202" s="7">
        <v>0</v>
      </c>
      <c r="AA202" s="7">
        <v>0</v>
      </c>
      <c r="AB202" s="7">
        <v>0</v>
      </c>
      <c r="AC202" s="7">
        <v>0</v>
      </c>
      <c r="AD202" s="7">
        <v>0</v>
      </c>
      <c r="AE202" s="7">
        <v>0</v>
      </c>
      <c r="AF202" s="7">
        <v>0</v>
      </c>
      <c r="AG202" s="7">
        <v>0</v>
      </c>
      <c r="AH202" s="7">
        <v>0</v>
      </c>
      <c r="AI202" s="7">
        <v>0</v>
      </c>
      <c r="AJ202" s="7">
        <v>0</v>
      </c>
      <c r="AK202" s="7">
        <v>0</v>
      </c>
      <c r="AL202" s="7">
        <v>0</v>
      </c>
      <c r="AM202" s="7">
        <v>0</v>
      </c>
      <c r="AN202" s="7">
        <v>0</v>
      </c>
      <c r="AO202" s="7">
        <v>0</v>
      </c>
      <c r="AP202" s="7">
        <v>0</v>
      </c>
      <c r="AQ202" s="7">
        <v>0</v>
      </c>
      <c r="AR202" s="7">
        <v>0</v>
      </c>
      <c r="AS202" s="7">
        <v>0</v>
      </c>
      <c r="AT202" s="7">
        <v>0</v>
      </c>
      <c r="AU202" s="7">
        <v>0</v>
      </c>
      <c r="AV202" s="7">
        <v>0</v>
      </c>
      <c r="AW202" s="7">
        <v>0</v>
      </c>
      <c r="AX202" s="7">
        <v>0</v>
      </c>
      <c r="AY202" s="7">
        <v>0</v>
      </c>
      <c r="AZ202" s="7">
        <v>0</v>
      </c>
      <c r="BA202" s="7">
        <v>0</v>
      </c>
      <c r="BB202" s="7">
        <v>0</v>
      </c>
      <c r="BC202" s="7">
        <v>0</v>
      </c>
      <c r="BD202" s="7">
        <v>0</v>
      </c>
      <c r="BE202" s="7">
        <v>0</v>
      </c>
      <c r="BF202" s="7">
        <v>0</v>
      </c>
      <c r="BG202" s="7">
        <v>0</v>
      </c>
      <c r="BH202" s="7">
        <v>0</v>
      </c>
      <c r="BI202" s="7">
        <v>0</v>
      </c>
    </row>
    <row r="203" spans="1:61" x14ac:dyDescent="0.35">
      <c r="A203" s="38" t="s">
        <v>1076</v>
      </c>
      <c r="B203" s="38" t="s">
        <v>2615</v>
      </c>
      <c r="C203" s="38">
        <v>171</v>
      </c>
      <c r="D203" s="38" t="s">
        <v>2521</v>
      </c>
      <c r="E203" s="38" t="s">
        <v>1636</v>
      </c>
      <c r="F203" s="38" t="s">
        <v>596</v>
      </c>
      <c r="G203" s="38" t="s">
        <v>472</v>
      </c>
      <c r="H203" s="38">
        <v>0</v>
      </c>
      <c r="I203" s="39">
        <v>0</v>
      </c>
      <c r="J203" s="38">
        <v>0</v>
      </c>
      <c r="K203" s="38">
        <v>0</v>
      </c>
      <c r="L203" s="39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7">
        <v>0</v>
      </c>
      <c r="U203" s="7">
        <v>0</v>
      </c>
      <c r="V203" s="7">
        <v>0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7">
        <v>0</v>
      </c>
      <c r="AK203" s="7">
        <v>0</v>
      </c>
      <c r="AL203" s="7">
        <v>0</v>
      </c>
      <c r="AM203" s="7">
        <v>0</v>
      </c>
      <c r="AN203" s="7">
        <v>0</v>
      </c>
      <c r="AO203" s="7">
        <v>0</v>
      </c>
      <c r="AP203" s="7">
        <v>0</v>
      </c>
      <c r="AQ203" s="7">
        <v>0</v>
      </c>
      <c r="AR203" s="7">
        <v>0</v>
      </c>
      <c r="AS203" s="7">
        <v>0</v>
      </c>
      <c r="AT203" s="7">
        <v>0</v>
      </c>
      <c r="AU203" s="7">
        <v>0</v>
      </c>
      <c r="AV203" s="7">
        <v>0</v>
      </c>
      <c r="AW203" s="7">
        <v>0</v>
      </c>
      <c r="AX203" s="7">
        <v>0</v>
      </c>
      <c r="AY203" s="7">
        <v>0</v>
      </c>
      <c r="AZ203" s="7">
        <v>0</v>
      </c>
      <c r="BA203" s="7">
        <v>0</v>
      </c>
      <c r="BB203" s="7">
        <v>0</v>
      </c>
      <c r="BC203" s="7">
        <v>0</v>
      </c>
      <c r="BD203" s="7">
        <v>0</v>
      </c>
      <c r="BE203" s="7">
        <v>0</v>
      </c>
      <c r="BF203" s="7">
        <v>0</v>
      </c>
      <c r="BG203" s="7">
        <v>0</v>
      </c>
      <c r="BH203" s="7">
        <v>0</v>
      </c>
      <c r="BI203" s="7">
        <v>0</v>
      </c>
    </row>
    <row r="204" spans="1:61" x14ac:dyDescent="0.35">
      <c r="A204" s="38" t="s">
        <v>1079</v>
      </c>
      <c r="B204" s="38" t="s">
        <v>2616</v>
      </c>
      <c r="C204" s="38">
        <v>172</v>
      </c>
      <c r="D204" s="38" t="s">
        <v>1258</v>
      </c>
      <c r="E204" s="38" t="s">
        <v>1636</v>
      </c>
      <c r="F204" s="38" t="s">
        <v>596</v>
      </c>
      <c r="G204" s="38" t="s">
        <v>472</v>
      </c>
      <c r="H204" s="38">
        <v>0</v>
      </c>
      <c r="I204" s="39">
        <v>0</v>
      </c>
      <c r="J204" s="38">
        <v>0</v>
      </c>
      <c r="K204" s="38">
        <v>0</v>
      </c>
      <c r="L204" s="39">
        <v>0</v>
      </c>
      <c r="M204" s="7">
        <v>9.5000000000000001E-7</v>
      </c>
      <c r="N204" s="7">
        <v>1.9E-6</v>
      </c>
      <c r="O204" s="7">
        <v>0</v>
      </c>
      <c r="P204" s="7">
        <v>0</v>
      </c>
      <c r="Q204" s="7">
        <v>0</v>
      </c>
      <c r="R204" s="7">
        <v>0</v>
      </c>
      <c r="S204" s="7">
        <v>0</v>
      </c>
      <c r="T204" s="7">
        <v>0</v>
      </c>
      <c r="U204" s="7">
        <v>0</v>
      </c>
      <c r="V204" s="7">
        <v>0</v>
      </c>
      <c r="W204" s="7">
        <v>0</v>
      </c>
      <c r="X204" s="7">
        <v>0</v>
      </c>
      <c r="Y204" s="7">
        <v>0</v>
      </c>
      <c r="Z204" s="7">
        <v>0</v>
      </c>
      <c r="AA204" s="7">
        <v>0</v>
      </c>
      <c r="AB204" s="7">
        <v>0</v>
      </c>
      <c r="AC204" s="7">
        <v>0</v>
      </c>
      <c r="AD204" s="7">
        <v>0</v>
      </c>
      <c r="AE204" s="7">
        <v>0</v>
      </c>
      <c r="AF204" s="7">
        <v>0</v>
      </c>
      <c r="AG204" s="7">
        <v>0</v>
      </c>
      <c r="AH204" s="7">
        <v>0</v>
      </c>
      <c r="AI204" s="7">
        <v>0</v>
      </c>
      <c r="AJ204" s="7">
        <v>0</v>
      </c>
      <c r="AK204" s="7">
        <v>0</v>
      </c>
      <c r="AL204" s="7">
        <v>0</v>
      </c>
      <c r="AM204" s="7">
        <v>0</v>
      </c>
      <c r="AN204" s="7">
        <v>0</v>
      </c>
      <c r="AO204" s="7">
        <v>0</v>
      </c>
      <c r="AP204" s="7">
        <v>0</v>
      </c>
      <c r="AQ204" s="7">
        <v>0</v>
      </c>
      <c r="AR204" s="7">
        <v>0</v>
      </c>
      <c r="AS204" s="7">
        <v>0</v>
      </c>
      <c r="AT204" s="7">
        <v>0</v>
      </c>
      <c r="AU204" s="7">
        <v>0</v>
      </c>
      <c r="AV204" s="7">
        <v>0</v>
      </c>
      <c r="AW204" s="7">
        <v>0</v>
      </c>
      <c r="AX204" s="7">
        <v>0</v>
      </c>
      <c r="AY204" s="7">
        <v>0</v>
      </c>
      <c r="AZ204" s="7">
        <v>0</v>
      </c>
      <c r="BA204" s="7">
        <v>0</v>
      </c>
      <c r="BB204" s="7">
        <v>0</v>
      </c>
      <c r="BC204" s="7">
        <v>0</v>
      </c>
      <c r="BD204" s="7">
        <v>0</v>
      </c>
      <c r="BE204" s="7">
        <v>0</v>
      </c>
      <c r="BF204" s="7">
        <v>0</v>
      </c>
      <c r="BG204" s="7">
        <v>0</v>
      </c>
      <c r="BH204" s="7">
        <v>0</v>
      </c>
      <c r="BI204" s="7">
        <v>0</v>
      </c>
    </row>
    <row r="205" spans="1:61" x14ac:dyDescent="0.35">
      <c r="A205" s="38" t="s">
        <v>1082</v>
      </c>
      <c r="B205" s="38" t="s">
        <v>2617</v>
      </c>
      <c r="C205" s="38">
        <v>174</v>
      </c>
      <c r="D205" s="38" t="s">
        <v>1336</v>
      </c>
      <c r="E205" s="38" t="s">
        <v>1636</v>
      </c>
      <c r="F205" s="38" t="s">
        <v>596</v>
      </c>
      <c r="G205" s="38" t="s">
        <v>472</v>
      </c>
      <c r="H205" s="38">
        <v>0</v>
      </c>
      <c r="I205" s="39">
        <v>0</v>
      </c>
      <c r="J205" s="38">
        <v>0</v>
      </c>
      <c r="K205" s="38">
        <v>0</v>
      </c>
      <c r="L205" s="39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7">
        <v>0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7">
        <v>0</v>
      </c>
      <c r="AK205" s="7">
        <v>0</v>
      </c>
      <c r="AL205" s="7">
        <v>0</v>
      </c>
      <c r="AM205" s="7">
        <v>0</v>
      </c>
      <c r="AN205" s="7">
        <v>0</v>
      </c>
      <c r="AO205" s="7">
        <v>0</v>
      </c>
      <c r="AP205" s="7">
        <v>0</v>
      </c>
      <c r="AQ205" s="7">
        <v>0</v>
      </c>
      <c r="AR205" s="7">
        <v>0</v>
      </c>
      <c r="AS205" s="7">
        <v>0</v>
      </c>
      <c r="AT205" s="7">
        <v>0</v>
      </c>
      <c r="AU205" s="7">
        <v>0</v>
      </c>
      <c r="AV205" s="7">
        <v>0</v>
      </c>
      <c r="AW205" s="7">
        <v>0</v>
      </c>
      <c r="AX205" s="7">
        <v>0</v>
      </c>
      <c r="AY205" s="7">
        <v>0</v>
      </c>
      <c r="AZ205" s="7">
        <v>0</v>
      </c>
      <c r="BA205" s="7">
        <v>0</v>
      </c>
      <c r="BB205" s="7">
        <v>0</v>
      </c>
      <c r="BC205" s="7">
        <v>0</v>
      </c>
      <c r="BD205" s="7">
        <v>0</v>
      </c>
      <c r="BE205" s="7">
        <v>0</v>
      </c>
      <c r="BF205" s="7">
        <v>0</v>
      </c>
      <c r="BG205" s="7">
        <v>0</v>
      </c>
      <c r="BH205" s="7">
        <v>0</v>
      </c>
      <c r="BI205" s="7">
        <v>0</v>
      </c>
    </row>
    <row r="206" spans="1:61" x14ac:dyDescent="0.35">
      <c r="A206" s="38" t="s">
        <v>1085</v>
      </c>
      <c r="B206" s="38" t="s">
        <v>2618</v>
      </c>
      <c r="C206" s="38">
        <v>176</v>
      </c>
      <c r="D206" s="38" t="s">
        <v>1339</v>
      </c>
      <c r="E206" s="38" t="s">
        <v>1636</v>
      </c>
      <c r="F206" s="38" t="s">
        <v>596</v>
      </c>
      <c r="G206" s="38" t="s">
        <v>472</v>
      </c>
      <c r="H206" s="38">
        <v>0</v>
      </c>
      <c r="I206" s="39">
        <v>0</v>
      </c>
      <c r="J206" s="38">
        <v>0</v>
      </c>
      <c r="K206" s="38">
        <v>0</v>
      </c>
      <c r="L206" s="39">
        <v>0</v>
      </c>
      <c r="M206" s="7">
        <v>0</v>
      </c>
      <c r="N206" s="7">
        <v>0</v>
      </c>
      <c r="O206" s="7">
        <v>0</v>
      </c>
      <c r="P206" s="7">
        <v>0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V206" s="7">
        <v>0</v>
      </c>
      <c r="W206" s="7">
        <v>0</v>
      </c>
      <c r="X206" s="7">
        <v>0</v>
      </c>
      <c r="Y206" s="7">
        <v>0</v>
      </c>
      <c r="Z206" s="7">
        <v>0</v>
      </c>
      <c r="AA206" s="7">
        <v>0</v>
      </c>
      <c r="AB206" s="7">
        <v>0</v>
      </c>
      <c r="AC206" s="7">
        <v>0</v>
      </c>
      <c r="AD206" s="7">
        <v>0</v>
      </c>
      <c r="AE206" s="7">
        <v>0</v>
      </c>
      <c r="AF206" s="7">
        <v>0</v>
      </c>
      <c r="AG206" s="7">
        <v>0</v>
      </c>
      <c r="AH206" s="7">
        <v>0</v>
      </c>
      <c r="AI206" s="7">
        <v>0</v>
      </c>
      <c r="AJ206" s="7">
        <v>0</v>
      </c>
      <c r="AK206" s="7">
        <v>0</v>
      </c>
      <c r="AL206" s="7">
        <v>0</v>
      </c>
      <c r="AM206" s="7">
        <v>0</v>
      </c>
      <c r="AN206" s="7">
        <v>0</v>
      </c>
      <c r="AO206" s="7">
        <v>0</v>
      </c>
      <c r="AP206" s="7">
        <v>0</v>
      </c>
      <c r="AQ206" s="7">
        <v>0</v>
      </c>
      <c r="AR206" s="7">
        <v>0</v>
      </c>
      <c r="AS206" s="7">
        <v>0</v>
      </c>
      <c r="AT206" s="7">
        <v>0</v>
      </c>
      <c r="AU206" s="7">
        <v>0</v>
      </c>
      <c r="AV206" s="7">
        <v>0</v>
      </c>
      <c r="AW206" s="7">
        <v>0</v>
      </c>
      <c r="AX206" s="7">
        <v>0</v>
      </c>
      <c r="AY206" s="7">
        <v>0</v>
      </c>
      <c r="AZ206" s="7">
        <v>0</v>
      </c>
      <c r="BA206" s="7">
        <v>0</v>
      </c>
      <c r="BB206" s="7">
        <v>0</v>
      </c>
      <c r="BC206" s="7">
        <v>0</v>
      </c>
      <c r="BD206" s="7">
        <v>0</v>
      </c>
      <c r="BE206" s="7">
        <v>0</v>
      </c>
      <c r="BF206" s="7">
        <v>0</v>
      </c>
      <c r="BG206" s="7">
        <v>0</v>
      </c>
      <c r="BH206" s="7">
        <v>0</v>
      </c>
      <c r="BI206" s="7">
        <v>0</v>
      </c>
    </row>
    <row r="207" spans="1:61" x14ac:dyDescent="0.35">
      <c r="A207" s="38" t="s">
        <v>1088</v>
      </c>
      <c r="B207" s="38" t="s">
        <v>2619</v>
      </c>
      <c r="C207" s="38">
        <v>178</v>
      </c>
      <c r="D207" s="38" t="s">
        <v>1333</v>
      </c>
      <c r="E207" s="38" t="s">
        <v>1636</v>
      </c>
      <c r="F207" s="38" t="s">
        <v>596</v>
      </c>
      <c r="G207" s="38" t="s">
        <v>472</v>
      </c>
      <c r="H207" s="38">
        <v>0</v>
      </c>
      <c r="I207" s="39">
        <v>0</v>
      </c>
      <c r="J207" s="38">
        <v>0</v>
      </c>
      <c r="K207" s="38">
        <v>0</v>
      </c>
      <c r="L207" s="39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7">
        <v>0</v>
      </c>
      <c r="U207" s="7">
        <v>0</v>
      </c>
      <c r="V207" s="7">
        <v>0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7">
        <v>0</v>
      </c>
      <c r="AK207" s="7">
        <v>0</v>
      </c>
      <c r="AL207" s="7">
        <v>0</v>
      </c>
      <c r="AM207" s="7">
        <v>0</v>
      </c>
      <c r="AN207" s="7">
        <v>0</v>
      </c>
      <c r="AO207" s="7">
        <v>0</v>
      </c>
      <c r="AP207" s="7">
        <v>0</v>
      </c>
      <c r="AQ207" s="7">
        <v>0</v>
      </c>
      <c r="AR207" s="7">
        <v>0</v>
      </c>
      <c r="AS207" s="7">
        <v>0</v>
      </c>
      <c r="AT207" s="7">
        <v>0</v>
      </c>
      <c r="AU207" s="7">
        <v>0</v>
      </c>
      <c r="AV207" s="7">
        <v>0</v>
      </c>
      <c r="AW207" s="7">
        <v>0</v>
      </c>
      <c r="AX207" s="7">
        <v>0</v>
      </c>
      <c r="AY207" s="7">
        <v>0</v>
      </c>
      <c r="AZ207" s="7">
        <v>0</v>
      </c>
      <c r="BA207" s="7">
        <v>0</v>
      </c>
      <c r="BB207" s="7">
        <v>0</v>
      </c>
      <c r="BC207" s="7">
        <v>0</v>
      </c>
      <c r="BD207" s="7">
        <v>0</v>
      </c>
      <c r="BE207" s="7">
        <v>0</v>
      </c>
      <c r="BF207" s="7">
        <v>0</v>
      </c>
      <c r="BG207" s="7">
        <v>0</v>
      </c>
      <c r="BH207" s="7">
        <v>0</v>
      </c>
      <c r="BI207" s="7">
        <v>0</v>
      </c>
    </row>
    <row r="208" spans="1:61" x14ac:dyDescent="0.35">
      <c r="A208" s="38" t="s">
        <v>1091</v>
      </c>
      <c r="B208" s="38" t="s">
        <v>2620</v>
      </c>
      <c r="C208" s="38">
        <v>180</v>
      </c>
      <c r="D208" s="38" t="s">
        <v>1261</v>
      </c>
      <c r="E208" s="38" t="s">
        <v>1636</v>
      </c>
      <c r="F208" s="38" t="s">
        <v>596</v>
      </c>
      <c r="G208" s="38" t="s">
        <v>472</v>
      </c>
      <c r="H208" s="38">
        <v>0</v>
      </c>
      <c r="I208" s="39">
        <v>0</v>
      </c>
      <c r="J208" s="38">
        <v>0</v>
      </c>
      <c r="K208" s="38">
        <v>0</v>
      </c>
      <c r="L208" s="39">
        <v>0</v>
      </c>
      <c r="M208" s="7">
        <v>0</v>
      </c>
      <c r="N208" s="7">
        <v>0</v>
      </c>
      <c r="O208" s="7">
        <v>0</v>
      </c>
      <c r="P208" s="7">
        <v>0</v>
      </c>
      <c r="Q208" s="7">
        <v>0</v>
      </c>
      <c r="R208" s="7">
        <v>0</v>
      </c>
      <c r="S208" s="7">
        <v>0</v>
      </c>
      <c r="T208" s="7">
        <v>0</v>
      </c>
      <c r="U208" s="7">
        <v>0</v>
      </c>
      <c r="V208" s="7">
        <v>0</v>
      </c>
      <c r="W208" s="7">
        <v>0</v>
      </c>
      <c r="X208" s="7">
        <v>0</v>
      </c>
      <c r="Y208" s="7">
        <v>0</v>
      </c>
      <c r="Z208" s="7">
        <v>0</v>
      </c>
      <c r="AA208" s="7">
        <v>0</v>
      </c>
      <c r="AB208" s="7">
        <v>0</v>
      </c>
      <c r="AC208" s="7">
        <v>0</v>
      </c>
      <c r="AD208" s="7">
        <v>0</v>
      </c>
      <c r="AE208" s="7">
        <v>0</v>
      </c>
      <c r="AF208" s="7">
        <v>0</v>
      </c>
      <c r="AG208" s="7">
        <v>0</v>
      </c>
      <c r="AH208" s="7">
        <v>0</v>
      </c>
      <c r="AI208" s="7">
        <v>0</v>
      </c>
      <c r="AJ208" s="7">
        <v>0</v>
      </c>
      <c r="AK208" s="7">
        <v>0</v>
      </c>
      <c r="AL208" s="7">
        <v>0</v>
      </c>
      <c r="AM208" s="7">
        <v>0</v>
      </c>
      <c r="AN208" s="7">
        <v>0</v>
      </c>
      <c r="AO208" s="7">
        <v>0</v>
      </c>
      <c r="AP208" s="7">
        <v>0</v>
      </c>
      <c r="AQ208" s="7">
        <v>0</v>
      </c>
      <c r="AR208" s="7">
        <v>0</v>
      </c>
      <c r="AS208" s="7">
        <v>0</v>
      </c>
      <c r="AT208" s="7">
        <v>0</v>
      </c>
      <c r="AU208" s="7">
        <v>0</v>
      </c>
      <c r="AV208" s="7">
        <v>0</v>
      </c>
      <c r="AW208" s="7">
        <v>0</v>
      </c>
      <c r="AX208" s="7">
        <v>0</v>
      </c>
      <c r="AY208" s="7">
        <v>0</v>
      </c>
      <c r="AZ208" s="7">
        <v>0</v>
      </c>
      <c r="BA208" s="7">
        <v>0</v>
      </c>
      <c r="BB208" s="7">
        <v>0</v>
      </c>
      <c r="BC208" s="7">
        <v>0</v>
      </c>
      <c r="BD208" s="7">
        <v>0</v>
      </c>
      <c r="BE208" s="7">
        <v>0</v>
      </c>
      <c r="BF208" s="7">
        <v>0</v>
      </c>
      <c r="BG208" s="7">
        <v>0</v>
      </c>
      <c r="BH208" s="7">
        <v>0</v>
      </c>
      <c r="BI208" s="7">
        <v>0</v>
      </c>
    </row>
    <row r="209" spans="1:61" x14ac:dyDescent="0.35">
      <c r="A209" s="38" t="s">
        <v>1094</v>
      </c>
      <c r="B209" s="38" t="s">
        <v>2621</v>
      </c>
      <c r="C209" s="38">
        <v>182</v>
      </c>
      <c r="D209" s="38" t="s">
        <v>1069</v>
      </c>
      <c r="E209" s="38" t="s">
        <v>1636</v>
      </c>
      <c r="F209" s="38" t="s">
        <v>596</v>
      </c>
      <c r="G209" s="38" t="s">
        <v>472</v>
      </c>
      <c r="H209" s="38">
        <v>0</v>
      </c>
      <c r="I209" s="39">
        <v>0</v>
      </c>
      <c r="J209" s="38">
        <v>0</v>
      </c>
      <c r="K209" s="38">
        <v>0</v>
      </c>
      <c r="L209" s="39">
        <v>0</v>
      </c>
      <c r="M209" s="7">
        <v>9.5000000000000001E-7</v>
      </c>
      <c r="N209" s="7">
        <v>1.9E-6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7">
        <v>0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7">
        <v>0</v>
      </c>
      <c r="AK209" s="7">
        <v>0</v>
      </c>
      <c r="AL209" s="7">
        <v>0</v>
      </c>
      <c r="AM209" s="7">
        <v>0</v>
      </c>
      <c r="AN209" s="7">
        <v>0</v>
      </c>
      <c r="AO209" s="7">
        <v>0</v>
      </c>
      <c r="AP209" s="7">
        <v>0</v>
      </c>
      <c r="AQ209" s="7">
        <v>0</v>
      </c>
      <c r="AR209" s="7">
        <v>0</v>
      </c>
      <c r="AS209" s="7">
        <v>0</v>
      </c>
      <c r="AT209" s="7">
        <v>0</v>
      </c>
      <c r="AU209" s="7">
        <v>0</v>
      </c>
      <c r="AV209" s="7">
        <v>0</v>
      </c>
      <c r="AW209" s="7">
        <v>0</v>
      </c>
      <c r="AX209" s="7">
        <v>0</v>
      </c>
      <c r="AY209" s="7">
        <v>0</v>
      </c>
      <c r="AZ209" s="7">
        <v>0</v>
      </c>
      <c r="BA209" s="7">
        <v>0</v>
      </c>
      <c r="BB209" s="7">
        <v>0</v>
      </c>
      <c r="BC209" s="7">
        <v>0</v>
      </c>
      <c r="BD209" s="7">
        <v>0</v>
      </c>
      <c r="BE209" s="7">
        <v>0</v>
      </c>
      <c r="BF209" s="7">
        <v>0</v>
      </c>
      <c r="BG209" s="7">
        <v>0</v>
      </c>
      <c r="BH209" s="7">
        <v>0</v>
      </c>
      <c r="BI209" s="7">
        <v>0</v>
      </c>
    </row>
    <row r="210" spans="1:61" x14ac:dyDescent="0.35">
      <c r="A210" s="38" t="s">
        <v>1097</v>
      </c>
      <c r="B210" s="38" t="s">
        <v>2622</v>
      </c>
      <c r="C210" s="38">
        <v>184</v>
      </c>
      <c r="D210" s="38" t="s">
        <v>1279</v>
      </c>
      <c r="E210" s="38" t="s">
        <v>1636</v>
      </c>
      <c r="F210" s="38" t="s">
        <v>596</v>
      </c>
      <c r="G210" s="38" t="s">
        <v>472</v>
      </c>
      <c r="H210" s="38">
        <v>0</v>
      </c>
      <c r="I210" s="39">
        <v>0</v>
      </c>
      <c r="J210" s="38">
        <v>0</v>
      </c>
      <c r="K210" s="38">
        <v>0</v>
      </c>
      <c r="L210" s="39">
        <v>0</v>
      </c>
      <c r="M210" s="7">
        <v>0</v>
      </c>
      <c r="N210" s="7">
        <v>0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  <c r="T210" s="7">
        <v>0</v>
      </c>
      <c r="U210" s="7">
        <v>0</v>
      </c>
      <c r="V210" s="7">
        <v>0</v>
      </c>
      <c r="W210" s="7">
        <v>0</v>
      </c>
      <c r="X210" s="7">
        <v>0</v>
      </c>
      <c r="Y210" s="7">
        <v>0</v>
      </c>
      <c r="Z210" s="7">
        <v>0</v>
      </c>
      <c r="AA210" s="7">
        <v>0</v>
      </c>
      <c r="AB210" s="7">
        <v>0</v>
      </c>
      <c r="AC210" s="7">
        <v>0</v>
      </c>
      <c r="AD210" s="7">
        <v>0</v>
      </c>
      <c r="AE210" s="7">
        <v>0</v>
      </c>
      <c r="AF210" s="7">
        <v>0</v>
      </c>
      <c r="AG210" s="7">
        <v>0</v>
      </c>
      <c r="AH210" s="7">
        <v>0</v>
      </c>
      <c r="AI210" s="7">
        <v>0</v>
      </c>
      <c r="AJ210" s="7">
        <v>0</v>
      </c>
      <c r="AK210" s="7">
        <v>0</v>
      </c>
      <c r="AL210" s="7">
        <v>0</v>
      </c>
      <c r="AM210" s="7">
        <v>0</v>
      </c>
      <c r="AN210" s="7">
        <v>0</v>
      </c>
      <c r="AO210" s="7">
        <v>0</v>
      </c>
      <c r="AP210" s="7">
        <v>0</v>
      </c>
      <c r="AQ210" s="7">
        <v>0</v>
      </c>
      <c r="AR210" s="7">
        <v>0</v>
      </c>
      <c r="AS210" s="7">
        <v>0</v>
      </c>
      <c r="AT210" s="7">
        <v>0</v>
      </c>
      <c r="AU210" s="7">
        <v>0</v>
      </c>
      <c r="AV210" s="7">
        <v>0</v>
      </c>
      <c r="AW210" s="7">
        <v>0</v>
      </c>
      <c r="AX210" s="7">
        <v>0</v>
      </c>
      <c r="AY210" s="7">
        <v>0</v>
      </c>
      <c r="AZ210" s="7">
        <v>0</v>
      </c>
      <c r="BA210" s="7">
        <v>0</v>
      </c>
      <c r="BB210" s="7">
        <v>0</v>
      </c>
      <c r="BC210" s="7">
        <v>0</v>
      </c>
      <c r="BD210" s="7">
        <v>0</v>
      </c>
      <c r="BE210" s="7">
        <v>0</v>
      </c>
      <c r="BF210" s="7">
        <v>0</v>
      </c>
      <c r="BG210" s="7">
        <v>0</v>
      </c>
      <c r="BH210" s="7">
        <v>0</v>
      </c>
      <c r="BI210" s="7">
        <v>0</v>
      </c>
    </row>
    <row r="211" spans="1:61" x14ac:dyDescent="0.35">
      <c r="A211" s="38" t="s">
        <v>1100</v>
      </c>
      <c r="B211" s="38" t="s">
        <v>2623</v>
      </c>
      <c r="C211" s="38">
        <v>186</v>
      </c>
      <c r="D211" s="38" t="s">
        <v>1282</v>
      </c>
      <c r="E211" s="38" t="s">
        <v>1636</v>
      </c>
      <c r="F211" s="38" t="s">
        <v>596</v>
      </c>
      <c r="G211" s="38" t="s">
        <v>472</v>
      </c>
      <c r="H211" s="38">
        <v>0</v>
      </c>
      <c r="I211" s="39">
        <v>0</v>
      </c>
      <c r="J211" s="38">
        <v>0</v>
      </c>
      <c r="K211" s="38">
        <v>0</v>
      </c>
      <c r="L211" s="39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7">
        <v>0</v>
      </c>
      <c r="U211" s="7">
        <v>0</v>
      </c>
      <c r="V211" s="7">
        <v>0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7">
        <v>0</v>
      </c>
      <c r="AK211" s="7">
        <v>0</v>
      </c>
      <c r="AL211" s="7">
        <v>0</v>
      </c>
      <c r="AM211" s="7">
        <v>0</v>
      </c>
      <c r="AN211" s="7">
        <v>0</v>
      </c>
      <c r="AO211" s="7">
        <v>0</v>
      </c>
      <c r="AP211" s="7">
        <v>0</v>
      </c>
      <c r="AQ211" s="7">
        <v>0</v>
      </c>
      <c r="AR211" s="7">
        <v>0</v>
      </c>
      <c r="AS211" s="7">
        <v>0</v>
      </c>
      <c r="AT211" s="7">
        <v>0</v>
      </c>
      <c r="AU211" s="7">
        <v>0</v>
      </c>
      <c r="AV211" s="7">
        <v>0</v>
      </c>
      <c r="AW211" s="7">
        <v>0</v>
      </c>
      <c r="AX211" s="7">
        <v>0</v>
      </c>
      <c r="AY211" s="7">
        <v>0</v>
      </c>
      <c r="AZ211" s="7">
        <v>0</v>
      </c>
      <c r="BA211" s="7">
        <v>0</v>
      </c>
      <c r="BB211" s="7">
        <v>0</v>
      </c>
      <c r="BC211" s="7">
        <v>0</v>
      </c>
      <c r="BD211" s="7">
        <v>0</v>
      </c>
      <c r="BE211" s="7">
        <v>0</v>
      </c>
      <c r="BF211" s="7">
        <v>0</v>
      </c>
      <c r="BG211" s="7">
        <v>0</v>
      </c>
      <c r="BH211" s="7">
        <v>0</v>
      </c>
      <c r="BI211" s="7">
        <v>0</v>
      </c>
    </row>
    <row r="212" spans="1:61" x14ac:dyDescent="0.35">
      <c r="A212" s="38" t="s">
        <v>1103</v>
      </c>
      <c r="B212" s="38" t="s">
        <v>2624</v>
      </c>
      <c r="C212" s="38">
        <v>188</v>
      </c>
      <c r="D212" s="38" t="s">
        <v>1285</v>
      </c>
      <c r="E212" s="38" t="s">
        <v>1636</v>
      </c>
      <c r="F212" s="38" t="s">
        <v>596</v>
      </c>
      <c r="G212" s="38" t="s">
        <v>472</v>
      </c>
      <c r="H212" s="38">
        <v>0</v>
      </c>
      <c r="I212" s="39">
        <v>0</v>
      </c>
      <c r="J212" s="38">
        <v>0</v>
      </c>
      <c r="K212" s="38">
        <v>0</v>
      </c>
      <c r="L212" s="39">
        <v>0</v>
      </c>
      <c r="M212" s="7">
        <v>9.5000000000000001E-7</v>
      </c>
      <c r="N212" s="7">
        <v>1.9E-6</v>
      </c>
      <c r="O212" s="7">
        <v>0</v>
      </c>
      <c r="P212" s="7">
        <v>0</v>
      </c>
      <c r="Q212" s="7">
        <v>0</v>
      </c>
      <c r="R212" s="7">
        <v>0</v>
      </c>
      <c r="S212" s="7">
        <v>0</v>
      </c>
      <c r="T212" s="7">
        <v>0</v>
      </c>
      <c r="U212" s="7">
        <v>0</v>
      </c>
      <c r="V212" s="7">
        <v>0</v>
      </c>
      <c r="W212" s="7">
        <v>0</v>
      </c>
      <c r="X212" s="7">
        <v>0</v>
      </c>
      <c r="Y212" s="7">
        <v>0</v>
      </c>
      <c r="Z212" s="7">
        <v>0</v>
      </c>
      <c r="AA212" s="7">
        <v>0</v>
      </c>
      <c r="AB212" s="7">
        <v>0</v>
      </c>
      <c r="AC212" s="7">
        <v>0</v>
      </c>
      <c r="AD212" s="7">
        <v>0</v>
      </c>
      <c r="AE212" s="7">
        <v>0</v>
      </c>
      <c r="AF212" s="7">
        <v>0</v>
      </c>
      <c r="AG212" s="7">
        <v>0</v>
      </c>
      <c r="AH212" s="7">
        <v>0</v>
      </c>
      <c r="AI212" s="7">
        <v>0</v>
      </c>
      <c r="AJ212" s="7">
        <v>0</v>
      </c>
      <c r="AK212" s="7">
        <v>0</v>
      </c>
      <c r="AL212" s="7">
        <v>0</v>
      </c>
      <c r="AM212" s="7">
        <v>0</v>
      </c>
      <c r="AN212" s="7">
        <v>0</v>
      </c>
      <c r="AO212" s="7">
        <v>0</v>
      </c>
      <c r="AP212" s="7">
        <v>0</v>
      </c>
      <c r="AQ212" s="7">
        <v>0</v>
      </c>
      <c r="AR212" s="7">
        <v>0</v>
      </c>
      <c r="AS212" s="7">
        <v>0</v>
      </c>
      <c r="AT212" s="7">
        <v>0</v>
      </c>
      <c r="AU212" s="7">
        <v>0</v>
      </c>
      <c r="AV212" s="7">
        <v>0</v>
      </c>
      <c r="AW212" s="7">
        <v>0</v>
      </c>
      <c r="AX212" s="7">
        <v>0</v>
      </c>
      <c r="AY212" s="7">
        <v>0</v>
      </c>
      <c r="AZ212" s="7">
        <v>0</v>
      </c>
      <c r="BA212" s="7">
        <v>0</v>
      </c>
      <c r="BB212" s="7">
        <v>0</v>
      </c>
      <c r="BC212" s="7">
        <v>0</v>
      </c>
      <c r="BD212" s="7">
        <v>0</v>
      </c>
      <c r="BE212" s="7">
        <v>0</v>
      </c>
      <c r="BF212" s="7">
        <v>0</v>
      </c>
      <c r="BG212" s="7">
        <v>0</v>
      </c>
      <c r="BH212" s="7">
        <v>0</v>
      </c>
      <c r="BI212" s="7">
        <v>0</v>
      </c>
    </row>
    <row r="213" spans="1:61" x14ac:dyDescent="0.35">
      <c r="A213" s="38" t="s">
        <v>1106</v>
      </c>
      <c r="B213" s="38" t="s">
        <v>2625</v>
      </c>
      <c r="C213" s="38">
        <v>190</v>
      </c>
      <c r="D213" s="38" t="s">
        <v>1288</v>
      </c>
      <c r="E213" s="38" t="s">
        <v>1636</v>
      </c>
      <c r="F213" s="38" t="s">
        <v>596</v>
      </c>
      <c r="G213" s="38" t="s">
        <v>472</v>
      </c>
      <c r="H213" s="38">
        <v>0</v>
      </c>
      <c r="I213" s="39">
        <v>0</v>
      </c>
      <c r="J213" s="38">
        <v>0</v>
      </c>
      <c r="K213" s="38">
        <v>0</v>
      </c>
      <c r="L213" s="39">
        <v>0</v>
      </c>
      <c r="M213" s="7">
        <v>9.5000000000000001E-7</v>
      </c>
      <c r="N213" s="7">
        <v>1.9E-6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7">
        <v>0</v>
      </c>
      <c r="U213" s="7">
        <v>0</v>
      </c>
      <c r="V213" s="7">
        <v>0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7">
        <v>0</v>
      </c>
      <c r="AK213" s="7">
        <v>0</v>
      </c>
      <c r="AL213" s="7">
        <v>0</v>
      </c>
      <c r="AM213" s="7">
        <v>0</v>
      </c>
      <c r="AN213" s="7">
        <v>0</v>
      </c>
      <c r="AO213" s="7">
        <v>0</v>
      </c>
      <c r="AP213" s="7">
        <v>0</v>
      </c>
      <c r="AQ213" s="7">
        <v>0</v>
      </c>
      <c r="AR213" s="7">
        <v>0</v>
      </c>
      <c r="AS213" s="7">
        <v>0</v>
      </c>
      <c r="AT213" s="7">
        <v>0</v>
      </c>
      <c r="AU213" s="7">
        <v>0</v>
      </c>
      <c r="AV213" s="7">
        <v>0</v>
      </c>
      <c r="AW213" s="7">
        <v>0</v>
      </c>
      <c r="AX213" s="7">
        <v>0</v>
      </c>
      <c r="AY213" s="7">
        <v>0</v>
      </c>
      <c r="AZ213" s="7">
        <v>0</v>
      </c>
      <c r="BA213" s="7">
        <v>0</v>
      </c>
      <c r="BB213" s="7">
        <v>0</v>
      </c>
      <c r="BC213" s="7">
        <v>0</v>
      </c>
      <c r="BD213" s="7">
        <v>0</v>
      </c>
      <c r="BE213" s="7">
        <v>0</v>
      </c>
      <c r="BF213" s="7">
        <v>0</v>
      </c>
      <c r="BG213" s="7">
        <v>0</v>
      </c>
      <c r="BH213" s="7">
        <v>0</v>
      </c>
      <c r="BI213" s="7">
        <v>0</v>
      </c>
    </row>
    <row r="214" spans="1:61" x14ac:dyDescent="0.35">
      <c r="A214" s="38" t="s">
        <v>1109</v>
      </c>
      <c r="B214" s="38" t="s">
        <v>2626</v>
      </c>
      <c r="C214" s="38">
        <v>192</v>
      </c>
      <c r="D214" s="38" t="s">
        <v>1291</v>
      </c>
      <c r="E214" s="38" t="s">
        <v>1636</v>
      </c>
      <c r="F214" s="38" t="s">
        <v>596</v>
      </c>
      <c r="G214" s="38" t="s">
        <v>472</v>
      </c>
      <c r="H214" s="38">
        <v>0</v>
      </c>
      <c r="I214" s="39">
        <v>0</v>
      </c>
      <c r="J214" s="38">
        <v>0</v>
      </c>
      <c r="K214" s="38">
        <v>0</v>
      </c>
      <c r="L214" s="39">
        <v>0</v>
      </c>
      <c r="M214" s="7">
        <v>9.5000000000000001E-7</v>
      </c>
      <c r="N214" s="7">
        <v>1.9E-6</v>
      </c>
      <c r="O214" s="7">
        <v>0</v>
      </c>
      <c r="P214" s="7">
        <v>0</v>
      </c>
      <c r="Q214" s="7">
        <v>0</v>
      </c>
      <c r="R214" s="7">
        <v>0</v>
      </c>
      <c r="S214" s="7">
        <v>0</v>
      </c>
      <c r="T214" s="7">
        <v>0</v>
      </c>
      <c r="U214" s="7">
        <v>0</v>
      </c>
      <c r="V214" s="7">
        <v>0</v>
      </c>
      <c r="W214" s="7">
        <v>0</v>
      </c>
      <c r="X214" s="7">
        <v>0</v>
      </c>
      <c r="Y214" s="7">
        <v>0</v>
      </c>
      <c r="Z214" s="7">
        <v>0</v>
      </c>
      <c r="AA214" s="7">
        <v>0</v>
      </c>
      <c r="AB214" s="7">
        <v>0</v>
      </c>
      <c r="AC214" s="7">
        <v>0</v>
      </c>
      <c r="AD214" s="7">
        <v>0</v>
      </c>
      <c r="AE214" s="7">
        <v>0</v>
      </c>
      <c r="AF214" s="7">
        <v>0</v>
      </c>
      <c r="AG214" s="7">
        <v>0</v>
      </c>
      <c r="AH214" s="7">
        <v>0</v>
      </c>
      <c r="AI214" s="7">
        <v>0</v>
      </c>
      <c r="AJ214" s="7">
        <v>0</v>
      </c>
      <c r="AK214" s="7">
        <v>0</v>
      </c>
      <c r="AL214" s="7">
        <v>0</v>
      </c>
      <c r="AM214" s="7">
        <v>0</v>
      </c>
      <c r="AN214" s="7">
        <v>0</v>
      </c>
      <c r="AO214" s="7">
        <v>0</v>
      </c>
      <c r="AP214" s="7">
        <v>0</v>
      </c>
      <c r="AQ214" s="7">
        <v>0</v>
      </c>
      <c r="AR214" s="7">
        <v>0</v>
      </c>
      <c r="AS214" s="7">
        <v>0</v>
      </c>
      <c r="AT214" s="7">
        <v>0</v>
      </c>
      <c r="AU214" s="7">
        <v>0</v>
      </c>
      <c r="AV214" s="7">
        <v>0</v>
      </c>
      <c r="AW214" s="7">
        <v>0</v>
      </c>
      <c r="AX214" s="7">
        <v>0</v>
      </c>
      <c r="AY214" s="7">
        <v>0</v>
      </c>
      <c r="AZ214" s="7">
        <v>0</v>
      </c>
      <c r="BA214" s="7">
        <v>0</v>
      </c>
      <c r="BB214" s="7">
        <v>0</v>
      </c>
      <c r="BC214" s="7">
        <v>0</v>
      </c>
      <c r="BD214" s="7">
        <v>0</v>
      </c>
      <c r="BE214" s="7">
        <v>0</v>
      </c>
      <c r="BF214" s="7">
        <v>0</v>
      </c>
      <c r="BG214" s="7">
        <v>0</v>
      </c>
      <c r="BH214" s="7">
        <v>0</v>
      </c>
      <c r="BI214" s="7">
        <v>0</v>
      </c>
    </row>
    <row r="215" spans="1:61" x14ac:dyDescent="0.35">
      <c r="A215" s="38" t="s">
        <v>1112</v>
      </c>
      <c r="B215" s="38" t="s">
        <v>2627</v>
      </c>
      <c r="C215" s="38">
        <v>194</v>
      </c>
      <c r="D215" s="38" t="s">
        <v>1318</v>
      </c>
      <c r="E215" s="38" t="s">
        <v>1636</v>
      </c>
      <c r="F215" s="38" t="s">
        <v>596</v>
      </c>
      <c r="G215" s="38" t="s">
        <v>472</v>
      </c>
      <c r="H215" s="38">
        <v>0</v>
      </c>
      <c r="I215" s="39">
        <v>0</v>
      </c>
      <c r="J215" s="38">
        <v>0</v>
      </c>
      <c r="K215" s="38">
        <v>0</v>
      </c>
      <c r="L215" s="39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7">
        <v>0</v>
      </c>
      <c r="U215" s="7">
        <v>0</v>
      </c>
      <c r="V215" s="7">
        <v>0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7">
        <v>0</v>
      </c>
      <c r="AK215" s="7">
        <v>0</v>
      </c>
      <c r="AL215" s="7">
        <v>0</v>
      </c>
      <c r="AM215" s="7">
        <v>0</v>
      </c>
      <c r="AN215" s="7">
        <v>0</v>
      </c>
      <c r="AO215" s="7">
        <v>0</v>
      </c>
      <c r="AP215" s="7">
        <v>0</v>
      </c>
      <c r="AQ215" s="7">
        <v>0</v>
      </c>
      <c r="AR215" s="7">
        <v>0</v>
      </c>
      <c r="AS215" s="7">
        <v>0</v>
      </c>
      <c r="AT215" s="7">
        <v>0</v>
      </c>
      <c r="AU215" s="7">
        <v>0</v>
      </c>
      <c r="AV215" s="7">
        <v>0</v>
      </c>
      <c r="AW215" s="7">
        <v>0</v>
      </c>
      <c r="AX215" s="7">
        <v>0</v>
      </c>
      <c r="AY215" s="7">
        <v>0</v>
      </c>
      <c r="AZ215" s="7">
        <v>0</v>
      </c>
      <c r="BA215" s="7">
        <v>0</v>
      </c>
      <c r="BB215" s="7">
        <v>0</v>
      </c>
      <c r="BC215" s="7">
        <v>0</v>
      </c>
      <c r="BD215" s="7">
        <v>0</v>
      </c>
      <c r="BE215" s="7">
        <v>0</v>
      </c>
      <c r="BF215" s="7">
        <v>0</v>
      </c>
      <c r="BG215" s="7">
        <v>0</v>
      </c>
      <c r="BH215" s="7">
        <v>0</v>
      </c>
      <c r="BI215" s="7">
        <v>0</v>
      </c>
    </row>
    <row r="216" spans="1:61" x14ac:dyDescent="0.35">
      <c r="A216" s="38" t="s">
        <v>1115</v>
      </c>
      <c r="B216" s="38" t="s">
        <v>2628</v>
      </c>
      <c r="C216" s="38">
        <v>198</v>
      </c>
      <c r="D216" s="38" t="s">
        <v>1321</v>
      </c>
      <c r="E216" s="38" t="s">
        <v>1636</v>
      </c>
      <c r="F216" s="38" t="s">
        <v>596</v>
      </c>
      <c r="G216" s="38" t="s">
        <v>472</v>
      </c>
      <c r="H216" s="38">
        <v>0</v>
      </c>
      <c r="I216" s="39">
        <v>0</v>
      </c>
      <c r="J216" s="38">
        <v>0</v>
      </c>
      <c r="K216" s="38">
        <v>0</v>
      </c>
      <c r="L216" s="39">
        <v>0</v>
      </c>
      <c r="M216" s="7">
        <v>0</v>
      </c>
      <c r="N216" s="7">
        <v>0</v>
      </c>
      <c r="O216" s="7">
        <v>0</v>
      </c>
      <c r="P216" s="7">
        <v>0</v>
      </c>
      <c r="Q216" s="7">
        <v>0</v>
      </c>
      <c r="R216" s="7">
        <v>0</v>
      </c>
      <c r="S216" s="7">
        <v>0</v>
      </c>
      <c r="T216" s="7">
        <v>0</v>
      </c>
      <c r="U216" s="7">
        <v>0</v>
      </c>
      <c r="V216" s="7">
        <v>0</v>
      </c>
      <c r="W216" s="7">
        <v>0</v>
      </c>
      <c r="X216" s="7">
        <v>0</v>
      </c>
      <c r="Y216" s="7">
        <v>0</v>
      </c>
      <c r="Z216" s="7">
        <v>0</v>
      </c>
      <c r="AA216" s="7">
        <v>0</v>
      </c>
      <c r="AB216" s="7">
        <v>0</v>
      </c>
      <c r="AC216" s="7">
        <v>0</v>
      </c>
      <c r="AD216" s="7">
        <v>0</v>
      </c>
      <c r="AE216" s="7">
        <v>0</v>
      </c>
      <c r="AF216" s="7">
        <v>0</v>
      </c>
      <c r="AG216" s="7">
        <v>0</v>
      </c>
      <c r="AH216" s="7">
        <v>0</v>
      </c>
      <c r="AI216" s="7">
        <v>0</v>
      </c>
      <c r="AJ216" s="7">
        <v>0</v>
      </c>
      <c r="AK216" s="7">
        <v>0</v>
      </c>
      <c r="AL216" s="7">
        <v>0</v>
      </c>
      <c r="AM216" s="7">
        <v>0</v>
      </c>
      <c r="AN216" s="7">
        <v>0</v>
      </c>
      <c r="AO216" s="7">
        <v>0</v>
      </c>
      <c r="AP216" s="7">
        <v>0</v>
      </c>
      <c r="AQ216" s="7">
        <v>0</v>
      </c>
      <c r="AR216" s="7">
        <v>0</v>
      </c>
      <c r="AS216" s="7">
        <v>0</v>
      </c>
      <c r="AT216" s="7">
        <v>0</v>
      </c>
      <c r="AU216" s="7">
        <v>0</v>
      </c>
      <c r="AV216" s="7">
        <v>0</v>
      </c>
      <c r="AW216" s="7">
        <v>0</v>
      </c>
      <c r="AX216" s="7">
        <v>0</v>
      </c>
      <c r="AY216" s="7">
        <v>0</v>
      </c>
      <c r="AZ216" s="7">
        <v>0</v>
      </c>
      <c r="BA216" s="7">
        <v>0</v>
      </c>
      <c r="BB216" s="7">
        <v>0</v>
      </c>
      <c r="BC216" s="7">
        <v>0</v>
      </c>
      <c r="BD216" s="7">
        <v>0</v>
      </c>
      <c r="BE216" s="7">
        <v>0</v>
      </c>
      <c r="BF216" s="7">
        <v>0</v>
      </c>
      <c r="BG216" s="7">
        <v>0</v>
      </c>
      <c r="BH216" s="7">
        <v>0</v>
      </c>
      <c r="BI216" s="7">
        <v>0</v>
      </c>
    </row>
    <row r="217" spans="1:61" x14ac:dyDescent="0.35">
      <c r="A217" s="38" t="s">
        <v>1118</v>
      </c>
      <c r="B217" s="38" t="s">
        <v>2629</v>
      </c>
      <c r="C217" s="38">
        <v>200</v>
      </c>
      <c r="D217" s="38" t="s">
        <v>2127</v>
      </c>
      <c r="E217" s="38" t="s">
        <v>1636</v>
      </c>
      <c r="F217" s="38" t="s">
        <v>596</v>
      </c>
      <c r="G217" s="38" t="s">
        <v>472</v>
      </c>
      <c r="H217" s="38">
        <v>0</v>
      </c>
      <c r="I217" s="39">
        <v>0</v>
      </c>
      <c r="J217" s="38">
        <v>0</v>
      </c>
      <c r="K217" s="38">
        <v>0</v>
      </c>
      <c r="L217" s="39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7">
        <v>0</v>
      </c>
      <c r="U217" s="7">
        <v>0</v>
      </c>
      <c r="V217" s="7">
        <v>0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7">
        <v>0</v>
      </c>
      <c r="AK217" s="7">
        <v>0</v>
      </c>
      <c r="AL217" s="7">
        <v>0</v>
      </c>
      <c r="AM217" s="7">
        <v>0</v>
      </c>
      <c r="AN217" s="7">
        <v>0</v>
      </c>
      <c r="AO217" s="7">
        <v>0</v>
      </c>
      <c r="AP217" s="7">
        <v>0</v>
      </c>
      <c r="AQ217" s="7">
        <v>0</v>
      </c>
      <c r="AR217" s="7">
        <v>0</v>
      </c>
      <c r="AS217" s="7">
        <v>0</v>
      </c>
      <c r="AT217" s="7">
        <v>0</v>
      </c>
      <c r="AU217" s="7">
        <v>0</v>
      </c>
      <c r="AV217" s="7">
        <v>0</v>
      </c>
      <c r="AW217" s="7">
        <v>0</v>
      </c>
      <c r="AX217" s="7">
        <v>0</v>
      </c>
      <c r="AY217" s="7">
        <v>0</v>
      </c>
      <c r="AZ217" s="7">
        <v>0</v>
      </c>
      <c r="BA217" s="7">
        <v>0</v>
      </c>
      <c r="BB217" s="7">
        <v>0</v>
      </c>
      <c r="BC217" s="7">
        <v>0</v>
      </c>
      <c r="BD217" s="7">
        <v>0</v>
      </c>
      <c r="BE217" s="7">
        <v>0</v>
      </c>
      <c r="BF217" s="7">
        <v>0</v>
      </c>
      <c r="BG217" s="7">
        <v>0</v>
      </c>
      <c r="BH217" s="7">
        <v>0</v>
      </c>
      <c r="BI217" s="7">
        <v>0</v>
      </c>
    </row>
    <row r="218" spans="1:61" x14ac:dyDescent="0.35">
      <c r="A218" s="38" t="s">
        <v>1121</v>
      </c>
      <c r="B218" s="38" t="s">
        <v>2630</v>
      </c>
      <c r="C218" s="38">
        <v>202</v>
      </c>
      <c r="D218" s="38" t="s">
        <v>2130</v>
      </c>
      <c r="E218" s="38" t="s">
        <v>1636</v>
      </c>
      <c r="F218" s="38" t="s">
        <v>596</v>
      </c>
      <c r="G218" s="38" t="s">
        <v>472</v>
      </c>
      <c r="H218" s="38">
        <v>0</v>
      </c>
      <c r="I218" s="39">
        <v>0</v>
      </c>
      <c r="J218" s="38">
        <v>0</v>
      </c>
      <c r="K218" s="38">
        <v>0</v>
      </c>
      <c r="L218" s="39">
        <v>0</v>
      </c>
      <c r="M218" s="7">
        <v>0</v>
      </c>
      <c r="N218" s="7">
        <v>0</v>
      </c>
      <c r="O218" s="7">
        <v>0</v>
      </c>
      <c r="P218" s="7">
        <v>0</v>
      </c>
      <c r="Q218" s="7">
        <v>0</v>
      </c>
      <c r="R218" s="7">
        <v>0</v>
      </c>
      <c r="S218" s="7">
        <v>0</v>
      </c>
      <c r="T218" s="7">
        <v>0</v>
      </c>
      <c r="U218" s="7">
        <v>0</v>
      </c>
      <c r="V218" s="7">
        <v>0</v>
      </c>
      <c r="W218" s="7">
        <v>0</v>
      </c>
      <c r="X218" s="7">
        <v>0</v>
      </c>
      <c r="Y218" s="7">
        <v>0</v>
      </c>
      <c r="Z218" s="7">
        <v>0</v>
      </c>
      <c r="AA218" s="7">
        <v>0</v>
      </c>
      <c r="AB218" s="7">
        <v>0</v>
      </c>
      <c r="AC218" s="7">
        <v>0</v>
      </c>
      <c r="AD218" s="7">
        <v>0</v>
      </c>
      <c r="AE218" s="7">
        <v>0</v>
      </c>
      <c r="AF218" s="7">
        <v>0</v>
      </c>
      <c r="AG218" s="7">
        <v>0</v>
      </c>
      <c r="AH218" s="7">
        <v>0</v>
      </c>
      <c r="AI218" s="7">
        <v>0</v>
      </c>
      <c r="AJ218" s="7">
        <v>0</v>
      </c>
      <c r="AK218" s="7">
        <v>0</v>
      </c>
      <c r="AL218" s="7">
        <v>0</v>
      </c>
      <c r="AM218" s="7">
        <v>0</v>
      </c>
      <c r="AN218" s="7">
        <v>0</v>
      </c>
      <c r="AO218" s="7">
        <v>0</v>
      </c>
      <c r="AP218" s="7">
        <v>0</v>
      </c>
      <c r="AQ218" s="7">
        <v>0</v>
      </c>
      <c r="AR218" s="7">
        <v>0</v>
      </c>
      <c r="AS218" s="7">
        <v>0</v>
      </c>
      <c r="AT218" s="7">
        <v>0</v>
      </c>
      <c r="AU218" s="7">
        <v>0</v>
      </c>
      <c r="AV218" s="7">
        <v>0</v>
      </c>
      <c r="AW218" s="7">
        <v>0</v>
      </c>
      <c r="AX218" s="7">
        <v>0</v>
      </c>
      <c r="AY218" s="7">
        <v>0</v>
      </c>
      <c r="AZ218" s="7">
        <v>0</v>
      </c>
      <c r="BA218" s="7">
        <v>0</v>
      </c>
      <c r="BB218" s="7">
        <v>0</v>
      </c>
      <c r="BC218" s="7">
        <v>0</v>
      </c>
      <c r="BD218" s="7">
        <v>0</v>
      </c>
      <c r="BE218" s="7">
        <v>0</v>
      </c>
      <c r="BF218" s="7">
        <v>0</v>
      </c>
      <c r="BG218" s="7">
        <v>0</v>
      </c>
      <c r="BH218" s="7">
        <v>0</v>
      </c>
      <c r="BI218" s="7">
        <v>0</v>
      </c>
    </row>
    <row r="219" spans="1:61" x14ac:dyDescent="0.35">
      <c r="A219" s="38" t="s">
        <v>1124</v>
      </c>
      <c r="B219" s="38" t="s">
        <v>2631</v>
      </c>
      <c r="C219" s="38">
        <v>204</v>
      </c>
      <c r="D219" s="38" t="s">
        <v>1980</v>
      </c>
      <c r="E219" s="38" t="s">
        <v>1636</v>
      </c>
      <c r="F219" s="38" t="s">
        <v>596</v>
      </c>
      <c r="G219" s="38" t="s">
        <v>472</v>
      </c>
      <c r="H219" s="38">
        <v>0</v>
      </c>
      <c r="I219" s="39">
        <v>0</v>
      </c>
      <c r="J219" s="38">
        <v>0</v>
      </c>
      <c r="K219" s="38">
        <v>0</v>
      </c>
      <c r="L219" s="39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7">
        <v>0</v>
      </c>
      <c r="U219" s="7">
        <v>0</v>
      </c>
      <c r="V219" s="7">
        <v>0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7">
        <v>0</v>
      </c>
      <c r="AK219" s="7">
        <v>0</v>
      </c>
      <c r="AL219" s="7">
        <v>0</v>
      </c>
      <c r="AM219" s="7">
        <v>0</v>
      </c>
      <c r="AN219" s="7">
        <v>0</v>
      </c>
      <c r="AO219" s="7">
        <v>0</v>
      </c>
      <c r="AP219" s="7">
        <v>0</v>
      </c>
      <c r="AQ219" s="7">
        <v>0</v>
      </c>
      <c r="AR219" s="7">
        <v>0</v>
      </c>
      <c r="AS219" s="7">
        <v>0</v>
      </c>
      <c r="AT219" s="7">
        <v>0</v>
      </c>
      <c r="AU219" s="7">
        <v>0</v>
      </c>
      <c r="AV219" s="7">
        <v>0</v>
      </c>
      <c r="AW219" s="7">
        <v>0</v>
      </c>
      <c r="AX219" s="7">
        <v>0</v>
      </c>
      <c r="AY219" s="7">
        <v>0</v>
      </c>
      <c r="AZ219" s="7">
        <v>0</v>
      </c>
      <c r="BA219" s="7">
        <v>0</v>
      </c>
      <c r="BB219" s="7">
        <v>0</v>
      </c>
      <c r="BC219" s="7">
        <v>0</v>
      </c>
      <c r="BD219" s="7">
        <v>0</v>
      </c>
      <c r="BE219" s="7">
        <v>0</v>
      </c>
      <c r="BF219" s="7">
        <v>0</v>
      </c>
      <c r="BG219" s="7">
        <v>0</v>
      </c>
      <c r="BH219" s="7">
        <v>0</v>
      </c>
      <c r="BI219" s="7">
        <v>0</v>
      </c>
    </row>
    <row r="220" spans="1:61" x14ac:dyDescent="0.35">
      <c r="A220" s="38" t="s">
        <v>1127</v>
      </c>
      <c r="B220" s="38" t="s">
        <v>2632</v>
      </c>
      <c r="C220" s="38">
        <v>206</v>
      </c>
      <c r="D220" s="38" t="s">
        <v>1330</v>
      </c>
      <c r="E220" s="38" t="s">
        <v>1636</v>
      </c>
      <c r="F220" s="38" t="s">
        <v>596</v>
      </c>
      <c r="G220" s="38" t="s">
        <v>472</v>
      </c>
      <c r="H220" s="38">
        <v>0</v>
      </c>
      <c r="I220" s="39">
        <v>0</v>
      </c>
      <c r="J220" s="38">
        <v>0</v>
      </c>
      <c r="K220" s="38">
        <v>0</v>
      </c>
      <c r="L220" s="39">
        <v>0</v>
      </c>
      <c r="M220" s="7">
        <v>0</v>
      </c>
      <c r="N220" s="7">
        <v>0</v>
      </c>
      <c r="O220" s="7">
        <v>0</v>
      </c>
      <c r="P220" s="7">
        <v>0</v>
      </c>
      <c r="Q220" s="7">
        <v>0</v>
      </c>
      <c r="R220" s="7">
        <v>0</v>
      </c>
      <c r="S220" s="7">
        <v>0</v>
      </c>
      <c r="T220" s="7">
        <v>0</v>
      </c>
      <c r="U220" s="7">
        <v>0</v>
      </c>
      <c r="V220" s="7">
        <v>0</v>
      </c>
      <c r="W220" s="7">
        <v>0</v>
      </c>
      <c r="X220" s="7">
        <v>0</v>
      </c>
      <c r="Y220" s="7">
        <v>0</v>
      </c>
      <c r="Z220" s="7">
        <v>0</v>
      </c>
      <c r="AA220" s="7">
        <v>0</v>
      </c>
      <c r="AB220" s="7">
        <v>0</v>
      </c>
      <c r="AC220" s="7">
        <v>0</v>
      </c>
      <c r="AD220" s="7">
        <v>0</v>
      </c>
      <c r="AE220" s="7">
        <v>0</v>
      </c>
      <c r="AF220" s="7">
        <v>0</v>
      </c>
      <c r="AG220" s="7">
        <v>0</v>
      </c>
      <c r="AH220" s="7">
        <v>0</v>
      </c>
      <c r="AI220" s="7">
        <v>0</v>
      </c>
      <c r="AJ220" s="7">
        <v>0</v>
      </c>
      <c r="AK220" s="7">
        <v>0</v>
      </c>
      <c r="AL220" s="7">
        <v>0</v>
      </c>
      <c r="AM220" s="7">
        <v>0</v>
      </c>
      <c r="AN220" s="7">
        <v>0</v>
      </c>
      <c r="AO220" s="7">
        <v>0</v>
      </c>
      <c r="AP220" s="7">
        <v>0</v>
      </c>
      <c r="AQ220" s="7">
        <v>0</v>
      </c>
      <c r="AR220" s="7">
        <v>0</v>
      </c>
      <c r="AS220" s="7">
        <v>0</v>
      </c>
      <c r="AT220" s="7">
        <v>0</v>
      </c>
      <c r="AU220" s="7">
        <v>0</v>
      </c>
      <c r="AV220" s="7">
        <v>0</v>
      </c>
      <c r="AW220" s="7">
        <v>0</v>
      </c>
      <c r="AX220" s="7">
        <v>0</v>
      </c>
      <c r="AY220" s="7">
        <v>0</v>
      </c>
      <c r="AZ220" s="7">
        <v>0</v>
      </c>
      <c r="BA220" s="7">
        <v>0</v>
      </c>
      <c r="BB220" s="7">
        <v>0</v>
      </c>
      <c r="BC220" s="7">
        <v>0</v>
      </c>
      <c r="BD220" s="7">
        <v>0</v>
      </c>
      <c r="BE220" s="7">
        <v>0</v>
      </c>
      <c r="BF220" s="7">
        <v>0</v>
      </c>
      <c r="BG220" s="7">
        <v>0</v>
      </c>
      <c r="BH220" s="7">
        <v>0</v>
      </c>
      <c r="BI220" s="7">
        <v>0</v>
      </c>
    </row>
    <row r="221" spans="1:61" x14ac:dyDescent="0.35">
      <c r="A221" s="38" t="s">
        <v>1130</v>
      </c>
      <c r="B221" s="38" t="s">
        <v>2633</v>
      </c>
      <c r="C221" s="38">
        <v>208</v>
      </c>
      <c r="D221" s="38" t="s">
        <v>1327</v>
      </c>
      <c r="E221" s="38" t="s">
        <v>1636</v>
      </c>
      <c r="F221" s="38" t="s">
        <v>596</v>
      </c>
      <c r="G221" s="38" t="s">
        <v>472</v>
      </c>
      <c r="H221" s="38">
        <v>0</v>
      </c>
      <c r="I221" s="39">
        <v>0</v>
      </c>
      <c r="J221" s="38">
        <v>0</v>
      </c>
      <c r="K221" s="38">
        <v>0</v>
      </c>
      <c r="L221" s="39">
        <v>0</v>
      </c>
      <c r="M221" s="7">
        <v>1.9E-6</v>
      </c>
      <c r="N221" s="7">
        <v>3.8E-6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7">
        <v>0</v>
      </c>
      <c r="U221" s="7">
        <v>0</v>
      </c>
      <c r="V221" s="7">
        <v>0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7">
        <v>0</v>
      </c>
      <c r="AK221" s="7">
        <v>0</v>
      </c>
      <c r="AL221" s="7">
        <v>0</v>
      </c>
      <c r="AM221" s="7">
        <v>0</v>
      </c>
      <c r="AN221" s="7">
        <v>0</v>
      </c>
      <c r="AO221" s="7">
        <v>0</v>
      </c>
      <c r="AP221" s="7">
        <v>0</v>
      </c>
      <c r="AQ221" s="7">
        <v>0</v>
      </c>
      <c r="AR221" s="7">
        <v>0</v>
      </c>
      <c r="AS221" s="7">
        <v>0</v>
      </c>
      <c r="AT221" s="7">
        <v>0</v>
      </c>
      <c r="AU221" s="7">
        <v>0</v>
      </c>
      <c r="AV221" s="7">
        <v>0</v>
      </c>
      <c r="AW221" s="7">
        <v>0</v>
      </c>
      <c r="AX221" s="7">
        <v>0</v>
      </c>
      <c r="AY221" s="7">
        <v>0</v>
      </c>
      <c r="AZ221" s="7">
        <v>0</v>
      </c>
      <c r="BA221" s="7">
        <v>0</v>
      </c>
      <c r="BB221" s="7">
        <v>0</v>
      </c>
      <c r="BC221" s="7">
        <v>0</v>
      </c>
      <c r="BD221" s="7">
        <v>0</v>
      </c>
      <c r="BE221" s="7">
        <v>0</v>
      </c>
      <c r="BF221" s="7">
        <v>0</v>
      </c>
      <c r="BG221" s="7">
        <v>0</v>
      </c>
      <c r="BH221" s="7">
        <v>0</v>
      </c>
      <c r="BI221" s="7">
        <v>0</v>
      </c>
    </row>
    <row r="222" spans="1:61" x14ac:dyDescent="0.35">
      <c r="A222" s="38" t="s">
        <v>1133</v>
      </c>
      <c r="B222" s="38" t="s">
        <v>2634</v>
      </c>
      <c r="C222" s="38">
        <v>210</v>
      </c>
      <c r="D222" s="38" t="s">
        <v>838</v>
      </c>
      <c r="E222" s="38" t="s">
        <v>1636</v>
      </c>
      <c r="F222" s="38" t="s">
        <v>596</v>
      </c>
      <c r="G222" s="38" t="s">
        <v>472</v>
      </c>
      <c r="H222" s="38">
        <v>0</v>
      </c>
      <c r="I222" s="39">
        <v>0</v>
      </c>
      <c r="J222" s="38">
        <v>0</v>
      </c>
      <c r="K222" s="38">
        <v>0</v>
      </c>
      <c r="L222" s="39">
        <v>0</v>
      </c>
      <c r="M222" s="7">
        <v>1.9E-6</v>
      </c>
      <c r="N222" s="7">
        <v>3.8E-6</v>
      </c>
      <c r="O222" s="7">
        <v>0</v>
      </c>
      <c r="P222" s="7">
        <v>0</v>
      </c>
      <c r="Q222" s="7">
        <v>0</v>
      </c>
      <c r="R222" s="7">
        <v>0</v>
      </c>
      <c r="S222" s="7">
        <v>0</v>
      </c>
      <c r="T222" s="7">
        <v>0</v>
      </c>
      <c r="U222" s="7">
        <v>0</v>
      </c>
      <c r="V222" s="7">
        <v>0</v>
      </c>
      <c r="W222" s="7">
        <v>0</v>
      </c>
      <c r="X222" s="7">
        <v>0</v>
      </c>
      <c r="Y222" s="7">
        <v>0</v>
      </c>
      <c r="Z222" s="7">
        <v>0</v>
      </c>
      <c r="AA222" s="7">
        <v>0</v>
      </c>
      <c r="AB222" s="7">
        <v>0</v>
      </c>
      <c r="AC222" s="7">
        <v>0</v>
      </c>
      <c r="AD222" s="7">
        <v>0</v>
      </c>
      <c r="AE222" s="7">
        <v>0</v>
      </c>
      <c r="AF222" s="7">
        <v>0</v>
      </c>
      <c r="AG222" s="7">
        <v>0</v>
      </c>
      <c r="AH222" s="7">
        <v>0</v>
      </c>
      <c r="AI222" s="7">
        <v>0</v>
      </c>
      <c r="AJ222" s="7">
        <v>0</v>
      </c>
      <c r="AK222" s="7">
        <v>0</v>
      </c>
      <c r="AL222" s="7">
        <v>0</v>
      </c>
      <c r="AM222" s="7">
        <v>0</v>
      </c>
      <c r="AN222" s="7">
        <v>0</v>
      </c>
      <c r="AO222" s="7">
        <v>0</v>
      </c>
      <c r="AP222" s="7">
        <v>0</v>
      </c>
      <c r="AQ222" s="7">
        <v>0</v>
      </c>
      <c r="AR222" s="7">
        <v>0</v>
      </c>
      <c r="AS222" s="7">
        <v>0</v>
      </c>
      <c r="AT222" s="7">
        <v>0</v>
      </c>
      <c r="AU222" s="7">
        <v>0</v>
      </c>
      <c r="AV222" s="7">
        <v>0</v>
      </c>
      <c r="AW222" s="7">
        <v>0</v>
      </c>
      <c r="AX222" s="7">
        <v>0</v>
      </c>
      <c r="AY222" s="7">
        <v>0</v>
      </c>
      <c r="AZ222" s="7">
        <v>0</v>
      </c>
      <c r="BA222" s="7">
        <v>0</v>
      </c>
      <c r="BB222" s="7">
        <v>0</v>
      </c>
      <c r="BC222" s="7">
        <v>0</v>
      </c>
      <c r="BD222" s="7">
        <v>0</v>
      </c>
      <c r="BE222" s="7">
        <v>0</v>
      </c>
      <c r="BF222" s="7">
        <v>0</v>
      </c>
      <c r="BG222" s="7">
        <v>0</v>
      </c>
      <c r="BH222" s="7">
        <v>0</v>
      </c>
      <c r="BI222" s="7">
        <v>0</v>
      </c>
    </row>
    <row r="223" spans="1:61" x14ac:dyDescent="0.35">
      <c r="A223" s="38" t="s">
        <v>1136</v>
      </c>
      <c r="B223" s="38" t="s">
        <v>2635</v>
      </c>
      <c r="C223" s="38">
        <v>212</v>
      </c>
      <c r="D223" s="38" t="s">
        <v>2636</v>
      </c>
      <c r="E223" s="38" t="s">
        <v>1636</v>
      </c>
      <c r="F223" s="38" t="s">
        <v>596</v>
      </c>
      <c r="G223" s="38" t="s">
        <v>472</v>
      </c>
      <c r="H223" s="38">
        <v>0</v>
      </c>
      <c r="I223" s="39">
        <v>0</v>
      </c>
      <c r="J223" s="38">
        <v>0</v>
      </c>
      <c r="K223" s="38">
        <v>0</v>
      </c>
      <c r="L223" s="39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7">
        <v>0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7">
        <v>0</v>
      </c>
      <c r="AK223" s="7">
        <v>0</v>
      </c>
      <c r="AL223" s="7">
        <v>0</v>
      </c>
      <c r="AM223" s="7">
        <v>0</v>
      </c>
      <c r="AN223" s="7">
        <v>0</v>
      </c>
      <c r="AO223" s="7">
        <v>0</v>
      </c>
      <c r="AP223" s="7">
        <v>0</v>
      </c>
      <c r="AQ223" s="7">
        <v>0</v>
      </c>
      <c r="AR223" s="7">
        <v>0</v>
      </c>
      <c r="AS223" s="7">
        <v>0</v>
      </c>
      <c r="AT223" s="7">
        <v>0</v>
      </c>
      <c r="AU223" s="7">
        <v>0</v>
      </c>
      <c r="AV223" s="7">
        <v>0</v>
      </c>
      <c r="AW223" s="7">
        <v>0</v>
      </c>
      <c r="AX223" s="7">
        <v>0</v>
      </c>
      <c r="AY223" s="7">
        <v>0</v>
      </c>
      <c r="AZ223" s="7">
        <v>0</v>
      </c>
      <c r="BA223" s="7">
        <v>0</v>
      </c>
      <c r="BB223" s="7">
        <v>0</v>
      </c>
      <c r="BC223" s="7">
        <v>0</v>
      </c>
      <c r="BD223" s="7">
        <v>0</v>
      </c>
      <c r="BE223" s="7">
        <v>0</v>
      </c>
      <c r="BF223" s="7">
        <v>0</v>
      </c>
      <c r="BG223" s="7">
        <v>0</v>
      </c>
      <c r="BH223" s="7">
        <v>0</v>
      </c>
      <c r="BI223" s="7">
        <v>0</v>
      </c>
    </row>
    <row r="224" spans="1:61" x14ac:dyDescent="0.35">
      <c r="A224" s="38" t="s">
        <v>1139</v>
      </c>
      <c r="B224" s="38" t="s">
        <v>2637</v>
      </c>
      <c r="C224" s="38">
        <v>214</v>
      </c>
      <c r="D224" s="38" t="s">
        <v>1983</v>
      </c>
      <c r="E224" s="38" t="s">
        <v>1636</v>
      </c>
      <c r="F224" s="38" t="s">
        <v>596</v>
      </c>
      <c r="G224" s="38" t="s">
        <v>472</v>
      </c>
      <c r="H224" s="38">
        <v>0</v>
      </c>
      <c r="I224" s="39">
        <v>0</v>
      </c>
      <c r="J224" s="38">
        <v>0</v>
      </c>
      <c r="K224" s="38">
        <v>0</v>
      </c>
      <c r="L224" s="39">
        <v>0</v>
      </c>
      <c r="M224" s="7">
        <v>0</v>
      </c>
      <c r="N224" s="7">
        <v>0</v>
      </c>
      <c r="O224" s="7">
        <v>0</v>
      </c>
      <c r="P224" s="7">
        <v>0</v>
      </c>
      <c r="Q224" s="7">
        <v>0</v>
      </c>
      <c r="R224" s="7">
        <v>0</v>
      </c>
      <c r="S224" s="7">
        <v>0</v>
      </c>
      <c r="T224" s="7">
        <v>0</v>
      </c>
      <c r="U224" s="7">
        <v>0</v>
      </c>
      <c r="V224" s="7">
        <v>0</v>
      </c>
      <c r="W224" s="7">
        <v>0</v>
      </c>
      <c r="X224" s="7">
        <v>0</v>
      </c>
      <c r="Y224" s="7">
        <v>0</v>
      </c>
      <c r="Z224" s="7">
        <v>0</v>
      </c>
      <c r="AA224" s="7">
        <v>0</v>
      </c>
      <c r="AB224" s="7">
        <v>0</v>
      </c>
      <c r="AC224" s="7">
        <v>0</v>
      </c>
      <c r="AD224" s="7">
        <v>0</v>
      </c>
      <c r="AE224" s="7">
        <v>0</v>
      </c>
      <c r="AF224" s="7">
        <v>0</v>
      </c>
      <c r="AG224" s="7">
        <v>0</v>
      </c>
      <c r="AH224" s="7">
        <v>0</v>
      </c>
      <c r="AI224" s="7">
        <v>0</v>
      </c>
      <c r="AJ224" s="7">
        <v>0</v>
      </c>
      <c r="AK224" s="7">
        <v>0</v>
      </c>
      <c r="AL224" s="7">
        <v>0</v>
      </c>
      <c r="AM224" s="7">
        <v>0</v>
      </c>
      <c r="AN224" s="7">
        <v>0</v>
      </c>
      <c r="AO224" s="7">
        <v>0</v>
      </c>
      <c r="AP224" s="7">
        <v>0</v>
      </c>
      <c r="AQ224" s="7">
        <v>0</v>
      </c>
      <c r="AR224" s="7">
        <v>0</v>
      </c>
      <c r="AS224" s="7">
        <v>0</v>
      </c>
      <c r="AT224" s="7">
        <v>0</v>
      </c>
      <c r="AU224" s="7">
        <v>0</v>
      </c>
      <c r="AV224" s="7">
        <v>0</v>
      </c>
      <c r="AW224" s="7">
        <v>0</v>
      </c>
      <c r="AX224" s="7">
        <v>0</v>
      </c>
      <c r="AY224" s="7">
        <v>0</v>
      </c>
      <c r="AZ224" s="7">
        <v>0</v>
      </c>
      <c r="BA224" s="7">
        <v>0</v>
      </c>
      <c r="BB224" s="7">
        <v>0</v>
      </c>
      <c r="BC224" s="7">
        <v>0</v>
      </c>
      <c r="BD224" s="7">
        <v>0</v>
      </c>
      <c r="BE224" s="7">
        <v>0</v>
      </c>
      <c r="BF224" s="7">
        <v>0</v>
      </c>
      <c r="BG224" s="7">
        <v>0</v>
      </c>
      <c r="BH224" s="7">
        <v>0</v>
      </c>
      <c r="BI224" s="7">
        <v>0</v>
      </c>
    </row>
    <row r="225" spans="1:61" x14ac:dyDescent="0.35">
      <c r="A225" s="38" t="s">
        <v>1142</v>
      </c>
      <c r="B225" s="38" t="s">
        <v>2638</v>
      </c>
      <c r="C225" s="38">
        <v>216</v>
      </c>
      <c r="D225" s="38" t="s">
        <v>1988</v>
      </c>
      <c r="E225" s="38" t="s">
        <v>1636</v>
      </c>
      <c r="F225" s="38" t="s">
        <v>596</v>
      </c>
      <c r="G225" s="38" t="s">
        <v>472</v>
      </c>
      <c r="H225" s="38">
        <v>0</v>
      </c>
      <c r="I225" s="39">
        <v>0</v>
      </c>
      <c r="J225" s="38">
        <v>0</v>
      </c>
      <c r="K225" s="38">
        <v>0</v>
      </c>
      <c r="L225" s="39">
        <v>0</v>
      </c>
      <c r="M225" s="7">
        <v>4.5510000000000003E-5</v>
      </c>
      <c r="N225" s="7">
        <v>9.1020000000000006E-5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7">
        <v>0</v>
      </c>
      <c r="U225" s="7">
        <v>0</v>
      </c>
      <c r="V225" s="7">
        <v>0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7">
        <v>0</v>
      </c>
      <c r="AK225" s="7">
        <v>0</v>
      </c>
      <c r="AL225" s="7">
        <v>0</v>
      </c>
      <c r="AM225" s="7">
        <v>0</v>
      </c>
      <c r="AN225" s="7">
        <v>0</v>
      </c>
      <c r="AO225" s="7">
        <v>0</v>
      </c>
      <c r="AP225" s="7">
        <v>0</v>
      </c>
      <c r="AQ225" s="7">
        <v>0</v>
      </c>
      <c r="AR225" s="7">
        <v>0</v>
      </c>
      <c r="AS225" s="7">
        <v>0</v>
      </c>
      <c r="AT225" s="7">
        <v>0</v>
      </c>
      <c r="AU225" s="7">
        <v>0</v>
      </c>
      <c r="AV225" s="7">
        <v>0</v>
      </c>
      <c r="AW225" s="7">
        <v>0</v>
      </c>
      <c r="AX225" s="7">
        <v>0</v>
      </c>
      <c r="AY225" s="7">
        <v>0</v>
      </c>
      <c r="AZ225" s="7">
        <v>0</v>
      </c>
      <c r="BA225" s="7">
        <v>0</v>
      </c>
      <c r="BB225" s="7">
        <v>0</v>
      </c>
      <c r="BC225" s="7">
        <v>0</v>
      </c>
      <c r="BD225" s="7">
        <v>0</v>
      </c>
      <c r="BE225" s="7">
        <v>0</v>
      </c>
      <c r="BF225" s="7">
        <v>0</v>
      </c>
      <c r="BG225" s="7">
        <v>0</v>
      </c>
      <c r="BH225" s="7">
        <v>0</v>
      </c>
      <c r="BI225" s="7">
        <v>0</v>
      </c>
    </row>
    <row r="226" spans="1:61" x14ac:dyDescent="0.35">
      <c r="A226" s="38" t="s">
        <v>1145</v>
      </c>
      <c r="B226" s="38" t="s">
        <v>2639</v>
      </c>
      <c r="C226" s="38">
        <v>218</v>
      </c>
      <c r="D226" s="38" t="s">
        <v>1267</v>
      </c>
      <c r="E226" s="38" t="s">
        <v>1636</v>
      </c>
      <c r="F226" s="38" t="s">
        <v>596</v>
      </c>
      <c r="G226" s="38" t="s">
        <v>472</v>
      </c>
      <c r="H226" s="38">
        <v>0</v>
      </c>
      <c r="I226" s="39">
        <v>0</v>
      </c>
      <c r="J226" s="38">
        <v>0</v>
      </c>
      <c r="K226" s="38">
        <v>0</v>
      </c>
      <c r="L226" s="39">
        <v>0</v>
      </c>
      <c r="M226" s="7">
        <v>0</v>
      </c>
      <c r="N226" s="7">
        <v>0</v>
      </c>
      <c r="O226" s="7">
        <v>0</v>
      </c>
      <c r="P226" s="7">
        <v>0</v>
      </c>
      <c r="Q226" s="7">
        <v>0</v>
      </c>
      <c r="R226" s="7">
        <v>0</v>
      </c>
      <c r="S226" s="7">
        <v>0</v>
      </c>
      <c r="T226" s="7">
        <v>0</v>
      </c>
      <c r="U226" s="7">
        <v>0</v>
      </c>
      <c r="V226" s="7">
        <v>0</v>
      </c>
      <c r="W226" s="7">
        <v>0</v>
      </c>
      <c r="X226" s="7">
        <v>0</v>
      </c>
      <c r="Y226" s="7">
        <v>0</v>
      </c>
      <c r="Z226" s="7">
        <v>0</v>
      </c>
      <c r="AA226" s="7">
        <v>0</v>
      </c>
      <c r="AB226" s="7">
        <v>0</v>
      </c>
      <c r="AC226" s="7">
        <v>0</v>
      </c>
      <c r="AD226" s="7">
        <v>0</v>
      </c>
      <c r="AE226" s="7">
        <v>0</v>
      </c>
      <c r="AF226" s="7">
        <v>0</v>
      </c>
      <c r="AG226" s="7">
        <v>0</v>
      </c>
      <c r="AH226" s="7">
        <v>0</v>
      </c>
      <c r="AI226" s="7">
        <v>0</v>
      </c>
      <c r="AJ226" s="7">
        <v>0</v>
      </c>
      <c r="AK226" s="7">
        <v>0</v>
      </c>
      <c r="AL226" s="7">
        <v>0</v>
      </c>
      <c r="AM226" s="7">
        <v>0</v>
      </c>
      <c r="AN226" s="7">
        <v>0</v>
      </c>
      <c r="AO226" s="7">
        <v>0</v>
      </c>
      <c r="AP226" s="7">
        <v>0</v>
      </c>
      <c r="AQ226" s="7">
        <v>0</v>
      </c>
      <c r="AR226" s="7">
        <v>0</v>
      </c>
      <c r="AS226" s="7">
        <v>0</v>
      </c>
      <c r="AT226" s="7">
        <v>0</v>
      </c>
      <c r="AU226" s="7">
        <v>0</v>
      </c>
      <c r="AV226" s="7">
        <v>0</v>
      </c>
      <c r="AW226" s="7">
        <v>0</v>
      </c>
      <c r="AX226" s="7">
        <v>0</v>
      </c>
      <c r="AY226" s="7">
        <v>0</v>
      </c>
      <c r="AZ226" s="7">
        <v>0</v>
      </c>
      <c r="BA226" s="7">
        <v>0</v>
      </c>
      <c r="BB226" s="7">
        <v>0</v>
      </c>
      <c r="BC226" s="7">
        <v>0</v>
      </c>
      <c r="BD226" s="7">
        <v>0</v>
      </c>
      <c r="BE226" s="7">
        <v>0</v>
      </c>
      <c r="BF226" s="7">
        <v>0</v>
      </c>
      <c r="BG226" s="7">
        <v>0</v>
      </c>
      <c r="BH226" s="7">
        <v>0</v>
      </c>
      <c r="BI226" s="7">
        <v>0</v>
      </c>
    </row>
    <row r="227" spans="1:61" x14ac:dyDescent="0.35">
      <c r="A227" s="38" t="s">
        <v>1148</v>
      </c>
      <c r="B227" s="38" t="s">
        <v>2640</v>
      </c>
      <c r="C227" s="38">
        <v>220</v>
      </c>
      <c r="D227" s="38" t="s">
        <v>1990</v>
      </c>
      <c r="E227" s="38" t="s">
        <v>1636</v>
      </c>
      <c r="F227" s="38" t="s">
        <v>596</v>
      </c>
      <c r="G227" s="38" t="s">
        <v>472</v>
      </c>
      <c r="H227" s="38">
        <v>0</v>
      </c>
      <c r="I227" s="39">
        <v>0</v>
      </c>
      <c r="J227" s="38">
        <v>0</v>
      </c>
      <c r="K227" s="38">
        <v>0</v>
      </c>
      <c r="L227" s="39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7">
        <v>0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7">
        <v>0</v>
      </c>
      <c r="AK227" s="7">
        <v>0</v>
      </c>
      <c r="AL227" s="7">
        <v>0</v>
      </c>
      <c r="AM227" s="7">
        <v>0</v>
      </c>
      <c r="AN227" s="7">
        <v>0</v>
      </c>
      <c r="AO227" s="7">
        <v>0</v>
      </c>
      <c r="AP227" s="7">
        <v>0</v>
      </c>
      <c r="AQ227" s="7">
        <v>0</v>
      </c>
      <c r="AR227" s="7">
        <v>0</v>
      </c>
      <c r="AS227" s="7">
        <v>0</v>
      </c>
      <c r="AT227" s="7">
        <v>0</v>
      </c>
      <c r="AU227" s="7">
        <v>0</v>
      </c>
      <c r="AV227" s="7">
        <v>0</v>
      </c>
      <c r="AW227" s="7">
        <v>0</v>
      </c>
      <c r="AX227" s="7">
        <v>0</v>
      </c>
      <c r="AY227" s="7">
        <v>0</v>
      </c>
      <c r="AZ227" s="7">
        <v>0</v>
      </c>
      <c r="BA227" s="7">
        <v>0</v>
      </c>
      <c r="BB227" s="7">
        <v>0</v>
      </c>
      <c r="BC227" s="7">
        <v>0</v>
      </c>
      <c r="BD227" s="7">
        <v>0</v>
      </c>
      <c r="BE227" s="7">
        <v>0</v>
      </c>
      <c r="BF227" s="7">
        <v>0</v>
      </c>
      <c r="BG227" s="7">
        <v>0</v>
      </c>
      <c r="BH227" s="7">
        <v>0</v>
      </c>
      <c r="BI227" s="7">
        <v>0</v>
      </c>
    </row>
    <row r="228" spans="1:61" x14ac:dyDescent="0.35">
      <c r="A228" s="38" t="s">
        <v>1151</v>
      </c>
      <c r="B228" s="38" t="s">
        <v>2641</v>
      </c>
      <c r="C228" s="38">
        <v>222</v>
      </c>
      <c r="D228" s="38" t="s">
        <v>1270</v>
      </c>
      <c r="E228" s="38" t="s">
        <v>1636</v>
      </c>
      <c r="F228" s="38" t="s">
        <v>596</v>
      </c>
      <c r="G228" s="38" t="s">
        <v>472</v>
      </c>
      <c r="H228" s="38">
        <v>0</v>
      </c>
      <c r="I228" s="39">
        <v>0</v>
      </c>
      <c r="J228" s="38">
        <v>0</v>
      </c>
      <c r="K228" s="38">
        <v>0</v>
      </c>
      <c r="L228" s="39">
        <v>0</v>
      </c>
      <c r="M228" s="7">
        <v>0</v>
      </c>
      <c r="N228" s="7">
        <v>0</v>
      </c>
      <c r="O228" s="7">
        <v>0</v>
      </c>
      <c r="P228" s="7">
        <v>0</v>
      </c>
      <c r="Q228" s="7">
        <v>0</v>
      </c>
      <c r="R228" s="7">
        <v>0</v>
      </c>
      <c r="S228" s="7">
        <v>0</v>
      </c>
      <c r="T228" s="7">
        <v>0</v>
      </c>
      <c r="U228" s="7">
        <v>0</v>
      </c>
      <c r="V228" s="7">
        <v>0</v>
      </c>
      <c r="W228" s="7">
        <v>0</v>
      </c>
      <c r="X228" s="7">
        <v>0</v>
      </c>
      <c r="Y228" s="7">
        <v>0</v>
      </c>
      <c r="Z228" s="7">
        <v>0</v>
      </c>
      <c r="AA228" s="7">
        <v>0</v>
      </c>
      <c r="AB228" s="7">
        <v>0</v>
      </c>
      <c r="AC228" s="7">
        <v>0</v>
      </c>
      <c r="AD228" s="7">
        <v>0</v>
      </c>
      <c r="AE228" s="7">
        <v>0</v>
      </c>
      <c r="AF228" s="7">
        <v>0</v>
      </c>
      <c r="AG228" s="7">
        <v>0</v>
      </c>
      <c r="AH228" s="7">
        <v>0</v>
      </c>
      <c r="AI228" s="7">
        <v>0</v>
      </c>
      <c r="AJ228" s="7">
        <v>0</v>
      </c>
      <c r="AK228" s="7">
        <v>0</v>
      </c>
      <c r="AL228" s="7">
        <v>0</v>
      </c>
      <c r="AM228" s="7">
        <v>0</v>
      </c>
      <c r="AN228" s="7">
        <v>0</v>
      </c>
      <c r="AO228" s="7">
        <v>0</v>
      </c>
      <c r="AP228" s="7">
        <v>0</v>
      </c>
      <c r="AQ228" s="7">
        <v>0</v>
      </c>
      <c r="AR228" s="7">
        <v>0</v>
      </c>
      <c r="AS228" s="7">
        <v>0</v>
      </c>
      <c r="AT228" s="7">
        <v>0</v>
      </c>
      <c r="AU228" s="7">
        <v>0</v>
      </c>
      <c r="AV228" s="7">
        <v>0</v>
      </c>
      <c r="AW228" s="7">
        <v>0</v>
      </c>
      <c r="AX228" s="7">
        <v>0</v>
      </c>
      <c r="AY228" s="7">
        <v>0</v>
      </c>
      <c r="AZ228" s="7">
        <v>0</v>
      </c>
      <c r="BA228" s="7">
        <v>0</v>
      </c>
      <c r="BB228" s="7">
        <v>0</v>
      </c>
      <c r="BC228" s="7">
        <v>0</v>
      </c>
      <c r="BD228" s="7">
        <v>0</v>
      </c>
      <c r="BE228" s="7">
        <v>0</v>
      </c>
      <c r="BF228" s="7">
        <v>0</v>
      </c>
      <c r="BG228" s="7">
        <v>0</v>
      </c>
      <c r="BH228" s="7">
        <v>0</v>
      </c>
      <c r="BI228" s="7">
        <v>0</v>
      </c>
    </row>
    <row r="229" spans="1:61" x14ac:dyDescent="0.35">
      <c r="A229" s="38" t="s">
        <v>1154</v>
      </c>
      <c r="B229" s="38" t="s">
        <v>2642</v>
      </c>
      <c r="C229" s="38">
        <v>224</v>
      </c>
      <c r="D229" s="38" t="s">
        <v>1273</v>
      </c>
      <c r="E229" s="38" t="s">
        <v>1636</v>
      </c>
      <c r="F229" s="38" t="s">
        <v>596</v>
      </c>
      <c r="G229" s="38" t="s">
        <v>472</v>
      </c>
      <c r="H229" s="38">
        <v>0</v>
      </c>
      <c r="I229" s="39">
        <v>0</v>
      </c>
      <c r="J229" s="38">
        <v>0</v>
      </c>
      <c r="K229" s="38">
        <v>0</v>
      </c>
      <c r="L229" s="39">
        <v>0</v>
      </c>
      <c r="M229" s="7">
        <v>9.4800000000000007E-6</v>
      </c>
      <c r="N229" s="7">
        <v>1.8960000000000001E-5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7">
        <v>0</v>
      </c>
      <c r="U229" s="7">
        <v>0</v>
      </c>
      <c r="V229" s="7">
        <v>0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7">
        <v>0</v>
      </c>
      <c r="AK229" s="7">
        <v>0</v>
      </c>
      <c r="AL229" s="7">
        <v>0</v>
      </c>
      <c r="AM229" s="7">
        <v>0</v>
      </c>
      <c r="AN229" s="7">
        <v>0</v>
      </c>
      <c r="AO229" s="7">
        <v>0</v>
      </c>
      <c r="AP229" s="7">
        <v>0</v>
      </c>
      <c r="AQ229" s="7">
        <v>0</v>
      </c>
      <c r="AR229" s="7">
        <v>0</v>
      </c>
      <c r="AS229" s="7">
        <v>0</v>
      </c>
      <c r="AT229" s="7">
        <v>0</v>
      </c>
      <c r="AU229" s="7">
        <v>0</v>
      </c>
      <c r="AV229" s="7">
        <v>0</v>
      </c>
      <c r="AW229" s="7">
        <v>0</v>
      </c>
      <c r="AX229" s="7">
        <v>0</v>
      </c>
      <c r="AY229" s="7">
        <v>0</v>
      </c>
      <c r="AZ229" s="7">
        <v>0</v>
      </c>
      <c r="BA229" s="7">
        <v>0</v>
      </c>
      <c r="BB229" s="7">
        <v>0</v>
      </c>
      <c r="BC229" s="7">
        <v>0</v>
      </c>
      <c r="BD229" s="7">
        <v>0</v>
      </c>
      <c r="BE229" s="7">
        <v>0</v>
      </c>
      <c r="BF229" s="7">
        <v>0</v>
      </c>
      <c r="BG229" s="7">
        <v>0</v>
      </c>
      <c r="BH229" s="7">
        <v>0</v>
      </c>
      <c r="BI229" s="7">
        <v>0</v>
      </c>
    </row>
    <row r="230" spans="1:61" x14ac:dyDescent="0.35">
      <c r="A230" s="38" t="s">
        <v>1157</v>
      </c>
      <c r="B230" s="38" t="s">
        <v>2643</v>
      </c>
      <c r="C230" s="38">
        <v>228</v>
      </c>
      <c r="D230" s="38" t="s">
        <v>2644</v>
      </c>
      <c r="E230" s="38" t="s">
        <v>1636</v>
      </c>
      <c r="F230" s="38" t="s">
        <v>596</v>
      </c>
      <c r="G230" s="38" t="s">
        <v>472</v>
      </c>
      <c r="H230" s="38">
        <v>0</v>
      </c>
      <c r="I230" s="39">
        <v>0</v>
      </c>
      <c r="J230" s="38">
        <v>0</v>
      </c>
      <c r="K230" s="38">
        <v>0</v>
      </c>
      <c r="L230" s="39">
        <v>0</v>
      </c>
      <c r="M230" s="7">
        <v>1.9E-6</v>
      </c>
      <c r="N230" s="7">
        <v>3.8E-6</v>
      </c>
      <c r="O230" s="7">
        <v>0</v>
      </c>
      <c r="P230" s="7">
        <v>0</v>
      </c>
      <c r="Q230" s="7">
        <v>0</v>
      </c>
      <c r="R230" s="7">
        <v>0</v>
      </c>
      <c r="S230" s="7">
        <v>0</v>
      </c>
      <c r="T230" s="7">
        <v>0</v>
      </c>
      <c r="U230" s="7">
        <v>0</v>
      </c>
      <c r="V230" s="7">
        <v>0</v>
      </c>
      <c r="W230" s="7">
        <v>0</v>
      </c>
      <c r="X230" s="7">
        <v>0</v>
      </c>
      <c r="Y230" s="7">
        <v>0</v>
      </c>
      <c r="Z230" s="7">
        <v>0</v>
      </c>
      <c r="AA230" s="7">
        <v>0</v>
      </c>
      <c r="AB230" s="7">
        <v>0</v>
      </c>
      <c r="AC230" s="7">
        <v>0</v>
      </c>
      <c r="AD230" s="7">
        <v>0</v>
      </c>
      <c r="AE230" s="7">
        <v>0</v>
      </c>
      <c r="AF230" s="7">
        <v>0</v>
      </c>
      <c r="AG230" s="7">
        <v>0</v>
      </c>
      <c r="AH230" s="7">
        <v>0</v>
      </c>
      <c r="AI230" s="7">
        <v>0</v>
      </c>
      <c r="AJ230" s="7">
        <v>0</v>
      </c>
      <c r="AK230" s="7">
        <v>0</v>
      </c>
      <c r="AL230" s="7">
        <v>0</v>
      </c>
      <c r="AM230" s="7">
        <v>0</v>
      </c>
      <c r="AN230" s="7">
        <v>0</v>
      </c>
      <c r="AO230" s="7">
        <v>0</v>
      </c>
      <c r="AP230" s="7">
        <v>0</v>
      </c>
      <c r="AQ230" s="7">
        <v>0</v>
      </c>
      <c r="AR230" s="7">
        <v>0</v>
      </c>
      <c r="AS230" s="7">
        <v>0</v>
      </c>
      <c r="AT230" s="7">
        <v>0</v>
      </c>
      <c r="AU230" s="7">
        <v>0</v>
      </c>
      <c r="AV230" s="7">
        <v>0</v>
      </c>
      <c r="AW230" s="7">
        <v>0</v>
      </c>
      <c r="AX230" s="7">
        <v>0</v>
      </c>
      <c r="AY230" s="7">
        <v>0</v>
      </c>
      <c r="AZ230" s="7">
        <v>0</v>
      </c>
      <c r="BA230" s="7">
        <v>0</v>
      </c>
      <c r="BB230" s="7">
        <v>0</v>
      </c>
      <c r="BC230" s="7">
        <v>0</v>
      </c>
      <c r="BD230" s="7">
        <v>0</v>
      </c>
      <c r="BE230" s="7">
        <v>0</v>
      </c>
      <c r="BF230" s="7">
        <v>0</v>
      </c>
      <c r="BG230" s="7">
        <v>0</v>
      </c>
      <c r="BH230" s="7">
        <v>0</v>
      </c>
      <c r="BI230" s="7">
        <v>0</v>
      </c>
    </row>
    <row r="231" spans="1:61" x14ac:dyDescent="0.35">
      <c r="A231" s="38" t="s">
        <v>1160</v>
      </c>
      <c r="B231" s="38" t="s">
        <v>2645</v>
      </c>
      <c r="C231" s="38">
        <v>230</v>
      </c>
      <c r="D231" s="38" t="s">
        <v>1306</v>
      </c>
      <c r="E231" s="38" t="s">
        <v>1636</v>
      </c>
      <c r="F231" s="38" t="s">
        <v>596</v>
      </c>
      <c r="G231" s="38" t="s">
        <v>472</v>
      </c>
      <c r="H231" s="38">
        <v>0</v>
      </c>
      <c r="I231" s="39">
        <v>0</v>
      </c>
      <c r="J231" s="38">
        <v>0</v>
      </c>
      <c r="K231" s="38">
        <v>0</v>
      </c>
      <c r="L231" s="39">
        <v>0</v>
      </c>
      <c r="M231" s="7">
        <v>1.9E-6</v>
      </c>
      <c r="N231" s="7">
        <v>3.8E-6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7">
        <v>0</v>
      </c>
      <c r="U231" s="7">
        <v>0</v>
      </c>
      <c r="V231" s="7">
        <v>0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7">
        <v>0</v>
      </c>
      <c r="AK231" s="7">
        <v>0</v>
      </c>
      <c r="AL231" s="7">
        <v>0</v>
      </c>
      <c r="AM231" s="7">
        <v>0</v>
      </c>
      <c r="AN231" s="7">
        <v>0</v>
      </c>
      <c r="AO231" s="7">
        <v>0</v>
      </c>
      <c r="AP231" s="7">
        <v>0</v>
      </c>
      <c r="AQ231" s="7">
        <v>0</v>
      </c>
      <c r="AR231" s="7">
        <v>0</v>
      </c>
      <c r="AS231" s="7">
        <v>0</v>
      </c>
      <c r="AT231" s="7">
        <v>0</v>
      </c>
      <c r="AU231" s="7">
        <v>0</v>
      </c>
      <c r="AV231" s="7">
        <v>0</v>
      </c>
      <c r="AW231" s="7">
        <v>0</v>
      </c>
      <c r="AX231" s="7">
        <v>0</v>
      </c>
      <c r="AY231" s="7">
        <v>0</v>
      </c>
      <c r="AZ231" s="7">
        <v>0</v>
      </c>
      <c r="BA231" s="7">
        <v>0</v>
      </c>
      <c r="BB231" s="7">
        <v>0</v>
      </c>
      <c r="BC231" s="7">
        <v>0</v>
      </c>
      <c r="BD231" s="7">
        <v>0</v>
      </c>
      <c r="BE231" s="7">
        <v>0</v>
      </c>
      <c r="BF231" s="7">
        <v>0</v>
      </c>
      <c r="BG231" s="7">
        <v>0</v>
      </c>
      <c r="BH231" s="7">
        <v>0</v>
      </c>
      <c r="BI231" s="7">
        <v>0</v>
      </c>
    </row>
    <row r="232" spans="1:61" x14ac:dyDescent="0.35">
      <c r="A232" s="38" t="s">
        <v>1163</v>
      </c>
      <c r="B232" s="38" t="s">
        <v>1302</v>
      </c>
      <c r="C232" s="38">
        <v>232</v>
      </c>
      <c r="D232" s="38" t="s">
        <v>1303</v>
      </c>
      <c r="E232" s="38" t="s">
        <v>1636</v>
      </c>
      <c r="F232" s="38" t="s">
        <v>596</v>
      </c>
      <c r="G232" s="38" t="s">
        <v>472</v>
      </c>
      <c r="H232" s="38">
        <v>0</v>
      </c>
      <c r="I232" s="39">
        <v>0</v>
      </c>
      <c r="J232" s="38">
        <v>0</v>
      </c>
      <c r="K232" s="38">
        <v>0</v>
      </c>
      <c r="L232" s="39">
        <v>0</v>
      </c>
      <c r="M232" s="7">
        <v>0</v>
      </c>
      <c r="N232" s="7">
        <v>0</v>
      </c>
      <c r="O232" s="7">
        <v>0</v>
      </c>
      <c r="P232" s="7">
        <v>0</v>
      </c>
      <c r="Q232" s="7">
        <v>0</v>
      </c>
      <c r="R232" s="7">
        <v>0</v>
      </c>
      <c r="S232" s="7">
        <v>0</v>
      </c>
      <c r="T232" s="7">
        <v>0</v>
      </c>
      <c r="U232" s="7">
        <v>0</v>
      </c>
      <c r="V232" s="7">
        <v>0</v>
      </c>
      <c r="W232" s="7">
        <v>0</v>
      </c>
      <c r="X232" s="7">
        <v>0</v>
      </c>
      <c r="Y232" s="7">
        <v>0</v>
      </c>
      <c r="Z232" s="7">
        <v>0</v>
      </c>
      <c r="AA232" s="7">
        <v>0</v>
      </c>
      <c r="AB232" s="7">
        <v>0</v>
      </c>
      <c r="AC232" s="7">
        <v>0</v>
      </c>
      <c r="AD232" s="7">
        <v>0</v>
      </c>
      <c r="AE232" s="7">
        <v>0</v>
      </c>
      <c r="AF232" s="7">
        <v>0</v>
      </c>
      <c r="AG232" s="7">
        <v>0</v>
      </c>
      <c r="AH232" s="7">
        <v>0</v>
      </c>
      <c r="AI232" s="7">
        <v>0</v>
      </c>
      <c r="AJ232" s="7">
        <v>0</v>
      </c>
      <c r="AK232" s="7">
        <v>0</v>
      </c>
      <c r="AL232" s="7">
        <v>0</v>
      </c>
      <c r="AM232" s="7">
        <v>0</v>
      </c>
      <c r="AN232" s="7">
        <v>0</v>
      </c>
      <c r="AO232" s="7">
        <v>0</v>
      </c>
      <c r="AP232" s="7">
        <v>0</v>
      </c>
      <c r="AQ232" s="7">
        <v>0</v>
      </c>
      <c r="AR232" s="7">
        <v>0</v>
      </c>
      <c r="AS232" s="7">
        <v>0</v>
      </c>
      <c r="AT232" s="7">
        <v>0</v>
      </c>
      <c r="AU232" s="7">
        <v>0</v>
      </c>
      <c r="AV232" s="7">
        <v>0</v>
      </c>
      <c r="AW232" s="7">
        <v>0</v>
      </c>
      <c r="AX232" s="7">
        <v>0</v>
      </c>
      <c r="AY232" s="7">
        <v>0</v>
      </c>
      <c r="AZ232" s="7">
        <v>0</v>
      </c>
      <c r="BA232" s="7">
        <v>0</v>
      </c>
      <c r="BB232" s="7">
        <v>0</v>
      </c>
      <c r="BC232" s="7">
        <v>0</v>
      </c>
      <c r="BD232" s="7">
        <v>0</v>
      </c>
      <c r="BE232" s="7">
        <v>0</v>
      </c>
      <c r="BF232" s="7">
        <v>0</v>
      </c>
      <c r="BG232" s="7">
        <v>0</v>
      </c>
      <c r="BH232" s="7">
        <v>0</v>
      </c>
      <c r="BI232" s="7">
        <v>0</v>
      </c>
    </row>
    <row r="233" spans="1:61" x14ac:dyDescent="0.35">
      <c r="A233" s="38" t="s">
        <v>1166</v>
      </c>
      <c r="B233" s="38" t="s">
        <v>2646</v>
      </c>
      <c r="C233" s="38">
        <v>234</v>
      </c>
      <c r="D233" s="38" t="s">
        <v>1300</v>
      </c>
      <c r="E233" s="38" t="s">
        <v>1636</v>
      </c>
      <c r="F233" s="38" t="s">
        <v>596</v>
      </c>
      <c r="G233" s="38" t="s">
        <v>472</v>
      </c>
      <c r="H233" s="38">
        <v>0</v>
      </c>
      <c r="I233" s="39">
        <v>0</v>
      </c>
      <c r="J233" s="38">
        <v>0</v>
      </c>
      <c r="K233" s="38">
        <v>0</v>
      </c>
      <c r="L233" s="39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7">
        <v>0</v>
      </c>
      <c r="U233" s="7">
        <v>0</v>
      </c>
      <c r="V233" s="7">
        <v>0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7">
        <v>0</v>
      </c>
      <c r="AK233" s="7">
        <v>0</v>
      </c>
      <c r="AL233" s="7">
        <v>0</v>
      </c>
      <c r="AM233" s="7">
        <v>0</v>
      </c>
      <c r="AN233" s="7">
        <v>0</v>
      </c>
      <c r="AO233" s="7">
        <v>0</v>
      </c>
      <c r="AP233" s="7">
        <v>0</v>
      </c>
      <c r="AQ233" s="7">
        <v>0</v>
      </c>
      <c r="AR233" s="7">
        <v>0</v>
      </c>
      <c r="AS233" s="7">
        <v>0</v>
      </c>
      <c r="AT233" s="7">
        <v>0</v>
      </c>
      <c r="AU233" s="7">
        <v>0</v>
      </c>
      <c r="AV233" s="7">
        <v>0</v>
      </c>
      <c r="AW233" s="7">
        <v>0</v>
      </c>
      <c r="AX233" s="7">
        <v>0</v>
      </c>
      <c r="AY233" s="7">
        <v>0</v>
      </c>
      <c r="AZ233" s="7">
        <v>0</v>
      </c>
      <c r="BA233" s="7">
        <v>0</v>
      </c>
      <c r="BB233" s="7">
        <v>0</v>
      </c>
      <c r="BC233" s="7">
        <v>0</v>
      </c>
      <c r="BD233" s="7">
        <v>0</v>
      </c>
      <c r="BE233" s="7">
        <v>0</v>
      </c>
      <c r="BF233" s="7">
        <v>0</v>
      </c>
      <c r="BG233" s="7">
        <v>0</v>
      </c>
      <c r="BH233" s="7">
        <v>0</v>
      </c>
      <c r="BI233" s="7">
        <v>0</v>
      </c>
    </row>
    <row r="234" spans="1:61" x14ac:dyDescent="0.35">
      <c r="A234" s="38" t="s">
        <v>1169</v>
      </c>
      <c r="B234" s="38" t="s">
        <v>2647</v>
      </c>
      <c r="C234" s="38">
        <v>236</v>
      </c>
      <c r="D234" s="38" t="s">
        <v>1967</v>
      </c>
      <c r="E234" s="38" t="s">
        <v>1636</v>
      </c>
      <c r="F234" s="38" t="s">
        <v>596</v>
      </c>
      <c r="G234" s="38" t="s">
        <v>472</v>
      </c>
      <c r="H234" s="38">
        <v>0</v>
      </c>
      <c r="I234" s="39">
        <v>0</v>
      </c>
      <c r="J234" s="38">
        <v>0</v>
      </c>
      <c r="K234" s="38">
        <v>0</v>
      </c>
      <c r="L234" s="39">
        <v>0</v>
      </c>
      <c r="M234" s="7">
        <v>0</v>
      </c>
      <c r="N234" s="7">
        <v>0</v>
      </c>
      <c r="O234" s="7">
        <v>0</v>
      </c>
      <c r="P234" s="7">
        <v>0</v>
      </c>
      <c r="Q234" s="7">
        <v>0</v>
      </c>
      <c r="R234" s="7">
        <v>0</v>
      </c>
      <c r="S234" s="7">
        <v>0</v>
      </c>
      <c r="T234" s="7">
        <v>0</v>
      </c>
      <c r="U234" s="7">
        <v>0</v>
      </c>
      <c r="V234" s="7">
        <v>0</v>
      </c>
      <c r="W234" s="7">
        <v>0</v>
      </c>
      <c r="X234" s="7">
        <v>0</v>
      </c>
      <c r="Y234" s="7">
        <v>0</v>
      </c>
      <c r="Z234" s="7">
        <v>0</v>
      </c>
      <c r="AA234" s="7">
        <v>0</v>
      </c>
      <c r="AB234" s="7">
        <v>0</v>
      </c>
      <c r="AC234" s="7">
        <v>0</v>
      </c>
      <c r="AD234" s="7">
        <v>0</v>
      </c>
      <c r="AE234" s="7">
        <v>0</v>
      </c>
      <c r="AF234" s="7">
        <v>0</v>
      </c>
      <c r="AG234" s="7">
        <v>0</v>
      </c>
      <c r="AH234" s="7">
        <v>0</v>
      </c>
      <c r="AI234" s="7">
        <v>0</v>
      </c>
      <c r="AJ234" s="7">
        <v>0</v>
      </c>
      <c r="AK234" s="7">
        <v>0</v>
      </c>
      <c r="AL234" s="7">
        <v>0</v>
      </c>
      <c r="AM234" s="7">
        <v>0</v>
      </c>
      <c r="AN234" s="7">
        <v>0</v>
      </c>
      <c r="AO234" s="7">
        <v>0</v>
      </c>
      <c r="AP234" s="7">
        <v>0</v>
      </c>
      <c r="AQ234" s="7">
        <v>0</v>
      </c>
      <c r="AR234" s="7">
        <v>0</v>
      </c>
      <c r="AS234" s="7">
        <v>0</v>
      </c>
      <c r="AT234" s="7">
        <v>0</v>
      </c>
      <c r="AU234" s="7">
        <v>0</v>
      </c>
      <c r="AV234" s="7">
        <v>0</v>
      </c>
      <c r="AW234" s="7">
        <v>0</v>
      </c>
      <c r="AX234" s="7">
        <v>0</v>
      </c>
      <c r="AY234" s="7">
        <v>0</v>
      </c>
      <c r="AZ234" s="7">
        <v>0</v>
      </c>
      <c r="BA234" s="7">
        <v>0</v>
      </c>
      <c r="BB234" s="7">
        <v>0</v>
      </c>
      <c r="BC234" s="7">
        <v>0</v>
      </c>
      <c r="BD234" s="7">
        <v>0</v>
      </c>
      <c r="BE234" s="7">
        <v>0</v>
      </c>
      <c r="BF234" s="7">
        <v>0</v>
      </c>
      <c r="BG234" s="7">
        <v>0</v>
      </c>
      <c r="BH234" s="7">
        <v>0</v>
      </c>
      <c r="BI234" s="7">
        <v>0</v>
      </c>
    </row>
    <row r="235" spans="1:61" x14ac:dyDescent="0.35">
      <c r="A235" s="38" t="s">
        <v>1172</v>
      </c>
      <c r="B235" s="38" t="s">
        <v>2648</v>
      </c>
      <c r="C235" s="38">
        <v>238</v>
      </c>
      <c r="D235" s="38" t="s">
        <v>1216</v>
      </c>
      <c r="E235" s="38" t="s">
        <v>1636</v>
      </c>
      <c r="F235" s="38" t="s">
        <v>596</v>
      </c>
      <c r="G235" s="38" t="s">
        <v>472</v>
      </c>
      <c r="H235" s="38">
        <v>0</v>
      </c>
      <c r="I235" s="39">
        <v>0</v>
      </c>
      <c r="J235" s="38">
        <v>0</v>
      </c>
      <c r="K235" s="38">
        <v>0</v>
      </c>
      <c r="L235" s="39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7">
        <v>0</v>
      </c>
      <c r="U235" s="7">
        <v>0</v>
      </c>
      <c r="V235" s="7">
        <v>0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7">
        <v>0</v>
      </c>
      <c r="AK235" s="7">
        <v>0</v>
      </c>
      <c r="AL235" s="7">
        <v>0</v>
      </c>
      <c r="AM235" s="7">
        <v>0</v>
      </c>
      <c r="AN235" s="7">
        <v>0</v>
      </c>
      <c r="AO235" s="7">
        <v>0</v>
      </c>
      <c r="AP235" s="7">
        <v>0</v>
      </c>
      <c r="AQ235" s="7">
        <v>0</v>
      </c>
      <c r="AR235" s="7">
        <v>0</v>
      </c>
      <c r="AS235" s="7">
        <v>0</v>
      </c>
      <c r="AT235" s="7">
        <v>0</v>
      </c>
      <c r="AU235" s="7">
        <v>0</v>
      </c>
      <c r="AV235" s="7">
        <v>0</v>
      </c>
      <c r="AW235" s="7">
        <v>0</v>
      </c>
      <c r="AX235" s="7">
        <v>0</v>
      </c>
      <c r="AY235" s="7">
        <v>0</v>
      </c>
      <c r="AZ235" s="7">
        <v>0</v>
      </c>
      <c r="BA235" s="7">
        <v>0</v>
      </c>
      <c r="BB235" s="7">
        <v>0</v>
      </c>
      <c r="BC235" s="7">
        <v>0</v>
      </c>
      <c r="BD235" s="7">
        <v>0</v>
      </c>
      <c r="BE235" s="7">
        <v>0</v>
      </c>
      <c r="BF235" s="7">
        <v>0</v>
      </c>
      <c r="BG235" s="7">
        <v>0</v>
      </c>
      <c r="BH235" s="7">
        <v>0</v>
      </c>
      <c r="BI235" s="7">
        <v>0</v>
      </c>
    </row>
    <row r="236" spans="1:61" x14ac:dyDescent="0.35">
      <c r="A236" s="38" t="s">
        <v>1175</v>
      </c>
      <c r="B236" s="38" t="s">
        <v>2649</v>
      </c>
      <c r="C236" s="38">
        <v>240</v>
      </c>
      <c r="D236" s="38" t="s">
        <v>1219</v>
      </c>
      <c r="E236" s="38" t="s">
        <v>1636</v>
      </c>
      <c r="F236" s="38" t="s">
        <v>596</v>
      </c>
      <c r="G236" s="38" t="s">
        <v>472</v>
      </c>
      <c r="H236" s="38">
        <v>0</v>
      </c>
      <c r="I236" s="39">
        <v>0</v>
      </c>
      <c r="J236" s="38">
        <v>0</v>
      </c>
      <c r="K236" s="38">
        <v>0</v>
      </c>
      <c r="L236" s="39">
        <v>0</v>
      </c>
      <c r="M236" s="7">
        <v>0</v>
      </c>
      <c r="N236" s="7">
        <v>0</v>
      </c>
      <c r="O236" s="7">
        <v>0</v>
      </c>
      <c r="P236" s="7">
        <v>0</v>
      </c>
      <c r="Q236" s="7">
        <v>0</v>
      </c>
      <c r="R236" s="7">
        <v>0</v>
      </c>
      <c r="S236" s="7">
        <v>0</v>
      </c>
      <c r="T236" s="7">
        <v>0</v>
      </c>
      <c r="U236" s="7">
        <v>0</v>
      </c>
      <c r="V236" s="7">
        <v>0</v>
      </c>
      <c r="W236" s="7">
        <v>0</v>
      </c>
      <c r="X236" s="7">
        <v>0</v>
      </c>
      <c r="Y236" s="7">
        <v>0</v>
      </c>
      <c r="Z236" s="7">
        <v>0</v>
      </c>
      <c r="AA236" s="7">
        <v>0</v>
      </c>
      <c r="AB236" s="7">
        <v>0</v>
      </c>
      <c r="AC236" s="7">
        <v>0</v>
      </c>
      <c r="AD236" s="7">
        <v>0</v>
      </c>
      <c r="AE236" s="7">
        <v>0</v>
      </c>
      <c r="AF236" s="7">
        <v>0</v>
      </c>
      <c r="AG236" s="7">
        <v>0</v>
      </c>
      <c r="AH236" s="7">
        <v>0</v>
      </c>
      <c r="AI236" s="7">
        <v>0</v>
      </c>
      <c r="AJ236" s="7">
        <v>0</v>
      </c>
      <c r="AK236" s="7">
        <v>0</v>
      </c>
      <c r="AL236" s="7">
        <v>0</v>
      </c>
      <c r="AM236" s="7">
        <v>0</v>
      </c>
      <c r="AN236" s="7">
        <v>0</v>
      </c>
      <c r="AO236" s="7">
        <v>0</v>
      </c>
      <c r="AP236" s="7">
        <v>0</v>
      </c>
      <c r="AQ236" s="7">
        <v>0</v>
      </c>
      <c r="AR236" s="7">
        <v>0</v>
      </c>
      <c r="AS236" s="7">
        <v>0</v>
      </c>
      <c r="AT236" s="7">
        <v>0</v>
      </c>
      <c r="AU236" s="7">
        <v>0</v>
      </c>
      <c r="AV236" s="7">
        <v>0</v>
      </c>
      <c r="AW236" s="7">
        <v>0</v>
      </c>
      <c r="AX236" s="7">
        <v>0</v>
      </c>
      <c r="AY236" s="7">
        <v>0</v>
      </c>
      <c r="AZ236" s="7">
        <v>0</v>
      </c>
      <c r="BA236" s="7">
        <v>0</v>
      </c>
      <c r="BB236" s="7">
        <v>0</v>
      </c>
      <c r="BC236" s="7">
        <v>0</v>
      </c>
      <c r="BD236" s="7">
        <v>0</v>
      </c>
      <c r="BE236" s="7">
        <v>0</v>
      </c>
      <c r="BF236" s="7">
        <v>0</v>
      </c>
      <c r="BG236" s="7">
        <v>0</v>
      </c>
      <c r="BH236" s="7">
        <v>0</v>
      </c>
      <c r="BI236" s="7">
        <v>0</v>
      </c>
    </row>
    <row r="237" spans="1:61" x14ac:dyDescent="0.35">
      <c r="A237" s="38" t="s">
        <v>1178</v>
      </c>
      <c r="B237" s="38" t="s">
        <v>2650</v>
      </c>
      <c r="C237" s="38">
        <v>242</v>
      </c>
      <c r="D237" s="38" t="s">
        <v>1222</v>
      </c>
      <c r="E237" s="38" t="s">
        <v>1636</v>
      </c>
      <c r="F237" s="38" t="s">
        <v>596</v>
      </c>
      <c r="G237" s="38" t="s">
        <v>472</v>
      </c>
      <c r="H237" s="38">
        <v>0</v>
      </c>
      <c r="I237" s="39">
        <v>0</v>
      </c>
      <c r="J237" s="38">
        <v>0</v>
      </c>
      <c r="K237" s="38">
        <v>0</v>
      </c>
      <c r="L237" s="39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7">
        <v>0</v>
      </c>
      <c r="U237" s="7">
        <v>0</v>
      </c>
      <c r="V237" s="7">
        <v>0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7">
        <v>0</v>
      </c>
      <c r="AK237" s="7">
        <v>0</v>
      </c>
      <c r="AL237" s="7">
        <v>0</v>
      </c>
      <c r="AM237" s="7">
        <v>0</v>
      </c>
      <c r="AN237" s="7">
        <v>0</v>
      </c>
      <c r="AO237" s="7">
        <v>0</v>
      </c>
      <c r="AP237" s="7">
        <v>0</v>
      </c>
      <c r="AQ237" s="7">
        <v>0</v>
      </c>
      <c r="AR237" s="7">
        <v>0</v>
      </c>
      <c r="AS237" s="7">
        <v>0</v>
      </c>
      <c r="AT237" s="7">
        <v>0</v>
      </c>
      <c r="AU237" s="7">
        <v>0</v>
      </c>
      <c r="AV237" s="7">
        <v>0</v>
      </c>
      <c r="AW237" s="7">
        <v>0</v>
      </c>
      <c r="AX237" s="7">
        <v>0</v>
      </c>
      <c r="AY237" s="7">
        <v>0</v>
      </c>
      <c r="AZ237" s="7">
        <v>0</v>
      </c>
      <c r="BA237" s="7">
        <v>0</v>
      </c>
      <c r="BB237" s="7">
        <v>0</v>
      </c>
      <c r="BC237" s="7">
        <v>0</v>
      </c>
      <c r="BD237" s="7">
        <v>0</v>
      </c>
      <c r="BE237" s="7">
        <v>0</v>
      </c>
      <c r="BF237" s="7">
        <v>0</v>
      </c>
      <c r="BG237" s="7">
        <v>0</v>
      </c>
      <c r="BH237" s="7">
        <v>0</v>
      </c>
      <c r="BI237" s="7">
        <v>0</v>
      </c>
    </row>
    <row r="238" spans="1:61" x14ac:dyDescent="0.35">
      <c r="A238" s="38" t="s">
        <v>1181</v>
      </c>
      <c r="B238" s="38" t="s">
        <v>2651</v>
      </c>
      <c r="C238" s="38">
        <v>244</v>
      </c>
      <c r="D238" s="38" t="s">
        <v>1225</v>
      </c>
      <c r="E238" s="38" t="s">
        <v>1636</v>
      </c>
      <c r="F238" s="38" t="s">
        <v>596</v>
      </c>
      <c r="G238" s="38" t="s">
        <v>472</v>
      </c>
      <c r="H238" s="38">
        <v>0</v>
      </c>
      <c r="I238" s="39">
        <v>0</v>
      </c>
      <c r="J238" s="38">
        <v>0</v>
      </c>
      <c r="K238" s="38">
        <v>0</v>
      </c>
      <c r="L238" s="39">
        <v>0</v>
      </c>
      <c r="M238" s="7">
        <v>0</v>
      </c>
      <c r="N238" s="7">
        <v>0</v>
      </c>
      <c r="O238" s="7">
        <v>0</v>
      </c>
      <c r="P238" s="7">
        <v>0</v>
      </c>
      <c r="Q238" s="7">
        <v>0</v>
      </c>
      <c r="R238" s="7">
        <v>0</v>
      </c>
      <c r="S238" s="7">
        <v>0</v>
      </c>
      <c r="T238" s="7">
        <v>0</v>
      </c>
      <c r="U238" s="7">
        <v>0</v>
      </c>
      <c r="V238" s="7">
        <v>0</v>
      </c>
      <c r="W238" s="7">
        <v>0</v>
      </c>
      <c r="X238" s="7">
        <v>0</v>
      </c>
      <c r="Y238" s="7">
        <v>0</v>
      </c>
      <c r="Z238" s="7">
        <v>0</v>
      </c>
      <c r="AA238" s="7">
        <v>0</v>
      </c>
      <c r="AB238" s="7">
        <v>0</v>
      </c>
      <c r="AC238" s="7">
        <v>0</v>
      </c>
      <c r="AD238" s="7">
        <v>0</v>
      </c>
      <c r="AE238" s="7">
        <v>0</v>
      </c>
      <c r="AF238" s="7">
        <v>0</v>
      </c>
      <c r="AG238" s="7">
        <v>0</v>
      </c>
      <c r="AH238" s="7">
        <v>0</v>
      </c>
      <c r="AI238" s="7">
        <v>0</v>
      </c>
      <c r="AJ238" s="7">
        <v>0</v>
      </c>
      <c r="AK238" s="7">
        <v>0</v>
      </c>
      <c r="AL238" s="7">
        <v>0</v>
      </c>
      <c r="AM238" s="7">
        <v>0</v>
      </c>
      <c r="AN238" s="7">
        <v>0</v>
      </c>
      <c r="AO238" s="7">
        <v>0</v>
      </c>
      <c r="AP238" s="7">
        <v>0</v>
      </c>
      <c r="AQ238" s="7">
        <v>0</v>
      </c>
      <c r="AR238" s="7">
        <v>0</v>
      </c>
      <c r="AS238" s="7">
        <v>0</v>
      </c>
      <c r="AT238" s="7">
        <v>0</v>
      </c>
      <c r="AU238" s="7">
        <v>0</v>
      </c>
      <c r="AV238" s="7">
        <v>0</v>
      </c>
      <c r="AW238" s="7">
        <v>0</v>
      </c>
      <c r="AX238" s="7">
        <v>0</v>
      </c>
      <c r="AY238" s="7">
        <v>0</v>
      </c>
      <c r="AZ238" s="7">
        <v>0</v>
      </c>
      <c r="BA238" s="7">
        <v>0</v>
      </c>
      <c r="BB238" s="7">
        <v>0</v>
      </c>
      <c r="BC238" s="7">
        <v>0</v>
      </c>
      <c r="BD238" s="7">
        <v>0</v>
      </c>
      <c r="BE238" s="7">
        <v>0</v>
      </c>
      <c r="BF238" s="7">
        <v>0</v>
      </c>
      <c r="BG238" s="7">
        <v>0</v>
      </c>
      <c r="BH238" s="7">
        <v>0</v>
      </c>
      <c r="BI238" s="7">
        <v>0</v>
      </c>
    </row>
    <row r="239" spans="1:61" x14ac:dyDescent="0.35">
      <c r="A239" s="38" t="s">
        <v>1184</v>
      </c>
      <c r="B239" s="38" t="s">
        <v>2652</v>
      </c>
      <c r="C239" s="38">
        <v>246</v>
      </c>
      <c r="D239" s="38" t="s">
        <v>1228</v>
      </c>
      <c r="E239" s="38" t="s">
        <v>1636</v>
      </c>
      <c r="F239" s="38" t="s">
        <v>596</v>
      </c>
      <c r="G239" s="38" t="s">
        <v>472</v>
      </c>
      <c r="H239" s="38">
        <v>0</v>
      </c>
      <c r="I239" s="39">
        <v>0</v>
      </c>
      <c r="J239" s="38">
        <v>0</v>
      </c>
      <c r="K239" s="38">
        <v>0</v>
      </c>
      <c r="L239" s="39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7">
        <v>0</v>
      </c>
      <c r="U239" s="7">
        <v>0</v>
      </c>
      <c r="V239" s="7">
        <v>0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7">
        <v>0</v>
      </c>
      <c r="AK239" s="7">
        <v>0</v>
      </c>
      <c r="AL239" s="7">
        <v>0</v>
      </c>
      <c r="AM239" s="7">
        <v>0</v>
      </c>
      <c r="AN239" s="7">
        <v>0</v>
      </c>
      <c r="AO239" s="7">
        <v>0</v>
      </c>
      <c r="AP239" s="7">
        <v>0</v>
      </c>
      <c r="AQ239" s="7">
        <v>0</v>
      </c>
      <c r="AR239" s="7">
        <v>0</v>
      </c>
      <c r="AS239" s="7">
        <v>0</v>
      </c>
      <c r="AT239" s="7">
        <v>0</v>
      </c>
      <c r="AU239" s="7">
        <v>0</v>
      </c>
      <c r="AV239" s="7">
        <v>0</v>
      </c>
      <c r="AW239" s="7">
        <v>0</v>
      </c>
      <c r="AX239" s="7">
        <v>0</v>
      </c>
      <c r="AY239" s="7">
        <v>0</v>
      </c>
      <c r="AZ239" s="7">
        <v>0</v>
      </c>
      <c r="BA239" s="7">
        <v>0</v>
      </c>
      <c r="BB239" s="7">
        <v>0</v>
      </c>
      <c r="BC239" s="7">
        <v>0</v>
      </c>
      <c r="BD239" s="7">
        <v>0</v>
      </c>
      <c r="BE239" s="7">
        <v>0</v>
      </c>
      <c r="BF239" s="7">
        <v>0</v>
      </c>
      <c r="BG239" s="7">
        <v>0</v>
      </c>
      <c r="BH239" s="7">
        <v>0</v>
      </c>
      <c r="BI239" s="7">
        <v>0</v>
      </c>
    </row>
    <row r="240" spans="1:61" x14ac:dyDescent="0.35">
      <c r="A240" s="38" t="s">
        <v>1187</v>
      </c>
      <c r="B240" s="38" t="s">
        <v>2653</v>
      </c>
      <c r="C240" s="38">
        <v>248</v>
      </c>
      <c r="D240" s="38" t="s">
        <v>1231</v>
      </c>
      <c r="E240" s="38" t="s">
        <v>1636</v>
      </c>
      <c r="F240" s="38" t="s">
        <v>596</v>
      </c>
      <c r="G240" s="38" t="s">
        <v>472</v>
      </c>
      <c r="H240" s="38">
        <v>0</v>
      </c>
      <c r="I240" s="39">
        <v>0</v>
      </c>
      <c r="J240" s="38">
        <v>0</v>
      </c>
      <c r="K240" s="38">
        <v>0</v>
      </c>
      <c r="L240" s="39">
        <v>0</v>
      </c>
      <c r="M240" s="7">
        <v>0</v>
      </c>
      <c r="N240" s="7">
        <v>0</v>
      </c>
      <c r="O240" s="7">
        <v>0</v>
      </c>
      <c r="P240" s="7">
        <v>0</v>
      </c>
      <c r="Q240" s="7">
        <v>0</v>
      </c>
      <c r="R240" s="7">
        <v>0</v>
      </c>
      <c r="S240" s="7">
        <v>0</v>
      </c>
      <c r="T240" s="7">
        <v>0</v>
      </c>
      <c r="U240" s="7">
        <v>0</v>
      </c>
      <c r="V240" s="7">
        <v>0</v>
      </c>
      <c r="W240" s="7">
        <v>0</v>
      </c>
      <c r="X240" s="7">
        <v>0</v>
      </c>
      <c r="Y240" s="7">
        <v>0</v>
      </c>
      <c r="Z240" s="7">
        <v>0</v>
      </c>
      <c r="AA240" s="7">
        <v>0</v>
      </c>
      <c r="AB240" s="7">
        <v>0</v>
      </c>
      <c r="AC240" s="7">
        <v>0</v>
      </c>
      <c r="AD240" s="7">
        <v>0</v>
      </c>
      <c r="AE240" s="7">
        <v>0</v>
      </c>
      <c r="AF240" s="7">
        <v>0</v>
      </c>
      <c r="AG240" s="7">
        <v>0</v>
      </c>
      <c r="AH240" s="7">
        <v>0</v>
      </c>
      <c r="AI240" s="7">
        <v>0</v>
      </c>
      <c r="AJ240" s="7">
        <v>0</v>
      </c>
      <c r="AK240" s="7">
        <v>0</v>
      </c>
      <c r="AL240" s="7">
        <v>0</v>
      </c>
      <c r="AM240" s="7">
        <v>0</v>
      </c>
      <c r="AN240" s="7">
        <v>0</v>
      </c>
      <c r="AO240" s="7">
        <v>0</v>
      </c>
      <c r="AP240" s="7">
        <v>0</v>
      </c>
      <c r="AQ240" s="7">
        <v>0</v>
      </c>
      <c r="AR240" s="7">
        <v>0</v>
      </c>
      <c r="AS240" s="7">
        <v>0</v>
      </c>
      <c r="AT240" s="7">
        <v>0</v>
      </c>
      <c r="AU240" s="7">
        <v>0</v>
      </c>
      <c r="AV240" s="7">
        <v>0</v>
      </c>
      <c r="AW240" s="7">
        <v>0</v>
      </c>
      <c r="AX240" s="7">
        <v>0</v>
      </c>
      <c r="AY240" s="7">
        <v>0</v>
      </c>
      <c r="AZ240" s="7">
        <v>0</v>
      </c>
      <c r="BA240" s="7">
        <v>0</v>
      </c>
      <c r="BB240" s="7">
        <v>0</v>
      </c>
      <c r="BC240" s="7">
        <v>0</v>
      </c>
      <c r="BD240" s="7">
        <v>0</v>
      </c>
      <c r="BE240" s="7">
        <v>0</v>
      </c>
      <c r="BF240" s="7">
        <v>0</v>
      </c>
      <c r="BG240" s="7">
        <v>0</v>
      </c>
      <c r="BH240" s="7">
        <v>0</v>
      </c>
      <c r="BI240" s="7">
        <v>0</v>
      </c>
    </row>
    <row r="241" spans="1:61" x14ac:dyDescent="0.35">
      <c r="A241" s="38" t="s">
        <v>1190</v>
      </c>
      <c r="B241" s="38" t="s">
        <v>2654</v>
      </c>
      <c r="C241" s="38">
        <v>250</v>
      </c>
      <c r="D241" s="38" t="s">
        <v>1234</v>
      </c>
      <c r="E241" s="38" t="s">
        <v>1636</v>
      </c>
      <c r="F241" s="38" t="s">
        <v>596</v>
      </c>
      <c r="G241" s="38" t="s">
        <v>472</v>
      </c>
      <c r="H241" s="38">
        <v>0</v>
      </c>
      <c r="I241" s="39">
        <v>0</v>
      </c>
      <c r="J241" s="38">
        <v>0</v>
      </c>
      <c r="K241" s="38">
        <v>0</v>
      </c>
      <c r="L241" s="39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7">
        <v>0</v>
      </c>
      <c r="U241" s="7">
        <v>0</v>
      </c>
      <c r="V241" s="7">
        <v>0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7">
        <v>0</v>
      </c>
      <c r="AK241" s="7">
        <v>0</v>
      </c>
      <c r="AL241" s="7">
        <v>0</v>
      </c>
      <c r="AM241" s="7">
        <v>0</v>
      </c>
      <c r="AN241" s="7">
        <v>0</v>
      </c>
      <c r="AO241" s="7">
        <v>0</v>
      </c>
      <c r="AP241" s="7">
        <v>0</v>
      </c>
      <c r="AQ241" s="7">
        <v>0</v>
      </c>
      <c r="AR241" s="7">
        <v>0</v>
      </c>
      <c r="AS241" s="7">
        <v>0</v>
      </c>
      <c r="AT241" s="7">
        <v>0</v>
      </c>
      <c r="AU241" s="7">
        <v>0</v>
      </c>
      <c r="AV241" s="7">
        <v>0</v>
      </c>
      <c r="AW241" s="7">
        <v>0</v>
      </c>
      <c r="AX241" s="7">
        <v>0</v>
      </c>
      <c r="AY241" s="7">
        <v>0</v>
      </c>
      <c r="AZ241" s="7">
        <v>0</v>
      </c>
      <c r="BA241" s="7">
        <v>0</v>
      </c>
      <c r="BB241" s="7">
        <v>0</v>
      </c>
      <c r="BC241" s="7">
        <v>0</v>
      </c>
      <c r="BD241" s="7">
        <v>0</v>
      </c>
      <c r="BE241" s="7">
        <v>0</v>
      </c>
      <c r="BF241" s="7">
        <v>0</v>
      </c>
      <c r="BG241" s="7">
        <v>0</v>
      </c>
      <c r="BH241" s="7">
        <v>0</v>
      </c>
      <c r="BI241" s="7">
        <v>0</v>
      </c>
    </row>
    <row r="242" spans="1:61" x14ac:dyDescent="0.35">
      <c r="A242" s="38" t="s">
        <v>1193</v>
      </c>
      <c r="B242" s="38" t="s">
        <v>2655</v>
      </c>
      <c r="C242" s="38">
        <v>252</v>
      </c>
      <c r="D242" s="38" t="s">
        <v>1237</v>
      </c>
      <c r="E242" s="38" t="s">
        <v>1636</v>
      </c>
      <c r="F242" s="38" t="s">
        <v>596</v>
      </c>
      <c r="G242" s="38" t="s">
        <v>472</v>
      </c>
      <c r="H242" s="38">
        <v>0</v>
      </c>
      <c r="I242" s="39">
        <v>0</v>
      </c>
      <c r="J242" s="38">
        <v>0</v>
      </c>
      <c r="K242" s="38">
        <v>0</v>
      </c>
      <c r="L242" s="39">
        <v>0</v>
      </c>
      <c r="M242" s="7">
        <v>0</v>
      </c>
      <c r="N242" s="7">
        <v>0</v>
      </c>
      <c r="O242" s="7">
        <v>0</v>
      </c>
      <c r="P242" s="7">
        <v>0</v>
      </c>
      <c r="Q242" s="7">
        <v>0</v>
      </c>
      <c r="R242" s="7">
        <v>0</v>
      </c>
      <c r="S242" s="7">
        <v>0</v>
      </c>
      <c r="T242" s="7">
        <v>0</v>
      </c>
      <c r="U242" s="7">
        <v>0</v>
      </c>
      <c r="V242" s="7">
        <v>0</v>
      </c>
      <c r="W242" s="7">
        <v>0</v>
      </c>
      <c r="X242" s="7">
        <v>0</v>
      </c>
      <c r="Y242" s="7">
        <v>0</v>
      </c>
      <c r="Z242" s="7">
        <v>0</v>
      </c>
      <c r="AA242" s="7">
        <v>0</v>
      </c>
      <c r="AB242" s="7">
        <v>0</v>
      </c>
      <c r="AC242" s="7">
        <v>0</v>
      </c>
      <c r="AD242" s="7">
        <v>0</v>
      </c>
      <c r="AE242" s="7">
        <v>0</v>
      </c>
      <c r="AF242" s="7">
        <v>0</v>
      </c>
      <c r="AG242" s="7">
        <v>0</v>
      </c>
      <c r="AH242" s="7">
        <v>0</v>
      </c>
      <c r="AI242" s="7">
        <v>0</v>
      </c>
      <c r="AJ242" s="7">
        <v>0</v>
      </c>
      <c r="AK242" s="7">
        <v>0</v>
      </c>
      <c r="AL242" s="7">
        <v>0</v>
      </c>
      <c r="AM242" s="7">
        <v>0</v>
      </c>
      <c r="AN242" s="7">
        <v>0</v>
      </c>
      <c r="AO242" s="7">
        <v>0</v>
      </c>
      <c r="AP242" s="7">
        <v>0</v>
      </c>
      <c r="AQ242" s="7">
        <v>0</v>
      </c>
      <c r="AR242" s="7">
        <v>0</v>
      </c>
      <c r="AS242" s="7">
        <v>0</v>
      </c>
      <c r="AT242" s="7">
        <v>0</v>
      </c>
      <c r="AU242" s="7">
        <v>0</v>
      </c>
      <c r="AV242" s="7">
        <v>0</v>
      </c>
      <c r="AW242" s="7">
        <v>0</v>
      </c>
      <c r="AX242" s="7">
        <v>0</v>
      </c>
      <c r="AY242" s="7">
        <v>0</v>
      </c>
      <c r="AZ242" s="7">
        <v>0</v>
      </c>
      <c r="BA242" s="7">
        <v>0</v>
      </c>
      <c r="BB242" s="7">
        <v>0</v>
      </c>
      <c r="BC242" s="7">
        <v>0</v>
      </c>
      <c r="BD242" s="7">
        <v>0</v>
      </c>
      <c r="BE242" s="7">
        <v>0</v>
      </c>
      <c r="BF242" s="7">
        <v>0</v>
      </c>
      <c r="BG242" s="7">
        <v>0</v>
      </c>
      <c r="BH242" s="7">
        <v>0</v>
      </c>
      <c r="BI242" s="7">
        <v>0</v>
      </c>
    </row>
    <row r="243" spans="1:61" x14ac:dyDescent="0.35">
      <c r="A243" s="38" t="s">
        <v>1196</v>
      </c>
      <c r="B243" s="38" t="s">
        <v>2656</v>
      </c>
      <c r="C243" s="38">
        <v>254</v>
      </c>
      <c r="D243" s="38" t="s">
        <v>1240</v>
      </c>
      <c r="E243" s="38" t="s">
        <v>1636</v>
      </c>
      <c r="F243" s="38" t="s">
        <v>596</v>
      </c>
      <c r="G243" s="38" t="s">
        <v>472</v>
      </c>
      <c r="H243" s="38">
        <v>0</v>
      </c>
      <c r="I243" s="39">
        <v>0</v>
      </c>
      <c r="J243" s="38">
        <v>0</v>
      </c>
      <c r="K243" s="38">
        <v>0</v>
      </c>
      <c r="L243" s="39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7">
        <v>0</v>
      </c>
      <c r="U243" s="7">
        <v>0</v>
      </c>
      <c r="V243" s="7">
        <v>0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7">
        <v>0</v>
      </c>
      <c r="AK243" s="7">
        <v>0</v>
      </c>
      <c r="AL243" s="7">
        <v>0</v>
      </c>
      <c r="AM243" s="7">
        <v>0</v>
      </c>
      <c r="AN243" s="7">
        <v>0</v>
      </c>
      <c r="AO243" s="7">
        <v>0</v>
      </c>
      <c r="AP243" s="7">
        <v>0</v>
      </c>
      <c r="AQ243" s="7">
        <v>0</v>
      </c>
      <c r="AR243" s="7">
        <v>0</v>
      </c>
      <c r="AS243" s="7">
        <v>0</v>
      </c>
      <c r="AT243" s="7">
        <v>0</v>
      </c>
      <c r="AU243" s="7">
        <v>0</v>
      </c>
      <c r="AV243" s="7">
        <v>0</v>
      </c>
      <c r="AW243" s="7">
        <v>0</v>
      </c>
      <c r="AX243" s="7">
        <v>0</v>
      </c>
      <c r="AY243" s="7">
        <v>0</v>
      </c>
      <c r="AZ243" s="7">
        <v>0</v>
      </c>
      <c r="BA243" s="7">
        <v>0</v>
      </c>
      <c r="BB243" s="7">
        <v>0</v>
      </c>
      <c r="BC243" s="7">
        <v>0</v>
      </c>
      <c r="BD243" s="7">
        <v>0</v>
      </c>
      <c r="BE243" s="7">
        <v>0</v>
      </c>
      <c r="BF243" s="7">
        <v>0</v>
      </c>
      <c r="BG243" s="7">
        <v>0</v>
      </c>
      <c r="BH243" s="7">
        <v>0</v>
      </c>
      <c r="BI243" s="7">
        <v>0</v>
      </c>
    </row>
    <row r="244" spans="1:61" x14ac:dyDescent="0.35">
      <c r="A244" s="38" t="s">
        <v>1199</v>
      </c>
      <c r="B244" s="38" t="s">
        <v>2657</v>
      </c>
      <c r="C244" s="38">
        <v>256</v>
      </c>
      <c r="D244" s="38" t="s">
        <v>1243</v>
      </c>
      <c r="E244" s="38" t="s">
        <v>1636</v>
      </c>
      <c r="F244" s="38" t="s">
        <v>596</v>
      </c>
      <c r="G244" s="38" t="s">
        <v>472</v>
      </c>
      <c r="H244" s="38">
        <v>0</v>
      </c>
      <c r="I244" s="39">
        <v>0</v>
      </c>
      <c r="J244" s="38">
        <v>0</v>
      </c>
      <c r="K244" s="38">
        <v>0</v>
      </c>
      <c r="L244" s="39">
        <v>0</v>
      </c>
      <c r="M244" s="7">
        <v>0</v>
      </c>
      <c r="N244" s="7">
        <v>0</v>
      </c>
      <c r="O244" s="7">
        <v>0</v>
      </c>
      <c r="P244" s="7">
        <v>0</v>
      </c>
      <c r="Q244" s="7">
        <v>0</v>
      </c>
      <c r="R244" s="7">
        <v>0</v>
      </c>
      <c r="S244" s="7">
        <v>0</v>
      </c>
      <c r="T244" s="7">
        <v>0</v>
      </c>
      <c r="U244" s="7">
        <v>0</v>
      </c>
      <c r="V244" s="7">
        <v>0</v>
      </c>
      <c r="W244" s="7">
        <v>0</v>
      </c>
      <c r="X244" s="7">
        <v>0</v>
      </c>
      <c r="Y244" s="7">
        <v>0</v>
      </c>
      <c r="Z244" s="7">
        <v>0</v>
      </c>
      <c r="AA244" s="7">
        <v>0</v>
      </c>
      <c r="AB244" s="7">
        <v>0</v>
      </c>
      <c r="AC244" s="7">
        <v>0</v>
      </c>
      <c r="AD244" s="7">
        <v>0</v>
      </c>
      <c r="AE244" s="7">
        <v>0</v>
      </c>
      <c r="AF244" s="7">
        <v>0</v>
      </c>
      <c r="AG244" s="7">
        <v>0</v>
      </c>
      <c r="AH244" s="7">
        <v>0</v>
      </c>
      <c r="AI244" s="7">
        <v>0</v>
      </c>
      <c r="AJ244" s="7">
        <v>0</v>
      </c>
      <c r="AK244" s="7">
        <v>0</v>
      </c>
      <c r="AL244" s="7">
        <v>0</v>
      </c>
      <c r="AM244" s="7">
        <v>0</v>
      </c>
      <c r="AN244" s="7">
        <v>0</v>
      </c>
      <c r="AO244" s="7">
        <v>0</v>
      </c>
      <c r="AP244" s="7">
        <v>0</v>
      </c>
      <c r="AQ244" s="7">
        <v>0</v>
      </c>
      <c r="AR244" s="7">
        <v>0</v>
      </c>
      <c r="AS244" s="7">
        <v>0</v>
      </c>
      <c r="AT244" s="7">
        <v>0</v>
      </c>
      <c r="AU244" s="7">
        <v>0</v>
      </c>
      <c r="AV244" s="7">
        <v>0</v>
      </c>
      <c r="AW244" s="7">
        <v>0</v>
      </c>
      <c r="AX244" s="7">
        <v>0</v>
      </c>
      <c r="AY244" s="7">
        <v>0</v>
      </c>
      <c r="AZ244" s="7">
        <v>0</v>
      </c>
      <c r="BA244" s="7">
        <v>0</v>
      </c>
      <c r="BB244" s="7">
        <v>0</v>
      </c>
      <c r="BC244" s="7">
        <v>0</v>
      </c>
      <c r="BD244" s="7">
        <v>0</v>
      </c>
      <c r="BE244" s="7">
        <v>0</v>
      </c>
      <c r="BF244" s="7">
        <v>0</v>
      </c>
      <c r="BG244" s="7">
        <v>0</v>
      </c>
      <c r="BH244" s="7">
        <v>0</v>
      </c>
      <c r="BI244" s="7">
        <v>0</v>
      </c>
    </row>
    <row r="245" spans="1:61" x14ac:dyDescent="0.35">
      <c r="A245" s="38" t="s">
        <v>1202</v>
      </c>
      <c r="B245" s="38" t="s">
        <v>2658</v>
      </c>
      <c r="C245" s="38">
        <v>258</v>
      </c>
      <c r="D245" s="38" t="s">
        <v>1246</v>
      </c>
      <c r="E245" s="38" t="s">
        <v>1636</v>
      </c>
      <c r="F245" s="38" t="s">
        <v>596</v>
      </c>
      <c r="G245" s="38" t="s">
        <v>472</v>
      </c>
      <c r="H245" s="38">
        <v>0</v>
      </c>
      <c r="I245" s="39">
        <v>0</v>
      </c>
      <c r="J245" s="38">
        <v>0</v>
      </c>
      <c r="K245" s="38">
        <v>0</v>
      </c>
      <c r="L245" s="39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7">
        <v>0</v>
      </c>
      <c r="U245" s="7">
        <v>0</v>
      </c>
      <c r="V245" s="7">
        <v>0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7">
        <v>0</v>
      </c>
      <c r="AK245" s="7">
        <v>0</v>
      </c>
      <c r="AL245" s="7">
        <v>0</v>
      </c>
      <c r="AM245" s="7">
        <v>0</v>
      </c>
      <c r="AN245" s="7">
        <v>0</v>
      </c>
      <c r="AO245" s="7">
        <v>0</v>
      </c>
      <c r="AP245" s="7">
        <v>0</v>
      </c>
      <c r="AQ245" s="7">
        <v>0</v>
      </c>
      <c r="AR245" s="7">
        <v>0</v>
      </c>
      <c r="AS245" s="7">
        <v>0</v>
      </c>
      <c r="AT245" s="7">
        <v>0</v>
      </c>
      <c r="AU245" s="7">
        <v>0</v>
      </c>
      <c r="AV245" s="7">
        <v>0</v>
      </c>
      <c r="AW245" s="7">
        <v>0</v>
      </c>
      <c r="AX245" s="7">
        <v>0</v>
      </c>
      <c r="AY245" s="7">
        <v>0</v>
      </c>
      <c r="AZ245" s="7">
        <v>0</v>
      </c>
      <c r="BA245" s="7">
        <v>0</v>
      </c>
      <c r="BB245" s="7">
        <v>0</v>
      </c>
      <c r="BC245" s="7">
        <v>0</v>
      </c>
      <c r="BD245" s="7">
        <v>0</v>
      </c>
      <c r="BE245" s="7">
        <v>0</v>
      </c>
      <c r="BF245" s="7">
        <v>0</v>
      </c>
      <c r="BG245" s="7">
        <v>0</v>
      </c>
      <c r="BH245" s="7">
        <v>0</v>
      </c>
      <c r="BI245" s="7">
        <v>0</v>
      </c>
    </row>
    <row r="246" spans="1:61" x14ac:dyDescent="0.35">
      <c r="A246" s="38" t="s">
        <v>1205</v>
      </c>
      <c r="B246" s="38" t="s">
        <v>2659</v>
      </c>
      <c r="C246" s="38">
        <v>260</v>
      </c>
      <c r="D246" s="38" t="s">
        <v>1249</v>
      </c>
      <c r="E246" s="38" t="s">
        <v>1636</v>
      </c>
      <c r="F246" s="38" t="s">
        <v>596</v>
      </c>
      <c r="G246" s="38" t="s">
        <v>472</v>
      </c>
      <c r="H246" s="38">
        <v>0</v>
      </c>
      <c r="I246" s="39">
        <v>0</v>
      </c>
      <c r="J246" s="38">
        <v>0</v>
      </c>
      <c r="K246" s="38">
        <v>0</v>
      </c>
      <c r="L246" s="39">
        <v>0</v>
      </c>
      <c r="M246" s="7">
        <v>0</v>
      </c>
      <c r="N246" s="7">
        <v>0</v>
      </c>
      <c r="O246" s="7">
        <v>0</v>
      </c>
      <c r="P246" s="7">
        <v>0</v>
      </c>
      <c r="Q246" s="7">
        <v>0</v>
      </c>
      <c r="R246" s="7">
        <v>0</v>
      </c>
      <c r="S246" s="7">
        <v>0</v>
      </c>
      <c r="T246" s="7">
        <v>0</v>
      </c>
      <c r="U246" s="7">
        <v>0</v>
      </c>
      <c r="V246" s="7">
        <v>0</v>
      </c>
      <c r="W246" s="7">
        <v>0</v>
      </c>
      <c r="X246" s="7">
        <v>0</v>
      </c>
      <c r="Y246" s="7">
        <v>0</v>
      </c>
      <c r="Z246" s="7">
        <v>0</v>
      </c>
      <c r="AA246" s="7">
        <v>0</v>
      </c>
      <c r="AB246" s="7">
        <v>0</v>
      </c>
      <c r="AC246" s="7">
        <v>0</v>
      </c>
      <c r="AD246" s="7">
        <v>0</v>
      </c>
      <c r="AE246" s="7">
        <v>0</v>
      </c>
      <c r="AF246" s="7">
        <v>0</v>
      </c>
      <c r="AG246" s="7">
        <v>0</v>
      </c>
      <c r="AH246" s="7">
        <v>0</v>
      </c>
      <c r="AI246" s="7">
        <v>0</v>
      </c>
      <c r="AJ246" s="7">
        <v>0</v>
      </c>
      <c r="AK246" s="7">
        <v>0</v>
      </c>
      <c r="AL246" s="7">
        <v>0</v>
      </c>
      <c r="AM246" s="7">
        <v>0</v>
      </c>
      <c r="AN246" s="7">
        <v>0</v>
      </c>
      <c r="AO246" s="7">
        <v>0</v>
      </c>
      <c r="AP246" s="7">
        <v>0</v>
      </c>
      <c r="AQ246" s="7">
        <v>0</v>
      </c>
      <c r="AR246" s="7">
        <v>0</v>
      </c>
      <c r="AS246" s="7">
        <v>0</v>
      </c>
      <c r="AT246" s="7">
        <v>0</v>
      </c>
      <c r="AU246" s="7">
        <v>0</v>
      </c>
      <c r="AV246" s="7">
        <v>0</v>
      </c>
      <c r="AW246" s="7">
        <v>0</v>
      </c>
      <c r="AX246" s="7">
        <v>0</v>
      </c>
      <c r="AY246" s="7">
        <v>0</v>
      </c>
      <c r="AZ246" s="7">
        <v>0</v>
      </c>
      <c r="BA246" s="7">
        <v>0</v>
      </c>
      <c r="BB246" s="7">
        <v>0</v>
      </c>
      <c r="BC246" s="7">
        <v>0</v>
      </c>
      <c r="BD246" s="7">
        <v>0</v>
      </c>
      <c r="BE246" s="7">
        <v>0</v>
      </c>
      <c r="BF246" s="7">
        <v>0</v>
      </c>
      <c r="BG246" s="7">
        <v>0</v>
      </c>
      <c r="BH246" s="7">
        <v>0</v>
      </c>
      <c r="BI246" s="7">
        <v>0</v>
      </c>
    </row>
    <row r="247" spans="1:61" x14ac:dyDescent="0.35">
      <c r="A247" s="38" t="s">
        <v>1208</v>
      </c>
      <c r="B247" s="38" t="s">
        <v>2660</v>
      </c>
      <c r="C247" s="38">
        <v>262</v>
      </c>
      <c r="D247" s="38" t="s">
        <v>1252</v>
      </c>
      <c r="E247" s="38" t="s">
        <v>1636</v>
      </c>
      <c r="F247" s="38" t="s">
        <v>596</v>
      </c>
      <c r="G247" s="38" t="s">
        <v>472</v>
      </c>
      <c r="H247" s="38">
        <v>0</v>
      </c>
      <c r="I247" s="39">
        <v>0</v>
      </c>
      <c r="J247" s="38">
        <v>0</v>
      </c>
      <c r="K247" s="38">
        <v>0</v>
      </c>
      <c r="L247" s="39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7">
        <v>0</v>
      </c>
      <c r="U247" s="7">
        <v>0</v>
      </c>
      <c r="V247" s="7">
        <v>0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7">
        <v>0</v>
      </c>
      <c r="AK247" s="7">
        <v>0</v>
      </c>
      <c r="AL247" s="7">
        <v>0</v>
      </c>
      <c r="AM247" s="7">
        <v>0</v>
      </c>
      <c r="AN247" s="7">
        <v>0</v>
      </c>
      <c r="AO247" s="7">
        <v>0</v>
      </c>
      <c r="AP247" s="7">
        <v>0</v>
      </c>
      <c r="AQ247" s="7">
        <v>0</v>
      </c>
      <c r="AR247" s="7">
        <v>0</v>
      </c>
      <c r="AS247" s="7">
        <v>0</v>
      </c>
      <c r="AT247" s="7">
        <v>0</v>
      </c>
      <c r="AU247" s="7">
        <v>0</v>
      </c>
      <c r="AV247" s="7">
        <v>0</v>
      </c>
      <c r="AW247" s="7">
        <v>0</v>
      </c>
      <c r="AX247" s="7">
        <v>0</v>
      </c>
      <c r="AY247" s="7">
        <v>0</v>
      </c>
      <c r="AZ247" s="7">
        <v>0</v>
      </c>
      <c r="BA247" s="7">
        <v>0</v>
      </c>
      <c r="BB247" s="7">
        <v>0</v>
      </c>
      <c r="BC247" s="7">
        <v>0</v>
      </c>
      <c r="BD247" s="7">
        <v>0</v>
      </c>
      <c r="BE247" s="7">
        <v>0</v>
      </c>
      <c r="BF247" s="7">
        <v>0</v>
      </c>
      <c r="BG247" s="7">
        <v>0</v>
      </c>
      <c r="BH247" s="7">
        <v>0</v>
      </c>
      <c r="BI247" s="7">
        <v>0</v>
      </c>
    </row>
    <row r="248" spans="1:61" x14ac:dyDescent="0.35">
      <c r="A248" s="38" t="s">
        <v>1211</v>
      </c>
      <c r="B248" s="38" t="s">
        <v>2661</v>
      </c>
      <c r="C248" s="38">
        <v>264</v>
      </c>
      <c r="D248" s="38" t="s">
        <v>2662</v>
      </c>
      <c r="E248" s="38" t="s">
        <v>1636</v>
      </c>
      <c r="F248" s="38" t="s">
        <v>596</v>
      </c>
      <c r="G248" s="38" t="s">
        <v>472</v>
      </c>
      <c r="H248" s="38">
        <v>0</v>
      </c>
      <c r="I248" s="39">
        <v>0</v>
      </c>
      <c r="J248" s="38">
        <v>0</v>
      </c>
      <c r="K248" s="38">
        <v>0</v>
      </c>
      <c r="L248" s="39">
        <v>0</v>
      </c>
      <c r="M248" s="7">
        <v>0</v>
      </c>
      <c r="N248" s="7">
        <v>0</v>
      </c>
      <c r="O248" s="7">
        <v>0</v>
      </c>
      <c r="P248" s="7">
        <v>0</v>
      </c>
      <c r="Q248" s="7">
        <v>0</v>
      </c>
      <c r="R248" s="7">
        <v>0</v>
      </c>
      <c r="S248" s="7">
        <v>0</v>
      </c>
      <c r="T248" s="7">
        <v>0</v>
      </c>
      <c r="U248" s="7">
        <v>0</v>
      </c>
      <c r="V248" s="7">
        <v>0</v>
      </c>
      <c r="W248" s="7">
        <v>0</v>
      </c>
      <c r="X248" s="7">
        <v>0</v>
      </c>
      <c r="Y248" s="7">
        <v>0</v>
      </c>
      <c r="Z248" s="7">
        <v>0</v>
      </c>
      <c r="AA248" s="7">
        <v>0</v>
      </c>
      <c r="AB248" s="7">
        <v>0</v>
      </c>
      <c r="AC248" s="7">
        <v>0</v>
      </c>
      <c r="AD248" s="7">
        <v>0</v>
      </c>
      <c r="AE248" s="7">
        <v>0</v>
      </c>
      <c r="AF248" s="7">
        <v>0</v>
      </c>
      <c r="AG248" s="7">
        <v>0</v>
      </c>
      <c r="AH248" s="7">
        <v>0</v>
      </c>
      <c r="AI248" s="7">
        <v>0</v>
      </c>
      <c r="AJ248" s="7">
        <v>0</v>
      </c>
      <c r="AK248" s="7">
        <v>0</v>
      </c>
      <c r="AL248" s="7">
        <v>0</v>
      </c>
      <c r="AM248" s="7">
        <v>0</v>
      </c>
      <c r="AN248" s="7">
        <v>0</v>
      </c>
      <c r="AO248" s="7">
        <v>0</v>
      </c>
      <c r="AP248" s="7">
        <v>0</v>
      </c>
      <c r="AQ248" s="7">
        <v>0</v>
      </c>
      <c r="AR248" s="7">
        <v>0</v>
      </c>
      <c r="AS248" s="7">
        <v>0</v>
      </c>
      <c r="AT248" s="7">
        <v>0</v>
      </c>
      <c r="AU248" s="7">
        <v>0</v>
      </c>
      <c r="AV248" s="7">
        <v>0</v>
      </c>
      <c r="AW248" s="7">
        <v>0</v>
      </c>
      <c r="AX248" s="7">
        <v>0</v>
      </c>
      <c r="AY248" s="7">
        <v>0</v>
      </c>
      <c r="AZ248" s="7">
        <v>0</v>
      </c>
      <c r="BA248" s="7">
        <v>0</v>
      </c>
      <c r="BB248" s="7">
        <v>0</v>
      </c>
      <c r="BC248" s="7">
        <v>0</v>
      </c>
      <c r="BD248" s="7">
        <v>0</v>
      </c>
      <c r="BE248" s="7">
        <v>0</v>
      </c>
      <c r="BF248" s="7">
        <v>0</v>
      </c>
      <c r="BG248" s="7">
        <v>0</v>
      </c>
      <c r="BH248" s="7">
        <v>0</v>
      </c>
      <c r="BI248" s="7">
        <v>0</v>
      </c>
    </row>
    <row r="249" spans="1:61" x14ac:dyDescent="0.35">
      <c r="A249" s="38" t="s">
        <v>1214</v>
      </c>
      <c r="B249" s="38" t="s">
        <v>2663</v>
      </c>
      <c r="C249" s="38">
        <v>266</v>
      </c>
      <c r="D249" s="38" t="s">
        <v>2664</v>
      </c>
      <c r="E249" s="38" t="s">
        <v>1636</v>
      </c>
      <c r="F249" s="38" t="s">
        <v>596</v>
      </c>
      <c r="G249" s="38" t="s">
        <v>472</v>
      </c>
      <c r="H249" s="38">
        <v>0</v>
      </c>
      <c r="I249" s="39">
        <v>0</v>
      </c>
      <c r="J249" s="38">
        <v>0</v>
      </c>
      <c r="K249" s="38">
        <v>0</v>
      </c>
      <c r="L249" s="39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7">
        <v>0</v>
      </c>
      <c r="U249" s="7">
        <v>0</v>
      </c>
      <c r="V249" s="7">
        <v>0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7">
        <v>0</v>
      </c>
      <c r="AK249" s="7">
        <v>0</v>
      </c>
      <c r="AL249" s="7">
        <v>0</v>
      </c>
      <c r="AM249" s="7">
        <v>0</v>
      </c>
      <c r="AN249" s="7">
        <v>0</v>
      </c>
      <c r="AO249" s="7">
        <v>0</v>
      </c>
      <c r="AP249" s="7">
        <v>0</v>
      </c>
      <c r="AQ249" s="7">
        <v>0</v>
      </c>
      <c r="AR249" s="7">
        <v>0</v>
      </c>
      <c r="AS249" s="7">
        <v>0</v>
      </c>
      <c r="AT249" s="7">
        <v>0</v>
      </c>
      <c r="AU249" s="7">
        <v>0</v>
      </c>
      <c r="AV249" s="7">
        <v>0</v>
      </c>
      <c r="AW249" s="7">
        <v>0</v>
      </c>
      <c r="AX249" s="7">
        <v>0</v>
      </c>
      <c r="AY249" s="7">
        <v>0</v>
      </c>
      <c r="AZ249" s="7">
        <v>0</v>
      </c>
      <c r="BA249" s="7">
        <v>0</v>
      </c>
      <c r="BB249" s="7">
        <v>0</v>
      </c>
      <c r="BC249" s="7">
        <v>0</v>
      </c>
      <c r="BD249" s="7">
        <v>0</v>
      </c>
      <c r="BE249" s="7">
        <v>0</v>
      </c>
      <c r="BF249" s="7">
        <v>0</v>
      </c>
      <c r="BG249" s="7">
        <v>0</v>
      </c>
      <c r="BH249" s="7">
        <v>0</v>
      </c>
      <c r="BI249" s="7">
        <v>0</v>
      </c>
    </row>
    <row r="250" spans="1:61" x14ac:dyDescent="0.35">
      <c r="A250" s="38" t="s">
        <v>1217</v>
      </c>
      <c r="B250" s="38" t="s">
        <v>2665</v>
      </c>
      <c r="C250" s="38">
        <v>267</v>
      </c>
      <c r="D250" s="38" t="s">
        <v>2521</v>
      </c>
      <c r="E250" s="38" t="s">
        <v>1636</v>
      </c>
      <c r="F250" s="38" t="s">
        <v>596</v>
      </c>
      <c r="G250" s="38" t="s">
        <v>472</v>
      </c>
      <c r="H250" s="38">
        <v>0</v>
      </c>
      <c r="I250" s="39">
        <v>0</v>
      </c>
      <c r="J250" s="38">
        <v>0</v>
      </c>
      <c r="K250" s="38">
        <v>0</v>
      </c>
      <c r="L250" s="39">
        <v>0</v>
      </c>
      <c r="M250" s="7">
        <v>0</v>
      </c>
      <c r="N250" s="7">
        <v>0</v>
      </c>
      <c r="O250" s="7">
        <v>0</v>
      </c>
      <c r="P250" s="7">
        <v>0</v>
      </c>
      <c r="Q250" s="7">
        <v>0</v>
      </c>
      <c r="R250" s="7">
        <v>0</v>
      </c>
      <c r="S250" s="7">
        <v>0</v>
      </c>
      <c r="T250" s="7">
        <v>0</v>
      </c>
      <c r="U250" s="7">
        <v>0</v>
      </c>
      <c r="V250" s="7">
        <v>0</v>
      </c>
      <c r="W250" s="7">
        <v>0</v>
      </c>
      <c r="X250" s="7">
        <v>0</v>
      </c>
      <c r="Y250" s="7">
        <v>0</v>
      </c>
      <c r="Z250" s="7">
        <v>0</v>
      </c>
      <c r="AA250" s="7">
        <v>0</v>
      </c>
      <c r="AB250" s="7">
        <v>0</v>
      </c>
      <c r="AC250" s="7">
        <v>0</v>
      </c>
      <c r="AD250" s="7">
        <v>0</v>
      </c>
      <c r="AE250" s="7">
        <v>0</v>
      </c>
      <c r="AF250" s="7">
        <v>0</v>
      </c>
      <c r="AG250" s="7">
        <v>0</v>
      </c>
      <c r="AH250" s="7">
        <v>0</v>
      </c>
      <c r="AI250" s="7">
        <v>0</v>
      </c>
      <c r="AJ250" s="7">
        <v>0</v>
      </c>
      <c r="AK250" s="7">
        <v>0</v>
      </c>
      <c r="AL250" s="7">
        <v>0</v>
      </c>
      <c r="AM250" s="7">
        <v>0</v>
      </c>
      <c r="AN250" s="7">
        <v>0</v>
      </c>
      <c r="AO250" s="7">
        <v>0</v>
      </c>
      <c r="AP250" s="7">
        <v>0</v>
      </c>
      <c r="AQ250" s="7">
        <v>0</v>
      </c>
      <c r="AR250" s="7">
        <v>0</v>
      </c>
      <c r="AS250" s="7">
        <v>0</v>
      </c>
      <c r="AT250" s="7">
        <v>0</v>
      </c>
      <c r="AU250" s="7">
        <v>0</v>
      </c>
      <c r="AV250" s="7">
        <v>0</v>
      </c>
      <c r="AW250" s="7">
        <v>0</v>
      </c>
      <c r="AX250" s="7">
        <v>0</v>
      </c>
      <c r="AY250" s="7">
        <v>0</v>
      </c>
      <c r="AZ250" s="7">
        <v>0</v>
      </c>
      <c r="BA250" s="7">
        <v>0</v>
      </c>
      <c r="BB250" s="7">
        <v>0</v>
      </c>
      <c r="BC250" s="7">
        <v>0</v>
      </c>
      <c r="BD250" s="7">
        <v>0</v>
      </c>
      <c r="BE250" s="7">
        <v>0</v>
      </c>
      <c r="BF250" s="7">
        <v>0</v>
      </c>
      <c r="BG250" s="7">
        <v>0</v>
      </c>
      <c r="BH250" s="7">
        <v>0</v>
      </c>
      <c r="BI250" s="7">
        <v>0</v>
      </c>
    </row>
    <row r="251" spans="1:61" x14ac:dyDescent="0.35">
      <c r="A251" s="38" t="s">
        <v>1220</v>
      </c>
      <c r="B251" s="38" t="s">
        <v>2666</v>
      </c>
      <c r="C251" s="38">
        <v>269</v>
      </c>
      <c r="D251" s="38" t="s">
        <v>2521</v>
      </c>
      <c r="E251" s="38" t="s">
        <v>1636</v>
      </c>
      <c r="F251" s="38" t="s">
        <v>596</v>
      </c>
      <c r="G251" s="38" t="s">
        <v>472</v>
      </c>
      <c r="H251" s="38">
        <v>0</v>
      </c>
      <c r="I251" s="39">
        <v>0</v>
      </c>
      <c r="J251" s="38">
        <v>0</v>
      </c>
      <c r="K251" s="38">
        <v>0</v>
      </c>
      <c r="L251" s="39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7">
        <v>0</v>
      </c>
      <c r="U251" s="7">
        <v>0</v>
      </c>
      <c r="V251" s="7">
        <v>0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7">
        <v>0</v>
      </c>
      <c r="AK251" s="7">
        <v>0</v>
      </c>
      <c r="AL251" s="7">
        <v>0</v>
      </c>
      <c r="AM251" s="7">
        <v>0</v>
      </c>
      <c r="AN251" s="7">
        <v>0</v>
      </c>
      <c r="AO251" s="7">
        <v>0</v>
      </c>
      <c r="AP251" s="7">
        <v>0</v>
      </c>
      <c r="AQ251" s="7">
        <v>0</v>
      </c>
      <c r="AR251" s="7">
        <v>0</v>
      </c>
      <c r="AS251" s="7">
        <v>0</v>
      </c>
      <c r="AT251" s="7">
        <v>0</v>
      </c>
      <c r="AU251" s="7">
        <v>0</v>
      </c>
      <c r="AV251" s="7">
        <v>0</v>
      </c>
      <c r="AW251" s="7">
        <v>0</v>
      </c>
      <c r="AX251" s="7">
        <v>0</v>
      </c>
      <c r="AY251" s="7">
        <v>0</v>
      </c>
      <c r="AZ251" s="7">
        <v>0</v>
      </c>
      <c r="BA251" s="7">
        <v>0</v>
      </c>
      <c r="BB251" s="7">
        <v>0</v>
      </c>
      <c r="BC251" s="7">
        <v>0</v>
      </c>
      <c r="BD251" s="7">
        <v>0</v>
      </c>
      <c r="BE251" s="7">
        <v>0</v>
      </c>
      <c r="BF251" s="7">
        <v>0</v>
      </c>
      <c r="BG251" s="7">
        <v>0</v>
      </c>
      <c r="BH251" s="7">
        <v>0</v>
      </c>
      <c r="BI251" s="7">
        <v>0</v>
      </c>
    </row>
    <row r="252" spans="1:61" x14ac:dyDescent="0.35">
      <c r="A252" s="38" t="s">
        <v>1223</v>
      </c>
      <c r="B252" s="38" t="s">
        <v>2667</v>
      </c>
      <c r="C252" s="38">
        <v>271</v>
      </c>
      <c r="D252" s="38" t="s">
        <v>2521</v>
      </c>
      <c r="E252" s="38" t="s">
        <v>1636</v>
      </c>
      <c r="F252" s="38" t="s">
        <v>596</v>
      </c>
      <c r="G252" s="38" t="s">
        <v>472</v>
      </c>
      <c r="H252" s="38">
        <v>0</v>
      </c>
      <c r="I252" s="39">
        <v>0</v>
      </c>
      <c r="J252" s="38">
        <v>0</v>
      </c>
      <c r="K252" s="38">
        <v>0</v>
      </c>
      <c r="L252" s="39">
        <v>0</v>
      </c>
      <c r="M252" s="7">
        <v>0</v>
      </c>
      <c r="N252" s="7">
        <v>0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  <c r="T252" s="7">
        <v>0</v>
      </c>
      <c r="U252" s="7">
        <v>0</v>
      </c>
      <c r="V252" s="7">
        <v>0</v>
      </c>
      <c r="W252" s="7">
        <v>0</v>
      </c>
      <c r="X252" s="7">
        <v>0</v>
      </c>
      <c r="Y252" s="7">
        <v>0</v>
      </c>
      <c r="Z252" s="7">
        <v>0</v>
      </c>
      <c r="AA252" s="7">
        <v>0</v>
      </c>
      <c r="AB252" s="7">
        <v>0</v>
      </c>
      <c r="AC252" s="7">
        <v>0</v>
      </c>
      <c r="AD252" s="7">
        <v>0</v>
      </c>
      <c r="AE252" s="7">
        <v>0</v>
      </c>
      <c r="AF252" s="7">
        <v>0</v>
      </c>
      <c r="AG252" s="7">
        <v>0</v>
      </c>
      <c r="AH252" s="7">
        <v>0</v>
      </c>
      <c r="AI252" s="7">
        <v>0</v>
      </c>
      <c r="AJ252" s="7">
        <v>0</v>
      </c>
      <c r="AK252" s="7">
        <v>0</v>
      </c>
      <c r="AL252" s="7">
        <v>0</v>
      </c>
      <c r="AM252" s="7">
        <v>0</v>
      </c>
      <c r="AN252" s="7">
        <v>0</v>
      </c>
      <c r="AO252" s="7">
        <v>0</v>
      </c>
      <c r="AP252" s="7">
        <v>0</v>
      </c>
      <c r="AQ252" s="7">
        <v>0</v>
      </c>
      <c r="AR252" s="7">
        <v>0</v>
      </c>
      <c r="AS252" s="7">
        <v>0</v>
      </c>
      <c r="AT252" s="7">
        <v>0</v>
      </c>
      <c r="AU252" s="7">
        <v>0</v>
      </c>
      <c r="AV252" s="7">
        <v>0</v>
      </c>
      <c r="AW252" s="7">
        <v>0</v>
      </c>
      <c r="AX252" s="7">
        <v>0</v>
      </c>
      <c r="AY252" s="7">
        <v>0</v>
      </c>
      <c r="AZ252" s="7">
        <v>0</v>
      </c>
      <c r="BA252" s="7">
        <v>0</v>
      </c>
      <c r="BB252" s="7">
        <v>0</v>
      </c>
      <c r="BC252" s="7">
        <v>0</v>
      </c>
      <c r="BD252" s="7">
        <v>0</v>
      </c>
      <c r="BE252" s="7">
        <v>0</v>
      </c>
      <c r="BF252" s="7">
        <v>0</v>
      </c>
      <c r="BG252" s="7">
        <v>0</v>
      </c>
      <c r="BH252" s="7">
        <v>0</v>
      </c>
      <c r="BI252" s="7">
        <v>0</v>
      </c>
    </row>
    <row r="253" spans="1:61" x14ac:dyDescent="0.35">
      <c r="A253" s="38" t="s">
        <v>1226</v>
      </c>
      <c r="B253" s="38" t="s">
        <v>2668</v>
      </c>
      <c r="C253" s="38">
        <v>272</v>
      </c>
      <c r="D253" s="38" t="s">
        <v>772</v>
      </c>
      <c r="E253" s="38" t="s">
        <v>1636</v>
      </c>
      <c r="F253" s="38" t="s">
        <v>596</v>
      </c>
      <c r="G253" s="38" t="s">
        <v>472</v>
      </c>
      <c r="H253" s="38">
        <v>0</v>
      </c>
      <c r="I253" s="39">
        <v>0</v>
      </c>
      <c r="J253" s="38">
        <v>0</v>
      </c>
      <c r="K253" s="38">
        <v>0</v>
      </c>
      <c r="L253" s="39">
        <v>0</v>
      </c>
      <c r="M253" s="7">
        <v>1.9E-6</v>
      </c>
      <c r="N253" s="7">
        <v>3.8E-6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7">
        <v>0</v>
      </c>
      <c r="U253" s="7">
        <v>0</v>
      </c>
      <c r="V253" s="7">
        <v>0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7">
        <v>0</v>
      </c>
      <c r="AK253" s="7">
        <v>0</v>
      </c>
      <c r="AL253" s="7">
        <v>0</v>
      </c>
      <c r="AM253" s="7">
        <v>0</v>
      </c>
      <c r="AN253" s="7">
        <v>0</v>
      </c>
      <c r="AO253" s="7">
        <v>0</v>
      </c>
      <c r="AP253" s="7">
        <v>0</v>
      </c>
      <c r="AQ253" s="7">
        <v>0</v>
      </c>
      <c r="AR253" s="7">
        <v>0</v>
      </c>
      <c r="AS253" s="7">
        <v>0</v>
      </c>
      <c r="AT253" s="7">
        <v>0</v>
      </c>
      <c r="AU253" s="7">
        <v>0</v>
      </c>
      <c r="AV253" s="7">
        <v>0</v>
      </c>
      <c r="AW253" s="7">
        <v>0</v>
      </c>
      <c r="AX253" s="7">
        <v>0</v>
      </c>
      <c r="AY253" s="7">
        <v>0</v>
      </c>
      <c r="AZ253" s="7">
        <v>0</v>
      </c>
      <c r="BA253" s="7">
        <v>0</v>
      </c>
      <c r="BB253" s="7">
        <v>0</v>
      </c>
      <c r="BC253" s="7">
        <v>0</v>
      </c>
      <c r="BD253" s="7">
        <v>0</v>
      </c>
      <c r="BE253" s="7">
        <v>0</v>
      </c>
      <c r="BF253" s="7">
        <v>0</v>
      </c>
      <c r="BG253" s="7">
        <v>0</v>
      </c>
      <c r="BH253" s="7">
        <v>0</v>
      </c>
      <c r="BI253" s="7">
        <v>0</v>
      </c>
    </row>
    <row r="254" spans="1:61" x14ac:dyDescent="0.35">
      <c r="A254" s="38" t="s">
        <v>1229</v>
      </c>
      <c r="B254" s="38" t="s">
        <v>2669</v>
      </c>
      <c r="C254" s="38">
        <v>273</v>
      </c>
      <c r="D254" s="38" t="s">
        <v>2521</v>
      </c>
      <c r="E254" s="38" t="s">
        <v>1636</v>
      </c>
      <c r="F254" s="38" t="s">
        <v>596</v>
      </c>
      <c r="G254" s="38" t="s">
        <v>472</v>
      </c>
      <c r="H254" s="38">
        <v>0</v>
      </c>
      <c r="I254" s="39">
        <v>0</v>
      </c>
      <c r="J254" s="38">
        <v>0</v>
      </c>
      <c r="K254" s="38">
        <v>0</v>
      </c>
      <c r="L254" s="39">
        <v>0</v>
      </c>
      <c r="M254" s="7">
        <v>0</v>
      </c>
      <c r="N254" s="7">
        <v>0</v>
      </c>
      <c r="O254" s="7">
        <v>0</v>
      </c>
      <c r="P254" s="7">
        <v>0</v>
      </c>
      <c r="Q254" s="7">
        <v>0</v>
      </c>
      <c r="R254" s="7">
        <v>0</v>
      </c>
      <c r="S254" s="7">
        <v>0</v>
      </c>
      <c r="T254" s="7">
        <v>0</v>
      </c>
      <c r="U254" s="7">
        <v>0</v>
      </c>
      <c r="V254" s="7">
        <v>0</v>
      </c>
      <c r="W254" s="7">
        <v>0</v>
      </c>
      <c r="X254" s="7">
        <v>0</v>
      </c>
      <c r="Y254" s="7">
        <v>0</v>
      </c>
      <c r="Z254" s="7">
        <v>0</v>
      </c>
      <c r="AA254" s="7">
        <v>0</v>
      </c>
      <c r="AB254" s="7">
        <v>0</v>
      </c>
      <c r="AC254" s="7">
        <v>0</v>
      </c>
      <c r="AD254" s="7">
        <v>0</v>
      </c>
      <c r="AE254" s="7">
        <v>0</v>
      </c>
      <c r="AF254" s="7">
        <v>0</v>
      </c>
      <c r="AG254" s="7">
        <v>0</v>
      </c>
      <c r="AH254" s="7">
        <v>0</v>
      </c>
      <c r="AI254" s="7">
        <v>0</v>
      </c>
      <c r="AJ254" s="7">
        <v>0</v>
      </c>
      <c r="AK254" s="7">
        <v>0</v>
      </c>
      <c r="AL254" s="7">
        <v>0</v>
      </c>
      <c r="AM254" s="7">
        <v>0</v>
      </c>
      <c r="AN254" s="7">
        <v>0</v>
      </c>
      <c r="AO254" s="7">
        <v>0</v>
      </c>
      <c r="AP254" s="7">
        <v>0</v>
      </c>
      <c r="AQ254" s="7">
        <v>0</v>
      </c>
      <c r="AR254" s="7">
        <v>0</v>
      </c>
      <c r="AS254" s="7">
        <v>0</v>
      </c>
      <c r="AT254" s="7">
        <v>0</v>
      </c>
      <c r="AU254" s="7">
        <v>0</v>
      </c>
      <c r="AV254" s="7">
        <v>0</v>
      </c>
      <c r="AW254" s="7">
        <v>0</v>
      </c>
      <c r="AX254" s="7">
        <v>0</v>
      </c>
      <c r="AY254" s="7">
        <v>0</v>
      </c>
      <c r="AZ254" s="7">
        <v>0</v>
      </c>
      <c r="BA254" s="7">
        <v>0</v>
      </c>
      <c r="BB254" s="7">
        <v>0</v>
      </c>
      <c r="BC254" s="7">
        <v>0</v>
      </c>
      <c r="BD254" s="7">
        <v>0</v>
      </c>
      <c r="BE254" s="7">
        <v>0</v>
      </c>
      <c r="BF254" s="7">
        <v>0</v>
      </c>
      <c r="BG254" s="7">
        <v>0</v>
      </c>
      <c r="BH254" s="7">
        <v>0</v>
      </c>
      <c r="BI254" s="7">
        <v>0</v>
      </c>
    </row>
    <row r="255" spans="1:61" x14ac:dyDescent="0.35">
      <c r="A255" s="38" t="s">
        <v>1232</v>
      </c>
      <c r="B255" s="38" t="s">
        <v>2670</v>
      </c>
      <c r="C255" s="38">
        <v>274</v>
      </c>
      <c r="D255" s="38" t="s">
        <v>1072</v>
      </c>
      <c r="E255" s="38" t="s">
        <v>1636</v>
      </c>
      <c r="F255" s="38" t="s">
        <v>596</v>
      </c>
      <c r="G255" s="38" t="s">
        <v>472</v>
      </c>
      <c r="H255" s="38">
        <v>0</v>
      </c>
      <c r="I255" s="39">
        <v>0</v>
      </c>
      <c r="J255" s="38">
        <v>0</v>
      </c>
      <c r="K255" s="38">
        <v>0</v>
      </c>
      <c r="L255" s="39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7">
        <v>0</v>
      </c>
      <c r="U255" s="7">
        <v>0</v>
      </c>
      <c r="V255" s="7">
        <v>0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7">
        <v>0</v>
      </c>
      <c r="AK255" s="7">
        <v>0</v>
      </c>
      <c r="AL255" s="7">
        <v>0</v>
      </c>
      <c r="AM255" s="7">
        <v>0</v>
      </c>
      <c r="AN255" s="7">
        <v>0</v>
      </c>
      <c r="AO255" s="7">
        <v>0</v>
      </c>
      <c r="AP255" s="7">
        <v>0</v>
      </c>
      <c r="AQ255" s="7">
        <v>0</v>
      </c>
      <c r="AR255" s="7">
        <v>0</v>
      </c>
      <c r="AS255" s="7">
        <v>0</v>
      </c>
      <c r="AT255" s="7">
        <v>0</v>
      </c>
      <c r="AU255" s="7">
        <v>0</v>
      </c>
      <c r="AV255" s="7">
        <v>0</v>
      </c>
      <c r="AW255" s="7">
        <v>0</v>
      </c>
      <c r="AX255" s="7">
        <v>0</v>
      </c>
      <c r="AY255" s="7">
        <v>0</v>
      </c>
      <c r="AZ255" s="7">
        <v>0</v>
      </c>
      <c r="BA255" s="7">
        <v>0</v>
      </c>
      <c r="BB255" s="7">
        <v>0</v>
      </c>
      <c r="BC255" s="7">
        <v>0</v>
      </c>
      <c r="BD255" s="7">
        <v>0</v>
      </c>
      <c r="BE255" s="7">
        <v>0</v>
      </c>
      <c r="BF255" s="7">
        <v>0</v>
      </c>
      <c r="BG255" s="7">
        <v>0</v>
      </c>
      <c r="BH255" s="7">
        <v>0</v>
      </c>
      <c r="BI255" s="7">
        <v>0</v>
      </c>
    </row>
    <row r="256" spans="1:61" x14ac:dyDescent="0.35">
      <c r="A256" s="38" t="s">
        <v>1235</v>
      </c>
      <c r="B256" s="38" t="s">
        <v>2671</v>
      </c>
      <c r="C256" s="38">
        <v>276</v>
      </c>
      <c r="D256" s="38" t="s">
        <v>2672</v>
      </c>
      <c r="E256" s="38" t="s">
        <v>1636</v>
      </c>
      <c r="F256" s="38" t="s">
        <v>596</v>
      </c>
      <c r="G256" s="38" t="s">
        <v>472</v>
      </c>
      <c r="H256" s="38">
        <v>0</v>
      </c>
      <c r="I256" s="39">
        <v>0</v>
      </c>
      <c r="J256" s="38">
        <v>0</v>
      </c>
      <c r="K256" s="38">
        <v>0</v>
      </c>
      <c r="L256" s="39">
        <v>0</v>
      </c>
      <c r="M256" s="7">
        <v>9.5000000000000001E-7</v>
      </c>
      <c r="N256" s="7">
        <v>1.9E-6</v>
      </c>
      <c r="O256" s="7">
        <v>0</v>
      </c>
      <c r="P256" s="7">
        <v>0</v>
      </c>
      <c r="Q256" s="7">
        <v>0</v>
      </c>
      <c r="R256" s="7">
        <v>0</v>
      </c>
      <c r="S256" s="7">
        <v>0</v>
      </c>
      <c r="T256" s="7">
        <v>0</v>
      </c>
      <c r="U256" s="7">
        <v>0</v>
      </c>
      <c r="V256" s="7">
        <v>0</v>
      </c>
      <c r="W256" s="7">
        <v>0</v>
      </c>
      <c r="X256" s="7">
        <v>0</v>
      </c>
      <c r="Y256" s="7">
        <v>0</v>
      </c>
      <c r="Z256" s="7">
        <v>0</v>
      </c>
      <c r="AA256" s="7">
        <v>0</v>
      </c>
      <c r="AB256" s="7">
        <v>0</v>
      </c>
      <c r="AC256" s="7">
        <v>0</v>
      </c>
      <c r="AD256" s="7">
        <v>0</v>
      </c>
      <c r="AE256" s="7">
        <v>0</v>
      </c>
      <c r="AF256" s="7">
        <v>0</v>
      </c>
      <c r="AG256" s="7">
        <v>0</v>
      </c>
      <c r="AH256" s="7">
        <v>0</v>
      </c>
      <c r="AI256" s="7">
        <v>0</v>
      </c>
      <c r="AJ256" s="7">
        <v>0</v>
      </c>
      <c r="AK256" s="7">
        <v>0</v>
      </c>
      <c r="AL256" s="7">
        <v>0</v>
      </c>
      <c r="AM256" s="7">
        <v>0</v>
      </c>
      <c r="AN256" s="7">
        <v>0</v>
      </c>
      <c r="AO256" s="7">
        <v>0</v>
      </c>
      <c r="AP256" s="7">
        <v>0</v>
      </c>
      <c r="AQ256" s="7">
        <v>0</v>
      </c>
      <c r="AR256" s="7">
        <v>0</v>
      </c>
      <c r="AS256" s="7">
        <v>0</v>
      </c>
      <c r="AT256" s="7">
        <v>0</v>
      </c>
      <c r="AU256" s="7">
        <v>0</v>
      </c>
      <c r="AV256" s="7">
        <v>0</v>
      </c>
      <c r="AW256" s="7">
        <v>0</v>
      </c>
      <c r="AX256" s="7">
        <v>0</v>
      </c>
      <c r="AY256" s="7">
        <v>0</v>
      </c>
      <c r="AZ256" s="7">
        <v>0</v>
      </c>
      <c r="BA256" s="7">
        <v>0</v>
      </c>
      <c r="BB256" s="7">
        <v>0</v>
      </c>
      <c r="BC256" s="7">
        <v>0</v>
      </c>
      <c r="BD256" s="7">
        <v>0</v>
      </c>
      <c r="BE256" s="7">
        <v>0</v>
      </c>
      <c r="BF256" s="7">
        <v>0</v>
      </c>
      <c r="BG256" s="7">
        <v>0</v>
      </c>
      <c r="BH256" s="7">
        <v>0</v>
      </c>
      <c r="BI256" s="7">
        <v>0</v>
      </c>
    </row>
    <row r="257" spans="1:61" x14ac:dyDescent="0.35">
      <c r="A257" s="38" t="s">
        <v>1238</v>
      </c>
      <c r="B257" s="38" t="s">
        <v>2673</v>
      </c>
      <c r="C257" s="38">
        <v>277</v>
      </c>
      <c r="D257" s="38" t="s">
        <v>2521</v>
      </c>
      <c r="E257" s="38" t="s">
        <v>1636</v>
      </c>
      <c r="F257" s="38" t="s">
        <v>596</v>
      </c>
      <c r="G257" s="38" t="s">
        <v>472</v>
      </c>
      <c r="H257" s="38">
        <v>0</v>
      </c>
      <c r="I257" s="39">
        <v>0</v>
      </c>
      <c r="J257" s="38">
        <v>0</v>
      </c>
      <c r="K257" s="38">
        <v>0</v>
      </c>
      <c r="L257" s="39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7">
        <v>0</v>
      </c>
      <c r="U257" s="7">
        <v>0</v>
      </c>
      <c r="V257" s="7">
        <v>0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7">
        <v>0</v>
      </c>
      <c r="AK257" s="7">
        <v>0</v>
      </c>
      <c r="AL257" s="7">
        <v>0</v>
      </c>
      <c r="AM257" s="7">
        <v>0</v>
      </c>
      <c r="AN257" s="7">
        <v>0</v>
      </c>
      <c r="AO257" s="7">
        <v>0</v>
      </c>
      <c r="AP257" s="7">
        <v>0</v>
      </c>
      <c r="AQ257" s="7">
        <v>0</v>
      </c>
      <c r="AR257" s="7">
        <v>0</v>
      </c>
      <c r="AS257" s="7">
        <v>0</v>
      </c>
      <c r="AT257" s="7">
        <v>0</v>
      </c>
      <c r="AU257" s="7">
        <v>0</v>
      </c>
      <c r="AV257" s="7">
        <v>0</v>
      </c>
      <c r="AW257" s="7">
        <v>0</v>
      </c>
      <c r="AX257" s="7">
        <v>0</v>
      </c>
      <c r="AY257" s="7">
        <v>0</v>
      </c>
      <c r="AZ257" s="7">
        <v>0</v>
      </c>
      <c r="BA257" s="7">
        <v>0</v>
      </c>
      <c r="BB257" s="7">
        <v>0</v>
      </c>
      <c r="BC257" s="7">
        <v>0</v>
      </c>
      <c r="BD257" s="7">
        <v>0</v>
      </c>
      <c r="BE257" s="7">
        <v>0</v>
      </c>
      <c r="BF257" s="7">
        <v>0</v>
      </c>
      <c r="BG257" s="7">
        <v>0</v>
      </c>
      <c r="BH257" s="7">
        <v>0</v>
      </c>
      <c r="BI257" s="7">
        <v>0</v>
      </c>
    </row>
    <row r="258" spans="1:61" x14ac:dyDescent="0.35">
      <c r="A258" s="38" t="s">
        <v>1241</v>
      </c>
      <c r="B258" s="38" t="s">
        <v>2674</v>
      </c>
      <c r="C258" s="38">
        <v>278</v>
      </c>
      <c r="D258" s="38" t="s">
        <v>2675</v>
      </c>
      <c r="E258" s="38" t="s">
        <v>1636</v>
      </c>
      <c r="F258" s="38" t="s">
        <v>596</v>
      </c>
      <c r="G258" s="38" t="s">
        <v>472</v>
      </c>
      <c r="H258" s="38">
        <v>0</v>
      </c>
      <c r="I258" s="39">
        <v>0</v>
      </c>
      <c r="J258" s="38">
        <v>0</v>
      </c>
      <c r="K258" s="38">
        <v>0</v>
      </c>
      <c r="L258" s="39">
        <v>0</v>
      </c>
      <c r="M258" s="7">
        <v>9.5000000000000001E-7</v>
      </c>
      <c r="N258" s="7">
        <v>1.9E-6</v>
      </c>
      <c r="O258" s="7">
        <v>0</v>
      </c>
      <c r="P258" s="7">
        <v>0</v>
      </c>
      <c r="Q258" s="7">
        <v>0</v>
      </c>
      <c r="R258" s="7">
        <v>0</v>
      </c>
      <c r="S258" s="7">
        <v>0</v>
      </c>
      <c r="T258" s="7">
        <v>0</v>
      </c>
      <c r="U258" s="7">
        <v>0</v>
      </c>
      <c r="V258" s="7">
        <v>0</v>
      </c>
      <c r="W258" s="7">
        <v>0</v>
      </c>
      <c r="X258" s="7">
        <v>0</v>
      </c>
      <c r="Y258" s="7">
        <v>0</v>
      </c>
      <c r="Z258" s="7">
        <v>0</v>
      </c>
      <c r="AA258" s="7">
        <v>0</v>
      </c>
      <c r="AB258" s="7">
        <v>0</v>
      </c>
      <c r="AC258" s="7">
        <v>0</v>
      </c>
      <c r="AD258" s="7">
        <v>0</v>
      </c>
      <c r="AE258" s="7">
        <v>0</v>
      </c>
      <c r="AF258" s="7">
        <v>0</v>
      </c>
      <c r="AG258" s="7">
        <v>0</v>
      </c>
      <c r="AH258" s="7">
        <v>0</v>
      </c>
      <c r="AI258" s="7">
        <v>0</v>
      </c>
      <c r="AJ258" s="7">
        <v>0</v>
      </c>
      <c r="AK258" s="7">
        <v>0</v>
      </c>
      <c r="AL258" s="7">
        <v>0</v>
      </c>
      <c r="AM258" s="7">
        <v>0</v>
      </c>
      <c r="AN258" s="7">
        <v>0</v>
      </c>
      <c r="AO258" s="7">
        <v>0</v>
      </c>
      <c r="AP258" s="7">
        <v>0</v>
      </c>
      <c r="AQ258" s="7">
        <v>0</v>
      </c>
      <c r="AR258" s="7">
        <v>0</v>
      </c>
      <c r="AS258" s="7">
        <v>0</v>
      </c>
      <c r="AT258" s="7">
        <v>0</v>
      </c>
      <c r="AU258" s="7">
        <v>0</v>
      </c>
      <c r="AV258" s="7">
        <v>0</v>
      </c>
      <c r="AW258" s="7">
        <v>0</v>
      </c>
      <c r="AX258" s="7">
        <v>0</v>
      </c>
      <c r="AY258" s="7">
        <v>0</v>
      </c>
      <c r="AZ258" s="7">
        <v>0</v>
      </c>
      <c r="BA258" s="7">
        <v>0</v>
      </c>
      <c r="BB258" s="7">
        <v>0</v>
      </c>
      <c r="BC258" s="7">
        <v>0</v>
      </c>
      <c r="BD258" s="7">
        <v>0</v>
      </c>
      <c r="BE258" s="7">
        <v>0</v>
      </c>
      <c r="BF258" s="7">
        <v>0</v>
      </c>
      <c r="BG258" s="7">
        <v>0</v>
      </c>
      <c r="BH258" s="7">
        <v>0</v>
      </c>
      <c r="BI258" s="7">
        <v>0</v>
      </c>
    </row>
    <row r="259" spans="1:61" x14ac:dyDescent="0.35">
      <c r="A259" s="38" t="s">
        <v>1244</v>
      </c>
      <c r="B259" s="38" t="s">
        <v>2676</v>
      </c>
      <c r="C259" s="38">
        <v>279</v>
      </c>
      <c r="D259" s="38" t="s">
        <v>2521</v>
      </c>
      <c r="E259" s="38" t="s">
        <v>1636</v>
      </c>
      <c r="F259" s="38" t="s">
        <v>596</v>
      </c>
      <c r="G259" s="38" t="s">
        <v>472</v>
      </c>
      <c r="H259" s="38">
        <v>0</v>
      </c>
      <c r="I259" s="39">
        <v>0</v>
      </c>
      <c r="J259" s="38">
        <v>0</v>
      </c>
      <c r="K259" s="38">
        <v>0</v>
      </c>
      <c r="L259" s="39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7">
        <v>0</v>
      </c>
      <c r="U259" s="7">
        <v>0</v>
      </c>
      <c r="V259" s="7">
        <v>0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7">
        <v>0</v>
      </c>
      <c r="AK259" s="7">
        <v>0</v>
      </c>
      <c r="AL259" s="7">
        <v>0</v>
      </c>
      <c r="AM259" s="7">
        <v>0</v>
      </c>
      <c r="AN259" s="7">
        <v>0</v>
      </c>
      <c r="AO259" s="7">
        <v>0</v>
      </c>
      <c r="AP259" s="7">
        <v>0</v>
      </c>
      <c r="AQ259" s="7">
        <v>0</v>
      </c>
      <c r="AR259" s="7">
        <v>0</v>
      </c>
      <c r="AS259" s="7">
        <v>0</v>
      </c>
      <c r="AT259" s="7">
        <v>0</v>
      </c>
      <c r="AU259" s="7">
        <v>0</v>
      </c>
      <c r="AV259" s="7">
        <v>0</v>
      </c>
      <c r="AW259" s="7">
        <v>0</v>
      </c>
      <c r="AX259" s="7">
        <v>0</v>
      </c>
      <c r="AY259" s="7">
        <v>0</v>
      </c>
      <c r="AZ259" s="7">
        <v>0</v>
      </c>
      <c r="BA259" s="7">
        <v>0</v>
      </c>
      <c r="BB259" s="7">
        <v>0</v>
      </c>
      <c r="BC259" s="7">
        <v>0</v>
      </c>
      <c r="BD259" s="7">
        <v>0</v>
      </c>
      <c r="BE259" s="7">
        <v>0</v>
      </c>
      <c r="BF259" s="7">
        <v>0</v>
      </c>
      <c r="BG259" s="7">
        <v>0</v>
      </c>
      <c r="BH259" s="7">
        <v>0</v>
      </c>
      <c r="BI259" s="7">
        <v>0</v>
      </c>
    </row>
    <row r="260" spans="1:61" x14ac:dyDescent="0.35">
      <c r="A260" s="38" t="s">
        <v>1247</v>
      </c>
      <c r="B260" s="38" t="s">
        <v>2677</v>
      </c>
      <c r="C260" s="38">
        <v>280</v>
      </c>
      <c r="D260" s="38" t="s">
        <v>2678</v>
      </c>
      <c r="E260" s="38" t="s">
        <v>1636</v>
      </c>
      <c r="F260" s="38" t="s">
        <v>598</v>
      </c>
      <c r="G260" s="38" t="s">
        <v>472</v>
      </c>
      <c r="H260" s="38">
        <v>0</v>
      </c>
      <c r="I260" s="39">
        <v>0</v>
      </c>
      <c r="J260" s="38">
        <v>0</v>
      </c>
      <c r="K260" s="38">
        <v>0</v>
      </c>
      <c r="L260" s="39">
        <v>0</v>
      </c>
      <c r="M260" s="7">
        <v>5.6899999999999997E-6</v>
      </c>
      <c r="N260" s="7">
        <v>1.1379999999999999E-5</v>
      </c>
      <c r="O260" s="7">
        <v>0</v>
      </c>
      <c r="P260" s="7">
        <v>0</v>
      </c>
      <c r="Q260" s="7">
        <v>0</v>
      </c>
      <c r="R260" s="7">
        <v>0</v>
      </c>
      <c r="S260" s="7">
        <v>0</v>
      </c>
      <c r="T260" s="7">
        <v>0</v>
      </c>
      <c r="U260" s="7">
        <v>0</v>
      </c>
      <c r="V260" s="7">
        <v>0</v>
      </c>
      <c r="W260" s="7">
        <v>0</v>
      </c>
      <c r="X260" s="7">
        <v>0</v>
      </c>
      <c r="Y260" s="7">
        <v>0</v>
      </c>
      <c r="Z260" s="7">
        <v>0</v>
      </c>
      <c r="AA260" s="7">
        <v>0</v>
      </c>
      <c r="AB260" s="7">
        <v>0</v>
      </c>
      <c r="AC260" s="7">
        <v>0</v>
      </c>
      <c r="AD260" s="7">
        <v>0</v>
      </c>
      <c r="AE260" s="7">
        <v>0</v>
      </c>
      <c r="AF260" s="7">
        <v>0</v>
      </c>
      <c r="AG260" s="7">
        <v>0</v>
      </c>
      <c r="AH260" s="7">
        <v>0</v>
      </c>
      <c r="AI260" s="7">
        <v>0</v>
      </c>
      <c r="AJ260" s="7">
        <v>0</v>
      </c>
      <c r="AK260" s="7">
        <v>0</v>
      </c>
      <c r="AL260" s="7">
        <v>0</v>
      </c>
      <c r="AM260" s="7">
        <v>0</v>
      </c>
      <c r="AN260" s="7">
        <v>0</v>
      </c>
      <c r="AO260" s="7">
        <v>0</v>
      </c>
      <c r="AP260" s="7">
        <v>0</v>
      </c>
      <c r="AQ260" s="7">
        <v>0</v>
      </c>
      <c r="AR260" s="7">
        <v>0</v>
      </c>
      <c r="AS260" s="7">
        <v>0</v>
      </c>
      <c r="AT260" s="7">
        <v>0</v>
      </c>
      <c r="AU260" s="7">
        <v>0</v>
      </c>
      <c r="AV260" s="7">
        <v>0</v>
      </c>
      <c r="AW260" s="7">
        <v>0</v>
      </c>
      <c r="AX260" s="7">
        <v>0</v>
      </c>
      <c r="AY260" s="7">
        <v>0</v>
      </c>
      <c r="AZ260" s="7">
        <v>0</v>
      </c>
      <c r="BA260" s="7">
        <v>0</v>
      </c>
      <c r="BB260" s="7">
        <v>0</v>
      </c>
      <c r="BC260" s="7">
        <v>0</v>
      </c>
      <c r="BD260" s="7">
        <v>0</v>
      </c>
      <c r="BE260" s="7">
        <v>0</v>
      </c>
      <c r="BF260" s="7">
        <v>0</v>
      </c>
      <c r="BG260" s="7">
        <v>0</v>
      </c>
      <c r="BH260" s="7">
        <v>0</v>
      </c>
      <c r="BI260" s="7">
        <v>0</v>
      </c>
    </row>
    <row r="261" spans="1:61" x14ac:dyDescent="0.35">
      <c r="A261" s="38" t="s">
        <v>1250</v>
      </c>
      <c r="B261" s="38" t="s">
        <v>2679</v>
      </c>
      <c r="C261" s="38">
        <v>281</v>
      </c>
      <c r="D261" s="38" t="s">
        <v>2521</v>
      </c>
      <c r="E261" s="38" t="s">
        <v>1636</v>
      </c>
      <c r="F261" s="38" t="s">
        <v>596</v>
      </c>
      <c r="G261" s="38" t="s">
        <v>472</v>
      </c>
      <c r="H261" s="38">
        <v>0</v>
      </c>
      <c r="I261" s="39">
        <v>0</v>
      </c>
      <c r="J261" s="38">
        <v>0</v>
      </c>
      <c r="K261" s="38">
        <v>0</v>
      </c>
      <c r="L261" s="39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7">
        <v>0</v>
      </c>
      <c r="U261" s="7">
        <v>0</v>
      </c>
      <c r="V261" s="7">
        <v>0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7">
        <v>0</v>
      </c>
      <c r="AK261" s="7">
        <v>0</v>
      </c>
      <c r="AL261" s="7">
        <v>0</v>
      </c>
      <c r="AM261" s="7">
        <v>0</v>
      </c>
      <c r="AN261" s="7">
        <v>0</v>
      </c>
      <c r="AO261" s="7">
        <v>0</v>
      </c>
      <c r="AP261" s="7">
        <v>0</v>
      </c>
      <c r="AQ261" s="7">
        <v>0</v>
      </c>
      <c r="AR261" s="7">
        <v>0</v>
      </c>
      <c r="AS261" s="7">
        <v>0</v>
      </c>
      <c r="AT261" s="7">
        <v>0</v>
      </c>
      <c r="AU261" s="7">
        <v>0</v>
      </c>
      <c r="AV261" s="7">
        <v>0</v>
      </c>
      <c r="AW261" s="7">
        <v>0</v>
      </c>
      <c r="AX261" s="7">
        <v>0</v>
      </c>
      <c r="AY261" s="7">
        <v>0</v>
      </c>
      <c r="AZ261" s="7">
        <v>0</v>
      </c>
      <c r="BA261" s="7">
        <v>0</v>
      </c>
      <c r="BB261" s="7">
        <v>0</v>
      </c>
      <c r="BC261" s="7">
        <v>0</v>
      </c>
      <c r="BD261" s="7">
        <v>0</v>
      </c>
      <c r="BE261" s="7">
        <v>0</v>
      </c>
      <c r="BF261" s="7">
        <v>0</v>
      </c>
      <c r="BG261" s="7">
        <v>0</v>
      </c>
      <c r="BH261" s="7">
        <v>0</v>
      </c>
      <c r="BI261" s="7">
        <v>0</v>
      </c>
    </row>
    <row r="262" spans="1:61" x14ac:dyDescent="0.35">
      <c r="A262" s="38" t="s">
        <v>1253</v>
      </c>
      <c r="B262" s="38" t="s">
        <v>2680</v>
      </c>
      <c r="C262" s="38">
        <v>283</v>
      </c>
      <c r="D262" s="38" t="s">
        <v>2521</v>
      </c>
      <c r="E262" s="38" t="s">
        <v>1636</v>
      </c>
      <c r="F262" s="38" t="s">
        <v>596</v>
      </c>
      <c r="G262" s="38" t="s">
        <v>472</v>
      </c>
      <c r="H262" s="38">
        <v>0</v>
      </c>
      <c r="I262" s="39">
        <v>0</v>
      </c>
      <c r="J262" s="38">
        <v>0</v>
      </c>
      <c r="K262" s="38">
        <v>0</v>
      </c>
      <c r="L262" s="39">
        <v>0</v>
      </c>
      <c r="M262" s="7">
        <v>0</v>
      </c>
      <c r="N262" s="7">
        <v>0</v>
      </c>
      <c r="O262" s="7">
        <v>0</v>
      </c>
      <c r="P262" s="7">
        <v>0</v>
      </c>
      <c r="Q262" s="7">
        <v>0</v>
      </c>
      <c r="R262" s="7">
        <v>0</v>
      </c>
      <c r="S262" s="7">
        <v>0</v>
      </c>
      <c r="T262" s="7">
        <v>0</v>
      </c>
      <c r="U262" s="7">
        <v>0</v>
      </c>
      <c r="V262" s="7">
        <v>0</v>
      </c>
      <c r="W262" s="7">
        <v>0</v>
      </c>
      <c r="X262" s="7">
        <v>0</v>
      </c>
      <c r="Y262" s="7">
        <v>0</v>
      </c>
      <c r="Z262" s="7">
        <v>0</v>
      </c>
      <c r="AA262" s="7">
        <v>0</v>
      </c>
      <c r="AB262" s="7">
        <v>0</v>
      </c>
      <c r="AC262" s="7">
        <v>0</v>
      </c>
      <c r="AD262" s="7">
        <v>0</v>
      </c>
      <c r="AE262" s="7">
        <v>0</v>
      </c>
      <c r="AF262" s="7">
        <v>0</v>
      </c>
      <c r="AG262" s="7">
        <v>0</v>
      </c>
      <c r="AH262" s="7">
        <v>0</v>
      </c>
      <c r="AI262" s="7">
        <v>0</v>
      </c>
      <c r="AJ262" s="7">
        <v>0</v>
      </c>
      <c r="AK262" s="7">
        <v>0</v>
      </c>
      <c r="AL262" s="7">
        <v>0</v>
      </c>
      <c r="AM262" s="7">
        <v>0</v>
      </c>
      <c r="AN262" s="7">
        <v>0</v>
      </c>
      <c r="AO262" s="7">
        <v>0</v>
      </c>
      <c r="AP262" s="7">
        <v>0</v>
      </c>
      <c r="AQ262" s="7">
        <v>0</v>
      </c>
      <c r="AR262" s="7">
        <v>0</v>
      </c>
      <c r="AS262" s="7">
        <v>0</v>
      </c>
      <c r="AT262" s="7">
        <v>0</v>
      </c>
      <c r="AU262" s="7">
        <v>0</v>
      </c>
      <c r="AV262" s="7">
        <v>0</v>
      </c>
      <c r="AW262" s="7">
        <v>0</v>
      </c>
      <c r="AX262" s="7">
        <v>0</v>
      </c>
      <c r="AY262" s="7">
        <v>0</v>
      </c>
      <c r="AZ262" s="7">
        <v>0</v>
      </c>
      <c r="BA262" s="7">
        <v>0</v>
      </c>
      <c r="BB262" s="7">
        <v>0</v>
      </c>
      <c r="BC262" s="7">
        <v>0</v>
      </c>
      <c r="BD262" s="7">
        <v>0</v>
      </c>
      <c r="BE262" s="7">
        <v>0</v>
      </c>
      <c r="BF262" s="7">
        <v>0</v>
      </c>
      <c r="BG262" s="7">
        <v>0</v>
      </c>
      <c r="BH262" s="7">
        <v>0</v>
      </c>
      <c r="BI262" s="7">
        <v>0</v>
      </c>
    </row>
    <row r="263" spans="1:61" x14ac:dyDescent="0.35">
      <c r="A263" s="38" t="s">
        <v>1256</v>
      </c>
      <c r="B263" s="38" t="s">
        <v>2681</v>
      </c>
      <c r="C263" s="38">
        <v>284</v>
      </c>
      <c r="D263" s="38" t="s">
        <v>2682</v>
      </c>
      <c r="E263" s="38" t="s">
        <v>1636</v>
      </c>
      <c r="F263" s="38" t="s">
        <v>598</v>
      </c>
      <c r="G263" s="38" t="s">
        <v>472</v>
      </c>
      <c r="H263" s="38">
        <v>0</v>
      </c>
      <c r="I263" s="39">
        <v>0</v>
      </c>
      <c r="J263" s="38">
        <v>0</v>
      </c>
      <c r="K263" s="38">
        <v>0</v>
      </c>
      <c r="L263" s="39">
        <v>0</v>
      </c>
      <c r="M263" s="7">
        <v>1.9E-6</v>
      </c>
      <c r="N263" s="7">
        <v>3.8E-6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7">
        <v>0</v>
      </c>
      <c r="U263" s="7">
        <v>0</v>
      </c>
      <c r="V263" s="7">
        <v>0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7">
        <v>0</v>
      </c>
      <c r="AK263" s="7">
        <v>0</v>
      </c>
      <c r="AL263" s="7">
        <v>0</v>
      </c>
      <c r="AM263" s="7">
        <v>0</v>
      </c>
      <c r="AN263" s="7">
        <v>0</v>
      </c>
      <c r="AO263" s="7">
        <v>0</v>
      </c>
      <c r="AP263" s="7">
        <v>0</v>
      </c>
      <c r="AQ263" s="7">
        <v>0</v>
      </c>
      <c r="AR263" s="7">
        <v>0</v>
      </c>
      <c r="AS263" s="7">
        <v>0</v>
      </c>
      <c r="AT263" s="7">
        <v>0</v>
      </c>
      <c r="AU263" s="7">
        <v>0</v>
      </c>
      <c r="AV263" s="7">
        <v>0</v>
      </c>
      <c r="AW263" s="7">
        <v>0</v>
      </c>
      <c r="AX263" s="7">
        <v>0</v>
      </c>
      <c r="AY263" s="7">
        <v>0</v>
      </c>
      <c r="AZ263" s="7">
        <v>0</v>
      </c>
      <c r="BA263" s="7">
        <v>0</v>
      </c>
      <c r="BB263" s="7">
        <v>0</v>
      </c>
      <c r="BC263" s="7">
        <v>0</v>
      </c>
      <c r="BD263" s="7">
        <v>0</v>
      </c>
      <c r="BE263" s="7">
        <v>0</v>
      </c>
      <c r="BF263" s="7">
        <v>0</v>
      </c>
      <c r="BG263" s="7">
        <v>0</v>
      </c>
      <c r="BH263" s="7">
        <v>0</v>
      </c>
      <c r="BI263" s="7">
        <v>0</v>
      </c>
    </row>
    <row r="264" spans="1:61" x14ac:dyDescent="0.35">
      <c r="A264" s="38" t="s">
        <v>1259</v>
      </c>
      <c r="B264" s="38" t="s">
        <v>2683</v>
      </c>
      <c r="C264" s="38">
        <v>285</v>
      </c>
      <c r="D264" s="38" t="s">
        <v>2684</v>
      </c>
      <c r="E264" s="38" t="s">
        <v>1636</v>
      </c>
      <c r="F264" s="38" t="s">
        <v>596</v>
      </c>
      <c r="G264" s="38" t="s">
        <v>472</v>
      </c>
      <c r="H264" s="38">
        <v>0</v>
      </c>
      <c r="I264" s="39">
        <v>0</v>
      </c>
      <c r="J264" s="38">
        <v>0</v>
      </c>
      <c r="K264" s="38">
        <v>0</v>
      </c>
      <c r="L264" s="39">
        <v>0</v>
      </c>
      <c r="M264" s="7">
        <v>2.8399999999999999E-6</v>
      </c>
      <c r="N264" s="7">
        <v>5.6799999999999998E-6</v>
      </c>
      <c r="O264" s="7">
        <v>0</v>
      </c>
      <c r="P264" s="7">
        <v>0</v>
      </c>
      <c r="Q264" s="7">
        <v>0</v>
      </c>
      <c r="R264" s="7">
        <v>0</v>
      </c>
      <c r="S264" s="7">
        <v>0</v>
      </c>
      <c r="T264" s="7">
        <v>0</v>
      </c>
      <c r="U264" s="7">
        <v>0</v>
      </c>
      <c r="V264" s="7">
        <v>0</v>
      </c>
      <c r="W264" s="7">
        <v>0</v>
      </c>
      <c r="X264" s="7">
        <v>0</v>
      </c>
      <c r="Y264" s="7">
        <v>0</v>
      </c>
      <c r="Z264" s="7">
        <v>0</v>
      </c>
      <c r="AA264" s="7">
        <v>0</v>
      </c>
      <c r="AB264" s="7">
        <v>0</v>
      </c>
      <c r="AC264" s="7">
        <v>0</v>
      </c>
      <c r="AD264" s="7">
        <v>0</v>
      </c>
      <c r="AE264" s="7">
        <v>0</v>
      </c>
      <c r="AF264" s="7">
        <v>0</v>
      </c>
      <c r="AG264" s="7">
        <v>0</v>
      </c>
      <c r="AH264" s="7">
        <v>0</v>
      </c>
      <c r="AI264" s="7">
        <v>0</v>
      </c>
      <c r="AJ264" s="7">
        <v>0</v>
      </c>
      <c r="AK264" s="7">
        <v>0</v>
      </c>
      <c r="AL264" s="7">
        <v>0</v>
      </c>
      <c r="AM264" s="7">
        <v>0</v>
      </c>
      <c r="AN264" s="7">
        <v>0</v>
      </c>
      <c r="AO264" s="7">
        <v>0</v>
      </c>
      <c r="AP264" s="7">
        <v>0</v>
      </c>
      <c r="AQ264" s="7">
        <v>0</v>
      </c>
      <c r="AR264" s="7">
        <v>0</v>
      </c>
      <c r="AS264" s="7">
        <v>0</v>
      </c>
      <c r="AT264" s="7">
        <v>0</v>
      </c>
      <c r="AU264" s="7">
        <v>0</v>
      </c>
      <c r="AV264" s="7">
        <v>0</v>
      </c>
      <c r="AW264" s="7">
        <v>0</v>
      </c>
      <c r="AX264" s="7">
        <v>0</v>
      </c>
      <c r="AY264" s="7">
        <v>0</v>
      </c>
      <c r="AZ264" s="7">
        <v>0</v>
      </c>
      <c r="BA264" s="7">
        <v>0</v>
      </c>
      <c r="BB264" s="7">
        <v>0</v>
      </c>
      <c r="BC264" s="7">
        <v>0</v>
      </c>
      <c r="BD264" s="7">
        <v>0</v>
      </c>
      <c r="BE264" s="7">
        <v>0</v>
      </c>
      <c r="BF264" s="7">
        <v>0</v>
      </c>
      <c r="BG264" s="7">
        <v>0</v>
      </c>
      <c r="BH264" s="7">
        <v>0</v>
      </c>
      <c r="BI264" s="7">
        <v>0</v>
      </c>
    </row>
    <row r="265" spans="1:61" x14ac:dyDescent="0.35">
      <c r="A265" s="38" t="s">
        <v>1262</v>
      </c>
      <c r="B265" s="38" t="s">
        <v>2685</v>
      </c>
      <c r="C265" s="38">
        <v>289</v>
      </c>
      <c r="D265" s="38" t="s">
        <v>2521</v>
      </c>
      <c r="E265" s="38" t="s">
        <v>1636</v>
      </c>
      <c r="F265" s="38" t="s">
        <v>596</v>
      </c>
      <c r="G265" s="38" t="s">
        <v>472</v>
      </c>
      <c r="H265" s="38">
        <v>0</v>
      </c>
      <c r="I265" s="39">
        <v>0</v>
      </c>
      <c r="J265" s="38">
        <v>0</v>
      </c>
      <c r="K265" s="38">
        <v>0</v>
      </c>
      <c r="L265" s="39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7">
        <v>0</v>
      </c>
      <c r="U265" s="7">
        <v>0</v>
      </c>
      <c r="V265" s="7">
        <v>0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7">
        <v>0</v>
      </c>
      <c r="AK265" s="7">
        <v>0</v>
      </c>
      <c r="AL265" s="7">
        <v>0</v>
      </c>
      <c r="AM265" s="7">
        <v>0</v>
      </c>
      <c r="AN265" s="7">
        <v>0</v>
      </c>
      <c r="AO265" s="7">
        <v>0</v>
      </c>
      <c r="AP265" s="7">
        <v>0</v>
      </c>
      <c r="AQ265" s="7">
        <v>0</v>
      </c>
      <c r="AR265" s="7">
        <v>0</v>
      </c>
      <c r="AS265" s="7">
        <v>0</v>
      </c>
      <c r="AT265" s="7">
        <v>0</v>
      </c>
      <c r="AU265" s="7">
        <v>0</v>
      </c>
      <c r="AV265" s="7">
        <v>0</v>
      </c>
      <c r="AW265" s="7">
        <v>0</v>
      </c>
      <c r="AX265" s="7">
        <v>0</v>
      </c>
      <c r="AY265" s="7">
        <v>0</v>
      </c>
      <c r="AZ265" s="7">
        <v>0</v>
      </c>
      <c r="BA265" s="7">
        <v>0</v>
      </c>
      <c r="BB265" s="7">
        <v>0</v>
      </c>
      <c r="BC265" s="7">
        <v>0</v>
      </c>
      <c r="BD265" s="7">
        <v>0</v>
      </c>
      <c r="BE265" s="7">
        <v>0</v>
      </c>
      <c r="BF265" s="7">
        <v>0</v>
      </c>
      <c r="BG265" s="7">
        <v>0</v>
      </c>
      <c r="BH265" s="7">
        <v>0</v>
      </c>
      <c r="BI265" s="7">
        <v>0</v>
      </c>
    </row>
    <row r="266" spans="1:61" x14ac:dyDescent="0.35">
      <c r="A266" s="38" t="s">
        <v>1265</v>
      </c>
      <c r="B266" s="38" t="s">
        <v>2686</v>
      </c>
      <c r="C266" s="38">
        <v>290</v>
      </c>
      <c r="D266" s="38" t="s">
        <v>2687</v>
      </c>
      <c r="E266" s="38" t="s">
        <v>1636</v>
      </c>
      <c r="F266" s="38" t="s">
        <v>598</v>
      </c>
      <c r="G266" s="38" t="s">
        <v>472</v>
      </c>
      <c r="H266" s="38">
        <v>0</v>
      </c>
      <c r="I266" s="39">
        <v>0</v>
      </c>
      <c r="J266" s="38">
        <v>0</v>
      </c>
      <c r="K266" s="38">
        <v>0</v>
      </c>
      <c r="L266" s="39">
        <v>0</v>
      </c>
      <c r="M266" s="7">
        <v>0</v>
      </c>
      <c r="N266" s="7">
        <v>0</v>
      </c>
      <c r="O266" s="7">
        <v>0</v>
      </c>
      <c r="P266" s="7">
        <v>0</v>
      </c>
      <c r="Q266" s="7">
        <v>0</v>
      </c>
      <c r="R266" s="7">
        <v>0</v>
      </c>
      <c r="S266" s="7">
        <v>0</v>
      </c>
      <c r="T266" s="7">
        <v>0</v>
      </c>
      <c r="U266" s="7">
        <v>0</v>
      </c>
      <c r="V266" s="7">
        <v>0</v>
      </c>
      <c r="W266" s="7">
        <v>0</v>
      </c>
      <c r="X266" s="7">
        <v>0</v>
      </c>
      <c r="Y266" s="7">
        <v>0</v>
      </c>
      <c r="Z266" s="7">
        <v>0</v>
      </c>
      <c r="AA266" s="7">
        <v>0</v>
      </c>
      <c r="AB266" s="7">
        <v>0</v>
      </c>
      <c r="AC266" s="7">
        <v>0</v>
      </c>
      <c r="AD266" s="7">
        <v>0</v>
      </c>
      <c r="AE266" s="7">
        <v>0</v>
      </c>
      <c r="AF266" s="7">
        <v>0</v>
      </c>
      <c r="AG266" s="7">
        <v>0</v>
      </c>
      <c r="AH266" s="7">
        <v>0</v>
      </c>
      <c r="AI266" s="7">
        <v>0</v>
      </c>
      <c r="AJ266" s="7">
        <v>0</v>
      </c>
      <c r="AK266" s="7">
        <v>0</v>
      </c>
      <c r="AL266" s="7">
        <v>0</v>
      </c>
      <c r="AM266" s="7">
        <v>0</v>
      </c>
      <c r="AN266" s="7">
        <v>0</v>
      </c>
      <c r="AO266" s="7">
        <v>0</v>
      </c>
      <c r="AP266" s="7">
        <v>0</v>
      </c>
      <c r="AQ266" s="7">
        <v>0</v>
      </c>
      <c r="AR266" s="7">
        <v>0</v>
      </c>
      <c r="AS266" s="7">
        <v>0</v>
      </c>
      <c r="AT266" s="7">
        <v>0</v>
      </c>
      <c r="AU266" s="7">
        <v>0</v>
      </c>
      <c r="AV266" s="7">
        <v>0</v>
      </c>
      <c r="AW266" s="7">
        <v>0</v>
      </c>
      <c r="AX266" s="7">
        <v>0</v>
      </c>
      <c r="AY266" s="7">
        <v>0</v>
      </c>
      <c r="AZ266" s="7">
        <v>0</v>
      </c>
      <c r="BA266" s="7">
        <v>0</v>
      </c>
      <c r="BB266" s="7">
        <v>0</v>
      </c>
      <c r="BC266" s="7">
        <v>0</v>
      </c>
      <c r="BD266" s="7">
        <v>0</v>
      </c>
      <c r="BE266" s="7">
        <v>0</v>
      </c>
      <c r="BF266" s="7">
        <v>0</v>
      </c>
      <c r="BG266" s="7">
        <v>0</v>
      </c>
      <c r="BH266" s="7">
        <v>0</v>
      </c>
      <c r="BI266" s="7">
        <v>0</v>
      </c>
    </row>
    <row r="267" spans="1:61" x14ac:dyDescent="0.35">
      <c r="A267" s="38" t="s">
        <v>1268</v>
      </c>
      <c r="B267" s="38" t="s">
        <v>2688</v>
      </c>
      <c r="C267" s="38">
        <v>291</v>
      </c>
      <c r="D267" s="38" t="s">
        <v>2521</v>
      </c>
      <c r="E267" s="38" t="s">
        <v>1636</v>
      </c>
      <c r="F267" s="38" t="s">
        <v>596</v>
      </c>
      <c r="G267" s="38" t="s">
        <v>472</v>
      </c>
      <c r="H267" s="38">
        <v>0</v>
      </c>
      <c r="I267" s="39">
        <v>0</v>
      </c>
      <c r="J267" s="38">
        <v>0</v>
      </c>
      <c r="K267" s="38">
        <v>0</v>
      </c>
      <c r="L267" s="39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7">
        <v>0</v>
      </c>
      <c r="U267" s="7">
        <v>0</v>
      </c>
      <c r="V267" s="7">
        <v>0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7">
        <v>0</v>
      </c>
      <c r="AK267" s="7">
        <v>0</v>
      </c>
      <c r="AL267" s="7">
        <v>0</v>
      </c>
      <c r="AM267" s="7">
        <v>0</v>
      </c>
      <c r="AN267" s="7">
        <v>0</v>
      </c>
      <c r="AO267" s="7">
        <v>0</v>
      </c>
      <c r="AP267" s="7">
        <v>0</v>
      </c>
      <c r="AQ267" s="7">
        <v>0</v>
      </c>
      <c r="AR267" s="7">
        <v>0</v>
      </c>
      <c r="AS267" s="7">
        <v>0</v>
      </c>
      <c r="AT267" s="7">
        <v>0</v>
      </c>
      <c r="AU267" s="7">
        <v>0</v>
      </c>
      <c r="AV267" s="7">
        <v>0</v>
      </c>
      <c r="AW267" s="7">
        <v>0</v>
      </c>
      <c r="AX267" s="7">
        <v>0</v>
      </c>
      <c r="AY267" s="7">
        <v>0</v>
      </c>
      <c r="AZ267" s="7">
        <v>0</v>
      </c>
      <c r="BA267" s="7">
        <v>0</v>
      </c>
      <c r="BB267" s="7">
        <v>0</v>
      </c>
      <c r="BC267" s="7">
        <v>0</v>
      </c>
      <c r="BD267" s="7">
        <v>0</v>
      </c>
      <c r="BE267" s="7">
        <v>0</v>
      </c>
      <c r="BF267" s="7">
        <v>0</v>
      </c>
      <c r="BG267" s="7">
        <v>0</v>
      </c>
      <c r="BH267" s="7">
        <v>0</v>
      </c>
      <c r="BI267" s="7">
        <v>0</v>
      </c>
    </row>
    <row r="268" spans="1:61" x14ac:dyDescent="0.35">
      <c r="A268" s="38" t="s">
        <v>1271</v>
      </c>
      <c r="B268" s="38" t="s">
        <v>2689</v>
      </c>
      <c r="C268" s="38">
        <v>292</v>
      </c>
      <c r="D268" s="38" t="s">
        <v>2690</v>
      </c>
      <c r="E268" s="38" t="s">
        <v>1636</v>
      </c>
      <c r="F268" s="38" t="s">
        <v>598</v>
      </c>
      <c r="G268" s="38" t="s">
        <v>472</v>
      </c>
      <c r="H268" s="38">
        <v>0</v>
      </c>
      <c r="I268" s="39">
        <v>0</v>
      </c>
      <c r="J268" s="38">
        <v>0</v>
      </c>
      <c r="K268" s="38">
        <v>0</v>
      </c>
      <c r="L268" s="39">
        <v>0</v>
      </c>
      <c r="M268" s="7">
        <v>0</v>
      </c>
      <c r="N268" s="7">
        <v>0</v>
      </c>
      <c r="O268" s="7">
        <v>0</v>
      </c>
      <c r="P268" s="7">
        <v>0</v>
      </c>
      <c r="Q268" s="7">
        <v>0</v>
      </c>
      <c r="R268" s="7">
        <v>0</v>
      </c>
      <c r="S268" s="7">
        <v>0</v>
      </c>
      <c r="T268" s="7">
        <v>0</v>
      </c>
      <c r="U268" s="7">
        <v>0</v>
      </c>
      <c r="V268" s="7">
        <v>0</v>
      </c>
      <c r="W268" s="7">
        <v>0</v>
      </c>
      <c r="X268" s="7">
        <v>0</v>
      </c>
      <c r="Y268" s="7">
        <v>0</v>
      </c>
      <c r="Z268" s="7">
        <v>0</v>
      </c>
      <c r="AA268" s="7">
        <v>0</v>
      </c>
      <c r="AB268" s="7">
        <v>0</v>
      </c>
      <c r="AC268" s="7">
        <v>0</v>
      </c>
      <c r="AD268" s="7">
        <v>0</v>
      </c>
      <c r="AE268" s="7">
        <v>0</v>
      </c>
      <c r="AF268" s="7">
        <v>0</v>
      </c>
      <c r="AG268" s="7">
        <v>0</v>
      </c>
      <c r="AH268" s="7">
        <v>0</v>
      </c>
      <c r="AI268" s="7">
        <v>0</v>
      </c>
      <c r="AJ268" s="7">
        <v>0</v>
      </c>
      <c r="AK268" s="7">
        <v>0</v>
      </c>
      <c r="AL268" s="7">
        <v>0</v>
      </c>
      <c r="AM268" s="7">
        <v>0</v>
      </c>
      <c r="AN268" s="7">
        <v>0</v>
      </c>
      <c r="AO268" s="7">
        <v>0</v>
      </c>
      <c r="AP268" s="7">
        <v>0</v>
      </c>
      <c r="AQ268" s="7">
        <v>0</v>
      </c>
      <c r="AR268" s="7">
        <v>0</v>
      </c>
      <c r="AS268" s="7">
        <v>0</v>
      </c>
      <c r="AT268" s="7">
        <v>0</v>
      </c>
      <c r="AU268" s="7">
        <v>0</v>
      </c>
      <c r="AV268" s="7">
        <v>0</v>
      </c>
      <c r="AW268" s="7">
        <v>0</v>
      </c>
      <c r="AX268" s="7">
        <v>0</v>
      </c>
      <c r="AY268" s="7">
        <v>0</v>
      </c>
      <c r="AZ268" s="7">
        <v>0</v>
      </c>
      <c r="BA268" s="7">
        <v>0</v>
      </c>
      <c r="BB268" s="7">
        <v>0</v>
      </c>
      <c r="BC268" s="7">
        <v>0</v>
      </c>
      <c r="BD268" s="7">
        <v>0</v>
      </c>
      <c r="BE268" s="7">
        <v>0</v>
      </c>
      <c r="BF268" s="7">
        <v>0</v>
      </c>
      <c r="BG268" s="7">
        <v>0</v>
      </c>
      <c r="BH268" s="7">
        <v>0</v>
      </c>
      <c r="BI268" s="7">
        <v>0</v>
      </c>
    </row>
    <row r="269" spans="1:61" x14ac:dyDescent="0.35">
      <c r="A269" s="38" t="s">
        <v>1274</v>
      </c>
      <c r="B269" s="38" t="s">
        <v>2691</v>
      </c>
      <c r="C269" s="38">
        <v>293</v>
      </c>
      <c r="D269" s="38" t="s">
        <v>2521</v>
      </c>
      <c r="E269" s="38" t="s">
        <v>1636</v>
      </c>
      <c r="F269" s="38" t="s">
        <v>596</v>
      </c>
      <c r="G269" s="38" t="s">
        <v>472</v>
      </c>
      <c r="H269" s="38">
        <v>0</v>
      </c>
      <c r="I269" s="39">
        <v>0</v>
      </c>
      <c r="J269" s="38">
        <v>0</v>
      </c>
      <c r="K269" s="38">
        <v>0</v>
      </c>
      <c r="L269" s="39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7">
        <v>0</v>
      </c>
      <c r="U269" s="7">
        <v>0</v>
      </c>
      <c r="V269" s="7">
        <v>0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7">
        <v>0</v>
      </c>
      <c r="AK269" s="7">
        <v>0</v>
      </c>
      <c r="AL269" s="7">
        <v>0</v>
      </c>
      <c r="AM269" s="7">
        <v>0</v>
      </c>
      <c r="AN269" s="7">
        <v>0</v>
      </c>
      <c r="AO269" s="7">
        <v>0</v>
      </c>
      <c r="AP269" s="7">
        <v>0</v>
      </c>
      <c r="AQ269" s="7">
        <v>0</v>
      </c>
      <c r="AR269" s="7">
        <v>0</v>
      </c>
      <c r="AS269" s="7">
        <v>0</v>
      </c>
      <c r="AT269" s="7">
        <v>0</v>
      </c>
      <c r="AU269" s="7">
        <v>0</v>
      </c>
      <c r="AV269" s="7">
        <v>0</v>
      </c>
      <c r="AW269" s="7">
        <v>0</v>
      </c>
      <c r="AX269" s="7">
        <v>0</v>
      </c>
      <c r="AY269" s="7">
        <v>0</v>
      </c>
      <c r="AZ269" s="7">
        <v>0</v>
      </c>
      <c r="BA269" s="7">
        <v>0</v>
      </c>
      <c r="BB269" s="7">
        <v>0</v>
      </c>
      <c r="BC269" s="7">
        <v>0</v>
      </c>
      <c r="BD269" s="7">
        <v>0</v>
      </c>
      <c r="BE269" s="7">
        <v>0</v>
      </c>
      <c r="BF269" s="7">
        <v>0</v>
      </c>
      <c r="BG269" s="7">
        <v>0</v>
      </c>
      <c r="BH269" s="7">
        <v>0</v>
      </c>
      <c r="BI269" s="7">
        <v>0</v>
      </c>
    </row>
    <row r="270" spans="1:61" x14ac:dyDescent="0.35">
      <c r="A270" s="38" t="s">
        <v>1277</v>
      </c>
      <c r="B270" s="38" t="s">
        <v>2692</v>
      </c>
      <c r="C270" s="38">
        <v>294</v>
      </c>
      <c r="D270" s="38" t="s">
        <v>1363</v>
      </c>
      <c r="E270" s="38" t="s">
        <v>1636</v>
      </c>
      <c r="F270" s="38" t="s">
        <v>604</v>
      </c>
      <c r="G270" s="38" t="s">
        <v>472</v>
      </c>
      <c r="H270" s="38">
        <v>0</v>
      </c>
      <c r="I270" s="39">
        <v>0</v>
      </c>
      <c r="J270" s="38">
        <v>0</v>
      </c>
      <c r="K270" s="38">
        <v>0</v>
      </c>
      <c r="L270" s="39">
        <v>0</v>
      </c>
      <c r="M270" s="7">
        <v>1.9E-6</v>
      </c>
      <c r="N270" s="7">
        <v>3.8E-6</v>
      </c>
      <c r="O270" s="7">
        <v>0</v>
      </c>
      <c r="P270" s="7">
        <v>0</v>
      </c>
      <c r="Q270" s="7">
        <v>0</v>
      </c>
      <c r="R270" s="7">
        <v>0</v>
      </c>
      <c r="S270" s="7">
        <v>0</v>
      </c>
      <c r="T270" s="7">
        <v>0</v>
      </c>
      <c r="U270" s="7">
        <v>0</v>
      </c>
      <c r="V270" s="7">
        <v>0</v>
      </c>
      <c r="W270" s="7">
        <v>0</v>
      </c>
      <c r="X270" s="7">
        <v>0</v>
      </c>
      <c r="Y270" s="7">
        <v>0</v>
      </c>
      <c r="Z270" s="7">
        <v>0</v>
      </c>
      <c r="AA270" s="7">
        <v>0</v>
      </c>
      <c r="AB270" s="7">
        <v>0</v>
      </c>
      <c r="AC270" s="7">
        <v>0</v>
      </c>
      <c r="AD270" s="7">
        <v>0</v>
      </c>
      <c r="AE270" s="7">
        <v>0</v>
      </c>
      <c r="AF270" s="7">
        <v>0</v>
      </c>
      <c r="AG270" s="7">
        <v>0</v>
      </c>
      <c r="AH270" s="7">
        <v>0</v>
      </c>
      <c r="AI270" s="7">
        <v>0</v>
      </c>
      <c r="AJ270" s="7">
        <v>0</v>
      </c>
      <c r="AK270" s="7">
        <v>0</v>
      </c>
      <c r="AL270" s="7">
        <v>0</v>
      </c>
      <c r="AM270" s="7">
        <v>0</v>
      </c>
      <c r="AN270" s="7">
        <v>0</v>
      </c>
      <c r="AO270" s="7">
        <v>0</v>
      </c>
      <c r="AP270" s="7">
        <v>0</v>
      </c>
      <c r="AQ270" s="7">
        <v>0</v>
      </c>
      <c r="AR270" s="7">
        <v>0</v>
      </c>
      <c r="AS270" s="7">
        <v>0</v>
      </c>
      <c r="AT270" s="7">
        <v>0</v>
      </c>
      <c r="AU270" s="7">
        <v>0</v>
      </c>
      <c r="AV270" s="7">
        <v>0</v>
      </c>
      <c r="AW270" s="7">
        <v>0</v>
      </c>
      <c r="AX270" s="7">
        <v>0</v>
      </c>
      <c r="AY270" s="7">
        <v>0</v>
      </c>
      <c r="AZ270" s="7">
        <v>0</v>
      </c>
      <c r="BA270" s="7">
        <v>0</v>
      </c>
      <c r="BB270" s="7">
        <v>0</v>
      </c>
      <c r="BC270" s="7">
        <v>0</v>
      </c>
      <c r="BD270" s="7">
        <v>0</v>
      </c>
      <c r="BE270" s="7">
        <v>0</v>
      </c>
      <c r="BF270" s="7">
        <v>0</v>
      </c>
      <c r="BG270" s="7">
        <v>0</v>
      </c>
      <c r="BH270" s="7">
        <v>0</v>
      </c>
      <c r="BI270" s="7">
        <v>0</v>
      </c>
    </row>
    <row r="271" spans="1:61" x14ac:dyDescent="0.35">
      <c r="A271" s="38" t="s">
        <v>1280</v>
      </c>
      <c r="B271" s="38" t="s">
        <v>2693</v>
      </c>
      <c r="C271" s="38">
        <v>295</v>
      </c>
      <c r="D271" s="38" t="s">
        <v>2521</v>
      </c>
      <c r="E271" s="38" t="s">
        <v>1636</v>
      </c>
      <c r="F271" s="38" t="s">
        <v>596</v>
      </c>
      <c r="G271" s="38" t="s">
        <v>472</v>
      </c>
      <c r="H271" s="38">
        <v>0</v>
      </c>
      <c r="I271" s="39">
        <v>0</v>
      </c>
      <c r="J271" s="38">
        <v>0</v>
      </c>
      <c r="K271" s="38">
        <v>0</v>
      </c>
      <c r="L271" s="39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7">
        <v>0</v>
      </c>
      <c r="U271" s="7">
        <v>0</v>
      </c>
      <c r="V271" s="7">
        <v>0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7">
        <v>0</v>
      </c>
      <c r="AK271" s="7">
        <v>0</v>
      </c>
      <c r="AL271" s="7">
        <v>0</v>
      </c>
      <c r="AM271" s="7">
        <v>0</v>
      </c>
      <c r="AN271" s="7">
        <v>0</v>
      </c>
      <c r="AO271" s="7">
        <v>0</v>
      </c>
      <c r="AP271" s="7">
        <v>0</v>
      </c>
      <c r="AQ271" s="7">
        <v>0</v>
      </c>
      <c r="AR271" s="7">
        <v>0</v>
      </c>
      <c r="AS271" s="7">
        <v>0</v>
      </c>
      <c r="AT271" s="7">
        <v>0</v>
      </c>
      <c r="AU271" s="7">
        <v>0</v>
      </c>
      <c r="AV271" s="7">
        <v>0</v>
      </c>
      <c r="AW271" s="7">
        <v>0</v>
      </c>
      <c r="AX271" s="7">
        <v>0</v>
      </c>
      <c r="AY271" s="7">
        <v>0</v>
      </c>
      <c r="AZ271" s="7">
        <v>0</v>
      </c>
      <c r="BA271" s="7">
        <v>0</v>
      </c>
      <c r="BB271" s="7">
        <v>0</v>
      </c>
      <c r="BC271" s="7">
        <v>0</v>
      </c>
      <c r="BD271" s="7">
        <v>0</v>
      </c>
      <c r="BE271" s="7">
        <v>0</v>
      </c>
      <c r="BF271" s="7">
        <v>0</v>
      </c>
      <c r="BG271" s="7">
        <v>0</v>
      </c>
      <c r="BH271" s="7">
        <v>0</v>
      </c>
      <c r="BI271" s="7">
        <v>0</v>
      </c>
    </row>
    <row r="272" spans="1:61" x14ac:dyDescent="0.35">
      <c r="A272" s="38" t="s">
        <v>1283</v>
      </c>
      <c r="B272" s="38" t="s">
        <v>2694</v>
      </c>
      <c r="C272" s="38">
        <v>297</v>
      </c>
      <c r="D272" s="38" t="s">
        <v>2521</v>
      </c>
      <c r="E272" s="38" t="s">
        <v>1636</v>
      </c>
      <c r="F272" s="38" t="s">
        <v>596</v>
      </c>
      <c r="G272" s="38" t="s">
        <v>472</v>
      </c>
      <c r="H272" s="38">
        <v>0</v>
      </c>
      <c r="I272" s="39">
        <v>0</v>
      </c>
      <c r="J272" s="38">
        <v>0</v>
      </c>
      <c r="K272" s="38">
        <v>0</v>
      </c>
      <c r="L272" s="39">
        <v>0</v>
      </c>
      <c r="M272" s="7">
        <v>0</v>
      </c>
      <c r="N272" s="7">
        <v>0</v>
      </c>
      <c r="O272" s="7">
        <v>0</v>
      </c>
      <c r="P272" s="7">
        <v>0</v>
      </c>
      <c r="Q272" s="7">
        <v>0</v>
      </c>
      <c r="R272" s="7">
        <v>0</v>
      </c>
      <c r="S272" s="7">
        <v>0</v>
      </c>
      <c r="T272" s="7">
        <v>0</v>
      </c>
      <c r="U272" s="7">
        <v>0</v>
      </c>
      <c r="V272" s="7">
        <v>0</v>
      </c>
      <c r="W272" s="7">
        <v>0</v>
      </c>
      <c r="X272" s="7">
        <v>0</v>
      </c>
      <c r="Y272" s="7">
        <v>0</v>
      </c>
      <c r="Z272" s="7">
        <v>0</v>
      </c>
      <c r="AA272" s="7">
        <v>0</v>
      </c>
      <c r="AB272" s="7">
        <v>0</v>
      </c>
      <c r="AC272" s="7">
        <v>0</v>
      </c>
      <c r="AD272" s="7">
        <v>0</v>
      </c>
      <c r="AE272" s="7">
        <v>0</v>
      </c>
      <c r="AF272" s="7">
        <v>0</v>
      </c>
      <c r="AG272" s="7">
        <v>0</v>
      </c>
      <c r="AH272" s="7">
        <v>0</v>
      </c>
      <c r="AI272" s="7">
        <v>0</v>
      </c>
      <c r="AJ272" s="7">
        <v>0</v>
      </c>
      <c r="AK272" s="7">
        <v>0</v>
      </c>
      <c r="AL272" s="7">
        <v>0</v>
      </c>
      <c r="AM272" s="7">
        <v>0</v>
      </c>
      <c r="AN272" s="7">
        <v>0</v>
      </c>
      <c r="AO272" s="7">
        <v>0</v>
      </c>
      <c r="AP272" s="7">
        <v>0</v>
      </c>
      <c r="AQ272" s="7">
        <v>0</v>
      </c>
      <c r="AR272" s="7">
        <v>0</v>
      </c>
      <c r="AS272" s="7">
        <v>0</v>
      </c>
      <c r="AT272" s="7">
        <v>0</v>
      </c>
      <c r="AU272" s="7">
        <v>0</v>
      </c>
      <c r="AV272" s="7">
        <v>0</v>
      </c>
      <c r="AW272" s="7">
        <v>0</v>
      </c>
      <c r="AX272" s="7">
        <v>0</v>
      </c>
      <c r="AY272" s="7">
        <v>0</v>
      </c>
      <c r="AZ272" s="7">
        <v>0</v>
      </c>
      <c r="BA272" s="7">
        <v>0</v>
      </c>
      <c r="BB272" s="7">
        <v>0</v>
      </c>
      <c r="BC272" s="7">
        <v>0</v>
      </c>
      <c r="BD272" s="7">
        <v>0</v>
      </c>
      <c r="BE272" s="7">
        <v>0</v>
      </c>
      <c r="BF272" s="7">
        <v>0</v>
      </c>
      <c r="BG272" s="7">
        <v>0</v>
      </c>
      <c r="BH272" s="7">
        <v>0</v>
      </c>
      <c r="BI272" s="7">
        <v>0</v>
      </c>
    </row>
    <row r="273" spans="1:61" x14ac:dyDescent="0.35">
      <c r="A273" s="38" t="s">
        <v>1286</v>
      </c>
      <c r="B273" s="38" t="s">
        <v>2695</v>
      </c>
      <c r="C273" s="38">
        <v>298</v>
      </c>
      <c r="D273" s="38" t="s">
        <v>1147</v>
      </c>
      <c r="E273" s="38" t="s">
        <v>1636</v>
      </c>
      <c r="F273" s="38" t="s">
        <v>604</v>
      </c>
      <c r="G273" s="38" t="s">
        <v>472</v>
      </c>
      <c r="H273" s="38">
        <v>0</v>
      </c>
      <c r="I273" s="39">
        <v>0</v>
      </c>
      <c r="J273" s="38">
        <v>0</v>
      </c>
      <c r="K273" s="38">
        <v>0</v>
      </c>
      <c r="L273" s="39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7">
        <v>0</v>
      </c>
      <c r="U273" s="7">
        <v>0</v>
      </c>
      <c r="V273" s="7">
        <v>0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7">
        <v>0</v>
      </c>
      <c r="AK273" s="7">
        <v>0</v>
      </c>
      <c r="AL273" s="7">
        <v>0</v>
      </c>
      <c r="AM273" s="7">
        <v>0</v>
      </c>
      <c r="AN273" s="7">
        <v>0</v>
      </c>
      <c r="AO273" s="7">
        <v>0</v>
      </c>
      <c r="AP273" s="7">
        <v>0</v>
      </c>
      <c r="AQ273" s="7">
        <v>0</v>
      </c>
      <c r="AR273" s="7">
        <v>0</v>
      </c>
      <c r="AS273" s="7">
        <v>0</v>
      </c>
      <c r="AT273" s="7">
        <v>0</v>
      </c>
      <c r="AU273" s="7">
        <v>0</v>
      </c>
      <c r="AV273" s="7">
        <v>0</v>
      </c>
      <c r="AW273" s="7">
        <v>0</v>
      </c>
      <c r="AX273" s="7">
        <v>0</v>
      </c>
      <c r="AY273" s="7">
        <v>0</v>
      </c>
      <c r="AZ273" s="7">
        <v>0</v>
      </c>
      <c r="BA273" s="7">
        <v>0</v>
      </c>
      <c r="BB273" s="7">
        <v>0</v>
      </c>
      <c r="BC273" s="7">
        <v>0</v>
      </c>
      <c r="BD273" s="7">
        <v>0</v>
      </c>
      <c r="BE273" s="7">
        <v>0</v>
      </c>
      <c r="BF273" s="7">
        <v>0</v>
      </c>
      <c r="BG273" s="7">
        <v>0</v>
      </c>
      <c r="BH273" s="7">
        <v>0</v>
      </c>
      <c r="BI273" s="7">
        <v>0</v>
      </c>
    </row>
    <row r="274" spans="1:61" x14ac:dyDescent="0.35">
      <c r="A274" s="38" t="s">
        <v>1289</v>
      </c>
      <c r="B274" s="38" t="s">
        <v>2696</v>
      </c>
      <c r="C274" s="38">
        <v>299</v>
      </c>
      <c r="D274" s="38" t="s">
        <v>2521</v>
      </c>
      <c r="E274" s="38" t="s">
        <v>1636</v>
      </c>
      <c r="F274" s="38" t="s">
        <v>596</v>
      </c>
      <c r="G274" s="38" t="s">
        <v>472</v>
      </c>
      <c r="H274" s="38">
        <v>0</v>
      </c>
      <c r="I274" s="39">
        <v>0</v>
      </c>
      <c r="J274" s="38">
        <v>0</v>
      </c>
      <c r="K274" s="38">
        <v>0</v>
      </c>
      <c r="L274" s="39">
        <v>0</v>
      </c>
      <c r="M274" s="7">
        <v>0</v>
      </c>
      <c r="N274" s="7">
        <v>0</v>
      </c>
      <c r="O274" s="7">
        <v>0</v>
      </c>
      <c r="P274" s="7">
        <v>0</v>
      </c>
      <c r="Q274" s="7">
        <v>0</v>
      </c>
      <c r="R274" s="7">
        <v>0</v>
      </c>
      <c r="S274" s="7">
        <v>0</v>
      </c>
      <c r="T274" s="7">
        <v>0</v>
      </c>
      <c r="U274" s="7">
        <v>0</v>
      </c>
      <c r="V274" s="7">
        <v>0</v>
      </c>
      <c r="W274" s="7">
        <v>0</v>
      </c>
      <c r="X274" s="7">
        <v>0</v>
      </c>
      <c r="Y274" s="7">
        <v>0</v>
      </c>
      <c r="Z274" s="7">
        <v>0</v>
      </c>
      <c r="AA274" s="7">
        <v>0</v>
      </c>
      <c r="AB274" s="7">
        <v>0</v>
      </c>
      <c r="AC274" s="7">
        <v>0</v>
      </c>
      <c r="AD274" s="7">
        <v>0</v>
      </c>
      <c r="AE274" s="7">
        <v>0</v>
      </c>
      <c r="AF274" s="7">
        <v>0</v>
      </c>
      <c r="AG274" s="7">
        <v>0</v>
      </c>
      <c r="AH274" s="7">
        <v>0</v>
      </c>
      <c r="AI274" s="7">
        <v>0</v>
      </c>
      <c r="AJ274" s="7">
        <v>0</v>
      </c>
      <c r="AK274" s="7">
        <v>0</v>
      </c>
      <c r="AL274" s="7">
        <v>0</v>
      </c>
      <c r="AM274" s="7">
        <v>0</v>
      </c>
      <c r="AN274" s="7">
        <v>0</v>
      </c>
      <c r="AO274" s="7">
        <v>0</v>
      </c>
      <c r="AP274" s="7">
        <v>0</v>
      </c>
      <c r="AQ274" s="7">
        <v>0</v>
      </c>
      <c r="AR274" s="7">
        <v>0</v>
      </c>
      <c r="AS274" s="7">
        <v>0</v>
      </c>
      <c r="AT274" s="7">
        <v>0</v>
      </c>
      <c r="AU274" s="7">
        <v>0</v>
      </c>
      <c r="AV274" s="7">
        <v>0</v>
      </c>
      <c r="AW274" s="7">
        <v>0</v>
      </c>
      <c r="AX274" s="7">
        <v>0</v>
      </c>
      <c r="AY274" s="7">
        <v>0</v>
      </c>
      <c r="AZ274" s="7">
        <v>0</v>
      </c>
      <c r="BA274" s="7">
        <v>0</v>
      </c>
      <c r="BB274" s="7">
        <v>0</v>
      </c>
      <c r="BC274" s="7">
        <v>0</v>
      </c>
      <c r="BD274" s="7">
        <v>0</v>
      </c>
      <c r="BE274" s="7">
        <v>0</v>
      </c>
      <c r="BF274" s="7">
        <v>0</v>
      </c>
      <c r="BG274" s="7">
        <v>0</v>
      </c>
      <c r="BH274" s="7">
        <v>0</v>
      </c>
      <c r="BI274" s="7">
        <v>0</v>
      </c>
    </row>
    <row r="275" spans="1:61" x14ac:dyDescent="0.35">
      <c r="A275" s="38" t="s">
        <v>1292</v>
      </c>
      <c r="B275" s="38" t="s">
        <v>2697</v>
      </c>
      <c r="C275" s="38">
        <v>300</v>
      </c>
      <c r="D275" s="38" t="s">
        <v>2698</v>
      </c>
      <c r="E275" s="38" t="s">
        <v>1636</v>
      </c>
      <c r="F275" s="38" t="s">
        <v>604</v>
      </c>
      <c r="G275" s="38" t="s">
        <v>472</v>
      </c>
      <c r="H275" s="38">
        <v>0</v>
      </c>
      <c r="I275" s="39">
        <v>0</v>
      </c>
      <c r="J275" s="38">
        <v>0</v>
      </c>
      <c r="K275" s="38">
        <v>0</v>
      </c>
      <c r="L275" s="39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7">
        <v>0</v>
      </c>
      <c r="U275" s="7">
        <v>0</v>
      </c>
      <c r="V275" s="7">
        <v>0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7">
        <v>0</v>
      </c>
      <c r="AK275" s="7">
        <v>0</v>
      </c>
      <c r="AL275" s="7">
        <v>0</v>
      </c>
      <c r="AM275" s="7">
        <v>0</v>
      </c>
      <c r="AN275" s="7">
        <v>0</v>
      </c>
      <c r="AO275" s="7">
        <v>0</v>
      </c>
      <c r="AP275" s="7">
        <v>0</v>
      </c>
      <c r="AQ275" s="7">
        <v>0</v>
      </c>
      <c r="AR275" s="7">
        <v>0</v>
      </c>
      <c r="AS275" s="7">
        <v>0</v>
      </c>
      <c r="AT275" s="7">
        <v>0</v>
      </c>
      <c r="AU275" s="7">
        <v>0</v>
      </c>
      <c r="AV275" s="7">
        <v>0</v>
      </c>
      <c r="AW275" s="7">
        <v>0</v>
      </c>
      <c r="AX275" s="7">
        <v>0</v>
      </c>
      <c r="AY275" s="7">
        <v>0</v>
      </c>
      <c r="AZ275" s="7">
        <v>0</v>
      </c>
      <c r="BA275" s="7">
        <v>0</v>
      </c>
      <c r="BB275" s="7">
        <v>0</v>
      </c>
      <c r="BC275" s="7">
        <v>0</v>
      </c>
      <c r="BD275" s="7">
        <v>0</v>
      </c>
      <c r="BE275" s="7">
        <v>0</v>
      </c>
      <c r="BF275" s="7">
        <v>0</v>
      </c>
      <c r="BG275" s="7">
        <v>0</v>
      </c>
      <c r="BH275" s="7">
        <v>0</v>
      </c>
      <c r="BI275" s="7">
        <v>0</v>
      </c>
    </row>
    <row r="276" spans="1:61" x14ac:dyDescent="0.35">
      <c r="A276" s="38" t="s">
        <v>1295</v>
      </c>
      <c r="B276" s="38" t="s">
        <v>2699</v>
      </c>
      <c r="C276" s="38">
        <v>301</v>
      </c>
      <c r="D276" s="38" t="s">
        <v>2521</v>
      </c>
      <c r="E276" s="38" t="s">
        <v>1636</v>
      </c>
      <c r="F276" s="38" t="s">
        <v>596</v>
      </c>
      <c r="G276" s="38" t="s">
        <v>472</v>
      </c>
      <c r="H276" s="38">
        <v>0</v>
      </c>
      <c r="I276" s="39">
        <v>0</v>
      </c>
      <c r="J276" s="38">
        <v>0</v>
      </c>
      <c r="K276" s="38">
        <v>0</v>
      </c>
      <c r="L276" s="39">
        <v>0</v>
      </c>
      <c r="M276" s="7">
        <v>0</v>
      </c>
      <c r="N276" s="7">
        <v>0</v>
      </c>
      <c r="O276" s="7">
        <v>0</v>
      </c>
      <c r="P276" s="7">
        <v>0</v>
      </c>
      <c r="Q276" s="7">
        <v>0</v>
      </c>
      <c r="R276" s="7">
        <v>0</v>
      </c>
      <c r="S276" s="7">
        <v>0</v>
      </c>
      <c r="T276" s="7">
        <v>0</v>
      </c>
      <c r="U276" s="7">
        <v>0</v>
      </c>
      <c r="V276" s="7">
        <v>0</v>
      </c>
      <c r="W276" s="7">
        <v>0</v>
      </c>
      <c r="X276" s="7">
        <v>0</v>
      </c>
      <c r="Y276" s="7">
        <v>0</v>
      </c>
      <c r="Z276" s="7">
        <v>0</v>
      </c>
      <c r="AA276" s="7">
        <v>0</v>
      </c>
      <c r="AB276" s="7">
        <v>0</v>
      </c>
      <c r="AC276" s="7">
        <v>0</v>
      </c>
      <c r="AD276" s="7">
        <v>0</v>
      </c>
      <c r="AE276" s="7">
        <v>0</v>
      </c>
      <c r="AF276" s="7">
        <v>0</v>
      </c>
      <c r="AG276" s="7">
        <v>0</v>
      </c>
      <c r="AH276" s="7">
        <v>0</v>
      </c>
      <c r="AI276" s="7">
        <v>0</v>
      </c>
      <c r="AJ276" s="7">
        <v>0</v>
      </c>
      <c r="AK276" s="7">
        <v>0</v>
      </c>
      <c r="AL276" s="7">
        <v>0</v>
      </c>
      <c r="AM276" s="7">
        <v>0</v>
      </c>
      <c r="AN276" s="7">
        <v>0</v>
      </c>
      <c r="AO276" s="7">
        <v>0</v>
      </c>
      <c r="AP276" s="7">
        <v>0</v>
      </c>
      <c r="AQ276" s="7">
        <v>0</v>
      </c>
      <c r="AR276" s="7">
        <v>0</v>
      </c>
      <c r="AS276" s="7">
        <v>0</v>
      </c>
      <c r="AT276" s="7">
        <v>0</v>
      </c>
      <c r="AU276" s="7">
        <v>0</v>
      </c>
      <c r="AV276" s="7">
        <v>0</v>
      </c>
      <c r="AW276" s="7">
        <v>0</v>
      </c>
      <c r="AX276" s="7">
        <v>0</v>
      </c>
      <c r="AY276" s="7">
        <v>0</v>
      </c>
      <c r="AZ276" s="7">
        <v>0</v>
      </c>
      <c r="BA276" s="7">
        <v>0</v>
      </c>
      <c r="BB276" s="7">
        <v>0</v>
      </c>
      <c r="BC276" s="7">
        <v>0</v>
      </c>
      <c r="BD276" s="7">
        <v>0</v>
      </c>
      <c r="BE276" s="7">
        <v>0</v>
      </c>
      <c r="BF276" s="7">
        <v>0</v>
      </c>
      <c r="BG276" s="7">
        <v>0</v>
      </c>
      <c r="BH276" s="7">
        <v>0</v>
      </c>
      <c r="BI276" s="7">
        <v>0</v>
      </c>
    </row>
    <row r="277" spans="1:61" x14ac:dyDescent="0.35">
      <c r="A277" s="38" t="s">
        <v>1298</v>
      </c>
      <c r="B277" s="38" t="s">
        <v>2700</v>
      </c>
      <c r="C277" s="38">
        <v>302</v>
      </c>
      <c r="D277" s="38" t="s">
        <v>1081</v>
      </c>
      <c r="E277" s="38" t="s">
        <v>1636</v>
      </c>
      <c r="F277" s="38" t="s">
        <v>604</v>
      </c>
      <c r="G277" s="38" t="s">
        <v>472</v>
      </c>
      <c r="H277" s="38">
        <v>0</v>
      </c>
      <c r="I277" s="39">
        <v>0</v>
      </c>
      <c r="J277" s="38">
        <v>0</v>
      </c>
      <c r="K277" s="38">
        <v>0</v>
      </c>
      <c r="L277" s="39">
        <v>0</v>
      </c>
      <c r="M277" s="7">
        <v>3.7900000000000001E-6</v>
      </c>
      <c r="N277" s="7">
        <v>7.5800000000000003E-6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7">
        <v>0</v>
      </c>
      <c r="U277" s="7">
        <v>0</v>
      </c>
      <c r="V277" s="7">
        <v>0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7">
        <v>0</v>
      </c>
      <c r="AK277" s="7">
        <v>0</v>
      </c>
      <c r="AL277" s="7">
        <v>0</v>
      </c>
      <c r="AM277" s="7">
        <v>0</v>
      </c>
      <c r="AN277" s="7">
        <v>0</v>
      </c>
      <c r="AO277" s="7">
        <v>0</v>
      </c>
      <c r="AP277" s="7">
        <v>0</v>
      </c>
      <c r="AQ277" s="7">
        <v>0</v>
      </c>
      <c r="AR277" s="7">
        <v>0</v>
      </c>
      <c r="AS277" s="7">
        <v>0</v>
      </c>
      <c r="AT277" s="7">
        <v>0</v>
      </c>
      <c r="AU277" s="7">
        <v>0</v>
      </c>
      <c r="AV277" s="7">
        <v>0</v>
      </c>
      <c r="AW277" s="7">
        <v>0</v>
      </c>
      <c r="AX277" s="7">
        <v>0</v>
      </c>
      <c r="AY277" s="7">
        <v>0</v>
      </c>
      <c r="AZ277" s="7">
        <v>0</v>
      </c>
      <c r="BA277" s="7">
        <v>0</v>
      </c>
      <c r="BB277" s="7">
        <v>0</v>
      </c>
      <c r="BC277" s="7">
        <v>0</v>
      </c>
      <c r="BD277" s="7">
        <v>0</v>
      </c>
      <c r="BE277" s="7">
        <v>0</v>
      </c>
      <c r="BF277" s="7">
        <v>0</v>
      </c>
      <c r="BG277" s="7">
        <v>0</v>
      </c>
      <c r="BH277" s="7">
        <v>0</v>
      </c>
      <c r="BI277" s="7">
        <v>0</v>
      </c>
    </row>
    <row r="278" spans="1:61" x14ac:dyDescent="0.35">
      <c r="A278" s="38" t="s">
        <v>1301</v>
      </c>
      <c r="B278" s="38" t="s">
        <v>2701</v>
      </c>
      <c r="C278" s="38">
        <v>303</v>
      </c>
      <c r="D278" s="38" t="s">
        <v>2521</v>
      </c>
      <c r="E278" s="38" t="s">
        <v>1636</v>
      </c>
      <c r="F278" s="38" t="s">
        <v>596</v>
      </c>
      <c r="G278" s="38" t="s">
        <v>472</v>
      </c>
      <c r="H278" s="38">
        <v>0</v>
      </c>
      <c r="I278" s="39">
        <v>0</v>
      </c>
      <c r="J278" s="38">
        <v>0</v>
      </c>
      <c r="K278" s="38">
        <v>0</v>
      </c>
      <c r="L278" s="39">
        <v>0</v>
      </c>
      <c r="M278" s="7">
        <v>0</v>
      </c>
      <c r="N278" s="7">
        <v>0</v>
      </c>
      <c r="O278" s="7">
        <v>0</v>
      </c>
      <c r="P278" s="7">
        <v>0</v>
      </c>
      <c r="Q278" s="7">
        <v>0</v>
      </c>
      <c r="R278" s="7">
        <v>0</v>
      </c>
      <c r="S278" s="7">
        <v>0</v>
      </c>
      <c r="T278" s="7">
        <v>0</v>
      </c>
      <c r="U278" s="7">
        <v>0</v>
      </c>
      <c r="V278" s="7">
        <v>0</v>
      </c>
      <c r="W278" s="7">
        <v>0</v>
      </c>
      <c r="X278" s="7">
        <v>0</v>
      </c>
      <c r="Y278" s="7">
        <v>0</v>
      </c>
      <c r="Z278" s="7">
        <v>0</v>
      </c>
      <c r="AA278" s="7">
        <v>0</v>
      </c>
      <c r="AB278" s="7">
        <v>0</v>
      </c>
      <c r="AC278" s="7">
        <v>0</v>
      </c>
      <c r="AD278" s="7">
        <v>0</v>
      </c>
      <c r="AE278" s="7">
        <v>0</v>
      </c>
      <c r="AF278" s="7">
        <v>0</v>
      </c>
      <c r="AG278" s="7">
        <v>0</v>
      </c>
      <c r="AH278" s="7">
        <v>0</v>
      </c>
      <c r="AI278" s="7">
        <v>0</v>
      </c>
      <c r="AJ278" s="7">
        <v>0</v>
      </c>
      <c r="AK278" s="7">
        <v>0</v>
      </c>
      <c r="AL278" s="7">
        <v>0</v>
      </c>
      <c r="AM278" s="7">
        <v>0</v>
      </c>
      <c r="AN278" s="7">
        <v>0</v>
      </c>
      <c r="AO278" s="7">
        <v>0</v>
      </c>
      <c r="AP278" s="7">
        <v>0</v>
      </c>
      <c r="AQ278" s="7">
        <v>0</v>
      </c>
      <c r="AR278" s="7">
        <v>0</v>
      </c>
      <c r="AS278" s="7">
        <v>0</v>
      </c>
      <c r="AT278" s="7">
        <v>0</v>
      </c>
      <c r="AU278" s="7">
        <v>0</v>
      </c>
      <c r="AV278" s="7">
        <v>0</v>
      </c>
      <c r="AW278" s="7">
        <v>0</v>
      </c>
      <c r="AX278" s="7">
        <v>0</v>
      </c>
      <c r="AY278" s="7">
        <v>0</v>
      </c>
      <c r="AZ278" s="7">
        <v>0</v>
      </c>
      <c r="BA278" s="7">
        <v>0</v>
      </c>
      <c r="BB278" s="7">
        <v>0</v>
      </c>
      <c r="BC278" s="7">
        <v>0</v>
      </c>
      <c r="BD278" s="7">
        <v>0</v>
      </c>
      <c r="BE278" s="7">
        <v>0</v>
      </c>
      <c r="BF278" s="7">
        <v>0</v>
      </c>
      <c r="BG278" s="7">
        <v>0</v>
      </c>
      <c r="BH278" s="7">
        <v>0</v>
      </c>
      <c r="BI278" s="7">
        <v>0</v>
      </c>
    </row>
    <row r="279" spans="1:61" x14ac:dyDescent="0.35">
      <c r="A279" s="38" t="s">
        <v>1304</v>
      </c>
      <c r="B279" s="38" t="s">
        <v>2702</v>
      </c>
      <c r="C279" s="38">
        <v>304</v>
      </c>
      <c r="D279" s="38" t="s">
        <v>1084</v>
      </c>
      <c r="E279" s="38" t="s">
        <v>1636</v>
      </c>
      <c r="F279" s="38" t="s">
        <v>604</v>
      </c>
      <c r="G279" s="38" t="s">
        <v>472</v>
      </c>
      <c r="H279" s="38">
        <v>0</v>
      </c>
      <c r="I279" s="39">
        <v>0</v>
      </c>
      <c r="J279" s="38">
        <v>0</v>
      </c>
      <c r="K279" s="38">
        <v>0</v>
      </c>
      <c r="L279" s="39">
        <v>0</v>
      </c>
      <c r="M279" s="7">
        <v>3.7900000000000001E-6</v>
      </c>
      <c r="N279" s="7">
        <v>7.5800000000000003E-6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7">
        <v>0</v>
      </c>
      <c r="U279" s="7">
        <v>0</v>
      </c>
      <c r="V279" s="7">
        <v>0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7">
        <v>0</v>
      </c>
      <c r="AK279" s="7">
        <v>0</v>
      </c>
      <c r="AL279" s="7">
        <v>0</v>
      </c>
      <c r="AM279" s="7">
        <v>0</v>
      </c>
      <c r="AN279" s="7">
        <v>0</v>
      </c>
      <c r="AO279" s="7">
        <v>0</v>
      </c>
      <c r="AP279" s="7">
        <v>0</v>
      </c>
      <c r="AQ279" s="7">
        <v>0</v>
      </c>
      <c r="AR279" s="7">
        <v>0</v>
      </c>
      <c r="AS279" s="7">
        <v>0</v>
      </c>
      <c r="AT279" s="7">
        <v>0</v>
      </c>
      <c r="AU279" s="7">
        <v>0</v>
      </c>
      <c r="AV279" s="7">
        <v>0</v>
      </c>
      <c r="AW279" s="7">
        <v>0</v>
      </c>
      <c r="AX279" s="7">
        <v>0</v>
      </c>
      <c r="AY279" s="7">
        <v>0</v>
      </c>
      <c r="AZ279" s="7">
        <v>0</v>
      </c>
      <c r="BA279" s="7">
        <v>0</v>
      </c>
      <c r="BB279" s="7">
        <v>0</v>
      </c>
      <c r="BC279" s="7">
        <v>0</v>
      </c>
      <c r="BD279" s="7">
        <v>0</v>
      </c>
      <c r="BE279" s="7">
        <v>0</v>
      </c>
      <c r="BF279" s="7">
        <v>0</v>
      </c>
      <c r="BG279" s="7">
        <v>0</v>
      </c>
      <c r="BH279" s="7">
        <v>0</v>
      </c>
      <c r="BI279" s="7">
        <v>0</v>
      </c>
    </row>
    <row r="280" spans="1:61" x14ac:dyDescent="0.35">
      <c r="A280" s="38" t="s">
        <v>1307</v>
      </c>
      <c r="B280" s="38" t="s">
        <v>2703</v>
      </c>
      <c r="C280" s="38">
        <v>305</v>
      </c>
      <c r="D280" s="38" t="s">
        <v>2521</v>
      </c>
      <c r="E280" s="38" t="s">
        <v>1636</v>
      </c>
      <c r="F280" s="38" t="s">
        <v>596</v>
      </c>
      <c r="G280" s="38" t="s">
        <v>472</v>
      </c>
      <c r="H280" s="38">
        <v>0</v>
      </c>
      <c r="I280" s="39">
        <v>0</v>
      </c>
      <c r="J280" s="38">
        <v>0</v>
      </c>
      <c r="K280" s="38">
        <v>0</v>
      </c>
      <c r="L280" s="39">
        <v>0</v>
      </c>
      <c r="M280" s="7">
        <v>0</v>
      </c>
      <c r="N280" s="7">
        <v>0</v>
      </c>
      <c r="O280" s="7">
        <v>0</v>
      </c>
      <c r="P280" s="7">
        <v>0</v>
      </c>
      <c r="Q280" s="7">
        <v>0</v>
      </c>
      <c r="R280" s="7">
        <v>0</v>
      </c>
      <c r="S280" s="7">
        <v>0</v>
      </c>
      <c r="T280" s="7">
        <v>0</v>
      </c>
      <c r="U280" s="7">
        <v>0</v>
      </c>
      <c r="V280" s="7">
        <v>0</v>
      </c>
      <c r="W280" s="7">
        <v>0</v>
      </c>
      <c r="X280" s="7">
        <v>0</v>
      </c>
      <c r="Y280" s="7">
        <v>0</v>
      </c>
      <c r="Z280" s="7">
        <v>0</v>
      </c>
      <c r="AA280" s="7">
        <v>0</v>
      </c>
      <c r="AB280" s="7">
        <v>0</v>
      </c>
      <c r="AC280" s="7">
        <v>0</v>
      </c>
      <c r="AD280" s="7">
        <v>0</v>
      </c>
      <c r="AE280" s="7">
        <v>0</v>
      </c>
      <c r="AF280" s="7">
        <v>0</v>
      </c>
      <c r="AG280" s="7">
        <v>0</v>
      </c>
      <c r="AH280" s="7">
        <v>0</v>
      </c>
      <c r="AI280" s="7">
        <v>0</v>
      </c>
      <c r="AJ280" s="7">
        <v>0</v>
      </c>
      <c r="AK280" s="7">
        <v>0</v>
      </c>
      <c r="AL280" s="7">
        <v>0</v>
      </c>
      <c r="AM280" s="7">
        <v>0</v>
      </c>
      <c r="AN280" s="7">
        <v>0</v>
      </c>
      <c r="AO280" s="7">
        <v>0</v>
      </c>
      <c r="AP280" s="7">
        <v>0</v>
      </c>
      <c r="AQ280" s="7">
        <v>0</v>
      </c>
      <c r="AR280" s="7">
        <v>0</v>
      </c>
      <c r="AS280" s="7">
        <v>0</v>
      </c>
      <c r="AT280" s="7">
        <v>0</v>
      </c>
      <c r="AU280" s="7">
        <v>0</v>
      </c>
      <c r="AV280" s="7">
        <v>0</v>
      </c>
      <c r="AW280" s="7">
        <v>0</v>
      </c>
      <c r="AX280" s="7">
        <v>0</v>
      </c>
      <c r="AY280" s="7">
        <v>0</v>
      </c>
      <c r="AZ280" s="7">
        <v>0</v>
      </c>
      <c r="BA280" s="7">
        <v>0</v>
      </c>
      <c r="BB280" s="7">
        <v>0</v>
      </c>
      <c r="BC280" s="7">
        <v>0</v>
      </c>
      <c r="BD280" s="7">
        <v>0</v>
      </c>
      <c r="BE280" s="7">
        <v>0</v>
      </c>
      <c r="BF280" s="7">
        <v>0</v>
      </c>
      <c r="BG280" s="7">
        <v>0</v>
      </c>
      <c r="BH280" s="7">
        <v>0</v>
      </c>
      <c r="BI280" s="7">
        <v>0</v>
      </c>
    </row>
    <row r="281" spans="1:61" x14ac:dyDescent="0.35">
      <c r="A281" s="38" t="s">
        <v>1310</v>
      </c>
      <c r="B281" s="38" t="s">
        <v>2704</v>
      </c>
      <c r="C281" s="38">
        <v>306</v>
      </c>
      <c r="D281" s="38" t="s">
        <v>1087</v>
      </c>
      <c r="E281" s="38" t="s">
        <v>1636</v>
      </c>
      <c r="F281" s="38" t="s">
        <v>604</v>
      </c>
      <c r="G281" s="38" t="s">
        <v>472</v>
      </c>
      <c r="H281" s="38">
        <v>0</v>
      </c>
      <c r="I281" s="39">
        <v>0</v>
      </c>
      <c r="J281" s="38">
        <v>0</v>
      </c>
      <c r="K281" s="38">
        <v>0</v>
      </c>
      <c r="L281" s="39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7">
        <v>0</v>
      </c>
      <c r="U281" s="7">
        <v>0</v>
      </c>
      <c r="V281" s="7">
        <v>0</v>
      </c>
      <c r="W281" s="7">
        <v>0</v>
      </c>
      <c r="X281" s="7">
        <v>0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7">
        <v>0</v>
      </c>
      <c r="AK281" s="7">
        <v>0</v>
      </c>
      <c r="AL281" s="7">
        <v>0</v>
      </c>
      <c r="AM281" s="7">
        <v>0</v>
      </c>
      <c r="AN281" s="7">
        <v>0</v>
      </c>
      <c r="AO281" s="7">
        <v>0</v>
      </c>
      <c r="AP281" s="7">
        <v>0</v>
      </c>
      <c r="AQ281" s="7">
        <v>0</v>
      </c>
      <c r="AR281" s="7">
        <v>0</v>
      </c>
      <c r="AS281" s="7">
        <v>0</v>
      </c>
      <c r="AT281" s="7">
        <v>0</v>
      </c>
      <c r="AU281" s="7">
        <v>0</v>
      </c>
      <c r="AV281" s="7">
        <v>0</v>
      </c>
      <c r="AW281" s="7">
        <v>0</v>
      </c>
      <c r="AX281" s="7">
        <v>0</v>
      </c>
      <c r="AY281" s="7">
        <v>0</v>
      </c>
      <c r="AZ281" s="7">
        <v>0</v>
      </c>
      <c r="BA281" s="7">
        <v>0</v>
      </c>
      <c r="BB281" s="7">
        <v>0</v>
      </c>
      <c r="BC281" s="7">
        <v>0</v>
      </c>
      <c r="BD281" s="7">
        <v>0</v>
      </c>
      <c r="BE281" s="7">
        <v>0</v>
      </c>
      <c r="BF281" s="7">
        <v>0</v>
      </c>
      <c r="BG281" s="7">
        <v>0</v>
      </c>
      <c r="BH281" s="7">
        <v>0</v>
      </c>
      <c r="BI281" s="7">
        <v>0</v>
      </c>
    </row>
    <row r="282" spans="1:61" x14ac:dyDescent="0.35">
      <c r="A282" s="38" t="s">
        <v>1313</v>
      </c>
      <c r="B282" s="38" t="s">
        <v>2705</v>
      </c>
      <c r="C282" s="38">
        <v>307</v>
      </c>
      <c r="D282" s="38" t="s">
        <v>2521</v>
      </c>
      <c r="E282" s="38" t="s">
        <v>1636</v>
      </c>
      <c r="F282" s="38" t="s">
        <v>596</v>
      </c>
      <c r="G282" s="38" t="s">
        <v>472</v>
      </c>
      <c r="H282" s="38">
        <v>0</v>
      </c>
      <c r="I282" s="39">
        <v>0</v>
      </c>
      <c r="J282" s="38">
        <v>0</v>
      </c>
      <c r="K282" s="38">
        <v>0</v>
      </c>
      <c r="L282" s="39">
        <v>0</v>
      </c>
      <c r="M282" s="7">
        <v>0</v>
      </c>
      <c r="N282" s="7">
        <v>0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T282" s="7">
        <v>0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Z282" s="7">
        <v>0</v>
      </c>
      <c r="AA282" s="7">
        <v>0</v>
      </c>
      <c r="AB282" s="7">
        <v>0</v>
      </c>
      <c r="AC282" s="7">
        <v>0</v>
      </c>
      <c r="AD282" s="7">
        <v>0</v>
      </c>
      <c r="AE282" s="7">
        <v>0</v>
      </c>
      <c r="AF282" s="7">
        <v>0</v>
      </c>
      <c r="AG282" s="7">
        <v>0</v>
      </c>
      <c r="AH282" s="7">
        <v>0</v>
      </c>
      <c r="AI282" s="7">
        <v>0</v>
      </c>
      <c r="AJ282" s="7">
        <v>0</v>
      </c>
      <c r="AK282" s="7">
        <v>0</v>
      </c>
      <c r="AL282" s="7">
        <v>0</v>
      </c>
      <c r="AM282" s="7">
        <v>0</v>
      </c>
      <c r="AN282" s="7">
        <v>0</v>
      </c>
      <c r="AO282" s="7">
        <v>0</v>
      </c>
      <c r="AP282" s="7">
        <v>0</v>
      </c>
      <c r="AQ282" s="7">
        <v>0</v>
      </c>
      <c r="AR282" s="7">
        <v>0</v>
      </c>
      <c r="AS282" s="7">
        <v>0</v>
      </c>
      <c r="AT282" s="7">
        <v>0</v>
      </c>
      <c r="AU282" s="7">
        <v>0</v>
      </c>
      <c r="AV282" s="7">
        <v>0</v>
      </c>
      <c r="AW282" s="7">
        <v>0</v>
      </c>
      <c r="AX282" s="7">
        <v>0</v>
      </c>
      <c r="AY282" s="7">
        <v>0</v>
      </c>
      <c r="AZ282" s="7">
        <v>0</v>
      </c>
      <c r="BA282" s="7">
        <v>0</v>
      </c>
      <c r="BB282" s="7">
        <v>0</v>
      </c>
      <c r="BC282" s="7">
        <v>0</v>
      </c>
      <c r="BD282" s="7">
        <v>0</v>
      </c>
      <c r="BE282" s="7">
        <v>0</v>
      </c>
      <c r="BF282" s="7">
        <v>0</v>
      </c>
      <c r="BG282" s="7">
        <v>0</v>
      </c>
      <c r="BH282" s="7">
        <v>0</v>
      </c>
      <c r="BI282" s="7">
        <v>0</v>
      </c>
    </row>
    <row r="283" spans="1:61" x14ac:dyDescent="0.35">
      <c r="A283" s="38" t="s">
        <v>1316</v>
      </c>
      <c r="B283" s="38" t="s">
        <v>2706</v>
      </c>
      <c r="C283" s="38">
        <v>308</v>
      </c>
      <c r="D283" s="38" t="s">
        <v>1090</v>
      </c>
      <c r="E283" s="38" t="s">
        <v>1636</v>
      </c>
      <c r="F283" s="38" t="s">
        <v>604</v>
      </c>
      <c r="G283" s="38" t="s">
        <v>472</v>
      </c>
      <c r="H283" s="38">
        <v>0</v>
      </c>
      <c r="I283" s="39">
        <v>0</v>
      </c>
      <c r="J283" s="38">
        <v>0</v>
      </c>
      <c r="K283" s="38">
        <v>0</v>
      </c>
      <c r="L283" s="39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7">
        <v>0</v>
      </c>
      <c r="U283" s="7">
        <v>0</v>
      </c>
      <c r="V283" s="7">
        <v>0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7">
        <v>0</v>
      </c>
      <c r="AK283" s="7">
        <v>0</v>
      </c>
      <c r="AL283" s="7">
        <v>0</v>
      </c>
      <c r="AM283" s="7">
        <v>0</v>
      </c>
      <c r="AN283" s="7">
        <v>0</v>
      </c>
      <c r="AO283" s="7">
        <v>0</v>
      </c>
      <c r="AP283" s="7">
        <v>0</v>
      </c>
      <c r="AQ283" s="7">
        <v>0</v>
      </c>
      <c r="AR283" s="7">
        <v>0</v>
      </c>
      <c r="AS283" s="7">
        <v>0</v>
      </c>
      <c r="AT283" s="7">
        <v>0</v>
      </c>
      <c r="AU283" s="7">
        <v>0</v>
      </c>
      <c r="AV283" s="7">
        <v>0</v>
      </c>
      <c r="AW283" s="7">
        <v>0</v>
      </c>
      <c r="AX283" s="7">
        <v>0</v>
      </c>
      <c r="AY283" s="7">
        <v>0</v>
      </c>
      <c r="AZ283" s="7">
        <v>0</v>
      </c>
      <c r="BA283" s="7">
        <v>0</v>
      </c>
      <c r="BB283" s="7">
        <v>0</v>
      </c>
      <c r="BC283" s="7">
        <v>0</v>
      </c>
      <c r="BD283" s="7">
        <v>0</v>
      </c>
      <c r="BE283" s="7">
        <v>0</v>
      </c>
      <c r="BF283" s="7">
        <v>0</v>
      </c>
      <c r="BG283" s="7">
        <v>0</v>
      </c>
      <c r="BH283" s="7">
        <v>0</v>
      </c>
      <c r="BI283" s="7">
        <v>0</v>
      </c>
    </row>
    <row r="284" spans="1:61" x14ac:dyDescent="0.35">
      <c r="A284" s="38" t="s">
        <v>1319</v>
      </c>
      <c r="B284" s="38" t="s">
        <v>2707</v>
      </c>
      <c r="C284" s="38">
        <v>309</v>
      </c>
      <c r="D284" s="38" t="s">
        <v>2521</v>
      </c>
      <c r="E284" s="38" t="s">
        <v>1636</v>
      </c>
      <c r="F284" s="38" t="s">
        <v>596</v>
      </c>
      <c r="G284" s="38" t="s">
        <v>472</v>
      </c>
      <c r="H284" s="38">
        <v>0</v>
      </c>
      <c r="I284" s="39">
        <v>0</v>
      </c>
      <c r="J284" s="38">
        <v>0</v>
      </c>
      <c r="K284" s="38">
        <v>0</v>
      </c>
      <c r="L284" s="39">
        <v>0</v>
      </c>
      <c r="M284" s="7">
        <v>0</v>
      </c>
      <c r="N284" s="7">
        <v>0</v>
      </c>
      <c r="O284" s="7">
        <v>0</v>
      </c>
      <c r="P284" s="7">
        <v>0</v>
      </c>
      <c r="Q284" s="7">
        <v>0</v>
      </c>
      <c r="R284" s="7">
        <v>0</v>
      </c>
      <c r="S284" s="7">
        <v>0</v>
      </c>
      <c r="T284" s="7">
        <v>0</v>
      </c>
      <c r="U284" s="7">
        <v>0</v>
      </c>
      <c r="V284" s="7">
        <v>0</v>
      </c>
      <c r="W284" s="7">
        <v>0</v>
      </c>
      <c r="X284" s="7">
        <v>0</v>
      </c>
      <c r="Y284" s="7">
        <v>0</v>
      </c>
      <c r="Z284" s="7">
        <v>0</v>
      </c>
      <c r="AA284" s="7">
        <v>0</v>
      </c>
      <c r="AB284" s="7">
        <v>0</v>
      </c>
      <c r="AC284" s="7">
        <v>0</v>
      </c>
      <c r="AD284" s="7">
        <v>0</v>
      </c>
      <c r="AE284" s="7">
        <v>0</v>
      </c>
      <c r="AF284" s="7">
        <v>0</v>
      </c>
      <c r="AG284" s="7">
        <v>0</v>
      </c>
      <c r="AH284" s="7">
        <v>0</v>
      </c>
      <c r="AI284" s="7">
        <v>0</v>
      </c>
      <c r="AJ284" s="7">
        <v>0</v>
      </c>
      <c r="AK284" s="7">
        <v>0</v>
      </c>
      <c r="AL284" s="7">
        <v>0</v>
      </c>
      <c r="AM284" s="7">
        <v>0</v>
      </c>
      <c r="AN284" s="7">
        <v>0</v>
      </c>
      <c r="AO284" s="7">
        <v>0</v>
      </c>
      <c r="AP284" s="7">
        <v>0</v>
      </c>
      <c r="AQ284" s="7">
        <v>0</v>
      </c>
      <c r="AR284" s="7">
        <v>0</v>
      </c>
      <c r="AS284" s="7">
        <v>0</v>
      </c>
      <c r="AT284" s="7">
        <v>0</v>
      </c>
      <c r="AU284" s="7">
        <v>0</v>
      </c>
      <c r="AV284" s="7">
        <v>0</v>
      </c>
      <c r="AW284" s="7">
        <v>0</v>
      </c>
      <c r="AX284" s="7">
        <v>0</v>
      </c>
      <c r="AY284" s="7">
        <v>0</v>
      </c>
      <c r="AZ284" s="7">
        <v>0</v>
      </c>
      <c r="BA284" s="7">
        <v>0</v>
      </c>
      <c r="BB284" s="7">
        <v>0</v>
      </c>
      <c r="BC284" s="7">
        <v>0</v>
      </c>
      <c r="BD284" s="7">
        <v>0</v>
      </c>
      <c r="BE284" s="7">
        <v>0</v>
      </c>
      <c r="BF284" s="7">
        <v>0</v>
      </c>
      <c r="BG284" s="7">
        <v>0</v>
      </c>
      <c r="BH284" s="7">
        <v>0</v>
      </c>
      <c r="BI284" s="7">
        <v>0</v>
      </c>
    </row>
    <row r="285" spans="1:61" x14ac:dyDescent="0.35">
      <c r="A285" s="38" t="s">
        <v>1322</v>
      </c>
      <c r="B285" s="38" t="s">
        <v>2708</v>
      </c>
      <c r="C285" s="38">
        <v>311</v>
      </c>
      <c r="D285" s="38" t="s">
        <v>2521</v>
      </c>
      <c r="E285" s="38" t="s">
        <v>1636</v>
      </c>
      <c r="F285" s="38" t="s">
        <v>596</v>
      </c>
      <c r="G285" s="38" t="s">
        <v>472</v>
      </c>
      <c r="H285" s="38">
        <v>0</v>
      </c>
      <c r="I285" s="39">
        <v>0</v>
      </c>
      <c r="J285" s="38">
        <v>0</v>
      </c>
      <c r="K285" s="38">
        <v>0</v>
      </c>
      <c r="L285" s="39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7">
        <v>0</v>
      </c>
      <c r="U285" s="7">
        <v>0</v>
      </c>
      <c r="V285" s="7">
        <v>0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7">
        <v>0</v>
      </c>
      <c r="AK285" s="7">
        <v>0</v>
      </c>
      <c r="AL285" s="7">
        <v>0</v>
      </c>
      <c r="AM285" s="7">
        <v>0</v>
      </c>
      <c r="AN285" s="7">
        <v>0</v>
      </c>
      <c r="AO285" s="7">
        <v>0</v>
      </c>
      <c r="AP285" s="7">
        <v>0</v>
      </c>
      <c r="AQ285" s="7">
        <v>0</v>
      </c>
      <c r="AR285" s="7">
        <v>0</v>
      </c>
      <c r="AS285" s="7">
        <v>0</v>
      </c>
      <c r="AT285" s="7">
        <v>0</v>
      </c>
      <c r="AU285" s="7">
        <v>0</v>
      </c>
      <c r="AV285" s="7">
        <v>0</v>
      </c>
      <c r="AW285" s="7">
        <v>0</v>
      </c>
      <c r="AX285" s="7">
        <v>0</v>
      </c>
      <c r="AY285" s="7">
        <v>0</v>
      </c>
      <c r="AZ285" s="7">
        <v>0</v>
      </c>
      <c r="BA285" s="7">
        <v>0</v>
      </c>
      <c r="BB285" s="7">
        <v>0</v>
      </c>
      <c r="BC285" s="7">
        <v>0</v>
      </c>
      <c r="BD285" s="7">
        <v>0</v>
      </c>
      <c r="BE285" s="7">
        <v>0</v>
      </c>
      <c r="BF285" s="7">
        <v>0</v>
      </c>
      <c r="BG285" s="7">
        <v>0</v>
      </c>
      <c r="BH285" s="7">
        <v>0</v>
      </c>
      <c r="BI285" s="7">
        <v>0</v>
      </c>
    </row>
    <row r="286" spans="1:61" x14ac:dyDescent="0.35">
      <c r="A286" s="38" t="s">
        <v>1325</v>
      </c>
      <c r="B286" s="38" t="s">
        <v>2709</v>
      </c>
      <c r="C286" s="38">
        <v>312</v>
      </c>
      <c r="D286" s="38" t="s">
        <v>1093</v>
      </c>
      <c r="E286" s="38" t="s">
        <v>1636</v>
      </c>
      <c r="F286" s="38" t="s">
        <v>604</v>
      </c>
      <c r="G286" s="38" t="s">
        <v>472</v>
      </c>
      <c r="H286" s="38">
        <v>0</v>
      </c>
      <c r="I286" s="39">
        <v>0</v>
      </c>
      <c r="J286" s="38">
        <v>0</v>
      </c>
      <c r="K286" s="38">
        <v>0</v>
      </c>
      <c r="L286" s="39">
        <v>0</v>
      </c>
      <c r="M286" s="7">
        <v>0</v>
      </c>
      <c r="N286" s="7">
        <v>0</v>
      </c>
      <c r="O286" s="7">
        <v>0</v>
      </c>
      <c r="P286" s="7">
        <v>0</v>
      </c>
      <c r="Q286" s="7">
        <v>0</v>
      </c>
      <c r="R286" s="7">
        <v>0</v>
      </c>
      <c r="S286" s="7">
        <v>0</v>
      </c>
      <c r="T286" s="7">
        <v>0</v>
      </c>
      <c r="U286" s="7">
        <v>0</v>
      </c>
      <c r="V286" s="7">
        <v>0</v>
      </c>
      <c r="W286" s="7">
        <v>0</v>
      </c>
      <c r="X286" s="7">
        <v>0</v>
      </c>
      <c r="Y286" s="7">
        <v>0</v>
      </c>
      <c r="Z286" s="7">
        <v>0</v>
      </c>
      <c r="AA286" s="7">
        <v>0</v>
      </c>
      <c r="AB286" s="7">
        <v>0</v>
      </c>
      <c r="AC286" s="7">
        <v>0</v>
      </c>
      <c r="AD286" s="7">
        <v>0</v>
      </c>
      <c r="AE286" s="7">
        <v>0</v>
      </c>
      <c r="AF286" s="7">
        <v>0</v>
      </c>
      <c r="AG286" s="7">
        <v>0</v>
      </c>
      <c r="AH286" s="7">
        <v>0</v>
      </c>
      <c r="AI286" s="7">
        <v>0</v>
      </c>
      <c r="AJ286" s="7">
        <v>0</v>
      </c>
      <c r="AK286" s="7">
        <v>0</v>
      </c>
      <c r="AL286" s="7">
        <v>0</v>
      </c>
      <c r="AM286" s="7">
        <v>0</v>
      </c>
      <c r="AN286" s="7">
        <v>0</v>
      </c>
      <c r="AO286" s="7">
        <v>0</v>
      </c>
      <c r="AP286" s="7">
        <v>0</v>
      </c>
      <c r="AQ286" s="7">
        <v>0</v>
      </c>
      <c r="AR286" s="7">
        <v>0</v>
      </c>
      <c r="AS286" s="7">
        <v>0</v>
      </c>
      <c r="AT286" s="7">
        <v>0</v>
      </c>
      <c r="AU286" s="7">
        <v>0</v>
      </c>
      <c r="AV286" s="7">
        <v>0</v>
      </c>
      <c r="AW286" s="7">
        <v>0</v>
      </c>
      <c r="AX286" s="7">
        <v>0</v>
      </c>
      <c r="AY286" s="7">
        <v>0</v>
      </c>
      <c r="AZ286" s="7">
        <v>0</v>
      </c>
      <c r="BA286" s="7">
        <v>0</v>
      </c>
      <c r="BB286" s="7">
        <v>0</v>
      </c>
      <c r="BC286" s="7">
        <v>0</v>
      </c>
      <c r="BD286" s="7">
        <v>0</v>
      </c>
      <c r="BE286" s="7">
        <v>0</v>
      </c>
      <c r="BF286" s="7">
        <v>0</v>
      </c>
      <c r="BG286" s="7">
        <v>0</v>
      </c>
      <c r="BH286" s="7">
        <v>0</v>
      </c>
      <c r="BI286" s="7">
        <v>0</v>
      </c>
    </row>
    <row r="287" spans="1:61" x14ac:dyDescent="0.35">
      <c r="A287" s="38" t="s">
        <v>1328</v>
      </c>
      <c r="B287" s="38" t="s">
        <v>2710</v>
      </c>
      <c r="C287" s="38">
        <v>313</v>
      </c>
      <c r="D287" s="38" t="s">
        <v>2521</v>
      </c>
      <c r="E287" s="38" t="s">
        <v>1636</v>
      </c>
      <c r="F287" s="38" t="s">
        <v>596</v>
      </c>
      <c r="G287" s="38" t="s">
        <v>472</v>
      </c>
      <c r="H287" s="38">
        <v>0</v>
      </c>
      <c r="I287" s="39">
        <v>0</v>
      </c>
      <c r="J287" s="38">
        <v>0</v>
      </c>
      <c r="K287" s="38">
        <v>0</v>
      </c>
      <c r="L287" s="39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7">
        <v>0</v>
      </c>
      <c r="U287" s="7">
        <v>0</v>
      </c>
      <c r="V287" s="7">
        <v>0</v>
      </c>
      <c r="W287" s="7">
        <v>0</v>
      </c>
      <c r="X287" s="7">
        <v>0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7">
        <v>0</v>
      </c>
      <c r="AK287" s="7">
        <v>0</v>
      </c>
      <c r="AL287" s="7">
        <v>0</v>
      </c>
      <c r="AM287" s="7">
        <v>0</v>
      </c>
      <c r="AN287" s="7">
        <v>0</v>
      </c>
      <c r="AO287" s="7">
        <v>0</v>
      </c>
      <c r="AP287" s="7">
        <v>0</v>
      </c>
      <c r="AQ287" s="7">
        <v>0</v>
      </c>
      <c r="AR287" s="7">
        <v>0</v>
      </c>
      <c r="AS287" s="7">
        <v>0</v>
      </c>
      <c r="AT287" s="7">
        <v>0</v>
      </c>
      <c r="AU287" s="7">
        <v>0</v>
      </c>
      <c r="AV287" s="7">
        <v>0</v>
      </c>
      <c r="AW287" s="7">
        <v>0</v>
      </c>
      <c r="AX287" s="7">
        <v>0</v>
      </c>
      <c r="AY287" s="7">
        <v>0</v>
      </c>
      <c r="AZ287" s="7">
        <v>0</v>
      </c>
      <c r="BA287" s="7">
        <v>0</v>
      </c>
      <c r="BB287" s="7">
        <v>0</v>
      </c>
      <c r="BC287" s="7">
        <v>0</v>
      </c>
      <c r="BD287" s="7">
        <v>0</v>
      </c>
      <c r="BE287" s="7">
        <v>0</v>
      </c>
      <c r="BF287" s="7">
        <v>0</v>
      </c>
      <c r="BG287" s="7">
        <v>0</v>
      </c>
      <c r="BH287" s="7">
        <v>0</v>
      </c>
      <c r="BI287" s="7">
        <v>0</v>
      </c>
    </row>
    <row r="288" spans="1:61" x14ac:dyDescent="0.35">
      <c r="A288" s="38" t="s">
        <v>1331</v>
      </c>
      <c r="B288" s="38" t="s">
        <v>1792</v>
      </c>
      <c r="C288" s="38">
        <v>314</v>
      </c>
      <c r="D288" s="38" t="s">
        <v>1096</v>
      </c>
      <c r="E288" s="38" t="s">
        <v>1636</v>
      </c>
      <c r="F288" s="38" t="s">
        <v>604</v>
      </c>
      <c r="G288" s="38" t="s">
        <v>472</v>
      </c>
      <c r="H288" s="38">
        <v>0</v>
      </c>
      <c r="I288" s="39">
        <v>0</v>
      </c>
      <c r="J288" s="38">
        <v>0</v>
      </c>
      <c r="K288" s="38">
        <v>0</v>
      </c>
      <c r="L288" s="39">
        <v>0</v>
      </c>
      <c r="M288" s="7">
        <v>0</v>
      </c>
      <c r="N288" s="7">
        <v>0</v>
      </c>
      <c r="O288" s="7">
        <v>0</v>
      </c>
      <c r="P288" s="7">
        <v>0</v>
      </c>
      <c r="Q288" s="7">
        <v>0</v>
      </c>
      <c r="R288" s="7">
        <v>0</v>
      </c>
      <c r="S288" s="7">
        <v>0</v>
      </c>
      <c r="T288" s="7">
        <v>0</v>
      </c>
      <c r="U288" s="7">
        <v>0</v>
      </c>
      <c r="V288" s="7">
        <v>0</v>
      </c>
      <c r="W288" s="7">
        <v>0</v>
      </c>
      <c r="X288" s="7">
        <v>0</v>
      </c>
      <c r="Y288" s="7">
        <v>0</v>
      </c>
      <c r="Z288" s="7">
        <v>0</v>
      </c>
      <c r="AA288" s="7">
        <v>0</v>
      </c>
      <c r="AB288" s="7">
        <v>0</v>
      </c>
      <c r="AC288" s="7">
        <v>0</v>
      </c>
      <c r="AD288" s="7">
        <v>0</v>
      </c>
      <c r="AE288" s="7">
        <v>0</v>
      </c>
      <c r="AF288" s="7">
        <v>0</v>
      </c>
      <c r="AG288" s="7">
        <v>0</v>
      </c>
      <c r="AH288" s="7">
        <v>0</v>
      </c>
      <c r="AI288" s="7">
        <v>0</v>
      </c>
      <c r="AJ288" s="7">
        <v>0</v>
      </c>
      <c r="AK288" s="7">
        <v>0</v>
      </c>
      <c r="AL288" s="7">
        <v>0</v>
      </c>
      <c r="AM288" s="7">
        <v>0</v>
      </c>
      <c r="AN288" s="7">
        <v>0</v>
      </c>
      <c r="AO288" s="7">
        <v>0</v>
      </c>
      <c r="AP288" s="7">
        <v>0</v>
      </c>
      <c r="AQ288" s="7">
        <v>0</v>
      </c>
      <c r="AR288" s="7">
        <v>0</v>
      </c>
      <c r="AS288" s="7">
        <v>0</v>
      </c>
      <c r="AT288" s="7">
        <v>0</v>
      </c>
      <c r="AU288" s="7">
        <v>0</v>
      </c>
      <c r="AV288" s="7">
        <v>0</v>
      </c>
      <c r="AW288" s="7">
        <v>0</v>
      </c>
      <c r="AX288" s="7">
        <v>0</v>
      </c>
      <c r="AY288" s="7">
        <v>0</v>
      </c>
      <c r="AZ288" s="7">
        <v>0</v>
      </c>
      <c r="BA288" s="7">
        <v>0</v>
      </c>
      <c r="BB288" s="7">
        <v>0</v>
      </c>
      <c r="BC288" s="7">
        <v>0</v>
      </c>
      <c r="BD288" s="7">
        <v>0</v>
      </c>
      <c r="BE288" s="7">
        <v>0</v>
      </c>
      <c r="BF288" s="7">
        <v>0</v>
      </c>
      <c r="BG288" s="7">
        <v>0</v>
      </c>
      <c r="BH288" s="7">
        <v>0</v>
      </c>
      <c r="BI288" s="7">
        <v>0</v>
      </c>
    </row>
    <row r="289" spans="1:61" x14ac:dyDescent="0.35">
      <c r="A289" s="38" t="s">
        <v>1334</v>
      </c>
      <c r="B289" s="38" t="s">
        <v>2711</v>
      </c>
      <c r="C289" s="38">
        <v>315</v>
      </c>
      <c r="D289" s="38" t="s">
        <v>2521</v>
      </c>
      <c r="E289" s="38" t="s">
        <v>1636</v>
      </c>
      <c r="F289" s="38" t="s">
        <v>596</v>
      </c>
      <c r="G289" s="38" t="s">
        <v>472</v>
      </c>
      <c r="H289" s="38">
        <v>0</v>
      </c>
      <c r="I289" s="39">
        <v>0</v>
      </c>
      <c r="J289" s="38">
        <v>0</v>
      </c>
      <c r="K289" s="38">
        <v>0</v>
      </c>
      <c r="L289" s="39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7">
        <v>0</v>
      </c>
      <c r="U289" s="7">
        <v>0</v>
      </c>
      <c r="V289" s="7">
        <v>0</v>
      </c>
      <c r="W289" s="7">
        <v>0</v>
      </c>
      <c r="X289" s="7">
        <v>0</v>
      </c>
      <c r="Y289" s="7">
        <v>0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7">
        <v>0</v>
      </c>
      <c r="AK289" s="7">
        <v>0</v>
      </c>
      <c r="AL289" s="7">
        <v>0</v>
      </c>
      <c r="AM289" s="7">
        <v>0</v>
      </c>
      <c r="AN289" s="7">
        <v>0</v>
      </c>
      <c r="AO289" s="7">
        <v>0</v>
      </c>
      <c r="AP289" s="7">
        <v>0</v>
      </c>
      <c r="AQ289" s="7">
        <v>0</v>
      </c>
      <c r="AR289" s="7">
        <v>0</v>
      </c>
      <c r="AS289" s="7">
        <v>0</v>
      </c>
      <c r="AT289" s="7">
        <v>0</v>
      </c>
      <c r="AU289" s="7">
        <v>0</v>
      </c>
      <c r="AV289" s="7">
        <v>0</v>
      </c>
      <c r="AW289" s="7">
        <v>0</v>
      </c>
      <c r="AX289" s="7">
        <v>0</v>
      </c>
      <c r="AY289" s="7">
        <v>0</v>
      </c>
      <c r="AZ289" s="7">
        <v>0</v>
      </c>
      <c r="BA289" s="7">
        <v>0</v>
      </c>
      <c r="BB289" s="7">
        <v>0</v>
      </c>
      <c r="BC289" s="7">
        <v>0</v>
      </c>
      <c r="BD289" s="7">
        <v>0</v>
      </c>
      <c r="BE289" s="7">
        <v>0</v>
      </c>
      <c r="BF289" s="7">
        <v>0</v>
      </c>
      <c r="BG289" s="7">
        <v>0</v>
      </c>
      <c r="BH289" s="7">
        <v>0</v>
      </c>
      <c r="BI289" s="7">
        <v>0</v>
      </c>
    </row>
    <row r="290" spans="1:61" x14ac:dyDescent="0.35">
      <c r="A290" s="38" t="s">
        <v>1337</v>
      </c>
      <c r="B290" s="38" t="s">
        <v>2712</v>
      </c>
      <c r="C290" s="38">
        <v>316</v>
      </c>
      <c r="D290" s="38" t="s">
        <v>1153</v>
      </c>
      <c r="E290" s="38" t="s">
        <v>1636</v>
      </c>
      <c r="F290" s="38" t="s">
        <v>604</v>
      </c>
      <c r="G290" s="38" t="s">
        <v>472</v>
      </c>
      <c r="H290" s="38">
        <v>0</v>
      </c>
      <c r="I290" s="39">
        <v>0</v>
      </c>
      <c r="J290" s="38">
        <v>0</v>
      </c>
      <c r="K290" s="38">
        <v>0</v>
      </c>
      <c r="L290" s="39">
        <v>0</v>
      </c>
      <c r="M290" s="7">
        <v>4.7400000000000004E-6</v>
      </c>
      <c r="N290" s="7">
        <v>9.4800000000000007E-6</v>
      </c>
      <c r="O290" s="7">
        <v>0</v>
      </c>
      <c r="P290" s="7">
        <v>0</v>
      </c>
      <c r="Q290" s="7">
        <v>0</v>
      </c>
      <c r="R290" s="7">
        <v>0</v>
      </c>
      <c r="S290" s="7">
        <v>0</v>
      </c>
      <c r="T290" s="7">
        <v>0</v>
      </c>
      <c r="U290" s="7">
        <v>0</v>
      </c>
      <c r="V290" s="7">
        <v>0</v>
      </c>
      <c r="W290" s="7">
        <v>0</v>
      </c>
      <c r="X290" s="7">
        <v>0</v>
      </c>
      <c r="Y290" s="7">
        <v>0</v>
      </c>
      <c r="Z290" s="7">
        <v>0</v>
      </c>
      <c r="AA290" s="7">
        <v>0</v>
      </c>
      <c r="AB290" s="7">
        <v>0</v>
      </c>
      <c r="AC290" s="7">
        <v>0</v>
      </c>
      <c r="AD290" s="7">
        <v>0</v>
      </c>
      <c r="AE290" s="7">
        <v>0</v>
      </c>
      <c r="AF290" s="7">
        <v>0</v>
      </c>
      <c r="AG290" s="7">
        <v>0</v>
      </c>
      <c r="AH290" s="7">
        <v>0</v>
      </c>
      <c r="AI290" s="7">
        <v>0</v>
      </c>
      <c r="AJ290" s="7">
        <v>0</v>
      </c>
      <c r="AK290" s="7">
        <v>0</v>
      </c>
      <c r="AL290" s="7">
        <v>0</v>
      </c>
      <c r="AM290" s="7">
        <v>0</v>
      </c>
      <c r="AN290" s="7">
        <v>0</v>
      </c>
      <c r="AO290" s="7">
        <v>0</v>
      </c>
      <c r="AP290" s="7">
        <v>0</v>
      </c>
      <c r="AQ290" s="7">
        <v>0</v>
      </c>
      <c r="AR290" s="7">
        <v>0</v>
      </c>
      <c r="AS290" s="7">
        <v>0</v>
      </c>
      <c r="AT290" s="7">
        <v>0</v>
      </c>
      <c r="AU290" s="7">
        <v>0</v>
      </c>
      <c r="AV290" s="7">
        <v>0</v>
      </c>
      <c r="AW290" s="7">
        <v>0</v>
      </c>
      <c r="AX290" s="7">
        <v>0</v>
      </c>
      <c r="AY290" s="7">
        <v>0</v>
      </c>
      <c r="AZ290" s="7">
        <v>0</v>
      </c>
      <c r="BA290" s="7">
        <v>0</v>
      </c>
      <c r="BB290" s="7">
        <v>0</v>
      </c>
      <c r="BC290" s="7">
        <v>0</v>
      </c>
      <c r="BD290" s="7">
        <v>0</v>
      </c>
      <c r="BE290" s="7">
        <v>0</v>
      </c>
      <c r="BF290" s="7">
        <v>0</v>
      </c>
      <c r="BG290" s="7">
        <v>0</v>
      </c>
      <c r="BH290" s="7">
        <v>0</v>
      </c>
      <c r="BI290" s="7">
        <v>0</v>
      </c>
    </row>
    <row r="291" spans="1:61" x14ac:dyDescent="0.35">
      <c r="A291" s="38" t="s">
        <v>1340</v>
      </c>
      <c r="B291" s="38" t="s">
        <v>2713</v>
      </c>
      <c r="C291" s="38">
        <v>317</v>
      </c>
      <c r="D291" s="38" t="s">
        <v>2521</v>
      </c>
      <c r="E291" s="38" t="s">
        <v>1636</v>
      </c>
      <c r="F291" s="38" t="s">
        <v>596</v>
      </c>
      <c r="G291" s="38" t="s">
        <v>472</v>
      </c>
      <c r="H291" s="38">
        <v>0</v>
      </c>
      <c r="I291" s="39">
        <v>0</v>
      </c>
      <c r="J291" s="38">
        <v>0</v>
      </c>
      <c r="K291" s="38">
        <v>0</v>
      </c>
      <c r="L291" s="39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7">
        <v>0</v>
      </c>
      <c r="U291" s="7">
        <v>0</v>
      </c>
      <c r="V291" s="7">
        <v>0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7">
        <v>0</v>
      </c>
      <c r="AK291" s="7">
        <v>0</v>
      </c>
      <c r="AL291" s="7">
        <v>0</v>
      </c>
      <c r="AM291" s="7">
        <v>0</v>
      </c>
      <c r="AN291" s="7">
        <v>0</v>
      </c>
      <c r="AO291" s="7">
        <v>0</v>
      </c>
      <c r="AP291" s="7">
        <v>0</v>
      </c>
      <c r="AQ291" s="7">
        <v>0</v>
      </c>
      <c r="AR291" s="7">
        <v>0</v>
      </c>
      <c r="AS291" s="7">
        <v>0</v>
      </c>
      <c r="AT291" s="7">
        <v>0</v>
      </c>
      <c r="AU291" s="7">
        <v>0</v>
      </c>
      <c r="AV291" s="7">
        <v>0</v>
      </c>
      <c r="AW291" s="7">
        <v>0</v>
      </c>
      <c r="AX291" s="7">
        <v>0</v>
      </c>
      <c r="AY291" s="7">
        <v>0</v>
      </c>
      <c r="AZ291" s="7">
        <v>0</v>
      </c>
      <c r="BA291" s="7">
        <v>0</v>
      </c>
      <c r="BB291" s="7">
        <v>0</v>
      </c>
      <c r="BC291" s="7">
        <v>0</v>
      </c>
      <c r="BD291" s="7">
        <v>0</v>
      </c>
      <c r="BE291" s="7">
        <v>0</v>
      </c>
      <c r="BF291" s="7">
        <v>0</v>
      </c>
      <c r="BG291" s="7">
        <v>0</v>
      </c>
      <c r="BH291" s="7">
        <v>0</v>
      </c>
      <c r="BI291" s="7">
        <v>0</v>
      </c>
    </row>
    <row r="292" spans="1:61" x14ac:dyDescent="0.35">
      <c r="A292" s="38" t="s">
        <v>1343</v>
      </c>
      <c r="B292" s="38" t="s">
        <v>2714</v>
      </c>
      <c r="C292" s="38">
        <v>318</v>
      </c>
      <c r="D292" s="38" t="s">
        <v>1156</v>
      </c>
      <c r="E292" s="38" t="s">
        <v>1636</v>
      </c>
      <c r="F292" s="38" t="s">
        <v>604</v>
      </c>
      <c r="G292" s="38" t="s">
        <v>472</v>
      </c>
      <c r="H292" s="38">
        <v>0</v>
      </c>
      <c r="I292" s="39">
        <v>0</v>
      </c>
      <c r="J292" s="38">
        <v>0</v>
      </c>
      <c r="K292" s="38">
        <v>0</v>
      </c>
      <c r="L292" s="39">
        <v>0</v>
      </c>
      <c r="M292" s="7">
        <v>0</v>
      </c>
      <c r="N292" s="7">
        <v>0</v>
      </c>
      <c r="O292" s="7">
        <v>0</v>
      </c>
      <c r="P292" s="7">
        <v>0</v>
      </c>
      <c r="Q292" s="7">
        <v>0</v>
      </c>
      <c r="R292" s="7">
        <v>0</v>
      </c>
      <c r="S292" s="7">
        <v>0</v>
      </c>
      <c r="T292" s="7">
        <v>0</v>
      </c>
      <c r="U292" s="7">
        <v>0</v>
      </c>
      <c r="V292" s="7">
        <v>0</v>
      </c>
      <c r="W292" s="7">
        <v>0</v>
      </c>
      <c r="X292" s="7">
        <v>0</v>
      </c>
      <c r="Y292" s="7">
        <v>0</v>
      </c>
      <c r="Z292" s="7">
        <v>0</v>
      </c>
      <c r="AA292" s="7">
        <v>0</v>
      </c>
      <c r="AB292" s="7">
        <v>0</v>
      </c>
      <c r="AC292" s="7">
        <v>0</v>
      </c>
      <c r="AD292" s="7">
        <v>0</v>
      </c>
      <c r="AE292" s="7">
        <v>0</v>
      </c>
      <c r="AF292" s="7">
        <v>0</v>
      </c>
      <c r="AG292" s="7">
        <v>0</v>
      </c>
      <c r="AH292" s="7">
        <v>0</v>
      </c>
      <c r="AI292" s="7">
        <v>0</v>
      </c>
      <c r="AJ292" s="7">
        <v>0</v>
      </c>
      <c r="AK292" s="7">
        <v>0</v>
      </c>
      <c r="AL292" s="7">
        <v>0</v>
      </c>
      <c r="AM292" s="7">
        <v>0</v>
      </c>
      <c r="AN292" s="7">
        <v>0</v>
      </c>
      <c r="AO292" s="7">
        <v>0</v>
      </c>
      <c r="AP292" s="7">
        <v>0</v>
      </c>
      <c r="AQ292" s="7">
        <v>0</v>
      </c>
      <c r="AR292" s="7">
        <v>0</v>
      </c>
      <c r="AS292" s="7">
        <v>0</v>
      </c>
      <c r="AT292" s="7">
        <v>0</v>
      </c>
      <c r="AU292" s="7">
        <v>0</v>
      </c>
      <c r="AV292" s="7">
        <v>0</v>
      </c>
      <c r="AW292" s="7">
        <v>0</v>
      </c>
      <c r="AX292" s="7">
        <v>0</v>
      </c>
      <c r="AY292" s="7">
        <v>0</v>
      </c>
      <c r="AZ292" s="7">
        <v>0</v>
      </c>
      <c r="BA292" s="7">
        <v>0</v>
      </c>
      <c r="BB292" s="7">
        <v>0</v>
      </c>
      <c r="BC292" s="7">
        <v>0</v>
      </c>
      <c r="BD292" s="7">
        <v>0</v>
      </c>
      <c r="BE292" s="7">
        <v>0</v>
      </c>
      <c r="BF292" s="7">
        <v>0</v>
      </c>
      <c r="BG292" s="7">
        <v>0</v>
      </c>
      <c r="BH292" s="7">
        <v>0</v>
      </c>
      <c r="BI292" s="7">
        <v>0</v>
      </c>
    </row>
    <row r="293" spans="1:61" x14ac:dyDescent="0.35">
      <c r="A293" s="38" t="s">
        <v>1346</v>
      </c>
      <c r="B293" s="38" t="s">
        <v>2715</v>
      </c>
      <c r="C293" s="38">
        <v>319</v>
      </c>
      <c r="D293" s="38" t="s">
        <v>2521</v>
      </c>
      <c r="E293" s="38" t="s">
        <v>1636</v>
      </c>
      <c r="F293" s="38" t="s">
        <v>596</v>
      </c>
      <c r="G293" s="38" t="s">
        <v>472</v>
      </c>
      <c r="H293" s="38">
        <v>0</v>
      </c>
      <c r="I293" s="39">
        <v>0</v>
      </c>
      <c r="J293" s="38">
        <v>0</v>
      </c>
      <c r="K293" s="38">
        <v>0</v>
      </c>
      <c r="L293" s="39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7">
        <v>0</v>
      </c>
      <c r="U293" s="7">
        <v>0</v>
      </c>
      <c r="V293" s="7">
        <v>0</v>
      </c>
      <c r="W293" s="7">
        <v>0</v>
      </c>
      <c r="X293" s="7">
        <v>0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7">
        <v>0</v>
      </c>
      <c r="AK293" s="7">
        <v>0</v>
      </c>
      <c r="AL293" s="7">
        <v>0</v>
      </c>
      <c r="AM293" s="7">
        <v>0</v>
      </c>
      <c r="AN293" s="7">
        <v>0</v>
      </c>
      <c r="AO293" s="7">
        <v>0</v>
      </c>
      <c r="AP293" s="7">
        <v>0</v>
      </c>
      <c r="AQ293" s="7">
        <v>0</v>
      </c>
      <c r="AR293" s="7">
        <v>0</v>
      </c>
      <c r="AS293" s="7">
        <v>0</v>
      </c>
      <c r="AT293" s="7">
        <v>0</v>
      </c>
      <c r="AU293" s="7">
        <v>0</v>
      </c>
      <c r="AV293" s="7">
        <v>0</v>
      </c>
      <c r="AW293" s="7">
        <v>0</v>
      </c>
      <c r="AX293" s="7">
        <v>0</v>
      </c>
      <c r="AY293" s="7">
        <v>0</v>
      </c>
      <c r="AZ293" s="7">
        <v>0</v>
      </c>
      <c r="BA293" s="7">
        <v>0</v>
      </c>
      <c r="BB293" s="7">
        <v>0</v>
      </c>
      <c r="BC293" s="7">
        <v>0</v>
      </c>
      <c r="BD293" s="7">
        <v>0</v>
      </c>
      <c r="BE293" s="7">
        <v>0</v>
      </c>
      <c r="BF293" s="7">
        <v>0</v>
      </c>
      <c r="BG293" s="7">
        <v>0</v>
      </c>
      <c r="BH293" s="7">
        <v>0</v>
      </c>
      <c r="BI293" s="7">
        <v>0</v>
      </c>
    </row>
    <row r="294" spans="1:61" x14ac:dyDescent="0.35">
      <c r="A294" s="38" t="s">
        <v>1349</v>
      </c>
      <c r="B294" s="38" t="s">
        <v>2716</v>
      </c>
      <c r="C294" s="38">
        <v>320</v>
      </c>
      <c r="D294" s="38" t="s">
        <v>1114</v>
      </c>
      <c r="E294" s="38" t="s">
        <v>1636</v>
      </c>
      <c r="F294" s="38" t="s">
        <v>607</v>
      </c>
      <c r="G294" s="38" t="s">
        <v>472</v>
      </c>
      <c r="H294" s="38">
        <v>0</v>
      </c>
      <c r="I294" s="39">
        <v>0</v>
      </c>
      <c r="J294" s="38">
        <v>0</v>
      </c>
      <c r="K294" s="38">
        <v>0</v>
      </c>
      <c r="L294" s="39">
        <v>0</v>
      </c>
      <c r="M294" s="7">
        <v>9.5000000000000001E-7</v>
      </c>
      <c r="N294" s="7">
        <v>1.9E-6</v>
      </c>
      <c r="O294" s="7">
        <v>0</v>
      </c>
      <c r="P294" s="7">
        <v>0</v>
      </c>
      <c r="Q294" s="7">
        <v>0</v>
      </c>
      <c r="R294" s="7">
        <v>0</v>
      </c>
      <c r="S294" s="7">
        <v>0</v>
      </c>
      <c r="T294" s="7">
        <v>0</v>
      </c>
      <c r="U294" s="7">
        <v>0</v>
      </c>
      <c r="V294" s="7">
        <v>0</v>
      </c>
      <c r="W294" s="7">
        <v>0</v>
      </c>
      <c r="X294" s="7">
        <v>0</v>
      </c>
      <c r="Y294" s="7">
        <v>0</v>
      </c>
      <c r="Z294" s="7">
        <v>0</v>
      </c>
      <c r="AA294" s="7">
        <v>0</v>
      </c>
      <c r="AB294" s="7">
        <v>0</v>
      </c>
      <c r="AC294" s="7">
        <v>0</v>
      </c>
      <c r="AD294" s="7">
        <v>0</v>
      </c>
      <c r="AE294" s="7">
        <v>0</v>
      </c>
      <c r="AF294" s="7">
        <v>0</v>
      </c>
      <c r="AG294" s="7">
        <v>0</v>
      </c>
      <c r="AH294" s="7">
        <v>0</v>
      </c>
      <c r="AI294" s="7">
        <v>0</v>
      </c>
      <c r="AJ294" s="7">
        <v>0</v>
      </c>
      <c r="AK294" s="7">
        <v>0</v>
      </c>
      <c r="AL294" s="7">
        <v>0</v>
      </c>
      <c r="AM294" s="7">
        <v>0</v>
      </c>
      <c r="AN294" s="7">
        <v>0</v>
      </c>
      <c r="AO294" s="7">
        <v>0</v>
      </c>
      <c r="AP294" s="7">
        <v>0</v>
      </c>
      <c r="AQ294" s="7">
        <v>0</v>
      </c>
      <c r="AR294" s="7">
        <v>0</v>
      </c>
      <c r="AS294" s="7">
        <v>0</v>
      </c>
      <c r="AT294" s="7">
        <v>0</v>
      </c>
      <c r="AU294" s="7">
        <v>0</v>
      </c>
      <c r="AV294" s="7">
        <v>0</v>
      </c>
      <c r="AW294" s="7">
        <v>0</v>
      </c>
      <c r="AX294" s="7">
        <v>0</v>
      </c>
      <c r="AY294" s="7">
        <v>0</v>
      </c>
      <c r="AZ294" s="7">
        <v>0</v>
      </c>
      <c r="BA294" s="7">
        <v>0</v>
      </c>
      <c r="BB294" s="7">
        <v>0</v>
      </c>
      <c r="BC294" s="7">
        <v>0</v>
      </c>
      <c r="BD294" s="7">
        <v>0</v>
      </c>
      <c r="BE294" s="7">
        <v>0</v>
      </c>
      <c r="BF294" s="7">
        <v>0</v>
      </c>
      <c r="BG294" s="7">
        <v>0</v>
      </c>
      <c r="BH294" s="7">
        <v>0</v>
      </c>
      <c r="BI294" s="7">
        <v>0</v>
      </c>
    </row>
    <row r="295" spans="1:61" x14ac:dyDescent="0.35">
      <c r="A295" s="38" t="s">
        <v>1352</v>
      </c>
      <c r="B295" s="38" t="s">
        <v>2717</v>
      </c>
      <c r="C295" s="38">
        <v>321</v>
      </c>
      <c r="D295" s="38" t="s">
        <v>2521</v>
      </c>
      <c r="E295" s="38" t="s">
        <v>1636</v>
      </c>
      <c r="F295" s="38" t="s">
        <v>596</v>
      </c>
      <c r="G295" s="38" t="s">
        <v>472</v>
      </c>
      <c r="H295" s="38">
        <v>0</v>
      </c>
      <c r="I295" s="39">
        <v>0</v>
      </c>
      <c r="J295" s="38">
        <v>0</v>
      </c>
      <c r="K295" s="38">
        <v>0</v>
      </c>
      <c r="L295" s="39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7">
        <v>0</v>
      </c>
      <c r="U295" s="7">
        <v>0</v>
      </c>
      <c r="V295" s="7">
        <v>0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7">
        <v>0</v>
      </c>
      <c r="AK295" s="7">
        <v>0</v>
      </c>
      <c r="AL295" s="7">
        <v>0</v>
      </c>
      <c r="AM295" s="7">
        <v>0</v>
      </c>
      <c r="AN295" s="7">
        <v>0</v>
      </c>
      <c r="AO295" s="7">
        <v>0</v>
      </c>
      <c r="AP295" s="7">
        <v>0</v>
      </c>
      <c r="AQ295" s="7">
        <v>0</v>
      </c>
      <c r="AR295" s="7">
        <v>0</v>
      </c>
      <c r="AS295" s="7">
        <v>0</v>
      </c>
      <c r="AT295" s="7">
        <v>0</v>
      </c>
      <c r="AU295" s="7">
        <v>0</v>
      </c>
      <c r="AV295" s="7">
        <v>0</v>
      </c>
      <c r="AW295" s="7">
        <v>0</v>
      </c>
      <c r="AX295" s="7">
        <v>0</v>
      </c>
      <c r="AY295" s="7">
        <v>0</v>
      </c>
      <c r="AZ295" s="7">
        <v>0</v>
      </c>
      <c r="BA295" s="7">
        <v>0</v>
      </c>
      <c r="BB295" s="7">
        <v>0</v>
      </c>
      <c r="BC295" s="7">
        <v>0</v>
      </c>
      <c r="BD295" s="7">
        <v>0</v>
      </c>
      <c r="BE295" s="7">
        <v>0</v>
      </c>
      <c r="BF295" s="7">
        <v>0</v>
      </c>
      <c r="BG295" s="7">
        <v>0</v>
      </c>
      <c r="BH295" s="7">
        <v>0</v>
      </c>
      <c r="BI295" s="7">
        <v>0</v>
      </c>
    </row>
    <row r="296" spans="1:61" x14ac:dyDescent="0.35">
      <c r="A296" s="38" t="s">
        <v>1355</v>
      </c>
      <c r="B296" s="38" t="s">
        <v>2718</v>
      </c>
      <c r="C296" s="38">
        <v>322</v>
      </c>
      <c r="D296" s="38" t="s">
        <v>1117</v>
      </c>
      <c r="E296" s="38" t="s">
        <v>1636</v>
      </c>
      <c r="F296" s="38" t="s">
        <v>607</v>
      </c>
      <c r="G296" s="38" t="s">
        <v>472</v>
      </c>
      <c r="H296" s="38">
        <v>0</v>
      </c>
      <c r="I296" s="39">
        <v>0</v>
      </c>
      <c r="J296" s="38">
        <v>0</v>
      </c>
      <c r="K296" s="38">
        <v>0</v>
      </c>
      <c r="L296" s="39">
        <v>0</v>
      </c>
      <c r="M296" s="7">
        <v>0</v>
      </c>
      <c r="N296" s="7">
        <v>0</v>
      </c>
      <c r="O296" s="7">
        <v>0</v>
      </c>
      <c r="P296" s="7">
        <v>0</v>
      </c>
      <c r="Q296" s="7">
        <v>0</v>
      </c>
      <c r="R296" s="7">
        <v>0</v>
      </c>
      <c r="S296" s="7">
        <v>0</v>
      </c>
      <c r="T296" s="7">
        <v>0</v>
      </c>
      <c r="U296" s="7">
        <v>0</v>
      </c>
      <c r="V296" s="7">
        <v>0</v>
      </c>
      <c r="W296" s="7">
        <v>0</v>
      </c>
      <c r="X296" s="7">
        <v>0</v>
      </c>
      <c r="Y296" s="7">
        <v>0</v>
      </c>
      <c r="Z296" s="7">
        <v>0</v>
      </c>
      <c r="AA296" s="7">
        <v>0</v>
      </c>
      <c r="AB296" s="7">
        <v>0</v>
      </c>
      <c r="AC296" s="7">
        <v>0</v>
      </c>
      <c r="AD296" s="7">
        <v>0</v>
      </c>
      <c r="AE296" s="7">
        <v>0</v>
      </c>
      <c r="AF296" s="7">
        <v>0</v>
      </c>
      <c r="AG296" s="7">
        <v>0</v>
      </c>
      <c r="AH296" s="7">
        <v>0</v>
      </c>
      <c r="AI296" s="7">
        <v>0</v>
      </c>
      <c r="AJ296" s="7">
        <v>0</v>
      </c>
      <c r="AK296" s="7">
        <v>0</v>
      </c>
      <c r="AL296" s="7">
        <v>0</v>
      </c>
      <c r="AM296" s="7">
        <v>0</v>
      </c>
      <c r="AN296" s="7">
        <v>0</v>
      </c>
      <c r="AO296" s="7">
        <v>0</v>
      </c>
      <c r="AP296" s="7">
        <v>0</v>
      </c>
      <c r="AQ296" s="7">
        <v>0</v>
      </c>
      <c r="AR296" s="7">
        <v>0</v>
      </c>
      <c r="AS296" s="7">
        <v>0</v>
      </c>
      <c r="AT296" s="7">
        <v>0</v>
      </c>
      <c r="AU296" s="7">
        <v>0</v>
      </c>
      <c r="AV296" s="7">
        <v>0</v>
      </c>
      <c r="AW296" s="7">
        <v>0</v>
      </c>
      <c r="AX296" s="7">
        <v>0</v>
      </c>
      <c r="AY296" s="7">
        <v>0</v>
      </c>
      <c r="AZ296" s="7">
        <v>0</v>
      </c>
      <c r="BA296" s="7">
        <v>0</v>
      </c>
      <c r="BB296" s="7">
        <v>0</v>
      </c>
      <c r="BC296" s="7">
        <v>0</v>
      </c>
      <c r="BD296" s="7">
        <v>0</v>
      </c>
      <c r="BE296" s="7">
        <v>0</v>
      </c>
      <c r="BF296" s="7">
        <v>0</v>
      </c>
      <c r="BG296" s="7">
        <v>0</v>
      </c>
      <c r="BH296" s="7">
        <v>0</v>
      </c>
      <c r="BI296" s="7">
        <v>0</v>
      </c>
    </row>
    <row r="297" spans="1:61" x14ac:dyDescent="0.35">
      <c r="A297" s="38" t="s">
        <v>1358</v>
      </c>
      <c r="B297" s="38" t="s">
        <v>2719</v>
      </c>
      <c r="C297" s="38">
        <v>323</v>
      </c>
      <c r="D297" s="38" t="s">
        <v>2521</v>
      </c>
      <c r="E297" s="38" t="s">
        <v>1636</v>
      </c>
      <c r="F297" s="38" t="s">
        <v>596</v>
      </c>
      <c r="G297" s="38" t="s">
        <v>472</v>
      </c>
      <c r="H297" s="38">
        <v>0</v>
      </c>
      <c r="I297" s="39">
        <v>0</v>
      </c>
      <c r="J297" s="38">
        <v>0</v>
      </c>
      <c r="K297" s="38">
        <v>0</v>
      </c>
      <c r="L297" s="39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7">
        <v>0</v>
      </c>
      <c r="U297" s="7">
        <v>0</v>
      </c>
      <c r="V297" s="7">
        <v>0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7">
        <v>0</v>
      </c>
      <c r="AK297" s="7">
        <v>0</v>
      </c>
      <c r="AL297" s="7">
        <v>0</v>
      </c>
      <c r="AM297" s="7">
        <v>0</v>
      </c>
      <c r="AN297" s="7">
        <v>0</v>
      </c>
      <c r="AO297" s="7">
        <v>0</v>
      </c>
      <c r="AP297" s="7">
        <v>0</v>
      </c>
      <c r="AQ297" s="7">
        <v>0</v>
      </c>
      <c r="AR297" s="7">
        <v>0</v>
      </c>
      <c r="AS297" s="7">
        <v>0</v>
      </c>
      <c r="AT297" s="7">
        <v>0</v>
      </c>
      <c r="AU297" s="7">
        <v>0</v>
      </c>
      <c r="AV297" s="7">
        <v>0</v>
      </c>
      <c r="AW297" s="7">
        <v>0</v>
      </c>
      <c r="AX297" s="7">
        <v>0</v>
      </c>
      <c r="AY297" s="7">
        <v>0</v>
      </c>
      <c r="AZ297" s="7">
        <v>0</v>
      </c>
      <c r="BA297" s="7">
        <v>0</v>
      </c>
      <c r="BB297" s="7">
        <v>0</v>
      </c>
      <c r="BC297" s="7">
        <v>0</v>
      </c>
      <c r="BD297" s="7">
        <v>0</v>
      </c>
      <c r="BE297" s="7">
        <v>0</v>
      </c>
      <c r="BF297" s="7">
        <v>0</v>
      </c>
      <c r="BG297" s="7">
        <v>0</v>
      </c>
      <c r="BH297" s="7">
        <v>0</v>
      </c>
      <c r="BI297" s="7">
        <v>0</v>
      </c>
    </row>
    <row r="298" spans="1:61" x14ac:dyDescent="0.35">
      <c r="A298" s="38" t="s">
        <v>1361</v>
      </c>
      <c r="B298" s="38" t="s">
        <v>2720</v>
      </c>
      <c r="C298" s="38">
        <v>324</v>
      </c>
      <c r="D298" s="38" t="s">
        <v>1120</v>
      </c>
      <c r="E298" s="38" t="s">
        <v>1636</v>
      </c>
      <c r="F298" s="38" t="s">
        <v>607</v>
      </c>
      <c r="G298" s="38" t="s">
        <v>472</v>
      </c>
      <c r="H298" s="38">
        <v>0</v>
      </c>
      <c r="I298" s="39">
        <v>0</v>
      </c>
      <c r="J298" s="38">
        <v>0</v>
      </c>
      <c r="K298" s="38">
        <v>0</v>
      </c>
      <c r="L298" s="39">
        <v>0</v>
      </c>
      <c r="M298" s="7">
        <v>0</v>
      </c>
      <c r="N298" s="7">
        <v>0</v>
      </c>
      <c r="O298" s="7">
        <v>0</v>
      </c>
      <c r="P298" s="7">
        <v>0</v>
      </c>
      <c r="Q298" s="7">
        <v>0</v>
      </c>
      <c r="R298" s="7">
        <v>0</v>
      </c>
      <c r="S298" s="7">
        <v>0</v>
      </c>
      <c r="T298" s="7">
        <v>0</v>
      </c>
      <c r="U298" s="7">
        <v>0</v>
      </c>
      <c r="V298" s="7">
        <v>0</v>
      </c>
      <c r="W298" s="7">
        <v>0</v>
      </c>
      <c r="X298" s="7">
        <v>0</v>
      </c>
      <c r="Y298" s="7">
        <v>0</v>
      </c>
      <c r="Z298" s="7">
        <v>0</v>
      </c>
      <c r="AA298" s="7">
        <v>0</v>
      </c>
      <c r="AB298" s="7">
        <v>0</v>
      </c>
      <c r="AC298" s="7">
        <v>0</v>
      </c>
      <c r="AD298" s="7">
        <v>0</v>
      </c>
      <c r="AE298" s="7">
        <v>0</v>
      </c>
      <c r="AF298" s="7">
        <v>0</v>
      </c>
      <c r="AG298" s="7">
        <v>0</v>
      </c>
      <c r="AH298" s="7">
        <v>0</v>
      </c>
      <c r="AI298" s="7">
        <v>0</v>
      </c>
      <c r="AJ298" s="7">
        <v>0</v>
      </c>
      <c r="AK298" s="7">
        <v>0</v>
      </c>
      <c r="AL298" s="7">
        <v>0</v>
      </c>
      <c r="AM298" s="7">
        <v>0</v>
      </c>
      <c r="AN298" s="7">
        <v>0</v>
      </c>
      <c r="AO298" s="7">
        <v>0</v>
      </c>
      <c r="AP298" s="7">
        <v>0</v>
      </c>
      <c r="AQ298" s="7">
        <v>0</v>
      </c>
      <c r="AR298" s="7">
        <v>0</v>
      </c>
      <c r="AS298" s="7">
        <v>0</v>
      </c>
      <c r="AT298" s="7">
        <v>0</v>
      </c>
      <c r="AU298" s="7">
        <v>0</v>
      </c>
      <c r="AV298" s="7">
        <v>0</v>
      </c>
      <c r="AW298" s="7">
        <v>0</v>
      </c>
      <c r="AX298" s="7">
        <v>0</v>
      </c>
      <c r="AY298" s="7">
        <v>0</v>
      </c>
      <c r="AZ298" s="7">
        <v>0</v>
      </c>
      <c r="BA298" s="7">
        <v>0</v>
      </c>
      <c r="BB298" s="7">
        <v>0</v>
      </c>
      <c r="BC298" s="7">
        <v>0</v>
      </c>
      <c r="BD298" s="7">
        <v>0</v>
      </c>
      <c r="BE298" s="7">
        <v>0</v>
      </c>
      <c r="BF298" s="7">
        <v>0</v>
      </c>
      <c r="BG298" s="7">
        <v>0</v>
      </c>
      <c r="BH298" s="7">
        <v>0</v>
      </c>
      <c r="BI298" s="7">
        <v>0</v>
      </c>
    </row>
    <row r="299" spans="1:61" x14ac:dyDescent="0.35">
      <c r="A299" s="38" t="s">
        <v>1364</v>
      </c>
      <c r="B299" s="38" t="s">
        <v>2721</v>
      </c>
      <c r="C299" s="38">
        <v>325</v>
      </c>
      <c r="D299" s="38" t="s">
        <v>2521</v>
      </c>
      <c r="E299" s="38" t="s">
        <v>1636</v>
      </c>
      <c r="F299" s="38" t="s">
        <v>596</v>
      </c>
      <c r="G299" s="38" t="s">
        <v>472</v>
      </c>
      <c r="H299" s="38">
        <v>0</v>
      </c>
      <c r="I299" s="39">
        <v>0</v>
      </c>
      <c r="J299" s="38">
        <v>0</v>
      </c>
      <c r="K299" s="38">
        <v>0</v>
      </c>
      <c r="L299" s="39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7">
        <v>0</v>
      </c>
      <c r="U299" s="7">
        <v>0</v>
      </c>
      <c r="V299" s="7">
        <v>0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7">
        <v>0</v>
      </c>
      <c r="AK299" s="7">
        <v>0</v>
      </c>
      <c r="AL299" s="7">
        <v>0</v>
      </c>
      <c r="AM299" s="7">
        <v>0</v>
      </c>
      <c r="AN299" s="7">
        <v>0</v>
      </c>
      <c r="AO299" s="7">
        <v>0</v>
      </c>
      <c r="AP299" s="7">
        <v>0</v>
      </c>
      <c r="AQ299" s="7">
        <v>0</v>
      </c>
      <c r="AR299" s="7">
        <v>0</v>
      </c>
      <c r="AS299" s="7">
        <v>0</v>
      </c>
      <c r="AT299" s="7">
        <v>0</v>
      </c>
      <c r="AU299" s="7">
        <v>0</v>
      </c>
      <c r="AV299" s="7">
        <v>0</v>
      </c>
      <c r="AW299" s="7">
        <v>0</v>
      </c>
      <c r="AX299" s="7">
        <v>0</v>
      </c>
      <c r="AY299" s="7">
        <v>0</v>
      </c>
      <c r="AZ299" s="7">
        <v>0</v>
      </c>
      <c r="BA299" s="7">
        <v>0</v>
      </c>
      <c r="BB299" s="7">
        <v>0</v>
      </c>
      <c r="BC299" s="7">
        <v>0</v>
      </c>
      <c r="BD299" s="7">
        <v>0</v>
      </c>
      <c r="BE299" s="7">
        <v>0</v>
      </c>
      <c r="BF299" s="7">
        <v>0</v>
      </c>
      <c r="BG299" s="7">
        <v>0</v>
      </c>
      <c r="BH299" s="7">
        <v>0</v>
      </c>
      <c r="BI299" s="7">
        <v>0</v>
      </c>
    </row>
    <row r="300" spans="1:61" x14ac:dyDescent="0.35">
      <c r="A300" s="38" t="s">
        <v>1367</v>
      </c>
      <c r="B300" s="38" t="s">
        <v>2722</v>
      </c>
      <c r="C300" s="38">
        <v>326</v>
      </c>
      <c r="D300" s="38" t="s">
        <v>1123</v>
      </c>
      <c r="E300" s="38" t="s">
        <v>1636</v>
      </c>
      <c r="F300" s="38" t="s">
        <v>607</v>
      </c>
      <c r="G300" s="38" t="s">
        <v>472</v>
      </c>
      <c r="H300" s="38">
        <v>0</v>
      </c>
      <c r="I300" s="39">
        <v>0</v>
      </c>
      <c r="J300" s="38">
        <v>0</v>
      </c>
      <c r="K300" s="38">
        <v>0</v>
      </c>
      <c r="L300" s="39">
        <v>0</v>
      </c>
      <c r="M300" s="7">
        <v>0</v>
      </c>
      <c r="N300" s="7">
        <v>0</v>
      </c>
      <c r="O300" s="7">
        <v>0</v>
      </c>
      <c r="P300" s="7">
        <v>0</v>
      </c>
      <c r="Q300" s="7">
        <v>0</v>
      </c>
      <c r="R300" s="7">
        <v>0</v>
      </c>
      <c r="S300" s="7">
        <v>0</v>
      </c>
      <c r="T300" s="7">
        <v>0</v>
      </c>
      <c r="U300" s="7">
        <v>0</v>
      </c>
      <c r="V300" s="7">
        <v>0</v>
      </c>
      <c r="W300" s="7">
        <v>0</v>
      </c>
      <c r="X300" s="7">
        <v>0</v>
      </c>
      <c r="Y300" s="7">
        <v>0</v>
      </c>
      <c r="Z300" s="7">
        <v>0</v>
      </c>
      <c r="AA300" s="7">
        <v>0</v>
      </c>
      <c r="AB300" s="7">
        <v>0</v>
      </c>
      <c r="AC300" s="7">
        <v>0</v>
      </c>
      <c r="AD300" s="7">
        <v>0</v>
      </c>
      <c r="AE300" s="7">
        <v>0</v>
      </c>
      <c r="AF300" s="7">
        <v>0</v>
      </c>
      <c r="AG300" s="7">
        <v>0</v>
      </c>
      <c r="AH300" s="7">
        <v>0</v>
      </c>
      <c r="AI300" s="7">
        <v>0</v>
      </c>
      <c r="AJ300" s="7">
        <v>0</v>
      </c>
      <c r="AK300" s="7">
        <v>0</v>
      </c>
      <c r="AL300" s="7">
        <v>0</v>
      </c>
      <c r="AM300" s="7">
        <v>0</v>
      </c>
      <c r="AN300" s="7">
        <v>0</v>
      </c>
      <c r="AO300" s="7">
        <v>0</v>
      </c>
      <c r="AP300" s="7">
        <v>0</v>
      </c>
      <c r="AQ300" s="7">
        <v>0</v>
      </c>
      <c r="AR300" s="7">
        <v>0</v>
      </c>
      <c r="AS300" s="7">
        <v>0</v>
      </c>
      <c r="AT300" s="7">
        <v>0</v>
      </c>
      <c r="AU300" s="7">
        <v>0</v>
      </c>
      <c r="AV300" s="7">
        <v>0</v>
      </c>
      <c r="AW300" s="7">
        <v>0</v>
      </c>
      <c r="AX300" s="7">
        <v>0</v>
      </c>
      <c r="AY300" s="7">
        <v>0</v>
      </c>
      <c r="AZ300" s="7">
        <v>0</v>
      </c>
      <c r="BA300" s="7">
        <v>0</v>
      </c>
      <c r="BB300" s="7">
        <v>0</v>
      </c>
      <c r="BC300" s="7">
        <v>0</v>
      </c>
      <c r="BD300" s="7">
        <v>0</v>
      </c>
      <c r="BE300" s="7">
        <v>0</v>
      </c>
      <c r="BF300" s="7">
        <v>0</v>
      </c>
      <c r="BG300" s="7">
        <v>0</v>
      </c>
      <c r="BH300" s="7">
        <v>0</v>
      </c>
      <c r="BI300" s="7">
        <v>0</v>
      </c>
    </row>
    <row r="301" spans="1:61" x14ac:dyDescent="0.35">
      <c r="A301" s="38" t="s">
        <v>1370</v>
      </c>
      <c r="B301" s="38" t="s">
        <v>2723</v>
      </c>
      <c r="C301" s="38">
        <v>327</v>
      </c>
      <c r="D301" s="38" t="s">
        <v>2521</v>
      </c>
      <c r="E301" s="38" t="s">
        <v>1636</v>
      </c>
      <c r="F301" s="38" t="s">
        <v>596</v>
      </c>
      <c r="G301" s="38" t="s">
        <v>472</v>
      </c>
      <c r="H301" s="38">
        <v>0</v>
      </c>
      <c r="I301" s="39">
        <v>0</v>
      </c>
      <c r="J301" s="38">
        <v>0</v>
      </c>
      <c r="K301" s="38">
        <v>0</v>
      </c>
      <c r="L301" s="39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7">
        <v>0</v>
      </c>
      <c r="U301" s="7">
        <v>0</v>
      </c>
      <c r="V301" s="7">
        <v>0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7">
        <v>0</v>
      </c>
      <c r="AK301" s="7">
        <v>0</v>
      </c>
      <c r="AL301" s="7">
        <v>0</v>
      </c>
      <c r="AM301" s="7">
        <v>0</v>
      </c>
      <c r="AN301" s="7">
        <v>0</v>
      </c>
      <c r="AO301" s="7">
        <v>0</v>
      </c>
      <c r="AP301" s="7">
        <v>0</v>
      </c>
      <c r="AQ301" s="7">
        <v>0</v>
      </c>
      <c r="AR301" s="7">
        <v>0</v>
      </c>
      <c r="AS301" s="7">
        <v>0</v>
      </c>
      <c r="AT301" s="7">
        <v>0</v>
      </c>
      <c r="AU301" s="7">
        <v>0</v>
      </c>
      <c r="AV301" s="7">
        <v>0</v>
      </c>
      <c r="AW301" s="7">
        <v>0</v>
      </c>
      <c r="AX301" s="7">
        <v>0</v>
      </c>
      <c r="AY301" s="7">
        <v>0</v>
      </c>
      <c r="AZ301" s="7">
        <v>0</v>
      </c>
      <c r="BA301" s="7">
        <v>0</v>
      </c>
      <c r="BB301" s="7">
        <v>0</v>
      </c>
      <c r="BC301" s="7">
        <v>0</v>
      </c>
      <c r="BD301" s="7">
        <v>0</v>
      </c>
      <c r="BE301" s="7">
        <v>0</v>
      </c>
      <c r="BF301" s="7">
        <v>0</v>
      </c>
      <c r="BG301" s="7">
        <v>0</v>
      </c>
      <c r="BH301" s="7">
        <v>0</v>
      </c>
      <c r="BI301" s="7">
        <v>0</v>
      </c>
    </row>
    <row r="302" spans="1:61" x14ac:dyDescent="0.35">
      <c r="A302" s="38" t="s">
        <v>1373</v>
      </c>
      <c r="B302" s="38" t="s">
        <v>2724</v>
      </c>
      <c r="C302" s="38">
        <v>328</v>
      </c>
      <c r="D302" s="38" t="s">
        <v>1126</v>
      </c>
      <c r="E302" s="38" t="s">
        <v>1636</v>
      </c>
      <c r="F302" s="38" t="s">
        <v>607</v>
      </c>
      <c r="G302" s="38" t="s">
        <v>472</v>
      </c>
      <c r="H302" s="38">
        <v>0</v>
      </c>
      <c r="I302" s="39">
        <v>0</v>
      </c>
      <c r="J302" s="38">
        <v>0</v>
      </c>
      <c r="K302" s="38">
        <v>0</v>
      </c>
      <c r="L302" s="39">
        <v>0</v>
      </c>
      <c r="M302" s="7">
        <v>0</v>
      </c>
      <c r="N302" s="7">
        <v>0</v>
      </c>
      <c r="O302" s="7">
        <v>0</v>
      </c>
      <c r="P302" s="7">
        <v>0</v>
      </c>
      <c r="Q302" s="7">
        <v>0</v>
      </c>
      <c r="R302" s="7">
        <v>0</v>
      </c>
      <c r="S302" s="7">
        <v>0</v>
      </c>
      <c r="T302" s="7">
        <v>0</v>
      </c>
      <c r="U302" s="7">
        <v>0</v>
      </c>
      <c r="V302" s="7">
        <v>0</v>
      </c>
      <c r="W302" s="7">
        <v>0</v>
      </c>
      <c r="X302" s="7">
        <v>0</v>
      </c>
      <c r="Y302" s="7">
        <v>0</v>
      </c>
      <c r="Z302" s="7">
        <v>0</v>
      </c>
      <c r="AA302" s="7">
        <v>0</v>
      </c>
      <c r="AB302" s="7">
        <v>0</v>
      </c>
      <c r="AC302" s="7">
        <v>0</v>
      </c>
      <c r="AD302" s="7">
        <v>0</v>
      </c>
      <c r="AE302" s="7">
        <v>0</v>
      </c>
      <c r="AF302" s="7">
        <v>0</v>
      </c>
      <c r="AG302" s="7">
        <v>0</v>
      </c>
      <c r="AH302" s="7">
        <v>0</v>
      </c>
      <c r="AI302" s="7">
        <v>0</v>
      </c>
      <c r="AJ302" s="7">
        <v>0</v>
      </c>
      <c r="AK302" s="7">
        <v>0</v>
      </c>
      <c r="AL302" s="7">
        <v>0</v>
      </c>
      <c r="AM302" s="7">
        <v>0</v>
      </c>
      <c r="AN302" s="7">
        <v>0</v>
      </c>
      <c r="AO302" s="7">
        <v>0</v>
      </c>
      <c r="AP302" s="7">
        <v>0</v>
      </c>
      <c r="AQ302" s="7">
        <v>0</v>
      </c>
      <c r="AR302" s="7">
        <v>0</v>
      </c>
      <c r="AS302" s="7">
        <v>0</v>
      </c>
      <c r="AT302" s="7">
        <v>0</v>
      </c>
      <c r="AU302" s="7">
        <v>0</v>
      </c>
      <c r="AV302" s="7">
        <v>0</v>
      </c>
      <c r="AW302" s="7">
        <v>0</v>
      </c>
      <c r="AX302" s="7">
        <v>0</v>
      </c>
      <c r="AY302" s="7">
        <v>0</v>
      </c>
      <c r="AZ302" s="7">
        <v>0</v>
      </c>
      <c r="BA302" s="7">
        <v>0</v>
      </c>
      <c r="BB302" s="7">
        <v>0</v>
      </c>
      <c r="BC302" s="7">
        <v>0</v>
      </c>
      <c r="BD302" s="7">
        <v>0</v>
      </c>
      <c r="BE302" s="7">
        <v>0</v>
      </c>
      <c r="BF302" s="7">
        <v>0</v>
      </c>
      <c r="BG302" s="7">
        <v>0</v>
      </c>
      <c r="BH302" s="7">
        <v>0</v>
      </c>
      <c r="BI302" s="7">
        <v>0</v>
      </c>
    </row>
    <row r="303" spans="1:61" x14ac:dyDescent="0.35">
      <c r="A303" s="38" t="s">
        <v>1376</v>
      </c>
      <c r="B303" s="38" t="s">
        <v>2725</v>
      </c>
      <c r="C303" s="38">
        <v>329</v>
      </c>
      <c r="D303" s="38" t="s">
        <v>2521</v>
      </c>
      <c r="E303" s="38" t="s">
        <v>1636</v>
      </c>
      <c r="F303" s="38" t="s">
        <v>596</v>
      </c>
      <c r="G303" s="38" t="s">
        <v>472</v>
      </c>
      <c r="H303" s="38">
        <v>0</v>
      </c>
      <c r="I303" s="39">
        <v>0</v>
      </c>
      <c r="J303" s="38">
        <v>0</v>
      </c>
      <c r="K303" s="38">
        <v>0</v>
      </c>
      <c r="L303" s="39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7">
        <v>0</v>
      </c>
      <c r="U303" s="7">
        <v>0</v>
      </c>
      <c r="V303" s="7">
        <v>0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7">
        <v>0</v>
      </c>
      <c r="AK303" s="7">
        <v>0</v>
      </c>
      <c r="AL303" s="7">
        <v>0</v>
      </c>
      <c r="AM303" s="7">
        <v>0</v>
      </c>
      <c r="AN303" s="7">
        <v>0</v>
      </c>
      <c r="AO303" s="7">
        <v>0</v>
      </c>
      <c r="AP303" s="7">
        <v>0</v>
      </c>
      <c r="AQ303" s="7">
        <v>0</v>
      </c>
      <c r="AR303" s="7">
        <v>0</v>
      </c>
      <c r="AS303" s="7">
        <v>0</v>
      </c>
      <c r="AT303" s="7">
        <v>0</v>
      </c>
      <c r="AU303" s="7">
        <v>0</v>
      </c>
      <c r="AV303" s="7">
        <v>0</v>
      </c>
      <c r="AW303" s="7">
        <v>0</v>
      </c>
      <c r="AX303" s="7">
        <v>0</v>
      </c>
      <c r="AY303" s="7">
        <v>0</v>
      </c>
      <c r="AZ303" s="7">
        <v>0</v>
      </c>
      <c r="BA303" s="7">
        <v>0</v>
      </c>
      <c r="BB303" s="7">
        <v>0</v>
      </c>
      <c r="BC303" s="7">
        <v>0</v>
      </c>
      <c r="BD303" s="7">
        <v>0</v>
      </c>
      <c r="BE303" s="7">
        <v>0</v>
      </c>
      <c r="BF303" s="7">
        <v>0</v>
      </c>
      <c r="BG303" s="7">
        <v>0</v>
      </c>
      <c r="BH303" s="7">
        <v>0</v>
      </c>
      <c r="BI303" s="7">
        <v>0</v>
      </c>
    </row>
    <row r="304" spans="1:61" x14ac:dyDescent="0.35">
      <c r="A304" s="38" t="s">
        <v>1379</v>
      </c>
      <c r="B304" s="38" t="s">
        <v>2726</v>
      </c>
      <c r="C304" s="38">
        <v>331</v>
      </c>
      <c r="D304" s="38" t="s">
        <v>2521</v>
      </c>
      <c r="E304" s="38" t="s">
        <v>1636</v>
      </c>
      <c r="F304" s="38" t="s">
        <v>596</v>
      </c>
      <c r="G304" s="38" t="s">
        <v>472</v>
      </c>
      <c r="H304" s="38">
        <v>0</v>
      </c>
      <c r="I304" s="39">
        <v>0</v>
      </c>
      <c r="J304" s="38">
        <v>0</v>
      </c>
      <c r="K304" s="38">
        <v>0</v>
      </c>
      <c r="L304" s="39">
        <v>0</v>
      </c>
      <c r="M304" s="7">
        <v>0</v>
      </c>
      <c r="N304" s="7">
        <v>0</v>
      </c>
      <c r="O304" s="7">
        <v>0</v>
      </c>
      <c r="P304" s="7">
        <v>0</v>
      </c>
      <c r="Q304" s="7">
        <v>0</v>
      </c>
      <c r="R304" s="7">
        <v>0</v>
      </c>
      <c r="S304" s="7">
        <v>0</v>
      </c>
      <c r="T304" s="7">
        <v>0</v>
      </c>
      <c r="U304" s="7">
        <v>0</v>
      </c>
      <c r="V304" s="7">
        <v>0</v>
      </c>
      <c r="W304" s="7">
        <v>0</v>
      </c>
      <c r="X304" s="7">
        <v>0</v>
      </c>
      <c r="Y304" s="7">
        <v>0</v>
      </c>
      <c r="Z304" s="7">
        <v>0</v>
      </c>
      <c r="AA304" s="7">
        <v>0</v>
      </c>
      <c r="AB304" s="7">
        <v>0</v>
      </c>
      <c r="AC304" s="7">
        <v>0</v>
      </c>
      <c r="AD304" s="7">
        <v>0</v>
      </c>
      <c r="AE304" s="7">
        <v>0</v>
      </c>
      <c r="AF304" s="7">
        <v>0</v>
      </c>
      <c r="AG304" s="7">
        <v>0</v>
      </c>
      <c r="AH304" s="7">
        <v>0</v>
      </c>
      <c r="AI304" s="7">
        <v>0</v>
      </c>
      <c r="AJ304" s="7">
        <v>0</v>
      </c>
      <c r="AK304" s="7">
        <v>0</v>
      </c>
      <c r="AL304" s="7">
        <v>0</v>
      </c>
      <c r="AM304" s="7">
        <v>0</v>
      </c>
      <c r="AN304" s="7">
        <v>0</v>
      </c>
      <c r="AO304" s="7">
        <v>0</v>
      </c>
      <c r="AP304" s="7">
        <v>0</v>
      </c>
      <c r="AQ304" s="7">
        <v>0</v>
      </c>
      <c r="AR304" s="7">
        <v>0</v>
      </c>
      <c r="AS304" s="7">
        <v>0</v>
      </c>
      <c r="AT304" s="7">
        <v>0</v>
      </c>
      <c r="AU304" s="7">
        <v>0</v>
      </c>
      <c r="AV304" s="7">
        <v>0</v>
      </c>
      <c r="AW304" s="7">
        <v>0</v>
      </c>
      <c r="AX304" s="7">
        <v>0</v>
      </c>
      <c r="AY304" s="7">
        <v>0</v>
      </c>
      <c r="AZ304" s="7">
        <v>0</v>
      </c>
      <c r="BA304" s="7">
        <v>0</v>
      </c>
      <c r="BB304" s="7">
        <v>0</v>
      </c>
      <c r="BC304" s="7">
        <v>0</v>
      </c>
      <c r="BD304" s="7">
        <v>0</v>
      </c>
      <c r="BE304" s="7">
        <v>0</v>
      </c>
      <c r="BF304" s="7">
        <v>0</v>
      </c>
      <c r="BG304" s="7">
        <v>0</v>
      </c>
      <c r="BH304" s="7">
        <v>0</v>
      </c>
      <c r="BI304" s="7">
        <v>0</v>
      </c>
    </row>
    <row r="305" spans="1:61" x14ac:dyDescent="0.35">
      <c r="A305" s="38" t="s">
        <v>1382</v>
      </c>
      <c r="B305" s="38" t="s">
        <v>2727</v>
      </c>
      <c r="C305" s="38">
        <v>332</v>
      </c>
      <c r="D305" s="38" t="s">
        <v>1171</v>
      </c>
      <c r="E305" s="38" t="s">
        <v>1636</v>
      </c>
      <c r="F305" s="38" t="s">
        <v>600</v>
      </c>
      <c r="G305" s="38" t="s">
        <v>472</v>
      </c>
      <c r="H305" s="38">
        <v>0</v>
      </c>
      <c r="I305" s="39">
        <v>0</v>
      </c>
      <c r="J305" s="38">
        <v>0</v>
      </c>
      <c r="K305" s="38">
        <v>0</v>
      </c>
      <c r="L305" s="39">
        <v>0</v>
      </c>
      <c r="M305" s="7">
        <v>1.9E-6</v>
      </c>
      <c r="N305" s="7">
        <v>3.8E-6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7">
        <v>0</v>
      </c>
      <c r="U305" s="7">
        <v>0</v>
      </c>
      <c r="V305" s="7">
        <v>0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7">
        <v>0</v>
      </c>
      <c r="AK305" s="7">
        <v>0</v>
      </c>
      <c r="AL305" s="7">
        <v>0</v>
      </c>
      <c r="AM305" s="7">
        <v>0</v>
      </c>
      <c r="AN305" s="7">
        <v>0</v>
      </c>
      <c r="AO305" s="7">
        <v>0</v>
      </c>
      <c r="AP305" s="7">
        <v>0</v>
      </c>
      <c r="AQ305" s="7">
        <v>0</v>
      </c>
      <c r="AR305" s="7">
        <v>0</v>
      </c>
      <c r="AS305" s="7">
        <v>0</v>
      </c>
      <c r="AT305" s="7">
        <v>0</v>
      </c>
      <c r="AU305" s="7">
        <v>0</v>
      </c>
      <c r="AV305" s="7">
        <v>0</v>
      </c>
      <c r="AW305" s="7">
        <v>0</v>
      </c>
      <c r="AX305" s="7">
        <v>0</v>
      </c>
      <c r="AY305" s="7">
        <v>0</v>
      </c>
      <c r="AZ305" s="7">
        <v>0</v>
      </c>
      <c r="BA305" s="7">
        <v>0</v>
      </c>
      <c r="BB305" s="7">
        <v>0</v>
      </c>
      <c r="BC305" s="7">
        <v>0</v>
      </c>
      <c r="BD305" s="7">
        <v>0</v>
      </c>
      <c r="BE305" s="7">
        <v>0</v>
      </c>
      <c r="BF305" s="7">
        <v>0</v>
      </c>
      <c r="BG305" s="7">
        <v>0</v>
      </c>
      <c r="BH305" s="7">
        <v>0</v>
      </c>
      <c r="BI305" s="7">
        <v>0</v>
      </c>
    </row>
    <row r="306" spans="1:61" x14ac:dyDescent="0.35">
      <c r="A306" s="38" t="s">
        <v>1385</v>
      </c>
      <c r="B306" s="38" t="s">
        <v>2728</v>
      </c>
      <c r="C306" s="38">
        <v>333</v>
      </c>
      <c r="D306" s="38" t="s">
        <v>2521</v>
      </c>
      <c r="E306" s="38" t="s">
        <v>1636</v>
      </c>
      <c r="F306" s="38" t="s">
        <v>596</v>
      </c>
      <c r="G306" s="38" t="s">
        <v>472</v>
      </c>
      <c r="H306" s="38">
        <v>0</v>
      </c>
      <c r="I306" s="39">
        <v>0</v>
      </c>
      <c r="J306" s="38">
        <v>0</v>
      </c>
      <c r="K306" s="38">
        <v>0</v>
      </c>
      <c r="L306" s="39">
        <v>0</v>
      </c>
      <c r="M306" s="7">
        <v>0</v>
      </c>
      <c r="N306" s="7">
        <v>0</v>
      </c>
      <c r="O306" s="7">
        <v>0</v>
      </c>
      <c r="P306" s="7">
        <v>0</v>
      </c>
      <c r="Q306" s="7">
        <v>0</v>
      </c>
      <c r="R306" s="7">
        <v>0</v>
      </c>
      <c r="S306" s="7">
        <v>0</v>
      </c>
      <c r="T306" s="7">
        <v>0</v>
      </c>
      <c r="U306" s="7">
        <v>0</v>
      </c>
      <c r="V306" s="7">
        <v>0</v>
      </c>
      <c r="W306" s="7">
        <v>0</v>
      </c>
      <c r="X306" s="7">
        <v>0</v>
      </c>
      <c r="Y306" s="7">
        <v>0</v>
      </c>
      <c r="Z306" s="7">
        <v>0</v>
      </c>
      <c r="AA306" s="7">
        <v>0</v>
      </c>
      <c r="AB306" s="7">
        <v>0</v>
      </c>
      <c r="AC306" s="7">
        <v>0</v>
      </c>
      <c r="AD306" s="7">
        <v>0</v>
      </c>
      <c r="AE306" s="7">
        <v>0</v>
      </c>
      <c r="AF306" s="7">
        <v>0</v>
      </c>
      <c r="AG306" s="7">
        <v>0</v>
      </c>
      <c r="AH306" s="7">
        <v>0</v>
      </c>
      <c r="AI306" s="7">
        <v>0</v>
      </c>
      <c r="AJ306" s="7">
        <v>0</v>
      </c>
      <c r="AK306" s="7">
        <v>0</v>
      </c>
      <c r="AL306" s="7">
        <v>0</v>
      </c>
      <c r="AM306" s="7">
        <v>0</v>
      </c>
      <c r="AN306" s="7">
        <v>0</v>
      </c>
      <c r="AO306" s="7">
        <v>0</v>
      </c>
      <c r="AP306" s="7">
        <v>0</v>
      </c>
      <c r="AQ306" s="7">
        <v>0</v>
      </c>
      <c r="AR306" s="7">
        <v>0</v>
      </c>
      <c r="AS306" s="7">
        <v>0</v>
      </c>
      <c r="AT306" s="7">
        <v>0</v>
      </c>
      <c r="AU306" s="7">
        <v>0</v>
      </c>
      <c r="AV306" s="7">
        <v>0</v>
      </c>
      <c r="AW306" s="7">
        <v>0</v>
      </c>
      <c r="AX306" s="7">
        <v>0</v>
      </c>
      <c r="AY306" s="7">
        <v>0</v>
      </c>
      <c r="AZ306" s="7">
        <v>0</v>
      </c>
      <c r="BA306" s="7">
        <v>0</v>
      </c>
      <c r="BB306" s="7">
        <v>0</v>
      </c>
      <c r="BC306" s="7">
        <v>0</v>
      </c>
      <c r="BD306" s="7">
        <v>0</v>
      </c>
      <c r="BE306" s="7">
        <v>0</v>
      </c>
      <c r="BF306" s="7">
        <v>0</v>
      </c>
      <c r="BG306" s="7">
        <v>0</v>
      </c>
      <c r="BH306" s="7">
        <v>0</v>
      </c>
      <c r="BI306" s="7">
        <v>0</v>
      </c>
    </row>
    <row r="307" spans="1:61" x14ac:dyDescent="0.35">
      <c r="A307" s="38" t="s">
        <v>1388</v>
      </c>
      <c r="B307" s="38" t="s">
        <v>2729</v>
      </c>
      <c r="C307" s="38">
        <v>334</v>
      </c>
      <c r="D307" s="38" t="s">
        <v>1174</v>
      </c>
      <c r="E307" s="38" t="s">
        <v>1636</v>
      </c>
      <c r="F307" s="38" t="s">
        <v>600</v>
      </c>
      <c r="G307" s="38" t="s">
        <v>472</v>
      </c>
      <c r="H307" s="38">
        <v>0</v>
      </c>
      <c r="I307" s="39">
        <v>0</v>
      </c>
      <c r="J307" s="38">
        <v>0</v>
      </c>
      <c r="K307" s="38">
        <v>0</v>
      </c>
      <c r="L307" s="39">
        <v>0</v>
      </c>
      <c r="M307" s="7">
        <v>1.1379999999999999E-5</v>
      </c>
      <c r="N307" s="7">
        <v>2.2759999999999999E-5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7">
        <v>0</v>
      </c>
      <c r="U307" s="7">
        <v>0</v>
      </c>
      <c r="V307" s="7">
        <v>0</v>
      </c>
      <c r="W307" s="7">
        <v>0</v>
      </c>
      <c r="X307" s="7">
        <v>0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7">
        <v>0</v>
      </c>
      <c r="AK307" s="7">
        <v>0</v>
      </c>
      <c r="AL307" s="7">
        <v>0</v>
      </c>
      <c r="AM307" s="7">
        <v>0</v>
      </c>
      <c r="AN307" s="7">
        <v>0</v>
      </c>
      <c r="AO307" s="7">
        <v>0</v>
      </c>
      <c r="AP307" s="7">
        <v>0</v>
      </c>
      <c r="AQ307" s="7">
        <v>0</v>
      </c>
      <c r="AR307" s="7">
        <v>0</v>
      </c>
      <c r="AS307" s="7">
        <v>0</v>
      </c>
      <c r="AT307" s="7">
        <v>0</v>
      </c>
      <c r="AU307" s="7">
        <v>0</v>
      </c>
      <c r="AV307" s="7">
        <v>0</v>
      </c>
      <c r="AW307" s="7">
        <v>0</v>
      </c>
      <c r="AX307" s="7">
        <v>0</v>
      </c>
      <c r="AY307" s="7">
        <v>0</v>
      </c>
      <c r="AZ307" s="7">
        <v>0</v>
      </c>
      <c r="BA307" s="7">
        <v>0</v>
      </c>
      <c r="BB307" s="7">
        <v>0</v>
      </c>
      <c r="BC307" s="7">
        <v>0</v>
      </c>
      <c r="BD307" s="7">
        <v>0</v>
      </c>
      <c r="BE307" s="7">
        <v>0</v>
      </c>
      <c r="BF307" s="7">
        <v>0</v>
      </c>
      <c r="BG307" s="7">
        <v>0</v>
      </c>
      <c r="BH307" s="7">
        <v>0</v>
      </c>
      <c r="BI307" s="7">
        <v>0</v>
      </c>
    </row>
    <row r="308" spans="1:61" x14ac:dyDescent="0.35">
      <c r="A308" s="38" t="s">
        <v>1391</v>
      </c>
      <c r="B308" s="38" t="s">
        <v>2730</v>
      </c>
      <c r="C308" s="38">
        <v>335</v>
      </c>
      <c r="D308" s="38" t="s">
        <v>2521</v>
      </c>
      <c r="E308" s="38" t="s">
        <v>1636</v>
      </c>
      <c r="F308" s="38" t="s">
        <v>596</v>
      </c>
      <c r="G308" s="38" t="s">
        <v>472</v>
      </c>
      <c r="H308" s="38">
        <v>0</v>
      </c>
      <c r="I308" s="39">
        <v>0</v>
      </c>
      <c r="J308" s="38">
        <v>0</v>
      </c>
      <c r="K308" s="38">
        <v>0</v>
      </c>
      <c r="L308" s="39">
        <v>0</v>
      </c>
      <c r="M308" s="7">
        <v>0</v>
      </c>
      <c r="N308" s="7">
        <v>0</v>
      </c>
      <c r="O308" s="7">
        <v>0</v>
      </c>
      <c r="P308" s="7">
        <v>0</v>
      </c>
      <c r="Q308" s="7">
        <v>0</v>
      </c>
      <c r="R308" s="7">
        <v>0</v>
      </c>
      <c r="S308" s="7">
        <v>0</v>
      </c>
      <c r="T308" s="7">
        <v>0</v>
      </c>
      <c r="U308" s="7">
        <v>0</v>
      </c>
      <c r="V308" s="7">
        <v>0</v>
      </c>
      <c r="W308" s="7">
        <v>0</v>
      </c>
      <c r="X308" s="7">
        <v>0</v>
      </c>
      <c r="Y308" s="7">
        <v>0</v>
      </c>
      <c r="Z308" s="7">
        <v>0</v>
      </c>
      <c r="AA308" s="7">
        <v>0</v>
      </c>
      <c r="AB308" s="7">
        <v>0</v>
      </c>
      <c r="AC308" s="7">
        <v>0</v>
      </c>
      <c r="AD308" s="7">
        <v>0</v>
      </c>
      <c r="AE308" s="7">
        <v>0</v>
      </c>
      <c r="AF308" s="7">
        <v>0</v>
      </c>
      <c r="AG308" s="7">
        <v>0</v>
      </c>
      <c r="AH308" s="7">
        <v>0</v>
      </c>
      <c r="AI308" s="7">
        <v>0</v>
      </c>
      <c r="AJ308" s="7">
        <v>0</v>
      </c>
      <c r="AK308" s="7">
        <v>0</v>
      </c>
      <c r="AL308" s="7">
        <v>0</v>
      </c>
      <c r="AM308" s="7">
        <v>0</v>
      </c>
      <c r="AN308" s="7">
        <v>0</v>
      </c>
      <c r="AO308" s="7">
        <v>0</v>
      </c>
      <c r="AP308" s="7">
        <v>0</v>
      </c>
      <c r="AQ308" s="7">
        <v>0</v>
      </c>
      <c r="AR308" s="7">
        <v>0</v>
      </c>
      <c r="AS308" s="7">
        <v>0</v>
      </c>
      <c r="AT308" s="7">
        <v>0</v>
      </c>
      <c r="AU308" s="7">
        <v>0</v>
      </c>
      <c r="AV308" s="7">
        <v>0</v>
      </c>
      <c r="AW308" s="7">
        <v>0</v>
      </c>
      <c r="AX308" s="7">
        <v>0</v>
      </c>
      <c r="AY308" s="7">
        <v>0</v>
      </c>
      <c r="AZ308" s="7">
        <v>0</v>
      </c>
      <c r="BA308" s="7">
        <v>0</v>
      </c>
      <c r="BB308" s="7">
        <v>0</v>
      </c>
      <c r="BC308" s="7">
        <v>0</v>
      </c>
      <c r="BD308" s="7">
        <v>0</v>
      </c>
      <c r="BE308" s="7">
        <v>0</v>
      </c>
      <c r="BF308" s="7">
        <v>0</v>
      </c>
      <c r="BG308" s="7">
        <v>0</v>
      </c>
      <c r="BH308" s="7">
        <v>0</v>
      </c>
      <c r="BI308" s="7">
        <v>0</v>
      </c>
    </row>
    <row r="309" spans="1:61" x14ac:dyDescent="0.35">
      <c r="A309" s="38" t="s">
        <v>1394</v>
      </c>
      <c r="B309" s="38" t="s">
        <v>2731</v>
      </c>
      <c r="C309" s="38">
        <v>336</v>
      </c>
      <c r="D309" s="38" t="s">
        <v>1177</v>
      </c>
      <c r="E309" s="38" t="s">
        <v>1636</v>
      </c>
      <c r="F309" s="38" t="s">
        <v>600</v>
      </c>
      <c r="G309" s="38" t="s">
        <v>472</v>
      </c>
      <c r="H309" s="38">
        <v>0</v>
      </c>
      <c r="I309" s="39">
        <v>0</v>
      </c>
      <c r="J309" s="38">
        <v>0</v>
      </c>
      <c r="K309" s="38">
        <v>0</v>
      </c>
      <c r="L309" s="39">
        <v>0</v>
      </c>
      <c r="M309" s="7">
        <v>2.8399999999999999E-6</v>
      </c>
      <c r="N309" s="7">
        <v>5.6799999999999998E-6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7">
        <v>0</v>
      </c>
      <c r="U309" s="7">
        <v>0</v>
      </c>
      <c r="V309" s="7">
        <v>0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7">
        <v>0</v>
      </c>
      <c r="AK309" s="7">
        <v>0</v>
      </c>
      <c r="AL309" s="7">
        <v>0</v>
      </c>
      <c r="AM309" s="7">
        <v>0</v>
      </c>
      <c r="AN309" s="7">
        <v>0</v>
      </c>
      <c r="AO309" s="7">
        <v>0</v>
      </c>
      <c r="AP309" s="7">
        <v>0</v>
      </c>
      <c r="AQ309" s="7">
        <v>0</v>
      </c>
      <c r="AR309" s="7">
        <v>0</v>
      </c>
      <c r="AS309" s="7">
        <v>0</v>
      </c>
      <c r="AT309" s="7">
        <v>0</v>
      </c>
      <c r="AU309" s="7">
        <v>0</v>
      </c>
      <c r="AV309" s="7">
        <v>0</v>
      </c>
      <c r="AW309" s="7">
        <v>0</v>
      </c>
      <c r="AX309" s="7">
        <v>0</v>
      </c>
      <c r="AY309" s="7">
        <v>0</v>
      </c>
      <c r="AZ309" s="7">
        <v>0</v>
      </c>
      <c r="BA309" s="7">
        <v>0</v>
      </c>
      <c r="BB309" s="7">
        <v>0</v>
      </c>
      <c r="BC309" s="7">
        <v>0</v>
      </c>
      <c r="BD309" s="7">
        <v>0</v>
      </c>
      <c r="BE309" s="7">
        <v>0</v>
      </c>
      <c r="BF309" s="7">
        <v>0</v>
      </c>
      <c r="BG309" s="7">
        <v>0</v>
      </c>
      <c r="BH309" s="7">
        <v>0</v>
      </c>
      <c r="BI309" s="7">
        <v>0</v>
      </c>
    </row>
    <row r="310" spans="1:61" x14ac:dyDescent="0.35">
      <c r="A310" s="38" t="s">
        <v>1397</v>
      </c>
      <c r="B310" s="38" t="s">
        <v>2732</v>
      </c>
      <c r="C310" s="38">
        <v>337</v>
      </c>
      <c r="D310" s="38" t="s">
        <v>2521</v>
      </c>
      <c r="E310" s="38" t="s">
        <v>1636</v>
      </c>
      <c r="F310" s="38" t="s">
        <v>596</v>
      </c>
      <c r="G310" s="38" t="s">
        <v>472</v>
      </c>
      <c r="H310" s="38">
        <v>0</v>
      </c>
      <c r="I310" s="39">
        <v>0</v>
      </c>
      <c r="J310" s="38">
        <v>0</v>
      </c>
      <c r="K310" s="38">
        <v>0</v>
      </c>
      <c r="L310" s="39">
        <v>0</v>
      </c>
      <c r="M310" s="7">
        <v>0</v>
      </c>
      <c r="N310" s="7">
        <v>0</v>
      </c>
      <c r="O310" s="7">
        <v>0</v>
      </c>
      <c r="P310" s="7">
        <v>0</v>
      </c>
      <c r="Q310" s="7">
        <v>0</v>
      </c>
      <c r="R310" s="7">
        <v>0</v>
      </c>
      <c r="S310" s="7">
        <v>0</v>
      </c>
      <c r="T310" s="7">
        <v>0</v>
      </c>
      <c r="U310" s="7">
        <v>0</v>
      </c>
      <c r="V310" s="7">
        <v>0</v>
      </c>
      <c r="W310" s="7">
        <v>0</v>
      </c>
      <c r="X310" s="7">
        <v>0</v>
      </c>
      <c r="Y310" s="7">
        <v>0</v>
      </c>
      <c r="Z310" s="7">
        <v>0</v>
      </c>
      <c r="AA310" s="7">
        <v>0</v>
      </c>
      <c r="AB310" s="7">
        <v>0</v>
      </c>
      <c r="AC310" s="7">
        <v>0</v>
      </c>
      <c r="AD310" s="7">
        <v>0</v>
      </c>
      <c r="AE310" s="7">
        <v>0</v>
      </c>
      <c r="AF310" s="7">
        <v>0</v>
      </c>
      <c r="AG310" s="7">
        <v>0</v>
      </c>
      <c r="AH310" s="7">
        <v>0</v>
      </c>
      <c r="AI310" s="7">
        <v>0</v>
      </c>
      <c r="AJ310" s="7">
        <v>0</v>
      </c>
      <c r="AK310" s="7">
        <v>0</v>
      </c>
      <c r="AL310" s="7">
        <v>0</v>
      </c>
      <c r="AM310" s="7">
        <v>0</v>
      </c>
      <c r="AN310" s="7">
        <v>0</v>
      </c>
      <c r="AO310" s="7">
        <v>0</v>
      </c>
      <c r="AP310" s="7">
        <v>0</v>
      </c>
      <c r="AQ310" s="7">
        <v>0</v>
      </c>
      <c r="AR310" s="7">
        <v>0</v>
      </c>
      <c r="AS310" s="7">
        <v>0</v>
      </c>
      <c r="AT310" s="7">
        <v>0</v>
      </c>
      <c r="AU310" s="7">
        <v>0</v>
      </c>
      <c r="AV310" s="7">
        <v>0</v>
      </c>
      <c r="AW310" s="7">
        <v>0</v>
      </c>
      <c r="AX310" s="7">
        <v>0</v>
      </c>
      <c r="AY310" s="7">
        <v>0</v>
      </c>
      <c r="AZ310" s="7">
        <v>0</v>
      </c>
      <c r="BA310" s="7">
        <v>0</v>
      </c>
      <c r="BB310" s="7">
        <v>0</v>
      </c>
      <c r="BC310" s="7">
        <v>0</v>
      </c>
      <c r="BD310" s="7">
        <v>0</v>
      </c>
      <c r="BE310" s="7">
        <v>0</v>
      </c>
      <c r="BF310" s="7">
        <v>0</v>
      </c>
      <c r="BG310" s="7">
        <v>0</v>
      </c>
      <c r="BH310" s="7">
        <v>0</v>
      </c>
      <c r="BI310" s="7">
        <v>0</v>
      </c>
    </row>
    <row r="311" spans="1:61" x14ac:dyDescent="0.35">
      <c r="A311" s="38" t="s">
        <v>1400</v>
      </c>
      <c r="B311" s="38" t="s">
        <v>2733</v>
      </c>
      <c r="C311" s="38">
        <v>338</v>
      </c>
      <c r="D311" s="38" t="s">
        <v>2734</v>
      </c>
      <c r="E311" s="38" t="s">
        <v>1636</v>
      </c>
      <c r="F311" s="38" t="s">
        <v>600</v>
      </c>
      <c r="G311" s="38" t="s">
        <v>472</v>
      </c>
      <c r="H311" s="38">
        <v>0</v>
      </c>
      <c r="I311" s="39">
        <v>0</v>
      </c>
      <c r="J311" s="38">
        <v>0</v>
      </c>
      <c r="K311" s="38">
        <v>0</v>
      </c>
      <c r="L311" s="39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7">
        <v>0</v>
      </c>
      <c r="U311" s="7">
        <v>0</v>
      </c>
      <c r="V311" s="7">
        <v>0</v>
      </c>
      <c r="W311" s="7">
        <v>0</v>
      </c>
      <c r="X311" s="7">
        <v>0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7">
        <v>0</v>
      </c>
      <c r="AK311" s="7">
        <v>0</v>
      </c>
      <c r="AL311" s="7">
        <v>0</v>
      </c>
      <c r="AM311" s="7">
        <v>0</v>
      </c>
      <c r="AN311" s="7">
        <v>0</v>
      </c>
      <c r="AO311" s="7">
        <v>0</v>
      </c>
      <c r="AP311" s="7">
        <v>0</v>
      </c>
      <c r="AQ311" s="7">
        <v>0</v>
      </c>
      <c r="AR311" s="7">
        <v>0</v>
      </c>
      <c r="AS311" s="7">
        <v>0</v>
      </c>
      <c r="AT311" s="7">
        <v>0</v>
      </c>
      <c r="AU311" s="7">
        <v>0</v>
      </c>
      <c r="AV311" s="7">
        <v>0</v>
      </c>
      <c r="AW311" s="7">
        <v>0</v>
      </c>
      <c r="AX311" s="7">
        <v>0</v>
      </c>
      <c r="AY311" s="7">
        <v>0</v>
      </c>
      <c r="AZ311" s="7">
        <v>0</v>
      </c>
      <c r="BA311" s="7">
        <v>0</v>
      </c>
      <c r="BB311" s="7">
        <v>0</v>
      </c>
      <c r="BC311" s="7">
        <v>0</v>
      </c>
      <c r="BD311" s="7">
        <v>0</v>
      </c>
      <c r="BE311" s="7">
        <v>0</v>
      </c>
      <c r="BF311" s="7">
        <v>0</v>
      </c>
      <c r="BG311" s="7">
        <v>0</v>
      </c>
      <c r="BH311" s="7">
        <v>0</v>
      </c>
      <c r="BI311" s="7">
        <v>0</v>
      </c>
    </row>
    <row r="312" spans="1:61" x14ac:dyDescent="0.35">
      <c r="A312" s="38" t="s">
        <v>1403</v>
      </c>
      <c r="B312" s="38" t="s">
        <v>2735</v>
      </c>
      <c r="C312" s="38">
        <v>339</v>
      </c>
      <c r="D312" s="38" t="s">
        <v>2521</v>
      </c>
      <c r="E312" s="38" t="s">
        <v>1636</v>
      </c>
      <c r="F312" s="38" t="s">
        <v>596</v>
      </c>
      <c r="G312" s="38" t="s">
        <v>472</v>
      </c>
      <c r="H312" s="38">
        <v>0</v>
      </c>
      <c r="I312" s="39">
        <v>0</v>
      </c>
      <c r="J312" s="38">
        <v>0</v>
      </c>
      <c r="K312" s="38">
        <v>0</v>
      </c>
      <c r="L312" s="39">
        <v>0</v>
      </c>
      <c r="M312" s="7">
        <v>0</v>
      </c>
      <c r="N312" s="7">
        <v>0</v>
      </c>
      <c r="O312" s="7">
        <v>0</v>
      </c>
      <c r="P312" s="7">
        <v>0</v>
      </c>
      <c r="Q312" s="7">
        <v>0</v>
      </c>
      <c r="R312" s="7">
        <v>0</v>
      </c>
      <c r="S312" s="7">
        <v>0</v>
      </c>
      <c r="T312" s="7">
        <v>0</v>
      </c>
      <c r="U312" s="7">
        <v>0</v>
      </c>
      <c r="V312" s="7">
        <v>0</v>
      </c>
      <c r="W312" s="7">
        <v>0</v>
      </c>
      <c r="X312" s="7">
        <v>0</v>
      </c>
      <c r="Y312" s="7">
        <v>0</v>
      </c>
      <c r="Z312" s="7">
        <v>0</v>
      </c>
      <c r="AA312" s="7">
        <v>0</v>
      </c>
      <c r="AB312" s="7">
        <v>0</v>
      </c>
      <c r="AC312" s="7">
        <v>0</v>
      </c>
      <c r="AD312" s="7">
        <v>0</v>
      </c>
      <c r="AE312" s="7">
        <v>0</v>
      </c>
      <c r="AF312" s="7">
        <v>0</v>
      </c>
      <c r="AG312" s="7">
        <v>0</v>
      </c>
      <c r="AH312" s="7">
        <v>0</v>
      </c>
      <c r="AI312" s="7">
        <v>0</v>
      </c>
      <c r="AJ312" s="7">
        <v>0</v>
      </c>
      <c r="AK312" s="7">
        <v>0</v>
      </c>
      <c r="AL312" s="7">
        <v>0</v>
      </c>
      <c r="AM312" s="7">
        <v>0</v>
      </c>
      <c r="AN312" s="7">
        <v>0</v>
      </c>
      <c r="AO312" s="7">
        <v>0</v>
      </c>
      <c r="AP312" s="7">
        <v>0</v>
      </c>
      <c r="AQ312" s="7">
        <v>0</v>
      </c>
      <c r="AR312" s="7">
        <v>0</v>
      </c>
      <c r="AS312" s="7">
        <v>0</v>
      </c>
      <c r="AT312" s="7">
        <v>0</v>
      </c>
      <c r="AU312" s="7">
        <v>0</v>
      </c>
      <c r="AV312" s="7">
        <v>0</v>
      </c>
      <c r="AW312" s="7">
        <v>0</v>
      </c>
      <c r="AX312" s="7">
        <v>0</v>
      </c>
      <c r="AY312" s="7">
        <v>0</v>
      </c>
      <c r="AZ312" s="7">
        <v>0</v>
      </c>
      <c r="BA312" s="7">
        <v>0</v>
      </c>
      <c r="BB312" s="7">
        <v>0</v>
      </c>
      <c r="BC312" s="7">
        <v>0</v>
      </c>
      <c r="BD312" s="7">
        <v>0</v>
      </c>
      <c r="BE312" s="7">
        <v>0</v>
      </c>
      <c r="BF312" s="7">
        <v>0</v>
      </c>
      <c r="BG312" s="7">
        <v>0</v>
      </c>
      <c r="BH312" s="7">
        <v>0</v>
      </c>
      <c r="BI312" s="7">
        <v>0</v>
      </c>
    </row>
    <row r="313" spans="1:61" x14ac:dyDescent="0.35">
      <c r="A313" s="38" t="s">
        <v>1406</v>
      </c>
      <c r="B313" s="38" t="s">
        <v>2736</v>
      </c>
      <c r="C313" s="38">
        <v>340</v>
      </c>
      <c r="D313" s="38" t="s">
        <v>1189</v>
      </c>
      <c r="E313" s="38" t="s">
        <v>1636</v>
      </c>
      <c r="F313" s="38" t="s">
        <v>600</v>
      </c>
      <c r="G313" s="38" t="s">
        <v>472</v>
      </c>
      <c r="H313" s="38">
        <v>0</v>
      </c>
      <c r="I313" s="39">
        <v>0</v>
      </c>
      <c r="J313" s="38">
        <v>0</v>
      </c>
      <c r="K313" s="38">
        <v>0</v>
      </c>
      <c r="L313" s="39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7">
        <v>0</v>
      </c>
      <c r="U313" s="7">
        <v>0</v>
      </c>
      <c r="V313" s="7">
        <v>0</v>
      </c>
      <c r="W313" s="7">
        <v>0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7">
        <v>0</v>
      </c>
      <c r="AK313" s="7">
        <v>0</v>
      </c>
      <c r="AL313" s="7">
        <v>0</v>
      </c>
      <c r="AM313" s="7">
        <v>0</v>
      </c>
      <c r="AN313" s="7">
        <v>0</v>
      </c>
      <c r="AO313" s="7">
        <v>0</v>
      </c>
      <c r="AP313" s="7">
        <v>0</v>
      </c>
      <c r="AQ313" s="7">
        <v>0</v>
      </c>
      <c r="AR313" s="7">
        <v>0</v>
      </c>
      <c r="AS313" s="7">
        <v>0</v>
      </c>
      <c r="AT313" s="7">
        <v>0</v>
      </c>
      <c r="AU313" s="7">
        <v>0</v>
      </c>
      <c r="AV313" s="7">
        <v>0</v>
      </c>
      <c r="AW313" s="7">
        <v>0</v>
      </c>
      <c r="AX313" s="7">
        <v>0</v>
      </c>
      <c r="AY313" s="7">
        <v>0</v>
      </c>
      <c r="AZ313" s="7">
        <v>0</v>
      </c>
      <c r="BA313" s="7">
        <v>0</v>
      </c>
      <c r="BB313" s="7">
        <v>0</v>
      </c>
      <c r="BC313" s="7">
        <v>0</v>
      </c>
      <c r="BD313" s="7">
        <v>0</v>
      </c>
      <c r="BE313" s="7">
        <v>0</v>
      </c>
      <c r="BF313" s="7">
        <v>0</v>
      </c>
      <c r="BG313" s="7">
        <v>0</v>
      </c>
      <c r="BH313" s="7">
        <v>0</v>
      </c>
      <c r="BI313" s="7">
        <v>0</v>
      </c>
    </row>
    <row r="314" spans="1:61" x14ac:dyDescent="0.35">
      <c r="A314" s="38" t="s">
        <v>1409</v>
      </c>
      <c r="B314" s="38" t="s">
        <v>2737</v>
      </c>
      <c r="C314" s="38">
        <v>341</v>
      </c>
      <c r="D314" s="38" t="s">
        <v>2521</v>
      </c>
      <c r="E314" s="38" t="s">
        <v>1636</v>
      </c>
      <c r="F314" s="38" t="s">
        <v>596</v>
      </c>
      <c r="G314" s="38" t="s">
        <v>472</v>
      </c>
      <c r="H314" s="38">
        <v>0</v>
      </c>
      <c r="I314" s="39">
        <v>0</v>
      </c>
      <c r="J314" s="38">
        <v>0</v>
      </c>
      <c r="K314" s="38">
        <v>0</v>
      </c>
      <c r="L314" s="39">
        <v>0</v>
      </c>
      <c r="M314" s="7">
        <v>0</v>
      </c>
      <c r="N314" s="7">
        <v>0</v>
      </c>
      <c r="O314" s="7">
        <v>0</v>
      </c>
      <c r="P314" s="7">
        <v>0</v>
      </c>
      <c r="Q314" s="7">
        <v>0</v>
      </c>
      <c r="R314" s="7">
        <v>0</v>
      </c>
      <c r="S314" s="7">
        <v>0</v>
      </c>
      <c r="T314" s="7">
        <v>0</v>
      </c>
      <c r="U314" s="7">
        <v>0</v>
      </c>
      <c r="V314" s="7">
        <v>0</v>
      </c>
      <c r="W314" s="7">
        <v>0</v>
      </c>
      <c r="X314" s="7">
        <v>0</v>
      </c>
      <c r="Y314" s="7">
        <v>0</v>
      </c>
      <c r="Z314" s="7">
        <v>0</v>
      </c>
      <c r="AA314" s="7">
        <v>0</v>
      </c>
      <c r="AB314" s="7">
        <v>0</v>
      </c>
      <c r="AC314" s="7">
        <v>0</v>
      </c>
      <c r="AD314" s="7">
        <v>0</v>
      </c>
      <c r="AE314" s="7">
        <v>0</v>
      </c>
      <c r="AF314" s="7">
        <v>0</v>
      </c>
      <c r="AG314" s="7">
        <v>0</v>
      </c>
      <c r="AH314" s="7">
        <v>0</v>
      </c>
      <c r="AI314" s="7">
        <v>0</v>
      </c>
      <c r="AJ314" s="7">
        <v>0</v>
      </c>
      <c r="AK314" s="7">
        <v>0</v>
      </c>
      <c r="AL314" s="7">
        <v>0</v>
      </c>
      <c r="AM314" s="7">
        <v>0</v>
      </c>
      <c r="AN314" s="7">
        <v>0</v>
      </c>
      <c r="AO314" s="7">
        <v>0</v>
      </c>
      <c r="AP314" s="7">
        <v>0</v>
      </c>
      <c r="AQ314" s="7">
        <v>0</v>
      </c>
      <c r="AR314" s="7">
        <v>0</v>
      </c>
      <c r="AS314" s="7">
        <v>0</v>
      </c>
      <c r="AT314" s="7">
        <v>0</v>
      </c>
      <c r="AU314" s="7">
        <v>0</v>
      </c>
      <c r="AV314" s="7">
        <v>0</v>
      </c>
      <c r="AW314" s="7">
        <v>0</v>
      </c>
      <c r="AX314" s="7">
        <v>0</v>
      </c>
      <c r="AY314" s="7">
        <v>0</v>
      </c>
      <c r="AZ314" s="7">
        <v>0</v>
      </c>
      <c r="BA314" s="7">
        <v>0</v>
      </c>
      <c r="BB314" s="7">
        <v>0</v>
      </c>
      <c r="BC314" s="7">
        <v>0</v>
      </c>
      <c r="BD314" s="7">
        <v>0</v>
      </c>
      <c r="BE314" s="7">
        <v>0</v>
      </c>
      <c r="BF314" s="7">
        <v>0</v>
      </c>
      <c r="BG314" s="7">
        <v>0</v>
      </c>
      <c r="BH314" s="7">
        <v>0</v>
      </c>
      <c r="BI314" s="7">
        <v>0</v>
      </c>
    </row>
    <row r="315" spans="1:61" x14ac:dyDescent="0.35">
      <c r="A315" s="38" t="s">
        <v>1412</v>
      </c>
      <c r="B315" s="38" t="s">
        <v>2738</v>
      </c>
      <c r="C315" s="38">
        <v>345</v>
      </c>
      <c r="D315" s="38" t="s">
        <v>2521</v>
      </c>
      <c r="E315" s="38" t="s">
        <v>1636</v>
      </c>
      <c r="F315" s="38" t="s">
        <v>596</v>
      </c>
      <c r="G315" s="38" t="s">
        <v>472</v>
      </c>
      <c r="H315" s="38">
        <v>0</v>
      </c>
      <c r="I315" s="39">
        <v>0</v>
      </c>
      <c r="J315" s="38">
        <v>0</v>
      </c>
      <c r="K315" s="38">
        <v>0</v>
      </c>
      <c r="L315" s="39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7">
        <v>0</v>
      </c>
      <c r="U315" s="7">
        <v>0</v>
      </c>
      <c r="V315" s="7">
        <v>0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7">
        <v>0</v>
      </c>
      <c r="AK315" s="7">
        <v>0</v>
      </c>
      <c r="AL315" s="7">
        <v>0</v>
      </c>
      <c r="AM315" s="7">
        <v>0</v>
      </c>
      <c r="AN315" s="7">
        <v>0</v>
      </c>
      <c r="AO315" s="7">
        <v>0</v>
      </c>
      <c r="AP315" s="7">
        <v>0</v>
      </c>
      <c r="AQ315" s="7">
        <v>0</v>
      </c>
      <c r="AR315" s="7">
        <v>0</v>
      </c>
      <c r="AS315" s="7">
        <v>0</v>
      </c>
      <c r="AT315" s="7">
        <v>0</v>
      </c>
      <c r="AU315" s="7">
        <v>0</v>
      </c>
      <c r="AV315" s="7">
        <v>0</v>
      </c>
      <c r="AW315" s="7">
        <v>0</v>
      </c>
      <c r="AX315" s="7">
        <v>0</v>
      </c>
      <c r="AY315" s="7">
        <v>0</v>
      </c>
      <c r="AZ315" s="7">
        <v>0</v>
      </c>
      <c r="BA315" s="7">
        <v>0</v>
      </c>
      <c r="BB315" s="7">
        <v>0</v>
      </c>
      <c r="BC315" s="7">
        <v>0</v>
      </c>
      <c r="BD315" s="7">
        <v>0</v>
      </c>
      <c r="BE315" s="7">
        <v>0</v>
      </c>
      <c r="BF315" s="7">
        <v>0</v>
      </c>
      <c r="BG315" s="7">
        <v>0</v>
      </c>
      <c r="BH315" s="7">
        <v>0</v>
      </c>
      <c r="BI315" s="7">
        <v>0</v>
      </c>
    </row>
    <row r="316" spans="1:61" x14ac:dyDescent="0.35">
      <c r="A316" s="38" t="s">
        <v>1415</v>
      </c>
      <c r="B316" s="38" t="s">
        <v>2739</v>
      </c>
      <c r="C316" s="38">
        <v>347</v>
      </c>
      <c r="D316" s="38" t="s">
        <v>2521</v>
      </c>
      <c r="E316" s="38" t="s">
        <v>1636</v>
      </c>
      <c r="F316" s="38" t="s">
        <v>596</v>
      </c>
      <c r="G316" s="38" t="s">
        <v>472</v>
      </c>
      <c r="H316" s="38">
        <v>0</v>
      </c>
      <c r="I316" s="39">
        <v>0</v>
      </c>
      <c r="J316" s="38">
        <v>0</v>
      </c>
      <c r="K316" s="38">
        <v>0</v>
      </c>
      <c r="L316" s="39">
        <v>0</v>
      </c>
      <c r="M316" s="7">
        <v>0</v>
      </c>
      <c r="N316" s="7">
        <v>0</v>
      </c>
      <c r="O316" s="7">
        <v>0</v>
      </c>
      <c r="P316" s="7">
        <v>0</v>
      </c>
      <c r="Q316" s="7">
        <v>0</v>
      </c>
      <c r="R316" s="7">
        <v>0</v>
      </c>
      <c r="S316" s="7">
        <v>0</v>
      </c>
      <c r="T316" s="7">
        <v>0</v>
      </c>
      <c r="U316" s="7">
        <v>0</v>
      </c>
      <c r="V316" s="7">
        <v>0</v>
      </c>
      <c r="W316" s="7">
        <v>0</v>
      </c>
      <c r="X316" s="7">
        <v>0</v>
      </c>
      <c r="Y316" s="7">
        <v>0</v>
      </c>
      <c r="Z316" s="7">
        <v>0</v>
      </c>
      <c r="AA316" s="7">
        <v>0</v>
      </c>
      <c r="AB316" s="7">
        <v>0</v>
      </c>
      <c r="AC316" s="7">
        <v>0</v>
      </c>
      <c r="AD316" s="7">
        <v>0</v>
      </c>
      <c r="AE316" s="7">
        <v>0</v>
      </c>
      <c r="AF316" s="7">
        <v>0</v>
      </c>
      <c r="AG316" s="7">
        <v>0</v>
      </c>
      <c r="AH316" s="7">
        <v>0</v>
      </c>
      <c r="AI316" s="7">
        <v>0</v>
      </c>
      <c r="AJ316" s="7">
        <v>0</v>
      </c>
      <c r="AK316" s="7">
        <v>0</v>
      </c>
      <c r="AL316" s="7">
        <v>0</v>
      </c>
      <c r="AM316" s="7">
        <v>0</v>
      </c>
      <c r="AN316" s="7">
        <v>0</v>
      </c>
      <c r="AO316" s="7">
        <v>0</v>
      </c>
      <c r="AP316" s="7">
        <v>0</v>
      </c>
      <c r="AQ316" s="7">
        <v>0</v>
      </c>
      <c r="AR316" s="7">
        <v>0</v>
      </c>
      <c r="AS316" s="7">
        <v>0</v>
      </c>
      <c r="AT316" s="7">
        <v>0</v>
      </c>
      <c r="AU316" s="7">
        <v>0</v>
      </c>
      <c r="AV316" s="7">
        <v>0</v>
      </c>
      <c r="AW316" s="7">
        <v>0</v>
      </c>
      <c r="AX316" s="7">
        <v>0</v>
      </c>
      <c r="AY316" s="7">
        <v>0</v>
      </c>
      <c r="AZ316" s="7">
        <v>0</v>
      </c>
      <c r="BA316" s="7">
        <v>0</v>
      </c>
      <c r="BB316" s="7">
        <v>0</v>
      </c>
      <c r="BC316" s="7">
        <v>0</v>
      </c>
      <c r="BD316" s="7">
        <v>0</v>
      </c>
      <c r="BE316" s="7">
        <v>0</v>
      </c>
      <c r="BF316" s="7">
        <v>0</v>
      </c>
      <c r="BG316" s="7">
        <v>0</v>
      </c>
      <c r="BH316" s="7">
        <v>0</v>
      </c>
      <c r="BI316" s="7">
        <v>0</v>
      </c>
    </row>
    <row r="317" spans="1:61" x14ac:dyDescent="0.35">
      <c r="A317" s="38" t="s">
        <v>1418</v>
      </c>
      <c r="B317" s="38" t="s">
        <v>2740</v>
      </c>
      <c r="C317" s="38">
        <v>350</v>
      </c>
      <c r="D317" s="38" t="s">
        <v>1342</v>
      </c>
      <c r="E317" s="38" t="s">
        <v>1636</v>
      </c>
      <c r="F317" s="38" t="s">
        <v>596</v>
      </c>
      <c r="G317" s="38" t="s">
        <v>472</v>
      </c>
      <c r="H317" s="38">
        <v>0</v>
      </c>
      <c r="I317" s="39">
        <v>0</v>
      </c>
      <c r="J317" s="38">
        <v>0</v>
      </c>
      <c r="K317" s="38">
        <v>0</v>
      </c>
      <c r="L317" s="39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7">
        <v>0</v>
      </c>
      <c r="U317" s="7">
        <v>0</v>
      </c>
      <c r="V317" s="7">
        <v>0</v>
      </c>
      <c r="W317" s="7">
        <v>0</v>
      </c>
      <c r="X317" s="7">
        <v>0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7">
        <v>0</v>
      </c>
      <c r="AK317" s="7">
        <v>0</v>
      </c>
      <c r="AL317" s="7">
        <v>0</v>
      </c>
      <c r="AM317" s="7">
        <v>0</v>
      </c>
      <c r="AN317" s="7">
        <v>0</v>
      </c>
      <c r="AO317" s="7">
        <v>0</v>
      </c>
      <c r="AP317" s="7">
        <v>0</v>
      </c>
      <c r="AQ317" s="7">
        <v>0</v>
      </c>
      <c r="AR317" s="7">
        <v>0</v>
      </c>
      <c r="AS317" s="7">
        <v>0</v>
      </c>
      <c r="AT317" s="7">
        <v>0</v>
      </c>
      <c r="AU317" s="7">
        <v>0</v>
      </c>
      <c r="AV317" s="7">
        <v>0</v>
      </c>
      <c r="AW317" s="7">
        <v>0</v>
      </c>
      <c r="AX317" s="7">
        <v>0</v>
      </c>
      <c r="AY317" s="7">
        <v>0</v>
      </c>
      <c r="AZ317" s="7">
        <v>0</v>
      </c>
      <c r="BA317" s="7">
        <v>0</v>
      </c>
      <c r="BB317" s="7">
        <v>0</v>
      </c>
      <c r="BC317" s="7">
        <v>0</v>
      </c>
      <c r="BD317" s="7">
        <v>0</v>
      </c>
      <c r="BE317" s="7">
        <v>0</v>
      </c>
      <c r="BF317" s="7">
        <v>0</v>
      </c>
      <c r="BG317" s="7">
        <v>0</v>
      </c>
      <c r="BH317" s="7">
        <v>0</v>
      </c>
      <c r="BI317" s="7">
        <v>0</v>
      </c>
    </row>
    <row r="318" spans="1:61" x14ac:dyDescent="0.35">
      <c r="A318" s="38" t="s">
        <v>1421</v>
      </c>
      <c r="B318" s="38" t="s">
        <v>2741</v>
      </c>
      <c r="C318" s="38">
        <v>351</v>
      </c>
      <c r="D318" s="38" t="s">
        <v>2742</v>
      </c>
      <c r="E318" s="38" t="s">
        <v>1636</v>
      </c>
      <c r="F318" s="38" t="s">
        <v>596</v>
      </c>
      <c r="G318" s="38" t="s">
        <v>472</v>
      </c>
      <c r="H318" s="38">
        <v>0</v>
      </c>
      <c r="I318" s="39">
        <v>0</v>
      </c>
      <c r="J318" s="38">
        <v>0</v>
      </c>
      <c r="K318" s="38">
        <v>0</v>
      </c>
      <c r="L318" s="39">
        <v>0</v>
      </c>
      <c r="M318" s="7">
        <v>0</v>
      </c>
      <c r="N318" s="7">
        <v>0</v>
      </c>
      <c r="O318" s="7">
        <v>0</v>
      </c>
      <c r="P318" s="7">
        <v>0</v>
      </c>
      <c r="Q318" s="7">
        <v>0</v>
      </c>
      <c r="R318" s="7">
        <v>0</v>
      </c>
      <c r="S318" s="7">
        <v>0</v>
      </c>
      <c r="T318" s="7">
        <v>0</v>
      </c>
      <c r="U318" s="7">
        <v>0</v>
      </c>
      <c r="V318" s="7">
        <v>0</v>
      </c>
      <c r="W318" s="7">
        <v>0</v>
      </c>
      <c r="X318" s="7">
        <v>0</v>
      </c>
      <c r="Y318" s="7">
        <v>0</v>
      </c>
      <c r="Z318" s="7">
        <v>0</v>
      </c>
      <c r="AA318" s="7">
        <v>0</v>
      </c>
      <c r="AB318" s="7">
        <v>0</v>
      </c>
      <c r="AC318" s="7">
        <v>0</v>
      </c>
      <c r="AD318" s="7">
        <v>0</v>
      </c>
      <c r="AE318" s="7">
        <v>0</v>
      </c>
      <c r="AF318" s="7">
        <v>0</v>
      </c>
      <c r="AG318" s="7">
        <v>0</v>
      </c>
      <c r="AH318" s="7">
        <v>0</v>
      </c>
      <c r="AI318" s="7">
        <v>0</v>
      </c>
      <c r="AJ318" s="7">
        <v>0</v>
      </c>
      <c r="AK318" s="7">
        <v>0</v>
      </c>
      <c r="AL318" s="7">
        <v>0</v>
      </c>
      <c r="AM318" s="7">
        <v>0</v>
      </c>
      <c r="AN318" s="7">
        <v>0</v>
      </c>
      <c r="AO318" s="7">
        <v>0</v>
      </c>
      <c r="AP318" s="7">
        <v>0</v>
      </c>
      <c r="AQ318" s="7">
        <v>0</v>
      </c>
      <c r="AR318" s="7">
        <v>0</v>
      </c>
      <c r="AS318" s="7">
        <v>0</v>
      </c>
      <c r="AT318" s="7">
        <v>0</v>
      </c>
      <c r="AU318" s="7">
        <v>0</v>
      </c>
      <c r="AV318" s="7">
        <v>0</v>
      </c>
      <c r="AW318" s="7">
        <v>0</v>
      </c>
      <c r="AX318" s="7">
        <v>0</v>
      </c>
      <c r="AY318" s="7">
        <v>0</v>
      </c>
      <c r="AZ318" s="7">
        <v>0</v>
      </c>
      <c r="BA318" s="7">
        <v>0</v>
      </c>
      <c r="BB318" s="7">
        <v>0</v>
      </c>
      <c r="BC318" s="7">
        <v>0</v>
      </c>
      <c r="BD318" s="7">
        <v>0</v>
      </c>
      <c r="BE318" s="7">
        <v>0</v>
      </c>
      <c r="BF318" s="7">
        <v>0</v>
      </c>
      <c r="BG318" s="7">
        <v>0</v>
      </c>
      <c r="BH318" s="7">
        <v>0</v>
      </c>
      <c r="BI318" s="7">
        <v>0</v>
      </c>
    </row>
    <row r="319" spans="1:61" x14ac:dyDescent="0.35">
      <c r="A319" s="38" t="s">
        <v>1424</v>
      </c>
      <c r="B319" s="38" t="s">
        <v>2743</v>
      </c>
      <c r="C319" s="38">
        <v>354</v>
      </c>
      <c r="D319" s="38" t="s">
        <v>2521</v>
      </c>
      <c r="E319" s="38" t="s">
        <v>1636</v>
      </c>
      <c r="F319" s="38" t="s">
        <v>596</v>
      </c>
      <c r="G319" s="38" t="s">
        <v>472</v>
      </c>
      <c r="H319" s="38">
        <v>0</v>
      </c>
      <c r="I319" s="39">
        <v>0</v>
      </c>
      <c r="J319" s="38">
        <v>0</v>
      </c>
      <c r="K319" s="38">
        <v>0</v>
      </c>
      <c r="L319" s="39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7">
        <v>0</v>
      </c>
      <c r="U319" s="7">
        <v>0</v>
      </c>
      <c r="V319" s="7">
        <v>0</v>
      </c>
      <c r="W319" s="7">
        <v>0</v>
      </c>
      <c r="X319" s="7">
        <v>0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7">
        <v>0</v>
      </c>
      <c r="AK319" s="7">
        <v>0</v>
      </c>
      <c r="AL319" s="7">
        <v>0</v>
      </c>
      <c r="AM319" s="7">
        <v>0</v>
      </c>
      <c r="AN319" s="7">
        <v>0</v>
      </c>
      <c r="AO319" s="7">
        <v>0</v>
      </c>
      <c r="AP319" s="7">
        <v>0</v>
      </c>
      <c r="AQ319" s="7">
        <v>0</v>
      </c>
      <c r="AR319" s="7">
        <v>0</v>
      </c>
      <c r="AS319" s="7">
        <v>0</v>
      </c>
      <c r="AT319" s="7">
        <v>0</v>
      </c>
      <c r="AU319" s="7">
        <v>0</v>
      </c>
      <c r="AV319" s="7">
        <v>0</v>
      </c>
      <c r="AW319" s="7">
        <v>0</v>
      </c>
      <c r="AX319" s="7">
        <v>0</v>
      </c>
      <c r="AY319" s="7">
        <v>0</v>
      </c>
      <c r="AZ319" s="7">
        <v>0</v>
      </c>
      <c r="BA319" s="7">
        <v>0</v>
      </c>
      <c r="BB319" s="7">
        <v>0</v>
      </c>
      <c r="BC319" s="7">
        <v>0</v>
      </c>
      <c r="BD319" s="7">
        <v>0</v>
      </c>
      <c r="BE319" s="7">
        <v>0</v>
      </c>
      <c r="BF319" s="7">
        <v>0</v>
      </c>
      <c r="BG319" s="7">
        <v>0</v>
      </c>
      <c r="BH319" s="7">
        <v>0</v>
      </c>
      <c r="BI319" s="7">
        <v>0</v>
      </c>
    </row>
    <row r="320" spans="1:61" x14ac:dyDescent="0.35">
      <c r="A320" s="38" t="s">
        <v>1427</v>
      </c>
      <c r="B320" s="38" t="s">
        <v>2744</v>
      </c>
      <c r="C320" s="38">
        <v>355</v>
      </c>
      <c r="D320" s="38" t="s">
        <v>2745</v>
      </c>
      <c r="E320" s="38" t="s">
        <v>1636</v>
      </c>
      <c r="F320" s="38" t="s">
        <v>606</v>
      </c>
      <c r="G320" s="38" t="s">
        <v>472</v>
      </c>
      <c r="H320" s="38">
        <v>0</v>
      </c>
      <c r="I320" s="39">
        <v>0</v>
      </c>
      <c r="J320" s="38">
        <v>0</v>
      </c>
      <c r="K320" s="38">
        <v>0</v>
      </c>
      <c r="L320" s="39">
        <v>0</v>
      </c>
      <c r="M320" s="7">
        <v>1.9E-6</v>
      </c>
      <c r="N320" s="7">
        <v>3.8E-6</v>
      </c>
      <c r="O320" s="7">
        <v>0</v>
      </c>
      <c r="P320" s="7">
        <v>0</v>
      </c>
      <c r="Q320" s="7">
        <v>0</v>
      </c>
      <c r="R320" s="7">
        <v>0</v>
      </c>
      <c r="S320" s="7">
        <v>0</v>
      </c>
      <c r="T320" s="7">
        <v>0</v>
      </c>
      <c r="U320" s="7">
        <v>0</v>
      </c>
      <c r="V320" s="7">
        <v>0</v>
      </c>
      <c r="W320" s="7">
        <v>0</v>
      </c>
      <c r="X320" s="7">
        <v>0</v>
      </c>
      <c r="Y320" s="7">
        <v>0</v>
      </c>
      <c r="Z320" s="7">
        <v>0</v>
      </c>
      <c r="AA320" s="7">
        <v>0</v>
      </c>
      <c r="AB320" s="7">
        <v>0</v>
      </c>
      <c r="AC320" s="7">
        <v>0</v>
      </c>
      <c r="AD320" s="7">
        <v>0</v>
      </c>
      <c r="AE320" s="7">
        <v>0</v>
      </c>
      <c r="AF320" s="7">
        <v>0</v>
      </c>
      <c r="AG320" s="7">
        <v>0</v>
      </c>
      <c r="AH320" s="7">
        <v>0</v>
      </c>
      <c r="AI320" s="7">
        <v>0</v>
      </c>
      <c r="AJ320" s="7">
        <v>0</v>
      </c>
      <c r="AK320" s="7">
        <v>0</v>
      </c>
      <c r="AL320" s="7">
        <v>0</v>
      </c>
      <c r="AM320" s="7">
        <v>0</v>
      </c>
      <c r="AN320" s="7">
        <v>0</v>
      </c>
      <c r="AO320" s="7">
        <v>0</v>
      </c>
      <c r="AP320" s="7">
        <v>0</v>
      </c>
      <c r="AQ320" s="7">
        <v>0</v>
      </c>
      <c r="AR320" s="7">
        <v>0</v>
      </c>
      <c r="AS320" s="7">
        <v>0</v>
      </c>
      <c r="AT320" s="7">
        <v>0</v>
      </c>
      <c r="AU320" s="7">
        <v>0</v>
      </c>
      <c r="AV320" s="7">
        <v>0</v>
      </c>
      <c r="AW320" s="7">
        <v>0</v>
      </c>
      <c r="AX320" s="7">
        <v>0</v>
      </c>
      <c r="AY320" s="7">
        <v>0</v>
      </c>
      <c r="AZ320" s="7">
        <v>0</v>
      </c>
      <c r="BA320" s="7">
        <v>0</v>
      </c>
      <c r="BB320" s="7">
        <v>0</v>
      </c>
      <c r="BC320" s="7">
        <v>0</v>
      </c>
      <c r="BD320" s="7">
        <v>0</v>
      </c>
      <c r="BE320" s="7">
        <v>0</v>
      </c>
      <c r="BF320" s="7">
        <v>0</v>
      </c>
      <c r="BG320" s="7">
        <v>0</v>
      </c>
      <c r="BH320" s="7">
        <v>0</v>
      </c>
      <c r="BI320" s="7">
        <v>0</v>
      </c>
    </row>
    <row r="321" spans="1:61" x14ac:dyDescent="0.35">
      <c r="A321" s="38" t="s">
        <v>1430</v>
      </c>
      <c r="B321" s="38" t="s">
        <v>2746</v>
      </c>
      <c r="C321" s="38">
        <v>364</v>
      </c>
      <c r="D321" s="38" t="s">
        <v>2521</v>
      </c>
      <c r="E321" s="38" t="s">
        <v>1636</v>
      </c>
      <c r="F321" s="38" t="s">
        <v>596</v>
      </c>
      <c r="G321" s="38" t="s">
        <v>472</v>
      </c>
      <c r="H321" s="38">
        <v>0</v>
      </c>
      <c r="I321" s="39">
        <v>0</v>
      </c>
      <c r="J321" s="38">
        <v>0</v>
      </c>
      <c r="K321" s="38">
        <v>0</v>
      </c>
      <c r="L321" s="39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7">
        <v>0</v>
      </c>
      <c r="U321" s="7">
        <v>0</v>
      </c>
      <c r="V321" s="7">
        <v>0</v>
      </c>
      <c r="W321" s="7">
        <v>0</v>
      </c>
      <c r="X321" s="7">
        <v>0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7">
        <v>0</v>
      </c>
      <c r="AK321" s="7">
        <v>0</v>
      </c>
      <c r="AL321" s="7">
        <v>0</v>
      </c>
      <c r="AM321" s="7">
        <v>0</v>
      </c>
      <c r="AN321" s="7">
        <v>0</v>
      </c>
      <c r="AO321" s="7">
        <v>0</v>
      </c>
      <c r="AP321" s="7">
        <v>0</v>
      </c>
      <c r="AQ321" s="7">
        <v>0</v>
      </c>
      <c r="AR321" s="7">
        <v>0</v>
      </c>
      <c r="AS321" s="7">
        <v>0</v>
      </c>
      <c r="AT321" s="7">
        <v>0</v>
      </c>
      <c r="AU321" s="7">
        <v>0</v>
      </c>
      <c r="AV321" s="7">
        <v>0</v>
      </c>
      <c r="AW321" s="7">
        <v>0</v>
      </c>
      <c r="AX321" s="7">
        <v>0</v>
      </c>
      <c r="AY321" s="7">
        <v>0</v>
      </c>
      <c r="AZ321" s="7">
        <v>0</v>
      </c>
      <c r="BA321" s="7">
        <v>0</v>
      </c>
      <c r="BB321" s="7">
        <v>0</v>
      </c>
      <c r="BC321" s="7">
        <v>0</v>
      </c>
      <c r="BD321" s="7">
        <v>0</v>
      </c>
      <c r="BE321" s="7">
        <v>0</v>
      </c>
      <c r="BF321" s="7">
        <v>0</v>
      </c>
      <c r="BG321" s="7">
        <v>0</v>
      </c>
      <c r="BH321" s="7">
        <v>0</v>
      </c>
      <c r="BI321" s="7">
        <v>0</v>
      </c>
    </row>
    <row r="322" spans="1:61" x14ac:dyDescent="0.35">
      <c r="A322" s="38" t="s">
        <v>1433</v>
      </c>
      <c r="B322" s="38" t="s">
        <v>2747</v>
      </c>
      <c r="C322" s="38">
        <v>366</v>
      </c>
      <c r="D322" s="38" t="s">
        <v>1075</v>
      </c>
      <c r="E322" s="38" t="s">
        <v>1636</v>
      </c>
      <c r="F322" s="38" t="s">
        <v>604</v>
      </c>
      <c r="G322" s="38" t="s">
        <v>472</v>
      </c>
      <c r="H322" s="38">
        <v>0</v>
      </c>
      <c r="I322" s="39">
        <v>0</v>
      </c>
      <c r="J322" s="38">
        <v>0</v>
      </c>
      <c r="K322" s="38">
        <v>0</v>
      </c>
      <c r="L322" s="39">
        <v>0</v>
      </c>
      <c r="M322" s="7">
        <v>1.7070000000000001E-5</v>
      </c>
      <c r="N322" s="7">
        <v>3.4140000000000002E-5</v>
      </c>
      <c r="O322" s="7">
        <v>0</v>
      </c>
      <c r="P322" s="7">
        <v>0</v>
      </c>
      <c r="Q322" s="7">
        <v>0</v>
      </c>
      <c r="R322" s="7">
        <v>0</v>
      </c>
      <c r="S322" s="7">
        <v>0</v>
      </c>
      <c r="T322" s="7">
        <v>0</v>
      </c>
      <c r="U322" s="7">
        <v>0</v>
      </c>
      <c r="V322" s="7">
        <v>0</v>
      </c>
      <c r="W322" s="7">
        <v>0</v>
      </c>
      <c r="X322" s="7">
        <v>0</v>
      </c>
      <c r="Y322" s="7">
        <v>0</v>
      </c>
      <c r="Z322" s="7">
        <v>0</v>
      </c>
      <c r="AA322" s="7">
        <v>0</v>
      </c>
      <c r="AB322" s="7">
        <v>0</v>
      </c>
      <c r="AC322" s="7">
        <v>0</v>
      </c>
      <c r="AD322" s="7">
        <v>0</v>
      </c>
      <c r="AE322" s="7">
        <v>0</v>
      </c>
      <c r="AF322" s="7">
        <v>0</v>
      </c>
      <c r="AG322" s="7">
        <v>0</v>
      </c>
      <c r="AH322" s="7">
        <v>0</v>
      </c>
      <c r="AI322" s="7">
        <v>0</v>
      </c>
      <c r="AJ322" s="7">
        <v>0</v>
      </c>
      <c r="AK322" s="7">
        <v>0</v>
      </c>
      <c r="AL322" s="7">
        <v>0</v>
      </c>
      <c r="AM322" s="7">
        <v>0</v>
      </c>
      <c r="AN322" s="7">
        <v>0</v>
      </c>
      <c r="AO322" s="7">
        <v>0</v>
      </c>
      <c r="AP322" s="7">
        <v>0</v>
      </c>
      <c r="AQ322" s="7">
        <v>0</v>
      </c>
      <c r="AR322" s="7">
        <v>0</v>
      </c>
      <c r="AS322" s="7">
        <v>0</v>
      </c>
      <c r="AT322" s="7">
        <v>0</v>
      </c>
      <c r="AU322" s="7">
        <v>0</v>
      </c>
      <c r="AV322" s="7">
        <v>0</v>
      </c>
      <c r="AW322" s="7">
        <v>0</v>
      </c>
      <c r="AX322" s="7">
        <v>0</v>
      </c>
      <c r="AY322" s="7">
        <v>0</v>
      </c>
      <c r="AZ322" s="7">
        <v>0</v>
      </c>
      <c r="BA322" s="7">
        <v>0</v>
      </c>
      <c r="BB322" s="7">
        <v>0</v>
      </c>
      <c r="BC322" s="7">
        <v>0</v>
      </c>
      <c r="BD322" s="7">
        <v>0</v>
      </c>
      <c r="BE322" s="7">
        <v>0</v>
      </c>
      <c r="BF322" s="7">
        <v>0</v>
      </c>
      <c r="BG322" s="7">
        <v>0</v>
      </c>
      <c r="BH322" s="7">
        <v>0</v>
      </c>
      <c r="BI322" s="7">
        <v>0</v>
      </c>
    </row>
    <row r="323" spans="1:61" x14ac:dyDescent="0.35">
      <c r="A323" s="38" t="s">
        <v>1436</v>
      </c>
      <c r="B323" s="38" t="s">
        <v>2748</v>
      </c>
      <c r="C323" s="38">
        <v>367</v>
      </c>
      <c r="D323" s="38" t="s">
        <v>2521</v>
      </c>
      <c r="E323" s="38" t="s">
        <v>1636</v>
      </c>
      <c r="F323" s="38" t="s">
        <v>596</v>
      </c>
      <c r="G323" s="38" t="s">
        <v>472</v>
      </c>
      <c r="H323" s="38">
        <v>0</v>
      </c>
      <c r="I323" s="39">
        <v>0</v>
      </c>
      <c r="J323" s="38">
        <v>0</v>
      </c>
      <c r="K323" s="38">
        <v>0</v>
      </c>
      <c r="L323" s="39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7">
        <v>0</v>
      </c>
      <c r="U323" s="7">
        <v>0</v>
      </c>
      <c r="V323" s="7">
        <v>0</v>
      </c>
      <c r="W323" s="7">
        <v>0</v>
      </c>
      <c r="X323" s="7">
        <v>0</v>
      </c>
      <c r="Y323" s="7">
        <v>0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7">
        <v>0</v>
      </c>
      <c r="AK323" s="7">
        <v>0</v>
      </c>
      <c r="AL323" s="7">
        <v>0</v>
      </c>
      <c r="AM323" s="7">
        <v>0</v>
      </c>
      <c r="AN323" s="7">
        <v>0</v>
      </c>
      <c r="AO323" s="7">
        <v>0</v>
      </c>
      <c r="AP323" s="7">
        <v>0</v>
      </c>
      <c r="AQ323" s="7">
        <v>0</v>
      </c>
      <c r="AR323" s="7">
        <v>0</v>
      </c>
      <c r="AS323" s="7">
        <v>0</v>
      </c>
      <c r="AT323" s="7">
        <v>0</v>
      </c>
      <c r="AU323" s="7">
        <v>0</v>
      </c>
      <c r="AV323" s="7">
        <v>0</v>
      </c>
      <c r="AW323" s="7">
        <v>0</v>
      </c>
      <c r="AX323" s="7">
        <v>0</v>
      </c>
      <c r="AY323" s="7">
        <v>0</v>
      </c>
      <c r="AZ323" s="7">
        <v>0</v>
      </c>
      <c r="BA323" s="7">
        <v>0</v>
      </c>
      <c r="BB323" s="7">
        <v>0</v>
      </c>
      <c r="BC323" s="7">
        <v>0</v>
      </c>
      <c r="BD323" s="7">
        <v>0</v>
      </c>
      <c r="BE323" s="7">
        <v>0</v>
      </c>
      <c r="BF323" s="7">
        <v>0</v>
      </c>
      <c r="BG323" s="7">
        <v>0</v>
      </c>
      <c r="BH323" s="7">
        <v>0</v>
      </c>
      <c r="BI323" s="7">
        <v>0</v>
      </c>
    </row>
    <row r="324" spans="1:61" x14ac:dyDescent="0.35">
      <c r="A324" s="38" t="s">
        <v>1439</v>
      </c>
      <c r="B324" s="38" t="s">
        <v>2749</v>
      </c>
      <c r="C324" s="38">
        <v>368</v>
      </c>
      <c r="D324" s="38" t="s">
        <v>2750</v>
      </c>
      <c r="E324" s="38" t="s">
        <v>1636</v>
      </c>
      <c r="F324" s="38" t="s">
        <v>604</v>
      </c>
      <c r="G324" s="38" t="s">
        <v>472</v>
      </c>
      <c r="H324" s="38">
        <v>0</v>
      </c>
      <c r="I324" s="39">
        <v>0</v>
      </c>
      <c r="J324" s="38">
        <v>0</v>
      </c>
      <c r="K324" s="38">
        <v>0</v>
      </c>
      <c r="L324" s="39">
        <v>0</v>
      </c>
      <c r="M324" s="7">
        <v>9.5000000000000001E-7</v>
      </c>
      <c r="N324" s="7">
        <v>1.9E-6</v>
      </c>
      <c r="O324" s="7">
        <v>0</v>
      </c>
      <c r="P324" s="7">
        <v>0</v>
      </c>
      <c r="Q324" s="7">
        <v>0</v>
      </c>
      <c r="R324" s="7">
        <v>0</v>
      </c>
      <c r="S324" s="7">
        <v>0</v>
      </c>
      <c r="T324" s="7">
        <v>0</v>
      </c>
      <c r="U324" s="7">
        <v>0</v>
      </c>
      <c r="V324" s="7">
        <v>0</v>
      </c>
      <c r="W324" s="7">
        <v>0</v>
      </c>
      <c r="X324" s="7">
        <v>0</v>
      </c>
      <c r="Y324" s="7">
        <v>0</v>
      </c>
      <c r="Z324" s="7">
        <v>0</v>
      </c>
      <c r="AA324" s="7">
        <v>0</v>
      </c>
      <c r="AB324" s="7">
        <v>0</v>
      </c>
      <c r="AC324" s="7">
        <v>0</v>
      </c>
      <c r="AD324" s="7">
        <v>0</v>
      </c>
      <c r="AE324" s="7">
        <v>0</v>
      </c>
      <c r="AF324" s="7">
        <v>0</v>
      </c>
      <c r="AG324" s="7">
        <v>0</v>
      </c>
      <c r="AH324" s="7">
        <v>0</v>
      </c>
      <c r="AI324" s="7">
        <v>0</v>
      </c>
      <c r="AJ324" s="7">
        <v>0</v>
      </c>
      <c r="AK324" s="7">
        <v>0</v>
      </c>
      <c r="AL324" s="7">
        <v>0</v>
      </c>
      <c r="AM324" s="7">
        <v>0</v>
      </c>
      <c r="AN324" s="7">
        <v>0</v>
      </c>
      <c r="AO324" s="7">
        <v>0</v>
      </c>
      <c r="AP324" s="7">
        <v>0</v>
      </c>
      <c r="AQ324" s="7">
        <v>0</v>
      </c>
      <c r="AR324" s="7">
        <v>0</v>
      </c>
      <c r="AS324" s="7">
        <v>0</v>
      </c>
      <c r="AT324" s="7">
        <v>0</v>
      </c>
      <c r="AU324" s="7">
        <v>0</v>
      </c>
      <c r="AV324" s="7">
        <v>0</v>
      </c>
      <c r="AW324" s="7">
        <v>0</v>
      </c>
      <c r="AX324" s="7">
        <v>0</v>
      </c>
      <c r="AY324" s="7">
        <v>0</v>
      </c>
      <c r="AZ324" s="7">
        <v>0</v>
      </c>
      <c r="BA324" s="7">
        <v>0</v>
      </c>
      <c r="BB324" s="7">
        <v>0</v>
      </c>
      <c r="BC324" s="7">
        <v>0</v>
      </c>
      <c r="BD324" s="7">
        <v>0</v>
      </c>
      <c r="BE324" s="7">
        <v>0</v>
      </c>
      <c r="BF324" s="7">
        <v>0</v>
      </c>
      <c r="BG324" s="7">
        <v>0</v>
      </c>
      <c r="BH324" s="7">
        <v>0</v>
      </c>
      <c r="BI324" s="7">
        <v>0</v>
      </c>
    </row>
    <row r="325" spans="1:61" x14ac:dyDescent="0.35">
      <c r="A325" s="38" t="s">
        <v>1442</v>
      </c>
      <c r="B325" s="38" t="s">
        <v>2751</v>
      </c>
      <c r="C325" s="38">
        <v>370</v>
      </c>
      <c r="D325" s="38" t="s">
        <v>2521</v>
      </c>
      <c r="E325" s="38" t="s">
        <v>1636</v>
      </c>
      <c r="F325" s="38" t="s">
        <v>596</v>
      </c>
      <c r="G325" s="38" t="s">
        <v>472</v>
      </c>
      <c r="H325" s="38">
        <v>0</v>
      </c>
      <c r="I325" s="39">
        <v>0</v>
      </c>
      <c r="J325" s="38">
        <v>0</v>
      </c>
      <c r="K325" s="38">
        <v>0</v>
      </c>
      <c r="L325" s="39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7">
        <v>0</v>
      </c>
      <c r="U325" s="7">
        <v>0</v>
      </c>
      <c r="V325" s="7">
        <v>0</v>
      </c>
      <c r="W325" s="7">
        <v>0</v>
      </c>
      <c r="X325" s="7">
        <v>0</v>
      </c>
      <c r="Y325" s="7">
        <v>0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7">
        <v>0</v>
      </c>
      <c r="AK325" s="7">
        <v>0</v>
      </c>
      <c r="AL325" s="7">
        <v>0</v>
      </c>
      <c r="AM325" s="7">
        <v>0</v>
      </c>
      <c r="AN325" s="7">
        <v>0</v>
      </c>
      <c r="AO325" s="7">
        <v>0</v>
      </c>
      <c r="AP325" s="7">
        <v>0</v>
      </c>
      <c r="AQ325" s="7">
        <v>0</v>
      </c>
      <c r="AR325" s="7">
        <v>0</v>
      </c>
      <c r="AS325" s="7">
        <v>0</v>
      </c>
      <c r="AT325" s="7">
        <v>0</v>
      </c>
      <c r="AU325" s="7">
        <v>0</v>
      </c>
      <c r="AV325" s="7">
        <v>0</v>
      </c>
      <c r="AW325" s="7">
        <v>0</v>
      </c>
      <c r="AX325" s="7">
        <v>0</v>
      </c>
      <c r="AY325" s="7">
        <v>0</v>
      </c>
      <c r="AZ325" s="7">
        <v>0</v>
      </c>
      <c r="BA325" s="7">
        <v>0</v>
      </c>
      <c r="BB325" s="7">
        <v>0</v>
      </c>
      <c r="BC325" s="7">
        <v>0</v>
      </c>
      <c r="BD325" s="7">
        <v>0</v>
      </c>
      <c r="BE325" s="7">
        <v>0</v>
      </c>
      <c r="BF325" s="7">
        <v>0</v>
      </c>
      <c r="BG325" s="7">
        <v>0</v>
      </c>
      <c r="BH325" s="7">
        <v>0</v>
      </c>
      <c r="BI325" s="7">
        <v>0</v>
      </c>
    </row>
    <row r="326" spans="1:61" x14ac:dyDescent="0.35">
      <c r="A326" s="38" t="s">
        <v>1445</v>
      </c>
      <c r="B326" s="38" t="s">
        <v>2752</v>
      </c>
      <c r="C326" s="38">
        <v>371</v>
      </c>
      <c r="D326" s="38" t="s">
        <v>2753</v>
      </c>
      <c r="E326" s="38" t="s">
        <v>1636</v>
      </c>
      <c r="F326" s="38" t="s">
        <v>604</v>
      </c>
      <c r="G326" s="38" t="s">
        <v>472</v>
      </c>
      <c r="H326" s="38">
        <v>0</v>
      </c>
      <c r="I326" s="39">
        <v>0</v>
      </c>
      <c r="J326" s="38">
        <v>0</v>
      </c>
      <c r="K326" s="38">
        <v>0</v>
      </c>
      <c r="L326" s="39">
        <v>0</v>
      </c>
      <c r="M326" s="7">
        <v>6.64E-6</v>
      </c>
      <c r="N326" s="7">
        <v>1.328E-5</v>
      </c>
      <c r="O326" s="7">
        <v>0</v>
      </c>
      <c r="P326" s="7">
        <v>0</v>
      </c>
      <c r="Q326" s="7">
        <v>0</v>
      </c>
      <c r="R326" s="7">
        <v>0</v>
      </c>
      <c r="S326" s="7">
        <v>0</v>
      </c>
      <c r="T326" s="7">
        <v>0</v>
      </c>
      <c r="U326" s="7">
        <v>0</v>
      </c>
      <c r="V326" s="7">
        <v>0</v>
      </c>
      <c r="W326" s="7">
        <v>0</v>
      </c>
      <c r="X326" s="7">
        <v>0</v>
      </c>
      <c r="Y326" s="7">
        <v>0</v>
      </c>
      <c r="Z326" s="7">
        <v>0</v>
      </c>
      <c r="AA326" s="7">
        <v>0</v>
      </c>
      <c r="AB326" s="7">
        <v>0</v>
      </c>
      <c r="AC326" s="7">
        <v>0</v>
      </c>
      <c r="AD326" s="7">
        <v>0</v>
      </c>
      <c r="AE326" s="7">
        <v>0</v>
      </c>
      <c r="AF326" s="7">
        <v>0</v>
      </c>
      <c r="AG326" s="7">
        <v>0</v>
      </c>
      <c r="AH326" s="7">
        <v>0</v>
      </c>
      <c r="AI326" s="7">
        <v>0</v>
      </c>
      <c r="AJ326" s="7">
        <v>0</v>
      </c>
      <c r="AK326" s="7">
        <v>0</v>
      </c>
      <c r="AL326" s="7">
        <v>0</v>
      </c>
      <c r="AM326" s="7">
        <v>0</v>
      </c>
      <c r="AN326" s="7">
        <v>0</v>
      </c>
      <c r="AO326" s="7">
        <v>0</v>
      </c>
      <c r="AP326" s="7">
        <v>0</v>
      </c>
      <c r="AQ326" s="7">
        <v>0</v>
      </c>
      <c r="AR326" s="7">
        <v>0</v>
      </c>
      <c r="AS326" s="7">
        <v>0</v>
      </c>
      <c r="AT326" s="7">
        <v>0</v>
      </c>
      <c r="AU326" s="7">
        <v>0</v>
      </c>
      <c r="AV326" s="7">
        <v>0</v>
      </c>
      <c r="AW326" s="7">
        <v>0</v>
      </c>
      <c r="AX326" s="7">
        <v>0</v>
      </c>
      <c r="AY326" s="7">
        <v>0</v>
      </c>
      <c r="AZ326" s="7">
        <v>0</v>
      </c>
      <c r="BA326" s="7">
        <v>0</v>
      </c>
      <c r="BB326" s="7">
        <v>0</v>
      </c>
      <c r="BC326" s="7">
        <v>0</v>
      </c>
      <c r="BD326" s="7">
        <v>0</v>
      </c>
      <c r="BE326" s="7">
        <v>0</v>
      </c>
      <c r="BF326" s="7">
        <v>0</v>
      </c>
      <c r="BG326" s="7">
        <v>0</v>
      </c>
      <c r="BH326" s="7">
        <v>0</v>
      </c>
      <c r="BI326" s="7">
        <v>0</v>
      </c>
    </row>
    <row r="327" spans="1:61" x14ac:dyDescent="0.35">
      <c r="A327" s="38" t="s">
        <v>1448</v>
      </c>
      <c r="B327" s="38" t="s">
        <v>2754</v>
      </c>
      <c r="C327" s="38">
        <v>372</v>
      </c>
      <c r="D327" s="38" t="s">
        <v>2521</v>
      </c>
      <c r="E327" s="38" t="s">
        <v>1636</v>
      </c>
      <c r="F327" s="38" t="s">
        <v>596</v>
      </c>
      <c r="G327" s="38" t="s">
        <v>472</v>
      </c>
      <c r="H327" s="38">
        <v>0</v>
      </c>
      <c r="I327" s="39">
        <v>0</v>
      </c>
      <c r="J327" s="38">
        <v>0</v>
      </c>
      <c r="K327" s="38">
        <v>0</v>
      </c>
      <c r="L327" s="39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7">
        <v>0</v>
      </c>
      <c r="U327" s="7">
        <v>0</v>
      </c>
      <c r="V327" s="7">
        <v>0</v>
      </c>
      <c r="W327" s="7">
        <v>0</v>
      </c>
      <c r="X327" s="7">
        <v>0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7">
        <v>0</v>
      </c>
      <c r="AK327" s="7">
        <v>0</v>
      </c>
      <c r="AL327" s="7">
        <v>0</v>
      </c>
      <c r="AM327" s="7">
        <v>0</v>
      </c>
      <c r="AN327" s="7">
        <v>0</v>
      </c>
      <c r="AO327" s="7">
        <v>0</v>
      </c>
      <c r="AP327" s="7">
        <v>0</v>
      </c>
      <c r="AQ327" s="7">
        <v>0</v>
      </c>
      <c r="AR327" s="7">
        <v>0</v>
      </c>
      <c r="AS327" s="7">
        <v>0</v>
      </c>
      <c r="AT327" s="7">
        <v>0</v>
      </c>
      <c r="AU327" s="7">
        <v>0</v>
      </c>
      <c r="AV327" s="7">
        <v>0</v>
      </c>
      <c r="AW327" s="7">
        <v>0</v>
      </c>
      <c r="AX327" s="7">
        <v>0</v>
      </c>
      <c r="AY327" s="7">
        <v>0</v>
      </c>
      <c r="AZ327" s="7">
        <v>0</v>
      </c>
      <c r="BA327" s="7">
        <v>0</v>
      </c>
      <c r="BB327" s="7">
        <v>0</v>
      </c>
      <c r="BC327" s="7">
        <v>0</v>
      </c>
      <c r="BD327" s="7">
        <v>0</v>
      </c>
      <c r="BE327" s="7">
        <v>0</v>
      </c>
      <c r="BF327" s="7">
        <v>0</v>
      </c>
      <c r="BG327" s="7">
        <v>0</v>
      </c>
      <c r="BH327" s="7">
        <v>0</v>
      </c>
      <c r="BI327" s="7">
        <v>0</v>
      </c>
    </row>
    <row r="328" spans="1:61" x14ac:dyDescent="0.35">
      <c r="A328" s="38" t="s">
        <v>1451</v>
      </c>
      <c r="B328" s="38" t="s">
        <v>2755</v>
      </c>
      <c r="C328" s="38">
        <v>373</v>
      </c>
      <c r="D328" s="38" t="s">
        <v>2756</v>
      </c>
      <c r="E328" s="38" t="s">
        <v>1636</v>
      </c>
      <c r="F328" s="38" t="s">
        <v>604</v>
      </c>
      <c r="G328" s="38" t="s">
        <v>472</v>
      </c>
      <c r="H328" s="38">
        <v>0</v>
      </c>
      <c r="I328" s="39">
        <v>0</v>
      </c>
      <c r="J328" s="38">
        <v>0</v>
      </c>
      <c r="K328" s="38">
        <v>0</v>
      </c>
      <c r="L328" s="39">
        <v>0</v>
      </c>
      <c r="M328" s="7">
        <v>0</v>
      </c>
      <c r="N328" s="7">
        <v>0</v>
      </c>
      <c r="O328" s="7">
        <v>0</v>
      </c>
      <c r="P328" s="7">
        <v>0</v>
      </c>
      <c r="Q328" s="7">
        <v>0</v>
      </c>
      <c r="R328" s="7">
        <v>0</v>
      </c>
      <c r="S328" s="7">
        <v>0</v>
      </c>
      <c r="T328" s="7">
        <v>0</v>
      </c>
      <c r="U328" s="7">
        <v>0</v>
      </c>
      <c r="V328" s="7">
        <v>0</v>
      </c>
      <c r="W328" s="7">
        <v>0</v>
      </c>
      <c r="X328" s="7">
        <v>0</v>
      </c>
      <c r="Y328" s="7">
        <v>0</v>
      </c>
      <c r="Z328" s="7">
        <v>0</v>
      </c>
      <c r="AA328" s="7">
        <v>0</v>
      </c>
      <c r="AB328" s="7">
        <v>0</v>
      </c>
      <c r="AC328" s="7">
        <v>0</v>
      </c>
      <c r="AD328" s="7">
        <v>0</v>
      </c>
      <c r="AE328" s="7">
        <v>0</v>
      </c>
      <c r="AF328" s="7">
        <v>0</v>
      </c>
      <c r="AG328" s="7">
        <v>0</v>
      </c>
      <c r="AH328" s="7">
        <v>0</v>
      </c>
      <c r="AI328" s="7">
        <v>0</v>
      </c>
      <c r="AJ328" s="7">
        <v>0</v>
      </c>
      <c r="AK328" s="7">
        <v>0</v>
      </c>
      <c r="AL328" s="7">
        <v>0</v>
      </c>
      <c r="AM328" s="7">
        <v>0</v>
      </c>
      <c r="AN328" s="7">
        <v>0</v>
      </c>
      <c r="AO328" s="7">
        <v>0</v>
      </c>
      <c r="AP328" s="7">
        <v>0</v>
      </c>
      <c r="AQ328" s="7">
        <v>0</v>
      </c>
      <c r="AR328" s="7">
        <v>0</v>
      </c>
      <c r="AS328" s="7">
        <v>0</v>
      </c>
      <c r="AT328" s="7">
        <v>0</v>
      </c>
      <c r="AU328" s="7">
        <v>0</v>
      </c>
      <c r="AV328" s="7">
        <v>0</v>
      </c>
      <c r="AW328" s="7">
        <v>0</v>
      </c>
      <c r="AX328" s="7">
        <v>0</v>
      </c>
      <c r="AY328" s="7">
        <v>0</v>
      </c>
      <c r="AZ328" s="7">
        <v>0</v>
      </c>
      <c r="BA328" s="7">
        <v>0</v>
      </c>
      <c r="BB328" s="7">
        <v>0</v>
      </c>
      <c r="BC328" s="7">
        <v>0</v>
      </c>
      <c r="BD328" s="7">
        <v>0</v>
      </c>
      <c r="BE328" s="7">
        <v>0</v>
      </c>
      <c r="BF328" s="7">
        <v>0</v>
      </c>
      <c r="BG328" s="7">
        <v>0</v>
      </c>
      <c r="BH328" s="7">
        <v>0</v>
      </c>
      <c r="BI328" s="7">
        <v>0</v>
      </c>
    </row>
    <row r="329" spans="1:61" x14ac:dyDescent="0.35">
      <c r="A329" s="38" t="s">
        <v>1454</v>
      </c>
      <c r="B329" s="38" t="s">
        <v>2757</v>
      </c>
      <c r="C329" s="38">
        <v>374</v>
      </c>
      <c r="D329" s="38" t="s">
        <v>2521</v>
      </c>
      <c r="E329" s="38" t="s">
        <v>1636</v>
      </c>
      <c r="F329" s="38" t="s">
        <v>596</v>
      </c>
      <c r="G329" s="38" t="s">
        <v>472</v>
      </c>
      <c r="H329" s="38">
        <v>0</v>
      </c>
      <c r="I329" s="39">
        <v>0</v>
      </c>
      <c r="J329" s="38">
        <v>0</v>
      </c>
      <c r="K329" s="38">
        <v>0</v>
      </c>
      <c r="L329" s="39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7">
        <v>0</v>
      </c>
      <c r="U329" s="7">
        <v>0</v>
      </c>
      <c r="V329" s="7">
        <v>0</v>
      </c>
      <c r="W329" s="7">
        <v>0</v>
      </c>
      <c r="X329" s="7">
        <v>0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7">
        <v>0</v>
      </c>
      <c r="AK329" s="7">
        <v>0</v>
      </c>
      <c r="AL329" s="7">
        <v>0</v>
      </c>
      <c r="AM329" s="7">
        <v>0</v>
      </c>
      <c r="AN329" s="7">
        <v>0</v>
      </c>
      <c r="AO329" s="7">
        <v>0</v>
      </c>
      <c r="AP329" s="7">
        <v>0</v>
      </c>
      <c r="AQ329" s="7">
        <v>0</v>
      </c>
      <c r="AR329" s="7">
        <v>0</v>
      </c>
      <c r="AS329" s="7">
        <v>0</v>
      </c>
      <c r="AT329" s="7">
        <v>0</v>
      </c>
      <c r="AU329" s="7">
        <v>0</v>
      </c>
      <c r="AV329" s="7">
        <v>0</v>
      </c>
      <c r="AW329" s="7">
        <v>0</v>
      </c>
      <c r="AX329" s="7">
        <v>0</v>
      </c>
      <c r="AY329" s="7">
        <v>0</v>
      </c>
      <c r="AZ329" s="7">
        <v>0</v>
      </c>
      <c r="BA329" s="7">
        <v>0</v>
      </c>
      <c r="BB329" s="7">
        <v>0</v>
      </c>
      <c r="BC329" s="7">
        <v>0</v>
      </c>
      <c r="BD329" s="7">
        <v>0</v>
      </c>
      <c r="BE329" s="7">
        <v>0</v>
      </c>
      <c r="BF329" s="7">
        <v>0</v>
      </c>
      <c r="BG329" s="7">
        <v>0</v>
      </c>
      <c r="BH329" s="7">
        <v>0</v>
      </c>
      <c r="BI329" s="7">
        <v>0</v>
      </c>
    </row>
    <row r="330" spans="1:61" x14ac:dyDescent="0.35">
      <c r="A330" s="38" t="s">
        <v>1457</v>
      </c>
      <c r="B330" s="38" t="s">
        <v>2758</v>
      </c>
      <c r="C330" s="38">
        <v>375</v>
      </c>
      <c r="D330" s="38" t="s">
        <v>2759</v>
      </c>
      <c r="E330" s="38" t="s">
        <v>1636</v>
      </c>
      <c r="F330" s="38" t="s">
        <v>604</v>
      </c>
      <c r="G330" s="38" t="s">
        <v>472</v>
      </c>
      <c r="H330" s="38">
        <v>0</v>
      </c>
      <c r="I330" s="39">
        <v>0</v>
      </c>
      <c r="J330" s="38">
        <v>0</v>
      </c>
      <c r="K330" s="38">
        <v>0</v>
      </c>
      <c r="L330" s="39">
        <v>0</v>
      </c>
      <c r="M330" s="7">
        <v>2.8399999999999999E-6</v>
      </c>
      <c r="N330" s="7">
        <v>5.6799999999999998E-6</v>
      </c>
      <c r="O330" s="7">
        <v>0</v>
      </c>
      <c r="P330" s="7">
        <v>0</v>
      </c>
      <c r="Q330" s="7">
        <v>0</v>
      </c>
      <c r="R330" s="7">
        <v>0</v>
      </c>
      <c r="S330" s="7">
        <v>0</v>
      </c>
      <c r="T330" s="7">
        <v>0</v>
      </c>
      <c r="U330" s="7">
        <v>0</v>
      </c>
      <c r="V330" s="7">
        <v>0</v>
      </c>
      <c r="W330" s="7">
        <v>0</v>
      </c>
      <c r="X330" s="7">
        <v>0</v>
      </c>
      <c r="Y330" s="7">
        <v>0</v>
      </c>
      <c r="Z330" s="7">
        <v>0</v>
      </c>
      <c r="AA330" s="7">
        <v>0</v>
      </c>
      <c r="AB330" s="7">
        <v>0</v>
      </c>
      <c r="AC330" s="7">
        <v>0</v>
      </c>
      <c r="AD330" s="7">
        <v>0</v>
      </c>
      <c r="AE330" s="7">
        <v>0</v>
      </c>
      <c r="AF330" s="7">
        <v>0</v>
      </c>
      <c r="AG330" s="7">
        <v>0</v>
      </c>
      <c r="AH330" s="7">
        <v>0</v>
      </c>
      <c r="AI330" s="7">
        <v>0</v>
      </c>
      <c r="AJ330" s="7">
        <v>0</v>
      </c>
      <c r="AK330" s="7">
        <v>0</v>
      </c>
      <c r="AL330" s="7">
        <v>0</v>
      </c>
      <c r="AM330" s="7">
        <v>0</v>
      </c>
      <c r="AN330" s="7">
        <v>0</v>
      </c>
      <c r="AO330" s="7">
        <v>0</v>
      </c>
      <c r="AP330" s="7">
        <v>0</v>
      </c>
      <c r="AQ330" s="7">
        <v>0</v>
      </c>
      <c r="AR330" s="7">
        <v>0</v>
      </c>
      <c r="AS330" s="7">
        <v>0</v>
      </c>
      <c r="AT330" s="7">
        <v>0</v>
      </c>
      <c r="AU330" s="7">
        <v>0</v>
      </c>
      <c r="AV330" s="7">
        <v>0</v>
      </c>
      <c r="AW330" s="7">
        <v>0</v>
      </c>
      <c r="AX330" s="7">
        <v>0</v>
      </c>
      <c r="AY330" s="7">
        <v>0</v>
      </c>
      <c r="AZ330" s="7">
        <v>0</v>
      </c>
      <c r="BA330" s="7">
        <v>0</v>
      </c>
      <c r="BB330" s="7">
        <v>0</v>
      </c>
      <c r="BC330" s="7">
        <v>0</v>
      </c>
      <c r="BD330" s="7">
        <v>0</v>
      </c>
      <c r="BE330" s="7">
        <v>0</v>
      </c>
      <c r="BF330" s="7">
        <v>0</v>
      </c>
      <c r="BG330" s="7">
        <v>0</v>
      </c>
      <c r="BH330" s="7">
        <v>0</v>
      </c>
      <c r="BI330" s="7">
        <v>0</v>
      </c>
    </row>
    <row r="331" spans="1:61" x14ac:dyDescent="0.35">
      <c r="A331" s="38" t="s">
        <v>1460</v>
      </c>
      <c r="B331" s="38" t="s">
        <v>2760</v>
      </c>
      <c r="C331" s="38">
        <v>376</v>
      </c>
      <c r="D331" s="38" t="s">
        <v>2521</v>
      </c>
      <c r="E331" s="38" t="s">
        <v>1636</v>
      </c>
      <c r="F331" s="38" t="s">
        <v>596</v>
      </c>
      <c r="G331" s="38" t="s">
        <v>472</v>
      </c>
      <c r="H331" s="38">
        <v>0</v>
      </c>
      <c r="I331" s="39">
        <v>0</v>
      </c>
      <c r="J331" s="38">
        <v>0</v>
      </c>
      <c r="K331" s="38">
        <v>0</v>
      </c>
      <c r="L331" s="39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7">
        <v>0</v>
      </c>
      <c r="U331" s="7">
        <v>0</v>
      </c>
      <c r="V331" s="7">
        <v>0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7">
        <v>0</v>
      </c>
      <c r="AK331" s="7">
        <v>0</v>
      </c>
      <c r="AL331" s="7">
        <v>0</v>
      </c>
      <c r="AM331" s="7">
        <v>0</v>
      </c>
      <c r="AN331" s="7">
        <v>0</v>
      </c>
      <c r="AO331" s="7">
        <v>0</v>
      </c>
      <c r="AP331" s="7">
        <v>0</v>
      </c>
      <c r="AQ331" s="7">
        <v>0</v>
      </c>
      <c r="AR331" s="7">
        <v>0</v>
      </c>
      <c r="AS331" s="7">
        <v>0</v>
      </c>
      <c r="AT331" s="7">
        <v>0</v>
      </c>
      <c r="AU331" s="7">
        <v>0</v>
      </c>
      <c r="AV331" s="7">
        <v>0</v>
      </c>
      <c r="AW331" s="7">
        <v>0</v>
      </c>
      <c r="AX331" s="7">
        <v>0</v>
      </c>
      <c r="AY331" s="7">
        <v>0</v>
      </c>
      <c r="AZ331" s="7">
        <v>0</v>
      </c>
      <c r="BA331" s="7">
        <v>0</v>
      </c>
      <c r="BB331" s="7">
        <v>0</v>
      </c>
      <c r="BC331" s="7">
        <v>0</v>
      </c>
      <c r="BD331" s="7">
        <v>0</v>
      </c>
      <c r="BE331" s="7">
        <v>0</v>
      </c>
      <c r="BF331" s="7">
        <v>0</v>
      </c>
      <c r="BG331" s="7">
        <v>0</v>
      </c>
      <c r="BH331" s="7">
        <v>0</v>
      </c>
      <c r="BI331" s="7">
        <v>0</v>
      </c>
    </row>
    <row r="332" spans="1:61" x14ac:dyDescent="0.35">
      <c r="A332" s="38" t="s">
        <v>1463</v>
      </c>
      <c r="B332" s="38" t="s">
        <v>2761</v>
      </c>
      <c r="C332" s="38">
        <v>377</v>
      </c>
      <c r="D332" s="38" t="s">
        <v>2762</v>
      </c>
      <c r="E332" s="38" t="s">
        <v>1636</v>
      </c>
      <c r="F332" s="38" t="s">
        <v>604</v>
      </c>
      <c r="G332" s="38" t="s">
        <v>472</v>
      </c>
      <c r="H332" s="38">
        <v>0</v>
      </c>
      <c r="I332" s="39">
        <v>0</v>
      </c>
      <c r="J332" s="38">
        <v>0</v>
      </c>
      <c r="K332" s="38">
        <v>0</v>
      </c>
      <c r="L332" s="39">
        <v>0</v>
      </c>
      <c r="M332" s="7">
        <v>0</v>
      </c>
      <c r="N332" s="7">
        <v>0</v>
      </c>
      <c r="O332" s="7">
        <v>0</v>
      </c>
      <c r="P332" s="7">
        <v>0</v>
      </c>
      <c r="Q332" s="7">
        <v>0</v>
      </c>
      <c r="R332" s="7">
        <v>0</v>
      </c>
      <c r="S332" s="7">
        <v>0</v>
      </c>
      <c r="T332" s="7">
        <v>0</v>
      </c>
      <c r="U332" s="7">
        <v>0</v>
      </c>
      <c r="V332" s="7">
        <v>0</v>
      </c>
      <c r="W332" s="7">
        <v>0</v>
      </c>
      <c r="X332" s="7">
        <v>0</v>
      </c>
      <c r="Y332" s="7">
        <v>0</v>
      </c>
      <c r="Z332" s="7">
        <v>0</v>
      </c>
      <c r="AA332" s="7">
        <v>0</v>
      </c>
      <c r="AB332" s="7">
        <v>0</v>
      </c>
      <c r="AC332" s="7">
        <v>0</v>
      </c>
      <c r="AD332" s="7">
        <v>0</v>
      </c>
      <c r="AE332" s="7">
        <v>0</v>
      </c>
      <c r="AF332" s="7">
        <v>0</v>
      </c>
      <c r="AG332" s="7">
        <v>0</v>
      </c>
      <c r="AH332" s="7">
        <v>0</v>
      </c>
      <c r="AI332" s="7">
        <v>0</v>
      </c>
      <c r="AJ332" s="7">
        <v>0</v>
      </c>
      <c r="AK332" s="7">
        <v>0</v>
      </c>
      <c r="AL332" s="7">
        <v>0</v>
      </c>
      <c r="AM332" s="7">
        <v>0</v>
      </c>
      <c r="AN332" s="7">
        <v>0</v>
      </c>
      <c r="AO332" s="7">
        <v>0</v>
      </c>
      <c r="AP332" s="7">
        <v>0</v>
      </c>
      <c r="AQ332" s="7">
        <v>0</v>
      </c>
      <c r="AR332" s="7">
        <v>0</v>
      </c>
      <c r="AS332" s="7">
        <v>0</v>
      </c>
      <c r="AT332" s="7">
        <v>0</v>
      </c>
      <c r="AU332" s="7">
        <v>0</v>
      </c>
      <c r="AV332" s="7">
        <v>0</v>
      </c>
      <c r="AW332" s="7">
        <v>0</v>
      </c>
      <c r="AX332" s="7">
        <v>0</v>
      </c>
      <c r="AY332" s="7">
        <v>0</v>
      </c>
      <c r="AZ332" s="7">
        <v>0</v>
      </c>
      <c r="BA332" s="7">
        <v>0</v>
      </c>
      <c r="BB332" s="7">
        <v>0</v>
      </c>
      <c r="BC332" s="7">
        <v>0</v>
      </c>
      <c r="BD332" s="7">
        <v>0</v>
      </c>
      <c r="BE332" s="7">
        <v>0</v>
      </c>
      <c r="BF332" s="7">
        <v>0</v>
      </c>
      <c r="BG332" s="7">
        <v>0</v>
      </c>
      <c r="BH332" s="7">
        <v>0</v>
      </c>
      <c r="BI332" s="7">
        <v>0</v>
      </c>
    </row>
    <row r="333" spans="1:61" x14ac:dyDescent="0.35">
      <c r="A333" s="38" t="s">
        <v>1466</v>
      </c>
      <c r="B333" s="38" t="s">
        <v>2763</v>
      </c>
      <c r="C333" s="38">
        <v>378</v>
      </c>
      <c r="D333" s="38" t="s">
        <v>2521</v>
      </c>
      <c r="E333" s="38" t="s">
        <v>1636</v>
      </c>
      <c r="F333" s="38" t="s">
        <v>596</v>
      </c>
      <c r="G333" s="38" t="s">
        <v>472</v>
      </c>
      <c r="H333" s="38">
        <v>0</v>
      </c>
      <c r="I333" s="39">
        <v>0</v>
      </c>
      <c r="J333" s="38">
        <v>0</v>
      </c>
      <c r="K333" s="38">
        <v>0</v>
      </c>
      <c r="L333" s="39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7">
        <v>0</v>
      </c>
      <c r="U333" s="7">
        <v>0</v>
      </c>
      <c r="V333" s="7">
        <v>0</v>
      </c>
      <c r="W333" s="7">
        <v>0</v>
      </c>
      <c r="X333" s="7">
        <v>0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7">
        <v>0</v>
      </c>
      <c r="AK333" s="7">
        <v>0</v>
      </c>
      <c r="AL333" s="7">
        <v>0</v>
      </c>
      <c r="AM333" s="7">
        <v>0</v>
      </c>
      <c r="AN333" s="7">
        <v>0</v>
      </c>
      <c r="AO333" s="7">
        <v>0</v>
      </c>
      <c r="AP333" s="7">
        <v>0</v>
      </c>
      <c r="AQ333" s="7">
        <v>0</v>
      </c>
      <c r="AR333" s="7">
        <v>0</v>
      </c>
      <c r="AS333" s="7">
        <v>0</v>
      </c>
      <c r="AT333" s="7">
        <v>0</v>
      </c>
      <c r="AU333" s="7">
        <v>0</v>
      </c>
      <c r="AV333" s="7">
        <v>0</v>
      </c>
      <c r="AW333" s="7">
        <v>0</v>
      </c>
      <c r="AX333" s="7">
        <v>0</v>
      </c>
      <c r="AY333" s="7">
        <v>0</v>
      </c>
      <c r="AZ333" s="7">
        <v>0</v>
      </c>
      <c r="BA333" s="7">
        <v>0</v>
      </c>
      <c r="BB333" s="7">
        <v>0</v>
      </c>
      <c r="BC333" s="7">
        <v>0</v>
      </c>
      <c r="BD333" s="7">
        <v>0</v>
      </c>
      <c r="BE333" s="7">
        <v>0</v>
      </c>
      <c r="BF333" s="7">
        <v>0</v>
      </c>
      <c r="BG333" s="7">
        <v>0</v>
      </c>
      <c r="BH333" s="7">
        <v>0</v>
      </c>
      <c r="BI333" s="7">
        <v>0</v>
      </c>
    </row>
    <row r="334" spans="1:61" x14ac:dyDescent="0.35">
      <c r="A334" s="38" t="s">
        <v>1469</v>
      </c>
      <c r="B334" s="38" t="s">
        <v>2764</v>
      </c>
      <c r="C334" s="38">
        <v>379</v>
      </c>
      <c r="D334" s="38" t="s">
        <v>2765</v>
      </c>
      <c r="E334" s="38" t="s">
        <v>1636</v>
      </c>
      <c r="F334" s="38" t="s">
        <v>604</v>
      </c>
      <c r="G334" s="38" t="s">
        <v>472</v>
      </c>
      <c r="H334" s="38">
        <v>0</v>
      </c>
      <c r="I334" s="39">
        <v>0</v>
      </c>
      <c r="J334" s="38">
        <v>0</v>
      </c>
      <c r="K334" s="38">
        <v>0</v>
      </c>
      <c r="L334" s="39">
        <v>0</v>
      </c>
      <c r="M334" s="7">
        <v>9.5000000000000001E-7</v>
      </c>
      <c r="N334" s="7">
        <v>1.9E-6</v>
      </c>
      <c r="O334" s="7">
        <v>0</v>
      </c>
      <c r="P334" s="7">
        <v>0</v>
      </c>
      <c r="Q334" s="7">
        <v>0</v>
      </c>
      <c r="R334" s="7">
        <v>0</v>
      </c>
      <c r="S334" s="7">
        <v>0</v>
      </c>
      <c r="T334" s="7">
        <v>0</v>
      </c>
      <c r="U334" s="7">
        <v>0</v>
      </c>
      <c r="V334" s="7">
        <v>0</v>
      </c>
      <c r="W334" s="7">
        <v>0</v>
      </c>
      <c r="X334" s="7">
        <v>0</v>
      </c>
      <c r="Y334" s="7">
        <v>0</v>
      </c>
      <c r="Z334" s="7">
        <v>0</v>
      </c>
      <c r="AA334" s="7">
        <v>0</v>
      </c>
      <c r="AB334" s="7">
        <v>0</v>
      </c>
      <c r="AC334" s="7">
        <v>0</v>
      </c>
      <c r="AD334" s="7">
        <v>0</v>
      </c>
      <c r="AE334" s="7">
        <v>0</v>
      </c>
      <c r="AF334" s="7">
        <v>0</v>
      </c>
      <c r="AG334" s="7">
        <v>0</v>
      </c>
      <c r="AH334" s="7">
        <v>0</v>
      </c>
      <c r="AI334" s="7">
        <v>0</v>
      </c>
      <c r="AJ334" s="7">
        <v>0</v>
      </c>
      <c r="AK334" s="7">
        <v>0</v>
      </c>
      <c r="AL334" s="7">
        <v>0</v>
      </c>
      <c r="AM334" s="7">
        <v>0</v>
      </c>
      <c r="AN334" s="7">
        <v>0</v>
      </c>
      <c r="AO334" s="7">
        <v>0</v>
      </c>
      <c r="AP334" s="7">
        <v>0</v>
      </c>
      <c r="AQ334" s="7">
        <v>0</v>
      </c>
      <c r="AR334" s="7">
        <v>0</v>
      </c>
      <c r="AS334" s="7">
        <v>0</v>
      </c>
      <c r="AT334" s="7">
        <v>0</v>
      </c>
      <c r="AU334" s="7">
        <v>0</v>
      </c>
      <c r="AV334" s="7">
        <v>0</v>
      </c>
      <c r="AW334" s="7">
        <v>0</v>
      </c>
      <c r="AX334" s="7">
        <v>0</v>
      </c>
      <c r="AY334" s="7">
        <v>0</v>
      </c>
      <c r="AZ334" s="7">
        <v>0</v>
      </c>
      <c r="BA334" s="7">
        <v>0</v>
      </c>
      <c r="BB334" s="7">
        <v>0</v>
      </c>
      <c r="BC334" s="7">
        <v>0</v>
      </c>
      <c r="BD334" s="7">
        <v>0</v>
      </c>
      <c r="BE334" s="7">
        <v>0</v>
      </c>
      <c r="BF334" s="7">
        <v>0</v>
      </c>
      <c r="BG334" s="7">
        <v>0</v>
      </c>
      <c r="BH334" s="7">
        <v>0</v>
      </c>
      <c r="BI334" s="7">
        <v>0</v>
      </c>
    </row>
    <row r="335" spans="1:61" x14ac:dyDescent="0.35">
      <c r="A335" s="38" t="s">
        <v>1472</v>
      </c>
      <c r="B335" s="38" t="s">
        <v>2766</v>
      </c>
      <c r="C335" s="38">
        <v>380</v>
      </c>
      <c r="D335" s="38" t="s">
        <v>2521</v>
      </c>
      <c r="E335" s="38" t="s">
        <v>1636</v>
      </c>
      <c r="F335" s="38" t="s">
        <v>596</v>
      </c>
      <c r="G335" s="38" t="s">
        <v>472</v>
      </c>
      <c r="H335" s="38">
        <v>0</v>
      </c>
      <c r="I335" s="39">
        <v>0</v>
      </c>
      <c r="J335" s="38">
        <v>0</v>
      </c>
      <c r="K335" s="38">
        <v>0</v>
      </c>
      <c r="L335" s="39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7">
        <v>0</v>
      </c>
      <c r="U335" s="7">
        <v>0</v>
      </c>
      <c r="V335" s="7">
        <v>0</v>
      </c>
      <c r="W335" s="7">
        <v>0</v>
      </c>
      <c r="X335" s="7">
        <v>0</v>
      </c>
      <c r="Y335" s="7">
        <v>0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7">
        <v>0</v>
      </c>
      <c r="AK335" s="7">
        <v>0</v>
      </c>
      <c r="AL335" s="7">
        <v>0</v>
      </c>
      <c r="AM335" s="7">
        <v>0</v>
      </c>
      <c r="AN335" s="7">
        <v>0</v>
      </c>
      <c r="AO335" s="7">
        <v>0</v>
      </c>
      <c r="AP335" s="7">
        <v>0</v>
      </c>
      <c r="AQ335" s="7">
        <v>0</v>
      </c>
      <c r="AR335" s="7">
        <v>0</v>
      </c>
      <c r="AS335" s="7">
        <v>0</v>
      </c>
      <c r="AT335" s="7">
        <v>0</v>
      </c>
      <c r="AU335" s="7">
        <v>0</v>
      </c>
      <c r="AV335" s="7">
        <v>0</v>
      </c>
      <c r="AW335" s="7">
        <v>0</v>
      </c>
      <c r="AX335" s="7">
        <v>0</v>
      </c>
      <c r="AY335" s="7">
        <v>0</v>
      </c>
      <c r="AZ335" s="7">
        <v>0</v>
      </c>
      <c r="BA335" s="7">
        <v>0</v>
      </c>
      <c r="BB335" s="7">
        <v>0</v>
      </c>
      <c r="BC335" s="7">
        <v>0</v>
      </c>
      <c r="BD335" s="7">
        <v>0</v>
      </c>
      <c r="BE335" s="7">
        <v>0</v>
      </c>
      <c r="BF335" s="7">
        <v>0</v>
      </c>
      <c r="BG335" s="7">
        <v>0</v>
      </c>
      <c r="BH335" s="7">
        <v>0</v>
      </c>
      <c r="BI335" s="7">
        <v>0</v>
      </c>
    </row>
    <row r="336" spans="1:61" x14ac:dyDescent="0.35">
      <c r="A336" s="38" t="s">
        <v>2128</v>
      </c>
      <c r="B336" s="38" t="s">
        <v>2767</v>
      </c>
      <c r="C336" s="38">
        <v>382</v>
      </c>
      <c r="D336" s="38" t="s">
        <v>2521</v>
      </c>
      <c r="E336" s="38" t="s">
        <v>1636</v>
      </c>
      <c r="F336" s="38" t="s">
        <v>596</v>
      </c>
      <c r="G336" s="38" t="s">
        <v>472</v>
      </c>
      <c r="H336" s="38">
        <v>0</v>
      </c>
      <c r="I336" s="39">
        <v>0</v>
      </c>
      <c r="J336" s="38">
        <v>0</v>
      </c>
      <c r="K336" s="38">
        <v>0</v>
      </c>
      <c r="L336" s="39">
        <v>0</v>
      </c>
      <c r="M336" s="7">
        <v>0</v>
      </c>
      <c r="N336" s="7">
        <v>0</v>
      </c>
      <c r="O336" s="7">
        <v>0</v>
      </c>
      <c r="P336" s="7">
        <v>0</v>
      </c>
      <c r="Q336" s="7">
        <v>0</v>
      </c>
      <c r="R336" s="7">
        <v>0</v>
      </c>
      <c r="S336" s="7">
        <v>0</v>
      </c>
      <c r="T336" s="7">
        <v>0</v>
      </c>
      <c r="U336" s="7">
        <v>0</v>
      </c>
      <c r="V336" s="7">
        <v>0</v>
      </c>
      <c r="W336" s="7">
        <v>0</v>
      </c>
      <c r="X336" s="7">
        <v>0</v>
      </c>
      <c r="Y336" s="7">
        <v>0</v>
      </c>
      <c r="Z336" s="7">
        <v>0</v>
      </c>
      <c r="AA336" s="7">
        <v>0</v>
      </c>
      <c r="AB336" s="7">
        <v>0</v>
      </c>
      <c r="AC336" s="7">
        <v>0</v>
      </c>
      <c r="AD336" s="7">
        <v>0</v>
      </c>
      <c r="AE336" s="7">
        <v>0</v>
      </c>
      <c r="AF336" s="7">
        <v>0</v>
      </c>
      <c r="AG336" s="7">
        <v>0</v>
      </c>
      <c r="AH336" s="7">
        <v>0</v>
      </c>
      <c r="AI336" s="7">
        <v>0</v>
      </c>
      <c r="AJ336" s="7">
        <v>0</v>
      </c>
      <c r="AK336" s="7">
        <v>0</v>
      </c>
      <c r="AL336" s="7">
        <v>0</v>
      </c>
      <c r="AM336" s="7">
        <v>0</v>
      </c>
      <c r="AN336" s="7">
        <v>0</v>
      </c>
      <c r="AO336" s="7">
        <v>0</v>
      </c>
      <c r="AP336" s="7">
        <v>0</v>
      </c>
      <c r="AQ336" s="7">
        <v>0</v>
      </c>
      <c r="AR336" s="7">
        <v>0</v>
      </c>
      <c r="AS336" s="7">
        <v>0</v>
      </c>
      <c r="AT336" s="7">
        <v>0</v>
      </c>
      <c r="AU336" s="7">
        <v>0</v>
      </c>
      <c r="AV336" s="7">
        <v>0</v>
      </c>
      <c r="AW336" s="7">
        <v>0</v>
      </c>
      <c r="AX336" s="7">
        <v>0</v>
      </c>
      <c r="AY336" s="7">
        <v>0</v>
      </c>
      <c r="AZ336" s="7">
        <v>0</v>
      </c>
      <c r="BA336" s="7">
        <v>0</v>
      </c>
      <c r="BB336" s="7">
        <v>0</v>
      </c>
      <c r="BC336" s="7">
        <v>0</v>
      </c>
      <c r="BD336" s="7">
        <v>0</v>
      </c>
      <c r="BE336" s="7">
        <v>0</v>
      </c>
      <c r="BF336" s="7">
        <v>0</v>
      </c>
      <c r="BG336" s="7">
        <v>0</v>
      </c>
      <c r="BH336" s="7">
        <v>0</v>
      </c>
      <c r="BI336" s="7">
        <v>0</v>
      </c>
    </row>
    <row r="337" spans="1:61" x14ac:dyDescent="0.35">
      <c r="A337" s="38" t="s">
        <v>2131</v>
      </c>
      <c r="B337" s="38" t="s">
        <v>2768</v>
      </c>
      <c r="C337" s="38">
        <v>383</v>
      </c>
      <c r="D337" s="38" t="s">
        <v>2769</v>
      </c>
      <c r="E337" s="38" t="s">
        <v>1636</v>
      </c>
      <c r="F337" s="38" t="s">
        <v>604</v>
      </c>
      <c r="G337" s="38" t="s">
        <v>472</v>
      </c>
      <c r="H337" s="38">
        <v>0</v>
      </c>
      <c r="I337" s="39">
        <v>0</v>
      </c>
      <c r="J337" s="38">
        <v>0</v>
      </c>
      <c r="K337" s="38">
        <v>0</v>
      </c>
      <c r="L337" s="39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7">
        <v>0</v>
      </c>
      <c r="U337" s="7">
        <v>0</v>
      </c>
      <c r="V337" s="7">
        <v>0</v>
      </c>
      <c r="W337" s="7">
        <v>0</v>
      </c>
      <c r="X337" s="7">
        <v>0</v>
      </c>
      <c r="Y337" s="7">
        <v>0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7">
        <v>0</v>
      </c>
      <c r="AK337" s="7">
        <v>0</v>
      </c>
      <c r="AL337" s="7">
        <v>0</v>
      </c>
      <c r="AM337" s="7">
        <v>0</v>
      </c>
      <c r="AN337" s="7">
        <v>0</v>
      </c>
      <c r="AO337" s="7">
        <v>0</v>
      </c>
      <c r="AP337" s="7">
        <v>0</v>
      </c>
      <c r="AQ337" s="7">
        <v>0</v>
      </c>
      <c r="AR337" s="7">
        <v>0</v>
      </c>
      <c r="AS337" s="7">
        <v>0</v>
      </c>
      <c r="AT337" s="7">
        <v>0</v>
      </c>
      <c r="AU337" s="7">
        <v>0</v>
      </c>
      <c r="AV337" s="7">
        <v>0</v>
      </c>
      <c r="AW337" s="7">
        <v>0</v>
      </c>
      <c r="AX337" s="7">
        <v>0</v>
      </c>
      <c r="AY337" s="7">
        <v>0</v>
      </c>
      <c r="AZ337" s="7">
        <v>0</v>
      </c>
      <c r="BA337" s="7">
        <v>0</v>
      </c>
      <c r="BB337" s="7">
        <v>0</v>
      </c>
      <c r="BC337" s="7">
        <v>0</v>
      </c>
      <c r="BD337" s="7">
        <v>0</v>
      </c>
      <c r="BE337" s="7">
        <v>0</v>
      </c>
      <c r="BF337" s="7">
        <v>0</v>
      </c>
      <c r="BG337" s="7">
        <v>0</v>
      </c>
      <c r="BH337" s="7">
        <v>0</v>
      </c>
      <c r="BI337" s="7">
        <v>0</v>
      </c>
    </row>
    <row r="338" spans="1:61" x14ac:dyDescent="0.35">
      <c r="A338" s="38" t="s">
        <v>2134</v>
      </c>
      <c r="B338" s="38" t="s">
        <v>2770</v>
      </c>
      <c r="C338" s="38">
        <v>384</v>
      </c>
      <c r="D338" s="38" t="s">
        <v>2521</v>
      </c>
      <c r="E338" s="38" t="s">
        <v>1636</v>
      </c>
      <c r="F338" s="38" t="s">
        <v>596</v>
      </c>
      <c r="G338" s="38" t="s">
        <v>472</v>
      </c>
      <c r="H338" s="38">
        <v>0</v>
      </c>
      <c r="I338" s="39">
        <v>0</v>
      </c>
      <c r="J338" s="38">
        <v>0</v>
      </c>
      <c r="K338" s="38">
        <v>0</v>
      </c>
      <c r="L338" s="39">
        <v>0</v>
      </c>
      <c r="M338" s="7">
        <v>0</v>
      </c>
      <c r="N338" s="7">
        <v>0</v>
      </c>
      <c r="O338" s="7">
        <v>0</v>
      </c>
      <c r="P338" s="7">
        <v>0</v>
      </c>
      <c r="Q338" s="7">
        <v>0</v>
      </c>
      <c r="R338" s="7">
        <v>0</v>
      </c>
      <c r="S338" s="7">
        <v>0</v>
      </c>
      <c r="T338" s="7">
        <v>0</v>
      </c>
      <c r="U338" s="7">
        <v>0</v>
      </c>
      <c r="V338" s="7">
        <v>0</v>
      </c>
      <c r="W338" s="7">
        <v>0</v>
      </c>
      <c r="X338" s="7">
        <v>0</v>
      </c>
      <c r="Y338" s="7">
        <v>0</v>
      </c>
      <c r="Z338" s="7">
        <v>0</v>
      </c>
      <c r="AA338" s="7">
        <v>0</v>
      </c>
      <c r="AB338" s="7">
        <v>0</v>
      </c>
      <c r="AC338" s="7">
        <v>0</v>
      </c>
      <c r="AD338" s="7">
        <v>0</v>
      </c>
      <c r="AE338" s="7">
        <v>0</v>
      </c>
      <c r="AF338" s="7">
        <v>0</v>
      </c>
      <c r="AG338" s="7">
        <v>0</v>
      </c>
      <c r="AH338" s="7">
        <v>0</v>
      </c>
      <c r="AI338" s="7">
        <v>0</v>
      </c>
      <c r="AJ338" s="7">
        <v>0</v>
      </c>
      <c r="AK338" s="7">
        <v>0</v>
      </c>
      <c r="AL338" s="7">
        <v>0</v>
      </c>
      <c r="AM338" s="7">
        <v>0</v>
      </c>
      <c r="AN338" s="7">
        <v>0</v>
      </c>
      <c r="AO338" s="7">
        <v>0</v>
      </c>
      <c r="AP338" s="7">
        <v>0</v>
      </c>
      <c r="AQ338" s="7">
        <v>0</v>
      </c>
      <c r="AR338" s="7">
        <v>0</v>
      </c>
      <c r="AS338" s="7">
        <v>0</v>
      </c>
      <c r="AT338" s="7">
        <v>0</v>
      </c>
      <c r="AU338" s="7">
        <v>0</v>
      </c>
      <c r="AV338" s="7">
        <v>0</v>
      </c>
      <c r="AW338" s="7">
        <v>0</v>
      </c>
      <c r="AX338" s="7">
        <v>0</v>
      </c>
      <c r="AY338" s="7">
        <v>0</v>
      </c>
      <c r="AZ338" s="7">
        <v>0</v>
      </c>
      <c r="BA338" s="7">
        <v>0</v>
      </c>
      <c r="BB338" s="7">
        <v>0</v>
      </c>
      <c r="BC338" s="7">
        <v>0</v>
      </c>
      <c r="BD338" s="7">
        <v>0</v>
      </c>
      <c r="BE338" s="7">
        <v>0</v>
      </c>
      <c r="BF338" s="7">
        <v>0</v>
      </c>
      <c r="BG338" s="7">
        <v>0</v>
      </c>
      <c r="BH338" s="7">
        <v>0</v>
      </c>
      <c r="BI338" s="7">
        <v>0</v>
      </c>
    </row>
    <row r="339" spans="1:61" x14ac:dyDescent="0.35">
      <c r="A339" s="38" t="s">
        <v>2137</v>
      </c>
      <c r="B339" s="38" t="s">
        <v>2771</v>
      </c>
      <c r="C339" s="38">
        <v>385</v>
      </c>
      <c r="D339" s="38" t="s">
        <v>2772</v>
      </c>
      <c r="E339" s="38" t="s">
        <v>1636</v>
      </c>
      <c r="F339" s="38" t="s">
        <v>604</v>
      </c>
      <c r="G339" s="38" t="s">
        <v>472</v>
      </c>
      <c r="H339" s="38">
        <v>0</v>
      </c>
      <c r="I339" s="39">
        <v>0</v>
      </c>
      <c r="J339" s="38">
        <v>0</v>
      </c>
      <c r="K339" s="38">
        <v>0</v>
      </c>
      <c r="L339" s="39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7">
        <v>0</v>
      </c>
      <c r="U339" s="7">
        <v>0</v>
      </c>
      <c r="V339" s="7">
        <v>0</v>
      </c>
      <c r="W339" s="7">
        <v>0</v>
      </c>
      <c r="X339" s="7">
        <v>0</v>
      </c>
      <c r="Y339" s="7">
        <v>0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7">
        <v>0</v>
      </c>
      <c r="AK339" s="7">
        <v>0</v>
      </c>
      <c r="AL339" s="7">
        <v>0</v>
      </c>
      <c r="AM339" s="7">
        <v>0</v>
      </c>
      <c r="AN339" s="7">
        <v>0</v>
      </c>
      <c r="AO339" s="7">
        <v>0</v>
      </c>
      <c r="AP339" s="7">
        <v>0</v>
      </c>
      <c r="AQ339" s="7">
        <v>0</v>
      </c>
      <c r="AR339" s="7">
        <v>0</v>
      </c>
      <c r="AS339" s="7">
        <v>0</v>
      </c>
      <c r="AT339" s="7">
        <v>0</v>
      </c>
      <c r="AU339" s="7">
        <v>0</v>
      </c>
      <c r="AV339" s="7">
        <v>0</v>
      </c>
      <c r="AW339" s="7">
        <v>0</v>
      </c>
      <c r="AX339" s="7">
        <v>0</v>
      </c>
      <c r="AY339" s="7">
        <v>0</v>
      </c>
      <c r="AZ339" s="7">
        <v>0</v>
      </c>
      <c r="BA339" s="7">
        <v>0</v>
      </c>
      <c r="BB339" s="7">
        <v>0</v>
      </c>
      <c r="BC339" s="7">
        <v>0</v>
      </c>
      <c r="BD339" s="7">
        <v>0</v>
      </c>
      <c r="BE339" s="7">
        <v>0</v>
      </c>
      <c r="BF339" s="7">
        <v>0</v>
      </c>
      <c r="BG339" s="7">
        <v>0</v>
      </c>
      <c r="BH339" s="7">
        <v>0</v>
      </c>
      <c r="BI339" s="7">
        <v>0</v>
      </c>
    </row>
    <row r="340" spans="1:61" x14ac:dyDescent="0.35">
      <c r="A340" s="38" t="s">
        <v>2140</v>
      </c>
      <c r="B340" s="38" t="s">
        <v>2773</v>
      </c>
      <c r="C340" s="38">
        <v>386</v>
      </c>
      <c r="D340" s="38" t="s">
        <v>2774</v>
      </c>
      <c r="E340" s="38" t="s">
        <v>1636</v>
      </c>
      <c r="F340" s="38" t="s">
        <v>421</v>
      </c>
      <c r="G340" s="38" t="s">
        <v>472</v>
      </c>
      <c r="H340" s="38">
        <v>0</v>
      </c>
      <c r="I340" s="39">
        <v>0</v>
      </c>
      <c r="J340" s="38">
        <v>0</v>
      </c>
      <c r="K340" s="38">
        <v>0</v>
      </c>
      <c r="L340" s="39">
        <v>0</v>
      </c>
      <c r="M340" s="7">
        <v>0</v>
      </c>
      <c r="N340" s="7">
        <v>0</v>
      </c>
      <c r="O340" s="7">
        <v>0</v>
      </c>
      <c r="P340" s="7">
        <v>0</v>
      </c>
      <c r="Q340" s="7">
        <v>0</v>
      </c>
      <c r="R340" s="7">
        <v>0</v>
      </c>
      <c r="S340" s="7">
        <v>0</v>
      </c>
      <c r="T340" s="7">
        <v>0</v>
      </c>
      <c r="U340" s="7">
        <v>0</v>
      </c>
      <c r="V340" s="7">
        <v>0</v>
      </c>
      <c r="W340" s="7">
        <v>0</v>
      </c>
      <c r="X340" s="7">
        <v>0</v>
      </c>
      <c r="Y340" s="7">
        <v>0</v>
      </c>
      <c r="Z340" s="7">
        <v>0</v>
      </c>
      <c r="AA340" s="7">
        <v>0</v>
      </c>
      <c r="AB340" s="7">
        <v>0</v>
      </c>
      <c r="AC340" s="7">
        <v>0</v>
      </c>
      <c r="AD340" s="7">
        <v>0</v>
      </c>
      <c r="AE340" s="7">
        <v>0</v>
      </c>
      <c r="AF340" s="7">
        <v>0</v>
      </c>
      <c r="AG340" s="7">
        <v>0</v>
      </c>
      <c r="AH340" s="7">
        <v>0</v>
      </c>
      <c r="AI340" s="7">
        <v>0</v>
      </c>
      <c r="AJ340" s="7">
        <v>0</v>
      </c>
      <c r="AK340" s="7">
        <v>0</v>
      </c>
      <c r="AL340" s="7">
        <v>0</v>
      </c>
      <c r="AM340" s="7">
        <v>0</v>
      </c>
      <c r="AN340" s="7">
        <v>0</v>
      </c>
      <c r="AO340" s="7">
        <v>0</v>
      </c>
      <c r="AP340" s="7">
        <v>0</v>
      </c>
      <c r="AQ340" s="7">
        <v>0</v>
      </c>
      <c r="AR340" s="7">
        <v>0</v>
      </c>
      <c r="AS340" s="7">
        <v>0</v>
      </c>
      <c r="AT340" s="7">
        <v>0</v>
      </c>
      <c r="AU340" s="7">
        <v>0</v>
      </c>
      <c r="AV340" s="7">
        <v>0</v>
      </c>
      <c r="AW340" s="7">
        <v>0</v>
      </c>
      <c r="AX340" s="7">
        <v>0</v>
      </c>
      <c r="AY340" s="7">
        <v>0</v>
      </c>
      <c r="AZ340" s="7">
        <v>0</v>
      </c>
      <c r="BA340" s="7">
        <v>0</v>
      </c>
      <c r="BB340" s="7">
        <v>0</v>
      </c>
      <c r="BC340" s="7">
        <v>0</v>
      </c>
      <c r="BD340" s="7">
        <v>0</v>
      </c>
      <c r="BE340" s="7">
        <v>0</v>
      </c>
      <c r="BF340" s="7">
        <v>0</v>
      </c>
      <c r="BG340" s="7">
        <v>0</v>
      </c>
      <c r="BH340" s="7">
        <v>0</v>
      </c>
      <c r="BI340" s="7">
        <v>0</v>
      </c>
    </row>
    <row r="341" spans="1:61" x14ac:dyDescent="0.35">
      <c r="A341" s="38" t="s">
        <v>2143</v>
      </c>
      <c r="B341" s="38" t="s">
        <v>2775</v>
      </c>
      <c r="C341" s="38">
        <v>387</v>
      </c>
      <c r="D341" s="38" t="s">
        <v>2776</v>
      </c>
      <c r="E341" s="38" t="s">
        <v>1636</v>
      </c>
      <c r="F341" s="38" t="s">
        <v>421</v>
      </c>
      <c r="G341" s="38" t="s">
        <v>472</v>
      </c>
      <c r="H341" s="38">
        <v>0</v>
      </c>
      <c r="I341" s="39">
        <v>0</v>
      </c>
      <c r="J341" s="38">
        <v>0</v>
      </c>
      <c r="K341" s="38">
        <v>0</v>
      </c>
      <c r="L341" s="39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7">
        <v>0</v>
      </c>
      <c r="U341" s="7">
        <v>0</v>
      </c>
      <c r="V341" s="7">
        <v>0</v>
      </c>
      <c r="W341" s="7">
        <v>0</v>
      </c>
      <c r="X341" s="7">
        <v>0</v>
      </c>
      <c r="Y341" s="7">
        <v>0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7">
        <v>0</v>
      </c>
      <c r="AK341" s="7">
        <v>0</v>
      </c>
      <c r="AL341" s="7">
        <v>0</v>
      </c>
      <c r="AM341" s="7">
        <v>0</v>
      </c>
      <c r="AN341" s="7">
        <v>0</v>
      </c>
      <c r="AO341" s="7">
        <v>0</v>
      </c>
      <c r="AP341" s="7">
        <v>0</v>
      </c>
      <c r="AQ341" s="7">
        <v>0</v>
      </c>
      <c r="AR341" s="7">
        <v>0</v>
      </c>
      <c r="AS341" s="7">
        <v>0</v>
      </c>
      <c r="AT341" s="7">
        <v>0</v>
      </c>
      <c r="AU341" s="7">
        <v>0</v>
      </c>
      <c r="AV341" s="7">
        <v>0</v>
      </c>
      <c r="AW341" s="7">
        <v>0</v>
      </c>
      <c r="AX341" s="7">
        <v>0</v>
      </c>
      <c r="AY341" s="7">
        <v>0</v>
      </c>
      <c r="AZ341" s="7">
        <v>0</v>
      </c>
      <c r="BA341" s="7">
        <v>0</v>
      </c>
      <c r="BB341" s="7">
        <v>0</v>
      </c>
      <c r="BC341" s="7">
        <v>0</v>
      </c>
      <c r="BD341" s="7">
        <v>0</v>
      </c>
      <c r="BE341" s="7">
        <v>0</v>
      </c>
      <c r="BF341" s="7">
        <v>0</v>
      </c>
      <c r="BG341" s="7">
        <v>0</v>
      </c>
      <c r="BH341" s="7">
        <v>0</v>
      </c>
      <c r="BI341" s="7">
        <v>0</v>
      </c>
    </row>
    <row r="342" spans="1:61" x14ac:dyDescent="0.35">
      <c r="A342" s="38" t="s">
        <v>2146</v>
      </c>
      <c r="B342" s="38" t="s">
        <v>2777</v>
      </c>
      <c r="C342" s="38">
        <v>389</v>
      </c>
      <c r="D342" s="38" t="s">
        <v>2778</v>
      </c>
      <c r="E342" s="38">
        <v>0</v>
      </c>
      <c r="F342" s="38" t="s">
        <v>421</v>
      </c>
      <c r="G342" s="38" t="s">
        <v>472</v>
      </c>
      <c r="H342" s="38">
        <v>0</v>
      </c>
      <c r="I342" s="39">
        <v>0</v>
      </c>
      <c r="J342" s="38">
        <v>0</v>
      </c>
      <c r="K342" s="38">
        <v>0</v>
      </c>
      <c r="L342" s="39">
        <v>0</v>
      </c>
      <c r="M342" s="7">
        <v>2.8399999999999999E-6</v>
      </c>
      <c r="N342" s="7">
        <v>5.6799999999999998E-6</v>
      </c>
      <c r="O342" s="7">
        <v>0</v>
      </c>
      <c r="P342" s="7">
        <v>0</v>
      </c>
      <c r="Q342" s="7">
        <v>0</v>
      </c>
      <c r="R342" s="7">
        <v>0</v>
      </c>
      <c r="S342" s="7">
        <v>0</v>
      </c>
      <c r="T342" s="7">
        <v>0</v>
      </c>
      <c r="U342" s="7">
        <v>0</v>
      </c>
      <c r="V342" s="7">
        <v>0</v>
      </c>
      <c r="W342" s="7">
        <v>0</v>
      </c>
      <c r="X342" s="7">
        <v>0</v>
      </c>
      <c r="Y342" s="7">
        <v>0</v>
      </c>
      <c r="Z342" s="7">
        <v>0</v>
      </c>
      <c r="AA342" s="7">
        <v>0</v>
      </c>
      <c r="AB342" s="7">
        <v>0</v>
      </c>
      <c r="AC342" s="7">
        <v>0</v>
      </c>
      <c r="AD342" s="7">
        <v>0</v>
      </c>
      <c r="AE342" s="7">
        <v>0</v>
      </c>
      <c r="AF342" s="7">
        <v>0</v>
      </c>
      <c r="AG342" s="7">
        <v>0</v>
      </c>
      <c r="AH342" s="7">
        <v>0</v>
      </c>
      <c r="AI342" s="7">
        <v>0</v>
      </c>
      <c r="AJ342" s="7">
        <v>0</v>
      </c>
      <c r="AK342" s="7">
        <v>0</v>
      </c>
      <c r="AL342" s="7">
        <v>0</v>
      </c>
      <c r="AM342" s="7">
        <v>0</v>
      </c>
      <c r="AN342" s="7">
        <v>0</v>
      </c>
      <c r="AO342" s="7">
        <v>0</v>
      </c>
      <c r="AP342" s="7">
        <v>0</v>
      </c>
      <c r="AQ342" s="7">
        <v>0</v>
      </c>
      <c r="AR342" s="7">
        <v>0</v>
      </c>
      <c r="AS342" s="7">
        <v>0</v>
      </c>
      <c r="AT342" s="7">
        <v>0</v>
      </c>
      <c r="AU342" s="7">
        <v>0</v>
      </c>
      <c r="AV342" s="7">
        <v>0</v>
      </c>
      <c r="AW342" s="7">
        <v>0</v>
      </c>
      <c r="AX342" s="7">
        <v>0</v>
      </c>
      <c r="AY342" s="7">
        <v>0</v>
      </c>
      <c r="AZ342" s="7">
        <v>0</v>
      </c>
      <c r="BA342" s="7">
        <v>0</v>
      </c>
      <c r="BB342" s="7">
        <v>0</v>
      </c>
      <c r="BC342" s="7">
        <v>0</v>
      </c>
      <c r="BD342" s="7">
        <v>0</v>
      </c>
      <c r="BE342" s="7">
        <v>0</v>
      </c>
      <c r="BF342" s="7">
        <v>0</v>
      </c>
      <c r="BG342" s="7">
        <v>0</v>
      </c>
      <c r="BH342" s="7">
        <v>0</v>
      </c>
      <c r="BI342" s="7">
        <v>0</v>
      </c>
    </row>
    <row r="343" spans="1:61" x14ac:dyDescent="0.35">
      <c r="A343" s="38" t="s">
        <v>2149</v>
      </c>
      <c r="B343" s="38" t="s">
        <v>2779</v>
      </c>
      <c r="C343" s="38">
        <v>392</v>
      </c>
      <c r="D343" s="38" t="s">
        <v>2521</v>
      </c>
      <c r="E343" s="38" t="s">
        <v>1636</v>
      </c>
      <c r="F343" s="38" t="s">
        <v>596</v>
      </c>
      <c r="G343" s="38" t="s">
        <v>472</v>
      </c>
      <c r="H343" s="38">
        <v>0</v>
      </c>
      <c r="I343" s="39">
        <v>0</v>
      </c>
      <c r="J343" s="38">
        <v>0</v>
      </c>
      <c r="K343" s="38">
        <v>0</v>
      </c>
      <c r="L343" s="39">
        <v>0</v>
      </c>
      <c r="M343" s="7">
        <v>1.7070000000000001E-5</v>
      </c>
      <c r="N343" s="7">
        <v>3.4140000000000002E-5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7">
        <v>0</v>
      </c>
      <c r="U343" s="7">
        <v>0</v>
      </c>
      <c r="V343" s="7">
        <v>0</v>
      </c>
      <c r="W343" s="7">
        <v>0</v>
      </c>
      <c r="X343" s="7">
        <v>0</v>
      </c>
      <c r="Y343" s="7">
        <v>0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7">
        <v>0</v>
      </c>
      <c r="AK343" s="7">
        <v>0</v>
      </c>
      <c r="AL343" s="7">
        <v>0</v>
      </c>
      <c r="AM343" s="7">
        <v>0</v>
      </c>
      <c r="AN343" s="7">
        <v>0</v>
      </c>
      <c r="AO343" s="7">
        <v>0</v>
      </c>
      <c r="AP343" s="7">
        <v>0</v>
      </c>
      <c r="AQ343" s="7">
        <v>0</v>
      </c>
      <c r="AR343" s="7">
        <v>0</v>
      </c>
      <c r="AS343" s="7">
        <v>0</v>
      </c>
      <c r="AT343" s="7">
        <v>0</v>
      </c>
      <c r="AU343" s="7">
        <v>0</v>
      </c>
      <c r="AV343" s="7">
        <v>0</v>
      </c>
      <c r="AW343" s="7">
        <v>0</v>
      </c>
      <c r="AX343" s="7">
        <v>0</v>
      </c>
      <c r="AY343" s="7">
        <v>0</v>
      </c>
      <c r="AZ343" s="7">
        <v>0</v>
      </c>
      <c r="BA343" s="7">
        <v>0</v>
      </c>
      <c r="BB343" s="7">
        <v>0</v>
      </c>
      <c r="BC343" s="7">
        <v>0</v>
      </c>
      <c r="BD343" s="7">
        <v>0</v>
      </c>
      <c r="BE343" s="7">
        <v>0</v>
      </c>
      <c r="BF343" s="7">
        <v>0</v>
      </c>
      <c r="BG343" s="7">
        <v>0</v>
      </c>
      <c r="BH343" s="7">
        <v>0</v>
      </c>
      <c r="BI343" s="7">
        <v>0</v>
      </c>
    </row>
    <row r="344" spans="1:61" x14ac:dyDescent="0.35">
      <c r="A344" s="38" t="s">
        <v>2152</v>
      </c>
      <c r="B344" s="38" t="s">
        <v>2780</v>
      </c>
      <c r="C344" s="38">
        <v>393</v>
      </c>
      <c r="D344" s="38" t="s">
        <v>1003</v>
      </c>
      <c r="E344" s="38" t="s">
        <v>1636</v>
      </c>
      <c r="F344" s="38" t="s">
        <v>476</v>
      </c>
      <c r="G344" s="38" t="s">
        <v>476</v>
      </c>
      <c r="H344" s="38">
        <v>0</v>
      </c>
      <c r="I344" s="39">
        <v>0</v>
      </c>
      <c r="J344" s="38">
        <v>0</v>
      </c>
      <c r="K344" s="38">
        <v>0</v>
      </c>
      <c r="L344" s="39">
        <v>0</v>
      </c>
      <c r="M344" s="7">
        <v>3.7900000000000001E-6</v>
      </c>
      <c r="N344" s="7">
        <v>7.5800000000000003E-6</v>
      </c>
      <c r="O344" s="7">
        <v>0</v>
      </c>
      <c r="P344" s="7">
        <v>0</v>
      </c>
      <c r="Q344" s="7">
        <v>0</v>
      </c>
      <c r="R344" s="7">
        <v>0</v>
      </c>
      <c r="S344" s="7">
        <v>0</v>
      </c>
      <c r="T344" s="7">
        <v>0</v>
      </c>
      <c r="U344" s="7">
        <v>0</v>
      </c>
      <c r="V344" s="7">
        <v>0</v>
      </c>
      <c r="W344" s="7">
        <v>0</v>
      </c>
      <c r="X344" s="7">
        <v>0</v>
      </c>
      <c r="Y344" s="7">
        <v>0</v>
      </c>
      <c r="Z344" s="7">
        <v>0</v>
      </c>
      <c r="AA344" s="7">
        <v>0</v>
      </c>
      <c r="AB344" s="7">
        <v>0</v>
      </c>
      <c r="AC344" s="7">
        <v>0</v>
      </c>
      <c r="AD344" s="7">
        <v>0</v>
      </c>
      <c r="AE344" s="7">
        <v>0</v>
      </c>
      <c r="AF344" s="7">
        <v>0</v>
      </c>
      <c r="AG344" s="7">
        <v>0</v>
      </c>
      <c r="AH344" s="7">
        <v>0</v>
      </c>
      <c r="AI344" s="7">
        <v>0</v>
      </c>
      <c r="AJ344" s="7">
        <v>0</v>
      </c>
      <c r="AK344" s="7">
        <v>0</v>
      </c>
      <c r="AL344" s="7">
        <v>0</v>
      </c>
      <c r="AM344" s="7">
        <v>0</v>
      </c>
      <c r="AN344" s="7">
        <v>0</v>
      </c>
      <c r="AO344" s="7">
        <v>0</v>
      </c>
      <c r="AP344" s="7">
        <v>0</v>
      </c>
      <c r="AQ344" s="7">
        <v>0</v>
      </c>
      <c r="AR344" s="7">
        <v>0</v>
      </c>
      <c r="AS344" s="7">
        <v>0</v>
      </c>
      <c r="AT344" s="7">
        <v>0</v>
      </c>
      <c r="AU344" s="7">
        <v>0</v>
      </c>
      <c r="AV344" s="7">
        <v>0</v>
      </c>
      <c r="AW344" s="7">
        <v>0</v>
      </c>
      <c r="AX344" s="7">
        <v>0</v>
      </c>
      <c r="AY344" s="7">
        <v>0</v>
      </c>
      <c r="AZ344" s="7">
        <v>0</v>
      </c>
      <c r="BA344" s="7">
        <v>0</v>
      </c>
      <c r="BB344" s="7">
        <v>0</v>
      </c>
      <c r="BC344" s="7">
        <v>0</v>
      </c>
      <c r="BD344" s="7">
        <v>0</v>
      </c>
      <c r="BE344" s="7">
        <v>0</v>
      </c>
      <c r="BF344" s="7">
        <v>0</v>
      </c>
      <c r="BG344" s="7">
        <v>0</v>
      </c>
      <c r="BH344" s="7">
        <v>0</v>
      </c>
      <c r="BI344" s="7">
        <v>0</v>
      </c>
    </row>
    <row r="345" spans="1:61" x14ac:dyDescent="0.35">
      <c r="A345" s="38" t="s">
        <v>2155</v>
      </c>
      <c r="B345" s="38" t="s">
        <v>2781</v>
      </c>
      <c r="C345" s="38">
        <v>394</v>
      </c>
      <c r="D345" s="38" t="s">
        <v>2521</v>
      </c>
      <c r="E345" s="38" t="s">
        <v>1636</v>
      </c>
      <c r="F345" s="38" t="s">
        <v>596</v>
      </c>
      <c r="G345" s="38" t="s">
        <v>472</v>
      </c>
      <c r="H345" s="38">
        <v>0</v>
      </c>
      <c r="I345" s="39">
        <v>0</v>
      </c>
      <c r="J345" s="38">
        <v>0</v>
      </c>
      <c r="K345" s="38">
        <v>0</v>
      </c>
      <c r="L345" s="39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7">
        <v>0</v>
      </c>
      <c r="U345" s="7">
        <v>0</v>
      </c>
      <c r="V345" s="7">
        <v>0</v>
      </c>
      <c r="W345" s="7">
        <v>0</v>
      </c>
      <c r="X345" s="7">
        <v>0</v>
      </c>
      <c r="Y345" s="7">
        <v>0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7">
        <v>0</v>
      </c>
      <c r="AK345" s="7">
        <v>0</v>
      </c>
      <c r="AL345" s="7">
        <v>0</v>
      </c>
      <c r="AM345" s="7">
        <v>0</v>
      </c>
      <c r="AN345" s="7">
        <v>0</v>
      </c>
      <c r="AO345" s="7">
        <v>0</v>
      </c>
      <c r="AP345" s="7">
        <v>0</v>
      </c>
      <c r="AQ345" s="7">
        <v>0</v>
      </c>
      <c r="AR345" s="7">
        <v>0</v>
      </c>
      <c r="AS345" s="7">
        <v>0</v>
      </c>
      <c r="AT345" s="7">
        <v>0</v>
      </c>
      <c r="AU345" s="7">
        <v>0</v>
      </c>
      <c r="AV345" s="7">
        <v>0</v>
      </c>
      <c r="AW345" s="7">
        <v>0</v>
      </c>
      <c r="AX345" s="7">
        <v>0</v>
      </c>
      <c r="AY345" s="7">
        <v>0</v>
      </c>
      <c r="AZ345" s="7">
        <v>0</v>
      </c>
      <c r="BA345" s="7">
        <v>0</v>
      </c>
      <c r="BB345" s="7">
        <v>0</v>
      </c>
      <c r="BC345" s="7">
        <v>0</v>
      </c>
      <c r="BD345" s="7">
        <v>0</v>
      </c>
      <c r="BE345" s="7">
        <v>0</v>
      </c>
      <c r="BF345" s="7">
        <v>0</v>
      </c>
      <c r="BG345" s="7">
        <v>0</v>
      </c>
      <c r="BH345" s="7">
        <v>0</v>
      </c>
      <c r="BI345" s="7">
        <v>0</v>
      </c>
    </row>
    <row r="346" spans="1:61" x14ac:dyDescent="0.35">
      <c r="A346" s="38" t="s">
        <v>2158</v>
      </c>
      <c r="B346" s="38" t="s">
        <v>2782</v>
      </c>
      <c r="C346" s="38">
        <v>397</v>
      </c>
      <c r="D346" s="38" t="s">
        <v>2783</v>
      </c>
      <c r="E346" s="38" t="s">
        <v>1636</v>
      </c>
      <c r="F346" s="38" t="s">
        <v>596</v>
      </c>
      <c r="G346" s="38" t="s">
        <v>472</v>
      </c>
      <c r="H346" s="38">
        <v>0</v>
      </c>
      <c r="I346" s="39">
        <v>0</v>
      </c>
      <c r="J346" s="38">
        <v>0</v>
      </c>
      <c r="K346" s="38">
        <v>0</v>
      </c>
      <c r="L346" s="39">
        <v>0</v>
      </c>
      <c r="M346" s="7">
        <v>9.5000000000000001E-7</v>
      </c>
      <c r="N346" s="7">
        <v>1.9E-6</v>
      </c>
      <c r="O346" s="7">
        <v>0</v>
      </c>
      <c r="P346" s="7">
        <v>0</v>
      </c>
      <c r="Q346" s="7">
        <v>0</v>
      </c>
      <c r="R346" s="7">
        <v>0</v>
      </c>
      <c r="S346" s="7">
        <v>0</v>
      </c>
      <c r="T346" s="7">
        <v>0</v>
      </c>
      <c r="U346" s="7">
        <v>0</v>
      </c>
      <c r="V346" s="7">
        <v>0</v>
      </c>
      <c r="W346" s="7">
        <v>0</v>
      </c>
      <c r="X346" s="7">
        <v>0</v>
      </c>
      <c r="Y346" s="7">
        <v>0</v>
      </c>
      <c r="Z346" s="7">
        <v>0</v>
      </c>
      <c r="AA346" s="7">
        <v>0</v>
      </c>
      <c r="AB346" s="7">
        <v>0</v>
      </c>
      <c r="AC346" s="7">
        <v>0</v>
      </c>
      <c r="AD346" s="7">
        <v>0</v>
      </c>
      <c r="AE346" s="7">
        <v>0</v>
      </c>
      <c r="AF346" s="7">
        <v>0</v>
      </c>
      <c r="AG346" s="7">
        <v>0</v>
      </c>
      <c r="AH346" s="7">
        <v>0</v>
      </c>
      <c r="AI346" s="7">
        <v>0</v>
      </c>
      <c r="AJ346" s="7">
        <v>0</v>
      </c>
      <c r="AK346" s="7">
        <v>0</v>
      </c>
      <c r="AL346" s="7">
        <v>0</v>
      </c>
      <c r="AM346" s="7">
        <v>0</v>
      </c>
      <c r="AN346" s="7">
        <v>0</v>
      </c>
      <c r="AO346" s="7">
        <v>0</v>
      </c>
      <c r="AP346" s="7">
        <v>0</v>
      </c>
      <c r="AQ346" s="7">
        <v>0</v>
      </c>
      <c r="AR346" s="7">
        <v>0</v>
      </c>
      <c r="AS346" s="7">
        <v>0</v>
      </c>
      <c r="AT346" s="7">
        <v>0</v>
      </c>
      <c r="AU346" s="7">
        <v>0</v>
      </c>
      <c r="AV346" s="7">
        <v>0</v>
      </c>
      <c r="AW346" s="7">
        <v>0</v>
      </c>
      <c r="AX346" s="7">
        <v>0</v>
      </c>
      <c r="AY346" s="7">
        <v>0</v>
      </c>
      <c r="AZ346" s="7">
        <v>0</v>
      </c>
      <c r="BA346" s="7">
        <v>0</v>
      </c>
      <c r="BB346" s="7">
        <v>0</v>
      </c>
      <c r="BC346" s="7">
        <v>0</v>
      </c>
      <c r="BD346" s="7">
        <v>0</v>
      </c>
      <c r="BE346" s="7">
        <v>0</v>
      </c>
      <c r="BF346" s="7">
        <v>0</v>
      </c>
      <c r="BG346" s="7">
        <v>0</v>
      </c>
      <c r="BH346" s="7">
        <v>0</v>
      </c>
      <c r="BI346" s="7">
        <v>0</v>
      </c>
    </row>
    <row r="347" spans="1:61" x14ac:dyDescent="0.35">
      <c r="A347" s="38" t="s">
        <v>2161</v>
      </c>
      <c r="B347" s="38" t="s">
        <v>2784</v>
      </c>
      <c r="C347" s="38">
        <v>398</v>
      </c>
      <c r="D347" s="38" t="s">
        <v>2521</v>
      </c>
      <c r="E347" s="38" t="s">
        <v>1636</v>
      </c>
      <c r="F347" s="38" t="s">
        <v>596</v>
      </c>
      <c r="G347" s="38" t="s">
        <v>472</v>
      </c>
      <c r="H347" s="38">
        <v>0</v>
      </c>
      <c r="I347" s="39">
        <v>0</v>
      </c>
      <c r="J347" s="38">
        <v>0</v>
      </c>
      <c r="K347" s="38">
        <v>0</v>
      </c>
      <c r="L347" s="39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7">
        <v>0</v>
      </c>
      <c r="U347" s="7">
        <v>0</v>
      </c>
      <c r="V347" s="7">
        <v>0</v>
      </c>
      <c r="W347" s="7">
        <v>0</v>
      </c>
      <c r="X347" s="7">
        <v>0</v>
      </c>
      <c r="Y347" s="7">
        <v>0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7">
        <v>0</v>
      </c>
      <c r="AK347" s="7">
        <v>0</v>
      </c>
      <c r="AL347" s="7">
        <v>0</v>
      </c>
      <c r="AM347" s="7">
        <v>0</v>
      </c>
      <c r="AN347" s="7">
        <v>0</v>
      </c>
      <c r="AO347" s="7">
        <v>0</v>
      </c>
      <c r="AP347" s="7">
        <v>0</v>
      </c>
      <c r="AQ347" s="7">
        <v>0</v>
      </c>
      <c r="AR347" s="7">
        <v>0</v>
      </c>
      <c r="AS347" s="7">
        <v>0</v>
      </c>
      <c r="AT347" s="7">
        <v>0</v>
      </c>
      <c r="AU347" s="7">
        <v>0</v>
      </c>
      <c r="AV347" s="7">
        <v>0</v>
      </c>
      <c r="AW347" s="7">
        <v>0</v>
      </c>
      <c r="AX347" s="7">
        <v>0</v>
      </c>
      <c r="AY347" s="7">
        <v>0</v>
      </c>
      <c r="AZ347" s="7">
        <v>0</v>
      </c>
      <c r="BA347" s="7">
        <v>0</v>
      </c>
      <c r="BB347" s="7">
        <v>0</v>
      </c>
      <c r="BC347" s="7">
        <v>0</v>
      </c>
      <c r="BD347" s="7">
        <v>0</v>
      </c>
      <c r="BE347" s="7">
        <v>0</v>
      </c>
      <c r="BF347" s="7">
        <v>0</v>
      </c>
      <c r="BG347" s="7">
        <v>0</v>
      </c>
      <c r="BH347" s="7">
        <v>0</v>
      </c>
      <c r="BI347" s="7">
        <v>0</v>
      </c>
    </row>
    <row r="348" spans="1:61" x14ac:dyDescent="0.35">
      <c r="A348" s="38" t="s">
        <v>2164</v>
      </c>
      <c r="B348" s="38" t="s">
        <v>2785</v>
      </c>
      <c r="C348" s="38">
        <v>399</v>
      </c>
      <c r="D348" s="38" t="s">
        <v>1201</v>
      </c>
      <c r="E348" s="38" t="s">
        <v>1636</v>
      </c>
      <c r="F348" s="38" t="s">
        <v>600</v>
      </c>
      <c r="G348" s="38" t="s">
        <v>472</v>
      </c>
      <c r="H348" s="38">
        <v>0</v>
      </c>
      <c r="I348" s="39">
        <v>0</v>
      </c>
      <c r="J348" s="38">
        <v>0</v>
      </c>
      <c r="K348" s="38">
        <v>0</v>
      </c>
      <c r="L348" s="39">
        <v>0</v>
      </c>
      <c r="M348" s="7">
        <v>1.043E-5</v>
      </c>
      <c r="N348" s="7">
        <v>2.086E-5</v>
      </c>
      <c r="O348" s="7">
        <v>0</v>
      </c>
      <c r="P348" s="7">
        <v>0</v>
      </c>
      <c r="Q348" s="7">
        <v>0</v>
      </c>
      <c r="R348" s="7">
        <v>0</v>
      </c>
      <c r="S348" s="7">
        <v>0</v>
      </c>
      <c r="T348" s="7">
        <v>0</v>
      </c>
      <c r="U348" s="7">
        <v>0</v>
      </c>
      <c r="V348" s="7">
        <v>0</v>
      </c>
      <c r="W348" s="7">
        <v>0</v>
      </c>
      <c r="X348" s="7">
        <v>0</v>
      </c>
      <c r="Y348" s="7">
        <v>0</v>
      </c>
      <c r="Z348" s="7">
        <v>0</v>
      </c>
      <c r="AA348" s="7">
        <v>0</v>
      </c>
      <c r="AB348" s="7">
        <v>0</v>
      </c>
      <c r="AC348" s="7">
        <v>0</v>
      </c>
      <c r="AD348" s="7">
        <v>0</v>
      </c>
      <c r="AE348" s="7">
        <v>0</v>
      </c>
      <c r="AF348" s="7">
        <v>0</v>
      </c>
      <c r="AG348" s="7">
        <v>0</v>
      </c>
      <c r="AH348" s="7">
        <v>0</v>
      </c>
      <c r="AI348" s="7">
        <v>0</v>
      </c>
      <c r="AJ348" s="7">
        <v>0</v>
      </c>
      <c r="AK348" s="7">
        <v>0</v>
      </c>
      <c r="AL348" s="7">
        <v>0</v>
      </c>
      <c r="AM348" s="7">
        <v>0</v>
      </c>
      <c r="AN348" s="7">
        <v>0</v>
      </c>
      <c r="AO348" s="7">
        <v>0</v>
      </c>
      <c r="AP348" s="7">
        <v>0</v>
      </c>
      <c r="AQ348" s="7">
        <v>0</v>
      </c>
      <c r="AR348" s="7">
        <v>0</v>
      </c>
      <c r="AS348" s="7">
        <v>0</v>
      </c>
      <c r="AT348" s="7">
        <v>0</v>
      </c>
      <c r="AU348" s="7">
        <v>0</v>
      </c>
      <c r="AV348" s="7">
        <v>0</v>
      </c>
      <c r="AW348" s="7">
        <v>0</v>
      </c>
      <c r="AX348" s="7">
        <v>0</v>
      </c>
      <c r="AY348" s="7">
        <v>0</v>
      </c>
      <c r="AZ348" s="7">
        <v>0</v>
      </c>
      <c r="BA348" s="7">
        <v>0</v>
      </c>
      <c r="BB348" s="7">
        <v>0</v>
      </c>
      <c r="BC348" s="7">
        <v>0</v>
      </c>
      <c r="BD348" s="7">
        <v>0</v>
      </c>
      <c r="BE348" s="7">
        <v>0</v>
      </c>
      <c r="BF348" s="7">
        <v>0</v>
      </c>
      <c r="BG348" s="7">
        <v>0</v>
      </c>
      <c r="BH348" s="7">
        <v>0</v>
      </c>
      <c r="BI348" s="7">
        <v>0</v>
      </c>
    </row>
    <row r="349" spans="1:61" x14ac:dyDescent="0.35">
      <c r="A349" s="38" t="s">
        <v>2167</v>
      </c>
      <c r="B349" s="38" t="s">
        <v>2786</v>
      </c>
      <c r="C349" s="38">
        <v>400</v>
      </c>
      <c r="D349" s="38" t="s">
        <v>2521</v>
      </c>
      <c r="E349" s="38" t="s">
        <v>1636</v>
      </c>
      <c r="F349" s="38" t="s">
        <v>596</v>
      </c>
      <c r="G349" s="38" t="s">
        <v>472</v>
      </c>
      <c r="H349" s="38">
        <v>0</v>
      </c>
      <c r="I349" s="39">
        <v>0</v>
      </c>
      <c r="J349" s="38">
        <v>0</v>
      </c>
      <c r="K349" s="38">
        <v>0</v>
      </c>
      <c r="L349" s="39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7">
        <v>0</v>
      </c>
      <c r="U349" s="7">
        <v>0</v>
      </c>
      <c r="V349" s="7">
        <v>0</v>
      </c>
      <c r="W349" s="7">
        <v>0</v>
      </c>
      <c r="X349" s="7">
        <v>0</v>
      </c>
      <c r="Y349" s="7">
        <v>0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7">
        <v>0</v>
      </c>
      <c r="AK349" s="7">
        <v>0</v>
      </c>
      <c r="AL349" s="7">
        <v>0</v>
      </c>
      <c r="AM349" s="7">
        <v>0</v>
      </c>
      <c r="AN349" s="7">
        <v>0</v>
      </c>
      <c r="AO349" s="7">
        <v>0</v>
      </c>
      <c r="AP349" s="7">
        <v>0</v>
      </c>
      <c r="AQ349" s="7">
        <v>0</v>
      </c>
      <c r="AR349" s="7">
        <v>0</v>
      </c>
      <c r="AS349" s="7">
        <v>0</v>
      </c>
      <c r="AT349" s="7">
        <v>0</v>
      </c>
      <c r="AU349" s="7">
        <v>0</v>
      </c>
      <c r="AV349" s="7">
        <v>0</v>
      </c>
      <c r="AW349" s="7">
        <v>0</v>
      </c>
      <c r="AX349" s="7">
        <v>0</v>
      </c>
      <c r="AY349" s="7">
        <v>0</v>
      </c>
      <c r="AZ349" s="7">
        <v>0</v>
      </c>
      <c r="BA349" s="7">
        <v>0</v>
      </c>
      <c r="BB349" s="7">
        <v>0</v>
      </c>
      <c r="BC349" s="7">
        <v>0</v>
      </c>
      <c r="BD349" s="7">
        <v>0</v>
      </c>
      <c r="BE349" s="7">
        <v>0</v>
      </c>
      <c r="BF349" s="7">
        <v>0</v>
      </c>
      <c r="BG349" s="7">
        <v>0</v>
      </c>
      <c r="BH349" s="7">
        <v>0</v>
      </c>
      <c r="BI349" s="7">
        <v>0</v>
      </c>
    </row>
    <row r="350" spans="1:61" x14ac:dyDescent="0.35">
      <c r="A350" s="38" t="s">
        <v>2170</v>
      </c>
      <c r="B350" s="38" t="s">
        <v>2787</v>
      </c>
      <c r="C350" s="38">
        <v>401</v>
      </c>
      <c r="D350" s="38" t="s">
        <v>1198</v>
      </c>
      <c r="E350" s="38" t="s">
        <v>1636</v>
      </c>
      <c r="F350" s="38" t="s">
        <v>600</v>
      </c>
      <c r="G350" s="38" t="s">
        <v>472</v>
      </c>
      <c r="H350" s="38">
        <v>0</v>
      </c>
      <c r="I350" s="39">
        <v>0</v>
      </c>
      <c r="J350" s="38">
        <v>0</v>
      </c>
      <c r="K350" s="38">
        <v>0</v>
      </c>
      <c r="L350" s="39">
        <v>0</v>
      </c>
      <c r="M350" s="7">
        <v>0</v>
      </c>
      <c r="N350" s="7">
        <v>0</v>
      </c>
      <c r="O350" s="7">
        <v>0</v>
      </c>
      <c r="P350" s="7">
        <v>0</v>
      </c>
      <c r="Q350" s="7">
        <v>0</v>
      </c>
      <c r="R350" s="7">
        <v>0</v>
      </c>
      <c r="S350" s="7">
        <v>0</v>
      </c>
      <c r="T350" s="7">
        <v>0</v>
      </c>
      <c r="U350" s="7">
        <v>0</v>
      </c>
      <c r="V350" s="7">
        <v>0</v>
      </c>
      <c r="W350" s="7">
        <v>0</v>
      </c>
      <c r="X350" s="7">
        <v>0</v>
      </c>
      <c r="Y350" s="7">
        <v>0</v>
      </c>
      <c r="Z350" s="7">
        <v>0</v>
      </c>
      <c r="AA350" s="7">
        <v>0</v>
      </c>
      <c r="AB350" s="7">
        <v>0</v>
      </c>
      <c r="AC350" s="7">
        <v>0</v>
      </c>
      <c r="AD350" s="7">
        <v>0</v>
      </c>
      <c r="AE350" s="7">
        <v>0</v>
      </c>
      <c r="AF350" s="7">
        <v>0</v>
      </c>
      <c r="AG350" s="7">
        <v>0</v>
      </c>
      <c r="AH350" s="7">
        <v>0</v>
      </c>
      <c r="AI350" s="7">
        <v>0</v>
      </c>
      <c r="AJ350" s="7">
        <v>0</v>
      </c>
      <c r="AK350" s="7">
        <v>0</v>
      </c>
      <c r="AL350" s="7">
        <v>0</v>
      </c>
      <c r="AM350" s="7">
        <v>0</v>
      </c>
      <c r="AN350" s="7">
        <v>0</v>
      </c>
      <c r="AO350" s="7">
        <v>0</v>
      </c>
      <c r="AP350" s="7">
        <v>0</v>
      </c>
      <c r="AQ350" s="7">
        <v>0</v>
      </c>
      <c r="AR350" s="7">
        <v>0</v>
      </c>
      <c r="AS350" s="7">
        <v>0</v>
      </c>
      <c r="AT350" s="7">
        <v>0</v>
      </c>
      <c r="AU350" s="7">
        <v>0</v>
      </c>
      <c r="AV350" s="7">
        <v>0</v>
      </c>
      <c r="AW350" s="7">
        <v>0</v>
      </c>
      <c r="AX350" s="7">
        <v>0</v>
      </c>
      <c r="AY350" s="7">
        <v>0</v>
      </c>
      <c r="AZ350" s="7">
        <v>0</v>
      </c>
      <c r="BA350" s="7">
        <v>0</v>
      </c>
      <c r="BB350" s="7">
        <v>0</v>
      </c>
      <c r="BC350" s="7">
        <v>0</v>
      </c>
      <c r="BD350" s="7">
        <v>0</v>
      </c>
      <c r="BE350" s="7">
        <v>0</v>
      </c>
      <c r="BF350" s="7">
        <v>0</v>
      </c>
      <c r="BG350" s="7">
        <v>0</v>
      </c>
      <c r="BH350" s="7">
        <v>0</v>
      </c>
      <c r="BI350" s="7">
        <v>0</v>
      </c>
    </row>
    <row r="351" spans="1:61" x14ac:dyDescent="0.35">
      <c r="A351" s="38" t="s">
        <v>2173</v>
      </c>
      <c r="B351" s="38" t="s">
        <v>2788</v>
      </c>
      <c r="C351" s="38">
        <v>402</v>
      </c>
      <c r="D351" s="38" t="s">
        <v>2521</v>
      </c>
      <c r="E351" s="38" t="s">
        <v>1636</v>
      </c>
      <c r="F351" s="38" t="s">
        <v>596</v>
      </c>
      <c r="G351" s="38" t="s">
        <v>472</v>
      </c>
      <c r="H351" s="38">
        <v>0</v>
      </c>
      <c r="I351" s="39">
        <v>0</v>
      </c>
      <c r="J351" s="38">
        <v>0</v>
      </c>
      <c r="K351" s="38">
        <v>0</v>
      </c>
      <c r="L351" s="39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7">
        <v>0</v>
      </c>
      <c r="U351" s="7">
        <v>0</v>
      </c>
      <c r="V351" s="7">
        <v>0</v>
      </c>
      <c r="W351" s="7">
        <v>0</v>
      </c>
      <c r="X351" s="7">
        <v>0</v>
      </c>
      <c r="Y351" s="7">
        <v>0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7">
        <v>0</v>
      </c>
      <c r="AK351" s="7">
        <v>0</v>
      </c>
      <c r="AL351" s="7">
        <v>0</v>
      </c>
      <c r="AM351" s="7">
        <v>0</v>
      </c>
      <c r="AN351" s="7">
        <v>0</v>
      </c>
      <c r="AO351" s="7">
        <v>0</v>
      </c>
      <c r="AP351" s="7">
        <v>0</v>
      </c>
      <c r="AQ351" s="7">
        <v>0</v>
      </c>
      <c r="AR351" s="7">
        <v>0</v>
      </c>
      <c r="AS351" s="7">
        <v>0</v>
      </c>
      <c r="AT351" s="7">
        <v>0</v>
      </c>
      <c r="AU351" s="7">
        <v>0</v>
      </c>
      <c r="AV351" s="7">
        <v>0</v>
      </c>
      <c r="AW351" s="7">
        <v>0</v>
      </c>
      <c r="AX351" s="7">
        <v>0</v>
      </c>
      <c r="AY351" s="7">
        <v>0</v>
      </c>
      <c r="AZ351" s="7">
        <v>0</v>
      </c>
      <c r="BA351" s="7">
        <v>0</v>
      </c>
      <c r="BB351" s="7">
        <v>0</v>
      </c>
      <c r="BC351" s="7">
        <v>0</v>
      </c>
      <c r="BD351" s="7">
        <v>0</v>
      </c>
      <c r="BE351" s="7">
        <v>0</v>
      </c>
      <c r="BF351" s="7">
        <v>0</v>
      </c>
      <c r="BG351" s="7">
        <v>0</v>
      </c>
      <c r="BH351" s="7">
        <v>0</v>
      </c>
      <c r="BI351" s="7">
        <v>0</v>
      </c>
    </row>
    <row r="352" spans="1:61" x14ac:dyDescent="0.35">
      <c r="A352" s="38" t="s">
        <v>2176</v>
      </c>
      <c r="B352" s="38" t="s">
        <v>2789</v>
      </c>
      <c r="C352" s="38">
        <v>403</v>
      </c>
      <c r="D352" s="38" t="s">
        <v>2109</v>
      </c>
      <c r="E352" s="38" t="s">
        <v>1636</v>
      </c>
      <c r="F352" s="38" t="s">
        <v>600</v>
      </c>
      <c r="G352" s="38" t="s">
        <v>472</v>
      </c>
      <c r="H352" s="38">
        <v>0</v>
      </c>
      <c r="I352" s="39">
        <v>0</v>
      </c>
      <c r="J352" s="38">
        <v>0</v>
      </c>
      <c r="K352" s="38">
        <v>0</v>
      </c>
      <c r="L352" s="39">
        <v>0</v>
      </c>
      <c r="M352" s="7">
        <v>9.5000000000000001E-7</v>
      </c>
      <c r="N352" s="7">
        <v>1.9E-6</v>
      </c>
      <c r="O352" s="7">
        <v>0</v>
      </c>
      <c r="P352" s="7">
        <v>0</v>
      </c>
      <c r="Q352" s="7">
        <v>0</v>
      </c>
      <c r="R352" s="7">
        <v>0</v>
      </c>
      <c r="S352" s="7">
        <v>0</v>
      </c>
      <c r="T352" s="7">
        <v>0</v>
      </c>
      <c r="U352" s="7">
        <v>0</v>
      </c>
      <c r="V352" s="7">
        <v>0</v>
      </c>
      <c r="W352" s="7">
        <v>0</v>
      </c>
      <c r="X352" s="7">
        <v>0</v>
      </c>
      <c r="Y352" s="7">
        <v>0</v>
      </c>
      <c r="Z352" s="7">
        <v>0</v>
      </c>
      <c r="AA352" s="7">
        <v>0</v>
      </c>
      <c r="AB352" s="7">
        <v>0</v>
      </c>
      <c r="AC352" s="7">
        <v>0</v>
      </c>
      <c r="AD352" s="7">
        <v>0</v>
      </c>
      <c r="AE352" s="7">
        <v>0</v>
      </c>
      <c r="AF352" s="7">
        <v>0</v>
      </c>
      <c r="AG352" s="7">
        <v>0</v>
      </c>
      <c r="AH352" s="7">
        <v>0</v>
      </c>
      <c r="AI352" s="7">
        <v>0</v>
      </c>
      <c r="AJ352" s="7">
        <v>0</v>
      </c>
      <c r="AK352" s="7">
        <v>0</v>
      </c>
      <c r="AL352" s="7">
        <v>0</v>
      </c>
      <c r="AM352" s="7">
        <v>0</v>
      </c>
      <c r="AN352" s="7">
        <v>0</v>
      </c>
      <c r="AO352" s="7">
        <v>0</v>
      </c>
      <c r="AP352" s="7">
        <v>0</v>
      </c>
      <c r="AQ352" s="7">
        <v>0</v>
      </c>
      <c r="AR352" s="7">
        <v>0</v>
      </c>
      <c r="AS352" s="7">
        <v>0</v>
      </c>
      <c r="AT352" s="7">
        <v>0</v>
      </c>
      <c r="AU352" s="7">
        <v>0</v>
      </c>
      <c r="AV352" s="7">
        <v>0</v>
      </c>
      <c r="AW352" s="7">
        <v>0</v>
      </c>
      <c r="AX352" s="7">
        <v>0</v>
      </c>
      <c r="AY352" s="7">
        <v>0</v>
      </c>
      <c r="AZ352" s="7">
        <v>0</v>
      </c>
      <c r="BA352" s="7">
        <v>0</v>
      </c>
      <c r="BB352" s="7">
        <v>0</v>
      </c>
      <c r="BC352" s="7">
        <v>0</v>
      </c>
      <c r="BD352" s="7">
        <v>0</v>
      </c>
      <c r="BE352" s="7">
        <v>0</v>
      </c>
      <c r="BF352" s="7">
        <v>0</v>
      </c>
      <c r="BG352" s="7">
        <v>0</v>
      </c>
      <c r="BH352" s="7">
        <v>0</v>
      </c>
      <c r="BI352" s="7">
        <v>0</v>
      </c>
    </row>
    <row r="353" spans="1:61" x14ac:dyDescent="0.35">
      <c r="A353" s="38" t="s">
        <v>2179</v>
      </c>
      <c r="B353" s="38" t="s">
        <v>2790</v>
      </c>
      <c r="C353" s="38">
        <v>404</v>
      </c>
      <c r="D353" s="38" t="s">
        <v>2521</v>
      </c>
      <c r="E353" s="38" t="s">
        <v>1636</v>
      </c>
      <c r="F353" s="38" t="s">
        <v>596</v>
      </c>
      <c r="G353" s="38" t="s">
        <v>472</v>
      </c>
      <c r="H353" s="38">
        <v>0</v>
      </c>
      <c r="I353" s="39">
        <v>0</v>
      </c>
      <c r="J353" s="38">
        <v>0</v>
      </c>
      <c r="K353" s="38">
        <v>0</v>
      </c>
      <c r="L353" s="39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7">
        <v>0</v>
      </c>
      <c r="U353" s="7">
        <v>0</v>
      </c>
      <c r="V353" s="7">
        <v>0</v>
      </c>
      <c r="W353" s="7">
        <v>0</v>
      </c>
      <c r="X353" s="7">
        <v>0</v>
      </c>
      <c r="Y353" s="7">
        <v>0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7">
        <v>0</v>
      </c>
      <c r="AK353" s="7">
        <v>0</v>
      </c>
      <c r="AL353" s="7">
        <v>0</v>
      </c>
      <c r="AM353" s="7">
        <v>0</v>
      </c>
      <c r="AN353" s="7">
        <v>0</v>
      </c>
      <c r="AO353" s="7">
        <v>0</v>
      </c>
      <c r="AP353" s="7">
        <v>0</v>
      </c>
      <c r="AQ353" s="7">
        <v>0</v>
      </c>
      <c r="AR353" s="7">
        <v>0</v>
      </c>
      <c r="AS353" s="7">
        <v>0</v>
      </c>
      <c r="AT353" s="7">
        <v>0</v>
      </c>
      <c r="AU353" s="7">
        <v>0</v>
      </c>
      <c r="AV353" s="7">
        <v>0</v>
      </c>
      <c r="AW353" s="7">
        <v>0</v>
      </c>
      <c r="AX353" s="7">
        <v>0</v>
      </c>
      <c r="AY353" s="7">
        <v>0</v>
      </c>
      <c r="AZ353" s="7">
        <v>0</v>
      </c>
      <c r="BA353" s="7">
        <v>0</v>
      </c>
      <c r="BB353" s="7">
        <v>0</v>
      </c>
      <c r="BC353" s="7">
        <v>0</v>
      </c>
      <c r="BD353" s="7">
        <v>0</v>
      </c>
      <c r="BE353" s="7">
        <v>0</v>
      </c>
      <c r="BF353" s="7">
        <v>0</v>
      </c>
      <c r="BG353" s="7">
        <v>0</v>
      </c>
      <c r="BH353" s="7">
        <v>0</v>
      </c>
      <c r="BI353" s="7">
        <v>0</v>
      </c>
    </row>
    <row r="354" spans="1:61" x14ac:dyDescent="0.35">
      <c r="A354" s="38" t="s">
        <v>2182</v>
      </c>
      <c r="B354" s="38" t="s">
        <v>2791</v>
      </c>
      <c r="C354" s="38">
        <v>405</v>
      </c>
      <c r="D354" s="38" t="s">
        <v>2792</v>
      </c>
      <c r="E354" s="38" t="s">
        <v>1636</v>
      </c>
      <c r="F354" s="38" t="s">
        <v>604</v>
      </c>
      <c r="G354" s="38" t="s">
        <v>472</v>
      </c>
      <c r="H354" s="38">
        <v>0</v>
      </c>
      <c r="I354" s="39">
        <v>0</v>
      </c>
      <c r="J354" s="38">
        <v>0</v>
      </c>
      <c r="K354" s="38">
        <v>0</v>
      </c>
      <c r="L354" s="39">
        <v>0</v>
      </c>
      <c r="M354" s="7">
        <v>3.7900000000000001E-6</v>
      </c>
      <c r="N354" s="7">
        <v>7.5800000000000003E-6</v>
      </c>
      <c r="O354" s="7">
        <v>0</v>
      </c>
      <c r="P354" s="7">
        <v>0</v>
      </c>
      <c r="Q354" s="7">
        <v>0</v>
      </c>
      <c r="R354" s="7">
        <v>0</v>
      </c>
      <c r="S354" s="7">
        <v>0</v>
      </c>
      <c r="T354" s="7">
        <v>0</v>
      </c>
      <c r="U354" s="7">
        <v>0</v>
      </c>
      <c r="V354" s="7">
        <v>0</v>
      </c>
      <c r="W354" s="7">
        <v>0</v>
      </c>
      <c r="X354" s="7">
        <v>0</v>
      </c>
      <c r="Y354" s="7">
        <v>0</v>
      </c>
      <c r="Z354" s="7">
        <v>0</v>
      </c>
      <c r="AA354" s="7">
        <v>0</v>
      </c>
      <c r="AB354" s="7">
        <v>0</v>
      </c>
      <c r="AC354" s="7">
        <v>0</v>
      </c>
      <c r="AD354" s="7">
        <v>0</v>
      </c>
      <c r="AE354" s="7">
        <v>0</v>
      </c>
      <c r="AF354" s="7">
        <v>0</v>
      </c>
      <c r="AG354" s="7">
        <v>0</v>
      </c>
      <c r="AH354" s="7">
        <v>0</v>
      </c>
      <c r="AI354" s="7">
        <v>0</v>
      </c>
      <c r="AJ354" s="7">
        <v>0</v>
      </c>
      <c r="AK354" s="7">
        <v>0</v>
      </c>
      <c r="AL354" s="7">
        <v>0</v>
      </c>
      <c r="AM354" s="7">
        <v>0</v>
      </c>
      <c r="AN354" s="7">
        <v>0</v>
      </c>
      <c r="AO354" s="7">
        <v>0</v>
      </c>
      <c r="AP354" s="7">
        <v>0</v>
      </c>
      <c r="AQ354" s="7">
        <v>0</v>
      </c>
      <c r="AR354" s="7">
        <v>0</v>
      </c>
      <c r="AS354" s="7">
        <v>0</v>
      </c>
      <c r="AT354" s="7">
        <v>0</v>
      </c>
      <c r="AU354" s="7">
        <v>0</v>
      </c>
      <c r="AV354" s="7">
        <v>0</v>
      </c>
      <c r="AW354" s="7">
        <v>0</v>
      </c>
      <c r="AX354" s="7">
        <v>0</v>
      </c>
      <c r="AY354" s="7">
        <v>0</v>
      </c>
      <c r="AZ354" s="7">
        <v>0</v>
      </c>
      <c r="BA354" s="7">
        <v>0</v>
      </c>
      <c r="BB354" s="7">
        <v>0</v>
      </c>
      <c r="BC354" s="7">
        <v>0</v>
      </c>
      <c r="BD354" s="7">
        <v>0</v>
      </c>
      <c r="BE354" s="7">
        <v>0</v>
      </c>
      <c r="BF354" s="7">
        <v>0</v>
      </c>
      <c r="BG354" s="7">
        <v>0</v>
      </c>
      <c r="BH354" s="7">
        <v>0</v>
      </c>
      <c r="BI354" s="7">
        <v>0</v>
      </c>
    </row>
    <row r="355" spans="1:61" x14ac:dyDescent="0.35">
      <c r="A355" s="38" t="s">
        <v>2185</v>
      </c>
      <c r="B355" s="38" t="s">
        <v>2793</v>
      </c>
      <c r="C355" s="38">
        <v>406</v>
      </c>
      <c r="D355" s="38" t="s">
        <v>2521</v>
      </c>
      <c r="E355" s="38" t="s">
        <v>1636</v>
      </c>
      <c r="F355" s="38" t="s">
        <v>596</v>
      </c>
      <c r="G355" s="38" t="s">
        <v>472</v>
      </c>
      <c r="H355" s="38">
        <v>0</v>
      </c>
      <c r="I355" s="39">
        <v>0</v>
      </c>
      <c r="J355" s="38">
        <v>0</v>
      </c>
      <c r="K355" s="38">
        <v>0</v>
      </c>
      <c r="L355" s="39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7">
        <v>0</v>
      </c>
      <c r="U355" s="7">
        <v>0</v>
      </c>
      <c r="V355" s="7">
        <v>0</v>
      </c>
      <c r="W355" s="7">
        <v>0</v>
      </c>
      <c r="X355" s="7">
        <v>0</v>
      </c>
      <c r="Y355" s="7">
        <v>0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7">
        <v>0</v>
      </c>
      <c r="AK355" s="7">
        <v>0</v>
      </c>
      <c r="AL355" s="7">
        <v>0</v>
      </c>
      <c r="AM355" s="7">
        <v>0</v>
      </c>
      <c r="AN355" s="7">
        <v>0</v>
      </c>
      <c r="AO355" s="7">
        <v>0</v>
      </c>
      <c r="AP355" s="7">
        <v>0</v>
      </c>
      <c r="AQ355" s="7">
        <v>0</v>
      </c>
      <c r="AR355" s="7">
        <v>0</v>
      </c>
      <c r="AS355" s="7">
        <v>0</v>
      </c>
      <c r="AT355" s="7">
        <v>0</v>
      </c>
      <c r="AU355" s="7">
        <v>0</v>
      </c>
      <c r="AV355" s="7">
        <v>0</v>
      </c>
      <c r="AW355" s="7">
        <v>0</v>
      </c>
      <c r="AX355" s="7">
        <v>0</v>
      </c>
      <c r="AY355" s="7">
        <v>0</v>
      </c>
      <c r="AZ355" s="7">
        <v>0</v>
      </c>
      <c r="BA355" s="7">
        <v>0</v>
      </c>
      <c r="BB355" s="7">
        <v>0</v>
      </c>
      <c r="BC355" s="7">
        <v>0</v>
      </c>
      <c r="BD355" s="7">
        <v>0</v>
      </c>
      <c r="BE355" s="7">
        <v>0</v>
      </c>
      <c r="BF355" s="7">
        <v>0</v>
      </c>
      <c r="BG355" s="7">
        <v>0</v>
      </c>
      <c r="BH355" s="7">
        <v>0</v>
      </c>
      <c r="BI355" s="7">
        <v>0</v>
      </c>
    </row>
    <row r="356" spans="1:61" x14ac:dyDescent="0.35">
      <c r="A356" s="38" t="s">
        <v>2188</v>
      </c>
      <c r="B356" s="38" t="s">
        <v>2794</v>
      </c>
      <c r="C356" s="38">
        <v>407</v>
      </c>
      <c r="D356" s="38" t="s">
        <v>2795</v>
      </c>
      <c r="E356" s="38" t="s">
        <v>1636</v>
      </c>
      <c r="F356" s="38" t="s">
        <v>604</v>
      </c>
      <c r="G356" s="38" t="s">
        <v>472</v>
      </c>
      <c r="H356" s="38">
        <v>0</v>
      </c>
      <c r="I356" s="39">
        <v>0</v>
      </c>
      <c r="J356" s="38">
        <v>0</v>
      </c>
      <c r="K356" s="38">
        <v>0</v>
      </c>
      <c r="L356" s="39">
        <v>0</v>
      </c>
      <c r="M356" s="7">
        <v>1.9E-6</v>
      </c>
      <c r="N356" s="7">
        <v>3.8E-6</v>
      </c>
      <c r="O356" s="7">
        <v>0</v>
      </c>
      <c r="P356" s="7">
        <v>0</v>
      </c>
      <c r="Q356" s="7">
        <v>0</v>
      </c>
      <c r="R356" s="7">
        <v>0</v>
      </c>
      <c r="S356" s="7">
        <v>0</v>
      </c>
      <c r="T356" s="7">
        <v>0</v>
      </c>
      <c r="U356" s="7">
        <v>0</v>
      </c>
      <c r="V356" s="7">
        <v>0</v>
      </c>
      <c r="W356" s="7">
        <v>0</v>
      </c>
      <c r="X356" s="7">
        <v>0</v>
      </c>
      <c r="Y356" s="7">
        <v>0</v>
      </c>
      <c r="Z356" s="7">
        <v>0</v>
      </c>
      <c r="AA356" s="7">
        <v>0</v>
      </c>
      <c r="AB356" s="7">
        <v>0</v>
      </c>
      <c r="AC356" s="7">
        <v>0</v>
      </c>
      <c r="AD356" s="7">
        <v>0</v>
      </c>
      <c r="AE356" s="7">
        <v>0</v>
      </c>
      <c r="AF356" s="7">
        <v>0</v>
      </c>
      <c r="AG356" s="7">
        <v>0</v>
      </c>
      <c r="AH356" s="7">
        <v>0</v>
      </c>
      <c r="AI356" s="7">
        <v>0</v>
      </c>
      <c r="AJ356" s="7">
        <v>0</v>
      </c>
      <c r="AK356" s="7">
        <v>0</v>
      </c>
      <c r="AL356" s="7">
        <v>0</v>
      </c>
      <c r="AM356" s="7">
        <v>0</v>
      </c>
      <c r="AN356" s="7">
        <v>0</v>
      </c>
      <c r="AO356" s="7">
        <v>0</v>
      </c>
      <c r="AP356" s="7">
        <v>0</v>
      </c>
      <c r="AQ356" s="7">
        <v>0</v>
      </c>
      <c r="AR356" s="7">
        <v>0</v>
      </c>
      <c r="AS356" s="7">
        <v>0</v>
      </c>
      <c r="AT356" s="7">
        <v>0</v>
      </c>
      <c r="AU356" s="7">
        <v>0</v>
      </c>
      <c r="AV356" s="7">
        <v>0</v>
      </c>
      <c r="AW356" s="7">
        <v>0</v>
      </c>
      <c r="AX356" s="7">
        <v>0</v>
      </c>
      <c r="AY356" s="7">
        <v>0</v>
      </c>
      <c r="AZ356" s="7">
        <v>0</v>
      </c>
      <c r="BA356" s="7">
        <v>0</v>
      </c>
      <c r="BB356" s="7">
        <v>0</v>
      </c>
      <c r="BC356" s="7">
        <v>0</v>
      </c>
      <c r="BD356" s="7">
        <v>0</v>
      </c>
      <c r="BE356" s="7">
        <v>0</v>
      </c>
      <c r="BF356" s="7">
        <v>0</v>
      </c>
      <c r="BG356" s="7">
        <v>0</v>
      </c>
      <c r="BH356" s="7">
        <v>0</v>
      </c>
      <c r="BI356" s="7">
        <v>0</v>
      </c>
    </row>
    <row r="357" spans="1:61" x14ac:dyDescent="0.35">
      <c r="A357" s="38" t="s">
        <v>2191</v>
      </c>
      <c r="B357" s="38" t="s">
        <v>2796</v>
      </c>
      <c r="C357" s="38">
        <v>408</v>
      </c>
      <c r="D357" s="38" t="s">
        <v>2521</v>
      </c>
      <c r="E357" s="38" t="s">
        <v>1636</v>
      </c>
      <c r="F357" s="38" t="s">
        <v>596</v>
      </c>
      <c r="G357" s="38" t="s">
        <v>472</v>
      </c>
      <c r="H357" s="38">
        <v>0</v>
      </c>
      <c r="I357" s="39">
        <v>0</v>
      </c>
      <c r="J357" s="38">
        <v>0</v>
      </c>
      <c r="K357" s="38">
        <v>0</v>
      </c>
      <c r="L357" s="39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7">
        <v>0</v>
      </c>
      <c r="U357" s="7">
        <v>0</v>
      </c>
      <c r="V357" s="7">
        <v>0</v>
      </c>
      <c r="W357" s="7">
        <v>0</v>
      </c>
      <c r="X357" s="7">
        <v>0</v>
      </c>
      <c r="Y357" s="7">
        <v>0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7">
        <v>0</v>
      </c>
      <c r="AK357" s="7">
        <v>0</v>
      </c>
      <c r="AL357" s="7">
        <v>0</v>
      </c>
      <c r="AM357" s="7">
        <v>0</v>
      </c>
      <c r="AN357" s="7">
        <v>0</v>
      </c>
      <c r="AO357" s="7">
        <v>0</v>
      </c>
      <c r="AP357" s="7">
        <v>0</v>
      </c>
      <c r="AQ357" s="7">
        <v>0</v>
      </c>
      <c r="AR357" s="7">
        <v>0</v>
      </c>
      <c r="AS357" s="7">
        <v>0</v>
      </c>
      <c r="AT357" s="7">
        <v>0</v>
      </c>
      <c r="AU357" s="7">
        <v>0</v>
      </c>
      <c r="AV357" s="7">
        <v>0</v>
      </c>
      <c r="AW357" s="7">
        <v>0</v>
      </c>
      <c r="AX357" s="7">
        <v>0</v>
      </c>
      <c r="AY357" s="7">
        <v>0</v>
      </c>
      <c r="AZ357" s="7">
        <v>0</v>
      </c>
      <c r="BA357" s="7">
        <v>0</v>
      </c>
      <c r="BB357" s="7">
        <v>0</v>
      </c>
      <c r="BC357" s="7">
        <v>0</v>
      </c>
      <c r="BD357" s="7">
        <v>0</v>
      </c>
      <c r="BE357" s="7">
        <v>0</v>
      </c>
      <c r="BF357" s="7">
        <v>0</v>
      </c>
      <c r="BG357" s="7">
        <v>0</v>
      </c>
      <c r="BH357" s="7">
        <v>0</v>
      </c>
      <c r="BI357" s="7">
        <v>0</v>
      </c>
    </row>
    <row r="358" spans="1:61" x14ac:dyDescent="0.35">
      <c r="A358" s="38" t="s">
        <v>2194</v>
      </c>
      <c r="B358" s="38" t="s">
        <v>2797</v>
      </c>
      <c r="C358" s="38">
        <v>409</v>
      </c>
      <c r="D358" s="38" t="s">
        <v>1144</v>
      </c>
      <c r="E358" s="38" t="s">
        <v>1636</v>
      </c>
      <c r="F358" s="38" t="s">
        <v>594</v>
      </c>
      <c r="G358" s="38" t="s">
        <v>472</v>
      </c>
      <c r="H358" s="38">
        <v>0</v>
      </c>
      <c r="I358" s="39">
        <v>0</v>
      </c>
      <c r="J358" s="38">
        <v>0</v>
      </c>
      <c r="K358" s="38">
        <v>0</v>
      </c>
      <c r="L358" s="39">
        <v>0</v>
      </c>
      <c r="M358" s="7">
        <v>0</v>
      </c>
      <c r="N358" s="7">
        <v>0</v>
      </c>
      <c r="O358" s="7">
        <v>0</v>
      </c>
      <c r="P358" s="7">
        <v>0</v>
      </c>
      <c r="Q358" s="7">
        <v>0</v>
      </c>
      <c r="R358" s="7">
        <v>0</v>
      </c>
      <c r="S358" s="7">
        <v>0</v>
      </c>
      <c r="T358" s="7">
        <v>0</v>
      </c>
      <c r="U358" s="7">
        <v>0</v>
      </c>
      <c r="V358" s="7">
        <v>0</v>
      </c>
      <c r="W358" s="7">
        <v>0</v>
      </c>
      <c r="X358" s="7">
        <v>0</v>
      </c>
      <c r="Y358" s="7">
        <v>0</v>
      </c>
      <c r="Z358" s="7">
        <v>0</v>
      </c>
      <c r="AA358" s="7">
        <v>0</v>
      </c>
      <c r="AB358" s="7">
        <v>0</v>
      </c>
      <c r="AC358" s="7">
        <v>0</v>
      </c>
      <c r="AD358" s="7">
        <v>0</v>
      </c>
      <c r="AE358" s="7">
        <v>0</v>
      </c>
      <c r="AF358" s="7">
        <v>0</v>
      </c>
      <c r="AG358" s="7">
        <v>0</v>
      </c>
      <c r="AH358" s="7">
        <v>0</v>
      </c>
      <c r="AI358" s="7">
        <v>0</v>
      </c>
      <c r="AJ358" s="7">
        <v>0</v>
      </c>
      <c r="AK358" s="7">
        <v>0</v>
      </c>
      <c r="AL358" s="7">
        <v>0</v>
      </c>
      <c r="AM358" s="7">
        <v>0</v>
      </c>
      <c r="AN358" s="7">
        <v>0</v>
      </c>
      <c r="AO358" s="7">
        <v>0</v>
      </c>
      <c r="AP358" s="7">
        <v>0</v>
      </c>
      <c r="AQ358" s="7">
        <v>0</v>
      </c>
      <c r="AR358" s="7">
        <v>0</v>
      </c>
      <c r="AS358" s="7">
        <v>0</v>
      </c>
      <c r="AT358" s="7">
        <v>0</v>
      </c>
      <c r="AU358" s="7">
        <v>0</v>
      </c>
      <c r="AV358" s="7">
        <v>0</v>
      </c>
      <c r="AW358" s="7">
        <v>0</v>
      </c>
      <c r="AX358" s="7">
        <v>0</v>
      </c>
      <c r="AY358" s="7">
        <v>0</v>
      </c>
      <c r="AZ358" s="7">
        <v>0</v>
      </c>
      <c r="BA358" s="7">
        <v>0</v>
      </c>
      <c r="BB358" s="7">
        <v>0</v>
      </c>
      <c r="BC358" s="7">
        <v>0</v>
      </c>
      <c r="BD358" s="7">
        <v>0</v>
      </c>
      <c r="BE358" s="7">
        <v>0</v>
      </c>
      <c r="BF358" s="7">
        <v>0</v>
      </c>
      <c r="BG358" s="7">
        <v>0</v>
      </c>
      <c r="BH358" s="7">
        <v>0</v>
      </c>
      <c r="BI358" s="7">
        <v>0</v>
      </c>
    </row>
    <row r="359" spans="1:61" x14ac:dyDescent="0.35">
      <c r="A359" s="38" t="s">
        <v>2197</v>
      </c>
      <c r="B359" s="38" t="s">
        <v>2798</v>
      </c>
      <c r="C359" s="38">
        <v>410</v>
      </c>
      <c r="D359" s="38" t="s">
        <v>2521</v>
      </c>
      <c r="E359" s="38" t="s">
        <v>1636</v>
      </c>
      <c r="F359" s="38" t="s">
        <v>596</v>
      </c>
      <c r="G359" s="38" t="s">
        <v>472</v>
      </c>
      <c r="H359" s="38">
        <v>0</v>
      </c>
      <c r="I359" s="39">
        <v>0</v>
      </c>
      <c r="J359" s="38">
        <v>0</v>
      </c>
      <c r="K359" s="38">
        <v>0</v>
      </c>
      <c r="L359" s="39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7">
        <v>0</v>
      </c>
      <c r="U359" s="7">
        <v>0</v>
      </c>
      <c r="V359" s="7">
        <v>0</v>
      </c>
      <c r="W359" s="7">
        <v>0</v>
      </c>
      <c r="X359" s="7">
        <v>0</v>
      </c>
      <c r="Y359" s="7">
        <v>0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7">
        <v>0</v>
      </c>
      <c r="AK359" s="7">
        <v>0</v>
      </c>
      <c r="AL359" s="7">
        <v>0</v>
      </c>
      <c r="AM359" s="7">
        <v>0</v>
      </c>
      <c r="AN359" s="7">
        <v>0</v>
      </c>
      <c r="AO359" s="7">
        <v>0</v>
      </c>
      <c r="AP359" s="7">
        <v>0</v>
      </c>
      <c r="AQ359" s="7">
        <v>0</v>
      </c>
      <c r="AR359" s="7">
        <v>0</v>
      </c>
      <c r="AS359" s="7">
        <v>0</v>
      </c>
      <c r="AT359" s="7">
        <v>0</v>
      </c>
      <c r="AU359" s="7">
        <v>0</v>
      </c>
      <c r="AV359" s="7">
        <v>0</v>
      </c>
      <c r="AW359" s="7">
        <v>0</v>
      </c>
      <c r="AX359" s="7">
        <v>0</v>
      </c>
      <c r="AY359" s="7">
        <v>0</v>
      </c>
      <c r="AZ359" s="7">
        <v>0</v>
      </c>
      <c r="BA359" s="7">
        <v>0</v>
      </c>
      <c r="BB359" s="7">
        <v>0</v>
      </c>
      <c r="BC359" s="7">
        <v>0</v>
      </c>
      <c r="BD359" s="7">
        <v>0</v>
      </c>
      <c r="BE359" s="7">
        <v>0</v>
      </c>
      <c r="BF359" s="7">
        <v>0</v>
      </c>
      <c r="BG359" s="7">
        <v>0</v>
      </c>
      <c r="BH359" s="7">
        <v>0</v>
      </c>
      <c r="BI359" s="7">
        <v>0</v>
      </c>
    </row>
    <row r="360" spans="1:61" x14ac:dyDescent="0.35">
      <c r="A360" s="38" t="s">
        <v>2200</v>
      </c>
      <c r="B360" s="38" t="s">
        <v>2799</v>
      </c>
      <c r="C360" s="38">
        <v>411</v>
      </c>
      <c r="D360" s="38" t="s">
        <v>2800</v>
      </c>
      <c r="E360" s="38" t="s">
        <v>1636</v>
      </c>
      <c r="F360" s="38" t="s">
        <v>594</v>
      </c>
      <c r="G360" s="38" t="s">
        <v>472</v>
      </c>
      <c r="H360" s="38">
        <v>0</v>
      </c>
      <c r="I360" s="39">
        <v>0</v>
      </c>
      <c r="J360" s="38">
        <v>0</v>
      </c>
      <c r="K360" s="38">
        <v>0</v>
      </c>
      <c r="L360" s="39">
        <v>0</v>
      </c>
      <c r="M360" s="7">
        <v>7.5900000000000002E-6</v>
      </c>
      <c r="N360" s="7">
        <v>1.518E-5</v>
      </c>
      <c r="O360" s="7">
        <v>0</v>
      </c>
      <c r="P360" s="7">
        <v>0</v>
      </c>
      <c r="Q360" s="7">
        <v>0</v>
      </c>
      <c r="R360" s="7">
        <v>0</v>
      </c>
      <c r="S360" s="7">
        <v>0</v>
      </c>
      <c r="T360" s="7">
        <v>0</v>
      </c>
      <c r="U360" s="7">
        <v>0</v>
      </c>
      <c r="V360" s="7">
        <v>0</v>
      </c>
      <c r="W360" s="7">
        <v>0</v>
      </c>
      <c r="X360" s="7">
        <v>0</v>
      </c>
      <c r="Y360" s="7">
        <v>0</v>
      </c>
      <c r="Z360" s="7">
        <v>0</v>
      </c>
      <c r="AA360" s="7">
        <v>0</v>
      </c>
      <c r="AB360" s="7">
        <v>0</v>
      </c>
      <c r="AC360" s="7">
        <v>0</v>
      </c>
      <c r="AD360" s="7">
        <v>0</v>
      </c>
      <c r="AE360" s="7">
        <v>0</v>
      </c>
      <c r="AF360" s="7">
        <v>0</v>
      </c>
      <c r="AG360" s="7">
        <v>0</v>
      </c>
      <c r="AH360" s="7">
        <v>0</v>
      </c>
      <c r="AI360" s="7">
        <v>0</v>
      </c>
      <c r="AJ360" s="7">
        <v>0</v>
      </c>
      <c r="AK360" s="7">
        <v>0</v>
      </c>
      <c r="AL360" s="7">
        <v>0</v>
      </c>
      <c r="AM360" s="7">
        <v>0</v>
      </c>
      <c r="AN360" s="7">
        <v>0</v>
      </c>
      <c r="AO360" s="7">
        <v>0</v>
      </c>
      <c r="AP360" s="7">
        <v>0</v>
      </c>
      <c r="AQ360" s="7">
        <v>0</v>
      </c>
      <c r="AR360" s="7">
        <v>0</v>
      </c>
      <c r="AS360" s="7">
        <v>0</v>
      </c>
      <c r="AT360" s="7">
        <v>0</v>
      </c>
      <c r="AU360" s="7">
        <v>0</v>
      </c>
      <c r="AV360" s="7">
        <v>0</v>
      </c>
      <c r="AW360" s="7">
        <v>0</v>
      </c>
      <c r="AX360" s="7">
        <v>0</v>
      </c>
      <c r="AY360" s="7">
        <v>0</v>
      </c>
      <c r="AZ360" s="7">
        <v>0</v>
      </c>
      <c r="BA360" s="7">
        <v>0</v>
      </c>
      <c r="BB360" s="7">
        <v>0</v>
      </c>
      <c r="BC360" s="7">
        <v>0</v>
      </c>
      <c r="BD360" s="7">
        <v>0</v>
      </c>
      <c r="BE360" s="7">
        <v>0</v>
      </c>
      <c r="BF360" s="7">
        <v>0</v>
      </c>
      <c r="BG360" s="7">
        <v>0</v>
      </c>
      <c r="BH360" s="7">
        <v>0</v>
      </c>
      <c r="BI360" s="7">
        <v>0</v>
      </c>
    </row>
    <row r="361" spans="1:61" x14ac:dyDescent="0.35">
      <c r="A361" s="38" t="s">
        <v>2203</v>
      </c>
      <c r="B361" s="38" t="s">
        <v>2801</v>
      </c>
      <c r="C361" s="38">
        <v>412</v>
      </c>
      <c r="D361" s="38" t="s">
        <v>2521</v>
      </c>
      <c r="E361" s="38" t="s">
        <v>1636</v>
      </c>
      <c r="F361" s="38" t="s">
        <v>596</v>
      </c>
      <c r="G361" s="38" t="s">
        <v>472</v>
      </c>
      <c r="H361" s="38">
        <v>0</v>
      </c>
      <c r="I361" s="39">
        <v>0</v>
      </c>
      <c r="J361" s="38">
        <v>0</v>
      </c>
      <c r="K361" s="38">
        <v>0</v>
      </c>
      <c r="L361" s="39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7">
        <v>0</v>
      </c>
      <c r="U361" s="7">
        <v>0</v>
      </c>
      <c r="V361" s="7">
        <v>0</v>
      </c>
      <c r="W361" s="7">
        <v>0</v>
      </c>
      <c r="X361" s="7">
        <v>0</v>
      </c>
      <c r="Y361" s="7">
        <v>0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7">
        <v>0</v>
      </c>
      <c r="AK361" s="7">
        <v>0</v>
      </c>
      <c r="AL361" s="7">
        <v>0</v>
      </c>
      <c r="AM361" s="7">
        <v>0</v>
      </c>
      <c r="AN361" s="7">
        <v>0</v>
      </c>
      <c r="AO361" s="7">
        <v>0</v>
      </c>
      <c r="AP361" s="7">
        <v>0</v>
      </c>
      <c r="AQ361" s="7">
        <v>0</v>
      </c>
      <c r="AR361" s="7">
        <v>0</v>
      </c>
      <c r="AS361" s="7">
        <v>0</v>
      </c>
      <c r="AT361" s="7">
        <v>0</v>
      </c>
      <c r="AU361" s="7">
        <v>0</v>
      </c>
      <c r="AV361" s="7">
        <v>0</v>
      </c>
      <c r="AW361" s="7">
        <v>0</v>
      </c>
      <c r="AX361" s="7">
        <v>0</v>
      </c>
      <c r="AY361" s="7">
        <v>0</v>
      </c>
      <c r="AZ361" s="7">
        <v>0</v>
      </c>
      <c r="BA361" s="7">
        <v>0</v>
      </c>
      <c r="BB361" s="7">
        <v>0</v>
      </c>
      <c r="BC361" s="7">
        <v>0</v>
      </c>
      <c r="BD361" s="7">
        <v>0</v>
      </c>
      <c r="BE361" s="7">
        <v>0</v>
      </c>
      <c r="BF361" s="7">
        <v>0</v>
      </c>
      <c r="BG361" s="7">
        <v>0</v>
      </c>
      <c r="BH361" s="7">
        <v>0</v>
      </c>
      <c r="BI361" s="7">
        <v>0</v>
      </c>
    </row>
    <row r="362" spans="1:61" x14ac:dyDescent="0.35">
      <c r="A362" s="38" t="s">
        <v>2206</v>
      </c>
      <c r="B362" s="38" t="s">
        <v>2802</v>
      </c>
      <c r="C362" s="38">
        <v>413</v>
      </c>
      <c r="D362" s="38" t="s">
        <v>2803</v>
      </c>
      <c r="E362" s="38" t="s">
        <v>1636</v>
      </c>
      <c r="F362" s="38" t="s">
        <v>594</v>
      </c>
      <c r="G362" s="38" t="s">
        <v>472</v>
      </c>
      <c r="H362" s="38">
        <v>0</v>
      </c>
      <c r="I362" s="39">
        <v>0</v>
      </c>
      <c r="J362" s="38">
        <v>0</v>
      </c>
      <c r="K362" s="38">
        <v>0</v>
      </c>
      <c r="L362" s="39">
        <v>0</v>
      </c>
      <c r="M362" s="7">
        <v>5.6899999999999997E-6</v>
      </c>
      <c r="N362" s="7">
        <v>1.1379999999999999E-5</v>
      </c>
      <c r="O362" s="7">
        <v>0</v>
      </c>
      <c r="P362" s="7">
        <v>0</v>
      </c>
      <c r="Q362" s="7">
        <v>0</v>
      </c>
      <c r="R362" s="7">
        <v>0</v>
      </c>
      <c r="S362" s="7">
        <v>0</v>
      </c>
      <c r="T362" s="7">
        <v>0</v>
      </c>
      <c r="U362" s="7">
        <v>0</v>
      </c>
      <c r="V362" s="7">
        <v>0</v>
      </c>
      <c r="W362" s="7">
        <v>0</v>
      </c>
      <c r="X362" s="7">
        <v>0</v>
      </c>
      <c r="Y362" s="7">
        <v>0</v>
      </c>
      <c r="Z362" s="7">
        <v>0</v>
      </c>
      <c r="AA362" s="7">
        <v>0</v>
      </c>
      <c r="AB362" s="7">
        <v>0</v>
      </c>
      <c r="AC362" s="7">
        <v>0</v>
      </c>
      <c r="AD362" s="7">
        <v>0</v>
      </c>
      <c r="AE362" s="7">
        <v>0</v>
      </c>
      <c r="AF362" s="7">
        <v>0</v>
      </c>
      <c r="AG362" s="7">
        <v>0</v>
      </c>
      <c r="AH362" s="7">
        <v>0</v>
      </c>
      <c r="AI362" s="7">
        <v>0</v>
      </c>
      <c r="AJ362" s="7">
        <v>0</v>
      </c>
      <c r="AK362" s="7">
        <v>0</v>
      </c>
      <c r="AL362" s="7">
        <v>0</v>
      </c>
      <c r="AM362" s="7">
        <v>0</v>
      </c>
      <c r="AN362" s="7">
        <v>0</v>
      </c>
      <c r="AO362" s="7">
        <v>0</v>
      </c>
      <c r="AP362" s="7">
        <v>0</v>
      </c>
      <c r="AQ362" s="7">
        <v>0</v>
      </c>
      <c r="AR362" s="7">
        <v>0</v>
      </c>
      <c r="AS362" s="7">
        <v>0</v>
      </c>
      <c r="AT362" s="7">
        <v>0</v>
      </c>
      <c r="AU362" s="7">
        <v>0</v>
      </c>
      <c r="AV362" s="7">
        <v>0</v>
      </c>
      <c r="AW362" s="7">
        <v>0</v>
      </c>
      <c r="AX362" s="7">
        <v>0</v>
      </c>
      <c r="AY362" s="7">
        <v>0</v>
      </c>
      <c r="AZ362" s="7">
        <v>0</v>
      </c>
      <c r="BA362" s="7">
        <v>0</v>
      </c>
      <c r="BB362" s="7">
        <v>0</v>
      </c>
      <c r="BC362" s="7">
        <v>0</v>
      </c>
      <c r="BD362" s="7">
        <v>0</v>
      </c>
      <c r="BE362" s="7">
        <v>0</v>
      </c>
      <c r="BF362" s="7">
        <v>0</v>
      </c>
      <c r="BG362" s="7">
        <v>0</v>
      </c>
      <c r="BH362" s="7">
        <v>0</v>
      </c>
      <c r="BI362" s="7">
        <v>0</v>
      </c>
    </row>
    <row r="363" spans="1:61" x14ac:dyDescent="0.35">
      <c r="A363" s="38" t="s">
        <v>2209</v>
      </c>
      <c r="B363" s="38" t="s">
        <v>2804</v>
      </c>
      <c r="C363" s="38">
        <v>414</v>
      </c>
      <c r="D363" s="38" t="s">
        <v>2521</v>
      </c>
      <c r="E363" s="38" t="s">
        <v>1636</v>
      </c>
      <c r="F363" s="38" t="s">
        <v>596</v>
      </c>
      <c r="G363" s="38" t="s">
        <v>472</v>
      </c>
      <c r="H363" s="38">
        <v>0</v>
      </c>
      <c r="I363" s="39">
        <v>0</v>
      </c>
      <c r="J363" s="38">
        <v>0</v>
      </c>
      <c r="K363" s="38">
        <v>0</v>
      </c>
      <c r="L363" s="39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7">
        <v>0</v>
      </c>
      <c r="U363" s="7">
        <v>0</v>
      </c>
      <c r="V363" s="7">
        <v>0</v>
      </c>
      <c r="W363" s="7">
        <v>0</v>
      </c>
      <c r="X363" s="7">
        <v>0</v>
      </c>
      <c r="Y363" s="7">
        <v>0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7">
        <v>0</v>
      </c>
      <c r="AK363" s="7">
        <v>0</v>
      </c>
      <c r="AL363" s="7">
        <v>0</v>
      </c>
      <c r="AM363" s="7">
        <v>0</v>
      </c>
      <c r="AN363" s="7">
        <v>0</v>
      </c>
      <c r="AO363" s="7">
        <v>0</v>
      </c>
      <c r="AP363" s="7">
        <v>0</v>
      </c>
      <c r="AQ363" s="7">
        <v>0</v>
      </c>
      <c r="AR363" s="7">
        <v>0</v>
      </c>
      <c r="AS363" s="7">
        <v>0</v>
      </c>
      <c r="AT363" s="7">
        <v>0</v>
      </c>
      <c r="AU363" s="7">
        <v>0</v>
      </c>
      <c r="AV363" s="7">
        <v>0</v>
      </c>
      <c r="AW363" s="7">
        <v>0</v>
      </c>
      <c r="AX363" s="7">
        <v>0</v>
      </c>
      <c r="AY363" s="7">
        <v>0</v>
      </c>
      <c r="AZ363" s="7">
        <v>0</v>
      </c>
      <c r="BA363" s="7">
        <v>0</v>
      </c>
      <c r="BB363" s="7">
        <v>0</v>
      </c>
      <c r="BC363" s="7">
        <v>0</v>
      </c>
      <c r="BD363" s="7">
        <v>0</v>
      </c>
      <c r="BE363" s="7">
        <v>0</v>
      </c>
      <c r="BF363" s="7">
        <v>0</v>
      </c>
      <c r="BG363" s="7">
        <v>0</v>
      </c>
      <c r="BH363" s="7">
        <v>0</v>
      </c>
      <c r="BI363" s="7">
        <v>0</v>
      </c>
    </row>
    <row r="364" spans="1:61" x14ac:dyDescent="0.35">
      <c r="A364" s="38" t="s">
        <v>2212</v>
      </c>
      <c r="B364" s="38" t="s">
        <v>2805</v>
      </c>
      <c r="C364" s="38">
        <v>416</v>
      </c>
      <c r="D364" s="38" t="s">
        <v>2521</v>
      </c>
      <c r="E364" s="38" t="s">
        <v>1636</v>
      </c>
      <c r="F364" s="38" t="s">
        <v>596</v>
      </c>
      <c r="G364" s="38" t="s">
        <v>472</v>
      </c>
      <c r="H364" s="38">
        <v>0</v>
      </c>
      <c r="I364" s="39">
        <v>0</v>
      </c>
      <c r="J364" s="38">
        <v>0</v>
      </c>
      <c r="K364" s="38">
        <v>0</v>
      </c>
      <c r="L364" s="39">
        <v>0</v>
      </c>
      <c r="M364" s="7">
        <v>0</v>
      </c>
      <c r="N364" s="7">
        <v>0</v>
      </c>
      <c r="O364" s="7">
        <v>0</v>
      </c>
      <c r="P364" s="7">
        <v>0</v>
      </c>
      <c r="Q364" s="7">
        <v>0</v>
      </c>
      <c r="R364" s="7">
        <v>0</v>
      </c>
      <c r="S364" s="7">
        <v>0</v>
      </c>
      <c r="T364" s="7">
        <v>0</v>
      </c>
      <c r="U364" s="7">
        <v>0</v>
      </c>
      <c r="V364" s="7">
        <v>0</v>
      </c>
      <c r="W364" s="7">
        <v>0</v>
      </c>
      <c r="X364" s="7">
        <v>0</v>
      </c>
      <c r="Y364" s="7">
        <v>0</v>
      </c>
      <c r="Z364" s="7">
        <v>0</v>
      </c>
      <c r="AA364" s="7">
        <v>0</v>
      </c>
      <c r="AB364" s="7">
        <v>0</v>
      </c>
      <c r="AC364" s="7">
        <v>0</v>
      </c>
      <c r="AD364" s="7">
        <v>0</v>
      </c>
      <c r="AE364" s="7">
        <v>0</v>
      </c>
      <c r="AF364" s="7">
        <v>0</v>
      </c>
      <c r="AG364" s="7">
        <v>0</v>
      </c>
      <c r="AH364" s="7">
        <v>0</v>
      </c>
      <c r="AI364" s="7">
        <v>0</v>
      </c>
      <c r="AJ364" s="7">
        <v>0</v>
      </c>
      <c r="AK364" s="7">
        <v>0</v>
      </c>
      <c r="AL364" s="7">
        <v>0</v>
      </c>
      <c r="AM364" s="7">
        <v>0</v>
      </c>
      <c r="AN364" s="7">
        <v>0</v>
      </c>
      <c r="AO364" s="7">
        <v>0</v>
      </c>
      <c r="AP364" s="7">
        <v>0</v>
      </c>
      <c r="AQ364" s="7">
        <v>0</v>
      </c>
      <c r="AR364" s="7">
        <v>0</v>
      </c>
      <c r="AS364" s="7">
        <v>0</v>
      </c>
      <c r="AT364" s="7">
        <v>0</v>
      </c>
      <c r="AU364" s="7">
        <v>0</v>
      </c>
      <c r="AV364" s="7">
        <v>0</v>
      </c>
      <c r="AW364" s="7">
        <v>0</v>
      </c>
      <c r="AX364" s="7">
        <v>0</v>
      </c>
      <c r="AY364" s="7">
        <v>0</v>
      </c>
      <c r="AZ364" s="7">
        <v>0</v>
      </c>
      <c r="BA364" s="7">
        <v>0</v>
      </c>
      <c r="BB364" s="7">
        <v>0</v>
      </c>
      <c r="BC364" s="7">
        <v>0</v>
      </c>
      <c r="BD364" s="7">
        <v>0</v>
      </c>
      <c r="BE364" s="7">
        <v>0</v>
      </c>
      <c r="BF364" s="7">
        <v>0</v>
      </c>
      <c r="BG364" s="7">
        <v>0</v>
      </c>
      <c r="BH364" s="7">
        <v>0</v>
      </c>
      <c r="BI364" s="7">
        <v>0</v>
      </c>
    </row>
    <row r="365" spans="1:61" x14ac:dyDescent="0.35">
      <c r="A365" s="38" t="s">
        <v>2215</v>
      </c>
      <c r="B365" s="38" t="s">
        <v>2806</v>
      </c>
      <c r="C365" s="38">
        <v>417</v>
      </c>
      <c r="D365" s="38" t="s">
        <v>2807</v>
      </c>
      <c r="E365" s="38" t="s">
        <v>1636</v>
      </c>
      <c r="F365" s="38" t="s">
        <v>594</v>
      </c>
      <c r="G365" s="38" t="s">
        <v>472</v>
      </c>
      <c r="H365" s="38">
        <v>0</v>
      </c>
      <c r="I365" s="39">
        <v>0</v>
      </c>
      <c r="J365" s="38">
        <v>0</v>
      </c>
      <c r="K365" s="38">
        <v>0</v>
      </c>
      <c r="L365" s="39">
        <v>0</v>
      </c>
      <c r="M365" s="7">
        <v>9.5000000000000001E-7</v>
      </c>
      <c r="N365" s="7">
        <v>1.9E-6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7">
        <v>0</v>
      </c>
      <c r="U365" s="7">
        <v>0</v>
      </c>
      <c r="V365" s="7">
        <v>0</v>
      </c>
      <c r="W365" s="7">
        <v>0</v>
      </c>
      <c r="X365" s="7">
        <v>0</v>
      </c>
      <c r="Y365" s="7">
        <v>0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7">
        <v>0</v>
      </c>
      <c r="AK365" s="7">
        <v>0</v>
      </c>
      <c r="AL365" s="7">
        <v>0</v>
      </c>
      <c r="AM365" s="7">
        <v>0</v>
      </c>
      <c r="AN365" s="7">
        <v>0</v>
      </c>
      <c r="AO365" s="7">
        <v>0</v>
      </c>
      <c r="AP365" s="7">
        <v>0</v>
      </c>
      <c r="AQ365" s="7">
        <v>0</v>
      </c>
      <c r="AR365" s="7">
        <v>0</v>
      </c>
      <c r="AS365" s="7">
        <v>0</v>
      </c>
      <c r="AT365" s="7">
        <v>0</v>
      </c>
      <c r="AU365" s="7">
        <v>0</v>
      </c>
      <c r="AV365" s="7">
        <v>0</v>
      </c>
      <c r="AW365" s="7">
        <v>0</v>
      </c>
      <c r="AX365" s="7">
        <v>0</v>
      </c>
      <c r="AY365" s="7">
        <v>0</v>
      </c>
      <c r="AZ365" s="7">
        <v>0</v>
      </c>
      <c r="BA365" s="7">
        <v>0</v>
      </c>
      <c r="BB365" s="7">
        <v>0</v>
      </c>
      <c r="BC365" s="7">
        <v>0</v>
      </c>
      <c r="BD365" s="7">
        <v>0</v>
      </c>
      <c r="BE365" s="7">
        <v>0</v>
      </c>
      <c r="BF365" s="7">
        <v>0</v>
      </c>
      <c r="BG365" s="7">
        <v>0</v>
      </c>
      <c r="BH365" s="7">
        <v>0</v>
      </c>
      <c r="BI365" s="7">
        <v>0</v>
      </c>
    </row>
    <row r="366" spans="1:61" x14ac:dyDescent="0.35">
      <c r="A366" s="38" t="s">
        <v>2218</v>
      </c>
      <c r="B366" s="38" t="s">
        <v>2808</v>
      </c>
      <c r="C366" s="38">
        <v>424</v>
      </c>
      <c r="D366" s="38" t="s">
        <v>2488</v>
      </c>
      <c r="E366" s="38" t="s">
        <v>1636</v>
      </c>
      <c r="F366" s="38" t="s">
        <v>608</v>
      </c>
      <c r="G366" s="38" t="s">
        <v>472</v>
      </c>
      <c r="H366" s="38">
        <v>0</v>
      </c>
      <c r="I366" s="39">
        <v>0</v>
      </c>
      <c r="J366" s="38">
        <v>0</v>
      </c>
      <c r="K366" s="38">
        <v>0</v>
      </c>
      <c r="L366" s="39">
        <v>0</v>
      </c>
      <c r="M366" s="7">
        <v>0</v>
      </c>
      <c r="N366" s="7">
        <v>0</v>
      </c>
      <c r="O366" s="7">
        <v>0</v>
      </c>
      <c r="P366" s="7">
        <v>0</v>
      </c>
      <c r="Q366" s="7">
        <v>0</v>
      </c>
      <c r="R366" s="7">
        <v>0</v>
      </c>
      <c r="S366" s="7">
        <v>0</v>
      </c>
      <c r="T366" s="7">
        <v>0</v>
      </c>
      <c r="U366" s="7">
        <v>0</v>
      </c>
      <c r="V366" s="7">
        <v>0</v>
      </c>
      <c r="W366" s="7">
        <v>0</v>
      </c>
      <c r="X366" s="7">
        <v>0</v>
      </c>
      <c r="Y366" s="7">
        <v>0</v>
      </c>
      <c r="Z366" s="7">
        <v>0</v>
      </c>
      <c r="AA366" s="7">
        <v>0</v>
      </c>
      <c r="AB366" s="7">
        <v>0</v>
      </c>
      <c r="AC366" s="7">
        <v>0</v>
      </c>
      <c r="AD366" s="7">
        <v>0</v>
      </c>
      <c r="AE366" s="7">
        <v>0</v>
      </c>
      <c r="AF366" s="7">
        <v>0</v>
      </c>
      <c r="AG366" s="7">
        <v>0</v>
      </c>
      <c r="AH366" s="7">
        <v>0</v>
      </c>
      <c r="AI366" s="7">
        <v>0</v>
      </c>
      <c r="AJ366" s="7">
        <v>0</v>
      </c>
      <c r="AK366" s="7">
        <v>0</v>
      </c>
      <c r="AL366" s="7">
        <v>0</v>
      </c>
      <c r="AM366" s="7">
        <v>0</v>
      </c>
      <c r="AN366" s="7">
        <v>0</v>
      </c>
      <c r="AO366" s="7">
        <v>0</v>
      </c>
      <c r="AP366" s="7">
        <v>0</v>
      </c>
      <c r="AQ366" s="7">
        <v>0</v>
      </c>
      <c r="AR366" s="7">
        <v>0</v>
      </c>
      <c r="AS366" s="7">
        <v>0</v>
      </c>
      <c r="AT366" s="7">
        <v>0</v>
      </c>
      <c r="AU366" s="7">
        <v>0</v>
      </c>
      <c r="AV366" s="7">
        <v>0</v>
      </c>
      <c r="AW366" s="7">
        <v>0</v>
      </c>
      <c r="AX366" s="7">
        <v>0</v>
      </c>
      <c r="AY366" s="7">
        <v>0</v>
      </c>
      <c r="AZ366" s="7">
        <v>0</v>
      </c>
      <c r="BA366" s="7">
        <v>0</v>
      </c>
      <c r="BB366" s="7">
        <v>0</v>
      </c>
      <c r="BC366" s="7">
        <v>0</v>
      </c>
      <c r="BD366" s="7">
        <v>0</v>
      </c>
      <c r="BE366" s="7">
        <v>0</v>
      </c>
      <c r="BF366" s="7">
        <v>0</v>
      </c>
      <c r="BG366" s="7">
        <v>0</v>
      </c>
      <c r="BH366" s="7">
        <v>0</v>
      </c>
      <c r="BI366" s="7">
        <v>0</v>
      </c>
    </row>
    <row r="367" spans="1:61" x14ac:dyDescent="0.35">
      <c r="A367" s="38" t="s">
        <v>2809</v>
      </c>
      <c r="B367" s="38" t="s">
        <v>2810</v>
      </c>
      <c r="C367" s="38">
        <v>434</v>
      </c>
      <c r="D367" s="38" t="s">
        <v>2521</v>
      </c>
      <c r="E367" s="38" t="s">
        <v>1636</v>
      </c>
      <c r="F367" s="38" t="s">
        <v>596</v>
      </c>
      <c r="G367" s="38" t="s">
        <v>472</v>
      </c>
      <c r="H367" s="38">
        <v>0</v>
      </c>
      <c r="I367" s="39">
        <v>0</v>
      </c>
      <c r="J367" s="38">
        <v>0</v>
      </c>
      <c r="K367" s="38">
        <v>0</v>
      </c>
      <c r="L367" s="39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7">
        <v>0</v>
      </c>
      <c r="U367" s="7">
        <v>0</v>
      </c>
      <c r="V367" s="7">
        <v>0</v>
      </c>
      <c r="W367" s="7">
        <v>0</v>
      </c>
      <c r="X367" s="7">
        <v>0</v>
      </c>
      <c r="Y367" s="7">
        <v>0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7">
        <v>0</v>
      </c>
      <c r="AK367" s="7">
        <v>0</v>
      </c>
      <c r="AL367" s="7">
        <v>0</v>
      </c>
      <c r="AM367" s="7">
        <v>0</v>
      </c>
      <c r="AN367" s="7">
        <v>0</v>
      </c>
      <c r="AO367" s="7">
        <v>0</v>
      </c>
      <c r="AP367" s="7">
        <v>0</v>
      </c>
      <c r="AQ367" s="7">
        <v>0</v>
      </c>
      <c r="AR367" s="7">
        <v>0</v>
      </c>
      <c r="AS367" s="7">
        <v>0</v>
      </c>
      <c r="AT367" s="7">
        <v>0</v>
      </c>
      <c r="AU367" s="7">
        <v>0</v>
      </c>
      <c r="AV367" s="7">
        <v>0</v>
      </c>
      <c r="AW367" s="7">
        <v>0</v>
      </c>
      <c r="AX367" s="7">
        <v>0</v>
      </c>
      <c r="AY367" s="7">
        <v>0</v>
      </c>
      <c r="AZ367" s="7">
        <v>0</v>
      </c>
      <c r="BA367" s="7">
        <v>0</v>
      </c>
      <c r="BB367" s="7">
        <v>0</v>
      </c>
      <c r="BC367" s="7">
        <v>0</v>
      </c>
      <c r="BD367" s="7">
        <v>0</v>
      </c>
      <c r="BE367" s="7">
        <v>0</v>
      </c>
      <c r="BF367" s="7">
        <v>0</v>
      </c>
      <c r="BG367" s="7">
        <v>0</v>
      </c>
      <c r="BH367" s="7">
        <v>0</v>
      </c>
      <c r="BI367" s="7">
        <v>0</v>
      </c>
    </row>
    <row r="368" spans="1:61" x14ac:dyDescent="0.35">
      <c r="A368" s="38" t="s">
        <v>2811</v>
      </c>
      <c r="B368" s="38" t="s">
        <v>2812</v>
      </c>
      <c r="C368" s="38">
        <v>436</v>
      </c>
      <c r="D368" s="38" t="s">
        <v>2521</v>
      </c>
      <c r="E368" s="38" t="s">
        <v>1636</v>
      </c>
      <c r="F368" s="38" t="s">
        <v>596</v>
      </c>
      <c r="G368" s="38" t="s">
        <v>472</v>
      </c>
      <c r="H368" s="38">
        <v>0</v>
      </c>
      <c r="I368" s="39">
        <v>0</v>
      </c>
      <c r="J368" s="38">
        <v>0</v>
      </c>
      <c r="K368" s="38">
        <v>0</v>
      </c>
      <c r="L368" s="39">
        <v>0</v>
      </c>
      <c r="M368" s="7">
        <v>0</v>
      </c>
      <c r="N368" s="7">
        <v>0</v>
      </c>
      <c r="O368" s="7">
        <v>0</v>
      </c>
      <c r="P368" s="7">
        <v>0</v>
      </c>
      <c r="Q368" s="7">
        <v>0</v>
      </c>
      <c r="R368" s="7">
        <v>0</v>
      </c>
      <c r="S368" s="7">
        <v>0</v>
      </c>
      <c r="T368" s="7">
        <v>0</v>
      </c>
      <c r="U368" s="7">
        <v>0</v>
      </c>
      <c r="V368" s="7">
        <v>0</v>
      </c>
      <c r="W368" s="7">
        <v>0</v>
      </c>
      <c r="X368" s="7">
        <v>0</v>
      </c>
      <c r="Y368" s="7">
        <v>0</v>
      </c>
      <c r="Z368" s="7">
        <v>0</v>
      </c>
      <c r="AA368" s="7">
        <v>0</v>
      </c>
      <c r="AB368" s="7">
        <v>0</v>
      </c>
      <c r="AC368" s="7">
        <v>0</v>
      </c>
      <c r="AD368" s="7">
        <v>0</v>
      </c>
      <c r="AE368" s="7">
        <v>0</v>
      </c>
      <c r="AF368" s="7">
        <v>0</v>
      </c>
      <c r="AG368" s="7">
        <v>0</v>
      </c>
      <c r="AH368" s="7">
        <v>0</v>
      </c>
      <c r="AI368" s="7">
        <v>0</v>
      </c>
      <c r="AJ368" s="7">
        <v>0</v>
      </c>
      <c r="AK368" s="7">
        <v>0</v>
      </c>
      <c r="AL368" s="7">
        <v>0</v>
      </c>
      <c r="AM368" s="7">
        <v>0</v>
      </c>
      <c r="AN368" s="7">
        <v>0</v>
      </c>
      <c r="AO368" s="7">
        <v>0</v>
      </c>
      <c r="AP368" s="7">
        <v>0</v>
      </c>
      <c r="AQ368" s="7">
        <v>0</v>
      </c>
      <c r="AR368" s="7">
        <v>0</v>
      </c>
      <c r="AS368" s="7">
        <v>0</v>
      </c>
      <c r="AT368" s="7">
        <v>0</v>
      </c>
      <c r="AU368" s="7">
        <v>0</v>
      </c>
      <c r="AV368" s="7">
        <v>0</v>
      </c>
      <c r="AW368" s="7">
        <v>0</v>
      </c>
      <c r="AX368" s="7">
        <v>0</v>
      </c>
      <c r="AY368" s="7">
        <v>0</v>
      </c>
      <c r="AZ368" s="7">
        <v>0</v>
      </c>
      <c r="BA368" s="7">
        <v>0</v>
      </c>
      <c r="BB368" s="7">
        <v>0</v>
      </c>
      <c r="BC368" s="7">
        <v>0</v>
      </c>
      <c r="BD368" s="7">
        <v>0</v>
      </c>
      <c r="BE368" s="7">
        <v>0</v>
      </c>
      <c r="BF368" s="7">
        <v>0</v>
      </c>
      <c r="BG368" s="7">
        <v>0</v>
      </c>
      <c r="BH368" s="7">
        <v>0</v>
      </c>
      <c r="BI368" s="7">
        <v>0</v>
      </c>
    </row>
    <row r="369" spans="1:61" x14ac:dyDescent="0.35">
      <c r="A369" s="38" t="s">
        <v>2813</v>
      </c>
      <c r="B369" s="38" t="s">
        <v>2814</v>
      </c>
      <c r="C369" s="38">
        <v>438</v>
      </c>
      <c r="D369" s="38" t="s">
        <v>2521</v>
      </c>
      <c r="E369" s="38" t="s">
        <v>1636</v>
      </c>
      <c r="F369" s="38" t="s">
        <v>596</v>
      </c>
      <c r="G369" s="38" t="s">
        <v>472</v>
      </c>
      <c r="H369" s="38">
        <v>0</v>
      </c>
      <c r="I369" s="39">
        <v>0</v>
      </c>
      <c r="J369" s="38">
        <v>0</v>
      </c>
      <c r="K369" s="38">
        <v>0</v>
      </c>
      <c r="L369" s="39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7">
        <v>0</v>
      </c>
      <c r="U369" s="7">
        <v>0</v>
      </c>
      <c r="V369" s="7">
        <v>0</v>
      </c>
      <c r="W369" s="7">
        <v>0</v>
      </c>
      <c r="X369" s="7">
        <v>0</v>
      </c>
      <c r="Y369" s="7">
        <v>0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7">
        <v>0</v>
      </c>
      <c r="AK369" s="7">
        <v>0</v>
      </c>
      <c r="AL369" s="7">
        <v>0</v>
      </c>
      <c r="AM369" s="7">
        <v>0</v>
      </c>
      <c r="AN369" s="7">
        <v>0</v>
      </c>
      <c r="AO369" s="7">
        <v>0</v>
      </c>
      <c r="AP369" s="7">
        <v>0</v>
      </c>
      <c r="AQ369" s="7">
        <v>0</v>
      </c>
      <c r="AR369" s="7">
        <v>0</v>
      </c>
      <c r="AS369" s="7">
        <v>0</v>
      </c>
      <c r="AT369" s="7">
        <v>0</v>
      </c>
      <c r="AU369" s="7">
        <v>0</v>
      </c>
      <c r="AV369" s="7">
        <v>0</v>
      </c>
      <c r="AW369" s="7">
        <v>0</v>
      </c>
      <c r="AX369" s="7">
        <v>0</v>
      </c>
      <c r="AY369" s="7">
        <v>0</v>
      </c>
      <c r="AZ369" s="7">
        <v>0</v>
      </c>
      <c r="BA369" s="7">
        <v>0</v>
      </c>
      <c r="BB369" s="7">
        <v>0</v>
      </c>
      <c r="BC369" s="7">
        <v>0</v>
      </c>
      <c r="BD369" s="7">
        <v>0</v>
      </c>
      <c r="BE369" s="7">
        <v>0</v>
      </c>
      <c r="BF369" s="7">
        <v>0</v>
      </c>
      <c r="BG369" s="7">
        <v>0</v>
      </c>
      <c r="BH369" s="7">
        <v>0</v>
      </c>
      <c r="BI369" s="7">
        <v>0</v>
      </c>
    </row>
    <row r="370" spans="1:61" x14ac:dyDescent="0.35">
      <c r="A370" s="38" t="s">
        <v>2815</v>
      </c>
      <c r="B370" s="38" t="s">
        <v>2816</v>
      </c>
      <c r="C370" s="38">
        <v>439</v>
      </c>
      <c r="D370" s="38" t="s">
        <v>2817</v>
      </c>
      <c r="E370" s="38" t="s">
        <v>1636</v>
      </c>
      <c r="F370" s="38" t="s">
        <v>605</v>
      </c>
      <c r="G370" s="38" t="s">
        <v>472</v>
      </c>
      <c r="H370" s="38">
        <v>0</v>
      </c>
      <c r="I370" s="39">
        <v>0</v>
      </c>
      <c r="J370" s="38">
        <v>0</v>
      </c>
      <c r="K370" s="38">
        <v>0</v>
      </c>
      <c r="L370" s="39">
        <v>0</v>
      </c>
      <c r="M370" s="7">
        <v>6.64E-6</v>
      </c>
      <c r="N370" s="7">
        <v>1.328E-5</v>
      </c>
      <c r="O370" s="7">
        <v>0</v>
      </c>
      <c r="P370" s="7">
        <v>0</v>
      </c>
      <c r="Q370" s="7">
        <v>0</v>
      </c>
      <c r="R370" s="7">
        <v>0</v>
      </c>
      <c r="S370" s="7">
        <v>0</v>
      </c>
      <c r="T370" s="7">
        <v>0</v>
      </c>
      <c r="U370" s="7">
        <v>0</v>
      </c>
      <c r="V370" s="7">
        <v>0</v>
      </c>
      <c r="W370" s="7">
        <v>0</v>
      </c>
      <c r="X370" s="7">
        <v>0</v>
      </c>
      <c r="Y370" s="7">
        <v>0</v>
      </c>
      <c r="Z370" s="7">
        <v>0</v>
      </c>
      <c r="AA370" s="7">
        <v>0</v>
      </c>
      <c r="AB370" s="7">
        <v>0</v>
      </c>
      <c r="AC370" s="7">
        <v>0</v>
      </c>
      <c r="AD370" s="7">
        <v>0</v>
      </c>
      <c r="AE370" s="7">
        <v>0</v>
      </c>
      <c r="AF370" s="7">
        <v>0</v>
      </c>
      <c r="AG370" s="7">
        <v>0</v>
      </c>
      <c r="AH370" s="7">
        <v>0</v>
      </c>
      <c r="AI370" s="7">
        <v>0</v>
      </c>
      <c r="AJ370" s="7">
        <v>0</v>
      </c>
      <c r="AK370" s="7">
        <v>0</v>
      </c>
      <c r="AL370" s="7">
        <v>0</v>
      </c>
      <c r="AM370" s="7">
        <v>0</v>
      </c>
      <c r="AN370" s="7">
        <v>0</v>
      </c>
      <c r="AO370" s="7">
        <v>0</v>
      </c>
      <c r="AP370" s="7">
        <v>0</v>
      </c>
      <c r="AQ370" s="7">
        <v>0</v>
      </c>
      <c r="AR370" s="7">
        <v>0</v>
      </c>
      <c r="AS370" s="7">
        <v>0</v>
      </c>
      <c r="AT370" s="7">
        <v>0</v>
      </c>
      <c r="AU370" s="7">
        <v>0</v>
      </c>
      <c r="AV370" s="7">
        <v>0</v>
      </c>
      <c r="AW370" s="7">
        <v>0</v>
      </c>
      <c r="AX370" s="7">
        <v>0</v>
      </c>
      <c r="AY370" s="7">
        <v>0</v>
      </c>
      <c r="AZ370" s="7">
        <v>0</v>
      </c>
      <c r="BA370" s="7">
        <v>0</v>
      </c>
      <c r="BB370" s="7">
        <v>0</v>
      </c>
      <c r="BC370" s="7">
        <v>0</v>
      </c>
      <c r="BD370" s="7">
        <v>0</v>
      </c>
      <c r="BE370" s="7">
        <v>0</v>
      </c>
      <c r="BF370" s="7">
        <v>0</v>
      </c>
      <c r="BG370" s="7">
        <v>0</v>
      </c>
      <c r="BH370" s="7">
        <v>0</v>
      </c>
      <c r="BI370" s="7">
        <v>0</v>
      </c>
    </row>
    <row r="371" spans="1:61" x14ac:dyDescent="0.35">
      <c r="A371" s="38" t="s">
        <v>2818</v>
      </c>
      <c r="B371" s="38" t="s">
        <v>2819</v>
      </c>
      <c r="C371" s="38">
        <v>440</v>
      </c>
      <c r="D371" s="38" t="s">
        <v>2521</v>
      </c>
      <c r="E371" s="38" t="s">
        <v>1636</v>
      </c>
      <c r="F371" s="38" t="s">
        <v>596</v>
      </c>
      <c r="G371" s="38" t="s">
        <v>472</v>
      </c>
      <c r="H371" s="38">
        <v>0</v>
      </c>
      <c r="I371" s="39">
        <v>0</v>
      </c>
      <c r="J371" s="38">
        <v>0</v>
      </c>
      <c r="K371" s="38">
        <v>0</v>
      </c>
      <c r="L371" s="39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7">
        <v>0</v>
      </c>
      <c r="U371" s="7">
        <v>0</v>
      </c>
      <c r="V371" s="7">
        <v>0</v>
      </c>
      <c r="W371" s="7">
        <v>0</v>
      </c>
      <c r="X371" s="7">
        <v>0</v>
      </c>
      <c r="Y371" s="7">
        <v>0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7">
        <v>0</v>
      </c>
      <c r="AK371" s="7">
        <v>0</v>
      </c>
      <c r="AL371" s="7">
        <v>0</v>
      </c>
      <c r="AM371" s="7">
        <v>0</v>
      </c>
      <c r="AN371" s="7">
        <v>0</v>
      </c>
      <c r="AO371" s="7">
        <v>0</v>
      </c>
      <c r="AP371" s="7">
        <v>0</v>
      </c>
      <c r="AQ371" s="7">
        <v>0</v>
      </c>
      <c r="AR371" s="7">
        <v>0</v>
      </c>
      <c r="AS371" s="7">
        <v>0</v>
      </c>
      <c r="AT371" s="7">
        <v>0</v>
      </c>
      <c r="AU371" s="7">
        <v>0</v>
      </c>
      <c r="AV371" s="7">
        <v>0</v>
      </c>
      <c r="AW371" s="7">
        <v>0</v>
      </c>
      <c r="AX371" s="7">
        <v>0</v>
      </c>
      <c r="AY371" s="7">
        <v>0</v>
      </c>
      <c r="AZ371" s="7">
        <v>0</v>
      </c>
      <c r="BA371" s="7">
        <v>0</v>
      </c>
      <c r="BB371" s="7">
        <v>0</v>
      </c>
      <c r="BC371" s="7">
        <v>0</v>
      </c>
      <c r="BD371" s="7">
        <v>0</v>
      </c>
      <c r="BE371" s="7">
        <v>0</v>
      </c>
      <c r="BF371" s="7">
        <v>0</v>
      </c>
      <c r="BG371" s="7">
        <v>0</v>
      </c>
      <c r="BH371" s="7">
        <v>0</v>
      </c>
      <c r="BI371" s="7">
        <v>0</v>
      </c>
    </row>
    <row r="372" spans="1:61" x14ac:dyDescent="0.35">
      <c r="A372" s="38" t="s">
        <v>2820</v>
      </c>
      <c r="B372" s="38" t="s">
        <v>2821</v>
      </c>
      <c r="C372" s="38">
        <v>442</v>
      </c>
      <c r="D372" s="38" t="s">
        <v>2521</v>
      </c>
      <c r="E372" s="38" t="s">
        <v>1636</v>
      </c>
      <c r="F372" s="38" t="s">
        <v>596</v>
      </c>
      <c r="G372" s="38" t="s">
        <v>472</v>
      </c>
      <c r="H372" s="38">
        <v>0</v>
      </c>
      <c r="I372" s="39">
        <v>0</v>
      </c>
      <c r="J372" s="38">
        <v>0</v>
      </c>
      <c r="K372" s="38">
        <v>0</v>
      </c>
      <c r="L372" s="39">
        <v>0</v>
      </c>
      <c r="M372" s="7">
        <v>0</v>
      </c>
      <c r="N372" s="7">
        <v>0</v>
      </c>
      <c r="O372" s="7">
        <v>0</v>
      </c>
      <c r="P372" s="7">
        <v>0</v>
      </c>
      <c r="Q372" s="7">
        <v>0</v>
      </c>
      <c r="R372" s="7">
        <v>0</v>
      </c>
      <c r="S372" s="7">
        <v>0</v>
      </c>
      <c r="T372" s="7">
        <v>0</v>
      </c>
      <c r="U372" s="7">
        <v>0</v>
      </c>
      <c r="V372" s="7">
        <v>0</v>
      </c>
      <c r="W372" s="7">
        <v>0</v>
      </c>
      <c r="X372" s="7">
        <v>0</v>
      </c>
      <c r="Y372" s="7">
        <v>0</v>
      </c>
      <c r="Z372" s="7">
        <v>0</v>
      </c>
      <c r="AA372" s="7">
        <v>0</v>
      </c>
      <c r="AB372" s="7">
        <v>0</v>
      </c>
      <c r="AC372" s="7">
        <v>0</v>
      </c>
      <c r="AD372" s="7">
        <v>0</v>
      </c>
      <c r="AE372" s="7">
        <v>0</v>
      </c>
      <c r="AF372" s="7">
        <v>0</v>
      </c>
      <c r="AG372" s="7">
        <v>0</v>
      </c>
      <c r="AH372" s="7">
        <v>0</v>
      </c>
      <c r="AI372" s="7">
        <v>0</v>
      </c>
      <c r="AJ372" s="7">
        <v>0</v>
      </c>
      <c r="AK372" s="7">
        <v>0</v>
      </c>
      <c r="AL372" s="7">
        <v>0</v>
      </c>
      <c r="AM372" s="7">
        <v>0</v>
      </c>
      <c r="AN372" s="7">
        <v>0</v>
      </c>
      <c r="AO372" s="7">
        <v>0</v>
      </c>
      <c r="AP372" s="7">
        <v>0</v>
      </c>
      <c r="AQ372" s="7">
        <v>0</v>
      </c>
      <c r="AR372" s="7">
        <v>0</v>
      </c>
      <c r="AS372" s="7">
        <v>0</v>
      </c>
      <c r="AT372" s="7">
        <v>0</v>
      </c>
      <c r="AU372" s="7">
        <v>0</v>
      </c>
      <c r="AV372" s="7">
        <v>0</v>
      </c>
      <c r="AW372" s="7">
        <v>0</v>
      </c>
      <c r="AX372" s="7">
        <v>0</v>
      </c>
      <c r="AY372" s="7">
        <v>0</v>
      </c>
      <c r="AZ372" s="7">
        <v>0</v>
      </c>
      <c r="BA372" s="7">
        <v>0</v>
      </c>
      <c r="BB372" s="7">
        <v>0</v>
      </c>
      <c r="BC372" s="7">
        <v>0</v>
      </c>
      <c r="BD372" s="7">
        <v>0</v>
      </c>
      <c r="BE372" s="7">
        <v>0</v>
      </c>
      <c r="BF372" s="7">
        <v>0</v>
      </c>
      <c r="BG372" s="7">
        <v>0</v>
      </c>
      <c r="BH372" s="7">
        <v>0</v>
      </c>
      <c r="BI372" s="7">
        <v>0</v>
      </c>
    </row>
    <row r="373" spans="1:61" x14ac:dyDescent="0.35">
      <c r="A373" s="38" t="s">
        <v>2822</v>
      </c>
      <c r="B373" s="38" t="s">
        <v>2823</v>
      </c>
      <c r="C373" s="38">
        <v>443</v>
      </c>
      <c r="D373" s="38" t="s">
        <v>2061</v>
      </c>
      <c r="E373" s="38" t="s">
        <v>1636</v>
      </c>
      <c r="F373" s="38" t="s">
        <v>605</v>
      </c>
      <c r="G373" s="38" t="s">
        <v>472</v>
      </c>
      <c r="H373" s="38">
        <v>0</v>
      </c>
      <c r="I373" s="39">
        <v>0</v>
      </c>
      <c r="J373" s="38">
        <v>0</v>
      </c>
      <c r="K373" s="38">
        <v>0</v>
      </c>
      <c r="L373" s="39">
        <v>0</v>
      </c>
      <c r="M373" s="7">
        <v>2.8399999999999999E-6</v>
      </c>
      <c r="N373" s="7">
        <v>5.6799999999999998E-6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7">
        <v>0</v>
      </c>
      <c r="U373" s="7">
        <v>0</v>
      </c>
      <c r="V373" s="7">
        <v>0</v>
      </c>
      <c r="W373" s="7">
        <v>0</v>
      </c>
      <c r="X373" s="7">
        <v>0</v>
      </c>
      <c r="Y373" s="7">
        <v>0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7">
        <v>0</v>
      </c>
      <c r="AK373" s="7">
        <v>0</v>
      </c>
      <c r="AL373" s="7">
        <v>0</v>
      </c>
      <c r="AM373" s="7">
        <v>0</v>
      </c>
      <c r="AN373" s="7">
        <v>0</v>
      </c>
      <c r="AO373" s="7">
        <v>0</v>
      </c>
      <c r="AP373" s="7">
        <v>0</v>
      </c>
      <c r="AQ373" s="7">
        <v>0</v>
      </c>
      <c r="AR373" s="7">
        <v>0</v>
      </c>
      <c r="AS373" s="7">
        <v>0</v>
      </c>
      <c r="AT373" s="7">
        <v>0</v>
      </c>
      <c r="AU373" s="7">
        <v>0</v>
      </c>
      <c r="AV373" s="7">
        <v>0</v>
      </c>
      <c r="AW373" s="7">
        <v>0</v>
      </c>
      <c r="AX373" s="7">
        <v>0</v>
      </c>
      <c r="AY373" s="7">
        <v>0</v>
      </c>
      <c r="AZ373" s="7">
        <v>0</v>
      </c>
      <c r="BA373" s="7">
        <v>0</v>
      </c>
      <c r="BB373" s="7">
        <v>0</v>
      </c>
      <c r="BC373" s="7">
        <v>0</v>
      </c>
      <c r="BD373" s="7">
        <v>0</v>
      </c>
      <c r="BE373" s="7">
        <v>0</v>
      </c>
      <c r="BF373" s="7">
        <v>0</v>
      </c>
      <c r="BG373" s="7">
        <v>0</v>
      </c>
      <c r="BH373" s="7">
        <v>0</v>
      </c>
      <c r="BI373" s="7">
        <v>0</v>
      </c>
    </row>
    <row r="374" spans="1:61" x14ac:dyDescent="0.35">
      <c r="A374" s="38" t="s">
        <v>2824</v>
      </c>
      <c r="B374" s="38" t="s">
        <v>2825</v>
      </c>
      <c r="C374" s="38">
        <v>444</v>
      </c>
      <c r="D374" s="38" t="s">
        <v>2521</v>
      </c>
      <c r="E374" s="38" t="s">
        <v>1636</v>
      </c>
      <c r="F374" s="38" t="s">
        <v>596</v>
      </c>
      <c r="G374" s="38" t="s">
        <v>472</v>
      </c>
      <c r="H374" s="38">
        <v>0</v>
      </c>
      <c r="I374" s="39">
        <v>0</v>
      </c>
      <c r="J374" s="38">
        <v>0</v>
      </c>
      <c r="K374" s="38">
        <v>0</v>
      </c>
      <c r="L374" s="39">
        <v>0</v>
      </c>
      <c r="M374" s="7">
        <v>0</v>
      </c>
      <c r="N374" s="7">
        <v>0</v>
      </c>
      <c r="O374" s="7">
        <v>0</v>
      </c>
      <c r="P374" s="7">
        <v>0</v>
      </c>
      <c r="Q374" s="7">
        <v>0</v>
      </c>
      <c r="R374" s="7">
        <v>0</v>
      </c>
      <c r="S374" s="7">
        <v>0</v>
      </c>
      <c r="T374" s="7">
        <v>0</v>
      </c>
      <c r="U374" s="7">
        <v>0</v>
      </c>
      <c r="V374" s="7">
        <v>0</v>
      </c>
      <c r="W374" s="7">
        <v>0</v>
      </c>
      <c r="X374" s="7">
        <v>0</v>
      </c>
      <c r="Y374" s="7">
        <v>0</v>
      </c>
      <c r="Z374" s="7">
        <v>0</v>
      </c>
      <c r="AA374" s="7">
        <v>0</v>
      </c>
      <c r="AB374" s="7">
        <v>0</v>
      </c>
      <c r="AC374" s="7">
        <v>0</v>
      </c>
      <c r="AD374" s="7">
        <v>0</v>
      </c>
      <c r="AE374" s="7">
        <v>0</v>
      </c>
      <c r="AF374" s="7">
        <v>0</v>
      </c>
      <c r="AG374" s="7">
        <v>0</v>
      </c>
      <c r="AH374" s="7">
        <v>0</v>
      </c>
      <c r="AI374" s="7">
        <v>0</v>
      </c>
      <c r="AJ374" s="7">
        <v>0</v>
      </c>
      <c r="AK374" s="7">
        <v>0</v>
      </c>
      <c r="AL374" s="7">
        <v>0</v>
      </c>
      <c r="AM374" s="7">
        <v>0</v>
      </c>
      <c r="AN374" s="7">
        <v>0</v>
      </c>
      <c r="AO374" s="7">
        <v>0</v>
      </c>
      <c r="AP374" s="7">
        <v>0</v>
      </c>
      <c r="AQ374" s="7">
        <v>0</v>
      </c>
      <c r="AR374" s="7">
        <v>0</v>
      </c>
      <c r="AS374" s="7">
        <v>0</v>
      </c>
      <c r="AT374" s="7">
        <v>0</v>
      </c>
      <c r="AU374" s="7">
        <v>0</v>
      </c>
      <c r="AV374" s="7">
        <v>0</v>
      </c>
      <c r="AW374" s="7">
        <v>0</v>
      </c>
      <c r="AX374" s="7">
        <v>0</v>
      </c>
      <c r="AY374" s="7">
        <v>0</v>
      </c>
      <c r="AZ374" s="7">
        <v>0</v>
      </c>
      <c r="BA374" s="7">
        <v>0</v>
      </c>
      <c r="BB374" s="7">
        <v>0</v>
      </c>
      <c r="BC374" s="7">
        <v>0</v>
      </c>
      <c r="BD374" s="7">
        <v>0</v>
      </c>
      <c r="BE374" s="7">
        <v>0</v>
      </c>
      <c r="BF374" s="7">
        <v>0</v>
      </c>
      <c r="BG374" s="7">
        <v>0</v>
      </c>
      <c r="BH374" s="7">
        <v>0</v>
      </c>
      <c r="BI374" s="7">
        <v>0</v>
      </c>
    </row>
    <row r="375" spans="1:61" x14ac:dyDescent="0.35">
      <c r="A375" s="38" t="s">
        <v>2826</v>
      </c>
      <c r="B375" s="38" t="s">
        <v>2827</v>
      </c>
      <c r="C375" s="38">
        <v>445</v>
      </c>
      <c r="D375" s="38" t="s">
        <v>2828</v>
      </c>
      <c r="E375" s="38" t="s">
        <v>1636</v>
      </c>
      <c r="F375" s="38" t="s">
        <v>605</v>
      </c>
      <c r="G375" s="38" t="s">
        <v>472</v>
      </c>
      <c r="H375" s="38">
        <v>0</v>
      </c>
      <c r="I375" s="39">
        <v>0</v>
      </c>
      <c r="J375" s="38">
        <v>0</v>
      </c>
      <c r="K375" s="38">
        <v>0</v>
      </c>
      <c r="L375" s="39">
        <v>0</v>
      </c>
      <c r="M375" s="7">
        <v>4.7400000000000004E-6</v>
      </c>
      <c r="N375" s="7">
        <v>9.4800000000000007E-6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7">
        <v>0</v>
      </c>
      <c r="U375" s="7">
        <v>0</v>
      </c>
      <c r="V375" s="7">
        <v>0</v>
      </c>
      <c r="W375" s="7">
        <v>0</v>
      </c>
      <c r="X375" s="7">
        <v>0</v>
      </c>
      <c r="Y375" s="7">
        <v>0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7">
        <v>0</v>
      </c>
      <c r="AK375" s="7">
        <v>0</v>
      </c>
      <c r="AL375" s="7">
        <v>0</v>
      </c>
      <c r="AM375" s="7">
        <v>0</v>
      </c>
      <c r="AN375" s="7">
        <v>0</v>
      </c>
      <c r="AO375" s="7">
        <v>0</v>
      </c>
      <c r="AP375" s="7">
        <v>0</v>
      </c>
      <c r="AQ375" s="7">
        <v>0</v>
      </c>
      <c r="AR375" s="7">
        <v>0</v>
      </c>
      <c r="AS375" s="7">
        <v>0</v>
      </c>
      <c r="AT375" s="7">
        <v>0</v>
      </c>
      <c r="AU375" s="7">
        <v>0</v>
      </c>
      <c r="AV375" s="7">
        <v>0</v>
      </c>
      <c r="AW375" s="7">
        <v>0</v>
      </c>
      <c r="AX375" s="7">
        <v>0</v>
      </c>
      <c r="AY375" s="7">
        <v>0</v>
      </c>
      <c r="AZ375" s="7">
        <v>0</v>
      </c>
      <c r="BA375" s="7">
        <v>0</v>
      </c>
      <c r="BB375" s="7">
        <v>0</v>
      </c>
      <c r="BC375" s="7">
        <v>0</v>
      </c>
      <c r="BD375" s="7">
        <v>0</v>
      </c>
      <c r="BE375" s="7">
        <v>0</v>
      </c>
      <c r="BF375" s="7">
        <v>0</v>
      </c>
      <c r="BG375" s="7">
        <v>0</v>
      </c>
      <c r="BH375" s="7">
        <v>0</v>
      </c>
      <c r="BI375" s="7">
        <v>0</v>
      </c>
    </row>
    <row r="376" spans="1:61" x14ac:dyDescent="0.35">
      <c r="A376" s="53" t="s">
        <v>2829</v>
      </c>
      <c r="B376" s="53" t="s">
        <v>2830</v>
      </c>
      <c r="C376" s="53">
        <v>447</v>
      </c>
      <c r="D376" s="53" t="s">
        <v>1099</v>
      </c>
      <c r="E376" s="53" t="s">
        <v>1636</v>
      </c>
      <c r="F376" s="53" t="s">
        <v>2226</v>
      </c>
      <c r="G376" s="53" t="s">
        <v>2226</v>
      </c>
      <c r="H376" s="53">
        <v>0</v>
      </c>
      <c r="I376" s="54">
        <v>0</v>
      </c>
      <c r="J376" s="53">
        <v>0</v>
      </c>
      <c r="K376" s="53">
        <v>0</v>
      </c>
      <c r="L376" s="54">
        <v>0</v>
      </c>
      <c r="M376" s="7">
        <v>1.9E-6</v>
      </c>
      <c r="N376" s="7">
        <v>3.8E-6</v>
      </c>
      <c r="O376" s="7">
        <v>0</v>
      </c>
      <c r="P376" s="7">
        <v>0</v>
      </c>
      <c r="Q376" s="7">
        <v>0</v>
      </c>
      <c r="R376" s="7">
        <v>0</v>
      </c>
      <c r="S376" s="7">
        <v>0</v>
      </c>
      <c r="T376" s="7">
        <v>0</v>
      </c>
      <c r="U376" s="7">
        <v>0</v>
      </c>
      <c r="V376" s="7">
        <v>0</v>
      </c>
      <c r="W376" s="7">
        <v>0</v>
      </c>
      <c r="X376" s="7">
        <v>0</v>
      </c>
      <c r="Y376" s="7">
        <v>0</v>
      </c>
      <c r="Z376" s="7">
        <v>0</v>
      </c>
      <c r="AA376" s="7">
        <v>0</v>
      </c>
      <c r="AB376" s="7">
        <v>0</v>
      </c>
      <c r="AC376" s="7">
        <v>0</v>
      </c>
      <c r="AD376" s="7">
        <v>0</v>
      </c>
      <c r="AE376" s="7">
        <v>0</v>
      </c>
      <c r="AF376" s="7">
        <v>0</v>
      </c>
      <c r="AG376" s="7">
        <v>0</v>
      </c>
      <c r="AH376" s="7">
        <v>0</v>
      </c>
      <c r="AI376" s="7">
        <v>0</v>
      </c>
      <c r="AJ376" s="7">
        <v>0</v>
      </c>
      <c r="AK376" s="7">
        <v>0</v>
      </c>
      <c r="AL376" s="7">
        <v>0</v>
      </c>
      <c r="AM376" s="7">
        <v>0</v>
      </c>
      <c r="AN376" s="7">
        <v>0</v>
      </c>
      <c r="AO376" s="7">
        <v>0</v>
      </c>
      <c r="AP376" s="7">
        <v>0</v>
      </c>
      <c r="AQ376" s="7">
        <v>0</v>
      </c>
      <c r="AR376" s="7">
        <v>0</v>
      </c>
      <c r="AS376" s="7">
        <v>0</v>
      </c>
      <c r="AT376" s="7">
        <v>0</v>
      </c>
      <c r="AU376" s="7">
        <v>0</v>
      </c>
      <c r="AV376" s="7">
        <v>0</v>
      </c>
      <c r="AW376" s="7">
        <v>0</v>
      </c>
      <c r="AX376" s="7">
        <v>0</v>
      </c>
      <c r="AY376" s="7">
        <v>0</v>
      </c>
      <c r="AZ376" s="7">
        <v>0</v>
      </c>
      <c r="BA376" s="7">
        <v>0</v>
      </c>
      <c r="BB376" s="7">
        <v>0</v>
      </c>
      <c r="BC376" s="7">
        <v>0</v>
      </c>
      <c r="BD376" s="7">
        <v>0</v>
      </c>
      <c r="BE376" s="7">
        <v>0</v>
      </c>
      <c r="BF376" s="7">
        <v>0</v>
      </c>
      <c r="BG376" s="7">
        <v>0</v>
      </c>
      <c r="BH376" s="7">
        <v>0</v>
      </c>
      <c r="BI376" s="7">
        <v>0</v>
      </c>
    </row>
    <row r="377" spans="1:61" x14ac:dyDescent="0.35">
      <c r="A377" s="53" t="s">
        <v>2831</v>
      </c>
      <c r="B377" s="53" t="s">
        <v>2832</v>
      </c>
      <c r="C377" s="53">
        <v>449</v>
      </c>
      <c r="D377" s="53" t="s">
        <v>1102</v>
      </c>
      <c r="E377" s="53" t="s">
        <v>1636</v>
      </c>
      <c r="F377" s="53" t="s">
        <v>2226</v>
      </c>
      <c r="G377" s="53" t="s">
        <v>2226</v>
      </c>
      <c r="H377" s="53">
        <v>0</v>
      </c>
      <c r="I377" s="54">
        <v>0</v>
      </c>
      <c r="J377" s="53">
        <v>0</v>
      </c>
      <c r="K377" s="53">
        <v>0</v>
      </c>
      <c r="L377" s="54">
        <v>0</v>
      </c>
      <c r="M377" s="7">
        <v>1.9E-6</v>
      </c>
      <c r="N377" s="7">
        <v>3.8E-6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7">
        <v>0</v>
      </c>
      <c r="U377" s="7">
        <v>0</v>
      </c>
      <c r="V377" s="7">
        <v>0</v>
      </c>
      <c r="W377" s="7">
        <v>0</v>
      </c>
      <c r="X377" s="7">
        <v>0</v>
      </c>
      <c r="Y377" s="7">
        <v>0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7">
        <v>0</v>
      </c>
      <c r="AK377" s="7">
        <v>0</v>
      </c>
      <c r="AL377" s="7">
        <v>0</v>
      </c>
      <c r="AM377" s="7">
        <v>0</v>
      </c>
      <c r="AN377" s="7">
        <v>0</v>
      </c>
      <c r="AO377" s="7">
        <v>0</v>
      </c>
      <c r="AP377" s="7">
        <v>0</v>
      </c>
      <c r="AQ377" s="7">
        <v>0</v>
      </c>
      <c r="AR377" s="7">
        <v>0</v>
      </c>
      <c r="AS377" s="7">
        <v>0</v>
      </c>
      <c r="AT377" s="7">
        <v>0</v>
      </c>
      <c r="AU377" s="7">
        <v>0</v>
      </c>
      <c r="AV377" s="7">
        <v>0</v>
      </c>
      <c r="AW377" s="7">
        <v>0</v>
      </c>
      <c r="AX377" s="7">
        <v>0</v>
      </c>
      <c r="AY377" s="7">
        <v>0</v>
      </c>
      <c r="AZ377" s="7">
        <v>0</v>
      </c>
      <c r="BA377" s="7">
        <v>0</v>
      </c>
      <c r="BB377" s="7">
        <v>0</v>
      </c>
      <c r="BC377" s="7">
        <v>0</v>
      </c>
      <c r="BD377" s="7">
        <v>0</v>
      </c>
      <c r="BE377" s="7">
        <v>0</v>
      </c>
      <c r="BF377" s="7">
        <v>0</v>
      </c>
      <c r="BG377" s="7">
        <v>0</v>
      </c>
      <c r="BH377" s="7">
        <v>0</v>
      </c>
      <c r="BI377" s="7">
        <v>0</v>
      </c>
    </row>
    <row r="378" spans="1:61" x14ac:dyDescent="0.35">
      <c r="A378" s="36" t="s">
        <v>2833</v>
      </c>
      <c r="B378" s="36" t="s">
        <v>2834</v>
      </c>
      <c r="C378" s="36">
        <v>450</v>
      </c>
      <c r="D378" s="36" t="s">
        <v>1405</v>
      </c>
      <c r="E378" s="36" t="s">
        <v>1636</v>
      </c>
      <c r="F378" s="36" t="s">
        <v>421</v>
      </c>
      <c r="G378" s="36" t="s">
        <v>421</v>
      </c>
      <c r="H378" s="36">
        <v>0</v>
      </c>
      <c r="I378" s="37">
        <v>0</v>
      </c>
      <c r="J378" s="36">
        <v>0</v>
      </c>
      <c r="K378" s="36">
        <v>0</v>
      </c>
      <c r="L378" s="37">
        <v>0</v>
      </c>
      <c r="M378" s="7">
        <v>0</v>
      </c>
      <c r="N378" s="7">
        <v>0</v>
      </c>
      <c r="O378" s="7">
        <v>0</v>
      </c>
      <c r="P378" s="7">
        <v>0</v>
      </c>
      <c r="Q378" s="7">
        <v>0</v>
      </c>
      <c r="R378" s="7">
        <v>0</v>
      </c>
      <c r="S378" s="7">
        <v>0</v>
      </c>
      <c r="T378" s="7">
        <v>0</v>
      </c>
      <c r="U378" s="7">
        <v>0</v>
      </c>
      <c r="V378" s="7">
        <v>0</v>
      </c>
      <c r="W378" s="7">
        <v>0</v>
      </c>
      <c r="X378" s="7">
        <v>0</v>
      </c>
      <c r="Y378" s="7">
        <v>0</v>
      </c>
      <c r="Z378" s="7">
        <v>0</v>
      </c>
      <c r="AA378" s="7">
        <v>0</v>
      </c>
      <c r="AB378" s="7">
        <v>0</v>
      </c>
      <c r="AC378" s="7">
        <v>0</v>
      </c>
      <c r="AD378" s="7">
        <v>0</v>
      </c>
      <c r="AE378" s="7">
        <v>0</v>
      </c>
      <c r="AF378" s="7">
        <v>0</v>
      </c>
      <c r="AG378" s="7">
        <v>0</v>
      </c>
      <c r="AH378" s="7">
        <v>0</v>
      </c>
      <c r="AI378" s="7">
        <v>0</v>
      </c>
      <c r="AJ378" s="7">
        <v>0</v>
      </c>
      <c r="AK378" s="7">
        <v>0</v>
      </c>
      <c r="AL378" s="7">
        <v>0</v>
      </c>
      <c r="AM378" s="7">
        <v>0</v>
      </c>
      <c r="AN378" s="7">
        <v>0</v>
      </c>
      <c r="AO378" s="7">
        <v>0</v>
      </c>
      <c r="AP378" s="7">
        <v>0</v>
      </c>
      <c r="AQ378" s="7">
        <v>0</v>
      </c>
      <c r="AR378" s="7">
        <v>0</v>
      </c>
      <c r="AS378" s="7">
        <v>0</v>
      </c>
      <c r="AT378" s="7">
        <v>0</v>
      </c>
      <c r="AU378" s="7">
        <v>0</v>
      </c>
      <c r="AV378" s="7">
        <v>0</v>
      </c>
      <c r="AW378" s="7">
        <v>0</v>
      </c>
      <c r="AX378" s="7">
        <v>0</v>
      </c>
      <c r="AY378" s="7">
        <v>0</v>
      </c>
      <c r="AZ378" s="7">
        <v>0</v>
      </c>
      <c r="BA378" s="7">
        <v>0</v>
      </c>
      <c r="BB378" s="7">
        <v>0</v>
      </c>
      <c r="BC378" s="7">
        <v>0</v>
      </c>
      <c r="BD378" s="7">
        <v>0</v>
      </c>
      <c r="BE378" s="7">
        <v>0</v>
      </c>
      <c r="BF378" s="7">
        <v>0</v>
      </c>
      <c r="BG378" s="7">
        <v>0</v>
      </c>
      <c r="BH378" s="7">
        <v>0</v>
      </c>
      <c r="BI378" s="7">
        <v>0</v>
      </c>
    </row>
    <row r="379" spans="1:61" x14ac:dyDescent="0.35">
      <c r="A379" s="36" t="s">
        <v>2835</v>
      </c>
      <c r="B379" s="36" t="s">
        <v>2836</v>
      </c>
      <c r="C379" s="36">
        <v>451</v>
      </c>
      <c r="D379" s="36" t="s">
        <v>1408</v>
      </c>
      <c r="E379" s="36" t="s">
        <v>1636</v>
      </c>
      <c r="F379" s="36" t="s">
        <v>421</v>
      </c>
      <c r="G379" s="36" t="s">
        <v>421</v>
      </c>
      <c r="H379" s="36">
        <v>0</v>
      </c>
      <c r="I379" s="37">
        <v>0</v>
      </c>
      <c r="J379" s="36">
        <v>0</v>
      </c>
      <c r="K379" s="36">
        <v>0</v>
      </c>
      <c r="L379" s="3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7">
        <v>0</v>
      </c>
      <c r="U379" s="7">
        <v>0</v>
      </c>
      <c r="V379" s="7">
        <v>0</v>
      </c>
      <c r="W379" s="7">
        <v>0</v>
      </c>
      <c r="X379" s="7">
        <v>0</v>
      </c>
      <c r="Y379" s="7">
        <v>0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7">
        <v>0</v>
      </c>
      <c r="AK379" s="7">
        <v>0</v>
      </c>
      <c r="AL379" s="7">
        <v>0</v>
      </c>
      <c r="AM379" s="7">
        <v>0</v>
      </c>
      <c r="AN379" s="7">
        <v>0</v>
      </c>
      <c r="AO379" s="7">
        <v>0</v>
      </c>
      <c r="AP379" s="7">
        <v>0</v>
      </c>
      <c r="AQ379" s="7">
        <v>0</v>
      </c>
      <c r="AR379" s="7">
        <v>0</v>
      </c>
      <c r="AS379" s="7">
        <v>0</v>
      </c>
      <c r="AT379" s="7">
        <v>0</v>
      </c>
      <c r="AU379" s="7">
        <v>0</v>
      </c>
      <c r="AV379" s="7">
        <v>0</v>
      </c>
      <c r="AW379" s="7">
        <v>0</v>
      </c>
      <c r="AX379" s="7">
        <v>0</v>
      </c>
      <c r="AY379" s="7">
        <v>0</v>
      </c>
      <c r="AZ379" s="7">
        <v>0</v>
      </c>
      <c r="BA379" s="7">
        <v>0</v>
      </c>
      <c r="BB379" s="7">
        <v>0</v>
      </c>
      <c r="BC379" s="7">
        <v>0</v>
      </c>
      <c r="BD379" s="7">
        <v>0</v>
      </c>
      <c r="BE379" s="7">
        <v>0</v>
      </c>
      <c r="BF379" s="7">
        <v>0</v>
      </c>
      <c r="BG379" s="7">
        <v>0</v>
      </c>
      <c r="BH379" s="7">
        <v>0</v>
      </c>
      <c r="BI379" s="7">
        <v>0</v>
      </c>
    </row>
    <row r="380" spans="1:61" x14ac:dyDescent="0.35">
      <c r="A380" s="36" t="s">
        <v>2837</v>
      </c>
      <c r="B380" s="36" t="s">
        <v>2838</v>
      </c>
      <c r="C380" s="36">
        <v>452</v>
      </c>
      <c r="D380" s="36" t="s">
        <v>1411</v>
      </c>
      <c r="E380" s="36" t="s">
        <v>1636</v>
      </c>
      <c r="F380" s="36" t="s">
        <v>421</v>
      </c>
      <c r="G380" s="36" t="s">
        <v>421</v>
      </c>
      <c r="H380" s="36">
        <v>0</v>
      </c>
      <c r="I380" s="37">
        <v>0</v>
      </c>
      <c r="J380" s="36">
        <v>0</v>
      </c>
      <c r="K380" s="36">
        <v>0</v>
      </c>
      <c r="L380" s="37">
        <v>0</v>
      </c>
      <c r="M380" s="7">
        <v>0</v>
      </c>
      <c r="N380" s="7">
        <v>0</v>
      </c>
      <c r="O380" s="7">
        <v>0</v>
      </c>
      <c r="P380" s="7">
        <v>0</v>
      </c>
      <c r="Q380" s="7">
        <v>0</v>
      </c>
      <c r="R380" s="7">
        <v>0</v>
      </c>
      <c r="S380" s="7">
        <v>0</v>
      </c>
      <c r="T380" s="7">
        <v>0</v>
      </c>
      <c r="U380" s="7">
        <v>0</v>
      </c>
      <c r="V380" s="7">
        <v>0</v>
      </c>
      <c r="W380" s="7">
        <v>0</v>
      </c>
      <c r="X380" s="7">
        <v>0</v>
      </c>
      <c r="Y380" s="7">
        <v>0</v>
      </c>
      <c r="Z380" s="7">
        <v>0</v>
      </c>
      <c r="AA380" s="7">
        <v>0</v>
      </c>
      <c r="AB380" s="7">
        <v>0</v>
      </c>
      <c r="AC380" s="7">
        <v>0</v>
      </c>
      <c r="AD380" s="7">
        <v>0</v>
      </c>
      <c r="AE380" s="7">
        <v>0</v>
      </c>
      <c r="AF380" s="7">
        <v>0</v>
      </c>
      <c r="AG380" s="7">
        <v>0</v>
      </c>
      <c r="AH380" s="7">
        <v>0</v>
      </c>
      <c r="AI380" s="7">
        <v>0</v>
      </c>
      <c r="AJ380" s="7">
        <v>0</v>
      </c>
      <c r="AK380" s="7">
        <v>0</v>
      </c>
      <c r="AL380" s="7">
        <v>0</v>
      </c>
      <c r="AM380" s="7">
        <v>0</v>
      </c>
      <c r="AN380" s="7">
        <v>0</v>
      </c>
      <c r="AO380" s="7">
        <v>0</v>
      </c>
      <c r="AP380" s="7">
        <v>0</v>
      </c>
      <c r="AQ380" s="7">
        <v>0</v>
      </c>
      <c r="AR380" s="7">
        <v>0</v>
      </c>
      <c r="AS380" s="7">
        <v>0</v>
      </c>
      <c r="AT380" s="7">
        <v>0</v>
      </c>
      <c r="AU380" s="7">
        <v>0</v>
      </c>
      <c r="AV380" s="7">
        <v>0</v>
      </c>
      <c r="AW380" s="7">
        <v>0</v>
      </c>
      <c r="AX380" s="7">
        <v>0</v>
      </c>
      <c r="AY380" s="7">
        <v>0</v>
      </c>
      <c r="AZ380" s="7">
        <v>0</v>
      </c>
      <c r="BA380" s="7">
        <v>0</v>
      </c>
      <c r="BB380" s="7">
        <v>0</v>
      </c>
      <c r="BC380" s="7">
        <v>0</v>
      </c>
      <c r="BD380" s="7">
        <v>0</v>
      </c>
      <c r="BE380" s="7">
        <v>0</v>
      </c>
      <c r="BF380" s="7">
        <v>0</v>
      </c>
      <c r="BG380" s="7">
        <v>0</v>
      </c>
      <c r="BH380" s="7">
        <v>0</v>
      </c>
      <c r="BI380" s="7">
        <v>0</v>
      </c>
    </row>
    <row r="381" spans="1:61" x14ac:dyDescent="0.35">
      <c r="A381" s="44" t="s">
        <v>2839</v>
      </c>
      <c r="B381" s="44" t="s">
        <v>2840</v>
      </c>
      <c r="C381" s="44">
        <v>469</v>
      </c>
      <c r="D381" s="44" t="s">
        <v>2841</v>
      </c>
      <c r="E381" s="44" t="s">
        <v>2842</v>
      </c>
      <c r="F381" s="44" t="s">
        <v>613</v>
      </c>
      <c r="G381" s="44" t="s">
        <v>481</v>
      </c>
      <c r="H381" s="44">
        <v>0</v>
      </c>
      <c r="I381" s="45">
        <v>0</v>
      </c>
      <c r="J381" s="44">
        <v>0</v>
      </c>
      <c r="K381" s="44">
        <v>0</v>
      </c>
      <c r="L381" s="45">
        <v>0</v>
      </c>
      <c r="M381" s="7">
        <v>2.8399999999999999E-6</v>
      </c>
      <c r="N381" s="7">
        <v>5.6799999999999998E-6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7">
        <v>0</v>
      </c>
      <c r="U381" s="7">
        <v>0</v>
      </c>
      <c r="V381" s="7">
        <v>0</v>
      </c>
      <c r="W381" s="7">
        <v>0</v>
      </c>
      <c r="X381" s="7">
        <v>0</v>
      </c>
      <c r="Y381" s="7">
        <v>0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7">
        <v>0</v>
      </c>
      <c r="AK381" s="7">
        <v>0</v>
      </c>
      <c r="AL381" s="7">
        <v>0</v>
      </c>
      <c r="AM381" s="7">
        <v>0</v>
      </c>
      <c r="AN381" s="7">
        <v>0</v>
      </c>
      <c r="AO381" s="7">
        <v>0</v>
      </c>
      <c r="AP381" s="7">
        <v>0</v>
      </c>
      <c r="AQ381" s="7">
        <v>0</v>
      </c>
      <c r="AR381" s="7">
        <v>0</v>
      </c>
      <c r="AS381" s="7">
        <v>0</v>
      </c>
      <c r="AT381" s="7">
        <v>0</v>
      </c>
      <c r="AU381" s="7">
        <v>0</v>
      </c>
      <c r="AV381" s="7">
        <v>0</v>
      </c>
      <c r="AW381" s="7">
        <v>0</v>
      </c>
      <c r="AX381" s="7">
        <v>0</v>
      </c>
      <c r="AY381" s="7">
        <v>0</v>
      </c>
      <c r="AZ381" s="7">
        <v>0</v>
      </c>
      <c r="BA381" s="7">
        <v>0</v>
      </c>
      <c r="BB381" s="7">
        <v>0</v>
      </c>
      <c r="BC381" s="7">
        <v>0</v>
      </c>
      <c r="BD381" s="7">
        <v>0</v>
      </c>
      <c r="BE381" s="7">
        <v>0</v>
      </c>
      <c r="BF381" s="7">
        <v>0</v>
      </c>
      <c r="BG381" s="7">
        <v>0</v>
      </c>
      <c r="BH381" s="7">
        <v>0</v>
      </c>
      <c r="BI381" s="7">
        <v>0</v>
      </c>
    </row>
    <row r="382" spans="1:61" x14ac:dyDescent="0.35">
      <c r="A382" s="44" t="s">
        <v>2843</v>
      </c>
      <c r="B382" s="44" t="s">
        <v>2844</v>
      </c>
      <c r="C382" s="44">
        <v>470</v>
      </c>
      <c r="D382" s="44" t="s">
        <v>2845</v>
      </c>
      <c r="E382" s="44" t="s">
        <v>1651</v>
      </c>
      <c r="F382" s="44" t="s">
        <v>613</v>
      </c>
      <c r="G382" s="44" t="s">
        <v>481</v>
      </c>
      <c r="H382" s="44">
        <v>0</v>
      </c>
      <c r="I382" s="45">
        <v>0</v>
      </c>
      <c r="J382" s="44">
        <v>0</v>
      </c>
      <c r="K382" s="44">
        <v>0</v>
      </c>
      <c r="L382" s="45">
        <v>0</v>
      </c>
      <c r="M382" s="7">
        <v>0</v>
      </c>
      <c r="N382" s="7">
        <v>0</v>
      </c>
      <c r="O382" s="7">
        <v>0</v>
      </c>
      <c r="P382" s="7">
        <v>0</v>
      </c>
      <c r="Q382" s="7">
        <v>0</v>
      </c>
      <c r="R382" s="7">
        <v>0</v>
      </c>
      <c r="S382" s="7">
        <v>0</v>
      </c>
      <c r="T382" s="7">
        <v>0</v>
      </c>
      <c r="U382" s="7">
        <v>0</v>
      </c>
      <c r="V382" s="7">
        <v>0</v>
      </c>
      <c r="W382" s="7">
        <v>0</v>
      </c>
      <c r="X382" s="7">
        <v>0</v>
      </c>
      <c r="Y382" s="7">
        <v>0</v>
      </c>
      <c r="Z382" s="7">
        <v>0</v>
      </c>
      <c r="AA382" s="7">
        <v>0</v>
      </c>
      <c r="AB382" s="7">
        <v>0</v>
      </c>
      <c r="AC382" s="7">
        <v>0</v>
      </c>
      <c r="AD382" s="7">
        <v>0</v>
      </c>
      <c r="AE382" s="7">
        <v>0</v>
      </c>
      <c r="AF382" s="7">
        <v>0</v>
      </c>
      <c r="AG382" s="7">
        <v>0</v>
      </c>
      <c r="AH382" s="7">
        <v>0</v>
      </c>
      <c r="AI382" s="7">
        <v>0</v>
      </c>
      <c r="AJ382" s="7">
        <v>0</v>
      </c>
      <c r="AK382" s="7">
        <v>0</v>
      </c>
      <c r="AL382" s="7">
        <v>0</v>
      </c>
      <c r="AM382" s="7">
        <v>0</v>
      </c>
      <c r="AN382" s="7">
        <v>0</v>
      </c>
      <c r="AO382" s="7">
        <v>0</v>
      </c>
      <c r="AP382" s="7">
        <v>0</v>
      </c>
      <c r="AQ382" s="7">
        <v>0</v>
      </c>
      <c r="AR382" s="7">
        <v>0</v>
      </c>
      <c r="AS382" s="7">
        <v>0</v>
      </c>
      <c r="AT382" s="7">
        <v>0</v>
      </c>
      <c r="AU382" s="7">
        <v>0</v>
      </c>
      <c r="AV382" s="7">
        <v>0</v>
      </c>
      <c r="AW382" s="7">
        <v>0</v>
      </c>
      <c r="AX382" s="7">
        <v>0</v>
      </c>
      <c r="AY382" s="7">
        <v>0</v>
      </c>
      <c r="AZ382" s="7">
        <v>0</v>
      </c>
      <c r="BA382" s="7">
        <v>0</v>
      </c>
      <c r="BB382" s="7">
        <v>0</v>
      </c>
      <c r="BC382" s="7">
        <v>0</v>
      </c>
      <c r="BD382" s="7">
        <v>0</v>
      </c>
      <c r="BE382" s="7">
        <v>0</v>
      </c>
      <c r="BF382" s="7">
        <v>0</v>
      </c>
      <c r="BG382" s="7">
        <v>0</v>
      </c>
      <c r="BH382" s="7">
        <v>0</v>
      </c>
      <c r="BI382" s="7">
        <v>0</v>
      </c>
    </row>
    <row r="383" spans="1:61" x14ac:dyDescent="0.35">
      <c r="A383" s="44" t="s">
        <v>2846</v>
      </c>
      <c r="B383" s="44" t="s">
        <v>2847</v>
      </c>
      <c r="C383" s="44">
        <v>471</v>
      </c>
      <c r="D383" s="44" t="s">
        <v>2848</v>
      </c>
      <c r="E383" s="44" t="s">
        <v>1651</v>
      </c>
      <c r="F383" s="44" t="s">
        <v>613</v>
      </c>
      <c r="G383" s="44" t="s">
        <v>481</v>
      </c>
      <c r="H383" s="44">
        <v>0</v>
      </c>
      <c r="I383" s="45">
        <v>0</v>
      </c>
      <c r="J383" s="44">
        <v>0</v>
      </c>
      <c r="K383" s="44">
        <v>0</v>
      </c>
      <c r="L383" s="45">
        <v>0</v>
      </c>
      <c r="M383" s="7">
        <v>9.5000000000000001E-7</v>
      </c>
      <c r="N383" s="7">
        <v>1.9E-6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7">
        <v>0</v>
      </c>
      <c r="U383" s="7">
        <v>0</v>
      </c>
      <c r="V383" s="7">
        <v>0</v>
      </c>
      <c r="W383" s="7">
        <v>0</v>
      </c>
      <c r="X383" s="7">
        <v>0</v>
      </c>
      <c r="Y383" s="7">
        <v>0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7">
        <v>0</v>
      </c>
      <c r="AK383" s="7">
        <v>0</v>
      </c>
      <c r="AL383" s="7">
        <v>0</v>
      </c>
      <c r="AM383" s="7">
        <v>0</v>
      </c>
      <c r="AN383" s="7">
        <v>0</v>
      </c>
      <c r="AO383" s="7">
        <v>0</v>
      </c>
      <c r="AP383" s="7">
        <v>0</v>
      </c>
      <c r="AQ383" s="7">
        <v>0</v>
      </c>
      <c r="AR383" s="7">
        <v>0</v>
      </c>
      <c r="AS383" s="7">
        <v>0</v>
      </c>
      <c r="AT383" s="7">
        <v>0</v>
      </c>
      <c r="AU383" s="7">
        <v>0</v>
      </c>
      <c r="AV383" s="7">
        <v>0</v>
      </c>
      <c r="AW383" s="7">
        <v>0</v>
      </c>
      <c r="AX383" s="7">
        <v>0</v>
      </c>
      <c r="AY383" s="7">
        <v>0</v>
      </c>
      <c r="AZ383" s="7">
        <v>0</v>
      </c>
      <c r="BA383" s="7">
        <v>0</v>
      </c>
      <c r="BB383" s="7">
        <v>0</v>
      </c>
      <c r="BC383" s="7">
        <v>0</v>
      </c>
      <c r="BD383" s="7">
        <v>0</v>
      </c>
      <c r="BE383" s="7">
        <v>0</v>
      </c>
      <c r="BF383" s="7">
        <v>0</v>
      </c>
      <c r="BG383" s="7">
        <v>0</v>
      </c>
      <c r="BH383" s="7">
        <v>0</v>
      </c>
      <c r="BI383" s="7">
        <v>0</v>
      </c>
    </row>
    <row r="384" spans="1:61" x14ac:dyDescent="0.35">
      <c r="A384" s="44" t="s">
        <v>2849</v>
      </c>
      <c r="B384" s="44" t="s">
        <v>2850</v>
      </c>
      <c r="C384" s="44">
        <v>472</v>
      </c>
      <c r="D384" s="44" t="s">
        <v>2851</v>
      </c>
      <c r="E384" s="44" t="s">
        <v>1651</v>
      </c>
      <c r="F384" s="44" t="s">
        <v>613</v>
      </c>
      <c r="G384" s="44" t="s">
        <v>481</v>
      </c>
      <c r="H384" s="44">
        <v>0</v>
      </c>
      <c r="I384" s="45">
        <v>0</v>
      </c>
      <c r="J384" s="44">
        <v>0</v>
      </c>
      <c r="K384" s="44">
        <v>0</v>
      </c>
      <c r="L384" s="45">
        <v>0</v>
      </c>
      <c r="M384" s="7">
        <v>0</v>
      </c>
      <c r="N384" s="7">
        <v>0</v>
      </c>
      <c r="O384" s="7">
        <v>0</v>
      </c>
      <c r="P384" s="7">
        <v>0</v>
      </c>
      <c r="Q384" s="7">
        <v>0</v>
      </c>
      <c r="R384" s="7">
        <v>0</v>
      </c>
      <c r="S384" s="7">
        <v>0</v>
      </c>
      <c r="T384" s="7">
        <v>0</v>
      </c>
      <c r="U384" s="7">
        <v>0</v>
      </c>
      <c r="V384" s="7">
        <v>0</v>
      </c>
      <c r="W384" s="7">
        <v>0</v>
      </c>
      <c r="X384" s="7">
        <v>0</v>
      </c>
      <c r="Y384" s="7">
        <v>0</v>
      </c>
      <c r="Z384" s="7">
        <v>0</v>
      </c>
      <c r="AA384" s="7">
        <v>0</v>
      </c>
      <c r="AB384" s="7">
        <v>0</v>
      </c>
      <c r="AC384" s="7">
        <v>0</v>
      </c>
      <c r="AD384" s="7">
        <v>0</v>
      </c>
      <c r="AE384" s="7">
        <v>0</v>
      </c>
      <c r="AF384" s="7">
        <v>0</v>
      </c>
      <c r="AG384" s="7">
        <v>0</v>
      </c>
      <c r="AH384" s="7">
        <v>0</v>
      </c>
      <c r="AI384" s="7">
        <v>0</v>
      </c>
      <c r="AJ384" s="7">
        <v>0</v>
      </c>
      <c r="AK384" s="7">
        <v>0</v>
      </c>
      <c r="AL384" s="7">
        <v>0</v>
      </c>
      <c r="AM384" s="7">
        <v>0</v>
      </c>
      <c r="AN384" s="7">
        <v>0</v>
      </c>
      <c r="AO384" s="7">
        <v>0</v>
      </c>
      <c r="AP384" s="7">
        <v>0</v>
      </c>
      <c r="AQ384" s="7">
        <v>0</v>
      </c>
      <c r="AR384" s="7">
        <v>0</v>
      </c>
      <c r="AS384" s="7">
        <v>0</v>
      </c>
      <c r="AT384" s="7">
        <v>0</v>
      </c>
      <c r="AU384" s="7">
        <v>0</v>
      </c>
      <c r="AV384" s="7">
        <v>0</v>
      </c>
      <c r="AW384" s="7">
        <v>0</v>
      </c>
      <c r="AX384" s="7">
        <v>0</v>
      </c>
      <c r="AY384" s="7">
        <v>0</v>
      </c>
      <c r="AZ384" s="7">
        <v>0</v>
      </c>
      <c r="BA384" s="7">
        <v>0</v>
      </c>
      <c r="BB384" s="7">
        <v>0</v>
      </c>
      <c r="BC384" s="7">
        <v>0</v>
      </c>
      <c r="BD384" s="7">
        <v>0</v>
      </c>
      <c r="BE384" s="7">
        <v>0</v>
      </c>
      <c r="BF384" s="7">
        <v>0</v>
      </c>
      <c r="BG384" s="7">
        <v>0</v>
      </c>
      <c r="BH384" s="7">
        <v>0</v>
      </c>
      <c r="BI384" s="7">
        <v>0</v>
      </c>
    </row>
    <row r="385" spans="1:61" x14ac:dyDescent="0.35">
      <c r="A385" s="44" t="s">
        <v>2852</v>
      </c>
      <c r="B385" s="44" t="s">
        <v>2853</v>
      </c>
      <c r="C385" s="44">
        <v>473</v>
      </c>
      <c r="D385" s="44" t="s">
        <v>2854</v>
      </c>
      <c r="E385" s="44" t="s">
        <v>1651</v>
      </c>
      <c r="F385" s="44" t="s">
        <v>613</v>
      </c>
      <c r="G385" s="44" t="s">
        <v>481</v>
      </c>
      <c r="H385" s="44">
        <v>0</v>
      </c>
      <c r="I385" s="45">
        <v>0</v>
      </c>
      <c r="J385" s="44">
        <v>0</v>
      </c>
      <c r="K385" s="44">
        <v>0</v>
      </c>
      <c r="L385" s="45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7">
        <v>0</v>
      </c>
      <c r="U385" s="7">
        <v>0</v>
      </c>
      <c r="V385" s="7">
        <v>0</v>
      </c>
      <c r="W385" s="7">
        <v>0</v>
      </c>
      <c r="X385" s="7">
        <v>0</v>
      </c>
      <c r="Y385" s="7">
        <v>0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7">
        <v>0</v>
      </c>
      <c r="AK385" s="7">
        <v>0</v>
      </c>
      <c r="AL385" s="7">
        <v>0</v>
      </c>
      <c r="AM385" s="7">
        <v>0</v>
      </c>
      <c r="AN385" s="7">
        <v>0</v>
      </c>
      <c r="AO385" s="7">
        <v>0</v>
      </c>
      <c r="AP385" s="7">
        <v>0</v>
      </c>
      <c r="AQ385" s="7">
        <v>0</v>
      </c>
      <c r="AR385" s="7">
        <v>0</v>
      </c>
      <c r="AS385" s="7">
        <v>0</v>
      </c>
      <c r="AT385" s="7">
        <v>0</v>
      </c>
      <c r="AU385" s="7">
        <v>0</v>
      </c>
      <c r="AV385" s="7">
        <v>0</v>
      </c>
      <c r="AW385" s="7">
        <v>0</v>
      </c>
      <c r="AX385" s="7">
        <v>0</v>
      </c>
      <c r="AY385" s="7">
        <v>0</v>
      </c>
      <c r="AZ385" s="7">
        <v>0</v>
      </c>
      <c r="BA385" s="7">
        <v>0</v>
      </c>
      <c r="BB385" s="7">
        <v>0</v>
      </c>
      <c r="BC385" s="7">
        <v>0</v>
      </c>
      <c r="BD385" s="7">
        <v>0</v>
      </c>
      <c r="BE385" s="7">
        <v>0</v>
      </c>
      <c r="BF385" s="7">
        <v>0</v>
      </c>
      <c r="BG385" s="7">
        <v>0</v>
      </c>
      <c r="BH385" s="7">
        <v>0</v>
      </c>
      <c r="BI385" s="7">
        <v>0</v>
      </c>
    </row>
    <row r="386" spans="1:61" x14ac:dyDescent="0.35">
      <c r="A386" s="38" t="s">
        <v>2855</v>
      </c>
      <c r="B386" s="38" t="s">
        <v>2856</v>
      </c>
      <c r="C386" s="38">
        <v>495</v>
      </c>
      <c r="D386" s="38" t="s">
        <v>1453</v>
      </c>
      <c r="E386" s="38" t="s">
        <v>2857</v>
      </c>
      <c r="F386" s="38" t="s">
        <v>594</v>
      </c>
      <c r="G386" s="38" t="s">
        <v>472</v>
      </c>
      <c r="H386" s="38">
        <v>0</v>
      </c>
      <c r="I386" s="39">
        <v>0</v>
      </c>
      <c r="J386" s="38">
        <v>0</v>
      </c>
      <c r="K386" s="38">
        <v>0</v>
      </c>
      <c r="L386" s="39">
        <v>0</v>
      </c>
      <c r="M386" s="7">
        <v>2.2759999999999999E-5</v>
      </c>
      <c r="N386" s="7">
        <v>4.5519999999999998E-5</v>
      </c>
      <c r="O386" s="7">
        <v>0</v>
      </c>
      <c r="P386" s="7">
        <v>0</v>
      </c>
      <c r="Q386" s="7">
        <v>0</v>
      </c>
      <c r="R386" s="7">
        <v>0</v>
      </c>
      <c r="S386" s="7">
        <v>0</v>
      </c>
      <c r="T386" s="7">
        <v>0</v>
      </c>
      <c r="U386" s="7">
        <v>0</v>
      </c>
      <c r="V386" s="7">
        <v>0</v>
      </c>
      <c r="W386" s="7">
        <v>0</v>
      </c>
      <c r="X386" s="7">
        <v>0</v>
      </c>
      <c r="Y386" s="7">
        <v>0</v>
      </c>
      <c r="Z386" s="7">
        <v>0</v>
      </c>
      <c r="AA386" s="7">
        <v>0</v>
      </c>
      <c r="AB386" s="7">
        <v>0</v>
      </c>
      <c r="AC386" s="7">
        <v>0</v>
      </c>
      <c r="AD386" s="7">
        <v>0</v>
      </c>
      <c r="AE386" s="7">
        <v>0</v>
      </c>
      <c r="AF386" s="7">
        <v>0</v>
      </c>
      <c r="AG386" s="7">
        <v>0</v>
      </c>
      <c r="AH386" s="7">
        <v>0</v>
      </c>
      <c r="AI386" s="7">
        <v>0</v>
      </c>
      <c r="AJ386" s="7">
        <v>0</v>
      </c>
      <c r="AK386" s="7">
        <v>0</v>
      </c>
      <c r="AL386" s="7">
        <v>0</v>
      </c>
      <c r="AM386" s="7">
        <v>0</v>
      </c>
      <c r="AN386" s="7">
        <v>0</v>
      </c>
      <c r="AO386" s="7">
        <v>0</v>
      </c>
      <c r="AP386" s="7">
        <v>0</v>
      </c>
      <c r="AQ386" s="7">
        <v>0</v>
      </c>
      <c r="AR386" s="7">
        <v>0</v>
      </c>
      <c r="AS386" s="7">
        <v>0</v>
      </c>
      <c r="AT386" s="7">
        <v>0</v>
      </c>
      <c r="AU386" s="7">
        <v>0</v>
      </c>
      <c r="AV386" s="7">
        <v>0</v>
      </c>
      <c r="AW386" s="7">
        <v>0</v>
      </c>
      <c r="AX386" s="7">
        <v>0</v>
      </c>
      <c r="AY386" s="7">
        <v>0</v>
      </c>
      <c r="AZ386" s="7">
        <v>0</v>
      </c>
      <c r="BA386" s="7">
        <v>0</v>
      </c>
      <c r="BB386" s="7">
        <v>0</v>
      </c>
      <c r="BC386" s="7">
        <v>0</v>
      </c>
      <c r="BD386" s="7">
        <v>0</v>
      </c>
      <c r="BE386" s="7">
        <v>0</v>
      </c>
      <c r="BF386" s="7">
        <v>0</v>
      </c>
      <c r="BG386" s="7">
        <v>0</v>
      </c>
      <c r="BH386" s="7">
        <v>0</v>
      </c>
      <c r="BI386" s="7">
        <v>0</v>
      </c>
    </row>
    <row r="387" spans="1:61" x14ac:dyDescent="0.35">
      <c r="A387" s="34" t="s">
        <v>2858</v>
      </c>
      <c r="B387" s="34" t="s">
        <v>2859</v>
      </c>
      <c r="C387" s="34">
        <v>500</v>
      </c>
      <c r="D387" s="34" t="s">
        <v>282</v>
      </c>
      <c r="E387" s="34" t="s">
        <v>1638</v>
      </c>
      <c r="F387" s="34" t="s">
        <v>373</v>
      </c>
      <c r="G387" s="34" t="s">
        <v>373</v>
      </c>
      <c r="H387" s="34">
        <v>0</v>
      </c>
      <c r="I387" s="35">
        <v>0</v>
      </c>
      <c r="J387" s="34">
        <v>0</v>
      </c>
      <c r="K387" s="34">
        <v>0</v>
      </c>
      <c r="L387" s="35">
        <v>0</v>
      </c>
      <c r="M387" s="7">
        <v>9.5000000000000001E-7</v>
      </c>
      <c r="N387" s="7">
        <v>1.9E-6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7">
        <v>0</v>
      </c>
      <c r="U387" s="7">
        <v>0</v>
      </c>
      <c r="V387" s="7">
        <v>0</v>
      </c>
      <c r="W387" s="7">
        <v>0</v>
      </c>
      <c r="X387" s="7">
        <v>0</v>
      </c>
      <c r="Y387" s="7">
        <v>0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7">
        <v>0</v>
      </c>
      <c r="AK387" s="7">
        <v>0</v>
      </c>
      <c r="AL387" s="7">
        <v>0</v>
      </c>
      <c r="AM387" s="7">
        <v>0</v>
      </c>
      <c r="AN387" s="7">
        <v>0</v>
      </c>
      <c r="AO387" s="7">
        <v>0</v>
      </c>
      <c r="AP387" s="7">
        <v>0</v>
      </c>
      <c r="AQ387" s="7">
        <v>0</v>
      </c>
      <c r="AR387" s="7">
        <v>0</v>
      </c>
      <c r="AS387" s="7">
        <v>0</v>
      </c>
      <c r="AT387" s="7">
        <v>0</v>
      </c>
      <c r="AU387" s="7">
        <v>0</v>
      </c>
      <c r="AV387" s="7">
        <v>0</v>
      </c>
      <c r="AW387" s="7">
        <v>0</v>
      </c>
      <c r="AX387" s="7">
        <v>0</v>
      </c>
      <c r="AY387" s="7">
        <v>0</v>
      </c>
      <c r="AZ387" s="7">
        <v>0</v>
      </c>
      <c r="BA387" s="7">
        <v>0</v>
      </c>
      <c r="BB387" s="7">
        <v>0</v>
      </c>
      <c r="BC387" s="7">
        <v>0</v>
      </c>
      <c r="BD387" s="7">
        <v>0</v>
      </c>
      <c r="BE387" s="7">
        <v>0</v>
      </c>
      <c r="BF387" s="7">
        <v>0</v>
      </c>
      <c r="BG387" s="7">
        <v>0</v>
      </c>
      <c r="BH387" s="7">
        <v>0</v>
      </c>
      <c r="BI387" s="7">
        <v>0</v>
      </c>
    </row>
    <row r="388" spans="1:61" x14ac:dyDescent="0.35">
      <c r="A388" s="34" t="s">
        <v>2860</v>
      </c>
      <c r="B388" s="34" t="s">
        <v>2861</v>
      </c>
      <c r="C388" s="34">
        <v>501</v>
      </c>
      <c r="D388" s="34" t="s">
        <v>261</v>
      </c>
      <c r="E388" s="34" t="s">
        <v>2385</v>
      </c>
      <c r="F388" s="34" t="s">
        <v>373</v>
      </c>
      <c r="G388" s="34" t="s">
        <v>373</v>
      </c>
      <c r="H388" s="34">
        <v>0</v>
      </c>
      <c r="I388" s="35">
        <v>0</v>
      </c>
      <c r="J388" s="34">
        <v>0</v>
      </c>
      <c r="K388" s="34">
        <v>0</v>
      </c>
      <c r="L388" s="35">
        <v>0</v>
      </c>
      <c r="M388" s="7">
        <v>0</v>
      </c>
      <c r="N388" s="7">
        <v>0</v>
      </c>
      <c r="O388" s="7">
        <v>0</v>
      </c>
      <c r="P388" s="7">
        <v>0</v>
      </c>
      <c r="Q388" s="7">
        <v>0</v>
      </c>
      <c r="R388" s="7">
        <v>0</v>
      </c>
      <c r="S388" s="7">
        <v>0</v>
      </c>
      <c r="T388" s="7">
        <v>0</v>
      </c>
      <c r="U388" s="7">
        <v>0</v>
      </c>
      <c r="V388" s="7">
        <v>0</v>
      </c>
      <c r="W388" s="7">
        <v>0</v>
      </c>
      <c r="X388" s="7">
        <v>0</v>
      </c>
      <c r="Y388" s="7">
        <v>0</v>
      </c>
      <c r="Z388" s="7">
        <v>0</v>
      </c>
      <c r="AA388" s="7">
        <v>0</v>
      </c>
      <c r="AB388" s="7">
        <v>0</v>
      </c>
      <c r="AC388" s="7">
        <v>0</v>
      </c>
      <c r="AD388" s="7">
        <v>0</v>
      </c>
      <c r="AE388" s="7">
        <v>0</v>
      </c>
      <c r="AF388" s="7">
        <v>0</v>
      </c>
      <c r="AG388" s="7">
        <v>0</v>
      </c>
      <c r="AH388" s="7">
        <v>0</v>
      </c>
      <c r="AI388" s="7">
        <v>0</v>
      </c>
      <c r="AJ388" s="7">
        <v>0</v>
      </c>
      <c r="AK388" s="7">
        <v>0</v>
      </c>
      <c r="AL388" s="7">
        <v>0</v>
      </c>
      <c r="AM388" s="7">
        <v>0</v>
      </c>
      <c r="AN388" s="7">
        <v>0</v>
      </c>
      <c r="AO388" s="7">
        <v>0</v>
      </c>
      <c r="AP388" s="7">
        <v>0</v>
      </c>
      <c r="AQ388" s="7">
        <v>0</v>
      </c>
      <c r="AR388" s="7">
        <v>0</v>
      </c>
      <c r="AS388" s="7">
        <v>0</v>
      </c>
      <c r="AT388" s="7">
        <v>0</v>
      </c>
      <c r="AU388" s="7">
        <v>0</v>
      </c>
      <c r="AV388" s="7">
        <v>0</v>
      </c>
      <c r="AW388" s="7">
        <v>0</v>
      </c>
      <c r="AX388" s="7">
        <v>0</v>
      </c>
      <c r="AY388" s="7">
        <v>0</v>
      </c>
      <c r="AZ388" s="7">
        <v>0</v>
      </c>
      <c r="BA388" s="7">
        <v>0</v>
      </c>
      <c r="BB388" s="7">
        <v>0</v>
      </c>
      <c r="BC388" s="7">
        <v>0</v>
      </c>
      <c r="BD388" s="7">
        <v>0</v>
      </c>
      <c r="BE388" s="7">
        <v>0</v>
      </c>
      <c r="BF388" s="7">
        <v>0</v>
      </c>
      <c r="BG388" s="7">
        <v>0</v>
      </c>
      <c r="BH388" s="7">
        <v>0</v>
      </c>
      <c r="BI388" s="7">
        <v>0</v>
      </c>
    </row>
    <row r="389" spans="1:61" x14ac:dyDescent="0.35">
      <c r="A389" s="42" t="s">
        <v>2862</v>
      </c>
      <c r="B389" s="42" t="s">
        <v>2863</v>
      </c>
      <c r="C389" s="42">
        <v>505</v>
      </c>
      <c r="D389" s="42" t="s">
        <v>2864</v>
      </c>
      <c r="E389" s="42" t="s">
        <v>1651</v>
      </c>
      <c r="F389" s="42" t="s">
        <v>611</v>
      </c>
      <c r="G389" s="42" t="s">
        <v>480</v>
      </c>
      <c r="H389" s="42">
        <v>0</v>
      </c>
      <c r="I389" s="43">
        <v>0</v>
      </c>
      <c r="J389" s="42">
        <v>0</v>
      </c>
      <c r="K389" s="42">
        <v>0</v>
      </c>
      <c r="L389" s="43">
        <v>0</v>
      </c>
      <c r="M389" s="7">
        <v>4.7400000000000004E-6</v>
      </c>
      <c r="N389" s="7">
        <v>9.4800000000000007E-6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7">
        <v>0</v>
      </c>
      <c r="U389" s="7">
        <v>0</v>
      </c>
      <c r="V389" s="7">
        <v>0</v>
      </c>
      <c r="W389" s="7">
        <v>0</v>
      </c>
      <c r="X389" s="7">
        <v>0</v>
      </c>
      <c r="Y389" s="7">
        <v>0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7">
        <v>0</v>
      </c>
      <c r="AK389" s="7">
        <v>0</v>
      </c>
      <c r="AL389" s="7">
        <v>0</v>
      </c>
      <c r="AM389" s="7">
        <v>0</v>
      </c>
      <c r="AN389" s="7">
        <v>0</v>
      </c>
      <c r="AO389" s="7">
        <v>0</v>
      </c>
      <c r="AP389" s="7">
        <v>0</v>
      </c>
      <c r="AQ389" s="7">
        <v>0</v>
      </c>
      <c r="AR389" s="7">
        <v>0</v>
      </c>
      <c r="AS389" s="7">
        <v>0</v>
      </c>
      <c r="AT389" s="7">
        <v>0</v>
      </c>
      <c r="AU389" s="7">
        <v>0</v>
      </c>
      <c r="AV389" s="7">
        <v>0</v>
      </c>
      <c r="AW389" s="7">
        <v>0</v>
      </c>
      <c r="AX389" s="7">
        <v>0</v>
      </c>
      <c r="AY389" s="7">
        <v>0</v>
      </c>
      <c r="AZ389" s="7">
        <v>0</v>
      </c>
      <c r="BA389" s="7">
        <v>0</v>
      </c>
      <c r="BB389" s="7">
        <v>0</v>
      </c>
      <c r="BC389" s="7">
        <v>0</v>
      </c>
      <c r="BD389" s="7">
        <v>0</v>
      </c>
      <c r="BE389" s="7">
        <v>0</v>
      </c>
      <c r="BF389" s="7">
        <v>0</v>
      </c>
      <c r="BG389" s="7">
        <v>0</v>
      </c>
      <c r="BH389" s="7">
        <v>0</v>
      </c>
      <c r="BI389" s="7">
        <v>0</v>
      </c>
    </row>
    <row r="390" spans="1:61" x14ac:dyDescent="0.35">
      <c r="A390" s="42" t="s">
        <v>2865</v>
      </c>
      <c r="B390" s="42" t="s">
        <v>2866</v>
      </c>
      <c r="C390" s="42">
        <v>508</v>
      </c>
      <c r="D390" s="42" t="s">
        <v>2867</v>
      </c>
      <c r="E390" s="42" t="s">
        <v>1651</v>
      </c>
      <c r="F390" s="42" t="s">
        <v>611</v>
      </c>
      <c r="G390" s="42" t="s">
        <v>480</v>
      </c>
      <c r="H390" s="42">
        <v>0</v>
      </c>
      <c r="I390" s="43">
        <v>0</v>
      </c>
      <c r="J390" s="42">
        <v>0</v>
      </c>
      <c r="K390" s="42">
        <v>0</v>
      </c>
      <c r="L390" s="43">
        <v>0</v>
      </c>
      <c r="M390" s="7">
        <v>3.7900000000000001E-6</v>
      </c>
      <c r="N390" s="7">
        <v>7.5800000000000003E-6</v>
      </c>
      <c r="O390" s="7">
        <v>0</v>
      </c>
      <c r="P390" s="7">
        <v>0</v>
      </c>
      <c r="Q390" s="7">
        <v>0</v>
      </c>
      <c r="R390" s="7">
        <v>0</v>
      </c>
      <c r="S390" s="7">
        <v>0</v>
      </c>
      <c r="T390" s="7">
        <v>0</v>
      </c>
      <c r="U390" s="7">
        <v>0</v>
      </c>
      <c r="V390" s="7">
        <v>0</v>
      </c>
      <c r="W390" s="7">
        <v>0</v>
      </c>
      <c r="X390" s="7">
        <v>0</v>
      </c>
      <c r="Y390" s="7">
        <v>0</v>
      </c>
      <c r="Z390" s="7">
        <v>0</v>
      </c>
      <c r="AA390" s="7">
        <v>0</v>
      </c>
      <c r="AB390" s="7">
        <v>0</v>
      </c>
      <c r="AC390" s="7">
        <v>0</v>
      </c>
      <c r="AD390" s="7">
        <v>0</v>
      </c>
      <c r="AE390" s="7">
        <v>0</v>
      </c>
      <c r="AF390" s="7">
        <v>0</v>
      </c>
      <c r="AG390" s="7">
        <v>0</v>
      </c>
      <c r="AH390" s="7">
        <v>0</v>
      </c>
      <c r="AI390" s="7">
        <v>0</v>
      </c>
      <c r="AJ390" s="7">
        <v>0</v>
      </c>
      <c r="AK390" s="7">
        <v>0</v>
      </c>
      <c r="AL390" s="7">
        <v>0</v>
      </c>
      <c r="AM390" s="7">
        <v>0</v>
      </c>
      <c r="AN390" s="7">
        <v>0</v>
      </c>
      <c r="AO390" s="7">
        <v>0</v>
      </c>
      <c r="AP390" s="7">
        <v>0</v>
      </c>
      <c r="AQ390" s="7">
        <v>0</v>
      </c>
      <c r="AR390" s="7">
        <v>0</v>
      </c>
      <c r="AS390" s="7">
        <v>0</v>
      </c>
      <c r="AT390" s="7">
        <v>0</v>
      </c>
      <c r="AU390" s="7">
        <v>0</v>
      </c>
      <c r="AV390" s="7">
        <v>0</v>
      </c>
      <c r="AW390" s="7">
        <v>0</v>
      </c>
      <c r="AX390" s="7">
        <v>0</v>
      </c>
      <c r="AY390" s="7">
        <v>0</v>
      </c>
      <c r="AZ390" s="7">
        <v>0</v>
      </c>
      <c r="BA390" s="7">
        <v>0</v>
      </c>
      <c r="BB390" s="7">
        <v>0</v>
      </c>
      <c r="BC390" s="7">
        <v>0</v>
      </c>
      <c r="BD390" s="7">
        <v>0</v>
      </c>
      <c r="BE390" s="7">
        <v>0</v>
      </c>
      <c r="BF390" s="7">
        <v>0</v>
      </c>
      <c r="BG390" s="7">
        <v>0</v>
      </c>
      <c r="BH390" s="7">
        <v>0</v>
      </c>
      <c r="BI390" s="7">
        <v>0</v>
      </c>
    </row>
    <row r="391" spans="1:61" x14ac:dyDescent="0.35">
      <c r="A391" s="40" t="s">
        <v>2868</v>
      </c>
      <c r="B391" s="40" t="s">
        <v>2869</v>
      </c>
      <c r="C391" s="40">
        <v>510</v>
      </c>
      <c r="D391" s="40" t="s">
        <v>2870</v>
      </c>
      <c r="E391" s="40" t="s">
        <v>1636</v>
      </c>
      <c r="F391" s="40" t="s">
        <v>2274</v>
      </c>
      <c r="G391" s="40" t="s">
        <v>2274</v>
      </c>
      <c r="H391" s="40">
        <v>0</v>
      </c>
      <c r="I391" s="41">
        <v>0</v>
      </c>
      <c r="J391" s="40">
        <v>0</v>
      </c>
      <c r="K391" s="40">
        <v>0</v>
      </c>
      <c r="L391" s="41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7">
        <v>0</v>
      </c>
      <c r="U391" s="7">
        <v>0</v>
      </c>
      <c r="V391" s="7">
        <v>0</v>
      </c>
      <c r="W391" s="7">
        <v>0</v>
      </c>
      <c r="X391" s="7">
        <v>0</v>
      </c>
      <c r="Y391" s="7">
        <v>0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7">
        <v>0</v>
      </c>
      <c r="AK391" s="7">
        <v>0</v>
      </c>
      <c r="AL391" s="7">
        <v>0</v>
      </c>
      <c r="AM391" s="7">
        <v>0</v>
      </c>
      <c r="AN391" s="7">
        <v>0</v>
      </c>
      <c r="AO391" s="7">
        <v>0</v>
      </c>
      <c r="AP391" s="7">
        <v>0</v>
      </c>
      <c r="AQ391" s="7">
        <v>0</v>
      </c>
      <c r="AR391" s="7">
        <v>0</v>
      </c>
      <c r="AS391" s="7">
        <v>0</v>
      </c>
      <c r="AT391" s="7">
        <v>0</v>
      </c>
      <c r="AU391" s="7">
        <v>0</v>
      </c>
      <c r="AV391" s="7">
        <v>0</v>
      </c>
      <c r="AW391" s="7">
        <v>0</v>
      </c>
      <c r="AX391" s="7">
        <v>0</v>
      </c>
      <c r="AY391" s="7">
        <v>0</v>
      </c>
      <c r="AZ391" s="7">
        <v>0</v>
      </c>
      <c r="BA391" s="7">
        <v>0</v>
      </c>
      <c r="BB391" s="7">
        <v>0</v>
      </c>
      <c r="BC391" s="7">
        <v>0</v>
      </c>
      <c r="BD391" s="7">
        <v>0</v>
      </c>
      <c r="BE391" s="7">
        <v>0</v>
      </c>
      <c r="BF391" s="7">
        <v>0</v>
      </c>
      <c r="BG391" s="7">
        <v>0</v>
      </c>
      <c r="BH391" s="7">
        <v>0</v>
      </c>
      <c r="BI391" s="7">
        <v>0</v>
      </c>
    </row>
    <row r="392" spans="1:61" x14ac:dyDescent="0.35">
      <c r="A392" s="40" t="s">
        <v>2871</v>
      </c>
      <c r="B392" s="40" t="s">
        <v>2872</v>
      </c>
      <c r="C392" s="40">
        <v>511</v>
      </c>
      <c r="D392" s="40" t="s">
        <v>2873</v>
      </c>
      <c r="E392" s="40" t="s">
        <v>1636</v>
      </c>
      <c r="F392" s="40" t="s">
        <v>2274</v>
      </c>
      <c r="G392" s="40" t="s">
        <v>2274</v>
      </c>
      <c r="H392" s="40">
        <v>0</v>
      </c>
      <c r="I392" s="41">
        <v>0</v>
      </c>
      <c r="J392" s="40">
        <v>0</v>
      </c>
      <c r="K392" s="40">
        <v>0</v>
      </c>
      <c r="L392" s="41">
        <v>0</v>
      </c>
      <c r="M392" s="7">
        <v>0</v>
      </c>
      <c r="N392" s="7">
        <v>0</v>
      </c>
      <c r="O392" s="7">
        <v>0</v>
      </c>
      <c r="P392" s="7">
        <v>0</v>
      </c>
      <c r="Q392" s="7">
        <v>0</v>
      </c>
      <c r="R392" s="7">
        <v>0</v>
      </c>
      <c r="S392" s="7">
        <v>0</v>
      </c>
      <c r="T392" s="7">
        <v>0</v>
      </c>
      <c r="U392" s="7">
        <v>0</v>
      </c>
      <c r="V392" s="7">
        <v>0</v>
      </c>
      <c r="W392" s="7">
        <v>0</v>
      </c>
      <c r="X392" s="7">
        <v>0</v>
      </c>
      <c r="Y392" s="7">
        <v>0</v>
      </c>
      <c r="Z392" s="7">
        <v>0</v>
      </c>
      <c r="AA392" s="7">
        <v>0</v>
      </c>
      <c r="AB392" s="7">
        <v>0</v>
      </c>
      <c r="AC392" s="7">
        <v>0</v>
      </c>
      <c r="AD392" s="7">
        <v>0</v>
      </c>
      <c r="AE392" s="7">
        <v>0</v>
      </c>
      <c r="AF392" s="7">
        <v>0</v>
      </c>
      <c r="AG392" s="7">
        <v>0</v>
      </c>
      <c r="AH392" s="7">
        <v>0</v>
      </c>
      <c r="AI392" s="7">
        <v>0</v>
      </c>
      <c r="AJ392" s="7">
        <v>0</v>
      </c>
      <c r="AK392" s="7">
        <v>0</v>
      </c>
      <c r="AL392" s="7">
        <v>0</v>
      </c>
      <c r="AM392" s="7">
        <v>0</v>
      </c>
      <c r="AN392" s="7">
        <v>0</v>
      </c>
      <c r="AO392" s="7">
        <v>0</v>
      </c>
      <c r="AP392" s="7">
        <v>0</v>
      </c>
      <c r="AQ392" s="7">
        <v>0</v>
      </c>
      <c r="AR392" s="7">
        <v>0</v>
      </c>
      <c r="AS392" s="7">
        <v>0</v>
      </c>
      <c r="AT392" s="7">
        <v>0</v>
      </c>
      <c r="AU392" s="7">
        <v>0</v>
      </c>
      <c r="AV392" s="7">
        <v>0</v>
      </c>
      <c r="AW392" s="7">
        <v>0</v>
      </c>
      <c r="AX392" s="7">
        <v>0</v>
      </c>
      <c r="AY392" s="7">
        <v>0</v>
      </c>
      <c r="AZ392" s="7">
        <v>0</v>
      </c>
      <c r="BA392" s="7">
        <v>0</v>
      </c>
      <c r="BB392" s="7">
        <v>0</v>
      </c>
      <c r="BC392" s="7">
        <v>0</v>
      </c>
      <c r="BD392" s="7">
        <v>0</v>
      </c>
      <c r="BE392" s="7">
        <v>0</v>
      </c>
      <c r="BF392" s="7">
        <v>0</v>
      </c>
      <c r="BG392" s="7">
        <v>0</v>
      </c>
      <c r="BH392" s="7">
        <v>0</v>
      </c>
      <c r="BI392" s="7">
        <v>0</v>
      </c>
    </row>
    <row r="393" spans="1:61" x14ac:dyDescent="0.35">
      <c r="A393" s="42" t="s">
        <v>2874</v>
      </c>
      <c r="B393" s="42" t="s">
        <v>2875</v>
      </c>
      <c r="C393" s="42">
        <v>512</v>
      </c>
      <c r="D393" s="42" t="s">
        <v>2876</v>
      </c>
      <c r="E393" s="42" t="s">
        <v>1651</v>
      </c>
      <c r="F393" s="42" t="s">
        <v>611</v>
      </c>
      <c r="G393" s="42" t="s">
        <v>480</v>
      </c>
      <c r="H393" s="42">
        <v>0</v>
      </c>
      <c r="I393" s="43">
        <v>0</v>
      </c>
      <c r="J393" s="42">
        <v>0</v>
      </c>
      <c r="K393" s="42">
        <v>0</v>
      </c>
      <c r="L393" s="43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7">
        <v>0</v>
      </c>
      <c r="U393" s="7">
        <v>0</v>
      </c>
      <c r="V393" s="7">
        <v>0</v>
      </c>
      <c r="W393" s="7">
        <v>0</v>
      </c>
      <c r="X393" s="7">
        <v>0</v>
      </c>
      <c r="Y393" s="7">
        <v>0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7">
        <v>0</v>
      </c>
      <c r="AK393" s="7">
        <v>0</v>
      </c>
      <c r="AL393" s="7">
        <v>0</v>
      </c>
      <c r="AM393" s="7">
        <v>0</v>
      </c>
      <c r="AN393" s="7">
        <v>0</v>
      </c>
      <c r="AO393" s="7">
        <v>0</v>
      </c>
      <c r="AP393" s="7">
        <v>0</v>
      </c>
      <c r="AQ393" s="7">
        <v>0</v>
      </c>
      <c r="AR393" s="7">
        <v>0</v>
      </c>
      <c r="AS393" s="7">
        <v>0</v>
      </c>
      <c r="AT393" s="7">
        <v>0</v>
      </c>
      <c r="AU393" s="7">
        <v>0</v>
      </c>
      <c r="AV393" s="7">
        <v>0</v>
      </c>
      <c r="AW393" s="7">
        <v>0</v>
      </c>
      <c r="AX393" s="7">
        <v>0</v>
      </c>
      <c r="AY393" s="7">
        <v>0</v>
      </c>
      <c r="AZ393" s="7">
        <v>0</v>
      </c>
      <c r="BA393" s="7">
        <v>0</v>
      </c>
      <c r="BB393" s="7">
        <v>0</v>
      </c>
      <c r="BC393" s="7">
        <v>0</v>
      </c>
      <c r="BD393" s="7">
        <v>0</v>
      </c>
      <c r="BE393" s="7">
        <v>0</v>
      </c>
      <c r="BF393" s="7">
        <v>0</v>
      </c>
      <c r="BG393" s="7">
        <v>0</v>
      </c>
      <c r="BH393" s="7">
        <v>0</v>
      </c>
      <c r="BI393" s="7">
        <v>0</v>
      </c>
    </row>
    <row r="394" spans="1:61" x14ac:dyDescent="0.35">
      <c r="A394" s="42" t="s">
        <v>2877</v>
      </c>
      <c r="B394" s="42" t="s">
        <v>2878</v>
      </c>
      <c r="C394" s="42">
        <v>513</v>
      </c>
      <c r="D394" s="42" t="s">
        <v>2879</v>
      </c>
      <c r="E394" s="42" t="s">
        <v>2880</v>
      </c>
      <c r="F394" s="42" t="s">
        <v>611</v>
      </c>
      <c r="G394" s="42" t="s">
        <v>480</v>
      </c>
      <c r="H394" s="42">
        <v>0</v>
      </c>
      <c r="I394" s="43">
        <v>0</v>
      </c>
      <c r="J394" s="42">
        <v>0</v>
      </c>
      <c r="K394" s="42">
        <v>0</v>
      </c>
      <c r="L394" s="43">
        <v>0</v>
      </c>
      <c r="M394" s="7">
        <v>1.4219999999999999E-5</v>
      </c>
      <c r="N394" s="7">
        <v>2.8439999999999999E-5</v>
      </c>
      <c r="O394" s="7">
        <v>0</v>
      </c>
      <c r="P394" s="7">
        <v>0</v>
      </c>
      <c r="Q394" s="7">
        <v>0</v>
      </c>
      <c r="R394" s="7">
        <v>0</v>
      </c>
      <c r="S394" s="7">
        <v>0</v>
      </c>
      <c r="T394" s="7">
        <v>0</v>
      </c>
      <c r="U394" s="7">
        <v>0</v>
      </c>
      <c r="V394" s="7">
        <v>0</v>
      </c>
      <c r="W394" s="7">
        <v>0</v>
      </c>
      <c r="X394" s="7">
        <v>0</v>
      </c>
      <c r="Y394" s="7">
        <v>0</v>
      </c>
      <c r="Z394" s="7">
        <v>0</v>
      </c>
      <c r="AA394" s="7">
        <v>0</v>
      </c>
      <c r="AB394" s="7">
        <v>0</v>
      </c>
      <c r="AC394" s="7">
        <v>0</v>
      </c>
      <c r="AD394" s="7">
        <v>0</v>
      </c>
      <c r="AE394" s="7">
        <v>0</v>
      </c>
      <c r="AF394" s="7">
        <v>0</v>
      </c>
      <c r="AG394" s="7">
        <v>0</v>
      </c>
      <c r="AH394" s="7">
        <v>0</v>
      </c>
      <c r="AI394" s="7">
        <v>0</v>
      </c>
      <c r="AJ394" s="7">
        <v>0</v>
      </c>
      <c r="AK394" s="7">
        <v>0</v>
      </c>
      <c r="AL394" s="7">
        <v>0</v>
      </c>
      <c r="AM394" s="7">
        <v>0</v>
      </c>
      <c r="AN394" s="7">
        <v>0</v>
      </c>
      <c r="AO394" s="7">
        <v>0</v>
      </c>
      <c r="AP394" s="7">
        <v>0</v>
      </c>
      <c r="AQ394" s="7">
        <v>0</v>
      </c>
      <c r="AR394" s="7">
        <v>0</v>
      </c>
      <c r="AS394" s="7">
        <v>0</v>
      </c>
      <c r="AT394" s="7">
        <v>0</v>
      </c>
      <c r="AU394" s="7">
        <v>0</v>
      </c>
      <c r="AV394" s="7">
        <v>0</v>
      </c>
      <c r="AW394" s="7">
        <v>0</v>
      </c>
      <c r="AX394" s="7">
        <v>0</v>
      </c>
      <c r="AY394" s="7">
        <v>0</v>
      </c>
      <c r="AZ394" s="7">
        <v>0</v>
      </c>
      <c r="BA394" s="7">
        <v>0</v>
      </c>
      <c r="BB394" s="7">
        <v>0</v>
      </c>
      <c r="BC394" s="7">
        <v>0</v>
      </c>
      <c r="BD394" s="7">
        <v>0</v>
      </c>
      <c r="BE394" s="7">
        <v>0</v>
      </c>
      <c r="BF394" s="7">
        <v>0</v>
      </c>
      <c r="BG394" s="7">
        <v>0</v>
      </c>
      <c r="BH394" s="7">
        <v>0</v>
      </c>
      <c r="BI394" s="7">
        <v>0</v>
      </c>
    </row>
    <row r="395" spans="1:61" x14ac:dyDescent="0.35">
      <c r="A395" s="42" t="s">
        <v>2881</v>
      </c>
      <c r="B395" s="42" t="s">
        <v>2882</v>
      </c>
      <c r="C395" s="42">
        <v>514</v>
      </c>
      <c r="D395" s="42" t="s">
        <v>2883</v>
      </c>
      <c r="E395" s="42" t="s">
        <v>1636</v>
      </c>
      <c r="F395" s="42" t="s">
        <v>611</v>
      </c>
      <c r="G395" s="42" t="s">
        <v>480</v>
      </c>
      <c r="H395" s="42">
        <v>0</v>
      </c>
      <c r="I395" s="43">
        <v>0</v>
      </c>
      <c r="J395" s="42">
        <v>0</v>
      </c>
      <c r="K395" s="42">
        <v>0</v>
      </c>
      <c r="L395" s="43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7">
        <v>0</v>
      </c>
      <c r="U395" s="7">
        <v>0</v>
      </c>
      <c r="V395" s="7">
        <v>0</v>
      </c>
      <c r="W395" s="7">
        <v>0</v>
      </c>
      <c r="X395" s="7">
        <v>0</v>
      </c>
      <c r="Y395" s="7">
        <v>0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7">
        <v>0</v>
      </c>
      <c r="AK395" s="7">
        <v>0</v>
      </c>
      <c r="AL395" s="7">
        <v>0</v>
      </c>
      <c r="AM395" s="7">
        <v>0</v>
      </c>
      <c r="AN395" s="7">
        <v>0</v>
      </c>
      <c r="AO395" s="7">
        <v>0</v>
      </c>
      <c r="AP395" s="7">
        <v>0</v>
      </c>
      <c r="AQ395" s="7">
        <v>0</v>
      </c>
      <c r="AR395" s="7">
        <v>0</v>
      </c>
      <c r="AS395" s="7">
        <v>0</v>
      </c>
      <c r="AT395" s="7">
        <v>0</v>
      </c>
      <c r="AU395" s="7">
        <v>0</v>
      </c>
      <c r="AV395" s="7">
        <v>0</v>
      </c>
      <c r="AW395" s="7">
        <v>0</v>
      </c>
      <c r="AX395" s="7">
        <v>0</v>
      </c>
      <c r="AY395" s="7">
        <v>0</v>
      </c>
      <c r="AZ395" s="7">
        <v>0</v>
      </c>
      <c r="BA395" s="7">
        <v>0</v>
      </c>
      <c r="BB395" s="7">
        <v>0</v>
      </c>
      <c r="BC395" s="7">
        <v>0</v>
      </c>
      <c r="BD395" s="7">
        <v>0</v>
      </c>
      <c r="BE395" s="7">
        <v>0</v>
      </c>
      <c r="BF395" s="7">
        <v>0</v>
      </c>
      <c r="BG395" s="7">
        <v>0</v>
      </c>
      <c r="BH395" s="7">
        <v>0</v>
      </c>
      <c r="BI395" s="7">
        <v>0</v>
      </c>
    </row>
    <row r="396" spans="1:61" x14ac:dyDescent="0.35">
      <c r="A396" s="42" t="s">
        <v>2884</v>
      </c>
      <c r="B396" s="42" t="s">
        <v>2885</v>
      </c>
      <c r="C396" s="42">
        <v>515</v>
      </c>
      <c r="D396" s="42" t="s">
        <v>2886</v>
      </c>
      <c r="E396" s="42" t="s">
        <v>2880</v>
      </c>
      <c r="F396" s="42" t="s">
        <v>611</v>
      </c>
      <c r="G396" s="42" t="s">
        <v>480</v>
      </c>
      <c r="H396" s="42">
        <v>0</v>
      </c>
      <c r="I396" s="43">
        <v>0</v>
      </c>
      <c r="J396" s="42">
        <v>0</v>
      </c>
      <c r="K396" s="42">
        <v>0</v>
      </c>
      <c r="L396" s="43">
        <v>0</v>
      </c>
      <c r="M396" s="7">
        <v>1.802E-5</v>
      </c>
      <c r="N396" s="7">
        <v>3.6040000000000001E-5</v>
      </c>
      <c r="O396" s="7">
        <v>0</v>
      </c>
      <c r="P396" s="7">
        <v>0</v>
      </c>
      <c r="Q396" s="7">
        <v>0</v>
      </c>
      <c r="R396" s="7">
        <v>0</v>
      </c>
      <c r="S396" s="7">
        <v>0</v>
      </c>
      <c r="T396" s="7">
        <v>0</v>
      </c>
      <c r="U396" s="7">
        <v>0</v>
      </c>
      <c r="V396" s="7">
        <v>0</v>
      </c>
      <c r="W396" s="7">
        <v>0</v>
      </c>
      <c r="X396" s="7">
        <v>0</v>
      </c>
      <c r="Y396" s="7">
        <v>0</v>
      </c>
      <c r="Z396" s="7">
        <v>0</v>
      </c>
      <c r="AA396" s="7">
        <v>0</v>
      </c>
      <c r="AB396" s="7">
        <v>0</v>
      </c>
      <c r="AC396" s="7">
        <v>0</v>
      </c>
      <c r="AD396" s="7">
        <v>0</v>
      </c>
      <c r="AE396" s="7">
        <v>0</v>
      </c>
      <c r="AF396" s="7">
        <v>0</v>
      </c>
      <c r="AG396" s="7">
        <v>0</v>
      </c>
      <c r="AH396" s="7">
        <v>0</v>
      </c>
      <c r="AI396" s="7">
        <v>0</v>
      </c>
      <c r="AJ396" s="7">
        <v>0</v>
      </c>
      <c r="AK396" s="7">
        <v>0</v>
      </c>
      <c r="AL396" s="7">
        <v>0</v>
      </c>
      <c r="AM396" s="7">
        <v>0</v>
      </c>
      <c r="AN396" s="7">
        <v>0</v>
      </c>
      <c r="AO396" s="7">
        <v>0</v>
      </c>
      <c r="AP396" s="7">
        <v>0</v>
      </c>
      <c r="AQ396" s="7">
        <v>0</v>
      </c>
      <c r="AR396" s="7">
        <v>0</v>
      </c>
      <c r="AS396" s="7">
        <v>0</v>
      </c>
      <c r="AT396" s="7">
        <v>0</v>
      </c>
      <c r="AU396" s="7">
        <v>0</v>
      </c>
      <c r="AV396" s="7">
        <v>0</v>
      </c>
      <c r="AW396" s="7">
        <v>0</v>
      </c>
      <c r="AX396" s="7">
        <v>0</v>
      </c>
      <c r="AY396" s="7">
        <v>0</v>
      </c>
      <c r="AZ396" s="7">
        <v>0</v>
      </c>
      <c r="BA396" s="7">
        <v>0</v>
      </c>
      <c r="BB396" s="7">
        <v>0</v>
      </c>
      <c r="BC396" s="7">
        <v>0</v>
      </c>
      <c r="BD396" s="7">
        <v>0</v>
      </c>
      <c r="BE396" s="7">
        <v>0</v>
      </c>
      <c r="BF396" s="7">
        <v>0</v>
      </c>
      <c r="BG396" s="7">
        <v>0</v>
      </c>
      <c r="BH396" s="7">
        <v>0</v>
      </c>
      <c r="BI396" s="7">
        <v>0</v>
      </c>
    </row>
    <row r="397" spans="1:61" x14ac:dyDescent="0.35">
      <c r="A397" s="38" t="s">
        <v>2887</v>
      </c>
      <c r="B397" s="38" t="s">
        <v>2888</v>
      </c>
      <c r="C397" s="38">
        <v>519</v>
      </c>
      <c r="D397" s="38" t="s">
        <v>2889</v>
      </c>
      <c r="E397" s="38" t="s">
        <v>1636</v>
      </c>
      <c r="F397" s="38" t="s">
        <v>476</v>
      </c>
      <c r="G397" s="38" t="s">
        <v>476</v>
      </c>
      <c r="H397" s="38">
        <v>0</v>
      </c>
      <c r="I397" s="39">
        <v>0</v>
      </c>
      <c r="J397" s="38">
        <v>0</v>
      </c>
      <c r="K397" s="38">
        <v>0</v>
      </c>
      <c r="L397" s="39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7">
        <v>0</v>
      </c>
      <c r="U397" s="7">
        <v>0</v>
      </c>
      <c r="V397" s="7">
        <v>0</v>
      </c>
      <c r="W397" s="7">
        <v>0</v>
      </c>
      <c r="X397" s="7">
        <v>0</v>
      </c>
      <c r="Y397" s="7">
        <v>0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7">
        <v>0</v>
      </c>
      <c r="AK397" s="7">
        <v>0</v>
      </c>
      <c r="AL397" s="7">
        <v>0</v>
      </c>
      <c r="AM397" s="7">
        <v>0</v>
      </c>
      <c r="AN397" s="7">
        <v>0</v>
      </c>
      <c r="AO397" s="7">
        <v>0</v>
      </c>
      <c r="AP397" s="7">
        <v>0</v>
      </c>
      <c r="AQ397" s="7">
        <v>0</v>
      </c>
      <c r="AR397" s="7">
        <v>0</v>
      </c>
      <c r="AS397" s="7">
        <v>0</v>
      </c>
      <c r="AT397" s="7">
        <v>0</v>
      </c>
      <c r="AU397" s="7">
        <v>0</v>
      </c>
      <c r="AV397" s="7">
        <v>0</v>
      </c>
      <c r="AW397" s="7">
        <v>0</v>
      </c>
      <c r="AX397" s="7">
        <v>0</v>
      </c>
      <c r="AY397" s="7">
        <v>0</v>
      </c>
      <c r="AZ397" s="7">
        <v>0</v>
      </c>
      <c r="BA397" s="7">
        <v>0</v>
      </c>
      <c r="BB397" s="7">
        <v>0</v>
      </c>
      <c r="BC397" s="7">
        <v>0</v>
      </c>
      <c r="BD397" s="7">
        <v>0</v>
      </c>
      <c r="BE397" s="7">
        <v>0</v>
      </c>
      <c r="BF397" s="7">
        <v>0</v>
      </c>
      <c r="BG397" s="7">
        <v>0</v>
      </c>
      <c r="BH397" s="7">
        <v>0</v>
      </c>
      <c r="BI397" s="7">
        <v>0</v>
      </c>
    </row>
    <row r="398" spans="1:61" x14ac:dyDescent="0.35">
      <c r="A398" s="40" t="s">
        <v>2890</v>
      </c>
      <c r="B398" s="40" t="s">
        <v>2891</v>
      </c>
      <c r="C398" s="40">
        <v>523</v>
      </c>
      <c r="D398" s="40" t="s">
        <v>2892</v>
      </c>
      <c r="E398" s="40"/>
      <c r="F398" s="40" t="s">
        <v>474</v>
      </c>
      <c r="G398" s="40" t="s">
        <v>474</v>
      </c>
      <c r="H398" s="40">
        <v>0</v>
      </c>
      <c r="I398" s="41">
        <v>0</v>
      </c>
      <c r="J398" s="40">
        <v>0</v>
      </c>
      <c r="K398" s="40">
        <v>0</v>
      </c>
      <c r="L398" s="41">
        <v>0</v>
      </c>
      <c r="M398" s="7">
        <v>0</v>
      </c>
      <c r="N398" s="7">
        <v>0</v>
      </c>
      <c r="O398" s="7">
        <v>0</v>
      </c>
      <c r="P398" s="7">
        <v>0</v>
      </c>
      <c r="Q398" s="7">
        <v>0</v>
      </c>
      <c r="R398" s="7">
        <v>0</v>
      </c>
      <c r="S398" s="7">
        <v>0</v>
      </c>
      <c r="T398" s="7">
        <v>0</v>
      </c>
      <c r="U398" s="7">
        <v>0</v>
      </c>
      <c r="V398" s="7">
        <v>0</v>
      </c>
      <c r="W398" s="7">
        <v>0</v>
      </c>
      <c r="X398" s="7">
        <v>0</v>
      </c>
      <c r="Y398" s="7">
        <v>0</v>
      </c>
      <c r="Z398" s="7">
        <v>0</v>
      </c>
      <c r="AA398" s="7">
        <v>0</v>
      </c>
      <c r="AB398" s="7">
        <v>0</v>
      </c>
      <c r="AC398" s="7">
        <v>0</v>
      </c>
      <c r="AD398" s="7">
        <v>0</v>
      </c>
      <c r="AE398" s="7">
        <v>0</v>
      </c>
      <c r="AF398" s="7">
        <v>0</v>
      </c>
      <c r="AG398" s="7">
        <v>0</v>
      </c>
      <c r="AH398" s="7">
        <v>0</v>
      </c>
      <c r="AI398" s="7">
        <v>0</v>
      </c>
      <c r="AJ398" s="7">
        <v>0</v>
      </c>
      <c r="AK398" s="7">
        <v>0</v>
      </c>
      <c r="AL398" s="7">
        <v>0</v>
      </c>
      <c r="AM398" s="7">
        <v>0</v>
      </c>
      <c r="AN398" s="7">
        <v>0</v>
      </c>
      <c r="AO398" s="7">
        <v>0</v>
      </c>
      <c r="AP398" s="7">
        <v>0</v>
      </c>
      <c r="AQ398" s="7">
        <v>0</v>
      </c>
      <c r="AR398" s="7">
        <v>0</v>
      </c>
      <c r="AS398" s="7">
        <v>0</v>
      </c>
      <c r="AT398" s="7">
        <v>0</v>
      </c>
      <c r="AU398" s="7">
        <v>0</v>
      </c>
      <c r="AV398" s="7">
        <v>0</v>
      </c>
      <c r="AW398" s="7">
        <v>0</v>
      </c>
      <c r="AX398" s="7">
        <v>0</v>
      </c>
      <c r="AY398" s="7">
        <v>0</v>
      </c>
      <c r="AZ398" s="7">
        <v>0</v>
      </c>
      <c r="BA398" s="7">
        <v>0</v>
      </c>
      <c r="BB398" s="7">
        <v>0</v>
      </c>
      <c r="BC398" s="7">
        <v>0</v>
      </c>
      <c r="BD398" s="7">
        <v>0</v>
      </c>
      <c r="BE398" s="7">
        <v>0</v>
      </c>
      <c r="BF398" s="7">
        <v>0</v>
      </c>
      <c r="BG398" s="7">
        <v>0</v>
      </c>
      <c r="BH398" s="7">
        <v>0</v>
      </c>
      <c r="BI398" s="7">
        <v>0</v>
      </c>
    </row>
    <row r="399" spans="1:61" x14ac:dyDescent="0.35">
      <c r="A399" s="42" t="s">
        <v>2893</v>
      </c>
      <c r="B399" s="42" t="s">
        <v>2894</v>
      </c>
      <c r="C399" s="42">
        <v>530</v>
      </c>
      <c r="D399" s="42" t="s">
        <v>2895</v>
      </c>
      <c r="E399" s="42" t="s">
        <v>1651</v>
      </c>
      <c r="F399" s="42" t="s">
        <v>611</v>
      </c>
      <c r="G399" s="42" t="s">
        <v>480</v>
      </c>
      <c r="H399" s="42">
        <v>0</v>
      </c>
      <c r="I399" s="43">
        <v>0</v>
      </c>
      <c r="J399" s="42">
        <v>0</v>
      </c>
      <c r="K399" s="42">
        <v>0</v>
      </c>
      <c r="L399" s="43">
        <v>0</v>
      </c>
      <c r="M399" s="7">
        <v>9.5000000000000001E-7</v>
      </c>
      <c r="N399" s="7">
        <v>1.9E-6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7">
        <v>0</v>
      </c>
      <c r="U399" s="7">
        <v>0</v>
      </c>
      <c r="V399" s="7">
        <v>0</v>
      </c>
      <c r="W399" s="7">
        <v>0</v>
      </c>
      <c r="X399" s="7">
        <v>0</v>
      </c>
      <c r="Y399" s="7">
        <v>0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7">
        <v>0</v>
      </c>
      <c r="AK399" s="7">
        <v>0</v>
      </c>
      <c r="AL399" s="7">
        <v>0</v>
      </c>
      <c r="AM399" s="7">
        <v>0</v>
      </c>
      <c r="AN399" s="7">
        <v>0</v>
      </c>
      <c r="AO399" s="7">
        <v>0</v>
      </c>
      <c r="AP399" s="7">
        <v>0</v>
      </c>
      <c r="AQ399" s="7">
        <v>0</v>
      </c>
      <c r="AR399" s="7">
        <v>0</v>
      </c>
      <c r="AS399" s="7">
        <v>0</v>
      </c>
      <c r="AT399" s="7">
        <v>0</v>
      </c>
      <c r="AU399" s="7">
        <v>0</v>
      </c>
      <c r="AV399" s="7">
        <v>0</v>
      </c>
      <c r="AW399" s="7">
        <v>0</v>
      </c>
      <c r="AX399" s="7">
        <v>0</v>
      </c>
      <c r="AY399" s="7">
        <v>0</v>
      </c>
      <c r="AZ399" s="7">
        <v>0</v>
      </c>
      <c r="BA399" s="7">
        <v>0</v>
      </c>
      <c r="BB399" s="7">
        <v>0</v>
      </c>
      <c r="BC399" s="7">
        <v>0</v>
      </c>
      <c r="BD399" s="7">
        <v>0</v>
      </c>
      <c r="BE399" s="7">
        <v>0</v>
      </c>
      <c r="BF399" s="7">
        <v>0</v>
      </c>
      <c r="BG399" s="7">
        <v>0</v>
      </c>
      <c r="BH399" s="7">
        <v>0</v>
      </c>
      <c r="BI399" s="7">
        <v>0</v>
      </c>
    </row>
    <row r="400" spans="1:61" x14ac:dyDescent="0.35">
      <c r="A400" s="42" t="s">
        <v>2896</v>
      </c>
      <c r="B400" s="42" t="s">
        <v>2897</v>
      </c>
      <c r="C400" s="42">
        <v>531</v>
      </c>
      <c r="D400" s="42" t="s">
        <v>2898</v>
      </c>
      <c r="E400" s="42" t="s">
        <v>1651</v>
      </c>
      <c r="F400" s="42" t="s">
        <v>611</v>
      </c>
      <c r="G400" s="42" t="s">
        <v>480</v>
      </c>
      <c r="H400" s="42">
        <v>0</v>
      </c>
      <c r="I400" s="43">
        <v>0</v>
      </c>
      <c r="J400" s="42">
        <v>0</v>
      </c>
      <c r="K400" s="42">
        <v>0</v>
      </c>
      <c r="L400" s="43">
        <v>0</v>
      </c>
      <c r="M400" s="7">
        <v>0</v>
      </c>
      <c r="N400" s="7">
        <v>0</v>
      </c>
      <c r="O400" s="7">
        <v>0</v>
      </c>
      <c r="P400" s="7">
        <v>0</v>
      </c>
      <c r="Q400" s="7">
        <v>0</v>
      </c>
      <c r="R400" s="7">
        <v>0</v>
      </c>
      <c r="S400" s="7">
        <v>0</v>
      </c>
      <c r="T400" s="7">
        <v>0</v>
      </c>
      <c r="U400" s="7">
        <v>0</v>
      </c>
      <c r="V400" s="7">
        <v>0</v>
      </c>
      <c r="W400" s="7">
        <v>0</v>
      </c>
      <c r="X400" s="7">
        <v>0</v>
      </c>
      <c r="Y400" s="7">
        <v>0</v>
      </c>
      <c r="Z400" s="7">
        <v>0</v>
      </c>
      <c r="AA400" s="7">
        <v>0</v>
      </c>
      <c r="AB400" s="7">
        <v>0</v>
      </c>
      <c r="AC400" s="7">
        <v>0</v>
      </c>
      <c r="AD400" s="7">
        <v>0</v>
      </c>
      <c r="AE400" s="7">
        <v>0</v>
      </c>
      <c r="AF400" s="7">
        <v>0</v>
      </c>
      <c r="AG400" s="7">
        <v>0</v>
      </c>
      <c r="AH400" s="7">
        <v>0</v>
      </c>
      <c r="AI400" s="7">
        <v>0</v>
      </c>
      <c r="AJ400" s="7">
        <v>0</v>
      </c>
      <c r="AK400" s="7">
        <v>0</v>
      </c>
      <c r="AL400" s="7">
        <v>0</v>
      </c>
      <c r="AM400" s="7">
        <v>0</v>
      </c>
      <c r="AN400" s="7">
        <v>0</v>
      </c>
      <c r="AO400" s="7">
        <v>0</v>
      </c>
      <c r="AP400" s="7">
        <v>0</v>
      </c>
      <c r="AQ400" s="7">
        <v>0</v>
      </c>
      <c r="AR400" s="7">
        <v>0</v>
      </c>
      <c r="AS400" s="7">
        <v>0</v>
      </c>
      <c r="AT400" s="7">
        <v>0</v>
      </c>
      <c r="AU400" s="7">
        <v>0</v>
      </c>
      <c r="AV400" s="7">
        <v>0</v>
      </c>
      <c r="AW400" s="7">
        <v>0</v>
      </c>
      <c r="AX400" s="7">
        <v>0</v>
      </c>
      <c r="AY400" s="7">
        <v>0</v>
      </c>
      <c r="AZ400" s="7">
        <v>0</v>
      </c>
      <c r="BA400" s="7">
        <v>0</v>
      </c>
      <c r="BB400" s="7">
        <v>0</v>
      </c>
      <c r="BC400" s="7">
        <v>0</v>
      </c>
      <c r="BD400" s="7">
        <v>0</v>
      </c>
      <c r="BE400" s="7">
        <v>0</v>
      </c>
      <c r="BF400" s="7">
        <v>0</v>
      </c>
      <c r="BG400" s="7">
        <v>0</v>
      </c>
      <c r="BH400" s="7">
        <v>0</v>
      </c>
      <c r="BI400" s="7">
        <v>0</v>
      </c>
    </row>
    <row r="401" spans="1:61" x14ac:dyDescent="0.35">
      <c r="A401" s="36" t="s">
        <v>2899</v>
      </c>
      <c r="B401" s="36" t="s">
        <v>2900</v>
      </c>
      <c r="C401" s="36">
        <v>546</v>
      </c>
      <c r="D401" s="36" t="s">
        <v>2901</v>
      </c>
      <c r="E401" s="36" t="s">
        <v>1636</v>
      </c>
      <c r="F401" s="36" t="s">
        <v>421</v>
      </c>
      <c r="G401" s="36" t="s">
        <v>421</v>
      </c>
      <c r="H401" s="36">
        <v>0</v>
      </c>
      <c r="I401" s="37">
        <v>0</v>
      </c>
      <c r="J401" s="36">
        <v>0</v>
      </c>
      <c r="K401" s="36">
        <v>0</v>
      </c>
      <c r="L401" s="37">
        <v>0</v>
      </c>
      <c r="M401" s="7">
        <v>3.7900000000000001E-6</v>
      </c>
      <c r="N401" s="7">
        <v>7.5800000000000003E-6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7">
        <v>0</v>
      </c>
      <c r="U401" s="7">
        <v>0</v>
      </c>
      <c r="V401" s="7">
        <v>0</v>
      </c>
      <c r="W401" s="7">
        <v>0</v>
      </c>
      <c r="X401" s="7">
        <v>0</v>
      </c>
      <c r="Y401" s="7">
        <v>0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7">
        <v>0</v>
      </c>
      <c r="AK401" s="7">
        <v>0</v>
      </c>
      <c r="AL401" s="7">
        <v>0</v>
      </c>
      <c r="AM401" s="7">
        <v>0</v>
      </c>
      <c r="AN401" s="7">
        <v>0</v>
      </c>
      <c r="AO401" s="7">
        <v>0</v>
      </c>
      <c r="AP401" s="7">
        <v>0</v>
      </c>
      <c r="AQ401" s="7">
        <v>0</v>
      </c>
      <c r="AR401" s="7">
        <v>0</v>
      </c>
      <c r="AS401" s="7">
        <v>0</v>
      </c>
      <c r="AT401" s="7">
        <v>0</v>
      </c>
      <c r="AU401" s="7">
        <v>0</v>
      </c>
      <c r="AV401" s="7">
        <v>0</v>
      </c>
      <c r="AW401" s="7">
        <v>0</v>
      </c>
      <c r="AX401" s="7">
        <v>0</v>
      </c>
      <c r="AY401" s="7">
        <v>0</v>
      </c>
      <c r="AZ401" s="7">
        <v>0</v>
      </c>
      <c r="BA401" s="7">
        <v>0</v>
      </c>
      <c r="BB401" s="7">
        <v>0</v>
      </c>
      <c r="BC401" s="7">
        <v>0</v>
      </c>
      <c r="BD401" s="7">
        <v>0</v>
      </c>
      <c r="BE401" s="7">
        <v>0</v>
      </c>
      <c r="BF401" s="7">
        <v>0</v>
      </c>
      <c r="BG401" s="7">
        <v>0</v>
      </c>
      <c r="BH401" s="7">
        <v>0</v>
      </c>
      <c r="BI401" s="7">
        <v>0</v>
      </c>
    </row>
    <row r="402" spans="1:61" x14ac:dyDescent="0.35">
      <c r="A402" s="42" t="s">
        <v>2902</v>
      </c>
      <c r="B402" s="42" t="s">
        <v>2903</v>
      </c>
      <c r="C402" s="42">
        <v>565</v>
      </c>
      <c r="D402" s="42" t="s">
        <v>2904</v>
      </c>
      <c r="E402" s="42" t="s">
        <v>1632</v>
      </c>
      <c r="F402" s="42" t="s">
        <v>612</v>
      </c>
      <c r="G402" s="42" t="s">
        <v>480</v>
      </c>
      <c r="H402" s="42">
        <v>0</v>
      </c>
      <c r="I402" s="43">
        <v>0</v>
      </c>
      <c r="J402" s="42">
        <v>0</v>
      </c>
      <c r="K402" s="42">
        <v>0</v>
      </c>
      <c r="L402" s="43">
        <v>0</v>
      </c>
      <c r="M402" s="7">
        <v>2.3231E-4</v>
      </c>
      <c r="N402" s="7">
        <v>4.6462000000000001E-4</v>
      </c>
      <c r="O402" s="7">
        <v>0</v>
      </c>
      <c r="P402" s="7">
        <v>0</v>
      </c>
      <c r="Q402" s="7">
        <v>0</v>
      </c>
      <c r="R402" s="7">
        <v>0</v>
      </c>
      <c r="S402" s="7">
        <v>0</v>
      </c>
      <c r="T402" s="7">
        <v>0</v>
      </c>
      <c r="U402" s="7">
        <v>0</v>
      </c>
      <c r="V402" s="7">
        <v>0</v>
      </c>
      <c r="W402" s="7">
        <v>0</v>
      </c>
      <c r="X402" s="7">
        <v>0</v>
      </c>
      <c r="Y402" s="7">
        <v>0</v>
      </c>
      <c r="Z402" s="7">
        <v>0</v>
      </c>
      <c r="AA402" s="7">
        <v>0</v>
      </c>
      <c r="AB402" s="7">
        <v>0</v>
      </c>
      <c r="AC402" s="7">
        <v>0</v>
      </c>
      <c r="AD402" s="7">
        <v>0</v>
      </c>
      <c r="AE402" s="7">
        <v>0</v>
      </c>
      <c r="AF402" s="7">
        <v>0</v>
      </c>
      <c r="AG402" s="7">
        <v>0</v>
      </c>
      <c r="AH402" s="7">
        <v>0</v>
      </c>
      <c r="AI402" s="7">
        <v>0</v>
      </c>
      <c r="AJ402" s="7">
        <v>0</v>
      </c>
      <c r="AK402" s="7">
        <v>0</v>
      </c>
      <c r="AL402" s="7">
        <v>0</v>
      </c>
      <c r="AM402" s="7">
        <v>0</v>
      </c>
      <c r="AN402" s="7">
        <v>0</v>
      </c>
      <c r="AO402" s="7">
        <v>0</v>
      </c>
      <c r="AP402" s="7">
        <v>0</v>
      </c>
      <c r="AQ402" s="7">
        <v>0</v>
      </c>
      <c r="AR402" s="7">
        <v>0</v>
      </c>
      <c r="AS402" s="7">
        <v>0</v>
      </c>
      <c r="AT402" s="7">
        <v>0</v>
      </c>
      <c r="AU402" s="7">
        <v>0</v>
      </c>
      <c r="AV402" s="7">
        <v>0</v>
      </c>
      <c r="AW402" s="7">
        <v>0</v>
      </c>
      <c r="AX402" s="7">
        <v>0</v>
      </c>
      <c r="AY402" s="7">
        <v>0</v>
      </c>
      <c r="AZ402" s="7">
        <v>0</v>
      </c>
      <c r="BA402" s="7">
        <v>0</v>
      </c>
      <c r="BB402" s="7">
        <v>0</v>
      </c>
      <c r="BC402" s="7">
        <v>0</v>
      </c>
      <c r="BD402" s="7">
        <v>0</v>
      </c>
      <c r="BE402" s="7">
        <v>0</v>
      </c>
      <c r="BF402" s="7">
        <v>0</v>
      </c>
      <c r="BG402" s="7">
        <v>0</v>
      </c>
      <c r="BH402" s="7">
        <v>0</v>
      </c>
      <c r="BI402" s="7">
        <v>0</v>
      </c>
    </row>
    <row r="403" spans="1:61" x14ac:dyDescent="0.35">
      <c r="A403" s="36" t="s">
        <v>2905</v>
      </c>
      <c r="B403" s="36" t="s">
        <v>2906</v>
      </c>
      <c r="C403" s="36">
        <v>567</v>
      </c>
      <c r="D403" s="36" t="s">
        <v>1447</v>
      </c>
      <c r="E403" s="36"/>
      <c r="F403" s="36" t="s">
        <v>421</v>
      </c>
      <c r="G403" s="36" t="s">
        <v>421</v>
      </c>
      <c r="H403" s="36">
        <v>0</v>
      </c>
      <c r="I403" s="37">
        <v>0</v>
      </c>
      <c r="J403" s="36">
        <v>0</v>
      </c>
      <c r="K403" s="36">
        <v>0</v>
      </c>
      <c r="L403" s="37">
        <v>0</v>
      </c>
      <c r="M403" s="7">
        <v>1.9E-6</v>
      </c>
      <c r="N403" s="7">
        <v>3.8E-6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7">
        <v>0</v>
      </c>
      <c r="U403" s="7">
        <v>0</v>
      </c>
      <c r="V403" s="7">
        <v>0</v>
      </c>
      <c r="W403" s="7">
        <v>0</v>
      </c>
      <c r="X403" s="7">
        <v>0</v>
      </c>
      <c r="Y403" s="7">
        <v>0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7">
        <v>0</v>
      </c>
      <c r="AK403" s="7">
        <v>0</v>
      </c>
      <c r="AL403" s="7">
        <v>0</v>
      </c>
      <c r="AM403" s="7">
        <v>0</v>
      </c>
      <c r="AN403" s="7">
        <v>0</v>
      </c>
      <c r="AO403" s="7">
        <v>0</v>
      </c>
      <c r="AP403" s="7">
        <v>0</v>
      </c>
      <c r="AQ403" s="7">
        <v>0</v>
      </c>
      <c r="AR403" s="7">
        <v>0</v>
      </c>
      <c r="AS403" s="7">
        <v>0</v>
      </c>
      <c r="AT403" s="7">
        <v>0</v>
      </c>
      <c r="AU403" s="7">
        <v>0</v>
      </c>
      <c r="AV403" s="7">
        <v>0</v>
      </c>
      <c r="AW403" s="7">
        <v>0</v>
      </c>
      <c r="AX403" s="7">
        <v>0</v>
      </c>
      <c r="AY403" s="7">
        <v>0</v>
      </c>
      <c r="AZ403" s="7">
        <v>0</v>
      </c>
      <c r="BA403" s="7">
        <v>0</v>
      </c>
      <c r="BB403" s="7">
        <v>0</v>
      </c>
      <c r="BC403" s="7">
        <v>0</v>
      </c>
      <c r="BD403" s="7">
        <v>0</v>
      </c>
      <c r="BE403" s="7">
        <v>0</v>
      </c>
      <c r="BF403" s="7">
        <v>0</v>
      </c>
      <c r="BG403" s="7">
        <v>0</v>
      </c>
      <c r="BH403" s="7">
        <v>0</v>
      </c>
      <c r="BI403" s="7">
        <v>0</v>
      </c>
    </row>
    <row r="404" spans="1:61" x14ac:dyDescent="0.35">
      <c r="A404" s="38" t="s">
        <v>2907</v>
      </c>
      <c r="B404" s="38" t="s">
        <v>2908</v>
      </c>
      <c r="C404" s="38">
        <v>571</v>
      </c>
      <c r="D404" s="38" t="s">
        <v>2521</v>
      </c>
      <c r="E404" s="38" t="s">
        <v>1636</v>
      </c>
      <c r="F404" s="38" t="s">
        <v>596</v>
      </c>
      <c r="G404" s="38" t="s">
        <v>472</v>
      </c>
      <c r="H404" s="38">
        <v>0</v>
      </c>
      <c r="I404" s="39">
        <v>0</v>
      </c>
      <c r="J404" s="38">
        <v>0</v>
      </c>
      <c r="K404" s="38">
        <v>0</v>
      </c>
      <c r="L404" s="39">
        <v>0</v>
      </c>
      <c r="M404" s="7">
        <v>0</v>
      </c>
      <c r="N404" s="7">
        <v>0</v>
      </c>
      <c r="O404" s="7">
        <v>0</v>
      </c>
      <c r="P404" s="7">
        <v>0</v>
      </c>
      <c r="Q404" s="7">
        <v>0</v>
      </c>
      <c r="R404" s="7">
        <v>0</v>
      </c>
      <c r="S404" s="7">
        <v>0</v>
      </c>
      <c r="T404" s="7">
        <v>0</v>
      </c>
      <c r="U404" s="7">
        <v>0</v>
      </c>
      <c r="V404" s="7">
        <v>0</v>
      </c>
      <c r="W404" s="7">
        <v>0</v>
      </c>
      <c r="X404" s="7">
        <v>0</v>
      </c>
      <c r="Y404" s="7">
        <v>0</v>
      </c>
      <c r="Z404" s="7">
        <v>0</v>
      </c>
      <c r="AA404" s="7">
        <v>0</v>
      </c>
      <c r="AB404" s="7">
        <v>0</v>
      </c>
      <c r="AC404" s="7">
        <v>0</v>
      </c>
      <c r="AD404" s="7">
        <v>0</v>
      </c>
      <c r="AE404" s="7">
        <v>0</v>
      </c>
      <c r="AF404" s="7">
        <v>0</v>
      </c>
      <c r="AG404" s="7">
        <v>0</v>
      </c>
      <c r="AH404" s="7">
        <v>0</v>
      </c>
      <c r="AI404" s="7">
        <v>0</v>
      </c>
      <c r="AJ404" s="7">
        <v>0</v>
      </c>
      <c r="AK404" s="7">
        <v>0</v>
      </c>
      <c r="AL404" s="7">
        <v>0</v>
      </c>
      <c r="AM404" s="7">
        <v>0</v>
      </c>
      <c r="AN404" s="7">
        <v>0</v>
      </c>
      <c r="AO404" s="7">
        <v>0</v>
      </c>
      <c r="AP404" s="7">
        <v>0</v>
      </c>
      <c r="AQ404" s="7">
        <v>0</v>
      </c>
      <c r="AR404" s="7">
        <v>0</v>
      </c>
      <c r="AS404" s="7">
        <v>0</v>
      </c>
      <c r="AT404" s="7">
        <v>0</v>
      </c>
      <c r="AU404" s="7">
        <v>0</v>
      </c>
      <c r="AV404" s="7">
        <v>0</v>
      </c>
      <c r="AW404" s="7">
        <v>0</v>
      </c>
      <c r="AX404" s="7">
        <v>0</v>
      </c>
      <c r="AY404" s="7">
        <v>0</v>
      </c>
      <c r="AZ404" s="7">
        <v>0</v>
      </c>
      <c r="BA404" s="7">
        <v>0</v>
      </c>
      <c r="BB404" s="7">
        <v>0</v>
      </c>
      <c r="BC404" s="7">
        <v>0</v>
      </c>
      <c r="BD404" s="7">
        <v>0</v>
      </c>
      <c r="BE404" s="7">
        <v>0</v>
      </c>
      <c r="BF404" s="7">
        <v>0</v>
      </c>
      <c r="BG404" s="7">
        <v>0</v>
      </c>
      <c r="BH404" s="7">
        <v>0</v>
      </c>
      <c r="BI404" s="7">
        <v>0</v>
      </c>
    </row>
    <row r="405" spans="1:61" x14ac:dyDescent="0.35">
      <c r="A405" s="38" t="s">
        <v>2909</v>
      </c>
      <c r="B405" s="38" t="s">
        <v>2910</v>
      </c>
      <c r="C405" s="38">
        <v>572</v>
      </c>
      <c r="D405" s="38" t="s">
        <v>1132</v>
      </c>
      <c r="E405" s="38" t="s">
        <v>1636</v>
      </c>
      <c r="F405" s="38" t="s">
        <v>606</v>
      </c>
      <c r="G405" s="38" t="s">
        <v>472</v>
      </c>
      <c r="H405" s="38">
        <v>0</v>
      </c>
      <c r="I405" s="39">
        <v>0</v>
      </c>
      <c r="J405" s="38">
        <v>0</v>
      </c>
      <c r="K405" s="38">
        <v>0</v>
      </c>
      <c r="L405" s="39">
        <v>0</v>
      </c>
      <c r="M405" s="7">
        <v>4.7400000000000004E-6</v>
      </c>
      <c r="N405" s="7">
        <v>9.4800000000000007E-6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7">
        <v>0</v>
      </c>
      <c r="U405" s="7">
        <v>0</v>
      </c>
      <c r="V405" s="7">
        <v>0</v>
      </c>
      <c r="W405" s="7">
        <v>0</v>
      </c>
      <c r="X405" s="7">
        <v>0</v>
      </c>
      <c r="Y405" s="7">
        <v>0</v>
      </c>
      <c r="Z405" s="7">
        <v>0</v>
      </c>
      <c r="AA405" s="7">
        <v>0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7">
        <v>0</v>
      </c>
      <c r="AK405" s="7">
        <v>0</v>
      </c>
      <c r="AL405" s="7">
        <v>0</v>
      </c>
      <c r="AM405" s="7">
        <v>0</v>
      </c>
      <c r="AN405" s="7">
        <v>0</v>
      </c>
      <c r="AO405" s="7">
        <v>0</v>
      </c>
      <c r="AP405" s="7">
        <v>0</v>
      </c>
      <c r="AQ405" s="7">
        <v>0</v>
      </c>
      <c r="AR405" s="7">
        <v>0</v>
      </c>
      <c r="AS405" s="7">
        <v>0</v>
      </c>
      <c r="AT405" s="7">
        <v>0</v>
      </c>
      <c r="AU405" s="7">
        <v>0</v>
      </c>
      <c r="AV405" s="7">
        <v>0</v>
      </c>
      <c r="AW405" s="7">
        <v>0</v>
      </c>
      <c r="AX405" s="7">
        <v>0</v>
      </c>
      <c r="AY405" s="7">
        <v>0</v>
      </c>
      <c r="AZ405" s="7">
        <v>0</v>
      </c>
      <c r="BA405" s="7">
        <v>0</v>
      </c>
      <c r="BB405" s="7">
        <v>0</v>
      </c>
      <c r="BC405" s="7">
        <v>0</v>
      </c>
      <c r="BD405" s="7">
        <v>0</v>
      </c>
      <c r="BE405" s="7">
        <v>0</v>
      </c>
      <c r="BF405" s="7">
        <v>0</v>
      </c>
      <c r="BG405" s="7">
        <v>0</v>
      </c>
      <c r="BH405" s="7">
        <v>0</v>
      </c>
      <c r="BI405" s="7">
        <v>0</v>
      </c>
    </row>
    <row r="406" spans="1:61" x14ac:dyDescent="0.35">
      <c r="A406" s="44" t="s">
        <v>2911</v>
      </c>
      <c r="B406" s="44" t="s">
        <v>2912</v>
      </c>
      <c r="C406" s="44">
        <v>701</v>
      </c>
      <c r="D406" s="44" t="s">
        <v>2913</v>
      </c>
      <c r="E406" s="44" t="s">
        <v>1632</v>
      </c>
      <c r="F406" s="44" t="s">
        <v>2376</v>
      </c>
      <c r="G406" s="44" t="s">
        <v>481</v>
      </c>
      <c r="H406" s="44">
        <v>0</v>
      </c>
      <c r="I406" s="45">
        <v>0</v>
      </c>
      <c r="J406" s="44">
        <v>0</v>
      </c>
      <c r="K406" s="44">
        <v>0</v>
      </c>
      <c r="L406" s="45">
        <v>0</v>
      </c>
      <c r="M406" s="7">
        <v>0</v>
      </c>
      <c r="N406" s="7">
        <v>0</v>
      </c>
      <c r="O406" s="7">
        <v>0</v>
      </c>
      <c r="P406" s="7">
        <v>0</v>
      </c>
      <c r="Q406" s="7">
        <v>0</v>
      </c>
      <c r="R406" s="7">
        <v>0</v>
      </c>
      <c r="S406" s="7">
        <v>0</v>
      </c>
      <c r="T406" s="7">
        <v>0</v>
      </c>
      <c r="U406" s="7">
        <v>0</v>
      </c>
      <c r="V406" s="7">
        <v>0</v>
      </c>
      <c r="W406" s="7">
        <v>0</v>
      </c>
      <c r="X406" s="7">
        <v>0</v>
      </c>
      <c r="Y406" s="7">
        <v>0</v>
      </c>
      <c r="Z406" s="7">
        <v>0</v>
      </c>
      <c r="AA406" s="7">
        <v>0</v>
      </c>
      <c r="AB406" s="7">
        <v>0</v>
      </c>
      <c r="AC406" s="7">
        <v>0</v>
      </c>
      <c r="AD406" s="7">
        <v>0</v>
      </c>
      <c r="AE406" s="7">
        <v>0</v>
      </c>
      <c r="AF406" s="7">
        <v>0</v>
      </c>
      <c r="AG406" s="7">
        <v>0</v>
      </c>
      <c r="AH406" s="7">
        <v>0</v>
      </c>
      <c r="AI406" s="7">
        <v>0</v>
      </c>
      <c r="AJ406" s="7">
        <v>0</v>
      </c>
      <c r="AK406" s="7">
        <v>0</v>
      </c>
      <c r="AL406" s="7">
        <v>0</v>
      </c>
      <c r="AM406" s="7">
        <v>0</v>
      </c>
      <c r="AN406" s="7">
        <v>0</v>
      </c>
      <c r="AO406" s="7">
        <v>0</v>
      </c>
      <c r="AP406" s="7">
        <v>0</v>
      </c>
      <c r="AQ406" s="7">
        <v>0</v>
      </c>
      <c r="AR406" s="7">
        <v>0</v>
      </c>
      <c r="AS406" s="7">
        <v>0</v>
      </c>
      <c r="AT406" s="7">
        <v>0</v>
      </c>
      <c r="AU406" s="7">
        <v>0</v>
      </c>
      <c r="AV406" s="7">
        <v>0</v>
      </c>
      <c r="AW406" s="7">
        <v>0</v>
      </c>
      <c r="AX406" s="7">
        <v>0</v>
      </c>
      <c r="AY406" s="7">
        <v>0</v>
      </c>
      <c r="AZ406" s="7">
        <v>0</v>
      </c>
      <c r="BA406" s="7">
        <v>0</v>
      </c>
      <c r="BB406" s="7">
        <v>0</v>
      </c>
      <c r="BC406" s="7">
        <v>0</v>
      </c>
      <c r="BD406" s="7">
        <v>0</v>
      </c>
      <c r="BE406" s="7">
        <v>0</v>
      </c>
      <c r="BF406" s="7">
        <v>0</v>
      </c>
      <c r="BG406" s="7">
        <v>0</v>
      </c>
      <c r="BH406" s="7">
        <v>0</v>
      </c>
      <c r="BI406" s="7">
        <v>0</v>
      </c>
    </row>
    <row r="407" spans="1:61" x14ac:dyDescent="0.35">
      <c r="A407" s="44" t="s">
        <v>2914</v>
      </c>
      <c r="B407" s="44" t="s">
        <v>2915</v>
      </c>
      <c r="C407" s="44">
        <v>703</v>
      </c>
      <c r="D407" s="44" t="s">
        <v>2916</v>
      </c>
      <c r="E407" s="44" t="s">
        <v>1632</v>
      </c>
      <c r="F407" s="44" t="s">
        <v>2376</v>
      </c>
      <c r="G407" s="44" t="s">
        <v>481</v>
      </c>
      <c r="H407" s="44">
        <v>0</v>
      </c>
      <c r="I407" s="45">
        <v>0</v>
      </c>
      <c r="J407" s="44">
        <v>0</v>
      </c>
      <c r="K407" s="44">
        <v>0</v>
      </c>
      <c r="L407" s="45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7">
        <v>0</v>
      </c>
      <c r="U407" s="7">
        <v>0</v>
      </c>
      <c r="V407" s="7">
        <v>0</v>
      </c>
      <c r="W407" s="7">
        <v>0</v>
      </c>
      <c r="X407" s="7">
        <v>0</v>
      </c>
      <c r="Y407" s="7">
        <v>0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7">
        <v>0</v>
      </c>
      <c r="AK407" s="7">
        <v>0</v>
      </c>
      <c r="AL407" s="7">
        <v>0</v>
      </c>
      <c r="AM407" s="7">
        <v>0</v>
      </c>
      <c r="AN407" s="7">
        <v>0</v>
      </c>
      <c r="AO407" s="7">
        <v>0</v>
      </c>
      <c r="AP407" s="7">
        <v>0</v>
      </c>
      <c r="AQ407" s="7">
        <v>0</v>
      </c>
      <c r="AR407" s="7">
        <v>0</v>
      </c>
      <c r="AS407" s="7">
        <v>0</v>
      </c>
      <c r="AT407" s="7">
        <v>0</v>
      </c>
      <c r="AU407" s="7">
        <v>0</v>
      </c>
      <c r="AV407" s="7">
        <v>0</v>
      </c>
      <c r="AW407" s="7">
        <v>0</v>
      </c>
      <c r="AX407" s="7">
        <v>0</v>
      </c>
      <c r="AY407" s="7">
        <v>0</v>
      </c>
      <c r="AZ407" s="7">
        <v>0</v>
      </c>
      <c r="BA407" s="7">
        <v>0</v>
      </c>
      <c r="BB407" s="7">
        <v>0</v>
      </c>
      <c r="BC407" s="7">
        <v>0</v>
      </c>
      <c r="BD407" s="7">
        <v>0</v>
      </c>
      <c r="BE407" s="7">
        <v>0</v>
      </c>
      <c r="BF407" s="7">
        <v>0</v>
      </c>
      <c r="BG407" s="7">
        <v>0</v>
      </c>
      <c r="BH407" s="7">
        <v>0</v>
      </c>
      <c r="BI407" s="7">
        <v>0</v>
      </c>
    </row>
    <row r="408" spans="1:61" x14ac:dyDescent="0.35">
      <c r="A408" s="44" t="s">
        <v>2917</v>
      </c>
      <c r="B408" s="44" t="s">
        <v>2918</v>
      </c>
      <c r="C408" s="44">
        <v>705</v>
      </c>
      <c r="D408" s="44" t="s">
        <v>2919</v>
      </c>
      <c r="E408" s="44" t="s">
        <v>1632</v>
      </c>
      <c r="F408" s="44" t="s">
        <v>2376</v>
      </c>
      <c r="G408" s="44" t="s">
        <v>481</v>
      </c>
      <c r="H408" s="44">
        <v>0</v>
      </c>
      <c r="I408" s="45">
        <v>0</v>
      </c>
      <c r="J408" s="44">
        <v>0</v>
      </c>
      <c r="K408" s="44">
        <v>0</v>
      </c>
      <c r="L408" s="45">
        <v>0</v>
      </c>
      <c r="M408" s="7">
        <v>0</v>
      </c>
      <c r="N408" s="7">
        <v>0</v>
      </c>
      <c r="O408" s="7">
        <v>0</v>
      </c>
      <c r="P408" s="7">
        <v>0</v>
      </c>
      <c r="Q408" s="7">
        <v>0</v>
      </c>
      <c r="R408" s="7">
        <v>0</v>
      </c>
      <c r="S408" s="7">
        <v>0</v>
      </c>
      <c r="T408" s="7">
        <v>0</v>
      </c>
      <c r="U408" s="7">
        <v>0</v>
      </c>
      <c r="V408" s="7">
        <v>0</v>
      </c>
      <c r="W408" s="7">
        <v>0</v>
      </c>
      <c r="X408" s="7">
        <v>0</v>
      </c>
      <c r="Y408" s="7">
        <v>0</v>
      </c>
      <c r="Z408" s="7">
        <v>0</v>
      </c>
      <c r="AA408" s="7">
        <v>0</v>
      </c>
      <c r="AB408" s="7">
        <v>0</v>
      </c>
      <c r="AC408" s="7">
        <v>0</v>
      </c>
      <c r="AD408" s="7">
        <v>0</v>
      </c>
      <c r="AE408" s="7">
        <v>0</v>
      </c>
      <c r="AF408" s="7">
        <v>0</v>
      </c>
      <c r="AG408" s="7">
        <v>0</v>
      </c>
      <c r="AH408" s="7">
        <v>0</v>
      </c>
      <c r="AI408" s="7">
        <v>0</v>
      </c>
      <c r="AJ408" s="7">
        <v>0</v>
      </c>
      <c r="AK408" s="7">
        <v>0</v>
      </c>
      <c r="AL408" s="7">
        <v>0</v>
      </c>
      <c r="AM408" s="7">
        <v>0</v>
      </c>
      <c r="AN408" s="7">
        <v>0</v>
      </c>
      <c r="AO408" s="7">
        <v>0</v>
      </c>
      <c r="AP408" s="7">
        <v>0</v>
      </c>
      <c r="AQ408" s="7">
        <v>0</v>
      </c>
      <c r="AR408" s="7">
        <v>0</v>
      </c>
      <c r="AS408" s="7">
        <v>0</v>
      </c>
      <c r="AT408" s="7">
        <v>0</v>
      </c>
      <c r="AU408" s="7">
        <v>0</v>
      </c>
      <c r="AV408" s="7">
        <v>0</v>
      </c>
      <c r="AW408" s="7">
        <v>0</v>
      </c>
      <c r="AX408" s="7">
        <v>0</v>
      </c>
      <c r="AY408" s="7">
        <v>0</v>
      </c>
      <c r="AZ408" s="7">
        <v>0</v>
      </c>
      <c r="BA408" s="7">
        <v>0</v>
      </c>
      <c r="BB408" s="7">
        <v>0</v>
      </c>
      <c r="BC408" s="7">
        <v>0</v>
      </c>
      <c r="BD408" s="7">
        <v>0</v>
      </c>
      <c r="BE408" s="7">
        <v>0</v>
      </c>
      <c r="BF408" s="7">
        <v>0</v>
      </c>
      <c r="BG408" s="7">
        <v>0</v>
      </c>
      <c r="BH408" s="7">
        <v>0</v>
      </c>
      <c r="BI408" s="7">
        <v>0</v>
      </c>
    </row>
    <row r="409" spans="1:61" x14ac:dyDescent="0.35">
      <c r="A409" s="44" t="s">
        <v>2920</v>
      </c>
      <c r="B409" s="44" t="s">
        <v>2921</v>
      </c>
      <c r="C409" s="44">
        <v>711</v>
      </c>
      <c r="D409" s="44" t="s">
        <v>2922</v>
      </c>
      <c r="E409" s="44" t="s">
        <v>1651</v>
      </c>
      <c r="F409" s="44" t="s">
        <v>2376</v>
      </c>
      <c r="G409" s="44" t="s">
        <v>481</v>
      </c>
      <c r="H409" s="44">
        <v>0</v>
      </c>
      <c r="I409" s="45">
        <v>0</v>
      </c>
      <c r="J409" s="44">
        <v>0</v>
      </c>
      <c r="K409" s="44">
        <v>0</v>
      </c>
      <c r="L409" s="45">
        <v>0</v>
      </c>
      <c r="M409" s="7">
        <v>5.6899999999999997E-6</v>
      </c>
      <c r="N409" s="7">
        <v>1.1379999999999999E-5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7">
        <v>0</v>
      </c>
      <c r="U409" s="7">
        <v>0</v>
      </c>
      <c r="V409" s="7">
        <v>0</v>
      </c>
      <c r="W409" s="7">
        <v>0</v>
      </c>
      <c r="X409" s="7">
        <v>0</v>
      </c>
      <c r="Y409" s="7">
        <v>0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7">
        <v>0</v>
      </c>
      <c r="AK409" s="7">
        <v>0</v>
      </c>
      <c r="AL409" s="7">
        <v>0</v>
      </c>
      <c r="AM409" s="7">
        <v>0</v>
      </c>
      <c r="AN409" s="7">
        <v>0</v>
      </c>
      <c r="AO409" s="7">
        <v>0</v>
      </c>
      <c r="AP409" s="7">
        <v>0</v>
      </c>
      <c r="AQ409" s="7">
        <v>0</v>
      </c>
      <c r="AR409" s="7">
        <v>0</v>
      </c>
      <c r="AS409" s="7">
        <v>0</v>
      </c>
      <c r="AT409" s="7">
        <v>0</v>
      </c>
      <c r="AU409" s="7">
        <v>0</v>
      </c>
      <c r="AV409" s="7">
        <v>0</v>
      </c>
      <c r="AW409" s="7">
        <v>0</v>
      </c>
      <c r="AX409" s="7">
        <v>0</v>
      </c>
      <c r="AY409" s="7">
        <v>0</v>
      </c>
      <c r="AZ409" s="7">
        <v>0</v>
      </c>
      <c r="BA409" s="7">
        <v>0</v>
      </c>
      <c r="BB409" s="7">
        <v>0</v>
      </c>
      <c r="BC409" s="7">
        <v>0</v>
      </c>
      <c r="BD409" s="7">
        <v>0</v>
      </c>
      <c r="BE409" s="7">
        <v>0</v>
      </c>
      <c r="BF409" s="7">
        <v>0</v>
      </c>
      <c r="BG409" s="7">
        <v>0</v>
      </c>
      <c r="BH409" s="7">
        <v>0</v>
      </c>
      <c r="BI409" s="7">
        <v>0</v>
      </c>
    </row>
    <row r="410" spans="1:61" x14ac:dyDescent="0.35">
      <c r="A410" s="44" t="s">
        <v>2923</v>
      </c>
      <c r="B410" s="44" t="s">
        <v>2924</v>
      </c>
      <c r="C410" s="44">
        <v>713</v>
      </c>
      <c r="D410" s="44" t="s">
        <v>2925</v>
      </c>
      <c r="E410" s="44" t="s">
        <v>1651</v>
      </c>
      <c r="F410" s="44" t="s">
        <v>2376</v>
      </c>
      <c r="G410" s="44" t="s">
        <v>481</v>
      </c>
      <c r="H410" s="44">
        <v>0</v>
      </c>
      <c r="I410" s="45">
        <v>0</v>
      </c>
      <c r="J410" s="44">
        <v>0</v>
      </c>
      <c r="K410" s="44">
        <v>0</v>
      </c>
      <c r="L410" s="45">
        <v>0</v>
      </c>
      <c r="M410" s="7">
        <v>0</v>
      </c>
      <c r="N410" s="7">
        <v>0</v>
      </c>
      <c r="O410" s="7">
        <v>0</v>
      </c>
      <c r="P410" s="7">
        <v>0</v>
      </c>
      <c r="Q410" s="7">
        <v>0</v>
      </c>
      <c r="R410" s="7">
        <v>0</v>
      </c>
      <c r="S410" s="7">
        <v>0</v>
      </c>
      <c r="T410" s="7">
        <v>0</v>
      </c>
      <c r="U410" s="7">
        <v>0</v>
      </c>
      <c r="V410" s="7">
        <v>0</v>
      </c>
      <c r="W410" s="7">
        <v>0</v>
      </c>
      <c r="X410" s="7">
        <v>0</v>
      </c>
      <c r="Y410" s="7">
        <v>0</v>
      </c>
      <c r="Z410" s="7">
        <v>0</v>
      </c>
      <c r="AA410" s="7">
        <v>0</v>
      </c>
      <c r="AB410" s="7">
        <v>0</v>
      </c>
      <c r="AC410" s="7">
        <v>0</v>
      </c>
      <c r="AD410" s="7">
        <v>0</v>
      </c>
      <c r="AE410" s="7">
        <v>0</v>
      </c>
      <c r="AF410" s="7">
        <v>0</v>
      </c>
      <c r="AG410" s="7">
        <v>0</v>
      </c>
      <c r="AH410" s="7">
        <v>0</v>
      </c>
      <c r="AI410" s="7">
        <v>0</v>
      </c>
      <c r="AJ410" s="7">
        <v>0</v>
      </c>
      <c r="AK410" s="7">
        <v>0</v>
      </c>
      <c r="AL410" s="7">
        <v>0</v>
      </c>
      <c r="AM410" s="7">
        <v>0</v>
      </c>
      <c r="AN410" s="7">
        <v>0</v>
      </c>
      <c r="AO410" s="7">
        <v>0</v>
      </c>
      <c r="AP410" s="7">
        <v>0</v>
      </c>
      <c r="AQ410" s="7">
        <v>0</v>
      </c>
      <c r="AR410" s="7">
        <v>0</v>
      </c>
      <c r="AS410" s="7">
        <v>0</v>
      </c>
      <c r="AT410" s="7">
        <v>0</v>
      </c>
      <c r="AU410" s="7">
        <v>0</v>
      </c>
      <c r="AV410" s="7">
        <v>0</v>
      </c>
      <c r="AW410" s="7">
        <v>0</v>
      </c>
      <c r="AX410" s="7">
        <v>0</v>
      </c>
      <c r="AY410" s="7">
        <v>0</v>
      </c>
      <c r="AZ410" s="7">
        <v>0</v>
      </c>
      <c r="BA410" s="7">
        <v>0</v>
      </c>
      <c r="BB410" s="7">
        <v>0</v>
      </c>
      <c r="BC410" s="7">
        <v>0</v>
      </c>
      <c r="BD410" s="7">
        <v>0</v>
      </c>
      <c r="BE410" s="7">
        <v>0</v>
      </c>
      <c r="BF410" s="7">
        <v>0</v>
      </c>
      <c r="BG410" s="7">
        <v>0</v>
      </c>
      <c r="BH410" s="7">
        <v>0</v>
      </c>
      <c r="BI410" s="7">
        <v>0</v>
      </c>
    </row>
    <row r="411" spans="1:61" x14ac:dyDescent="0.35">
      <c r="A411" s="44" t="s">
        <v>2926</v>
      </c>
      <c r="B411" s="44" t="s">
        <v>2927</v>
      </c>
      <c r="C411" s="44">
        <v>715</v>
      </c>
      <c r="D411" s="44" t="s">
        <v>2922</v>
      </c>
      <c r="E411" s="44" t="s">
        <v>1651</v>
      </c>
      <c r="F411" s="44" t="s">
        <v>2376</v>
      </c>
      <c r="G411" s="44" t="s">
        <v>481</v>
      </c>
      <c r="H411" s="44">
        <v>0</v>
      </c>
      <c r="I411" s="45">
        <v>0</v>
      </c>
      <c r="J411" s="44">
        <v>0</v>
      </c>
      <c r="K411" s="44">
        <v>0</v>
      </c>
      <c r="L411" s="45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7">
        <v>0</v>
      </c>
      <c r="U411" s="7">
        <v>0</v>
      </c>
      <c r="V411" s="7">
        <v>0</v>
      </c>
      <c r="W411" s="7">
        <v>0</v>
      </c>
      <c r="X411" s="7">
        <v>0</v>
      </c>
      <c r="Y411" s="7">
        <v>0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7">
        <v>0</v>
      </c>
      <c r="AK411" s="7">
        <v>0</v>
      </c>
      <c r="AL411" s="7">
        <v>0</v>
      </c>
      <c r="AM411" s="7">
        <v>0</v>
      </c>
      <c r="AN411" s="7">
        <v>0</v>
      </c>
      <c r="AO411" s="7">
        <v>0</v>
      </c>
      <c r="AP411" s="7">
        <v>0</v>
      </c>
      <c r="AQ411" s="7">
        <v>0</v>
      </c>
      <c r="AR411" s="7">
        <v>0</v>
      </c>
      <c r="AS411" s="7">
        <v>0</v>
      </c>
      <c r="AT411" s="7">
        <v>0</v>
      </c>
      <c r="AU411" s="7">
        <v>0</v>
      </c>
      <c r="AV411" s="7">
        <v>0</v>
      </c>
      <c r="AW411" s="7">
        <v>0</v>
      </c>
      <c r="AX411" s="7">
        <v>0</v>
      </c>
      <c r="AY411" s="7">
        <v>0</v>
      </c>
      <c r="AZ411" s="7">
        <v>0</v>
      </c>
      <c r="BA411" s="7">
        <v>0</v>
      </c>
      <c r="BB411" s="7">
        <v>0</v>
      </c>
      <c r="BC411" s="7">
        <v>0</v>
      </c>
      <c r="BD411" s="7">
        <v>0</v>
      </c>
      <c r="BE411" s="7">
        <v>0</v>
      </c>
      <c r="BF411" s="7">
        <v>0</v>
      </c>
      <c r="BG411" s="7">
        <v>0</v>
      </c>
      <c r="BH411" s="7">
        <v>0</v>
      </c>
      <c r="BI411" s="7">
        <v>0</v>
      </c>
    </row>
    <row r="412" spans="1:61" x14ac:dyDescent="0.35">
      <c r="A412" s="46" t="s">
        <v>2928</v>
      </c>
      <c r="B412" s="46" t="s">
        <v>1473</v>
      </c>
      <c r="C412" s="46">
        <v>999</v>
      </c>
      <c r="D412" s="46" t="s">
        <v>363</v>
      </c>
      <c r="E412" s="46"/>
      <c r="F412" s="46" t="s">
        <v>483</v>
      </c>
      <c r="G412" s="46" t="s">
        <v>483</v>
      </c>
      <c r="H412" s="46">
        <v>0</v>
      </c>
      <c r="I412" s="47">
        <v>0</v>
      </c>
      <c r="J412" s="46">
        <v>0</v>
      </c>
      <c r="K412" s="46">
        <v>0</v>
      </c>
      <c r="L412" s="47">
        <v>0</v>
      </c>
      <c r="M412" s="7">
        <v>0</v>
      </c>
      <c r="N412" s="7">
        <v>0</v>
      </c>
      <c r="O412" s="7">
        <v>0</v>
      </c>
      <c r="P412" s="7">
        <v>0</v>
      </c>
      <c r="Q412" s="7">
        <v>0</v>
      </c>
      <c r="R412" s="7">
        <v>0</v>
      </c>
      <c r="S412" s="7">
        <v>0</v>
      </c>
      <c r="T412" s="7">
        <v>0</v>
      </c>
      <c r="U412" s="7">
        <v>0</v>
      </c>
      <c r="V412" s="7">
        <v>0</v>
      </c>
      <c r="W412" s="7">
        <v>0</v>
      </c>
      <c r="X412" s="7">
        <v>0</v>
      </c>
      <c r="Y412" s="7">
        <v>0</v>
      </c>
      <c r="Z412" s="7">
        <v>0</v>
      </c>
      <c r="AA412" s="7">
        <v>0</v>
      </c>
      <c r="AB412" s="7">
        <v>0</v>
      </c>
      <c r="AC412" s="7">
        <v>0</v>
      </c>
      <c r="AD412" s="7">
        <v>0</v>
      </c>
      <c r="AE412" s="7">
        <v>0</v>
      </c>
      <c r="AF412" s="7">
        <v>0</v>
      </c>
      <c r="AG412" s="7">
        <v>0</v>
      </c>
      <c r="AH412" s="7">
        <v>0</v>
      </c>
      <c r="AI412" s="7">
        <v>0</v>
      </c>
      <c r="AJ412" s="7">
        <v>0</v>
      </c>
      <c r="AK412" s="7">
        <v>0</v>
      </c>
      <c r="AL412" s="7">
        <v>0</v>
      </c>
      <c r="AM412" s="7">
        <v>0</v>
      </c>
      <c r="AN412" s="7">
        <v>0</v>
      </c>
      <c r="AO412" s="7">
        <v>0</v>
      </c>
      <c r="AP412" s="7">
        <v>0</v>
      </c>
      <c r="AQ412" s="7">
        <v>0</v>
      </c>
      <c r="AR412" s="7">
        <v>0</v>
      </c>
      <c r="AS412" s="7">
        <v>0</v>
      </c>
      <c r="AT412" s="7">
        <v>0</v>
      </c>
      <c r="AU412" s="7">
        <v>0</v>
      </c>
      <c r="AV412" s="7">
        <v>0</v>
      </c>
      <c r="AW412" s="7">
        <v>0</v>
      </c>
      <c r="AX412" s="7">
        <v>0</v>
      </c>
      <c r="AY412" s="7">
        <v>0</v>
      </c>
      <c r="AZ412" s="7">
        <v>0</v>
      </c>
      <c r="BA412" s="7">
        <v>0</v>
      </c>
      <c r="BB412" s="7">
        <v>0</v>
      </c>
      <c r="BC412" s="7">
        <v>0</v>
      </c>
      <c r="BD412" s="7">
        <v>0</v>
      </c>
      <c r="BE412" s="7">
        <v>0</v>
      </c>
      <c r="BF412" s="7">
        <v>0</v>
      </c>
      <c r="BG412" s="7">
        <v>0</v>
      </c>
      <c r="BH412" s="7">
        <v>0</v>
      </c>
      <c r="BI412" s="7">
        <v>0</v>
      </c>
    </row>
    <row r="413" spans="1:61" x14ac:dyDescent="0.35">
      <c r="O413" s="44" t="s">
        <v>2929</v>
      </c>
      <c r="P413" s="44" t="s">
        <v>2930</v>
      </c>
      <c r="Q413" s="44" t="s">
        <v>2930</v>
      </c>
      <c r="R413" s="44" t="s">
        <v>2930</v>
      </c>
      <c r="S413" s="44" t="s">
        <v>2931</v>
      </c>
      <c r="T413" s="44" t="s">
        <v>2932</v>
      </c>
      <c r="U413" s="44" t="s">
        <v>2932</v>
      </c>
      <c r="V413" s="44" t="s">
        <v>2932</v>
      </c>
      <c r="W413" s="44" t="s">
        <v>2931</v>
      </c>
      <c r="X413" s="44" t="s">
        <v>2930</v>
      </c>
      <c r="Y413" s="44" t="s">
        <v>2930</v>
      </c>
      <c r="Z413" s="44" t="s">
        <v>2932</v>
      </c>
      <c r="AA413" s="44" t="s">
        <v>2930</v>
      </c>
      <c r="AB413" s="44" t="s">
        <v>2930</v>
      </c>
      <c r="AC413" s="44" t="s">
        <v>2930</v>
      </c>
      <c r="AD413" s="44" t="s">
        <v>2930</v>
      </c>
      <c r="AE413" s="44" t="s">
        <v>2932</v>
      </c>
      <c r="AF413" s="44" t="s">
        <v>2930</v>
      </c>
      <c r="AG413" s="44" t="s">
        <v>2932</v>
      </c>
      <c r="AH413" s="44" t="s">
        <v>2930</v>
      </c>
      <c r="AI413" s="44" t="s">
        <v>2930</v>
      </c>
      <c r="AJ413" s="44" t="s">
        <v>2931</v>
      </c>
      <c r="AK413" s="44" t="s">
        <v>2932</v>
      </c>
      <c r="AL413" s="44" t="s">
        <v>2932</v>
      </c>
      <c r="AM413" s="44" t="s">
        <v>2932</v>
      </c>
      <c r="AN413" s="44" t="s">
        <v>2932</v>
      </c>
      <c r="AO413" s="44" t="s">
        <v>2932</v>
      </c>
      <c r="AP413" s="44" t="s">
        <v>2930</v>
      </c>
      <c r="AQ413" s="44" t="s">
        <v>2932</v>
      </c>
      <c r="AR413" s="44" t="s">
        <v>2930</v>
      </c>
      <c r="AS413" s="44" t="s">
        <v>2930</v>
      </c>
      <c r="AT413" s="44" t="s">
        <v>2930</v>
      </c>
      <c r="AU413" s="44" t="s">
        <v>2932</v>
      </c>
      <c r="AV413" s="44" t="s">
        <v>2932</v>
      </c>
      <c r="AW413" s="44" t="s">
        <v>2930</v>
      </c>
      <c r="AX413" s="44" t="s">
        <v>2930</v>
      </c>
      <c r="AY413" s="44" t="s">
        <v>2932</v>
      </c>
      <c r="AZ413" s="44" t="s">
        <v>2930</v>
      </c>
      <c r="BA413" s="44" t="s">
        <v>2930</v>
      </c>
      <c r="BB413" s="44" t="s">
        <v>2932</v>
      </c>
      <c r="BC413" s="44" t="s">
        <v>2930</v>
      </c>
      <c r="BD413" s="44" t="s">
        <v>2930</v>
      </c>
      <c r="BE413" s="44" t="s">
        <v>2932</v>
      </c>
      <c r="BF413" s="44" t="s">
        <v>2932</v>
      </c>
      <c r="BG413" s="44" t="s">
        <v>2932</v>
      </c>
      <c r="BH413" s="44" t="s">
        <v>2932</v>
      </c>
      <c r="BI413" s="44" t="s">
        <v>2932</v>
      </c>
    </row>
  </sheetData>
  <mergeCells count="2">
    <mergeCell ref="J47:K47"/>
    <mergeCell ref="A47:C47"/>
  </mergeCells>
  <phoneticPr fontId="9" type="noConversion"/>
  <hyperlinks>
    <hyperlink ref="A2" location="Top_all!A1" display="Top_all" xr:uid="{00000000-0004-0000-0400-000000000000}"/>
    <hyperlink ref="B51" r:id="rId1" xr:uid="{00000000-0004-0000-0400-000001000000}"/>
    <hyperlink ref="B52" r:id="rId2" xr:uid="{00000000-0004-0000-0400-000002000000}"/>
    <hyperlink ref="B53" r:id="rId3" xr:uid="{00000000-0004-0000-0400-000003000000}"/>
    <hyperlink ref="B54" r:id="rId4" xr:uid="{00000000-0004-0000-0400-000004000000}"/>
    <hyperlink ref="B55" r:id="rId5" xr:uid="{00000000-0004-0000-0400-000005000000}"/>
    <hyperlink ref="V55" r:id="rId6" display="http://cpdb.realtek.com/cpdbv3/view/wafermap/oneWaferSbinMap.php?project=RL6856&amp;checksum=b9021c85f23e985095ebab1bb7844865&amp;bin_num=20&amp;bintype=sbin&amp;from=xls&amp;cp=CP1&amp;version=RL6856C_TA01_V11&amp;lotid=PAHD1&amp;waferid=PERS93-03G4" xr:uid="{00000000-0004-0000-0400-000006000000}"/>
    <hyperlink ref="B56" r:id="rId7" xr:uid="{00000000-0004-0000-0400-000007000000}"/>
    <hyperlink ref="S56" r:id="rId8" display="http://cpdb.realtek.com/cpdbv3/view/wafermap/oneWaferSbinMap.php?project=RL6856&amp;checksum=bc9c7b9200c0819fdc8415ed086612e6&amp;bin_num=113&amp;bintype=sbin&amp;from=xls&amp;cp=CP1&amp;version=RL6856C_TA01_V11&amp;lotid=PACZ3&amp;waferid=PELR89-08F4" xr:uid="{00000000-0004-0000-0400-000008000000}"/>
    <hyperlink ref="W56" r:id="rId9" display="http://cpdb.realtek.com/cpdbv3/view/wafermap/oneWaferSbinMap.php?project=RL6856&amp;checksum=43a6c14065a8b77f0e4f97fe0ce426f2&amp;bin_num=113&amp;bintype=sbin&amp;from=xls&amp;cp=CP1&amp;version=RL6856C_TA01_V11&amp;lotid=PACZ3&amp;waferid=PELR89-09E7" xr:uid="{00000000-0004-0000-0400-000009000000}"/>
    <hyperlink ref="B57" r:id="rId10" xr:uid="{00000000-0004-0000-0400-00000A000000}"/>
    <hyperlink ref="Q57" r:id="rId11" display="http://cpdb.realtek.com/cpdbv3/view/wafermap/oneWaferSbinMap.php?project=RL6856&amp;checksum=c8c280cd09cd6f057798721e5c7da995&amp;bin_num=5&amp;bintype=sbin&amp;from=xls&amp;cp=CP1&amp;version=RL6856C_TA01_V11&amp;lotid=PAGM4&amp;waferid=PERU93-04G5" xr:uid="{00000000-0004-0000-0400-00000B000000}"/>
    <hyperlink ref="X57" r:id="rId12" display="http://cpdb.realtek.com/cpdbv3/view/wafermap/oneWaferSbinMap.php?project=RL6856&amp;checksum=4ec0d8c31a0ce1ee2c28c45b87bbbe05&amp;bin_num=5&amp;bintype=sbin&amp;from=xls&amp;cp=CP1&amp;version=RL6856C_TA01_V11&amp;lotid=PAGM4&amp;waferid=PERU93-09D4" xr:uid="{00000000-0004-0000-0400-00000C000000}"/>
    <hyperlink ref="B58" r:id="rId13" xr:uid="{00000000-0004-0000-0400-00000D000000}"/>
    <hyperlink ref="T58" r:id="rId14" display="http://cpdb.realtek.com/cpdbv3/view/wafermap/oneWaferSbinMap.php?project=RL6856&amp;checksum=3fc16c98e9d4aaf57330b5a4eb8e183e&amp;bin_num=54&amp;bintype=sbin&amp;from=xls&amp;cp=CP1&amp;version=RL6856C_TA01_V11&amp;lotid=PAHD1&amp;waferid=PERS93-18F6" xr:uid="{00000000-0004-0000-0400-00000E000000}"/>
    <hyperlink ref="W58" r:id="rId15" display="http://cpdb.realtek.com/cpdbv3/view/wafermap/oneWaferSbinMap.php?project=RL6856&amp;checksum=43a6c14065a8b77f0e4f97fe0ce426f2&amp;bin_num=54&amp;bintype=sbin&amp;from=xls&amp;cp=CP1&amp;version=RL6856C_TA01_V11&amp;lotid=PACZ3&amp;waferid=PELR89-09E7" xr:uid="{00000000-0004-0000-0400-00000F000000}"/>
    <hyperlink ref="AG58" r:id="rId16" display="http://cpdb.realtek.com/cpdbv3/view/wafermap/oneWaferSbinMap.php?project=RL6856&amp;checksum=adf8f4e5eb92e6da6c7623840687c5c2&amp;bin_num=54&amp;bintype=sbin&amp;from=xls&amp;cp=CP1&amp;version=RL6856C_TA01_V11&amp;lotid=PAHD1&amp;waferid=PERS93-02H1" xr:uid="{00000000-0004-0000-0400-000010000000}"/>
    <hyperlink ref="AI58" r:id="rId17" display="http://cpdb.realtek.com/cpdbv3/view/wafermap/oneWaferSbinMap.php?project=RL6856&amp;checksum=383933f4e3bb6504e397b431a2afd050&amp;bin_num=54&amp;bintype=sbin&amp;from=xls&amp;cp=CP1&amp;version=RL6856C_TA01_V11&amp;lotid=PAGM4&amp;waferid=PERU93-01B1" xr:uid="{00000000-0004-0000-0400-000011000000}"/>
    <hyperlink ref="AL58" r:id="rId18" display="http://cpdb.realtek.com/cpdbv3/view/wafermap/oneWaferSbinMap.php?project=RL6856&amp;checksum=501073ae047515cececb890dcef56d63&amp;bin_num=54&amp;bintype=sbin&amp;from=xls&amp;cp=CP1&amp;version=RL6856C_TA01_V11&amp;lotid=PAHD1&amp;waferid=PERS93-06E5" xr:uid="{00000000-0004-0000-0400-000012000000}"/>
    <hyperlink ref="AM58" r:id="rId19" display="http://cpdb.realtek.com/cpdbv3/view/wafermap/oneWaferSbinMap.php?project=RL6856&amp;checksum=cdd60fa9eae374e1de596210d6c078eb&amp;bin_num=54&amp;bintype=sbin&amp;from=xls&amp;cp=CP1&amp;version=RL6856C_TA01_V11&amp;lotid=PAHD1&amp;waferid=PERS93-20F6" xr:uid="{00000000-0004-0000-0400-000013000000}"/>
    <hyperlink ref="AW58" r:id="rId20" display="http://cpdb.realtek.com/cpdbv3/view/wafermap/oneWaferSbinMap.php?project=RL6856&amp;checksum=ccbcf59123329c56b3586f14c684bebe&amp;bin_num=54&amp;bintype=sbin&amp;from=xls&amp;cp=CP1&amp;version=RL6856C_TA01_V11&amp;lotid=PAGM4&amp;waferid=PERU93-20G4" xr:uid="{00000000-0004-0000-0400-000014000000}"/>
    <hyperlink ref="BC58" r:id="rId21" display="http://cpdb.realtek.com/cpdbv3/view/wafermap/oneWaferSbinMap.php?project=RL6856&amp;checksum=d67e2635e94a091afb33ede76af3a41b&amp;bin_num=54&amp;bintype=sbin&amp;from=xls&amp;cp=CP1&amp;version=RL6856C_TA01_V11&amp;lotid=PAGM4&amp;waferid=PERU93-18G4" xr:uid="{00000000-0004-0000-0400-000015000000}"/>
    <hyperlink ref="B59" r:id="rId22" xr:uid="{00000000-0004-0000-0400-000016000000}"/>
    <hyperlink ref="Q59" r:id="rId23" display="http://cpdb.realtek.com/cpdbv3/view/wafermap/oneWaferSbinMap.php?project=RL6856&amp;checksum=c8c280cd09cd6f057798721e5c7da995&amp;bin_num=2&amp;bintype=sbin&amp;from=xls&amp;cp=CP1&amp;version=RL6856C_TA01_V11&amp;lotid=PAGM4&amp;waferid=PERU93-04G5" xr:uid="{00000000-0004-0000-0400-000017000000}"/>
    <hyperlink ref="Y59" r:id="rId24" display="http://cpdb.realtek.com/cpdbv3/view/wafermap/oneWaferSbinMap.php?project=RL6856&amp;checksum=4ffd1e12e6b23ad62308a53eac326cf0&amp;bin_num=2&amp;bintype=sbin&amp;from=xls&amp;cp=CP1&amp;version=RL6856C_TA01_V11&amp;lotid=PAGM4&amp;waferid=PERU93-11D4" xr:uid="{00000000-0004-0000-0400-000018000000}"/>
    <hyperlink ref="AA59" r:id="rId25" display="http://cpdb.realtek.com/cpdbv3/view/wafermap/oneWaferSbinMap.php?project=RL6856&amp;checksum=32f15b05eccdb0887a05fd8901d21715&amp;bin_num=2&amp;bintype=sbin&amp;from=xls&amp;cp=CP1&amp;version=RL6856C_TA01_V11&amp;lotid=PAGM4&amp;waferid=PERU93-07E6" xr:uid="{00000000-0004-0000-0400-000019000000}"/>
    <hyperlink ref="AF59" r:id="rId26" display="http://cpdb.realtek.com/cpdbv3/view/wafermap/oneWaferSbinMap.php?project=RL6856&amp;checksum=96aa183e096804860e919e9b909b9133&amp;bin_num=2&amp;bintype=sbin&amp;from=xls&amp;cp=CP1&amp;version=RL6856C_TA01_V11&amp;lotid=PAGM4&amp;waferid=PERU93-16A3" xr:uid="{00000000-0004-0000-0400-00001A000000}"/>
    <hyperlink ref="AR59" r:id="rId27" display="http://cpdb.realtek.com/cpdbv3/view/wafermap/oneWaferSbinMap.php?project=RL6856&amp;checksum=198311f1df1cb8e752b4bcacc33fc9f2&amp;bin_num=2&amp;bintype=sbin&amp;from=xls&amp;cp=CP1&amp;version=RL6856C_TA01_V11&amp;lotid=PAGM4&amp;waferid=PERU93-05G0" xr:uid="{00000000-0004-0000-0400-00001B000000}"/>
    <hyperlink ref="BC59" r:id="rId28" display="http://cpdb.realtek.com/cpdbv3/view/wafermap/oneWaferSbinMap.php?project=RL6856&amp;checksum=d67e2635e94a091afb33ede76af3a41b&amp;bin_num=2&amp;bintype=sbin&amp;from=xls&amp;cp=CP1&amp;version=RL6856C_TA01_V11&amp;lotid=PAGM4&amp;waferid=PERU93-18G4" xr:uid="{00000000-0004-0000-0400-00001C000000}"/>
    <hyperlink ref="BD59" r:id="rId29" display="http://cpdb.realtek.com/cpdbv3/view/wafermap/oneWaferSbinMap.php?project=RL6856&amp;checksum=23b444f6f76a4edd52a31ec097046567&amp;bin_num=2&amp;bintype=sbin&amp;from=xls&amp;cp=CP1&amp;version=RL6856C_TA01_V11&amp;lotid=PAGM4&amp;waferid=PERU93-13C2" xr:uid="{00000000-0004-0000-0400-00001D000000}"/>
    <hyperlink ref="B60" r:id="rId30" xr:uid="{00000000-0004-0000-0400-00001E000000}"/>
    <hyperlink ref="V60" r:id="rId31" display="http://cpdb.realtek.com/cpdbv3/view/wafermap/oneWaferSbinMap.php?project=RL6856&amp;checksum=b9021c85f23e985095ebab1bb7844865&amp;bin_num=455&amp;bintype=sbin&amp;from=xls&amp;cp=CP1&amp;version=RL6856C_TA01_V11&amp;lotid=PAHD1&amp;waferid=PERS93-03G4" xr:uid="{00000000-0004-0000-0400-00001F000000}"/>
    <hyperlink ref="AY60" r:id="rId32" display="http://cpdb.realtek.com/cpdbv3/view/wafermap/oneWaferSbinMap.php?project=RL6856&amp;checksum=5a13d86be3141f7b83985c95b3a2c527&amp;bin_num=455&amp;bintype=sbin&amp;from=xls&amp;cp=CP1&amp;version=RL6856C_TA01_V11&amp;lotid=PAHD1&amp;waferid=PERS93-15A2" xr:uid="{00000000-0004-0000-0400-000020000000}"/>
    <hyperlink ref="BI60" r:id="rId33" display="http://cpdb.realtek.com/cpdbv3/view/wafermap/oneWaferSbinMap.php?project=RL6856&amp;checksum=9f47070a8dbfc5710227ff5ca24162b3&amp;bin_num=455&amp;bintype=sbin&amp;from=xls&amp;cp=CP1&amp;version=RL6856C_TA01_V11&amp;lotid=PAHD1&amp;waferid=PERS93-09C6" xr:uid="{00000000-0004-0000-0400-000021000000}"/>
    <hyperlink ref="B61" r:id="rId34" xr:uid="{00000000-0004-0000-0400-000022000000}"/>
    <hyperlink ref="O61" r:id="rId35" display="http://cpdb.realtek.com/cpdbv3/view/wafermap/oneWaferSbinMap.php?project=RL6856&amp;checksum=d934792d1a145d79170c699b4c39b5f4&amp;bin_num=70&amp;bintype=sbin&amp;from=xls&amp;cp=CP1&amp;version=RL6856C_TA01_V11&amp;lotid=PACZ3&amp;waferid=PELR89-17B1" xr:uid="{00000000-0004-0000-0400-000023000000}"/>
    <hyperlink ref="AJ61" r:id="rId36" display="http://cpdb.realtek.com/cpdbv3/view/wafermap/oneWaferSbinMap.php?project=RL6856&amp;checksum=221470fabb9629f9be093fca97cd5aca&amp;bin_num=70&amp;bintype=sbin&amp;from=xls&amp;cp=CP1&amp;version=RL6856C_TA01_V11&amp;lotid=PACZ3&amp;waferid=PELR89-06G6" xr:uid="{00000000-0004-0000-0400-000024000000}"/>
    <hyperlink ref="B62" r:id="rId37" xr:uid="{00000000-0004-0000-0400-000025000000}"/>
    <hyperlink ref="AA62" r:id="rId38" display="http://cpdb.realtek.com/cpdbv3/view/wafermap/oneWaferSbinMap.php?project=RL6856&amp;checksum=32f15b05eccdb0887a05fd8901d21715&amp;bin_num=3&amp;bintype=sbin&amp;from=xls&amp;cp=CP1&amp;version=RL6856C_TA01_V11&amp;lotid=PAGM4&amp;waferid=PERU93-07E6" xr:uid="{00000000-0004-0000-0400-000026000000}"/>
    <hyperlink ref="AK62" r:id="rId39" display="http://cpdb.realtek.com/cpdbv3/view/wafermap/oneWaferSbinMap.php?project=RL6856&amp;checksum=41133277ec62f9b1524580e3527c0552&amp;bin_num=3&amp;bintype=sbin&amp;from=xls&amp;cp=CP1&amp;version=RL6856C_TA01_V11&amp;lotid=PAHD1&amp;waferid=PERS93-08D3" xr:uid="{00000000-0004-0000-0400-000027000000}"/>
    <hyperlink ref="BB62" r:id="rId40" display="http://cpdb.realtek.com/cpdbv3/view/wafermap/oneWaferSbinMap.php?project=RL6856&amp;checksum=cb57f381483885e7d31992077a117883&amp;bin_num=3&amp;bintype=sbin&amp;from=xls&amp;cp=CP1&amp;version=RL6856C_TA01_V11&amp;lotid=PAHD1&amp;waferid=PERS93-21F1" xr:uid="{00000000-0004-0000-0400-000028000000}"/>
    <hyperlink ref="B63" r:id="rId41" xr:uid="{00000000-0004-0000-0400-000029000000}"/>
    <hyperlink ref="P63" r:id="rId42" display="http://cpdb.realtek.com/cpdbv3/view/wafermap/oneWaferSbinMap.php?project=RL6856&amp;checksum=fc8b23932923a7e40c145c1f1129e766&amp;bin_num=369&amp;bintype=sbin&amp;from=xls&amp;cp=CP1&amp;version=RL6856C_TA01_V11&amp;lotid=PAGM4&amp;waferid=PERU93-10E1" xr:uid="{00000000-0004-0000-0400-00002A000000}"/>
    <hyperlink ref="Q63" r:id="rId43" display="http://cpdb.realtek.com/cpdbv3/view/wafermap/oneWaferSbinMap.php?project=RL6856&amp;checksum=c8c280cd09cd6f057798721e5c7da995&amp;bin_num=369&amp;bintype=sbin&amp;from=xls&amp;cp=CP1&amp;version=RL6856C_TA01_V11&amp;lotid=PAGM4&amp;waferid=PERU93-04G5" xr:uid="{00000000-0004-0000-0400-00002B000000}"/>
    <hyperlink ref="X63" r:id="rId44" display="http://cpdb.realtek.com/cpdbv3/view/wafermap/oneWaferSbinMap.php?project=RL6856&amp;checksum=4ec0d8c31a0ce1ee2c28c45b87bbbe05&amp;bin_num=369&amp;bintype=sbin&amp;from=xls&amp;cp=CP1&amp;version=RL6856C_TA01_V11&amp;lotid=PAGM4&amp;waferid=PERU93-09D4" xr:uid="{00000000-0004-0000-0400-00002C000000}"/>
    <hyperlink ref="AR63" r:id="rId45" display="http://cpdb.realtek.com/cpdbv3/view/wafermap/oneWaferSbinMap.php?project=RL6856&amp;checksum=198311f1df1cb8e752b4bcacc33fc9f2&amp;bin_num=369&amp;bintype=sbin&amp;from=xls&amp;cp=CP1&amp;version=RL6856C_TA01_V11&amp;lotid=PAGM4&amp;waferid=PERU93-05G0" xr:uid="{00000000-0004-0000-0400-00002D000000}"/>
    <hyperlink ref="B64" r:id="rId46" xr:uid="{00000000-0004-0000-0400-00002E000000}"/>
    <hyperlink ref="U64" r:id="rId47" display="http://cpdb.realtek.com/cpdbv3/view/wafermap/oneWaferSbinMap.php?project=RL6856&amp;checksum=b7e36c03b425f3136b64fd4cb1887237&amp;bin_num=47&amp;bintype=sbin&amp;from=xls&amp;cp=CP1&amp;version=RL6856C_TA01_V11&amp;lotid=PAHD1&amp;waferid=PERS93-11C6" xr:uid="{00000000-0004-0000-0400-00002F000000}"/>
    <hyperlink ref="V64" r:id="rId48" display="http://cpdb.realtek.com/cpdbv3/view/wafermap/oneWaferSbinMap.php?project=RL6856&amp;checksum=b9021c85f23e985095ebab1bb7844865&amp;bin_num=47&amp;bintype=sbin&amp;from=xls&amp;cp=CP1&amp;version=RL6856C_TA01_V11&amp;lotid=PAHD1&amp;waferid=PERS93-03G4" xr:uid="{00000000-0004-0000-0400-000030000000}"/>
    <hyperlink ref="W64" r:id="rId49" display="http://cpdb.realtek.com/cpdbv3/view/wafermap/oneWaferSbinMap.php?project=RL6856&amp;checksum=43a6c14065a8b77f0e4f97fe0ce426f2&amp;bin_num=47&amp;bintype=sbin&amp;from=xls&amp;cp=CP1&amp;version=RL6856C_TA01_V11&amp;lotid=PACZ3&amp;waferid=PELR89-09E7" xr:uid="{00000000-0004-0000-0400-000031000000}"/>
    <hyperlink ref="AD64" r:id="rId50" display="http://cpdb.realtek.com/cpdbv3/view/wafermap/oneWaferSbinMap.php?project=RL6856&amp;checksum=f24ecd583e468ff5101279c2bc87212e&amp;bin_num=47&amp;bintype=sbin&amp;from=xls&amp;cp=CP1&amp;version=RL6856C_TA01_V11&amp;lotid=PAGM4&amp;waferid=PERU93-06F3" xr:uid="{00000000-0004-0000-0400-000032000000}"/>
    <hyperlink ref="AE64" r:id="rId51" display="http://cpdb.realtek.com/cpdbv3/view/wafermap/oneWaferSbinMap.php?project=RL6856&amp;checksum=964349f0177417ae5c6303756e11fc6a&amp;bin_num=47&amp;bintype=sbin&amp;from=xls&amp;cp=CP1&amp;version=RL6856C_TA01_V11&amp;lotid=PAHD1&amp;waferid=PERS93-12C1" xr:uid="{00000000-0004-0000-0400-000033000000}"/>
    <hyperlink ref="AG64" r:id="rId52" display="http://cpdb.realtek.com/cpdbv3/view/wafermap/oneWaferSbinMap.php?project=RL6856&amp;checksum=adf8f4e5eb92e6da6c7623840687c5c2&amp;bin_num=47&amp;bintype=sbin&amp;from=xls&amp;cp=CP1&amp;version=RL6856C_TA01_V11&amp;lotid=PAHD1&amp;waferid=PERS93-02H1" xr:uid="{00000000-0004-0000-0400-000034000000}"/>
    <hyperlink ref="AK64" r:id="rId53" display="http://cpdb.realtek.com/cpdbv3/view/wafermap/oneWaferSbinMap.php?project=RL6856&amp;checksum=41133277ec62f9b1524580e3527c0552&amp;bin_num=47&amp;bintype=sbin&amp;from=xls&amp;cp=CP1&amp;version=RL6856C_TA01_V11&amp;lotid=PAHD1&amp;waferid=PERS93-08D3" xr:uid="{00000000-0004-0000-0400-000035000000}"/>
    <hyperlink ref="AO64" r:id="rId54" display="http://cpdb.realtek.com/cpdbv3/view/wafermap/oneWaferSbinMap.php?project=RL6856&amp;checksum=d0b171cd410c8ff334452dbfbfffbaa1&amp;bin_num=47&amp;bintype=sbin&amp;from=xls&amp;cp=CP1&amp;version=RL6856C_TA01_V11&amp;lotid=PAHD1&amp;waferid=PERS93-01A3" xr:uid="{00000000-0004-0000-0400-000036000000}"/>
    <hyperlink ref="AS64" r:id="rId55" display="http://cpdb.realtek.com/cpdbv3/view/wafermap/oneWaferSbinMap.php?project=RL6856&amp;checksum=3cdafeefd18d47a79e52f7eae45d8adf&amp;bin_num=47&amp;bintype=sbin&amp;from=xls&amp;cp=CP1&amp;version=RL6856C_TA01_V11&amp;lotid=PAGM4&amp;waferid=PERU93-19F7" xr:uid="{00000000-0004-0000-0400-000037000000}"/>
    <hyperlink ref="AT64" r:id="rId56" display="http://cpdb.realtek.com/cpdbv3/view/wafermap/oneWaferSbinMap.php?project=RL6856&amp;checksum=279ba366e0eabc68460d2b7469555362&amp;bin_num=47&amp;bintype=sbin&amp;from=xls&amp;cp=CP1&amp;version=RL6856C_TA01_V11&amp;lotid=PAGM4&amp;waferid=PERU93-22F2" xr:uid="{00000000-0004-0000-0400-000038000000}"/>
    <hyperlink ref="AV64" r:id="rId57" display="http://cpdb.realtek.com/cpdbv3/view/wafermap/oneWaferSbinMap.php?project=RL6856&amp;checksum=437b103bde77f37adce3eb04498761c9&amp;bin_num=47&amp;bintype=sbin&amp;from=xls&amp;cp=CP1&amp;version=RL6856C_TA01_V11&amp;lotid=PAHD1&amp;waferid=PERS93-04F7" xr:uid="{00000000-0004-0000-0400-000039000000}"/>
    <hyperlink ref="AY64" r:id="rId58" display="http://cpdb.realtek.com/cpdbv3/view/wafermap/oneWaferSbinMap.php?project=RL6856&amp;checksum=5a13d86be3141f7b83985c95b3a2c527&amp;bin_num=47&amp;bintype=sbin&amp;from=xls&amp;cp=CP1&amp;version=RL6856C_TA01_V11&amp;lotid=PAHD1&amp;waferid=PERS93-15A2" xr:uid="{00000000-0004-0000-0400-00003A000000}"/>
    <hyperlink ref="BG64" r:id="rId59" display="http://cpdb.realtek.com/cpdbv3/view/wafermap/oneWaferSbinMap.php?project=RL6856&amp;checksum=97099406e5ae55be53b929041e80bf2d&amp;bin_num=47&amp;bintype=sbin&amp;from=xls&amp;cp=CP1&amp;version=RL6856C_TA01_V11&amp;lotid=PAHD1&amp;waferid=PERS93-05F2" xr:uid="{00000000-0004-0000-0400-00003B000000}"/>
    <hyperlink ref="B65" r:id="rId60" xr:uid="{00000000-0004-0000-0400-00003C000000}"/>
    <hyperlink ref="Q65" r:id="rId61" display="http://cpdb.realtek.com/cpdbv3/view/wafermap/oneWaferSbinMap.php?project=RL6856&amp;checksum=c8c280cd09cd6f057798721e5c7da995&amp;bin_num=601&amp;bintype=sbin&amp;from=xls&amp;cp=CP1&amp;version=RL6856C_TA01_V11&amp;lotid=PAGM4&amp;waferid=PERU93-04G5" xr:uid="{00000000-0004-0000-0400-00003D000000}"/>
    <hyperlink ref="V65" r:id="rId62" display="http://cpdb.realtek.com/cpdbv3/view/wafermap/oneWaferSbinMap.php?project=RL6856&amp;checksum=b9021c85f23e985095ebab1bb7844865&amp;bin_num=601&amp;bintype=sbin&amp;from=xls&amp;cp=CP1&amp;version=RL6856C_TA01_V11&amp;lotid=PAHD1&amp;waferid=PERS93-03G4" xr:uid="{00000000-0004-0000-0400-00003E000000}"/>
    <hyperlink ref="Z65" r:id="rId63" display="http://cpdb.realtek.com/cpdbv3/view/wafermap/oneWaferSbinMap.php?project=RL6856&amp;checksum=59328dfe5f9d37484bc28529569a6e36&amp;bin_num=601&amp;bintype=sbin&amp;from=xls&amp;cp=CP1&amp;version=RL6856C_TA01_V11&amp;lotid=PAHD1&amp;waferid=PERS93-10D3" xr:uid="{00000000-0004-0000-0400-00003F000000}"/>
    <hyperlink ref="AH65" r:id="rId64" display="http://cpdb.realtek.com/cpdbv3/view/wafermap/oneWaferSbinMap.php?project=RL6856&amp;checksum=c634037092142df89309af4f144c9055&amp;bin_num=601&amp;bintype=sbin&amp;from=xls&amp;cp=CP1&amp;version=RL6856C_TA01_V11&amp;lotid=PAGM4&amp;waferid=PERU93-08E1" xr:uid="{00000000-0004-0000-0400-000040000000}"/>
    <hyperlink ref="AJ65" r:id="rId65" display="http://cpdb.realtek.com/cpdbv3/view/wafermap/oneWaferSbinMap.php?project=RL6856&amp;checksum=221470fabb9629f9be093fca97cd5aca&amp;bin_num=601&amp;bintype=sbin&amp;from=xls&amp;cp=CP1&amp;version=RL6856C_TA01_V11&amp;lotid=PACZ3&amp;waferid=PELR89-06G6" xr:uid="{00000000-0004-0000-0400-000041000000}"/>
    <hyperlink ref="AK65" r:id="rId66" display="http://cpdb.realtek.com/cpdbv3/view/wafermap/oneWaferSbinMap.php?project=RL6856&amp;checksum=41133277ec62f9b1524580e3527c0552&amp;bin_num=601&amp;bintype=sbin&amp;from=xls&amp;cp=CP1&amp;version=RL6856C_TA01_V11&amp;lotid=PAHD1&amp;waferid=PERS93-08D3" xr:uid="{00000000-0004-0000-0400-000042000000}"/>
    <hyperlink ref="AR65" r:id="rId67" display="http://cpdb.realtek.com/cpdbv3/view/wafermap/oneWaferSbinMap.php?project=RL6856&amp;checksum=198311f1df1cb8e752b4bcacc33fc9f2&amp;bin_num=601&amp;bintype=sbin&amp;from=xls&amp;cp=CP1&amp;version=RL6856C_TA01_V11&amp;lotid=PAGM4&amp;waferid=PERU93-05G0" xr:uid="{00000000-0004-0000-0400-000043000000}"/>
    <hyperlink ref="AT65" r:id="rId68" display="http://cpdb.realtek.com/cpdbv3/view/wafermap/oneWaferSbinMap.php?project=RL6856&amp;checksum=279ba366e0eabc68460d2b7469555362&amp;bin_num=601&amp;bintype=sbin&amp;from=xls&amp;cp=CP1&amp;version=RL6856C_TA01_V11&amp;lotid=PAGM4&amp;waferid=PERU93-22F2" xr:uid="{00000000-0004-0000-0400-000044000000}"/>
    <hyperlink ref="BB65" r:id="rId69" display="http://cpdb.realtek.com/cpdbv3/view/wafermap/oneWaferSbinMap.php?project=RL6856&amp;checksum=cb57f381483885e7d31992077a117883&amp;bin_num=601&amp;bintype=sbin&amp;from=xls&amp;cp=CP1&amp;version=RL6856C_TA01_V11&amp;lotid=PAHD1&amp;waferid=PERS93-21F1" xr:uid="{00000000-0004-0000-0400-000045000000}"/>
    <hyperlink ref="BC65" r:id="rId70" display="http://cpdb.realtek.com/cpdbv3/view/wafermap/oneWaferSbinMap.php?project=RL6856&amp;checksum=d67e2635e94a091afb33ede76af3a41b&amp;bin_num=601&amp;bintype=sbin&amp;from=xls&amp;cp=CP1&amp;version=RL6856C_TA01_V11&amp;lotid=PAGM4&amp;waferid=PERU93-18G4" xr:uid="{00000000-0004-0000-0400-000046000000}"/>
    <hyperlink ref="B66" r:id="rId71" xr:uid="{00000000-0004-0000-0400-000047000000}"/>
    <hyperlink ref="AY66" r:id="rId72" display="http://cpdb.realtek.com/cpdbv3/view/wafermap/oneWaferSbinMap.php?project=RL6856&amp;checksum=5a13d86be3141f7b83985c95b3a2c527&amp;bin_num=75&amp;bintype=sbin&amp;from=xls&amp;cp=CP1&amp;version=RL6856C_TA01_V11&amp;lotid=PAHD1&amp;waferid=PERS93-15A2" xr:uid="{00000000-0004-0000-0400-000048000000}"/>
    <hyperlink ref="BE66" r:id="rId73" display="http://cpdb.realtek.com/cpdbv3/view/wafermap/oneWaferSbinMap.php?project=RL6856&amp;checksum=36fbe2df6b303b5328a42983b68bcebf&amp;bin_num=75&amp;bintype=sbin&amp;from=xls&amp;cp=CP1&amp;version=RL6856C_TA01_V11&amp;lotid=PAHD1&amp;waferid=PERS93-07E0" xr:uid="{00000000-0004-0000-0400-000049000000}"/>
    <hyperlink ref="B67" r:id="rId74" xr:uid="{00000000-0004-0000-0400-00004A000000}"/>
    <hyperlink ref="AA67" r:id="rId75" display="http://cpdb.realtek.com/cpdbv3/view/wafermap/oneWaferSbinMap.php?project=RL6856&amp;checksum=32f15b05eccdb0887a05fd8901d21715&amp;bin_num=503&amp;bintype=sbin&amp;from=xls&amp;cp=CP1&amp;version=RL6856C_TA01_V11&amp;lotid=PAGM4&amp;waferid=PERU93-07E6" xr:uid="{00000000-0004-0000-0400-00004B000000}"/>
    <hyperlink ref="AL67" r:id="rId76" display="http://cpdb.realtek.com/cpdbv3/view/wafermap/oneWaferSbinMap.php?project=RL6856&amp;checksum=501073ae047515cececb890dcef56d63&amp;bin_num=503&amp;bintype=sbin&amp;from=xls&amp;cp=CP1&amp;version=RL6856C_TA01_V11&amp;lotid=PAHD1&amp;waferid=PERS93-06E5" xr:uid="{00000000-0004-0000-0400-00004C000000}"/>
    <hyperlink ref="AN67" r:id="rId77" display="http://cpdb.realtek.com/cpdbv3/view/wafermap/oneWaferSbinMap.php?project=RL6856&amp;checksum=f239f3a2743f3d600e5b5504ffd2d00a&amp;bin_num=503&amp;bintype=sbin&amp;from=xls&amp;cp=CP1&amp;version=RL6856C_TA01_V11&amp;lotid=PAHD1&amp;waferid=PERS93-13B4" xr:uid="{00000000-0004-0000-0400-00004D000000}"/>
    <hyperlink ref="AT67" r:id="rId78" display="http://cpdb.realtek.com/cpdbv3/view/wafermap/oneWaferSbinMap.php?project=RL6856&amp;checksum=279ba366e0eabc68460d2b7469555362&amp;bin_num=503&amp;bintype=sbin&amp;from=xls&amp;cp=CP1&amp;version=RL6856C_TA01_V11&amp;lotid=PAGM4&amp;waferid=PERU93-22F2" xr:uid="{00000000-0004-0000-0400-00004E000000}"/>
    <hyperlink ref="BG67" r:id="rId79" display="http://cpdb.realtek.com/cpdbv3/view/wafermap/oneWaferSbinMap.php?project=RL6856&amp;checksum=97099406e5ae55be53b929041e80bf2d&amp;bin_num=503&amp;bintype=sbin&amp;from=xls&amp;cp=CP1&amp;version=RL6856C_TA01_V11&amp;lotid=PAHD1&amp;waferid=PERS93-05F2" xr:uid="{00000000-0004-0000-0400-00004F000000}"/>
    <hyperlink ref="BH67" r:id="rId80" display="http://cpdb.realtek.com/cpdbv3/view/wafermap/oneWaferSbinMap.php?project=RL6856&amp;checksum=6a488b7150ed67993e3775267a22c230&amp;bin_num=503&amp;bintype=sbin&amp;from=xls&amp;cp=CP1&amp;version=RL6856C_TA01_V11&amp;lotid=PAHD1&amp;waferid=PERS93-14A7" xr:uid="{00000000-0004-0000-0400-000050000000}"/>
    <hyperlink ref="B68" r:id="rId81" xr:uid="{00000000-0004-0000-0400-000051000000}"/>
    <hyperlink ref="T68" r:id="rId82" display="http://cpdb.realtek.com/cpdbv3/view/wafermap/oneWaferSbinMap.php?project=RL6856&amp;checksum=3fc16c98e9d4aaf57330b5a4eb8e183e&amp;bin_num=106&amp;bintype=sbin&amp;from=xls&amp;cp=CP1&amp;version=RL6856C_TA01_V11&amp;lotid=PAHD1&amp;waferid=PERS93-18F6" xr:uid="{00000000-0004-0000-0400-000052000000}"/>
    <hyperlink ref="B69" r:id="rId83" xr:uid="{00000000-0004-0000-0400-000053000000}"/>
    <hyperlink ref="AC69" r:id="rId84" display="http://cpdb.realtek.com/cpdbv3/view/wafermap/oneWaferSbinMap.php?project=RL6856&amp;checksum=5783d2da43ddcd99a5e1c9da238585a4&amp;bin_num=465&amp;bintype=sbin&amp;from=xls&amp;cp=CP1&amp;version=RL6856C_TA01_V11&amp;lotid=PAGM4&amp;waferid=PERU93-15B0" xr:uid="{00000000-0004-0000-0400-000054000000}"/>
    <hyperlink ref="AS69" r:id="rId85" display="http://cpdb.realtek.com/cpdbv3/view/wafermap/oneWaferSbinMap.php?project=RL6856&amp;checksum=3cdafeefd18d47a79e52f7eae45d8adf&amp;bin_num=465&amp;bintype=sbin&amp;from=xls&amp;cp=CP1&amp;version=RL6856C_TA01_V11&amp;lotid=PAGM4&amp;waferid=PERU93-19F7" xr:uid="{00000000-0004-0000-0400-000055000000}"/>
    <hyperlink ref="B70" r:id="rId86" xr:uid="{00000000-0004-0000-0400-000056000000}"/>
    <hyperlink ref="O70" r:id="rId87" display="http://cpdb.realtek.com/cpdbv3/view/wafermap/oneWaferSbinMap.php?project=RL6856&amp;checksum=d934792d1a145d79170c699b4c39b5f4&amp;bin_num=706&amp;bintype=sbin&amp;from=xls&amp;cp=CP1&amp;version=RL6856C_TA01_V11&amp;lotid=PACZ3&amp;waferid=PELR89-17B1" xr:uid="{00000000-0004-0000-0400-000057000000}"/>
    <hyperlink ref="S70" r:id="rId88" display="http://cpdb.realtek.com/cpdbv3/view/wafermap/oneWaferSbinMap.php?project=RL6856&amp;checksum=bc9c7b9200c0819fdc8415ed086612e6&amp;bin_num=706&amp;bintype=sbin&amp;from=xls&amp;cp=CP1&amp;version=RL6856C_TA01_V11&amp;lotid=PACZ3&amp;waferid=PELR89-08F4" xr:uid="{00000000-0004-0000-0400-000058000000}"/>
    <hyperlink ref="T70" r:id="rId89" display="http://cpdb.realtek.com/cpdbv3/view/wafermap/oneWaferSbinMap.php?project=RL6856&amp;checksum=3fc16c98e9d4aaf57330b5a4eb8e183e&amp;bin_num=706&amp;bintype=sbin&amp;from=xls&amp;cp=CP1&amp;version=RL6856C_TA01_V11&amp;lotid=PAHD1&amp;waferid=PERS93-18F6" xr:uid="{00000000-0004-0000-0400-000059000000}"/>
    <hyperlink ref="W70" r:id="rId90" display="http://cpdb.realtek.com/cpdbv3/view/wafermap/oneWaferSbinMap.php?project=RL6856&amp;checksum=43a6c14065a8b77f0e4f97fe0ce426f2&amp;bin_num=706&amp;bintype=sbin&amp;from=xls&amp;cp=CP1&amp;version=RL6856C_TA01_V11&amp;lotid=PACZ3&amp;waferid=PELR89-09E7" xr:uid="{00000000-0004-0000-0400-00005A000000}"/>
    <hyperlink ref="AV70" r:id="rId91" display="http://cpdb.realtek.com/cpdbv3/view/wafermap/oneWaferSbinMap.php?project=RL6856&amp;checksum=437b103bde77f37adce3eb04498761c9&amp;bin_num=706&amp;bintype=sbin&amp;from=xls&amp;cp=CP1&amp;version=RL6856C_TA01_V11&amp;lotid=PAHD1&amp;waferid=PERS93-04F7" xr:uid="{00000000-0004-0000-0400-00005B000000}"/>
    <hyperlink ref="B71" r:id="rId92" xr:uid="{00000000-0004-0000-0400-00005C000000}"/>
    <hyperlink ref="U71" r:id="rId93" display="http://cpdb.realtek.com/cpdbv3/view/wafermap/oneWaferSbinMap.php?project=RL6856&amp;checksum=b7e36c03b425f3136b64fd4cb1887237&amp;bin_num=28&amp;bintype=sbin&amp;from=xls&amp;cp=CP1&amp;version=RL6856C_TA01_V11&amp;lotid=PAHD1&amp;waferid=PERS93-11C6" xr:uid="{00000000-0004-0000-0400-00005D000000}"/>
    <hyperlink ref="AT71" r:id="rId94" display="http://cpdb.realtek.com/cpdbv3/view/wafermap/oneWaferSbinMap.php?project=RL6856&amp;checksum=279ba366e0eabc68460d2b7469555362&amp;bin_num=28&amp;bintype=sbin&amp;from=xls&amp;cp=CP1&amp;version=RL6856C_TA01_V11&amp;lotid=PAGM4&amp;waferid=PERU93-22F2" xr:uid="{00000000-0004-0000-0400-00005E000000}"/>
    <hyperlink ref="AY71" r:id="rId95" display="http://cpdb.realtek.com/cpdbv3/view/wafermap/oneWaferSbinMap.php?project=RL6856&amp;checksum=5a13d86be3141f7b83985c95b3a2c527&amp;bin_num=28&amp;bintype=sbin&amp;from=xls&amp;cp=CP1&amp;version=RL6856C_TA01_V11&amp;lotid=PAHD1&amp;waferid=PERS93-15A2" xr:uid="{00000000-0004-0000-0400-00005F000000}"/>
    <hyperlink ref="B72" r:id="rId96" xr:uid="{00000000-0004-0000-0400-000060000000}"/>
    <hyperlink ref="AK72" r:id="rId97" display="http://cpdb.realtek.com/cpdbv3/view/wafermap/oneWaferSbinMap.php?project=RL6856&amp;checksum=41133277ec62f9b1524580e3527c0552&amp;bin_num=110&amp;bintype=sbin&amp;from=xls&amp;cp=CP1&amp;version=RL6856C_TA01_V11&amp;lotid=PAHD1&amp;waferid=PERS93-08D3" xr:uid="{00000000-0004-0000-0400-000061000000}"/>
    <hyperlink ref="AM72" r:id="rId98" display="http://cpdb.realtek.com/cpdbv3/view/wafermap/oneWaferSbinMap.php?project=RL6856&amp;checksum=cdd60fa9eae374e1de596210d6c078eb&amp;bin_num=110&amp;bintype=sbin&amp;from=xls&amp;cp=CP1&amp;version=RL6856C_TA01_V11&amp;lotid=PAHD1&amp;waferid=PERS93-20F6" xr:uid="{00000000-0004-0000-0400-000062000000}"/>
    <hyperlink ref="AO72" r:id="rId99" display="http://cpdb.realtek.com/cpdbv3/view/wafermap/oneWaferSbinMap.php?project=RL6856&amp;checksum=d0b171cd410c8ff334452dbfbfffbaa1&amp;bin_num=110&amp;bintype=sbin&amp;from=xls&amp;cp=CP1&amp;version=RL6856C_TA01_V11&amp;lotid=PAHD1&amp;waferid=PERS93-01A3" xr:uid="{00000000-0004-0000-0400-000063000000}"/>
    <hyperlink ref="AR72" r:id="rId100" display="http://cpdb.realtek.com/cpdbv3/view/wafermap/oneWaferSbinMap.php?project=RL6856&amp;checksum=198311f1df1cb8e752b4bcacc33fc9f2&amp;bin_num=110&amp;bintype=sbin&amp;from=xls&amp;cp=CP1&amp;version=RL6856C_TA01_V11&amp;lotid=PAGM4&amp;waferid=PERU93-05G0" xr:uid="{00000000-0004-0000-0400-000064000000}"/>
    <hyperlink ref="AT72" r:id="rId101" display="http://cpdb.realtek.com/cpdbv3/view/wafermap/oneWaferSbinMap.php?project=RL6856&amp;checksum=279ba366e0eabc68460d2b7469555362&amp;bin_num=110&amp;bintype=sbin&amp;from=xls&amp;cp=CP1&amp;version=RL6856C_TA01_V11&amp;lotid=PAGM4&amp;waferid=PERU93-22F2" xr:uid="{00000000-0004-0000-0400-000065000000}"/>
    <hyperlink ref="AV72" r:id="rId102" display="http://cpdb.realtek.com/cpdbv3/view/wafermap/oneWaferSbinMap.php?project=RL6856&amp;checksum=437b103bde77f37adce3eb04498761c9&amp;bin_num=110&amp;bintype=sbin&amp;from=xls&amp;cp=CP1&amp;version=RL6856C_TA01_V11&amp;lotid=PAHD1&amp;waferid=PERS93-04F7" xr:uid="{00000000-0004-0000-0400-000066000000}"/>
    <hyperlink ref="BC72" r:id="rId103" display="http://cpdb.realtek.com/cpdbv3/view/wafermap/oneWaferSbinMap.php?project=RL6856&amp;checksum=d67e2635e94a091afb33ede76af3a41b&amp;bin_num=110&amp;bintype=sbin&amp;from=xls&amp;cp=CP1&amp;version=RL6856C_TA01_V11&amp;lotid=PAGM4&amp;waferid=PERU93-18G4" xr:uid="{00000000-0004-0000-0400-000067000000}"/>
    <hyperlink ref="BE72" r:id="rId104" display="http://cpdb.realtek.com/cpdbv3/view/wafermap/oneWaferSbinMap.php?project=RL6856&amp;checksum=36fbe2df6b303b5328a42983b68bcebf&amp;bin_num=110&amp;bintype=sbin&amp;from=xls&amp;cp=CP1&amp;version=RL6856C_TA01_V11&amp;lotid=PAHD1&amp;waferid=PERS93-07E0" xr:uid="{00000000-0004-0000-0400-000068000000}"/>
    <hyperlink ref="BI72" r:id="rId105" display="http://cpdb.realtek.com/cpdbv3/view/wafermap/oneWaferSbinMap.php?project=RL6856&amp;checksum=9f47070a8dbfc5710227ff5ca24162b3&amp;bin_num=110&amp;bintype=sbin&amp;from=xls&amp;cp=CP1&amp;version=RL6856C_TA01_V11&amp;lotid=PAHD1&amp;waferid=PERS93-09C6" xr:uid="{00000000-0004-0000-0400-000069000000}"/>
    <hyperlink ref="B73" r:id="rId106" xr:uid="{00000000-0004-0000-0400-00006A000000}"/>
    <hyperlink ref="O73" r:id="rId107" display="http://cpdb.realtek.com/cpdbv3/view/wafermap/oneWaferSbinMap.php?project=RL6856&amp;checksum=d934792d1a145d79170c699b4c39b5f4&amp;bin_num=43&amp;bintype=sbin&amp;from=xls&amp;cp=CP1&amp;version=RL6856C_TA01_V11&amp;lotid=PACZ3&amp;waferid=PELR89-17B1" xr:uid="{00000000-0004-0000-0400-00006B000000}"/>
    <hyperlink ref="R73" r:id="rId108" display="http://cpdb.realtek.com/cpdbv3/view/wafermap/oneWaferSbinMap.php?project=RL6856&amp;checksum=ea9c39e87a31cae3d5aaac0173a89cc0&amp;bin_num=43&amp;bintype=sbin&amp;from=xls&amp;cp=CP1&amp;version=RL6856C_TA01_V11&amp;lotid=PAGM4&amp;waferid=PERU93-17H1" xr:uid="{00000000-0004-0000-0400-00006C000000}"/>
    <hyperlink ref="W73" r:id="rId109" display="http://cpdb.realtek.com/cpdbv3/view/wafermap/oneWaferSbinMap.php?project=RL6856&amp;checksum=43a6c14065a8b77f0e4f97fe0ce426f2&amp;bin_num=43&amp;bintype=sbin&amp;from=xls&amp;cp=CP1&amp;version=RL6856C_TA01_V11&amp;lotid=PACZ3&amp;waferid=PELR89-09E7" xr:uid="{00000000-0004-0000-0400-00006D000000}"/>
    <hyperlink ref="AD73" r:id="rId110" display="http://cpdb.realtek.com/cpdbv3/view/wafermap/oneWaferSbinMap.php?project=RL6856&amp;checksum=f24ecd583e468ff5101279c2bc87212e&amp;bin_num=43&amp;bintype=sbin&amp;from=xls&amp;cp=CP1&amp;version=RL6856C_TA01_V11&amp;lotid=PAGM4&amp;waferid=PERU93-06F3" xr:uid="{00000000-0004-0000-0400-00006E000000}"/>
    <hyperlink ref="AJ73" r:id="rId111" display="http://cpdb.realtek.com/cpdbv3/view/wafermap/oneWaferSbinMap.php?project=RL6856&amp;checksum=221470fabb9629f9be093fca97cd5aca&amp;bin_num=43&amp;bintype=sbin&amp;from=xls&amp;cp=CP1&amp;version=RL6856C_TA01_V11&amp;lotid=PACZ3&amp;waferid=PELR89-06G6" xr:uid="{00000000-0004-0000-0400-00006F000000}"/>
    <hyperlink ref="AL73" r:id="rId112" display="http://cpdb.realtek.com/cpdbv3/view/wafermap/oneWaferSbinMap.php?project=RL6856&amp;checksum=501073ae047515cececb890dcef56d63&amp;bin_num=43&amp;bintype=sbin&amp;from=xls&amp;cp=CP1&amp;version=RL6856C_TA01_V11&amp;lotid=PAHD1&amp;waferid=PERS93-06E5" xr:uid="{00000000-0004-0000-0400-000070000000}"/>
    <hyperlink ref="AM73" r:id="rId113" display="http://cpdb.realtek.com/cpdbv3/view/wafermap/oneWaferSbinMap.php?project=RL6856&amp;checksum=cdd60fa9eae374e1de596210d6c078eb&amp;bin_num=43&amp;bintype=sbin&amp;from=xls&amp;cp=CP1&amp;version=RL6856C_TA01_V11&amp;lotid=PAHD1&amp;waferid=PERS93-20F6" xr:uid="{00000000-0004-0000-0400-000071000000}"/>
    <hyperlink ref="AV73" r:id="rId114" display="http://cpdb.realtek.com/cpdbv3/view/wafermap/oneWaferSbinMap.php?project=RL6856&amp;checksum=437b103bde77f37adce3eb04498761c9&amp;bin_num=43&amp;bintype=sbin&amp;from=xls&amp;cp=CP1&amp;version=RL6856C_TA01_V11&amp;lotid=PAHD1&amp;waferid=PERS93-04F7" xr:uid="{00000000-0004-0000-0400-000072000000}"/>
    <hyperlink ref="BF73" r:id="rId115" display="http://cpdb.realtek.com/cpdbv3/view/wafermap/oneWaferSbinMap.php?project=RL6856&amp;checksum=65eeec9701084499825d040c6458f05b&amp;bin_num=43&amp;bintype=sbin&amp;from=xls&amp;cp=CP1&amp;version=RL6856C_TA01_V11&amp;lotid=PAHD1&amp;waferid=PERS93-19F1" xr:uid="{00000000-0004-0000-0400-000073000000}"/>
    <hyperlink ref="BG73" r:id="rId116" display="http://cpdb.realtek.com/cpdbv3/view/wafermap/oneWaferSbinMap.php?project=RL6856&amp;checksum=97099406e5ae55be53b929041e80bf2d&amp;bin_num=43&amp;bintype=sbin&amp;from=xls&amp;cp=CP1&amp;version=RL6856C_TA01_V11&amp;lotid=PAHD1&amp;waferid=PERS93-05F2" xr:uid="{00000000-0004-0000-0400-000074000000}"/>
    <hyperlink ref="B74" r:id="rId117" xr:uid="{00000000-0004-0000-0400-000075000000}"/>
    <hyperlink ref="O74" r:id="rId118" display="http://cpdb.realtek.com/cpdbv3/view/wafermap/oneWaferSbinMap.php?project=RL6856&amp;checksum=d934792d1a145d79170c699b4c39b5f4&amp;bin_num=504&amp;bintype=sbin&amp;from=xls&amp;cp=CP1&amp;version=RL6856C_TA01_V11&amp;lotid=PACZ3&amp;waferid=PELR89-17B1" xr:uid="{00000000-0004-0000-0400-000076000000}"/>
    <hyperlink ref="S74" r:id="rId119" display="http://cpdb.realtek.com/cpdbv3/view/wafermap/oneWaferSbinMap.php?project=RL6856&amp;checksum=bc9c7b9200c0819fdc8415ed086612e6&amp;bin_num=504&amp;bintype=sbin&amp;from=xls&amp;cp=CP1&amp;version=RL6856C_TA01_V11&amp;lotid=PACZ3&amp;waferid=PELR89-08F4" xr:uid="{00000000-0004-0000-0400-000077000000}"/>
    <hyperlink ref="U74" r:id="rId120" display="http://cpdb.realtek.com/cpdbv3/view/wafermap/oneWaferSbinMap.php?project=RL6856&amp;checksum=b7e36c03b425f3136b64fd4cb1887237&amp;bin_num=504&amp;bintype=sbin&amp;from=xls&amp;cp=CP1&amp;version=RL6856C_TA01_V11&amp;lotid=PAHD1&amp;waferid=PERS93-11C6" xr:uid="{00000000-0004-0000-0400-000078000000}"/>
    <hyperlink ref="AB74" r:id="rId121" display="http://cpdb.realtek.com/cpdbv3/view/wafermap/oneWaferSbinMap.php?project=RL6856&amp;checksum=8387fc68acc6d6125c4e4386d1f287e6&amp;bin_num=504&amp;bintype=sbin&amp;from=xls&amp;cp=CP1&amp;version=RL6856C_TA01_V11&amp;lotid=PAGM4&amp;waferid=PERU93-14B5" xr:uid="{00000000-0004-0000-0400-000079000000}"/>
    <hyperlink ref="AK74" r:id="rId122" display="http://cpdb.realtek.com/cpdbv3/view/wafermap/oneWaferSbinMap.php?project=RL6856&amp;checksum=41133277ec62f9b1524580e3527c0552&amp;bin_num=504&amp;bintype=sbin&amp;from=xls&amp;cp=CP1&amp;version=RL6856C_TA01_V11&amp;lotid=PAHD1&amp;waferid=PERS93-08D3" xr:uid="{00000000-0004-0000-0400-00007A000000}"/>
    <hyperlink ref="BC74" r:id="rId123" display="http://cpdb.realtek.com/cpdbv3/view/wafermap/oneWaferSbinMap.php?project=RL6856&amp;checksum=d67e2635e94a091afb33ede76af3a41b&amp;bin_num=504&amp;bintype=sbin&amp;from=xls&amp;cp=CP1&amp;version=RL6856C_TA01_V11&amp;lotid=PAGM4&amp;waferid=PERU93-18G4" xr:uid="{00000000-0004-0000-0400-00007B000000}"/>
    <hyperlink ref="BH74" r:id="rId124" display="http://cpdb.realtek.com/cpdbv3/view/wafermap/oneWaferSbinMap.php?project=RL6856&amp;checksum=6a488b7150ed67993e3775267a22c230&amp;bin_num=504&amp;bintype=sbin&amp;from=xls&amp;cp=CP1&amp;version=RL6856C_TA01_V11&amp;lotid=PAHD1&amp;waferid=PERS93-14A7" xr:uid="{00000000-0004-0000-0400-00007C000000}"/>
    <hyperlink ref="BI74" r:id="rId125" display="http://cpdb.realtek.com/cpdbv3/view/wafermap/oneWaferSbinMap.php?project=RL6856&amp;checksum=9f47070a8dbfc5710227ff5ca24162b3&amp;bin_num=504&amp;bintype=sbin&amp;from=xls&amp;cp=CP1&amp;version=RL6856C_TA01_V11&amp;lotid=PAHD1&amp;waferid=PERS93-09C6" xr:uid="{00000000-0004-0000-0400-00007D000000}"/>
    <hyperlink ref="B75" r:id="rId126" xr:uid="{00000000-0004-0000-0400-00007E000000}"/>
    <hyperlink ref="Z75" r:id="rId127" display="http://cpdb.realtek.com/cpdbv3/view/wafermap/oneWaferSbinMap.php?project=RL6856&amp;checksum=59328dfe5f9d37484bc28529569a6e36&amp;bin_num=6&amp;bintype=sbin&amp;from=xls&amp;cp=CP1&amp;version=RL6856C_TA01_V11&amp;lotid=PAHD1&amp;waferid=PERS93-10D3" xr:uid="{00000000-0004-0000-0400-00007F000000}"/>
    <hyperlink ref="AI75" r:id="rId128" display="http://cpdb.realtek.com/cpdbv3/view/wafermap/oneWaferSbinMap.php?project=RL6856&amp;checksum=383933f4e3bb6504e397b431a2afd050&amp;bin_num=6&amp;bintype=sbin&amp;from=xls&amp;cp=CP1&amp;version=RL6856C_TA01_V11&amp;lotid=PAGM4&amp;waferid=PERU93-01B1" xr:uid="{00000000-0004-0000-0400-000080000000}"/>
    <hyperlink ref="AR75" r:id="rId129" display="http://cpdb.realtek.com/cpdbv3/view/wafermap/oneWaferSbinMap.php?project=RL6856&amp;checksum=198311f1df1cb8e752b4bcacc33fc9f2&amp;bin_num=6&amp;bintype=sbin&amp;from=xls&amp;cp=CP1&amp;version=RL6856C_TA01_V11&amp;lotid=PAGM4&amp;waferid=PERU93-05G0" xr:uid="{00000000-0004-0000-0400-000081000000}"/>
    <hyperlink ref="BH75" r:id="rId130" display="http://cpdb.realtek.com/cpdbv3/view/wafermap/oneWaferSbinMap.php?project=RL6856&amp;checksum=6a488b7150ed67993e3775267a22c230&amp;bin_num=6&amp;bintype=sbin&amp;from=xls&amp;cp=CP1&amp;version=RL6856C_TA01_V11&amp;lotid=PAHD1&amp;waferid=PERS93-14A7" xr:uid="{00000000-0004-0000-0400-000082000000}"/>
    <hyperlink ref="B76" r:id="rId131" xr:uid="{00000000-0004-0000-0400-000083000000}"/>
    <hyperlink ref="O76" r:id="rId132" display="http://cpdb.realtek.com/cpdbv3/view/wafermap/oneWaferSbinMap.php?project=RL6856&amp;checksum=d934792d1a145d79170c699b4c39b5f4&amp;bin_num=42&amp;bintype=sbin&amp;from=xls&amp;cp=CP1&amp;version=RL6856C_TA01_V11&amp;lotid=PACZ3&amp;waferid=PELR89-17B1" xr:uid="{00000000-0004-0000-0400-000084000000}"/>
    <hyperlink ref="S76" r:id="rId133" display="http://cpdb.realtek.com/cpdbv3/view/wafermap/oneWaferSbinMap.php?project=RL6856&amp;checksum=bc9c7b9200c0819fdc8415ed086612e6&amp;bin_num=42&amp;bintype=sbin&amp;from=xls&amp;cp=CP1&amp;version=RL6856C_TA01_V11&amp;lotid=PACZ3&amp;waferid=PELR89-08F4" xr:uid="{00000000-0004-0000-0400-000085000000}"/>
    <hyperlink ref="AK76" r:id="rId134" display="http://cpdb.realtek.com/cpdbv3/view/wafermap/oneWaferSbinMap.php?project=RL6856&amp;checksum=41133277ec62f9b1524580e3527c0552&amp;bin_num=42&amp;bintype=sbin&amp;from=xls&amp;cp=CP1&amp;version=RL6856C_TA01_V11&amp;lotid=PAHD1&amp;waferid=PERS93-08D3" xr:uid="{00000000-0004-0000-0400-000086000000}"/>
    <hyperlink ref="AS76" r:id="rId135" display="http://cpdb.realtek.com/cpdbv3/view/wafermap/oneWaferSbinMap.php?project=RL6856&amp;checksum=3cdafeefd18d47a79e52f7eae45d8adf&amp;bin_num=42&amp;bintype=sbin&amp;from=xls&amp;cp=CP1&amp;version=RL6856C_TA01_V11&amp;lotid=PAGM4&amp;waferid=PERU93-19F7" xr:uid="{00000000-0004-0000-0400-000087000000}"/>
    <hyperlink ref="B77" r:id="rId136" xr:uid="{00000000-0004-0000-0400-000088000000}"/>
    <hyperlink ref="V77" r:id="rId137" display="http://cpdb.realtek.com/cpdbv3/view/wafermap/oneWaferSbinMap.php?project=RL6856&amp;checksum=b9021c85f23e985095ebab1bb7844865&amp;bin_num=95&amp;bintype=sbin&amp;from=xls&amp;cp=CP1&amp;version=RL6856C_TA01_V11&amp;lotid=PAHD1&amp;waferid=PERS93-03G4" xr:uid="{00000000-0004-0000-0400-000089000000}"/>
    <hyperlink ref="W77" r:id="rId138" display="http://cpdb.realtek.com/cpdbv3/view/wafermap/oneWaferSbinMap.php?project=RL6856&amp;checksum=43a6c14065a8b77f0e4f97fe0ce426f2&amp;bin_num=95&amp;bintype=sbin&amp;from=xls&amp;cp=CP1&amp;version=RL6856C_TA01_V11&amp;lotid=PACZ3&amp;waferid=PELR89-09E7" xr:uid="{00000000-0004-0000-0400-00008A000000}"/>
    <hyperlink ref="AB77" r:id="rId139" display="http://cpdb.realtek.com/cpdbv3/view/wafermap/oneWaferSbinMap.php?project=RL6856&amp;checksum=8387fc68acc6d6125c4e4386d1f287e6&amp;bin_num=95&amp;bintype=sbin&amp;from=xls&amp;cp=CP1&amp;version=RL6856C_TA01_V11&amp;lotid=PAGM4&amp;waferid=PERU93-14B5" xr:uid="{00000000-0004-0000-0400-00008B000000}"/>
    <hyperlink ref="AK77" r:id="rId140" display="http://cpdb.realtek.com/cpdbv3/view/wafermap/oneWaferSbinMap.php?project=RL6856&amp;checksum=41133277ec62f9b1524580e3527c0552&amp;bin_num=95&amp;bintype=sbin&amp;from=xls&amp;cp=CP1&amp;version=RL6856C_TA01_V11&amp;lotid=PAHD1&amp;waferid=PERS93-08D3" xr:uid="{00000000-0004-0000-0400-00008C000000}"/>
    <hyperlink ref="AZ77" r:id="rId141" display="http://cpdb.realtek.com/cpdbv3/view/wafermap/oneWaferSbinMap.php?project=RL6856&amp;checksum=de453929f5c163645d39a35e140bc998&amp;bin_num=95&amp;bintype=sbin&amp;from=xls&amp;cp=CP1&amp;version=RL6856C_TA01_V11&amp;lotid=PAGM4&amp;waferid=PERU93-12C7" xr:uid="{00000000-0004-0000-0400-00008D000000}"/>
    <hyperlink ref="B78" r:id="rId142" xr:uid="{00000000-0004-0000-0400-00008E000000}"/>
    <hyperlink ref="O78" r:id="rId143" display="http://cpdb.realtek.com/cpdbv3/view/wafermap/oneWaferSbinMap.php?project=RL6856&amp;checksum=d934792d1a145d79170c699b4c39b5f4&amp;bin_num=506&amp;bintype=sbin&amp;from=xls&amp;cp=CP1&amp;version=RL6856C_TA01_V11&amp;lotid=PACZ3&amp;waferid=PELR89-17B1" xr:uid="{00000000-0004-0000-0400-00008F000000}"/>
    <hyperlink ref="P78" r:id="rId144" display="http://cpdb.realtek.com/cpdbv3/view/wafermap/oneWaferSbinMap.php?project=RL6856&amp;checksum=fc8b23932923a7e40c145c1f1129e766&amp;bin_num=506&amp;bintype=sbin&amp;from=xls&amp;cp=CP1&amp;version=RL6856C_TA01_V11&amp;lotid=PAGM4&amp;waferid=PERU93-10E1" xr:uid="{00000000-0004-0000-0400-000090000000}"/>
    <hyperlink ref="R78" r:id="rId145" display="http://cpdb.realtek.com/cpdbv3/view/wafermap/oneWaferSbinMap.php?project=RL6856&amp;checksum=ea9c39e87a31cae3d5aaac0173a89cc0&amp;bin_num=506&amp;bintype=sbin&amp;from=xls&amp;cp=CP1&amp;version=RL6856C_TA01_V11&amp;lotid=PAGM4&amp;waferid=PERU93-17H1" xr:uid="{00000000-0004-0000-0400-000091000000}"/>
    <hyperlink ref="S78" r:id="rId146" display="http://cpdb.realtek.com/cpdbv3/view/wafermap/oneWaferSbinMap.php?project=RL6856&amp;checksum=bc9c7b9200c0819fdc8415ed086612e6&amp;bin_num=506&amp;bintype=sbin&amp;from=xls&amp;cp=CP1&amp;version=RL6856C_TA01_V11&amp;lotid=PACZ3&amp;waferid=PELR89-08F4" xr:uid="{00000000-0004-0000-0400-000092000000}"/>
    <hyperlink ref="V78" r:id="rId147" display="http://cpdb.realtek.com/cpdbv3/view/wafermap/oneWaferSbinMap.php?project=RL6856&amp;checksum=b9021c85f23e985095ebab1bb7844865&amp;bin_num=506&amp;bintype=sbin&amp;from=xls&amp;cp=CP1&amp;version=RL6856C_TA01_V11&amp;lotid=PAHD1&amp;waferid=PERS93-03G4" xr:uid="{00000000-0004-0000-0400-000093000000}"/>
    <hyperlink ref="W78" r:id="rId148" display="http://cpdb.realtek.com/cpdbv3/view/wafermap/oneWaferSbinMap.php?project=RL6856&amp;checksum=43a6c14065a8b77f0e4f97fe0ce426f2&amp;bin_num=506&amp;bintype=sbin&amp;from=xls&amp;cp=CP1&amp;version=RL6856C_TA01_V11&amp;lotid=PACZ3&amp;waferid=PELR89-09E7" xr:uid="{00000000-0004-0000-0400-000094000000}"/>
    <hyperlink ref="Y78" r:id="rId149" display="http://cpdb.realtek.com/cpdbv3/view/wafermap/oneWaferSbinMap.php?project=RL6856&amp;checksum=4ffd1e12e6b23ad62308a53eac326cf0&amp;bin_num=506&amp;bintype=sbin&amp;from=xls&amp;cp=CP1&amp;version=RL6856C_TA01_V11&amp;lotid=PAGM4&amp;waferid=PERU93-11D4" xr:uid="{00000000-0004-0000-0400-000095000000}"/>
    <hyperlink ref="Z78" r:id="rId150" display="http://cpdb.realtek.com/cpdbv3/view/wafermap/oneWaferSbinMap.php?project=RL6856&amp;checksum=59328dfe5f9d37484bc28529569a6e36&amp;bin_num=506&amp;bintype=sbin&amp;from=xls&amp;cp=CP1&amp;version=RL6856C_TA01_V11&amp;lotid=PAHD1&amp;waferid=PERS93-10D3" xr:uid="{00000000-0004-0000-0400-000096000000}"/>
    <hyperlink ref="AH78" r:id="rId151" display="http://cpdb.realtek.com/cpdbv3/view/wafermap/oneWaferSbinMap.php?project=RL6856&amp;checksum=c634037092142df89309af4f144c9055&amp;bin_num=506&amp;bintype=sbin&amp;from=xls&amp;cp=CP1&amp;version=RL6856C_TA01_V11&amp;lotid=PAGM4&amp;waferid=PERU93-08E1" xr:uid="{00000000-0004-0000-0400-000097000000}"/>
    <hyperlink ref="AJ78" r:id="rId152" display="http://cpdb.realtek.com/cpdbv3/view/wafermap/oneWaferSbinMap.php?project=RL6856&amp;checksum=221470fabb9629f9be093fca97cd5aca&amp;bin_num=506&amp;bintype=sbin&amp;from=xls&amp;cp=CP1&amp;version=RL6856C_TA01_V11&amp;lotid=PACZ3&amp;waferid=PELR89-06G6" xr:uid="{00000000-0004-0000-0400-000098000000}"/>
    <hyperlink ref="AN78" r:id="rId153" display="http://cpdb.realtek.com/cpdbv3/view/wafermap/oneWaferSbinMap.php?project=RL6856&amp;checksum=f239f3a2743f3d600e5b5504ffd2d00a&amp;bin_num=506&amp;bintype=sbin&amp;from=xls&amp;cp=CP1&amp;version=RL6856C_TA01_V11&amp;lotid=PAHD1&amp;waferid=PERS93-13B4" xr:uid="{00000000-0004-0000-0400-000099000000}"/>
    <hyperlink ref="AV78" r:id="rId154" display="http://cpdb.realtek.com/cpdbv3/view/wafermap/oneWaferSbinMap.php?project=RL6856&amp;checksum=437b103bde77f37adce3eb04498761c9&amp;bin_num=506&amp;bintype=sbin&amp;from=xls&amp;cp=CP1&amp;version=RL6856C_TA01_V11&amp;lotid=PAHD1&amp;waferid=PERS93-04F7" xr:uid="{00000000-0004-0000-0400-00009A000000}"/>
    <hyperlink ref="AZ78" r:id="rId155" display="http://cpdb.realtek.com/cpdbv3/view/wafermap/oneWaferSbinMap.php?project=RL6856&amp;checksum=de453929f5c163645d39a35e140bc998&amp;bin_num=506&amp;bintype=sbin&amp;from=xls&amp;cp=CP1&amp;version=RL6856C_TA01_V11&amp;lotid=PAGM4&amp;waferid=PERU93-12C7" xr:uid="{00000000-0004-0000-0400-00009B000000}"/>
    <hyperlink ref="BE78" r:id="rId156" display="http://cpdb.realtek.com/cpdbv3/view/wafermap/oneWaferSbinMap.php?project=RL6856&amp;checksum=36fbe2df6b303b5328a42983b68bcebf&amp;bin_num=506&amp;bintype=sbin&amp;from=xls&amp;cp=CP1&amp;version=RL6856C_TA01_V11&amp;lotid=PAHD1&amp;waferid=PERS93-07E0" xr:uid="{00000000-0004-0000-0400-00009C000000}"/>
    <hyperlink ref="BH78" r:id="rId157" display="http://cpdb.realtek.com/cpdbv3/view/wafermap/oneWaferSbinMap.php?project=RL6856&amp;checksum=6a488b7150ed67993e3775267a22c230&amp;bin_num=506&amp;bintype=sbin&amp;from=xls&amp;cp=CP1&amp;version=RL6856C_TA01_V11&amp;lotid=PAHD1&amp;waferid=PERS93-14A7" xr:uid="{00000000-0004-0000-0400-00009D000000}"/>
    <hyperlink ref="B79" r:id="rId158" xr:uid="{00000000-0004-0000-0400-00009E000000}"/>
    <hyperlink ref="R79" r:id="rId159" display="http://cpdb.realtek.com/cpdbv3/view/wafermap/oneWaferSbinMap.php?project=RL6856&amp;checksum=ea9c39e87a31cae3d5aaac0173a89cc0&amp;bin_num=716&amp;bintype=sbin&amp;from=xls&amp;cp=CP1&amp;version=RL6856C_TA01_V11&amp;lotid=PAGM4&amp;waferid=PERU93-17H1" xr:uid="{00000000-0004-0000-0400-00009F000000}"/>
    <hyperlink ref="X79" r:id="rId160" display="http://cpdb.realtek.com/cpdbv3/view/wafermap/oneWaferSbinMap.php?project=RL6856&amp;checksum=4ec0d8c31a0ce1ee2c28c45b87bbbe05&amp;bin_num=716&amp;bintype=sbin&amp;from=xls&amp;cp=CP1&amp;version=RL6856C_TA01_V11&amp;lotid=PAGM4&amp;waferid=PERU93-09D4" xr:uid="{00000000-0004-0000-0400-0000A0000000}"/>
    <hyperlink ref="AA79" r:id="rId161" display="http://cpdb.realtek.com/cpdbv3/view/wafermap/oneWaferSbinMap.php?project=RL6856&amp;checksum=32f15b05eccdb0887a05fd8901d21715&amp;bin_num=716&amp;bintype=sbin&amp;from=xls&amp;cp=CP1&amp;version=RL6856C_TA01_V11&amp;lotid=PAGM4&amp;waferid=PERU93-07E6" xr:uid="{00000000-0004-0000-0400-0000A1000000}"/>
    <hyperlink ref="AF79" r:id="rId162" display="http://cpdb.realtek.com/cpdbv3/view/wafermap/oneWaferSbinMap.php?project=RL6856&amp;checksum=96aa183e096804860e919e9b909b9133&amp;bin_num=716&amp;bintype=sbin&amp;from=xls&amp;cp=CP1&amp;version=RL6856C_TA01_V11&amp;lotid=PAGM4&amp;waferid=PERU93-16A3" xr:uid="{00000000-0004-0000-0400-0000A2000000}"/>
    <hyperlink ref="AI79" r:id="rId163" display="http://cpdb.realtek.com/cpdbv3/view/wafermap/oneWaferSbinMap.php?project=RL6856&amp;checksum=383933f4e3bb6504e397b431a2afd050&amp;bin_num=716&amp;bintype=sbin&amp;from=xls&amp;cp=CP1&amp;version=RL6856C_TA01_V11&amp;lotid=PAGM4&amp;waferid=PERU93-01B1" xr:uid="{00000000-0004-0000-0400-0000A3000000}"/>
    <hyperlink ref="AL79" r:id="rId164" display="http://cpdb.realtek.com/cpdbv3/view/wafermap/oneWaferSbinMap.php?project=RL6856&amp;checksum=501073ae047515cececb890dcef56d63&amp;bin_num=716&amp;bintype=sbin&amp;from=xls&amp;cp=CP1&amp;version=RL6856C_TA01_V11&amp;lotid=PAHD1&amp;waferid=PERS93-06E5" xr:uid="{00000000-0004-0000-0400-0000A4000000}"/>
    <hyperlink ref="AX79" r:id="rId165" display="http://cpdb.realtek.com/cpdbv3/view/wafermap/oneWaferSbinMap.php?project=RL6856&amp;checksum=4a2d5853db790231637c7bed07948b35&amp;bin_num=716&amp;bintype=sbin&amp;from=xls&amp;cp=CP1&amp;version=RL6856C_TA01_V11&amp;lotid=PAGM4&amp;waferid=PERU93-02A4" xr:uid="{00000000-0004-0000-0400-0000A5000000}"/>
    <hyperlink ref="BD79" r:id="rId166" display="http://cpdb.realtek.com/cpdbv3/view/wafermap/oneWaferSbinMap.php?project=RL6856&amp;checksum=23b444f6f76a4edd52a31ec097046567&amp;bin_num=716&amp;bintype=sbin&amp;from=xls&amp;cp=CP1&amp;version=RL6856C_TA01_V11&amp;lotid=PAGM4&amp;waferid=PERU93-13C2" xr:uid="{00000000-0004-0000-0400-0000A6000000}"/>
    <hyperlink ref="B80" r:id="rId167" xr:uid="{00000000-0004-0000-0400-0000A7000000}"/>
    <hyperlink ref="O80" r:id="rId168" display="http://cpdb.realtek.com/cpdbv3/view/wafermap/oneWaferSbinMap.php?project=RL6856&amp;checksum=d934792d1a145d79170c699b4c39b5f4&amp;bin_num=76&amp;bintype=sbin&amp;from=xls&amp;cp=CP1&amp;version=RL6856C_TA01_V11&amp;lotid=PACZ3&amp;waferid=PELR89-17B1" xr:uid="{00000000-0004-0000-0400-0000A8000000}"/>
    <hyperlink ref="S80" r:id="rId169" display="http://cpdb.realtek.com/cpdbv3/view/wafermap/oneWaferSbinMap.php?project=RL6856&amp;checksum=bc9c7b9200c0819fdc8415ed086612e6&amp;bin_num=76&amp;bintype=sbin&amp;from=xls&amp;cp=CP1&amp;version=RL6856C_TA01_V11&amp;lotid=PACZ3&amp;waferid=PELR89-08F4" xr:uid="{00000000-0004-0000-0400-0000A9000000}"/>
    <hyperlink ref="V80" r:id="rId170" display="http://cpdb.realtek.com/cpdbv3/view/wafermap/oneWaferSbinMap.php?project=RL6856&amp;checksum=b9021c85f23e985095ebab1bb7844865&amp;bin_num=76&amp;bintype=sbin&amp;from=xls&amp;cp=CP1&amp;version=RL6856C_TA01_V11&amp;lotid=PAHD1&amp;waferid=PERS93-03G4" xr:uid="{00000000-0004-0000-0400-0000AA000000}"/>
    <hyperlink ref="AD80" r:id="rId171" display="http://cpdb.realtek.com/cpdbv3/view/wafermap/oneWaferSbinMap.php?project=RL6856&amp;checksum=f24ecd583e468ff5101279c2bc87212e&amp;bin_num=76&amp;bintype=sbin&amp;from=xls&amp;cp=CP1&amp;version=RL6856C_TA01_V11&amp;lotid=PAGM4&amp;waferid=PERU93-06F3" xr:uid="{00000000-0004-0000-0400-0000AB000000}"/>
    <hyperlink ref="AF80" r:id="rId172" display="http://cpdb.realtek.com/cpdbv3/view/wafermap/oneWaferSbinMap.php?project=RL6856&amp;checksum=96aa183e096804860e919e9b909b9133&amp;bin_num=76&amp;bintype=sbin&amp;from=xls&amp;cp=CP1&amp;version=RL6856C_TA01_V11&amp;lotid=PAGM4&amp;waferid=PERU93-16A3" xr:uid="{00000000-0004-0000-0400-0000AC000000}"/>
    <hyperlink ref="AJ80" r:id="rId173" display="http://cpdb.realtek.com/cpdbv3/view/wafermap/oneWaferSbinMap.php?project=RL6856&amp;checksum=221470fabb9629f9be093fca97cd5aca&amp;bin_num=76&amp;bintype=sbin&amp;from=xls&amp;cp=CP1&amp;version=RL6856C_TA01_V11&amp;lotid=PACZ3&amp;waferid=PELR89-06G6" xr:uid="{00000000-0004-0000-0400-0000AD000000}"/>
    <hyperlink ref="AK80" r:id="rId174" display="http://cpdb.realtek.com/cpdbv3/view/wafermap/oneWaferSbinMap.php?project=RL6856&amp;checksum=41133277ec62f9b1524580e3527c0552&amp;bin_num=76&amp;bintype=sbin&amp;from=xls&amp;cp=CP1&amp;version=RL6856C_TA01_V11&amp;lotid=PAHD1&amp;waferid=PERS93-08D3" xr:uid="{00000000-0004-0000-0400-0000AE000000}"/>
    <hyperlink ref="AO80" r:id="rId175" display="http://cpdb.realtek.com/cpdbv3/view/wafermap/oneWaferSbinMap.php?project=RL6856&amp;checksum=d0b171cd410c8ff334452dbfbfffbaa1&amp;bin_num=76&amp;bintype=sbin&amp;from=xls&amp;cp=CP1&amp;version=RL6856C_TA01_V11&amp;lotid=PAHD1&amp;waferid=PERS93-01A3" xr:uid="{00000000-0004-0000-0400-0000AF000000}"/>
    <hyperlink ref="AS80" r:id="rId176" display="http://cpdb.realtek.com/cpdbv3/view/wafermap/oneWaferSbinMap.php?project=RL6856&amp;checksum=3cdafeefd18d47a79e52f7eae45d8adf&amp;bin_num=76&amp;bintype=sbin&amp;from=xls&amp;cp=CP1&amp;version=RL6856C_TA01_V11&amp;lotid=PAGM4&amp;waferid=PERU93-19F7" xr:uid="{00000000-0004-0000-0400-0000B0000000}"/>
    <hyperlink ref="AZ80" r:id="rId177" display="http://cpdb.realtek.com/cpdbv3/view/wafermap/oneWaferSbinMap.php?project=RL6856&amp;checksum=de453929f5c163645d39a35e140bc998&amp;bin_num=76&amp;bintype=sbin&amp;from=xls&amp;cp=CP1&amp;version=RL6856C_TA01_V11&amp;lotid=PAGM4&amp;waferid=PERU93-12C7" xr:uid="{00000000-0004-0000-0400-0000B1000000}"/>
    <hyperlink ref="BA80" r:id="rId178" display="http://cpdb.realtek.com/cpdbv3/view/wafermap/oneWaferSbinMap.php?project=RL6856&amp;checksum=dddfc29237462196a0f575eaf5d35c7f&amp;bin_num=76&amp;bintype=sbin&amp;from=xls&amp;cp=CP1&amp;version=RL6856C_TA01_V11&amp;lotid=PAGM4&amp;waferid=PERU93-03H2" xr:uid="{00000000-0004-0000-0400-0000B2000000}"/>
    <hyperlink ref="B81" r:id="rId179" xr:uid="{00000000-0004-0000-0400-0000B3000000}"/>
    <hyperlink ref="Q81" r:id="rId180" display="http://cpdb.realtek.com/cpdbv3/view/wafermap/oneWaferSbinMap.php?project=RL6856&amp;checksum=c8c280cd09cd6f057798721e5c7da995&amp;bin_num=477&amp;bintype=sbin&amp;from=xls&amp;cp=CP1&amp;version=RL6856C_TA01_V11&amp;lotid=PAGM4&amp;waferid=PERU93-04G5" xr:uid="{00000000-0004-0000-0400-0000B4000000}"/>
    <hyperlink ref="R81" r:id="rId181" display="http://cpdb.realtek.com/cpdbv3/view/wafermap/oneWaferSbinMap.php?project=RL6856&amp;checksum=ea9c39e87a31cae3d5aaac0173a89cc0&amp;bin_num=477&amp;bintype=sbin&amp;from=xls&amp;cp=CP1&amp;version=RL6856C_TA01_V11&amp;lotid=PAGM4&amp;waferid=PERU93-17H1" xr:uid="{00000000-0004-0000-0400-0000B5000000}"/>
    <hyperlink ref="T81" r:id="rId182" display="http://cpdb.realtek.com/cpdbv3/view/wafermap/oneWaferSbinMap.php?project=RL6856&amp;checksum=3fc16c98e9d4aaf57330b5a4eb8e183e&amp;bin_num=477&amp;bintype=sbin&amp;from=xls&amp;cp=CP1&amp;version=RL6856C_TA01_V11&amp;lotid=PAHD1&amp;waferid=PERS93-18F6" xr:uid="{00000000-0004-0000-0400-0000B6000000}"/>
    <hyperlink ref="V81" r:id="rId183" display="http://cpdb.realtek.com/cpdbv3/view/wafermap/oneWaferSbinMap.php?project=RL6856&amp;checksum=b9021c85f23e985095ebab1bb7844865&amp;bin_num=477&amp;bintype=sbin&amp;from=xls&amp;cp=CP1&amp;version=RL6856C_TA01_V11&amp;lotid=PAHD1&amp;waferid=PERS93-03G4" xr:uid="{00000000-0004-0000-0400-0000B7000000}"/>
    <hyperlink ref="AC81" r:id="rId184" display="http://cpdb.realtek.com/cpdbv3/view/wafermap/oneWaferSbinMap.php?project=RL6856&amp;checksum=5783d2da43ddcd99a5e1c9da238585a4&amp;bin_num=477&amp;bintype=sbin&amp;from=xls&amp;cp=CP1&amp;version=RL6856C_TA01_V11&amp;lotid=PAGM4&amp;waferid=PERU93-15B0" xr:uid="{00000000-0004-0000-0400-0000B8000000}"/>
    <hyperlink ref="AF81" r:id="rId185" display="http://cpdb.realtek.com/cpdbv3/view/wafermap/oneWaferSbinMap.php?project=RL6856&amp;checksum=96aa183e096804860e919e9b909b9133&amp;bin_num=477&amp;bintype=sbin&amp;from=xls&amp;cp=CP1&amp;version=RL6856C_TA01_V11&amp;lotid=PAGM4&amp;waferid=PERU93-16A3" xr:uid="{00000000-0004-0000-0400-0000B9000000}"/>
    <hyperlink ref="AI81" r:id="rId186" display="http://cpdb.realtek.com/cpdbv3/view/wafermap/oneWaferSbinMap.php?project=RL6856&amp;checksum=383933f4e3bb6504e397b431a2afd050&amp;bin_num=477&amp;bintype=sbin&amp;from=xls&amp;cp=CP1&amp;version=RL6856C_TA01_V11&amp;lotid=PAGM4&amp;waferid=PERU93-01B1" xr:uid="{00000000-0004-0000-0400-0000BA000000}"/>
    <hyperlink ref="AM81" r:id="rId187" display="http://cpdb.realtek.com/cpdbv3/view/wafermap/oneWaferSbinMap.php?project=RL6856&amp;checksum=cdd60fa9eae374e1de596210d6c078eb&amp;bin_num=477&amp;bintype=sbin&amp;from=xls&amp;cp=CP1&amp;version=RL6856C_TA01_V11&amp;lotid=PAHD1&amp;waferid=PERS93-20F6" xr:uid="{00000000-0004-0000-0400-0000BB000000}"/>
    <hyperlink ref="BB81" r:id="rId188" display="http://cpdb.realtek.com/cpdbv3/view/wafermap/oneWaferSbinMap.php?project=RL6856&amp;checksum=cb57f381483885e7d31992077a117883&amp;bin_num=477&amp;bintype=sbin&amp;from=xls&amp;cp=CP1&amp;version=RL6856C_TA01_V11&amp;lotid=PAHD1&amp;waferid=PERS93-21F1" xr:uid="{00000000-0004-0000-0400-0000BC000000}"/>
    <hyperlink ref="B82" r:id="rId189" xr:uid="{00000000-0004-0000-0400-0000BD000000}"/>
    <hyperlink ref="V82" r:id="rId190" display="http://cpdb.realtek.com/cpdbv3/view/wafermap/oneWaferSbinMap.php?project=RL6856&amp;checksum=b9021c85f23e985095ebab1bb7844865&amp;bin_num=32&amp;bintype=sbin&amp;from=xls&amp;cp=CP1&amp;version=RL6856C_TA01_V11&amp;lotid=PAHD1&amp;waferid=PERS93-03G4" xr:uid="{00000000-0004-0000-0400-0000BE000000}"/>
    <hyperlink ref="X82" r:id="rId191" display="http://cpdb.realtek.com/cpdbv3/view/wafermap/oneWaferSbinMap.php?project=RL6856&amp;checksum=4ec0d8c31a0ce1ee2c28c45b87bbbe05&amp;bin_num=32&amp;bintype=sbin&amp;from=xls&amp;cp=CP1&amp;version=RL6856C_TA01_V11&amp;lotid=PAGM4&amp;waferid=PERU93-09D4" xr:uid="{00000000-0004-0000-0400-0000BF000000}"/>
    <hyperlink ref="AM82" r:id="rId192" display="http://cpdb.realtek.com/cpdbv3/view/wafermap/oneWaferSbinMap.php?project=RL6856&amp;checksum=cdd60fa9eae374e1de596210d6c078eb&amp;bin_num=32&amp;bintype=sbin&amp;from=xls&amp;cp=CP1&amp;version=RL6856C_TA01_V11&amp;lotid=PAHD1&amp;waferid=PERS93-20F6" xr:uid="{00000000-0004-0000-0400-0000C0000000}"/>
    <hyperlink ref="AN82" r:id="rId193" display="http://cpdb.realtek.com/cpdbv3/view/wafermap/oneWaferSbinMap.php?project=RL6856&amp;checksum=f239f3a2743f3d600e5b5504ffd2d00a&amp;bin_num=32&amp;bintype=sbin&amp;from=xls&amp;cp=CP1&amp;version=RL6856C_TA01_V11&amp;lotid=PAHD1&amp;waferid=PERS93-13B4" xr:uid="{00000000-0004-0000-0400-0000C1000000}"/>
    <hyperlink ref="AU82" r:id="rId194" display="http://cpdb.realtek.com/cpdbv3/view/wafermap/oneWaferSbinMap.php?project=RL6856&amp;checksum=50f61bf34af78324924119af992e86b1&amp;bin_num=32&amp;bintype=sbin&amp;from=xls&amp;cp=CP1&amp;version=RL6856C_TA01_V11&amp;lotid=PAHD1&amp;waferid=PERS93-16H0" xr:uid="{00000000-0004-0000-0400-0000C2000000}"/>
    <hyperlink ref="AY82" r:id="rId195" display="http://cpdb.realtek.com/cpdbv3/view/wafermap/oneWaferSbinMap.php?project=RL6856&amp;checksum=5a13d86be3141f7b83985c95b3a2c527&amp;bin_num=32&amp;bintype=sbin&amp;from=xls&amp;cp=CP1&amp;version=RL6856C_TA01_V11&amp;lotid=PAHD1&amp;waferid=PERS93-15A2" xr:uid="{00000000-0004-0000-0400-0000C3000000}"/>
    <hyperlink ref="BD82" r:id="rId196" display="http://cpdb.realtek.com/cpdbv3/view/wafermap/oneWaferSbinMap.php?project=RL6856&amp;checksum=23b444f6f76a4edd52a31ec097046567&amp;bin_num=32&amp;bintype=sbin&amp;from=xls&amp;cp=CP1&amp;version=RL6856C_TA01_V11&amp;lotid=PAGM4&amp;waferid=PERU93-13C2" xr:uid="{00000000-0004-0000-0400-0000C4000000}"/>
    <hyperlink ref="BH82" r:id="rId197" display="http://cpdb.realtek.com/cpdbv3/view/wafermap/oneWaferSbinMap.php?project=RL6856&amp;checksum=6a488b7150ed67993e3775267a22c230&amp;bin_num=32&amp;bintype=sbin&amp;from=xls&amp;cp=CP1&amp;version=RL6856C_TA01_V11&amp;lotid=PAHD1&amp;waferid=PERS93-14A7" xr:uid="{00000000-0004-0000-0400-0000C5000000}"/>
    <hyperlink ref="BI82" r:id="rId198" display="http://cpdb.realtek.com/cpdbv3/view/wafermap/oneWaferSbinMap.php?project=RL6856&amp;checksum=9f47070a8dbfc5710227ff5ca24162b3&amp;bin_num=32&amp;bintype=sbin&amp;from=xls&amp;cp=CP1&amp;version=RL6856C_TA01_V11&amp;lotid=PAHD1&amp;waferid=PERS93-09C6" xr:uid="{00000000-0004-0000-0400-0000C6000000}"/>
    <hyperlink ref="B83" r:id="rId199" xr:uid="{00000000-0004-0000-0400-0000C7000000}"/>
    <hyperlink ref="AB83" r:id="rId200" display="http://cpdb.realtek.com/cpdbv3/view/wafermap/oneWaferSbinMap.php?project=RL6856&amp;checksum=8387fc68acc6d6125c4e4386d1f287e6&amp;bin_num=124&amp;bintype=sbin&amp;from=xls&amp;cp=CP1&amp;version=RL6856C_TA01_V11&amp;lotid=PAGM4&amp;waferid=PERU93-14B5" xr:uid="{00000000-0004-0000-0400-0000C8000000}"/>
    <hyperlink ref="AG83" r:id="rId201" display="http://cpdb.realtek.com/cpdbv3/view/wafermap/oneWaferSbinMap.php?project=RL6856&amp;checksum=adf8f4e5eb92e6da6c7623840687c5c2&amp;bin_num=124&amp;bintype=sbin&amp;from=xls&amp;cp=CP1&amp;version=RL6856C_TA01_V11&amp;lotid=PAHD1&amp;waferid=PERS93-02H1" xr:uid="{00000000-0004-0000-0400-0000C9000000}"/>
    <hyperlink ref="AM83" r:id="rId202" display="http://cpdb.realtek.com/cpdbv3/view/wafermap/oneWaferSbinMap.php?project=RL6856&amp;checksum=cdd60fa9eae374e1de596210d6c078eb&amp;bin_num=124&amp;bintype=sbin&amp;from=xls&amp;cp=CP1&amp;version=RL6856C_TA01_V11&amp;lotid=PAHD1&amp;waferid=PERS93-20F6" xr:uid="{00000000-0004-0000-0400-0000CA000000}"/>
    <hyperlink ref="AP83" r:id="rId203" display="http://cpdb.realtek.com/cpdbv3/view/wafermap/oneWaferSbinMap.php?project=RL6856&amp;checksum=1ea05bacbd701f87239c7ed6c0d9e24b&amp;bin_num=124&amp;bintype=sbin&amp;from=xls&amp;cp=CP1&amp;version=RL6856C_TA01_V11&amp;lotid=PAGM4&amp;waferid=PERU93-21F7" xr:uid="{00000000-0004-0000-0400-0000CB000000}"/>
    <hyperlink ref="AT83" r:id="rId204" display="http://cpdb.realtek.com/cpdbv3/view/wafermap/oneWaferSbinMap.php?project=RL6856&amp;checksum=279ba366e0eabc68460d2b7469555362&amp;bin_num=124&amp;bintype=sbin&amp;from=xls&amp;cp=CP1&amp;version=RL6856C_TA01_V11&amp;lotid=PAGM4&amp;waferid=PERU93-22F2" xr:uid="{00000000-0004-0000-0400-0000CC000000}"/>
    <hyperlink ref="AX83" r:id="rId205" display="http://cpdb.realtek.com/cpdbv3/view/wafermap/oneWaferSbinMap.php?project=RL6856&amp;checksum=4a2d5853db790231637c7bed07948b35&amp;bin_num=124&amp;bintype=sbin&amp;from=xls&amp;cp=CP1&amp;version=RL6856C_TA01_V11&amp;lotid=PAGM4&amp;waferid=PERU93-02A4" xr:uid="{00000000-0004-0000-0400-0000CD000000}"/>
    <hyperlink ref="BA83" r:id="rId206" display="http://cpdb.realtek.com/cpdbv3/view/wafermap/oneWaferSbinMap.php?project=RL6856&amp;checksum=dddfc29237462196a0f575eaf5d35c7f&amp;bin_num=124&amp;bintype=sbin&amp;from=xls&amp;cp=CP1&amp;version=RL6856C_TA01_V11&amp;lotid=PAGM4&amp;waferid=PERU93-03H2" xr:uid="{00000000-0004-0000-0400-0000CE000000}"/>
    <hyperlink ref="B84" r:id="rId207" xr:uid="{00000000-0004-0000-0400-0000CF000000}"/>
    <hyperlink ref="Q84" r:id="rId208" display="http://cpdb.realtek.com/cpdbv3/view/wafermap/oneWaferSbinMap.php?project=RL6856&amp;checksum=c8c280cd09cd6f057798721e5c7da995&amp;bin_num=83&amp;bintype=sbin&amp;from=xls&amp;cp=CP1&amp;version=RL6856C_TA01_V11&amp;lotid=PAGM4&amp;waferid=PERU93-04G5" xr:uid="{00000000-0004-0000-0400-0000D0000000}"/>
    <hyperlink ref="R84" r:id="rId209" display="http://cpdb.realtek.com/cpdbv3/view/wafermap/oneWaferSbinMap.php?project=RL6856&amp;checksum=ea9c39e87a31cae3d5aaac0173a89cc0&amp;bin_num=83&amp;bintype=sbin&amp;from=xls&amp;cp=CP1&amp;version=RL6856C_TA01_V11&amp;lotid=PAGM4&amp;waferid=PERU93-17H1" xr:uid="{00000000-0004-0000-0400-0000D1000000}"/>
    <hyperlink ref="W84" r:id="rId210" display="http://cpdb.realtek.com/cpdbv3/view/wafermap/oneWaferSbinMap.php?project=RL6856&amp;checksum=43a6c14065a8b77f0e4f97fe0ce426f2&amp;bin_num=83&amp;bintype=sbin&amp;from=xls&amp;cp=CP1&amp;version=RL6856C_TA01_V11&amp;lotid=PACZ3&amp;waferid=PELR89-09E7" xr:uid="{00000000-0004-0000-0400-0000D2000000}"/>
    <hyperlink ref="Y84" r:id="rId211" display="http://cpdb.realtek.com/cpdbv3/view/wafermap/oneWaferSbinMap.php?project=RL6856&amp;checksum=4ffd1e12e6b23ad62308a53eac326cf0&amp;bin_num=83&amp;bintype=sbin&amp;from=xls&amp;cp=CP1&amp;version=RL6856C_TA01_V11&amp;lotid=PAGM4&amp;waferid=PERU93-11D4" xr:uid="{00000000-0004-0000-0400-0000D3000000}"/>
    <hyperlink ref="Z84" r:id="rId212" display="http://cpdb.realtek.com/cpdbv3/view/wafermap/oneWaferSbinMap.php?project=RL6856&amp;checksum=59328dfe5f9d37484bc28529569a6e36&amp;bin_num=83&amp;bintype=sbin&amp;from=xls&amp;cp=CP1&amp;version=RL6856C_TA01_V11&amp;lotid=PAHD1&amp;waferid=PERS93-10D3" xr:uid="{00000000-0004-0000-0400-0000D4000000}"/>
    <hyperlink ref="AD84" r:id="rId213" display="http://cpdb.realtek.com/cpdbv3/view/wafermap/oneWaferSbinMap.php?project=RL6856&amp;checksum=f24ecd583e468ff5101279c2bc87212e&amp;bin_num=83&amp;bintype=sbin&amp;from=xls&amp;cp=CP1&amp;version=RL6856C_TA01_V11&amp;lotid=PAGM4&amp;waferid=PERU93-06F3" xr:uid="{00000000-0004-0000-0400-0000D5000000}"/>
    <hyperlink ref="AG84" r:id="rId214" display="http://cpdb.realtek.com/cpdbv3/view/wafermap/oneWaferSbinMap.php?project=RL6856&amp;checksum=adf8f4e5eb92e6da6c7623840687c5c2&amp;bin_num=83&amp;bintype=sbin&amp;from=xls&amp;cp=CP1&amp;version=RL6856C_TA01_V11&amp;lotid=PAHD1&amp;waferid=PERS93-02H1" xr:uid="{00000000-0004-0000-0400-0000D6000000}"/>
    <hyperlink ref="B85" r:id="rId215" xr:uid="{00000000-0004-0000-0400-0000D7000000}"/>
    <hyperlink ref="T85" r:id="rId216" display="http://cpdb.realtek.com/cpdbv3/view/wafermap/oneWaferSbinMap.php?project=RL6856&amp;checksum=3fc16c98e9d4aaf57330b5a4eb8e183e&amp;bin_num=41&amp;bintype=sbin&amp;from=xls&amp;cp=CP1&amp;version=RL6856C_TA01_V11&amp;lotid=PAHD1&amp;waferid=PERS93-18F6" xr:uid="{00000000-0004-0000-0400-0000D8000000}"/>
    <hyperlink ref="AA85" r:id="rId217" display="http://cpdb.realtek.com/cpdbv3/view/wafermap/oneWaferSbinMap.php?project=RL6856&amp;checksum=32f15b05eccdb0887a05fd8901d21715&amp;bin_num=41&amp;bintype=sbin&amp;from=xls&amp;cp=CP1&amp;version=RL6856C_TA01_V11&amp;lotid=PAGM4&amp;waferid=PERU93-07E6" xr:uid="{00000000-0004-0000-0400-0000D9000000}"/>
    <hyperlink ref="AC85" r:id="rId218" display="http://cpdb.realtek.com/cpdbv3/view/wafermap/oneWaferSbinMap.php?project=RL6856&amp;checksum=5783d2da43ddcd99a5e1c9da238585a4&amp;bin_num=41&amp;bintype=sbin&amp;from=xls&amp;cp=CP1&amp;version=RL6856C_TA01_V11&amp;lotid=PAGM4&amp;waferid=PERU93-15B0" xr:uid="{00000000-0004-0000-0400-0000DA000000}"/>
    <hyperlink ref="AF85" r:id="rId219" display="http://cpdb.realtek.com/cpdbv3/view/wafermap/oneWaferSbinMap.php?project=RL6856&amp;checksum=96aa183e096804860e919e9b909b9133&amp;bin_num=41&amp;bintype=sbin&amp;from=xls&amp;cp=CP1&amp;version=RL6856C_TA01_V11&amp;lotid=PAGM4&amp;waferid=PERU93-16A3" xr:uid="{00000000-0004-0000-0400-0000DB000000}"/>
    <hyperlink ref="AN85" r:id="rId220" display="http://cpdb.realtek.com/cpdbv3/view/wafermap/oneWaferSbinMap.php?project=RL6856&amp;checksum=f239f3a2743f3d600e5b5504ffd2d00a&amp;bin_num=41&amp;bintype=sbin&amp;from=xls&amp;cp=CP1&amp;version=RL6856C_TA01_V11&amp;lotid=PAHD1&amp;waferid=PERS93-13B4" xr:uid="{00000000-0004-0000-0400-0000DC000000}"/>
    <hyperlink ref="AQ85" r:id="rId221" display="http://cpdb.realtek.com/cpdbv3/view/wafermap/oneWaferSbinMap.php?project=RL6856&amp;checksum=fd51d27fece390c3d248ec1943a00cba&amp;bin_num=41&amp;bintype=sbin&amp;from=xls&amp;cp=CP1&amp;version=RL6856C_TA01_V11&amp;lotid=PAHD1&amp;waferid=PERS93-17G3" xr:uid="{00000000-0004-0000-0400-0000DD000000}"/>
    <hyperlink ref="B86" r:id="rId222" xr:uid="{00000000-0004-0000-0400-0000DE000000}"/>
    <hyperlink ref="P86" r:id="rId223" display="http://cpdb.realtek.com/cpdbv3/view/wafermap/oneWaferSbinMap.php?project=RL6856&amp;checksum=fc8b23932923a7e40c145c1f1129e766&amp;bin_num=7&amp;bintype=sbin&amp;from=xls&amp;cp=CP1&amp;version=RL6856C_TA01_V11&amp;lotid=PAGM4&amp;waferid=PERU93-10E1" xr:uid="{00000000-0004-0000-0400-0000DF000000}"/>
    <hyperlink ref="T86" r:id="rId224" display="http://cpdb.realtek.com/cpdbv3/view/wafermap/oneWaferSbinMap.php?project=RL6856&amp;checksum=3fc16c98e9d4aaf57330b5a4eb8e183e&amp;bin_num=7&amp;bintype=sbin&amp;from=xls&amp;cp=CP1&amp;version=RL6856C_TA01_V11&amp;lotid=PAHD1&amp;waferid=PERS93-18F6" xr:uid="{00000000-0004-0000-0400-0000E0000000}"/>
    <hyperlink ref="X86" r:id="rId225" display="http://cpdb.realtek.com/cpdbv3/view/wafermap/oneWaferSbinMap.php?project=RL6856&amp;checksum=4ec0d8c31a0ce1ee2c28c45b87bbbe05&amp;bin_num=7&amp;bintype=sbin&amp;from=xls&amp;cp=CP1&amp;version=RL6856C_TA01_V11&amp;lotid=PAGM4&amp;waferid=PERU93-09D4" xr:uid="{00000000-0004-0000-0400-0000E1000000}"/>
    <hyperlink ref="Y86" r:id="rId226" display="http://cpdb.realtek.com/cpdbv3/view/wafermap/oneWaferSbinMap.php?project=RL6856&amp;checksum=4ffd1e12e6b23ad62308a53eac326cf0&amp;bin_num=7&amp;bintype=sbin&amp;from=xls&amp;cp=CP1&amp;version=RL6856C_TA01_V11&amp;lotid=PAGM4&amp;waferid=PERU93-11D4" xr:uid="{00000000-0004-0000-0400-0000E2000000}"/>
    <hyperlink ref="AZ86" r:id="rId227" display="http://cpdb.realtek.com/cpdbv3/view/wafermap/oneWaferSbinMap.php?project=RL6856&amp;checksum=de453929f5c163645d39a35e140bc998&amp;bin_num=7&amp;bintype=sbin&amp;from=xls&amp;cp=CP1&amp;version=RL6856C_TA01_V11&amp;lotid=PAGM4&amp;waferid=PERU93-12C7" xr:uid="{00000000-0004-0000-0400-0000E3000000}"/>
    <hyperlink ref="BE86" r:id="rId228" display="http://cpdb.realtek.com/cpdbv3/view/wafermap/oneWaferSbinMap.php?project=RL6856&amp;checksum=36fbe2df6b303b5328a42983b68bcebf&amp;bin_num=7&amp;bintype=sbin&amp;from=xls&amp;cp=CP1&amp;version=RL6856C_TA01_V11&amp;lotid=PAHD1&amp;waferid=PERS93-07E0" xr:uid="{00000000-0004-0000-0400-0000E4000000}"/>
    <hyperlink ref="B87" r:id="rId229" xr:uid="{00000000-0004-0000-0400-0000E5000000}"/>
    <hyperlink ref="S87" r:id="rId230" display="http://cpdb.realtek.com/cpdbv3/view/wafermap/oneWaferSbinMap.php?project=RL6856&amp;checksum=bc9c7b9200c0819fdc8415ed086612e6&amp;bin_num=540&amp;bintype=sbin&amp;from=xls&amp;cp=CP1&amp;version=RL6856C_TA01_V11&amp;lotid=PACZ3&amp;waferid=PELR89-08F4" xr:uid="{00000000-0004-0000-0400-0000E6000000}"/>
    <hyperlink ref="V87" r:id="rId231" display="http://cpdb.realtek.com/cpdbv3/view/wafermap/oneWaferSbinMap.php?project=RL6856&amp;checksum=b9021c85f23e985095ebab1bb7844865&amp;bin_num=540&amp;bintype=sbin&amp;from=xls&amp;cp=CP1&amp;version=RL6856C_TA01_V11&amp;lotid=PAHD1&amp;waferid=PERS93-03G4" xr:uid="{00000000-0004-0000-0400-0000E7000000}"/>
    <hyperlink ref="AM87" r:id="rId232" display="http://cpdb.realtek.com/cpdbv3/view/wafermap/oneWaferSbinMap.php?project=RL6856&amp;checksum=cdd60fa9eae374e1de596210d6c078eb&amp;bin_num=540&amp;bintype=sbin&amp;from=xls&amp;cp=CP1&amp;version=RL6856C_TA01_V11&amp;lotid=PAHD1&amp;waferid=PERS93-20F6" xr:uid="{00000000-0004-0000-0400-0000E8000000}"/>
    <hyperlink ref="AP87" r:id="rId233" display="http://cpdb.realtek.com/cpdbv3/view/wafermap/oneWaferSbinMap.php?project=RL6856&amp;checksum=1ea05bacbd701f87239c7ed6c0d9e24b&amp;bin_num=540&amp;bintype=sbin&amp;from=xls&amp;cp=CP1&amp;version=RL6856C_TA01_V11&amp;lotid=PAGM4&amp;waferid=PERU93-21F7" xr:uid="{00000000-0004-0000-0400-0000E9000000}"/>
    <hyperlink ref="AV87" r:id="rId234" display="http://cpdb.realtek.com/cpdbv3/view/wafermap/oneWaferSbinMap.php?project=RL6856&amp;checksum=437b103bde77f37adce3eb04498761c9&amp;bin_num=540&amp;bintype=sbin&amp;from=xls&amp;cp=CP1&amp;version=RL6856C_TA01_V11&amp;lotid=PAHD1&amp;waferid=PERS93-04F7" xr:uid="{00000000-0004-0000-0400-0000EA000000}"/>
    <hyperlink ref="B88" r:id="rId235" xr:uid="{00000000-0004-0000-0400-0000EB000000}"/>
    <hyperlink ref="W88" r:id="rId236" display="http://cpdb.realtek.com/cpdbv3/view/wafermap/oneWaferSbinMap.php?project=RL6856&amp;checksum=43a6c14065a8b77f0e4f97fe0ce426f2&amp;bin_num=69&amp;bintype=sbin&amp;from=xls&amp;cp=CP1&amp;version=RL6856C_TA01_V11&amp;lotid=PACZ3&amp;waferid=PELR89-09E7" xr:uid="{00000000-0004-0000-0400-0000EC000000}"/>
    <hyperlink ref="AE88" r:id="rId237" display="http://cpdb.realtek.com/cpdbv3/view/wafermap/oneWaferSbinMap.php?project=RL6856&amp;checksum=964349f0177417ae5c6303756e11fc6a&amp;bin_num=69&amp;bintype=sbin&amp;from=xls&amp;cp=CP1&amp;version=RL6856C_TA01_V11&amp;lotid=PAHD1&amp;waferid=PERS93-12C1" xr:uid="{00000000-0004-0000-0400-0000ED000000}"/>
    <hyperlink ref="AJ88" r:id="rId238" display="http://cpdb.realtek.com/cpdbv3/view/wafermap/oneWaferSbinMap.php?project=RL6856&amp;checksum=221470fabb9629f9be093fca97cd5aca&amp;bin_num=69&amp;bintype=sbin&amp;from=xls&amp;cp=CP1&amp;version=RL6856C_TA01_V11&amp;lotid=PACZ3&amp;waferid=PELR89-06G6" xr:uid="{00000000-0004-0000-0400-0000EE000000}"/>
    <hyperlink ref="AL88" r:id="rId239" display="http://cpdb.realtek.com/cpdbv3/view/wafermap/oneWaferSbinMap.php?project=RL6856&amp;checksum=501073ae047515cececb890dcef56d63&amp;bin_num=69&amp;bintype=sbin&amp;from=xls&amp;cp=CP1&amp;version=RL6856C_TA01_V11&amp;lotid=PAHD1&amp;waferid=PERS93-06E5" xr:uid="{00000000-0004-0000-0400-0000EF000000}"/>
    <hyperlink ref="BI88" r:id="rId240" display="http://cpdb.realtek.com/cpdbv3/view/wafermap/oneWaferSbinMap.php?project=RL6856&amp;checksum=9f47070a8dbfc5710227ff5ca24162b3&amp;bin_num=69&amp;bintype=sbin&amp;from=xls&amp;cp=CP1&amp;version=RL6856C_TA01_V11&amp;lotid=PAHD1&amp;waferid=PERS93-09C6" xr:uid="{00000000-0004-0000-0400-0000F0000000}"/>
    <hyperlink ref="B89" r:id="rId241" xr:uid="{00000000-0004-0000-0400-0000F1000000}"/>
    <hyperlink ref="AM89" r:id="rId242" display="http://cpdb.realtek.com/cpdbv3/view/wafermap/oneWaferSbinMap.php?project=RL6856&amp;checksum=cdd60fa9eae374e1de596210d6c078eb&amp;bin_num=151&amp;bintype=sbin&amp;from=xls&amp;cp=CP1&amp;version=RL6856C_TA01_V11&amp;lotid=PAHD1&amp;waferid=PERS93-20F6" xr:uid="{00000000-0004-0000-0400-0000F2000000}"/>
    <hyperlink ref="AN89" r:id="rId243" display="http://cpdb.realtek.com/cpdbv3/view/wafermap/oneWaferSbinMap.php?project=RL6856&amp;checksum=f239f3a2743f3d600e5b5504ffd2d00a&amp;bin_num=151&amp;bintype=sbin&amp;from=xls&amp;cp=CP1&amp;version=RL6856C_TA01_V11&amp;lotid=PAHD1&amp;waferid=PERS93-13B4" xr:uid="{00000000-0004-0000-0400-0000F3000000}"/>
    <hyperlink ref="BB89" r:id="rId244" display="http://cpdb.realtek.com/cpdbv3/view/wafermap/oneWaferSbinMap.php?project=RL6856&amp;checksum=cb57f381483885e7d31992077a117883&amp;bin_num=151&amp;bintype=sbin&amp;from=xls&amp;cp=CP1&amp;version=RL6856C_TA01_V11&amp;lotid=PAHD1&amp;waferid=PERS93-21F1" xr:uid="{00000000-0004-0000-0400-0000F4000000}"/>
    <hyperlink ref="B90" r:id="rId245" xr:uid="{00000000-0004-0000-0400-0000F5000000}"/>
    <hyperlink ref="P90" r:id="rId246" display="http://cpdb.realtek.com/cpdbv3/view/wafermap/oneWaferSbinMap.php?project=RL6856&amp;checksum=fc8b23932923a7e40c145c1f1129e766&amp;bin_num=507&amp;bintype=sbin&amp;from=xls&amp;cp=CP1&amp;version=RL6856C_TA01_V11&amp;lotid=PAGM4&amp;waferid=PERU93-10E1" xr:uid="{00000000-0004-0000-0400-0000F6000000}"/>
    <hyperlink ref="V90" r:id="rId247" display="http://cpdb.realtek.com/cpdbv3/view/wafermap/oneWaferSbinMap.php?project=RL6856&amp;checksum=b9021c85f23e985095ebab1bb7844865&amp;bin_num=507&amp;bintype=sbin&amp;from=xls&amp;cp=CP1&amp;version=RL6856C_TA01_V11&amp;lotid=PAHD1&amp;waferid=PERS93-03G4" xr:uid="{00000000-0004-0000-0400-0000F7000000}"/>
    <hyperlink ref="AD90" r:id="rId248" display="http://cpdb.realtek.com/cpdbv3/view/wafermap/oneWaferSbinMap.php?project=RL6856&amp;checksum=f24ecd583e468ff5101279c2bc87212e&amp;bin_num=507&amp;bintype=sbin&amp;from=xls&amp;cp=CP1&amp;version=RL6856C_TA01_V11&amp;lotid=PAGM4&amp;waferid=PERU93-06F3" xr:uid="{00000000-0004-0000-0400-0000F8000000}"/>
    <hyperlink ref="AU90" r:id="rId249" display="http://cpdb.realtek.com/cpdbv3/view/wafermap/oneWaferSbinMap.php?project=RL6856&amp;checksum=50f61bf34af78324924119af992e86b1&amp;bin_num=507&amp;bintype=sbin&amp;from=xls&amp;cp=CP1&amp;version=RL6856C_TA01_V11&amp;lotid=PAHD1&amp;waferid=PERS93-16H0" xr:uid="{00000000-0004-0000-0400-0000F9000000}"/>
    <hyperlink ref="B91" r:id="rId250" xr:uid="{00000000-0004-0000-0400-0000FA000000}"/>
    <hyperlink ref="AB91" r:id="rId251" display="http://cpdb.realtek.com/cpdbv3/view/wafermap/oneWaferSbinMap.php?project=RL6856&amp;checksum=8387fc68acc6d6125c4e4386d1f287e6&amp;bin_num=21&amp;bintype=sbin&amp;from=xls&amp;cp=CP1&amp;version=RL6856C_TA01_V11&amp;lotid=PAGM4&amp;waferid=PERU93-14B5" xr:uid="{00000000-0004-0000-0400-0000FB000000}"/>
    <hyperlink ref="AS91" r:id="rId252" display="http://cpdb.realtek.com/cpdbv3/view/wafermap/oneWaferSbinMap.php?project=RL6856&amp;checksum=3cdafeefd18d47a79e52f7eae45d8adf&amp;bin_num=21&amp;bintype=sbin&amp;from=xls&amp;cp=CP1&amp;version=RL6856C_TA01_V11&amp;lotid=PAGM4&amp;waferid=PERU93-19F7" xr:uid="{00000000-0004-0000-0400-0000FC000000}"/>
    <hyperlink ref="BD91" r:id="rId253" display="http://cpdb.realtek.com/cpdbv3/view/wafermap/oneWaferSbinMap.php?project=RL6856&amp;checksum=23b444f6f76a4edd52a31ec097046567&amp;bin_num=21&amp;bintype=sbin&amp;from=xls&amp;cp=CP1&amp;version=RL6856C_TA01_V11&amp;lotid=PAGM4&amp;waferid=PERU93-13C2" xr:uid="{00000000-0004-0000-0400-0000FD000000}"/>
    <hyperlink ref="BF91" r:id="rId254" display="http://cpdb.realtek.com/cpdbv3/view/wafermap/oneWaferSbinMap.php?project=RL6856&amp;checksum=65eeec9701084499825d040c6458f05b&amp;bin_num=21&amp;bintype=sbin&amp;from=xls&amp;cp=CP1&amp;version=RL6856C_TA01_V11&amp;lotid=PAHD1&amp;waferid=PERS93-19F1" xr:uid="{00000000-0004-0000-0400-0000FE000000}"/>
    <hyperlink ref="B92" r:id="rId255" xr:uid="{00000000-0004-0000-0400-0000FF000000}"/>
    <hyperlink ref="AA92" r:id="rId256" display="http://cpdb.realtek.com/cpdbv3/view/wafermap/oneWaferSbinMap.php?project=RL6856&amp;checksum=32f15b05eccdb0887a05fd8901d21715&amp;bin_num=72&amp;bintype=sbin&amp;from=xls&amp;cp=CP1&amp;version=RL6856C_TA01_V11&amp;lotid=PAGM4&amp;waferid=PERU93-07E6" xr:uid="{00000000-0004-0000-0400-000000010000}"/>
    <hyperlink ref="AE92" r:id="rId257" display="http://cpdb.realtek.com/cpdbv3/view/wafermap/oneWaferSbinMap.php?project=RL6856&amp;checksum=964349f0177417ae5c6303756e11fc6a&amp;bin_num=72&amp;bintype=sbin&amp;from=xls&amp;cp=CP1&amp;version=RL6856C_TA01_V11&amp;lotid=PAHD1&amp;waferid=PERS93-12C1" xr:uid="{00000000-0004-0000-0400-000001010000}"/>
    <hyperlink ref="AJ92" r:id="rId258" display="http://cpdb.realtek.com/cpdbv3/view/wafermap/oneWaferSbinMap.php?project=RL6856&amp;checksum=221470fabb9629f9be093fca97cd5aca&amp;bin_num=72&amp;bintype=sbin&amp;from=xls&amp;cp=CP1&amp;version=RL6856C_TA01_V11&amp;lotid=PACZ3&amp;waferid=PELR89-06G6" xr:uid="{00000000-0004-0000-0400-000002010000}"/>
    <hyperlink ref="BF92" r:id="rId259" display="http://cpdb.realtek.com/cpdbv3/view/wafermap/oneWaferSbinMap.php?project=RL6856&amp;checksum=65eeec9701084499825d040c6458f05b&amp;bin_num=72&amp;bintype=sbin&amp;from=xls&amp;cp=CP1&amp;version=RL6856C_TA01_V11&amp;lotid=PAHD1&amp;waferid=PERS93-19F1" xr:uid="{00000000-0004-0000-0400-000003010000}"/>
    <hyperlink ref="B93" r:id="rId260" xr:uid="{00000000-0004-0000-0400-000004010000}"/>
    <hyperlink ref="AE93" r:id="rId261" display="http://cpdb.realtek.com/cpdbv3/view/wafermap/oneWaferSbinMap.php?project=RL6856&amp;checksum=964349f0177417ae5c6303756e11fc6a&amp;bin_num=464&amp;bintype=sbin&amp;from=xls&amp;cp=CP1&amp;version=RL6856C_TA01_V11&amp;lotid=PAHD1&amp;waferid=PERS93-12C1" xr:uid="{00000000-0004-0000-0400-000005010000}"/>
    <hyperlink ref="AI93" r:id="rId262" display="http://cpdb.realtek.com/cpdbv3/view/wafermap/oneWaferSbinMap.php?project=RL6856&amp;checksum=383933f4e3bb6504e397b431a2afd050&amp;bin_num=464&amp;bintype=sbin&amp;from=xls&amp;cp=CP1&amp;version=RL6856C_TA01_V11&amp;lotid=PAGM4&amp;waferid=PERU93-01B1" xr:uid="{00000000-0004-0000-0400-000006010000}"/>
    <hyperlink ref="AO93" r:id="rId263" display="http://cpdb.realtek.com/cpdbv3/view/wafermap/oneWaferSbinMap.php?project=RL6856&amp;checksum=d0b171cd410c8ff334452dbfbfffbaa1&amp;bin_num=464&amp;bintype=sbin&amp;from=xls&amp;cp=CP1&amp;version=RL6856C_TA01_V11&amp;lotid=PAHD1&amp;waferid=PERS93-01A3" xr:uid="{00000000-0004-0000-0400-000007010000}"/>
    <hyperlink ref="B94" r:id="rId264" xr:uid="{00000000-0004-0000-0400-000008010000}"/>
    <hyperlink ref="AO94" r:id="rId265" display="http://cpdb.realtek.com/cpdbv3/view/wafermap/oneWaferSbinMap.php?project=RL6856&amp;checksum=d0b171cd410c8ff334452dbfbfffbaa1&amp;bin_num=423&amp;bintype=sbin&amp;from=xls&amp;cp=CP1&amp;version=RL6856C_TA01_V11&amp;lotid=PAHD1&amp;waferid=PERS93-01A3" xr:uid="{00000000-0004-0000-0400-000009010000}"/>
    <hyperlink ref="AP94" r:id="rId266" display="http://cpdb.realtek.com/cpdbv3/view/wafermap/oneWaferSbinMap.php?project=RL6856&amp;checksum=1ea05bacbd701f87239c7ed6c0d9e24b&amp;bin_num=423&amp;bintype=sbin&amp;from=xls&amp;cp=CP1&amp;version=RL6856C_TA01_V11&amp;lotid=PAGM4&amp;waferid=PERU93-21F7" xr:uid="{00000000-0004-0000-0400-00000A010000}"/>
    <hyperlink ref="BE94" r:id="rId267" display="http://cpdb.realtek.com/cpdbv3/view/wafermap/oneWaferSbinMap.php?project=RL6856&amp;checksum=36fbe2df6b303b5328a42983b68bcebf&amp;bin_num=423&amp;bintype=sbin&amp;from=xls&amp;cp=CP1&amp;version=RL6856C_TA01_V11&amp;lotid=PAHD1&amp;waferid=PERS93-07E0" xr:uid="{00000000-0004-0000-0400-00000B010000}"/>
    <hyperlink ref="B95" r:id="rId268" xr:uid="{00000000-0004-0000-0400-00000C010000}"/>
    <hyperlink ref="AN95" r:id="rId269" display="http://cpdb.realtek.com/cpdbv3/view/wafermap/oneWaferSbinMap.php?project=RL6856&amp;checksum=f239f3a2743f3d600e5b5504ffd2d00a&amp;bin_num=114&amp;bintype=sbin&amp;from=xls&amp;cp=CP1&amp;version=RL6856C_TA01_V11&amp;lotid=PAHD1&amp;waferid=PERS93-13B4" xr:uid="{00000000-0004-0000-0400-00000D010000}"/>
    <hyperlink ref="AW95" r:id="rId270" display="http://cpdb.realtek.com/cpdbv3/view/wafermap/oneWaferSbinMap.php?project=RL6856&amp;checksum=ccbcf59123329c56b3586f14c684bebe&amp;bin_num=114&amp;bintype=sbin&amp;from=xls&amp;cp=CP1&amp;version=RL6856C_TA01_V11&amp;lotid=PAGM4&amp;waferid=PERU93-20G4" xr:uid="{00000000-0004-0000-0400-00000E010000}"/>
    <hyperlink ref="BD95" r:id="rId271" display="http://cpdb.realtek.com/cpdbv3/view/wafermap/oneWaferSbinMap.php?project=RL6856&amp;checksum=23b444f6f76a4edd52a31ec097046567&amp;bin_num=114&amp;bintype=sbin&amp;from=xls&amp;cp=CP1&amp;version=RL6856C_TA01_V11&amp;lotid=PAGM4&amp;waferid=PERU93-13C2" xr:uid="{00000000-0004-0000-0400-00000F010000}"/>
    <hyperlink ref="B96" r:id="rId272" xr:uid="{00000000-0004-0000-0400-000010010000}"/>
    <hyperlink ref="AO96" r:id="rId273" display="http://cpdb.realtek.com/cpdbv3/view/wafermap/oneWaferSbinMap.php?project=RL6856&amp;checksum=d0b171cd410c8ff334452dbfbfffbaa1&amp;bin_num=9&amp;bintype=sbin&amp;from=xls&amp;cp=CP1&amp;version=RL6856C_TA01_V11&amp;lotid=PAHD1&amp;waferid=PERS93-01A3" xr:uid="{00000000-0004-0000-0400-000011010000}"/>
    <hyperlink ref="BC96" r:id="rId274" display="http://cpdb.realtek.com/cpdbv3/view/wafermap/oneWaferSbinMap.php?project=RL6856&amp;checksum=d67e2635e94a091afb33ede76af3a41b&amp;bin_num=9&amp;bintype=sbin&amp;from=xls&amp;cp=CP1&amp;version=RL6856C_TA01_V11&amp;lotid=PAGM4&amp;waferid=PERU93-18G4" xr:uid="{00000000-0004-0000-0400-000012010000}"/>
    <hyperlink ref="B97" r:id="rId275" xr:uid="{00000000-0004-0000-0400-000013010000}"/>
    <hyperlink ref="W97" r:id="rId276" display="http://cpdb.realtek.com/cpdbv3/view/wafermap/oneWaferSbinMap.php?project=RL6856&amp;checksum=43a6c14065a8b77f0e4f97fe0ce426f2&amp;bin_num=15&amp;bintype=sbin&amp;from=xls&amp;cp=CP1&amp;version=RL6856C_TA01_V11&amp;lotid=PACZ3&amp;waferid=PELR89-09E7" xr:uid="{00000000-0004-0000-0400-000014010000}"/>
    <hyperlink ref="AN97" r:id="rId277" display="http://cpdb.realtek.com/cpdbv3/view/wafermap/oneWaferSbinMap.php?project=RL6856&amp;checksum=f239f3a2743f3d600e5b5504ffd2d00a&amp;bin_num=15&amp;bintype=sbin&amp;from=xls&amp;cp=CP1&amp;version=RL6856C_TA01_V11&amp;lotid=PAHD1&amp;waferid=PERS93-13B4" xr:uid="{00000000-0004-0000-0400-000015010000}"/>
    <hyperlink ref="AU97" r:id="rId278" display="http://cpdb.realtek.com/cpdbv3/view/wafermap/oneWaferSbinMap.php?project=RL6856&amp;checksum=50f61bf34af78324924119af992e86b1&amp;bin_num=15&amp;bintype=sbin&amp;from=xls&amp;cp=CP1&amp;version=RL6856C_TA01_V11&amp;lotid=PAHD1&amp;waferid=PERS93-16H0" xr:uid="{00000000-0004-0000-0400-000016010000}"/>
    <hyperlink ref="B98" r:id="rId279" xr:uid="{00000000-0004-0000-0400-000017010000}"/>
    <hyperlink ref="AF98" r:id="rId280" display="http://cpdb.realtek.com/cpdbv3/view/wafermap/oneWaferSbinMap.php?project=RL6856&amp;checksum=96aa183e096804860e919e9b909b9133&amp;bin_num=602&amp;bintype=sbin&amp;from=xls&amp;cp=CP1&amp;version=RL6856C_TA01_V11&amp;lotid=PAGM4&amp;waferid=PERU93-16A3" xr:uid="{00000000-0004-0000-0400-000018010000}"/>
    <hyperlink ref="AR98" r:id="rId281" display="http://cpdb.realtek.com/cpdbv3/view/wafermap/oneWaferSbinMap.php?project=RL6856&amp;checksum=198311f1df1cb8e752b4bcacc33fc9f2&amp;bin_num=602&amp;bintype=sbin&amp;from=xls&amp;cp=CP1&amp;version=RL6856C_TA01_V11&amp;lotid=PAGM4&amp;waferid=PERU93-05G0" xr:uid="{00000000-0004-0000-0400-000019010000}"/>
    <hyperlink ref="BC98" r:id="rId282" display="http://cpdb.realtek.com/cpdbv3/view/wafermap/oneWaferSbinMap.php?project=RL6856&amp;checksum=d67e2635e94a091afb33ede76af3a41b&amp;bin_num=602&amp;bintype=sbin&amp;from=xls&amp;cp=CP1&amp;version=RL6856C_TA01_V11&amp;lotid=PAGM4&amp;waferid=PERU93-18G4" xr:uid="{00000000-0004-0000-0400-00001A010000}"/>
    <hyperlink ref="B99" r:id="rId283" xr:uid="{00000000-0004-0000-0400-00001B010000}"/>
    <hyperlink ref="BB99" r:id="rId284" display="http://cpdb.realtek.com/cpdbv3/view/wafermap/oneWaferSbinMap.php?project=RL6856&amp;checksum=cb57f381483885e7d31992077a117883&amp;bin_num=463&amp;bintype=sbin&amp;from=xls&amp;cp=CP1&amp;version=RL6856C_TA01_V11&amp;lotid=PAHD1&amp;waferid=PERS93-21F1" xr:uid="{00000000-0004-0000-0400-00001C010000}"/>
    <hyperlink ref="BG99" r:id="rId285" display="http://cpdb.realtek.com/cpdbv3/view/wafermap/oneWaferSbinMap.php?project=RL6856&amp;checksum=97099406e5ae55be53b929041e80bf2d&amp;bin_num=463&amp;bintype=sbin&amp;from=xls&amp;cp=CP1&amp;version=RL6856C_TA01_V11&amp;lotid=PAHD1&amp;waferid=PERS93-05F2" xr:uid="{00000000-0004-0000-0400-00001D010000}"/>
    <hyperlink ref="BI99" r:id="rId286" display="http://cpdb.realtek.com/cpdbv3/view/wafermap/oneWaferSbinMap.php?project=RL6856&amp;checksum=9f47070a8dbfc5710227ff5ca24162b3&amp;bin_num=463&amp;bintype=sbin&amp;from=xls&amp;cp=CP1&amp;version=RL6856C_TA01_V11&amp;lotid=PAHD1&amp;waferid=PERS93-09C6" xr:uid="{00000000-0004-0000-0400-00001E010000}"/>
    <hyperlink ref="S100" r:id="rId287" display="http://cpdb.realtek.com/cpdbv3/view/wafermap/oneWaferSbinMap.php?project=RL6856&amp;checksum=bc9c7b9200c0819fdc8415ed086612e6&amp;bin_num=600&amp;bintype=sbin&amp;from=xls&amp;cp=CP1&amp;version=RL6856C_TA01_V11&amp;lotid=PACZ3&amp;waferid=PELR89-08F4" xr:uid="{00000000-0004-0000-0400-00001F010000}"/>
    <hyperlink ref="AC100" r:id="rId288" display="http://cpdb.realtek.com/cpdbv3/view/wafermap/oneWaferSbinMap.php?project=RL6856&amp;checksum=5783d2da43ddcd99a5e1c9da238585a4&amp;bin_num=600&amp;bintype=sbin&amp;from=xls&amp;cp=CP1&amp;version=RL6856C_TA01_V11&amp;lotid=PAGM4&amp;waferid=PERU93-15B0" xr:uid="{00000000-0004-0000-0400-000020010000}"/>
    <hyperlink ref="AE100" r:id="rId289" display="http://cpdb.realtek.com/cpdbv3/view/wafermap/oneWaferSbinMap.php?project=RL6856&amp;checksum=964349f0177417ae5c6303756e11fc6a&amp;bin_num=600&amp;bintype=sbin&amp;from=xls&amp;cp=CP1&amp;version=RL6856C_TA01_V11&amp;lotid=PAHD1&amp;waferid=PERS93-12C1" xr:uid="{00000000-0004-0000-0400-000021010000}"/>
    <hyperlink ref="B101" r:id="rId290" xr:uid="{00000000-0004-0000-0400-000022010000}"/>
    <hyperlink ref="AI101" r:id="rId291" display="http://cpdb.realtek.com/cpdbv3/view/wafermap/oneWaferSbinMap.php?project=RL6856&amp;checksum=383933f4e3bb6504e397b431a2afd050&amp;bin_num=388&amp;bintype=sbin&amp;from=xls&amp;cp=CP1&amp;version=RL6856C_TA01_V11&amp;lotid=PAGM4&amp;waferid=PERU93-01B1" xr:uid="{00000000-0004-0000-0400-000023010000}"/>
    <hyperlink ref="AS101" r:id="rId292" display="http://cpdb.realtek.com/cpdbv3/view/wafermap/oneWaferSbinMap.php?project=RL6856&amp;checksum=3cdafeefd18d47a79e52f7eae45d8adf&amp;bin_num=388&amp;bintype=sbin&amp;from=xls&amp;cp=CP1&amp;version=RL6856C_TA01_V11&amp;lotid=PAGM4&amp;waferid=PERU93-19F7" xr:uid="{00000000-0004-0000-0400-000024010000}"/>
    <hyperlink ref="BI101" r:id="rId293" display="http://cpdb.realtek.com/cpdbv3/view/wafermap/oneWaferSbinMap.php?project=RL6856&amp;checksum=9f47070a8dbfc5710227ff5ca24162b3&amp;bin_num=388&amp;bintype=sbin&amp;from=xls&amp;cp=CP1&amp;version=RL6856C_TA01_V11&amp;lotid=PAHD1&amp;waferid=PERS93-09C6" xr:uid="{00000000-0004-0000-0400-000025010000}"/>
    <hyperlink ref="B102" r:id="rId294" xr:uid="{00000000-0004-0000-0400-000026010000}"/>
    <hyperlink ref="O102" r:id="rId295" display="http://cpdb.realtek.com/cpdbv3/view/wafermap/oneWaferSbinMap.php?project=RL6856&amp;checksum=d934792d1a145d79170c699b4c39b5f4&amp;bin_num=509&amp;bintype=sbin&amp;from=xls&amp;cp=CP1&amp;version=RL6856C_TA01_V11&amp;lotid=PACZ3&amp;waferid=PELR89-17B1" xr:uid="{00000000-0004-0000-0400-000027010000}"/>
    <hyperlink ref="AI102" r:id="rId296" display="http://cpdb.realtek.com/cpdbv3/view/wafermap/oneWaferSbinMap.php?project=RL6856&amp;checksum=383933f4e3bb6504e397b431a2afd050&amp;bin_num=509&amp;bintype=sbin&amp;from=xls&amp;cp=CP1&amp;version=RL6856C_TA01_V11&amp;lotid=PAGM4&amp;waferid=PERU93-01B1" xr:uid="{00000000-0004-0000-0400-000028010000}"/>
    <hyperlink ref="B103" r:id="rId297" xr:uid="{00000000-0004-0000-0400-000029010000}"/>
    <hyperlink ref="AQ103" r:id="rId298" display="http://cpdb.realtek.com/cpdbv3/view/wafermap/oneWaferSbinMap.php?project=RL6856&amp;checksum=fd51d27fece390c3d248ec1943a00cba&amp;bin_num=44&amp;bintype=sbin&amp;from=xls&amp;cp=CP1&amp;version=RL6856C_TA01_V11&amp;lotid=PAHD1&amp;waferid=PERS93-17G3" xr:uid="{00000000-0004-0000-0400-00002A010000}"/>
    <hyperlink ref="AY103" r:id="rId299" display="http://cpdb.realtek.com/cpdbv3/view/wafermap/oneWaferSbinMap.php?project=RL6856&amp;checksum=5a13d86be3141f7b83985c95b3a2c527&amp;bin_num=44&amp;bintype=sbin&amp;from=xls&amp;cp=CP1&amp;version=RL6856C_TA01_V11&amp;lotid=PAHD1&amp;waferid=PERS93-15A2" xr:uid="{00000000-0004-0000-0400-00002B010000}"/>
    <hyperlink ref="B104" r:id="rId300" xr:uid="{00000000-0004-0000-0400-00002C010000}"/>
    <hyperlink ref="AH104" r:id="rId301" display="http://cpdb.realtek.com/cpdbv3/view/wafermap/oneWaferSbinMap.php?project=RL6856&amp;checksum=c634037092142df89309af4f144c9055&amp;bin_num=23&amp;bintype=sbin&amp;from=xls&amp;cp=CP1&amp;version=RL6856C_TA01_V11&amp;lotid=PAGM4&amp;waferid=PERU93-08E1" xr:uid="{00000000-0004-0000-0400-00002D010000}"/>
    <hyperlink ref="AQ104" r:id="rId302" display="http://cpdb.realtek.com/cpdbv3/view/wafermap/oneWaferSbinMap.php?project=RL6856&amp;checksum=fd51d27fece390c3d248ec1943a00cba&amp;bin_num=23&amp;bintype=sbin&amp;from=xls&amp;cp=CP1&amp;version=RL6856C_TA01_V11&amp;lotid=PAHD1&amp;waferid=PERS93-17G3" xr:uid="{00000000-0004-0000-0400-00002E010000}"/>
    <hyperlink ref="B105" r:id="rId303" xr:uid="{00000000-0004-0000-0400-00002F010000}"/>
    <hyperlink ref="AG105" r:id="rId304" display="http://cpdb.realtek.com/cpdbv3/view/wafermap/oneWaferSbinMap.php?project=RL6856&amp;checksum=adf8f4e5eb92e6da6c7623840687c5c2&amp;bin_num=4&amp;bintype=sbin&amp;from=xls&amp;cp=CP1&amp;version=RL6856C_TA01_V11&amp;lotid=PAHD1&amp;waferid=PERS93-02H1" xr:uid="{00000000-0004-0000-0400-000030010000}"/>
    <hyperlink ref="AO105" r:id="rId305" display="http://cpdb.realtek.com/cpdbv3/view/wafermap/oneWaferSbinMap.php?project=RL6856&amp;checksum=d0b171cd410c8ff334452dbfbfffbaa1&amp;bin_num=4&amp;bintype=sbin&amp;from=xls&amp;cp=CP1&amp;version=RL6856C_TA01_V11&amp;lotid=PAHD1&amp;waferid=PERS93-01A3" xr:uid="{00000000-0004-0000-0400-000031010000}"/>
    <hyperlink ref="B106" r:id="rId306" xr:uid="{00000000-0004-0000-0400-000032010000}"/>
    <hyperlink ref="X106" r:id="rId307" display="http://cpdb.realtek.com/cpdbv3/view/wafermap/oneWaferSbinMap.php?project=RL6856&amp;checksum=4ec0d8c31a0ce1ee2c28c45b87bbbe05&amp;bin_num=97&amp;bintype=sbin&amp;from=xls&amp;cp=CP1&amp;version=RL6856C_TA01_V11&amp;lotid=PAGM4&amp;waferid=PERU93-09D4" xr:uid="{00000000-0004-0000-0400-000033010000}"/>
    <hyperlink ref="BC106" r:id="rId308" display="http://cpdb.realtek.com/cpdbv3/view/wafermap/oneWaferSbinMap.php?project=RL6856&amp;checksum=d67e2635e94a091afb33ede76af3a41b&amp;bin_num=97&amp;bintype=sbin&amp;from=xls&amp;cp=CP1&amp;version=RL6856C_TA01_V11&amp;lotid=PAGM4&amp;waferid=PERU93-18G4" xr:uid="{00000000-0004-0000-0400-000034010000}"/>
    <hyperlink ref="B107" r:id="rId309" xr:uid="{00000000-0004-0000-0400-000035010000}"/>
    <hyperlink ref="S107" r:id="rId310" display="http://cpdb.realtek.com/cpdbv3/view/wafermap/oneWaferSbinMap.php?project=RL6856&amp;checksum=bc9c7b9200c0819fdc8415ed086612e6&amp;bin_num=27&amp;bintype=sbin&amp;from=xls&amp;cp=CP1&amp;version=RL6856C_TA01_V11&amp;lotid=PACZ3&amp;waferid=PELR89-08F4" xr:uid="{00000000-0004-0000-0400-000036010000}"/>
    <hyperlink ref="AO107" r:id="rId311" display="http://cpdb.realtek.com/cpdbv3/view/wafermap/oneWaferSbinMap.php?project=RL6856&amp;checksum=d0b171cd410c8ff334452dbfbfffbaa1&amp;bin_num=27&amp;bintype=sbin&amp;from=xls&amp;cp=CP1&amp;version=RL6856C_TA01_V11&amp;lotid=PAHD1&amp;waferid=PERS93-01A3" xr:uid="{00000000-0004-0000-0400-000037010000}"/>
    <hyperlink ref="B108" r:id="rId312" xr:uid="{00000000-0004-0000-0400-000038010000}"/>
    <hyperlink ref="AK108" r:id="rId313" display="http://cpdb.realtek.com/cpdbv3/view/wafermap/oneWaferSbinMap.php?project=RL6856&amp;checksum=41133277ec62f9b1524580e3527c0552&amp;bin_num=101&amp;bintype=sbin&amp;from=xls&amp;cp=CP1&amp;version=RL6856C_TA01_V11&amp;lotid=PAHD1&amp;waferid=PERS93-08D3" xr:uid="{00000000-0004-0000-0400-000039010000}"/>
    <hyperlink ref="AZ108" r:id="rId314" display="http://cpdb.realtek.com/cpdbv3/view/wafermap/oneWaferSbinMap.php?project=RL6856&amp;checksum=de453929f5c163645d39a35e140bc998&amp;bin_num=101&amp;bintype=sbin&amp;from=xls&amp;cp=CP1&amp;version=RL6856C_TA01_V11&amp;lotid=PAGM4&amp;waferid=PERU93-12C7" xr:uid="{00000000-0004-0000-0400-00003A010000}"/>
    <hyperlink ref="B109" r:id="rId315" xr:uid="{00000000-0004-0000-0400-00003B010000}"/>
    <hyperlink ref="AU109" r:id="rId316" display="http://cpdb.realtek.com/cpdbv3/view/wafermap/oneWaferSbinMap.php?project=RL6856&amp;checksum=50f61bf34af78324924119af992e86b1&amp;bin_num=346&amp;bintype=sbin&amp;from=xls&amp;cp=CP1&amp;version=RL6856C_TA01_V11&amp;lotid=PAHD1&amp;waferid=PERS93-16H0" xr:uid="{00000000-0004-0000-0400-00003C010000}"/>
    <hyperlink ref="BH109" r:id="rId317" display="http://cpdb.realtek.com/cpdbv3/view/wafermap/oneWaferSbinMap.php?project=RL6856&amp;checksum=6a488b7150ed67993e3775267a22c230&amp;bin_num=346&amp;bintype=sbin&amp;from=xls&amp;cp=CP1&amp;version=RL6856C_TA01_V11&amp;lotid=PAHD1&amp;waferid=PERS93-14A7" xr:uid="{00000000-0004-0000-0400-00003D010000}"/>
    <hyperlink ref="B110" r:id="rId318" xr:uid="{00000000-0004-0000-0400-00003E010000}"/>
    <hyperlink ref="AW110" r:id="rId319" display="http://cpdb.realtek.com/cpdbv3/view/wafermap/oneWaferSbinMap.php?project=RL6856&amp;checksum=ccbcf59123329c56b3586f14c684bebe&amp;bin_num=437&amp;bintype=sbin&amp;from=xls&amp;cp=CP1&amp;version=RL6856C_TA01_V11&amp;lotid=PAGM4&amp;waferid=PERU93-20G4" xr:uid="{00000000-0004-0000-0400-00003F010000}"/>
    <hyperlink ref="BG110" r:id="rId320" display="http://cpdb.realtek.com/cpdbv3/view/wafermap/oneWaferSbinMap.php?project=RL6856&amp;checksum=97099406e5ae55be53b929041e80bf2d&amp;bin_num=437&amp;bintype=sbin&amp;from=xls&amp;cp=CP1&amp;version=RL6856C_TA01_V11&amp;lotid=PAHD1&amp;waferid=PERS93-05F2" xr:uid="{00000000-0004-0000-0400-000040010000}"/>
    <hyperlink ref="B111" r:id="rId321" xr:uid="{00000000-0004-0000-0400-000041010000}"/>
    <hyperlink ref="AE111" r:id="rId322" display="http://cpdb.realtek.com/cpdbv3/view/wafermap/oneWaferSbinMap.php?project=RL6856&amp;checksum=964349f0177417ae5c6303756e11fc6a&amp;bin_num=282&amp;bintype=sbin&amp;from=xls&amp;cp=CP1&amp;version=RL6856C_TA01_V11&amp;lotid=PAHD1&amp;waferid=PERS93-12C1" xr:uid="{00000000-0004-0000-0400-000042010000}"/>
    <hyperlink ref="BA111" r:id="rId323" display="http://cpdb.realtek.com/cpdbv3/view/wafermap/oneWaferSbinMap.php?project=RL6856&amp;checksum=dddfc29237462196a0f575eaf5d35c7f&amp;bin_num=282&amp;bintype=sbin&amp;from=xls&amp;cp=CP1&amp;version=RL6856C_TA01_V11&amp;lotid=PAGM4&amp;waferid=PERU93-03H2" xr:uid="{00000000-0004-0000-0400-000043010000}"/>
    <hyperlink ref="B112" r:id="rId324" xr:uid="{00000000-0004-0000-0400-000044010000}"/>
    <hyperlink ref="O112" r:id="rId325" display="http://cpdb.realtek.com/cpdbv3/view/wafermap/oneWaferSbinMap.php?project=RL6856&amp;checksum=d934792d1a145d79170c699b4c39b5f4&amp;bin_num=310&amp;bintype=sbin&amp;from=xls&amp;cp=CP1&amp;version=RL6856C_TA01_V11&amp;lotid=PACZ3&amp;waferid=PELR89-17B1" xr:uid="{00000000-0004-0000-0400-000045010000}"/>
    <hyperlink ref="AB112" r:id="rId326" display="http://cpdb.realtek.com/cpdbv3/view/wafermap/oneWaferSbinMap.php?project=RL6856&amp;checksum=8387fc68acc6d6125c4e4386d1f287e6&amp;bin_num=310&amp;bintype=sbin&amp;from=xls&amp;cp=CP1&amp;version=RL6856C_TA01_V11&amp;lotid=PAGM4&amp;waferid=PERU93-14B5" xr:uid="{00000000-0004-0000-0400-000046010000}"/>
    <hyperlink ref="B113" r:id="rId327" xr:uid="{00000000-0004-0000-0400-000047010000}"/>
    <hyperlink ref="T113" r:id="rId328" display="http://cpdb.realtek.com/cpdbv3/view/wafermap/oneWaferSbinMap.php?project=RL6856&amp;checksum=3fc16c98e9d4aaf57330b5a4eb8e183e&amp;bin_num=14&amp;bintype=sbin&amp;from=xls&amp;cp=CP1&amp;version=RL6856C_TA01_V11&amp;lotid=PAHD1&amp;waferid=PERS93-18F6" xr:uid="{00000000-0004-0000-0400-000048010000}"/>
    <hyperlink ref="B114" r:id="rId329" xr:uid="{00000000-0004-0000-0400-000049010000}"/>
    <hyperlink ref="AP114" r:id="rId330" display="http://cpdb.realtek.com/cpdbv3/view/wafermap/oneWaferSbinMap.php?project=RL6856&amp;checksum=1ea05bacbd701f87239c7ed6c0d9e24b&amp;bin_num=395&amp;bintype=sbin&amp;from=xls&amp;cp=CP1&amp;version=RL6856C_TA01_V11&amp;lotid=PAGM4&amp;waferid=PERU93-21F7" xr:uid="{00000000-0004-0000-0400-00004A010000}"/>
    <hyperlink ref="B115" r:id="rId331" xr:uid="{00000000-0004-0000-0400-00004B010000}"/>
    <hyperlink ref="Z115" r:id="rId332" display="http://cpdb.realtek.com/cpdbv3/view/wafermap/oneWaferSbinMap.php?project=RL6856&amp;checksum=59328dfe5f9d37484bc28529569a6e36&amp;bin_num=296&amp;bintype=sbin&amp;from=xls&amp;cp=CP1&amp;version=RL6856C_TA01_V11&amp;lotid=PAHD1&amp;waferid=PERS93-10D3" xr:uid="{00000000-0004-0000-0400-00004C010000}"/>
    <hyperlink ref="B116" r:id="rId333" xr:uid="{00000000-0004-0000-0400-00004D010000}"/>
    <hyperlink ref="S116" r:id="rId334" display="http://cpdb.realtek.com/cpdbv3/view/wafermap/oneWaferSbinMap.php?project=RL6856&amp;checksum=bc9c7b9200c0819fdc8415ed086612e6&amp;bin_num=133&amp;bintype=sbin&amp;from=xls&amp;cp=CP1&amp;version=RL6856C_TA01_V11&amp;lotid=PACZ3&amp;waferid=PELR89-08F4" xr:uid="{00000000-0004-0000-0400-00004E010000}"/>
    <hyperlink ref="B117" r:id="rId335" xr:uid="{00000000-0004-0000-0400-00004F010000}"/>
    <hyperlink ref="AP117" r:id="rId336" display="http://cpdb.realtek.com/cpdbv3/view/wafermap/oneWaferSbinMap.php?project=RL6856&amp;checksum=1ea05bacbd701f87239c7ed6c0d9e24b&amp;bin_num=30&amp;bintype=sbin&amp;from=xls&amp;cp=CP1&amp;version=RL6856C_TA01_V11&amp;lotid=PAGM4&amp;waferid=PERU93-21F7" xr:uid="{00000000-0004-0000-0400-000050010000}"/>
    <hyperlink ref="B118" r:id="rId337" xr:uid="{00000000-0004-0000-0400-000051010000}"/>
    <hyperlink ref="R118" r:id="rId338" display="http://cpdb.realtek.com/cpdbv3/view/wafermap/oneWaferSbinMap.php?project=RL6856&amp;checksum=ea9c39e87a31cae3d5aaac0173a89cc0&amp;bin_num=35&amp;bintype=sbin&amp;from=xls&amp;cp=CP1&amp;version=RL6856C_TA01_V11&amp;lotid=PAGM4&amp;waferid=PERU93-17H1" xr:uid="{00000000-0004-0000-0400-000052010000}"/>
    <hyperlink ref="B119" r:id="rId339" xr:uid="{00000000-0004-0000-0400-000053010000}"/>
    <hyperlink ref="AU119" r:id="rId340" display="http://cpdb.realtek.com/cpdbv3/view/wafermap/oneWaferSbinMap.php?project=RL6856&amp;checksum=50f61bf34af78324924119af992e86b1&amp;bin_num=348&amp;bintype=sbin&amp;from=xls&amp;cp=CP1&amp;version=RL6856C_TA01_V11&amp;lotid=PAHD1&amp;waferid=PERS93-16H0" xr:uid="{00000000-0004-0000-0400-000054010000}"/>
    <hyperlink ref="B120" r:id="rId341" xr:uid="{00000000-0004-0000-0400-000055010000}"/>
    <hyperlink ref="AU120" r:id="rId342" display="http://cpdb.realtek.com/cpdbv3/view/wafermap/oneWaferSbinMap.php?project=RL6856&amp;checksum=50f61bf34af78324924119af992e86b1&amp;bin_num=162&amp;bintype=sbin&amp;from=xls&amp;cp=CP1&amp;version=RL6856C_TA01_V11&amp;lotid=PAHD1&amp;waferid=PERS93-16H0" xr:uid="{00000000-0004-0000-0400-000056010000}"/>
    <hyperlink ref="B121" r:id="rId343" xr:uid="{00000000-0004-0000-0400-000057010000}"/>
    <hyperlink ref="AY121" r:id="rId344" display="http://cpdb.realtek.com/cpdbv3/view/wafermap/oneWaferSbinMap.php?project=RL6856&amp;checksum=5a13d86be3141f7b83985c95b3a2c527&amp;bin_num=420&amp;bintype=sbin&amp;from=xls&amp;cp=CP1&amp;version=RL6856C_TA01_V11&amp;lotid=PAHD1&amp;waferid=PERS93-15A2" xr:uid="{00000000-0004-0000-0400-000058010000}"/>
    <hyperlink ref="B122" r:id="rId345" xr:uid="{00000000-0004-0000-0400-000059010000}"/>
    <hyperlink ref="AY122" r:id="rId346" display="http://cpdb.realtek.com/cpdbv3/view/wafermap/oneWaferSbinMap.php?project=RL6856&amp;checksum=5a13d86be3141f7b83985c95b3a2c527&amp;bin_num=415&amp;bintype=sbin&amp;from=xls&amp;cp=CP1&amp;version=RL6856C_TA01_V11&amp;lotid=PAHD1&amp;waferid=PERS93-15A2" xr:uid="{00000000-0004-0000-0400-00005A010000}"/>
    <hyperlink ref="B123" r:id="rId347" xr:uid="{00000000-0004-0000-0400-00005B010000}"/>
    <hyperlink ref="Z123" r:id="rId348" display="http://cpdb.realtek.com/cpdbv3/view/wafermap/oneWaferSbinMap.php?project=RL6856&amp;checksum=59328dfe5f9d37484bc28529569a6e36&amp;bin_num=425&amp;bintype=sbin&amp;from=xls&amp;cp=CP1&amp;version=RL6856C_TA01_V11&amp;lotid=PAHD1&amp;waferid=PERS93-10D3" xr:uid="{00000000-0004-0000-0400-00005C010000}"/>
    <hyperlink ref="B124" r:id="rId349" xr:uid="{00000000-0004-0000-0400-00005D010000}"/>
    <hyperlink ref="P124" r:id="rId350" display="http://cpdb.realtek.com/cpdbv3/view/wafermap/oneWaferSbinMap.php?project=RL6856&amp;checksum=fc8b23932923a7e40c145c1f1129e766&amp;bin_num=169&amp;bintype=sbin&amp;from=xls&amp;cp=CP1&amp;version=RL6856C_TA01_V11&amp;lotid=PAGM4&amp;waferid=PERU93-10E1" xr:uid="{00000000-0004-0000-0400-00005E010000}"/>
    <hyperlink ref="B125" r:id="rId351" xr:uid="{00000000-0004-0000-0400-00005F010000}"/>
    <hyperlink ref="V125" r:id="rId352" display="http://cpdb.realtek.com/cpdbv3/view/wafermap/oneWaferSbinMap.php?project=RL6856&amp;checksum=b9021c85f23e985095ebab1bb7844865&amp;bin_num=381&amp;bintype=sbin&amp;from=xls&amp;cp=CP1&amp;version=RL6856C_TA01_V11&amp;lotid=PAHD1&amp;waferid=PERS93-03G4" xr:uid="{00000000-0004-0000-0400-000060010000}"/>
    <hyperlink ref="B126" r:id="rId353" xr:uid="{00000000-0004-0000-0400-000061010000}"/>
    <hyperlink ref="AX126" r:id="rId354" display="http://cpdb.realtek.com/cpdbv3/view/wafermap/oneWaferSbinMap.php?project=RL6856&amp;checksum=4a2d5853db790231637c7bed07948b35&amp;bin_num=330&amp;bintype=sbin&amp;from=xls&amp;cp=CP1&amp;version=RL6856C_TA01_V11&amp;lotid=PAGM4&amp;waferid=PERU93-02A4" xr:uid="{00000000-0004-0000-0400-000062010000}"/>
    <hyperlink ref="B127" r:id="rId355" xr:uid="{00000000-0004-0000-0400-000063010000}"/>
    <hyperlink ref="V127" r:id="rId356" display="http://cpdb.realtek.com/cpdbv3/view/wafermap/oneWaferSbinMap.php?project=RL6856&amp;checksum=b9021c85f23e985095ebab1bb7844865&amp;bin_num=441&amp;bintype=sbin&amp;from=xls&amp;cp=CP1&amp;version=RL6856C_TA01_V11&amp;lotid=PAHD1&amp;waferid=PERS93-03G4" xr:uid="{00000000-0004-0000-0400-000064010000}"/>
    <hyperlink ref="B128" r:id="rId357" xr:uid="{00000000-0004-0000-0400-000065010000}"/>
    <hyperlink ref="AX128" r:id="rId358" display="http://cpdb.realtek.com/cpdbv3/view/wafermap/oneWaferSbinMap.php?project=RL6856&amp;checksum=4a2d5853db790231637c7bed07948b35&amp;bin_num=268&amp;bintype=sbin&amp;from=xls&amp;cp=CP1&amp;version=RL6856C_TA01_V11&amp;lotid=PAGM4&amp;waferid=PERU93-02A4" xr:uid="{00000000-0004-0000-0400-000066010000}"/>
    <hyperlink ref="B129" r:id="rId359" xr:uid="{00000000-0004-0000-0400-000067010000}"/>
    <hyperlink ref="AO129" r:id="rId360" display="http://cpdb.realtek.com/cpdbv3/view/wafermap/oneWaferSbinMap.php?project=RL6856&amp;checksum=d0b171cd410c8ff334452dbfbfffbaa1&amp;bin_num=25&amp;bintype=sbin&amp;from=xls&amp;cp=CP1&amp;version=RL6856C_TA01_V11&amp;lotid=PAHD1&amp;waferid=PERS93-01A3" xr:uid="{00000000-0004-0000-0400-000068010000}"/>
    <hyperlink ref="B130" r:id="rId361" xr:uid="{00000000-0004-0000-0400-000069010000}"/>
    <hyperlink ref="Q130" r:id="rId362" display="http://cpdb.realtek.com/cpdbv3/view/wafermap/oneWaferSbinMap.php?project=RL6856&amp;checksum=c8c280cd09cd6f057798721e5c7da995&amp;bin_num=435&amp;bintype=sbin&amp;from=xls&amp;cp=CP1&amp;version=RL6856C_TA01_V11&amp;lotid=PAGM4&amp;waferid=PERU93-04G5" xr:uid="{00000000-0004-0000-0400-00006A010000}"/>
    <hyperlink ref="B131" r:id="rId363" xr:uid="{00000000-0004-0000-0400-00006B010000}"/>
    <hyperlink ref="AR131" r:id="rId364" display="http://cpdb.realtek.com/cpdbv3/view/wafermap/oneWaferSbinMap.php?project=RL6856&amp;checksum=198311f1df1cb8e752b4bcacc33fc9f2&amp;bin_num=196&amp;bintype=sbin&amp;from=xls&amp;cp=CP1&amp;version=RL6856C_TA01_V11&amp;lotid=PAGM4&amp;waferid=PERU93-05G0" xr:uid="{00000000-0004-0000-0400-00006C010000}"/>
    <hyperlink ref="B132" r:id="rId365" xr:uid="{00000000-0004-0000-0400-00006D010000}"/>
    <hyperlink ref="BG132" r:id="rId366" display="http://cpdb.realtek.com/cpdbv3/view/wafermap/oneWaferSbinMap.php?project=RL6856&amp;checksum=97099406e5ae55be53b929041e80bf2d&amp;bin_num=88&amp;bintype=sbin&amp;from=xls&amp;cp=CP1&amp;version=RL6856C_TA01_V11&amp;lotid=PAHD1&amp;waferid=PERS93-05F2" xr:uid="{00000000-0004-0000-0400-00006E010000}"/>
    <hyperlink ref="B133" r:id="rId367" xr:uid="{00000000-0004-0000-0400-00006F010000}"/>
    <hyperlink ref="O133" r:id="rId368" display="http://cpdb.realtek.com/cpdbv3/view/wafermap/oneWaferSbinMap.php?project=RL6856&amp;checksum=d934792d1a145d79170c699b4c39b5f4&amp;bin_num=96&amp;bintype=sbin&amp;from=xls&amp;cp=CP1&amp;version=RL6856C_TA01_V11&amp;lotid=PACZ3&amp;waferid=PELR89-17B1" xr:uid="{00000000-0004-0000-0400-000070010000}"/>
    <hyperlink ref="B134" r:id="rId369" xr:uid="{00000000-0004-0000-0400-000071010000}"/>
    <hyperlink ref="AK134" r:id="rId370" display="http://cpdb.realtek.com/cpdbv3/view/wafermap/oneWaferSbinMap.php?project=RL6856&amp;checksum=41133277ec62f9b1524580e3527c0552&amp;bin_num=16&amp;bintype=sbin&amp;from=xls&amp;cp=CP1&amp;version=RL6856C_TA01_V11&amp;lotid=PAHD1&amp;waferid=PERS93-08D3" xr:uid="{00000000-0004-0000-0400-000072010000}"/>
    <hyperlink ref="B135" r:id="rId371" xr:uid="{00000000-0004-0000-0400-000073010000}"/>
    <hyperlink ref="P135" r:id="rId372" display="http://cpdb.realtek.com/cpdbv3/view/wafermap/oneWaferSbinMap.php?project=RL6856&amp;checksum=fc8b23932923a7e40c145c1f1129e766&amp;bin_num=68&amp;bintype=sbin&amp;from=xls&amp;cp=CP1&amp;version=RL6856C_TA01_V11&amp;lotid=PAGM4&amp;waferid=PERU93-10E1" xr:uid="{00000000-0004-0000-0400-000074010000}"/>
    <hyperlink ref="B136" r:id="rId373" xr:uid="{00000000-0004-0000-0400-000075010000}"/>
    <hyperlink ref="AA136" r:id="rId374" display="http://cpdb.realtek.com/cpdbv3/view/wafermap/oneWaferSbinMap.php?project=RL6856&amp;checksum=32f15b05eccdb0887a05fd8901d21715&amp;bin_num=13&amp;bintype=sbin&amp;from=xls&amp;cp=CP1&amp;version=RL6856C_TA01_V11&amp;lotid=PAGM4&amp;waferid=PERU93-07E6" xr:uid="{00000000-0004-0000-0400-000076010000}"/>
    <hyperlink ref="B137" r:id="rId375" xr:uid="{00000000-0004-0000-0400-000077010000}"/>
    <hyperlink ref="AA137" r:id="rId376" display="http://cpdb.realtek.com/cpdbv3/view/wafermap/oneWaferSbinMap.php?project=RL6856&amp;checksum=32f15b05eccdb0887a05fd8901d21715&amp;bin_num=552&amp;bintype=sbin&amp;from=xls&amp;cp=CP1&amp;version=RL6856C_TA01_V11&amp;lotid=PAGM4&amp;waferid=PERU93-07E6" xr:uid="{00000000-0004-0000-0400-000078010000}"/>
    <hyperlink ref="B138" r:id="rId377" xr:uid="{00000000-0004-0000-0400-000079010000}"/>
    <hyperlink ref="Z138" r:id="rId378" display="http://cpdb.realtek.com/cpdbv3/view/wafermap/oneWaferSbinMap.php?project=RL6856&amp;checksum=59328dfe5f9d37484bc28529569a6e36&amp;bin_num=342&amp;bintype=sbin&amp;from=xls&amp;cp=CP1&amp;version=RL6856C_TA01_V11&amp;lotid=PAHD1&amp;waferid=PERS93-10D3" xr:uid="{00000000-0004-0000-0400-00007A010000}"/>
    <hyperlink ref="B139" r:id="rId379" xr:uid="{00000000-0004-0000-0400-00007B010000}"/>
    <hyperlink ref="B140" r:id="rId380" xr:uid="{00000000-0004-0000-0400-00007C010000}"/>
    <hyperlink ref="B141" r:id="rId381" xr:uid="{00000000-0004-0000-0400-00007D010000}"/>
    <hyperlink ref="B142" r:id="rId382" xr:uid="{00000000-0004-0000-0400-00007E010000}"/>
    <hyperlink ref="B143" r:id="rId383" xr:uid="{00000000-0004-0000-0400-00007F010000}"/>
    <hyperlink ref="B144" r:id="rId384" xr:uid="{00000000-0004-0000-0400-000080010000}"/>
    <hyperlink ref="B145" r:id="rId385" xr:uid="{00000000-0004-0000-0400-000081010000}"/>
    <hyperlink ref="B146" r:id="rId386" xr:uid="{00000000-0004-0000-0400-000082010000}"/>
    <hyperlink ref="B147" r:id="rId387" xr:uid="{00000000-0004-0000-0400-000083010000}"/>
    <hyperlink ref="B148" r:id="rId388" xr:uid="{00000000-0004-0000-0400-000084010000}"/>
    <hyperlink ref="B149" r:id="rId389" xr:uid="{00000000-0004-0000-0400-000085010000}"/>
    <hyperlink ref="B150" r:id="rId390" xr:uid="{00000000-0004-0000-0400-000086010000}"/>
    <hyperlink ref="B151" r:id="rId391" xr:uid="{00000000-0004-0000-0400-000087010000}"/>
    <hyperlink ref="B152" r:id="rId392" xr:uid="{00000000-0004-0000-0400-000088010000}"/>
    <hyperlink ref="B153" r:id="rId393" xr:uid="{00000000-0004-0000-0400-000089010000}"/>
    <hyperlink ref="B154" r:id="rId394" xr:uid="{00000000-0004-0000-0400-00008A010000}"/>
    <hyperlink ref="B155" r:id="rId395" xr:uid="{00000000-0004-0000-0400-00008B010000}"/>
    <hyperlink ref="B156" r:id="rId396" xr:uid="{00000000-0004-0000-0400-00008C010000}"/>
    <hyperlink ref="B157" r:id="rId397" xr:uid="{00000000-0004-0000-0400-00008D010000}"/>
    <hyperlink ref="B158" r:id="rId398" xr:uid="{00000000-0004-0000-0400-00008E010000}"/>
    <hyperlink ref="B159" r:id="rId399" xr:uid="{00000000-0004-0000-0400-00008F010000}"/>
    <hyperlink ref="B160" r:id="rId400" xr:uid="{00000000-0004-0000-0400-000090010000}"/>
    <hyperlink ref="B161" r:id="rId401" xr:uid="{00000000-0004-0000-0400-000091010000}"/>
    <hyperlink ref="B162" r:id="rId402" xr:uid="{00000000-0004-0000-0400-000092010000}"/>
    <hyperlink ref="B163" r:id="rId403" xr:uid="{00000000-0004-0000-0400-000093010000}"/>
    <hyperlink ref="B164" r:id="rId404" xr:uid="{00000000-0004-0000-0400-000094010000}"/>
    <hyperlink ref="B165" r:id="rId405" xr:uid="{00000000-0004-0000-0400-000095010000}"/>
    <hyperlink ref="B166" r:id="rId406" xr:uid="{00000000-0004-0000-0400-000096010000}"/>
    <hyperlink ref="B167" r:id="rId407" xr:uid="{00000000-0004-0000-0400-000097010000}"/>
    <hyperlink ref="B168" r:id="rId408" xr:uid="{00000000-0004-0000-0400-000098010000}"/>
    <hyperlink ref="B169" r:id="rId409" xr:uid="{00000000-0004-0000-0400-000099010000}"/>
    <hyperlink ref="B170" r:id="rId410" xr:uid="{00000000-0004-0000-0400-00009A010000}"/>
    <hyperlink ref="B171" r:id="rId411" xr:uid="{00000000-0004-0000-0400-00009B010000}"/>
    <hyperlink ref="B172" r:id="rId412" xr:uid="{00000000-0004-0000-0400-00009C010000}"/>
    <hyperlink ref="B173" r:id="rId413" xr:uid="{00000000-0004-0000-0400-00009D010000}"/>
    <hyperlink ref="B174" r:id="rId414" xr:uid="{00000000-0004-0000-0400-00009E010000}"/>
    <hyperlink ref="B175" r:id="rId415" xr:uid="{00000000-0004-0000-0400-00009F010000}"/>
    <hyperlink ref="B176" r:id="rId416" xr:uid="{00000000-0004-0000-0400-0000A0010000}"/>
    <hyperlink ref="B177" r:id="rId417" xr:uid="{00000000-0004-0000-0400-0000A1010000}"/>
    <hyperlink ref="B178" r:id="rId418" xr:uid="{00000000-0004-0000-0400-0000A2010000}"/>
    <hyperlink ref="B179" r:id="rId419" xr:uid="{00000000-0004-0000-0400-0000A3010000}"/>
    <hyperlink ref="B180" r:id="rId420" xr:uid="{00000000-0004-0000-0400-0000A4010000}"/>
    <hyperlink ref="B181" r:id="rId421" xr:uid="{00000000-0004-0000-0400-0000A5010000}"/>
    <hyperlink ref="B182" r:id="rId422" xr:uid="{00000000-0004-0000-0400-0000A6010000}"/>
    <hyperlink ref="B183" r:id="rId423" xr:uid="{00000000-0004-0000-0400-0000A7010000}"/>
    <hyperlink ref="B184" r:id="rId424" xr:uid="{00000000-0004-0000-0400-0000A8010000}"/>
    <hyperlink ref="B185" r:id="rId425" xr:uid="{00000000-0004-0000-0400-0000A9010000}"/>
    <hyperlink ref="B186" r:id="rId426" xr:uid="{00000000-0004-0000-0400-0000AA010000}"/>
    <hyperlink ref="B187" r:id="rId427" xr:uid="{00000000-0004-0000-0400-0000AB010000}"/>
    <hyperlink ref="B188" r:id="rId428" xr:uid="{00000000-0004-0000-0400-0000AC010000}"/>
    <hyperlink ref="B189" r:id="rId429" xr:uid="{00000000-0004-0000-0400-0000AD010000}"/>
    <hyperlink ref="B190" r:id="rId430" xr:uid="{00000000-0004-0000-0400-0000AE010000}"/>
    <hyperlink ref="B191" r:id="rId431" xr:uid="{00000000-0004-0000-0400-0000AF010000}"/>
    <hyperlink ref="B192" r:id="rId432" xr:uid="{00000000-0004-0000-0400-0000B0010000}"/>
    <hyperlink ref="B193" r:id="rId433" xr:uid="{00000000-0004-0000-0400-0000B1010000}"/>
    <hyperlink ref="B194" r:id="rId434" xr:uid="{00000000-0004-0000-0400-0000B2010000}"/>
    <hyperlink ref="B195" r:id="rId435" xr:uid="{00000000-0004-0000-0400-0000B3010000}"/>
    <hyperlink ref="B196" r:id="rId436" xr:uid="{00000000-0004-0000-0400-0000B4010000}"/>
    <hyperlink ref="B197" r:id="rId437" xr:uid="{00000000-0004-0000-0400-0000B5010000}"/>
    <hyperlink ref="B198" r:id="rId438" xr:uid="{00000000-0004-0000-0400-0000B6010000}"/>
    <hyperlink ref="B199" r:id="rId439" xr:uid="{00000000-0004-0000-0400-0000B7010000}"/>
    <hyperlink ref="B200" r:id="rId440" xr:uid="{00000000-0004-0000-0400-0000B8010000}"/>
    <hyperlink ref="B201" r:id="rId441" xr:uid="{00000000-0004-0000-0400-0000B9010000}"/>
    <hyperlink ref="B202" r:id="rId442" xr:uid="{00000000-0004-0000-0400-0000BA010000}"/>
    <hyperlink ref="B203" r:id="rId443" xr:uid="{00000000-0004-0000-0400-0000BB010000}"/>
    <hyperlink ref="B204" r:id="rId444" xr:uid="{00000000-0004-0000-0400-0000BC010000}"/>
    <hyperlink ref="B205" r:id="rId445" xr:uid="{00000000-0004-0000-0400-0000BD010000}"/>
    <hyperlink ref="B206" r:id="rId446" xr:uid="{00000000-0004-0000-0400-0000BE010000}"/>
    <hyperlink ref="B207" r:id="rId447" xr:uid="{00000000-0004-0000-0400-0000BF010000}"/>
    <hyperlink ref="B208" r:id="rId448" xr:uid="{00000000-0004-0000-0400-0000C0010000}"/>
    <hyperlink ref="B209" r:id="rId449" xr:uid="{00000000-0004-0000-0400-0000C1010000}"/>
    <hyperlink ref="B210" r:id="rId450" xr:uid="{00000000-0004-0000-0400-0000C2010000}"/>
    <hyperlink ref="B211" r:id="rId451" xr:uid="{00000000-0004-0000-0400-0000C3010000}"/>
    <hyperlink ref="B212" r:id="rId452" xr:uid="{00000000-0004-0000-0400-0000C4010000}"/>
    <hyperlink ref="B213" r:id="rId453" xr:uid="{00000000-0004-0000-0400-0000C5010000}"/>
    <hyperlink ref="B214" r:id="rId454" xr:uid="{00000000-0004-0000-0400-0000C6010000}"/>
    <hyperlink ref="B215" r:id="rId455" xr:uid="{00000000-0004-0000-0400-0000C7010000}"/>
    <hyperlink ref="B216" r:id="rId456" xr:uid="{00000000-0004-0000-0400-0000C8010000}"/>
    <hyperlink ref="B217" r:id="rId457" xr:uid="{00000000-0004-0000-0400-0000C9010000}"/>
    <hyperlink ref="B218" r:id="rId458" xr:uid="{00000000-0004-0000-0400-0000CA010000}"/>
    <hyperlink ref="B219" r:id="rId459" xr:uid="{00000000-0004-0000-0400-0000CB010000}"/>
    <hyperlink ref="B220" r:id="rId460" xr:uid="{00000000-0004-0000-0400-0000CC010000}"/>
    <hyperlink ref="B221" r:id="rId461" xr:uid="{00000000-0004-0000-0400-0000CD010000}"/>
    <hyperlink ref="B222" r:id="rId462" xr:uid="{00000000-0004-0000-0400-0000CE010000}"/>
    <hyperlink ref="B223" r:id="rId463" xr:uid="{00000000-0004-0000-0400-0000CF010000}"/>
    <hyperlink ref="B224" r:id="rId464" xr:uid="{00000000-0004-0000-0400-0000D0010000}"/>
    <hyperlink ref="B225" r:id="rId465" xr:uid="{00000000-0004-0000-0400-0000D1010000}"/>
    <hyperlink ref="B226" r:id="rId466" xr:uid="{00000000-0004-0000-0400-0000D2010000}"/>
    <hyperlink ref="B227" r:id="rId467" xr:uid="{00000000-0004-0000-0400-0000D3010000}"/>
    <hyperlink ref="B228" r:id="rId468" xr:uid="{00000000-0004-0000-0400-0000D4010000}"/>
    <hyperlink ref="B229" r:id="rId469" xr:uid="{00000000-0004-0000-0400-0000D5010000}"/>
    <hyperlink ref="B230" r:id="rId470" xr:uid="{00000000-0004-0000-0400-0000D6010000}"/>
    <hyperlink ref="B231" r:id="rId471" xr:uid="{00000000-0004-0000-0400-0000D7010000}"/>
    <hyperlink ref="B232" r:id="rId472" xr:uid="{00000000-0004-0000-0400-0000D8010000}"/>
    <hyperlink ref="B233" r:id="rId473" xr:uid="{00000000-0004-0000-0400-0000D9010000}"/>
    <hyperlink ref="B234" r:id="rId474" xr:uid="{00000000-0004-0000-0400-0000DA010000}"/>
    <hyperlink ref="B235" r:id="rId475" xr:uid="{00000000-0004-0000-0400-0000DB010000}"/>
    <hyperlink ref="B236" r:id="rId476" xr:uid="{00000000-0004-0000-0400-0000DC010000}"/>
    <hyperlink ref="B237" r:id="rId477" xr:uid="{00000000-0004-0000-0400-0000DD010000}"/>
    <hyperlink ref="B238" r:id="rId478" xr:uid="{00000000-0004-0000-0400-0000DE010000}"/>
    <hyperlink ref="B239" r:id="rId479" xr:uid="{00000000-0004-0000-0400-0000DF010000}"/>
    <hyperlink ref="B240" r:id="rId480" xr:uid="{00000000-0004-0000-0400-0000E0010000}"/>
    <hyperlink ref="B241" r:id="rId481" xr:uid="{00000000-0004-0000-0400-0000E1010000}"/>
    <hyperlink ref="B242" r:id="rId482" xr:uid="{00000000-0004-0000-0400-0000E2010000}"/>
    <hyperlink ref="B243" r:id="rId483" xr:uid="{00000000-0004-0000-0400-0000E3010000}"/>
    <hyperlink ref="B244" r:id="rId484" xr:uid="{00000000-0004-0000-0400-0000E4010000}"/>
    <hyperlink ref="B245" r:id="rId485" xr:uid="{00000000-0004-0000-0400-0000E5010000}"/>
    <hyperlink ref="B246" r:id="rId486" xr:uid="{00000000-0004-0000-0400-0000E6010000}"/>
    <hyperlink ref="B247" r:id="rId487" xr:uid="{00000000-0004-0000-0400-0000E7010000}"/>
    <hyperlink ref="B248" r:id="rId488" xr:uid="{00000000-0004-0000-0400-0000E8010000}"/>
    <hyperlink ref="B249" r:id="rId489" xr:uid="{00000000-0004-0000-0400-0000E9010000}"/>
    <hyperlink ref="B250" r:id="rId490" xr:uid="{00000000-0004-0000-0400-0000EA010000}"/>
    <hyperlink ref="B251" r:id="rId491" xr:uid="{00000000-0004-0000-0400-0000EB010000}"/>
    <hyperlink ref="B252" r:id="rId492" xr:uid="{00000000-0004-0000-0400-0000EC010000}"/>
    <hyperlink ref="B253" r:id="rId493" xr:uid="{00000000-0004-0000-0400-0000ED010000}"/>
    <hyperlink ref="B254" r:id="rId494" xr:uid="{00000000-0004-0000-0400-0000EE010000}"/>
    <hyperlink ref="B255" r:id="rId495" xr:uid="{00000000-0004-0000-0400-0000EF010000}"/>
    <hyperlink ref="B256" r:id="rId496" xr:uid="{00000000-0004-0000-0400-0000F0010000}"/>
    <hyperlink ref="B257" r:id="rId497" xr:uid="{00000000-0004-0000-0400-0000F1010000}"/>
    <hyperlink ref="B258" r:id="rId498" xr:uid="{00000000-0004-0000-0400-0000F2010000}"/>
    <hyperlink ref="B259" r:id="rId499" xr:uid="{00000000-0004-0000-0400-0000F3010000}"/>
    <hyperlink ref="B260" r:id="rId500" xr:uid="{00000000-0004-0000-0400-0000F4010000}"/>
    <hyperlink ref="B261" r:id="rId501" xr:uid="{00000000-0004-0000-0400-0000F5010000}"/>
    <hyperlink ref="B262" r:id="rId502" xr:uid="{00000000-0004-0000-0400-0000F6010000}"/>
    <hyperlink ref="B263" r:id="rId503" xr:uid="{00000000-0004-0000-0400-0000F7010000}"/>
    <hyperlink ref="B264" r:id="rId504" xr:uid="{00000000-0004-0000-0400-0000F8010000}"/>
    <hyperlink ref="B265" r:id="rId505" xr:uid="{00000000-0004-0000-0400-0000F9010000}"/>
    <hyperlink ref="B266" r:id="rId506" xr:uid="{00000000-0004-0000-0400-0000FA010000}"/>
    <hyperlink ref="B267" r:id="rId507" xr:uid="{00000000-0004-0000-0400-0000FB010000}"/>
    <hyperlink ref="B268" r:id="rId508" xr:uid="{00000000-0004-0000-0400-0000FC010000}"/>
    <hyperlink ref="B269" r:id="rId509" xr:uid="{00000000-0004-0000-0400-0000FD010000}"/>
    <hyperlink ref="B270" r:id="rId510" xr:uid="{00000000-0004-0000-0400-0000FE010000}"/>
    <hyperlink ref="B271" r:id="rId511" xr:uid="{00000000-0004-0000-0400-0000FF010000}"/>
    <hyperlink ref="B272" r:id="rId512" xr:uid="{00000000-0004-0000-0400-000000020000}"/>
    <hyperlink ref="B273" r:id="rId513" xr:uid="{00000000-0004-0000-0400-000001020000}"/>
    <hyperlink ref="B274" r:id="rId514" xr:uid="{00000000-0004-0000-0400-000002020000}"/>
    <hyperlink ref="B275" r:id="rId515" xr:uid="{00000000-0004-0000-0400-000003020000}"/>
    <hyperlink ref="B276" r:id="rId516" xr:uid="{00000000-0004-0000-0400-000004020000}"/>
    <hyperlink ref="B277" r:id="rId517" xr:uid="{00000000-0004-0000-0400-000005020000}"/>
    <hyperlink ref="B278" r:id="rId518" xr:uid="{00000000-0004-0000-0400-000006020000}"/>
    <hyperlink ref="B279" r:id="rId519" xr:uid="{00000000-0004-0000-0400-000007020000}"/>
    <hyperlink ref="B280" r:id="rId520" xr:uid="{00000000-0004-0000-0400-000008020000}"/>
    <hyperlink ref="B281" r:id="rId521" xr:uid="{00000000-0004-0000-0400-000009020000}"/>
    <hyperlink ref="B282" r:id="rId522" xr:uid="{00000000-0004-0000-0400-00000A020000}"/>
    <hyperlink ref="B283" r:id="rId523" xr:uid="{00000000-0004-0000-0400-00000B020000}"/>
    <hyperlink ref="B284" r:id="rId524" xr:uid="{00000000-0004-0000-0400-00000C020000}"/>
    <hyperlink ref="B285" r:id="rId525" xr:uid="{00000000-0004-0000-0400-00000D020000}"/>
    <hyperlink ref="B286" r:id="rId526" xr:uid="{00000000-0004-0000-0400-00000E020000}"/>
    <hyperlink ref="B287" r:id="rId527" xr:uid="{00000000-0004-0000-0400-00000F020000}"/>
    <hyperlink ref="B288" r:id="rId528" xr:uid="{00000000-0004-0000-0400-000010020000}"/>
    <hyperlink ref="B289" r:id="rId529" xr:uid="{00000000-0004-0000-0400-000011020000}"/>
    <hyperlink ref="B290" r:id="rId530" xr:uid="{00000000-0004-0000-0400-000012020000}"/>
    <hyperlink ref="B291" r:id="rId531" xr:uid="{00000000-0004-0000-0400-000013020000}"/>
    <hyperlink ref="B292" r:id="rId532" xr:uid="{00000000-0004-0000-0400-000014020000}"/>
    <hyperlink ref="B293" r:id="rId533" xr:uid="{00000000-0004-0000-0400-000015020000}"/>
    <hyperlink ref="B294" r:id="rId534" xr:uid="{00000000-0004-0000-0400-000016020000}"/>
    <hyperlink ref="B295" r:id="rId535" xr:uid="{00000000-0004-0000-0400-000017020000}"/>
    <hyperlink ref="B296" r:id="rId536" xr:uid="{00000000-0004-0000-0400-000018020000}"/>
    <hyperlink ref="B297" r:id="rId537" xr:uid="{00000000-0004-0000-0400-000019020000}"/>
    <hyperlink ref="B298" r:id="rId538" xr:uid="{00000000-0004-0000-0400-00001A020000}"/>
    <hyperlink ref="B299" r:id="rId539" xr:uid="{00000000-0004-0000-0400-00001B020000}"/>
    <hyperlink ref="B300" r:id="rId540" xr:uid="{00000000-0004-0000-0400-00001C020000}"/>
    <hyperlink ref="B301" r:id="rId541" xr:uid="{00000000-0004-0000-0400-00001D020000}"/>
    <hyperlink ref="B302" r:id="rId542" xr:uid="{00000000-0004-0000-0400-00001E020000}"/>
    <hyperlink ref="B303" r:id="rId543" xr:uid="{00000000-0004-0000-0400-00001F020000}"/>
    <hyperlink ref="B304" r:id="rId544" xr:uid="{00000000-0004-0000-0400-000020020000}"/>
    <hyperlink ref="B305" r:id="rId545" xr:uid="{00000000-0004-0000-0400-000021020000}"/>
    <hyperlink ref="B306" r:id="rId546" xr:uid="{00000000-0004-0000-0400-000022020000}"/>
    <hyperlink ref="B307" r:id="rId547" xr:uid="{00000000-0004-0000-0400-000023020000}"/>
    <hyperlink ref="B308" r:id="rId548" xr:uid="{00000000-0004-0000-0400-000024020000}"/>
    <hyperlink ref="B309" r:id="rId549" xr:uid="{00000000-0004-0000-0400-000025020000}"/>
    <hyperlink ref="B310" r:id="rId550" xr:uid="{00000000-0004-0000-0400-000026020000}"/>
    <hyperlink ref="B311" r:id="rId551" xr:uid="{00000000-0004-0000-0400-000027020000}"/>
    <hyperlink ref="B312" r:id="rId552" xr:uid="{00000000-0004-0000-0400-000028020000}"/>
    <hyperlink ref="B313" r:id="rId553" xr:uid="{00000000-0004-0000-0400-000029020000}"/>
    <hyperlink ref="B314" r:id="rId554" xr:uid="{00000000-0004-0000-0400-00002A020000}"/>
    <hyperlink ref="B315" r:id="rId555" xr:uid="{00000000-0004-0000-0400-00002B020000}"/>
    <hyperlink ref="B316" r:id="rId556" xr:uid="{00000000-0004-0000-0400-00002C020000}"/>
    <hyperlink ref="B317" r:id="rId557" xr:uid="{00000000-0004-0000-0400-00002D020000}"/>
    <hyperlink ref="B318" r:id="rId558" xr:uid="{00000000-0004-0000-0400-00002E020000}"/>
    <hyperlink ref="B319" r:id="rId559" xr:uid="{00000000-0004-0000-0400-00002F020000}"/>
    <hyperlink ref="B320" r:id="rId560" xr:uid="{00000000-0004-0000-0400-000030020000}"/>
    <hyperlink ref="B321" r:id="rId561" xr:uid="{00000000-0004-0000-0400-000031020000}"/>
    <hyperlink ref="B322" r:id="rId562" xr:uid="{00000000-0004-0000-0400-000032020000}"/>
    <hyperlink ref="B323" r:id="rId563" xr:uid="{00000000-0004-0000-0400-000033020000}"/>
    <hyperlink ref="B324" r:id="rId564" xr:uid="{00000000-0004-0000-0400-000034020000}"/>
    <hyperlink ref="B325" r:id="rId565" xr:uid="{00000000-0004-0000-0400-000035020000}"/>
    <hyperlink ref="B326" r:id="rId566" xr:uid="{00000000-0004-0000-0400-000036020000}"/>
    <hyperlink ref="B327" r:id="rId567" xr:uid="{00000000-0004-0000-0400-000037020000}"/>
    <hyperlink ref="B328" r:id="rId568" xr:uid="{00000000-0004-0000-0400-000038020000}"/>
    <hyperlink ref="B329" r:id="rId569" xr:uid="{00000000-0004-0000-0400-000039020000}"/>
    <hyperlink ref="B330" r:id="rId570" xr:uid="{00000000-0004-0000-0400-00003A020000}"/>
    <hyperlink ref="B331" r:id="rId571" xr:uid="{00000000-0004-0000-0400-00003B020000}"/>
    <hyperlink ref="B332" r:id="rId572" xr:uid="{00000000-0004-0000-0400-00003C020000}"/>
    <hyperlink ref="B333" r:id="rId573" xr:uid="{00000000-0004-0000-0400-00003D020000}"/>
    <hyperlink ref="B334" r:id="rId574" xr:uid="{00000000-0004-0000-0400-00003E020000}"/>
    <hyperlink ref="B335" r:id="rId575" xr:uid="{00000000-0004-0000-0400-00003F020000}"/>
    <hyperlink ref="B336" r:id="rId576" xr:uid="{00000000-0004-0000-0400-000040020000}"/>
    <hyperlink ref="B337" r:id="rId577" xr:uid="{00000000-0004-0000-0400-000041020000}"/>
    <hyperlink ref="B338" r:id="rId578" xr:uid="{00000000-0004-0000-0400-000042020000}"/>
    <hyperlink ref="B339" r:id="rId579" xr:uid="{00000000-0004-0000-0400-000043020000}"/>
    <hyperlink ref="B340" r:id="rId580" xr:uid="{00000000-0004-0000-0400-000044020000}"/>
    <hyperlink ref="B341" r:id="rId581" xr:uid="{00000000-0004-0000-0400-000045020000}"/>
    <hyperlink ref="B342" r:id="rId582" xr:uid="{00000000-0004-0000-0400-000046020000}"/>
    <hyperlink ref="B343" r:id="rId583" xr:uid="{00000000-0004-0000-0400-000047020000}"/>
    <hyperlink ref="B344" r:id="rId584" xr:uid="{00000000-0004-0000-0400-000048020000}"/>
    <hyperlink ref="B345" r:id="rId585" xr:uid="{00000000-0004-0000-0400-000049020000}"/>
    <hyperlink ref="B346" r:id="rId586" xr:uid="{00000000-0004-0000-0400-00004A020000}"/>
    <hyperlink ref="B347" r:id="rId587" xr:uid="{00000000-0004-0000-0400-00004B020000}"/>
    <hyperlink ref="B348" r:id="rId588" xr:uid="{00000000-0004-0000-0400-00004C020000}"/>
    <hyperlink ref="B349" r:id="rId589" xr:uid="{00000000-0004-0000-0400-00004D020000}"/>
    <hyperlink ref="B350" r:id="rId590" xr:uid="{00000000-0004-0000-0400-00004E020000}"/>
    <hyperlink ref="B351" r:id="rId591" xr:uid="{00000000-0004-0000-0400-00004F020000}"/>
    <hyperlink ref="B352" r:id="rId592" xr:uid="{00000000-0004-0000-0400-000050020000}"/>
    <hyperlink ref="B353" r:id="rId593" xr:uid="{00000000-0004-0000-0400-000051020000}"/>
    <hyperlink ref="B354" r:id="rId594" xr:uid="{00000000-0004-0000-0400-000052020000}"/>
    <hyperlink ref="B355" r:id="rId595" xr:uid="{00000000-0004-0000-0400-000053020000}"/>
    <hyperlink ref="B356" r:id="rId596" xr:uid="{00000000-0004-0000-0400-000054020000}"/>
    <hyperlink ref="B357" r:id="rId597" xr:uid="{00000000-0004-0000-0400-000055020000}"/>
    <hyperlink ref="B358" r:id="rId598" xr:uid="{00000000-0004-0000-0400-000056020000}"/>
    <hyperlink ref="B359" r:id="rId599" xr:uid="{00000000-0004-0000-0400-000057020000}"/>
    <hyperlink ref="B360" r:id="rId600" xr:uid="{00000000-0004-0000-0400-000058020000}"/>
    <hyperlink ref="B361" r:id="rId601" xr:uid="{00000000-0004-0000-0400-000059020000}"/>
    <hyperlink ref="B362" r:id="rId602" xr:uid="{00000000-0004-0000-0400-00005A020000}"/>
    <hyperlink ref="B363" r:id="rId603" xr:uid="{00000000-0004-0000-0400-00005B020000}"/>
    <hyperlink ref="B364" r:id="rId604" xr:uid="{00000000-0004-0000-0400-00005C020000}"/>
    <hyperlink ref="B365" r:id="rId605" xr:uid="{00000000-0004-0000-0400-00005D020000}"/>
    <hyperlink ref="B366" r:id="rId606" xr:uid="{00000000-0004-0000-0400-00005E020000}"/>
    <hyperlink ref="B367" r:id="rId607" xr:uid="{00000000-0004-0000-0400-00005F020000}"/>
    <hyperlink ref="B368" r:id="rId608" xr:uid="{00000000-0004-0000-0400-000060020000}"/>
    <hyperlink ref="B369" r:id="rId609" xr:uid="{00000000-0004-0000-0400-000061020000}"/>
    <hyperlink ref="B370" r:id="rId610" xr:uid="{00000000-0004-0000-0400-000062020000}"/>
    <hyperlink ref="B371" r:id="rId611" xr:uid="{00000000-0004-0000-0400-000063020000}"/>
    <hyperlink ref="B372" r:id="rId612" xr:uid="{00000000-0004-0000-0400-000064020000}"/>
    <hyperlink ref="B373" r:id="rId613" xr:uid="{00000000-0004-0000-0400-000065020000}"/>
    <hyperlink ref="B374" r:id="rId614" xr:uid="{00000000-0004-0000-0400-000066020000}"/>
    <hyperlink ref="B375" r:id="rId615" xr:uid="{00000000-0004-0000-0400-000067020000}"/>
    <hyperlink ref="B376" r:id="rId616" xr:uid="{00000000-0004-0000-0400-000068020000}"/>
    <hyperlink ref="B377" r:id="rId617" xr:uid="{00000000-0004-0000-0400-000069020000}"/>
    <hyperlink ref="B378" r:id="rId618" xr:uid="{00000000-0004-0000-0400-00006A020000}"/>
    <hyperlink ref="B379" r:id="rId619" xr:uid="{00000000-0004-0000-0400-00006B020000}"/>
    <hyperlink ref="B380" r:id="rId620" xr:uid="{00000000-0004-0000-0400-00006C020000}"/>
    <hyperlink ref="B381" r:id="rId621" xr:uid="{00000000-0004-0000-0400-00006D020000}"/>
    <hyperlink ref="B382" r:id="rId622" xr:uid="{00000000-0004-0000-0400-00006E020000}"/>
    <hyperlink ref="B383" r:id="rId623" xr:uid="{00000000-0004-0000-0400-00006F020000}"/>
    <hyperlink ref="B384" r:id="rId624" xr:uid="{00000000-0004-0000-0400-000070020000}"/>
    <hyperlink ref="B385" r:id="rId625" xr:uid="{00000000-0004-0000-0400-000071020000}"/>
    <hyperlink ref="B386" r:id="rId626" xr:uid="{00000000-0004-0000-0400-000072020000}"/>
    <hyperlink ref="B387" r:id="rId627" xr:uid="{00000000-0004-0000-0400-000073020000}"/>
    <hyperlink ref="B388" r:id="rId628" xr:uid="{00000000-0004-0000-0400-000074020000}"/>
    <hyperlink ref="B389" r:id="rId629" xr:uid="{00000000-0004-0000-0400-000075020000}"/>
    <hyperlink ref="B390" r:id="rId630" xr:uid="{00000000-0004-0000-0400-000076020000}"/>
    <hyperlink ref="B391" r:id="rId631" xr:uid="{00000000-0004-0000-0400-000077020000}"/>
    <hyperlink ref="B392" r:id="rId632" xr:uid="{00000000-0004-0000-0400-000078020000}"/>
    <hyperlink ref="B393" r:id="rId633" xr:uid="{00000000-0004-0000-0400-000079020000}"/>
    <hyperlink ref="B394" r:id="rId634" xr:uid="{00000000-0004-0000-0400-00007A020000}"/>
    <hyperlink ref="B395" r:id="rId635" xr:uid="{00000000-0004-0000-0400-00007B020000}"/>
    <hyperlink ref="B396" r:id="rId636" xr:uid="{00000000-0004-0000-0400-00007C020000}"/>
    <hyperlink ref="B397" r:id="rId637" xr:uid="{00000000-0004-0000-0400-00007D020000}"/>
    <hyperlink ref="B398" r:id="rId638" xr:uid="{00000000-0004-0000-0400-00007E020000}"/>
    <hyperlink ref="B399" r:id="rId639" xr:uid="{00000000-0004-0000-0400-00007F020000}"/>
    <hyperlink ref="B400" r:id="rId640" xr:uid="{00000000-0004-0000-0400-000080020000}"/>
    <hyperlink ref="B401" r:id="rId641" xr:uid="{00000000-0004-0000-0400-000081020000}"/>
    <hyperlink ref="B402" r:id="rId642" xr:uid="{00000000-0004-0000-0400-000082020000}"/>
    <hyperlink ref="B403" r:id="rId643" xr:uid="{00000000-0004-0000-0400-000083020000}"/>
    <hyperlink ref="B404" r:id="rId644" xr:uid="{00000000-0004-0000-0400-000084020000}"/>
    <hyperlink ref="B405" r:id="rId645" xr:uid="{00000000-0004-0000-0400-000085020000}"/>
    <hyperlink ref="B406" r:id="rId646" xr:uid="{00000000-0004-0000-0400-000086020000}"/>
    <hyperlink ref="B407" r:id="rId647" xr:uid="{00000000-0004-0000-0400-000087020000}"/>
    <hyperlink ref="B408" r:id="rId648" xr:uid="{00000000-0004-0000-0400-000088020000}"/>
    <hyperlink ref="B409" r:id="rId649" xr:uid="{00000000-0004-0000-0400-000089020000}"/>
    <hyperlink ref="B410" r:id="rId650" xr:uid="{00000000-0004-0000-0400-00008A020000}"/>
    <hyperlink ref="B411" r:id="rId651" xr:uid="{00000000-0004-0000-0400-00008B020000}"/>
    <hyperlink ref="B412" r:id="rId652" xr:uid="{00000000-0004-0000-0400-00008C02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C324"/>
  <sheetViews>
    <sheetView workbookViewId="0">
      <selection activeCell="KC324" sqref="KC324"/>
    </sheetView>
  </sheetViews>
  <sheetFormatPr defaultRowHeight="14.5" x14ac:dyDescent="0.35"/>
  <cols>
    <col min="4" max="4" width="50" customWidth="1"/>
    <col min="14" max="14" width="20" customWidth="1"/>
  </cols>
  <sheetData>
    <row r="1" spans="1:289" x14ac:dyDescent="0.35">
      <c r="A1" s="7">
        <v>1</v>
      </c>
      <c r="B1" s="28" t="s">
        <v>412</v>
      </c>
      <c r="C1" s="28">
        <v>226627</v>
      </c>
      <c r="D1" s="29">
        <v>0.86660000000000004</v>
      </c>
      <c r="N1" s="1" t="s">
        <v>62</v>
      </c>
      <c r="O1" s="1" t="s">
        <v>45</v>
      </c>
      <c r="P1" s="1" t="s">
        <v>45</v>
      </c>
      <c r="Q1" s="1" t="s">
        <v>45</v>
      </c>
      <c r="R1" s="1" t="s">
        <v>45</v>
      </c>
      <c r="S1" s="1" t="s">
        <v>45</v>
      </c>
      <c r="T1" s="1" t="s">
        <v>45</v>
      </c>
      <c r="U1" s="1" t="s">
        <v>45</v>
      </c>
      <c r="V1" s="1" t="s">
        <v>45</v>
      </c>
      <c r="W1" s="1" t="s">
        <v>45</v>
      </c>
      <c r="X1" s="1" t="s">
        <v>45</v>
      </c>
      <c r="Y1" s="1" t="s">
        <v>45</v>
      </c>
      <c r="Z1" s="1" t="s">
        <v>45</v>
      </c>
      <c r="AA1" s="1" t="s">
        <v>45</v>
      </c>
      <c r="AB1" s="1" t="s">
        <v>45</v>
      </c>
      <c r="AC1" s="1" t="s">
        <v>45</v>
      </c>
      <c r="AD1" s="1" t="s">
        <v>45</v>
      </c>
      <c r="AE1" s="1" t="s">
        <v>45</v>
      </c>
      <c r="AF1" s="1" t="s">
        <v>45</v>
      </c>
      <c r="AG1" s="1" t="s">
        <v>45</v>
      </c>
      <c r="AH1" s="1" t="s">
        <v>45</v>
      </c>
      <c r="AI1" s="1" t="s">
        <v>45</v>
      </c>
      <c r="AJ1" s="1" t="s">
        <v>45</v>
      </c>
      <c r="AK1" s="1" t="s">
        <v>45</v>
      </c>
      <c r="AL1" s="1" t="s">
        <v>45</v>
      </c>
      <c r="AM1" s="1" t="s">
        <v>45</v>
      </c>
      <c r="AN1" s="1" t="s">
        <v>45</v>
      </c>
      <c r="AO1" s="1" t="s">
        <v>45</v>
      </c>
      <c r="AP1" s="1" t="s">
        <v>45</v>
      </c>
      <c r="AQ1" s="1" t="s">
        <v>45</v>
      </c>
      <c r="AR1" s="1" t="s">
        <v>45</v>
      </c>
      <c r="AS1" s="1" t="s">
        <v>45</v>
      </c>
      <c r="AT1" s="1" t="s">
        <v>45</v>
      </c>
      <c r="AU1" s="1" t="s">
        <v>45</v>
      </c>
      <c r="AV1" s="1" t="s">
        <v>45</v>
      </c>
      <c r="AW1" s="1" t="s">
        <v>45</v>
      </c>
      <c r="AX1" s="1" t="s">
        <v>45</v>
      </c>
      <c r="AY1" s="1" t="s">
        <v>45</v>
      </c>
      <c r="AZ1" s="1" t="s">
        <v>45</v>
      </c>
      <c r="BA1" s="1" t="s">
        <v>45</v>
      </c>
      <c r="BB1" s="1" t="s">
        <v>45</v>
      </c>
      <c r="BC1" s="1" t="s">
        <v>45</v>
      </c>
      <c r="BD1" s="1" t="s">
        <v>45</v>
      </c>
      <c r="BE1" s="1" t="s">
        <v>45</v>
      </c>
      <c r="BF1" s="1" t="s">
        <v>45</v>
      </c>
      <c r="BG1" s="1" t="s">
        <v>45</v>
      </c>
      <c r="BH1" s="1" t="s">
        <v>45</v>
      </c>
      <c r="BI1" s="1" t="s">
        <v>45</v>
      </c>
      <c r="BJ1" s="1" t="s">
        <v>45</v>
      </c>
      <c r="BK1" s="1" t="s">
        <v>45</v>
      </c>
      <c r="BL1" s="1" t="s">
        <v>45</v>
      </c>
      <c r="BM1" s="1" t="s">
        <v>45</v>
      </c>
      <c r="BN1" s="1" t="s">
        <v>45</v>
      </c>
      <c r="BO1" s="1" t="s">
        <v>45</v>
      </c>
      <c r="BP1" s="1" t="s">
        <v>45</v>
      </c>
      <c r="BQ1" s="1" t="s">
        <v>45</v>
      </c>
      <c r="BR1" s="1" t="s">
        <v>45</v>
      </c>
      <c r="BS1" s="1" t="s">
        <v>45</v>
      </c>
      <c r="BT1" s="1" t="s">
        <v>45</v>
      </c>
      <c r="BU1" s="1" t="s">
        <v>45</v>
      </c>
      <c r="BV1" s="1" t="s">
        <v>45</v>
      </c>
      <c r="BW1" s="1" t="s">
        <v>45</v>
      </c>
      <c r="BX1" s="1" t="s">
        <v>45</v>
      </c>
      <c r="BY1" s="1" t="s">
        <v>45</v>
      </c>
      <c r="BZ1" s="1" t="s">
        <v>45</v>
      </c>
      <c r="CA1" s="1" t="s">
        <v>45</v>
      </c>
      <c r="CB1" s="1" t="s">
        <v>45</v>
      </c>
      <c r="CC1" s="1" t="s">
        <v>45</v>
      </c>
      <c r="CD1" s="1" t="s">
        <v>45</v>
      </c>
      <c r="CE1" s="1" t="s">
        <v>45</v>
      </c>
      <c r="CF1" s="1" t="s">
        <v>45</v>
      </c>
      <c r="CG1" s="1" t="s">
        <v>45</v>
      </c>
      <c r="CH1" s="1" t="s">
        <v>45</v>
      </c>
      <c r="CI1" s="1" t="s">
        <v>45</v>
      </c>
      <c r="CJ1" s="1" t="s">
        <v>45</v>
      </c>
      <c r="CK1" s="1" t="s">
        <v>45</v>
      </c>
      <c r="CL1" s="1" t="s">
        <v>45</v>
      </c>
      <c r="CM1" s="1" t="s">
        <v>45</v>
      </c>
      <c r="CN1" s="1" t="s">
        <v>45</v>
      </c>
      <c r="CO1" s="1" t="s">
        <v>45</v>
      </c>
      <c r="CP1" s="1" t="s">
        <v>45</v>
      </c>
      <c r="CQ1" s="1" t="s">
        <v>45</v>
      </c>
      <c r="CR1" s="1" t="s">
        <v>45</v>
      </c>
      <c r="CS1" s="1" t="s">
        <v>45</v>
      </c>
      <c r="CT1" s="1" t="s">
        <v>45</v>
      </c>
      <c r="CU1" s="1" t="s">
        <v>45</v>
      </c>
      <c r="CV1" s="1" t="s">
        <v>45</v>
      </c>
      <c r="CW1" s="1" t="s">
        <v>45</v>
      </c>
      <c r="CX1" s="1" t="s">
        <v>45</v>
      </c>
      <c r="CY1" s="1" t="s">
        <v>45</v>
      </c>
      <c r="CZ1" s="1" t="s">
        <v>45</v>
      </c>
      <c r="DA1" s="1" t="s">
        <v>45</v>
      </c>
      <c r="DB1" s="1" t="s">
        <v>45</v>
      </c>
      <c r="DC1" s="1" t="s">
        <v>45</v>
      </c>
      <c r="DD1" s="1" t="s">
        <v>45</v>
      </c>
      <c r="DE1" s="1" t="s">
        <v>45</v>
      </c>
      <c r="DF1" s="1" t="s">
        <v>45</v>
      </c>
      <c r="DG1" s="1" t="s">
        <v>45</v>
      </c>
      <c r="DH1" s="1" t="s">
        <v>45</v>
      </c>
      <c r="DI1" s="1" t="s">
        <v>45</v>
      </c>
      <c r="DJ1" s="1" t="s">
        <v>45</v>
      </c>
      <c r="DK1" s="1" t="s">
        <v>45</v>
      </c>
      <c r="DL1" s="1" t="s">
        <v>45</v>
      </c>
      <c r="DM1" s="1" t="s">
        <v>45</v>
      </c>
      <c r="DN1" s="1" t="s">
        <v>45</v>
      </c>
      <c r="DO1" s="1" t="s">
        <v>45</v>
      </c>
      <c r="DP1" s="1" t="s">
        <v>45</v>
      </c>
      <c r="DQ1" s="1" t="s">
        <v>45</v>
      </c>
      <c r="DR1" s="1" t="s">
        <v>45</v>
      </c>
      <c r="DS1" s="1" t="s">
        <v>45</v>
      </c>
      <c r="DT1" s="1" t="s">
        <v>45</v>
      </c>
      <c r="DU1" s="1" t="s">
        <v>45</v>
      </c>
      <c r="DV1" s="1" t="s">
        <v>45</v>
      </c>
      <c r="DW1" s="1" t="s">
        <v>45</v>
      </c>
      <c r="DX1" s="1" t="s">
        <v>45</v>
      </c>
      <c r="DY1" s="1" t="s">
        <v>45</v>
      </c>
      <c r="DZ1" s="1" t="s">
        <v>45</v>
      </c>
      <c r="EA1" s="1" t="s">
        <v>45</v>
      </c>
      <c r="EB1" s="1" t="s">
        <v>45</v>
      </c>
      <c r="EC1" s="1" t="s">
        <v>45</v>
      </c>
      <c r="ED1" s="1" t="s">
        <v>45</v>
      </c>
      <c r="EE1" s="1" t="s">
        <v>45</v>
      </c>
      <c r="EF1" s="1" t="s">
        <v>45</v>
      </c>
      <c r="EG1" s="1" t="s">
        <v>45</v>
      </c>
      <c r="EH1" s="1" t="s">
        <v>45</v>
      </c>
      <c r="EI1" s="1" t="s">
        <v>45</v>
      </c>
      <c r="EJ1" s="1" t="s">
        <v>45</v>
      </c>
      <c r="EK1" s="1" t="s">
        <v>45</v>
      </c>
      <c r="EL1" s="1" t="s">
        <v>45</v>
      </c>
      <c r="EM1" s="1" t="s">
        <v>45</v>
      </c>
      <c r="EN1" s="1" t="s">
        <v>45</v>
      </c>
      <c r="EO1" s="1" t="s">
        <v>45</v>
      </c>
      <c r="EP1" s="1" t="s">
        <v>45</v>
      </c>
      <c r="EQ1" s="1" t="s">
        <v>45</v>
      </c>
      <c r="ER1" s="1" t="s">
        <v>45</v>
      </c>
      <c r="ES1" s="1" t="s">
        <v>45</v>
      </c>
      <c r="ET1" s="1" t="s">
        <v>45</v>
      </c>
      <c r="EU1" s="1" t="s">
        <v>45</v>
      </c>
      <c r="EV1" s="1" t="s">
        <v>45</v>
      </c>
      <c r="EW1" s="1" t="s">
        <v>45</v>
      </c>
      <c r="EX1" s="1" t="s">
        <v>45</v>
      </c>
      <c r="EY1" s="1" t="s">
        <v>45</v>
      </c>
      <c r="EZ1" s="1" t="s">
        <v>45</v>
      </c>
      <c r="FA1" s="1" t="s">
        <v>45</v>
      </c>
      <c r="FB1" s="1" t="s">
        <v>45</v>
      </c>
      <c r="FC1" s="1" t="s">
        <v>45</v>
      </c>
      <c r="FD1" s="1" t="s">
        <v>45</v>
      </c>
      <c r="FE1" s="1" t="s">
        <v>45</v>
      </c>
      <c r="FF1" s="1" t="s">
        <v>45</v>
      </c>
      <c r="FG1" s="1" t="s">
        <v>45</v>
      </c>
      <c r="FH1" s="1" t="s">
        <v>45</v>
      </c>
      <c r="FI1" s="1" t="s">
        <v>45</v>
      </c>
      <c r="FJ1" s="1" t="s">
        <v>45</v>
      </c>
      <c r="FK1" s="1" t="s">
        <v>45</v>
      </c>
      <c r="FL1" s="1" t="s">
        <v>45</v>
      </c>
      <c r="FM1" s="1" t="s">
        <v>45</v>
      </c>
      <c r="FN1" s="1" t="s">
        <v>45</v>
      </c>
      <c r="FO1" s="1" t="s">
        <v>45</v>
      </c>
      <c r="FP1" s="1" t="s">
        <v>45</v>
      </c>
      <c r="FQ1" s="1" t="s">
        <v>45</v>
      </c>
      <c r="FR1" s="1" t="s">
        <v>45</v>
      </c>
      <c r="FS1" s="1" t="s">
        <v>45</v>
      </c>
      <c r="FT1" s="1" t="s">
        <v>45</v>
      </c>
      <c r="FU1" s="1" t="s">
        <v>45</v>
      </c>
      <c r="FV1" s="1" t="s">
        <v>45</v>
      </c>
      <c r="FW1" s="1" t="s">
        <v>45</v>
      </c>
      <c r="FX1" s="1" t="s">
        <v>45</v>
      </c>
      <c r="FY1" s="1" t="s">
        <v>45</v>
      </c>
      <c r="FZ1" s="1" t="s">
        <v>45</v>
      </c>
      <c r="GA1" s="1" t="s">
        <v>45</v>
      </c>
      <c r="GB1" s="1" t="s">
        <v>45</v>
      </c>
      <c r="GC1" s="1" t="s">
        <v>45</v>
      </c>
      <c r="GD1" s="1" t="s">
        <v>45</v>
      </c>
      <c r="GE1" s="1" t="s">
        <v>45</v>
      </c>
      <c r="GF1" s="1" t="s">
        <v>45</v>
      </c>
      <c r="GG1" s="1" t="s">
        <v>45</v>
      </c>
      <c r="GH1" s="1" t="s">
        <v>45</v>
      </c>
      <c r="GI1" s="1" t="s">
        <v>45</v>
      </c>
      <c r="GJ1" s="1" t="s">
        <v>45</v>
      </c>
      <c r="GK1" s="1" t="s">
        <v>45</v>
      </c>
      <c r="GL1" s="1" t="s">
        <v>45</v>
      </c>
      <c r="GM1" s="1" t="s">
        <v>45</v>
      </c>
      <c r="GN1" s="1" t="s">
        <v>45</v>
      </c>
      <c r="GO1" s="1" t="s">
        <v>45</v>
      </c>
      <c r="GP1" s="1" t="s">
        <v>45</v>
      </c>
      <c r="GQ1" s="1" t="s">
        <v>45</v>
      </c>
      <c r="GR1" s="1" t="s">
        <v>45</v>
      </c>
      <c r="GS1" s="1" t="s">
        <v>45</v>
      </c>
      <c r="GT1" s="1" t="s">
        <v>45</v>
      </c>
      <c r="GU1" s="1" t="s">
        <v>45</v>
      </c>
      <c r="GV1" s="1" t="s">
        <v>45</v>
      </c>
      <c r="GW1" s="1" t="s">
        <v>45</v>
      </c>
      <c r="GX1" s="1" t="s">
        <v>45</v>
      </c>
      <c r="GY1" s="1" t="s">
        <v>45</v>
      </c>
      <c r="GZ1" s="1" t="s">
        <v>45</v>
      </c>
      <c r="HA1" s="1" t="s">
        <v>45</v>
      </c>
      <c r="HB1" s="1" t="s">
        <v>45</v>
      </c>
      <c r="HC1" s="1" t="s">
        <v>45</v>
      </c>
      <c r="HD1" s="1" t="s">
        <v>45</v>
      </c>
      <c r="HE1" s="1" t="s">
        <v>45</v>
      </c>
      <c r="HF1" s="1" t="s">
        <v>45</v>
      </c>
      <c r="HG1" s="1" t="s">
        <v>45</v>
      </c>
      <c r="HH1" s="1" t="s">
        <v>45</v>
      </c>
      <c r="HI1" s="1" t="s">
        <v>45</v>
      </c>
      <c r="HJ1" s="1" t="s">
        <v>45</v>
      </c>
      <c r="HK1" s="1" t="s">
        <v>45</v>
      </c>
      <c r="HL1" s="1" t="s">
        <v>45</v>
      </c>
      <c r="HM1" s="1" t="s">
        <v>45</v>
      </c>
      <c r="HN1" s="1" t="s">
        <v>45</v>
      </c>
      <c r="HO1" s="1" t="s">
        <v>45</v>
      </c>
      <c r="HP1" s="1" t="s">
        <v>45</v>
      </c>
      <c r="HQ1" s="1" t="s">
        <v>45</v>
      </c>
      <c r="HR1" s="1" t="s">
        <v>45</v>
      </c>
      <c r="HS1" s="1" t="s">
        <v>45</v>
      </c>
      <c r="HT1" s="1" t="s">
        <v>45</v>
      </c>
      <c r="HU1" s="1" t="s">
        <v>45</v>
      </c>
      <c r="HV1" s="1" t="s">
        <v>45</v>
      </c>
      <c r="HW1" s="1" t="s">
        <v>45</v>
      </c>
      <c r="HX1" s="1" t="s">
        <v>45</v>
      </c>
      <c r="HY1" s="1" t="s">
        <v>45</v>
      </c>
      <c r="HZ1" s="1" t="s">
        <v>45</v>
      </c>
      <c r="IA1" s="1" t="s">
        <v>45</v>
      </c>
      <c r="IB1" s="1" t="s">
        <v>45</v>
      </c>
      <c r="IC1" s="1" t="s">
        <v>45</v>
      </c>
      <c r="ID1" s="1" t="s">
        <v>45</v>
      </c>
      <c r="IE1" s="1" t="s">
        <v>45</v>
      </c>
      <c r="IF1" s="1" t="s">
        <v>45</v>
      </c>
      <c r="IG1" s="1" t="s">
        <v>45</v>
      </c>
      <c r="IH1" s="1" t="s">
        <v>45</v>
      </c>
      <c r="II1" s="1" t="s">
        <v>45</v>
      </c>
      <c r="IJ1" s="1" t="s">
        <v>45</v>
      </c>
      <c r="IK1" s="1" t="s">
        <v>45</v>
      </c>
      <c r="IL1" s="1" t="s">
        <v>45</v>
      </c>
      <c r="IM1" s="1" t="s">
        <v>45</v>
      </c>
      <c r="IN1" s="1" t="s">
        <v>45</v>
      </c>
      <c r="IO1" s="1" t="s">
        <v>45</v>
      </c>
      <c r="IP1" s="1" t="s">
        <v>45</v>
      </c>
      <c r="IQ1" s="1" t="s">
        <v>45</v>
      </c>
      <c r="IR1" s="1" t="s">
        <v>45</v>
      </c>
      <c r="IS1" s="1" t="s">
        <v>45</v>
      </c>
      <c r="IT1" s="1" t="s">
        <v>45</v>
      </c>
      <c r="IU1" s="1" t="s">
        <v>45</v>
      </c>
      <c r="IV1" s="1" t="s">
        <v>45</v>
      </c>
      <c r="IW1" s="1" t="s">
        <v>45</v>
      </c>
      <c r="IX1" s="1" t="s">
        <v>45</v>
      </c>
      <c r="IY1" s="1" t="s">
        <v>45</v>
      </c>
      <c r="IZ1" s="1" t="s">
        <v>45</v>
      </c>
      <c r="JA1" s="1" t="s">
        <v>45</v>
      </c>
      <c r="JB1" s="1" t="s">
        <v>45</v>
      </c>
      <c r="JC1" s="1" t="s">
        <v>45</v>
      </c>
      <c r="JD1" s="1" t="s">
        <v>45</v>
      </c>
      <c r="JE1" s="1" t="s">
        <v>45</v>
      </c>
      <c r="JF1" s="1" t="s">
        <v>45</v>
      </c>
      <c r="JG1" s="1" t="s">
        <v>45</v>
      </c>
      <c r="JH1" s="1" t="s">
        <v>45</v>
      </c>
      <c r="JI1" s="1" t="s">
        <v>45</v>
      </c>
      <c r="JJ1" s="1" t="s">
        <v>45</v>
      </c>
      <c r="JK1" s="1" t="s">
        <v>45</v>
      </c>
      <c r="JL1" s="1" t="s">
        <v>45</v>
      </c>
      <c r="JM1" s="1" t="s">
        <v>45</v>
      </c>
      <c r="JN1" s="1" t="s">
        <v>45</v>
      </c>
      <c r="JO1" s="1" t="s">
        <v>45</v>
      </c>
      <c r="JP1" s="1" t="s">
        <v>45</v>
      </c>
      <c r="JQ1" s="1" t="s">
        <v>45</v>
      </c>
      <c r="JR1" s="1" t="s">
        <v>45</v>
      </c>
      <c r="JS1" s="1" t="s">
        <v>45</v>
      </c>
      <c r="JT1" s="1" t="s">
        <v>45</v>
      </c>
      <c r="JU1" s="1" t="s">
        <v>45</v>
      </c>
      <c r="JV1" s="1" t="s">
        <v>45</v>
      </c>
      <c r="JW1" s="1" t="s">
        <v>45</v>
      </c>
      <c r="JX1" s="1" t="s">
        <v>45</v>
      </c>
      <c r="JY1" s="1" t="s">
        <v>45</v>
      </c>
      <c r="JZ1" s="1" t="s">
        <v>45</v>
      </c>
      <c r="KA1" s="1" t="s">
        <v>45</v>
      </c>
      <c r="KB1" s="1" t="s">
        <v>45</v>
      </c>
      <c r="KC1" s="1" t="s">
        <v>45</v>
      </c>
    </row>
    <row r="2" spans="1:289" x14ac:dyDescent="0.35">
      <c r="A2" s="27" t="s">
        <v>413</v>
      </c>
      <c r="B2" s="30" t="s">
        <v>414</v>
      </c>
      <c r="C2" s="30">
        <v>226627</v>
      </c>
      <c r="D2" s="31">
        <v>0.86660000000000004</v>
      </c>
      <c r="N2" s="1" t="s">
        <v>415</v>
      </c>
      <c r="O2" s="1" t="s">
        <v>2933</v>
      </c>
      <c r="P2" s="1" t="s">
        <v>2933</v>
      </c>
      <c r="Q2" s="1" t="s">
        <v>2933</v>
      </c>
      <c r="R2" s="1" t="s">
        <v>2933</v>
      </c>
      <c r="S2" s="1" t="s">
        <v>2933</v>
      </c>
      <c r="T2" s="1" t="s">
        <v>2933</v>
      </c>
      <c r="U2" s="1" t="s">
        <v>2933</v>
      </c>
      <c r="V2" s="1" t="s">
        <v>2933</v>
      </c>
      <c r="W2" s="1" t="s">
        <v>2933</v>
      </c>
      <c r="X2" s="1" t="s">
        <v>2934</v>
      </c>
      <c r="Y2" s="1" t="s">
        <v>2933</v>
      </c>
      <c r="Z2" s="1" t="s">
        <v>2933</v>
      </c>
      <c r="AA2" s="1" t="s">
        <v>2933</v>
      </c>
      <c r="AB2" s="1" t="s">
        <v>2933</v>
      </c>
      <c r="AC2" s="1" t="s">
        <v>2933</v>
      </c>
      <c r="AD2" s="1" t="s">
        <v>2933</v>
      </c>
      <c r="AE2" s="1" t="s">
        <v>2933</v>
      </c>
      <c r="AF2" s="1" t="s">
        <v>2934</v>
      </c>
      <c r="AG2" s="1" t="s">
        <v>2933</v>
      </c>
      <c r="AH2" s="1" t="s">
        <v>2933</v>
      </c>
      <c r="AI2" s="1" t="s">
        <v>2933</v>
      </c>
      <c r="AJ2" s="1" t="s">
        <v>2933</v>
      </c>
      <c r="AK2" s="1" t="s">
        <v>2934</v>
      </c>
      <c r="AL2" s="1" t="s">
        <v>2933</v>
      </c>
      <c r="AM2" s="1" t="s">
        <v>2934</v>
      </c>
      <c r="AN2" s="1" t="s">
        <v>2934</v>
      </c>
      <c r="AO2" s="1" t="s">
        <v>2933</v>
      </c>
      <c r="AP2" s="1" t="s">
        <v>2933</v>
      </c>
      <c r="AQ2" s="1" t="s">
        <v>2933</v>
      </c>
      <c r="AR2" s="1" t="s">
        <v>2933</v>
      </c>
      <c r="AS2" s="1" t="s">
        <v>2933</v>
      </c>
      <c r="AT2" s="1" t="s">
        <v>2933</v>
      </c>
      <c r="AU2" s="1" t="s">
        <v>2933</v>
      </c>
      <c r="AV2" s="1" t="s">
        <v>2933</v>
      </c>
      <c r="AW2" s="1" t="s">
        <v>2933</v>
      </c>
      <c r="AX2" s="1" t="s">
        <v>2933</v>
      </c>
      <c r="AY2" s="1" t="s">
        <v>2933</v>
      </c>
      <c r="AZ2" s="1" t="s">
        <v>2934</v>
      </c>
      <c r="BA2" s="1" t="s">
        <v>2933</v>
      </c>
      <c r="BB2" s="1" t="s">
        <v>2933</v>
      </c>
      <c r="BC2" s="1" t="s">
        <v>2934</v>
      </c>
      <c r="BD2" s="1" t="s">
        <v>2933</v>
      </c>
      <c r="BE2" s="1" t="s">
        <v>2934</v>
      </c>
      <c r="BF2" s="1" t="s">
        <v>2934</v>
      </c>
      <c r="BG2" s="1" t="s">
        <v>2933</v>
      </c>
      <c r="BH2" s="1" t="s">
        <v>2933</v>
      </c>
      <c r="BI2" s="1" t="s">
        <v>2933</v>
      </c>
      <c r="BJ2" s="1" t="s">
        <v>2934</v>
      </c>
      <c r="BK2" s="1" t="s">
        <v>2933</v>
      </c>
      <c r="BL2" s="1" t="s">
        <v>2933</v>
      </c>
      <c r="BM2" s="1" t="s">
        <v>2933</v>
      </c>
      <c r="BN2" s="1" t="s">
        <v>2933</v>
      </c>
      <c r="BO2" s="1" t="s">
        <v>2934</v>
      </c>
      <c r="BP2" s="1" t="s">
        <v>2933</v>
      </c>
      <c r="BQ2" s="1" t="s">
        <v>2933</v>
      </c>
      <c r="BR2" s="1" t="s">
        <v>2934</v>
      </c>
      <c r="BS2" s="1" t="s">
        <v>2933</v>
      </c>
      <c r="BT2" s="1" t="s">
        <v>2933</v>
      </c>
      <c r="BU2" s="1" t="s">
        <v>2933</v>
      </c>
      <c r="BV2" s="1" t="s">
        <v>2933</v>
      </c>
      <c r="BW2" s="1" t="s">
        <v>2933</v>
      </c>
      <c r="BX2" s="1" t="s">
        <v>2934</v>
      </c>
      <c r="BY2" s="1" t="s">
        <v>2933</v>
      </c>
      <c r="BZ2" s="1" t="s">
        <v>2934</v>
      </c>
      <c r="CA2" s="1" t="s">
        <v>2933</v>
      </c>
      <c r="CB2" s="1" t="s">
        <v>2933</v>
      </c>
      <c r="CC2" s="1" t="s">
        <v>2933</v>
      </c>
      <c r="CD2" s="1" t="s">
        <v>2933</v>
      </c>
      <c r="CE2" s="1" t="s">
        <v>2933</v>
      </c>
      <c r="CF2" s="1" t="s">
        <v>2933</v>
      </c>
      <c r="CG2" s="1" t="s">
        <v>2933</v>
      </c>
      <c r="CH2" s="1" t="s">
        <v>2933</v>
      </c>
      <c r="CI2" s="1" t="s">
        <v>2933</v>
      </c>
      <c r="CJ2" s="1" t="s">
        <v>2934</v>
      </c>
      <c r="CK2" s="1" t="s">
        <v>2933</v>
      </c>
      <c r="CL2" s="1" t="s">
        <v>2933</v>
      </c>
      <c r="CM2" s="1" t="s">
        <v>2933</v>
      </c>
      <c r="CN2" s="1" t="s">
        <v>2933</v>
      </c>
      <c r="CO2" s="1" t="s">
        <v>2934</v>
      </c>
      <c r="CP2" s="1" t="s">
        <v>2934</v>
      </c>
      <c r="CQ2" s="1" t="s">
        <v>2933</v>
      </c>
      <c r="CR2" s="1" t="s">
        <v>2934</v>
      </c>
      <c r="CS2" s="1" t="s">
        <v>2933</v>
      </c>
      <c r="CT2" s="1" t="s">
        <v>2933</v>
      </c>
      <c r="CU2" s="1" t="s">
        <v>2933</v>
      </c>
      <c r="CV2" s="1" t="s">
        <v>2933</v>
      </c>
      <c r="CW2" s="1" t="s">
        <v>2933</v>
      </c>
      <c r="CX2" s="1" t="s">
        <v>2933</v>
      </c>
      <c r="CY2" s="1" t="s">
        <v>2933</v>
      </c>
      <c r="CZ2" s="1" t="s">
        <v>2934</v>
      </c>
      <c r="DA2" s="1" t="s">
        <v>2933</v>
      </c>
      <c r="DB2" s="1" t="s">
        <v>2934</v>
      </c>
      <c r="DC2" s="1" t="s">
        <v>2933</v>
      </c>
      <c r="DD2" s="1" t="s">
        <v>2934</v>
      </c>
      <c r="DE2" s="1" t="s">
        <v>2934</v>
      </c>
      <c r="DF2" s="1" t="s">
        <v>2933</v>
      </c>
      <c r="DG2" s="1" t="s">
        <v>2933</v>
      </c>
      <c r="DH2" s="1" t="s">
        <v>2933</v>
      </c>
      <c r="DI2" s="1" t="s">
        <v>2933</v>
      </c>
      <c r="DJ2" s="1" t="s">
        <v>2933</v>
      </c>
      <c r="DK2" s="1" t="s">
        <v>2934</v>
      </c>
      <c r="DL2" s="1" t="s">
        <v>2933</v>
      </c>
      <c r="DM2" s="1" t="s">
        <v>2933</v>
      </c>
      <c r="DN2" s="1" t="s">
        <v>2933</v>
      </c>
      <c r="DO2" s="1" t="s">
        <v>2933</v>
      </c>
      <c r="DP2" s="1" t="s">
        <v>2934</v>
      </c>
      <c r="DQ2" s="1" t="s">
        <v>2933</v>
      </c>
      <c r="DR2" s="1" t="s">
        <v>2933</v>
      </c>
      <c r="DS2" s="1" t="s">
        <v>2934</v>
      </c>
      <c r="DT2" s="1" t="s">
        <v>2934</v>
      </c>
      <c r="DU2" s="1" t="s">
        <v>2933</v>
      </c>
      <c r="DV2" s="1" t="s">
        <v>2933</v>
      </c>
      <c r="DW2" s="1" t="s">
        <v>2934</v>
      </c>
      <c r="DX2" s="1" t="s">
        <v>2933</v>
      </c>
      <c r="DY2" s="1" t="s">
        <v>2934</v>
      </c>
      <c r="DZ2" s="1" t="s">
        <v>2933</v>
      </c>
      <c r="EA2" s="1" t="s">
        <v>2934</v>
      </c>
      <c r="EB2" s="1" t="s">
        <v>2933</v>
      </c>
      <c r="EC2" s="1" t="s">
        <v>2933</v>
      </c>
      <c r="ED2" s="1" t="s">
        <v>2933</v>
      </c>
      <c r="EE2" s="1" t="s">
        <v>2933</v>
      </c>
      <c r="EF2" s="1" t="s">
        <v>2933</v>
      </c>
      <c r="EG2" s="1" t="s">
        <v>2933</v>
      </c>
      <c r="EH2" s="1" t="s">
        <v>2933</v>
      </c>
      <c r="EI2" s="1" t="s">
        <v>2933</v>
      </c>
      <c r="EJ2" s="1" t="s">
        <v>2933</v>
      </c>
      <c r="EK2" s="1" t="s">
        <v>2933</v>
      </c>
      <c r="EL2" s="1" t="s">
        <v>2933</v>
      </c>
      <c r="EM2" s="1" t="s">
        <v>2933</v>
      </c>
      <c r="EN2" s="1" t="s">
        <v>2933</v>
      </c>
      <c r="EO2" s="1" t="s">
        <v>2933</v>
      </c>
      <c r="EP2" s="1" t="s">
        <v>2933</v>
      </c>
      <c r="EQ2" s="1" t="s">
        <v>2933</v>
      </c>
      <c r="ER2" s="1" t="s">
        <v>2933</v>
      </c>
      <c r="ES2" s="1" t="s">
        <v>2933</v>
      </c>
      <c r="ET2" s="1" t="s">
        <v>2933</v>
      </c>
      <c r="EU2" s="1" t="s">
        <v>2933</v>
      </c>
      <c r="EV2" s="1" t="s">
        <v>2934</v>
      </c>
      <c r="EW2" s="1" t="s">
        <v>2934</v>
      </c>
      <c r="EX2" s="1" t="s">
        <v>2933</v>
      </c>
      <c r="EY2" s="1" t="s">
        <v>2934</v>
      </c>
      <c r="EZ2" s="1" t="s">
        <v>2934</v>
      </c>
      <c r="FA2" s="1" t="s">
        <v>2933</v>
      </c>
      <c r="FB2" s="1" t="s">
        <v>2933</v>
      </c>
      <c r="FC2" s="1" t="s">
        <v>2933</v>
      </c>
      <c r="FD2" s="1" t="s">
        <v>2933</v>
      </c>
      <c r="FE2" s="1" t="s">
        <v>2933</v>
      </c>
      <c r="FF2" s="1" t="s">
        <v>2933</v>
      </c>
      <c r="FG2" s="1" t="s">
        <v>2933</v>
      </c>
      <c r="FH2" s="1" t="s">
        <v>2933</v>
      </c>
      <c r="FI2" s="1" t="s">
        <v>2933</v>
      </c>
      <c r="FJ2" s="1" t="s">
        <v>2933</v>
      </c>
      <c r="FK2" s="1" t="s">
        <v>2933</v>
      </c>
      <c r="FL2" s="1" t="s">
        <v>2933</v>
      </c>
      <c r="FM2" s="1" t="s">
        <v>2933</v>
      </c>
      <c r="FN2" s="1" t="s">
        <v>2933</v>
      </c>
      <c r="FO2" s="1" t="s">
        <v>2933</v>
      </c>
      <c r="FP2" s="1" t="s">
        <v>2933</v>
      </c>
      <c r="FQ2" s="1" t="s">
        <v>2933</v>
      </c>
      <c r="FR2" s="1" t="s">
        <v>2933</v>
      </c>
      <c r="FS2" s="1" t="s">
        <v>2933</v>
      </c>
      <c r="FT2" s="1" t="s">
        <v>2933</v>
      </c>
      <c r="FU2" s="1" t="s">
        <v>2933</v>
      </c>
      <c r="FV2" s="1" t="s">
        <v>2933</v>
      </c>
      <c r="FW2" s="1" t="s">
        <v>2933</v>
      </c>
      <c r="FX2" s="1" t="s">
        <v>2933</v>
      </c>
      <c r="FY2" s="1" t="s">
        <v>2933</v>
      </c>
      <c r="FZ2" s="1" t="s">
        <v>2933</v>
      </c>
      <c r="GA2" s="1" t="s">
        <v>2933</v>
      </c>
      <c r="GB2" s="1" t="s">
        <v>2934</v>
      </c>
      <c r="GC2" s="1" t="s">
        <v>2933</v>
      </c>
      <c r="GD2" s="1" t="s">
        <v>2933</v>
      </c>
      <c r="GE2" s="1" t="s">
        <v>2933</v>
      </c>
      <c r="GF2" s="1" t="s">
        <v>2933</v>
      </c>
      <c r="GG2" s="1" t="s">
        <v>2933</v>
      </c>
      <c r="GH2" s="1" t="s">
        <v>2933</v>
      </c>
      <c r="GI2" s="1" t="s">
        <v>2934</v>
      </c>
      <c r="GJ2" s="1" t="s">
        <v>2933</v>
      </c>
      <c r="GK2" s="1" t="s">
        <v>2933</v>
      </c>
      <c r="GL2" s="1" t="s">
        <v>2933</v>
      </c>
      <c r="GM2" s="1" t="s">
        <v>2933</v>
      </c>
      <c r="GN2" s="1" t="s">
        <v>2933</v>
      </c>
      <c r="GO2" s="1" t="s">
        <v>2933</v>
      </c>
      <c r="GP2" s="1" t="s">
        <v>2934</v>
      </c>
      <c r="GQ2" s="1" t="s">
        <v>2933</v>
      </c>
      <c r="GR2" s="1" t="s">
        <v>2933</v>
      </c>
      <c r="GS2" s="1" t="s">
        <v>2933</v>
      </c>
      <c r="GT2" s="1" t="s">
        <v>2933</v>
      </c>
      <c r="GU2" s="1" t="s">
        <v>2933</v>
      </c>
      <c r="GV2" s="1" t="s">
        <v>2934</v>
      </c>
      <c r="GW2" s="1" t="s">
        <v>2933</v>
      </c>
      <c r="GX2" s="1" t="s">
        <v>2934</v>
      </c>
      <c r="GY2" s="1" t="s">
        <v>2933</v>
      </c>
      <c r="GZ2" s="1" t="s">
        <v>2933</v>
      </c>
      <c r="HA2" s="1" t="s">
        <v>2933</v>
      </c>
      <c r="HB2" s="1" t="s">
        <v>2933</v>
      </c>
      <c r="HC2" s="1" t="s">
        <v>2933</v>
      </c>
      <c r="HD2" s="1" t="s">
        <v>2933</v>
      </c>
      <c r="HE2" s="1" t="s">
        <v>2933</v>
      </c>
      <c r="HF2" s="1" t="s">
        <v>2933</v>
      </c>
      <c r="HG2" s="1" t="s">
        <v>2933</v>
      </c>
      <c r="HH2" s="1" t="s">
        <v>2933</v>
      </c>
      <c r="HI2" s="1" t="s">
        <v>2933</v>
      </c>
      <c r="HJ2" s="1" t="s">
        <v>2933</v>
      </c>
      <c r="HK2" s="1" t="s">
        <v>2933</v>
      </c>
      <c r="HL2" s="1" t="s">
        <v>2933</v>
      </c>
      <c r="HM2" s="1" t="s">
        <v>2933</v>
      </c>
      <c r="HN2" s="1" t="s">
        <v>2933</v>
      </c>
      <c r="HO2" s="1" t="s">
        <v>2933</v>
      </c>
      <c r="HP2" s="1" t="s">
        <v>2933</v>
      </c>
      <c r="HQ2" s="1" t="s">
        <v>2933</v>
      </c>
      <c r="HR2" s="1" t="s">
        <v>2933</v>
      </c>
      <c r="HS2" s="1" t="s">
        <v>2933</v>
      </c>
      <c r="HT2" s="1" t="s">
        <v>2933</v>
      </c>
      <c r="HU2" s="1" t="s">
        <v>2934</v>
      </c>
      <c r="HV2" s="1" t="s">
        <v>2933</v>
      </c>
      <c r="HW2" s="1" t="s">
        <v>2933</v>
      </c>
      <c r="HX2" s="1" t="s">
        <v>2933</v>
      </c>
      <c r="HY2" s="1" t="s">
        <v>2933</v>
      </c>
      <c r="HZ2" s="1" t="s">
        <v>2933</v>
      </c>
      <c r="IA2" s="1" t="s">
        <v>2933</v>
      </c>
      <c r="IB2" s="1" t="s">
        <v>2933</v>
      </c>
      <c r="IC2" s="1" t="s">
        <v>2933</v>
      </c>
      <c r="ID2" s="1" t="s">
        <v>2933</v>
      </c>
      <c r="IE2" s="1" t="s">
        <v>2933</v>
      </c>
      <c r="IF2" s="1" t="s">
        <v>2933</v>
      </c>
      <c r="IG2" s="1" t="s">
        <v>2933</v>
      </c>
      <c r="IH2" s="1" t="s">
        <v>2933</v>
      </c>
      <c r="II2" s="1" t="s">
        <v>2934</v>
      </c>
      <c r="IJ2" s="1" t="s">
        <v>2933</v>
      </c>
      <c r="IK2" s="1" t="s">
        <v>2933</v>
      </c>
      <c r="IL2" s="1" t="s">
        <v>2933</v>
      </c>
      <c r="IM2" s="1" t="s">
        <v>2933</v>
      </c>
      <c r="IN2" s="1" t="s">
        <v>2933</v>
      </c>
      <c r="IO2" s="1" t="s">
        <v>2933</v>
      </c>
      <c r="IP2" s="1" t="s">
        <v>2933</v>
      </c>
      <c r="IQ2" s="1" t="s">
        <v>2933</v>
      </c>
      <c r="IR2" s="1" t="s">
        <v>2933</v>
      </c>
      <c r="IS2" s="1" t="s">
        <v>2933</v>
      </c>
      <c r="IT2" s="1" t="s">
        <v>2933</v>
      </c>
      <c r="IU2" s="1" t="s">
        <v>2933</v>
      </c>
      <c r="IV2" s="1" t="s">
        <v>2933</v>
      </c>
      <c r="IW2" s="1" t="s">
        <v>2933</v>
      </c>
      <c r="IX2" s="1" t="s">
        <v>2933</v>
      </c>
      <c r="IY2" s="1" t="s">
        <v>2933</v>
      </c>
      <c r="IZ2" s="1" t="s">
        <v>2933</v>
      </c>
      <c r="JA2" s="1" t="s">
        <v>2933</v>
      </c>
      <c r="JB2" s="1" t="s">
        <v>2933</v>
      </c>
      <c r="JC2" s="1" t="s">
        <v>2933</v>
      </c>
      <c r="JD2" s="1" t="s">
        <v>2933</v>
      </c>
      <c r="JE2" s="1" t="s">
        <v>2933</v>
      </c>
      <c r="JF2" s="1" t="s">
        <v>2933</v>
      </c>
      <c r="JG2" s="1" t="s">
        <v>2933</v>
      </c>
      <c r="JH2" s="1" t="s">
        <v>2933</v>
      </c>
      <c r="JI2" s="1" t="s">
        <v>2933</v>
      </c>
      <c r="JJ2" s="1" t="s">
        <v>2933</v>
      </c>
      <c r="JK2" s="1" t="s">
        <v>2933</v>
      </c>
      <c r="JL2" s="1" t="s">
        <v>2933</v>
      </c>
      <c r="JM2" s="1" t="s">
        <v>2933</v>
      </c>
      <c r="JN2" s="1" t="s">
        <v>2933</v>
      </c>
      <c r="JO2" s="1" t="s">
        <v>2933</v>
      </c>
      <c r="JP2" s="1" t="s">
        <v>2933</v>
      </c>
      <c r="JQ2" s="1" t="s">
        <v>2933</v>
      </c>
      <c r="JR2" s="1" t="s">
        <v>2933</v>
      </c>
      <c r="JS2" s="1" t="s">
        <v>2933</v>
      </c>
      <c r="JT2" s="1" t="s">
        <v>2933</v>
      </c>
      <c r="JU2" s="1" t="s">
        <v>2933</v>
      </c>
      <c r="JV2" s="1" t="s">
        <v>2933</v>
      </c>
      <c r="JW2" s="1" t="s">
        <v>2933</v>
      </c>
      <c r="JX2" s="1" t="s">
        <v>2933</v>
      </c>
      <c r="JY2" s="1" t="s">
        <v>2933</v>
      </c>
      <c r="JZ2" s="1" t="s">
        <v>2933</v>
      </c>
      <c r="KA2" s="1" t="s">
        <v>2933</v>
      </c>
      <c r="KB2" s="1" t="s">
        <v>2933</v>
      </c>
      <c r="KC2" s="1" t="s">
        <v>2933</v>
      </c>
    </row>
    <row r="3" spans="1:289" x14ac:dyDescent="0.35">
      <c r="B3" s="42" t="s">
        <v>480</v>
      </c>
      <c r="C3" s="42">
        <v>7562</v>
      </c>
      <c r="D3" s="43">
        <v>2.8899999999999999E-2</v>
      </c>
      <c r="N3" s="1" t="s">
        <v>416</v>
      </c>
      <c r="O3" s="1" t="s">
        <v>2935</v>
      </c>
      <c r="P3" s="1" t="s">
        <v>2936</v>
      </c>
      <c r="Q3" s="1" t="s">
        <v>2937</v>
      </c>
      <c r="R3" s="1" t="s">
        <v>2938</v>
      </c>
      <c r="S3" s="1" t="s">
        <v>2939</v>
      </c>
      <c r="T3" s="1" t="s">
        <v>2937</v>
      </c>
      <c r="U3" s="1" t="s">
        <v>2940</v>
      </c>
      <c r="V3" s="1" t="s">
        <v>2937</v>
      </c>
      <c r="W3" s="1" t="s">
        <v>2939</v>
      </c>
      <c r="X3" s="1" t="s">
        <v>2941</v>
      </c>
      <c r="Y3" s="1" t="s">
        <v>2942</v>
      </c>
      <c r="Z3" s="1" t="s">
        <v>2942</v>
      </c>
      <c r="AA3" s="1" t="s">
        <v>2943</v>
      </c>
      <c r="AB3" s="1" t="s">
        <v>2942</v>
      </c>
      <c r="AC3" s="1" t="s">
        <v>2944</v>
      </c>
      <c r="AD3" s="1" t="s">
        <v>2936</v>
      </c>
      <c r="AE3" s="1" t="s">
        <v>2936</v>
      </c>
      <c r="AF3" s="1" t="s">
        <v>2945</v>
      </c>
      <c r="AG3" s="1" t="s">
        <v>2946</v>
      </c>
      <c r="AH3" s="1" t="s">
        <v>2947</v>
      </c>
      <c r="AI3" s="1" t="s">
        <v>2944</v>
      </c>
      <c r="AJ3" s="1" t="s">
        <v>2936</v>
      </c>
      <c r="AK3" s="1" t="s">
        <v>2941</v>
      </c>
      <c r="AL3" s="1" t="s">
        <v>2935</v>
      </c>
      <c r="AM3" s="1" t="s">
        <v>2945</v>
      </c>
      <c r="AN3" s="1" t="s">
        <v>2945</v>
      </c>
      <c r="AO3" s="1" t="s">
        <v>2946</v>
      </c>
      <c r="AP3" s="1" t="s">
        <v>2946</v>
      </c>
      <c r="AQ3" s="1" t="s">
        <v>2936</v>
      </c>
      <c r="AR3" s="1" t="s">
        <v>2948</v>
      </c>
      <c r="AS3" s="1" t="s">
        <v>2942</v>
      </c>
      <c r="AT3" s="1" t="s">
        <v>2942</v>
      </c>
      <c r="AU3" s="1" t="s">
        <v>2939</v>
      </c>
      <c r="AV3" s="1" t="s">
        <v>2935</v>
      </c>
      <c r="AW3" s="1" t="s">
        <v>2949</v>
      </c>
      <c r="AX3" s="1" t="s">
        <v>2947</v>
      </c>
      <c r="AY3" s="1" t="s">
        <v>2939</v>
      </c>
      <c r="AZ3" s="1" t="s">
        <v>2941</v>
      </c>
      <c r="BA3" s="1" t="s">
        <v>2936</v>
      </c>
      <c r="BB3" s="1" t="s">
        <v>2939</v>
      </c>
      <c r="BC3" s="1" t="s">
        <v>2941</v>
      </c>
      <c r="BD3" s="1" t="s">
        <v>2943</v>
      </c>
      <c r="BE3" s="1" t="s">
        <v>2945</v>
      </c>
      <c r="BF3" s="1" t="s">
        <v>2945</v>
      </c>
      <c r="BG3" s="1" t="s">
        <v>2943</v>
      </c>
      <c r="BH3" s="1" t="s">
        <v>2939</v>
      </c>
      <c r="BI3" s="1" t="s">
        <v>2936</v>
      </c>
      <c r="BJ3" s="1" t="s">
        <v>2945</v>
      </c>
      <c r="BK3" s="1" t="s">
        <v>2936</v>
      </c>
      <c r="BL3" s="1" t="s">
        <v>2937</v>
      </c>
      <c r="BM3" s="1" t="s">
        <v>2944</v>
      </c>
      <c r="BN3" s="1" t="s">
        <v>2942</v>
      </c>
      <c r="BO3" s="1" t="s">
        <v>2945</v>
      </c>
      <c r="BP3" s="1" t="s">
        <v>2935</v>
      </c>
      <c r="BQ3" s="1" t="s">
        <v>2937</v>
      </c>
      <c r="BR3" s="1" t="s">
        <v>2945</v>
      </c>
      <c r="BS3" s="1" t="s">
        <v>2949</v>
      </c>
      <c r="BT3" s="1" t="s">
        <v>2950</v>
      </c>
      <c r="BU3" s="1" t="s">
        <v>2948</v>
      </c>
      <c r="BV3" s="1" t="s">
        <v>2939</v>
      </c>
      <c r="BW3" s="1" t="s">
        <v>2938</v>
      </c>
      <c r="BX3" s="1" t="s">
        <v>2945</v>
      </c>
      <c r="BY3" s="1" t="s">
        <v>2942</v>
      </c>
      <c r="BZ3" s="1" t="s">
        <v>2941</v>
      </c>
      <c r="CA3" s="1" t="s">
        <v>2946</v>
      </c>
      <c r="CB3" s="1" t="s">
        <v>2935</v>
      </c>
      <c r="CC3" s="1" t="s">
        <v>2942</v>
      </c>
      <c r="CD3" s="1" t="s">
        <v>2949</v>
      </c>
      <c r="CE3" s="1" t="s">
        <v>2942</v>
      </c>
      <c r="CF3" s="1" t="s">
        <v>2936</v>
      </c>
      <c r="CG3" s="1" t="s">
        <v>2936</v>
      </c>
      <c r="CH3" s="1" t="s">
        <v>2946</v>
      </c>
      <c r="CI3" s="1" t="s">
        <v>2939</v>
      </c>
      <c r="CJ3" s="1" t="s">
        <v>2941</v>
      </c>
      <c r="CK3" s="1" t="s">
        <v>2946</v>
      </c>
      <c r="CL3" s="1" t="s">
        <v>2937</v>
      </c>
      <c r="CM3" s="1" t="s">
        <v>2942</v>
      </c>
      <c r="CN3" s="1" t="s">
        <v>2939</v>
      </c>
      <c r="CO3" s="1" t="s">
        <v>2945</v>
      </c>
      <c r="CP3" s="1" t="s">
        <v>2945</v>
      </c>
      <c r="CQ3" s="1" t="s">
        <v>2942</v>
      </c>
      <c r="CR3" s="1" t="s">
        <v>2945</v>
      </c>
      <c r="CS3" s="1" t="s">
        <v>2946</v>
      </c>
      <c r="CT3" s="1" t="s">
        <v>2948</v>
      </c>
      <c r="CU3" s="1" t="s">
        <v>2946</v>
      </c>
      <c r="CV3" s="1" t="s">
        <v>2942</v>
      </c>
      <c r="CW3" s="1" t="s">
        <v>2946</v>
      </c>
      <c r="CX3" s="1" t="s">
        <v>2942</v>
      </c>
      <c r="CY3" s="1" t="s">
        <v>2939</v>
      </c>
      <c r="CZ3" s="1" t="s">
        <v>2945</v>
      </c>
      <c r="DA3" s="1" t="s">
        <v>2939</v>
      </c>
      <c r="DB3" s="1" t="s">
        <v>2945</v>
      </c>
      <c r="DC3" s="1" t="s">
        <v>2948</v>
      </c>
      <c r="DD3" s="1" t="s">
        <v>2941</v>
      </c>
      <c r="DE3" s="1" t="s">
        <v>2941</v>
      </c>
      <c r="DF3" s="1" t="s">
        <v>2942</v>
      </c>
      <c r="DG3" s="1" t="s">
        <v>2939</v>
      </c>
      <c r="DH3" s="1" t="s">
        <v>2946</v>
      </c>
      <c r="DI3" s="1" t="s">
        <v>2942</v>
      </c>
      <c r="DJ3" s="1" t="s">
        <v>2937</v>
      </c>
      <c r="DK3" s="1" t="s">
        <v>2945</v>
      </c>
      <c r="DL3" s="1" t="s">
        <v>2949</v>
      </c>
      <c r="DM3" s="1" t="s">
        <v>2936</v>
      </c>
      <c r="DN3" s="1" t="s">
        <v>2946</v>
      </c>
      <c r="DO3" s="1" t="s">
        <v>2936</v>
      </c>
      <c r="DP3" s="1" t="s">
        <v>2945</v>
      </c>
      <c r="DQ3" s="1" t="s">
        <v>2942</v>
      </c>
      <c r="DR3" s="1" t="s">
        <v>2949</v>
      </c>
      <c r="DS3" s="1" t="s">
        <v>2941</v>
      </c>
      <c r="DT3" s="1" t="s">
        <v>2941</v>
      </c>
      <c r="DU3" s="1" t="s">
        <v>2949</v>
      </c>
      <c r="DV3" s="1" t="s">
        <v>2946</v>
      </c>
      <c r="DW3" s="1" t="s">
        <v>2945</v>
      </c>
      <c r="DX3" s="1" t="s">
        <v>2946</v>
      </c>
      <c r="DY3" s="1" t="s">
        <v>2941</v>
      </c>
      <c r="DZ3" s="1" t="s">
        <v>2939</v>
      </c>
      <c r="EA3" s="1" t="s">
        <v>2945</v>
      </c>
      <c r="EB3" s="1" t="s">
        <v>2949</v>
      </c>
      <c r="EC3" s="1" t="s">
        <v>2949</v>
      </c>
      <c r="ED3" s="1" t="s">
        <v>2935</v>
      </c>
      <c r="EE3" s="1" t="s">
        <v>2949</v>
      </c>
      <c r="EF3" s="1" t="s">
        <v>2946</v>
      </c>
      <c r="EG3" s="1" t="s">
        <v>2949</v>
      </c>
      <c r="EH3" s="1" t="s">
        <v>2935</v>
      </c>
      <c r="EI3" s="1" t="s">
        <v>2938</v>
      </c>
      <c r="EJ3" s="1" t="s">
        <v>2942</v>
      </c>
      <c r="EK3" s="1" t="s">
        <v>2942</v>
      </c>
      <c r="EL3" s="1" t="s">
        <v>2937</v>
      </c>
      <c r="EM3" s="1" t="s">
        <v>2937</v>
      </c>
      <c r="EN3" s="1" t="s">
        <v>2947</v>
      </c>
      <c r="EO3" s="1" t="s">
        <v>2946</v>
      </c>
      <c r="EP3" s="1" t="s">
        <v>2936</v>
      </c>
      <c r="EQ3" s="1" t="s">
        <v>2935</v>
      </c>
      <c r="ER3" s="1" t="s">
        <v>2935</v>
      </c>
      <c r="ES3" s="1" t="s">
        <v>2946</v>
      </c>
      <c r="ET3" s="1" t="s">
        <v>2946</v>
      </c>
      <c r="EU3" s="1" t="s">
        <v>2942</v>
      </c>
      <c r="EV3" s="1" t="s">
        <v>2941</v>
      </c>
      <c r="EW3" s="1" t="s">
        <v>2945</v>
      </c>
      <c r="EX3" s="1" t="s">
        <v>2937</v>
      </c>
      <c r="EY3" s="1" t="s">
        <v>2941</v>
      </c>
      <c r="EZ3" s="1" t="s">
        <v>2945</v>
      </c>
      <c r="FA3" s="1" t="s">
        <v>2946</v>
      </c>
      <c r="FB3" s="1" t="s">
        <v>2937</v>
      </c>
      <c r="FC3" s="1" t="s">
        <v>2938</v>
      </c>
      <c r="FD3" s="1" t="s">
        <v>2946</v>
      </c>
      <c r="FE3" s="1" t="s">
        <v>2942</v>
      </c>
      <c r="FF3" s="1" t="s">
        <v>2944</v>
      </c>
      <c r="FG3" s="1" t="s">
        <v>2942</v>
      </c>
      <c r="FH3" s="1" t="s">
        <v>2949</v>
      </c>
      <c r="FI3" s="1" t="s">
        <v>2937</v>
      </c>
      <c r="FJ3" s="1" t="s">
        <v>2947</v>
      </c>
      <c r="FK3" s="1" t="s">
        <v>2935</v>
      </c>
      <c r="FL3" s="1" t="s">
        <v>2946</v>
      </c>
      <c r="FM3" s="1" t="s">
        <v>2938</v>
      </c>
      <c r="FN3" s="1" t="s">
        <v>2936</v>
      </c>
      <c r="FO3" s="1" t="s">
        <v>2946</v>
      </c>
      <c r="FP3" s="1" t="s">
        <v>2950</v>
      </c>
      <c r="FQ3" s="1" t="s">
        <v>2950</v>
      </c>
      <c r="FR3" s="1" t="s">
        <v>2949</v>
      </c>
      <c r="FS3" s="1" t="s">
        <v>2949</v>
      </c>
      <c r="FT3" s="1" t="s">
        <v>2937</v>
      </c>
      <c r="FU3" s="1" t="s">
        <v>2949</v>
      </c>
      <c r="FV3" s="1" t="s">
        <v>2949</v>
      </c>
      <c r="FW3" s="1" t="s">
        <v>2949</v>
      </c>
      <c r="FX3" s="1" t="s">
        <v>2949</v>
      </c>
      <c r="FY3" s="1" t="s">
        <v>2935</v>
      </c>
      <c r="FZ3" s="1" t="s">
        <v>2950</v>
      </c>
      <c r="GA3" s="1" t="s">
        <v>2950</v>
      </c>
      <c r="GB3" s="1" t="s">
        <v>2945</v>
      </c>
      <c r="GC3" s="1" t="s">
        <v>2950</v>
      </c>
      <c r="GD3" s="1" t="s">
        <v>2935</v>
      </c>
      <c r="GE3" s="1" t="s">
        <v>2942</v>
      </c>
      <c r="GF3" s="1" t="s">
        <v>2938</v>
      </c>
      <c r="GG3" s="1" t="s">
        <v>2936</v>
      </c>
      <c r="GH3" s="1" t="s">
        <v>2944</v>
      </c>
      <c r="GI3" s="1" t="s">
        <v>2941</v>
      </c>
      <c r="GJ3" s="1" t="s">
        <v>2936</v>
      </c>
      <c r="GK3" s="1" t="s">
        <v>2942</v>
      </c>
      <c r="GL3" s="1" t="s">
        <v>2935</v>
      </c>
      <c r="GM3" s="1" t="s">
        <v>2949</v>
      </c>
      <c r="GN3" s="1" t="s">
        <v>2949</v>
      </c>
      <c r="GO3" s="1" t="s">
        <v>2948</v>
      </c>
      <c r="GP3" s="1" t="s">
        <v>2945</v>
      </c>
      <c r="GQ3" s="1" t="s">
        <v>2949</v>
      </c>
      <c r="GR3" s="1" t="s">
        <v>2946</v>
      </c>
      <c r="GS3" s="1" t="s">
        <v>2939</v>
      </c>
      <c r="GT3" s="1" t="s">
        <v>2950</v>
      </c>
      <c r="GU3" s="1" t="s">
        <v>2950</v>
      </c>
      <c r="GV3" s="1" t="s">
        <v>2945</v>
      </c>
      <c r="GW3" s="1" t="s">
        <v>2947</v>
      </c>
      <c r="GX3" s="1" t="s">
        <v>2941</v>
      </c>
      <c r="GY3" s="1" t="s">
        <v>2935</v>
      </c>
      <c r="GZ3" s="1" t="s">
        <v>2936</v>
      </c>
      <c r="HA3" s="1" t="s">
        <v>2935</v>
      </c>
      <c r="HB3" s="1" t="s">
        <v>2950</v>
      </c>
      <c r="HC3" s="1" t="s">
        <v>2937</v>
      </c>
      <c r="HD3" s="1" t="s">
        <v>2935</v>
      </c>
      <c r="HE3" s="1" t="s">
        <v>2944</v>
      </c>
      <c r="HF3" s="1" t="s">
        <v>2939</v>
      </c>
      <c r="HG3" s="1" t="s">
        <v>2937</v>
      </c>
      <c r="HH3" s="1" t="s">
        <v>2950</v>
      </c>
      <c r="HI3" s="1" t="s">
        <v>2939</v>
      </c>
      <c r="HJ3" s="1" t="s">
        <v>2950</v>
      </c>
      <c r="HK3" s="1" t="s">
        <v>2939</v>
      </c>
      <c r="HL3" s="1" t="s">
        <v>2949</v>
      </c>
      <c r="HM3" s="1" t="s">
        <v>2939</v>
      </c>
      <c r="HN3" s="1" t="s">
        <v>2935</v>
      </c>
      <c r="HO3" s="1" t="s">
        <v>2935</v>
      </c>
      <c r="HP3" s="1" t="s">
        <v>2950</v>
      </c>
      <c r="HQ3" s="1" t="s">
        <v>2936</v>
      </c>
      <c r="HR3" s="1" t="s">
        <v>2936</v>
      </c>
      <c r="HS3" s="1" t="s">
        <v>2946</v>
      </c>
      <c r="HT3" s="1" t="s">
        <v>2937</v>
      </c>
      <c r="HU3" s="1" t="s">
        <v>2945</v>
      </c>
      <c r="HV3" s="1" t="s">
        <v>2946</v>
      </c>
      <c r="HW3" s="1" t="s">
        <v>2950</v>
      </c>
      <c r="HX3" s="1" t="s">
        <v>2937</v>
      </c>
      <c r="HY3" s="1" t="s">
        <v>2948</v>
      </c>
      <c r="HZ3" s="1" t="s">
        <v>2936</v>
      </c>
      <c r="IA3" s="1" t="s">
        <v>2943</v>
      </c>
      <c r="IB3" s="1" t="s">
        <v>2947</v>
      </c>
      <c r="IC3" s="1" t="s">
        <v>2949</v>
      </c>
      <c r="ID3" s="1" t="s">
        <v>2937</v>
      </c>
      <c r="IE3" s="1" t="s">
        <v>2943</v>
      </c>
      <c r="IF3" s="1" t="s">
        <v>2948</v>
      </c>
      <c r="IG3" s="1" t="s">
        <v>2942</v>
      </c>
      <c r="IH3" s="1" t="s">
        <v>2937</v>
      </c>
      <c r="II3" s="1" t="s">
        <v>2945</v>
      </c>
      <c r="IJ3" s="1" t="s">
        <v>2936</v>
      </c>
      <c r="IK3" s="1" t="s">
        <v>2948</v>
      </c>
      <c r="IL3" s="1" t="s">
        <v>2937</v>
      </c>
      <c r="IM3" s="1" t="s">
        <v>2950</v>
      </c>
      <c r="IN3" s="1" t="s">
        <v>2935</v>
      </c>
      <c r="IO3" s="1" t="s">
        <v>2939</v>
      </c>
      <c r="IP3" s="1" t="s">
        <v>2935</v>
      </c>
      <c r="IQ3" s="1" t="s">
        <v>2944</v>
      </c>
      <c r="IR3" s="1" t="s">
        <v>2949</v>
      </c>
      <c r="IS3" s="1" t="s">
        <v>2947</v>
      </c>
      <c r="IT3" s="1" t="s">
        <v>2939</v>
      </c>
      <c r="IU3" s="1" t="s">
        <v>2949</v>
      </c>
      <c r="IV3" s="1" t="s">
        <v>2947</v>
      </c>
      <c r="IW3" s="1" t="s">
        <v>2935</v>
      </c>
      <c r="IX3" s="1" t="s">
        <v>2937</v>
      </c>
      <c r="IY3" s="1" t="s">
        <v>2935</v>
      </c>
      <c r="IZ3" s="1" t="s">
        <v>2942</v>
      </c>
      <c r="JA3" s="1" t="s">
        <v>2936</v>
      </c>
      <c r="JB3" s="1" t="s">
        <v>2937</v>
      </c>
      <c r="JC3" s="1" t="s">
        <v>2950</v>
      </c>
      <c r="JD3" s="1" t="s">
        <v>2939</v>
      </c>
      <c r="JE3" s="1" t="s">
        <v>2947</v>
      </c>
      <c r="JF3" s="1" t="s">
        <v>2950</v>
      </c>
      <c r="JG3" s="1" t="s">
        <v>2936</v>
      </c>
      <c r="JH3" s="1" t="s">
        <v>2937</v>
      </c>
      <c r="JI3" s="1" t="s">
        <v>2939</v>
      </c>
      <c r="JJ3" s="1" t="s">
        <v>2936</v>
      </c>
      <c r="JK3" s="1" t="s">
        <v>2936</v>
      </c>
      <c r="JL3" s="1" t="s">
        <v>2947</v>
      </c>
      <c r="JM3" s="1" t="s">
        <v>2950</v>
      </c>
      <c r="JN3" s="1" t="s">
        <v>2950</v>
      </c>
      <c r="JO3" s="1" t="s">
        <v>2935</v>
      </c>
      <c r="JP3" s="1" t="s">
        <v>2950</v>
      </c>
      <c r="JQ3" s="1" t="s">
        <v>2950</v>
      </c>
      <c r="JR3" s="1" t="s">
        <v>2939</v>
      </c>
      <c r="JS3" s="1" t="s">
        <v>2950</v>
      </c>
      <c r="JT3" s="1" t="s">
        <v>2947</v>
      </c>
      <c r="JU3" s="1" t="s">
        <v>2950</v>
      </c>
      <c r="JV3" s="1" t="s">
        <v>2950</v>
      </c>
      <c r="JW3" s="1" t="s">
        <v>2947</v>
      </c>
      <c r="JX3" s="1" t="s">
        <v>2949</v>
      </c>
      <c r="JY3" s="1" t="s">
        <v>2935</v>
      </c>
      <c r="JZ3" s="1" t="s">
        <v>2950</v>
      </c>
      <c r="KA3" s="1" t="s">
        <v>2947</v>
      </c>
      <c r="KB3" s="1" t="s">
        <v>2947</v>
      </c>
      <c r="KC3" s="1" t="s">
        <v>2950</v>
      </c>
    </row>
    <row r="4" spans="1:289" x14ac:dyDescent="0.35">
      <c r="B4" s="32" t="s">
        <v>260</v>
      </c>
      <c r="C4" s="32">
        <v>952</v>
      </c>
      <c r="D4" s="33">
        <v>3.5999999999999999E-3</v>
      </c>
      <c r="N4" s="1" t="s">
        <v>420</v>
      </c>
      <c r="O4" s="1" t="s">
        <v>2935</v>
      </c>
      <c r="P4" s="1" t="s">
        <v>2936</v>
      </c>
      <c r="Q4" s="1" t="s">
        <v>2937</v>
      </c>
      <c r="R4" s="1" t="s">
        <v>2938</v>
      </c>
      <c r="S4" s="1" t="s">
        <v>2939</v>
      </c>
      <c r="T4" s="1" t="s">
        <v>2937</v>
      </c>
      <c r="U4" s="1" t="s">
        <v>2940</v>
      </c>
      <c r="V4" s="1" t="s">
        <v>2937</v>
      </c>
      <c r="W4" s="1" t="s">
        <v>2939</v>
      </c>
      <c r="X4" s="1" t="s">
        <v>2941</v>
      </c>
      <c r="Y4" s="1" t="s">
        <v>2942</v>
      </c>
      <c r="Z4" s="1" t="s">
        <v>2942</v>
      </c>
      <c r="AA4" s="1" t="s">
        <v>2943</v>
      </c>
      <c r="AB4" s="1" t="s">
        <v>2942</v>
      </c>
      <c r="AC4" s="1" t="s">
        <v>2944</v>
      </c>
      <c r="AD4" s="1" t="s">
        <v>2936</v>
      </c>
      <c r="AE4" s="1" t="s">
        <v>2936</v>
      </c>
      <c r="AF4" s="1" t="s">
        <v>2945</v>
      </c>
      <c r="AG4" s="1" t="s">
        <v>2946</v>
      </c>
      <c r="AH4" s="1" t="s">
        <v>2947</v>
      </c>
      <c r="AI4" s="1" t="s">
        <v>2944</v>
      </c>
      <c r="AJ4" s="1" t="s">
        <v>2936</v>
      </c>
      <c r="AK4" s="1" t="s">
        <v>2941</v>
      </c>
      <c r="AL4" s="1" t="s">
        <v>2935</v>
      </c>
      <c r="AM4" s="1" t="s">
        <v>2945</v>
      </c>
      <c r="AN4" s="1" t="s">
        <v>2945</v>
      </c>
      <c r="AO4" s="1" t="s">
        <v>2946</v>
      </c>
      <c r="AP4" s="1" t="s">
        <v>2946</v>
      </c>
      <c r="AQ4" s="1" t="s">
        <v>2936</v>
      </c>
      <c r="AR4" s="1" t="s">
        <v>2948</v>
      </c>
      <c r="AS4" s="1" t="s">
        <v>2942</v>
      </c>
      <c r="AT4" s="1" t="s">
        <v>2942</v>
      </c>
      <c r="AU4" s="1" t="s">
        <v>2939</v>
      </c>
      <c r="AV4" s="1" t="s">
        <v>2935</v>
      </c>
      <c r="AW4" s="1" t="s">
        <v>2949</v>
      </c>
      <c r="AX4" s="1" t="s">
        <v>2947</v>
      </c>
      <c r="AY4" s="1" t="s">
        <v>2939</v>
      </c>
      <c r="AZ4" s="1" t="s">
        <v>2941</v>
      </c>
      <c r="BA4" s="1" t="s">
        <v>2936</v>
      </c>
      <c r="BB4" s="1" t="s">
        <v>2939</v>
      </c>
      <c r="BC4" s="1" t="s">
        <v>2941</v>
      </c>
      <c r="BD4" s="1" t="s">
        <v>2943</v>
      </c>
      <c r="BE4" s="1" t="s">
        <v>2945</v>
      </c>
      <c r="BF4" s="1" t="s">
        <v>2945</v>
      </c>
      <c r="BG4" s="1" t="s">
        <v>2943</v>
      </c>
      <c r="BH4" s="1" t="s">
        <v>2939</v>
      </c>
      <c r="BI4" s="1" t="s">
        <v>2936</v>
      </c>
      <c r="BJ4" s="1" t="s">
        <v>2945</v>
      </c>
      <c r="BK4" s="1" t="s">
        <v>2936</v>
      </c>
      <c r="BL4" s="1" t="s">
        <v>2937</v>
      </c>
      <c r="BM4" s="1" t="s">
        <v>2944</v>
      </c>
      <c r="BN4" s="1" t="s">
        <v>2942</v>
      </c>
      <c r="BO4" s="1" t="s">
        <v>2945</v>
      </c>
      <c r="BP4" s="1" t="s">
        <v>2935</v>
      </c>
      <c r="BQ4" s="1" t="s">
        <v>2937</v>
      </c>
      <c r="BR4" s="1" t="s">
        <v>2945</v>
      </c>
      <c r="BS4" s="1" t="s">
        <v>2949</v>
      </c>
      <c r="BT4" s="1" t="s">
        <v>2950</v>
      </c>
      <c r="BU4" s="1" t="s">
        <v>2948</v>
      </c>
      <c r="BV4" s="1" t="s">
        <v>2939</v>
      </c>
      <c r="BW4" s="1" t="s">
        <v>2938</v>
      </c>
      <c r="BX4" s="1" t="s">
        <v>2945</v>
      </c>
      <c r="BY4" s="1" t="s">
        <v>2942</v>
      </c>
      <c r="BZ4" s="1" t="s">
        <v>2941</v>
      </c>
      <c r="CA4" s="1" t="s">
        <v>2946</v>
      </c>
      <c r="CB4" s="1" t="s">
        <v>2935</v>
      </c>
      <c r="CC4" s="1" t="s">
        <v>2942</v>
      </c>
      <c r="CD4" s="1" t="s">
        <v>2949</v>
      </c>
      <c r="CE4" s="1" t="s">
        <v>2942</v>
      </c>
      <c r="CF4" s="1" t="s">
        <v>2936</v>
      </c>
      <c r="CG4" s="1" t="s">
        <v>2936</v>
      </c>
      <c r="CH4" s="1" t="s">
        <v>2946</v>
      </c>
      <c r="CI4" s="1" t="s">
        <v>2939</v>
      </c>
      <c r="CJ4" s="1" t="s">
        <v>2941</v>
      </c>
      <c r="CK4" s="1" t="s">
        <v>2946</v>
      </c>
      <c r="CL4" s="1" t="s">
        <v>2937</v>
      </c>
      <c r="CM4" s="1" t="s">
        <v>2942</v>
      </c>
      <c r="CN4" s="1" t="s">
        <v>2939</v>
      </c>
      <c r="CO4" s="1" t="s">
        <v>2945</v>
      </c>
      <c r="CP4" s="1" t="s">
        <v>2945</v>
      </c>
      <c r="CQ4" s="1" t="s">
        <v>2942</v>
      </c>
      <c r="CR4" s="1" t="s">
        <v>2945</v>
      </c>
      <c r="CS4" s="1" t="s">
        <v>2946</v>
      </c>
      <c r="CT4" s="1" t="s">
        <v>2948</v>
      </c>
      <c r="CU4" s="1" t="s">
        <v>2946</v>
      </c>
      <c r="CV4" s="1" t="s">
        <v>2942</v>
      </c>
      <c r="CW4" s="1" t="s">
        <v>2946</v>
      </c>
      <c r="CX4" s="1" t="s">
        <v>2942</v>
      </c>
      <c r="CY4" s="1" t="s">
        <v>2939</v>
      </c>
      <c r="CZ4" s="1" t="s">
        <v>2945</v>
      </c>
      <c r="DA4" s="1" t="s">
        <v>2939</v>
      </c>
      <c r="DB4" s="1" t="s">
        <v>2945</v>
      </c>
      <c r="DC4" s="1" t="s">
        <v>2948</v>
      </c>
      <c r="DD4" s="1" t="s">
        <v>2941</v>
      </c>
      <c r="DE4" s="1" t="s">
        <v>2941</v>
      </c>
      <c r="DF4" s="1" t="s">
        <v>2942</v>
      </c>
      <c r="DG4" s="1" t="s">
        <v>2939</v>
      </c>
      <c r="DH4" s="1" t="s">
        <v>2946</v>
      </c>
      <c r="DI4" s="1" t="s">
        <v>2942</v>
      </c>
      <c r="DJ4" s="1" t="s">
        <v>2937</v>
      </c>
      <c r="DK4" s="1" t="s">
        <v>2945</v>
      </c>
      <c r="DL4" s="1" t="s">
        <v>2949</v>
      </c>
      <c r="DM4" s="1" t="s">
        <v>2936</v>
      </c>
      <c r="DN4" s="1" t="s">
        <v>2946</v>
      </c>
      <c r="DO4" s="1" t="s">
        <v>2936</v>
      </c>
      <c r="DP4" s="1" t="s">
        <v>2945</v>
      </c>
      <c r="DQ4" s="1" t="s">
        <v>2942</v>
      </c>
      <c r="DR4" s="1" t="s">
        <v>2949</v>
      </c>
      <c r="DS4" s="1" t="s">
        <v>2941</v>
      </c>
      <c r="DT4" s="1" t="s">
        <v>2941</v>
      </c>
      <c r="DU4" s="1" t="s">
        <v>2949</v>
      </c>
      <c r="DV4" s="1" t="s">
        <v>2946</v>
      </c>
      <c r="DW4" s="1" t="s">
        <v>2945</v>
      </c>
      <c r="DX4" s="1" t="s">
        <v>2946</v>
      </c>
      <c r="DY4" s="1" t="s">
        <v>2941</v>
      </c>
      <c r="DZ4" s="1" t="s">
        <v>2939</v>
      </c>
      <c r="EA4" s="1" t="s">
        <v>2945</v>
      </c>
      <c r="EB4" s="1" t="s">
        <v>2949</v>
      </c>
      <c r="EC4" s="1" t="s">
        <v>2949</v>
      </c>
      <c r="ED4" s="1" t="s">
        <v>2935</v>
      </c>
      <c r="EE4" s="1" t="s">
        <v>2949</v>
      </c>
      <c r="EF4" s="1" t="s">
        <v>2946</v>
      </c>
      <c r="EG4" s="1" t="s">
        <v>2949</v>
      </c>
      <c r="EH4" s="1" t="s">
        <v>2935</v>
      </c>
      <c r="EI4" s="1" t="s">
        <v>2938</v>
      </c>
      <c r="EJ4" s="1" t="s">
        <v>2942</v>
      </c>
      <c r="EK4" s="1" t="s">
        <v>2942</v>
      </c>
      <c r="EL4" s="1" t="s">
        <v>2937</v>
      </c>
      <c r="EM4" s="1" t="s">
        <v>2937</v>
      </c>
      <c r="EN4" s="1" t="s">
        <v>2947</v>
      </c>
      <c r="EO4" s="1" t="s">
        <v>2946</v>
      </c>
      <c r="EP4" s="1" t="s">
        <v>2936</v>
      </c>
      <c r="EQ4" s="1" t="s">
        <v>2935</v>
      </c>
      <c r="ER4" s="1" t="s">
        <v>2935</v>
      </c>
      <c r="ES4" s="1" t="s">
        <v>2946</v>
      </c>
      <c r="ET4" s="1" t="s">
        <v>2946</v>
      </c>
      <c r="EU4" s="1" t="s">
        <v>2942</v>
      </c>
      <c r="EV4" s="1" t="s">
        <v>2941</v>
      </c>
      <c r="EW4" s="1" t="s">
        <v>2945</v>
      </c>
      <c r="EX4" s="1" t="s">
        <v>2937</v>
      </c>
      <c r="EY4" s="1" t="s">
        <v>2941</v>
      </c>
      <c r="EZ4" s="1" t="s">
        <v>2945</v>
      </c>
      <c r="FA4" s="1" t="s">
        <v>2946</v>
      </c>
      <c r="FB4" s="1" t="s">
        <v>2937</v>
      </c>
      <c r="FC4" s="1" t="s">
        <v>2938</v>
      </c>
      <c r="FD4" s="1" t="s">
        <v>2946</v>
      </c>
      <c r="FE4" s="1" t="s">
        <v>2942</v>
      </c>
      <c r="FF4" s="1" t="s">
        <v>2944</v>
      </c>
      <c r="FG4" s="1" t="s">
        <v>2942</v>
      </c>
      <c r="FH4" s="1" t="s">
        <v>2949</v>
      </c>
      <c r="FI4" s="1" t="s">
        <v>2937</v>
      </c>
      <c r="FJ4" s="1" t="s">
        <v>2947</v>
      </c>
      <c r="FK4" s="1" t="s">
        <v>2935</v>
      </c>
      <c r="FL4" s="1" t="s">
        <v>2946</v>
      </c>
      <c r="FM4" s="1" t="s">
        <v>2938</v>
      </c>
      <c r="FN4" s="1" t="s">
        <v>2936</v>
      </c>
      <c r="FO4" s="1" t="s">
        <v>2946</v>
      </c>
      <c r="FP4" s="1" t="s">
        <v>2950</v>
      </c>
      <c r="FQ4" s="1" t="s">
        <v>2950</v>
      </c>
      <c r="FR4" s="1" t="s">
        <v>2949</v>
      </c>
      <c r="FS4" s="1" t="s">
        <v>2949</v>
      </c>
      <c r="FT4" s="1" t="s">
        <v>2937</v>
      </c>
      <c r="FU4" s="1" t="s">
        <v>2949</v>
      </c>
      <c r="FV4" s="1" t="s">
        <v>2949</v>
      </c>
      <c r="FW4" s="1" t="s">
        <v>2949</v>
      </c>
      <c r="FX4" s="1" t="s">
        <v>2949</v>
      </c>
      <c r="FY4" s="1" t="s">
        <v>2935</v>
      </c>
      <c r="FZ4" s="1" t="s">
        <v>2950</v>
      </c>
      <c r="GA4" s="1" t="s">
        <v>2950</v>
      </c>
      <c r="GB4" s="1" t="s">
        <v>2945</v>
      </c>
      <c r="GC4" s="1" t="s">
        <v>2950</v>
      </c>
      <c r="GD4" s="1" t="s">
        <v>2935</v>
      </c>
      <c r="GE4" s="1" t="s">
        <v>2942</v>
      </c>
      <c r="GF4" s="1" t="s">
        <v>2938</v>
      </c>
      <c r="GG4" s="1" t="s">
        <v>2936</v>
      </c>
      <c r="GH4" s="1" t="s">
        <v>2944</v>
      </c>
      <c r="GI4" s="1" t="s">
        <v>2941</v>
      </c>
      <c r="GJ4" s="1" t="s">
        <v>2936</v>
      </c>
      <c r="GK4" s="1" t="s">
        <v>2942</v>
      </c>
      <c r="GL4" s="1" t="s">
        <v>2935</v>
      </c>
      <c r="GM4" s="1" t="s">
        <v>2949</v>
      </c>
      <c r="GN4" s="1" t="s">
        <v>2949</v>
      </c>
      <c r="GO4" s="1" t="s">
        <v>2948</v>
      </c>
      <c r="GP4" s="1" t="s">
        <v>2945</v>
      </c>
      <c r="GQ4" s="1" t="s">
        <v>2949</v>
      </c>
      <c r="GR4" s="1" t="s">
        <v>2946</v>
      </c>
      <c r="GS4" s="1" t="s">
        <v>2939</v>
      </c>
      <c r="GT4" s="1" t="s">
        <v>2950</v>
      </c>
      <c r="GU4" s="1" t="s">
        <v>2950</v>
      </c>
      <c r="GV4" s="1" t="s">
        <v>2945</v>
      </c>
      <c r="GW4" s="1" t="s">
        <v>2947</v>
      </c>
      <c r="GX4" s="1" t="s">
        <v>2941</v>
      </c>
      <c r="GY4" s="1" t="s">
        <v>2935</v>
      </c>
      <c r="GZ4" s="1" t="s">
        <v>2936</v>
      </c>
      <c r="HA4" s="1" t="s">
        <v>2935</v>
      </c>
      <c r="HB4" s="1" t="s">
        <v>2950</v>
      </c>
      <c r="HC4" s="1" t="s">
        <v>2937</v>
      </c>
      <c r="HD4" s="1" t="s">
        <v>2935</v>
      </c>
      <c r="HE4" s="1" t="s">
        <v>2944</v>
      </c>
      <c r="HF4" s="1" t="s">
        <v>2939</v>
      </c>
      <c r="HG4" s="1" t="s">
        <v>2937</v>
      </c>
      <c r="HH4" s="1" t="s">
        <v>2950</v>
      </c>
      <c r="HI4" s="1" t="s">
        <v>2939</v>
      </c>
      <c r="HJ4" s="1" t="s">
        <v>2950</v>
      </c>
      <c r="HK4" s="1" t="s">
        <v>2939</v>
      </c>
      <c r="HL4" s="1" t="s">
        <v>2949</v>
      </c>
      <c r="HM4" s="1" t="s">
        <v>2939</v>
      </c>
      <c r="HN4" s="1" t="s">
        <v>2935</v>
      </c>
      <c r="HO4" s="1" t="s">
        <v>2935</v>
      </c>
      <c r="HP4" s="1" t="s">
        <v>2950</v>
      </c>
      <c r="HQ4" s="1" t="s">
        <v>2936</v>
      </c>
      <c r="HR4" s="1" t="s">
        <v>2936</v>
      </c>
      <c r="HS4" s="1" t="s">
        <v>2946</v>
      </c>
      <c r="HT4" s="1" t="s">
        <v>2937</v>
      </c>
      <c r="HU4" s="1" t="s">
        <v>2945</v>
      </c>
      <c r="HV4" s="1" t="s">
        <v>2946</v>
      </c>
      <c r="HW4" s="1" t="s">
        <v>2950</v>
      </c>
      <c r="HX4" s="1" t="s">
        <v>2937</v>
      </c>
      <c r="HY4" s="1" t="s">
        <v>2948</v>
      </c>
      <c r="HZ4" s="1" t="s">
        <v>2936</v>
      </c>
      <c r="IA4" s="1" t="s">
        <v>2943</v>
      </c>
      <c r="IB4" s="1" t="s">
        <v>2947</v>
      </c>
      <c r="IC4" s="1" t="s">
        <v>2949</v>
      </c>
      <c r="ID4" s="1" t="s">
        <v>2937</v>
      </c>
      <c r="IE4" s="1" t="s">
        <v>2943</v>
      </c>
      <c r="IF4" s="1" t="s">
        <v>2948</v>
      </c>
      <c r="IG4" s="1" t="s">
        <v>2942</v>
      </c>
      <c r="IH4" s="1" t="s">
        <v>2937</v>
      </c>
      <c r="II4" s="1" t="s">
        <v>2945</v>
      </c>
      <c r="IJ4" s="1" t="s">
        <v>2936</v>
      </c>
      <c r="IK4" s="1" t="s">
        <v>2948</v>
      </c>
      <c r="IL4" s="1" t="s">
        <v>2937</v>
      </c>
      <c r="IM4" s="1" t="s">
        <v>2950</v>
      </c>
      <c r="IN4" s="1" t="s">
        <v>2935</v>
      </c>
      <c r="IO4" s="1" t="s">
        <v>2939</v>
      </c>
      <c r="IP4" s="1" t="s">
        <v>2935</v>
      </c>
      <c r="IQ4" s="1" t="s">
        <v>2944</v>
      </c>
      <c r="IR4" s="1" t="s">
        <v>2949</v>
      </c>
      <c r="IS4" s="1" t="s">
        <v>2947</v>
      </c>
      <c r="IT4" s="1" t="s">
        <v>2939</v>
      </c>
      <c r="IU4" s="1" t="s">
        <v>2949</v>
      </c>
      <c r="IV4" s="1" t="s">
        <v>2947</v>
      </c>
      <c r="IW4" s="1" t="s">
        <v>2935</v>
      </c>
      <c r="IX4" s="1" t="s">
        <v>2937</v>
      </c>
      <c r="IY4" s="1" t="s">
        <v>2935</v>
      </c>
      <c r="IZ4" s="1" t="s">
        <v>2942</v>
      </c>
      <c r="JA4" s="1" t="s">
        <v>2936</v>
      </c>
      <c r="JB4" s="1" t="s">
        <v>2937</v>
      </c>
      <c r="JC4" s="1" t="s">
        <v>2950</v>
      </c>
      <c r="JD4" s="1" t="s">
        <v>2939</v>
      </c>
      <c r="JE4" s="1" t="s">
        <v>2947</v>
      </c>
      <c r="JF4" s="1" t="s">
        <v>2950</v>
      </c>
      <c r="JG4" s="1" t="s">
        <v>2936</v>
      </c>
      <c r="JH4" s="1" t="s">
        <v>2937</v>
      </c>
      <c r="JI4" s="1" t="s">
        <v>2939</v>
      </c>
      <c r="JJ4" s="1" t="s">
        <v>2936</v>
      </c>
      <c r="JK4" s="1" t="s">
        <v>2936</v>
      </c>
      <c r="JL4" s="1" t="s">
        <v>2947</v>
      </c>
      <c r="JM4" s="1" t="s">
        <v>2950</v>
      </c>
      <c r="JN4" s="1" t="s">
        <v>2950</v>
      </c>
      <c r="JO4" s="1" t="s">
        <v>2935</v>
      </c>
      <c r="JP4" s="1" t="s">
        <v>2950</v>
      </c>
      <c r="JQ4" s="1" t="s">
        <v>2950</v>
      </c>
      <c r="JR4" s="1" t="s">
        <v>2939</v>
      </c>
      <c r="JS4" s="1" t="s">
        <v>2950</v>
      </c>
      <c r="JT4" s="1" t="s">
        <v>2947</v>
      </c>
      <c r="JU4" s="1" t="s">
        <v>2950</v>
      </c>
      <c r="JV4" s="1" t="s">
        <v>2950</v>
      </c>
      <c r="JW4" s="1" t="s">
        <v>2947</v>
      </c>
      <c r="JX4" s="1" t="s">
        <v>2949</v>
      </c>
      <c r="JY4" s="1" t="s">
        <v>2935</v>
      </c>
      <c r="JZ4" s="1" t="s">
        <v>2950</v>
      </c>
      <c r="KA4" s="1" t="s">
        <v>2947</v>
      </c>
      <c r="KB4" s="1" t="s">
        <v>2947</v>
      </c>
      <c r="KC4" s="1" t="s">
        <v>2950</v>
      </c>
    </row>
    <row r="5" spans="1:289" x14ac:dyDescent="0.35">
      <c r="B5" s="34" t="s">
        <v>373</v>
      </c>
      <c r="C5" s="34">
        <v>1065</v>
      </c>
      <c r="D5" s="35">
        <v>4.1000000000000003E-3</v>
      </c>
      <c r="N5" s="1" t="s">
        <v>422</v>
      </c>
      <c r="O5" s="1" t="s">
        <v>2951</v>
      </c>
      <c r="P5" s="1" t="s">
        <v>2952</v>
      </c>
      <c r="Q5" s="1" t="s">
        <v>2953</v>
      </c>
      <c r="R5" s="1" t="s">
        <v>2954</v>
      </c>
      <c r="S5" s="1" t="s">
        <v>2955</v>
      </c>
      <c r="T5" s="1" t="s">
        <v>2956</v>
      </c>
      <c r="U5" s="1" t="s">
        <v>2957</v>
      </c>
      <c r="V5" s="1" t="s">
        <v>2958</v>
      </c>
      <c r="W5" s="1" t="s">
        <v>2959</v>
      </c>
      <c r="X5" s="1" t="s">
        <v>2960</v>
      </c>
      <c r="Y5" s="1" t="s">
        <v>2961</v>
      </c>
      <c r="Z5" s="1" t="s">
        <v>2962</v>
      </c>
      <c r="AA5" s="1" t="s">
        <v>2963</v>
      </c>
      <c r="AB5" s="1" t="s">
        <v>2964</v>
      </c>
      <c r="AC5" s="1" t="s">
        <v>2965</v>
      </c>
      <c r="AD5" s="1" t="s">
        <v>2966</v>
      </c>
      <c r="AE5" s="1" t="s">
        <v>2967</v>
      </c>
      <c r="AF5" s="1" t="s">
        <v>2968</v>
      </c>
      <c r="AG5" s="1" t="s">
        <v>2969</v>
      </c>
      <c r="AH5" s="1" t="s">
        <v>2970</v>
      </c>
      <c r="AI5" s="1" t="s">
        <v>2971</v>
      </c>
      <c r="AJ5" s="1" t="s">
        <v>2972</v>
      </c>
      <c r="AK5" s="1" t="s">
        <v>2973</v>
      </c>
      <c r="AL5" s="1" t="s">
        <v>2974</v>
      </c>
      <c r="AM5" s="1" t="s">
        <v>2975</v>
      </c>
      <c r="AN5" s="1" t="s">
        <v>2976</v>
      </c>
      <c r="AO5" s="1" t="s">
        <v>2977</v>
      </c>
      <c r="AP5" s="1" t="s">
        <v>2978</v>
      </c>
      <c r="AQ5" s="1" t="s">
        <v>2979</v>
      </c>
      <c r="AR5" s="1" t="s">
        <v>2980</v>
      </c>
      <c r="AS5" s="1" t="s">
        <v>2981</v>
      </c>
      <c r="AT5" s="1" t="s">
        <v>2982</v>
      </c>
      <c r="AU5" s="1" t="s">
        <v>2983</v>
      </c>
      <c r="AV5" s="1" t="s">
        <v>2984</v>
      </c>
      <c r="AW5" s="1" t="s">
        <v>2985</v>
      </c>
      <c r="AX5" s="1" t="s">
        <v>2986</v>
      </c>
      <c r="AY5" s="1" t="s">
        <v>2987</v>
      </c>
      <c r="AZ5" s="1" t="s">
        <v>2988</v>
      </c>
      <c r="BA5" s="1" t="s">
        <v>2989</v>
      </c>
      <c r="BB5" s="1" t="s">
        <v>2990</v>
      </c>
      <c r="BC5" s="1" t="s">
        <v>2991</v>
      </c>
      <c r="BD5" s="1" t="s">
        <v>2992</v>
      </c>
      <c r="BE5" s="1" t="s">
        <v>2993</v>
      </c>
      <c r="BF5" s="1" t="s">
        <v>2994</v>
      </c>
      <c r="BG5" s="1" t="s">
        <v>2995</v>
      </c>
      <c r="BH5" s="1" t="s">
        <v>2996</v>
      </c>
      <c r="BI5" s="1" t="s">
        <v>2997</v>
      </c>
      <c r="BJ5" s="1" t="s">
        <v>2998</v>
      </c>
      <c r="BK5" s="1" t="s">
        <v>2999</v>
      </c>
      <c r="BL5" s="1" t="s">
        <v>3000</v>
      </c>
      <c r="BM5" s="1" t="s">
        <v>3001</v>
      </c>
      <c r="BN5" s="1" t="s">
        <v>3002</v>
      </c>
      <c r="BO5" s="1" t="s">
        <v>3003</v>
      </c>
      <c r="BP5" s="1" t="s">
        <v>3004</v>
      </c>
      <c r="BQ5" s="1" t="s">
        <v>3005</v>
      </c>
      <c r="BR5" s="1" t="s">
        <v>3006</v>
      </c>
      <c r="BS5" s="1" t="s">
        <v>3007</v>
      </c>
      <c r="BT5" s="1" t="s">
        <v>3008</v>
      </c>
      <c r="BU5" s="1" t="s">
        <v>3009</v>
      </c>
      <c r="BV5" s="1" t="s">
        <v>3010</v>
      </c>
      <c r="BW5" s="1" t="s">
        <v>3011</v>
      </c>
      <c r="BX5" s="1" t="s">
        <v>3012</v>
      </c>
      <c r="BY5" s="1" t="s">
        <v>3013</v>
      </c>
      <c r="BZ5" s="1" t="s">
        <v>3014</v>
      </c>
      <c r="CA5" s="1" t="s">
        <v>3015</v>
      </c>
      <c r="CB5" s="1" t="s">
        <v>3016</v>
      </c>
      <c r="CC5" s="1" t="s">
        <v>3017</v>
      </c>
      <c r="CD5" s="1" t="s">
        <v>3018</v>
      </c>
      <c r="CE5" s="1" t="s">
        <v>3019</v>
      </c>
      <c r="CF5" s="1" t="s">
        <v>3020</v>
      </c>
      <c r="CG5" s="1" t="s">
        <v>3021</v>
      </c>
      <c r="CH5" s="1" t="s">
        <v>3022</v>
      </c>
      <c r="CI5" s="1" t="s">
        <v>3023</v>
      </c>
      <c r="CJ5" s="1" t="s">
        <v>3024</v>
      </c>
      <c r="CK5" s="1" t="s">
        <v>3025</v>
      </c>
      <c r="CL5" s="1" t="s">
        <v>3026</v>
      </c>
      <c r="CM5" s="1" t="s">
        <v>3027</v>
      </c>
      <c r="CN5" s="1" t="s">
        <v>3028</v>
      </c>
      <c r="CO5" s="1" t="s">
        <v>3029</v>
      </c>
      <c r="CP5" s="1" t="s">
        <v>3030</v>
      </c>
      <c r="CQ5" s="1" t="s">
        <v>3031</v>
      </c>
      <c r="CR5" s="1" t="s">
        <v>3032</v>
      </c>
      <c r="CS5" s="1" t="s">
        <v>3033</v>
      </c>
      <c r="CT5" s="1" t="s">
        <v>3034</v>
      </c>
      <c r="CU5" s="1" t="s">
        <v>3035</v>
      </c>
      <c r="CV5" s="1" t="s">
        <v>3036</v>
      </c>
      <c r="CW5" s="1" t="s">
        <v>3037</v>
      </c>
      <c r="CX5" s="1" t="s">
        <v>3038</v>
      </c>
      <c r="CY5" s="1" t="s">
        <v>3039</v>
      </c>
      <c r="CZ5" s="1" t="s">
        <v>3040</v>
      </c>
      <c r="DA5" s="1" t="s">
        <v>3041</v>
      </c>
      <c r="DB5" s="1" t="s">
        <v>3042</v>
      </c>
      <c r="DC5" s="1" t="s">
        <v>3043</v>
      </c>
      <c r="DD5" s="1" t="s">
        <v>3044</v>
      </c>
      <c r="DE5" s="1" t="s">
        <v>3045</v>
      </c>
      <c r="DF5" s="1" t="s">
        <v>3046</v>
      </c>
      <c r="DG5" s="1" t="s">
        <v>3047</v>
      </c>
      <c r="DH5" s="1" t="s">
        <v>3048</v>
      </c>
      <c r="DI5" s="1" t="s">
        <v>3049</v>
      </c>
      <c r="DJ5" s="1" t="s">
        <v>3050</v>
      </c>
      <c r="DK5" s="1" t="s">
        <v>3051</v>
      </c>
      <c r="DL5" s="1" t="s">
        <v>3052</v>
      </c>
      <c r="DM5" s="1" t="s">
        <v>3053</v>
      </c>
      <c r="DN5" s="1" t="s">
        <v>3054</v>
      </c>
      <c r="DO5" s="1" t="s">
        <v>3055</v>
      </c>
      <c r="DP5" s="1" t="s">
        <v>3056</v>
      </c>
      <c r="DQ5" s="1" t="s">
        <v>3057</v>
      </c>
      <c r="DR5" s="1" t="s">
        <v>3058</v>
      </c>
      <c r="DS5" s="1" t="s">
        <v>3059</v>
      </c>
      <c r="DT5" s="1" t="s">
        <v>3060</v>
      </c>
      <c r="DU5" s="1" t="s">
        <v>3061</v>
      </c>
      <c r="DV5" s="1" t="s">
        <v>3062</v>
      </c>
      <c r="DW5" s="1" t="s">
        <v>3063</v>
      </c>
      <c r="DX5" s="1" t="s">
        <v>3064</v>
      </c>
      <c r="DY5" s="1" t="s">
        <v>3065</v>
      </c>
      <c r="DZ5" s="1" t="s">
        <v>3066</v>
      </c>
      <c r="EA5" s="1" t="s">
        <v>3067</v>
      </c>
      <c r="EB5" s="1" t="s">
        <v>3068</v>
      </c>
      <c r="EC5" s="1" t="s">
        <v>3069</v>
      </c>
      <c r="ED5" s="1" t="s">
        <v>3070</v>
      </c>
      <c r="EE5" s="1" t="s">
        <v>3071</v>
      </c>
      <c r="EF5" s="1" t="s">
        <v>3072</v>
      </c>
      <c r="EG5" s="1" t="s">
        <v>3073</v>
      </c>
      <c r="EH5" s="1" t="s">
        <v>3074</v>
      </c>
      <c r="EI5" s="1" t="s">
        <v>3075</v>
      </c>
      <c r="EJ5" s="1" t="s">
        <v>3076</v>
      </c>
      <c r="EK5" s="1" t="s">
        <v>3077</v>
      </c>
      <c r="EL5" s="1" t="s">
        <v>3078</v>
      </c>
      <c r="EM5" s="1" t="s">
        <v>3079</v>
      </c>
      <c r="EN5" s="1" t="s">
        <v>3080</v>
      </c>
      <c r="EO5" s="1" t="s">
        <v>3081</v>
      </c>
      <c r="EP5" s="1" t="s">
        <v>3082</v>
      </c>
      <c r="EQ5" s="1" t="s">
        <v>3083</v>
      </c>
      <c r="ER5" s="1" t="s">
        <v>3084</v>
      </c>
      <c r="ES5" s="1" t="s">
        <v>3085</v>
      </c>
      <c r="ET5" s="1" t="s">
        <v>3086</v>
      </c>
      <c r="EU5" s="1" t="s">
        <v>3087</v>
      </c>
      <c r="EV5" s="1" t="s">
        <v>3088</v>
      </c>
      <c r="EW5" s="1" t="s">
        <v>3089</v>
      </c>
      <c r="EX5" s="1" t="s">
        <v>3090</v>
      </c>
      <c r="EY5" s="1" t="s">
        <v>3091</v>
      </c>
      <c r="EZ5" s="1" t="s">
        <v>3092</v>
      </c>
      <c r="FA5" s="1" t="s">
        <v>3093</v>
      </c>
      <c r="FB5" s="1" t="s">
        <v>3094</v>
      </c>
      <c r="FC5" s="1" t="s">
        <v>3095</v>
      </c>
      <c r="FD5" s="1" t="s">
        <v>3096</v>
      </c>
      <c r="FE5" s="1" t="s">
        <v>3097</v>
      </c>
      <c r="FF5" s="1" t="s">
        <v>3098</v>
      </c>
      <c r="FG5" s="1" t="s">
        <v>3099</v>
      </c>
      <c r="FH5" s="1" t="s">
        <v>3100</v>
      </c>
      <c r="FI5" s="1" t="s">
        <v>3101</v>
      </c>
      <c r="FJ5" s="1" t="s">
        <v>3102</v>
      </c>
      <c r="FK5" s="1" t="s">
        <v>3103</v>
      </c>
      <c r="FL5" s="1" t="s">
        <v>3104</v>
      </c>
      <c r="FM5" s="1" t="s">
        <v>3105</v>
      </c>
      <c r="FN5" s="1" t="s">
        <v>3106</v>
      </c>
      <c r="FO5" s="1" t="s">
        <v>3107</v>
      </c>
      <c r="FP5" s="1" t="s">
        <v>3108</v>
      </c>
      <c r="FQ5" s="1" t="s">
        <v>3109</v>
      </c>
      <c r="FR5" s="1" t="s">
        <v>3110</v>
      </c>
      <c r="FS5" s="1" t="s">
        <v>3111</v>
      </c>
      <c r="FT5" s="1" t="s">
        <v>3112</v>
      </c>
      <c r="FU5" s="1" t="s">
        <v>3113</v>
      </c>
      <c r="FV5" s="1" t="s">
        <v>3114</v>
      </c>
      <c r="FW5" s="1" t="s">
        <v>3115</v>
      </c>
      <c r="FX5" s="1" t="s">
        <v>3116</v>
      </c>
      <c r="FY5" s="1" t="s">
        <v>3117</v>
      </c>
      <c r="FZ5" s="1" t="s">
        <v>3118</v>
      </c>
      <c r="GA5" s="1" t="s">
        <v>3119</v>
      </c>
      <c r="GB5" s="1" t="s">
        <v>3120</v>
      </c>
      <c r="GC5" s="1" t="s">
        <v>3121</v>
      </c>
      <c r="GD5" s="1" t="s">
        <v>3122</v>
      </c>
      <c r="GE5" s="1" t="s">
        <v>3123</v>
      </c>
      <c r="GF5" s="1" t="s">
        <v>3124</v>
      </c>
      <c r="GG5" s="1" t="s">
        <v>3125</v>
      </c>
      <c r="GH5" s="1" t="s">
        <v>3126</v>
      </c>
      <c r="GI5" s="1" t="s">
        <v>3127</v>
      </c>
      <c r="GJ5" s="1" t="s">
        <v>3128</v>
      </c>
      <c r="GK5" s="1" t="s">
        <v>3129</v>
      </c>
      <c r="GL5" s="1" t="s">
        <v>3130</v>
      </c>
      <c r="GM5" s="1" t="s">
        <v>3131</v>
      </c>
      <c r="GN5" s="1" t="s">
        <v>3132</v>
      </c>
      <c r="GO5" s="1" t="s">
        <v>3133</v>
      </c>
      <c r="GP5" s="1" t="s">
        <v>3134</v>
      </c>
      <c r="GQ5" s="1" t="s">
        <v>3135</v>
      </c>
      <c r="GR5" s="1" t="s">
        <v>3136</v>
      </c>
      <c r="GS5" s="1" t="s">
        <v>3137</v>
      </c>
      <c r="GT5" s="1" t="s">
        <v>3138</v>
      </c>
      <c r="GU5" s="1" t="s">
        <v>3139</v>
      </c>
      <c r="GV5" s="1" t="s">
        <v>3140</v>
      </c>
      <c r="GW5" s="1" t="s">
        <v>3141</v>
      </c>
      <c r="GX5" s="1" t="s">
        <v>3142</v>
      </c>
      <c r="GY5" s="1" t="s">
        <v>3143</v>
      </c>
      <c r="GZ5" s="1" t="s">
        <v>3144</v>
      </c>
      <c r="HA5" s="1" t="s">
        <v>3145</v>
      </c>
      <c r="HB5" s="1" t="s">
        <v>3146</v>
      </c>
      <c r="HC5" s="1" t="s">
        <v>3147</v>
      </c>
      <c r="HD5" s="1" t="s">
        <v>3148</v>
      </c>
      <c r="HE5" s="1" t="s">
        <v>3149</v>
      </c>
      <c r="HF5" s="1" t="s">
        <v>3150</v>
      </c>
      <c r="HG5" s="1" t="s">
        <v>3151</v>
      </c>
      <c r="HH5" s="1" t="s">
        <v>3152</v>
      </c>
      <c r="HI5" s="1" t="s">
        <v>3153</v>
      </c>
      <c r="HJ5" s="1" t="s">
        <v>3154</v>
      </c>
      <c r="HK5" s="1" t="s">
        <v>3155</v>
      </c>
      <c r="HL5" s="1" t="s">
        <v>3156</v>
      </c>
      <c r="HM5" s="1" t="s">
        <v>3157</v>
      </c>
      <c r="HN5" s="1" t="s">
        <v>3158</v>
      </c>
      <c r="HO5" s="1" t="s">
        <v>3159</v>
      </c>
      <c r="HP5" s="1" t="s">
        <v>3160</v>
      </c>
      <c r="HQ5" s="1" t="s">
        <v>3161</v>
      </c>
      <c r="HR5" s="1" t="s">
        <v>3162</v>
      </c>
      <c r="HS5" s="1" t="s">
        <v>3163</v>
      </c>
      <c r="HT5" s="1" t="s">
        <v>3164</v>
      </c>
      <c r="HU5" s="1" t="s">
        <v>3165</v>
      </c>
      <c r="HV5" s="1" t="s">
        <v>3166</v>
      </c>
      <c r="HW5" s="1" t="s">
        <v>3167</v>
      </c>
      <c r="HX5" s="1" t="s">
        <v>3168</v>
      </c>
      <c r="HY5" s="1" t="s">
        <v>3169</v>
      </c>
      <c r="HZ5" s="1" t="s">
        <v>3170</v>
      </c>
      <c r="IA5" s="1" t="s">
        <v>3171</v>
      </c>
      <c r="IB5" s="1" t="s">
        <v>3172</v>
      </c>
      <c r="IC5" s="1" t="s">
        <v>3173</v>
      </c>
      <c r="ID5" s="1" t="s">
        <v>3174</v>
      </c>
      <c r="IE5" s="1" t="s">
        <v>3175</v>
      </c>
      <c r="IF5" s="1" t="s">
        <v>3176</v>
      </c>
      <c r="IG5" s="1" t="s">
        <v>3177</v>
      </c>
      <c r="IH5" s="1" t="s">
        <v>3178</v>
      </c>
      <c r="II5" s="1" t="s">
        <v>3179</v>
      </c>
      <c r="IJ5" s="1" t="s">
        <v>3180</v>
      </c>
      <c r="IK5" s="1" t="s">
        <v>3181</v>
      </c>
      <c r="IL5" s="1" t="s">
        <v>3182</v>
      </c>
      <c r="IM5" s="1" t="s">
        <v>3183</v>
      </c>
      <c r="IN5" s="1" t="s">
        <v>3184</v>
      </c>
      <c r="IO5" s="1" t="s">
        <v>3185</v>
      </c>
      <c r="IP5" s="1" t="s">
        <v>3186</v>
      </c>
      <c r="IQ5" s="1" t="s">
        <v>3187</v>
      </c>
      <c r="IR5" s="1" t="s">
        <v>3188</v>
      </c>
      <c r="IS5" s="1" t="s">
        <v>3189</v>
      </c>
      <c r="IT5" s="1" t="s">
        <v>3190</v>
      </c>
      <c r="IU5" s="1" t="s">
        <v>3191</v>
      </c>
      <c r="IV5" s="1" t="s">
        <v>3192</v>
      </c>
      <c r="IW5" s="1" t="s">
        <v>3193</v>
      </c>
      <c r="IX5" s="1" t="s">
        <v>3194</v>
      </c>
      <c r="IY5" s="1" t="s">
        <v>3195</v>
      </c>
      <c r="IZ5" s="1" t="s">
        <v>3196</v>
      </c>
      <c r="JA5" s="1" t="s">
        <v>3197</v>
      </c>
      <c r="JB5" s="1" t="s">
        <v>3198</v>
      </c>
      <c r="JC5" s="1" t="s">
        <v>3199</v>
      </c>
      <c r="JD5" s="1" t="s">
        <v>3200</v>
      </c>
      <c r="JE5" s="1" t="s">
        <v>3201</v>
      </c>
      <c r="JF5" s="1" t="s">
        <v>3202</v>
      </c>
      <c r="JG5" s="1" t="s">
        <v>3203</v>
      </c>
      <c r="JH5" s="1" t="s">
        <v>3204</v>
      </c>
      <c r="JI5" s="1" t="s">
        <v>3205</v>
      </c>
      <c r="JJ5" s="1" t="s">
        <v>3206</v>
      </c>
      <c r="JK5" s="1" t="s">
        <v>3207</v>
      </c>
      <c r="JL5" s="1" t="s">
        <v>3208</v>
      </c>
      <c r="JM5" s="1" t="s">
        <v>3209</v>
      </c>
      <c r="JN5" s="1" t="s">
        <v>3210</v>
      </c>
      <c r="JO5" s="1" t="s">
        <v>3211</v>
      </c>
      <c r="JP5" s="1" t="s">
        <v>3212</v>
      </c>
      <c r="JQ5" s="1" t="s">
        <v>3213</v>
      </c>
      <c r="JR5" s="1" t="s">
        <v>3214</v>
      </c>
      <c r="JS5" s="1" t="s">
        <v>3215</v>
      </c>
      <c r="JT5" s="1" t="s">
        <v>3216</v>
      </c>
      <c r="JU5" s="1" t="s">
        <v>3217</v>
      </c>
      <c r="JV5" s="1" t="s">
        <v>3218</v>
      </c>
      <c r="JW5" s="1" t="s">
        <v>3219</v>
      </c>
      <c r="JX5" s="1" t="s">
        <v>3220</v>
      </c>
      <c r="JY5" s="1" t="s">
        <v>3221</v>
      </c>
      <c r="JZ5" s="1" t="s">
        <v>3222</v>
      </c>
      <c r="KA5" s="1" t="s">
        <v>3223</v>
      </c>
      <c r="KB5" s="1" t="s">
        <v>3224</v>
      </c>
      <c r="KC5" s="1" t="s">
        <v>3225</v>
      </c>
    </row>
    <row r="6" spans="1:289" x14ac:dyDescent="0.35">
      <c r="B6" s="38" t="s">
        <v>472</v>
      </c>
      <c r="C6" s="38">
        <v>702</v>
      </c>
      <c r="D6" s="39">
        <v>2.7000000000000001E-3</v>
      </c>
      <c r="N6" s="1" t="s">
        <v>473</v>
      </c>
      <c r="O6" s="51">
        <v>7</v>
      </c>
      <c r="P6" s="51">
        <v>21</v>
      </c>
      <c r="Q6" s="51">
        <v>10</v>
      </c>
      <c r="R6" s="51">
        <v>18</v>
      </c>
      <c r="S6" s="1">
        <v>2</v>
      </c>
      <c r="T6" s="51">
        <v>18</v>
      </c>
      <c r="U6" s="51">
        <v>10</v>
      </c>
      <c r="V6" s="51">
        <v>8</v>
      </c>
      <c r="W6" s="1">
        <v>6</v>
      </c>
      <c r="X6" s="1">
        <v>9</v>
      </c>
      <c r="Y6" s="1">
        <v>12</v>
      </c>
      <c r="Z6" s="1">
        <v>9</v>
      </c>
      <c r="AA6" s="1">
        <v>2</v>
      </c>
      <c r="AB6" s="1">
        <v>13</v>
      </c>
      <c r="AC6" s="1">
        <v>23</v>
      </c>
      <c r="AD6" s="1">
        <v>14</v>
      </c>
      <c r="AE6" s="1">
        <v>13</v>
      </c>
      <c r="AF6" s="51">
        <v>16</v>
      </c>
      <c r="AG6" s="1">
        <v>16</v>
      </c>
      <c r="AH6" s="1">
        <v>3</v>
      </c>
      <c r="AI6" s="51">
        <v>25</v>
      </c>
      <c r="AJ6" s="1">
        <v>1</v>
      </c>
      <c r="AK6" s="1">
        <v>24</v>
      </c>
      <c r="AL6" s="51">
        <v>8</v>
      </c>
      <c r="AM6" s="1">
        <v>24</v>
      </c>
      <c r="AN6" s="51">
        <v>10</v>
      </c>
      <c r="AO6" s="1">
        <v>6</v>
      </c>
      <c r="AP6" s="1">
        <v>25</v>
      </c>
      <c r="AQ6" s="51">
        <v>25</v>
      </c>
      <c r="AR6" s="51">
        <v>12</v>
      </c>
      <c r="AS6" s="1">
        <v>10</v>
      </c>
      <c r="AT6" s="1">
        <v>4</v>
      </c>
      <c r="AU6" s="51">
        <v>1</v>
      </c>
      <c r="AV6" s="1">
        <v>14</v>
      </c>
      <c r="AW6" s="51">
        <v>24</v>
      </c>
      <c r="AX6" s="1">
        <v>2</v>
      </c>
      <c r="AY6" s="1">
        <v>4</v>
      </c>
      <c r="AZ6" s="1">
        <v>23</v>
      </c>
      <c r="BA6" s="51">
        <v>6</v>
      </c>
      <c r="BB6" s="1">
        <v>10</v>
      </c>
      <c r="BC6" s="1">
        <v>19</v>
      </c>
      <c r="BD6" s="1">
        <v>3</v>
      </c>
      <c r="BE6" s="1">
        <v>12</v>
      </c>
      <c r="BF6" s="1">
        <v>5</v>
      </c>
      <c r="BG6" s="1">
        <v>1</v>
      </c>
      <c r="BH6" s="1">
        <v>5</v>
      </c>
      <c r="BI6" s="1">
        <v>2</v>
      </c>
      <c r="BJ6" s="1">
        <v>19</v>
      </c>
      <c r="BK6" s="1">
        <v>5</v>
      </c>
      <c r="BL6" s="1">
        <v>23</v>
      </c>
      <c r="BM6" s="1">
        <v>20</v>
      </c>
      <c r="BN6" s="1">
        <v>16</v>
      </c>
      <c r="BO6" s="1">
        <v>9</v>
      </c>
      <c r="BP6" s="1">
        <v>15</v>
      </c>
      <c r="BQ6" s="1">
        <v>3</v>
      </c>
      <c r="BR6" s="1">
        <v>14</v>
      </c>
      <c r="BS6" s="1">
        <v>14</v>
      </c>
      <c r="BT6" s="51">
        <v>11</v>
      </c>
      <c r="BU6" s="51">
        <v>9</v>
      </c>
      <c r="BV6" s="1">
        <v>12</v>
      </c>
      <c r="BW6" s="1">
        <v>1</v>
      </c>
      <c r="BX6" s="1">
        <v>25</v>
      </c>
      <c r="BY6" s="1">
        <v>11</v>
      </c>
      <c r="BZ6" s="1">
        <v>25</v>
      </c>
      <c r="CA6" s="1">
        <v>22</v>
      </c>
      <c r="CB6" s="1">
        <v>5</v>
      </c>
      <c r="CC6" s="1">
        <v>17</v>
      </c>
      <c r="CD6" s="1">
        <v>9</v>
      </c>
      <c r="CE6" s="1">
        <v>20</v>
      </c>
      <c r="CF6" s="1">
        <v>20</v>
      </c>
      <c r="CG6" s="1">
        <v>23</v>
      </c>
      <c r="CH6" s="1">
        <v>2</v>
      </c>
      <c r="CI6" s="1">
        <v>15</v>
      </c>
      <c r="CJ6" s="1">
        <v>10</v>
      </c>
      <c r="CK6" s="1">
        <v>20</v>
      </c>
      <c r="CL6" s="1">
        <v>5</v>
      </c>
      <c r="CM6" s="1">
        <v>7</v>
      </c>
      <c r="CN6" s="1">
        <v>24</v>
      </c>
      <c r="CO6" s="1">
        <v>6</v>
      </c>
      <c r="CP6" s="1">
        <v>22</v>
      </c>
      <c r="CQ6" s="1">
        <v>8</v>
      </c>
      <c r="CR6" s="1">
        <v>13</v>
      </c>
      <c r="CS6" s="1">
        <v>14</v>
      </c>
      <c r="CT6" s="51">
        <v>16</v>
      </c>
      <c r="CU6" s="1">
        <v>17</v>
      </c>
      <c r="CV6" s="1">
        <v>24</v>
      </c>
      <c r="CW6" s="1">
        <v>1</v>
      </c>
      <c r="CX6" s="51">
        <v>19</v>
      </c>
      <c r="CY6" s="1">
        <v>21</v>
      </c>
      <c r="CZ6" s="1">
        <v>1</v>
      </c>
      <c r="DA6" s="1">
        <v>8</v>
      </c>
      <c r="DB6" s="1">
        <v>17</v>
      </c>
      <c r="DC6" s="51">
        <v>18</v>
      </c>
      <c r="DD6" s="1">
        <v>17</v>
      </c>
      <c r="DE6" s="1">
        <v>7</v>
      </c>
      <c r="DF6" s="1">
        <v>15</v>
      </c>
      <c r="DG6" s="1">
        <v>17</v>
      </c>
      <c r="DH6" s="1">
        <v>11</v>
      </c>
      <c r="DI6" s="1">
        <v>18</v>
      </c>
      <c r="DJ6" s="1">
        <v>24</v>
      </c>
      <c r="DK6" s="51">
        <v>2</v>
      </c>
      <c r="DL6" s="51">
        <v>15</v>
      </c>
      <c r="DM6" s="1">
        <v>9</v>
      </c>
      <c r="DN6" s="1">
        <v>9</v>
      </c>
      <c r="DO6" s="1">
        <v>17</v>
      </c>
      <c r="DP6" s="1">
        <v>11</v>
      </c>
      <c r="DQ6" s="1">
        <v>1</v>
      </c>
      <c r="DR6" s="1">
        <v>2</v>
      </c>
      <c r="DS6" s="1">
        <v>18</v>
      </c>
      <c r="DT6" s="1">
        <v>16</v>
      </c>
      <c r="DU6" s="1">
        <v>21</v>
      </c>
      <c r="DV6" s="1">
        <v>3</v>
      </c>
      <c r="DW6" s="1">
        <v>21</v>
      </c>
      <c r="DX6" s="1">
        <v>23</v>
      </c>
      <c r="DY6" s="1">
        <v>8</v>
      </c>
      <c r="DZ6" s="1">
        <v>18</v>
      </c>
      <c r="EA6" s="1">
        <v>15</v>
      </c>
      <c r="EB6" s="1">
        <v>22</v>
      </c>
      <c r="EC6" s="1">
        <v>3</v>
      </c>
      <c r="ED6" s="1">
        <v>16</v>
      </c>
      <c r="EE6" s="1">
        <v>20</v>
      </c>
      <c r="EF6" s="1">
        <v>10</v>
      </c>
      <c r="EG6" s="1">
        <v>25</v>
      </c>
      <c r="EH6" s="1">
        <v>3</v>
      </c>
      <c r="EI6" s="1">
        <v>4</v>
      </c>
      <c r="EJ6" s="51">
        <v>6</v>
      </c>
      <c r="EK6" s="1">
        <v>22</v>
      </c>
      <c r="EL6" s="1">
        <v>14</v>
      </c>
      <c r="EM6" s="1">
        <v>9</v>
      </c>
      <c r="EN6" s="1">
        <v>1</v>
      </c>
      <c r="EO6" s="1">
        <v>15</v>
      </c>
      <c r="EP6" s="1">
        <v>3</v>
      </c>
      <c r="EQ6" s="1">
        <v>1</v>
      </c>
      <c r="ER6" s="1">
        <v>10</v>
      </c>
      <c r="ES6" s="1">
        <v>24</v>
      </c>
      <c r="ET6" s="1">
        <v>12</v>
      </c>
      <c r="EU6" s="1">
        <v>2</v>
      </c>
      <c r="EV6" s="1">
        <v>22</v>
      </c>
      <c r="EW6" s="1">
        <v>7</v>
      </c>
      <c r="EX6" s="1">
        <v>20</v>
      </c>
      <c r="EY6" s="1">
        <v>6</v>
      </c>
      <c r="EZ6" s="1">
        <v>23</v>
      </c>
      <c r="FA6" s="1">
        <v>13</v>
      </c>
      <c r="FB6" s="1">
        <v>19</v>
      </c>
      <c r="FC6" s="1">
        <v>2</v>
      </c>
      <c r="FD6" s="1">
        <v>5</v>
      </c>
      <c r="FE6" s="1">
        <v>3</v>
      </c>
      <c r="FF6" s="1">
        <v>21</v>
      </c>
      <c r="FG6" s="1">
        <v>14</v>
      </c>
      <c r="FH6" s="1">
        <v>8</v>
      </c>
      <c r="FI6" s="1">
        <v>15</v>
      </c>
      <c r="FJ6" s="1">
        <v>12</v>
      </c>
      <c r="FK6" s="1">
        <v>6</v>
      </c>
      <c r="FL6" s="1">
        <v>4</v>
      </c>
      <c r="FM6" s="1">
        <v>3</v>
      </c>
      <c r="FN6" s="1">
        <v>10</v>
      </c>
      <c r="FO6" s="1">
        <v>19</v>
      </c>
      <c r="FP6" s="1">
        <v>7</v>
      </c>
      <c r="FQ6" s="1">
        <v>5</v>
      </c>
      <c r="FR6" s="1">
        <v>18</v>
      </c>
      <c r="FS6" s="1">
        <v>1</v>
      </c>
      <c r="FT6" s="1">
        <v>17</v>
      </c>
      <c r="FU6" s="1">
        <v>5</v>
      </c>
      <c r="FV6" s="1">
        <v>11</v>
      </c>
      <c r="FW6" s="1">
        <v>16</v>
      </c>
      <c r="FX6" s="1">
        <v>19</v>
      </c>
      <c r="FY6" s="1">
        <v>21</v>
      </c>
      <c r="FZ6" s="1">
        <v>16</v>
      </c>
      <c r="GA6" s="1">
        <v>14</v>
      </c>
      <c r="GB6" s="51">
        <v>3</v>
      </c>
      <c r="GC6" s="1">
        <v>15</v>
      </c>
      <c r="GD6" s="1">
        <v>22</v>
      </c>
      <c r="GE6" s="1">
        <v>25</v>
      </c>
      <c r="GF6" s="1">
        <v>5</v>
      </c>
      <c r="GG6" s="1">
        <v>11</v>
      </c>
      <c r="GH6" s="1">
        <v>22</v>
      </c>
      <c r="GI6" s="1">
        <v>21</v>
      </c>
      <c r="GJ6" s="1">
        <v>4</v>
      </c>
      <c r="GK6" s="1">
        <v>23</v>
      </c>
      <c r="GL6" s="1">
        <v>23</v>
      </c>
      <c r="GM6" s="1">
        <v>17</v>
      </c>
      <c r="GN6" s="1">
        <v>7</v>
      </c>
      <c r="GO6" s="1">
        <v>4</v>
      </c>
      <c r="GP6" s="51">
        <v>4</v>
      </c>
      <c r="GQ6" s="1">
        <v>10</v>
      </c>
      <c r="GR6" s="1">
        <v>8</v>
      </c>
      <c r="GS6" s="1">
        <v>22</v>
      </c>
      <c r="GT6" s="1">
        <v>18</v>
      </c>
      <c r="GU6" s="1">
        <v>17</v>
      </c>
      <c r="GV6" s="1">
        <v>18</v>
      </c>
      <c r="GW6" s="1">
        <v>10</v>
      </c>
      <c r="GX6" s="1">
        <v>11</v>
      </c>
      <c r="GY6" s="1">
        <v>9</v>
      </c>
      <c r="GZ6" s="51">
        <v>7</v>
      </c>
      <c r="HA6" s="1">
        <v>12</v>
      </c>
      <c r="HB6" s="1">
        <v>2</v>
      </c>
      <c r="HC6" s="1">
        <v>25</v>
      </c>
      <c r="HD6" s="1">
        <v>4</v>
      </c>
      <c r="HE6" s="1">
        <v>17</v>
      </c>
      <c r="HF6" s="1">
        <v>7</v>
      </c>
      <c r="HG6" s="1">
        <v>21</v>
      </c>
      <c r="HH6" s="1">
        <v>6</v>
      </c>
      <c r="HI6" s="1">
        <v>14</v>
      </c>
      <c r="HJ6" s="1">
        <v>23</v>
      </c>
      <c r="HK6" s="1">
        <v>9</v>
      </c>
      <c r="HL6" s="1">
        <v>6</v>
      </c>
      <c r="HM6" s="1">
        <v>11</v>
      </c>
      <c r="HN6" s="51">
        <v>17</v>
      </c>
      <c r="HO6" s="1">
        <v>11</v>
      </c>
      <c r="HP6" s="1">
        <v>12</v>
      </c>
      <c r="HQ6" s="1">
        <v>24</v>
      </c>
      <c r="HR6" s="1">
        <v>16</v>
      </c>
      <c r="HS6" s="1">
        <v>7</v>
      </c>
      <c r="HT6" s="1">
        <v>6</v>
      </c>
      <c r="HU6" s="1">
        <v>20</v>
      </c>
      <c r="HV6" s="1">
        <v>21</v>
      </c>
      <c r="HW6" s="1">
        <v>10</v>
      </c>
      <c r="HX6" s="1">
        <v>16</v>
      </c>
      <c r="HY6" s="1">
        <v>5</v>
      </c>
      <c r="HZ6" s="1">
        <v>8</v>
      </c>
      <c r="IA6" s="1">
        <v>10</v>
      </c>
      <c r="IB6" s="1">
        <v>6</v>
      </c>
      <c r="IC6" s="1">
        <v>13</v>
      </c>
      <c r="ID6" s="1">
        <v>4</v>
      </c>
      <c r="IE6" s="1">
        <v>18</v>
      </c>
      <c r="IF6" s="1">
        <v>3</v>
      </c>
      <c r="IG6" s="1">
        <v>5</v>
      </c>
      <c r="IH6" s="1">
        <v>7</v>
      </c>
      <c r="II6" s="51">
        <v>8</v>
      </c>
      <c r="IJ6" s="1">
        <v>22</v>
      </c>
      <c r="IK6" s="1">
        <v>20</v>
      </c>
      <c r="IL6" s="1">
        <v>11</v>
      </c>
      <c r="IM6" s="1">
        <v>22</v>
      </c>
      <c r="IN6" s="1">
        <v>20</v>
      </c>
      <c r="IO6" s="1">
        <v>25</v>
      </c>
      <c r="IP6" s="1">
        <v>13</v>
      </c>
      <c r="IQ6" s="1">
        <v>24</v>
      </c>
      <c r="IR6" s="1">
        <v>4</v>
      </c>
      <c r="IS6" s="1">
        <v>13</v>
      </c>
      <c r="IT6" s="1">
        <v>13</v>
      </c>
      <c r="IU6" s="1">
        <v>23</v>
      </c>
      <c r="IV6" s="1">
        <v>4</v>
      </c>
      <c r="IW6" s="1">
        <v>19</v>
      </c>
      <c r="IX6" s="1">
        <v>13</v>
      </c>
      <c r="IY6" s="51">
        <v>18</v>
      </c>
      <c r="IZ6" s="1">
        <v>21</v>
      </c>
      <c r="JA6" s="1">
        <v>15</v>
      </c>
      <c r="JB6" s="1">
        <v>12</v>
      </c>
      <c r="JC6" s="1">
        <v>1</v>
      </c>
      <c r="JD6" s="1">
        <v>16</v>
      </c>
      <c r="JE6" s="1">
        <v>14</v>
      </c>
      <c r="JF6" s="1">
        <v>21</v>
      </c>
      <c r="JG6" s="1">
        <v>18</v>
      </c>
      <c r="JH6" s="1">
        <v>22</v>
      </c>
      <c r="JI6" s="1">
        <v>23</v>
      </c>
      <c r="JJ6" s="1">
        <v>12</v>
      </c>
      <c r="JK6" s="1">
        <v>19</v>
      </c>
      <c r="JL6" s="1">
        <v>15</v>
      </c>
      <c r="JM6" s="1">
        <v>20</v>
      </c>
      <c r="JN6" s="1">
        <v>3</v>
      </c>
      <c r="JO6" s="1">
        <v>2</v>
      </c>
      <c r="JP6" s="51">
        <v>25</v>
      </c>
      <c r="JQ6" s="1">
        <v>8</v>
      </c>
      <c r="JR6" s="51">
        <v>3</v>
      </c>
      <c r="JS6" s="1">
        <v>19</v>
      </c>
      <c r="JT6" s="1">
        <v>18</v>
      </c>
      <c r="JU6" s="1">
        <v>13</v>
      </c>
      <c r="JV6" s="1">
        <v>4</v>
      </c>
      <c r="JW6" s="1">
        <v>19</v>
      </c>
      <c r="JX6" s="1">
        <v>12</v>
      </c>
      <c r="JY6" s="1">
        <v>25</v>
      </c>
      <c r="JZ6" s="1">
        <v>24</v>
      </c>
      <c r="KA6" s="1">
        <v>11</v>
      </c>
      <c r="KB6" s="1">
        <v>5</v>
      </c>
      <c r="KC6" s="1">
        <v>9</v>
      </c>
    </row>
    <row r="7" spans="1:289" x14ac:dyDescent="0.35">
      <c r="B7" s="36" t="s">
        <v>421</v>
      </c>
      <c r="C7" s="36">
        <v>18</v>
      </c>
      <c r="D7" s="37">
        <v>1E-4</v>
      </c>
      <c r="N7" s="1" t="s">
        <v>475</v>
      </c>
      <c r="O7" s="51">
        <v>2</v>
      </c>
      <c r="P7" s="51">
        <v>2</v>
      </c>
      <c r="Q7" s="51">
        <v>2</v>
      </c>
      <c r="R7" s="51">
        <v>2</v>
      </c>
      <c r="S7" s="1">
        <v>1</v>
      </c>
      <c r="T7" s="51">
        <v>2</v>
      </c>
      <c r="U7" s="51">
        <v>2</v>
      </c>
      <c r="V7" s="51">
        <v>2</v>
      </c>
      <c r="W7" s="1">
        <v>1</v>
      </c>
      <c r="X7" s="1">
        <v>1</v>
      </c>
      <c r="Y7" s="1">
        <v>1</v>
      </c>
      <c r="Z7" s="1">
        <v>1</v>
      </c>
      <c r="AA7" s="1">
        <v>1</v>
      </c>
      <c r="AB7" s="1">
        <v>1</v>
      </c>
      <c r="AC7" s="1">
        <v>1</v>
      </c>
      <c r="AD7" s="1">
        <v>1</v>
      </c>
      <c r="AE7" s="1">
        <v>1</v>
      </c>
      <c r="AF7" s="51">
        <v>2</v>
      </c>
      <c r="AG7" s="1">
        <v>1</v>
      </c>
      <c r="AH7" s="1">
        <v>1</v>
      </c>
      <c r="AI7" s="51">
        <v>2</v>
      </c>
      <c r="AJ7" s="1">
        <v>1</v>
      </c>
      <c r="AK7" s="1">
        <v>1</v>
      </c>
      <c r="AL7" s="51">
        <v>2</v>
      </c>
      <c r="AM7" s="1">
        <v>1</v>
      </c>
      <c r="AN7" s="51">
        <v>2</v>
      </c>
      <c r="AO7" s="1">
        <v>1</v>
      </c>
      <c r="AP7" s="1">
        <v>1</v>
      </c>
      <c r="AQ7" s="51">
        <v>2</v>
      </c>
      <c r="AR7" s="51">
        <v>3</v>
      </c>
      <c r="AS7" s="1">
        <v>1</v>
      </c>
      <c r="AT7" s="1">
        <v>1</v>
      </c>
      <c r="AU7" s="51">
        <v>2</v>
      </c>
      <c r="AV7" s="1">
        <v>1</v>
      </c>
      <c r="AW7" s="51">
        <v>2</v>
      </c>
      <c r="AX7" s="1">
        <v>1</v>
      </c>
      <c r="AY7" s="1">
        <v>1</v>
      </c>
      <c r="AZ7" s="1">
        <v>1</v>
      </c>
      <c r="BA7" s="51">
        <v>2</v>
      </c>
      <c r="BB7" s="1">
        <v>1</v>
      </c>
      <c r="BC7" s="1">
        <v>1</v>
      </c>
      <c r="BD7" s="1">
        <v>1</v>
      </c>
      <c r="BE7" s="1">
        <v>1</v>
      </c>
      <c r="BF7" s="1">
        <v>1</v>
      </c>
      <c r="BG7" s="1">
        <v>1</v>
      </c>
      <c r="BH7" s="1">
        <v>1</v>
      </c>
      <c r="BI7" s="1">
        <v>1</v>
      </c>
      <c r="BJ7" s="1">
        <v>1</v>
      </c>
      <c r="BK7" s="1">
        <v>1</v>
      </c>
      <c r="BL7" s="1">
        <v>1</v>
      </c>
      <c r="BM7" s="1">
        <v>1</v>
      </c>
      <c r="BN7" s="1">
        <v>1</v>
      </c>
      <c r="BO7" s="1">
        <v>1</v>
      </c>
      <c r="BP7" s="1">
        <v>1</v>
      </c>
      <c r="BQ7" s="1">
        <v>1</v>
      </c>
      <c r="BR7" s="1">
        <v>1</v>
      </c>
      <c r="BS7" s="1">
        <v>1</v>
      </c>
      <c r="BT7" s="51">
        <v>2</v>
      </c>
      <c r="BU7" s="51">
        <v>2</v>
      </c>
      <c r="BV7" s="1">
        <v>1</v>
      </c>
      <c r="BW7" s="1">
        <v>1</v>
      </c>
      <c r="BX7" s="1">
        <v>1</v>
      </c>
      <c r="BY7" s="1">
        <v>1</v>
      </c>
      <c r="BZ7" s="1">
        <v>1</v>
      </c>
      <c r="CA7" s="1">
        <v>1</v>
      </c>
      <c r="CB7" s="1">
        <v>1</v>
      </c>
      <c r="CC7" s="1">
        <v>1</v>
      </c>
      <c r="CD7" s="1">
        <v>1</v>
      </c>
      <c r="CE7" s="1">
        <v>1</v>
      </c>
      <c r="CF7" s="1">
        <v>1</v>
      </c>
      <c r="CG7" s="1">
        <v>1</v>
      </c>
      <c r="CH7" s="1">
        <v>1</v>
      </c>
      <c r="CI7" s="1">
        <v>1</v>
      </c>
      <c r="CJ7" s="1">
        <v>1</v>
      </c>
      <c r="CK7" s="1">
        <v>1</v>
      </c>
      <c r="CL7" s="1">
        <v>1</v>
      </c>
      <c r="CM7" s="1">
        <v>1</v>
      </c>
      <c r="CN7" s="1">
        <v>1</v>
      </c>
      <c r="CO7" s="1">
        <v>1</v>
      </c>
      <c r="CP7" s="1">
        <v>1</v>
      </c>
      <c r="CQ7" s="1">
        <v>1</v>
      </c>
      <c r="CR7" s="1">
        <v>1</v>
      </c>
      <c r="CS7" s="1">
        <v>1</v>
      </c>
      <c r="CT7" s="51">
        <v>2</v>
      </c>
      <c r="CU7" s="1">
        <v>1</v>
      </c>
      <c r="CV7" s="1">
        <v>1</v>
      </c>
      <c r="CW7" s="1">
        <v>1</v>
      </c>
      <c r="CX7" s="51">
        <v>2</v>
      </c>
      <c r="CY7" s="1">
        <v>1</v>
      </c>
      <c r="CZ7" s="1">
        <v>1</v>
      </c>
      <c r="DA7" s="1">
        <v>1</v>
      </c>
      <c r="DB7" s="1">
        <v>1</v>
      </c>
      <c r="DC7" s="51">
        <v>2</v>
      </c>
      <c r="DD7" s="1">
        <v>1</v>
      </c>
      <c r="DE7" s="1">
        <v>1</v>
      </c>
      <c r="DF7" s="1">
        <v>1</v>
      </c>
      <c r="DG7" s="1">
        <v>1</v>
      </c>
      <c r="DH7" s="1">
        <v>1</v>
      </c>
      <c r="DI7" s="1">
        <v>1</v>
      </c>
      <c r="DJ7" s="1">
        <v>1</v>
      </c>
      <c r="DK7" s="51">
        <v>2</v>
      </c>
      <c r="DL7" s="51">
        <v>2</v>
      </c>
      <c r="DM7" s="1">
        <v>1</v>
      </c>
      <c r="DN7" s="1">
        <v>1</v>
      </c>
      <c r="DO7" s="1">
        <v>1</v>
      </c>
      <c r="DP7" s="1">
        <v>1</v>
      </c>
      <c r="DQ7" s="1">
        <v>1</v>
      </c>
      <c r="DR7" s="1">
        <v>1</v>
      </c>
      <c r="DS7" s="1">
        <v>1</v>
      </c>
      <c r="DT7" s="1">
        <v>1</v>
      </c>
      <c r="DU7" s="1">
        <v>1</v>
      </c>
      <c r="DV7" s="1">
        <v>1</v>
      </c>
      <c r="DW7" s="1">
        <v>1</v>
      </c>
      <c r="DX7" s="1">
        <v>1</v>
      </c>
      <c r="DY7" s="1">
        <v>1</v>
      </c>
      <c r="DZ7" s="1">
        <v>1</v>
      </c>
      <c r="EA7" s="1">
        <v>1</v>
      </c>
      <c r="EB7" s="1">
        <v>1</v>
      </c>
      <c r="EC7" s="1">
        <v>1</v>
      </c>
      <c r="ED7" s="1">
        <v>1</v>
      </c>
      <c r="EE7" s="1">
        <v>1</v>
      </c>
      <c r="EF7" s="1">
        <v>1</v>
      </c>
      <c r="EG7" s="1">
        <v>1</v>
      </c>
      <c r="EH7" s="1">
        <v>1</v>
      </c>
      <c r="EI7" s="1">
        <v>1</v>
      </c>
      <c r="EJ7" s="51">
        <v>2</v>
      </c>
      <c r="EK7" s="1">
        <v>1</v>
      </c>
      <c r="EL7" s="1">
        <v>1</v>
      </c>
      <c r="EM7" s="1">
        <v>1</v>
      </c>
      <c r="EN7" s="1">
        <v>1</v>
      </c>
      <c r="EO7" s="1">
        <v>1</v>
      </c>
      <c r="EP7" s="1">
        <v>1</v>
      </c>
      <c r="EQ7" s="1">
        <v>1</v>
      </c>
      <c r="ER7" s="1">
        <v>1</v>
      </c>
      <c r="ES7" s="1">
        <v>1</v>
      </c>
      <c r="ET7" s="1">
        <v>1</v>
      </c>
      <c r="EU7" s="1">
        <v>1</v>
      </c>
      <c r="EV7" s="1">
        <v>1</v>
      </c>
      <c r="EW7" s="1">
        <v>1</v>
      </c>
      <c r="EX7" s="1">
        <v>1</v>
      </c>
      <c r="EY7" s="1">
        <v>1</v>
      </c>
      <c r="EZ7" s="1">
        <v>1</v>
      </c>
      <c r="FA7" s="1">
        <v>1</v>
      </c>
      <c r="FB7" s="1">
        <v>1</v>
      </c>
      <c r="FC7" s="1">
        <v>1</v>
      </c>
      <c r="FD7" s="1">
        <v>1</v>
      </c>
      <c r="FE7" s="1">
        <v>1</v>
      </c>
      <c r="FF7" s="1">
        <v>1</v>
      </c>
      <c r="FG7" s="1">
        <v>1</v>
      </c>
      <c r="FH7" s="1">
        <v>1</v>
      </c>
      <c r="FI7" s="1">
        <v>1</v>
      </c>
      <c r="FJ7" s="1">
        <v>1</v>
      </c>
      <c r="FK7" s="1">
        <v>1</v>
      </c>
      <c r="FL7" s="1">
        <v>1</v>
      </c>
      <c r="FM7" s="1">
        <v>1</v>
      </c>
      <c r="FN7" s="1">
        <v>1</v>
      </c>
      <c r="FO7" s="1">
        <v>1</v>
      </c>
      <c r="FP7" s="1">
        <v>1</v>
      </c>
      <c r="FQ7" s="1">
        <v>1</v>
      </c>
      <c r="FR7" s="1">
        <v>1</v>
      </c>
      <c r="FS7" s="1">
        <v>1</v>
      </c>
      <c r="FT7" s="1">
        <v>1</v>
      </c>
      <c r="FU7" s="1">
        <v>1</v>
      </c>
      <c r="FV7" s="1">
        <v>1</v>
      </c>
      <c r="FW7" s="1">
        <v>1</v>
      </c>
      <c r="FX7" s="1">
        <v>1</v>
      </c>
      <c r="FY7" s="1">
        <v>1</v>
      </c>
      <c r="FZ7" s="1">
        <v>1</v>
      </c>
      <c r="GA7" s="1">
        <v>1</v>
      </c>
      <c r="GB7" s="51">
        <v>2</v>
      </c>
      <c r="GC7" s="1">
        <v>1</v>
      </c>
      <c r="GD7" s="1">
        <v>1</v>
      </c>
      <c r="GE7" s="1">
        <v>1</v>
      </c>
      <c r="GF7" s="1">
        <v>1</v>
      </c>
      <c r="GG7" s="1">
        <v>1</v>
      </c>
      <c r="GH7" s="1">
        <v>1</v>
      </c>
      <c r="GI7" s="1">
        <v>1</v>
      </c>
      <c r="GJ7" s="1">
        <v>1</v>
      </c>
      <c r="GK7" s="1">
        <v>1</v>
      </c>
      <c r="GL7" s="1">
        <v>1</v>
      </c>
      <c r="GM7" s="1">
        <v>1</v>
      </c>
      <c r="GN7" s="1">
        <v>1</v>
      </c>
      <c r="GO7" s="1">
        <v>1</v>
      </c>
      <c r="GP7" s="51">
        <v>2</v>
      </c>
      <c r="GQ7" s="1">
        <v>1</v>
      </c>
      <c r="GR7" s="1">
        <v>1</v>
      </c>
      <c r="GS7" s="1">
        <v>1</v>
      </c>
      <c r="GT7" s="1">
        <v>1</v>
      </c>
      <c r="GU7" s="1">
        <v>1</v>
      </c>
      <c r="GV7" s="1">
        <v>1</v>
      </c>
      <c r="GW7" s="1">
        <v>1</v>
      </c>
      <c r="GX7" s="1">
        <v>1</v>
      </c>
      <c r="GY7" s="1">
        <v>1</v>
      </c>
      <c r="GZ7" s="51">
        <v>2</v>
      </c>
      <c r="HA7" s="1">
        <v>1</v>
      </c>
      <c r="HB7" s="1">
        <v>1</v>
      </c>
      <c r="HC7" s="1">
        <v>1</v>
      </c>
      <c r="HD7" s="1">
        <v>1</v>
      </c>
      <c r="HE7" s="1">
        <v>1</v>
      </c>
      <c r="HF7" s="1">
        <v>1</v>
      </c>
      <c r="HG7" s="1">
        <v>1</v>
      </c>
      <c r="HH7" s="1">
        <v>1</v>
      </c>
      <c r="HI7" s="1">
        <v>1</v>
      </c>
      <c r="HJ7" s="1">
        <v>1</v>
      </c>
      <c r="HK7" s="1">
        <v>1</v>
      </c>
      <c r="HL7" s="1">
        <v>1</v>
      </c>
      <c r="HM7" s="1">
        <v>1</v>
      </c>
      <c r="HN7" s="51">
        <v>2</v>
      </c>
      <c r="HO7" s="1">
        <v>1</v>
      </c>
      <c r="HP7" s="1">
        <v>1</v>
      </c>
      <c r="HQ7" s="1">
        <v>1</v>
      </c>
      <c r="HR7" s="1">
        <v>1</v>
      </c>
      <c r="HS7" s="1">
        <v>1</v>
      </c>
      <c r="HT7" s="1">
        <v>1</v>
      </c>
      <c r="HU7" s="1">
        <v>1</v>
      </c>
      <c r="HV7" s="1">
        <v>1</v>
      </c>
      <c r="HW7" s="1">
        <v>1</v>
      </c>
      <c r="HX7" s="1">
        <v>1</v>
      </c>
      <c r="HY7" s="1">
        <v>1</v>
      </c>
      <c r="HZ7" s="1">
        <v>1</v>
      </c>
      <c r="IA7" s="1">
        <v>1</v>
      </c>
      <c r="IB7" s="1">
        <v>1</v>
      </c>
      <c r="IC7" s="1">
        <v>1</v>
      </c>
      <c r="ID7" s="1">
        <v>1</v>
      </c>
      <c r="IE7" s="1">
        <v>1</v>
      </c>
      <c r="IF7" s="1">
        <v>1</v>
      </c>
      <c r="IG7" s="1">
        <v>1</v>
      </c>
      <c r="IH7" s="1">
        <v>1</v>
      </c>
      <c r="II7" s="51">
        <v>2</v>
      </c>
      <c r="IJ7" s="1">
        <v>1</v>
      </c>
      <c r="IK7" s="1">
        <v>1</v>
      </c>
      <c r="IL7" s="1">
        <v>1</v>
      </c>
      <c r="IM7" s="1">
        <v>1</v>
      </c>
      <c r="IN7" s="1">
        <v>1</v>
      </c>
      <c r="IO7" s="1">
        <v>1</v>
      </c>
      <c r="IP7" s="1">
        <v>1</v>
      </c>
      <c r="IQ7" s="1">
        <v>1</v>
      </c>
      <c r="IR7" s="1">
        <v>1</v>
      </c>
      <c r="IS7" s="1">
        <v>1</v>
      </c>
      <c r="IT7" s="1">
        <v>1</v>
      </c>
      <c r="IU7" s="1">
        <v>1</v>
      </c>
      <c r="IV7" s="1">
        <v>1</v>
      </c>
      <c r="IW7" s="1">
        <v>1</v>
      </c>
      <c r="IX7" s="1">
        <v>1</v>
      </c>
      <c r="IY7" s="51">
        <v>2</v>
      </c>
      <c r="IZ7" s="1">
        <v>1</v>
      </c>
      <c r="JA7" s="1">
        <v>1</v>
      </c>
      <c r="JB7" s="1">
        <v>1</v>
      </c>
      <c r="JC7" s="1">
        <v>1</v>
      </c>
      <c r="JD7" s="1">
        <v>1</v>
      </c>
      <c r="JE7" s="1">
        <v>1</v>
      </c>
      <c r="JF7" s="1">
        <v>1</v>
      </c>
      <c r="JG7" s="1">
        <v>1</v>
      </c>
      <c r="JH7" s="1">
        <v>1</v>
      </c>
      <c r="JI7" s="1">
        <v>1</v>
      </c>
      <c r="JJ7" s="1">
        <v>1</v>
      </c>
      <c r="JK7" s="1">
        <v>1</v>
      </c>
      <c r="JL7" s="1">
        <v>1</v>
      </c>
      <c r="JM7" s="1">
        <v>1</v>
      </c>
      <c r="JN7" s="1">
        <v>1</v>
      </c>
      <c r="JO7" s="1">
        <v>1</v>
      </c>
      <c r="JP7" s="51">
        <v>2</v>
      </c>
      <c r="JQ7" s="1">
        <v>1</v>
      </c>
      <c r="JR7" s="51">
        <v>2</v>
      </c>
      <c r="JS7" s="1">
        <v>1</v>
      </c>
      <c r="JT7" s="1">
        <v>1</v>
      </c>
      <c r="JU7" s="1">
        <v>1</v>
      </c>
      <c r="JV7" s="1">
        <v>1</v>
      </c>
      <c r="JW7" s="1">
        <v>1</v>
      </c>
      <c r="JX7" s="1">
        <v>1</v>
      </c>
      <c r="JY7" s="1">
        <v>1</v>
      </c>
      <c r="JZ7" s="1">
        <v>1</v>
      </c>
      <c r="KA7" s="1">
        <v>1</v>
      </c>
      <c r="KB7" s="1">
        <v>1</v>
      </c>
      <c r="KC7" s="1">
        <v>1</v>
      </c>
    </row>
    <row r="8" spans="1:289" x14ac:dyDescent="0.35">
      <c r="B8" s="55" t="s">
        <v>3226</v>
      </c>
      <c r="C8" s="55">
        <v>36</v>
      </c>
      <c r="D8" s="56">
        <v>1E-4</v>
      </c>
      <c r="N8" s="1" t="s">
        <v>477</v>
      </c>
      <c r="O8" s="1" t="s">
        <v>3227</v>
      </c>
      <c r="P8" s="1" t="s">
        <v>3228</v>
      </c>
      <c r="Q8" s="1" t="s">
        <v>3229</v>
      </c>
      <c r="R8" s="1" t="s">
        <v>3230</v>
      </c>
      <c r="S8" s="1" t="s">
        <v>3231</v>
      </c>
      <c r="T8" s="1" t="s">
        <v>3229</v>
      </c>
      <c r="U8" s="1" t="s">
        <v>3228</v>
      </c>
      <c r="V8" s="1" t="s">
        <v>3229</v>
      </c>
      <c r="W8" s="1" t="s">
        <v>3232</v>
      </c>
      <c r="X8" s="1" t="s">
        <v>3232</v>
      </c>
      <c r="Y8" s="1" t="s">
        <v>3233</v>
      </c>
      <c r="Z8" s="1" t="s">
        <v>3234</v>
      </c>
      <c r="AA8" s="1" t="s">
        <v>3235</v>
      </c>
      <c r="AB8" s="1" t="s">
        <v>3233</v>
      </c>
      <c r="AC8" s="1" t="s">
        <v>3233</v>
      </c>
      <c r="AD8" s="1" t="s">
        <v>3236</v>
      </c>
      <c r="AE8" s="1" t="s">
        <v>3236</v>
      </c>
      <c r="AF8" s="1" t="s">
        <v>3232</v>
      </c>
      <c r="AG8" s="1" t="s">
        <v>3229</v>
      </c>
      <c r="AH8" s="1" t="s">
        <v>3234</v>
      </c>
      <c r="AI8" s="1" t="s">
        <v>3227</v>
      </c>
      <c r="AJ8" s="1" t="s">
        <v>3228</v>
      </c>
      <c r="AK8" s="1" t="s">
        <v>3228</v>
      </c>
      <c r="AL8" s="1" t="s">
        <v>3227</v>
      </c>
      <c r="AM8" s="1" t="s">
        <v>3228</v>
      </c>
      <c r="AN8" s="1" t="s">
        <v>3228</v>
      </c>
      <c r="AO8" s="1" t="s">
        <v>3227</v>
      </c>
      <c r="AP8" s="1" t="s">
        <v>3237</v>
      </c>
      <c r="AQ8" s="1" t="s">
        <v>3228</v>
      </c>
      <c r="AR8" s="1" t="s">
        <v>3236</v>
      </c>
      <c r="AS8" s="1" t="s">
        <v>3233</v>
      </c>
      <c r="AT8" s="1" t="s">
        <v>3227</v>
      </c>
      <c r="AU8" s="1" t="s">
        <v>3231</v>
      </c>
      <c r="AV8" s="1" t="s">
        <v>3237</v>
      </c>
      <c r="AW8" s="1" t="s">
        <v>3232</v>
      </c>
      <c r="AX8" s="1" t="s">
        <v>3234</v>
      </c>
      <c r="AY8" s="1" t="s">
        <v>3231</v>
      </c>
      <c r="AZ8" s="1" t="s">
        <v>3228</v>
      </c>
      <c r="BA8" s="1" t="s">
        <v>3228</v>
      </c>
      <c r="BB8" s="1" t="s">
        <v>3232</v>
      </c>
      <c r="BC8" s="1" t="s">
        <v>3228</v>
      </c>
      <c r="BD8" s="1" t="s">
        <v>3235</v>
      </c>
      <c r="BE8" s="1" t="s">
        <v>3236</v>
      </c>
      <c r="BF8" s="1" t="s">
        <v>3236</v>
      </c>
      <c r="BG8" s="1" t="s">
        <v>3235</v>
      </c>
      <c r="BH8" s="1" t="s">
        <v>3231</v>
      </c>
      <c r="BI8" s="1" t="s">
        <v>3228</v>
      </c>
      <c r="BJ8" s="1" t="s">
        <v>3228</v>
      </c>
      <c r="BK8" s="1" t="s">
        <v>3228</v>
      </c>
      <c r="BL8" s="1" t="s">
        <v>3235</v>
      </c>
      <c r="BM8" s="1" t="s">
        <v>3233</v>
      </c>
      <c r="BN8" s="1" t="s">
        <v>3235</v>
      </c>
      <c r="BO8" s="1" t="s">
        <v>3236</v>
      </c>
      <c r="BP8" s="1" t="s">
        <v>3237</v>
      </c>
      <c r="BQ8" s="1" t="s">
        <v>3238</v>
      </c>
      <c r="BR8" s="1" t="s">
        <v>3228</v>
      </c>
      <c r="BS8" s="1" t="s">
        <v>3228</v>
      </c>
      <c r="BT8" s="1" t="s">
        <v>3237</v>
      </c>
      <c r="BU8" s="1" t="s">
        <v>3239</v>
      </c>
      <c r="BV8" s="1" t="s">
        <v>3230</v>
      </c>
      <c r="BW8" s="1" t="s">
        <v>3231</v>
      </c>
      <c r="BX8" s="1" t="s">
        <v>3228</v>
      </c>
      <c r="BY8" s="1" t="s">
        <v>3233</v>
      </c>
      <c r="BZ8" s="1" t="s">
        <v>3228</v>
      </c>
      <c r="CA8" s="1" t="s">
        <v>3237</v>
      </c>
      <c r="CB8" s="1" t="s">
        <v>3234</v>
      </c>
      <c r="CC8" s="1" t="s">
        <v>3235</v>
      </c>
      <c r="CD8" s="1" t="s">
        <v>3230</v>
      </c>
      <c r="CE8" s="1" t="s">
        <v>3235</v>
      </c>
      <c r="CF8" s="1" t="s">
        <v>3228</v>
      </c>
      <c r="CG8" s="1" t="s">
        <v>3231</v>
      </c>
      <c r="CH8" s="1" t="s">
        <v>3227</v>
      </c>
      <c r="CI8" s="1" t="s">
        <v>3230</v>
      </c>
      <c r="CJ8" s="1" t="s">
        <v>3232</v>
      </c>
      <c r="CK8" s="1" t="s">
        <v>3237</v>
      </c>
      <c r="CL8" s="1" t="s">
        <v>3238</v>
      </c>
      <c r="CM8" s="1" t="s">
        <v>3234</v>
      </c>
      <c r="CN8" s="1" t="s">
        <v>3236</v>
      </c>
      <c r="CO8" s="1" t="s">
        <v>3236</v>
      </c>
      <c r="CP8" s="1" t="s">
        <v>3228</v>
      </c>
      <c r="CQ8" s="1" t="s">
        <v>3234</v>
      </c>
      <c r="CR8" s="1" t="s">
        <v>3236</v>
      </c>
      <c r="CS8" s="1" t="s">
        <v>3229</v>
      </c>
      <c r="CT8" s="1" t="s">
        <v>3236</v>
      </c>
      <c r="CU8" s="1" t="s">
        <v>3229</v>
      </c>
      <c r="CV8" s="1" t="s">
        <v>3235</v>
      </c>
      <c r="CW8" s="1" t="s">
        <v>3227</v>
      </c>
      <c r="CX8" s="1" t="s">
        <v>3229</v>
      </c>
      <c r="CY8" s="1" t="s">
        <v>3236</v>
      </c>
      <c r="CZ8" s="1" t="s">
        <v>3236</v>
      </c>
      <c r="DA8" s="1" t="s">
        <v>3232</v>
      </c>
      <c r="DB8" s="1" t="s">
        <v>3228</v>
      </c>
      <c r="DC8" s="1" t="s">
        <v>3239</v>
      </c>
      <c r="DD8" s="1" t="s">
        <v>3228</v>
      </c>
      <c r="DE8" s="1" t="s">
        <v>3232</v>
      </c>
      <c r="DF8" s="1" t="s">
        <v>3235</v>
      </c>
      <c r="DG8" s="1" t="s">
        <v>3231</v>
      </c>
      <c r="DH8" s="1" t="s">
        <v>3229</v>
      </c>
      <c r="DI8" s="1" t="s">
        <v>3235</v>
      </c>
      <c r="DJ8" s="1" t="s">
        <v>3235</v>
      </c>
      <c r="DK8" s="1" t="s">
        <v>3228</v>
      </c>
      <c r="DL8" s="1" t="s">
        <v>3232</v>
      </c>
      <c r="DM8" s="1" t="s">
        <v>3230</v>
      </c>
      <c r="DN8" s="1" t="s">
        <v>3227</v>
      </c>
      <c r="DO8" s="1" t="s">
        <v>3228</v>
      </c>
      <c r="DP8" s="1" t="s">
        <v>3236</v>
      </c>
      <c r="DQ8" s="1" t="s">
        <v>3227</v>
      </c>
      <c r="DR8" s="1" t="s">
        <v>3236</v>
      </c>
      <c r="DS8" s="1" t="s">
        <v>3228</v>
      </c>
      <c r="DT8" s="1" t="s">
        <v>3228</v>
      </c>
      <c r="DU8" s="1" t="s">
        <v>3240</v>
      </c>
      <c r="DV8" s="1" t="s">
        <v>3227</v>
      </c>
      <c r="DW8" s="1" t="s">
        <v>3228</v>
      </c>
      <c r="DX8" s="1" t="s">
        <v>3237</v>
      </c>
      <c r="DY8" s="1" t="s">
        <v>3232</v>
      </c>
      <c r="DZ8" s="1" t="s">
        <v>3231</v>
      </c>
      <c r="EA8" s="1" t="s">
        <v>3228</v>
      </c>
      <c r="EB8" s="1" t="s">
        <v>3240</v>
      </c>
      <c r="EC8" s="1" t="s">
        <v>3236</v>
      </c>
      <c r="ED8" s="1" t="s">
        <v>3237</v>
      </c>
      <c r="EE8" s="1" t="s">
        <v>3231</v>
      </c>
      <c r="EF8" s="1" t="s">
        <v>3229</v>
      </c>
      <c r="EG8" s="1" t="s">
        <v>3240</v>
      </c>
      <c r="EH8" s="1" t="s">
        <v>3234</v>
      </c>
      <c r="EI8" s="1" t="s">
        <v>3231</v>
      </c>
      <c r="EJ8" s="1" t="s">
        <v>3229</v>
      </c>
      <c r="EK8" s="1" t="s">
        <v>3235</v>
      </c>
      <c r="EL8" s="1" t="s">
        <v>3227</v>
      </c>
      <c r="EM8" s="1" t="s">
        <v>3238</v>
      </c>
      <c r="EN8" s="1" t="s">
        <v>3234</v>
      </c>
      <c r="EO8" s="1" t="s">
        <v>3229</v>
      </c>
      <c r="EP8" s="1" t="s">
        <v>3228</v>
      </c>
      <c r="EQ8" s="1" t="s">
        <v>3234</v>
      </c>
      <c r="ER8" s="1" t="s">
        <v>3237</v>
      </c>
      <c r="ES8" s="1" t="s">
        <v>3237</v>
      </c>
      <c r="ET8" s="1" t="s">
        <v>3229</v>
      </c>
      <c r="EU8" s="1" t="s">
        <v>3227</v>
      </c>
      <c r="EV8" s="1" t="s">
        <v>3228</v>
      </c>
      <c r="EW8" s="1" t="s">
        <v>3236</v>
      </c>
      <c r="EX8" s="1" t="s">
        <v>3235</v>
      </c>
      <c r="EY8" s="1" t="s">
        <v>3232</v>
      </c>
      <c r="EZ8" s="1" t="s">
        <v>3228</v>
      </c>
      <c r="FA8" s="1" t="s">
        <v>3229</v>
      </c>
      <c r="FB8" s="1" t="s">
        <v>3235</v>
      </c>
      <c r="FC8" s="1" t="s">
        <v>3231</v>
      </c>
      <c r="FD8" s="1" t="s">
        <v>3227</v>
      </c>
      <c r="FE8" s="1" t="s">
        <v>3227</v>
      </c>
      <c r="FF8" s="1" t="s">
        <v>3233</v>
      </c>
      <c r="FG8" s="1" t="s">
        <v>3235</v>
      </c>
      <c r="FH8" s="1" t="s">
        <v>3230</v>
      </c>
      <c r="FI8" s="1" t="s">
        <v>3227</v>
      </c>
      <c r="FJ8" s="1" t="s">
        <v>3233</v>
      </c>
      <c r="FK8" s="1" t="s">
        <v>3234</v>
      </c>
      <c r="FL8" s="1" t="s">
        <v>3227</v>
      </c>
      <c r="FM8" s="1" t="s">
        <v>3231</v>
      </c>
      <c r="FN8" s="1" t="s">
        <v>3230</v>
      </c>
      <c r="FO8" s="1" t="s">
        <v>3237</v>
      </c>
      <c r="FP8" s="1" t="s">
        <v>3237</v>
      </c>
      <c r="FQ8" s="1" t="s">
        <v>3237</v>
      </c>
      <c r="FR8" s="1" t="s">
        <v>3231</v>
      </c>
      <c r="FS8" s="1" t="s">
        <v>3236</v>
      </c>
      <c r="FT8" s="1" t="s">
        <v>3227</v>
      </c>
      <c r="FU8" s="1" t="s">
        <v>3236</v>
      </c>
      <c r="FV8" s="1" t="s">
        <v>3228</v>
      </c>
      <c r="FW8" s="1" t="s">
        <v>3240</v>
      </c>
      <c r="FX8" s="1" t="s">
        <v>3231</v>
      </c>
      <c r="FY8" s="1" t="s">
        <v>3235</v>
      </c>
      <c r="FZ8" s="1" t="s">
        <v>3227</v>
      </c>
      <c r="GA8" s="1" t="s">
        <v>3227</v>
      </c>
      <c r="GB8" s="1" t="s">
        <v>3228</v>
      </c>
      <c r="GC8" s="1" t="s">
        <v>3227</v>
      </c>
      <c r="GD8" s="1" t="s">
        <v>3235</v>
      </c>
      <c r="GE8" s="1" t="s">
        <v>3235</v>
      </c>
      <c r="GF8" s="1" t="s">
        <v>3231</v>
      </c>
      <c r="GG8" s="1" t="s">
        <v>3236</v>
      </c>
      <c r="GH8" s="1" t="s">
        <v>3233</v>
      </c>
      <c r="GI8" s="1" t="s">
        <v>3228</v>
      </c>
      <c r="GJ8" s="1" t="s">
        <v>3228</v>
      </c>
      <c r="GK8" s="1" t="s">
        <v>3235</v>
      </c>
      <c r="GL8" s="1" t="s">
        <v>3235</v>
      </c>
      <c r="GM8" s="1" t="s">
        <v>3240</v>
      </c>
      <c r="GN8" s="1" t="s">
        <v>3230</v>
      </c>
      <c r="GO8" s="1" t="s">
        <v>3230</v>
      </c>
      <c r="GP8" s="1" t="s">
        <v>3228</v>
      </c>
      <c r="GQ8" s="1" t="s">
        <v>3230</v>
      </c>
      <c r="GR8" s="1" t="s">
        <v>3227</v>
      </c>
      <c r="GS8" s="1" t="s">
        <v>3236</v>
      </c>
      <c r="GT8" s="1" t="s">
        <v>3229</v>
      </c>
      <c r="GU8" s="1" t="s">
        <v>3227</v>
      </c>
      <c r="GV8" s="1" t="s">
        <v>3228</v>
      </c>
      <c r="GW8" s="1" t="s">
        <v>3233</v>
      </c>
      <c r="GX8" s="1" t="s">
        <v>3236</v>
      </c>
      <c r="GY8" s="1" t="s">
        <v>3237</v>
      </c>
      <c r="GZ8" s="1" t="s">
        <v>3228</v>
      </c>
      <c r="HA8" s="1" t="s">
        <v>3237</v>
      </c>
      <c r="HB8" s="1" t="s">
        <v>3233</v>
      </c>
      <c r="HC8" s="1" t="s">
        <v>3235</v>
      </c>
      <c r="HD8" s="1" t="s">
        <v>3234</v>
      </c>
      <c r="HE8" s="1" t="s">
        <v>3234</v>
      </c>
      <c r="HF8" s="1" t="s">
        <v>3232</v>
      </c>
      <c r="HG8" s="1" t="s">
        <v>3235</v>
      </c>
      <c r="HH8" s="1" t="s">
        <v>3237</v>
      </c>
      <c r="HI8" s="1" t="s">
        <v>3230</v>
      </c>
      <c r="HJ8" s="1" t="s">
        <v>3229</v>
      </c>
      <c r="HK8" s="1" t="s">
        <v>3232</v>
      </c>
      <c r="HL8" s="1" t="s">
        <v>3230</v>
      </c>
      <c r="HM8" s="1" t="s">
        <v>3230</v>
      </c>
      <c r="HN8" s="1" t="s">
        <v>3227</v>
      </c>
      <c r="HO8" s="1" t="s">
        <v>3237</v>
      </c>
      <c r="HP8" s="1" t="s">
        <v>3227</v>
      </c>
      <c r="HQ8" s="1" t="s">
        <v>3231</v>
      </c>
      <c r="HR8" s="1" t="s">
        <v>3228</v>
      </c>
      <c r="HS8" s="1" t="s">
        <v>3227</v>
      </c>
      <c r="HT8" s="1" t="s">
        <v>3238</v>
      </c>
      <c r="HU8" s="1" t="s">
        <v>3228</v>
      </c>
      <c r="HV8" s="1" t="s">
        <v>3237</v>
      </c>
      <c r="HW8" s="1" t="s">
        <v>3227</v>
      </c>
      <c r="HX8" s="1" t="s">
        <v>3227</v>
      </c>
      <c r="HY8" s="1" t="s">
        <v>3230</v>
      </c>
      <c r="HZ8" s="1" t="s">
        <v>3230</v>
      </c>
      <c r="IA8" s="1" t="s">
        <v>3229</v>
      </c>
      <c r="IB8" s="1" t="s">
        <v>3234</v>
      </c>
      <c r="IC8" s="1" t="s">
        <v>3228</v>
      </c>
      <c r="ID8" s="1" t="s">
        <v>3238</v>
      </c>
      <c r="IE8" s="1" t="s">
        <v>3237</v>
      </c>
      <c r="IF8" s="1" t="s">
        <v>3230</v>
      </c>
      <c r="IG8" s="1" t="s">
        <v>3227</v>
      </c>
      <c r="IH8" s="1" t="s">
        <v>3238</v>
      </c>
      <c r="II8" s="1" t="s">
        <v>3228</v>
      </c>
      <c r="IJ8" s="1" t="s">
        <v>3231</v>
      </c>
      <c r="IK8" s="1" t="s">
        <v>3236</v>
      </c>
      <c r="IL8" s="1" t="s">
        <v>3227</v>
      </c>
      <c r="IM8" s="1" t="s">
        <v>3229</v>
      </c>
      <c r="IN8" s="1" t="s">
        <v>3235</v>
      </c>
      <c r="IO8" s="1" t="s">
        <v>3236</v>
      </c>
      <c r="IP8" s="1" t="s">
        <v>3237</v>
      </c>
      <c r="IQ8" s="1" t="s">
        <v>3233</v>
      </c>
      <c r="IR8" s="1" t="s">
        <v>3236</v>
      </c>
      <c r="IS8" s="1" t="s">
        <v>3233</v>
      </c>
      <c r="IT8" s="1" t="s">
        <v>3230</v>
      </c>
      <c r="IU8" s="1" t="s">
        <v>3240</v>
      </c>
      <c r="IV8" s="1" t="s">
        <v>3234</v>
      </c>
      <c r="IW8" s="1" t="s">
        <v>3235</v>
      </c>
      <c r="IX8" s="1" t="s">
        <v>3227</v>
      </c>
      <c r="IY8" s="1" t="s">
        <v>3227</v>
      </c>
      <c r="IZ8" s="1" t="s">
        <v>3235</v>
      </c>
      <c r="JA8" s="1" t="s">
        <v>3236</v>
      </c>
      <c r="JB8" s="1" t="s">
        <v>3227</v>
      </c>
      <c r="JC8" s="1" t="s">
        <v>3233</v>
      </c>
      <c r="JD8" s="1" t="s">
        <v>3231</v>
      </c>
      <c r="JE8" s="1" t="s">
        <v>3233</v>
      </c>
      <c r="JF8" s="1" t="s">
        <v>3229</v>
      </c>
      <c r="JG8" s="1" t="s">
        <v>3228</v>
      </c>
      <c r="JH8" s="1" t="s">
        <v>3235</v>
      </c>
      <c r="JI8" s="1" t="s">
        <v>3236</v>
      </c>
      <c r="JJ8" s="1" t="s">
        <v>3236</v>
      </c>
      <c r="JK8" s="1" t="s">
        <v>3228</v>
      </c>
      <c r="JL8" s="1" t="s">
        <v>3233</v>
      </c>
      <c r="JM8" s="1" t="s">
        <v>3229</v>
      </c>
      <c r="JN8" s="1" t="s">
        <v>3233</v>
      </c>
      <c r="JO8" s="1" t="s">
        <v>3234</v>
      </c>
      <c r="JP8" s="1" t="s">
        <v>3237</v>
      </c>
      <c r="JQ8" s="1" t="s">
        <v>3233</v>
      </c>
      <c r="JR8" s="1" t="s">
        <v>3231</v>
      </c>
      <c r="JS8" s="1" t="s">
        <v>3229</v>
      </c>
      <c r="JT8" s="1" t="s">
        <v>3227</v>
      </c>
      <c r="JU8" s="1" t="s">
        <v>3227</v>
      </c>
      <c r="JV8" s="1" t="s">
        <v>3233</v>
      </c>
      <c r="JW8" s="1" t="s">
        <v>3227</v>
      </c>
      <c r="JX8" s="1" t="s">
        <v>3228</v>
      </c>
      <c r="JY8" s="1" t="s">
        <v>3235</v>
      </c>
      <c r="JZ8" s="1" t="s">
        <v>3234</v>
      </c>
      <c r="KA8" s="1" t="s">
        <v>3233</v>
      </c>
      <c r="KB8" s="1" t="s">
        <v>3234</v>
      </c>
      <c r="KC8" s="1" t="s">
        <v>3233</v>
      </c>
    </row>
    <row r="9" spans="1:289" x14ac:dyDescent="0.35">
      <c r="B9" s="38" t="s">
        <v>476</v>
      </c>
      <c r="C9" s="38">
        <v>93</v>
      </c>
      <c r="D9" s="39">
        <v>4.0000000000000002E-4</v>
      </c>
      <c r="N9" s="1" t="s">
        <v>4</v>
      </c>
      <c r="O9" s="7">
        <v>0.39219999999999999</v>
      </c>
      <c r="P9" s="7">
        <v>0.44900000000000001</v>
      </c>
      <c r="Q9" s="7">
        <v>0.52259999999999995</v>
      </c>
      <c r="R9" s="7">
        <v>0.69610000000000005</v>
      </c>
      <c r="S9" s="7">
        <v>0.74239999999999995</v>
      </c>
      <c r="T9" s="7">
        <v>0.78759999999999997</v>
      </c>
      <c r="U9" s="7">
        <v>0.79069999999999996</v>
      </c>
      <c r="V9" s="7">
        <v>0.79500000000000004</v>
      </c>
      <c r="W9" s="7">
        <v>0.80130000000000001</v>
      </c>
      <c r="X9" s="7">
        <v>0.81179999999999997</v>
      </c>
      <c r="Y9" s="7">
        <v>0.81599999999999995</v>
      </c>
      <c r="Z9" s="7">
        <v>0.82230000000000003</v>
      </c>
      <c r="AA9" s="7">
        <v>0.82750000000000001</v>
      </c>
      <c r="AB9" s="7">
        <v>0.8286</v>
      </c>
      <c r="AC9" s="7">
        <v>0.8286</v>
      </c>
      <c r="AD9" s="7">
        <v>0.82969999999999999</v>
      </c>
      <c r="AE9" s="7">
        <v>0.83179999999999998</v>
      </c>
      <c r="AF9" s="7">
        <v>0.83389999999999997</v>
      </c>
      <c r="AG9" s="7">
        <v>0.83699999999999997</v>
      </c>
      <c r="AH9" s="7">
        <v>0.83809999999999996</v>
      </c>
      <c r="AI9" s="7">
        <v>0.83809999999999996</v>
      </c>
      <c r="AJ9" s="7">
        <v>0.83909999999999996</v>
      </c>
      <c r="AK9" s="7">
        <v>0.83909999999999996</v>
      </c>
      <c r="AL9" s="7">
        <v>0.84019999999999995</v>
      </c>
      <c r="AM9" s="7">
        <v>0.84119999999999995</v>
      </c>
      <c r="AN9" s="7">
        <v>0.84540000000000004</v>
      </c>
      <c r="AO9" s="7">
        <v>0.84650000000000003</v>
      </c>
      <c r="AP9" s="7">
        <v>0.84650000000000003</v>
      </c>
      <c r="AQ9" s="7">
        <v>0.84750000000000003</v>
      </c>
      <c r="AR9" s="7">
        <v>0.84750000000000003</v>
      </c>
      <c r="AS9" s="7">
        <v>0.84750000000000003</v>
      </c>
      <c r="AT9" s="7">
        <v>0.84860000000000002</v>
      </c>
      <c r="AU9" s="7">
        <v>0.85070000000000001</v>
      </c>
      <c r="AV9" s="7">
        <v>0.85070000000000001</v>
      </c>
      <c r="AW9" s="7">
        <v>0.85070000000000001</v>
      </c>
      <c r="AX9" s="7">
        <v>0.85170000000000001</v>
      </c>
      <c r="AY9" s="7">
        <v>0.8528</v>
      </c>
      <c r="AZ9" s="7">
        <v>0.8528</v>
      </c>
      <c r="BA9" s="7">
        <v>0.8538</v>
      </c>
      <c r="BB9" s="7">
        <v>0.8538</v>
      </c>
      <c r="BC9" s="7">
        <v>0.8538</v>
      </c>
      <c r="BD9" s="7">
        <v>0.8538</v>
      </c>
      <c r="BE9" s="7">
        <v>0.8538</v>
      </c>
      <c r="BF9" s="7">
        <v>0.85489999999999999</v>
      </c>
      <c r="BG9" s="7">
        <v>0.85489999999999999</v>
      </c>
      <c r="BH9" s="7">
        <v>0.85489999999999999</v>
      </c>
      <c r="BI9" s="7">
        <v>0.85489999999999999</v>
      </c>
      <c r="BJ9" s="7">
        <v>0.85489999999999999</v>
      </c>
      <c r="BK9" s="7">
        <v>0.85489999999999999</v>
      </c>
      <c r="BL9" s="7">
        <v>0.85489999999999999</v>
      </c>
      <c r="BM9" s="7">
        <v>0.85489999999999999</v>
      </c>
      <c r="BN9" s="7">
        <v>0.85489999999999999</v>
      </c>
      <c r="BO9" s="7">
        <v>0.85589999999999999</v>
      </c>
      <c r="BP9" s="7">
        <v>0.85589999999999999</v>
      </c>
      <c r="BQ9" s="7">
        <v>0.85589999999999999</v>
      </c>
      <c r="BR9" s="7">
        <v>0.85589999999999999</v>
      </c>
      <c r="BS9" s="7">
        <v>0.85699999999999998</v>
      </c>
      <c r="BT9" s="7">
        <v>0.85699999999999998</v>
      </c>
      <c r="BU9" s="7">
        <v>0.85699999999999998</v>
      </c>
      <c r="BV9" s="7">
        <v>0.85699999999999998</v>
      </c>
      <c r="BW9" s="7">
        <v>0.85699999999999998</v>
      </c>
      <c r="BX9" s="7">
        <v>0.85699999999999998</v>
      </c>
      <c r="BY9" s="7">
        <v>0.85799999999999998</v>
      </c>
      <c r="BZ9" s="7">
        <v>0.85799999999999998</v>
      </c>
      <c r="CA9" s="7">
        <v>0.85799999999999998</v>
      </c>
      <c r="CB9" s="7">
        <v>0.85799999999999998</v>
      </c>
      <c r="CC9" s="7">
        <v>0.85799999999999998</v>
      </c>
      <c r="CD9" s="7">
        <v>0.85799999999999998</v>
      </c>
      <c r="CE9" s="7">
        <v>0.85909999999999997</v>
      </c>
      <c r="CF9" s="7">
        <v>0.85909999999999997</v>
      </c>
      <c r="CG9" s="7">
        <v>0.85909999999999997</v>
      </c>
      <c r="CH9" s="7">
        <v>0.85909999999999997</v>
      </c>
      <c r="CI9" s="7">
        <v>0.85909999999999997</v>
      </c>
      <c r="CJ9" s="7">
        <v>0.85909999999999997</v>
      </c>
      <c r="CK9" s="7">
        <v>0.85909999999999997</v>
      </c>
      <c r="CL9" s="7">
        <v>0.86009999999999998</v>
      </c>
      <c r="CM9" s="7">
        <v>0.86009999999999998</v>
      </c>
      <c r="CN9" s="7">
        <v>0.86009999999999998</v>
      </c>
      <c r="CO9" s="7">
        <v>0.86119999999999997</v>
      </c>
      <c r="CP9" s="7">
        <v>0.86119999999999997</v>
      </c>
      <c r="CQ9" s="7">
        <v>0.86119999999999997</v>
      </c>
      <c r="CR9" s="7">
        <v>0.86119999999999997</v>
      </c>
      <c r="CS9" s="7">
        <v>0.86229999999999996</v>
      </c>
      <c r="CT9" s="7">
        <v>0.86229999999999996</v>
      </c>
      <c r="CU9" s="7">
        <v>0.86229999999999996</v>
      </c>
      <c r="CV9" s="7">
        <v>0.86229999999999996</v>
      </c>
      <c r="CW9" s="7">
        <v>0.86229999999999996</v>
      </c>
      <c r="CX9" s="7">
        <v>0.86229999999999996</v>
      </c>
      <c r="CY9" s="7">
        <v>0.86229999999999996</v>
      </c>
      <c r="CZ9" s="7">
        <v>0.86329999999999996</v>
      </c>
      <c r="DA9" s="7">
        <v>0.86329999999999996</v>
      </c>
      <c r="DB9" s="7">
        <v>0.86329999999999996</v>
      </c>
      <c r="DC9" s="7">
        <v>0.86329999999999996</v>
      </c>
      <c r="DD9" s="7">
        <v>0.86329999999999996</v>
      </c>
      <c r="DE9" s="7">
        <v>0.86329999999999996</v>
      </c>
      <c r="DF9" s="7">
        <v>0.86329999999999996</v>
      </c>
      <c r="DG9" s="7">
        <v>0.86329999999999996</v>
      </c>
      <c r="DH9" s="7">
        <v>0.86439999999999995</v>
      </c>
      <c r="DI9" s="7">
        <v>0.86439999999999995</v>
      </c>
      <c r="DJ9" s="7">
        <v>0.86439999999999995</v>
      </c>
      <c r="DK9" s="7">
        <v>0.86539999999999995</v>
      </c>
      <c r="DL9" s="7">
        <v>0.86539999999999995</v>
      </c>
      <c r="DM9" s="7">
        <v>0.86539999999999995</v>
      </c>
      <c r="DN9" s="7">
        <v>0.86539999999999995</v>
      </c>
      <c r="DO9" s="7">
        <v>0.86539999999999995</v>
      </c>
      <c r="DP9" s="7">
        <v>0.86650000000000005</v>
      </c>
      <c r="DQ9" s="7">
        <v>0.86650000000000005</v>
      </c>
      <c r="DR9" s="7">
        <v>0.86650000000000005</v>
      </c>
      <c r="DS9" s="7">
        <v>0.86650000000000005</v>
      </c>
      <c r="DT9" s="7">
        <v>0.86750000000000005</v>
      </c>
      <c r="DU9" s="7">
        <v>0.86750000000000005</v>
      </c>
      <c r="DV9" s="7">
        <v>0.86750000000000005</v>
      </c>
      <c r="DW9" s="7">
        <v>0.86750000000000005</v>
      </c>
      <c r="DX9" s="7">
        <v>0.86860000000000004</v>
      </c>
      <c r="DY9" s="7">
        <v>0.86860000000000004</v>
      </c>
      <c r="DZ9" s="7">
        <v>0.86860000000000004</v>
      </c>
      <c r="EA9" s="7">
        <v>0.86860000000000004</v>
      </c>
      <c r="EB9" s="7">
        <v>0.86860000000000004</v>
      </c>
      <c r="EC9" s="7">
        <v>0.86960000000000004</v>
      </c>
      <c r="ED9" s="7">
        <v>0.86960000000000004</v>
      </c>
      <c r="EE9" s="7">
        <v>0.86960000000000004</v>
      </c>
      <c r="EF9" s="7">
        <v>0.86960000000000004</v>
      </c>
      <c r="EG9" s="7">
        <v>0.86960000000000004</v>
      </c>
      <c r="EH9" s="7">
        <v>0.86960000000000004</v>
      </c>
      <c r="EI9" s="7">
        <v>0.87070000000000003</v>
      </c>
      <c r="EJ9" s="7">
        <v>0.87070000000000003</v>
      </c>
      <c r="EK9" s="7">
        <v>0.87070000000000003</v>
      </c>
      <c r="EL9" s="7">
        <v>0.87170000000000003</v>
      </c>
      <c r="EM9" s="7">
        <v>0.87170000000000003</v>
      </c>
      <c r="EN9" s="7">
        <v>0.87170000000000003</v>
      </c>
      <c r="EO9" s="7">
        <v>0.87170000000000003</v>
      </c>
      <c r="EP9" s="7">
        <v>0.87280000000000002</v>
      </c>
      <c r="EQ9" s="7">
        <v>0.87280000000000002</v>
      </c>
      <c r="ER9" s="7">
        <v>0.87280000000000002</v>
      </c>
      <c r="ES9" s="7">
        <v>0.87380000000000002</v>
      </c>
      <c r="ET9" s="7">
        <v>0.87380000000000002</v>
      </c>
      <c r="EU9" s="7">
        <v>0.87380000000000002</v>
      </c>
      <c r="EV9" s="7">
        <v>0.87380000000000002</v>
      </c>
      <c r="EW9" s="7">
        <v>0.87490000000000001</v>
      </c>
      <c r="EX9" s="7">
        <v>0.87490000000000001</v>
      </c>
      <c r="EY9" s="7">
        <v>0.87490000000000001</v>
      </c>
      <c r="EZ9" s="7">
        <v>0.87490000000000001</v>
      </c>
      <c r="FA9" s="7">
        <v>0.87490000000000001</v>
      </c>
      <c r="FB9" s="7">
        <v>0.87490000000000001</v>
      </c>
      <c r="FC9" s="7">
        <v>0.87490000000000001</v>
      </c>
      <c r="FD9" s="7">
        <v>0.87490000000000001</v>
      </c>
      <c r="FE9" s="7">
        <v>0.87490000000000001</v>
      </c>
      <c r="FF9" s="7">
        <v>0.87590000000000001</v>
      </c>
      <c r="FG9" s="7">
        <v>0.87590000000000001</v>
      </c>
      <c r="FH9" s="7">
        <v>0.87590000000000001</v>
      </c>
      <c r="FI9" s="7">
        <v>0.87590000000000001</v>
      </c>
      <c r="FJ9" s="7">
        <v>0.87590000000000001</v>
      </c>
      <c r="FK9" s="7">
        <v>0.877</v>
      </c>
      <c r="FL9" s="7">
        <v>0.877</v>
      </c>
      <c r="FM9" s="7">
        <v>0.877</v>
      </c>
      <c r="FN9" s="7">
        <v>0.877</v>
      </c>
      <c r="FO9" s="7">
        <v>0.878</v>
      </c>
      <c r="FP9" s="7">
        <v>0.878</v>
      </c>
      <c r="FQ9" s="7">
        <v>0.878</v>
      </c>
      <c r="FR9" s="7">
        <v>0.878</v>
      </c>
      <c r="FS9" s="7">
        <v>0.878</v>
      </c>
      <c r="FT9" s="7">
        <v>0.878</v>
      </c>
      <c r="FU9" s="7">
        <v>0.878</v>
      </c>
      <c r="FV9" s="7">
        <v>0.87909999999999999</v>
      </c>
      <c r="FW9" s="7">
        <v>0.87909999999999999</v>
      </c>
      <c r="FX9" s="7">
        <v>0.88009999999999999</v>
      </c>
      <c r="FY9" s="7">
        <v>0.88009999999999999</v>
      </c>
      <c r="FZ9" s="7">
        <v>0.88009999999999999</v>
      </c>
      <c r="GA9" s="7">
        <v>0.88009999999999999</v>
      </c>
      <c r="GB9" s="7">
        <v>0.88009999999999999</v>
      </c>
      <c r="GC9" s="7">
        <v>0.88009999999999999</v>
      </c>
      <c r="GD9" s="7">
        <v>0.88119999999999998</v>
      </c>
      <c r="GE9" s="7">
        <v>0.88119999999999998</v>
      </c>
      <c r="GF9" s="7">
        <v>0.88219999999999998</v>
      </c>
      <c r="GG9" s="7">
        <v>0.88219999999999998</v>
      </c>
      <c r="GH9" s="7">
        <v>0.88219999999999998</v>
      </c>
      <c r="GI9" s="7">
        <v>0.88219999999999998</v>
      </c>
      <c r="GJ9" s="7">
        <v>0.88329999999999997</v>
      </c>
      <c r="GK9" s="7">
        <v>0.88329999999999997</v>
      </c>
      <c r="GL9" s="7">
        <v>0.88329999999999997</v>
      </c>
      <c r="GM9" s="7">
        <v>0.88329999999999997</v>
      </c>
      <c r="GN9" s="7">
        <v>0.88329999999999997</v>
      </c>
      <c r="GO9" s="7">
        <v>0.88329999999999997</v>
      </c>
      <c r="GP9" s="7">
        <v>0.88329999999999997</v>
      </c>
      <c r="GQ9" s="7">
        <v>0.88329999999999997</v>
      </c>
      <c r="GR9" s="7">
        <v>0.88329999999999997</v>
      </c>
      <c r="GS9" s="7">
        <v>0.88329999999999997</v>
      </c>
      <c r="GT9" s="7">
        <v>0.88429999999999997</v>
      </c>
      <c r="GU9" s="7">
        <v>0.88429999999999997</v>
      </c>
      <c r="GV9" s="7">
        <v>0.88429999999999997</v>
      </c>
      <c r="GW9" s="7">
        <v>0.88429999999999997</v>
      </c>
      <c r="GX9" s="7">
        <v>0.88429999999999997</v>
      </c>
      <c r="GY9" s="7">
        <v>0.88429999999999997</v>
      </c>
      <c r="GZ9" s="7">
        <v>0.88429999999999997</v>
      </c>
      <c r="HA9" s="7">
        <v>0.88429999999999997</v>
      </c>
      <c r="HB9" s="7">
        <v>0.88539999999999996</v>
      </c>
      <c r="HC9" s="7">
        <v>0.88539999999999996</v>
      </c>
      <c r="HD9" s="7">
        <v>0.88539999999999996</v>
      </c>
      <c r="HE9" s="7">
        <v>0.88539999999999996</v>
      </c>
      <c r="HF9" s="7">
        <v>0.88539999999999996</v>
      </c>
      <c r="HG9" s="7">
        <v>0.88539999999999996</v>
      </c>
      <c r="HH9" s="7">
        <v>0.88539999999999996</v>
      </c>
      <c r="HI9" s="7">
        <v>0.88539999999999996</v>
      </c>
      <c r="HJ9" s="7">
        <v>0.88539999999999996</v>
      </c>
      <c r="HK9" s="7">
        <v>0.88539999999999996</v>
      </c>
      <c r="HL9" s="7">
        <v>0.88539999999999996</v>
      </c>
      <c r="HM9" s="7">
        <v>0.88639999999999997</v>
      </c>
      <c r="HN9" s="7">
        <v>0.88639999999999997</v>
      </c>
      <c r="HO9" s="7">
        <v>0.88639999999999997</v>
      </c>
      <c r="HP9" s="7">
        <v>0.88639999999999997</v>
      </c>
      <c r="HQ9" s="7">
        <v>0.88639999999999997</v>
      </c>
      <c r="HR9" s="7">
        <v>0.88639999999999997</v>
      </c>
      <c r="HS9" s="7">
        <v>0.88639999999999997</v>
      </c>
      <c r="HT9" s="7">
        <v>0.88749999999999996</v>
      </c>
      <c r="HU9" s="7">
        <v>0.88749999999999996</v>
      </c>
      <c r="HV9" s="7">
        <v>0.88749999999999996</v>
      </c>
      <c r="HW9" s="7">
        <v>0.88749999999999996</v>
      </c>
      <c r="HX9" s="7">
        <v>0.88749999999999996</v>
      </c>
      <c r="HY9" s="7">
        <v>0.88749999999999996</v>
      </c>
      <c r="HZ9" s="7">
        <v>0.88849999999999996</v>
      </c>
      <c r="IA9" s="7">
        <v>0.88849999999999996</v>
      </c>
      <c r="IB9" s="7">
        <v>0.88849999999999996</v>
      </c>
      <c r="IC9" s="7">
        <v>0.88849999999999996</v>
      </c>
      <c r="ID9" s="7">
        <v>0.88959999999999995</v>
      </c>
      <c r="IE9" s="7">
        <v>0.88959999999999995</v>
      </c>
      <c r="IF9" s="7">
        <v>0.88959999999999995</v>
      </c>
      <c r="IG9" s="7">
        <v>0.88959999999999995</v>
      </c>
      <c r="IH9" s="7">
        <v>0.89059999999999995</v>
      </c>
      <c r="II9" s="7">
        <v>0.89059999999999995</v>
      </c>
      <c r="IJ9" s="7">
        <v>0.89170000000000005</v>
      </c>
      <c r="IK9" s="7">
        <v>0.89170000000000005</v>
      </c>
      <c r="IL9" s="7">
        <v>0.89170000000000005</v>
      </c>
      <c r="IM9" s="7">
        <v>0.89170000000000005</v>
      </c>
      <c r="IN9" s="7">
        <v>0.89270000000000005</v>
      </c>
      <c r="IO9" s="7">
        <v>0.89270000000000005</v>
      </c>
      <c r="IP9" s="7">
        <v>0.89270000000000005</v>
      </c>
      <c r="IQ9" s="7">
        <v>0.89270000000000005</v>
      </c>
      <c r="IR9" s="7">
        <v>0.89270000000000005</v>
      </c>
      <c r="IS9" s="7">
        <v>0.89270000000000005</v>
      </c>
      <c r="IT9" s="7">
        <v>0.89270000000000005</v>
      </c>
      <c r="IU9" s="7">
        <v>0.89380000000000004</v>
      </c>
      <c r="IV9" s="7">
        <v>0.89380000000000004</v>
      </c>
      <c r="IW9" s="7">
        <v>0.89380000000000004</v>
      </c>
      <c r="IX9" s="7">
        <v>0.89380000000000004</v>
      </c>
      <c r="IY9" s="7">
        <v>0.89380000000000004</v>
      </c>
      <c r="IZ9" s="7">
        <v>0.89480000000000004</v>
      </c>
      <c r="JA9" s="7">
        <v>0.89590000000000003</v>
      </c>
      <c r="JB9" s="7">
        <v>0.89590000000000003</v>
      </c>
      <c r="JC9" s="7">
        <v>0.89590000000000003</v>
      </c>
      <c r="JD9" s="7">
        <v>0.89700000000000002</v>
      </c>
      <c r="JE9" s="7">
        <v>0.89700000000000002</v>
      </c>
      <c r="JF9" s="7">
        <v>0.89700000000000002</v>
      </c>
      <c r="JG9" s="7">
        <v>0.89800000000000002</v>
      </c>
      <c r="JH9" s="7">
        <v>0.89910000000000001</v>
      </c>
      <c r="JI9" s="7">
        <v>0.90010000000000001</v>
      </c>
      <c r="JJ9" s="7">
        <v>0.90010000000000001</v>
      </c>
      <c r="JK9" s="7">
        <v>0.9012</v>
      </c>
      <c r="JL9" s="7">
        <v>0.9012</v>
      </c>
      <c r="JM9" s="7">
        <v>0.9022</v>
      </c>
      <c r="JN9" s="7">
        <v>0.9022</v>
      </c>
      <c r="JO9" s="7">
        <v>0.90329999999999999</v>
      </c>
      <c r="JP9" s="7">
        <v>0.90429999999999999</v>
      </c>
      <c r="JQ9" s="7">
        <v>0.90429999999999999</v>
      </c>
      <c r="JR9" s="7">
        <v>0.90429999999999999</v>
      </c>
      <c r="JS9" s="7">
        <v>0.90539999999999998</v>
      </c>
      <c r="JT9" s="7">
        <v>0.90539999999999998</v>
      </c>
      <c r="JU9" s="7">
        <v>0.90539999999999998</v>
      </c>
      <c r="JV9" s="7">
        <v>0.90539999999999998</v>
      </c>
      <c r="JW9" s="7">
        <v>0.90539999999999998</v>
      </c>
      <c r="JX9" s="7">
        <v>0.90539999999999998</v>
      </c>
      <c r="JY9" s="7">
        <v>0.90639999999999998</v>
      </c>
      <c r="JZ9" s="7">
        <v>0.91590000000000005</v>
      </c>
      <c r="KA9" s="7">
        <v>0.91590000000000005</v>
      </c>
      <c r="KB9" s="7">
        <v>0.91690000000000005</v>
      </c>
      <c r="KC9" s="7">
        <v>0.92430000000000001</v>
      </c>
    </row>
    <row r="10" spans="1:289" x14ac:dyDescent="0.35">
      <c r="B10" s="44" t="s">
        <v>481</v>
      </c>
      <c r="C10" s="44">
        <v>24254</v>
      </c>
      <c r="D10" s="45">
        <v>9.2700000000000005E-2</v>
      </c>
      <c r="N10" s="1" t="s">
        <v>7</v>
      </c>
      <c r="O10" s="1" t="s">
        <v>482</v>
      </c>
      <c r="P10" s="1" t="s">
        <v>482</v>
      </c>
      <c r="Q10" s="1" t="s">
        <v>482</v>
      </c>
      <c r="R10" s="1" t="s">
        <v>482</v>
      </c>
      <c r="S10" s="1" t="s">
        <v>482</v>
      </c>
      <c r="T10" s="1" t="s">
        <v>482</v>
      </c>
      <c r="U10" s="1" t="s">
        <v>482</v>
      </c>
      <c r="V10" s="1" t="s">
        <v>482</v>
      </c>
      <c r="W10" s="1" t="s">
        <v>482</v>
      </c>
      <c r="X10" s="1" t="s">
        <v>482</v>
      </c>
      <c r="Y10" s="1" t="s">
        <v>482</v>
      </c>
      <c r="Z10" s="1" t="s">
        <v>482</v>
      </c>
      <c r="AA10" s="1" t="s">
        <v>482</v>
      </c>
      <c r="AB10" s="1" t="s">
        <v>482</v>
      </c>
      <c r="AC10" s="1" t="s">
        <v>482</v>
      </c>
      <c r="AD10" s="1" t="s">
        <v>482</v>
      </c>
      <c r="AE10" s="1" t="s">
        <v>482</v>
      </c>
      <c r="AF10" s="1" t="s">
        <v>482</v>
      </c>
      <c r="AG10" s="1" t="s">
        <v>482</v>
      </c>
      <c r="AH10" s="1" t="s">
        <v>482</v>
      </c>
      <c r="AI10" s="1" t="s">
        <v>482</v>
      </c>
      <c r="AJ10" s="1" t="s">
        <v>482</v>
      </c>
      <c r="AK10" s="1" t="s">
        <v>482</v>
      </c>
      <c r="AL10" s="1" t="s">
        <v>482</v>
      </c>
      <c r="AM10" s="1" t="s">
        <v>482</v>
      </c>
      <c r="AN10" s="1" t="s">
        <v>482</v>
      </c>
      <c r="AO10" s="1" t="s">
        <v>482</v>
      </c>
      <c r="AP10" s="1" t="s">
        <v>482</v>
      </c>
      <c r="AQ10" s="1" t="s">
        <v>482</v>
      </c>
      <c r="AR10" s="1" t="s">
        <v>482</v>
      </c>
      <c r="AS10" s="1" t="s">
        <v>482</v>
      </c>
      <c r="AT10" s="1" t="s">
        <v>482</v>
      </c>
      <c r="AU10" s="1" t="s">
        <v>482</v>
      </c>
      <c r="AV10" s="1" t="s">
        <v>482</v>
      </c>
      <c r="AW10" s="1" t="s">
        <v>482</v>
      </c>
      <c r="AX10" s="1" t="s">
        <v>482</v>
      </c>
      <c r="AY10" s="1" t="s">
        <v>482</v>
      </c>
      <c r="AZ10" s="1" t="s">
        <v>482</v>
      </c>
      <c r="BA10" s="1" t="s">
        <v>482</v>
      </c>
      <c r="BB10" s="1" t="s">
        <v>482</v>
      </c>
      <c r="BC10" s="1" t="s">
        <v>482</v>
      </c>
      <c r="BD10" s="1" t="s">
        <v>482</v>
      </c>
      <c r="BE10" s="1" t="s">
        <v>482</v>
      </c>
      <c r="BF10" s="1" t="s">
        <v>482</v>
      </c>
      <c r="BG10" s="1" t="s">
        <v>482</v>
      </c>
      <c r="BH10" s="1" t="s">
        <v>482</v>
      </c>
      <c r="BI10" s="1" t="s">
        <v>482</v>
      </c>
      <c r="BJ10" s="1" t="s">
        <v>482</v>
      </c>
      <c r="BK10" s="1" t="s">
        <v>482</v>
      </c>
      <c r="BL10" s="1" t="s">
        <v>482</v>
      </c>
      <c r="BM10" s="1" t="s">
        <v>482</v>
      </c>
      <c r="BN10" s="1" t="s">
        <v>482</v>
      </c>
      <c r="BO10" s="1" t="s">
        <v>482</v>
      </c>
      <c r="BP10" s="1" t="s">
        <v>482</v>
      </c>
      <c r="BQ10" s="1" t="s">
        <v>482</v>
      </c>
      <c r="BR10" s="1" t="s">
        <v>482</v>
      </c>
      <c r="BS10" s="1" t="s">
        <v>482</v>
      </c>
      <c r="BT10" s="1" t="s">
        <v>482</v>
      </c>
      <c r="BU10" s="1" t="s">
        <v>482</v>
      </c>
      <c r="BV10" s="1" t="s">
        <v>482</v>
      </c>
      <c r="BW10" s="1" t="s">
        <v>482</v>
      </c>
      <c r="BX10" s="1" t="s">
        <v>482</v>
      </c>
      <c r="BY10" s="1" t="s">
        <v>482</v>
      </c>
      <c r="BZ10" s="1" t="s">
        <v>482</v>
      </c>
      <c r="CA10" s="1" t="s">
        <v>482</v>
      </c>
      <c r="CB10" s="1" t="s">
        <v>482</v>
      </c>
      <c r="CC10" s="1" t="s">
        <v>482</v>
      </c>
      <c r="CD10" s="1" t="s">
        <v>482</v>
      </c>
      <c r="CE10" s="1" t="s">
        <v>482</v>
      </c>
      <c r="CF10" s="1" t="s">
        <v>482</v>
      </c>
      <c r="CG10" s="1" t="s">
        <v>482</v>
      </c>
      <c r="CH10" s="1" t="s">
        <v>482</v>
      </c>
      <c r="CI10" s="1" t="s">
        <v>482</v>
      </c>
      <c r="CJ10" s="1" t="s">
        <v>482</v>
      </c>
      <c r="CK10" s="1" t="s">
        <v>482</v>
      </c>
      <c r="CL10" s="1" t="s">
        <v>482</v>
      </c>
      <c r="CM10" s="1" t="s">
        <v>482</v>
      </c>
      <c r="CN10" s="1" t="s">
        <v>482</v>
      </c>
      <c r="CO10" s="1" t="s">
        <v>482</v>
      </c>
      <c r="CP10" s="1" t="s">
        <v>482</v>
      </c>
      <c r="CQ10" s="1" t="s">
        <v>482</v>
      </c>
      <c r="CR10" s="1" t="s">
        <v>482</v>
      </c>
      <c r="CS10" s="1" t="s">
        <v>482</v>
      </c>
      <c r="CT10" s="1" t="s">
        <v>482</v>
      </c>
      <c r="CU10" s="1" t="s">
        <v>482</v>
      </c>
      <c r="CV10" s="1" t="s">
        <v>482</v>
      </c>
      <c r="CW10" s="1" t="s">
        <v>482</v>
      </c>
      <c r="CX10" s="1" t="s">
        <v>482</v>
      </c>
      <c r="CY10" s="1" t="s">
        <v>482</v>
      </c>
      <c r="CZ10" s="1" t="s">
        <v>482</v>
      </c>
      <c r="DA10" s="1" t="s">
        <v>482</v>
      </c>
      <c r="DB10" s="1" t="s">
        <v>482</v>
      </c>
      <c r="DC10" s="1" t="s">
        <v>482</v>
      </c>
      <c r="DD10" s="1" t="s">
        <v>482</v>
      </c>
      <c r="DE10" s="1" t="s">
        <v>482</v>
      </c>
      <c r="DF10" s="1" t="s">
        <v>482</v>
      </c>
      <c r="DG10" s="1" t="s">
        <v>482</v>
      </c>
      <c r="DH10" s="1" t="s">
        <v>482</v>
      </c>
      <c r="DI10" s="1" t="s">
        <v>482</v>
      </c>
      <c r="DJ10" s="1" t="s">
        <v>482</v>
      </c>
      <c r="DK10" s="1" t="s">
        <v>482</v>
      </c>
      <c r="DL10" s="1" t="s">
        <v>482</v>
      </c>
      <c r="DM10" s="1" t="s">
        <v>482</v>
      </c>
      <c r="DN10" s="1" t="s">
        <v>482</v>
      </c>
      <c r="DO10" s="1" t="s">
        <v>482</v>
      </c>
      <c r="DP10" s="1" t="s">
        <v>482</v>
      </c>
      <c r="DQ10" s="1" t="s">
        <v>482</v>
      </c>
      <c r="DR10" s="1" t="s">
        <v>482</v>
      </c>
      <c r="DS10" s="1" t="s">
        <v>482</v>
      </c>
      <c r="DT10" s="1" t="s">
        <v>482</v>
      </c>
      <c r="DU10" s="1" t="s">
        <v>482</v>
      </c>
      <c r="DV10" s="1" t="s">
        <v>482</v>
      </c>
      <c r="DW10" s="1" t="s">
        <v>482</v>
      </c>
      <c r="DX10" s="1" t="s">
        <v>482</v>
      </c>
      <c r="DY10" s="1" t="s">
        <v>482</v>
      </c>
      <c r="DZ10" s="1" t="s">
        <v>482</v>
      </c>
      <c r="EA10" s="1" t="s">
        <v>482</v>
      </c>
      <c r="EB10" s="1" t="s">
        <v>482</v>
      </c>
      <c r="EC10" s="1" t="s">
        <v>482</v>
      </c>
      <c r="ED10" s="1" t="s">
        <v>482</v>
      </c>
      <c r="EE10" s="1" t="s">
        <v>482</v>
      </c>
      <c r="EF10" s="1" t="s">
        <v>482</v>
      </c>
      <c r="EG10" s="1" t="s">
        <v>482</v>
      </c>
      <c r="EH10" s="1" t="s">
        <v>482</v>
      </c>
      <c r="EI10" s="1" t="s">
        <v>482</v>
      </c>
      <c r="EJ10" s="1" t="s">
        <v>482</v>
      </c>
      <c r="EK10" s="1" t="s">
        <v>482</v>
      </c>
      <c r="EL10" s="1" t="s">
        <v>482</v>
      </c>
      <c r="EM10" s="1" t="s">
        <v>482</v>
      </c>
      <c r="EN10" s="1" t="s">
        <v>482</v>
      </c>
      <c r="EO10" s="1" t="s">
        <v>482</v>
      </c>
      <c r="EP10" s="1" t="s">
        <v>482</v>
      </c>
      <c r="EQ10" s="1" t="s">
        <v>482</v>
      </c>
      <c r="ER10" s="1" t="s">
        <v>482</v>
      </c>
      <c r="ES10" s="1" t="s">
        <v>482</v>
      </c>
      <c r="ET10" s="1" t="s">
        <v>482</v>
      </c>
      <c r="EU10" s="1" t="s">
        <v>482</v>
      </c>
      <c r="EV10" s="1" t="s">
        <v>482</v>
      </c>
      <c r="EW10" s="1" t="s">
        <v>482</v>
      </c>
      <c r="EX10" s="1" t="s">
        <v>482</v>
      </c>
      <c r="EY10" s="1" t="s">
        <v>482</v>
      </c>
      <c r="EZ10" s="1" t="s">
        <v>482</v>
      </c>
      <c r="FA10" s="1" t="s">
        <v>482</v>
      </c>
      <c r="FB10" s="1" t="s">
        <v>482</v>
      </c>
      <c r="FC10" s="1" t="s">
        <v>482</v>
      </c>
      <c r="FD10" s="1" t="s">
        <v>482</v>
      </c>
      <c r="FE10" s="1" t="s">
        <v>482</v>
      </c>
      <c r="FF10" s="1" t="s">
        <v>482</v>
      </c>
      <c r="FG10" s="1" t="s">
        <v>482</v>
      </c>
      <c r="FH10" s="1" t="s">
        <v>482</v>
      </c>
      <c r="FI10" s="1" t="s">
        <v>482</v>
      </c>
      <c r="FJ10" s="1" t="s">
        <v>482</v>
      </c>
      <c r="FK10" s="1" t="s">
        <v>482</v>
      </c>
      <c r="FL10" s="1" t="s">
        <v>482</v>
      </c>
      <c r="FM10" s="1" t="s">
        <v>482</v>
      </c>
      <c r="FN10" s="1" t="s">
        <v>482</v>
      </c>
      <c r="FO10" s="1" t="s">
        <v>482</v>
      </c>
      <c r="FP10" s="1" t="s">
        <v>482</v>
      </c>
      <c r="FQ10" s="1" t="s">
        <v>482</v>
      </c>
      <c r="FR10" s="1" t="s">
        <v>482</v>
      </c>
      <c r="FS10" s="1" t="s">
        <v>482</v>
      </c>
      <c r="FT10" s="1" t="s">
        <v>482</v>
      </c>
      <c r="FU10" s="1" t="s">
        <v>482</v>
      </c>
      <c r="FV10" s="1" t="s">
        <v>482</v>
      </c>
      <c r="FW10" s="1" t="s">
        <v>482</v>
      </c>
      <c r="FX10" s="1" t="s">
        <v>482</v>
      </c>
      <c r="FY10" s="1" t="s">
        <v>482</v>
      </c>
      <c r="FZ10" s="1" t="s">
        <v>482</v>
      </c>
      <c r="GA10" s="1" t="s">
        <v>482</v>
      </c>
      <c r="GB10" s="1" t="s">
        <v>482</v>
      </c>
      <c r="GC10" s="1" t="s">
        <v>482</v>
      </c>
      <c r="GD10" s="1" t="s">
        <v>482</v>
      </c>
      <c r="GE10" s="1" t="s">
        <v>482</v>
      </c>
      <c r="GF10" s="1" t="s">
        <v>482</v>
      </c>
      <c r="GG10" s="1" t="s">
        <v>482</v>
      </c>
      <c r="GH10" s="1" t="s">
        <v>482</v>
      </c>
      <c r="GI10" s="1" t="s">
        <v>482</v>
      </c>
      <c r="GJ10" s="1" t="s">
        <v>482</v>
      </c>
      <c r="GK10" s="1" t="s">
        <v>482</v>
      </c>
      <c r="GL10" s="1" t="s">
        <v>482</v>
      </c>
      <c r="GM10" s="1" t="s">
        <v>482</v>
      </c>
      <c r="GN10" s="1" t="s">
        <v>482</v>
      </c>
      <c r="GO10" s="1" t="s">
        <v>482</v>
      </c>
      <c r="GP10" s="1" t="s">
        <v>482</v>
      </c>
      <c r="GQ10" s="1" t="s">
        <v>482</v>
      </c>
      <c r="GR10" s="1" t="s">
        <v>482</v>
      </c>
      <c r="GS10" s="1" t="s">
        <v>482</v>
      </c>
      <c r="GT10" s="1" t="s">
        <v>482</v>
      </c>
      <c r="GU10" s="1" t="s">
        <v>482</v>
      </c>
      <c r="GV10" s="1" t="s">
        <v>482</v>
      </c>
      <c r="GW10" s="1" t="s">
        <v>482</v>
      </c>
      <c r="GX10" s="1" t="s">
        <v>482</v>
      </c>
      <c r="GY10" s="1" t="s">
        <v>482</v>
      </c>
      <c r="GZ10" s="1" t="s">
        <v>482</v>
      </c>
      <c r="HA10" s="1" t="s">
        <v>482</v>
      </c>
      <c r="HB10" s="1" t="s">
        <v>482</v>
      </c>
      <c r="HC10" s="1" t="s">
        <v>482</v>
      </c>
      <c r="HD10" s="1" t="s">
        <v>482</v>
      </c>
      <c r="HE10" s="1" t="s">
        <v>482</v>
      </c>
      <c r="HF10" s="1" t="s">
        <v>482</v>
      </c>
      <c r="HG10" s="1" t="s">
        <v>482</v>
      </c>
      <c r="HH10" s="1" t="s">
        <v>482</v>
      </c>
      <c r="HI10" s="1" t="s">
        <v>482</v>
      </c>
      <c r="HJ10" s="1" t="s">
        <v>482</v>
      </c>
      <c r="HK10" s="1" t="s">
        <v>482</v>
      </c>
      <c r="HL10" s="1" t="s">
        <v>482</v>
      </c>
      <c r="HM10" s="1" t="s">
        <v>482</v>
      </c>
      <c r="HN10" s="1" t="s">
        <v>482</v>
      </c>
      <c r="HO10" s="1" t="s">
        <v>482</v>
      </c>
      <c r="HP10" s="1" t="s">
        <v>482</v>
      </c>
      <c r="HQ10" s="1" t="s">
        <v>482</v>
      </c>
      <c r="HR10" s="1" t="s">
        <v>482</v>
      </c>
      <c r="HS10" s="1" t="s">
        <v>482</v>
      </c>
      <c r="HT10" s="1" t="s">
        <v>482</v>
      </c>
      <c r="HU10" s="1" t="s">
        <v>482</v>
      </c>
      <c r="HV10" s="1" t="s">
        <v>482</v>
      </c>
      <c r="HW10" s="1" t="s">
        <v>482</v>
      </c>
      <c r="HX10" s="1" t="s">
        <v>482</v>
      </c>
      <c r="HY10" s="1" t="s">
        <v>482</v>
      </c>
      <c r="HZ10" s="1" t="s">
        <v>482</v>
      </c>
      <c r="IA10" s="1" t="s">
        <v>482</v>
      </c>
      <c r="IB10" s="1" t="s">
        <v>482</v>
      </c>
      <c r="IC10" s="1" t="s">
        <v>482</v>
      </c>
      <c r="ID10" s="1" t="s">
        <v>482</v>
      </c>
      <c r="IE10" s="1" t="s">
        <v>482</v>
      </c>
      <c r="IF10" s="1" t="s">
        <v>482</v>
      </c>
      <c r="IG10" s="1" t="s">
        <v>482</v>
      </c>
      <c r="IH10" s="1" t="s">
        <v>482</v>
      </c>
      <c r="II10" s="1" t="s">
        <v>482</v>
      </c>
      <c r="IJ10" s="1" t="s">
        <v>482</v>
      </c>
      <c r="IK10" s="1" t="s">
        <v>482</v>
      </c>
      <c r="IL10" s="1" t="s">
        <v>482</v>
      </c>
      <c r="IM10" s="1" t="s">
        <v>482</v>
      </c>
      <c r="IN10" s="1" t="s">
        <v>482</v>
      </c>
      <c r="IO10" s="1" t="s">
        <v>482</v>
      </c>
      <c r="IP10" s="1" t="s">
        <v>482</v>
      </c>
      <c r="IQ10" s="1" t="s">
        <v>482</v>
      </c>
      <c r="IR10" s="1" t="s">
        <v>482</v>
      </c>
      <c r="IS10" s="1" t="s">
        <v>482</v>
      </c>
      <c r="IT10" s="1" t="s">
        <v>482</v>
      </c>
      <c r="IU10" s="1" t="s">
        <v>482</v>
      </c>
      <c r="IV10" s="1" t="s">
        <v>482</v>
      </c>
      <c r="IW10" s="1" t="s">
        <v>482</v>
      </c>
      <c r="IX10" s="1" t="s">
        <v>482</v>
      </c>
      <c r="IY10" s="1" t="s">
        <v>482</v>
      </c>
      <c r="IZ10" s="1" t="s">
        <v>482</v>
      </c>
      <c r="JA10" s="1" t="s">
        <v>482</v>
      </c>
      <c r="JB10" s="1" t="s">
        <v>482</v>
      </c>
      <c r="JC10" s="1" t="s">
        <v>482</v>
      </c>
      <c r="JD10" s="1" t="s">
        <v>482</v>
      </c>
      <c r="JE10" s="1" t="s">
        <v>482</v>
      </c>
      <c r="JF10" s="1" t="s">
        <v>482</v>
      </c>
      <c r="JG10" s="1" t="s">
        <v>482</v>
      </c>
      <c r="JH10" s="1" t="s">
        <v>482</v>
      </c>
      <c r="JI10" s="1" t="s">
        <v>482</v>
      </c>
      <c r="JJ10" s="1" t="s">
        <v>482</v>
      </c>
      <c r="JK10" s="1" t="s">
        <v>482</v>
      </c>
      <c r="JL10" s="1" t="s">
        <v>482</v>
      </c>
      <c r="JM10" s="1" t="s">
        <v>482</v>
      </c>
      <c r="JN10" s="1" t="s">
        <v>482</v>
      </c>
      <c r="JO10" s="1" t="s">
        <v>482</v>
      </c>
      <c r="JP10" s="1" t="s">
        <v>482</v>
      </c>
      <c r="JQ10" s="1" t="s">
        <v>482</v>
      </c>
      <c r="JR10" s="1" t="s">
        <v>482</v>
      </c>
      <c r="JS10" s="1" t="s">
        <v>482</v>
      </c>
      <c r="JT10" s="1" t="s">
        <v>482</v>
      </c>
      <c r="JU10" s="1" t="s">
        <v>482</v>
      </c>
      <c r="JV10" s="1" t="s">
        <v>482</v>
      </c>
      <c r="JW10" s="1" t="s">
        <v>482</v>
      </c>
      <c r="JX10" s="1" t="s">
        <v>482</v>
      </c>
      <c r="JY10" s="1" t="s">
        <v>482</v>
      </c>
      <c r="JZ10" s="1" t="s">
        <v>482</v>
      </c>
      <c r="KA10" s="1" t="s">
        <v>482</v>
      </c>
      <c r="KB10" s="1" t="s">
        <v>482</v>
      </c>
      <c r="KC10" s="1" t="s">
        <v>482</v>
      </c>
    </row>
    <row r="11" spans="1:289" x14ac:dyDescent="0.35">
      <c r="B11" s="46" t="s">
        <v>483</v>
      </c>
      <c r="C11" s="46">
        <v>176</v>
      </c>
      <c r="D11" s="47">
        <v>6.9999999999999999E-4</v>
      </c>
      <c r="N11" s="1" t="s">
        <v>484</v>
      </c>
      <c r="O11" s="1" t="s">
        <v>3241</v>
      </c>
      <c r="P11" s="1" t="s">
        <v>3242</v>
      </c>
      <c r="Q11" s="1" t="s">
        <v>3243</v>
      </c>
      <c r="R11" s="1" t="s">
        <v>3244</v>
      </c>
      <c r="S11" s="1" t="s">
        <v>3245</v>
      </c>
      <c r="T11" s="1" t="s">
        <v>3246</v>
      </c>
      <c r="U11" s="1" t="s">
        <v>3247</v>
      </c>
      <c r="V11" s="1" t="s">
        <v>3248</v>
      </c>
      <c r="W11" s="1" t="s">
        <v>3249</v>
      </c>
      <c r="X11" s="1" t="s">
        <v>3250</v>
      </c>
      <c r="Y11" s="1" t="s">
        <v>3251</v>
      </c>
      <c r="Z11" s="1" t="s">
        <v>3252</v>
      </c>
      <c r="AA11" s="1" t="s">
        <v>3253</v>
      </c>
      <c r="AB11" s="1" t="s">
        <v>3254</v>
      </c>
      <c r="AC11" s="1" t="s">
        <v>3255</v>
      </c>
      <c r="AD11" s="1" t="s">
        <v>3256</v>
      </c>
      <c r="AE11" s="1" t="s">
        <v>3257</v>
      </c>
      <c r="AF11" s="1" t="s">
        <v>3258</v>
      </c>
      <c r="AG11" s="1" t="s">
        <v>3259</v>
      </c>
      <c r="AH11" s="1" t="s">
        <v>3260</v>
      </c>
      <c r="AI11" s="1" t="s">
        <v>3261</v>
      </c>
      <c r="AJ11" s="1" t="s">
        <v>3262</v>
      </c>
      <c r="AK11" s="1" t="s">
        <v>3263</v>
      </c>
      <c r="AL11" s="1" t="s">
        <v>3264</v>
      </c>
      <c r="AM11" s="1" t="s">
        <v>3265</v>
      </c>
      <c r="AN11" s="1" t="s">
        <v>3266</v>
      </c>
      <c r="AO11" s="1" t="s">
        <v>3267</v>
      </c>
      <c r="AP11" s="1" t="s">
        <v>3268</v>
      </c>
      <c r="AQ11" s="1" t="s">
        <v>3269</v>
      </c>
      <c r="AR11" s="1" t="s">
        <v>3270</v>
      </c>
      <c r="AS11" s="1" t="s">
        <v>3271</v>
      </c>
      <c r="AT11" s="1" t="s">
        <v>3272</v>
      </c>
      <c r="AU11" s="1" t="s">
        <v>3273</v>
      </c>
      <c r="AV11" s="1" t="s">
        <v>3274</v>
      </c>
      <c r="AW11" s="1" t="s">
        <v>3275</v>
      </c>
      <c r="AX11" s="1" t="s">
        <v>3276</v>
      </c>
      <c r="AY11" s="1" t="s">
        <v>3277</v>
      </c>
      <c r="AZ11" s="1" t="s">
        <v>3278</v>
      </c>
      <c r="BA11" s="1" t="s">
        <v>3279</v>
      </c>
      <c r="BB11" s="1" t="s">
        <v>3280</v>
      </c>
      <c r="BC11" s="1" t="s">
        <v>3281</v>
      </c>
      <c r="BD11" s="1" t="s">
        <v>3282</v>
      </c>
      <c r="BE11" s="1" t="s">
        <v>3283</v>
      </c>
      <c r="BF11" s="1" t="s">
        <v>3284</v>
      </c>
      <c r="BG11" s="1" t="s">
        <v>3285</v>
      </c>
      <c r="BH11" s="1" t="s">
        <v>3286</v>
      </c>
      <c r="BI11" s="1" t="s">
        <v>3287</v>
      </c>
      <c r="BJ11" s="1" t="s">
        <v>3288</v>
      </c>
      <c r="BK11" s="1" t="s">
        <v>3289</v>
      </c>
      <c r="BL11" s="1" t="s">
        <v>3290</v>
      </c>
      <c r="BM11" s="1" t="s">
        <v>3291</v>
      </c>
      <c r="BN11" s="1" t="s">
        <v>3292</v>
      </c>
      <c r="BO11" s="1" t="s">
        <v>3293</v>
      </c>
      <c r="BP11" s="1" t="s">
        <v>3294</v>
      </c>
      <c r="BQ11" s="1" t="s">
        <v>3295</v>
      </c>
      <c r="BR11" s="1" t="s">
        <v>3296</v>
      </c>
      <c r="BS11" s="1" t="s">
        <v>3297</v>
      </c>
      <c r="BT11" s="1" t="s">
        <v>3298</v>
      </c>
      <c r="BU11" s="1" t="s">
        <v>3299</v>
      </c>
      <c r="BV11" s="1" t="s">
        <v>3300</v>
      </c>
      <c r="BW11" s="1" t="s">
        <v>3301</v>
      </c>
      <c r="BX11" s="1" t="s">
        <v>3302</v>
      </c>
      <c r="BY11" s="1" t="s">
        <v>3303</v>
      </c>
      <c r="BZ11" s="1" t="s">
        <v>3304</v>
      </c>
      <c r="CA11" s="1" t="s">
        <v>3305</v>
      </c>
      <c r="CB11" s="1" t="s">
        <v>3306</v>
      </c>
      <c r="CC11" s="1" t="s">
        <v>3307</v>
      </c>
      <c r="CD11" s="1" t="s">
        <v>3308</v>
      </c>
      <c r="CE11" s="1" t="s">
        <v>3309</v>
      </c>
      <c r="CF11" s="1" t="s">
        <v>3310</v>
      </c>
      <c r="CG11" s="1" t="s">
        <v>3311</v>
      </c>
      <c r="CH11" s="1" t="s">
        <v>3312</v>
      </c>
      <c r="CI11" s="1" t="s">
        <v>3313</v>
      </c>
      <c r="CJ11" s="1" t="s">
        <v>3314</v>
      </c>
      <c r="CK11" s="1" t="s">
        <v>3315</v>
      </c>
      <c r="CL11" s="1" t="s">
        <v>3316</v>
      </c>
      <c r="CM11" s="1" t="s">
        <v>3317</v>
      </c>
      <c r="CN11" s="1" t="s">
        <v>3318</v>
      </c>
      <c r="CO11" s="1" t="s">
        <v>3319</v>
      </c>
      <c r="CP11" s="1" t="s">
        <v>3320</v>
      </c>
      <c r="CQ11" s="1" t="s">
        <v>3321</v>
      </c>
      <c r="CR11" s="1" t="s">
        <v>3322</v>
      </c>
      <c r="CS11" s="1" t="s">
        <v>3323</v>
      </c>
      <c r="CT11" s="1" t="s">
        <v>3324</v>
      </c>
      <c r="CU11" s="1" t="s">
        <v>3325</v>
      </c>
      <c r="CV11" s="1" t="s">
        <v>3326</v>
      </c>
      <c r="CW11" s="1" t="s">
        <v>3327</v>
      </c>
      <c r="CX11" s="1" t="s">
        <v>3328</v>
      </c>
      <c r="CY11" s="1" t="s">
        <v>3329</v>
      </c>
      <c r="CZ11" s="1" t="s">
        <v>3330</v>
      </c>
      <c r="DA11" s="1" t="s">
        <v>3331</v>
      </c>
      <c r="DB11" s="1" t="s">
        <v>3332</v>
      </c>
      <c r="DC11" s="1" t="s">
        <v>3333</v>
      </c>
      <c r="DD11" s="1" t="s">
        <v>3334</v>
      </c>
      <c r="DE11" s="1" t="s">
        <v>3335</v>
      </c>
      <c r="DF11" s="1" t="s">
        <v>3336</v>
      </c>
      <c r="DG11" s="1" t="s">
        <v>3337</v>
      </c>
      <c r="DH11" s="1" t="s">
        <v>3338</v>
      </c>
      <c r="DI11" s="1" t="s">
        <v>3339</v>
      </c>
      <c r="DJ11" s="1" t="s">
        <v>3340</v>
      </c>
      <c r="DK11" s="1" t="s">
        <v>3341</v>
      </c>
      <c r="DL11" s="1" t="s">
        <v>3342</v>
      </c>
      <c r="DM11" s="1" t="s">
        <v>3343</v>
      </c>
      <c r="DN11" s="1" t="s">
        <v>3344</v>
      </c>
      <c r="DO11" s="1" t="s">
        <v>3345</v>
      </c>
      <c r="DP11" s="1" t="s">
        <v>3346</v>
      </c>
      <c r="DQ11" s="1" t="s">
        <v>3347</v>
      </c>
      <c r="DR11" s="1" t="s">
        <v>3348</v>
      </c>
      <c r="DS11" s="1" t="s">
        <v>3349</v>
      </c>
      <c r="DT11" s="1" t="s">
        <v>3350</v>
      </c>
      <c r="DU11" s="1" t="s">
        <v>3351</v>
      </c>
      <c r="DV11" s="1" t="s">
        <v>3352</v>
      </c>
      <c r="DW11" s="1" t="s">
        <v>3353</v>
      </c>
      <c r="DX11" s="1" t="s">
        <v>3354</v>
      </c>
      <c r="DY11" s="1" t="s">
        <v>3355</v>
      </c>
      <c r="DZ11" s="1" t="s">
        <v>3356</v>
      </c>
      <c r="EA11" s="1" t="s">
        <v>3357</v>
      </c>
      <c r="EB11" s="1" t="s">
        <v>3358</v>
      </c>
      <c r="EC11" s="1" t="s">
        <v>3359</v>
      </c>
      <c r="ED11" s="1" t="s">
        <v>3360</v>
      </c>
      <c r="EE11" s="1" t="s">
        <v>3361</v>
      </c>
      <c r="EF11" s="1" t="s">
        <v>3362</v>
      </c>
      <c r="EG11" s="1" t="s">
        <v>3363</v>
      </c>
      <c r="EH11" s="1" t="s">
        <v>3364</v>
      </c>
      <c r="EI11" s="1" t="s">
        <v>3365</v>
      </c>
      <c r="EJ11" s="1" t="s">
        <v>3366</v>
      </c>
      <c r="EK11" s="1" t="s">
        <v>3367</v>
      </c>
      <c r="EL11" s="1" t="s">
        <v>3368</v>
      </c>
      <c r="EM11" s="1" t="s">
        <v>3369</v>
      </c>
      <c r="EN11" s="1" t="s">
        <v>3370</v>
      </c>
      <c r="EO11" s="1" t="s">
        <v>3371</v>
      </c>
      <c r="EP11" s="1" t="s">
        <v>3372</v>
      </c>
      <c r="EQ11" s="1" t="s">
        <v>3373</v>
      </c>
      <c r="ER11" s="1" t="s">
        <v>3374</v>
      </c>
      <c r="ES11" s="1" t="s">
        <v>3375</v>
      </c>
      <c r="ET11" s="1" t="s">
        <v>3376</v>
      </c>
      <c r="EU11" s="1" t="s">
        <v>3377</v>
      </c>
      <c r="EV11" s="1" t="s">
        <v>3378</v>
      </c>
      <c r="EW11" s="1" t="s">
        <v>3379</v>
      </c>
      <c r="EX11" s="1" t="s">
        <v>3380</v>
      </c>
      <c r="EY11" s="1" t="s">
        <v>3381</v>
      </c>
      <c r="EZ11" s="1" t="s">
        <v>3382</v>
      </c>
      <c r="FA11" s="1" t="s">
        <v>3383</v>
      </c>
      <c r="FB11" s="1" t="s">
        <v>3384</v>
      </c>
      <c r="FC11" s="1" t="s">
        <v>3385</v>
      </c>
      <c r="FD11" s="1" t="s">
        <v>3386</v>
      </c>
      <c r="FE11" s="1" t="s">
        <v>3387</v>
      </c>
      <c r="FF11" s="1" t="s">
        <v>3388</v>
      </c>
      <c r="FG11" s="1" t="s">
        <v>3389</v>
      </c>
      <c r="FH11" s="1" t="s">
        <v>3390</v>
      </c>
      <c r="FI11" s="1" t="s">
        <v>3391</v>
      </c>
      <c r="FJ11" s="1" t="s">
        <v>3392</v>
      </c>
      <c r="FK11" s="1" t="s">
        <v>3393</v>
      </c>
      <c r="FL11" s="1" t="s">
        <v>3394</v>
      </c>
      <c r="FM11" s="1" t="s">
        <v>3395</v>
      </c>
      <c r="FN11" s="1" t="s">
        <v>3396</v>
      </c>
      <c r="FO11" s="1" t="s">
        <v>3397</v>
      </c>
      <c r="FP11" s="1" t="s">
        <v>3398</v>
      </c>
      <c r="FQ11" s="1" t="s">
        <v>3399</v>
      </c>
      <c r="FR11" s="1" t="s">
        <v>3400</v>
      </c>
      <c r="FS11" s="1" t="s">
        <v>3401</v>
      </c>
      <c r="FT11" s="1" t="s">
        <v>3402</v>
      </c>
      <c r="FU11" s="1" t="s">
        <v>3403</v>
      </c>
      <c r="FV11" s="1" t="s">
        <v>3404</v>
      </c>
      <c r="FW11" s="1" t="s">
        <v>3405</v>
      </c>
      <c r="FX11" s="1" t="s">
        <v>3406</v>
      </c>
      <c r="FY11" s="1" t="s">
        <v>3407</v>
      </c>
      <c r="FZ11" s="1" t="s">
        <v>3408</v>
      </c>
      <c r="GA11" s="1" t="s">
        <v>3409</v>
      </c>
      <c r="GB11" s="1" t="s">
        <v>3410</v>
      </c>
      <c r="GC11" s="1" t="s">
        <v>3411</v>
      </c>
      <c r="GD11" s="1" t="s">
        <v>3412</v>
      </c>
      <c r="GE11" s="1" t="s">
        <v>3413</v>
      </c>
      <c r="GF11" s="1" t="s">
        <v>3414</v>
      </c>
      <c r="GG11" s="1" t="s">
        <v>3415</v>
      </c>
      <c r="GH11" s="1" t="s">
        <v>3416</v>
      </c>
      <c r="GI11" s="1" t="s">
        <v>3417</v>
      </c>
      <c r="GJ11" s="1" t="s">
        <v>3418</v>
      </c>
      <c r="GK11" s="1" t="s">
        <v>3419</v>
      </c>
      <c r="GL11" s="1" t="s">
        <v>3420</v>
      </c>
      <c r="GM11" s="1" t="s">
        <v>3421</v>
      </c>
      <c r="GN11" s="1" t="s">
        <v>3422</v>
      </c>
      <c r="GO11" s="1" t="s">
        <v>3423</v>
      </c>
      <c r="GP11" s="1" t="s">
        <v>3424</v>
      </c>
      <c r="GQ11" s="1" t="s">
        <v>3425</v>
      </c>
      <c r="GR11" s="1" t="s">
        <v>3426</v>
      </c>
      <c r="GS11" s="1" t="s">
        <v>3427</v>
      </c>
      <c r="GT11" s="1" t="s">
        <v>3428</v>
      </c>
      <c r="GU11" s="1" t="s">
        <v>3429</v>
      </c>
      <c r="GV11" s="1" t="s">
        <v>3430</v>
      </c>
      <c r="GW11" s="1" t="s">
        <v>3431</v>
      </c>
      <c r="GX11" s="1" t="s">
        <v>3432</v>
      </c>
      <c r="GY11" s="1" t="s">
        <v>3433</v>
      </c>
      <c r="GZ11" s="1" t="s">
        <v>3434</v>
      </c>
      <c r="HA11" s="1" t="s">
        <v>3435</v>
      </c>
      <c r="HB11" s="1" t="s">
        <v>3436</v>
      </c>
      <c r="HC11" s="1" t="s">
        <v>3437</v>
      </c>
      <c r="HD11" s="1" t="s">
        <v>3438</v>
      </c>
      <c r="HE11" s="1" t="s">
        <v>3439</v>
      </c>
      <c r="HF11" s="1" t="s">
        <v>3440</v>
      </c>
      <c r="HG11" s="1" t="s">
        <v>3441</v>
      </c>
      <c r="HH11" s="1" t="s">
        <v>3442</v>
      </c>
      <c r="HI11" s="1" t="s">
        <v>3443</v>
      </c>
      <c r="HJ11" s="1" t="s">
        <v>3444</v>
      </c>
      <c r="HK11" s="1" t="s">
        <v>3445</v>
      </c>
      <c r="HL11" s="1" t="s">
        <v>3446</v>
      </c>
      <c r="HM11" s="1" t="s">
        <v>3447</v>
      </c>
      <c r="HN11" s="1" t="s">
        <v>3448</v>
      </c>
      <c r="HO11" s="1" t="s">
        <v>3449</v>
      </c>
      <c r="HP11" s="1" t="s">
        <v>3450</v>
      </c>
      <c r="HQ11" s="1" t="s">
        <v>3451</v>
      </c>
      <c r="HR11" s="1" t="s">
        <v>3452</v>
      </c>
      <c r="HS11" s="1" t="s">
        <v>3453</v>
      </c>
      <c r="HT11" s="1" t="s">
        <v>3454</v>
      </c>
      <c r="HU11" s="1" t="s">
        <v>3455</v>
      </c>
      <c r="HV11" s="1" t="s">
        <v>3456</v>
      </c>
      <c r="HW11" s="1" t="s">
        <v>3457</v>
      </c>
      <c r="HX11" s="1" t="s">
        <v>3458</v>
      </c>
      <c r="HY11" s="1" t="s">
        <v>3459</v>
      </c>
      <c r="HZ11" s="1" t="s">
        <v>3460</v>
      </c>
      <c r="IA11" s="1" t="s">
        <v>3461</v>
      </c>
      <c r="IB11" s="1" t="s">
        <v>3462</v>
      </c>
      <c r="IC11" s="1" t="s">
        <v>3463</v>
      </c>
      <c r="ID11" s="1" t="s">
        <v>3464</v>
      </c>
      <c r="IE11" s="1" t="s">
        <v>3465</v>
      </c>
      <c r="IF11" s="1" t="s">
        <v>3466</v>
      </c>
      <c r="IG11" s="1" t="s">
        <v>3467</v>
      </c>
      <c r="IH11" s="1" t="s">
        <v>3468</v>
      </c>
      <c r="II11" s="1" t="s">
        <v>3469</v>
      </c>
      <c r="IJ11" s="1" t="s">
        <v>3470</v>
      </c>
      <c r="IK11" s="1" t="s">
        <v>3471</v>
      </c>
      <c r="IL11" s="1" t="s">
        <v>3472</v>
      </c>
      <c r="IM11" s="1" t="s">
        <v>3473</v>
      </c>
      <c r="IN11" s="1" t="s">
        <v>3474</v>
      </c>
      <c r="IO11" s="1" t="s">
        <v>3475</v>
      </c>
      <c r="IP11" s="1" t="s">
        <v>3476</v>
      </c>
      <c r="IQ11" s="1" t="s">
        <v>3477</v>
      </c>
      <c r="IR11" s="1" t="s">
        <v>3478</v>
      </c>
      <c r="IS11" s="1" t="s">
        <v>3479</v>
      </c>
      <c r="IT11" s="1" t="s">
        <v>3480</v>
      </c>
      <c r="IU11" s="1" t="s">
        <v>3481</v>
      </c>
      <c r="IV11" s="1" t="s">
        <v>3482</v>
      </c>
      <c r="IW11" s="1" t="s">
        <v>3483</v>
      </c>
      <c r="IX11" s="1" t="s">
        <v>3484</v>
      </c>
      <c r="IY11" s="1" t="s">
        <v>3485</v>
      </c>
      <c r="IZ11" s="1" t="s">
        <v>3486</v>
      </c>
      <c r="JA11" s="1" t="s">
        <v>3487</v>
      </c>
      <c r="JB11" s="1" t="s">
        <v>3488</v>
      </c>
      <c r="JC11" s="1" t="s">
        <v>3489</v>
      </c>
      <c r="JD11" s="1" t="s">
        <v>3490</v>
      </c>
      <c r="JE11" s="1" t="s">
        <v>3491</v>
      </c>
      <c r="JF11" s="1" t="s">
        <v>3492</v>
      </c>
      <c r="JG11" s="1" t="s">
        <v>3493</v>
      </c>
      <c r="JH11" s="1" t="s">
        <v>3494</v>
      </c>
      <c r="JI11" s="1" t="s">
        <v>3495</v>
      </c>
      <c r="JJ11" s="1" t="s">
        <v>3496</v>
      </c>
      <c r="JK11" s="1" t="s">
        <v>3497</v>
      </c>
      <c r="JL11" s="1" t="s">
        <v>3498</v>
      </c>
      <c r="JM11" s="1" t="s">
        <v>3499</v>
      </c>
      <c r="JN11" s="1" t="s">
        <v>3500</v>
      </c>
      <c r="JO11" s="1" t="s">
        <v>3501</v>
      </c>
      <c r="JP11" s="1" t="s">
        <v>3502</v>
      </c>
      <c r="JQ11" s="1" t="s">
        <v>3503</v>
      </c>
      <c r="JR11" s="1" t="s">
        <v>3504</v>
      </c>
      <c r="JS11" s="1" t="s">
        <v>3505</v>
      </c>
      <c r="JT11" s="1" t="s">
        <v>3506</v>
      </c>
      <c r="JU11" s="1" t="s">
        <v>3507</v>
      </c>
      <c r="JV11" s="1" t="s">
        <v>3508</v>
      </c>
      <c r="JW11" s="1" t="s">
        <v>3509</v>
      </c>
      <c r="JX11" s="1" t="s">
        <v>3510</v>
      </c>
      <c r="JY11" s="1" t="s">
        <v>3511</v>
      </c>
      <c r="JZ11" s="1" t="s">
        <v>3512</v>
      </c>
      <c r="KA11" s="1" t="s">
        <v>3513</v>
      </c>
      <c r="KB11" s="1" t="s">
        <v>3514</v>
      </c>
      <c r="KC11" s="1" t="s">
        <v>3515</v>
      </c>
    </row>
    <row r="12" spans="1:289" x14ac:dyDescent="0.35">
      <c r="B12" s="57" t="s">
        <v>3516</v>
      </c>
      <c r="C12" s="57">
        <v>14</v>
      </c>
      <c r="D12" s="58">
        <v>1E-4</v>
      </c>
      <c r="N12" s="1" t="s">
        <v>535</v>
      </c>
      <c r="O12" s="1" t="s">
        <v>3517</v>
      </c>
      <c r="P12" s="1" t="s">
        <v>3518</v>
      </c>
      <c r="Q12" s="1" t="s">
        <v>3519</v>
      </c>
      <c r="R12" s="1" t="s">
        <v>3520</v>
      </c>
      <c r="S12" s="1" t="s">
        <v>3521</v>
      </c>
      <c r="T12" s="1" t="s">
        <v>3522</v>
      </c>
      <c r="U12" s="1" t="s">
        <v>3523</v>
      </c>
      <c r="V12" s="1" t="s">
        <v>3524</v>
      </c>
      <c r="W12" s="1" t="s">
        <v>3525</v>
      </c>
      <c r="X12" s="1" t="s">
        <v>3526</v>
      </c>
      <c r="Y12" s="1" t="s">
        <v>3527</v>
      </c>
      <c r="Z12" s="1" t="s">
        <v>3528</v>
      </c>
      <c r="AA12" s="1" t="s">
        <v>3529</v>
      </c>
      <c r="AB12" s="1" t="s">
        <v>3530</v>
      </c>
      <c r="AC12" s="1" t="s">
        <v>3531</v>
      </c>
      <c r="AD12" s="1" t="s">
        <v>3532</v>
      </c>
      <c r="AE12" s="1" t="s">
        <v>3533</v>
      </c>
      <c r="AF12" s="1" t="s">
        <v>3534</v>
      </c>
      <c r="AG12" s="1" t="s">
        <v>3535</v>
      </c>
      <c r="AH12" s="1" t="s">
        <v>3536</v>
      </c>
      <c r="AI12" s="1" t="s">
        <v>3537</v>
      </c>
      <c r="AJ12" s="1" t="s">
        <v>3538</v>
      </c>
      <c r="AK12" s="1" t="s">
        <v>3539</v>
      </c>
      <c r="AL12" s="1" t="s">
        <v>3540</v>
      </c>
      <c r="AM12" s="1" t="s">
        <v>3541</v>
      </c>
      <c r="AN12" s="1" t="s">
        <v>3542</v>
      </c>
      <c r="AO12" s="1" t="s">
        <v>3543</v>
      </c>
      <c r="AP12" s="1" t="s">
        <v>3544</v>
      </c>
      <c r="AQ12" s="1" t="s">
        <v>3545</v>
      </c>
      <c r="AR12" s="1" t="s">
        <v>3546</v>
      </c>
      <c r="AS12" s="1" t="s">
        <v>3547</v>
      </c>
      <c r="AT12" s="1" t="s">
        <v>3548</v>
      </c>
      <c r="AU12" s="1" t="s">
        <v>3549</v>
      </c>
      <c r="AV12" s="1" t="s">
        <v>3550</v>
      </c>
      <c r="AW12" s="1" t="s">
        <v>3551</v>
      </c>
      <c r="AX12" s="1" t="s">
        <v>3552</v>
      </c>
      <c r="AY12" s="1" t="s">
        <v>3553</v>
      </c>
      <c r="AZ12" s="1" t="s">
        <v>3554</v>
      </c>
      <c r="BA12" s="1" t="s">
        <v>3555</v>
      </c>
      <c r="BB12" s="1" t="s">
        <v>3556</v>
      </c>
      <c r="BC12" s="1" t="s">
        <v>3557</v>
      </c>
      <c r="BD12" s="1" t="s">
        <v>3558</v>
      </c>
      <c r="BE12" s="1" t="s">
        <v>3559</v>
      </c>
      <c r="BF12" s="1" t="s">
        <v>3560</v>
      </c>
      <c r="BG12" s="1" t="s">
        <v>3561</v>
      </c>
      <c r="BH12" s="1" t="s">
        <v>3562</v>
      </c>
      <c r="BI12" s="1" t="s">
        <v>3563</v>
      </c>
      <c r="BJ12" s="1" t="s">
        <v>3564</v>
      </c>
      <c r="BK12" s="1" t="s">
        <v>3565</v>
      </c>
      <c r="BL12" s="1" t="s">
        <v>3566</v>
      </c>
      <c r="BM12" s="1" t="s">
        <v>3567</v>
      </c>
      <c r="BN12" s="1" t="s">
        <v>3568</v>
      </c>
      <c r="BO12" s="1" t="s">
        <v>3569</v>
      </c>
      <c r="BP12" s="1" t="s">
        <v>3570</v>
      </c>
      <c r="BQ12" s="1" t="s">
        <v>3571</v>
      </c>
      <c r="BR12" s="1" t="s">
        <v>3572</v>
      </c>
      <c r="BS12" s="1" t="s">
        <v>3573</v>
      </c>
      <c r="BT12" s="1" t="s">
        <v>3574</v>
      </c>
      <c r="BU12" s="1" t="s">
        <v>3575</v>
      </c>
      <c r="BV12" s="1" t="s">
        <v>3576</v>
      </c>
      <c r="BW12" s="1" t="s">
        <v>3577</v>
      </c>
      <c r="BX12" s="1" t="s">
        <v>3578</v>
      </c>
      <c r="BY12" s="1" t="s">
        <v>3579</v>
      </c>
      <c r="BZ12" s="1" t="s">
        <v>3580</v>
      </c>
      <c r="CA12" s="1" t="s">
        <v>3581</v>
      </c>
      <c r="CB12" s="1" t="s">
        <v>3582</v>
      </c>
      <c r="CC12" s="1" t="s">
        <v>3583</v>
      </c>
      <c r="CD12" s="1" t="s">
        <v>3584</v>
      </c>
      <c r="CE12" s="1" t="s">
        <v>3585</v>
      </c>
      <c r="CF12" s="1" t="s">
        <v>3586</v>
      </c>
      <c r="CG12" s="1" t="s">
        <v>3587</v>
      </c>
      <c r="CH12" s="1" t="s">
        <v>3588</v>
      </c>
      <c r="CI12" s="1" t="s">
        <v>3589</v>
      </c>
      <c r="CJ12" s="1" t="s">
        <v>3590</v>
      </c>
      <c r="CK12" s="1" t="s">
        <v>3591</v>
      </c>
      <c r="CL12" s="1" t="s">
        <v>3592</v>
      </c>
      <c r="CM12" s="1" t="s">
        <v>3593</v>
      </c>
      <c r="CN12" s="1" t="s">
        <v>3594</v>
      </c>
      <c r="CO12" s="1" t="s">
        <v>3595</v>
      </c>
      <c r="CP12" s="1" t="s">
        <v>3596</v>
      </c>
      <c r="CQ12" s="1" t="s">
        <v>3597</v>
      </c>
      <c r="CR12" s="1" t="s">
        <v>3598</v>
      </c>
      <c r="CS12" s="1" t="s">
        <v>3599</v>
      </c>
      <c r="CT12" s="1" t="s">
        <v>3600</v>
      </c>
      <c r="CU12" s="1" t="s">
        <v>3601</v>
      </c>
      <c r="CV12" s="1" t="s">
        <v>3602</v>
      </c>
      <c r="CW12" s="1" t="s">
        <v>3603</v>
      </c>
      <c r="CX12" s="1" t="s">
        <v>3604</v>
      </c>
      <c r="CY12" s="1" t="s">
        <v>3605</v>
      </c>
      <c r="CZ12" s="1" t="s">
        <v>3606</v>
      </c>
      <c r="DA12" s="1" t="s">
        <v>3607</v>
      </c>
      <c r="DB12" s="1" t="s">
        <v>3608</v>
      </c>
      <c r="DC12" s="1" t="s">
        <v>3609</v>
      </c>
      <c r="DD12" s="1" t="s">
        <v>3610</v>
      </c>
      <c r="DE12" s="1" t="s">
        <v>3611</v>
      </c>
      <c r="DF12" s="1" t="s">
        <v>3612</v>
      </c>
      <c r="DG12" s="1" t="s">
        <v>3613</v>
      </c>
      <c r="DH12" s="1" t="s">
        <v>3614</v>
      </c>
      <c r="DI12" s="1" t="s">
        <v>3615</v>
      </c>
      <c r="DJ12" s="1" t="s">
        <v>3616</v>
      </c>
      <c r="DK12" s="1" t="s">
        <v>3617</v>
      </c>
      <c r="DL12" s="1" t="s">
        <v>3618</v>
      </c>
      <c r="DM12" s="1" t="s">
        <v>3619</v>
      </c>
      <c r="DN12" s="1" t="s">
        <v>3620</v>
      </c>
      <c r="DO12" s="1" t="s">
        <v>3621</v>
      </c>
      <c r="DP12" s="1" t="s">
        <v>3622</v>
      </c>
      <c r="DQ12" s="1" t="s">
        <v>3623</v>
      </c>
      <c r="DR12" s="1" t="s">
        <v>3624</v>
      </c>
      <c r="DS12" s="1" t="s">
        <v>3625</v>
      </c>
      <c r="DT12" s="1" t="s">
        <v>3626</v>
      </c>
      <c r="DU12" s="1" t="s">
        <v>3627</v>
      </c>
      <c r="DV12" s="1" t="s">
        <v>3628</v>
      </c>
      <c r="DW12" s="1" t="s">
        <v>3629</v>
      </c>
      <c r="DX12" s="1" t="s">
        <v>3630</v>
      </c>
      <c r="DY12" s="1" t="s">
        <v>3631</v>
      </c>
      <c r="DZ12" s="1" t="s">
        <v>3632</v>
      </c>
      <c r="EA12" s="1" t="s">
        <v>3633</v>
      </c>
      <c r="EB12" s="1" t="s">
        <v>3634</v>
      </c>
      <c r="EC12" s="1" t="s">
        <v>3635</v>
      </c>
      <c r="ED12" s="1" t="s">
        <v>3636</v>
      </c>
      <c r="EE12" s="1" t="s">
        <v>3637</v>
      </c>
      <c r="EF12" s="1" t="s">
        <v>3638</v>
      </c>
      <c r="EG12" s="1" t="s">
        <v>3639</v>
      </c>
      <c r="EH12" s="1" t="s">
        <v>3640</v>
      </c>
      <c r="EI12" s="1" t="s">
        <v>3641</v>
      </c>
      <c r="EJ12" s="1" t="s">
        <v>3642</v>
      </c>
      <c r="EK12" s="1" t="s">
        <v>3643</v>
      </c>
      <c r="EL12" s="1" t="s">
        <v>3644</v>
      </c>
      <c r="EM12" s="1" t="s">
        <v>3645</v>
      </c>
      <c r="EN12" s="1" t="s">
        <v>3646</v>
      </c>
      <c r="EO12" s="1" t="s">
        <v>3647</v>
      </c>
      <c r="EP12" s="1" t="s">
        <v>3648</v>
      </c>
      <c r="EQ12" s="1" t="s">
        <v>3649</v>
      </c>
      <c r="ER12" s="1" t="s">
        <v>3650</v>
      </c>
      <c r="ES12" s="1" t="s">
        <v>3651</v>
      </c>
      <c r="ET12" s="1" t="s">
        <v>3652</v>
      </c>
      <c r="EU12" s="1" t="s">
        <v>3653</v>
      </c>
      <c r="EV12" s="1" t="s">
        <v>3654</v>
      </c>
      <c r="EW12" s="1" t="s">
        <v>3655</v>
      </c>
      <c r="EX12" s="1" t="s">
        <v>3656</v>
      </c>
      <c r="EY12" s="1" t="s">
        <v>3657</v>
      </c>
      <c r="EZ12" s="1" t="s">
        <v>3658</v>
      </c>
      <c r="FA12" s="1" t="s">
        <v>3659</v>
      </c>
      <c r="FB12" s="1" t="s">
        <v>3660</v>
      </c>
      <c r="FC12" s="1" t="s">
        <v>3661</v>
      </c>
      <c r="FD12" s="1" t="s">
        <v>3662</v>
      </c>
      <c r="FE12" s="1" t="s">
        <v>3663</v>
      </c>
      <c r="FF12" s="1" t="s">
        <v>3664</v>
      </c>
      <c r="FG12" s="1" t="s">
        <v>3665</v>
      </c>
      <c r="FH12" s="1" t="s">
        <v>3666</v>
      </c>
      <c r="FI12" s="1" t="s">
        <v>3667</v>
      </c>
      <c r="FJ12" s="1" t="s">
        <v>3668</v>
      </c>
      <c r="FK12" s="1" t="s">
        <v>3669</v>
      </c>
      <c r="FL12" s="1" t="s">
        <v>3670</v>
      </c>
      <c r="FM12" s="1" t="s">
        <v>3671</v>
      </c>
      <c r="FN12" s="1" t="s">
        <v>3672</v>
      </c>
      <c r="FO12" s="1" t="s">
        <v>3673</v>
      </c>
      <c r="FP12" s="1" t="s">
        <v>3674</v>
      </c>
      <c r="FQ12" s="1" t="s">
        <v>3675</v>
      </c>
      <c r="FR12" s="1" t="s">
        <v>3676</v>
      </c>
      <c r="FS12" s="1" t="s">
        <v>3677</v>
      </c>
      <c r="FT12" s="1" t="s">
        <v>3678</v>
      </c>
      <c r="FU12" s="1" t="s">
        <v>3679</v>
      </c>
      <c r="FV12" s="1" t="s">
        <v>3680</v>
      </c>
      <c r="FW12" s="1" t="s">
        <v>3681</v>
      </c>
      <c r="FX12" s="1" t="s">
        <v>3682</v>
      </c>
      <c r="FY12" s="1" t="s">
        <v>3683</v>
      </c>
      <c r="FZ12" s="1" t="s">
        <v>3684</v>
      </c>
      <c r="GA12" s="1" t="s">
        <v>3685</v>
      </c>
      <c r="GB12" s="1" t="s">
        <v>3686</v>
      </c>
      <c r="GC12" s="1" t="s">
        <v>3687</v>
      </c>
      <c r="GD12" s="1" t="s">
        <v>3688</v>
      </c>
      <c r="GE12" s="1" t="s">
        <v>3689</v>
      </c>
      <c r="GF12" s="1" t="s">
        <v>3690</v>
      </c>
      <c r="GG12" s="1" t="s">
        <v>3691</v>
      </c>
      <c r="GH12" s="1" t="s">
        <v>3692</v>
      </c>
      <c r="GI12" s="1" t="s">
        <v>3693</v>
      </c>
      <c r="GJ12" s="1" t="s">
        <v>3694</v>
      </c>
      <c r="GK12" s="1" t="s">
        <v>3695</v>
      </c>
      <c r="GL12" s="1" t="s">
        <v>3696</v>
      </c>
      <c r="GM12" s="1" t="s">
        <v>3697</v>
      </c>
      <c r="GN12" s="1" t="s">
        <v>3698</v>
      </c>
      <c r="GO12" s="1" t="s">
        <v>3699</v>
      </c>
      <c r="GP12" s="1" t="s">
        <v>3700</v>
      </c>
      <c r="GQ12" s="1" t="s">
        <v>3701</v>
      </c>
      <c r="GR12" s="1" t="s">
        <v>3702</v>
      </c>
      <c r="GS12" s="1" t="s">
        <v>3703</v>
      </c>
      <c r="GT12" s="1" t="s">
        <v>3704</v>
      </c>
      <c r="GU12" s="1" t="s">
        <v>3705</v>
      </c>
      <c r="GV12" s="1" t="s">
        <v>3706</v>
      </c>
      <c r="GW12" s="1" t="s">
        <v>3707</v>
      </c>
      <c r="GX12" s="1" t="s">
        <v>3708</v>
      </c>
      <c r="GY12" s="1" t="s">
        <v>3709</v>
      </c>
      <c r="GZ12" s="1" t="s">
        <v>3710</v>
      </c>
      <c r="HA12" s="1" t="s">
        <v>3711</v>
      </c>
      <c r="HB12" s="1" t="s">
        <v>3712</v>
      </c>
      <c r="HC12" s="1" t="s">
        <v>3713</v>
      </c>
      <c r="HD12" s="1" t="s">
        <v>3714</v>
      </c>
      <c r="HE12" s="1" t="s">
        <v>3715</v>
      </c>
      <c r="HF12" s="1" t="s">
        <v>3716</v>
      </c>
      <c r="HG12" s="1" t="s">
        <v>3717</v>
      </c>
      <c r="HH12" s="1" t="s">
        <v>3718</v>
      </c>
      <c r="HI12" s="1" t="s">
        <v>3719</v>
      </c>
      <c r="HJ12" s="1" t="s">
        <v>3720</v>
      </c>
      <c r="HK12" s="1" t="s">
        <v>3721</v>
      </c>
      <c r="HL12" s="1" t="s">
        <v>3722</v>
      </c>
      <c r="HM12" s="1" t="s">
        <v>3723</v>
      </c>
      <c r="HN12" s="1" t="s">
        <v>3724</v>
      </c>
      <c r="HO12" s="1" t="s">
        <v>3725</v>
      </c>
      <c r="HP12" s="1" t="s">
        <v>3726</v>
      </c>
      <c r="HQ12" s="1" t="s">
        <v>3727</v>
      </c>
      <c r="HR12" s="1" t="s">
        <v>3728</v>
      </c>
      <c r="HS12" s="1" t="s">
        <v>3729</v>
      </c>
      <c r="HT12" s="1" t="s">
        <v>3730</v>
      </c>
      <c r="HU12" s="1" t="s">
        <v>3731</v>
      </c>
      <c r="HV12" s="1" t="s">
        <v>3732</v>
      </c>
      <c r="HW12" s="1" t="s">
        <v>3733</v>
      </c>
      <c r="HX12" s="1" t="s">
        <v>3734</v>
      </c>
      <c r="HY12" s="1" t="s">
        <v>3735</v>
      </c>
      <c r="HZ12" s="1" t="s">
        <v>3736</v>
      </c>
      <c r="IA12" s="1" t="s">
        <v>3737</v>
      </c>
      <c r="IB12" s="1" t="s">
        <v>3738</v>
      </c>
      <c r="IC12" s="1" t="s">
        <v>3739</v>
      </c>
      <c r="ID12" s="1" t="s">
        <v>3740</v>
      </c>
      <c r="IE12" s="1" t="s">
        <v>3741</v>
      </c>
      <c r="IF12" s="1" t="s">
        <v>3742</v>
      </c>
      <c r="IG12" s="1" t="s">
        <v>3743</v>
      </c>
      <c r="IH12" s="1" t="s">
        <v>3744</v>
      </c>
      <c r="II12" s="1" t="s">
        <v>3745</v>
      </c>
      <c r="IJ12" s="1" t="s">
        <v>3746</v>
      </c>
      <c r="IK12" s="1" t="s">
        <v>3747</v>
      </c>
      <c r="IL12" s="1" t="s">
        <v>3748</v>
      </c>
      <c r="IM12" s="1" t="s">
        <v>3749</v>
      </c>
      <c r="IN12" s="1" t="s">
        <v>3750</v>
      </c>
      <c r="IO12" s="1" t="s">
        <v>3751</v>
      </c>
      <c r="IP12" s="1" t="s">
        <v>3752</v>
      </c>
      <c r="IQ12" s="1" t="s">
        <v>3753</v>
      </c>
      <c r="IR12" s="1" t="s">
        <v>3754</v>
      </c>
      <c r="IS12" s="1" t="s">
        <v>3755</v>
      </c>
      <c r="IT12" s="1" t="s">
        <v>3756</v>
      </c>
      <c r="IU12" s="1" t="s">
        <v>3757</v>
      </c>
      <c r="IV12" s="1" t="s">
        <v>3758</v>
      </c>
      <c r="IW12" s="1" t="s">
        <v>3759</v>
      </c>
      <c r="IX12" s="1" t="s">
        <v>3760</v>
      </c>
      <c r="IY12" s="1" t="s">
        <v>3761</v>
      </c>
      <c r="IZ12" s="1" t="s">
        <v>3762</v>
      </c>
      <c r="JA12" s="1" t="s">
        <v>3763</v>
      </c>
      <c r="JB12" s="1" t="s">
        <v>3764</v>
      </c>
      <c r="JC12" s="1" t="s">
        <v>3765</v>
      </c>
      <c r="JD12" s="1" t="s">
        <v>3766</v>
      </c>
      <c r="JE12" s="1" t="s">
        <v>3767</v>
      </c>
      <c r="JF12" s="1" t="s">
        <v>3768</v>
      </c>
      <c r="JG12" s="1" t="s">
        <v>3769</v>
      </c>
      <c r="JH12" s="1" t="s">
        <v>3770</v>
      </c>
      <c r="JI12" s="1" t="s">
        <v>3771</v>
      </c>
      <c r="JJ12" s="1" t="s">
        <v>3772</v>
      </c>
      <c r="JK12" s="1" t="s">
        <v>3773</v>
      </c>
      <c r="JL12" s="1" t="s">
        <v>3774</v>
      </c>
      <c r="JM12" s="1" t="s">
        <v>3775</v>
      </c>
      <c r="JN12" s="1" t="s">
        <v>3776</v>
      </c>
      <c r="JO12" s="1" t="s">
        <v>3777</v>
      </c>
      <c r="JP12" s="1" t="s">
        <v>3778</v>
      </c>
      <c r="JQ12" s="1" t="s">
        <v>3779</v>
      </c>
      <c r="JR12" s="1" t="s">
        <v>3780</v>
      </c>
      <c r="JS12" s="1" t="s">
        <v>3781</v>
      </c>
      <c r="JT12" s="1" t="s">
        <v>3782</v>
      </c>
      <c r="JU12" s="1" t="s">
        <v>3783</v>
      </c>
      <c r="JV12" s="1" t="s">
        <v>3784</v>
      </c>
      <c r="JW12" s="1" t="s">
        <v>3785</v>
      </c>
      <c r="JX12" s="1" t="s">
        <v>3786</v>
      </c>
      <c r="JY12" s="1" t="s">
        <v>3787</v>
      </c>
      <c r="JZ12" s="1" t="s">
        <v>3788</v>
      </c>
      <c r="KA12" s="1" t="s">
        <v>3789</v>
      </c>
      <c r="KB12" s="1" t="s">
        <v>3790</v>
      </c>
      <c r="KC12" s="1" t="s">
        <v>3791</v>
      </c>
    </row>
    <row r="13" spans="1:289" x14ac:dyDescent="0.35">
      <c r="B13" s="40" t="s">
        <v>534</v>
      </c>
      <c r="C13" s="40">
        <v>26</v>
      </c>
      <c r="D13" s="41">
        <v>1E-4</v>
      </c>
      <c r="N13" s="1" t="s">
        <v>585</v>
      </c>
      <c r="O13" s="1">
        <v>202544</v>
      </c>
      <c r="P13" s="1">
        <v>202544</v>
      </c>
      <c r="Q13" s="1">
        <v>202544</v>
      </c>
      <c r="R13" s="1">
        <v>202544</v>
      </c>
      <c r="S13" s="1">
        <v>202544</v>
      </c>
      <c r="T13" s="1">
        <v>202544</v>
      </c>
      <c r="U13" s="1">
        <v>202544</v>
      </c>
      <c r="V13" s="1">
        <v>202544</v>
      </c>
      <c r="W13" s="1">
        <v>202544</v>
      </c>
      <c r="X13" s="1">
        <v>202544</v>
      </c>
      <c r="Y13" s="1">
        <v>202544</v>
      </c>
      <c r="Z13" s="1">
        <v>202544</v>
      </c>
      <c r="AA13" s="1">
        <v>202544</v>
      </c>
      <c r="AB13" s="1">
        <v>202544</v>
      </c>
      <c r="AC13" s="1">
        <v>202544</v>
      </c>
      <c r="AD13" s="1">
        <v>202544</v>
      </c>
      <c r="AE13" s="1">
        <v>202544</v>
      </c>
      <c r="AF13" s="1">
        <v>202544</v>
      </c>
      <c r="AG13" s="1">
        <v>202544</v>
      </c>
      <c r="AH13" s="1">
        <v>202544</v>
      </c>
      <c r="AI13" s="1">
        <v>202544</v>
      </c>
      <c r="AJ13" s="1">
        <v>202544</v>
      </c>
      <c r="AK13" s="1">
        <v>202544</v>
      </c>
      <c r="AL13" s="1">
        <v>202544</v>
      </c>
      <c r="AM13" s="1">
        <v>202544</v>
      </c>
      <c r="AN13" s="1">
        <v>202544</v>
      </c>
      <c r="AO13" s="1">
        <v>202544</v>
      </c>
      <c r="AP13" s="1">
        <v>202544</v>
      </c>
      <c r="AQ13" s="1">
        <v>202544</v>
      </c>
      <c r="AR13" s="1">
        <v>202544</v>
      </c>
      <c r="AS13" s="1">
        <v>202544</v>
      </c>
      <c r="AT13" s="1">
        <v>202544</v>
      </c>
      <c r="AU13" s="1">
        <v>202544</v>
      </c>
      <c r="AV13" s="1">
        <v>202544</v>
      </c>
      <c r="AW13" s="1">
        <v>202544</v>
      </c>
      <c r="AX13" s="1">
        <v>202544</v>
      </c>
      <c r="AY13" s="1">
        <v>202544</v>
      </c>
      <c r="AZ13" s="1">
        <v>202544</v>
      </c>
      <c r="BA13" s="1">
        <v>202544</v>
      </c>
      <c r="BB13" s="1">
        <v>202544</v>
      </c>
      <c r="BC13" s="1">
        <v>202544</v>
      </c>
      <c r="BD13" s="1">
        <v>202544</v>
      </c>
      <c r="BE13" s="1">
        <v>202544</v>
      </c>
      <c r="BF13" s="1">
        <v>202544</v>
      </c>
      <c r="BG13" s="1">
        <v>202544</v>
      </c>
      <c r="BH13" s="1">
        <v>202544</v>
      </c>
      <c r="BI13" s="1">
        <v>202544</v>
      </c>
      <c r="BJ13" s="1">
        <v>202544</v>
      </c>
      <c r="BK13" s="1">
        <v>202544</v>
      </c>
      <c r="BL13" s="1">
        <v>202544</v>
      </c>
      <c r="BM13" s="1">
        <v>202544</v>
      </c>
      <c r="BN13" s="1">
        <v>202544</v>
      </c>
      <c r="BO13" s="1">
        <v>202544</v>
      </c>
      <c r="BP13" s="1">
        <v>202544</v>
      </c>
      <c r="BQ13" s="1">
        <v>202544</v>
      </c>
      <c r="BR13" s="1">
        <v>202544</v>
      </c>
      <c r="BS13" s="1">
        <v>202544</v>
      </c>
      <c r="BT13" s="1">
        <v>202544</v>
      </c>
      <c r="BU13" s="1">
        <v>202544</v>
      </c>
      <c r="BV13" s="1">
        <v>202544</v>
      </c>
      <c r="BW13" s="1">
        <v>202544</v>
      </c>
      <c r="BX13" s="1">
        <v>202544</v>
      </c>
      <c r="BY13" s="1">
        <v>202544</v>
      </c>
      <c r="BZ13" s="1">
        <v>202544</v>
      </c>
      <c r="CA13" s="1">
        <v>202544</v>
      </c>
      <c r="CB13" s="1">
        <v>202544</v>
      </c>
      <c r="CC13" s="1">
        <v>202544</v>
      </c>
      <c r="CD13" s="1">
        <v>202544</v>
      </c>
      <c r="CE13" s="1">
        <v>202544</v>
      </c>
      <c r="CF13" s="1">
        <v>202544</v>
      </c>
      <c r="CG13" s="1">
        <v>202544</v>
      </c>
      <c r="CH13" s="1">
        <v>202544</v>
      </c>
      <c r="CI13" s="1">
        <v>202544</v>
      </c>
      <c r="CJ13" s="1">
        <v>202544</v>
      </c>
      <c r="CK13" s="1">
        <v>202544</v>
      </c>
      <c r="CL13" s="1">
        <v>202544</v>
      </c>
      <c r="CM13" s="1">
        <v>202544</v>
      </c>
      <c r="CN13" s="1">
        <v>202544</v>
      </c>
      <c r="CO13" s="1">
        <v>202544</v>
      </c>
      <c r="CP13" s="1">
        <v>202544</v>
      </c>
      <c r="CQ13" s="1">
        <v>202544</v>
      </c>
      <c r="CR13" s="1">
        <v>202544</v>
      </c>
      <c r="CS13" s="1">
        <v>202544</v>
      </c>
      <c r="CT13" s="1">
        <v>202544</v>
      </c>
      <c r="CU13" s="1">
        <v>202544</v>
      </c>
      <c r="CV13" s="1">
        <v>202544</v>
      </c>
      <c r="CW13" s="1">
        <v>202544</v>
      </c>
      <c r="CX13" s="1">
        <v>202544</v>
      </c>
      <c r="CY13" s="1">
        <v>202544</v>
      </c>
      <c r="CZ13" s="1">
        <v>202544</v>
      </c>
      <c r="DA13" s="1">
        <v>202544</v>
      </c>
      <c r="DB13" s="1">
        <v>202544</v>
      </c>
      <c r="DC13" s="1">
        <v>202544</v>
      </c>
      <c r="DD13" s="1">
        <v>202544</v>
      </c>
      <c r="DE13" s="1">
        <v>202544</v>
      </c>
      <c r="DF13" s="1">
        <v>202544</v>
      </c>
      <c r="DG13" s="1">
        <v>202544</v>
      </c>
      <c r="DH13" s="1">
        <v>202544</v>
      </c>
      <c r="DI13" s="1">
        <v>202544</v>
      </c>
      <c r="DJ13" s="1">
        <v>202544</v>
      </c>
      <c r="DK13" s="1">
        <v>202544</v>
      </c>
      <c r="DL13" s="1">
        <v>202544</v>
      </c>
      <c r="DM13" s="1">
        <v>202544</v>
      </c>
      <c r="DN13" s="1">
        <v>202544</v>
      </c>
      <c r="DO13" s="1">
        <v>202544</v>
      </c>
      <c r="DP13" s="1">
        <v>202544</v>
      </c>
      <c r="DQ13" s="1">
        <v>202544</v>
      </c>
      <c r="DR13" s="1">
        <v>202544</v>
      </c>
      <c r="DS13" s="1">
        <v>202544</v>
      </c>
      <c r="DT13" s="1">
        <v>202544</v>
      </c>
      <c r="DU13" s="1">
        <v>202544</v>
      </c>
      <c r="DV13" s="1">
        <v>202544</v>
      </c>
      <c r="DW13" s="1">
        <v>202544</v>
      </c>
      <c r="DX13" s="1">
        <v>202544</v>
      </c>
      <c r="DY13" s="1">
        <v>202544</v>
      </c>
      <c r="DZ13" s="1">
        <v>202544</v>
      </c>
      <c r="EA13" s="1">
        <v>202544</v>
      </c>
      <c r="EB13" s="1">
        <v>202544</v>
      </c>
      <c r="EC13" s="1">
        <v>202544</v>
      </c>
      <c r="ED13" s="1">
        <v>202544</v>
      </c>
      <c r="EE13" s="1">
        <v>202544</v>
      </c>
      <c r="EF13" s="1">
        <v>202544</v>
      </c>
      <c r="EG13" s="1">
        <v>202544</v>
      </c>
      <c r="EH13" s="1">
        <v>202544</v>
      </c>
      <c r="EI13" s="1">
        <v>202544</v>
      </c>
      <c r="EJ13" s="1">
        <v>202544</v>
      </c>
      <c r="EK13" s="1">
        <v>202544</v>
      </c>
      <c r="EL13" s="1">
        <v>202544</v>
      </c>
      <c r="EM13" s="1">
        <v>202544</v>
      </c>
      <c r="EN13" s="1">
        <v>202544</v>
      </c>
      <c r="EO13" s="1">
        <v>202544</v>
      </c>
      <c r="EP13" s="1">
        <v>202544</v>
      </c>
      <c r="EQ13" s="1">
        <v>202544</v>
      </c>
      <c r="ER13" s="1">
        <v>202544</v>
      </c>
      <c r="ES13" s="1">
        <v>202544</v>
      </c>
      <c r="ET13" s="1">
        <v>202544</v>
      </c>
      <c r="EU13" s="1">
        <v>202544</v>
      </c>
      <c r="EV13" s="1">
        <v>202544</v>
      </c>
      <c r="EW13" s="1">
        <v>202544</v>
      </c>
      <c r="EX13" s="1">
        <v>202544</v>
      </c>
      <c r="EY13" s="1">
        <v>202544</v>
      </c>
      <c r="EZ13" s="1">
        <v>202544</v>
      </c>
      <c r="FA13" s="1">
        <v>202544</v>
      </c>
      <c r="FB13" s="1">
        <v>202544</v>
      </c>
      <c r="FC13" s="1">
        <v>202544</v>
      </c>
      <c r="FD13" s="1">
        <v>202544</v>
      </c>
      <c r="FE13" s="1">
        <v>202544</v>
      </c>
      <c r="FF13" s="1">
        <v>202544</v>
      </c>
      <c r="FG13" s="1">
        <v>202544</v>
      </c>
      <c r="FH13" s="1">
        <v>202544</v>
      </c>
      <c r="FI13" s="1">
        <v>202544</v>
      </c>
      <c r="FJ13" s="1">
        <v>202544</v>
      </c>
      <c r="FK13" s="1">
        <v>202544</v>
      </c>
      <c r="FL13" s="1">
        <v>202544</v>
      </c>
      <c r="FM13" s="1">
        <v>202544</v>
      </c>
      <c r="FN13" s="1">
        <v>202544</v>
      </c>
      <c r="FO13" s="1">
        <v>202544</v>
      </c>
      <c r="FP13" s="1">
        <v>202544</v>
      </c>
      <c r="FQ13" s="1">
        <v>202544</v>
      </c>
      <c r="FR13" s="1">
        <v>202544</v>
      </c>
      <c r="FS13" s="1">
        <v>202544</v>
      </c>
      <c r="FT13" s="1">
        <v>202544</v>
      </c>
      <c r="FU13" s="1">
        <v>202544</v>
      </c>
      <c r="FV13" s="1">
        <v>202544</v>
      </c>
      <c r="FW13" s="1">
        <v>202544</v>
      </c>
      <c r="FX13" s="1">
        <v>202544</v>
      </c>
      <c r="FY13" s="1">
        <v>202544</v>
      </c>
      <c r="FZ13" s="1">
        <v>202544</v>
      </c>
      <c r="GA13" s="1">
        <v>202544</v>
      </c>
      <c r="GB13" s="1">
        <v>202544</v>
      </c>
      <c r="GC13" s="1">
        <v>202544</v>
      </c>
      <c r="GD13" s="1">
        <v>202544</v>
      </c>
      <c r="GE13" s="1">
        <v>202544</v>
      </c>
      <c r="GF13" s="1">
        <v>202544</v>
      </c>
      <c r="GG13" s="1">
        <v>202544</v>
      </c>
      <c r="GH13" s="1">
        <v>202544</v>
      </c>
      <c r="GI13" s="1">
        <v>202544</v>
      </c>
      <c r="GJ13" s="1">
        <v>202544</v>
      </c>
      <c r="GK13" s="1">
        <v>202544</v>
      </c>
      <c r="GL13" s="1">
        <v>202544</v>
      </c>
      <c r="GM13" s="1">
        <v>202544</v>
      </c>
      <c r="GN13" s="1">
        <v>202544</v>
      </c>
      <c r="GO13" s="1">
        <v>202544</v>
      </c>
      <c r="GP13" s="1">
        <v>202544</v>
      </c>
      <c r="GQ13" s="1">
        <v>202544</v>
      </c>
      <c r="GR13" s="1">
        <v>202544</v>
      </c>
      <c r="GS13" s="1">
        <v>202544</v>
      </c>
      <c r="GT13" s="1">
        <v>202544</v>
      </c>
      <c r="GU13" s="1">
        <v>202544</v>
      </c>
      <c r="GV13" s="1">
        <v>202544</v>
      </c>
      <c r="GW13" s="1">
        <v>202544</v>
      </c>
      <c r="GX13" s="1">
        <v>202544</v>
      </c>
      <c r="GY13" s="1">
        <v>202544</v>
      </c>
      <c r="GZ13" s="1">
        <v>202544</v>
      </c>
      <c r="HA13" s="1">
        <v>202544</v>
      </c>
      <c r="HB13" s="1">
        <v>202544</v>
      </c>
      <c r="HC13" s="1">
        <v>202544</v>
      </c>
      <c r="HD13" s="1">
        <v>202544</v>
      </c>
      <c r="HE13" s="1">
        <v>202544</v>
      </c>
      <c r="HF13" s="1">
        <v>202544</v>
      </c>
      <c r="HG13" s="1">
        <v>202544</v>
      </c>
      <c r="HH13" s="1">
        <v>202544</v>
      </c>
      <c r="HI13" s="1">
        <v>202544</v>
      </c>
      <c r="HJ13" s="1">
        <v>202544</v>
      </c>
      <c r="HK13" s="1">
        <v>202544</v>
      </c>
      <c r="HL13" s="1">
        <v>202544</v>
      </c>
      <c r="HM13" s="1">
        <v>202544</v>
      </c>
      <c r="HN13" s="1">
        <v>202544</v>
      </c>
      <c r="HO13" s="1">
        <v>202544</v>
      </c>
      <c r="HP13" s="1">
        <v>202544</v>
      </c>
      <c r="HQ13" s="1">
        <v>202544</v>
      </c>
      <c r="HR13" s="1">
        <v>202544</v>
      </c>
      <c r="HS13" s="1">
        <v>202544</v>
      </c>
      <c r="HT13" s="1">
        <v>202544</v>
      </c>
      <c r="HU13" s="1">
        <v>202544</v>
      </c>
      <c r="HV13" s="1">
        <v>202544</v>
      </c>
      <c r="HW13" s="1">
        <v>202544</v>
      </c>
      <c r="HX13" s="1">
        <v>202544</v>
      </c>
      <c r="HY13" s="1">
        <v>202544</v>
      </c>
      <c r="HZ13" s="1">
        <v>202544</v>
      </c>
      <c r="IA13" s="1">
        <v>202544</v>
      </c>
      <c r="IB13" s="1">
        <v>202544</v>
      </c>
      <c r="IC13" s="1">
        <v>202544</v>
      </c>
      <c r="ID13" s="1">
        <v>202544</v>
      </c>
      <c r="IE13" s="1">
        <v>202544</v>
      </c>
      <c r="IF13" s="1">
        <v>202544</v>
      </c>
      <c r="IG13" s="1">
        <v>202544</v>
      </c>
      <c r="IH13" s="1">
        <v>202544</v>
      </c>
      <c r="II13" s="1">
        <v>202544</v>
      </c>
      <c r="IJ13" s="1">
        <v>202544</v>
      </c>
      <c r="IK13" s="1">
        <v>202544</v>
      </c>
      <c r="IL13" s="1">
        <v>202544</v>
      </c>
      <c r="IM13" s="1">
        <v>202544</v>
      </c>
      <c r="IN13" s="1">
        <v>202544</v>
      </c>
      <c r="IO13" s="1">
        <v>202544</v>
      </c>
      <c r="IP13" s="1">
        <v>202544</v>
      </c>
      <c r="IQ13" s="1">
        <v>202544</v>
      </c>
      <c r="IR13" s="1">
        <v>202544</v>
      </c>
      <c r="IS13" s="1">
        <v>202544</v>
      </c>
      <c r="IT13" s="1">
        <v>202544</v>
      </c>
      <c r="IU13" s="1">
        <v>202544</v>
      </c>
      <c r="IV13" s="1">
        <v>202544</v>
      </c>
      <c r="IW13" s="1">
        <v>202544</v>
      </c>
      <c r="IX13" s="1">
        <v>202544</v>
      </c>
      <c r="IY13" s="1">
        <v>202544</v>
      </c>
      <c r="IZ13" s="1">
        <v>202544</v>
      </c>
      <c r="JA13" s="1">
        <v>202544</v>
      </c>
      <c r="JB13" s="1">
        <v>202544</v>
      </c>
      <c r="JC13" s="1">
        <v>202544</v>
      </c>
      <c r="JD13" s="1">
        <v>202544</v>
      </c>
      <c r="JE13" s="1">
        <v>202544</v>
      </c>
      <c r="JF13" s="1">
        <v>202544</v>
      </c>
      <c r="JG13" s="1">
        <v>202544</v>
      </c>
      <c r="JH13" s="1">
        <v>202544</v>
      </c>
      <c r="JI13" s="1">
        <v>202544</v>
      </c>
      <c r="JJ13" s="1">
        <v>202544</v>
      </c>
      <c r="JK13" s="1">
        <v>202544</v>
      </c>
      <c r="JL13" s="1">
        <v>202544</v>
      </c>
      <c r="JM13" s="1">
        <v>202544</v>
      </c>
      <c r="JN13" s="1">
        <v>202544</v>
      </c>
      <c r="JO13" s="1">
        <v>202544</v>
      </c>
      <c r="JP13" s="1">
        <v>202544</v>
      </c>
      <c r="JQ13" s="1">
        <v>202544</v>
      </c>
      <c r="JR13" s="1">
        <v>202544</v>
      </c>
      <c r="JS13" s="1">
        <v>202544</v>
      </c>
      <c r="JT13" s="1">
        <v>202544</v>
      </c>
      <c r="JU13" s="1">
        <v>202544</v>
      </c>
      <c r="JV13" s="1">
        <v>202544</v>
      </c>
      <c r="JW13" s="1">
        <v>202544</v>
      </c>
      <c r="JX13" s="1">
        <v>202544</v>
      </c>
      <c r="JY13" s="1">
        <v>202544</v>
      </c>
      <c r="JZ13" s="1">
        <v>202544</v>
      </c>
      <c r="KA13" s="1">
        <v>202544</v>
      </c>
      <c r="KB13" s="1">
        <v>202544</v>
      </c>
      <c r="KC13" s="1">
        <v>202544</v>
      </c>
    </row>
    <row r="14" spans="1:289" x14ac:dyDescent="0.35">
      <c r="A14" s="7">
        <v>1</v>
      </c>
      <c r="B14" s="48" t="s">
        <v>412</v>
      </c>
      <c r="C14" s="48">
        <v>226627</v>
      </c>
      <c r="D14" s="49">
        <v>0.86660000000000004</v>
      </c>
      <c r="E14" s="50" t="s">
        <v>412</v>
      </c>
      <c r="N14" s="1" t="s">
        <v>586</v>
      </c>
      <c r="O14" s="1" t="s">
        <v>587</v>
      </c>
      <c r="P14" s="1" t="s">
        <v>588</v>
      </c>
      <c r="Q14" s="1" t="s">
        <v>587</v>
      </c>
      <c r="R14" s="1" t="s">
        <v>587</v>
      </c>
      <c r="S14" s="1" t="s">
        <v>588</v>
      </c>
      <c r="T14" s="1" t="s">
        <v>587</v>
      </c>
      <c r="U14" s="1" t="s">
        <v>587</v>
      </c>
      <c r="V14" s="1" t="s">
        <v>587</v>
      </c>
      <c r="W14" s="1" t="s">
        <v>588</v>
      </c>
      <c r="X14" s="1" t="s">
        <v>588</v>
      </c>
      <c r="Y14" s="1" t="s">
        <v>587</v>
      </c>
      <c r="Z14" s="1" t="s">
        <v>588</v>
      </c>
      <c r="AA14" s="1" t="s">
        <v>588</v>
      </c>
      <c r="AB14" s="1" t="s">
        <v>588</v>
      </c>
      <c r="AC14" s="1" t="s">
        <v>587</v>
      </c>
      <c r="AD14" s="1" t="s">
        <v>587</v>
      </c>
      <c r="AE14" s="1" t="s">
        <v>587</v>
      </c>
      <c r="AF14" s="1" t="s">
        <v>588</v>
      </c>
      <c r="AG14" s="1" t="s">
        <v>588</v>
      </c>
      <c r="AH14" s="1" t="s">
        <v>588</v>
      </c>
      <c r="AI14" s="1" t="s">
        <v>587</v>
      </c>
      <c r="AJ14" s="1" t="s">
        <v>587</v>
      </c>
      <c r="AK14" s="1" t="s">
        <v>588</v>
      </c>
      <c r="AL14" s="1" t="s">
        <v>587</v>
      </c>
      <c r="AM14" s="1" t="s">
        <v>587</v>
      </c>
      <c r="AN14" s="1" t="s">
        <v>588</v>
      </c>
      <c r="AO14" s="1" t="s">
        <v>588</v>
      </c>
      <c r="AP14" s="1" t="s">
        <v>588</v>
      </c>
      <c r="AQ14" s="1" t="s">
        <v>588</v>
      </c>
      <c r="AR14" s="1" t="s">
        <v>588</v>
      </c>
      <c r="AS14" s="1" t="s">
        <v>587</v>
      </c>
      <c r="AT14" s="1" t="s">
        <v>587</v>
      </c>
      <c r="AU14" s="1" t="s">
        <v>588</v>
      </c>
      <c r="AV14" s="1" t="s">
        <v>587</v>
      </c>
      <c r="AW14" s="1" t="s">
        <v>588</v>
      </c>
      <c r="AX14" s="1" t="s">
        <v>588</v>
      </c>
      <c r="AY14" s="1" t="s">
        <v>588</v>
      </c>
      <c r="AZ14" s="1" t="s">
        <v>588</v>
      </c>
      <c r="BA14" s="1" t="s">
        <v>587</v>
      </c>
      <c r="BB14" s="1" t="s">
        <v>588</v>
      </c>
      <c r="BC14" s="1" t="s">
        <v>588</v>
      </c>
      <c r="BD14" s="1" t="s">
        <v>588</v>
      </c>
      <c r="BE14" s="1" t="s">
        <v>588</v>
      </c>
      <c r="BF14" s="1" t="s">
        <v>587</v>
      </c>
      <c r="BG14" s="1" t="s">
        <v>588</v>
      </c>
      <c r="BH14" s="1" t="s">
        <v>588</v>
      </c>
      <c r="BI14" s="1" t="s">
        <v>587</v>
      </c>
      <c r="BJ14" s="1" t="s">
        <v>587</v>
      </c>
      <c r="BK14" s="1" t="s">
        <v>587</v>
      </c>
      <c r="BL14" s="1" t="s">
        <v>587</v>
      </c>
      <c r="BM14" s="1" t="s">
        <v>587</v>
      </c>
      <c r="BN14" s="1" t="s">
        <v>588</v>
      </c>
      <c r="BO14" s="1" t="s">
        <v>587</v>
      </c>
      <c r="BP14" s="1" t="s">
        <v>587</v>
      </c>
      <c r="BQ14" s="1" t="s">
        <v>587</v>
      </c>
      <c r="BR14" s="1" t="s">
        <v>587</v>
      </c>
      <c r="BS14" s="1" t="s">
        <v>587</v>
      </c>
      <c r="BT14" s="1" t="s">
        <v>588</v>
      </c>
      <c r="BU14" s="1" t="s">
        <v>587</v>
      </c>
      <c r="BV14" s="1" t="s">
        <v>587</v>
      </c>
      <c r="BW14" s="1" t="s">
        <v>587</v>
      </c>
      <c r="BX14" s="1" t="s">
        <v>587</v>
      </c>
      <c r="BY14" s="1" t="s">
        <v>587</v>
      </c>
      <c r="BZ14" s="1" t="s">
        <v>588</v>
      </c>
      <c r="CA14" s="1" t="s">
        <v>588</v>
      </c>
      <c r="CB14" s="1" t="s">
        <v>587</v>
      </c>
      <c r="CC14" s="1" t="s">
        <v>588</v>
      </c>
      <c r="CD14" s="1" t="s">
        <v>587</v>
      </c>
      <c r="CE14" s="1" t="s">
        <v>587</v>
      </c>
      <c r="CF14" s="1" t="s">
        <v>587</v>
      </c>
      <c r="CG14" s="1" t="s">
        <v>587</v>
      </c>
      <c r="CH14" s="1" t="s">
        <v>587</v>
      </c>
      <c r="CI14" s="1" t="s">
        <v>587</v>
      </c>
      <c r="CJ14" s="1" t="s">
        <v>588</v>
      </c>
      <c r="CK14" s="1" t="s">
        <v>588</v>
      </c>
      <c r="CL14" s="1" t="s">
        <v>587</v>
      </c>
      <c r="CM14" s="1" t="s">
        <v>587</v>
      </c>
      <c r="CN14" s="1" t="s">
        <v>588</v>
      </c>
      <c r="CO14" s="1" t="s">
        <v>587</v>
      </c>
      <c r="CP14" s="1" t="s">
        <v>587</v>
      </c>
      <c r="CQ14" s="1" t="s">
        <v>588</v>
      </c>
      <c r="CR14" s="1" t="s">
        <v>588</v>
      </c>
      <c r="CS14" s="1" t="s">
        <v>588</v>
      </c>
      <c r="CT14" s="1" t="s">
        <v>587</v>
      </c>
      <c r="CU14" s="1" t="s">
        <v>588</v>
      </c>
      <c r="CV14" s="1" t="s">
        <v>588</v>
      </c>
      <c r="CW14" s="1" t="s">
        <v>587</v>
      </c>
      <c r="CX14" s="1" t="s">
        <v>588</v>
      </c>
      <c r="CY14" s="1" t="s">
        <v>588</v>
      </c>
      <c r="CZ14" s="1" t="s">
        <v>587</v>
      </c>
      <c r="DA14" s="1" t="s">
        <v>588</v>
      </c>
      <c r="DB14" s="1" t="s">
        <v>587</v>
      </c>
      <c r="DC14" s="1" t="s">
        <v>587</v>
      </c>
      <c r="DD14" s="1" t="s">
        <v>588</v>
      </c>
      <c r="DE14" s="1" t="s">
        <v>588</v>
      </c>
      <c r="DF14" s="1" t="s">
        <v>588</v>
      </c>
      <c r="DG14" s="1" t="s">
        <v>588</v>
      </c>
      <c r="DH14" s="1" t="s">
        <v>588</v>
      </c>
      <c r="DI14" s="1" t="s">
        <v>587</v>
      </c>
      <c r="DJ14" s="1" t="s">
        <v>587</v>
      </c>
      <c r="DK14" s="1" t="s">
        <v>588</v>
      </c>
      <c r="DL14" s="1" t="s">
        <v>588</v>
      </c>
      <c r="DM14" s="1" t="s">
        <v>587</v>
      </c>
      <c r="DN14" s="1" t="s">
        <v>588</v>
      </c>
      <c r="DO14" s="1" t="s">
        <v>587</v>
      </c>
      <c r="DP14" s="1" t="s">
        <v>587</v>
      </c>
      <c r="DQ14" s="1" t="s">
        <v>587</v>
      </c>
      <c r="DR14" s="1" t="s">
        <v>587</v>
      </c>
      <c r="DS14" s="1" t="s">
        <v>588</v>
      </c>
      <c r="DT14" s="1" t="s">
        <v>588</v>
      </c>
      <c r="DU14" s="1" t="s">
        <v>587</v>
      </c>
      <c r="DV14" s="1" t="s">
        <v>588</v>
      </c>
      <c r="DW14" s="1" t="s">
        <v>587</v>
      </c>
      <c r="DX14" s="1" t="s">
        <v>588</v>
      </c>
      <c r="DY14" s="1" t="s">
        <v>588</v>
      </c>
      <c r="DZ14" s="1" t="s">
        <v>588</v>
      </c>
      <c r="EA14" s="1" t="s">
        <v>587</v>
      </c>
      <c r="EB14" s="1" t="s">
        <v>587</v>
      </c>
      <c r="EC14" s="1" t="s">
        <v>587</v>
      </c>
      <c r="ED14" s="1" t="s">
        <v>587</v>
      </c>
      <c r="EE14" s="1" t="s">
        <v>587</v>
      </c>
      <c r="EF14" s="1" t="s">
        <v>588</v>
      </c>
      <c r="EG14" s="1" t="s">
        <v>587</v>
      </c>
      <c r="EH14" s="1" t="s">
        <v>587</v>
      </c>
      <c r="EI14" s="1" t="s">
        <v>587</v>
      </c>
      <c r="EJ14" s="1" t="s">
        <v>588</v>
      </c>
      <c r="EK14" s="1" t="s">
        <v>587</v>
      </c>
      <c r="EL14" s="1" t="s">
        <v>587</v>
      </c>
      <c r="EM14" s="1" t="s">
        <v>587</v>
      </c>
      <c r="EN14" s="1" t="s">
        <v>588</v>
      </c>
      <c r="EO14" s="1" t="s">
        <v>588</v>
      </c>
      <c r="EP14" s="1" t="s">
        <v>587</v>
      </c>
      <c r="EQ14" s="1" t="s">
        <v>587</v>
      </c>
      <c r="ER14" s="1" t="s">
        <v>587</v>
      </c>
      <c r="ES14" s="1" t="s">
        <v>588</v>
      </c>
      <c r="ET14" s="1" t="s">
        <v>588</v>
      </c>
      <c r="EU14" s="1" t="s">
        <v>587</v>
      </c>
      <c r="EV14" s="1" t="s">
        <v>588</v>
      </c>
      <c r="EW14" s="1" t="s">
        <v>587</v>
      </c>
      <c r="EX14" s="1" t="s">
        <v>587</v>
      </c>
      <c r="EY14" s="1" t="s">
        <v>588</v>
      </c>
      <c r="EZ14" s="1" t="s">
        <v>587</v>
      </c>
      <c r="FA14" s="1" t="s">
        <v>588</v>
      </c>
      <c r="FB14" s="1" t="s">
        <v>587</v>
      </c>
      <c r="FC14" s="1" t="s">
        <v>587</v>
      </c>
      <c r="FD14" s="1" t="s">
        <v>588</v>
      </c>
      <c r="FE14" s="1" t="s">
        <v>587</v>
      </c>
      <c r="FF14" s="1" t="s">
        <v>587</v>
      </c>
      <c r="FG14" s="1" t="s">
        <v>588</v>
      </c>
      <c r="FH14" s="1" t="s">
        <v>587</v>
      </c>
      <c r="FI14" s="1" t="s">
        <v>587</v>
      </c>
      <c r="FJ14" s="1" t="s">
        <v>588</v>
      </c>
      <c r="FK14" s="1" t="s">
        <v>587</v>
      </c>
      <c r="FL14" s="1" t="s">
        <v>588</v>
      </c>
      <c r="FM14" s="1" t="s">
        <v>587</v>
      </c>
      <c r="FN14" s="1" t="s">
        <v>587</v>
      </c>
      <c r="FO14" s="1" t="s">
        <v>588</v>
      </c>
      <c r="FP14" s="1" t="s">
        <v>587</v>
      </c>
      <c r="FQ14" s="1" t="s">
        <v>587</v>
      </c>
      <c r="FR14" s="1" t="s">
        <v>587</v>
      </c>
      <c r="FS14" s="1" t="s">
        <v>587</v>
      </c>
      <c r="FT14" s="1" t="s">
        <v>587</v>
      </c>
      <c r="FU14" s="1" t="s">
        <v>587</v>
      </c>
      <c r="FV14" s="1" t="s">
        <v>587</v>
      </c>
      <c r="FW14" s="1" t="s">
        <v>587</v>
      </c>
      <c r="FX14" s="1" t="s">
        <v>587</v>
      </c>
      <c r="FY14" s="1" t="s">
        <v>587</v>
      </c>
      <c r="FZ14" s="1" t="s">
        <v>587</v>
      </c>
      <c r="GA14" s="1" t="s">
        <v>587</v>
      </c>
      <c r="GB14" s="1" t="s">
        <v>588</v>
      </c>
      <c r="GC14" s="1" t="s">
        <v>587</v>
      </c>
      <c r="GD14" s="1" t="s">
        <v>587</v>
      </c>
      <c r="GE14" s="1" t="s">
        <v>588</v>
      </c>
      <c r="GF14" s="1" t="s">
        <v>587</v>
      </c>
      <c r="GG14" s="1" t="s">
        <v>587</v>
      </c>
      <c r="GH14" s="1" t="s">
        <v>587</v>
      </c>
      <c r="GI14" s="1" t="s">
        <v>588</v>
      </c>
      <c r="GJ14" s="1" t="s">
        <v>587</v>
      </c>
      <c r="GK14" s="1" t="s">
        <v>588</v>
      </c>
      <c r="GL14" s="1" t="s">
        <v>587</v>
      </c>
      <c r="GM14" s="1" t="s">
        <v>587</v>
      </c>
      <c r="GN14" s="1" t="s">
        <v>587</v>
      </c>
      <c r="GO14" s="1" t="s">
        <v>587</v>
      </c>
      <c r="GP14" s="1" t="s">
        <v>588</v>
      </c>
      <c r="GQ14" s="1" t="s">
        <v>587</v>
      </c>
      <c r="GR14" s="1" t="s">
        <v>588</v>
      </c>
      <c r="GS14" s="1" t="s">
        <v>588</v>
      </c>
      <c r="GT14" s="1" t="s">
        <v>587</v>
      </c>
      <c r="GU14" s="1" t="s">
        <v>587</v>
      </c>
      <c r="GV14" s="1" t="s">
        <v>587</v>
      </c>
      <c r="GW14" s="1" t="s">
        <v>588</v>
      </c>
      <c r="GX14" s="1" t="s">
        <v>588</v>
      </c>
      <c r="GY14" s="1" t="s">
        <v>587</v>
      </c>
      <c r="GZ14" s="1" t="s">
        <v>587</v>
      </c>
      <c r="HA14" s="1" t="s">
        <v>587</v>
      </c>
      <c r="HB14" s="1" t="s">
        <v>587</v>
      </c>
      <c r="HC14" s="1" t="s">
        <v>587</v>
      </c>
      <c r="HD14" s="1" t="s">
        <v>587</v>
      </c>
      <c r="HE14" s="1" t="s">
        <v>587</v>
      </c>
      <c r="HF14" s="1" t="s">
        <v>588</v>
      </c>
      <c r="HG14" s="1" t="s">
        <v>587</v>
      </c>
      <c r="HH14" s="1" t="s">
        <v>587</v>
      </c>
      <c r="HI14" s="1" t="s">
        <v>587</v>
      </c>
      <c r="HJ14" s="1" t="s">
        <v>587</v>
      </c>
      <c r="HK14" s="1" t="s">
        <v>588</v>
      </c>
      <c r="HL14" s="1" t="s">
        <v>587</v>
      </c>
      <c r="HM14" s="1" t="s">
        <v>587</v>
      </c>
      <c r="HN14" s="1" t="s">
        <v>587</v>
      </c>
      <c r="HO14" s="1" t="s">
        <v>587</v>
      </c>
      <c r="HP14" s="1" t="s">
        <v>587</v>
      </c>
      <c r="HQ14" s="1" t="s">
        <v>587</v>
      </c>
      <c r="HR14" s="1" t="s">
        <v>587</v>
      </c>
      <c r="HS14" s="1" t="s">
        <v>588</v>
      </c>
      <c r="HT14" s="1" t="s">
        <v>587</v>
      </c>
      <c r="HU14" s="1" t="s">
        <v>587</v>
      </c>
      <c r="HV14" s="1" t="s">
        <v>588</v>
      </c>
      <c r="HW14" s="1" t="s">
        <v>587</v>
      </c>
      <c r="HX14" s="1" t="s">
        <v>587</v>
      </c>
      <c r="HY14" s="1" t="s">
        <v>587</v>
      </c>
      <c r="HZ14" s="1" t="s">
        <v>587</v>
      </c>
      <c r="IA14" s="1" t="s">
        <v>588</v>
      </c>
      <c r="IB14" s="1" t="s">
        <v>588</v>
      </c>
      <c r="IC14" s="1" t="s">
        <v>587</v>
      </c>
      <c r="ID14" s="1" t="s">
        <v>587</v>
      </c>
      <c r="IE14" s="1" t="s">
        <v>588</v>
      </c>
      <c r="IF14" s="1" t="s">
        <v>587</v>
      </c>
      <c r="IG14" s="1" t="s">
        <v>587</v>
      </c>
      <c r="IH14" s="1" t="s">
        <v>587</v>
      </c>
      <c r="II14" s="1" t="s">
        <v>588</v>
      </c>
      <c r="IJ14" s="1" t="s">
        <v>587</v>
      </c>
      <c r="IK14" s="1" t="s">
        <v>587</v>
      </c>
      <c r="IL14" s="1" t="s">
        <v>587</v>
      </c>
      <c r="IM14" s="1" t="s">
        <v>587</v>
      </c>
      <c r="IN14" s="1" t="s">
        <v>587</v>
      </c>
      <c r="IO14" s="1" t="s">
        <v>588</v>
      </c>
      <c r="IP14" s="1" t="s">
        <v>587</v>
      </c>
      <c r="IQ14" s="1" t="s">
        <v>587</v>
      </c>
      <c r="IR14" s="1" t="s">
        <v>587</v>
      </c>
      <c r="IS14" s="1" t="s">
        <v>588</v>
      </c>
      <c r="IT14" s="1" t="s">
        <v>587</v>
      </c>
      <c r="IU14" s="1" t="s">
        <v>587</v>
      </c>
      <c r="IV14" s="1" t="s">
        <v>588</v>
      </c>
      <c r="IW14" s="1" t="s">
        <v>587</v>
      </c>
      <c r="IX14" s="1" t="s">
        <v>587</v>
      </c>
      <c r="IY14" s="1" t="s">
        <v>587</v>
      </c>
      <c r="IZ14" s="1" t="s">
        <v>587</v>
      </c>
      <c r="JA14" s="1" t="s">
        <v>587</v>
      </c>
      <c r="JB14" s="1" t="s">
        <v>587</v>
      </c>
      <c r="JC14" s="1" t="s">
        <v>587</v>
      </c>
      <c r="JD14" s="1" t="s">
        <v>588</v>
      </c>
      <c r="JE14" s="1" t="s">
        <v>588</v>
      </c>
      <c r="JF14" s="1" t="s">
        <v>587</v>
      </c>
      <c r="JG14" s="1" t="s">
        <v>587</v>
      </c>
      <c r="JH14" s="1" t="s">
        <v>587</v>
      </c>
      <c r="JI14" s="1" t="s">
        <v>588</v>
      </c>
      <c r="JJ14" s="1" t="s">
        <v>587</v>
      </c>
      <c r="JK14" s="1" t="s">
        <v>587</v>
      </c>
      <c r="JL14" s="1" t="s">
        <v>588</v>
      </c>
      <c r="JM14" s="1" t="s">
        <v>587</v>
      </c>
      <c r="JN14" s="1" t="s">
        <v>587</v>
      </c>
      <c r="JO14" s="1" t="s">
        <v>587</v>
      </c>
      <c r="JP14" s="1" t="s">
        <v>588</v>
      </c>
      <c r="JQ14" s="1" t="s">
        <v>587</v>
      </c>
      <c r="JR14" s="1" t="s">
        <v>588</v>
      </c>
      <c r="JS14" s="1" t="s">
        <v>587</v>
      </c>
      <c r="JT14" s="1" t="s">
        <v>588</v>
      </c>
      <c r="JU14" s="1" t="s">
        <v>587</v>
      </c>
      <c r="JV14" s="1" t="s">
        <v>587</v>
      </c>
      <c r="JW14" s="1" t="s">
        <v>588</v>
      </c>
      <c r="JX14" s="1" t="s">
        <v>587</v>
      </c>
      <c r="JY14" s="1" t="s">
        <v>587</v>
      </c>
      <c r="JZ14" s="1" t="s">
        <v>588</v>
      </c>
      <c r="KA14" s="1" t="s">
        <v>588</v>
      </c>
      <c r="KB14" s="1" t="s">
        <v>588</v>
      </c>
      <c r="KC14" s="1" t="s">
        <v>587</v>
      </c>
    </row>
    <row r="15" spans="1:289" x14ac:dyDescent="0.35">
      <c r="B15" s="30" t="s">
        <v>414</v>
      </c>
      <c r="C15" s="30">
        <v>226627</v>
      </c>
      <c r="D15" s="31">
        <v>0.86660000000000004</v>
      </c>
      <c r="E15" s="1" t="s">
        <v>412</v>
      </c>
      <c r="N15" s="1" t="s">
        <v>589</v>
      </c>
      <c r="O15" s="1" t="s">
        <v>2933</v>
      </c>
      <c r="P15" s="1" t="s">
        <v>2933</v>
      </c>
      <c r="Q15" s="1" t="s">
        <v>2933</v>
      </c>
      <c r="R15" s="1" t="s">
        <v>2933</v>
      </c>
      <c r="S15" s="1" t="s">
        <v>2933</v>
      </c>
      <c r="T15" s="1" t="s">
        <v>2933</v>
      </c>
      <c r="U15" s="1" t="s">
        <v>2933</v>
      </c>
      <c r="V15" s="1" t="s">
        <v>2933</v>
      </c>
      <c r="W15" s="1" t="s">
        <v>2933</v>
      </c>
      <c r="X15" s="1" t="s">
        <v>2933</v>
      </c>
      <c r="Y15" s="1" t="s">
        <v>2933</v>
      </c>
      <c r="Z15" s="1" t="s">
        <v>2933</v>
      </c>
      <c r="AA15" s="1" t="s">
        <v>2933</v>
      </c>
      <c r="AB15" s="1" t="s">
        <v>2933</v>
      </c>
      <c r="AC15" s="1" t="s">
        <v>2933</v>
      </c>
      <c r="AD15" s="1" t="s">
        <v>2933</v>
      </c>
      <c r="AE15" s="1" t="s">
        <v>2933</v>
      </c>
      <c r="AF15" s="1" t="s">
        <v>2933</v>
      </c>
      <c r="AG15" s="1" t="s">
        <v>2933</v>
      </c>
      <c r="AH15" s="1" t="s">
        <v>2933</v>
      </c>
      <c r="AI15" s="1" t="s">
        <v>2933</v>
      </c>
      <c r="AJ15" s="1" t="s">
        <v>2933</v>
      </c>
      <c r="AK15" s="1" t="s">
        <v>2933</v>
      </c>
      <c r="AL15" s="1" t="s">
        <v>2933</v>
      </c>
      <c r="AM15" s="1" t="s">
        <v>2933</v>
      </c>
      <c r="AN15" s="1" t="s">
        <v>2933</v>
      </c>
      <c r="AO15" s="1" t="s">
        <v>2933</v>
      </c>
      <c r="AP15" s="1" t="s">
        <v>2933</v>
      </c>
      <c r="AQ15" s="1" t="s">
        <v>2933</v>
      </c>
      <c r="AR15" s="1" t="s">
        <v>2933</v>
      </c>
      <c r="AS15" s="1" t="s">
        <v>2933</v>
      </c>
      <c r="AT15" s="1" t="s">
        <v>2933</v>
      </c>
      <c r="AU15" s="1" t="s">
        <v>2933</v>
      </c>
      <c r="AV15" s="1" t="s">
        <v>2933</v>
      </c>
      <c r="AW15" s="1" t="s">
        <v>2933</v>
      </c>
      <c r="AX15" s="1" t="s">
        <v>2933</v>
      </c>
      <c r="AY15" s="1" t="s">
        <v>2933</v>
      </c>
      <c r="AZ15" s="1" t="s">
        <v>2933</v>
      </c>
      <c r="BA15" s="1" t="s">
        <v>2933</v>
      </c>
      <c r="BB15" s="1" t="s">
        <v>2933</v>
      </c>
      <c r="BC15" s="1" t="s">
        <v>2933</v>
      </c>
      <c r="BD15" s="1" t="s">
        <v>2933</v>
      </c>
      <c r="BE15" s="1" t="s">
        <v>2933</v>
      </c>
      <c r="BF15" s="1" t="s">
        <v>2933</v>
      </c>
      <c r="BG15" s="1" t="s">
        <v>2933</v>
      </c>
      <c r="BH15" s="1" t="s">
        <v>2933</v>
      </c>
      <c r="BI15" s="1" t="s">
        <v>2933</v>
      </c>
      <c r="BJ15" s="1" t="s">
        <v>2933</v>
      </c>
      <c r="BK15" s="1" t="s">
        <v>2933</v>
      </c>
      <c r="BL15" s="1" t="s">
        <v>2933</v>
      </c>
      <c r="BM15" s="1" t="s">
        <v>2933</v>
      </c>
      <c r="BN15" s="1" t="s">
        <v>2933</v>
      </c>
      <c r="BO15" s="1" t="s">
        <v>2933</v>
      </c>
      <c r="BP15" s="1" t="s">
        <v>2933</v>
      </c>
      <c r="BQ15" s="1" t="s">
        <v>2933</v>
      </c>
      <c r="BR15" s="1" t="s">
        <v>2933</v>
      </c>
      <c r="BS15" s="1" t="s">
        <v>2933</v>
      </c>
      <c r="BT15" s="1" t="s">
        <v>2933</v>
      </c>
      <c r="BU15" s="1" t="s">
        <v>2933</v>
      </c>
      <c r="BV15" s="1" t="s">
        <v>2933</v>
      </c>
      <c r="BW15" s="1" t="s">
        <v>2933</v>
      </c>
      <c r="BX15" s="1" t="s">
        <v>2933</v>
      </c>
      <c r="BY15" s="1" t="s">
        <v>2933</v>
      </c>
      <c r="BZ15" s="1" t="s">
        <v>2933</v>
      </c>
      <c r="CA15" s="1" t="s">
        <v>2933</v>
      </c>
      <c r="CB15" s="1" t="s">
        <v>2933</v>
      </c>
      <c r="CC15" s="1" t="s">
        <v>2933</v>
      </c>
      <c r="CD15" s="1" t="s">
        <v>2933</v>
      </c>
      <c r="CE15" s="1" t="s">
        <v>2933</v>
      </c>
      <c r="CF15" s="1" t="s">
        <v>2933</v>
      </c>
      <c r="CG15" s="1" t="s">
        <v>2933</v>
      </c>
      <c r="CH15" s="1" t="s">
        <v>2933</v>
      </c>
      <c r="CI15" s="1" t="s">
        <v>2933</v>
      </c>
      <c r="CJ15" s="1" t="s">
        <v>2933</v>
      </c>
      <c r="CK15" s="1" t="s">
        <v>2933</v>
      </c>
      <c r="CL15" s="1" t="s">
        <v>2933</v>
      </c>
      <c r="CM15" s="1" t="s">
        <v>2933</v>
      </c>
      <c r="CN15" s="1" t="s">
        <v>2933</v>
      </c>
      <c r="CO15" s="1" t="s">
        <v>2933</v>
      </c>
      <c r="CP15" s="1" t="s">
        <v>2933</v>
      </c>
      <c r="CQ15" s="1" t="s">
        <v>2933</v>
      </c>
      <c r="CR15" s="1" t="s">
        <v>2933</v>
      </c>
      <c r="CS15" s="1" t="s">
        <v>2933</v>
      </c>
      <c r="CT15" s="1" t="s">
        <v>2933</v>
      </c>
      <c r="CU15" s="1" t="s">
        <v>2933</v>
      </c>
      <c r="CV15" s="1" t="s">
        <v>2933</v>
      </c>
      <c r="CW15" s="1" t="s">
        <v>2933</v>
      </c>
      <c r="CX15" s="1" t="s">
        <v>2933</v>
      </c>
      <c r="CY15" s="1" t="s">
        <v>2933</v>
      </c>
      <c r="CZ15" s="1" t="s">
        <v>2933</v>
      </c>
      <c r="DA15" s="1" t="s">
        <v>2933</v>
      </c>
      <c r="DB15" s="1" t="s">
        <v>2933</v>
      </c>
      <c r="DC15" s="1" t="s">
        <v>2933</v>
      </c>
      <c r="DD15" s="1" t="s">
        <v>2933</v>
      </c>
      <c r="DE15" s="1" t="s">
        <v>2933</v>
      </c>
      <c r="DF15" s="1" t="s">
        <v>2933</v>
      </c>
      <c r="DG15" s="1" t="s">
        <v>2933</v>
      </c>
      <c r="DH15" s="1" t="s">
        <v>2933</v>
      </c>
      <c r="DI15" s="1" t="s">
        <v>2933</v>
      </c>
      <c r="DJ15" s="1" t="s">
        <v>2933</v>
      </c>
      <c r="DK15" s="1" t="s">
        <v>2933</v>
      </c>
      <c r="DL15" s="1" t="s">
        <v>2933</v>
      </c>
      <c r="DM15" s="1" t="s">
        <v>2933</v>
      </c>
      <c r="DN15" s="1" t="s">
        <v>2933</v>
      </c>
      <c r="DO15" s="1" t="s">
        <v>2933</v>
      </c>
      <c r="DP15" s="1" t="s">
        <v>2933</v>
      </c>
      <c r="DQ15" s="1" t="s">
        <v>2933</v>
      </c>
      <c r="DR15" s="1" t="s">
        <v>2933</v>
      </c>
      <c r="DS15" s="1" t="s">
        <v>2933</v>
      </c>
      <c r="DT15" s="1" t="s">
        <v>2933</v>
      </c>
      <c r="DU15" s="1" t="s">
        <v>2933</v>
      </c>
      <c r="DV15" s="1" t="s">
        <v>2933</v>
      </c>
      <c r="DW15" s="1" t="s">
        <v>2933</v>
      </c>
      <c r="DX15" s="1" t="s">
        <v>2933</v>
      </c>
      <c r="DY15" s="1" t="s">
        <v>2933</v>
      </c>
      <c r="DZ15" s="1" t="s">
        <v>2933</v>
      </c>
      <c r="EA15" s="1" t="s">
        <v>2933</v>
      </c>
      <c r="EB15" s="1" t="s">
        <v>2933</v>
      </c>
      <c r="EC15" s="1" t="s">
        <v>2933</v>
      </c>
      <c r="ED15" s="1" t="s">
        <v>2933</v>
      </c>
      <c r="EE15" s="1" t="s">
        <v>2933</v>
      </c>
      <c r="EF15" s="1" t="s">
        <v>2933</v>
      </c>
      <c r="EG15" s="1" t="s">
        <v>2933</v>
      </c>
      <c r="EH15" s="1" t="s">
        <v>2933</v>
      </c>
      <c r="EI15" s="1" t="s">
        <v>2933</v>
      </c>
      <c r="EJ15" s="1" t="s">
        <v>2933</v>
      </c>
      <c r="EK15" s="1" t="s">
        <v>2933</v>
      </c>
      <c r="EL15" s="1" t="s">
        <v>2933</v>
      </c>
      <c r="EM15" s="1" t="s">
        <v>2933</v>
      </c>
      <c r="EN15" s="1" t="s">
        <v>2933</v>
      </c>
      <c r="EO15" s="1" t="s">
        <v>2933</v>
      </c>
      <c r="EP15" s="1" t="s">
        <v>2933</v>
      </c>
      <c r="EQ15" s="1" t="s">
        <v>2933</v>
      </c>
      <c r="ER15" s="1" t="s">
        <v>2933</v>
      </c>
      <c r="ES15" s="1" t="s">
        <v>2933</v>
      </c>
      <c r="ET15" s="1" t="s">
        <v>2933</v>
      </c>
      <c r="EU15" s="1" t="s">
        <v>2933</v>
      </c>
      <c r="EV15" s="1" t="s">
        <v>2933</v>
      </c>
      <c r="EW15" s="1" t="s">
        <v>2933</v>
      </c>
      <c r="EX15" s="1" t="s">
        <v>2933</v>
      </c>
      <c r="EY15" s="1" t="s">
        <v>2933</v>
      </c>
      <c r="EZ15" s="1" t="s">
        <v>2933</v>
      </c>
      <c r="FA15" s="1" t="s">
        <v>2933</v>
      </c>
      <c r="FB15" s="1" t="s">
        <v>2933</v>
      </c>
      <c r="FC15" s="1" t="s">
        <v>2933</v>
      </c>
      <c r="FD15" s="1" t="s">
        <v>2933</v>
      </c>
      <c r="FE15" s="1" t="s">
        <v>2933</v>
      </c>
      <c r="FF15" s="1" t="s">
        <v>2933</v>
      </c>
      <c r="FG15" s="1" t="s">
        <v>2933</v>
      </c>
      <c r="FH15" s="1" t="s">
        <v>2933</v>
      </c>
      <c r="FI15" s="1" t="s">
        <v>2933</v>
      </c>
      <c r="FJ15" s="1" t="s">
        <v>2933</v>
      </c>
      <c r="FK15" s="1" t="s">
        <v>2933</v>
      </c>
      <c r="FL15" s="1" t="s">
        <v>2933</v>
      </c>
      <c r="FM15" s="1" t="s">
        <v>2933</v>
      </c>
      <c r="FN15" s="1" t="s">
        <v>2933</v>
      </c>
      <c r="FO15" s="1" t="s">
        <v>2933</v>
      </c>
      <c r="FP15" s="1" t="s">
        <v>2933</v>
      </c>
      <c r="FQ15" s="1" t="s">
        <v>2933</v>
      </c>
      <c r="FR15" s="1" t="s">
        <v>2933</v>
      </c>
      <c r="FS15" s="1" t="s">
        <v>2933</v>
      </c>
      <c r="FT15" s="1" t="s">
        <v>2933</v>
      </c>
      <c r="FU15" s="1" t="s">
        <v>2933</v>
      </c>
      <c r="FV15" s="1" t="s">
        <v>2933</v>
      </c>
      <c r="FW15" s="1" t="s">
        <v>2933</v>
      </c>
      <c r="FX15" s="1" t="s">
        <v>2933</v>
      </c>
      <c r="FY15" s="1" t="s">
        <v>2933</v>
      </c>
      <c r="FZ15" s="1" t="s">
        <v>2933</v>
      </c>
      <c r="GA15" s="1" t="s">
        <v>2933</v>
      </c>
      <c r="GB15" s="1" t="s">
        <v>2933</v>
      </c>
      <c r="GC15" s="1" t="s">
        <v>2933</v>
      </c>
      <c r="GD15" s="1" t="s">
        <v>2933</v>
      </c>
      <c r="GE15" s="1" t="s">
        <v>2933</v>
      </c>
      <c r="GF15" s="1" t="s">
        <v>2933</v>
      </c>
      <c r="GG15" s="1" t="s">
        <v>2933</v>
      </c>
      <c r="GH15" s="1" t="s">
        <v>2933</v>
      </c>
      <c r="GI15" s="1" t="s">
        <v>2933</v>
      </c>
      <c r="GJ15" s="1" t="s">
        <v>2933</v>
      </c>
      <c r="GK15" s="1" t="s">
        <v>2933</v>
      </c>
      <c r="GL15" s="1" t="s">
        <v>2933</v>
      </c>
      <c r="GM15" s="1" t="s">
        <v>2933</v>
      </c>
      <c r="GN15" s="1" t="s">
        <v>2933</v>
      </c>
      <c r="GO15" s="1" t="s">
        <v>2933</v>
      </c>
      <c r="GP15" s="1" t="s">
        <v>2933</v>
      </c>
      <c r="GQ15" s="1" t="s">
        <v>2933</v>
      </c>
      <c r="GR15" s="1" t="s">
        <v>2933</v>
      </c>
      <c r="GS15" s="1" t="s">
        <v>2933</v>
      </c>
      <c r="GT15" s="1" t="s">
        <v>2933</v>
      </c>
      <c r="GU15" s="1" t="s">
        <v>2933</v>
      </c>
      <c r="GV15" s="1" t="s">
        <v>2933</v>
      </c>
      <c r="GW15" s="1" t="s">
        <v>2933</v>
      </c>
      <c r="GX15" s="1" t="s">
        <v>2933</v>
      </c>
      <c r="GY15" s="1" t="s">
        <v>2933</v>
      </c>
      <c r="GZ15" s="1" t="s">
        <v>2933</v>
      </c>
      <c r="HA15" s="1" t="s">
        <v>2933</v>
      </c>
      <c r="HB15" s="1" t="s">
        <v>2933</v>
      </c>
      <c r="HC15" s="1" t="s">
        <v>2933</v>
      </c>
      <c r="HD15" s="1" t="s">
        <v>2933</v>
      </c>
      <c r="HE15" s="1" t="s">
        <v>2933</v>
      </c>
      <c r="HF15" s="1" t="s">
        <v>2933</v>
      </c>
      <c r="HG15" s="1" t="s">
        <v>2933</v>
      </c>
      <c r="HH15" s="1" t="s">
        <v>2933</v>
      </c>
      <c r="HI15" s="1" t="s">
        <v>2933</v>
      </c>
      <c r="HJ15" s="1" t="s">
        <v>2933</v>
      </c>
      <c r="HK15" s="1" t="s">
        <v>2933</v>
      </c>
      <c r="HL15" s="1" t="s">
        <v>2933</v>
      </c>
      <c r="HM15" s="1" t="s">
        <v>2933</v>
      </c>
      <c r="HN15" s="1" t="s">
        <v>2933</v>
      </c>
      <c r="HO15" s="1" t="s">
        <v>2933</v>
      </c>
      <c r="HP15" s="1" t="s">
        <v>2933</v>
      </c>
      <c r="HQ15" s="1" t="s">
        <v>2933</v>
      </c>
      <c r="HR15" s="1" t="s">
        <v>2933</v>
      </c>
      <c r="HS15" s="1" t="s">
        <v>2933</v>
      </c>
      <c r="HT15" s="1" t="s">
        <v>2933</v>
      </c>
      <c r="HU15" s="1" t="s">
        <v>2933</v>
      </c>
      <c r="HV15" s="1" t="s">
        <v>2933</v>
      </c>
      <c r="HW15" s="1" t="s">
        <v>2933</v>
      </c>
      <c r="HX15" s="1" t="s">
        <v>2933</v>
      </c>
      <c r="HY15" s="1" t="s">
        <v>2933</v>
      </c>
      <c r="HZ15" s="1" t="s">
        <v>2933</v>
      </c>
      <c r="IA15" s="1" t="s">
        <v>2933</v>
      </c>
      <c r="IB15" s="1" t="s">
        <v>2933</v>
      </c>
      <c r="IC15" s="1" t="s">
        <v>2933</v>
      </c>
      <c r="ID15" s="1" t="s">
        <v>2933</v>
      </c>
      <c r="IE15" s="1" t="s">
        <v>2933</v>
      </c>
      <c r="IF15" s="1" t="s">
        <v>2933</v>
      </c>
      <c r="IG15" s="1" t="s">
        <v>2933</v>
      </c>
      <c r="IH15" s="1" t="s">
        <v>2933</v>
      </c>
      <c r="II15" s="1" t="s">
        <v>2933</v>
      </c>
      <c r="IJ15" s="1" t="s">
        <v>2933</v>
      </c>
      <c r="IK15" s="1" t="s">
        <v>2933</v>
      </c>
      <c r="IL15" s="1" t="s">
        <v>2933</v>
      </c>
      <c r="IM15" s="1" t="s">
        <v>2933</v>
      </c>
      <c r="IN15" s="1" t="s">
        <v>2933</v>
      </c>
      <c r="IO15" s="1" t="s">
        <v>2933</v>
      </c>
      <c r="IP15" s="1" t="s">
        <v>2933</v>
      </c>
      <c r="IQ15" s="1" t="s">
        <v>2933</v>
      </c>
      <c r="IR15" s="1" t="s">
        <v>2933</v>
      </c>
      <c r="IS15" s="1" t="s">
        <v>2933</v>
      </c>
      <c r="IT15" s="1" t="s">
        <v>2933</v>
      </c>
      <c r="IU15" s="1" t="s">
        <v>2933</v>
      </c>
      <c r="IV15" s="1" t="s">
        <v>2933</v>
      </c>
      <c r="IW15" s="1" t="s">
        <v>2933</v>
      </c>
      <c r="IX15" s="1" t="s">
        <v>2933</v>
      </c>
      <c r="IY15" s="1" t="s">
        <v>2933</v>
      </c>
      <c r="IZ15" s="1" t="s">
        <v>2933</v>
      </c>
      <c r="JA15" s="1" t="s">
        <v>2933</v>
      </c>
      <c r="JB15" s="1" t="s">
        <v>2933</v>
      </c>
      <c r="JC15" s="1" t="s">
        <v>2933</v>
      </c>
      <c r="JD15" s="1" t="s">
        <v>2933</v>
      </c>
      <c r="JE15" s="1" t="s">
        <v>2933</v>
      </c>
      <c r="JF15" s="1" t="s">
        <v>2933</v>
      </c>
      <c r="JG15" s="1" t="s">
        <v>2933</v>
      </c>
      <c r="JH15" s="1" t="s">
        <v>2933</v>
      </c>
      <c r="JI15" s="1" t="s">
        <v>2933</v>
      </c>
      <c r="JJ15" s="1" t="s">
        <v>2933</v>
      </c>
      <c r="JK15" s="1" t="s">
        <v>2933</v>
      </c>
      <c r="JL15" s="1" t="s">
        <v>2933</v>
      </c>
      <c r="JM15" s="1" t="s">
        <v>2933</v>
      </c>
      <c r="JN15" s="1" t="s">
        <v>2933</v>
      </c>
      <c r="JO15" s="1" t="s">
        <v>2933</v>
      </c>
      <c r="JP15" s="1" t="s">
        <v>2933</v>
      </c>
      <c r="JQ15" s="1" t="s">
        <v>2933</v>
      </c>
      <c r="JR15" s="1" t="s">
        <v>2933</v>
      </c>
      <c r="JS15" s="1" t="s">
        <v>2933</v>
      </c>
      <c r="JT15" s="1" t="s">
        <v>2933</v>
      </c>
      <c r="JU15" s="1" t="s">
        <v>2933</v>
      </c>
      <c r="JV15" s="1" t="s">
        <v>2933</v>
      </c>
      <c r="JW15" s="1" t="s">
        <v>2933</v>
      </c>
      <c r="JX15" s="1" t="s">
        <v>2933</v>
      </c>
      <c r="JY15" s="1" t="s">
        <v>2933</v>
      </c>
      <c r="JZ15" s="1" t="s">
        <v>2933</v>
      </c>
      <c r="KA15" s="1" t="s">
        <v>2933</v>
      </c>
      <c r="KB15" s="1" t="s">
        <v>2933</v>
      </c>
      <c r="KC15" s="1" t="s">
        <v>2933</v>
      </c>
    </row>
    <row r="16" spans="1:289" x14ac:dyDescent="0.35">
      <c r="B16" s="42" t="s">
        <v>611</v>
      </c>
      <c r="C16" s="42">
        <v>253</v>
      </c>
      <c r="D16" s="43">
        <v>1E-3</v>
      </c>
      <c r="E16" s="1" t="s">
        <v>480</v>
      </c>
      <c r="N16" s="1" t="s">
        <v>591</v>
      </c>
      <c r="O16" s="1" t="s">
        <v>3792</v>
      </c>
      <c r="P16" s="1" t="s">
        <v>3792</v>
      </c>
      <c r="Q16" s="1" t="s">
        <v>3792</v>
      </c>
      <c r="R16" s="1" t="s">
        <v>3792</v>
      </c>
      <c r="S16" s="1" t="s">
        <v>3792</v>
      </c>
      <c r="T16" s="1" t="s">
        <v>3792</v>
      </c>
      <c r="U16" s="1" t="s">
        <v>3792</v>
      </c>
      <c r="V16" s="1" t="s">
        <v>3792</v>
      </c>
      <c r="W16" s="1" t="s">
        <v>3792</v>
      </c>
      <c r="X16" s="1" t="s">
        <v>3792</v>
      </c>
      <c r="Y16" s="1" t="s">
        <v>3792</v>
      </c>
      <c r="Z16" s="1" t="s">
        <v>3792</v>
      </c>
      <c r="AA16" s="1" t="s">
        <v>3792</v>
      </c>
      <c r="AB16" s="1" t="s">
        <v>3792</v>
      </c>
      <c r="AC16" s="1" t="s">
        <v>3792</v>
      </c>
      <c r="AD16" s="1" t="s">
        <v>3792</v>
      </c>
      <c r="AE16" s="1" t="s">
        <v>3792</v>
      </c>
      <c r="AF16" s="1" t="s">
        <v>3792</v>
      </c>
      <c r="AG16" s="1" t="s">
        <v>3792</v>
      </c>
      <c r="AH16" s="1" t="s">
        <v>3792</v>
      </c>
      <c r="AI16" s="1" t="s">
        <v>3792</v>
      </c>
      <c r="AJ16" s="1" t="s">
        <v>3792</v>
      </c>
      <c r="AK16" s="1" t="s">
        <v>3792</v>
      </c>
      <c r="AL16" s="1" t="s">
        <v>3792</v>
      </c>
      <c r="AM16" s="1" t="s">
        <v>3792</v>
      </c>
      <c r="AN16" s="1" t="s">
        <v>3792</v>
      </c>
      <c r="AO16" s="1" t="s">
        <v>3792</v>
      </c>
      <c r="AP16" s="1" t="s">
        <v>3792</v>
      </c>
      <c r="AQ16" s="1" t="s">
        <v>3792</v>
      </c>
      <c r="AR16" s="1" t="s">
        <v>3792</v>
      </c>
      <c r="AS16" s="1" t="s">
        <v>3792</v>
      </c>
      <c r="AT16" s="1" t="s">
        <v>3792</v>
      </c>
      <c r="AU16" s="1" t="s">
        <v>3792</v>
      </c>
      <c r="AV16" s="1" t="s">
        <v>3792</v>
      </c>
      <c r="AW16" s="1" t="s">
        <v>3792</v>
      </c>
      <c r="AX16" s="1" t="s">
        <v>3792</v>
      </c>
      <c r="AY16" s="1" t="s">
        <v>3792</v>
      </c>
      <c r="AZ16" s="1" t="s">
        <v>3792</v>
      </c>
      <c r="BA16" s="1" t="s">
        <v>3792</v>
      </c>
      <c r="BB16" s="1" t="s">
        <v>3792</v>
      </c>
      <c r="BC16" s="1" t="s">
        <v>3792</v>
      </c>
      <c r="BD16" s="1" t="s">
        <v>3792</v>
      </c>
      <c r="BE16" s="1" t="s">
        <v>3792</v>
      </c>
      <c r="BF16" s="1" t="s">
        <v>3792</v>
      </c>
      <c r="BG16" s="1" t="s">
        <v>3792</v>
      </c>
      <c r="BH16" s="1" t="s">
        <v>3792</v>
      </c>
      <c r="BI16" s="1" t="s">
        <v>3792</v>
      </c>
      <c r="BJ16" s="1" t="s">
        <v>3792</v>
      </c>
      <c r="BK16" s="1" t="s">
        <v>3792</v>
      </c>
      <c r="BL16" s="1" t="s">
        <v>3792</v>
      </c>
      <c r="BM16" s="1" t="s">
        <v>3792</v>
      </c>
      <c r="BN16" s="1" t="s">
        <v>3792</v>
      </c>
      <c r="BO16" s="1" t="s">
        <v>3792</v>
      </c>
      <c r="BP16" s="1" t="s">
        <v>3792</v>
      </c>
      <c r="BQ16" s="1" t="s">
        <v>3792</v>
      </c>
      <c r="BR16" s="1" t="s">
        <v>3792</v>
      </c>
      <c r="BS16" s="1" t="s">
        <v>3792</v>
      </c>
      <c r="BT16" s="1" t="s">
        <v>3792</v>
      </c>
      <c r="BU16" s="1" t="s">
        <v>3792</v>
      </c>
      <c r="BV16" s="1" t="s">
        <v>3792</v>
      </c>
      <c r="BW16" s="1" t="s">
        <v>3792</v>
      </c>
      <c r="BX16" s="1" t="s">
        <v>3792</v>
      </c>
      <c r="BY16" s="1" t="s">
        <v>3792</v>
      </c>
      <c r="BZ16" s="1" t="s">
        <v>3792</v>
      </c>
      <c r="CA16" s="1" t="s">
        <v>3792</v>
      </c>
      <c r="CB16" s="1" t="s">
        <v>3792</v>
      </c>
      <c r="CC16" s="1" t="s">
        <v>3792</v>
      </c>
      <c r="CD16" s="1" t="s">
        <v>3792</v>
      </c>
      <c r="CE16" s="1" t="s">
        <v>3792</v>
      </c>
      <c r="CF16" s="1" t="s">
        <v>3792</v>
      </c>
      <c r="CG16" s="1" t="s">
        <v>3792</v>
      </c>
      <c r="CH16" s="1" t="s">
        <v>3792</v>
      </c>
      <c r="CI16" s="1" t="s">
        <v>3792</v>
      </c>
      <c r="CJ16" s="1" t="s">
        <v>3792</v>
      </c>
      <c r="CK16" s="1" t="s">
        <v>3792</v>
      </c>
      <c r="CL16" s="1" t="s">
        <v>3792</v>
      </c>
      <c r="CM16" s="1" t="s">
        <v>3792</v>
      </c>
      <c r="CN16" s="1" t="s">
        <v>3792</v>
      </c>
      <c r="CO16" s="1" t="s">
        <v>3792</v>
      </c>
      <c r="CP16" s="1" t="s">
        <v>3792</v>
      </c>
      <c r="CQ16" s="1" t="s">
        <v>3792</v>
      </c>
      <c r="CR16" s="1" t="s">
        <v>3792</v>
      </c>
      <c r="CS16" s="1" t="s">
        <v>3792</v>
      </c>
      <c r="CT16" s="1" t="s">
        <v>3792</v>
      </c>
      <c r="CU16" s="1" t="s">
        <v>3792</v>
      </c>
      <c r="CV16" s="1" t="s">
        <v>3792</v>
      </c>
      <c r="CW16" s="1" t="s">
        <v>3792</v>
      </c>
      <c r="CX16" s="1" t="s">
        <v>3792</v>
      </c>
      <c r="CY16" s="1" t="s">
        <v>3792</v>
      </c>
      <c r="CZ16" s="1" t="s">
        <v>3792</v>
      </c>
      <c r="DA16" s="1" t="s">
        <v>3792</v>
      </c>
      <c r="DB16" s="1" t="s">
        <v>3792</v>
      </c>
      <c r="DC16" s="1" t="s">
        <v>3792</v>
      </c>
      <c r="DD16" s="1" t="s">
        <v>3792</v>
      </c>
      <c r="DE16" s="1" t="s">
        <v>3792</v>
      </c>
      <c r="DF16" s="1" t="s">
        <v>3792</v>
      </c>
      <c r="DG16" s="1" t="s">
        <v>3792</v>
      </c>
      <c r="DH16" s="1" t="s">
        <v>3792</v>
      </c>
      <c r="DI16" s="1" t="s">
        <v>3792</v>
      </c>
      <c r="DJ16" s="1" t="s">
        <v>3792</v>
      </c>
      <c r="DK16" s="1" t="s">
        <v>3792</v>
      </c>
      <c r="DL16" s="1" t="s">
        <v>3792</v>
      </c>
      <c r="DM16" s="1" t="s">
        <v>3792</v>
      </c>
      <c r="DN16" s="1" t="s">
        <v>3792</v>
      </c>
      <c r="DO16" s="1" t="s">
        <v>3792</v>
      </c>
      <c r="DP16" s="1" t="s">
        <v>3792</v>
      </c>
      <c r="DQ16" s="1" t="s">
        <v>3792</v>
      </c>
      <c r="DR16" s="1" t="s">
        <v>3792</v>
      </c>
      <c r="DS16" s="1" t="s">
        <v>3792</v>
      </c>
      <c r="DT16" s="1" t="s">
        <v>3792</v>
      </c>
      <c r="DU16" s="1" t="s">
        <v>3792</v>
      </c>
      <c r="DV16" s="1" t="s">
        <v>3792</v>
      </c>
      <c r="DW16" s="1" t="s">
        <v>3792</v>
      </c>
      <c r="DX16" s="1" t="s">
        <v>3792</v>
      </c>
      <c r="DY16" s="1" t="s">
        <v>3792</v>
      </c>
      <c r="DZ16" s="1" t="s">
        <v>3792</v>
      </c>
      <c r="EA16" s="1" t="s">
        <v>3792</v>
      </c>
      <c r="EB16" s="1" t="s">
        <v>3792</v>
      </c>
      <c r="EC16" s="1" t="s">
        <v>3792</v>
      </c>
      <c r="ED16" s="1" t="s">
        <v>3792</v>
      </c>
      <c r="EE16" s="1" t="s">
        <v>3792</v>
      </c>
      <c r="EF16" s="1" t="s">
        <v>3792</v>
      </c>
      <c r="EG16" s="1" t="s">
        <v>3792</v>
      </c>
      <c r="EH16" s="1" t="s">
        <v>3792</v>
      </c>
      <c r="EI16" s="1" t="s">
        <v>3792</v>
      </c>
      <c r="EJ16" s="1" t="s">
        <v>3792</v>
      </c>
      <c r="EK16" s="1" t="s">
        <v>3792</v>
      </c>
      <c r="EL16" s="1" t="s">
        <v>3792</v>
      </c>
      <c r="EM16" s="1" t="s">
        <v>3792</v>
      </c>
      <c r="EN16" s="1" t="s">
        <v>3792</v>
      </c>
      <c r="EO16" s="1" t="s">
        <v>3792</v>
      </c>
      <c r="EP16" s="1" t="s">
        <v>3792</v>
      </c>
      <c r="EQ16" s="1" t="s">
        <v>3792</v>
      </c>
      <c r="ER16" s="1" t="s">
        <v>3792</v>
      </c>
      <c r="ES16" s="1" t="s">
        <v>3792</v>
      </c>
      <c r="ET16" s="1" t="s">
        <v>3792</v>
      </c>
      <c r="EU16" s="1" t="s">
        <v>3792</v>
      </c>
      <c r="EV16" s="1" t="s">
        <v>3792</v>
      </c>
      <c r="EW16" s="1" t="s">
        <v>3792</v>
      </c>
      <c r="EX16" s="1" t="s">
        <v>3792</v>
      </c>
      <c r="EY16" s="1" t="s">
        <v>3792</v>
      </c>
      <c r="EZ16" s="1" t="s">
        <v>3792</v>
      </c>
      <c r="FA16" s="1" t="s">
        <v>3792</v>
      </c>
      <c r="FB16" s="1" t="s">
        <v>3792</v>
      </c>
      <c r="FC16" s="1" t="s">
        <v>3792</v>
      </c>
      <c r="FD16" s="1" t="s">
        <v>3792</v>
      </c>
      <c r="FE16" s="1" t="s">
        <v>3792</v>
      </c>
      <c r="FF16" s="1" t="s">
        <v>3792</v>
      </c>
      <c r="FG16" s="1" t="s">
        <v>3792</v>
      </c>
      <c r="FH16" s="1" t="s">
        <v>3792</v>
      </c>
      <c r="FI16" s="1" t="s">
        <v>3792</v>
      </c>
      <c r="FJ16" s="1" t="s">
        <v>3792</v>
      </c>
      <c r="FK16" s="1" t="s">
        <v>3792</v>
      </c>
      <c r="FL16" s="1" t="s">
        <v>3792</v>
      </c>
      <c r="FM16" s="1" t="s">
        <v>3792</v>
      </c>
      <c r="FN16" s="1" t="s">
        <v>3792</v>
      </c>
      <c r="FO16" s="1" t="s">
        <v>3792</v>
      </c>
      <c r="FP16" s="1" t="s">
        <v>3792</v>
      </c>
      <c r="FQ16" s="1" t="s">
        <v>3792</v>
      </c>
      <c r="FR16" s="1" t="s">
        <v>3792</v>
      </c>
      <c r="FS16" s="1" t="s">
        <v>3792</v>
      </c>
      <c r="FT16" s="1" t="s">
        <v>3792</v>
      </c>
      <c r="FU16" s="1" t="s">
        <v>3792</v>
      </c>
      <c r="FV16" s="1" t="s">
        <v>3792</v>
      </c>
      <c r="FW16" s="1" t="s">
        <v>3792</v>
      </c>
      <c r="FX16" s="1" t="s">
        <v>3792</v>
      </c>
      <c r="FY16" s="1" t="s">
        <v>3792</v>
      </c>
      <c r="FZ16" s="1" t="s">
        <v>3792</v>
      </c>
      <c r="GA16" s="1" t="s">
        <v>3792</v>
      </c>
      <c r="GB16" s="1" t="s">
        <v>3792</v>
      </c>
      <c r="GC16" s="1" t="s">
        <v>3792</v>
      </c>
      <c r="GD16" s="1" t="s">
        <v>3792</v>
      </c>
      <c r="GE16" s="1" t="s">
        <v>3792</v>
      </c>
      <c r="GF16" s="1" t="s">
        <v>3792</v>
      </c>
      <c r="GG16" s="1" t="s">
        <v>3792</v>
      </c>
      <c r="GH16" s="1" t="s">
        <v>3792</v>
      </c>
      <c r="GI16" s="1" t="s">
        <v>3792</v>
      </c>
      <c r="GJ16" s="1" t="s">
        <v>3792</v>
      </c>
      <c r="GK16" s="1" t="s">
        <v>3792</v>
      </c>
      <c r="GL16" s="1" t="s">
        <v>3792</v>
      </c>
      <c r="GM16" s="1" t="s">
        <v>3792</v>
      </c>
      <c r="GN16" s="1" t="s">
        <v>3792</v>
      </c>
      <c r="GO16" s="1" t="s">
        <v>3792</v>
      </c>
      <c r="GP16" s="1" t="s">
        <v>3792</v>
      </c>
      <c r="GQ16" s="1" t="s">
        <v>3792</v>
      </c>
      <c r="GR16" s="1" t="s">
        <v>3792</v>
      </c>
      <c r="GS16" s="1" t="s">
        <v>3792</v>
      </c>
      <c r="GT16" s="1" t="s">
        <v>3792</v>
      </c>
      <c r="GU16" s="1" t="s">
        <v>3792</v>
      </c>
      <c r="GV16" s="1" t="s">
        <v>3792</v>
      </c>
      <c r="GW16" s="1" t="s">
        <v>3792</v>
      </c>
      <c r="GX16" s="1" t="s">
        <v>3792</v>
      </c>
      <c r="GY16" s="1" t="s">
        <v>3792</v>
      </c>
      <c r="GZ16" s="1" t="s">
        <v>3792</v>
      </c>
      <c r="HA16" s="1" t="s">
        <v>3792</v>
      </c>
      <c r="HB16" s="1" t="s">
        <v>3792</v>
      </c>
      <c r="HC16" s="1" t="s">
        <v>3792</v>
      </c>
      <c r="HD16" s="1" t="s">
        <v>3792</v>
      </c>
      <c r="HE16" s="1" t="s">
        <v>3792</v>
      </c>
      <c r="HF16" s="1" t="s">
        <v>3792</v>
      </c>
      <c r="HG16" s="1" t="s">
        <v>3792</v>
      </c>
      <c r="HH16" s="1" t="s">
        <v>3792</v>
      </c>
      <c r="HI16" s="1" t="s">
        <v>3792</v>
      </c>
      <c r="HJ16" s="1" t="s">
        <v>3792</v>
      </c>
      <c r="HK16" s="1" t="s">
        <v>3792</v>
      </c>
      <c r="HL16" s="1" t="s">
        <v>3792</v>
      </c>
      <c r="HM16" s="1" t="s">
        <v>3792</v>
      </c>
      <c r="HN16" s="1" t="s">
        <v>3792</v>
      </c>
      <c r="HO16" s="1" t="s">
        <v>3792</v>
      </c>
      <c r="HP16" s="1" t="s">
        <v>3792</v>
      </c>
      <c r="HQ16" s="1" t="s">
        <v>3792</v>
      </c>
      <c r="HR16" s="1" t="s">
        <v>3792</v>
      </c>
      <c r="HS16" s="1" t="s">
        <v>3792</v>
      </c>
      <c r="HT16" s="1" t="s">
        <v>3792</v>
      </c>
      <c r="HU16" s="1" t="s">
        <v>3792</v>
      </c>
      <c r="HV16" s="1" t="s">
        <v>3792</v>
      </c>
      <c r="HW16" s="1" t="s">
        <v>3792</v>
      </c>
      <c r="HX16" s="1" t="s">
        <v>3792</v>
      </c>
      <c r="HY16" s="1" t="s">
        <v>3792</v>
      </c>
      <c r="HZ16" s="1" t="s">
        <v>3792</v>
      </c>
      <c r="IA16" s="1" t="s">
        <v>3792</v>
      </c>
      <c r="IB16" s="1" t="s">
        <v>3792</v>
      </c>
      <c r="IC16" s="1" t="s">
        <v>3792</v>
      </c>
      <c r="ID16" s="1" t="s">
        <v>3792</v>
      </c>
      <c r="IE16" s="1" t="s">
        <v>3792</v>
      </c>
      <c r="IF16" s="1" t="s">
        <v>3792</v>
      </c>
      <c r="IG16" s="1" t="s">
        <v>3792</v>
      </c>
      <c r="IH16" s="1" t="s">
        <v>3792</v>
      </c>
      <c r="II16" s="1" t="s">
        <v>3792</v>
      </c>
      <c r="IJ16" s="1" t="s">
        <v>3792</v>
      </c>
      <c r="IK16" s="1" t="s">
        <v>3792</v>
      </c>
      <c r="IL16" s="1" t="s">
        <v>3792</v>
      </c>
      <c r="IM16" s="1" t="s">
        <v>3792</v>
      </c>
      <c r="IN16" s="1" t="s">
        <v>3792</v>
      </c>
      <c r="IO16" s="1" t="s">
        <v>3792</v>
      </c>
      <c r="IP16" s="1" t="s">
        <v>3792</v>
      </c>
      <c r="IQ16" s="1" t="s">
        <v>3792</v>
      </c>
      <c r="IR16" s="1" t="s">
        <v>3792</v>
      </c>
      <c r="IS16" s="1" t="s">
        <v>3792</v>
      </c>
      <c r="IT16" s="1" t="s">
        <v>3792</v>
      </c>
      <c r="IU16" s="1" t="s">
        <v>3792</v>
      </c>
      <c r="IV16" s="1" t="s">
        <v>3792</v>
      </c>
      <c r="IW16" s="1" t="s">
        <v>3792</v>
      </c>
      <c r="IX16" s="1" t="s">
        <v>3792</v>
      </c>
      <c r="IY16" s="1" t="s">
        <v>3792</v>
      </c>
      <c r="IZ16" s="1" t="s">
        <v>3792</v>
      </c>
      <c r="JA16" s="1" t="s">
        <v>3792</v>
      </c>
      <c r="JB16" s="1" t="s">
        <v>3792</v>
      </c>
      <c r="JC16" s="1" t="s">
        <v>3792</v>
      </c>
      <c r="JD16" s="1" t="s">
        <v>3792</v>
      </c>
      <c r="JE16" s="1" t="s">
        <v>3792</v>
      </c>
      <c r="JF16" s="1" t="s">
        <v>3792</v>
      </c>
      <c r="JG16" s="1" t="s">
        <v>3792</v>
      </c>
      <c r="JH16" s="1" t="s">
        <v>3792</v>
      </c>
      <c r="JI16" s="1" t="s">
        <v>3792</v>
      </c>
      <c r="JJ16" s="1" t="s">
        <v>3792</v>
      </c>
      <c r="JK16" s="1" t="s">
        <v>3792</v>
      </c>
      <c r="JL16" s="1" t="s">
        <v>3792</v>
      </c>
      <c r="JM16" s="1" t="s">
        <v>3792</v>
      </c>
      <c r="JN16" s="1" t="s">
        <v>3792</v>
      </c>
      <c r="JO16" s="1" t="s">
        <v>3792</v>
      </c>
      <c r="JP16" s="1" t="s">
        <v>3792</v>
      </c>
      <c r="JQ16" s="1" t="s">
        <v>3792</v>
      </c>
      <c r="JR16" s="1" t="s">
        <v>3792</v>
      </c>
      <c r="JS16" s="1" t="s">
        <v>3792</v>
      </c>
      <c r="JT16" s="1" t="s">
        <v>3792</v>
      </c>
      <c r="JU16" s="1" t="s">
        <v>3792</v>
      </c>
      <c r="JV16" s="1" t="s">
        <v>3792</v>
      </c>
      <c r="JW16" s="1" t="s">
        <v>3792</v>
      </c>
      <c r="JX16" s="1" t="s">
        <v>3792</v>
      </c>
      <c r="JY16" s="1" t="s">
        <v>3792</v>
      </c>
      <c r="JZ16" s="1" t="s">
        <v>3792</v>
      </c>
      <c r="KA16" s="1" t="s">
        <v>3792</v>
      </c>
      <c r="KB16" s="1" t="s">
        <v>3792</v>
      </c>
      <c r="KC16" s="1" t="s">
        <v>3792</v>
      </c>
    </row>
    <row r="17" spans="2:289" x14ac:dyDescent="0.35">
      <c r="B17" s="42" t="s">
        <v>612</v>
      </c>
      <c r="C17" s="42">
        <v>7309</v>
      </c>
      <c r="D17" s="43">
        <v>2.7900000000000001E-2</v>
      </c>
      <c r="E17" s="1" t="s">
        <v>480</v>
      </c>
      <c r="N17" s="1" t="s">
        <v>593</v>
      </c>
      <c r="O17" s="1">
        <v>373</v>
      </c>
      <c r="P17" s="1">
        <v>427</v>
      </c>
      <c r="Q17" s="1">
        <v>497</v>
      </c>
      <c r="R17" s="1">
        <v>662</v>
      </c>
      <c r="S17" s="1">
        <v>706</v>
      </c>
      <c r="T17" s="1">
        <v>749</v>
      </c>
      <c r="U17" s="1">
        <v>752</v>
      </c>
      <c r="V17" s="1">
        <v>756</v>
      </c>
      <c r="W17" s="1">
        <v>762</v>
      </c>
      <c r="X17" s="1">
        <v>772</v>
      </c>
      <c r="Y17" s="1">
        <v>776</v>
      </c>
      <c r="Z17" s="1">
        <v>782</v>
      </c>
      <c r="AA17" s="1">
        <v>787</v>
      </c>
      <c r="AB17" s="1">
        <v>788</v>
      </c>
      <c r="AC17" s="1">
        <v>788</v>
      </c>
      <c r="AD17" s="1">
        <v>789</v>
      </c>
      <c r="AE17" s="1">
        <v>791</v>
      </c>
      <c r="AF17" s="1">
        <v>793</v>
      </c>
      <c r="AG17" s="1">
        <v>796</v>
      </c>
      <c r="AH17" s="1">
        <v>797</v>
      </c>
      <c r="AI17" s="1">
        <v>797</v>
      </c>
      <c r="AJ17" s="1">
        <v>798</v>
      </c>
      <c r="AK17" s="1">
        <v>798</v>
      </c>
      <c r="AL17" s="1">
        <v>799</v>
      </c>
      <c r="AM17" s="1">
        <v>800</v>
      </c>
      <c r="AN17" s="1">
        <v>804</v>
      </c>
      <c r="AO17" s="1">
        <v>805</v>
      </c>
      <c r="AP17" s="1">
        <v>805</v>
      </c>
      <c r="AQ17" s="1">
        <v>806</v>
      </c>
      <c r="AR17" s="1">
        <v>806</v>
      </c>
      <c r="AS17" s="1">
        <v>806</v>
      </c>
      <c r="AT17" s="1">
        <v>807</v>
      </c>
      <c r="AU17" s="1">
        <v>809</v>
      </c>
      <c r="AV17" s="1">
        <v>809</v>
      </c>
      <c r="AW17" s="1">
        <v>809</v>
      </c>
      <c r="AX17" s="1">
        <v>810</v>
      </c>
      <c r="AY17" s="1">
        <v>811</v>
      </c>
      <c r="AZ17" s="1">
        <v>811</v>
      </c>
      <c r="BA17" s="1">
        <v>812</v>
      </c>
      <c r="BB17" s="1">
        <v>812</v>
      </c>
      <c r="BC17" s="1">
        <v>812</v>
      </c>
      <c r="BD17" s="1">
        <v>812</v>
      </c>
      <c r="BE17" s="1">
        <v>812</v>
      </c>
      <c r="BF17" s="1">
        <v>813</v>
      </c>
      <c r="BG17" s="1">
        <v>813</v>
      </c>
      <c r="BH17" s="1">
        <v>813</v>
      </c>
      <c r="BI17" s="1">
        <v>813</v>
      </c>
      <c r="BJ17" s="1">
        <v>813</v>
      </c>
      <c r="BK17" s="1">
        <v>813</v>
      </c>
      <c r="BL17" s="1">
        <v>813</v>
      </c>
      <c r="BM17" s="1">
        <v>813</v>
      </c>
      <c r="BN17" s="1">
        <v>813</v>
      </c>
      <c r="BO17" s="1">
        <v>814</v>
      </c>
      <c r="BP17" s="1">
        <v>814</v>
      </c>
      <c r="BQ17" s="1">
        <v>814</v>
      </c>
      <c r="BR17" s="1">
        <v>814</v>
      </c>
      <c r="BS17" s="1">
        <v>815</v>
      </c>
      <c r="BT17" s="1">
        <v>815</v>
      </c>
      <c r="BU17" s="1">
        <v>815</v>
      </c>
      <c r="BV17" s="1">
        <v>815</v>
      </c>
      <c r="BW17" s="1">
        <v>815</v>
      </c>
      <c r="BX17" s="1">
        <v>815</v>
      </c>
      <c r="BY17" s="1">
        <v>816</v>
      </c>
      <c r="BZ17" s="1">
        <v>816</v>
      </c>
      <c r="CA17" s="1">
        <v>816</v>
      </c>
      <c r="CB17" s="1">
        <v>816</v>
      </c>
      <c r="CC17" s="1">
        <v>816</v>
      </c>
      <c r="CD17" s="1">
        <v>816</v>
      </c>
      <c r="CE17" s="1">
        <v>817</v>
      </c>
      <c r="CF17" s="1">
        <v>817</v>
      </c>
      <c r="CG17" s="1">
        <v>817</v>
      </c>
      <c r="CH17" s="1">
        <v>817</v>
      </c>
      <c r="CI17" s="1">
        <v>817</v>
      </c>
      <c r="CJ17" s="1">
        <v>817</v>
      </c>
      <c r="CK17" s="1">
        <v>817</v>
      </c>
      <c r="CL17" s="1">
        <v>818</v>
      </c>
      <c r="CM17" s="1">
        <v>818</v>
      </c>
      <c r="CN17" s="1">
        <v>818</v>
      </c>
      <c r="CO17" s="1">
        <v>819</v>
      </c>
      <c r="CP17" s="1">
        <v>819</v>
      </c>
      <c r="CQ17" s="1">
        <v>819</v>
      </c>
      <c r="CR17" s="1">
        <v>819</v>
      </c>
      <c r="CS17" s="1">
        <v>820</v>
      </c>
      <c r="CT17" s="1">
        <v>820</v>
      </c>
      <c r="CU17" s="1">
        <v>820</v>
      </c>
      <c r="CV17" s="1">
        <v>820</v>
      </c>
      <c r="CW17" s="1">
        <v>820</v>
      </c>
      <c r="CX17" s="1">
        <v>820</v>
      </c>
      <c r="CY17" s="1">
        <v>820</v>
      </c>
      <c r="CZ17" s="1">
        <v>821</v>
      </c>
      <c r="DA17" s="1">
        <v>821</v>
      </c>
      <c r="DB17" s="1">
        <v>821</v>
      </c>
      <c r="DC17" s="1">
        <v>821</v>
      </c>
      <c r="DD17" s="1">
        <v>821</v>
      </c>
      <c r="DE17" s="1">
        <v>821</v>
      </c>
      <c r="DF17" s="1">
        <v>821</v>
      </c>
      <c r="DG17" s="1">
        <v>821</v>
      </c>
      <c r="DH17" s="1">
        <v>822</v>
      </c>
      <c r="DI17" s="1">
        <v>822</v>
      </c>
      <c r="DJ17" s="1">
        <v>822</v>
      </c>
      <c r="DK17" s="1">
        <v>823</v>
      </c>
      <c r="DL17" s="1">
        <v>823</v>
      </c>
      <c r="DM17" s="1">
        <v>823</v>
      </c>
      <c r="DN17" s="1">
        <v>823</v>
      </c>
      <c r="DO17" s="1">
        <v>823</v>
      </c>
      <c r="DP17" s="1">
        <v>824</v>
      </c>
      <c r="DQ17" s="1">
        <v>824</v>
      </c>
      <c r="DR17" s="1">
        <v>824</v>
      </c>
      <c r="DS17" s="1">
        <v>824</v>
      </c>
      <c r="DT17" s="1">
        <v>825</v>
      </c>
      <c r="DU17" s="1">
        <v>825</v>
      </c>
      <c r="DV17" s="1">
        <v>825</v>
      </c>
      <c r="DW17" s="1">
        <v>825</v>
      </c>
      <c r="DX17" s="1">
        <v>826</v>
      </c>
      <c r="DY17" s="1">
        <v>826</v>
      </c>
      <c r="DZ17" s="1">
        <v>826</v>
      </c>
      <c r="EA17" s="1">
        <v>826</v>
      </c>
      <c r="EB17" s="1">
        <v>826</v>
      </c>
      <c r="EC17" s="1">
        <v>827</v>
      </c>
      <c r="ED17" s="1">
        <v>827</v>
      </c>
      <c r="EE17" s="1">
        <v>827</v>
      </c>
      <c r="EF17" s="1">
        <v>827</v>
      </c>
      <c r="EG17" s="1">
        <v>827</v>
      </c>
      <c r="EH17" s="1">
        <v>827</v>
      </c>
      <c r="EI17" s="1">
        <v>828</v>
      </c>
      <c r="EJ17" s="1">
        <v>828</v>
      </c>
      <c r="EK17" s="1">
        <v>828</v>
      </c>
      <c r="EL17" s="1">
        <v>829</v>
      </c>
      <c r="EM17" s="1">
        <v>829</v>
      </c>
      <c r="EN17" s="1">
        <v>829</v>
      </c>
      <c r="EO17" s="1">
        <v>829</v>
      </c>
      <c r="EP17" s="1">
        <v>830</v>
      </c>
      <c r="EQ17" s="1">
        <v>830</v>
      </c>
      <c r="ER17" s="1">
        <v>830</v>
      </c>
      <c r="ES17" s="1">
        <v>831</v>
      </c>
      <c r="ET17" s="1">
        <v>831</v>
      </c>
      <c r="EU17" s="1">
        <v>831</v>
      </c>
      <c r="EV17" s="1">
        <v>831</v>
      </c>
      <c r="EW17" s="1">
        <v>832</v>
      </c>
      <c r="EX17" s="1">
        <v>832</v>
      </c>
      <c r="EY17" s="1">
        <v>832</v>
      </c>
      <c r="EZ17" s="1">
        <v>832</v>
      </c>
      <c r="FA17" s="1">
        <v>832</v>
      </c>
      <c r="FB17" s="1">
        <v>832</v>
      </c>
      <c r="FC17" s="1">
        <v>832</v>
      </c>
      <c r="FD17" s="1">
        <v>832</v>
      </c>
      <c r="FE17" s="1">
        <v>832</v>
      </c>
      <c r="FF17" s="1">
        <v>833</v>
      </c>
      <c r="FG17" s="1">
        <v>833</v>
      </c>
      <c r="FH17" s="1">
        <v>833</v>
      </c>
      <c r="FI17" s="1">
        <v>833</v>
      </c>
      <c r="FJ17" s="1">
        <v>833</v>
      </c>
      <c r="FK17" s="1">
        <v>834</v>
      </c>
      <c r="FL17" s="1">
        <v>834</v>
      </c>
      <c r="FM17" s="1">
        <v>834</v>
      </c>
      <c r="FN17" s="1">
        <v>834</v>
      </c>
      <c r="FO17" s="1">
        <v>835</v>
      </c>
      <c r="FP17" s="1">
        <v>835</v>
      </c>
      <c r="FQ17" s="1">
        <v>835</v>
      </c>
      <c r="FR17" s="1">
        <v>835</v>
      </c>
      <c r="FS17" s="1">
        <v>835</v>
      </c>
      <c r="FT17" s="1">
        <v>835</v>
      </c>
      <c r="FU17" s="1">
        <v>835</v>
      </c>
      <c r="FV17" s="1">
        <v>836</v>
      </c>
      <c r="FW17" s="1">
        <v>836</v>
      </c>
      <c r="FX17" s="1">
        <v>837</v>
      </c>
      <c r="FY17" s="1">
        <v>837</v>
      </c>
      <c r="FZ17" s="1">
        <v>837</v>
      </c>
      <c r="GA17" s="1">
        <v>837</v>
      </c>
      <c r="GB17" s="1">
        <v>837</v>
      </c>
      <c r="GC17" s="1">
        <v>837</v>
      </c>
      <c r="GD17" s="1">
        <v>838</v>
      </c>
      <c r="GE17" s="1">
        <v>838</v>
      </c>
      <c r="GF17" s="1">
        <v>839</v>
      </c>
      <c r="GG17" s="1">
        <v>839</v>
      </c>
      <c r="GH17" s="1">
        <v>839</v>
      </c>
      <c r="GI17" s="1">
        <v>839</v>
      </c>
      <c r="GJ17" s="1">
        <v>840</v>
      </c>
      <c r="GK17" s="1">
        <v>840</v>
      </c>
      <c r="GL17" s="1">
        <v>840</v>
      </c>
      <c r="GM17" s="1">
        <v>840</v>
      </c>
      <c r="GN17" s="1">
        <v>840</v>
      </c>
      <c r="GO17" s="1">
        <v>840</v>
      </c>
      <c r="GP17" s="1">
        <v>840</v>
      </c>
      <c r="GQ17" s="1">
        <v>840</v>
      </c>
      <c r="GR17" s="1">
        <v>840</v>
      </c>
      <c r="GS17" s="1">
        <v>840</v>
      </c>
      <c r="GT17" s="1">
        <v>841</v>
      </c>
      <c r="GU17" s="1">
        <v>841</v>
      </c>
      <c r="GV17" s="1">
        <v>841</v>
      </c>
      <c r="GW17" s="1">
        <v>841</v>
      </c>
      <c r="GX17" s="1">
        <v>841</v>
      </c>
      <c r="GY17" s="1">
        <v>841</v>
      </c>
      <c r="GZ17" s="1">
        <v>841</v>
      </c>
      <c r="HA17" s="1">
        <v>841</v>
      </c>
      <c r="HB17" s="1">
        <v>842</v>
      </c>
      <c r="HC17" s="1">
        <v>842</v>
      </c>
      <c r="HD17" s="1">
        <v>842</v>
      </c>
      <c r="HE17" s="1">
        <v>842</v>
      </c>
      <c r="HF17" s="1">
        <v>842</v>
      </c>
      <c r="HG17" s="1">
        <v>842</v>
      </c>
      <c r="HH17" s="1">
        <v>842</v>
      </c>
      <c r="HI17" s="1">
        <v>842</v>
      </c>
      <c r="HJ17" s="1">
        <v>842</v>
      </c>
      <c r="HK17" s="1">
        <v>842</v>
      </c>
      <c r="HL17" s="1">
        <v>842</v>
      </c>
      <c r="HM17" s="1">
        <v>843</v>
      </c>
      <c r="HN17" s="1">
        <v>843</v>
      </c>
      <c r="HO17" s="1">
        <v>843</v>
      </c>
      <c r="HP17" s="1">
        <v>843</v>
      </c>
      <c r="HQ17" s="1">
        <v>843</v>
      </c>
      <c r="HR17" s="1">
        <v>843</v>
      </c>
      <c r="HS17" s="1">
        <v>843</v>
      </c>
      <c r="HT17" s="1">
        <v>844</v>
      </c>
      <c r="HU17" s="1">
        <v>844</v>
      </c>
      <c r="HV17" s="1">
        <v>844</v>
      </c>
      <c r="HW17" s="1">
        <v>844</v>
      </c>
      <c r="HX17" s="1">
        <v>844</v>
      </c>
      <c r="HY17" s="1">
        <v>844</v>
      </c>
      <c r="HZ17" s="1">
        <v>845</v>
      </c>
      <c r="IA17" s="1">
        <v>845</v>
      </c>
      <c r="IB17" s="1">
        <v>845</v>
      </c>
      <c r="IC17" s="1">
        <v>845</v>
      </c>
      <c r="ID17" s="1">
        <v>846</v>
      </c>
      <c r="IE17" s="1">
        <v>846</v>
      </c>
      <c r="IF17" s="1">
        <v>846</v>
      </c>
      <c r="IG17" s="1">
        <v>846</v>
      </c>
      <c r="IH17" s="1">
        <v>847</v>
      </c>
      <c r="II17" s="1">
        <v>847</v>
      </c>
      <c r="IJ17" s="1">
        <v>848</v>
      </c>
      <c r="IK17" s="1">
        <v>848</v>
      </c>
      <c r="IL17" s="1">
        <v>848</v>
      </c>
      <c r="IM17" s="1">
        <v>848</v>
      </c>
      <c r="IN17" s="1">
        <v>849</v>
      </c>
      <c r="IO17" s="1">
        <v>849</v>
      </c>
      <c r="IP17" s="1">
        <v>849</v>
      </c>
      <c r="IQ17" s="1">
        <v>849</v>
      </c>
      <c r="IR17" s="1">
        <v>849</v>
      </c>
      <c r="IS17" s="1">
        <v>849</v>
      </c>
      <c r="IT17" s="1">
        <v>849</v>
      </c>
      <c r="IU17" s="1">
        <v>850</v>
      </c>
      <c r="IV17" s="1">
        <v>850</v>
      </c>
      <c r="IW17" s="1">
        <v>850</v>
      </c>
      <c r="IX17" s="1">
        <v>850</v>
      </c>
      <c r="IY17" s="1">
        <v>850</v>
      </c>
      <c r="IZ17" s="1">
        <v>851</v>
      </c>
      <c r="JA17" s="1">
        <v>852</v>
      </c>
      <c r="JB17" s="1">
        <v>852</v>
      </c>
      <c r="JC17" s="1">
        <v>852</v>
      </c>
      <c r="JD17" s="1">
        <v>853</v>
      </c>
      <c r="JE17" s="1">
        <v>853</v>
      </c>
      <c r="JF17" s="1">
        <v>853</v>
      </c>
      <c r="JG17" s="1">
        <v>854</v>
      </c>
      <c r="JH17" s="1">
        <v>855</v>
      </c>
      <c r="JI17" s="1">
        <v>856</v>
      </c>
      <c r="JJ17" s="1">
        <v>856</v>
      </c>
      <c r="JK17" s="1">
        <v>857</v>
      </c>
      <c r="JL17" s="1">
        <v>857</v>
      </c>
      <c r="JM17" s="1">
        <v>858</v>
      </c>
      <c r="JN17" s="1">
        <v>858</v>
      </c>
      <c r="JO17" s="1">
        <v>859</v>
      </c>
      <c r="JP17" s="1">
        <v>860</v>
      </c>
      <c r="JQ17" s="1">
        <v>860</v>
      </c>
      <c r="JR17" s="1">
        <v>860</v>
      </c>
      <c r="JS17" s="1">
        <v>861</v>
      </c>
      <c r="JT17" s="1">
        <v>861</v>
      </c>
      <c r="JU17" s="1">
        <v>861</v>
      </c>
      <c r="JV17" s="1">
        <v>861</v>
      </c>
      <c r="JW17" s="1">
        <v>861</v>
      </c>
      <c r="JX17" s="1">
        <v>861</v>
      </c>
      <c r="JY17" s="1">
        <v>862</v>
      </c>
      <c r="JZ17" s="1">
        <v>871</v>
      </c>
      <c r="KA17" s="1">
        <v>871</v>
      </c>
      <c r="KB17" s="1">
        <v>872</v>
      </c>
      <c r="KC17" s="1">
        <v>879</v>
      </c>
    </row>
    <row r="18" spans="2:289" x14ac:dyDescent="0.35">
      <c r="B18" s="32" t="s">
        <v>260</v>
      </c>
      <c r="C18" s="32">
        <v>952</v>
      </c>
      <c r="D18" s="33">
        <v>3.5999999999999999E-3</v>
      </c>
      <c r="E18" s="1" t="s">
        <v>260</v>
      </c>
      <c r="N18" s="1" t="s">
        <v>595</v>
      </c>
      <c r="O18" s="1">
        <v>951</v>
      </c>
      <c r="P18" s="1">
        <v>951</v>
      </c>
      <c r="Q18" s="1">
        <v>951</v>
      </c>
      <c r="R18" s="1">
        <v>951</v>
      </c>
      <c r="S18" s="1">
        <v>951</v>
      </c>
      <c r="T18" s="1">
        <v>951</v>
      </c>
      <c r="U18" s="1">
        <v>951</v>
      </c>
      <c r="V18" s="1">
        <v>951</v>
      </c>
      <c r="W18" s="1">
        <v>951</v>
      </c>
      <c r="X18" s="1">
        <v>951</v>
      </c>
      <c r="Y18" s="1">
        <v>951</v>
      </c>
      <c r="Z18" s="1">
        <v>951</v>
      </c>
      <c r="AA18" s="1">
        <v>951</v>
      </c>
      <c r="AB18" s="1">
        <v>951</v>
      </c>
      <c r="AC18" s="1">
        <v>951</v>
      </c>
      <c r="AD18" s="1">
        <v>951</v>
      </c>
      <c r="AE18" s="1">
        <v>951</v>
      </c>
      <c r="AF18" s="1">
        <v>951</v>
      </c>
      <c r="AG18" s="1">
        <v>951</v>
      </c>
      <c r="AH18" s="1">
        <v>951</v>
      </c>
      <c r="AI18" s="1">
        <v>951</v>
      </c>
      <c r="AJ18" s="1">
        <v>951</v>
      </c>
      <c r="AK18" s="1">
        <v>951</v>
      </c>
      <c r="AL18" s="1">
        <v>951</v>
      </c>
      <c r="AM18" s="1">
        <v>951</v>
      </c>
      <c r="AN18" s="1">
        <v>951</v>
      </c>
      <c r="AO18" s="1">
        <v>951</v>
      </c>
      <c r="AP18" s="1">
        <v>951</v>
      </c>
      <c r="AQ18" s="1">
        <v>951</v>
      </c>
      <c r="AR18" s="1">
        <v>951</v>
      </c>
      <c r="AS18" s="1">
        <v>951</v>
      </c>
      <c r="AT18" s="1">
        <v>951</v>
      </c>
      <c r="AU18" s="1">
        <v>951</v>
      </c>
      <c r="AV18" s="1">
        <v>951</v>
      </c>
      <c r="AW18" s="1">
        <v>951</v>
      </c>
      <c r="AX18" s="1">
        <v>951</v>
      </c>
      <c r="AY18" s="1">
        <v>951</v>
      </c>
      <c r="AZ18" s="1">
        <v>951</v>
      </c>
      <c r="BA18" s="1">
        <v>951</v>
      </c>
      <c r="BB18" s="1">
        <v>951</v>
      </c>
      <c r="BC18" s="1">
        <v>951</v>
      </c>
      <c r="BD18" s="1">
        <v>951</v>
      </c>
      <c r="BE18" s="1">
        <v>951</v>
      </c>
      <c r="BF18" s="1">
        <v>951</v>
      </c>
      <c r="BG18" s="1">
        <v>951</v>
      </c>
      <c r="BH18" s="1">
        <v>951</v>
      </c>
      <c r="BI18" s="1">
        <v>951</v>
      </c>
      <c r="BJ18" s="1">
        <v>951</v>
      </c>
      <c r="BK18" s="1">
        <v>951</v>
      </c>
      <c r="BL18" s="1">
        <v>951</v>
      </c>
      <c r="BM18" s="1">
        <v>951</v>
      </c>
      <c r="BN18" s="1">
        <v>951</v>
      </c>
      <c r="BO18" s="1">
        <v>951</v>
      </c>
      <c r="BP18" s="1">
        <v>951</v>
      </c>
      <c r="BQ18" s="1">
        <v>951</v>
      </c>
      <c r="BR18" s="1">
        <v>951</v>
      </c>
      <c r="BS18" s="1">
        <v>951</v>
      </c>
      <c r="BT18" s="1">
        <v>951</v>
      </c>
      <c r="BU18" s="1">
        <v>951</v>
      </c>
      <c r="BV18" s="1">
        <v>951</v>
      </c>
      <c r="BW18" s="1">
        <v>951</v>
      </c>
      <c r="BX18" s="1">
        <v>951</v>
      </c>
      <c r="BY18" s="1">
        <v>951</v>
      </c>
      <c r="BZ18" s="1">
        <v>951</v>
      </c>
      <c r="CA18" s="1">
        <v>951</v>
      </c>
      <c r="CB18" s="1">
        <v>951</v>
      </c>
      <c r="CC18" s="1">
        <v>951</v>
      </c>
      <c r="CD18" s="1">
        <v>951</v>
      </c>
      <c r="CE18" s="1">
        <v>951</v>
      </c>
      <c r="CF18" s="1">
        <v>951</v>
      </c>
      <c r="CG18" s="1">
        <v>951</v>
      </c>
      <c r="CH18" s="1">
        <v>951</v>
      </c>
      <c r="CI18" s="1">
        <v>951</v>
      </c>
      <c r="CJ18" s="1">
        <v>951</v>
      </c>
      <c r="CK18" s="1">
        <v>951</v>
      </c>
      <c r="CL18" s="1">
        <v>951</v>
      </c>
      <c r="CM18" s="1">
        <v>951</v>
      </c>
      <c r="CN18" s="1">
        <v>951</v>
      </c>
      <c r="CO18" s="1">
        <v>951</v>
      </c>
      <c r="CP18" s="1">
        <v>951</v>
      </c>
      <c r="CQ18" s="1">
        <v>951</v>
      </c>
      <c r="CR18" s="1">
        <v>951</v>
      </c>
      <c r="CS18" s="1">
        <v>951</v>
      </c>
      <c r="CT18" s="1">
        <v>951</v>
      </c>
      <c r="CU18" s="1">
        <v>951</v>
      </c>
      <c r="CV18" s="1">
        <v>951</v>
      </c>
      <c r="CW18" s="1">
        <v>951</v>
      </c>
      <c r="CX18" s="1">
        <v>951</v>
      </c>
      <c r="CY18" s="1">
        <v>951</v>
      </c>
      <c r="CZ18" s="1">
        <v>951</v>
      </c>
      <c r="DA18" s="1">
        <v>951</v>
      </c>
      <c r="DB18" s="1">
        <v>951</v>
      </c>
      <c r="DC18" s="1">
        <v>951</v>
      </c>
      <c r="DD18" s="1">
        <v>951</v>
      </c>
      <c r="DE18" s="1">
        <v>951</v>
      </c>
      <c r="DF18" s="1">
        <v>951</v>
      </c>
      <c r="DG18" s="1">
        <v>951</v>
      </c>
      <c r="DH18" s="1">
        <v>951</v>
      </c>
      <c r="DI18" s="1">
        <v>951</v>
      </c>
      <c r="DJ18" s="1">
        <v>951</v>
      </c>
      <c r="DK18" s="1">
        <v>951</v>
      </c>
      <c r="DL18" s="1">
        <v>951</v>
      </c>
      <c r="DM18" s="1">
        <v>951</v>
      </c>
      <c r="DN18" s="1">
        <v>951</v>
      </c>
      <c r="DO18" s="1">
        <v>951</v>
      </c>
      <c r="DP18" s="1">
        <v>951</v>
      </c>
      <c r="DQ18" s="1">
        <v>951</v>
      </c>
      <c r="DR18" s="1">
        <v>951</v>
      </c>
      <c r="DS18" s="1">
        <v>951</v>
      </c>
      <c r="DT18" s="1">
        <v>951</v>
      </c>
      <c r="DU18" s="1">
        <v>951</v>
      </c>
      <c r="DV18" s="1">
        <v>951</v>
      </c>
      <c r="DW18" s="1">
        <v>951</v>
      </c>
      <c r="DX18" s="1">
        <v>951</v>
      </c>
      <c r="DY18" s="1">
        <v>951</v>
      </c>
      <c r="DZ18" s="1">
        <v>951</v>
      </c>
      <c r="EA18" s="1">
        <v>951</v>
      </c>
      <c r="EB18" s="1">
        <v>951</v>
      </c>
      <c r="EC18" s="1">
        <v>951</v>
      </c>
      <c r="ED18" s="1">
        <v>951</v>
      </c>
      <c r="EE18" s="1">
        <v>951</v>
      </c>
      <c r="EF18" s="1">
        <v>951</v>
      </c>
      <c r="EG18" s="1">
        <v>951</v>
      </c>
      <c r="EH18" s="1">
        <v>951</v>
      </c>
      <c r="EI18" s="1">
        <v>951</v>
      </c>
      <c r="EJ18" s="1">
        <v>951</v>
      </c>
      <c r="EK18" s="1">
        <v>951</v>
      </c>
      <c r="EL18" s="1">
        <v>951</v>
      </c>
      <c r="EM18" s="1">
        <v>951</v>
      </c>
      <c r="EN18" s="1">
        <v>951</v>
      </c>
      <c r="EO18" s="1">
        <v>951</v>
      </c>
      <c r="EP18" s="1">
        <v>951</v>
      </c>
      <c r="EQ18" s="1">
        <v>951</v>
      </c>
      <c r="ER18" s="1">
        <v>951</v>
      </c>
      <c r="ES18" s="1">
        <v>951</v>
      </c>
      <c r="ET18" s="1">
        <v>951</v>
      </c>
      <c r="EU18" s="1">
        <v>951</v>
      </c>
      <c r="EV18" s="1">
        <v>951</v>
      </c>
      <c r="EW18" s="1">
        <v>951</v>
      </c>
      <c r="EX18" s="1">
        <v>951</v>
      </c>
      <c r="EY18" s="1">
        <v>951</v>
      </c>
      <c r="EZ18" s="1">
        <v>951</v>
      </c>
      <c r="FA18" s="1">
        <v>951</v>
      </c>
      <c r="FB18" s="1">
        <v>951</v>
      </c>
      <c r="FC18" s="1">
        <v>951</v>
      </c>
      <c r="FD18" s="1">
        <v>951</v>
      </c>
      <c r="FE18" s="1">
        <v>951</v>
      </c>
      <c r="FF18" s="1">
        <v>951</v>
      </c>
      <c r="FG18" s="1">
        <v>951</v>
      </c>
      <c r="FH18" s="1">
        <v>951</v>
      </c>
      <c r="FI18" s="1">
        <v>951</v>
      </c>
      <c r="FJ18" s="1">
        <v>951</v>
      </c>
      <c r="FK18" s="1">
        <v>951</v>
      </c>
      <c r="FL18" s="1">
        <v>951</v>
      </c>
      <c r="FM18" s="1">
        <v>951</v>
      </c>
      <c r="FN18" s="1">
        <v>951</v>
      </c>
      <c r="FO18" s="1">
        <v>951</v>
      </c>
      <c r="FP18" s="1">
        <v>951</v>
      </c>
      <c r="FQ18" s="1">
        <v>951</v>
      </c>
      <c r="FR18" s="1">
        <v>951</v>
      </c>
      <c r="FS18" s="1">
        <v>951</v>
      </c>
      <c r="FT18" s="1">
        <v>951</v>
      </c>
      <c r="FU18" s="1">
        <v>951</v>
      </c>
      <c r="FV18" s="1">
        <v>951</v>
      </c>
      <c r="FW18" s="1">
        <v>951</v>
      </c>
      <c r="FX18" s="1">
        <v>951</v>
      </c>
      <c r="FY18" s="1">
        <v>951</v>
      </c>
      <c r="FZ18" s="1">
        <v>951</v>
      </c>
      <c r="GA18" s="1">
        <v>951</v>
      </c>
      <c r="GB18" s="1">
        <v>951</v>
      </c>
      <c r="GC18" s="1">
        <v>951</v>
      </c>
      <c r="GD18" s="1">
        <v>951</v>
      </c>
      <c r="GE18" s="1">
        <v>951</v>
      </c>
      <c r="GF18" s="1">
        <v>951</v>
      </c>
      <c r="GG18" s="1">
        <v>951</v>
      </c>
      <c r="GH18" s="1">
        <v>951</v>
      </c>
      <c r="GI18" s="1">
        <v>951</v>
      </c>
      <c r="GJ18" s="1">
        <v>951</v>
      </c>
      <c r="GK18" s="1">
        <v>951</v>
      </c>
      <c r="GL18" s="1">
        <v>951</v>
      </c>
      <c r="GM18" s="1">
        <v>951</v>
      </c>
      <c r="GN18" s="1">
        <v>951</v>
      </c>
      <c r="GO18" s="1">
        <v>951</v>
      </c>
      <c r="GP18" s="1">
        <v>951</v>
      </c>
      <c r="GQ18" s="1">
        <v>951</v>
      </c>
      <c r="GR18" s="1">
        <v>951</v>
      </c>
      <c r="GS18" s="1">
        <v>951</v>
      </c>
      <c r="GT18" s="1">
        <v>951</v>
      </c>
      <c r="GU18" s="1">
        <v>951</v>
      </c>
      <c r="GV18" s="1">
        <v>951</v>
      </c>
      <c r="GW18" s="1">
        <v>951</v>
      </c>
      <c r="GX18" s="1">
        <v>951</v>
      </c>
      <c r="GY18" s="1">
        <v>951</v>
      </c>
      <c r="GZ18" s="1">
        <v>951</v>
      </c>
      <c r="HA18" s="1">
        <v>951</v>
      </c>
      <c r="HB18" s="1">
        <v>951</v>
      </c>
      <c r="HC18" s="1">
        <v>951</v>
      </c>
      <c r="HD18" s="1">
        <v>951</v>
      </c>
      <c r="HE18" s="1">
        <v>951</v>
      </c>
      <c r="HF18" s="1">
        <v>951</v>
      </c>
      <c r="HG18" s="1">
        <v>951</v>
      </c>
      <c r="HH18" s="1">
        <v>951</v>
      </c>
      <c r="HI18" s="1">
        <v>951</v>
      </c>
      <c r="HJ18" s="1">
        <v>951</v>
      </c>
      <c r="HK18" s="1">
        <v>951</v>
      </c>
      <c r="HL18" s="1">
        <v>951</v>
      </c>
      <c r="HM18" s="1">
        <v>951</v>
      </c>
      <c r="HN18" s="1">
        <v>951</v>
      </c>
      <c r="HO18" s="1">
        <v>951</v>
      </c>
      <c r="HP18" s="1">
        <v>951</v>
      </c>
      <c r="HQ18" s="1">
        <v>951</v>
      </c>
      <c r="HR18" s="1">
        <v>951</v>
      </c>
      <c r="HS18" s="1">
        <v>951</v>
      </c>
      <c r="HT18" s="1">
        <v>951</v>
      </c>
      <c r="HU18" s="1">
        <v>951</v>
      </c>
      <c r="HV18" s="1">
        <v>951</v>
      </c>
      <c r="HW18" s="1">
        <v>951</v>
      </c>
      <c r="HX18" s="1">
        <v>951</v>
      </c>
      <c r="HY18" s="1">
        <v>951</v>
      </c>
      <c r="HZ18" s="1">
        <v>951</v>
      </c>
      <c r="IA18" s="1">
        <v>951</v>
      </c>
      <c r="IB18" s="1">
        <v>951</v>
      </c>
      <c r="IC18" s="1">
        <v>951</v>
      </c>
      <c r="ID18" s="1">
        <v>951</v>
      </c>
      <c r="IE18" s="1">
        <v>951</v>
      </c>
      <c r="IF18" s="1">
        <v>951</v>
      </c>
      <c r="IG18" s="1">
        <v>951</v>
      </c>
      <c r="IH18" s="1">
        <v>951</v>
      </c>
      <c r="II18" s="1">
        <v>951</v>
      </c>
      <c r="IJ18" s="1">
        <v>951</v>
      </c>
      <c r="IK18" s="1">
        <v>951</v>
      </c>
      <c r="IL18" s="1">
        <v>951</v>
      </c>
      <c r="IM18" s="1">
        <v>951</v>
      </c>
      <c r="IN18" s="1">
        <v>951</v>
      </c>
      <c r="IO18" s="1">
        <v>951</v>
      </c>
      <c r="IP18" s="1">
        <v>951</v>
      </c>
      <c r="IQ18" s="1">
        <v>951</v>
      </c>
      <c r="IR18" s="1">
        <v>951</v>
      </c>
      <c r="IS18" s="1">
        <v>951</v>
      </c>
      <c r="IT18" s="1">
        <v>951</v>
      </c>
      <c r="IU18" s="1">
        <v>951</v>
      </c>
      <c r="IV18" s="1">
        <v>951</v>
      </c>
      <c r="IW18" s="1">
        <v>951</v>
      </c>
      <c r="IX18" s="1">
        <v>951</v>
      </c>
      <c r="IY18" s="1">
        <v>951</v>
      </c>
      <c r="IZ18" s="1">
        <v>951</v>
      </c>
      <c r="JA18" s="1">
        <v>951</v>
      </c>
      <c r="JB18" s="1">
        <v>951</v>
      </c>
      <c r="JC18" s="1">
        <v>951</v>
      </c>
      <c r="JD18" s="1">
        <v>951</v>
      </c>
      <c r="JE18" s="1">
        <v>951</v>
      </c>
      <c r="JF18" s="1">
        <v>951</v>
      </c>
      <c r="JG18" s="1">
        <v>951</v>
      </c>
      <c r="JH18" s="1">
        <v>951</v>
      </c>
      <c r="JI18" s="1">
        <v>951</v>
      </c>
      <c r="JJ18" s="1">
        <v>951</v>
      </c>
      <c r="JK18" s="1">
        <v>951</v>
      </c>
      <c r="JL18" s="1">
        <v>951</v>
      </c>
      <c r="JM18" s="1">
        <v>951</v>
      </c>
      <c r="JN18" s="1">
        <v>951</v>
      </c>
      <c r="JO18" s="1">
        <v>951</v>
      </c>
      <c r="JP18" s="1">
        <v>951</v>
      </c>
      <c r="JQ18" s="1">
        <v>951</v>
      </c>
      <c r="JR18" s="1">
        <v>951</v>
      </c>
      <c r="JS18" s="1">
        <v>951</v>
      </c>
      <c r="JT18" s="1">
        <v>951</v>
      </c>
      <c r="JU18" s="1">
        <v>951</v>
      </c>
      <c r="JV18" s="1">
        <v>951</v>
      </c>
      <c r="JW18" s="1">
        <v>951</v>
      </c>
      <c r="JX18" s="1">
        <v>951</v>
      </c>
      <c r="JY18" s="1">
        <v>951</v>
      </c>
      <c r="JZ18" s="1">
        <v>951</v>
      </c>
      <c r="KA18" s="1">
        <v>951</v>
      </c>
      <c r="KB18" s="1">
        <v>951</v>
      </c>
      <c r="KC18" s="1">
        <v>951</v>
      </c>
    </row>
    <row r="19" spans="2:289" x14ac:dyDescent="0.35">
      <c r="B19" s="34" t="s">
        <v>373</v>
      </c>
      <c r="C19" s="34">
        <v>1065</v>
      </c>
      <c r="D19" s="35">
        <v>4.1000000000000003E-3</v>
      </c>
      <c r="E19" s="1" t="s">
        <v>373</v>
      </c>
      <c r="I19" s="28" t="s">
        <v>412</v>
      </c>
      <c r="J19" s="28"/>
      <c r="K19" s="28"/>
      <c r="L19" s="28"/>
      <c r="M19" s="29">
        <v>0.87964262000000004</v>
      </c>
      <c r="N19" s="29">
        <v>1.7592852400000001</v>
      </c>
      <c r="O19" s="7">
        <v>0.39221872000000002</v>
      </c>
      <c r="P19" s="7">
        <v>0.44900105000000001</v>
      </c>
      <c r="Q19" s="7">
        <v>0.52260777999999997</v>
      </c>
      <c r="R19" s="7">
        <v>0.69610936000000001</v>
      </c>
      <c r="S19" s="7">
        <v>0.74237644999999997</v>
      </c>
      <c r="T19" s="7">
        <v>0.78759201000000001</v>
      </c>
      <c r="U19" s="7">
        <v>0.79074657999999998</v>
      </c>
      <c r="V19" s="7">
        <v>0.79495267999999997</v>
      </c>
      <c r="W19" s="7">
        <v>0.80126182999999995</v>
      </c>
      <c r="X19" s="7">
        <v>0.81177708000000004</v>
      </c>
      <c r="Y19" s="7">
        <v>0.81598318000000003</v>
      </c>
      <c r="Z19" s="7">
        <v>0.82229231999999997</v>
      </c>
      <c r="AA19" s="7">
        <v>0.82754994999999998</v>
      </c>
      <c r="AB19" s="7">
        <v>0.82860146999999995</v>
      </c>
      <c r="AC19" s="7">
        <v>0.82860146999999995</v>
      </c>
      <c r="AD19" s="7">
        <v>0.82965299999999997</v>
      </c>
      <c r="AE19" s="7">
        <v>0.83175604999999997</v>
      </c>
      <c r="AF19" s="7">
        <v>0.83385909999999996</v>
      </c>
      <c r="AG19" s="7">
        <v>0.83701367000000004</v>
      </c>
      <c r="AH19" s="7">
        <v>0.83806519000000002</v>
      </c>
      <c r="AI19" s="7">
        <v>0.83806519000000002</v>
      </c>
      <c r="AJ19" s="7">
        <v>0.83911672000000004</v>
      </c>
      <c r="AK19" s="7">
        <v>0.83911672000000004</v>
      </c>
      <c r="AL19" s="7">
        <v>0.84016824000000001</v>
      </c>
      <c r="AM19" s="7">
        <v>0.84121977000000003</v>
      </c>
      <c r="AN19" s="7">
        <v>0.84542587000000002</v>
      </c>
      <c r="AO19" s="7">
        <v>0.84647739</v>
      </c>
      <c r="AP19" s="7">
        <v>0.84647739</v>
      </c>
      <c r="AQ19" s="7">
        <v>0.84752892000000002</v>
      </c>
      <c r="AR19" s="7">
        <v>0.84752892000000002</v>
      </c>
      <c r="AS19" s="7">
        <v>0.84752892000000002</v>
      </c>
      <c r="AT19" s="7">
        <v>0.84858043999999999</v>
      </c>
      <c r="AU19" s="7">
        <v>0.85068348999999999</v>
      </c>
      <c r="AV19" s="7">
        <v>0.85068348999999999</v>
      </c>
      <c r="AW19" s="7">
        <v>0.85068348999999999</v>
      </c>
      <c r="AX19" s="7">
        <v>0.85173502000000001</v>
      </c>
      <c r="AY19" s="7">
        <v>0.85278653999999998</v>
      </c>
      <c r="AZ19" s="7">
        <v>0.85278653999999998</v>
      </c>
      <c r="BA19" s="7">
        <v>0.85383807</v>
      </c>
      <c r="BB19" s="7">
        <v>0.85383807</v>
      </c>
      <c r="BC19" s="7">
        <v>0.85383807</v>
      </c>
      <c r="BD19" s="7">
        <v>0.85383807</v>
      </c>
      <c r="BE19" s="7">
        <v>0.85383807</v>
      </c>
      <c r="BF19" s="7">
        <v>0.85488958999999998</v>
      </c>
      <c r="BG19" s="7">
        <v>0.85488958999999998</v>
      </c>
      <c r="BH19" s="7">
        <v>0.85488958999999998</v>
      </c>
      <c r="BI19" s="7">
        <v>0.85488958999999998</v>
      </c>
      <c r="BJ19" s="7">
        <v>0.85488958999999998</v>
      </c>
      <c r="BK19" s="7">
        <v>0.85488958999999998</v>
      </c>
      <c r="BL19" s="7">
        <v>0.85488958999999998</v>
      </c>
      <c r="BM19" s="7">
        <v>0.85488958999999998</v>
      </c>
      <c r="BN19" s="7">
        <v>0.85488958999999998</v>
      </c>
      <c r="BO19" s="7">
        <v>0.85594110999999995</v>
      </c>
      <c r="BP19" s="7">
        <v>0.85594110999999995</v>
      </c>
      <c r="BQ19" s="7">
        <v>0.85594110999999995</v>
      </c>
      <c r="BR19" s="7">
        <v>0.85594110999999995</v>
      </c>
      <c r="BS19" s="7">
        <v>0.85699263999999997</v>
      </c>
      <c r="BT19" s="7">
        <v>0.85699263999999997</v>
      </c>
      <c r="BU19" s="7">
        <v>0.85699263999999997</v>
      </c>
      <c r="BV19" s="7">
        <v>0.85699263999999997</v>
      </c>
      <c r="BW19" s="7">
        <v>0.85699263999999997</v>
      </c>
      <c r="BX19" s="7">
        <v>0.85699263999999997</v>
      </c>
      <c r="BY19" s="7">
        <v>0.85804415999999994</v>
      </c>
      <c r="BZ19" s="7">
        <v>0.85804415999999994</v>
      </c>
      <c r="CA19" s="7">
        <v>0.85804415999999994</v>
      </c>
      <c r="CB19" s="7">
        <v>0.85804415999999994</v>
      </c>
      <c r="CC19" s="7">
        <v>0.85804415999999994</v>
      </c>
      <c r="CD19" s="7">
        <v>0.85804415999999994</v>
      </c>
      <c r="CE19" s="7">
        <v>0.85909568999999997</v>
      </c>
      <c r="CF19" s="7">
        <v>0.85909568999999997</v>
      </c>
      <c r="CG19" s="7">
        <v>0.85909568999999997</v>
      </c>
      <c r="CH19" s="7">
        <v>0.85909568999999997</v>
      </c>
      <c r="CI19" s="7">
        <v>0.85909568999999997</v>
      </c>
      <c r="CJ19" s="7">
        <v>0.85909568999999997</v>
      </c>
      <c r="CK19" s="7">
        <v>0.85909568999999997</v>
      </c>
      <c r="CL19" s="7">
        <v>0.86014721000000005</v>
      </c>
      <c r="CM19" s="7">
        <v>0.86014721000000005</v>
      </c>
      <c r="CN19" s="7">
        <v>0.86014721000000005</v>
      </c>
      <c r="CO19" s="7">
        <v>0.86119873999999996</v>
      </c>
      <c r="CP19" s="7">
        <v>0.86119873999999996</v>
      </c>
      <c r="CQ19" s="7">
        <v>0.86119873999999996</v>
      </c>
      <c r="CR19" s="7">
        <v>0.86119873999999996</v>
      </c>
      <c r="CS19" s="7">
        <v>0.86225026000000005</v>
      </c>
      <c r="CT19" s="7">
        <v>0.86225026000000005</v>
      </c>
      <c r="CU19" s="7">
        <v>0.86225026000000005</v>
      </c>
      <c r="CV19" s="7">
        <v>0.86225026000000005</v>
      </c>
      <c r="CW19" s="7">
        <v>0.86225026000000005</v>
      </c>
      <c r="CX19" s="7">
        <v>0.86225026000000005</v>
      </c>
      <c r="CY19" s="7">
        <v>0.86225026000000005</v>
      </c>
      <c r="CZ19" s="7">
        <v>0.86330178999999996</v>
      </c>
      <c r="DA19" s="7">
        <v>0.86330178999999996</v>
      </c>
      <c r="DB19" s="7">
        <v>0.86330178999999996</v>
      </c>
      <c r="DC19" s="7">
        <v>0.86330178999999996</v>
      </c>
      <c r="DD19" s="7">
        <v>0.86330178999999996</v>
      </c>
      <c r="DE19" s="7">
        <v>0.86330178999999996</v>
      </c>
      <c r="DF19" s="7">
        <v>0.86330178999999996</v>
      </c>
      <c r="DG19" s="7">
        <v>0.86330178999999996</v>
      </c>
      <c r="DH19" s="7">
        <v>0.86435331000000004</v>
      </c>
      <c r="DI19" s="7">
        <v>0.86435331000000004</v>
      </c>
      <c r="DJ19" s="7">
        <v>0.86435331000000004</v>
      </c>
      <c r="DK19" s="7">
        <v>0.86540483999999995</v>
      </c>
      <c r="DL19" s="7">
        <v>0.86540483999999995</v>
      </c>
      <c r="DM19" s="7">
        <v>0.86540483999999995</v>
      </c>
      <c r="DN19" s="7">
        <v>0.86540483999999995</v>
      </c>
      <c r="DO19" s="7">
        <v>0.86540483999999995</v>
      </c>
      <c r="DP19" s="7">
        <v>0.86645636000000004</v>
      </c>
      <c r="DQ19" s="7">
        <v>0.86645636000000004</v>
      </c>
      <c r="DR19" s="7">
        <v>0.86645636000000004</v>
      </c>
      <c r="DS19" s="7">
        <v>0.86645636000000004</v>
      </c>
      <c r="DT19" s="7">
        <v>0.86750788999999995</v>
      </c>
      <c r="DU19" s="7">
        <v>0.86750788999999995</v>
      </c>
      <c r="DV19" s="7">
        <v>0.86750788999999995</v>
      </c>
      <c r="DW19" s="7">
        <v>0.86750788999999995</v>
      </c>
      <c r="DX19" s="7">
        <v>0.86855941000000003</v>
      </c>
      <c r="DY19" s="7">
        <v>0.86855941000000003</v>
      </c>
      <c r="DZ19" s="7">
        <v>0.86855941000000003</v>
      </c>
      <c r="EA19" s="7">
        <v>0.86855941000000003</v>
      </c>
      <c r="EB19" s="7">
        <v>0.86855941000000003</v>
      </c>
      <c r="EC19" s="7">
        <v>0.86961094000000005</v>
      </c>
      <c r="ED19" s="7">
        <v>0.86961094000000005</v>
      </c>
      <c r="EE19" s="7">
        <v>0.86961094000000005</v>
      </c>
      <c r="EF19" s="7">
        <v>0.86961094000000005</v>
      </c>
      <c r="EG19" s="7">
        <v>0.86961094000000005</v>
      </c>
      <c r="EH19" s="7">
        <v>0.86961094000000005</v>
      </c>
      <c r="EI19" s="7">
        <v>0.87066246000000003</v>
      </c>
      <c r="EJ19" s="7">
        <v>0.87066246000000003</v>
      </c>
      <c r="EK19" s="7">
        <v>0.87066246000000003</v>
      </c>
      <c r="EL19" s="7">
        <v>0.87171399000000005</v>
      </c>
      <c r="EM19" s="7">
        <v>0.87171399000000005</v>
      </c>
      <c r="EN19" s="7">
        <v>0.87171399000000005</v>
      </c>
      <c r="EO19" s="7">
        <v>0.87171399000000005</v>
      </c>
      <c r="EP19" s="7">
        <v>0.87276551000000002</v>
      </c>
      <c r="EQ19" s="7">
        <v>0.87276551000000002</v>
      </c>
      <c r="ER19" s="7">
        <v>0.87276551000000002</v>
      </c>
      <c r="ES19" s="7">
        <v>0.87381702999999999</v>
      </c>
      <c r="ET19" s="7">
        <v>0.87381702999999999</v>
      </c>
      <c r="EU19" s="7">
        <v>0.87381702999999999</v>
      </c>
      <c r="EV19" s="7">
        <v>0.87381702999999999</v>
      </c>
      <c r="EW19" s="7">
        <v>0.87486856000000002</v>
      </c>
      <c r="EX19" s="7">
        <v>0.87486856000000002</v>
      </c>
      <c r="EY19" s="7">
        <v>0.87486856000000002</v>
      </c>
      <c r="EZ19" s="7">
        <v>0.87486856000000002</v>
      </c>
      <c r="FA19" s="7">
        <v>0.87486856000000002</v>
      </c>
      <c r="FB19" s="7">
        <v>0.87486856000000002</v>
      </c>
      <c r="FC19" s="7">
        <v>0.87486856000000002</v>
      </c>
      <c r="FD19" s="7">
        <v>0.87486856000000002</v>
      </c>
      <c r="FE19" s="7">
        <v>0.87486856000000002</v>
      </c>
      <c r="FF19" s="7">
        <v>0.87592007999999999</v>
      </c>
      <c r="FG19" s="7">
        <v>0.87592007999999999</v>
      </c>
      <c r="FH19" s="7">
        <v>0.87592007999999999</v>
      </c>
      <c r="FI19" s="7">
        <v>0.87592007999999999</v>
      </c>
      <c r="FJ19" s="7">
        <v>0.87592007999999999</v>
      </c>
      <c r="FK19" s="7">
        <v>0.87697161000000001</v>
      </c>
      <c r="FL19" s="7">
        <v>0.87697161000000001</v>
      </c>
      <c r="FM19" s="7">
        <v>0.87697161000000001</v>
      </c>
      <c r="FN19" s="7">
        <v>0.87697161000000001</v>
      </c>
      <c r="FO19" s="7">
        <v>0.87802312999999998</v>
      </c>
      <c r="FP19" s="7">
        <v>0.87802312999999998</v>
      </c>
      <c r="FQ19" s="7">
        <v>0.87802312999999998</v>
      </c>
      <c r="FR19" s="7">
        <v>0.87802312999999998</v>
      </c>
      <c r="FS19" s="7">
        <v>0.87802312999999998</v>
      </c>
      <c r="FT19" s="7">
        <v>0.87802312999999998</v>
      </c>
      <c r="FU19" s="7">
        <v>0.87802312999999998</v>
      </c>
      <c r="FV19" s="7">
        <v>0.87907466000000001</v>
      </c>
      <c r="FW19" s="7">
        <v>0.87907466000000001</v>
      </c>
      <c r="FX19" s="7">
        <v>0.88012617999999998</v>
      </c>
      <c r="FY19" s="7">
        <v>0.88012617999999998</v>
      </c>
      <c r="FZ19" s="7">
        <v>0.88012617999999998</v>
      </c>
      <c r="GA19" s="7">
        <v>0.88012617999999998</v>
      </c>
      <c r="GB19" s="7">
        <v>0.88012617999999998</v>
      </c>
      <c r="GC19" s="7">
        <v>0.88012617999999998</v>
      </c>
      <c r="GD19" s="7">
        <v>0.88117771</v>
      </c>
      <c r="GE19" s="7">
        <v>0.88117771</v>
      </c>
      <c r="GF19" s="7">
        <v>0.88222922999999998</v>
      </c>
      <c r="GG19" s="7">
        <v>0.88222922999999998</v>
      </c>
      <c r="GH19" s="7">
        <v>0.88222922999999998</v>
      </c>
      <c r="GI19" s="7">
        <v>0.88222922999999998</v>
      </c>
      <c r="GJ19" s="7">
        <v>0.88328076</v>
      </c>
      <c r="GK19" s="7">
        <v>0.88328076</v>
      </c>
      <c r="GL19" s="7">
        <v>0.88328076</v>
      </c>
      <c r="GM19" s="7">
        <v>0.88328076</v>
      </c>
      <c r="GN19" s="7">
        <v>0.88328076</v>
      </c>
      <c r="GO19" s="7">
        <v>0.88328076</v>
      </c>
      <c r="GP19" s="7">
        <v>0.88328076</v>
      </c>
      <c r="GQ19" s="7">
        <v>0.88328076</v>
      </c>
      <c r="GR19" s="7">
        <v>0.88328076</v>
      </c>
      <c r="GS19" s="7">
        <v>0.88328076</v>
      </c>
      <c r="GT19" s="7">
        <v>0.88433227999999997</v>
      </c>
      <c r="GU19" s="7">
        <v>0.88433227999999997</v>
      </c>
      <c r="GV19" s="7">
        <v>0.88433227999999997</v>
      </c>
      <c r="GW19" s="7">
        <v>0.88433227999999997</v>
      </c>
      <c r="GX19" s="7">
        <v>0.88433227999999997</v>
      </c>
      <c r="GY19" s="7">
        <v>0.88433227999999997</v>
      </c>
      <c r="GZ19" s="7">
        <v>0.88433227999999997</v>
      </c>
      <c r="HA19" s="7">
        <v>0.88433227999999997</v>
      </c>
      <c r="HB19" s="7">
        <v>0.88538380999999999</v>
      </c>
      <c r="HC19" s="7">
        <v>0.88538380999999999</v>
      </c>
      <c r="HD19" s="7">
        <v>0.88538380999999999</v>
      </c>
      <c r="HE19" s="7">
        <v>0.88538380999999999</v>
      </c>
      <c r="HF19" s="7">
        <v>0.88538380999999999</v>
      </c>
      <c r="HG19" s="7">
        <v>0.88538380999999999</v>
      </c>
      <c r="HH19" s="7">
        <v>0.88538380999999999</v>
      </c>
      <c r="HI19" s="7">
        <v>0.88538380999999999</v>
      </c>
      <c r="HJ19" s="7">
        <v>0.88538380999999999</v>
      </c>
      <c r="HK19" s="7">
        <v>0.88538380999999999</v>
      </c>
      <c r="HL19" s="7">
        <v>0.88538380999999999</v>
      </c>
      <c r="HM19" s="7">
        <v>0.88643532999999997</v>
      </c>
      <c r="HN19" s="7">
        <v>0.88643532999999997</v>
      </c>
      <c r="HO19" s="7">
        <v>0.88643532999999997</v>
      </c>
      <c r="HP19" s="7">
        <v>0.88643532999999997</v>
      </c>
      <c r="HQ19" s="7">
        <v>0.88643532999999997</v>
      </c>
      <c r="HR19" s="7">
        <v>0.88643532999999997</v>
      </c>
      <c r="HS19" s="7">
        <v>0.88643532999999997</v>
      </c>
      <c r="HT19" s="7">
        <v>0.88748685999999999</v>
      </c>
      <c r="HU19" s="7">
        <v>0.88748685999999999</v>
      </c>
      <c r="HV19" s="7">
        <v>0.88748685999999999</v>
      </c>
      <c r="HW19" s="7">
        <v>0.88748685999999999</v>
      </c>
      <c r="HX19" s="7">
        <v>0.88748685999999999</v>
      </c>
      <c r="HY19" s="7">
        <v>0.88748685999999999</v>
      </c>
      <c r="HZ19" s="7">
        <v>0.88853837999999996</v>
      </c>
      <c r="IA19" s="7">
        <v>0.88853837999999996</v>
      </c>
      <c r="IB19" s="7">
        <v>0.88853837999999996</v>
      </c>
      <c r="IC19" s="7">
        <v>0.88853837999999996</v>
      </c>
      <c r="ID19" s="7">
        <v>0.88958990999999998</v>
      </c>
      <c r="IE19" s="7">
        <v>0.88958990999999998</v>
      </c>
      <c r="IF19" s="7">
        <v>0.88958990999999998</v>
      </c>
      <c r="IG19" s="7">
        <v>0.88958990999999998</v>
      </c>
      <c r="IH19" s="7">
        <v>0.89064142999999996</v>
      </c>
      <c r="II19" s="7">
        <v>0.89064142999999996</v>
      </c>
      <c r="IJ19" s="7">
        <v>0.89169295000000004</v>
      </c>
      <c r="IK19" s="7">
        <v>0.89169295000000004</v>
      </c>
      <c r="IL19" s="7">
        <v>0.89169295000000004</v>
      </c>
      <c r="IM19" s="7">
        <v>0.89169295000000004</v>
      </c>
      <c r="IN19" s="7">
        <v>0.89274447999999995</v>
      </c>
      <c r="IO19" s="7">
        <v>0.89274447999999995</v>
      </c>
      <c r="IP19" s="7">
        <v>0.89274447999999995</v>
      </c>
      <c r="IQ19" s="7">
        <v>0.89274447999999995</v>
      </c>
      <c r="IR19" s="7">
        <v>0.89274447999999995</v>
      </c>
      <c r="IS19" s="7">
        <v>0.89274447999999995</v>
      </c>
      <c r="IT19" s="7">
        <v>0.89274447999999995</v>
      </c>
      <c r="IU19" s="7">
        <v>0.89379600000000003</v>
      </c>
      <c r="IV19" s="7">
        <v>0.89379600000000003</v>
      </c>
      <c r="IW19" s="7">
        <v>0.89379600000000003</v>
      </c>
      <c r="IX19" s="7">
        <v>0.89379600000000003</v>
      </c>
      <c r="IY19" s="7">
        <v>0.89379600000000003</v>
      </c>
      <c r="IZ19" s="7">
        <v>0.89484752999999995</v>
      </c>
      <c r="JA19" s="7">
        <v>0.89589905000000003</v>
      </c>
      <c r="JB19" s="7">
        <v>0.89589905000000003</v>
      </c>
      <c r="JC19" s="7">
        <v>0.89589905000000003</v>
      </c>
      <c r="JD19" s="7">
        <v>0.89695058000000005</v>
      </c>
      <c r="JE19" s="7">
        <v>0.89695058000000005</v>
      </c>
      <c r="JF19" s="7">
        <v>0.89695058000000005</v>
      </c>
      <c r="JG19" s="7">
        <v>0.89800210000000003</v>
      </c>
      <c r="JH19" s="7">
        <v>0.89905363000000005</v>
      </c>
      <c r="JI19" s="7">
        <v>0.90010515000000002</v>
      </c>
      <c r="JJ19" s="7">
        <v>0.90010515000000002</v>
      </c>
      <c r="JK19" s="7">
        <v>0.90115668000000004</v>
      </c>
      <c r="JL19" s="7">
        <v>0.90115668000000004</v>
      </c>
      <c r="JM19" s="7">
        <v>0.90220820000000002</v>
      </c>
      <c r="JN19" s="7">
        <v>0.90220820000000002</v>
      </c>
      <c r="JO19" s="7">
        <v>0.90325973000000004</v>
      </c>
      <c r="JP19" s="7">
        <v>0.90431125000000001</v>
      </c>
      <c r="JQ19" s="7">
        <v>0.90431125000000001</v>
      </c>
      <c r="JR19" s="7">
        <v>0.90431125000000001</v>
      </c>
      <c r="JS19" s="7">
        <v>0.90536278000000003</v>
      </c>
      <c r="JT19" s="7">
        <v>0.90536278000000003</v>
      </c>
      <c r="JU19" s="7">
        <v>0.90536278000000003</v>
      </c>
      <c r="JV19" s="7">
        <v>0.90536278000000003</v>
      </c>
      <c r="JW19" s="7">
        <v>0.90536278000000003</v>
      </c>
      <c r="JX19" s="7">
        <v>0.90536278000000003</v>
      </c>
      <c r="JY19" s="7">
        <v>0.90641430000000001</v>
      </c>
      <c r="JZ19" s="7">
        <v>0.91587801999999996</v>
      </c>
      <c r="KA19" s="7">
        <v>0.91587801999999996</v>
      </c>
      <c r="KB19" s="7">
        <v>0.91692954999999998</v>
      </c>
      <c r="KC19" s="7">
        <v>0.92429022000000005</v>
      </c>
    </row>
    <row r="20" spans="2:289" x14ac:dyDescent="0.35">
      <c r="B20" s="38" t="s">
        <v>596</v>
      </c>
      <c r="C20" s="38">
        <v>65</v>
      </c>
      <c r="D20" s="39">
        <v>2.0000000000000001E-4</v>
      </c>
      <c r="E20" s="1" t="s">
        <v>472</v>
      </c>
      <c r="I20" s="42" t="s">
        <v>611</v>
      </c>
      <c r="J20" s="42"/>
      <c r="K20" s="42"/>
      <c r="L20" s="42"/>
      <c r="M20" s="43">
        <v>9.5326000000000004E-4</v>
      </c>
      <c r="N20" s="43">
        <v>1.9065200000000001E-3</v>
      </c>
      <c r="O20" s="7">
        <v>0</v>
      </c>
      <c r="P20" s="7">
        <v>1.05152E-3</v>
      </c>
      <c r="Q20" s="15">
        <v>4.2060999999999999E-3</v>
      </c>
      <c r="R20" s="7">
        <v>1.05152E-3</v>
      </c>
      <c r="S20" s="15">
        <v>3.1545700000000002E-3</v>
      </c>
      <c r="T20" s="7">
        <v>1.05152E-3</v>
      </c>
      <c r="U20" s="7">
        <v>0</v>
      </c>
      <c r="V20" s="15">
        <v>2.10305E-3</v>
      </c>
      <c r="W20" s="15">
        <v>4.2060999999999999E-3</v>
      </c>
      <c r="X20" s="15">
        <v>3.1545700000000002E-3</v>
      </c>
      <c r="Y20" s="7">
        <v>0</v>
      </c>
      <c r="Z20" s="15">
        <v>4.2060999999999999E-3</v>
      </c>
      <c r="AA20" s="7">
        <v>0</v>
      </c>
      <c r="AB20" s="7">
        <v>1.05152E-3</v>
      </c>
      <c r="AC20" s="15">
        <v>3.1545700000000002E-3</v>
      </c>
      <c r="AD20" s="7">
        <v>1.05152E-3</v>
      </c>
      <c r="AE20" s="7">
        <v>0</v>
      </c>
      <c r="AF20" s="7">
        <v>1.05152E-3</v>
      </c>
      <c r="AG20" s="7">
        <v>1.05152E-3</v>
      </c>
      <c r="AH20" s="7">
        <v>1.05152E-3</v>
      </c>
      <c r="AI20" s="7">
        <v>1.05152E-3</v>
      </c>
      <c r="AJ20" s="7">
        <v>0</v>
      </c>
      <c r="AK20" s="7">
        <v>1.05152E-3</v>
      </c>
      <c r="AL20" s="7">
        <v>1.05152E-3</v>
      </c>
      <c r="AM20" s="7">
        <v>0</v>
      </c>
      <c r="AN20" s="15">
        <v>4.2060999999999999E-3</v>
      </c>
      <c r="AO20" s="7">
        <v>0</v>
      </c>
      <c r="AP20" s="7">
        <v>1.05152E-3</v>
      </c>
      <c r="AQ20" s="7">
        <v>1.05152E-3</v>
      </c>
      <c r="AR20" s="7">
        <v>1.05152E-3</v>
      </c>
      <c r="AS20" s="15">
        <v>2.10305E-3</v>
      </c>
      <c r="AT20" s="15">
        <v>4.2060999999999999E-3</v>
      </c>
      <c r="AU20" s="7">
        <v>1.05152E-3</v>
      </c>
      <c r="AV20" s="7">
        <v>1.05152E-3</v>
      </c>
      <c r="AW20" s="7">
        <v>1.05152E-3</v>
      </c>
      <c r="AX20" s="7">
        <v>0</v>
      </c>
      <c r="AY20" s="7">
        <v>1.05152E-3</v>
      </c>
      <c r="AZ20" s="15">
        <v>3.1545700000000002E-3</v>
      </c>
      <c r="BA20" s="7">
        <v>0</v>
      </c>
      <c r="BB20" s="7">
        <v>0</v>
      </c>
      <c r="BC20" s="7">
        <v>1.05152E-3</v>
      </c>
      <c r="BD20" s="7">
        <v>0</v>
      </c>
      <c r="BE20" s="7">
        <v>1.05152E-3</v>
      </c>
      <c r="BF20" s="7">
        <v>1.05152E-3</v>
      </c>
      <c r="BG20" s="7">
        <v>0</v>
      </c>
      <c r="BH20" s="7">
        <v>0</v>
      </c>
      <c r="BI20" s="7">
        <v>0</v>
      </c>
      <c r="BJ20" s="7">
        <v>0</v>
      </c>
      <c r="BK20" s="7">
        <v>0</v>
      </c>
      <c r="BL20" s="7">
        <v>1.05152E-3</v>
      </c>
      <c r="BM20" s="15">
        <v>5.2576200000000002E-3</v>
      </c>
      <c r="BN20" s="15">
        <v>2.10305E-3</v>
      </c>
      <c r="BO20" s="7">
        <v>0</v>
      </c>
      <c r="BP20" s="7">
        <v>1.05152E-3</v>
      </c>
      <c r="BQ20" s="15">
        <v>4.2060999999999999E-3</v>
      </c>
      <c r="BR20" s="15">
        <v>2.10305E-3</v>
      </c>
      <c r="BS20" s="7">
        <v>1.05152E-3</v>
      </c>
      <c r="BT20" s="7">
        <v>0</v>
      </c>
      <c r="BU20" s="7">
        <v>1.05152E-3</v>
      </c>
      <c r="BV20" s="7">
        <v>0</v>
      </c>
      <c r="BW20" s="7">
        <v>0</v>
      </c>
      <c r="BX20" s="7">
        <v>0</v>
      </c>
      <c r="BY20" s="7">
        <v>0</v>
      </c>
      <c r="BZ20" s="7">
        <v>0</v>
      </c>
      <c r="CA20" s="7">
        <v>0</v>
      </c>
      <c r="CB20" s="7">
        <v>1.05152E-3</v>
      </c>
      <c r="CC20" s="15">
        <v>2.10305E-3</v>
      </c>
      <c r="CD20" s="7">
        <v>1.05152E-3</v>
      </c>
      <c r="CE20" s="15">
        <v>2.10305E-3</v>
      </c>
      <c r="CF20" s="7">
        <v>0</v>
      </c>
      <c r="CG20" s="7">
        <v>1.05152E-3</v>
      </c>
      <c r="CH20" s="7">
        <v>1.05152E-3</v>
      </c>
      <c r="CI20" s="7">
        <v>1.05152E-3</v>
      </c>
      <c r="CJ20" s="15">
        <v>3.1545700000000002E-3</v>
      </c>
      <c r="CK20" s="15">
        <v>2.10305E-3</v>
      </c>
      <c r="CL20" s="15">
        <v>2.10305E-3</v>
      </c>
      <c r="CM20" s="7">
        <v>0</v>
      </c>
      <c r="CN20" s="15">
        <v>3.1545700000000002E-3</v>
      </c>
      <c r="CO20" s="7">
        <v>1.05152E-3</v>
      </c>
      <c r="CP20" s="15">
        <v>2.10305E-3</v>
      </c>
      <c r="CQ20" s="7">
        <v>1.05152E-3</v>
      </c>
      <c r="CR20" s="7">
        <v>1.05152E-3</v>
      </c>
      <c r="CS20" s="7">
        <v>0</v>
      </c>
      <c r="CT20" s="7">
        <v>1.05152E-3</v>
      </c>
      <c r="CU20" s="7">
        <v>0</v>
      </c>
      <c r="CV20" s="15">
        <v>2.10305E-3</v>
      </c>
      <c r="CW20" s="7">
        <v>1.05152E-3</v>
      </c>
      <c r="CX20" s="7">
        <v>0</v>
      </c>
      <c r="CY20" s="15">
        <v>3.1545700000000002E-3</v>
      </c>
      <c r="CZ20" s="7">
        <v>0</v>
      </c>
      <c r="DA20" s="7">
        <v>1.05152E-3</v>
      </c>
      <c r="DB20" s="7">
        <v>0</v>
      </c>
      <c r="DC20" s="7">
        <v>0</v>
      </c>
      <c r="DD20" s="7">
        <v>1.05152E-3</v>
      </c>
      <c r="DE20" s="7">
        <v>1.05152E-3</v>
      </c>
      <c r="DF20" s="15">
        <v>2.10305E-3</v>
      </c>
      <c r="DG20" s="15">
        <v>2.10305E-3</v>
      </c>
      <c r="DH20" s="7">
        <v>0</v>
      </c>
      <c r="DI20" s="15">
        <v>2.10305E-3</v>
      </c>
      <c r="DJ20" s="7">
        <v>0</v>
      </c>
      <c r="DK20" s="7">
        <v>1.05152E-3</v>
      </c>
      <c r="DL20" s="7">
        <v>1.05152E-3</v>
      </c>
      <c r="DM20" s="7">
        <v>0</v>
      </c>
      <c r="DN20" s="7">
        <v>0</v>
      </c>
      <c r="DO20" s="7">
        <v>0</v>
      </c>
      <c r="DP20" s="7">
        <v>0</v>
      </c>
      <c r="DQ20" s="7">
        <v>0</v>
      </c>
      <c r="DR20" s="15">
        <v>4.2060999999999999E-3</v>
      </c>
      <c r="DS20" s="15">
        <v>2.10305E-3</v>
      </c>
      <c r="DT20" s="15">
        <v>2.10305E-3</v>
      </c>
      <c r="DU20" s="7">
        <v>0</v>
      </c>
      <c r="DV20" s="7">
        <v>0</v>
      </c>
      <c r="DW20" s="15">
        <v>2.10305E-3</v>
      </c>
      <c r="DX20" s="7">
        <v>1.05152E-3</v>
      </c>
      <c r="DY20" s="7">
        <v>0</v>
      </c>
      <c r="DZ20" s="15">
        <v>2.10305E-3</v>
      </c>
      <c r="EA20" s="15">
        <v>2.10305E-3</v>
      </c>
      <c r="EB20" s="15">
        <v>5.2576200000000002E-3</v>
      </c>
      <c r="EC20" s="7">
        <v>1.05152E-3</v>
      </c>
      <c r="ED20" s="7">
        <v>1.05152E-3</v>
      </c>
      <c r="EE20" s="15">
        <v>2.10305E-3</v>
      </c>
      <c r="EF20" s="7">
        <v>0</v>
      </c>
      <c r="EG20" s="7">
        <v>0</v>
      </c>
      <c r="EH20" s="7">
        <v>1.05152E-3</v>
      </c>
      <c r="EI20" s="15">
        <v>2.10305E-3</v>
      </c>
      <c r="EJ20" s="7">
        <v>1.05152E-3</v>
      </c>
      <c r="EK20" s="7">
        <v>1.05152E-3</v>
      </c>
      <c r="EL20" s="7">
        <v>0</v>
      </c>
      <c r="EM20" s="15">
        <v>2.10305E-3</v>
      </c>
      <c r="EN20" s="15">
        <v>2.10305E-3</v>
      </c>
      <c r="EO20" s="7">
        <v>1.05152E-3</v>
      </c>
      <c r="EP20" s="7">
        <v>0</v>
      </c>
      <c r="EQ20" s="7">
        <v>1.05152E-3</v>
      </c>
      <c r="ER20" s="15">
        <v>2.10305E-3</v>
      </c>
      <c r="ES20" s="7">
        <v>0</v>
      </c>
      <c r="ET20" s="15">
        <v>2.10305E-3</v>
      </c>
      <c r="EU20" s="7">
        <v>1.05152E-3</v>
      </c>
      <c r="EV20" s="7">
        <v>0</v>
      </c>
      <c r="EW20" s="7">
        <v>0</v>
      </c>
      <c r="EX20" s="7">
        <v>0</v>
      </c>
      <c r="EY20" s="7">
        <v>1.05152E-3</v>
      </c>
      <c r="EZ20" s="7">
        <v>0</v>
      </c>
      <c r="FA20" s="7">
        <v>1.05152E-3</v>
      </c>
      <c r="FB20" s="7">
        <v>1.05152E-3</v>
      </c>
      <c r="FC20" s="7">
        <v>1.05152E-3</v>
      </c>
      <c r="FD20" s="7">
        <v>0</v>
      </c>
      <c r="FE20" s="7">
        <v>0</v>
      </c>
      <c r="FF20" s="7">
        <v>0</v>
      </c>
      <c r="FG20" s="7">
        <v>1.05152E-3</v>
      </c>
      <c r="FH20" s="7">
        <v>0</v>
      </c>
      <c r="FI20" s="7">
        <v>0</v>
      </c>
      <c r="FJ20" s="7">
        <v>0</v>
      </c>
      <c r="FK20" s="7">
        <v>0</v>
      </c>
      <c r="FL20" s="15">
        <v>2.10305E-3</v>
      </c>
      <c r="FM20" s="7">
        <v>1.05152E-3</v>
      </c>
      <c r="FN20" s="15">
        <v>3.1545700000000002E-3</v>
      </c>
      <c r="FO20" s="7">
        <v>0</v>
      </c>
      <c r="FP20" s="15">
        <v>2.10305E-3</v>
      </c>
      <c r="FQ20" s="7">
        <v>1.05152E-3</v>
      </c>
      <c r="FR20" s="7">
        <v>0</v>
      </c>
      <c r="FS20" s="7">
        <v>0</v>
      </c>
      <c r="FT20" s="7">
        <v>1.05152E-3</v>
      </c>
      <c r="FU20" s="7">
        <v>0</v>
      </c>
      <c r="FV20" s="7">
        <v>0</v>
      </c>
      <c r="FW20" s="7">
        <v>0</v>
      </c>
      <c r="FX20" s="7">
        <v>0</v>
      </c>
      <c r="FY20" s="7">
        <v>0</v>
      </c>
      <c r="FZ20" s="7">
        <v>0</v>
      </c>
      <c r="GA20" s="7">
        <v>0</v>
      </c>
      <c r="GB20" s="7">
        <v>0</v>
      </c>
      <c r="GC20" s="15">
        <v>3.1545700000000002E-3</v>
      </c>
      <c r="GD20" s="7">
        <v>1.05152E-3</v>
      </c>
      <c r="GE20" s="7">
        <v>1.05152E-3</v>
      </c>
      <c r="GF20" s="15">
        <v>2.10305E-3</v>
      </c>
      <c r="GG20" s="7">
        <v>0</v>
      </c>
      <c r="GH20" s="7">
        <v>0</v>
      </c>
      <c r="GI20" s="15">
        <v>2.10305E-3</v>
      </c>
      <c r="GJ20" s="15">
        <v>2.10305E-3</v>
      </c>
      <c r="GK20" s="7">
        <v>0</v>
      </c>
      <c r="GL20" s="15">
        <v>2.10305E-3</v>
      </c>
      <c r="GM20" s="7">
        <v>0</v>
      </c>
      <c r="GN20" s="15">
        <v>2.10305E-3</v>
      </c>
      <c r="GO20" s="7">
        <v>0</v>
      </c>
      <c r="GP20" s="7">
        <v>1.05152E-3</v>
      </c>
      <c r="GQ20" s="15">
        <v>2.10305E-3</v>
      </c>
      <c r="GR20" s="7">
        <v>1.05152E-3</v>
      </c>
      <c r="GS20" s="7">
        <v>0</v>
      </c>
      <c r="GT20" s="7">
        <v>0</v>
      </c>
      <c r="GU20" s="7">
        <v>1.05152E-3</v>
      </c>
      <c r="GV20" s="15">
        <v>2.10305E-3</v>
      </c>
      <c r="GW20" s="7">
        <v>0</v>
      </c>
      <c r="GX20" s="7">
        <v>0</v>
      </c>
      <c r="GY20" s="7">
        <v>1.05152E-3</v>
      </c>
      <c r="GZ20" s="15">
        <v>2.10305E-3</v>
      </c>
      <c r="HA20" s="7">
        <v>1.05152E-3</v>
      </c>
      <c r="HB20" s="7">
        <v>1.05152E-3</v>
      </c>
      <c r="HC20" s="15">
        <v>2.10305E-3</v>
      </c>
      <c r="HD20" s="15">
        <v>2.10305E-3</v>
      </c>
      <c r="HE20" s="15">
        <v>5.2576200000000002E-3</v>
      </c>
      <c r="HF20" s="7">
        <v>1.05152E-3</v>
      </c>
      <c r="HG20" s="15">
        <v>2.10305E-3</v>
      </c>
      <c r="HH20" s="15">
        <v>2.10305E-3</v>
      </c>
      <c r="HI20" s="15">
        <v>2.10305E-3</v>
      </c>
      <c r="HJ20" s="7">
        <v>1.05152E-3</v>
      </c>
      <c r="HK20" s="15">
        <v>3.1545700000000002E-3</v>
      </c>
      <c r="HL20" s="7">
        <v>1.05152E-3</v>
      </c>
      <c r="HM20" s="7">
        <v>0</v>
      </c>
      <c r="HN20" s="7">
        <v>0</v>
      </c>
      <c r="HO20" s="7">
        <v>0</v>
      </c>
      <c r="HP20" s="15">
        <v>3.1545700000000002E-3</v>
      </c>
      <c r="HQ20" s="7">
        <v>0</v>
      </c>
      <c r="HR20" s="7">
        <v>0</v>
      </c>
      <c r="HS20" s="7">
        <v>1.05152E-3</v>
      </c>
      <c r="HT20" s="7">
        <v>1.05152E-3</v>
      </c>
      <c r="HU20" s="7">
        <v>0</v>
      </c>
      <c r="HV20" s="7">
        <v>0</v>
      </c>
      <c r="HW20" s="15">
        <v>2.10305E-3</v>
      </c>
      <c r="HX20" s="7">
        <v>0</v>
      </c>
      <c r="HY20" s="7">
        <v>0</v>
      </c>
      <c r="HZ20" s="7">
        <v>0</v>
      </c>
      <c r="IA20" s="7">
        <v>1.05152E-3</v>
      </c>
      <c r="IB20" s="7">
        <v>0</v>
      </c>
      <c r="IC20" s="7">
        <v>1.05152E-3</v>
      </c>
      <c r="ID20" s="7">
        <v>0</v>
      </c>
      <c r="IE20" s="7">
        <v>0</v>
      </c>
      <c r="IF20" s="7">
        <v>0</v>
      </c>
      <c r="IG20" s="7">
        <v>0</v>
      </c>
      <c r="IH20" s="7">
        <v>0</v>
      </c>
      <c r="II20" s="7">
        <v>1.05152E-3</v>
      </c>
      <c r="IJ20" s="7">
        <v>0</v>
      </c>
      <c r="IK20" s="7">
        <v>0</v>
      </c>
      <c r="IL20" s="15">
        <v>2.10305E-3</v>
      </c>
      <c r="IM20" s="7">
        <v>1.05152E-3</v>
      </c>
      <c r="IN20" s="7">
        <v>0</v>
      </c>
      <c r="IO20" s="7">
        <v>1.05152E-3</v>
      </c>
      <c r="IP20" s="7">
        <v>1.05152E-3</v>
      </c>
      <c r="IQ20" s="15">
        <v>3.1545700000000002E-3</v>
      </c>
      <c r="IR20" s="7">
        <v>0</v>
      </c>
      <c r="IS20" s="7">
        <v>1.05152E-3</v>
      </c>
      <c r="IT20" s="7">
        <v>0</v>
      </c>
      <c r="IU20" s="7">
        <v>0</v>
      </c>
      <c r="IV20" s="7">
        <v>0</v>
      </c>
      <c r="IW20" s="7">
        <v>0</v>
      </c>
      <c r="IX20" s="7">
        <v>1.05152E-3</v>
      </c>
      <c r="IY20" s="7">
        <v>0</v>
      </c>
      <c r="IZ20" s="7">
        <v>0</v>
      </c>
      <c r="JA20" s="7">
        <v>1.05152E-3</v>
      </c>
      <c r="JB20" s="7">
        <v>0</v>
      </c>
      <c r="JC20" s="7">
        <v>0</v>
      </c>
      <c r="JD20" s="7">
        <v>0</v>
      </c>
      <c r="JE20" s="7">
        <v>1.05152E-3</v>
      </c>
      <c r="JF20" s="7">
        <v>0</v>
      </c>
      <c r="JG20" s="15">
        <v>2.10305E-3</v>
      </c>
      <c r="JH20" s="7">
        <v>0</v>
      </c>
      <c r="JI20" s="7">
        <v>1.05152E-3</v>
      </c>
      <c r="JJ20" s="7">
        <v>1.05152E-3</v>
      </c>
      <c r="JK20" s="7">
        <v>0</v>
      </c>
      <c r="JL20" s="7">
        <v>1.05152E-3</v>
      </c>
      <c r="JM20" s="7">
        <v>0</v>
      </c>
      <c r="JN20" s="7">
        <v>0</v>
      </c>
      <c r="JO20" s="7">
        <v>1.05152E-3</v>
      </c>
      <c r="JP20" s="7">
        <v>0</v>
      </c>
      <c r="JQ20" s="7">
        <v>0</v>
      </c>
      <c r="JR20" s="7">
        <v>1.05152E-3</v>
      </c>
      <c r="JS20" s="7">
        <v>0</v>
      </c>
      <c r="JT20" s="7">
        <v>1.05152E-3</v>
      </c>
      <c r="JU20" s="7">
        <v>1.05152E-3</v>
      </c>
      <c r="JV20" s="7">
        <v>1.05152E-3</v>
      </c>
      <c r="JW20" s="7">
        <v>0</v>
      </c>
      <c r="JX20" s="7">
        <v>1.05152E-3</v>
      </c>
      <c r="JY20" s="7">
        <v>0</v>
      </c>
      <c r="JZ20" s="7">
        <v>0</v>
      </c>
      <c r="KA20" s="7">
        <v>0</v>
      </c>
      <c r="KB20" s="7">
        <v>1.05152E-3</v>
      </c>
      <c r="KC20" s="7">
        <v>0</v>
      </c>
    </row>
    <row r="21" spans="2:289" x14ac:dyDescent="0.35">
      <c r="B21" s="38" t="s">
        <v>594</v>
      </c>
      <c r="C21" s="38">
        <v>4</v>
      </c>
      <c r="D21" s="39">
        <v>0</v>
      </c>
      <c r="E21" s="1" t="s">
        <v>472</v>
      </c>
      <c r="I21" s="42" t="s">
        <v>612</v>
      </c>
      <c r="J21" s="42"/>
      <c r="K21" s="42"/>
      <c r="L21" s="42"/>
      <c r="M21" s="43">
        <v>2.567755E-2</v>
      </c>
      <c r="N21" s="43">
        <v>5.1355100000000001E-2</v>
      </c>
      <c r="O21" s="15">
        <v>0.12407992</v>
      </c>
      <c r="P21" s="15">
        <v>0.12092534000000001</v>
      </c>
      <c r="Q21" s="15">
        <v>8.7276549999999994E-2</v>
      </c>
      <c r="R21" s="15">
        <v>7.5709780000000004E-2</v>
      </c>
      <c r="S21" s="15">
        <v>0.10094636999999999</v>
      </c>
      <c r="T21" s="7">
        <v>2.839117E-2</v>
      </c>
      <c r="U21" s="15">
        <v>7.4658249999999995E-2</v>
      </c>
      <c r="V21" s="7">
        <v>1.9978969999999999E-2</v>
      </c>
      <c r="W21" s="15">
        <v>8.2018930000000004E-2</v>
      </c>
      <c r="X21" s="7">
        <v>3.2597269999999998E-2</v>
      </c>
      <c r="Y21" s="7">
        <v>3.7854890000000002E-2</v>
      </c>
      <c r="Z21" s="7">
        <v>3.575184E-2</v>
      </c>
      <c r="AA21" s="7">
        <v>1.2618300000000001E-2</v>
      </c>
      <c r="AB21" s="7">
        <v>2.9442690000000001E-2</v>
      </c>
      <c r="AC21" s="7">
        <v>3.9957939999999997E-2</v>
      </c>
      <c r="AD21" s="7">
        <v>2.9442690000000001E-2</v>
      </c>
      <c r="AE21" s="7">
        <v>2.6288120000000002E-2</v>
      </c>
      <c r="AF21" s="7">
        <v>1.787592E-2</v>
      </c>
      <c r="AG21" s="7">
        <v>3.8906410000000002E-2</v>
      </c>
      <c r="AH21" s="15">
        <v>6.3091480000000005E-2</v>
      </c>
      <c r="AI21" s="15">
        <v>6.2039959999999998E-2</v>
      </c>
      <c r="AJ21" s="7">
        <v>2.3133540000000001E-2</v>
      </c>
      <c r="AK21" s="7">
        <v>3.2597269999999998E-2</v>
      </c>
      <c r="AL21" s="7">
        <v>4.8370139999999999E-2</v>
      </c>
      <c r="AM21" s="7">
        <v>4.9421659999999999E-2</v>
      </c>
      <c r="AN21" s="7">
        <v>3.3648789999999998E-2</v>
      </c>
      <c r="AO21" s="7">
        <v>2.9442690000000001E-2</v>
      </c>
      <c r="AP21" s="7">
        <v>2.3133540000000001E-2</v>
      </c>
      <c r="AQ21" s="7">
        <v>2.523659E-2</v>
      </c>
      <c r="AR21" s="7">
        <v>4.8370139999999999E-2</v>
      </c>
      <c r="AS21" s="7">
        <v>3.3648789999999998E-2</v>
      </c>
      <c r="AT21" s="7">
        <v>3.1545740000000003E-2</v>
      </c>
      <c r="AU21" s="7">
        <v>2.2082020000000001E-2</v>
      </c>
      <c r="AV21" s="7">
        <v>2.523659E-2</v>
      </c>
      <c r="AW21" s="7">
        <v>4.7318609999999997E-2</v>
      </c>
      <c r="AX21" s="7">
        <v>5.0473190000000001E-2</v>
      </c>
      <c r="AY21" s="7">
        <v>3.1545740000000003E-2</v>
      </c>
      <c r="AZ21" s="7">
        <v>2.6288120000000002E-2</v>
      </c>
      <c r="BA21" s="7">
        <v>2.7339639999999998E-2</v>
      </c>
      <c r="BB21" s="7">
        <v>2.839117E-2</v>
      </c>
      <c r="BC21" s="7">
        <v>2.4185069999999999E-2</v>
      </c>
      <c r="BD21" s="7">
        <v>1.9978969999999999E-2</v>
      </c>
      <c r="BE21" s="7">
        <v>3.575184E-2</v>
      </c>
      <c r="BF21" s="7">
        <v>2.4185069999999999E-2</v>
      </c>
      <c r="BG21" s="7">
        <v>2.523659E-2</v>
      </c>
      <c r="BH21" s="7">
        <v>2.3133540000000001E-2</v>
      </c>
      <c r="BI21" s="7">
        <v>2.523659E-2</v>
      </c>
      <c r="BJ21" s="7">
        <v>2.9442690000000001E-2</v>
      </c>
      <c r="BK21" s="7">
        <v>3.470032E-2</v>
      </c>
      <c r="BL21" s="7">
        <v>2.523659E-2</v>
      </c>
      <c r="BM21" s="7">
        <v>3.1545740000000003E-2</v>
      </c>
      <c r="BN21" s="7">
        <v>3.0494219999999999E-2</v>
      </c>
      <c r="BO21" s="7">
        <v>3.575184E-2</v>
      </c>
      <c r="BP21" s="7">
        <v>2.6288120000000002E-2</v>
      </c>
      <c r="BQ21" s="7">
        <v>3.0494219999999999E-2</v>
      </c>
      <c r="BR21" s="7">
        <v>2.2082020000000001E-2</v>
      </c>
      <c r="BS21" s="7">
        <v>3.9957939999999997E-2</v>
      </c>
      <c r="BT21" s="15">
        <v>5.7833860000000001E-2</v>
      </c>
      <c r="BU21" s="7">
        <v>4.311251E-2</v>
      </c>
      <c r="BV21" s="7">
        <v>3.3648789999999998E-2</v>
      </c>
      <c r="BW21" s="7">
        <v>2.4185069999999999E-2</v>
      </c>
      <c r="BX21" s="7">
        <v>3.2597269999999998E-2</v>
      </c>
      <c r="BY21" s="7">
        <v>3.470032E-2</v>
      </c>
      <c r="BZ21" s="7">
        <v>2.1030489999999999E-2</v>
      </c>
      <c r="CA21" s="7">
        <v>2.4185069999999999E-2</v>
      </c>
      <c r="CB21" s="7">
        <v>3.8906410000000002E-2</v>
      </c>
      <c r="CC21" s="7">
        <v>2.9442690000000001E-2</v>
      </c>
      <c r="CD21" s="7">
        <v>2.7339639999999998E-2</v>
      </c>
      <c r="CE21" s="7">
        <v>2.839117E-2</v>
      </c>
      <c r="CF21" s="7">
        <v>2.523659E-2</v>
      </c>
      <c r="CG21" s="7">
        <v>2.6288120000000002E-2</v>
      </c>
      <c r="CH21" s="7">
        <v>2.4185069999999999E-2</v>
      </c>
      <c r="CI21" s="7">
        <v>2.9442690000000001E-2</v>
      </c>
      <c r="CJ21" s="7">
        <v>2.523659E-2</v>
      </c>
      <c r="CK21" s="7">
        <v>1.5772870000000001E-2</v>
      </c>
      <c r="CL21" s="7">
        <v>3.9957939999999997E-2</v>
      </c>
      <c r="CM21" s="7">
        <v>2.6288120000000002E-2</v>
      </c>
      <c r="CN21" s="7">
        <v>3.8906410000000002E-2</v>
      </c>
      <c r="CO21" s="7">
        <v>2.9442690000000001E-2</v>
      </c>
      <c r="CP21" s="7">
        <v>3.9957939999999997E-2</v>
      </c>
      <c r="CQ21" s="7">
        <v>2.2082020000000001E-2</v>
      </c>
      <c r="CR21" s="7">
        <v>2.3133540000000001E-2</v>
      </c>
      <c r="CS21" s="7">
        <v>2.523659E-2</v>
      </c>
      <c r="CT21" s="7">
        <v>3.3648789999999998E-2</v>
      </c>
      <c r="CU21" s="7">
        <v>3.1545740000000003E-2</v>
      </c>
      <c r="CV21" s="7">
        <v>2.839117E-2</v>
      </c>
      <c r="CW21" s="7">
        <v>1.9978969999999999E-2</v>
      </c>
      <c r="CX21" s="7">
        <v>2.839117E-2</v>
      </c>
      <c r="CY21" s="7">
        <v>2.3133540000000001E-2</v>
      </c>
      <c r="CZ21" s="7">
        <v>2.7339639999999998E-2</v>
      </c>
      <c r="DA21" s="7">
        <v>3.2597269999999998E-2</v>
      </c>
      <c r="DB21" s="7">
        <v>1.5772870000000001E-2</v>
      </c>
      <c r="DC21" s="7">
        <v>3.3648789999999998E-2</v>
      </c>
      <c r="DD21" s="7">
        <v>2.1030489999999999E-2</v>
      </c>
      <c r="DE21" s="7">
        <v>1.68244E-2</v>
      </c>
      <c r="DF21" s="7">
        <v>3.470032E-2</v>
      </c>
      <c r="DG21" s="7">
        <v>2.7339639999999998E-2</v>
      </c>
      <c r="DH21" s="7">
        <v>2.4185069999999999E-2</v>
      </c>
      <c r="DI21" s="7">
        <v>2.2082020000000001E-2</v>
      </c>
      <c r="DJ21" s="7">
        <v>3.1545740000000003E-2</v>
      </c>
      <c r="DK21" s="7">
        <v>3.470032E-2</v>
      </c>
      <c r="DL21" s="7">
        <v>2.2082020000000001E-2</v>
      </c>
      <c r="DM21" s="7">
        <v>2.7339639999999998E-2</v>
      </c>
      <c r="DN21" s="7">
        <v>2.9442690000000001E-2</v>
      </c>
      <c r="DO21" s="7">
        <v>1.892744E-2</v>
      </c>
      <c r="DP21" s="7">
        <v>2.3133540000000001E-2</v>
      </c>
      <c r="DQ21" s="7">
        <v>2.4185069999999999E-2</v>
      </c>
      <c r="DR21" s="7">
        <v>2.9442690000000001E-2</v>
      </c>
      <c r="DS21" s="7">
        <v>1.68244E-2</v>
      </c>
      <c r="DT21" s="7">
        <v>1.787592E-2</v>
      </c>
      <c r="DU21" s="7">
        <v>1.68244E-2</v>
      </c>
      <c r="DV21" s="7">
        <v>2.2082020000000001E-2</v>
      </c>
      <c r="DW21" s="7">
        <v>2.3133540000000001E-2</v>
      </c>
      <c r="DX21" s="7">
        <v>2.2082020000000001E-2</v>
      </c>
      <c r="DY21" s="7">
        <v>1.787592E-2</v>
      </c>
      <c r="DZ21" s="7">
        <v>1.892744E-2</v>
      </c>
      <c r="EA21" s="7">
        <v>2.7339639999999998E-2</v>
      </c>
      <c r="EB21" s="7">
        <v>3.680336E-2</v>
      </c>
      <c r="EC21" s="7">
        <v>4.6267089999999997E-2</v>
      </c>
      <c r="ED21" s="7">
        <v>2.7339639999999998E-2</v>
      </c>
      <c r="EE21" s="7">
        <v>4.311251E-2</v>
      </c>
      <c r="EF21" s="7">
        <v>2.523659E-2</v>
      </c>
      <c r="EG21" s="7">
        <v>3.1545740000000003E-2</v>
      </c>
      <c r="EH21" s="7">
        <v>2.523659E-2</v>
      </c>
      <c r="EI21" s="7">
        <v>2.839117E-2</v>
      </c>
      <c r="EJ21" s="7">
        <v>2.9442690000000001E-2</v>
      </c>
      <c r="EK21" s="7">
        <v>2.7339639999999998E-2</v>
      </c>
      <c r="EL21" s="7">
        <v>3.2597269999999998E-2</v>
      </c>
      <c r="EM21" s="7">
        <v>3.0494219999999999E-2</v>
      </c>
      <c r="EN21" s="7">
        <v>3.680336E-2</v>
      </c>
      <c r="EO21" s="7">
        <v>3.680336E-2</v>
      </c>
      <c r="EP21" s="7">
        <v>1.5772870000000001E-2</v>
      </c>
      <c r="EQ21" s="7">
        <v>1.68244E-2</v>
      </c>
      <c r="ER21" s="7">
        <v>1.5772870000000001E-2</v>
      </c>
      <c r="ES21" s="7">
        <v>2.9442690000000001E-2</v>
      </c>
      <c r="ET21" s="7">
        <v>2.2082020000000001E-2</v>
      </c>
      <c r="EU21" s="7">
        <v>3.2597269999999998E-2</v>
      </c>
      <c r="EV21" s="7">
        <v>2.1030489999999999E-2</v>
      </c>
      <c r="EW21" s="7">
        <v>2.9442690000000001E-2</v>
      </c>
      <c r="EX21" s="7">
        <v>2.2082020000000001E-2</v>
      </c>
      <c r="EY21" s="7">
        <v>3.3648789999999998E-2</v>
      </c>
      <c r="EZ21" s="7">
        <v>2.4185069999999999E-2</v>
      </c>
      <c r="FA21" s="7">
        <v>2.4185069999999999E-2</v>
      </c>
      <c r="FB21" s="7">
        <v>3.2597269999999998E-2</v>
      </c>
      <c r="FC21" s="7">
        <v>1.2618300000000001E-2</v>
      </c>
      <c r="FD21" s="7">
        <v>2.4185069999999999E-2</v>
      </c>
      <c r="FE21" s="7">
        <v>2.523659E-2</v>
      </c>
      <c r="FF21" s="7">
        <v>2.839117E-2</v>
      </c>
      <c r="FG21" s="7">
        <v>3.3648789999999998E-2</v>
      </c>
      <c r="FH21" s="7">
        <v>3.0494219999999999E-2</v>
      </c>
      <c r="FI21" s="7">
        <v>2.1030489999999999E-2</v>
      </c>
      <c r="FJ21" s="7">
        <v>2.6288120000000002E-2</v>
      </c>
      <c r="FK21" s="7">
        <v>2.839117E-2</v>
      </c>
      <c r="FL21" s="7">
        <v>2.839117E-2</v>
      </c>
      <c r="FM21" s="7">
        <v>1.68244E-2</v>
      </c>
      <c r="FN21" s="7">
        <v>2.2082020000000001E-2</v>
      </c>
      <c r="FO21" s="7">
        <v>3.7854890000000002E-2</v>
      </c>
      <c r="FP21" s="7">
        <v>2.2082020000000001E-2</v>
      </c>
      <c r="FQ21" s="7">
        <v>3.470032E-2</v>
      </c>
      <c r="FR21" s="7">
        <v>3.0494219999999999E-2</v>
      </c>
      <c r="FS21" s="7">
        <v>3.680336E-2</v>
      </c>
      <c r="FT21" s="7">
        <v>2.839117E-2</v>
      </c>
      <c r="FU21" s="7">
        <v>2.1030489999999999E-2</v>
      </c>
      <c r="FV21" s="7">
        <v>1.5772870000000001E-2</v>
      </c>
      <c r="FW21" s="7">
        <v>2.1030489999999999E-2</v>
      </c>
      <c r="FX21" s="7">
        <v>3.2597269999999998E-2</v>
      </c>
      <c r="FY21" s="7">
        <v>2.2082020000000001E-2</v>
      </c>
      <c r="FZ21" s="7">
        <v>2.839117E-2</v>
      </c>
      <c r="GA21" s="7">
        <v>3.8906410000000002E-2</v>
      </c>
      <c r="GB21" s="7">
        <v>2.3133540000000001E-2</v>
      </c>
      <c r="GC21" s="7">
        <v>2.4185069999999999E-2</v>
      </c>
      <c r="GD21" s="7">
        <v>2.2082020000000001E-2</v>
      </c>
      <c r="GE21" s="7">
        <v>2.3133540000000001E-2</v>
      </c>
      <c r="GF21" s="7">
        <v>2.4185069999999999E-2</v>
      </c>
      <c r="GG21" s="7">
        <v>2.839117E-2</v>
      </c>
      <c r="GH21" s="7">
        <v>3.3648789999999998E-2</v>
      </c>
      <c r="GI21" s="7">
        <v>2.1030489999999999E-2</v>
      </c>
      <c r="GJ21" s="7">
        <v>1.3669819999999999E-2</v>
      </c>
      <c r="GK21" s="7">
        <v>2.523659E-2</v>
      </c>
      <c r="GL21" s="7">
        <v>1.787592E-2</v>
      </c>
      <c r="GM21" s="7">
        <v>2.1030489999999999E-2</v>
      </c>
      <c r="GN21" s="7">
        <v>3.3648789999999998E-2</v>
      </c>
      <c r="GO21" s="7">
        <v>3.575184E-2</v>
      </c>
      <c r="GP21" s="7">
        <v>1.892744E-2</v>
      </c>
      <c r="GQ21" s="7">
        <v>2.3133540000000001E-2</v>
      </c>
      <c r="GR21" s="7">
        <v>1.2618300000000001E-2</v>
      </c>
      <c r="GS21" s="7">
        <v>1.892744E-2</v>
      </c>
      <c r="GT21" s="7">
        <v>2.4185069999999999E-2</v>
      </c>
      <c r="GU21" s="7">
        <v>3.2597269999999998E-2</v>
      </c>
      <c r="GV21" s="7">
        <v>2.6288120000000002E-2</v>
      </c>
      <c r="GW21" s="7">
        <v>3.680336E-2</v>
      </c>
      <c r="GX21" s="7">
        <v>1.5772870000000001E-2</v>
      </c>
      <c r="GY21" s="7">
        <v>2.523659E-2</v>
      </c>
      <c r="GZ21" s="7">
        <v>1.892744E-2</v>
      </c>
      <c r="HA21" s="7">
        <v>2.3133540000000001E-2</v>
      </c>
      <c r="HB21" s="7">
        <v>2.4185069999999999E-2</v>
      </c>
      <c r="HC21" s="7">
        <v>2.2082020000000001E-2</v>
      </c>
      <c r="HD21" s="7">
        <v>2.3133540000000001E-2</v>
      </c>
      <c r="HE21" s="7">
        <v>2.2082020000000001E-2</v>
      </c>
      <c r="HF21" s="7">
        <v>2.6288120000000002E-2</v>
      </c>
      <c r="HG21" s="7">
        <v>2.839117E-2</v>
      </c>
      <c r="HH21" s="7">
        <v>2.4185069999999999E-2</v>
      </c>
      <c r="HI21" s="7">
        <v>2.523659E-2</v>
      </c>
      <c r="HJ21" s="7">
        <v>1.892744E-2</v>
      </c>
      <c r="HK21" s="7">
        <v>1.9978969999999999E-2</v>
      </c>
      <c r="HL21" s="7">
        <v>2.7339639999999998E-2</v>
      </c>
      <c r="HM21" s="7">
        <v>9.4637200000000001E-3</v>
      </c>
      <c r="HN21" s="7">
        <v>2.523659E-2</v>
      </c>
      <c r="HO21" s="7">
        <v>2.2082020000000001E-2</v>
      </c>
      <c r="HP21" s="7">
        <v>2.3133540000000001E-2</v>
      </c>
      <c r="HQ21" s="7">
        <v>2.1030489999999999E-2</v>
      </c>
      <c r="HR21" s="7">
        <v>1.892744E-2</v>
      </c>
      <c r="HS21" s="7">
        <v>1.892744E-2</v>
      </c>
      <c r="HT21" s="7">
        <v>3.3648789999999998E-2</v>
      </c>
      <c r="HU21" s="7">
        <v>3.0494219999999999E-2</v>
      </c>
      <c r="HV21" s="7">
        <v>1.9978969999999999E-2</v>
      </c>
      <c r="HW21" s="7">
        <v>2.4185069999999999E-2</v>
      </c>
      <c r="HX21" s="7">
        <v>2.6288120000000002E-2</v>
      </c>
      <c r="HY21" s="7">
        <v>2.3133540000000001E-2</v>
      </c>
      <c r="HZ21" s="7">
        <v>1.892744E-2</v>
      </c>
      <c r="IA21" s="7">
        <v>3.2597269999999998E-2</v>
      </c>
      <c r="IB21" s="7">
        <v>2.4185069999999999E-2</v>
      </c>
      <c r="IC21" s="7">
        <v>2.523659E-2</v>
      </c>
      <c r="ID21" s="7">
        <v>1.892744E-2</v>
      </c>
      <c r="IE21" s="7">
        <v>1.892744E-2</v>
      </c>
      <c r="IF21" s="7">
        <v>2.523659E-2</v>
      </c>
      <c r="IG21" s="7">
        <v>1.68244E-2</v>
      </c>
      <c r="IH21" s="7">
        <v>2.6288120000000002E-2</v>
      </c>
      <c r="II21" s="7">
        <v>1.2618300000000001E-2</v>
      </c>
      <c r="IJ21" s="7">
        <v>2.1030489999999999E-2</v>
      </c>
      <c r="IK21" s="7">
        <v>2.523659E-2</v>
      </c>
      <c r="IL21" s="7">
        <v>2.1030489999999999E-2</v>
      </c>
      <c r="IM21" s="7">
        <v>2.3133540000000001E-2</v>
      </c>
      <c r="IN21" s="7">
        <v>2.1030489999999999E-2</v>
      </c>
      <c r="IO21" s="7">
        <v>1.892744E-2</v>
      </c>
      <c r="IP21" s="7">
        <v>1.68244E-2</v>
      </c>
      <c r="IQ21" s="7">
        <v>2.1030489999999999E-2</v>
      </c>
      <c r="IR21" s="7">
        <v>3.1545740000000003E-2</v>
      </c>
      <c r="IS21" s="7">
        <v>2.3133540000000001E-2</v>
      </c>
      <c r="IT21" s="7">
        <v>2.2082020000000001E-2</v>
      </c>
      <c r="IU21" s="7">
        <v>2.3133540000000001E-2</v>
      </c>
      <c r="IV21" s="7">
        <v>2.3133540000000001E-2</v>
      </c>
      <c r="IW21" s="7">
        <v>1.2618300000000001E-2</v>
      </c>
      <c r="IX21" s="7">
        <v>1.9978969999999999E-2</v>
      </c>
      <c r="IY21" s="7">
        <v>2.4185069999999999E-2</v>
      </c>
      <c r="IZ21" s="7">
        <v>1.68244E-2</v>
      </c>
      <c r="JA21" s="7">
        <v>1.2618300000000001E-2</v>
      </c>
      <c r="JB21" s="7">
        <v>1.9978969999999999E-2</v>
      </c>
      <c r="JC21" s="7">
        <v>2.2082020000000001E-2</v>
      </c>
      <c r="JD21" s="7">
        <v>1.9978969999999999E-2</v>
      </c>
      <c r="JE21" s="7">
        <v>2.3133540000000001E-2</v>
      </c>
      <c r="JF21" s="7">
        <v>2.3133540000000001E-2</v>
      </c>
      <c r="JG21" s="7">
        <v>1.787592E-2</v>
      </c>
      <c r="JH21" s="7">
        <v>1.787592E-2</v>
      </c>
      <c r="JI21" s="7">
        <v>2.3133540000000001E-2</v>
      </c>
      <c r="JJ21" s="7">
        <v>1.68244E-2</v>
      </c>
      <c r="JK21" s="7">
        <v>2.1030489999999999E-2</v>
      </c>
      <c r="JL21" s="7">
        <v>2.3133540000000001E-2</v>
      </c>
      <c r="JM21" s="7">
        <v>1.892744E-2</v>
      </c>
      <c r="JN21" s="7">
        <v>2.1030489999999999E-2</v>
      </c>
      <c r="JO21" s="7">
        <v>1.5772870000000001E-2</v>
      </c>
      <c r="JP21" s="7">
        <v>1.892744E-2</v>
      </c>
      <c r="JQ21" s="7">
        <v>2.523659E-2</v>
      </c>
      <c r="JR21" s="7">
        <v>1.892744E-2</v>
      </c>
      <c r="JS21" s="7">
        <v>1.9978969999999999E-2</v>
      </c>
      <c r="JT21" s="7">
        <v>1.787592E-2</v>
      </c>
      <c r="JU21" s="7">
        <v>1.4721349999999999E-2</v>
      </c>
      <c r="JV21" s="7">
        <v>2.1030489999999999E-2</v>
      </c>
      <c r="JW21" s="7">
        <v>2.3133540000000001E-2</v>
      </c>
      <c r="JX21" s="7">
        <v>2.7339639999999998E-2</v>
      </c>
      <c r="JY21" s="7">
        <v>2.4185069999999999E-2</v>
      </c>
      <c r="JZ21" s="7">
        <v>2.4185069999999999E-2</v>
      </c>
      <c r="KA21" s="7">
        <v>1.787592E-2</v>
      </c>
      <c r="KB21" s="7">
        <v>1.3669819999999999E-2</v>
      </c>
      <c r="KC21" s="7">
        <v>1.892744E-2</v>
      </c>
    </row>
    <row r="22" spans="2:289" x14ac:dyDescent="0.35">
      <c r="B22" s="38" t="s">
        <v>602</v>
      </c>
      <c r="C22" s="38">
        <v>8</v>
      </c>
      <c r="D22" s="39">
        <v>0</v>
      </c>
      <c r="E22" s="1" t="s">
        <v>472</v>
      </c>
      <c r="I22" s="32" t="s">
        <v>260</v>
      </c>
      <c r="J22" s="32"/>
      <c r="K22" s="32"/>
      <c r="L22" s="32"/>
      <c r="M22" s="33">
        <v>3.1301699999999998E-3</v>
      </c>
      <c r="N22" s="33">
        <v>6.2603399999999997E-3</v>
      </c>
      <c r="O22" s="7">
        <v>1.05152E-3</v>
      </c>
      <c r="P22" s="7">
        <v>4.2060999999999999E-3</v>
      </c>
      <c r="Q22" s="15">
        <v>1.9978969999999999E-2</v>
      </c>
      <c r="R22" s="15">
        <v>9.4637200000000001E-3</v>
      </c>
      <c r="S22" s="15">
        <v>6.3091500000000003E-3</v>
      </c>
      <c r="T22" s="15">
        <v>1.892744E-2</v>
      </c>
      <c r="U22" s="7">
        <v>4.2060999999999999E-3</v>
      </c>
      <c r="V22" s="7">
        <v>4.2060999999999999E-3</v>
      </c>
      <c r="W22" s="7">
        <v>5.2576200000000002E-3</v>
      </c>
      <c r="X22" s="7">
        <v>3.1545700000000002E-3</v>
      </c>
      <c r="Y22" s="7">
        <v>2.10305E-3</v>
      </c>
      <c r="Z22" s="7">
        <v>4.2060999999999999E-3</v>
      </c>
      <c r="AA22" s="7">
        <v>5.2576200000000002E-3</v>
      </c>
      <c r="AB22" s="7">
        <v>2.10305E-3</v>
      </c>
      <c r="AC22" s="7">
        <v>2.10305E-3</v>
      </c>
      <c r="AD22" s="7">
        <v>2.10305E-3</v>
      </c>
      <c r="AE22" s="7">
        <v>0</v>
      </c>
      <c r="AF22" s="7">
        <v>2.10305E-3</v>
      </c>
      <c r="AG22" s="7">
        <v>3.1545700000000002E-3</v>
      </c>
      <c r="AH22" s="7">
        <v>1.05152E-3</v>
      </c>
      <c r="AI22" s="7">
        <v>1.05152E-3</v>
      </c>
      <c r="AJ22" s="15">
        <v>6.3091500000000003E-3</v>
      </c>
      <c r="AK22" s="7">
        <v>3.1545700000000002E-3</v>
      </c>
      <c r="AL22" s="7">
        <v>1.05152E-3</v>
      </c>
      <c r="AM22" s="7">
        <v>4.2060999999999999E-3</v>
      </c>
      <c r="AN22" s="15">
        <v>7.3606699999999997E-3</v>
      </c>
      <c r="AO22" s="7">
        <v>2.10305E-3</v>
      </c>
      <c r="AP22" s="7">
        <v>0</v>
      </c>
      <c r="AQ22" s="7">
        <v>3.1545700000000002E-3</v>
      </c>
      <c r="AR22" s="15">
        <v>6.3091500000000003E-3</v>
      </c>
      <c r="AS22" s="7">
        <v>5.2576200000000002E-3</v>
      </c>
      <c r="AT22" s="7">
        <v>1.05152E-3</v>
      </c>
      <c r="AU22" s="7">
        <v>2.10305E-3</v>
      </c>
      <c r="AV22" s="7">
        <v>2.10305E-3</v>
      </c>
      <c r="AW22" s="15">
        <v>7.3606699999999997E-3</v>
      </c>
      <c r="AX22" s="7">
        <v>3.1545700000000002E-3</v>
      </c>
      <c r="AY22" s="7">
        <v>2.10305E-3</v>
      </c>
      <c r="AZ22" s="7">
        <v>2.10305E-3</v>
      </c>
      <c r="BA22" s="7">
        <v>2.10305E-3</v>
      </c>
      <c r="BB22" s="7">
        <v>3.1545700000000002E-3</v>
      </c>
      <c r="BC22" s="7">
        <v>3.1545700000000002E-3</v>
      </c>
      <c r="BD22" s="15">
        <v>6.3091500000000003E-3</v>
      </c>
      <c r="BE22" s="7">
        <v>2.10305E-3</v>
      </c>
      <c r="BF22" s="15">
        <v>1.9978969999999999E-2</v>
      </c>
      <c r="BG22" s="7">
        <v>4.2060999999999999E-3</v>
      </c>
      <c r="BH22" s="7">
        <v>1.05152E-3</v>
      </c>
      <c r="BI22" s="7">
        <v>2.10305E-3</v>
      </c>
      <c r="BJ22" s="7">
        <v>3.1545700000000002E-3</v>
      </c>
      <c r="BK22" s="7">
        <v>1.05152E-3</v>
      </c>
      <c r="BL22" s="7">
        <v>3.1545700000000002E-3</v>
      </c>
      <c r="BM22" s="7">
        <v>4.2060999999999999E-3</v>
      </c>
      <c r="BN22" s="7">
        <v>3.1545700000000002E-3</v>
      </c>
      <c r="BO22" s="15">
        <v>1.892744E-2</v>
      </c>
      <c r="BP22" s="7">
        <v>2.10305E-3</v>
      </c>
      <c r="BQ22" s="7">
        <v>4.2060999999999999E-3</v>
      </c>
      <c r="BR22" s="7">
        <v>5.2576200000000002E-3</v>
      </c>
      <c r="BS22" s="7">
        <v>3.1545700000000002E-3</v>
      </c>
      <c r="BT22" s="7">
        <v>1.05152E-3</v>
      </c>
      <c r="BU22" s="15">
        <v>6.3091500000000003E-3</v>
      </c>
      <c r="BV22" s="15">
        <v>7.3606699999999997E-3</v>
      </c>
      <c r="BW22" s="15">
        <v>6.3091500000000003E-3</v>
      </c>
      <c r="BX22" s="7">
        <v>3.1545700000000002E-3</v>
      </c>
      <c r="BY22" s="15">
        <v>1.4721349999999999E-2</v>
      </c>
      <c r="BZ22" s="7">
        <v>1.05152E-3</v>
      </c>
      <c r="CA22" s="7">
        <v>4.2060999999999999E-3</v>
      </c>
      <c r="CB22" s="7">
        <v>5.2576200000000002E-3</v>
      </c>
      <c r="CC22" s="7">
        <v>1.05152E-3</v>
      </c>
      <c r="CD22" s="7">
        <v>2.10305E-3</v>
      </c>
      <c r="CE22" s="7">
        <v>2.10305E-3</v>
      </c>
      <c r="CF22" s="7">
        <v>0</v>
      </c>
      <c r="CG22" s="7">
        <v>1.05152E-3</v>
      </c>
      <c r="CH22" s="7">
        <v>2.10305E-3</v>
      </c>
      <c r="CI22" s="7">
        <v>1.05152E-3</v>
      </c>
      <c r="CJ22" s="7">
        <v>2.10305E-3</v>
      </c>
      <c r="CK22" s="7">
        <v>2.10305E-3</v>
      </c>
      <c r="CL22" s="7">
        <v>1.05152E-3</v>
      </c>
      <c r="CM22" s="7">
        <v>5.2576200000000002E-3</v>
      </c>
      <c r="CN22" s="7">
        <v>1.05152E-3</v>
      </c>
      <c r="CO22" s="7">
        <v>0</v>
      </c>
      <c r="CP22" s="7">
        <v>0</v>
      </c>
      <c r="CQ22" s="7">
        <v>2.10305E-3</v>
      </c>
      <c r="CR22" s="7">
        <v>5.2576200000000002E-3</v>
      </c>
      <c r="CS22" s="7">
        <v>5.2576200000000002E-3</v>
      </c>
      <c r="CT22" s="7">
        <v>4.2060999999999999E-3</v>
      </c>
      <c r="CU22" s="7">
        <v>3.1545700000000002E-3</v>
      </c>
      <c r="CV22" s="15">
        <v>6.3091500000000003E-3</v>
      </c>
      <c r="CW22" s="7">
        <v>1.05152E-3</v>
      </c>
      <c r="CX22" s="7">
        <v>1.05152E-3</v>
      </c>
      <c r="CY22" s="7">
        <v>5.2576200000000002E-3</v>
      </c>
      <c r="CZ22" s="15">
        <v>2.839117E-2</v>
      </c>
      <c r="DA22" s="7">
        <v>5.2576200000000002E-3</v>
      </c>
      <c r="DB22" s="15">
        <v>3.1545740000000003E-2</v>
      </c>
      <c r="DC22" s="7">
        <v>0</v>
      </c>
      <c r="DD22" s="15">
        <v>1.051525E-2</v>
      </c>
      <c r="DE22" s="7">
        <v>2.10305E-3</v>
      </c>
      <c r="DF22" s="15">
        <v>6.3091500000000003E-3</v>
      </c>
      <c r="DG22" s="7">
        <v>3.1545700000000002E-3</v>
      </c>
      <c r="DH22" s="7">
        <v>1.05152E-3</v>
      </c>
      <c r="DI22" s="15">
        <v>7.3606699999999997E-3</v>
      </c>
      <c r="DJ22" s="15">
        <v>9.4637200000000001E-3</v>
      </c>
      <c r="DK22" s="15">
        <v>6.3091500000000003E-3</v>
      </c>
      <c r="DL22" s="7">
        <v>2.10305E-3</v>
      </c>
      <c r="DM22" s="7">
        <v>3.1545700000000002E-3</v>
      </c>
      <c r="DN22" s="7">
        <v>4.2060999999999999E-3</v>
      </c>
      <c r="DO22" s="15">
        <v>6.3091500000000003E-3</v>
      </c>
      <c r="DP22" s="7">
        <v>4.2060999999999999E-3</v>
      </c>
      <c r="DQ22" s="7">
        <v>4.2060999999999999E-3</v>
      </c>
      <c r="DR22" s="7">
        <v>2.10305E-3</v>
      </c>
      <c r="DS22" s="7">
        <v>2.10305E-3</v>
      </c>
      <c r="DT22" s="7">
        <v>5.2576200000000002E-3</v>
      </c>
      <c r="DU22" s="7">
        <v>1.05152E-3</v>
      </c>
      <c r="DV22" s="7">
        <v>3.1545700000000002E-3</v>
      </c>
      <c r="DW22" s="7">
        <v>5.2576200000000002E-3</v>
      </c>
      <c r="DX22" s="7">
        <v>4.2060999999999999E-3</v>
      </c>
      <c r="DY22" s="7">
        <v>4.2060999999999999E-3</v>
      </c>
      <c r="DZ22" s="7">
        <v>2.10305E-3</v>
      </c>
      <c r="EA22" s="7">
        <v>2.10305E-3</v>
      </c>
      <c r="EB22" s="7">
        <v>3.1545700000000002E-3</v>
      </c>
      <c r="EC22" s="7">
        <v>3.1545700000000002E-3</v>
      </c>
      <c r="ED22" s="7">
        <v>1.05152E-3</v>
      </c>
      <c r="EE22" s="7">
        <v>4.2060999999999999E-3</v>
      </c>
      <c r="EF22" s="7">
        <v>2.10305E-3</v>
      </c>
      <c r="EG22" s="7">
        <v>2.10305E-3</v>
      </c>
      <c r="EH22" s="7">
        <v>1.05152E-3</v>
      </c>
      <c r="EI22" s="7">
        <v>5.2576200000000002E-3</v>
      </c>
      <c r="EJ22" s="7">
        <v>2.10305E-3</v>
      </c>
      <c r="EK22" s="7">
        <v>4.2060999999999999E-3</v>
      </c>
      <c r="EL22" s="15">
        <v>7.3606699999999997E-3</v>
      </c>
      <c r="EM22" s="7">
        <v>2.10305E-3</v>
      </c>
      <c r="EN22" s="7">
        <v>5.2576200000000002E-3</v>
      </c>
      <c r="EO22" s="7">
        <v>1.05152E-3</v>
      </c>
      <c r="EP22" s="7">
        <v>1.05152E-3</v>
      </c>
      <c r="EQ22" s="7">
        <v>2.10305E-3</v>
      </c>
      <c r="ER22" s="7">
        <v>2.10305E-3</v>
      </c>
      <c r="ES22" s="7">
        <v>1.05152E-3</v>
      </c>
      <c r="ET22" s="7">
        <v>2.10305E-3</v>
      </c>
      <c r="EU22" s="7">
        <v>5.2576200000000002E-3</v>
      </c>
      <c r="EV22" s="7">
        <v>1.05152E-3</v>
      </c>
      <c r="EW22" s="15">
        <v>1.3669819999999999E-2</v>
      </c>
      <c r="EX22" s="15">
        <v>7.3606699999999997E-3</v>
      </c>
      <c r="EY22" s="7">
        <v>3.1545700000000002E-3</v>
      </c>
      <c r="EZ22" s="15">
        <v>9.4637200000000001E-3</v>
      </c>
      <c r="FA22" s="7">
        <v>3.1545700000000002E-3</v>
      </c>
      <c r="FB22" s="7">
        <v>1.05152E-3</v>
      </c>
      <c r="FC22" s="15">
        <v>7.3606699999999997E-3</v>
      </c>
      <c r="FD22" s="7">
        <v>4.2060999999999999E-3</v>
      </c>
      <c r="FE22" s="7">
        <v>5.2576200000000002E-3</v>
      </c>
      <c r="FF22" s="15">
        <v>6.3091500000000003E-3</v>
      </c>
      <c r="FG22" s="7">
        <v>4.2060999999999999E-3</v>
      </c>
      <c r="FH22" s="7">
        <v>2.10305E-3</v>
      </c>
      <c r="FI22" s="7">
        <v>2.10305E-3</v>
      </c>
      <c r="FJ22" s="7">
        <v>3.1545700000000002E-3</v>
      </c>
      <c r="FK22" s="7">
        <v>1.05152E-3</v>
      </c>
      <c r="FL22" s="7">
        <v>2.10305E-3</v>
      </c>
      <c r="FM22" s="7">
        <v>4.2060999999999999E-3</v>
      </c>
      <c r="FN22" s="7">
        <v>1.05152E-3</v>
      </c>
      <c r="FO22" s="7">
        <v>2.10305E-3</v>
      </c>
      <c r="FP22" s="7">
        <v>1.05152E-3</v>
      </c>
      <c r="FQ22" s="15">
        <v>7.3606699999999997E-3</v>
      </c>
      <c r="FR22" s="7">
        <v>2.10305E-3</v>
      </c>
      <c r="FS22" s="7">
        <v>3.1545700000000002E-3</v>
      </c>
      <c r="FT22" s="7">
        <v>4.2060999999999999E-3</v>
      </c>
      <c r="FU22" s="7">
        <v>3.1545700000000002E-3</v>
      </c>
      <c r="FV22" s="7">
        <v>3.1545700000000002E-3</v>
      </c>
      <c r="FW22" s="7">
        <v>2.10305E-3</v>
      </c>
      <c r="FX22" s="7">
        <v>2.10305E-3</v>
      </c>
      <c r="FY22" s="7">
        <v>2.10305E-3</v>
      </c>
      <c r="FZ22" s="7">
        <v>5.2576200000000002E-3</v>
      </c>
      <c r="GA22" s="7">
        <v>2.10305E-3</v>
      </c>
      <c r="GB22" s="15">
        <v>1.9978969999999999E-2</v>
      </c>
      <c r="GC22" s="15">
        <v>6.3091500000000003E-3</v>
      </c>
      <c r="GD22" s="7">
        <v>3.1545700000000002E-3</v>
      </c>
      <c r="GE22" s="15">
        <v>6.3091500000000003E-3</v>
      </c>
      <c r="GF22" s="7">
        <v>4.2060999999999999E-3</v>
      </c>
      <c r="GG22" s="7">
        <v>0</v>
      </c>
      <c r="GH22" s="7">
        <v>1.05152E-3</v>
      </c>
      <c r="GI22" s="7">
        <v>1.05152E-3</v>
      </c>
      <c r="GJ22" s="7">
        <v>4.2060999999999999E-3</v>
      </c>
      <c r="GK22" s="7">
        <v>4.2060999999999999E-3</v>
      </c>
      <c r="GL22" s="7">
        <v>1.05152E-3</v>
      </c>
      <c r="GM22" s="7">
        <v>2.10305E-3</v>
      </c>
      <c r="GN22" s="7">
        <v>2.10305E-3</v>
      </c>
      <c r="GO22" s="7">
        <v>1.05152E-3</v>
      </c>
      <c r="GP22" s="15">
        <v>6.3091500000000003E-3</v>
      </c>
      <c r="GQ22" s="7">
        <v>4.2060999999999999E-3</v>
      </c>
      <c r="GR22" s="7">
        <v>0</v>
      </c>
      <c r="GS22" s="7">
        <v>4.2060999999999999E-3</v>
      </c>
      <c r="GT22" s="7">
        <v>0</v>
      </c>
      <c r="GU22" s="7">
        <v>3.1545700000000002E-3</v>
      </c>
      <c r="GV22" s="7">
        <v>2.10305E-3</v>
      </c>
      <c r="GW22" s="15">
        <v>7.3606699999999997E-3</v>
      </c>
      <c r="GX22" s="7">
        <v>1.05152E-3</v>
      </c>
      <c r="GY22" s="7">
        <v>3.1545700000000002E-3</v>
      </c>
      <c r="GZ22" s="7">
        <v>0</v>
      </c>
      <c r="HA22" s="7">
        <v>2.10305E-3</v>
      </c>
      <c r="HB22" s="7">
        <v>2.10305E-3</v>
      </c>
      <c r="HC22" s="7">
        <v>3.1545700000000002E-3</v>
      </c>
      <c r="HD22" s="7">
        <v>2.10305E-3</v>
      </c>
      <c r="HE22" s="7">
        <v>2.10305E-3</v>
      </c>
      <c r="HF22" s="7">
        <v>1.05152E-3</v>
      </c>
      <c r="HG22" s="7">
        <v>4.2060999999999999E-3</v>
      </c>
      <c r="HH22" s="7">
        <v>1.05152E-3</v>
      </c>
      <c r="HI22" s="7">
        <v>1.05152E-3</v>
      </c>
      <c r="HJ22" s="7">
        <v>1.05152E-3</v>
      </c>
      <c r="HK22" s="7">
        <v>2.10305E-3</v>
      </c>
      <c r="HL22" s="7">
        <v>3.1545700000000002E-3</v>
      </c>
      <c r="HM22" s="7">
        <v>5.2576200000000002E-3</v>
      </c>
      <c r="HN22" s="7">
        <v>4.2060999999999999E-3</v>
      </c>
      <c r="HO22" s="7">
        <v>2.10305E-3</v>
      </c>
      <c r="HP22" s="7">
        <v>4.2060999999999999E-3</v>
      </c>
      <c r="HQ22" s="7">
        <v>1.05152E-3</v>
      </c>
      <c r="HR22" s="7">
        <v>4.2060999999999999E-3</v>
      </c>
      <c r="HS22" s="7">
        <v>3.1545700000000002E-3</v>
      </c>
      <c r="HT22" s="7">
        <v>3.1545700000000002E-3</v>
      </c>
      <c r="HU22" s="15">
        <v>1.051525E-2</v>
      </c>
      <c r="HV22" s="7">
        <v>3.1545700000000002E-3</v>
      </c>
      <c r="HW22" s="7">
        <v>0</v>
      </c>
      <c r="HX22" s="15">
        <v>6.3091500000000003E-3</v>
      </c>
      <c r="HY22" s="7">
        <v>1.05152E-3</v>
      </c>
      <c r="HZ22" s="7">
        <v>1.05152E-3</v>
      </c>
      <c r="IA22" s="7">
        <v>2.10305E-3</v>
      </c>
      <c r="IB22" s="7">
        <v>2.10305E-3</v>
      </c>
      <c r="IC22" s="7">
        <v>4.2060999999999999E-3</v>
      </c>
      <c r="ID22" s="7">
        <v>4.2060999999999999E-3</v>
      </c>
      <c r="IE22" s="7">
        <v>3.1545700000000002E-3</v>
      </c>
      <c r="IF22" s="7">
        <v>1.05152E-3</v>
      </c>
      <c r="IG22" s="7">
        <v>4.2060999999999999E-3</v>
      </c>
      <c r="IH22" s="7">
        <v>2.10305E-3</v>
      </c>
      <c r="II22" s="15">
        <v>1.3669819999999999E-2</v>
      </c>
      <c r="IJ22" s="7">
        <v>5.2576200000000002E-3</v>
      </c>
      <c r="IK22" s="7">
        <v>1.05152E-3</v>
      </c>
      <c r="IL22" s="7">
        <v>2.10305E-3</v>
      </c>
      <c r="IM22" s="7">
        <v>3.1545700000000002E-3</v>
      </c>
      <c r="IN22" s="7">
        <v>2.10305E-3</v>
      </c>
      <c r="IO22" s="7">
        <v>2.10305E-3</v>
      </c>
      <c r="IP22" s="7">
        <v>0</v>
      </c>
      <c r="IQ22" s="7">
        <v>0</v>
      </c>
      <c r="IR22" s="7">
        <v>3.1545700000000002E-3</v>
      </c>
      <c r="IS22" s="7">
        <v>2.10305E-3</v>
      </c>
      <c r="IT22" s="7">
        <v>1.05152E-3</v>
      </c>
      <c r="IU22" s="7">
        <v>2.10305E-3</v>
      </c>
      <c r="IV22" s="7">
        <v>2.10305E-3</v>
      </c>
      <c r="IW22" s="7">
        <v>2.10305E-3</v>
      </c>
      <c r="IX22" s="7">
        <v>2.10305E-3</v>
      </c>
      <c r="IY22" s="7">
        <v>2.10305E-3</v>
      </c>
      <c r="IZ22" s="7">
        <v>1.05152E-3</v>
      </c>
      <c r="JA22" s="7">
        <v>0</v>
      </c>
      <c r="JB22" s="7">
        <v>4.2060999999999999E-3</v>
      </c>
      <c r="JC22" s="7">
        <v>2.10305E-3</v>
      </c>
      <c r="JD22" s="7">
        <v>2.10305E-3</v>
      </c>
      <c r="JE22" s="7">
        <v>5.2576200000000002E-3</v>
      </c>
      <c r="JF22" s="7">
        <v>5.2576200000000002E-3</v>
      </c>
      <c r="JG22" s="7">
        <v>3.1545700000000002E-3</v>
      </c>
      <c r="JH22" s="7">
        <v>2.10305E-3</v>
      </c>
      <c r="JI22" s="7">
        <v>3.1545700000000002E-3</v>
      </c>
      <c r="JJ22" s="7">
        <v>1.05152E-3</v>
      </c>
      <c r="JK22" s="7">
        <v>1.05152E-3</v>
      </c>
      <c r="JL22" s="7">
        <v>1.05152E-3</v>
      </c>
      <c r="JM22" s="7">
        <v>2.10305E-3</v>
      </c>
      <c r="JN22" s="7">
        <v>0</v>
      </c>
      <c r="JO22" s="7">
        <v>0</v>
      </c>
      <c r="JP22" s="7">
        <v>4.2060999999999999E-3</v>
      </c>
      <c r="JQ22" s="7">
        <v>0</v>
      </c>
      <c r="JR22" s="7">
        <v>3.1545700000000002E-3</v>
      </c>
      <c r="JS22" s="7">
        <v>1.05152E-3</v>
      </c>
      <c r="JT22" s="7">
        <v>1.05152E-3</v>
      </c>
      <c r="JU22" s="7">
        <v>2.10305E-3</v>
      </c>
      <c r="JV22" s="7">
        <v>1.05152E-3</v>
      </c>
      <c r="JW22" s="7">
        <v>3.1545700000000002E-3</v>
      </c>
      <c r="JX22" s="7">
        <v>4.2060999999999999E-3</v>
      </c>
      <c r="JY22" s="7">
        <v>2.10305E-3</v>
      </c>
      <c r="JZ22" s="7">
        <v>0</v>
      </c>
      <c r="KA22" s="7">
        <v>2.10305E-3</v>
      </c>
      <c r="KB22" s="7">
        <v>4.2060999999999999E-3</v>
      </c>
      <c r="KC22" s="7">
        <v>2.10305E-3</v>
      </c>
    </row>
    <row r="23" spans="2:289" x14ac:dyDescent="0.35">
      <c r="B23" s="38" t="s">
        <v>607</v>
      </c>
      <c r="C23" s="38">
        <v>4</v>
      </c>
      <c r="D23" s="39">
        <v>0</v>
      </c>
      <c r="E23" s="1" t="s">
        <v>472</v>
      </c>
      <c r="I23" s="34" t="s">
        <v>373</v>
      </c>
      <c r="J23" s="34"/>
      <c r="K23" s="34"/>
      <c r="L23" s="34"/>
      <c r="M23" s="35">
        <v>3.21033E-3</v>
      </c>
      <c r="N23" s="35">
        <v>6.4206599999999999E-3</v>
      </c>
      <c r="O23" s="7">
        <v>4.2060999999999999E-3</v>
      </c>
      <c r="P23" s="15">
        <v>8.4121999999999999E-3</v>
      </c>
      <c r="Q23" s="15">
        <v>1.4721349999999999E-2</v>
      </c>
      <c r="R23" s="7">
        <v>3.1545700000000002E-3</v>
      </c>
      <c r="S23" s="7">
        <v>2.10305E-3</v>
      </c>
      <c r="T23" s="15">
        <v>6.9400630000000005E-2</v>
      </c>
      <c r="U23" s="7">
        <v>6.3091500000000003E-3</v>
      </c>
      <c r="V23" s="7">
        <v>1.05152E-3</v>
      </c>
      <c r="W23" s="7">
        <v>3.1545700000000002E-3</v>
      </c>
      <c r="X23" s="15">
        <v>9.4637200000000001E-3</v>
      </c>
      <c r="Y23" s="7">
        <v>6.3091500000000003E-3</v>
      </c>
      <c r="Z23" s="15">
        <v>7.3606699999999997E-3</v>
      </c>
      <c r="AA23" s="7">
        <v>6.3091500000000003E-3</v>
      </c>
      <c r="AB23" s="7">
        <v>1.05152E-3</v>
      </c>
      <c r="AC23" s="7">
        <v>1.05152E-3</v>
      </c>
      <c r="AD23" s="7">
        <v>3.1545700000000002E-3</v>
      </c>
      <c r="AE23" s="7">
        <v>2.10305E-3</v>
      </c>
      <c r="AF23" s="7">
        <v>5.2576200000000002E-3</v>
      </c>
      <c r="AG23" s="7">
        <v>2.10305E-3</v>
      </c>
      <c r="AH23" s="7">
        <v>1.05152E-3</v>
      </c>
      <c r="AI23" s="7">
        <v>3.1545700000000002E-3</v>
      </c>
      <c r="AJ23" s="7">
        <v>1.05152E-3</v>
      </c>
      <c r="AK23" s="15">
        <v>9.4637200000000001E-3</v>
      </c>
      <c r="AL23" s="7">
        <v>4.2060999999999999E-3</v>
      </c>
      <c r="AM23" s="7">
        <v>2.10305E-3</v>
      </c>
      <c r="AN23" s="7">
        <v>4.2060999999999999E-3</v>
      </c>
      <c r="AO23" s="7">
        <v>3.1545700000000002E-3</v>
      </c>
      <c r="AP23" s="7">
        <v>3.1545700000000002E-3</v>
      </c>
      <c r="AQ23" s="7">
        <v>1.05152E-3</v>
      </c>
      <c r="AR23" s="7">
        <v>2.10305E-3</v>
      </c>
      <c r="AS23" s="7">
        <v>5.2576200000000002E-3</v>
      </c>
      <c r="AT23" s="7">
        <v>3.1545700000000002E-3</v>
      </c>
      <c r="AU23" s="7">
        <v>1.05152E-3</v>
      </c>
      <c r="AV23" s="7">
        <v>5.2576200000000002E-3</v>
      </c>
      <c r="AW23" s="7">
        <v>1.05152E-3</v>
      </c>
      <c r="AX23" s="7">
        <v>5.2576200000000002E-3</v>
      </c>
      <c r="AY23" s="7">
        <v>2.10305E-3</v>
      </c>
      <c r="AZ23" s="15">
        <v>9.4637200000000001E-3</v>
      </c>
      <c r="BA23" s="7">
        <v>2.10305E-3</v>
      </c>
      <c r="BB23" s="15">
        <v>7.3606699999999997E-3</v>
      </c>
      <c r="BC23" s="15">
        <v>7.3606699999999997E-3</v>
      </c>
      <c r="BD23" s="7">
        <v>2.10305E-3</v>
      </c>
      <c r="BE23" s="7">
        <v>5.2576200000000002E-3</v>
      </c>
      <c r="BF23" s="15">
        <v>1.051525E-2</v>
      </c>
      <c r="BG23" s="7">
        <v>5.2576200000000002E-3</v>
      </c>
      <c r="BH23" s="7">
        <v>5.2576200000000002E-3</v>
      </c>
      <c r="BI23" s="7">
        <v>0</v>
      </c>
      <c r="BJ23" s="15">
        <v>8.4121999999999999E-3</v>
      </c>
      <c r="BK23" s="7">
        <v>4.2060999999999999E-3</v>
      </c>
      <c r="BL23" s="7">
        <v>1.05152E-3</v>
      </c>
      <c r="BM23" s="7">
        <v>4.2060999999999999E-3</v>
      </c>
      <c r="BN23" s="7">
        <v>3.1545700000000002E-3</v>
      </c>
      <c r="BO23" s="7">
        <v>6.3091500000000003E-3</v>
      </c>
      <c r="BP23" s="7">
        <v>1.05152E-3</v>
      </c>
      <c r="BQ23" s="15">
        <v>1.051525E-2</v>
      </c>
      <c r="BR23" s="7">
        <v>5.2576200000000002E-3</v>
      </c>
      <c r="BS23" s="7">
        <v>2.10305E-3</v>
      </c>
      <c r="BT23" s="7">
        <v>5.2576200000000002E-3</v>
      </c>
      <c r="BU23" s="7">
        <v>4.2060999999999999E-3</v>
      </c>
      <c r="BV23" s="7">
        <v>3.1545700000000002E-3</v>
      </c>
      <c r="BW23" s="7">
        <v>6.3091500000000003E-3</v>
      </c>
      <c r="BX23" s="7">
        <v>4.2060999999999999E-3</v>
      </c>
      <c r="BY23" s="7">
        <v>5.2576200000000002E-3</v>
      </c>
      <c r="BZ23" s="7">
        <v>6.3091500000000003E-3</v>
      </c>
      <c r="CA23" s="7">
        <v>1.05152E-3</v>
      </c>
      <c r="CB23" s="7">
        <v>4.2060999999999999E-3</v>
      </c>
      <c r="CC23" s="7">
        <v>2.10305E-3</v>
      </c>
      <c r="CD23" s="7">
        <v>1.05152E-3</v>
      </c>
      <c r="CE23" s="7">
        <v>3.1545700000000002E-3</v>
      </c>
      <c r="CF23" s="7">
        <v>1.05152E-3</v>
      </c>
      <c r="CG23" s="7">
        <v>3.1545700000000002E-3</v>
      </c>
      <c r="CH23" s="7">
        <v>4.2060999999999999E-3</v>
      </c>
      <c r="CI23" s="7">
        <v>3.1545700000000002E-3</v>
      </c>
      <c r="CJ23" s="7">
        <v>5.2576200000000002E-3</v>
      </c>
      <c r="CK23" s="7">
        <v>2.10305E-3</v>
      </c>
      <c r="CL23" s="7">
        <v>2.10305E-3</v>
      </c>
      <c r="CM23" s="7">
        <v>2.10305E-3</v>
      </c>
      <c r="CN23" s="7">
        <v>1.05152E-3</v>
      </c>
      <c r="CO23" s="7">
        <v>4.2060999999999999E-3</v>
      </c>
      <c r="CP23" s="7">
        <v>5.2576200000000002E-3</v>
      </c>
      <c r="CQ23" s="7">
        <v>1.05152E-3</v>
      </c>
      <c r="CR23" s="7">
        <v>4.2060999999999999E-3</v>
      </c>
      <c r="CS23" s="7">
        <v>2.10305E-3</v>
      </c>
      <c r="CT23" s="7">
        <v>4.2060999999999999E-3</v>
      </c>
      <c r="CU23" s="7">
        <v>4.2060999999999999E-3</v>
      </c>
      <c r="CV23" s="7">
        <v>1.05152E-3</v>
      </c>
      <c r="CW23" s="7">
        <v>4.2060999999999999E-3</v>
      </c>
      <c r="CX23" s="7">
        <v>3.1545700000000002E-3</v>
      </c>
      <c r="CY23" s="7">
        <v>4.2060999999999999E-3</v>
      </c>
      <c r="CZ23" s="7">
        <v>5.2576200000000002E-3</v>
      </c>
      <c r="DA23" s="7">
        <v>4.2060999999999999E-3</v>
      </c>
      <c r="DB23" s="15">
        <v>1.051525E-2</v>
      </c>
      <c r="DC23" s="15">
        <v>2.2082020000000001E-2</v>
      </c>
      <c r="DD23" s="15">
        <v>8.4121999999999999E-3</v>
      </c>
      <c r="DE23" s="7">
        <v>4.2060999999999999E-3</v>
      </c>
      <c r="DF23" s="7">
        <v>3.1545700000000002E-3</v>
      </c>
      <c r="DG23" s="7">
        <v>6.3091500000000003E-3</v>
      </c>
      <c r="DH23" s="7">
        <v>5.2576200000000002E-3</v>
      </c>
      <c r="DI23" s="7">
        <v>5.2576200000000002E-3</v>
      </c>
      <c r="DJ23" s="7">
        <v>4.2060999999999999E-3</v>
      </c>
      <c r="DK23" s="7">
        <v>0</v>
      </c>
      <c r="DL23" s="15">
        <v>1.9978969999999999E-2</v>
      </c>
      <c r="DM23" s="7">
        <v>3.1545700000000002E-3</v>
      </c>
      <c r="DN23" s="7">
        <v>5.2576200000000002E-3</v>
      </c>
      <c r="DO23" s="7">
        <v>4.2060999999999999E-3</v>
      </c>
      <c r="DP23" s="15">
        <v>9.4637200000000001E-3</v>
      </c>
      <c r="DQ23" s="7">
        <v>5.2576200000000002E-3</v>
      </c>
      <c r="DR23" s="7">
        <v>3.1545700000000002E-3</v>
      </c>
      <c r="DS23" s="7">
        <v>5.2576200000000002E-3</v>
      </c>
      <c r="DT23" s="7">
        <v>6.3091500000000003E-3</v>
      </c>
      <c r="DU23" s="7">
        <v>1.05152E-3</v>
      </c>
      <c r="DV23" s="7">
        <v>1.05152E-3</v>
      </c>
      <c r="DW23" s="7">
        <v>3.1545700000000002E-3</v>
      </c>
      <c r="DX23" s="7">
        <v>5.2576200000000002E-3</v>
      </c>
      <c r="DY23" s="7">
        <v>6.3091500000000003E-3</v>
      </c>
      <c r="DZ23" s="7">
        <v>3.1545700000000002E-3</v>
      </c>
      <c r="EA23" s="7">
        <v>1.05152E-3</v>
      </c>
      <c r="EB23" s="7">
        <v>2.10305E-3</v>
      </c>
      <c r="EC23" s="7">
        <v>1.05152E-3</v>
      </c>
      <c r="ED23" s="7">
        <v>4.2060999999999999E-3</v>
      </c>
      <c r="EE23" s="7">
        <v>1.05152E-3</v>
      </c>
      <c r="EF23" s="7">
        <v>5.2576200000000002E-3</v>
      </c>
      <c r="EG23" s="7">
        <v>3.1545700000000002E-3</v>
      </c>
      <c r="EH23" s="7">
        <v>2.10305E-3</v>
      </c>
      <c r="EI23" s="15">
        <v>7.3606699999999997E-3</v>
      </c>
      <c r="EJ23" s="7">
        <v>3.1545700000000002E-3</v>
      </c>
      <c r="EK23" s="7">
        <v>2.10305E-3</v>
      </c>
      <c r="EL23" s="7">
        <v>0</v>
      </c>
      <c r="EM23" s="7">
        <v>2.10305E-3</v>
      </c>
      <c r="EN23" s="15">
        <v>7.3606699999999997E-3</v>
      </c>
      <c r="EO23" s="7">
        <v>2.10305E-3</v>
      </c>
      <c r="EP23" s="7">
        <v>4.2060999999999999E-3</v>
      </c>
      <c r="EQ23" s="7">
        <v>1.05152E-3</v>
      </c>
      <c r="ER23" s="15">
        <v>9.4637200000000001E-3</v>
      </c>
      <c r="ES23" s="7">
        <v>0</v>
      </c>
      <c r="ET23" s="7">
        <v>4.2060999999999999E-3</v>
      </c>
      <c r="EU23" s="7">
        <v>1.05152E-3</v>
      </c>
      <c r="EV23" s="15">
        <v>8.4121999999999999E-3</v>
      </c>
      <c r="EW23" s="7">
        <v>1.05152E-3</v>
      </c>
      <c r="EX23" s="7">
        <v>5.2576200000000002E-3</v>
      </c>
      <c r="EY23" s="7">
        <v>5.2576200000000002E-3</v>
      </c>
      <c r="EZ23" s="7">
        <v>6.3091500000000003E-3</v>
      </c>
      <c r="FA23" s="7">
        <v>6.3091500000000003E-3</v>
      </c>
      <c r="FB23" s="7">
        <v>6.3091500000000003E-3</v>
      </c>
      <c r="FC23" s="7">
        <v>5.2576200000000002E-3</v>
      </c>
      <c r="FD23" s="7">
        <v>3.1545700000000002E-3</v>
      </c>
      <c r="FE23" s="7">
        <v>2.10305E-3</v>
      </c>
      <c r="FF23" s="7">
        <v>3.1545700000000002E-3</v>
      </c>
      <c r="FG23" s="7">
        <v>3.1545700000000002E-3</v>
      </c>
      <c r="FH23" s="7">
        <v>2.10305E-3</v>
      </c>
      <c r="FI23" s="7">
        <v>4.2060999999999999E-3</v>
      </c>
      <c r="FJ23" s="15">
        <v>7.3606699999999997E-3</v>
      </c>
      <c r="FK23" s="7">
        <v>1.05152E-3</v>
      </c>
      <c r="FL23" s="7">
        <v>3.1545700000000002E-3</v>
      </c>
      <c r="FM23" s="7">
        <v>1.05152E-3</v>
      </c>
      <c r="FN23" s="7">
        <v>1.05152E-3</v>
      </c>
      <c r="FO23" s="7">
        <v>2.10305E-3</v>
      </c>
      <c r="FP23" s="7">
        <v>6.3091500000000003E-3</v>
      </c>
      <c r="FQ23" s="7">
        <v>4.2060999999999999E-3</v>
      </c>
      <c r="FR23" s="7">
        <v>3.1545700000000002E-3</v>
      </c>
      <c r="FS23" s="15">
        <v>7.3606699999999997E-3</v>
      </c>
      <c r="FT23" s="7">
        <v>1.05152E-3</v>
      </c>
      <c r="FU23" s="7">
        <v>3.1545700000000002E-3</v>
      </c>
      <c r="FV23" s="7">
        <v>6.3091500000000003E-3</v>
      </c>
      <c r="FW23" s="15">
        <v>1.051525E-2</v>
      </c>
      <c r="FX23" s="7">
        <v>4.2060999999999999E-3</v>
      </c>
      <c r="FY23" s="7">
        <v>2.10305E-3</v>
      </c>
      <c r="FZ23" s="7">
        <v>5.2576200000000002E-3</v>
      </c>
      <c r="GA23" s="7">
        <v>1.05152E-3</v>
      </c>
      <c r="GB23" s="7">
        <v>5.2576200000000002E-3</v>
      </c>
      <c r="GC23" s="7">
        <v>4.2060999999999999E-3</v>
      </c>
      <c r="GD23" s="7">
        <v>2.10305E-3</v>
      </c>
      <c r="GE23" s="7">
        <v>0</v>
      </c>
      <c r="GF23" s="7">
        <v>3.1545700000000002E-3</v>
      </c>
      <c r="GG23" s="7">
        <v>1.05152E-3</v>
      </c>
      <c r="GH23" s="7">
        <v>2.10305E-3</v>
      </c>
      <c r="GI23" s="7">
        <v>1.05152E-3</v>
      </c>
      <c r="GJ23" s="7">
        <v>5.2576200000000002E-3</v>
      </c>
      <c r="GK23" s="7">
        <v>4.2060999999999999E-3</v>
      </c>
      <c r="GL23" s="7">
        <v>2.10305E-3</v>
      </c>
      <c r="GM23" s="7">
        <v>4.2060999999999999E-3</v>
      </c>
      <c r="GN23" s="7">
        <v>3.1545700000000002E-3</v>
      </c>
      <c r="GO23" s="7">
        <v>2.10305E-3</v>
      </c>
      <c r="GP23" s="7">
        <v>6.3091500000000003E-3</v>
      </c>
      <c r="GQ23" s="7">
        <v>3.1545700000000002E-3</v>
      </c>
      <c r="GR23" s="15">
        <v>1.051525E-2</v>
      </c>
      <c r="GS23" s="7">
        <v>3.1545700000000002E-3</v>
      </c>
      <c r="GT23" s="7">
        <v>4.2060999999999999E-3</v>
      </c>
      <c r="GU23" s="7">
        <v>2.10305E-3</v>
      </c>
      <c r="GV23" s="7">
        <v>5.2576200000000002E-3</v>
      </c>
      <c r="GW23" s="7">
        <v>3.1545700000000002E-3</v>
      </c>
      <c r="GX23" s="7">
        <v>5.2576200000000002E-3</v>
      </c>
      <c r="GY23" s="7">
        <v>5.2576200000000002E-3</v>
      </c>
      <c r="GZ23" s="7">
        <v>2.10305E-3</v>
      </c>
      <c r="HA23" s="15">
        <v>7.3606699999999997E-3</v>
      </c>
      <c r="HB23" s="7">
        <v>4.2060999999999999E-3</v>
      </c>
      <c r="HC23" s="7">
        <v>4.2060999999999999E-3</v>
      </c>
      <c r="HD23" s="7">
        <v>2.10305E-3</v>
      </c>
      <c r="HE23" s="7">
        <v>2.10305E-3</v>
      </c>
      <c r="HF23" s="7">
        <v>5.2576200000000002E-3</v>
      </c>
      <c r="HG23" s="7">
        <v>0</v>
      </c>
      <c r="HH23" s="7">
        <v>5.2576200000000002E-3</v>
      </c>
      <c r="HI23" s="7">
        <v>2.10305E-3</v>
      </c>
      <c r="HJ23" s="7">
        <v>6.3091500000000003E-3</v>
      </c>
      <c r="HK23" s="7">
        <v>2.10305E-3</v>
      </c>
      <c r="HL23" s="7">
        <v>6.3091500000000003E-3</v>
      </c>
      <c r="HM23" s="7">
        <v>2.10305E-3</v>
      </c>
      <c r="HN23" s="7">
        <v>5.2576200000000002E-3</v>
      </c>
      <c r="HO23" s="7">
        <v>2.10305E-3</v>
      </c>
      <c r="HP23" s="7">
        <v>3.1545700000000002E-3</v>
      </c>
      <c r="HQ23" s="7">
        <v>0</v>
      </c>
      <c r="HR23" s="7">
        <v>1.05152E-3</v>
      </c>
      <c r="HS23" s="7">
        <v>1.05152E-3</v>
      </c>
      <c r="HT23" s="7">
        <v>5.2576200000000002E-3</v>
      </c>
      <c r="HU23" s="7">
        <v>5.2576200000000002E-3</v>
      </c>
      <c r="HV23" s="15">
        <v>8.4121999999999999E-3</v>
      </c>
      <c r="HW23" s="7">
        <v>6.3091500000000003E-3</v>
      </c>
      <c r="HX23" s="7">
        <v>4.2060999999999999E-3</v>
      </c>
      <c r="HY23" s="7">
        <v>3.1545700000000002E-3</v>
      </c>
      <c r="HZ23" s="7">
        <v>1.05152E-3</v>
      </c>
      <c r="IA23" s="7">
        <v>3.1545700000000002E-3</v>
      </c>
      <c r="IB23" s="7">
        <v>0</v>
      </c>
      <c r="IC23" s="7">
        <v>4.2060999999999999E-3</v>
      </c>
      <c r="ID23" s="7">
        <v>4.2060999999999999E-3</v>
      </c>
      <c r="IE23" s="7">
        <v>3.1545700000000002E-3</v>
      </c>
      <c r="IF23" s="7">
        <v>0</v>
      </c>
      <c r="IG23" s="7">
        <v>4.2060999999999999E-3</v>
      </c>
      <c r="IH23" s="7">
        <v>1.05152E-3</v>
      </c>
      <c r="II23" s="7">
        <v>1.05152E-3</v>
      </c>
      <c r="IJ23" s="7">
        <v>2.10305E-3</v>
      </c>
      <c r="IK23" s="7">
        <v>4.2060999999999999E-3</v>
      </c>
      <c r="IL23" s="15">
        <v>1.2618300000000001E-2</v>
      </c>
      <c r="IM23" s="15">
        <v>9.4637200000000001E-3</v>
      </c>
      <c r="IN23" s="7">
        <v>3.1545700000000002E-3</v>
      </c>
      <c r="IO23" s="7">
        <v>1.05152E-3</v>
      </c>
      <c r="IP23" s="7">
        <v>0</v>
      </c>
      <c r="IQ23" s="7">
        <v>3.1545700000000002E-3</v>
      </c>
      <c r="IR23" s="7">
        <v>0</v>
      </c>
      <c r="IS23" s="7">
        <v>3.1545700000000002E-3</v>
      </c>
      <c r="IT23" s="7">
        <v>1.05152E-3</v>
      </c>
      <c r="IU23" s="7">
        <v>1.05152E-3</v>
      </c>
      <c r="IV23" s="7">
        <v>3.1545700000000002E-3</v>
      </c>
      <c r="IW23" s="7">
        <v>0</v>
      </c>
      <c r="IX23" s="7">
        <v>4.2060999999999999E-3</v>
      </c>
      <c r="IY23" s="15">
        <v>7.3606699999999997E-3</v>
      </c>
      <c r="IZ23" s="7">
        <v>2.10305E-3</v>
      </c>
      <c r="JA23" s="7">
        <v>1.05152E-3</v>
      </c>
      <c r="JB23" s="7">
        <v>5.2576200000000002E-3</v>
      </c>
      <c r="JC23" s="7">
        <v>5.2576200000000002E-3</v>
      </c>
      <c r="JD23" s="7">
        <v>4.2060999999999999E-3</v>
      </c>
      <c r="JE23" s="7">
        <v>1.05152E-3</v>
      </c>
      <c r="JF23" s="7">
        <v>3.1545700000000002E-3</v>
      </c>
      <c r="JG23" s="7">
        <v>1.05152E-3</v>
      </c>
      <c r="JH23" s="7">
        <v>2.10305E-3</v>
      </c>
      <c r="JI23" s="7">
        <v>2.10305E-3</v>
      </c>
      <c r="JJ23" s="7">
        <v>3.1545700000000002E-3</v>
      </c>
      <c r="JK23" s="7">
        <v>6.3091500000000003E-3</v>
      </c>
      <c r="JL23" s="7">
        <v>3.1545700000000002E-3</v>
      </c>
      <c r="JM23" s="7">
        <v>3.1545700000000002E-3</v>
      </c>
      <c r="JN23" s="7">
        <v>1.05152E-3</v>
      </c>
      <c r="JO23" s="7">
        <v>1.05152E-3</v>
      </c>
      <c r="JP23" s="15">
        <v>7.3606699999999997E-3</v>
      </c>
      <c r="JQ23" s="7">
        <v>1.05152E-3</v>
      </c>
      <c r="JR23" s="7">
        <v>1.05152E-3</v>
      </c>
      <c r="JS23" s="7">
        <v>3.1545700000000002E-3</v>
      </c>
      <c r="JT23" s="7">
        <v>3.1545700000000002E-3</v>
      </c>
      <c r="JU23" s="7">
        <v>2.10305E-3</v>
      </c>
      <c r="JV23" s="7">
        <v>0</v>
      </c>
      <c r="JW23" s="7">
        <v>5.2576200000000002E-3</v>
      </c>
      <c r="JX23" s="7">
        <v>2.10305E-3</v>
      </c>
      <c r="JY23" s="7">
        <v>0</v>
      </c>
      <c r="JZ23" s="7">
        <v>1.05152E-3</v>
      </c>
      <c r="KA23" s="7">
        <v>1.05152E-3</v>
      </c>
      <c r="KB23" s="7">
        <v>2.10305E-3</v>
      </c>
      <c r="KC23" s="7">
        <v>1.05152E-3</v>
      </c>
    </row>
    <row r="24" spans="2:289" x14ac:dyDescent="0.35">
      <c r="B24" s="38" t="s">
        <v>605</v>
      </c>
      <c r="C24" s="38">
        <v>329</v>
      </c>
      <c r="D24" s="39">
        <v>1.2999999999999999E-3</v>
      </c>
      <c r="E24" s="1" t="s">
        <v>472</v>
      </c>
      <c r="I24" s="38" t="s">
        <v>596</v>
      </c>
      <c r="J24" s="38"/>
      <c r="K24" s="38"/>
      <c r="L24" s="38"/>
      <c r="M24" s="39">
        <v>2.5011E-4</v>
      </c>
      <c r="N24" s="39">
        <v>5.0022E-4</v>
      </c>
      <c r="O24" s="15">
        <v>1.05152E-3</v>
      </c>
      <c r="P24" s="7">
        <v>0</v>
      </c>
      <c r="Q24" s="15">
        <v>3.1545700000000002E-3</v>
      </c>
      <c r="R24" s="15">
        <v>1.05152E-3</v>
      </c>
      <c r="S24" s="7">
        <v>0</v>
      </c>
      <c r="T24" s="7">
        <v>0</v>
      </c>
      <c r="U24" s="7">
        <v>0</v>
      </c>
      <c r="V24" s="15">
        <v>2.10305E-3</v>
      </c>
      <c r="W24" s="7">
        <v>0</v>
      </c>
      <c r="X24" s="15">
        <v>1.05152E-3</v>
      </c>
      <c r="Y24" s="15">
        <v>1.05152E-3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15">
        <v>1.05152E-3</v>
      </c>
      <c r="AR24" s="7">
        <v>0</v>
      </c>
      <c r="AS24" s="7">
        <v>0</v>
      </c>
      <c r="AT24" s="7">
        <v>0</v>
      </c>
      <c r="AU24" s="15">
        <v>1.05152E-3</v>
      </c>
      <c r="AV24" s="15">
        <v>1.05152E-3</v>
      </c>
      <c r="AW24" s="7">
        <v>0</v>
      </c>
      <c r="AX24" s="7">
        <v>0</v>
      </c>
      <c r="AY24" s="7">
        <v>0</v>
      </c>
      <c r="AZ24" s="7">
        <v>0</v>
      </c>
      <c r="BA24" s="7">
        <v>0</v>
      </c>
      <c r="BB24" s="7">
        <v>0</v>
      </c>
      <c r="BC24" s="7">
        <v>0</v>
      </c>
      <c r="BD24" s="7">
        <v>0</v>
      </c>
      <c r="BE24" s="7">
        <v>0</v>
      </c>
      <c r="BF24" s="7">
        <v>0</v>
      </c>
      <c r="BG24" s="7">
        <v>0</v>
      </c>
      <c r="BH24" s="7">
        <v>0</v>
      </c>
      <c r="BI24" s="7">
        <v>0</v>
      </c>
      <c r="BJ24" s="7">
        <v>0</v>
      </c>
      <c r="BK24" s="15">
        <v>1.05152E-3</v>
      </c>
      <c r="BL24" s="15">
        <v>1.05152E-3</v>
      </c>
      <c r="BM24" s="7">
        <v>0</v>
      </c>
      <c r="BN24" s="7">
        <v>0</v>
      </c>
      <c r="BO24" s="7">
        <v>0</v>
      </c>
      <c r="BP24" s="7">
        <v>0</v>
      </c>
      <c r="BQ24" s="7">
        <v>0</v>
      </c>
      <c r="BR24" s="7">
        <v>0</v>
      </c>
      <c r="BS24" s="15">
        <v>1.05152E-3</v>
      </c>
      <c r="BT24" s="15">
        <v>1.05152E-3</v>
      </c>
      <c r="BU24" s="7">
        <v>0</v>
      </c>
      <c r="BV24" s="7">
        <v>0</v>
      </c>
      <c r="BW24" s="7">
        <v>0</v>
      </c>
      <c r="BX24" s="7">
        <v>0</v>
      </c>
      <c r="BY24" s="15">
        <v>1.05152E-3</v>
      </c>
      <c r="BZ24" s="7">
        <v>0</v>
      </c>
      <c r="CA24" s="15">
        <v>1.05152E-3</v>
      </c>
      <c r="CB24" s="7">
        <v>0</v>
      </c>
      <c r="CC24" s="7">
        <v>0</v>
      </c>
      <c r="CD24" s="15">
        <v>2.10305E-3</v>
      </c>
      <c r="CE24" s="7">
        <v>0</v>
      </c>
      <c r="CF24" s="15">
        <v>1.05152E-3</v>
      </c>
      <c r="CG24" s="7">
        <v>0</v>
      </c>
      <c r="CH24" s="7">
        <v>0</v>
      </c>
      <c r="CI24" s="7">
        <v>0</v>
      </c>
      <c r="CJ24" s="7">
        <v>0</v>
      </c>
      <c r="CK24" s="15">
        <v>1.05152E-3</v>
      </c>
      <c r="CL24" s="7">
        <v>0</v>
      </c>
      <c r="CM24" s="7">
        <v>0</v>
      </c>
      <c r="CN24" s="7">
        <v>0</v>
      </c>
      <c r="CO24" s="7">
        <v>0</v>
      </c>
      <c r="CP24" s="7">
        <v>0</v>
      </c>
      <c r="CQ24" s="7">
        <v>0</v>
      </c>
      <c r="CR24" s="15">
        <v>2.10305E-3</v>
      </c>
      <c r="CS24" s="7">
        <v>0</v>
      </c>
      <c r="CT24" s="7">
        <v>0</v>
      </c>
      <c r="CU24" s="15">
        <v>2.10305E-3</v>
      </c>
      <c r="CV24" s="7">
        <v>0</v>
      </c>
      <c r="CW24" s="7">
        <v>0</v>
      </c>
      <c r="CX24" s="7">
        <v>0</v>
      </c>
      <c r="CY24" s="7">
        <v>0</v>
      </c>
      <c r="CZ24" s="7">
        <v>0</v>
      </c>
      <c r="DA24" s="15">
        <v>1.05152E-3</v>
      </c>
      <c r="DB24" s="7">
        <v>0</v>
      </c>
      <c r="DC24" s="7">
        <v>0</v>
      </c>
      <c r="DD24" s="7">
        <v>0</v>
      </c>
      <c r="DE24" s="7">
        <v>0</v>
      </c>
      <c r="DF24" s="7">
        <v>0</v>
      </c>
      <c r="DG24" s="7">
        <v>0</v>
      </c>
      <c r="DH24" s="7">
        <v>0</v>
      </c>
      <c r="DI24" s="7">
        <v>0</v>
      </c>
      <c r="DJ24" s="7">
        <v>0</v>
      </c>
      <c r="DK24" s="7">
        <v>0</v>
      </c>
      <c r="DL24" s="7">
        <v>0</v>
      </c>
      <c r="DM24" s="7">
        <v>0</v>
      </c>
      <c r="DN24" s="7">
        <v>0</v>
      </c>
      <c r="DO24" s="15">
        <v>1.05152E-3</v>
      </c>
      <c r="DP24" s="7">
        <v>0</v>
      </c>
      <c r="DQ24" s="7">
        <v>0</v>
      </c>
      <c r="DR24" s="7">
        <v>0</v>
      </c>
      <c r="DS24" s="15">
        <v>1.05152E-3</v>
      </c>
      <c r="DT24" s="7">
        <v>0</v>
      </c>
      <c r="DU24" s="7">
        <v>0</v>
      </c>
      <c r="DV24" s="7">
        <v>0</v>
      </c>
      <c r="DW24" s="7">
        <v>0</v>
      </c>
      <c r="DX24" s="7">
        <v>0</v>
      </c>
      <c r="DY24" s="7">
        <v>0</v>
      </c>
      <c r="DZ24" s="7">
        <v>0</v>
      </c>
      <c r="EA24" s="7">
        <v>0</v>
      </c>
      <c r="EB24" s="7">
        <v>0</v>
      </c>
      <c r="EC24" s="7">
        <v>0</v>
      </c>
      <c r="ED24" s="7">
        <v>0</v>
      </c>
      <c r="EE24" s="7">
        <v>0</v>
      </c>
      <c r="EF24" s="15">
        <v>1.05152E-3</v>
      </c>
      <c r="EG24" s="7">
        <v>0</v>
      </c>
      <c r="EH24" s="7">
        <v>0</v>
      </c>
      <c r="EI24" s="7">
        <v>0</v>
      </c>
      <c r="EJ24" s="7">
        <v>0</v>
      </c>
      <c r="EK24" s="7">
        <v>0</v>
      </c>
      <c r="EL24" s="15">
        <v>1.05152E-3</v>
      </c>
      <c r="EM24" s="7">
        <v>0</v>
      </c>
      <c r="EN24" s="15">
        <v>1.05152E-3</v>
      </c>
      <c r="EO24" s="7">
        <v>0</v>
      </c>
      <c r="EP24" s="7">
        <v>0</v>
      </c>
      <c r="EQ24" s="7">
        <v>0</v>
      </c>
      <c r="ER24" s="7">
        <v>0</v>
      </c>
      <c r="ES24" s="7">
        <v>0</v>
      </c>
      <c r="ET24" s="7">
        <v>0</v>
      </c>
      <c r="EU24" s="7">
        <v>0</v>
      </c>
      <c r="EV24" s="15">
        <v>1.05152E-3</v>
      </c>
      <c r="EW24" s="7">
        <v>0</v>
      </c>
      <c r="EX24" s="7">
        <v>0</v>
      </c>
      <c r="EY24" s="7">
        <v>0</v>
      </c>
      <c r="EZ24" s="15">
        <v>2.10305E-3</v>
      </c>
      <c r="FA24" s="7">
        <v>0</v>
      </c>
      <c r="FB24" s="15">
        <v>1.05152E-3</v>
      </c>
      <c r="FC24" s="7">
        <v>0</v>
      </c>
      <c r="FD24" s="7">
        <v>0</v>
      </c>
      <c r="FE24" s="7">
        <v>0</v>
      </c>
      <c r="FF24" s="7">
        <v>0</v>
      </c>
      <c r="FG24" s="7">
        <v>0</v>
      </c>
      <c r="FH24" s="7">
        <v>0</v>
      </c>
      <c r="FI24" s="7">
        <v>0</v>
      </c>
      <c r="FJ24" s="7">
        <v>0</v>
      </c>
      <c r="FK24" s="7">
        <v>0</v>
      </c>
      <c r="FL24" s="15">
        <v>1.05152E-3</v>
      </c>
      <c r="FM24" s="7">
        <v>0</v>
      </c>
      <c r="FN24" s="7">
        <v>0</v>
      </c>
      <c r="FO24" s="7">
        <v>0</v>
      </c>
      <c r="FP24" s="7">
        <v>0</v>
      </c>
      <c r="FQ24" s="15">
        <v>1.05152E-3</v>
      </c>
      <c r="FR24" s="7">
        <v>0</v>
      </c>
      <c r="FS24" s="7">
        <v>0</v>
      </c>
      <c r="FT24" s="7">
        <v>0</v>
      </c>
      <c r="FU24" s="7">
        <v>0</v>
      </c>
      <c r="FV24" s="7">
        <v>0</v>
      </c>
      <c r="FW24" s="7">
        <v>0</v>
      </c>
      <c r="FX24" s="7">
        <v>0</v>
      </c>
      <c r="FY24" s="7">
        <v>0</v>
      </c>
      <c r="FZ24" s="7">
        <v>0</v>
      </c>
      <c r="GA24" s="7">
        <v>0</v>
      </c>
      <c r="GB24" s="7">
        <v>0</v>
      </c>
      <c r="GC24" s="7">
        <v>0</v>
      </c>
      <c r="GD24" s="7">
        <v>0</v>
      </c>
      <c r="GE24" s="7">
        <v>0</v>
      </c>
      <c r="GF24" s="7">
        <v>0</v>
      </c>
      <c r="GG24" s="15">
        <v>1.05152E-3</v>
      </c>
      <c r="GH24" s="7">
        <v>0</v>
      </c>
      <c r="GI24" s="7">
        <v>0</v>
      </c>
      <c r="GJ24" s="7">
        <v>0</v>
      </c>
      <c r="GK24" s="7">
        <v>0</v>
      </c>
      <c r="GL24" s="7">
        <v>0</v>
      </c>
      <c r="GM24" s="7">
        <v>0</v>
      </c>
      <c r="GN24" s="7">
        <v>0</v>
      </c>
      <c r="GO24" s="7">
        <v>0</v>
      </c>
      <c r="GP24" s="7">
        <v>0</v>
      </c>
      <c r="GQ24" s="7">
        <v>0</v>
      </c>
      <c r="GR24" s="7">
        <v>0</v>
      </c>
      <c r="GS24" s="7">
        <v>0</v>
      </c>
      <c r="GT24" s="7">
        <v>0</v>
      </c>
      <c r="GU24" s="15">
        <v>1.05152E-3</v>
      </c>
      <c r="GV24" s="15">
        <v>1.05152E-3</v>
      </c>
      <c r="GW24" s="7">
        <v>0</v>
      </c>
      <c r="GX24" s="15">
        <v>1.05152E-3</v>
      </c>
      <c r="GY24" s="7">
        <v>0</v>
      </c>
      <c r="GZ24" s="7">
        <v>0</v>
      </c>
      <c r="HA24" s="7">
        <v>0</v>
      </c>
      <c r="HB24" s="15">
        <v>1.05152E-3</v>
      </c>
      <c r="HC24" s="7">
        <v>0</v>
      </c>
      <c r="HD24" s="7">
        <v>0</v>
      </c>
      <c r="HE24" s="15">
        <v>1.05152E-3</v>
      </c>
      <c r="HF24" s="7">
        <v>0</v>
      </c>
      <c r="HG24" s="7">
        <v>0</v>
      </c>
      <c r="HH24" s="15">
        <v>3.1545700000000002E-3</v>
      </c>
      <c r="HI24" s="7">
        <v>0</v>
      </c>
      <c r="HJ24" s="7">
        <v>0</v>
      </c>
      <c r="HK24" s="7">
        <v>0</v>
      </c>
      <c r="HL24" s="7">
        <v>0</v>
      </c>
      <c r="HM24" s="7">
        <v>0</v>
      </c>
      <c r="HN24" s="7">
        <v>0</v>
      </c>
      <c r="HO24" s="7">
        <v>0</v>
      </c>
      <c r="HP24" s="7">
        <v>0</v>
      </c>
      <c r="HQ24" s="7">
        <v>0</v>
      </c>
      <c r="HR24" s="7">
        <v>0</v>
      </c>
      <c r="HS24" s="7">
        <v>0</v>
      </c>
      <c r="HT24" s="7">
        <v>0</v>
      </c>
      <c r="HU24" s="7">
        <v>0</v>
      </c>
      <c r="HV24" s="7">
        <v>0</v>
      </c>
      <c r="HW24" s="7">
        <v>0</v>
      </c>
      <c r="HX24" s="15">
        <v>2.10305E-3</v>
      </c>
      <c r="HY24" s="7">
        <v>0</v>
      </c>
      <c r="HZ24" s="7">
        <v>0</v>
      </c>
      <c r="IA24" s="7">
        <v>0</v>
      </c>
      <c r="IB24" s="7">
        <v>0</v>
      </c>
      <c r="IC24" s="7">
        <v>0</v>
      </c>
      <c r="ID24" s="7">
        <v>0</v>
      </c>
      <c r="IE24" s="7">
        <v>0</v>
      </c>
      <c r="IF24" s="7">
        <v>0</v>
      </c>
      <c r="IG24" s="15">
        <v>1.05152E-3</v>
      </c>
      <c r="IH24" s="7">
        <v>0</v>
      </c>
      <c r="II24" s="7">
        <v>0</v>
      </c>
      <c r="IJ24" s="7">
        <v>0</v>
      </c>
      <c r="IK24" s="7">
        <v>0</v>
      </c>
      <c r="IL24" s="15">
        <v>1.05152E-3</v>
      </c>
      <c r="IM24" s="7">
        <v>0</v>
      </c>
      <c r="IN24" s="15">
        <v>1.05152E-3</v>
      </c>
      <c r="IO24" s="7">
        <v>0</v>
      </c>
      <c r="IP24" s="7">
        <v>0</v>
      </c>
      <c r="IQ24" s="15">
        <v>1.05152E-3</v>
      </c>
      <c r="IR24" s="7">
        <v>0</v>
      </c>
      <c r="IS24" s="7">
        <v>0</v>
      </c>
      <c r="IT24" s="7">
        <v>0</v>
      </c>
      <c r="IU24" s="7">
        <v>0</v>
      </c>
      <c r="IV24" s="15">
        <v>1.05152E-3</v>
      </c>
      <c r="IW24" s="7">
        <v>0</v>
      </c>
      <c r="IX24" s="7">
        <v>0</v>
      </c>
      <c r="IY24" s="7">
        <v>0</v>
      </c>
      <c r="IZ24" s="7">
        <v>0</v>
      </c>
      <c r="JA24" s="7">
        <v>0</v>
      </c>
      <c r="JB24" s="15">
        <v>2.10305E-3</v>
      </c>
      <c r="JC24" s="15">
        <v>3.1545700000000002E-3</v>
      </c>
      <c r="JD24" s="7">
        <v>0</v>
      </c>
      <c r="JE24" s="7">
        <v>0</v>
      </c>
      <c r="JF24" s="7">
        <v>0</v>
      </c>
      <c r="JG24" s="15">
        <v>1.05152E-3</v>
      </c>
      <c r="JH24" s="7">
        <v>0</v>
      </c>
      <c r="JI24" s="7">
        <v>0</v>
      </c>
      <c r="JJ24" s="15">
        <v>1.05152E-3</v>
      </c>
      <c r="JK24" s="7">
        <v>0</v>
      </c>
      <c r="JL24" s="7">
        <v>0</v>
      </c>
      <c r="JM24" s="7">
        <v>0</v>
      </c>
      <c r="JN24" s="7">
        <v>0</v>
      </c>
      <c r="JO24" s="15">
        <v>1.05152E-3</v>
      </c>
      <c r="JP24" s="7">
        <v>0</v>
      </c>
      <c r="JQ24" s="7">
        <v>0</v>
      </c>
      <c r="JR24" s="7">
        <v>0</v>
      </c>
      <c r="JS24" s="15">
        <v>1.05152E-3</v>
      </c>
      <c r="JT24" s="15">
        <v>2.10305E-3</v>
      </c>
      <c r="JU24" s="7">
        <v>0</v>
      </c>
      <c r="JV24" s="7">
        <v>0</v>
      </c>
      <c r="JW24" s="7">
        <v>0</v>
      </c>
      <c r="JX24" s="7">
        <v>0</v>
      </c>
      <c r="JY24" s="7">
        <v>0</v>
      </c>
      <c r="JZ24" s="7">
        <v>0</v>
      </c>
      <c r="KA24" s="7">
        <v>0</v>
      </c>
      <c r="KB24" s="7">
        <v>0</v>
      </c>
      <c r="KC24" s="7">
        <v>0</v>
      </c>
    </row>
    <row r="25" spans="2:289" x14ac:dyDescent="0.35">
      <c r="B25" s="38" t="s">
        <v>608</v>
      </c>
      <c r="C25" s="38">
        <v>35</v>
      </c>
      <c r="D25" s="39">
        <v>1E-4</v>
      </c>
      <c r="E25" s="1" t="s">
        <v>472</v>
      </c>
      <c r="I25" s="38" t="s">
        <v>594</v>
      </c>
      <c r="J25" s="38"/>
      <c r="K25" s="38"/>
      <c r="L25" s="38"/>
      <c r="M25" s="39">
        <v>3.044E-5</v>
      </c>
      <c r="N25" s="39">
        <v>6.088E-5</v>
      </c>
      <c r="O25" s="7">
        <v>0</v>
      </c>
      <c r="P25" s="7">
        <v>0</v>
      </c>
      <c r="Q25" s="15">
        <v>1.05152E-3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15">
        <v>1.05152E-3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0</v>
      </c>
      <c r="AS25" s="7">
        <v>0</v>
      </c>
      <c r="AT25" s="7">
        <v>0</v>
      </c>
      <c r="AU25" s="7">
        <v>0</v>
      </c>
      <c r="AV25" s="7">
        <v>0</v>
      </c>
      <c r="AW25" s="7">
        <v>0</v>
      </c>
      <c r="AX25" s="7">
        <v>0</v>
      </c>
      <c r="AY25" s="7">
        <v>0</v>
      </c>
      <c r="AZ25" s="7">
        <v>0</v>
      </c>
      <c r="BA25" s="7">
        <v>0</v>
      </c>
      <c r="BB25" s="7">
        <v>0</v>
      </c>
      <c r="BC25" s="7">
        <v>0</v>
      </c>
      <c r="BD25" s="7">
        <v>0</v>
      </c>
      <c r="BE25" s="7">
        <v>0</v>
      </c>
      <c r="BF25" s="7">
        <v>0</v>
      </c>
      <c r="BG25" s="7">
        <v>0</v>
      </c>
      <c r="BH25" s="7">
        <v>0</v>
      </c>
      <c r="BI25" s="7">
        <v>0</v>
      </c>
      <c r="BJ25" s="7">
        <v>0</v>
      </c>
      <c r="BK25" s="7">
        <v>0</v>
      </c>
      <c r="BL25" s="7">
        <v>0</v>
      </c>
      <c r="BM25" s="7">
        <v>0</v>
      </c>
      <c r="BN25" s="7">
        <v>0</v>
      </c>
      <c r="BO25" s="7">
        <v>0</v>
      </c>
      <c r="BP25" s="7">
        <v>0</v>
      </c>
      <c r="BQ25" s="7">
        <v>0</v>
      </c>
      <c r="BR25" s="7">
        <v>0</v>
      </c>
      <c r="BS25" s="7">
        <v>0</v>
      </c>
      <c r="BT25" s="7">
        <v>0</v>
      </c>
      <c r="BU25" s="7">
        <v>0</v>
      </c>
      <c r="BV25" s="7">
        <v>0</v>
      </c>
      <c r="BW25" s="7">
        <v>0</v>
      </c>
      <c r="BX25" s="7">
        <v>0</v>
      </c>
      <c r="BY25" s="7">
        <v>0</v>
      </c>
      <c r="BZ25" s="7">
        <v>0</v>
      </c>
      <c r="CA25" s="7">
        <v>0</v>
      </c>
      <c r="CB25" s="7">
        <v>0</v>
      </c>
      <c r="CC25" s="7">
        <v>0</v>
      </c>
      <c r="CD25" s="7">
        <v>0</v>
      </c>
      <c r="CE25" s="7">
        <v>0</v>
      </c>
      <c r="CF25" s="7">
        <v>0</v>
      </c>
      <c r="CG25" s="7">
        <v>0</v>
      </c>
      <c r="CH25" s="7">
        <v>0</v>
      </c>
      <c r="CI25" s="7">
        <v>0</v>
      </c>
      <c r="CJ25" s="7">
        <v>0</v>
      </c>
      <c r="CK25" s="15">
        <v>1.05152E-3</v>
      </c>
      <c r="CL25" s="7">
        <v>0</v>
      </c>
      <c r="CM25" s="7">
        <v>0</v>
      </c>
      <c r="CN25" s="7">
        <v>0</v>
      </c>
      <c r="CO25" s="7">
        <v>0</v>
      </c>
      <c r="CP25" s="7">
        <v>0</v>
      </c>
      <c r="CQ25" s="7">
        <v>0</v>
      </c>
      <c r="CR25" s="7">
        <v>0</v>
      </c>
      <c r="CS25" s="7">
        <v>0</v>
      </c>
      <c r="CT25" s="7">
        <v>0</v>
      </c>
      <c r="CU25" s="7">
        <v>0</v>
      </c>
      <c r="CV25" s="7">
        <v>0</v>
      </c>
      <c r="CW25" s="7">
        <v>0</v>
      </c>
      <c r="CX25" s="7">
        <v>0</v>
      </c>
      <c r="CY25" s="7">
        <v>0</v>
      </c>
      <c r="CZ25" s="7">
        <v>0</v>
      </c>
      <c r="DA25" s="7">
        <v>0</v>
      </c>
      <c r="DB25" s="7">
        <v>0</v>
      </c>
      <c r="DC25" s="7">
        <v>0</v>
      </c>
      <c r="DD25" s="7">
        <v>0</v>
      </c>
      <c r="DE25" s="7">
        <v>0</v>
      </c>
      <c r="DF25" s="7">
        <v>0</v>
      </c>
      <c r="DG25" s="7">
        <v>0</v>
      </c>
      <c r="DH25" s="7">
        <v>0</v>
      </c>
      <c r="DI25" s="7">
        <v>0</v>
      </c>
      <c r="DJ25" s="7">
        <v>0</v>
      </c>
      <c r="DK25" s="7">
        <v>0</v>
      </c>
      <c r="DL25" s="7">
        <v>0</v>
      </c>
      <c r="DM25" s="7">
        <v>0</v>
      </c>
      <c r="DN25" s="7">
        <v>0</v>
      </c>
      <c r="DO25" s="7">
        <v>0</v>
      </c>
      <c r="DP25" s="7">
        <v>0</v>
      </c>
      <c r="DQ25" s="7">
        <v>0</v>
      </c>
      <c r="DR25" s="7">
        <v>0</v>
      </c>
      <c r="DS25" s="7">
        <v>0</v>
      </c>
      <c r="DT25" s="7">
        <v>0</v>
      </c>
      <c r="DU25" s="7">
        <v>0</v>
      </c>
      <c r="DV25" s="7">
        <v>0</v>
      </c>
      <c r="DW25" s="7">
        <v>0</v>
      </c>
      <c r="DX25" s="7">
        <v>0</v>
      </c>
      <c r="DY25" s="7">
        <v>0</v>
      </c>
      <c r="DZ25" s="7">
        <v>0</v>
      </c>
      <c r="EA25" s="7">
        <v>0</v>
      </c>
      <c r="EB25" s="7">
        <v>0</v>
      </c>
      <c r="EC25" s="7">
        <v>0</v>
      </c>
      <c r="ED25" s="7">
        <v>0</v>
      </c>
      <c r="EE25" s="7">
        <v>0</v>
      </c>
      <c r="EF25" s="7">
        <v>0</v>
      </c>
      <c r="EG25" s="7">
        <v>0</v>
      </c>
      <c r="EH25" s="7">
        <v>0</v>
      </c>
      <c r="EI25" s="7">
        <v>0</v>
      </c>
      <c r="EJ25" s="7">
        <v>0</v>
      </c>
      <c r="EK25" s="7">
        <v>0</v>
      </c>
      <c r="EL25" s="7">
        <v>0</v>
      </c>
      <c r="EM25" s="7">
        <v>0</v>
      </c>
      <c r="EN25" s="7">
        <v>0</v>
      </c>
      <c r="EO25" s="7">
        <v>0</v>
      </c>
      <c r="EP25" s="7">
        <v>0</v>
      </c>
      <c r="EQ25" s="7">
        <v>0</v>
      </c>
      <c r="ER25" s="7">
        <v>0</v>
      </c>
      <c r="ES25" s="7">
        <v>0</v>
      </c>
      <c r="ET25" s="7">
        <v>0</v>
      </c>
      <c r="EU25" s="7">
        <v>0</v>
      </c>
      <c r="EV25" s="7">
        <v>0</v>
      </c>
      <c r="EW25" s="7">
        <v>0</v>
      </c>
      <c r="EX25" s="7">
        <v>0</v>
      </c>
      <c r="EY25" s="7">
        <v>0</v>
      </c>
      <c r="EZ25" s="7">
        <v>0</v>
      </c>
      <c r="FA25" s="7">
        <v>0</v>
      </c>
      <c r="FB25" s="7">
        <v>0</v>
      </c>
      <c r="FC25" s="7">
        <v>0</v>
      </c>
      <c r="FD25" s="7">
        <v>0</v>
      </c>
      <c r="FE25" s="7">
        <v>0</v>
      </c>
      <c r="FF25" s="7">
        <v>0</v>
      </c>
      <c r="FG25" s="7">
        <v>0</v>
      </c>
      <c r="FH25" s="7">
        <v>0</v>
      </c>
      <c r="FI25" s="7">
        <v>0</v>
      </c>
      <c r="FJ25" s="7">
        <v>0</v>
      </c>
      <c r="FK25" s="7">
        <v>0</v>
      </c>
      <c r="FL25" s="7">
        <v>0</v>
      </c>
      <c r="FM25" s="7">
        <v>0</v>
      </c>
      <c r="FN25" s="7">
        <v>0</v>
      </c>
      <c r="FO25" s="7">
        <v>0</v>
      </c>
      <c r="FP25" s="7">
        <v>0</v>
      </c>
      <c r="FQ25" s="7">
        <v>0</v>
      </c>
      <c r="FR25" s="7">
        <v>0</v>
      </c>
      <c r="FS25" s="7">
        <v>0</v>
      </c>
      <c r="FT25" s="7">
        <v>0</v>
      </c>
      <c r="FU25" s="7">
        <v>0</v>
      </c>
      <c r="FV25" s="7">
        <v>0</v>
      </c>
      <c r="FW25" s="7">
        <v>0</v>
      </c>
      <c r="FX25" s="7">
        <v>0</v>
      </c>
      <c r="FY25" s="7">
        <v>0</v>
      </c>
      <c r="FZ25" s="7">
        <v>0</v>
      </c>
      <c r="GA25" s="7">
        <v>0</v>
      </c>
      <c r="GB25" s="7">
        <v>0</v>
      </c>
      <c r="GC25" s="7">
        <v>0</v>
      </c>
      <c r="GD25" s="7">
        <v>0</v>
      </c>
      <c r="GE25" s="7">
        <v>0</v>
      </c>
      <c r="GF25" s="7">
        <v>0</v>
      </c>
      <c r="GG25" s="7">
        <v>0</v>
      </c>
      <c r="GH25" s="7">
        <v>0</v>
      </c>
      <c r="GI25" s="7">
        <v>0</v>
      </c>
      <c r="GJ25" s="7">
        <v>0</v>
      </c>
      <c r="GK25" s="7">
        <v>0</v>
      </c>
      <c r="GL25" s="7">
        <v>0</v>
      </c>
      <c r="GM25" s="7">
        <v>0</v>
      </c>
      <c r="GN25" s="7">
        <v>0</v>
      </c>
      <c r="GO25" s="7">
        <v>0</v>
      </c>
      <c r="GP25" s="7">
        <v>0</v>
      </c>
      <c r="GQ25" s="7">
        <v>0</v>
      </c>
      <c r="GR25" s="7">
        <v>0</v>
      </c>
      <c r="GS25" s="7">
        <v>0</v>
      </c>
      <c r="GT25" s="7">
        <v>0</v>
      </c>
      <c r="GU25" s="7">
        <v>0</v>
      </c>
      <c r="GV25" s="7">
        <v>0</v>
      </c>
      <c r="GW25" s="7">
        <v>0</v>
      </c>
      <c r="GX25" s="7">
        <v>0</v>
      </c>
      <c r="GY25" s="7">
        <v>0</v>
      </c>
      <c r="GZ25" s="7">
        <v>0</v>
      </c>
      <c r="HA25" s="7">
        <v>0</v>
      </c>
      <c r="HB25" s="7">
        <v>0</v>
      </c>
      <c r="HC25" s="7">
        <v>0</v>
      </c>
      <c r="HD25" s="7">
        <v>0</v>
      </c>
      <c r="HE25" s="7">
        <v>0</v>
      </c>
      <c r="HF25" s="7">
        <v>0</v>
      </c>
      <c r="HG25" s="7">
        <v>0</v>
      </c>
      <c r="HH25" s="7">
        <v>0</v>
      </c>
      <c r="HI25" s="7">
        <v>0</v>
      </c>
      <c r="HJ25" s="7">
        <v>0</v>
      </c>
      <c r="HK25" s="7">
        <v>0</v>
      </c>
      <c r="HL25" s="7">
        <v>0</v>
      </c>
      <c r="HM25" s="7">
        <v>0</v>
      </c>
      <c r="HN25" s="7">
        <v>0</v>
      </c>
      <c r="HO25" s="7">
        <v>0</v>
      </c>
      <c r="HP25" s="7">
        <v>0</v>
      </c>
      <c r="HQ25" s="7">
        <v>0</v>
      </c>
      <c r="HR25" s="15">
        <v>1.05152E-3</v>
      </c>
      <c r="HS25" s="7">
        <v>0</v>
      </c>
      <c r="HT25" s="7">
        <v>0</v>
      </c>
      <c r="HU25" s="7">
        <v>0</v>
      </c>
      <c r="HV25" s="7">
        <v>0</v>
      </c>
      <c r="HW25" s="7">
        <v>0</v>
      </c>
      <c r="HX25" s="7">
        <v>0</v>
      </c>
      <c r="HY25" s="7">
        <v>0</v>
      </c>
      <c r="HZ25" s="7">
        <v>0</v>
      </c>
      <c r="IA25" s="7">
        <v>0</v>
      </c>
      <c r="IB25" s="7">
        <v>0</v>
      </c>
      <c r="IC25" s="7">
        <v>0</v>
      </c>
      <c r="ID25" s="7">
        <v>0</v>
      </c>
      <c r="IE25" s="7">
        <v>0</v>
      </c>
      <c r="IF25" s="7">
        <v>0</v>
      </c>
      <c r="IG25" s="7">
        <v>0</v>
      </c>
      <c r="IH25" s="7">
        <v>0</v>
      </c>
      <c r="II25" s="7">
        <v>0</v>
      </c>
      <c r="IJ25" s="7">
        <v>0</v>
      </c>
      <c r="IK25" s="7">
        <v>0</v>
      </c>
      <c r="IL25" s="7">
        <v>0</v>
      </c>
      <c r="IM25" s="7">
        <v>0</v>
      </c>
      <c r="IN25" s="7">
        <v>0</v>
      </c>
      <c r="IO25" s="7">
        <v>0</v>
      </c>
      <c r="IP25" s="7">
        <v>0</v>
      </c>
      <c r="IQ25" s="7">
        <v>0</v>
      </c>
      <c r="IR25" s="7">
        <v>0</v>
      </c>
      <c r="IS25" s="7">
        <v>0</v>
      </c>
      <c r="IT25" s="7">
        <v>0</v>
      </c>
      <c r="IU25" s="7">
        <v>0</v>
      </c>
      <c r="IV25" s="7">
        <v>0</v>
      </c>
      <c r="IW25" s="7">
        <v>0</v>
      </c>
      <c r="IX25" s="7">
        <v>0</v>
      </c>
      <c r="IY25" s="7">
        <v>0</v>
      </c>
      <c r="IZ25" s="7">
        <v>0</v>
      </c>
      <c r="JA25" s="7">
        <v>0</v>
      </c>
      <c r="JB25" s="7">
        <v>0</v>
      </c>
      <c r="JC25" s="7">
        <v>0</v>
      </c>
      <c r="JD25" s="7">
        <v>0</v>
      </c>
      <c r="JE25" s="7">
        <v>0</v>
      </c>
      <c r="JF25" s="7">
        <v>0</v>
      </c>
      <c r="JG25" s="7">
        <v>0</v>
      </c>
      <c r="JH25" s="7">
        <v>0</v>
      </c>
      <c r="JI25" s="7">
        <v>0</v>
      </c>
      <c r="JJ25" s="7">
        <v>0</v>
      </c>
      <c r="JK25" s="7">
        <v>0</v>
      </c>
      <c r="JL25" s="7">
        <v>0</v>
      </c>
      <c r="JM25" s="7">
        <v>0</v>
      </c>
      <c r="JN25" s="7">
        <v>0</v>
      </c>
      <c r="JO25" s="7">
        <v>0</v>
      </c>
      <c r="JP25" s="7">
        <v>0</v>
      </c>
      <c r="JQ25" s="7">
        <v>0</v>
      </c>
      <c r="JR25" s="7">
        <v>0</v>
      </c>
      <c r="JS25" s="7">
        <v>0</v>
      </c>
      <c r="JT25" s="7">
        <v>0</v>
      </c>
      <c r="JU25" s="7">
        <v>0</v>
      </c>
      <c r="JV25" s="7">
        <v>0</v>
      </c>
      <c r="JW25" s="7">
        <v>0</v>
      </c>
      <c r="JX25" s="7">
        <v>0</v>
      </c>
      <c r="JY25" s="7">
        <v>0</v>
      </c>
      <c r="JZ25" s="7">
        <v>0</v>
      </c>
      <c r="KA25" s="7">
        <v>0</v>
      </c>
      <c r="KB25" s="7">
        <v>0</v>
      </c>
      <c r="KC25" s="7">
        <v>0</v>
      </c>
    </row>
    <row r="26" spans="2:289" x14ac:dyDescent="0.35">
      <c r="B26" s="38" t="s">
        <v>600</v>
      </c>
      <c r="C26" s="38">
        <v>152</v>
      </c>
      <c r="D26" s="39">
        <v>5.9999999999999995E-4</v>
      </c>
      <c r="E26" s="1" t="s">
        <v>472</v>
      </c>
      <c r="I26" s="38" t="s">
        <v>602</v>
      </c>
      <c r="J26" s="38"/>
      <c r="K26" s="38"/>
      <c r="L26" s="38"/>
      <c r="M26" s="39">
        <v>2.6380000000000002E-5</v>
      </c>
      <c r="N26" s="39">
        <v>5.2760000000000003E-5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0</v>
      </c>
      <c r="AR26" s="7">
        <v>0</v>
      </c>
      <c r="AS26" s="7">
        <v>0</v>
      </c>
      <c r="AT26" s="7">
        <v>0</v>
      </c>
      <c r="AU26" s="7">
        <v>0</v>
      </c>
      <c r="AV26" s="7">
        <v>0</v>
      </c>
      <c r="AW26" s="7">
        <v>0</v>
      </c>
      <c r="AX26" s="7">
        <v>0</v>
      </c>
      <c r="AY26" s="7">
        <v>0</v>
      </c>
      <c r="AZ26" s="7">
        <v>0</v>
      </c>
      <c r="BA26" s="7">
        <v>0</v>
      </c>
      <c r="BB26" s="7">
        <v>0</v>
      </c>
      <c r="BC26" s="7">
        <v>0</v>
      </c>
      <c r="BD26" s="7">
        <v>0</v>
      </c>
      <c r="BE26" s="7">
        <v>0</v>
      </c>
      <c r="BF26" s="7">
        <v>0</v>
      </c>
      <c r="BG26" s="7">
        <v>0</v>
      </c>
      <c r="BH26" s="7">
        <v>0</v>
      </c>
      <c r="BI26" s="7">
        <v>0</v>
      </c>
      <c r="BJ26" s="7">
        <v>0</v>
      </c>
      <c r="BK26" s="7">
        <v>0</v>
      </c>
      <c r="BL26" s="7">
        <v>0</v>
      </c>
      <c r="BM26" s="7">
        <v>0</v>
      </c>
      <c r="BN26" s="7">
        <v>0</v>
      </c>
      <c r="BO26" s="7">
        <v>0</v>
      </c>
      <c r="BP26" s="7">
        <v>0</v>
      </c>
      <c r="BQ26" s="7">
        <v>0</v>
      </c>
      <c r="BR26" s="7">
        <v>0</v>
      </c>
      <c r="BS26" s="7">
        <v>0</v>
      </c>
      <c r="BT26" s="7">
        <v>0</v>
      </c>
      <c r="BU26" s="7">
        <v>0</v>
      </c>
      <c r="BV26" s="7">
        <v>0</v>
      </c>
      <c r="BW26" s="7">
        <v>0</v>
      </c>
      <c r="BX26" s="7">
        <v>0</v>
      </c>
      <c r="BY26" s="7">
        <v>0</v>
      </c>
      <c r="BZ26" s="7">
        <v>0</v>
      </c>
      <c r="CA26" s="7">
        <v>0</v>
      </c>
      <c r="CB26" s="7">
        <v>0</v>
      </c>
      <c r="CC26" s="7">
        <v>0</v>
      </c>
      <c r="CD26" s="7">
        <v>0</v>
      </c>
      <c r="CE26" s="7">
        <v>0</v>
      </c>
      <c r="CF26" s="7">
        <v>0</v>
      </c>
      <c r="CG26" s="7">
        <v>0</v>
      </c>
      <c r="CH26" s="7">
        <v>0</v>
      </c>
      <c r="CI26" s="7">
        <v>0</v>
      </c>
      <c r="CJ26" s="7">
        <v>0</v>
      </c>
      <c r="CK26" s="7">
        <v>0</v>
      </c>
      <c r="CL26" s="7">
        <v>0</v>
      </c>
      <c r="CM26" s="7">
        <v>0</v>
      </c>
      <c r="CN26" s="7">
        <v>0</v>
      </c>
      <c r="CO26" s="7">
        <v>0</v>
      </c>
      <c r="CP26" s="7">
        <v>0</v>
      </c>
      <c r="CQ26" s="7">
        <v>0</v>
      </c>
      <c r="CR26" s="7">
        <v>0</v>
      </c>
      <c r="CS26" s="7">
        <v>0</v>
      </c>
      <c r="CT26" s="7">
        <v>0</v>
      </c>
      <c r="CU26" s="15">
        <v>1.05152E-3</v>
      </c>
      <c r="CV26" s="7">
        <v>0</v>
      </c>
      <c r="CW26" s="7">
        <v>0</v>
      </c>
      <c r="CX26" s="7">
        <v>0</v>
      </c>
      <c r="CY26" s="7">
        <v>0</v>
      </c>
      <c r="CZ26" s="7">
        <v>0</v>
      </c>
      <c r="DA26" s="7">
        <v>0</v>
      </c>
      <c r="DB26" s="7">
        <v>0</v>
      </c>
      <c r="DC26" s="7">
        <v>0</v>
      </c>
      <c r="DD26" s="7">
        <v>0</v>
      </c>
      <c r="DE26" s="7">
        <v>0</v>
      </c>
      <c r="DF26" s="7">
        <v>0</v>
      </c>
      <c r="DG26" s="7">
        <v>0</v>
      </c>
      <c r="DH26" s="7">
        <v>0</v>
      </c>
      <c r="DI26" s="7">
        <v>0</v>
      </c>
      <c r="DJ26" s="7">
        <v>0</v>
      </c>
      <c r="DK26" s="7">
        <v>0</v>
      </c>
      <c r="DL26" s="7">
        <v>0</v>
      </c>
      <c r="DM26" s="7">
        <v>0</v>
      </c>
      <c r="DN26" s="7">
        <v>0</v>
      </c>
      <c r="DO26" s="7">
        <v>0</v>
      </c>
      <c r="DP26" s="7">
        <v>0</v>
      </c>
      <c r="DQ26" s="7">
        <v>0</v>
      </c>
      <c r="DR26" s="7">
        <v>0</v>
      </c>
      <c r="DS26" s="7">
        <v>0</v>
      </c>
      <c r="DT26" s="7">
        <v>0</v>
      </c>
      <c r="DU26" s="7">
        <v>0</v>
      </c>
      <c r="DV26" s="7">
        <v>0</v>
      </c>
      <c r="DW26" s="7">
        <v>0</v>
      </c>
      <c r="DX26" s="7">
        <v>0</v>
      </c>
      <c r="DY26" s="7">
        <v>0</v>
      </c>
      <c r="DZ26" s="7">
        <v>0</v>
      </c>
      <c r="EA26" s="7">
        <v>0</v>
      </c>
      <c r="EB26" s="7">
        <v>0</v>
      </c>
      <c r="EC26" s="7">
        <v>0</v>
      </c>
      <c r="ED26" s="7">
        <v>0</v>
      </c>
      <c r="EE26" s="7">
        <v>0</v>
      </c>
      <c r="EF26" s="7">
        <v>0</v>
      </c>
      <c r="EG26" s="7">
        <v>0</v>
      </c>
      <c r="EH26" s="7">
        <v>0</v>
      </c>
      <c r="EI26" s="7">
        <v>0</v>
      </c>
      <c r="EJ26" s="7">
        <v>0</v>
      </c>
      <c r="EK26" s="7">
        <v>0</v>
      </c>
      <c r="EL26" s="7">
        <v>0</v>
      </c>
      <c r="EM26" s="7">
        <v>0</v>
      </c>
      <c r="EN26" s="7">
        <v>0</v>
      </c>
      <c r="EO26" s="7">
        <v>0</v>
      </c>
      <c r="EP26" s="7">
        <v>0</v>
      </c>
      <c r="EQ26" s="7">
        <v>0</v>
      </c>
      <c r="ER26" s="7">
        <v>0</v>
      </c>
      <c r="ES26" s="7">
        <v>0</v>
      </c>
      <c r="ET26" s="7">
        <v>0</v>
      </c>
      <c r="EU26" s="7">
        <v>0</v>
      </c>
      <c r="EV26" s="7">
        <v>0</v>
      </c>
      <c r="EW26" s="7">
        <v>0</v>
      </c>
      <c r="EX26" s="7">
        <v>0</v>
      </c>
      <c r="EY26" s="7">
        <v>0</v>
      </c>
      <c r="EZ26" s="7">
        <v>0</v>
      </c>
      <c r="FA26" s="7">
        <v>0</v>
      </c>
      <c r="FB26" s="15">
        <v>1.05152E-3</v>
      </c>
      <c r="FC26" s="7">
        <v>0</v>
      </c>
      <c r="FD26" s="7">
        <v>0</v>
      </c>
      <c r="FE26" s="7">
        <v>0</v>
      </c>
      <c r="FF26" s="7">
        <v>0</v>
      </c>
      <c r="FG26" s="7">
        <v>0</v>
      </c>
      <c r="FH26" s="7">
        <v>0</v>
      </c>
      <c r="FI26" s="7">
        <v>0</v>
      </c>
      <c r="FJ26" s="7">
        <v>0</v>
      </c>
      <c r="FK26" s="7">
        <v>0</v>
      </c>
      <c r="FL26" s="7">
        <v>0</v>
      </c>
      <c r="FM26" s="7">
        <v>0</v>
      </c>
      <c r="FN26" s="7">
        <v>0</v>
      </c>
      <c r="FO26" s="7">
        <v>0</v>
      </c>
      <c r="FP26" s="7">
        <v>0</v>
      </c>
      <c r="FQ26" s="7">
        <v>0</v>
      </c>
      <c r="FR26" s="7">
        <v>0</v>
      </c>
      <c r="FS26" s="7">
        <v>0</v>
      </c>
      <c r="FT26" s="7">
        <v>0</v>
      </c>
      <c r="FU26" s="7">
        <v>0</v>
      </c>
      <c r="FV26" s="7">
        <v>0</v>
      </c>
      <c r="FW26" s="7">
        <v>0</v>
      </c>
      <c r="FX26" s="7">
        <v>0</v>
      </c>
      <c r="FY26" s="7">
        <v>0</v>
      </c>
      <c r="FZ26" s="7">
        <v>0</v>
      </c>
      <c r="GA26" s="7">
        <v>0</v>
      </c>
      <c r="GB26" s="15">
        <v>1.05152E-3</v>
      </c>
      <c r="GC26" s="7">
        <v>0</v>
      </c>
      <c r="GD26" s="7">
        <v>0</v>
      </c>
      <c r="GE26" s="7">
        <v>0</v>
      </c>
      <c r="GF26" s="7">
        <v>0</v>
      </c>
      <c r="GG26" s="7">
        <v>0</v>
      </c>
      <c r="GH26" s="7">
        <v>0</v>
      </c>
      <c r="GI26" s="7">
        <v>0</v>
      </c>
      <c r="GJ26" s="7">
        <v>0</v>
      </c>
      <c r="GK26" s="7">
        <v>0</v>
      </c>
      <c r="GL26" s="7">
        <v>0</v>
      </c>
      <c r="GM26" s="7">
        <v>0</v>
      </c>
      <c r="GN26" s="7">
        <v>0</v>
      </c>
      <c r="GO26" s="7">
        <v>0</v>
      </c>
      <c r="GP26" s="7">
        <v>0</v>
      </c>
      <c r="GQ26" s="7">
        <v>0</v>
      </c>
      <c r="GR26" s="7">
        <v>0</v>
      </c>
      <c r="GS26" s="7">
        <v>0</v>
      </c>
      <c r="GT26" s="7">
        <v>0</v>
      </c>
      <c r="GU26" s="7">
        <v>0</v>
      </c>
      <c r="GV26" s="7">
        <v>0</v>
      </c>
      <c r="GW26" s="7">
        <v>0</v>
      </c>
      <c r="GX26" s="7">
        <v>0</v>
      </c>
      <c r="GY26" s="7">
        <v>0</v>
      </c>
      <c r="GZ26" s="7">
        <v>0</v>
      </c>
      <c r="HA26" s="7">
        <v>0</v>
      </c>
      <c r="HB26" s="7">
        <v>0</v>
      </c>
      <c r="HC26" s="7">
        <v>0</v>
      </c>
      <c r="HD26" s="7">
        <v>0</v>
      </c>
      <c r="HE26" s="7">
        <v>0</v>
      </c>
      <c r="HF26" s="7">
        <v>0</v>
      </c>
      <c r="HG26" s="7">
        <v>0</v>
      </c>
      <c r="HH26" s="15">
        <v>1.05152E-3</v>
      </c>
      <c r="HI26" s="7">
        <v>0</v>
      </c>
      <c r="HJ26" s="7">
        <v>0</v>
      </c>
      <c r="HK26" s="7">
        <v>0</v>
      </c>
      <c r="HL26" s="7">
        <v>0</v>
      </c>
      <c r="HM26" s="7">
        <v>0</v>
      </c>
      <c r="HN26" s="7">
        <v>0</v>
      </c>
      <c r="HO26" s="7">
        <v>0</v>
      </c>
      <c r="HP26" s="7">
        <v>0</v>
      </c>
      <c r="HQ26" s="7">
        <v>0</v>
      </c>
      <c r="HR26" s="7">
        <v>0</v>
      </c>
      <c r="HS26" s="7">
        <v>0</v>
      </c>
      <c r="HT26" s="7">
        <v>0</v>
      </c>
      <c r="HU26" s="7">
        <v>0</v>
      </c>
      <c r="HV26" s="7">
        <v>0</v>
      </c>
      <c r="HW26" s="7">
        <v>0</v>
      </c>
      <c r="HX26" s="7">
        <v>0</v>
      </c>
      <c r="HY26" s="7">
        <v>0</v>
      </c>
      <c r="HZ26" s="7">
        <v>0</v>
      </c>
      <c r="IA26" s="7">
        <v>0</v>
      </c>
      <c r="IB26" s="7">
        <v>0</v>
      </c>
      <c r="IC26" s="7">
        <v>0</v>
      </c>
      <c r="ID26" s="15">
        <v>1.05152E-3</v>
      </c>
      <c r="IE26" s="7">
        <v>0</v>
      </c>
      <c r="IF26" s="7">
        <v>0</v>
      </c>
      <c r="IG26" s="7">
        <v>0</v>
      </c>
      <c r="IH26" s="15">
        <v>1.05152E-3</v>
      </c>
      <c r="II26" s="7">
        <v>0</v>
      </c>
      <c r="IJ26" s="7">
        <v>0</v>
      </c>
      <c r="IK26" s="7">
        <v>0</v>
      </c>
      <c r="IL26" s="7">
        <v>0</v>
      </c>
      <c r="IM26" s="7">
        <v>0</v>
      </c>
      <c r="IN26" s="15">
        <v>1.05152E-3</v>
      </c>
      <c r="IO26" s="7">
        <v>0</v>
      </c>
      <c r="IP26" s="7">
        <v>0</v>
      </c>
      <c r="IQ26" s="7">
        <v>0</v>
      </c>
      <c r="IR26" s="7">
        <v>0</v>
      </c>
      <c r="IS26" s="7">
        <v>0</v>
      </c>
      <c r="IT26" s="7">
        <v>0</v>
      </c>
      <c r="IU26" s="7">
        <v>0</v>
      </c>
      <c r="IV26" s="7">
        <v>0</v>
      </c>
      <c r="IW26" s="7">
        <v>0</v>
      </c>
      <c r="IX26" s="7">
        <v>0</v>
      </c>
      <c r="IY26" s="7">
        <v>0</v>
      </c>
      <c r="IZ26" s="7">
        <v>0</v>
      </c>
      <c r="JA26" s="7">
        <v>0</v>
      </c>
      <c r="JB26" s="7">
        <v>0</v>
      </c>
      <c r="JC26" s="7">
        <v>0</v>
      </c>
      <c r="JD26" s="7">
        <v>0</v>
      </c>
      <c r="JE26" s="7">
        <v>0</v>
      </c>
      <c r="JF26" s="7">
        <v>0</v>
      </c>
      <c r="JG26" s="7">
        <v>0</v>
      </c>
      <c r="JH26" s="7">
        <v>0</v>
      </c>
      <c r="JI26" s="7">
        <v>0</v>
      </c>
      <c r="JJ26" s="7">
        <v>0</v>
      </c>
      <c r="JK26" s="7">
        <v>0</v>
      </c>
      <c r="JL26" s="7">
        <v>0</v>
      </c>
      <c r="JM26" s="7">
        <v>0</v>
      </c>
      <c r="JN26" s="7">
        <v>0</v>
      </c>
      <c r="JO26" s="7">
        <v>0</v>
      </c>
      <c r="JP26" s="7">
        <v>0</v>
      </c>
      <c r="JQ26" s="7">
        <v>0</v>
      </c>
      <c r="JR26" s="7">
        <v>0</v>
      </c>
      <c r="JS26" s="7">
        <v>0</v>
      </c>
      <c r="JT26" s="7">
        <v>0</v>
      </c>
      <c r="JU26" s="7">
        <v>0</v>
      </c>
      <c r="JV26" s="7">
        <v>0</v>
      </c>
      <c r="JW26" s="7">
        <v>0</v>
      </c>
      <c r="JX26" s="7">
        <v>0</v>
      </c>
      <c r="JY26" s="15">
        <v>1.05152E-3</v>
      </c>
      <c r="JZ26" s="7">
        <v>0</v>
      </c>
      <c r="KA26" s="7">
        <v>0</v>
      </c>
      <c r="KB26" s="7">
        <v>0</v>
      </c>
      <c r="KC26" s="7">
        <v>0</v>
      </c>
    </row>
    <row r="27" spans="2:289" x14ac:dyDescent="0.35">
      <c r="B27" s="38" t="s">
        <v>604</v>
      </c>
      <c r="C27" s="38">
        <v>96</v>
      </c>
      <c r="D27" s="39">
        <v>4.0000000000000002E-4</v>
      </c>
      <c r="E27" s="1" t="s">
        <v>472</v>
      </c>
      <c r="I27" s="38" t="s">
        <v>607</v>
      </c>
      <c r="J27" s="38"/>
      <c r="K27" s="38"/>
      <c r="L27" s="38"/>
      <c r="M27" s="39">
        <v>2.0290000000000001E-5</v>
      </c>
      <c r="N27" s="39">
        <v>4.0580000000000001E-5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0</v>
      </c>
      <c r="AR27" s="7">
        <v>0</v>
      </c>
      <c r="AS27" s="7">
        <v>0</v>
      </c>
      <c r="AT27" s="7">
        <v>0</v>
      </c>
      <c r="AU27" s="7">
        <v>0</v>
      </c>
      <c r="AV27" s="7">
        <v>0</v>
      </c>
      <c r="AW27" s="7">
        <v>0</v>
      </c>
      <c r="AX27" s="7">
        <v>0</v>
      </c>
      <c r="AY27" s="7">
        <v>0</v>
      </c>
      <c r="AZ27" s="7">
        <v>0</v>
      </c>
      <c r="BA27" s="7">
        <v>0</v>
      </c>
      <c r="BB27" s="7">
        <v>0</v>
      </c>
      <c r="BC27" s="7">
        <v>0</v>
      </c>
      <c r="BD27" s="7">
        <v>0</v>
      </c>
      <c r="BE27" s="7">
        <v>0</v>
      </c>
      <c r="BF27" s="7">
        <v>0</v>
      </c>
      <c r="BG27" s="7">
        <v>0</v>
      </c>
      <c r="BH27" s="7">
        <v>0</v>
      </c>
      <c r="BI27" s="7">
        <v>0</v>
      </c>
      <c r="BJ27" s="7">
        <v>0</v>
      </c>
      <c r="BK27" s="7">
        <v>0</v>
      </c>
      <c r="BL27" s="7">
        <v>0</v>
      </c>
      <c r="BM27" s="7">
        <v>0</v>
      </c>
      <c r="BN27" s="7">
        <v>0</v>
      </c>
      <c r="BO27" s="7">
        <v>0</v>
      </c>
      <c r="BP27" s="7">
        <v>0</v>
      </c>
      <c r="BQ27" s="7">
        <v>0</v>
      </c>
      <c r="BR27" s="7">
        <v>0</v>
      </c>
      <c r="BS27" s="7">
        <v>0</v>
      </c>
      <c r="BT27" s="7">
        <v>0</v>
      </c>
      <c r="BU27" s="7">
        <v>0</v>
      </c>
      <c r="BV27" s="7">
        <v>0</v>
      </c>
      <c r="BW27" s="7">
        <v>0</v>
      </c>
      <c r="BX27" s="7">
        <v>0</v>
      </c>
      <c r="BY27" s="7">
        <v>0</v>
      </c>
      <c r="BZ27" s="7">
        <v>0</v>
      </c>
      <c r="CA27" s="7">
        <v>0</v>
      </c>
      <c r="CB27" s="7">
        <v>0</v>
      </c>
      <c r="CC27" s="7">
        <v>0</v>
      </c>
      <c r="CD27" s="7">
        <v>0</v>
      </c>
      <c r="CE27" s="7">
        <v>0</v>
      </c>
      <c r="CF27" s="7">
        <v>0</v>
      </c>
      <c r="CG27" s="7">
        <v>0</v>
      </c>
      <c r="CH27" s="7">
        <v>0</v>
      </c>
      <c r="CI27" s="7">
        <v>0</v>
      </c>
      <c r="CJ27" s="7">
        <v>0</v>
      </c>
      <c r="CK27" s="7">
        <v>0</v>
      </c>
      <c r="CL27" s="7">
        <v>0</v>
      </c>
      <c r="CM27" s="7">
        <v>0</v>
      </c>
      <c r="CN27" s="7">
        <v>0</v>
      </c>
      <c r="CO27" s="7">
        <v>0</v>
      </c>
      <c r="CP27" s="7">
        <v>0</v>
      </c>
      <c r="CQ27" s="7">
        <v>0</v>
      </c>
      <c r="CR27" s="7">
        <v>0</v>
      </c>
      <c r="CS27" s="7">
        <v>0</v>
      </c>
      <c r="CT27" s="7">
        <v>0</v>
      </c>
      <c r="CU27" s="7">
        <v>0</v>
      </c>
      <c r="CV27" s="7">
        <v>0</v>
      </c>
      <c r="CW27" s="7">
        <v>0</v>
      </c>
      <c r="CX27" s="7">
        <v>0</v>
      </c>
      <c r="CY27" s="7">
        <v>0</v>
      </c>
      <c r="CZ27" s="7">
        <v>0</v>
      </c>
      <c r="DA27" s="7">
        <v>0</v>
      </c>
      <c r="DB27" s="7">
        <v>0</v>
      </c>
      <c r="DC27" s="7">
        <v>0</v>
      </c>
      <c r="DD27" s="7">
        <v>0</v>
      </c>
      <c r="DE27" s="7">
        <v>0</v>
      </c>
      <c r="DF27" s="7">
        <v>0</v>
      </c>
      <c r="DG27" s="7">
        <v>0</v>
      </c>
      <c r="DH27" s="7">
        <v>0</v>
      </c>
      <c r="DI27" s="7">
        <v>0</v>
      </c>
      <c r="DJ27" s="7">
        <v>0</v>
      </c>
      <c r="DK27" s="7">
        <v>0</v>
      </c>
      <c r="DL27" s="7">
        <v>0</v>
      </c>
      <c r="DM27" s="7">
        <v>0</v>
      </c>
      <c r="DN27" s="7">
        <v>0</v>
      </c>
      <c r="DO27" s="7">
        <v>0</v>
      </c>
      <c r="DP27" s="7">
        <v>0</v>
      </c>
      <c r="DQ27" s="7">
        <v>0</v>
      </c>
      <c r="DR27" s="7">
        <v>0</v>
      </c>
      <c r="DS27" s="7">
        <v>0</v>
      </c>
      <c r="DT27" s="7">
        <v>0</v>
      </c>
      <c r="DU27" s="7">
        <v>0</v>
      </c>
      <c r="DV27" s="7">
        <v>0</v>
      </c>
      <c r="DW27" s="7">
        <v>0</v>
      </c>
      <c r="DX27" s="7">
        <v>0</v>
      </c>
      <c r="DY27" s="7">
        <v>0</v>
      </c>
      <c r="DZ27" s="7">
        <v>0</v>
      </c>
      <c r="EA27" s="7">
        <v>0</v>
      </c>
      <c r="EB27" s="7">
        <v>0</v>
      </c>
      <c r="EC27" s="7">
        <v>0</v>
      </c>
      <c r="ED27" s="7">
        <v>0</v>
      </c>
      <c r="EE27" s="7">
        <v>0</v>
      </c>
      <c r="EF27" s="7">
        <v>0</v>
      </c>
      <c r="EG27" s="7">
        <v>0</v>
      </c>
      <c r="EH27" s="7">
        <v>0</v>
      </c>
      <c r="EI27" s="7">
        <v>0</v>
      </c>
      <c r="EJ27" s="7">
        <v>0</v>
      </c>
      <c r="EK27" s="7">
        <v>0</v>
      </c>
      <c r="EL27" s="7">
        <v>0</v>
      </c>
      <c r="EM27" s="7">
        <v>0</v>
      </c>
      <c r="EN27" s="7">
        <v>0</v>
      </c>
      <c r="EO27" s="7">
        <v>0</v>
      </c>
      <c r="EP27" s="7">
        <v>0</v>
      </c>
      <c r="EQ27" s="7">
        <v>0</v>
      </c>
      <c r="ER27" s="7">
        <v>0</v>
      </c>
      <c r="ES27" s="7">
        <v>0</v>
      </c>
      <c r="ET27" s="7">
        <v>0</v>
      </c>
      <c r="EU27" s="7">
        <v>0</v>
      </c>
      <c r="EV27" s="7">
        <v>0</v>
      </c>
      <c r="EW27" s="7">
        <v>0</v>
      </c>
      <c r="EX27" s="7">
        <v>0</v>
      </c>
      <c r="EY27" s="7">
        <v>0</v>
      </c>
      <c r="EZ27" s="7">
        <v>0</v>
      </c>
      <c r="FA27" s="7">
        <v>0</v>
      </c>
      <c r="FB27" s="7">
        <v>0</v>
      </c>
      <c r="FC27" s="7">
        <v>0</v>
      </c>
      <c r="FD27" s="7">
        <v>0</v>
      </c>
      <c r="FE27" s="7">
        <v>0</v>
      </c>
      <c r="FF27" s="7">
        <v>0</v>
      </c>
      <c r="FG27" s="7">
        <v>0</v>
      </c>
      <c r="FH27" s="7">
        <v>0</v>
      </c>
      <c r="FI27" s="7">
        <v>0</v>
      </c>
      <c r="FJ27" s="7">
        <v>0</v>
      </c>
      <c r="FK27" s="7">
        <v>0</v>
      </c>
      <c r="FL27" s="7">
        <v>0</v>
      </c>
      <c r="FM27" s="7">
        <v>0</v>
      </c>
      <c r="FN27" s="7">
        <v>0</v>
      </c>
      <c r="FO27" s="7">
        <v>0</v>
      </c>
      <c r="FP27" s="7">
        <v>0</v>
      </c>
      <c r="FQ27" s="7">
        <v>0</v>
      </c>
      <c r="FR27" s="7">
        <v>0</v>
      </c>
      <c r="FS27" s="7">
        <v>0</v>
      </c>
      <c r="FT27" s="7">
        <v>0</v>
      </c>
      <c r="FU27" s="7">
        <v>0</v>
      </c>
      <c r="FV27" s="7">
        <v>0</v>
      </c>
      <c r="FW27" s="7">
        <v>0</v>
      </c>
      <c r="FX27" s="7">
        <v>0</v>
      </c>
      <c r="FY27" s="7">
        <v>0</v>
      </c>
      <c r="FZ27" s="7">
        <v>0</v>
      </c>
      <c r="GA27" s="7">
        <v>0</v>
      </c>
      <c r="GB27" s="7">
        <v>0</v>
      </c>
      <c r="GC27" s="7">
        <v>0</v>
      </c>
      <c r="GD27" s="7">
        <v>0</v>
      </c>
      <c r="GE27" s="7">
        <v>0</v>
      </c>
      <c r="GF27" s="7">
        <v>0</v>
      </c>
      <c r="GG27" s="7">
        <v>0</v>
      </c>
      <c r="GH27" s="7">
        <v>0</v>
      </c>
      <c r="GI27" s="7">
        <v>0</v>
      </c>
      <c r="GJ27" s="7">
        <v>0</v>
      </c>
      <c r="GK27" s="7">
        <v>0</v>
      </c>
      <c r="GL27" s="7">
        <v>0</v>
      </c>
      <c r="GM27" s="7">
        <v>0</v>
      </c>
      <c r="GN27" s="7">
        <v>0</v>
      </c>
      <c r="GO27" s="7">
        <v>0</v>
      </c>
      <c r="GP27" s="7">
        <v>0</v>
      </c>
      <c r="GQ27" s="7">
        <v>0</v>
      </c>
      <c r="GR27" s="7">
        <v>0</v>
      </c>
      <c r="GS27" s="7">
        <v>0</v>
      </c>
      <c r="GT27" s="7">
        <v>0</v>
      </c>
      <c r="GU27" s="7">
        <v>0</v>
      </c>
      <c r="GV27" s="7">
        <v>0</v>
      </c>
      <c r="GW27" s="7">
        <v>0</v>
      </c>
      <c r="GX27" s="7">
        <v>0</v>
      </c>
      <c r="GY27" s="7">
        <v>0</v>
      </c>
      <c r="GZ27" s="15">
        <v>1.05152E-3</v>
      </c>
      <c r="HA27" s="7">
        <v>0</v>
      </c>
      <c r="HB27" s="7">
        <v>0</v>
      </c>
      <c r="HC27" s="7">
        <v>0</v>
      </c>
      <c r="HD27" s="7">
        <v>0</v>
      </c>
      <c r="HE27" s="7">
        <v>0</v>
      </c>
      <c r="HF27" s="7">
        <v>0</v>
      </c>
      <c r="HG27" s="7">
        <v>0</v>
      </c>
      <c r="HH27" s="7">
        <v>0</v>
      </c>
      <c r="HI27" s="7">
        <v>0</v>
      </c>
      <c r="HJ27" s="7">
        <v>0</v>
      </c>
      <c r="HK27" s="7">
        <v>0</v>
      </c>
      <c r="HL27" s="7">
        <v>0</v>
      </c>
      <c r="HM27" s="7">
        <v>0</v>
      </c>
      <c r="HN27" s="7">
        <v>0</v>
      </c>
      <c r="HO27" s="7">
        <v>0</v>
      </c>
      <c r="HP27" s="7">
        <v>0</v>
      </c>
      <c r="HQ27" s="7">
        <v>0</v>
      </c>
      <c r="HR27" s="7">
        <v>0</v>
      </c>
      <c r="HS27" s="7">
        <v>0</v>
      </c>
      <c r="HT27" s="7">
        <v>0</v>
      </c>
      <c r="HU27" s="7">
        <v>0</v>
      </c>
      <c r="HV27" s="7">
        <v>0</v>
      </c>
      <c r="HW27" s="15">
        <v>1.05152E-3</v>
      </c>
      <c r="HX27" s="7">
        <v>0</v>
      </c>
      <c r="HY27" s="7">
        <v>0</v>
      </c>
      <c r="HZ27" s="7">
        <v>0</v>
      </c>
      <c r="IA27" s="7">
        <v>0</v>
      </c>
      <c r="IB27" s="7">
        <v>0</v>
      </c>
      <c r="IC27" s="7">
        <v>0</v>
      </c>
      <c r="ID27" s="7">
        <v>0</v>
      </c>
      <c r="IE27" s="7">
        <v>0</v>
      </c>
      <c r="IF27" s="7">
        <v>0</v>
      </c>
      <c r="IG27" s="7">
        <v>0</v>
      </c>
      <c r="IH27" s="7">
        <v>0</v>
      </c>
      <c r="II27" s="7">
        <v>0</v>
      </c>
      <c r="IJ27" s="7">
        <v>0</v>
      </c>
      <c r="IK27" s="7">
        <v>0</v>
      </c>
      <c r="IL27" s="7">
        <v>0</v>
      </c>
      <c r="IM27" s="7">
        <v>0</v>
      </c>
      <c r="IN27" s="7">
        <v>0</v>
      </c>
      <c r="IO27" s="7">
        <v>0</v>
      </c>
      <c r="IP27" s="7">
        <v>0</v>
      </c>
      <c r="IQ27" s="7">
        <v>0</v>
      </c>
      <c r="IR27" s="7">
        <v>0</v>
      </c>
      <c r="IS27" s="15">
        <v>1.05152E-3</v>
      </c>
      <c r="IT27" s="7">
        <v>0</v>
      </c>
      <c r="IU27" s="7">
        <v>0</v>
      </c>
      <c r="IV27" s="7">
        <v>0</v>
      </c>
      <c r="IW27" s="7">
        <v>0</v>
      </c>
      <c r="IX27" s="7">
        <v>0</v>
      </c>
      <c r="IY27" s="7">
        <v>0</v>
      </c>
      <c r="IZ27" s="7">
        <v>0</v>
      </c>
      <c r="JA27" s="7">
        <v>0</v>
      </c>
      <c r="JB27" s="7">
        <v>0</v>
      </c>
      <c r="JC27" s="7">
        <v>0</v>
      </c>
      <c r="JD27" s="7">
        <v>0</v>
      </c>
      <c r="JE27" s="7">
        <v>0</v>
      </c>
      <c r="JF27" s="7">
        <v>0</v>
      </c>
      <c r="JG27" s="7">
        <v>0</v>
      </c>
      <c r="JH27" s="7">
        <v>0</v>
      </c>
      <c r="JI27" s="7">
        <v>0</v>
      </c>
      <c r="JJ27" s="7">
        <v>0</v>
      </c>
      <c r="JK27" s="7">
        <v>0</v>
      </c>
      <c r="JL27" s="7">
        <v>0</v>
      </c>
      <c r="JM27" s="7">
        <v>0</v>
      </c>
      <c r="JN27" s="7">
        <v>0</v>
      </c>
      <c r="JO27" s="7">
        <v>0</v>
      </c>
      <c r="JP27" s="7">
        <v>0</v>
      </c>
      <c r="JQ27" s="7">
        <v>0</v>
      </c>
      <c r="JR27" s="7">
        <v>0</v>
      </c>
      <c r="JS27" s="7">
        <v>0</v>
      </c>
      <c r="JT27" s="7">
        <v>0</v>
      </c>
      <c r="JU27" s="7">
        <v>0</v>
      </c>
      <c r="JV27" s="7">
        <v>0</v>
      </c>
      <c r="JW27" s="7">
        <v>0</v>
      </c>
      <c r="JX27" s="7">
        <v>0</v>
      </c>
      <c r="JY27" s="7">
        <v>0</v>
      </c>
      <c r="JZ27" s="7">
        <v>0</v>
      </c>
      <c r="KA27" s="15">
        <v>1.05152E-3</v>
      </c>
      <c r="KB27" s="7">
        <v>0</v>
      </c>
      <c r="KC27" s="7">
        <v>0</v>
      </c>
    </row>
    <row r="28" spans="2:289" x14ac:dyDescent="0.35">
      <c r="B28" s="38" t="s">
        <v>598</v>
      </c>
      <c r="C28" s="38">
        <v>9</v>
      </c>
      <c r="D28" s="39">
        <v>0</v>
      </c>
      <c r="E28" s="1" t="s">
        <v>472</v>
      </c>
      <c r="I28" s="38" t="s">
        <v>605</v>
      </c>
      <c r="J28" s="38"/>
      <c r="K28" s="38"/>
      <c r="L28" s="38"/>
      <c r="M28" s="39">
        <v>1.13843E-3</v>
      </c>
      <c r="N28" s="39">
        <v>2.2768599999999999E-3</v>
      </c>
      <c r="O28" s="7">
        <v>1.05152E-3</v>
      </c>
      <c r="P28" s="7">
        <v>1.05152E-3</v>
      </c>
      <c r="Q28" s="7">
        <v>2.10305E-3</v>
      </c>
      <c r="R28" s="7">
        <v>1.05152E-3</v>
      </c>
      <c r="S28" s="7">
        <v>0</v>
      </c>
      <c r="T28" s="15">
        <v>3.1545700000000002E-3</v>
      </c>
      <c r="U28" s="15">
        <v>4.2060999999999999E-3</v>
      </c>
      <c r="V28" s="7">
        <v>1.05152E-3</v>
      </c>
      <c r="W28" s="7">
        <v>0</v>
      </c>
      <c r="X28" s="7">
        <v>0</v>
      </c>
      <c r="Y28" s="7">
        <v>0</v>
      </c>
      <c r="Z28" s="7">
        <v>2.10305E-3</v>
      </c>
      <c r="AA28" s="7">
        <v>2.10305E-3</v>
      </c>
      <c r="AB28" s="7">
        <v>0</v>
      </c>
      <c r="AC28" s="7">
        <v>2.10305E-3</v>
      </c>
      <c r="AD28" s="15">
        <v>3.1545700000000002E-3</v>
      </c>
      <c r="AE28" s="15">
        <v>4.2060999999999999E-3</v>
      </c>
      <c r="AF28" s="7">
        <v>0</v>
      </c>
      <c r="AG28" s="7">
        <v>0</v>
      </c>
      <c r="AH28" s="7">
        <v>2.10305E-3</v>
      </c>
      <c r="AI28" s="7">
        <v>1.05152E-3</v>
      </c>
      <c r="AJ28" s="15">
        <v>4.2060999999999999E-3</v>
      </c>
      <c r="AK28" s="7">
        <v>1.05152E-3</v>
      </c>
      <c r="AL28" s="7">
        <v>1.05152E-3</v>
      </c>
      <c r="AM28" s="7">
        <v>0</v>
      </c>
      <c r="AN28" s="7">
        <v>0</v>
      </c>
      <c r="AO28" s="7">
        <v>2.10305E-3</v>
      </c>
      <c r="AP28" s="7">
        <v>0</v>
      </c>
      <c r="AQ28" s="7">
        <v>2.10305E-3</v>
      </c>
      <c r="AR28" s="7">
        <v>2.10305E-3</v>
      </c>
      <c r="AS28" s="7">
        <v>2.10305E-3</v>
      </c>
      <c r="AT28" s="7">
        <v>0</v>
      </c>
      <c r="AU28" s="7">
        <v>2.10305E-3</v>
      </c>
      <c r="AV28" s="7">
        <v>2.10305E-3</v>
      </c>
      <c r="AW28" s="7">
        <v>1.05152E-3</v>
      </c>
      <c r="AX28" s="7">
        <v>1.05152E-3</v>
      </c>
      <c r="AY28" s="7">
        <v>2.10305E-3</v>
      </c>
      <c r="AZ28" s="7">
        <v>0</v>
      </c>
      <c r="BA28" s="7">
        <v>0</v>
      </c>
      <c r="BB28" s="7">
        <v>0</v>
      </c>
      <c r="BC28" s="7">
        <v>1.05152E-3</v>
      </c>
      <c r="BD28" s="7">
        <v>1.05152E-3</v>
      </c>
      <c r="BE28" s="7">
        <v>0</v>
      </c>
      <c r="BF28" s="7">
        <v>1.05152E-3</v>
      </c>
      <c r="BG28" s="7">
        <v>0</v>
      </c>
      <c r="BH28" s="7">
        <v>1.05152E-3</v>
      </c>
      <c r="BI28" s="7">
        <v>2.10305E-3</v>
      </c>
      <c r="BJ28" s="7">
        <v>0</v>
      </c>
      <c r="BK28" s="7">
        <v>2.10305E-3</v>
      </c>
      <c r="BL28" s="7">
        <v>0</v>
      </c>
      <c r="BM28" s="7">
        <v>1.05152E-3</v>
      </c>
      <c r="BN28" s="15">
        <v>5.2576200000000002E-3</v>
      </c>
      <c r="BO28" s="7">
        <v>0</v>
      </c>
      <c r="BP28" s="15">
        <v>6.3091500000000003E-3</v>
      </c>
      <c r="BQ28" s="15">
        <v>3.1545700000000002E-3</v>
      </c>
      <c r="BR28" s="7">
        <v>0</v>
      </c>
      <c r="BS28" s="15">
        <v>3.1545700000000002E-3</v>
      </c>
      <c r="BT28" s="7">
        <v>0</v>
      </c>
      <c r="BU28" s="15">
        <v>5.2576200000000002E-3</v>
      </c>
      <c r="BV28" s="7">
        <v>2.10305E-3</v>
      </c>
      <c r="BW28" s="15">
        <v>3.1545700000000002E-3</v>
      </c>
      <c r="BX28" s="7">
        <v>1.05152E-3</v>
      </c>
      <c r="BY28" s="7">
        <v>0</v>
      </c>
      <c r="BZ28" s="15">
        <v>3.1545700000000002E-3</v>
      </c>
      <c r="CA28" s="7">
        <v>2.10305E-3</v>
      </c>
      <c r="CB28" s="7">
        <v>0</v>
      </c>
      <c r="CC28" s="7">
        <v>1.05152E-3</v>
      </c>
      <c r="CD28" s="7">
        <v>2.10305E-3</v>
      </c>
      <c r="CE28" s="7">
        <v>0</v>
      </c>
      <c r="CF28" s="7">
        <v>0</v>
      </c>
      <c r="CG28" s="15">
        <v>3.1545700000000002E-3</v>
      </c>
      <c r="CH28" s="15">
        <v>3.1545700000000002E-3</v>
      </c>
      <c r="CI28" s="7">
        <v>0</v>
      </c>
      <c r="CJ28" s="7">
        <v>1.05152E-3</v>
      </c>
      <c r="CK28" s="7">
        <v>1.05152E-3</v>
      </c>
      <c r="CL28" s="7">
        <v>0</v>
      </c>
      <c r="CM28" s="7">
        <v>1.05152E-3</v>
      </c>
      <c r="CN28" s="7">
        <v>0</v>
      </c>
      <c r="CO28" s="7">
        <v>0</v>
      </c>
      <c r="CP28" s="7">
        <v>0</v>
      </c>
      <c r="CQ28" s="7">
        <v>0</v>
      </c>
      <c r="CR28" s="7">
        <v>0</v>
      </c>
      <c r="CS28" s="7">
        <v>1.05152E-3</v>
      </c>
      <c r="CT28" s="7">
        <v>0</v>
      </c>
      <c r="CU28" s="7">
        <v>1.05152E-3</v>
      </c>
      <c r="CV28" s="7">
        <v>1.05152E-3</v>
      </c>
      <c r="CW28" s="7">
        <v>2.10305E-3</v>
      </c>
      <c r="CX28" s="7">
        <v>0</v>
      </c>
      <c r="CY28" s="7">
        <v>2.10305E-3</v>
      </c>
      <c r="CZ28" s="7">
        <v>0</v>
      </c>
      <c r="DA28" s="7">
        <v>1.05152E-3</v>
      </c>
      <c r="DB28" s="7">
        <v>0</v>
      </c>
      <c r="DC28" s="7">
        <v>1.05152E-3</v>
      </c>
      <c r="DD28" s="7">
        <v>1.05152E-3</v>
      </c>
      <c r="DE28" s="7">
        <v>0</v>
      </c>
      <c r="DF28" s="7">
        <v>1.05152E-3</v>
      </c>
      <c r="DG28" s="7">
        <v>0</v>
      </c>
      <c r="DH28" s="15">
        <v>3.1545700000000002E-3</v>
      </c>
      <c r="DI28" s="7">
        <v>1.05152E-3</v>
      </c>
      <c r="DJ28" s="7">
        <v>0</v>
      </c>
      <c r="DK28" s="7">
        <v>0</v>
      </c>
      <c r="DL28" s="7">
        <v>0</v>
      </c>
      <c r="DM28" s="7">
        <v>0</v>
      </c>
      <c r="DN28" s="7">
        <v>2.10305E-3</v>
      </c>
      <c r="DO28" s="15">
        <v>3.1545700000000002E-3</v>
      </c>
      <c r="DP28" s="7">
        <v>0</v>
      </c>
      <c r="DQ28" s="15">
        <v>3.1545700000000002E-3</v>
      </c>
      <c r="DR28" s="7">
        <v>0</v>
      </c>
      <c r="DS28" s="7">
        <v>0</v>
      </c>
      <c r="DT28" s="7">
        <v>2.10305E-3</v>
      </c>
      <c r="DU28" s="7">
        <v>0</v>
      </c>
      <c r="DV28" s="15">
        <v>3.1545700000000002E-3</v>
      </c>
      <c r="DW28" s="7">
        <v>0</v>
      </c>
      <c r="DX28" s="7">
        <v>1.05152E-3</v>
      </c>
      <c r="DY28" s="7">
        <v>0</v>
      </c>
      <c r="DZ28" s="7">
        <v>1.05152E-3</v>
      </c>
      <c r="EA28" s="7">
        <v>0</v>
      </c>
      <c r="EB28" s="7">
        <v>1.05152E-3</v>
      </c>
      <c r="EC28" s="15">
        <v>3.1545700000000002E-3</v>
      </c>
      <c r="ED28" s="7">
        <v>2.10305E-3</v>
      </c>
      <c r="EE28" s="7">
        <v>1.05152E-3</v>
      </c>
      <c r="EF28" s="7">
        <v>2.10305E-3</v>
      </c>
      <c r="EG28" s="15">
        <v>4.2060999999999999E-3</v>
      </c>
      <c r="EH28" s="7">
        <v>1.05152E-3</v>
      </c>
      <c r="EI28" s="15">
        <v>4.2060999999999999E-3</v>
      </c>
      <c r="EJ28" s="7">
        <v>1.05152E-3</v>
      </c>
      <c r="EK28" s="15">
        <v>3.1545700000000002E-3</v>
      </c>
      <c r="EL28" s="7">
        <v>1.05152E-3</v>
      </c>
      <c r="EM28" s="7">
        <v>2.10305E-3</v>
      </c>
      <c r="EN28" s="7">
        <v>2.10305E-3</v>
      </c>
      <c r="EO28" s="7">
        <v>1.05152E-3</v>
      </c>
      <c r="EP28" s="7">
        <v>1.05152E-3</v>
      </c>
      <c r="EQ28" s="7">
        <v>1.05152E-3</v>
      </c>
      <c r="ER28" s="7">
        <v>2.10305E-3</v>
      </c>
      <c r="ES28" s="15">
        <v>3.1545700000000002E-3</v>
      </c>
      <c r="ET28" s="7">
        <v>0</v>
      </c>
      <c r="EU28" s="7">
        <v>0</v>
      </c>
      <c r="EV28" s="7">
        <v>0</v>
      </c>
      <c r="EW28" s="7">
        <v>0</v>
      </c>
      <c r="EX28" s="15">
        <v>4.2060999999999999E-3</v>
      </c>
      <c r="EY28" s="7">
        <v>0</v>
      </c>
      <c r="EZ28" s="7">
        <v>0</v>
      </c>
      <c r="FA28" s="7">
        <v>0</v>
      </c>
      <c r="FB28" s="7">
        <v>0</v>
      </c>
      <c r="FC28" s="7">
        <v>1.05152E-3</v>
      </c>
      <c r="FD28" s="7">
        <v>0</v>
      </c>
      <c r="FE28" s="7">
        <v>0</v>
      </c>
      <c r="FF28" s="7">
        <v>2.10305E-3</v>
      </c>
      <c r="FG28" s="7">
        <v>1.05152E-3</v>
      </c>
      <c r="FH28" s="7">
        <v>1.05152E-3</v>
      </c>
      <c r="FI28" s="7">
        <v>2.10305E-3</v>
      </c>
      <c r="FJ28" s="7">
        <v>0</v>
      </c>
      <c r="FK28" s="7">
        <v>1.05152E-3</v>
      </c>
      <c r="FL28" s="7">
        <v>1.05152E-3</v>
      </c>
      <c r="FM28" s="15">
        <v>7.3606699999999997E-3</v>
      </c>
      <c r="FN28" s="7">
        <v>2.10305E-3</v>
      </c>
      <c r="FO28" s="7">
        <v>2.10305E-3</v>
      </c>
      <c r="FP28" s="7">
        <v>2.10305E-3</v>
      </c>
      <c r="FQ28" s="7">
        <v>0</v>
      </c>
      <c r="FR28" s="7">
        <v>0</v>
      </c>
      <c r="FS28" s="7">
        <v>1.05152E-3</v>
      </c>
      <c r="FT28" s="7">
        <v>0</v>
      </c>
      <c r="FU28" s="7">
        <v>2.10305E-3</v>
      </c>
      <c r="FV28" s="7">
        <v>1.05152E-3</v>
      </c>
      <c r="FW28" s="7">
        <v>2.10305E-3</v>
      </c>
      <c r="FX28" s="7">
        <v>1.05152E-3</v>
      </c>
      <c r="FY28" s="7">
        <v>0</v>
      </c>
      <c r="FZ28" s="7">
        <v>1.05152E-3</v>
      </c>
      <c r="GA28" s="7">
        <v>0</v>
      </c>
      <c r="GB28" s="7">
        <v>0</v>
      </c>
      <c r="GC28" s="15">
        <v>3.1545700000000002E-3</v>
      </c>
      <c r="GD28" s="7">
        <v>2.10305E-3</v>
      </c>
      <c r="GE28" s="7">
        <v>0</v>
      </c>
      <c r="GF28" s="15">
        <v>3.1545700000000002E-3</v>
      </c>
      <c r="GG28" s="7">
        <v>0</v>
      </c>
      <c r="GH28" s="7">
        <v>0</v>
      </c>
      <c r="GI28" s="7">
        <v>1.05152E-3</v>
      </c>
      <c r="GJ28" s="7">
        <v>2.10305E-3</v>
      </c>
      <c r="GK28" s="7">
        <v>0</v>
      </c>
      <c r="GL28" s="7">
        <v>0</v>
      </c>
      <c r="GM28" s="15">
        <v>3.1545700000000002E-3</v>
      </c>
      <c r="GN28" s="7">
        <v>1.05152E-3</v>
      </c>
      <c r="GO28" s="7">
        <v>2.10305E-3</v>
      </c>
      <c r="GP28" s="7">
        <v>1.05152E-3</v>
      </c>
      <c r="GQ28" s="15">
        <v>4.2060999999999999E-3</v>
      </c>
      <c r="GR28" s="7">
        <v>2.10305E-3</v>
      </c>
      <c r="GS28" s="7">
        <v>0</v>
      </c>
      <c r="GT28" s="7">
        <v>0</v>
      </c>
      <c r="GU28" s="7">
        <v>0</v>
      </c>
      <c r="GV28" s="7">
        <v>0</v>
      </c>
      <c r="GW28" s="7">
        <v>0</v>
      </c>
      <c r="GX28" s="7">
        <v>0</v>
      </c>
      <c r="GY28" s="15">
        <v>3.1545700000000002E-3</v>
      </c>
      <c r="GZ28" s="7">
        <v>2.10305E-3</v>
      </c>
      <c r="HA28" s="7">
        <v>1.05152E-3</v>
      </c>
      <c r="HB28" s="7">
        <v>1.05152E-3</v>
      </c>
      <c r="HC28" s="7">
        <v>1.05152E-3</v>
      </c>
      <c r="HD28" s="15">
        <v>3.1545700000000002E-3</v>
      </c>
      <c r="HE28" s="7">
        <v>2.10305E-3</v>
      </c>
      <c r="HF28" s="7">
        <v>2.10305E-3</v>
      </c>
      <c r="HG28" s="7">
        <v>1.05152E-3</v>
      </c>
      <c r="HH28" s="7">
        <v>0</v>
      </c>
      <c r="HI28" s="7">
        <v>1.05152E-3</v>
      </c>
      <c r="HJ28" s="15">
        <v>3.1545700000000002E-3</v>
      </c>
      <c r="HK28" s="7">
        <v>1.05152E-3</v>
      </c>
      <c r="HL28" s="7">
        <v>2.10305E-3</v>
      </c>
      <c r="HM28" s="7">
        <v>1.05152E-3</v>
      </c>
      <c r="HN28" s="7">
        <v>2.10305E-3</v>
      </c>
      <c r="HO28" s="7">
        <v>1.05152E-3</v>
      </c>
      <c r="HP28" s="7">
        <v>2.10305E-3</v>
      </c>
      <c r="HQ28" s="7">
        <v>0</v>
      </c>
      <c r="HR28" s="7">
        <v>0</v>
      </c>
      <c r="HS28" s="7">
        <v>0</v>
      </c>
      <c r="HT28" s="7">
        <v>0</v>
      </c>
      <c r="HU28" s="7">
        <v>0</v>
      </c>
      <c r="HV28" s="7">
        <v>0</v>
      </c>
      <c r="HW28" s="7">
        <v>1.05152E-3</v>
      </c>
      <c r="HX28" s="7">
        <v>2.10305E-3</v>
      </c>
      <c r="HY28" s="7">
        <v>1.05152E-3</v>
      </c>
      <c r="HZ28" s="7">
        <v>1.05152E-3</v>
      </c>
      <c r="IA28" s="15">
        <v>3.1545700000000002E-3</v>
      </c>
      <c r="IB28" s="15">
        <v>4.2060999999999999E-3</v>
      </c>
      <c r="IC28" s="7">
        <v>1.05152E-3</v>
      </c>
      <c r="ID28" s="7">
        <v>1.05152E-3</v>
      </c>
      <c r="IE28" s="7">
        <v>2.10305E-3</v>
      </c>
      <c r="IF28" s="15">
        <v>3.1545700000000002E-3</v>
      </c>
      <c r="IG28" s="7">
        <v>0</v>
      </c>
      <c r="IH28" s="7">
        <v>1.05152E-3</v>
      </c>
      <c r="II28" s="7">
        <v>0</v>
      </c>
      <c r="IJ28" s="15">
        <v>3.1545700000000002E-3</v>
      </c>
      <c r="IK28" s="7">
        <v>2.10305E-3</v>
      </c>
      <c r="IL28" s="15">
        <v>4.2060999999999999E-3</v>
      </c>
      <c r="IM28" s="7">
        <v>1.05152E-3</v>
      </c>
      <c r="IN28" s="7">
        <v>1.05152E-3</v>
      </c>
      <c r="IO28" s="7">
        <v>1.05152E-3</v>
      </c>
      <c r="IP28" s="7">
        <v>0</v>
      </c>
      <c r="IQ28" s="7">
        <v>1.05152E-3</v>
      </c>
      <c r="IR28" s="7">
        <v>2.10305E-3</v>
      </c>
      <c r="IS28" s="7">
        <v>1.05152E-3</v>
      </c>
      <c r="IT28" s="7">
        <v>2.10305E-3</v>
      </c>
      <c r="IU28" s="15">
        <v>3.1545700000000002E-3</v>
      </c>
      <c r="IV28" s="7">
        <v>1.05152E-3</v>
      </c>
      <c r="IW28" s="15">
        <v>4.2060999999999999E-3</v>
      </c>
      <c r="IX28" s="7">
        <v>2.10305E-3</v>
      </c>
      <c r="IY28" s="7">
        <v>2.10305E-3</v>
      </c>
      <c r="IZ28" s="7">
        <v>0</v>
      </c>
      <c r="JA28" s="7">
        <v>0</v>
      </c>
      <c r="JB28" s="7">
        <v>1.05152E-3</v>
      </c>
      <c r="JC28" s="7">
        <v>0</v>
      </c>
      <c r="JD28" s="7">
        <v>1.05152E-3</v>
      </c>
      <c r="JE28" s="7">
        <v>0</v>
      </c>
      <c r="JF28" s="7">
        <v>0</v>
      </c>
      <c r="JG28" s="7">
        <v>1.05152E-3</v>
      </c>
      <c r="JH28" s="7">
        <v>0</v>
      </c>
      <c r="JI28" s="7">
        <v>1.05152E-3</v>
      </c>
      <c r="JJ28" s="7">
        <v>0</v>
      </c>
      <c r="JK28" s="15">
        <v>3.1545700000000002E-3</v>
      </c>
      <c r="JL28" s="7">
        <v>1.05152E-3</v>
      </c>
      <c r="JM28" s="7">
        <v>1.05152E-3</v>
      </c>
      <c r="JN28" s="7">
        <v>0</v>
      </c>
      <c r="JO28" s="7">
        <v>1.05152E-3</v>
      </c>
      <c r="JP28" s="7">
        <v>0</v>
      </c>
      <c r="JQ28" s="7">
        <v>0</v>
      </c>
      <c r="JR28" s="7">
        <v>1.05152E-3</v>
      </c>
      <c r="JS28" s="7">
        <v>1.05152E-3</v>
      </c>
      <c r="JT28" s="7">
        <v>1.05152E-3</v>
      </c>
      <c r="JU28" s="7">
        <v>2.10305E-3</v>
      </c>
      <c r="JV28" s="7">
        <v>1.05152E-3</v>
      </c>
      <c r="JW28" s="15">
        <v>3.1545700000000002E-3</v>
      </c>
      <c r="JX28" s="7">
        <v>1.05152E-3</v>
      </c>
      <c r="JY28" s="7">
        <v>1.05152E-3</v>
      </c>
      <c r="JZ28" s="7">
        <v>0</v>
      </c>
      <c r="KA28" s="7">
        <v>1.05152E-3</v>
      </c>
      <c r="KB28" s="7">
        <v>0</v>
      </c>
      <c r="KC28" s="7">
        <v>0</v>
      </c>
    </row>
    <row r="29" spans="2:289" x14ac:dyDescent="0.35">
      <c r="B29" s="36" t="s">
        <v>421</v>
      </c>
      <c r="C29" s="36">
        <v>18</v>
      </c>
      <c r="D29" s="37">
        <v>1E-4</v>
      </c>
      <c r="E29" s="1" t="s">
        <v>421</v>
      </c>
      <c r="I29" s="38" t="s">
        <v>608</v>
      </c>
      <c r="J29" s="38"/>
      <c r="K29" s="38"/>
      <c r="L29" s="38"/>
      <c r="M29" s="39">
        <v>1.7552999999999999E-4</v>
      </c>
      <c r="N29" s="39">
        <v>3.5105999999999999E-4</v>
      </c>
      <c r="O29" s="7">
        <v>0</v>
      </c>
      <c r="P29" s="15">
        <v>1.05152E-3</v>
      </c>
      <c r="Q29" s="15">
        <v>2.10305E-3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15">
        <v>1.05152E-3</v>
      </c>
      <c r="AL29" s="7">
        <v>0</v>
      </c>
      <c r="AM29" s="7">
        <v>0</v>
      </c>
      <c r="AN29" s="7">
        <v>0</v>
      </c>
      <c r="AO29" s="7">
        <v>0</v>
      </c>
      <c r="AP29" s="15">
        <v>1.05152E-3</v>
      </c>
      <c r="AQ29" s="7">
        <v>0</v>
      </c>
      <c r="AR29" s="7">
        <v>0</v>
      </c>
      <c r="AS29" s="7">
        <v>0</v>
      </c>
      <c r="AT29" s="15">
        <v>1.05152E-3</v>
      </c>
      <c r="AU29" s="7">
        <v>0</v>
      </c>
      <c r="AV29" s="7">
        <v>0</v>
      </c>
      <c r="AW29" s="7">
        <v>0</v>
      </c>
      <c r="AX29" s="7">
        <v>0</v>
      </c>
      <c r="AY29" s="7">
        <v>0</v>
      </c>
      <c r="AZ29" s="7">
        <v>0</v>
      </c>
      <c r="BA29" s="7">
        <v>0</v>
      </c>
      <c r="BB29" s="7">
        <v>0</v>
      </c>
      <c r="BC29" s="7">
        <v>0</v>
      </c>
      <c r="BD29" s="7">
        <v>0</v>
      </c>
      <c r="BE29" s="7">
        <v>0</v>
      </c>
      <c r="BF29" s="7">
        <v>0</v>
      </c>
      <c r="BG29" s="7">
        <v>0</v>
      </c>
      <c r="BH29" s="7">
        <v>0</v>
      </c>
      <c r="BI29" s="7">
        <v>0</v>
      </c>
      <c r="BJ29" s="7">
        <v>0</v>
      </c>
      <c r="BK29" s="7">
        <v>0</v>
      </c>
      <c r="BL29" s="7">
        <v>0</v>
      </c>
      <c r="BM29" s="7">
        <v>0</v>
      </c>
      <c r="BN29" s="15">
        <v>1.05152E-3</v>
      </c>
      <c r="BO29" s="7">
        <v>0</v>
      </c>
      <c r="BP29" s="7">
        <v>0</v>
      </c>
      <c r="BQ29" s="7">
        <v>0</v>
      </c>
      <c r="BR29" s="7">
        <v>0</v>
      </c>
      <c r="BS29" s="15">
        <v>1.05152E-3</v>
      </c>
      <c r="BT29" s="7">
        <v>0</v>
      </c>
      <c r="BU29" s="7">
        <v>0</v>
      </c>
      <c r="BV29" s="7">
        <v>0</v>
      </c>
      <c r="BW29" s="7">
        <v>0</v>
      </c>
      <c r="BX29" s="7">
        <v>0</v>
      </c>
      <c r="BY29" s="7">
        <v>0</v>
      </c>
      <c r="BZ29" s="7">
        <v>0</v>
      </c>
      <c r="CA29" s="7">
        <v>0</v>
      </c>
      <c r="CB29" s="7">
        <v>0</v>
      </c>
      <c r="CC29" s="7">
        <v>0</v>
      </c>
      <c r="CD29" s="7">
        <v>0</v>
      </c>
      <c r="CE29" s="7">
        <v>0</v>
      </c>
      <c r="CF29" s="7">
        <v>0</v>
      </c>
      <c r="CG29" s="7">
        <v>0</v>
      </c>
      <c r="CH29" s="7">
        <v>0</v>
      </c>
      <c r="CI29" s="7">
        <v>0</v>
      </c>
      <c r="CJ29" s="7">
        <v>0</v>
      </c>
      <c r="CK29" s="15">
        <v>1.05152E-3</v>
      </c>
      <c r="CL29" s="7">
        <v>0</v>
      </c>
      <c r="CM29" s="7">
        <v>0</v>
      </c>
      <c r="CN29" s="7">
        <v>0</v>
      </c>
      <c r="CO29" s="7">
        <v>0</v>
      </c>
      <c r="CP29" s="7">
        <v>0</v>
      </c>
      <c r="CQ29" s="15">
        <v>1.05152E-3</v>
      </c>
      <c r="CR29" s="7">
        <v>0</v>
      </c>
      <c r="CS29" s="7">
        <v>0</v>
      </c>
      <c r="CT29" s="7">
        <v>0</v>
      </c>
      <c r="CU29" s="15">
        <v>1.05152E-3</v>
      </c>
      <c r="CV29" s="7">
        <v>0</v>
      </c>
      <c r="CW29" s="7">
        <v>0</v>
      </c>
      <c r="CX29" s="7">
        <v>0</v>
      </c>
      <c r="CY29" s="7">
        <v>0</v>
      </c>
      <c r="CZ29" s="7">
        <v>0</v>
      </c>
      <c r="DA29" s="7">
        <v>0</v>
      </c>
      <c r="DB29" s="7">
        <v>0</v>
      </c>
      <c r="DC29" s="7">
        <v>0</v>
      </c>
      <c r="DD29" s="7">
        <v>0</v>
      </c>
      <c r="DE29" s="7">
        <v>0</v>
      </c>
      <c r="DF29" s="7">
        <v>0</v>
      </c>
      <c r="DG29" s="7">
        <v>0</v>
      </c>
      <c r="DH29" s="7">
        <v>0</v>
      </c>
      <c r="DI29" s="7">
        <v>0</v>
      </c>
      <c r="DJ29" s="15">
        <v>1.05152E-3</v>
      </c>
      <c r="DK29" s="7">
        <v>0</v>
      </c>
      <c r="DL29" s="7">
        <v>0</v>
      </c>
      <c r="DM29" s="7">
        <v>0</v>
      </c>
      <c r="DN29" s="7">
        <v>0</v>
      </c>
      <c r="DO29" s="7">
        <v>0</v>
      </c>
      <c r="DP29" s="7">
        <v>0</v>
      </c>
      <c r="DQ29" s="7">
        <v>0</v>
      </c>
      <c r="DR29" s="7">
        <v>0</v>
      </c>
      <c r="DS29" s="7">
        <v>0</v>
      </c>
      <c r="DT29" s="7">
        <v>0</v>
      </c>
      <c r="DU29" s="7">
        <v>0</v>
      </c>
      <c r="DV29" s="7">
        <v>0</v>
      </c>
      <c r="DW29" s="7">
        <v>0</v>
      </c>
      <c r="DX29" s="15">
        <v>1.05152E-3</v>
      </c>
      <c r="DY29" s="7">
        <v>0</v>
      </c>
      <c r="DZ29" s="7">
        <v>0</v>
      </c>
      <c r="EA29" s="7">
        <v>0</v>
      </c>
      <c r="EB29" s="7">
        <v>0</v>
      </c>
      <c r="EC29" s="7">
        <v>0</v>
      </c>
      <c r="ED29" s="15">
        <v>1.05152E-3</v>
      </c>
      <c r="EE29" s="7">
        <v>0</v>
      </c>
      <c r="EF29" s="7">
        <v>0</v>
      </c>
      <c r="EG29" s="7">
        <v>0</v>
      </c>
      <c r="EH29" s="7">
        <v>0</v>
      </c>
      <c r="EI29" s="7">
        <v>0</v>
      </c>
      <c r="EJ29" s="7">
        <v>0</v>
      </c>
      <c r="EK29" s="7">
        <v>0</v>
      </c>
      <c r="EL29" s="7">
        <v>0</v>
      </c>
      <c r="EM29" s="7">
        <v>0</v>
      </c>
      <c r="EN29" s="7">
        <v>0</v>
      </c>
      <c r="EO29" s="15">
        <v>1.05152E-3</v>
      </c>
      <c r="EP29" s="7">
        <v>0</v>
      </c>
      <c r="EQ29" s="7">
        <v>0</v>
      </c>
      <c r="ER29" s="7">
        <v>0</v>
      </c>
      <c r="ES29" s="7">
        <v>0</v>
      </c>
      <c r="ET29" s="7">
        <v>0</v>
      </c>
      <c r="EU29" s="7">
        <v>0</v>
      </c>
      <c r="EV29" s="7">
        <v>0</v>
      </c>
      <c r="EW29" s="7">
        <v>0</v>
      </c>
      <c r="EX29" s="7">
        <v>0</v>
      </c>
      <c r="EY29" s="7">
        <v>0</v>
      </c>
      <c r="EZ29" s="7">
        <v>0</v>
      </c>
      <c r="FA29" s="7">
        <v>0</v>
      </c>
      <c r="FB29" s="7">
        <v>0</v>
      </c>
      <c r="FC29" s="7">
        <v>0</v>
      </c>
      <c r="FD29" s="7">
        <v>0</v>
      </c>
      <c r="FE29" s="15">
        <v>1.05152E-3</v>
      </c>
      <c r="FF29" s="7">
        <v>0</v>
      </c>
      <c r="FG29" s="15">
        <v>1.05152E-3</v>
      </c>
      <c r="FH29" s="7">
        <v>0</v>
      </c>
      <c r="FI29" s="15">
        <v>1.05152E-3</v>
      </c>
      <c r="FJ29" s="7">
        <v>0</v>
      </c>
      <c r="FK29" s="15">
        <v>1.05152E-3</v>
      </c>
      <c r="FL29" s="7">
        <v>0</v>
      </c>
      <c r="FM29" s="7">
        <v>0</v>
      </c>
      <c r="FN29" s="15">
        <v>1.05152E-3</v>
      </c>
      <c r="FO29" s="7">
        <v>0</v>
      </c>
      <c r="FP29" s="7">
        <v>0</v>
      </c>
      <c r="FQ29" s="7">
        <v>0</v>
      </c>
      <c r="FR29" s="7">
        <v>0</v>
      </c>
      <c r="FS29" s="7">
        <v>0</v>
      </c>
      <c r="FT29" s="15">
        <v>1.05152E-3</v>
      </c>
      <c r="FU29" s="7">
        <v>0</v>
      </c>
      <c r="FV29" s="7">
        <v>0</v>
      </c>
      <c r="FW29" s="7">
        <v>0</v>
      </c>
      <c r="FX29" s="15">
        <v>1.05152E-3</v>
      </c>
      <c r="FY29" s="7">
        <v>0</v>
      </c>
      <c r="FZ29" s="15">
        <v>1.05152E-3</v>
      </c>
      <c r="GA29" s="7">
        <v>0</v>
      </c>
      <c r="GB29" s="7">
        <v>0</v>
      </c>
      <c r="GC29" s="15">
        <v>1.05152E-3</v>
      </c>
      <c r="GD29" s="15">
        <v>1.05152E-3</v>
      </c>
      <c r="GE29" s="7">
        <v>0</v>
      </c>
      <c r="GF29" s="7">
        <v>0</v>
      </c>
      <c r="GG29" s="7">
        <v>0</v>
      </c>
      <c r="GH29" s="7">
        <v>0</v>
      </c>
      <c r="GI29" s="7">
        <v>0</v>
      </c>
      <c r="GJ29" s="15">
        <v>1.05152E-3</v>
      </c>
      <c r="GK29" s="7">
        <v>0</v>
      </c>
      <c r="GL29" s="7">
        <v>0</v>
      </c>
      <c r="GM29" s="7">
        <v>0</v>
      </c>
      <c r="GN29" s="7">
        <v>0</v>
      </c>
      <c r="GO29" s="7">
        <v>0</v>
      </c>
      <c r="GP29" s="7">
        <v>0</v>
      </c>
      <c r="GQ29" s="7">
        <v>0</v>
      </c>
      <c r="GR29" s="7">
        <v>0</v>
      </c>
      <c r="GS29" s="7">
        <v>0</v>
      </c>
      <c r="GT29" s="7">
        <v>0</v>
      </c>
      <c r="GU29" s="7">
        <v>0</v>
      </c>
      <c r="GV29" s="7">
        <v>0</v>
      </c>
      <c r="GW29" s="7">
        <v>0</v>
      </c>
      <c r="GX29" s="15">
        <v>1.05152E-3</v>
      </c>
      <c r="GY29" s="7">
        <v>0</v>
      </c>
      <c r="GZ29" s="7">
        <v>0</v>
      </c>
      <c r="HA29" s="7">
        <v>0</v>
      </c>
      <c r="HB29" s="7">
        <v>0</v>
      </c>
      <c r="HC29" s="7">
        <v>0</v>
      </c>
      <c r="HD29" s="7">
        <v>0</v>
      </c>
      <c r="HE29" s="7">
        <v>0</v>
      </c>
      <c r="HF29" s="7">
        <v>0</v>
      </c>
      <c r="HG29" s="7">
        <v>0</v>
      </c>
      <c r="HH29" s="7">
        <v>0</v>
      </c>
      <c r="HI29" s="7">
        <v>0</v>
      </c>
      <c r="HJ29" s="7">
        <v>0</v>
      </c>
      <c r="HK29" s="7">
        <v>0</v>
      </c>
      <c r="HL29" s="7">
        <v>0</v>
      </c>
      <c r="HM29" s="7">
        <v>0</v>
      </c>
      <c r="HN29" s="7">
        <v>0</v>
      </c>
      <c r="HO29" s="15">
        <v>1.05152E-3</v>
      </c>
      <c r="HP29" s="7">
        <v>0</v>
      </c>
      <c r="HQ29" s="7">
        <v>0</v>
      </c>
      <c r="HR29" s="7">
        <v>0</v>
      </c>
      <c r="HS29" s="7">
        <v>0</v>
      </c>
      <c r="HT29" s="7">
        <v>0</v>
      </c>
      <c r="HU29" s="7">
        <v>0</v>
      </c>
      <c r="HV29" s="7">
        <v>0</v>
      </c>
      <c r="HW29" s="7">
        <v>0</v>
      </c>
      <c r="HX29" s="7">
        <v>0</v>
      </c>
      <c r="HY29" s="7">
        <v>0</v>
      </c>
      <c r="HZ29" s="15">
        <v>1.05152E-3</v>
      </c>
      <c r="IA29" s="7">
        <v>0</v>
      </c>
      <c r="IB29" s="7">
        <v>0</v>
      </c>
      <c r="IC29" s="7">
        <v>0</v>
      </c>
      <c r="ID29" s="7">
        <v>0</v>
      </c>
      <c r="IE29" s="7">
        <v>0</v>
      </c>
      <c r="IF29" s="7">
        <v>0</v>
      </c>
      <c r="IG29" s="7">
        <v>0</v>
      </c>
      <c r="IH29" s="7">
        <v>0</v>
      </c>
      <c r="II29" s="7">
        <v>0</v>
      </c>
      <c r="IJ29" s="7">
        <v>0</v>
      </c>
      <c r="IK29" s="7">
        <v>0</v>
      </c>
      <c r="IL29" s="7">
        <v>0</v>
      </c>
      <c r="IM29" s="7">
        <v>0</v>
      </c>
      <c r="IN29" s="15">
        <v>1.05152E-3</v>
      </c>
      <c r="IO29" s="7">
        <v>0</v>
      </c>
      <c r="IP29" s="7">
        <v>0</v>
      </c>
      <c r="IQ29" s="7">
        <v>0</v>
      </c>
      <c r="IR29" s="7">
        <v>0</v>
      </c>
      <c r="IS29" s="7">
        <v>0</v>
      </c>
      <c r="IT29" s="7">
        <v>0</v>
      </c>
      <c r="IU29" s="7">
        <v>0</v>
      </c>
      <c r="IV29" s="7">
        <v>0</v>
      </c>
      <c r="IW29" s="7">
        <v>0</v>
      </c>
      <c r="IX29" s="15">
        <v>1.05152E-3</v>
      </c>
      <c r="IY29" s="7">
        <v>0</v>
      </c>
      <c r="IZ29" s="7">
        <v>0</v>
      </c>
      <c r="JA29" s="15">
        <v>1.05152E-3</v>
      </c>
      <c r="JB29" s="7">
        <v>0</v>
      </c>
      <c r="JC29" s="7">
        <v>0</v>
      </c>
      <c r="JD29" s="15">
        <v>1.05152E-3</v>
      </c>
      <c r="JE29" s="7">
        <v>0</v>
      </c>
      <c r="JF29" s="7">
        <v>0</v>
      </c>
      <c r="JG29" s="7">
        <v>0</v>
      </c>
      <c r="JH29" s="7">
        <v>0</v>
      </c>
      <c r="JI29" s="7">
        <v>0</v>
      </c>
      <c r="JJ29" s="7">
        <v>0</v>
      </c>
      <c r="JK29" s="7">
        <v>0</v>
      </c>
      <c r="JL29" s="7">
        <v>0</v>
      </c>
      <c r="JM29" s="7">
        <v>0</v>
      </c>
      <c r="JN29" s="15">
        <v>1.05152E-3</v>
      </c>
      <c r="JO29" s="15">
        <v>1.05152E-3</v>
      </c>
      <c r="JP29" s="7">
        <v>0</v>
      </c>
      <c r="JQ29" s="7">
        <v>0</v>
      </c>
      <c r="JR29" s="7">
        <v>0</v>
      </c>
      <c r="JS29" s="7">
        <v>0</v>
      </c>
      <c r="JT29" s="7">
        <v>0</v>
      </c>
      <c r="JU29" s="7">
        <v>0</v>
      </c>
      <c r="JV29" s="7">
        <v>0</v>
      </c>
      <c r="JW29" s="7">
        <v>0</v>
      </c>
      <c r="JX29" s="7">
        <v>0</v>
      </c>
      <c r="JY29" s="7">
        <v>0</v>
      </c>
      <c r="JZ29" s="7">
        <v>0</v>
      </c>
      <c r="KA29" s="7">
        <v>0</v>
      </c>
      <c r="KB29" s="7">
        <v>0</v>
      </c>
      <c r="KC29" s="7">
        <v>0</v>
      </c>
    </row>
    <row r="30" spans="2:289" x14ac:dyDescent="0.35">
      <c r="B30" s="55" t="s">
        <v>3226</v>
      </c>
      <c r="C30" s="55">
        <v>36</v>
      </c>
      <c r="D30" s="56">
        <v>1E-4</v>
      </c>
      <c r="E30" s="1" t="s">
        <v>3226</v>
      </c>
      <c r="I30" s="38" t="s">
        <v>600</v>
      </c>
      <c r="J30" s="38"/>
      <c r="K30" s="38"/>
      <c r="L30" s="38"/>
      <c r="M30" s="39">
        <v>5.6667999999999996E-4</v>
      </c>
      <c r="N30" s="39">
        <v>1.1333599999999999E-3</v>
      </c>
      <c r="O30" s="7">
        <v>0</v>
      </c>
      <c r="P30" s="7">
        <v>1.05152E-3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15">
        <v>2.10305E-3</v>
      </c>
      <c r="Y30" s="7">
        <v>1.05152E-3</v>
      </c>
      <c r="Z30" s="7">
        <v>1.05152E-3</v>
      </c>
      <c r="AA30" s="7">
        <v>1.05152E-3</v>
      </c>
      <c r="AB30" s="7">
        <v>0</v>
      </c>
      <c r="AC30" s="7">
        <v>1.05152E-3</v>
      </c>
      <c r="AD30" s="7">
        <v>0</v>
      </c>
      <c r="AE30" s="7">
        <v>0</v>
      </c>
      <c r="AF30" s="15">
        <v>2.10305E-3</v>
      </c>
      <c r="AG30" s="7">
        <v>1.05152E-3</v>
      </c>
      <c r="AH30" s="7">
        <v>1.05152E-3</v>
      </c>
      <c r="AI30" s="7">
        <v>0</v>
      </c>
      <c r="AJ30" s="7">
        <v>1.05152E-3</v>
      </c>
      <c r="AK30" s="7">
        <v>0</v>
      </c>
      <c r="AL30" s="7">
        <v>1.05152E-3</v>
      </c>
      <c r="AM30" s="7">
        <v>0</v>
      </c>
      <c r="AN30" s="7">
        <v>1.05152E-3</v>
      </c>
      <c r="AO30" s="15">
        <v>2.10305E-3</v>
      </c>
      <c r="AP30" s="7">
        <v>1.05152E-3</v>
      </c>
      <c r="AQ30" s="7">
        <v>0</v>
      </c>
      <c r="AR30" s="7">
        <v>0</v>
      </c>
      <c r="AS30" s="7">
        <v>0</v>
      </c>
      <c r="AT30" s="7">
        <v>0</v>
      </c>
      <c r="AU30" s="7">
        <v>0</v>
      </c>
      <c r="AV30" s="7">
        <v>0</v>
      </c>
      <c r="AW30" s="7">
        <v>0</v>
      </c>
      <c r="AX30" s="15">
        <v>4.2060999999999999E-3</v>
      </c>
      <c r="AY30" s="7">
        <v>0</v>
      </c>
      <c r="AZ30" s="7">
        <v>1.05152E-3</v>
      </c>
      <c r="BA30" s="15">
        <v>2.10305E-3</v>
      </c>
      <c r="BB30" s="7">
        <v>0</v>
      </c>
      <c r="BC30" s="7">
        <v>1.05152E-3</v>
      </c>
      <c r="BD30" s="7">
        <v>1.05152E-3</v>
      </c>
      <c r="BE30" s="7">
        <v>1.05152E-3</v>
      </c>
      <c r="BF30" s="7">
        <v>0</v>
      </c>
      <c r="BG30" s="7">
        <v>0</v>
      </c>
      <c r="BH30" s="7">
        <v>0</v>
      </c>
      <c r="BI30" s="7">
        <v>1.05152E-3</v>
      </c>
      <c r="BJ30" s="15">
        <v>2.10305E-3</v>
      </c>
      <c r="BK30" s="7">
        <v>0</v>
      </c>
      <c r="BL30" s="7">
        <v>0</v>
      </c>
      <c r="BM30" s="7">
        <v>0</v>
      </c>
      <c r="BN30" s="7">
        <v>0</v>
      </c>
      <c r="BO30" s="15">
        <v>4.2060999999999999E-3</v>
      </c>
      <c r="BP30" s="7">
        <v>0</v>
      </c>
      <c r="BQ30" s="7">
        <v>0</v>
      </c>
      <c r="BR30" s="7">
        <v>0</v>
      </c>
      <c r="BS30" s="15">
        <v>3.1545700000000002E-3</v>
      </c>
      <c r="BT30" s="7">
        <v>1.05152E-3</v>
      </c>
      <c r="BU30" s="7">
        <v>0</v>
      </c>
      <c r="BV30" s="7">
        <v>0</v>
      </c>
      <c r="BW30" s="7">
        <v>0</v>
      </c>
      <c r="BX30" s="7">
        <v>0</v>
      </c>
      <c r="BY30" s="7">
        <v>0</v>
      </c>
      <c r="BZ30" s="7">
        <v>0</v>
      </c>
      <c r="CA30" s="7">
        <v>0</v>
      </c>
      <c r="CB30" s="7">
        <v>0</v>
      </c>
      <c r="CC30" s="7">
        <v>0</v>
      </c>
      <c r="CD30" s="7">
        <v>1.05152E-3</v>
      </c>
      <c r="CE30" s="7">
        <v>0</v>
      </c>
      <c r="CF30" s="7">
        <v>1.05152E-3</v>
      </c>
      <c r="CG30" s="7">
        <v>1.05152E-3</v>
      </c>
      <c r="CH30" s="7">
        <v>0</v>
      </c>
      <c r="CI30" s="7">
        <v>0</v>
      </c>
      <c r="CJ30" s="7">
        <v>0</v>
      </c>
      <c r="CK30" s="7">
        <v>0</v>
      </c>
      <c r="CL30" s="7">
        <v>0</v>
      </c>
      <c r="CM30" s="7">
        <v>0</v>
      </c>
      <c r="CN30" s="7">
        <v>1.05152E-3</v>
      </c>
      <c r="CO30" s="15">
        <v>4.2060999999999999E-3</v>
      </c>
      <c r="CP30" s="7">
        <v>1.05152E-3</v>
      </c>
      <c r="CQ30" s="7">
        <v>1.05152E-3</v>
      </c>
      <c r="CR30" s="15">
        <v>2.10305E-3</v>
      </c>
      <c r="CS30" s="7">
        <v>0</v>
      </c>
      <c r="CT30" s="15">
        <v>2.10305E-3</v>
      </c>
      <c r="CU30" s="7">
        <v>0</v>
      </c>
      <c r="CV30" s="7">
        <v>0</v>
      </c>
      <c r="CW30" s="7">
        <v>0</v>
      </c>
      <c r="CX30" s="7">
        <v>0</v>
      </c>
      <c r="CY30" s="7">
        <v>0</v>
      </c>
      <c r="CZ30" s="7">
        <v>1.05152E-3</v>
      </c>
      <c r="DA30" s="7">
        <v>0</v>
      </c>
      <c r="DB30" s="7">
        <v>1.05152E-3</v>
      </c>
      <c r="DC30" s="7">
        <v>0</v>
      </c>
      <c r="DD30" s="7">
        <v>0</v>
      </c>
      <c r="DE30" s="7">
        <v>0</v>
      </c>
      <c r="DF30" s="7">
        <v>1.05152E-3</v>
      </c>
      <c r="DG30" s="7">
        <v>0</v>
      </c>
      <c r="DH30" s="7">
        <v>0</v>
      </c>
      <c r="DI30" s="7">
        <v>0</v>
      </c>
      <c r="DJ30" s="7">
        <v>0</v>
      </c>
      <c r="DK30" s="15">
        <v>3.1545700000000002E-3</v>
      </c>
      <c r="DL30" s="15">
        <v>2.10305E-3</v>
      </c>
      <c r="DM30" s="7">
        <v>0</v>
      </c>
      <c r="DN30" s="7">
        <v>0</v>
      </c>
      <c r="DO30" s="7">
        <v>0</v>
      </c>
      <c r="DP30" s="15">
        <v>2.10305E-3</v>
      </c>
      <c r="DQ30" s="7">
        <v>0</v>
      </c>
      <c r="DR30" s="7">
        <v>0</v>
      </c>
      <c r="DS30" s="7">
        <v>0</v>
      </c>
      <c r="DT30" s="7">
        <v>0</v>
      </c>
      <c r="DU30" s="7">
        <v>0</v>
      </c>
      <c r="DV30" s="7">
        <v>1.05152E-3</v>
      </c>
      <c r="DW30" s="7">
        <v>0</v>
      </c>
      <c r="DX30" s="7">
        <v>0</v>
      </c>
      <c r="DY30" s="7">
        <v>0</v>
      </c>
      <c r="DZ30" s="7">
        <v>0</v>
      </c>
      <c r="EA30" s="7">
        <v>0</v>
      </c>
      <c r="EB30" s="7">
        <v>0</v>
      </c>
      <c r="EC30" s="7">
        <v>0</v>
      </c>
      <c r="ED30" s="7">
        <v>0</v>
      </c>
      <c r="EE30" s="7">
        <v>0</v>
      </c>
      <c r="EF30" s="7">
        <v>0</v>
      </c>
      <c r="EG30" s="7">
        <v>1.05152E-3</v>
      </c>
      <c r="EH30" s="7">
        <v>0</v>
      </c>
      <c r="EI30" s="7">
        <v>0</v>
      </c>
      <c r="EJ30" s="7">
        <v>1.05152E-3</v>
      </c>
      <c r="EK30" s="7">
        <v>0</v>
      </c>
      <c r="EL30" s="7">
        <v>0</v>
      </c>
      <c r="EM30" s="7">
        <v>1.05152E-3</v>
      </c>
      <c r="EN30" s="15">
        <v>3.1545700000000002E-3</v>
      </c>
      <c r="EO30" s="7">
        <v>1.05152E-3</v>
      </c>
      <c r="EP30" s="15">
        <v>2.10305E-3</v>
      </c>
      <c r="EQ30" s="7">
        <v>0</v>
      </c>
      <c r="ER30" s="7">
        <v>0</v>
      </c>
      <c r="ES30" s="7">
        <v>0</v>
      </c>
      <c r="ET30" s="7">
        <v>1.05152E-3</v>
      </c>
      <c r="EU30" s="7">
        <v>0</v>
      </c>
      <c r="EV30" s="7">
        <v>1.05152E-3</v>
      </c>
      <c r="EW30" s="15">
        <v>2.10305E-3</v>
      </c>
      <c r="EX30" s="7">
        <v>0</v>
      </c>
      <c r="EY30" s="7">
        <v>1.05152E-3</v>
      </c>
      <c r="EZ30" s="15">
        <v>2.10305E-3</v>
      </c>
      <c r="FA30" s="7">
        <v>0</v>
      </c>
      <c r="FB30" s="7">
        <v>0</v>
      </c>
      <c r="FC30" s="7">
        <v>1.05152E-3</v>
      </c>
      <c r="FD30" s="7">
        <v>0</v>
      </c>
      <c r="FE30" s="7">
        <v>1.05152E-3</v>
      </c>
      <c r="FF30" s="7">
        <v>1.05152E-3</v>
      </c>
      <c r="FG30" s="7">
        <v>0</v>
      </c>
      <c r="FH30" s="7">
        <v>0</v>
      </c>
      <c r="FI30" s="7">
        <v>0</v>
      </c>
      <c r="FJ30" s="7">
        <v>0</v>
      </c>
      <c r="FK30" s="7">
        <v>0</v>
      </c>
      <c r="FL30" s="7">
        <v>0</v>
      </c>
      <c r="FM30" s="7">
        <v>0</v>
      </c>
      <c r="FN30" s="7">
        <v>0</v>
      </c>
      <c r="FO30" s="7">
        <v>0</v>
      </c>
      <c r="FP30" s="7">
        <v>0</v>
      </c>
      <c r="FQ30" s="7">
        <v>1.05152E-3</v>
      </c>
      <c r="FR30" s="7">
        <v>0</v>
      </c>
      <c r="FS30" s="7">
        <v>1.05152E-3</v>
      </c>
      <c r="FT30" s="7">
        <v>0</v>
      </c>
      <c r="FU30" s="7">
        <v>0</v>
      </c>
      <c r="FV30" s="7">
        <v>1.05152E-3</v>
      </c>
      <c r="FW30" s="7">
        <v>1.05152E-3</v>
      </c>
      <c r="FX30" s="7">
        <v>0</v>
      </c>
      <c r="FY30" s="7">
        <v>0</v>
      </c>
      <c r="FZ30" s="7">
        <v>0</v>
      </c>
      <c r="GA30" s="7">
        <v>1.05152E-3</v>
      </c>
      <c r="GB30" s="7">
        <v>1.05152E-3</v>
      </c>
      <c r="GC30" s="7">
        <v>1.05152E-3</v>
      </c>
      <c r="GD30" s="7">
        <v>0</v>
      </c>
      <c r="GE30" s="7">
        <v>0</v>
      </c>
      <c r="GF30" s="7">
        <v>0</v>
      </c>
      <c r="GG30" s="7">
        <v>0</v>
      </c>
      <c r="GH30" s="7">
        <v>0</v>
      </c>
      <c r="GI30" s="7">
        <v>1.05152E-3</v>
      </c>
      <c r="GJ30" s="7">
        <v>0</v>
      </c>
      <c r="GK30" s="7">
        <v>0</v>
      </c>
      <c r="GL30" s="7">
        <v>1.05152E-3</v>
      </c>
      <c r="GM30" s="15">
        <v>2.10305E-3</v>
      </c>
      <c r="GN30" s="7">
        <v>0</v>
      </c>
      <c r="GO30" s="7">
        <v>0</v>
      </c>
      <c r="GP30" s="15">
        <v>3.1545700000000002E-3</v>
      </c>
      <c r="GQ30" s="7">
        <v>1.05152E-3</v>
      </c>
      <c r="GR30" s="7">
        <v>1.05152E-3</v>
      </c>
      <c r="GS30" s="7">
        <v>1.05152E-3</v>
      </c>
      <c r="GT30" s="7">
        <v>0</v>
      </c>
      <c r="GU30" s="7">
        <v>1.05152E-3</v>
      </c>
      <c r="GV30" s="7">
        <v>1.05152E-3</v>
      </c>
      <c r="GW30" s="7">
        <v>0</v>
      </c>
      <c r="GX30" s="15">
        <v>2.10305E-3</v>
      </c>
      <c r="GY30" s="7">
        <v>0</v>
      </c>
      <c r="GZ30" s="7">
        <v>0</v>
      </c>
      <c r="HA30" s="7">
        <v>1.05152E-3</v>
      </c>
      <c r="HB30" s="7">
        <v>0</v>
      </c>
      <c r="HC30" s="7">
        <v>1.05152E-3</v>
      </c>
      <c r="HD30" s="7">
        <v>0</v>
      </c>
      <c r="HE30" s="7">
        <v>0</v>
      </c>
      <c r="HF30" s="7">
        <v>0</v>
      </c>
      <c r="HG30" s="7">
        <v>0</v>
      </c>
      <c r="HH30" s="7">
        <v>0</v>
      </c>
      <c r="HI30" s="7">
        <v>0</v>
      </c>
      <c r="HJ30" s="15">
        <v>2.10305E-3</v>
      </c>
      <c r="HK30" s="7">
        <v>1.05152E-3</v>
      </c>
      <c r="HL30" s="7">
        <v>0</v>
      </c>
      <c r="HM30" s="7">
        <v>1.05152E-3</v>
      </c>
      <c r="HN30" s="7">
        <v>0</v>
      </c>
      <c r="HO30" s="7">
        <v>0</v>
      </c>
      <c r="HP30" s="7">
        <v>0</v>
      </c>
      <c r="HQ30" s="7">
        <v>0</v>
      </c>
      <c r="HR30" s="7">
        <v>1.05152E-3</v>
      </c>
      <c r="HS30" s="15">
        <v>3.1545700000000002E-3</v>
      </c>
      <c r="HT30" s="7">
        <v>0</v>
      </c>
      <c r="HU30" s="15">
        <v>2.10305E-3</v>
      </c>
      <c r="HV30" s="7">
        <v>0</v>
      </c>
      <c r="HW30" s="7">
        <v>0</v>
      </c>
      <c r="HX30" s="7">
        <v>0</v>
      </c>
      <c r="HY30" s="15">
        <v>2.10305E-3</v>
      </c>
      <c r="HZ30" s="7">
        <v>0</v>
      </c>
      <c r="IA30" s="7">
        <v>0</v>
      </c>
      <c r="IB30" s="15">
        <v>2.10305E-3</v>
      </c>
      <c r="IC30" s="7">
        <v>1.05152E-3</v>
      </c>
      <c r="ID30" s="7">
        <v>0</v>
      </c>
      <c r="IE30" s="7">
        <v>0</v>
      </c>
      <c r="IF30" s="7">
        <v>0</v>
      </c>
      <c r="IG30" s="7">
        <v>1.05152E-3</v>
      </c>
      <c r="IH30" s="7">
        <v>0</v>
      </c>
      <c r="II30" s="7">
        <v>1.05152E-3</v>
      </c>
      <c r="IJ30" s="7">
        <v>0</v>
      </c>
      <c r="IK30" s="7">
        <v>1.05152E-3</v>
      </c>
      <c r="IL30" s="7">
        <v>1.05152E-3</v>
      </c>
      <c r="IM30" s="7">
        <v>0</v>
      </c>
      <c r="IN30" s="7">
        <v>1.05152E-3</v>
      </c>
      <c r="IO30" s="15">
        <v>2.10305E-3</v>
      </c>
      <c r="IP30" s="7">
        <v>0</v>
      </c>
      <c r="IQ30" s="7">
        <v>1.05152E-3</v>
      </c>
      <c r="IR30" s="7">
        <v>0</v>
      </c>
      <c r="IS30" s="7">
        <v>0</v>
      </c>
      <c r="IT30" s="7">
        <v>0</v>
      </c>
      <c r="IU30" s="7">
        <v>0</v>
      </c>
      <c r="IV30" s="15">
        <v>8.4121999999999999E-3</v>
      </c>
      <c r="IW30" s="7">
        <v>0</v>
      </c>
      <c r="IX30" s="7">
        <v>1.05152E-3</v>
      </c>
      <c r="IY30" s="7">
        <v>0</v>
      </c>
      <c r="IZ30" s="7">
        <v>1.05152E-3</v>
      </c>
      <c r="JA30" s="7">
        <v>1.05152E-3</v>
      </c>
      <c r="JB30" s="7">
        <v>0</v>
      </c>
      <c r="JC30" s="7">
        <v>0</v>
      </c>
      <c r="JD30" s="7">
        <v>1.05152E-3</v>
      </c>
      <c r="JE30" s="7">
        <v>1.05152E-3</v>
      </c>
      <c r="JF30" s="7">
        <v>1.05152E-3</v>
      </c>
      <c r="JG30" s="15">
        <v>2.10305E-3</v>
      </c>
      <c r="JH30" s="7">
        <v>0</v>
      </c>
      <c r="JI30" s="15">
        <v>2.10305E-3</v>
      </c>
      <c r="JJ30" s="7">
        <v>0</v>
      </c>
      <c r="JK30" s="15">
        <v>2.10305E-3</v>
      </c>
      <c r="JL30" s="7">
        <v>0</v>
      </c>
      <c r="JM30" s="7">
        <v>0</v>
      </c>
      <c r="JN30" s="7">
        <v>0</v>
      </c>
      <c r="JO30" s="7">
        <v>0</v>
      </c>
      <c r="JP30" s="7">
        <v>1.05152E-3</v>
      </c>
      <c r="JQ30" s="7">
        <v>0</v>
      </c>
      <c r="JR30" s="7">
        <v>0</v>
      </c>
      <c r="JS30" s="7">
        <v>0</v>
      </c>
      <c r="JT30" s="7">
        <v>0</v>
      </c>
      <c r="JU30" s="7">
        <v>0</v>
      </c>
      <c r="JV30" s="7">
        <v>0</v>
      </c>
      <c r="JW30" s="7">
        <v>0</v>
      </c>
      <c r="JX30" s="7">
        <v>0</v>
      </c>
      <c r="JY30" s="7">
        <v>0</v>
      </c>
      <c r="JZ30" s="7">
        <v>0</v>
      </c>
      <c r="KA30" s="7">
        <v>0</v>
      </c>
      <c r="KB30" s="15">
        <v>3.1545700000000002E-3</v>
      </c>
      <c r="KC30" s="7">
        <v>0</v>
      </c>
    </row>
    <row r="31" spans="2:289" x14ac:dyDescent="0.35">
      <c r="B31" s="38" t="s">
        <v>476</v>
      </c>
      <c r="C31" s="38">
        <v>93</v>
      </c>
      <c r="D31" s="39">
        <v>4.0000000000000002E-4</v>
      </c>
      <c r="E31" s="1" t="s">
        <v>476</v>
      </c>
      <c r="I31" s="38" t="s">
        <v>604</v>
      </c>
      <c r="J31" s="38"/>
      <c r="K31" s="38"/>
      <c r="L31" s="38"/>
      <c r="M31" s="39">
        <v>2.9019000000000001E-4</v>
      </c>
      <c r="N31" s="39">
        <v>5.8038000000000002E-4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15">
        <v>2.10305E-3</v>
      </c>
      <c r="V31" s="7">
        <v>0</v>
      </c>
      <c r="W31" s="7">
        <v>0</v>
      </c>
      <c r="X31" s="15">
        <v>1.05152E-3</v>
      </c>
      <c r="Y31" s="7">
        <v>0</v>
      </c>
      <c r="Z31" s="7">
        <v>0</v>
      </c>
      <c r="AA31" s="7">
        <v>0</v>
      </c>
      <c r="AB31" s="7">
        <v>0</v>
      </c>
      <c r="AC31" s="15">
        <v>2.10305E-3</v>
      </c>
      <c r="AD31" s="7">
        <v>0</v>
      </c>
      <c r="AE31" s="15">
        <v>1.05152E-3</v>
      </c>
      <c r="AF31" s="15">
        <v>1.05152E-3</v>
      </c>
      <c r="AG31" s="7">
        <v>0</v>
      </c>
      <c r="AH31" s="7">
        <v>0</v>
      </c>
      <c r="AI31" s="15">
        <v>2.10305E-3</v>
      </c>
      <c r="AJ31" s="7">
        <v>0</v>
      </c>
      <c r="AK31" s="7">
        <v>0</v>
      </c>
      <c r="AL31" s="7">
        <v>0</v>
      </c>
      <c r="AM31" s="15">
        <v>1.05152E-3</v>
      </c>
      <c r="AN31" s="7">
        <v>0</v>
      </c>
      <c r="AO31" s="7">
        <v>0</v>
      </c>
      <c r="AP31" s="7">
        <v>0</v>
      </c>
      <c r="AQ31" s="7">
        <v>0</v>
      </c>
      <c r="AR31" s="15">
        <v>1.05152E-3</v>
      </c>
      <c r="AS31" s="7">
        <v>0</v>
      </c>
      <c r="AT31" s="7">
        <v>0</v>
      </c>
      <c r="AU31" s="7">
        <v>0</v>
      </c>
      <c r="AV31" s="7">
        <v>0</v>
      </c>
      <c r="AW31" s="15">
        <v>1.05152E-3</v>
      </c>
      <c r="AX31" s="7">
        <v>0</v>
      </c>
      <c r="AY31" s="7">
        <v>0</v>
      </c>
      <c r="AZ31" s="7">
        <v>0</v>
      </c>
      <c r="BA31" s="7">
        <v>0</v>
      </c>
      <c r="BB31" s="7">
        <v>0</v>
      </c>
      <c r="BC31" s="15">
        <v>1.05152E-3</v>
      </c>
      <c r="BD31" s="7">
        <v>0</v>
      </c>
      <c r="BE31" s="15">
        <v>1.05152E-3</v>
      </c>
      <c r="BF31" s="7">
        <v>0</v>
      </c>
      <c r="BG31" s="7">
        <v>0</v>
      </c>
      <c r="BH31" s="7">
        <v>0</v>
      </c>
      <c r="BI31" s="15">
        <v>1.05152E-3</v>
      </c>
      <c r="BJ31" s="7">
        <v>0</v>
      </c>
      <c r="BK31" s="15">
        <v>1.05152E-3</v>
      </c>
      <c r="BL31" s="7">
        <v>0</v>
      </c>
      <c r="BM31" s="7">
        <v>0</v>
      </c>
      <c r="BN31" s="7">
        <v>0</v>
      </c>
      <c r="BO31" s="15">
        <v>3.1545700000000002E-3</v>
      </c>
      <c r="BP31" s="7">
        <v>0</v>
      </c>
      <c r="BQ31" s="15">
        <v>1.05152E-3</v>
      </c>
      <c r="BR31" s="15">
        <v>1.05152E-3</v>
      </c>
      <c r="BS31" s="7">
        <v>0</v>
      </c>
      <c r="BT31" s="7">
        <v>0</v>
      </c>
      <c r="BU31" s="7">
        <v>0</v>
      </c>
      <c r="BV31" s="7">
        <v>0</v>
      </c>
      <c r="BW31" s="7">
        <v>0</v>
      </c>
      <c r="BX31" s="15">
        <v>2.10305E-3</v>
      </c>
      <c r="BY31" s="7">
        <v>0</v>
      </c>
      <c r="BZ31" s="15">
        <v>1.05152E-3</v>
      </c>
      <c r="CA31" s="7">
        <v>0</v>
      </c>
      <c r="CB31" s="15">
        <v>1.05152E-3</v>
      </c>
      <c r="CC31" s="7">
        <v>0</v>
      </c>
      <c r="CD31" s="15">
        <v>1.05152E-3</v>
      </c>
      <c r="CE31" s="15">
        <v>1.05152E-3</v>
      </c>
      <c r="CF31" s="7">
        <v>0</v>
      </c>
      <c r="CG31" s="7">
        <v>0</v>
      </c>
      <c r="CH31" s="7">
        <v>0</v>
      </c>
      <c r="CI31" s="7">
        <v>0</v>
      </c>
      <c r="CJ31" s="7">
        <v>0</v>
      </c>
      <c r="CK31" s="7">
        <v>0</v>
      </c>
      <c r="CL31" s="7">
        <v>0</v>
      </c>
      <c r="CM31" s="15">
        <v>3.1545700000000002E-3</v>
      </c>
      <c r="CN31" s="7">
        <v>0</v>
      </c>
      <c r="CO31" s="15">
        <v>1.05152E-3</v>
      </c>
      <c r="CP31" s="15">
        <v>1.05152E-3</v>
      </c>
      <c r="CQ31" s="7">
        <v>0</v>
      </c>
      <c r="CR31" s="7">
        <v>0</v>
      </c>
      <c r="CS31" s="7">
        <v>0</v>
      </c>
      <c r="CT31" s="7">
        <v>0</v>
      </c>
      <c r="CU31" s="7">
        <v>0</v>
      </c>
      <c r="CV31" s="7">
        <v>0</v>
      </c>
      <c r="CW31" s="7">
        <v>0</v>
      </c>
      <c r="CX31" s="7">
        <v>0</v>
      </c>
      <c r="CY31" s="7">
        <v>0</v>
      </c>
      <c r="CZ31" s="15">
        <v>1.05152E-3</v>
      </c>
      <c r="DA31" s="7">
        <v>0</v>
      </c>
      <c r="DB31" s="7">
        <v>0</v>
      </c>
      <c r="DC31" s="7">
        <v>0</v>
      </c>
      <c r="DD31" s="15">
        <v>2.10305E-3</v>
      </c>
      <c r="DE31" s="7">
        <v>0</v>
      </c>
      <c r="DF31" s="7">
        <v>0</v>
      </c>
      <c r="DG31" s="7">
        <v>0</v>
      </c>
      <c r="DH31" s="7">
        <v>0</v>
      </c>
      <c r="DI31" s="7">
        <v>0</v>
      </c>
      <c r="DJ31" s="15">
        <v>1.05152E-3</v>
      </c>
      <c r="DK31" s="7">
        <v>0</v>
      </c>
      <c r="DL31" s="15">
        <v>3.1545700000000002E-3</v>
      </c>
      <c r="DM31" s="7">
        <v>0</v>
      </c>
      <c r="DN31" s="7">
        <v>0</v>
      </c>
      <c r="DO31" s="7">
        <v>0</v>
      </c>
      <c r="DP31" s="15">
        <v>1.05152E-3</v>
      </c>
      <c r="DQ31" s="7">
        <v>0</v>
      </c>
      <c r="DR31" s="7">
        <v>0</v>
      </c>
      <c r="DS31" s="7">
        <v>0</v>
      </c>
      <c r="DT31" s="7">
        <v>0</v>
      </c>
      <c r="DU31" s="7">
        <v>0</v>
      </c>
      <c r="DV31" s="15">
        <v>1.05152E-3</v>
      </c>
      <c r="DW31" s="7">
        <v>0</v>
      </c>
      <c r="DX31" s="7">
        <v>0</v>
      </c>
      <c r="DY31" s="7">
        <v>0</v>
      </c>
      <c r="DZ31" s="15">
        <v>1.05152E-3</v>
      </c>
      <c r="EA31" s="7">
        <v>0</v>
      </c>
      <c r="EB31" s="15">
        <v>1.05152E-3</v>
      </c>
      <c r="EC31" s="15">
        <v>1.05152E-3</v>
      </c>
      <c r="ED31" s="7">
        <v>0</v>
      </c>
      <c r="EE31" s="7">
        <v>0</v>
      </c>
      <c r="EF31" s="15">
        <v>1.05152E-3</v>
      </c>
      <c r="EG31" s="7">
        <v>0</v>
      </c>
      <c r="EH31" s="7">
        <v>0</v>
      </c>
      <c r="EI31" s="7">
        <v>0</v>
      </c>
      <c r="EJ31" s="7">
        <v>0</v>
      </c>
      <c r="EK31" s="7">
        <v>0</v>
      </c>
      <c r="EL31" s="7">
        <v>0</v>
      </c>
      <c r="EM31" s="15">
        <v>1.05152E-3</v>
      </c>
      <c r="EN31" s="7">
        <v>0</v>
      </c>
      <c r="EO31" s="7">
        <v>0</v>
      </c>
      <c r="EP31" s="15">
        <v>2.10305E-3</v>
      </c>
      <c r="EQ31" s="7">
        <v>0</v>
      </c>
      <c r="ER31" s="7">
        <v>0</v>
      </c>
      <c r="ES31" s="7">
        <v>0</v>
      </c>
      <c r="ET31" s="7">
        <v>0</v>
      </c>
      <c r="EU31" s="7">
        <v>0</v>
      </c>
      <c r="EV31" s="7">
        <v>0</v>
      </c>
      <c r="EW31" s="15">
        <v>2.10305E-3</v>
      </c>
      <c r="EX31" s="7">
        <v>0</v>
      </c>
      <c r="EY31" s="7">
        <v>0</v>
      </c>
      <c r="EZ31" s="7">
        <v>0</v>
      </c>
      <c r="FA31" s="7">
        <v>0</v>
      </c>
      <c r="FB31" s="7">
        <v>0</v>
      </c>
      <c r="FC31" s="7">
        <v>0</v>
      </c>
      <c r="FD31" s="7">
        <v>0</v>
      </c>
      <c r="FE31" s="7">
        <v>0</v>
      </c>
      <c r="FF31" s="15">
        <v>1.05152E-3</v>
      </c>
      <c r="FG31" s="7">
        <v>0</v>
      </c>
      <c r="FH31" s="15">
        <v>2.10305E-3</v>
      </c>
      <c r="FI31" s="7">
        <v>0</v>
      </c>
      <c r="FJ31" s="7">
        <v>0</v>
      </c>
      <c r="FK31" s="7">
        <v>0</v>
      </c>
      <c r="FL31" s="7">
        <v>0</v>
      </c>
      <c r="FM31" s="7">
        <v>0</v>
      </c>
      <c r="FN31" s="7">
        <v>0</v>
      </c>
      <c r="FO31" s="7">
        <v>0</v>
      </c>
      <c r="FP31" s="7">
        <v>0</v>
      </c>
      <c r="FQ31" s="7">
        <v>0</v>
      </c>
      <c r="FR31" s="7">
        <v>0</v>
      </c>
      <c r="FS31" s="7">
        <v>0</v>
      </c>
      <c r="FT31" s="15">
        <v>1.05152E-3</v>
      </c>
      <c r="FU31" s="7">
        <v>0</v>
      </c>
      <c r="FV31" s="7">
        <v>0</v>
      </c>
      <c r="FW31" s="7">
        <v>0</v>
      </c>
      <c r="FX31" s="7">
        <v>0</v>
      </c>
      <c r="FY31" s="7">
        <v>0</v>
      </c>
      <c r="FZ31" s="7">
        <v>0</v>
      </c>
      <c r="GA31" s="7">
        <v>0</v>
      </c>
      <c r="GB31" s="7">
        <v>0</v>
      </c>
      <c r="GC31" s="15">
        <v>1.05152E-3</v>
      </c>
      <c r="GD31" s="7">
        <v>0</v>
      </c>
      <c r="GE31" s="15">
        <v>1.05152E-3</v>
      </c>
      <c r="GF31" s="15">
        <v>1.05152E-3</v>
      </c>
      <c r="GG31" s="15">
        <v>1.05152E-3</v>
      </c>
      <c r="GH31" s="15">
        <v>2.10305E-3</v>
      </c>
      <c r="GI31" s="15">
        <v>1.05152E-3</v>
      </c>
      <c r="GJ31" s="7">
        <v>0</v>
      </c>
      <c r="GK31" s="7">
        <v>0</v>
      </c>
      <c r="GL31" s="15">
        <v>1.05152E-3</v>
      </c>
      <c r="GM31" s="15">
        <v>2.10305E-3</v>
      </c>
      <c r="GN31" s="7">
        <v>0</v>
      </c>
      <c r="GO31" s="15">
        <v>1.05152E-3</v>
      </c>
      <c r="GP31" s="7">
        <v>0</v>
      </c>
      <c r="GQ31" s="7">
        <v>0</v>
      </c>
      <c r="GR31" s="7">
        <v>0</v>
      </c>
      <c r="GS31" s="7">
        <v>0</v>
      </c>
      <c r="GT31" s="7">
        <v>0</v>
      </c>
      <c r="GU31" s="7">
        <v>0</v>
      </c>
      <c r="GV31" s="7">
        <v>0</v>
      </c>
      <c r="GW31" s="7">
        <v>0</v>
      </c>
      <c r="GX31" s="7">
        <v>0</v>
      </c>
      <c r="GY31" s="7">
        <v>0</v>
      </c>
      <c r="GZ31" s="7">
        <v>0</v>
      </c>
      <c r="HA31" s="7">
        <v>0</v>
      </c>
      <c r="HB31" s="7">
        <v>0</v>
      </c>
      <c r="HC31" s="15">
        <v>1.05152E-3</v>
      </c>
      <c r="HD31" s="15">
        <v>1.05152E-3</v>
      </c>
      <c r="HE31" s="7">
        <v>0</v>
      </c>
      <c r="HF31" s="7">
        <v>0</v>
      </c>
      <c r="HG31" s="15">
        <v>1.05152E-3</v>
      </c>
      <c r="HH31" s="7">
        <v>0</v>
      </c>
      <c r="HI31" s="15">
        <v>1.05152E-3</v>
      </c>
      <c r="HJ31" s="15">
        <v>1.05152E-3</v>
      </c>
      <c r="HK31" s="7">
        <v>0</v>
      </c>
      <c r="HL31" s="15">
        <v>1.05152E-3</v>
      </c>
      <c r="HM31" s="7">
        <v>0</v>
      </c>
      <c r="HN31" s="7">
        <v>0</v>
      </c>
      <c r="HO31" s="7">
        <v>0</v>
      </c>
      <c r="HP31" s="15">
        <v>2.10305E-3</v>
      </c>
      <c r="HQ31" s="7">
        <v>0</v>
      </c>
      <c r="HR31" s="15">
        <v>1.05152E-3</v>
      </c>
      <c r="HS31" s="7">
        <v>0</v>
      </c>
      <c r="HT31" s="15">
        <v>1.05152E-3</v>
      </c>
      <c r="HU31" s="15">
        <v>1.05152E-3</v>
      </c>
      <c r="HV31" s="7">
        <v>0</v>
      </c>
      <c r="HW31" s="15">
        <v>1.05152E-3</v>
      </c>
      <c r="HX31" s="15">
        <v>1.05152E-3</v>
      </c>
      <c r="HY31" s="15">
        <v>1.05152E-3</v>
      </c>
      <c r="HZ31" s="7">
        <v>0</v>
      </c>
      <c r="IA31" s="7">
        <v>0</v>
      </c>
      <c r="IB31" s="7">
        <v>0</v>
      </c>
      <c r="IC31" s="15">
        <v>1.05152E-3</v>
      </c>
      <c r="ID31" s="7">
        <v>0</v>
      </c>
      <c r="IE31" s="7">
        <v>0</v>
      </c>
      <c r="IF31" s="7">
        <v>0</v>
      </c>
      <c r="IG31" s="7">
        <v>0</v>
      </c>
      <c r="IH31" s="7">
        <v>0</v>
      </c>
      <c r="II31" s="7">
        <v>0</v>
      </c>
      <c r="IJ31" s="7">
        <v>0</v>
      </c>
      <c r="IK31" s="15">
        <v>1.05152E-3</v>
      </c>
      <c r="IL31" s="7">
        <v>0</v>
      </c>
      <c r="IM31" s="7">
        <v>0</v>
      </c>
      <c r="IN31" s="15">
        <v>1.05152E-3</v>
      </c>
      <c r="IO31" s="15">
        <v>1.05152E-3</v>
      </c>
      <c r="IP31" s="7">
        <v>0</v>
      </c>
      <c r="IQ31" s="7">
        <v>0</v>
      </c>
      <c r="IR31" s="15">
        <v>1.05152E-3</v>
      </c>
      <c r="IS31" s="7">
        <v>0</v>
      </c>
      <c r="IT31" s="7">
        <v>0</v>
      </c>
      <c r="IU31" s="15">
        <v>1.05152E-3</v>
      </c>
      <c r="IV31" s="7">
        <v>0</v>
      </c>
      <c r="IW31" s="7">
        <v>0</v>
      </c>
      <c r="IX31" s="15">
        <v>2.10305E-3</v>
      </c>
      <c r="IY31" s="7">
        <v>0</v>
      </c>
      <c r="IZ31" s="15">
        <v>1.05152E-3</v>
      </c>
      <c r="JA31" s="15">
        <v>2.10305E-3</v>
      </c>
      <c r="JB31" s="7">
        <v>0</v>
      </c>
      <c r="JC31" s="7">
        <v>0</v>
      </c>
      <c r="JD31" s="7">
        <v>0</v>
      </c>
      <c r="JE31" s="7">
        <v>0</v>
      </c>
      <c r="JF31" s="7">
        <v>0</v>
      </c>
      <c r="JG31" s="7">
        <v>0</v>
      </c>
      <c r="JH31" s="7">
        <v>0</v>
      </c>
      <c r="JI31" s="7">
        <v>0</v>
      </c>
      <c r="JJ31" s="15">
        <v>1.05152E-3</v>
      </c>
      <c r="JK31" s="7">
        <v>0</v>
      </c>
      <c r="JL31" s="7">
        <v>0</v>
      </c>
      <c r="JM31" s="7">
        <v>0</v>
      </c>
      <c r="JN31" s="7">
        <v>0</v>
      </c>
      <c r="JO31" s="7">
        <v>0</v>
      </c>
      <c r="JP31" s="7">
        <v>0</v>
      </c>
      <c r="JQ31" s="7">
        <v>0</v>
      </c>
      <c r="JR31" s="15">
        <v>1.05152E-3</v>
      </c>
      <c r="JS31" s="7">
        <v>0</v>
      </c>
      <c r="JT31" s="15">
        <v>1.05152E-3</v>
      </c>
      <c r="JU31" s="7">
        <v>0</v>
      </c>
      <c r="JV31" s="7">
        <v>0</v>
      </c>
      <c r="JW31" s="15">
        <v>1.05152E-3</v>
      </c>
      <c r="JX31" s="15">
        <v>1.05152E-3</v>
      </c>
      <c r="JY31" s="7">
        <v>0</v>
      </c>
      <c r="JZ31" s="15">
        <v>1.05152E-3</v>
      </c>
      <c r="KA31" s="7">
        <v>0</v>
      </c>
      <c r="KB31" s="7">
        <v>0</v>
      </c>
      <c r="KC31" s="7">
        <v>0</v>
      </c>
    </row>
    <row r="32" spans="2:289" x14ac:dyDescent="0.35">
      <c r="B32" s="44" t="s">
        <v>613</v>
      </c>
      <c r="C32" s="44">
        <v>1378</v>
      </c>
      <c r="D32" s="45">
        <v>5.3E-3</v>
      </c>
      <c r="E32" s="1" t="s">
        <v>481</v>
      </c>
      <c r="I32" s="38" t="s">
        <v>598</v>
      </c>
      <c r="J32" s="38"/>
      <c r="K32" s="38"/>
      <c r="L32" s="38"/>
      <c r="M32" s="39">
        <v>4.4140000000000001E-5</v>
      </c>
      <c r="N32" s="39">
        <v>8.8280000000000002E-5</v>
      </c>
      <c r="O32" s="15">
        <v>1.05152E-3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AZ32" s="7">
        <v>0</v>
      </c>
      <c r="BA32" s="7">
        <v>0</v>
      </c>
      <c r="BB32" s="7">
        <v>0</v>
      </c>
      <c r="BC32" s="7">
        <v>0</v>
      </c>
      <c r="BD32" s="7">
        <v>0</v>
      </c>
      <c r="BE32" s="7">
        <v>0</v>
      </c>
      <c r="BF32" s="7">
        <v>0</v>
      </c>
      <c r="BG32" s="7">
        <v>0</v>
      </c>
      <c r="BH32" s="7">
        <v>0</v>
      </c>
      <c r="BI32" s="7">
        <v>0</v>
      </c>
      <c r="BJ32" s="7">
        <v>0</v>
      </c>
      <c r="BK32" s="7">
        <v>0</v>
      </c>
      <c r="BL32" s="7">
        <v>0</v>
      </c>
      <c r="BM32" s="7">
        <v>0</v>
      </c>
      <c r="BN32" s="7">
        <v>0</v>
      </c>
      <c r="BO32" s="7">
        <v>0</v>
      </c>
      <c r="BP32" s="7">
        <v>0</v>
      </c>
      <c r="BQ32" s="7">
        <v>0</v>
      </c>
      <c r="BR32" s="7">
        <v>0</v>
      </c>
      <c r="BS32" s="7">
        <v>0</v>
      </c>
      <c r="BT32" s="15">
        <v>1.05152E-3</v>
      </c>
      <c r="BU32" s="7">
        <v>0</v>
      </c>
      <c r="BV32" s="7">
        <v>0</v>
      </c>
      <c r="BW32" s="7">
        <v>0</v>
      </c>
      <c r="BX32" s="7">
        <v>0</v>
      </c>
      <c r="BY32" s="7">
        <v>0</v>
      </c>
      <c r="BZ32" s="7">
        <v>0</v>
      </c>
      <c r="CA32" s="7">
        <v>0</v>
      </c>
      <c r="CB32" s="7">
        <v>0</v>
      </c>
      <c r="CC32" s="7">
        <v>0</v>
      </c>
      <c r="CD32" s="7">
        <v>0</v>
      </c>
      <c r="CE32" s="7">
        <v>0</v>
      </c>
      <c r="CF32" s="7">
        <v>0</v>
      </c>
      <c r="CG32" s="7">
        <v>0</v>
      </c>
      <c r="CH32" s="15">
        <v>1.05152E-3</v>
      </c>
      <c r="CI32" s="7">
        <v>0</v>
      </c>
      <c r="CJ32" s="7">
        <v>0</v>
      </c>
      <c r="CK32" s="7">
        <v>0</v>
      </c>
      <c r="CL32" s="7">
        <v>0</v>
      </c>
      <c r="CM32" s="7">
        <v>0</v>
      </c>
      <c r="CN32" s="7">
        <v>0</v>
      </c>
      <c r="CO32" s="7">
        <v>0</v>
      </c>
      <c r="CP32" s="7">
        <v>0</v>
      </c>
      <c r="CQ32" s="7">
        <v>0</v>
      </c>
      <c r="CR32" s="7">
        <v>0</v>
      </c>
      <c r="CS32" s="7">
        <v>0</v>
      </c>
      <c r="CT32" s="7">
        <v>0</v>
      </c>
      <c r="CU32" s="7">
        <v>0</v>
      </c>
      <c r="CV32" s="7">
        <v>0</v>
      </c>
      <c r="CW32" s="7">
        <v>0</v>
      </c>
      <c r="CX32" s="7">
        <v>0</v>
      </c>
      <c r="CY32" s="7">
        <v>0</v>
      </c>
      <c r="CZ32" s="7">
        <v>0</v>
      </c>
      <c r="DA32" s="7">
        <v>0</v>
      </c>
      <c r="DB32" s="7">
        <v>0</v>
      </c>
      <c r="DC32" s="7">
        <v>0</v>
      </c>
      <c r="DD32" s="7">
        <v>0</v>
      </c>
      <c r="DE32" s="7">
        <v>0</v>
      </c>
      <c r="DF32" s="7">
        <v>0</v>
      </c>
      <c r="DG32" s="15">
        <v>1.05152E-3</v>
      </c>
      <c r="DH32" s="7">
        <v>0</v>
      </c>
      <c r="DI32" s="7">
        <v>0</v>
      </c>
      <c r="DJ32" s="7">
        <v>0</v>
      </c>
      <c r="DK32" s="7">
        <v>0</v>
      </c>
      <c r="DL32" s="7">
        <v>0</v>
      </c>
      <c r="DM32" s="7">
        <v>0</v>
      </c>
      <c r="DN32" s="7">
        <v>0</v>
      </c>
      <c r="DO32" s="7">
        <v>0</v>
      </c>
      <c r="DP32" s="7">
        <v>0</v>
      </c>
      <c r="DQ32" s="7">
        <v>0</v>
      </c>
      <c r="DR32" s="7">
        <v>0</v>
      </c>
      <c r="DS32" s="7">
        <v>0</v>
      </c>
      <c r="DT32" s="7">
        <v>0</v>
      </c>
      <c r="DU32" s="7">
        <v>0</v>
      </c>
      <c r="DV32" s="7">
        <v>0</v>
      </c>
      <c r="DW32" s="7">
        <v>0</v>
      </c>
      <c r="DX32" s="7">
        <v>0</v>
      </c>
      <c r="DY32" s="7">
        <v>0</v>
      </c>
      <c r="DZ32" s="7">
        <v>0</v>
      </c>
      <c r="EA32" s="7">
        <v>0</v>
      </c>
      <c r="EB32" s="7">
        <v>0</v>
      </c>
      <c r="EC32" s="7">
        <v>0</v>
      </c>
      <c r="ED32" s="7">
        <v>0</v>
      </c>
      <c r="EE32" s="7">
        <v>0</v>
      </c>
      <c r="EF32" s="7">
        <v>0</v>
      </c>
      <c r="EG32" s="7">
        <v>0</v>
      </c>
      <c r="EH32" s="7">
        <v>0</v>
      </c>
      <c r="EI32" s="7">
        <v>0</v>
      </c>
      <c r="EJ32" s="7">
        <v>0</v>
      </c>
      <c r="EK32" s="7">
        <v>0</v>
      </c>
      <c r="EL32" s="7">
        <v>0</v>
      </c>
      <c r="EM32" s="7">
        <v>0</v>
      </c>
      <c r="EN32" s="7">
        <v>0</v>
      </c>
      <c r="EO32" s="7">
        <v>0</v>
      </c>
      <c r="EP32" s="7">
        <v>0</v>
      </c>
      <c r="EQ32" s="7">
        <v>0</v>
      </c>
      <c r="ER32" s="7">
        <v>0</v>
      </c>
      <c r="ES32" s="7">
        <v>0</v>
      </c>
      <c r="ET32" s="7">
        <v>0</v>
      </c>
      <c r="EU32" s="7">
        <v>0</v>
      </c>
      <c r="EV32" s="7">
        <v>0</v>
      </c>
      <c r="EW32" s="7">
        <v>0</v>
      </c>
      <c r="EX32" s="7">
        <v>0</v>
      </c>
      <c r="EY32" s="7">
        <v>0</v>
      </c>
      <c r="EZ32" s="7">
        <v>0</v>
      </c>
      <c r="FA32" s="7">
        <v>0</v>
      </c>
      <c r="FB32" s="7">
        <v>0</v>
      </c>
      <c r="FC32" s="7">
        <v>0</v>
      </c>
      <c r="FD32" s="7">
        <v>0</v>
      </c>
      <c r="FE32" s="7">
        <v>0</v>
      </c>
      <c r="FF32" s="7">
        <v>0</v>
      </c>
      <c r="FG32" s="7">
        <v>0</v>
      </c>
      <c r="FH32" s="7">
        <v>0</v>
      </c>
      <c r="FI32" s="7">
        <v>0</v>
      </c>
      <c r="FJ32" s="7">
        <v>0</v>
      </c>
      <c r="FK32" s="7">
        <v>0</v>
      </c>
      <c r="FL32" s="7">
        <v>0</v>
      </c>
      <c r="FM32" s="7">
        <v>0</v>
      </c>
      <c r="FN32" s="7">
        <v>0</v>
      </c>
      <c r="FO32" s="7">
        <v>0</v>
      </c>
      <c r="FP32" s="7">
        <v>0</v>
      </c>
      <c r="FQ32" s="7">
        <v>0</v>
      </c>
      <c r="FR32" s="7">
        <v>0</v>
      </c>
      <c r="FS32" s="7">
        <v>0</v>
      </c>
      <c r="FT32" s="7">
        <v>0</v>
      </c>
      <c r="FU32" s="7">
        <v>0</v>
      </c>
      <c r="FV32" s="7">
        <v>0</v>
      </c>
      <c r="FW32" s="7">
        <v>0</v>
      </c>
      <c r="FX32" s="15">
        <v>1.05152E-3</v>
      </c>
      <c r="FY32" s="7">
        <v>0</v>
      </c>
      <c r="FZ32" s="7">
        <v>0</v>
      </c>
      <c r="GA32" s="7">
        <v>0</v>
      </c>
      <c r="GB32" s="7">
        <v>0</v>
      </c>
      <c r="GC32" s="7">
        <v>0</v>
      </c>
      <c r="GD32" s="7">
        <v>0</v>
      </c>
      <c r="GE32" s="7">
        <v>0</v>
      </c>
      <c r="GF32" s="7">
        <v>0</v>
      </c>
      <c r="GG32" s="7">
        <v>0</v>
      </c>
      <c r="GH32" s="7">
        <v>0</v>
      </c>
      <c r="GI32" s="7">
        <v>0</v>
      </c>
      <c r="GJ32" s="7">
        <v>0</v>
      </c>
      <c r="GK32" s="7">
        <v>0</v>
      </c>
      <c r="GL32" s="7">
        <v>0</v>
      </c>
      <c r="GM32" s="7">
        <v>0</v>
      </c>
      <c r="GN32" s="7">
        <v>0</v>
      </c>
      <c r="GO32" s="7">
        <v>0</v>
      </c>
      <c r="GP32" s="7">
        <v>0</v>
      </c>
      <c r="GQ32" s="7">
        <v>0</v>
      </c>
      <c r="GR32" s="7">
        <v>0</v>
      </c>
      <c r="GS32" s="7">
        <v>0</v>
      </c>
      <c r="GT32" s="7">
        <v>0</v>
      </c>
      <c r="GU32" s="7">
        <v>0</v>
      </c>
      <c r="GV32" s="7">
        <v>0</v>
      </c>
      <c r="GW32" s="7">
        <v>0</v>
      </c>
      <c r="GX32" s="7">
        <v>0</v>
      </c>
      <c r="GY32" s="7">
        <v>0</v>
      </c>
      <c r="GZ32" s="7">
        <v>0</v>
      </c>
      <c r="HA32" s="7">
        <v>0</v>
      </c>
      <c r="HB32" s="7">
        <v>0</v>
      </c>
      <c r="HC32" s="7">
        <v>0</v>
      </c>
      <c r="HD32" s="7">
        <v>0</v>
      </c>
      <c r="HE32" s="7">
        <v>0</v>
      </c>
      <c r="HF32" s="7">
        <v>0</v>
      </c>
      <c r="HG32" s="7">
        <v>0</v>
      </c>
      <c r="HH32" s="7">
        <v>0</v>
      </c>
      <c r="HI32" s="7">
        <v>0</v>
      </c>
      <c r="HJ32" s="7">
        <v>0</v>
      </c>
      <c r="HK32" s="7">
        <v>0</v>
      </c>
      <c r="HL32" s="7">
        <v>0</v>
      </c>
      <c r="HM32" s="7">
        <v>0</v>
      </c>
      <c r="HN32" s="7">
        <v>0</v>
      </c>
      <c r="HO32" s="7">
        <v>0</v>
      </c>
      <c r="HP32" s="7">
        <v>0</v>
      </c>
      <c r="HQ32" s="7">
        <v>0</v>
      </c>
      <c r="HR32" s="7">
        <v>0</v>
      </c>
      <c r="HS32" s="7">
        <v>0</v>
      </c>
      <c r="HT32" s="7">
        <v>0</v>
      </c>
      <c r="HU32" s="7">
        <v>0</v>
      </c>
      <c r="HV32" s="7">
        <v>0</v>
      </c>
      <c r="HW32" s="7">
        <v>0</v>
      </c>
      <c r="HX32" s="15">
        <v>1.05152E-3</v>
      </c>
      <c r="HY32" s="7">
        <v>0</v>
      </c>
      <c r="HZ32" s="15">
        <v>1.05152E-3</v>
      </c>
      <c r="IA32" s="7">
        <v>0</v>
      </c>
      <c r="IB32" s="7">
        <v>0</v>
      </c>
      <c r="IC32" s="7">
        <v>0</v>
      </c>
      <c r="ID32" s="7">
        <v>0</v>
      </c>
      <c r="IE32" s="7">
        <v>0</v>
      </c>
      <c r="IF32" s="7">
        <v>0</v>
      </c>
      <c r="IG32" s="7">
        <v>0</v>
      </c>
      <c r="IH32" s="7">
        <v>0</v>
      </c>
      <c r="II32" s="7">
        <v>0</v>
      </c>
      <c r="IJ32" s="7">
        <v>0</v>
      </c>
      <c r="IK32" s="7">
        <v>0</v>
      </c>
      <c r="IL32" s="7">
        <v>0</v>
      </c>
      <c r="IM32" s="7">
        <v>0</v>
      </c>
      <c r="IN32" s="7">
        <v>0</v>
      </c>
      <c r="IO32" s="7">
        <v>0</v>
      </c>
      <c r="IP32" s="7">
        <v>0</v>
      </c>
      <c r="IQ32" s="15">
        <v>1.05152E-3</v>
      </c>
      <c r="IR32" s="7">
        <v>0</v>
      </c>
      <c r="IS32" s="7">
        <v>0</v>
      </c>
      <c r="IT32" s="7">
        <v>0</v>
      </c>
      <c r="IU32" s="7">
        <v>0</v>
      </c>
      <c r="IV32" s="7">
        <v>0</v>
      </c>
      <c r="IW32" s="7">
        <v>0</v>
      </c>
      <c r="IX32" s="7">
        <v>0</v>
      </c>
      <c r="IY32" s="7">
        <v>0</v>
      </c>
      <c r="IZ32" s="7">
        <v>0</v>
      </c>
      <c r="JA32" s="7">
        <v>0</v>
      </c>
      <c r="JB32" s="7">
        <v>0</v>
      </c>
      <c r="JC32" s="7">
        <v>0</v>
      </c>
      <c r="JD32" s="7">
        <v>0</v>
      </c>
      <c r="JE32" s="7">
        <v>0</v>
      </c>
      <c r="JF32" s="7">
        <v>0</v>
      </c>
      <c r="JG32" s="7">
        <v>0</v>
      </c>
      <c r="JH32" s="7">
        <v>0</v>
      </c>
      <c r="JI32" s="15">
        <v>1.05152E-3</v>
      </c>
      <c r="JJ32" s="7">
        <v>0</v>
      </c>
      <c r="JK32" s="7">
        <v>0</v>
      </c>
      <c r="JL32" s="7">
        <v>0</v>
      </c>
      <c r="JM32" s="7">
        <v>0</v>
      </c>
      <c r="JN32" s="7">
        <v>0</v>
      </c>
      <c r="JO32" s="7">
        <v>0</v>
      </c>
      <c r="JP32" s="7">
        <v>0</v>
      </c>
      <c r="JQ32" s="7">
        <v>0</v>
      </c>
      <c r="JR32" s="7">
        <v>0</v>
      </c>
      <c r="JS32" s="7">
        <v>0</v>
      </c>
      <c r="JT32" s="7">
        <v>0</v>
      </c>
      <c r="JU32" s="7">
        <v>0</v>
      </c>
      <c r="JV32" s="7">
        <v>0</v>
      </c>
      <c r="JW32" s="7">
        <v>0</v>
      </c>
      <c r="JX32" s="7">
        <v>0</v>
      </c>
      <c r="JY32" s="7">
        <v>0</v>
      </c>
      <c r="JZ32" s="7">
        <v>0</v>
      </c>
      <c r="KA32" s="7">
        <v>0</v>
      </c>
      <c r="KB32" s="7">
        <v>0</v>
      </c>
      <c r="KC32" s="7">
        <v>0</v>
      </c>
    </row>
    <row r="33" spans="1:289" x14ac:dyDescent="0.35">
      <c r="B33" s="44" t="s">
        <v>614</v>
      </c>
      <c r="C33" s="44">
        <v>20280</v>
      </c>
      <c r="D33" s="45">
        <v>7.7499999999999999E-2</v>
      </c>
      <c r="E33" s="1" t="s">
        <v>481</v>
      </c>
      <c r="I33" s="36" t="s">
        <v>421</v>
      </c>
      <c r="J33" s="36"/>
      <c r="K33" s="36"/>
      <c r="L33" s="36"/>
      <c r="M33" s="37">
        <v>5.4280000000000002E-5</v>
      </c>
      <c r="N33" s="37">
        <v>1.0856E-4</v>
      </c>
      <c r="O33" s="7">
        <v>0</v>
      </c>
      <c r="P33" s="15">
        <v>1.05152E-3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15">
        <v>1.05152E-3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15">
        <v>1.05152E-3</v>
      </c>
      <c r="AD33" s="15">
        <v>1.05152E-3</v>
      </c>
      <c r="AE33" s="7">
        <v>0</v>
      </c>
      <c r="AF33" s="7">
        <v>0</v>
      </c>
      <c r="AG33" s="7">
        <v>0</v>
      </c>
      <c r="AH33" s="15">
        <v>1.05152E-3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S33" s="7">
        <v>0</v>
      </c>
      <c r="AT33" s="7">
        <v>0</v>
      </c>
      <c r="AU33" s="15">
        <v>2.10305E-3</v>
      </c>
      <c r="AV33" s="7">
        <v>0</v>
      </c>
      <c r="AW33" s="7">
        <v>0</v>
      </c>
      <c r="AX33" s="7">
        <v>0</v>
      </c>
      <c r="AY33" s="7">
        <v>0</v>
      </c>
      <c r="AZ33" s="7">
        <v>0</v>
      </c>
      <c r="BA33" s="7">
        <v>0</v>
      </c>
      <c r="BB33" s="7">
        <v>0</v>
      </c>
      <c r="BC33" s="7">
        <v>0</v>
      </c>
      <c r="BD33" s="7">
        <v>0</v>
      </c>
      <c r="BE33" s="7">
        <v>0</v>
      </c>
      <c r="BF33" s="7">
        <v>0</v>
      </c>
      <c r="BG33" s="7">
        <v>0</v>
      </c>
      <c r="BH33" s="7">
        <v>0</v>
      </c>
      <c r="BI33" s="7">
        <v>0</v>
      </c>
      <c r="BJ33" s="7">
        <v>0</v>
      </c>
      <c r="BK33" s="7">
        <v>0</v>
      </c>
      <c r="BL33" s="7">
        <v>0</v>
      </c>
      <c r="BM33" s="7">
        <v>0</v>
      </c>
      <c r="BN33" s="7">
        <v>0</v>
      </c>
      <c r="BO33" s="7">
        <v>0</v>
      </c>
      <c r="BP33" s="7">
        <v>0</v>
      </c>
      <c r="BQ33" s="7">
        <v>0</v>
      </c>
      <c r="BR33" s="7">
        <v>0</v>
      </c>
      <c r="BS33" s="7">
        <v>0</v>
      </c>
      <c r="BT33" s="7">
        <v>0</v>
      </c>
      <c r="BU33" s="7">
        <v>0</v>
      </c>
      <c r="BV33" s="7">
        <v>0</v>
      </c>
      <c r="BW33" s="7">
        <v>0</v>
      </c>
      <c r="BX33" s="7">
        <v>0</v>
      </c>
      <c r="BY33" s="7">
        <v>0</v>
      </c>
      <c r="BZ33" s="7">
        <v>0</v>
      </c>
      <c r="CA33" s="7">
        <v>0</v>
      </c>
      <c r="CB33" s="7">
        <v>0</v>
      </c>
      <c r="CC33" s="7">
        <v>0</v>
      </c>
      <c r="CD33" s="7">
        <v>0</v>
      </c>
      <c r="CE33" s="15">
        <v>1.05152E-3</v>
      </c>
      <c r="CF33" s="7">
        <v>0</v>
      </c>
      <c r="CG33" s="7">
        <v>0</v>
      </c>
      <c r="CH33" s="7">
        <v>0</v>
      </c>
      <c r="CI33" s="7">
        <v>0</v>
      </c>
      <c r="CJ33" s="7">
        <v>0</v>
      </c>
      <c r="CK33" s="7">
        <v>0</v>
      </c>
      <c r="CL33" s="7">
        <v>0</v>
      </c>
      <c r="CM33" s="7">
        <v>0</v>
      </c>
      <c r="CN33" s="7">
        <v>0</v>
      </c>
      <c r="CO33" s="15">
        <v>1.05152E-3</v>
      </c>
      <c r="CP33" s="7">
        <v>0</v>
      </c>
      <c r="CQ33" s="7">
        <v>0</v>
      </c>
      <c r="CR33" s="7">
        <v>0</v>
      </c>
      <c r="CS33" s="7">
        <v>0</v>
      </c>
      <c r="CT33" s="7">
        <v>0</v>
      </c>
      <c r="CU33" s="7">
        <v>0</v>
      </c>
      <c r="CV33" s="7">
        <v>0</v>
      </c>
      <c r="CW33" s="7">
        <v>0</v>
      </c>
      <c r="CX33" s="7">
        <v>0</v>
      </c>
      <c r="CY33" s="7">
        <v>0</v>
      </c>
      <c r="CZ33" s="7">
        <v>0</v>
      </c>
      <c r="DA33" s="7">
        <v>0</v>
      </c>
      <c r="DB33" s="7">
        <v>0</v>
      </c>
      <c r="DC33" s="15">
        <v>1.05152E-3</v>
      </c>
      <c r="DD33" s="7">
        <v>0</v>
      </c>
      <c r="DE33" s="7">
        <v>0</v>
      </c>
      <c r="DF33" s="7">
        <v>0</v>
      </c>
      <c r="DG33" s="7">
        <v>0</v>
      </c>
      <c r="DH33" s="7">
        <v>0</v>
      </c>
      <c r="DI33" s="7">
        <v>0</v>
      </c>
      <c r="DJ33" s="7">
        <v>0</v>
      </c>
      <c r="DK33" s="7">
        <v>0</v>
      </c>
      <c r="DL33" s="7">
        <v>0</v>
      </c>
      <c r="DM33" s="7">
        <v>0</v>
      </c>
      <c r="DN33" s="7">
        <v>0</v>
      </c>
      <c r="DO33" s="7">
        <v>0</v>
      </c>
      <c r="DP33" s="7">
        <v>0</v>
      </c>
      <c r="DQ33" s="7">
        <v>0</v>
      </c>
      <c r="DR33" s="7">
        <v>0</v>
      </c>
      <c r="DS33" s="7">
        <v>0</v>
      </c>
      <c r="DT33" s="7">
        <v>0</v>
      </c>
      <c r="DU33" s="7">
        <v>0</v>
      </c>
      <c r="DV33" s="7">
        <v>0</v>
      </c>
      <c r="DW33" s="7">
        <v>0</v>
      </c>
      <c r="DX33" s="7">
        <v>0</v>
      </c>
      <c r="DY33" s="7">
        <v>0</v>
      </c>
      <c r="DZ33" s="7">
        <v>0</v>
      </c>
      <c r="EA33" s="7">
        <v>0</v>
      </c>
      <c r="EB33" s="7">
        <v>0</v>
      </c>
      <c r="EC33" s="7">
        <v>0</v>
      </c>
      <c r="ED33" s="7">
        <v>0</v>
      </c>
      <c r="EE33" s="7">
        <v>0</v>
      </c>
      <c r="EF33" s="7">
        <v>0</v>
      </c>
      <c r="EG33" s="7">
        <v>0</v>
      </c>
      <c r="EH33" s="7">
        <v>0</v>
      </c>
      <c r="EI33" s="7">
        <v>0</v>
      </c>
      <c r="EJ33" s="7">
        <v>0</v>
      </c>
      <c r="EK33" s="7">
        <v>0</v>
      </c>
      <c r="EL33" s="7">
        <v>0</v>
      </c>
      <c r="EM33" s="7">
        <v>0</v>
      </c>
      <c r="EN33" s="7">
        <v>0</v>
      </c>
      <c r="EO33" s="7">
        <v>0</v>
      </c>
      <c r="EP33" s="7">
        <v>0</v>
      </c>
      <c r="EQ33" s="7">
        <v>0</v>
      </c>
      <c r="ER33" s="7">
        <v>0</v>
      </c>
      <c r="ES33" s="7">
        <v>0</v>
      </c>
      <c r="ET33" s="7">
        <v>0</v>
      </c>
      <c r="EU33" s="7">
        <v>0</v>
      </c>
      <c r="EV33" s="7">
        <v>0</v>
      </c>
      <c r="EW33" s="7">
        <v>0</v>
      </c>
      <c r="EX33" s="7">
        <v>0</v>
      </c>
      <c r="EY33" s="7">
        <v>0</v>
      </c>
      <c r="EZ33" s="7">
        <v>0</v>
      </c>
      <c r="FA33" s="7">
        <v>0</v>
      </c>
      <c r="FB33" s="7">
        <v>0</v>
      </c>
      <c r="FC33" s="15">
        <v>1.05152E-3</v>
      </c>
      <c r="FD33" s="7">
        <v>0</v>
      </c>
      <c r="FE33" s="7">
        <v>0</v>
      </c>
      <c r="FF33" s="7">
        <v>0</v>
      </c>
      <c r="FG33" s="7">
        <v>0</v>
      </c>
      <c r="FH33" s="7">
        <v>0</v>
      </c>
      <c r="FI33" s="7">
        <v>0</v>
      </c>
      <c r="FJ33" s="7">
        <v>0</v>
      </c>
      <c r="FK33" s="7">
        <v>0</v>
      </c>
      <c r="FL33" s="7">
        <v>0</v>
      </c>
      <c r="FM33" s="7">
        <v>0</v>
      </c>
      <c r="FN33" s="7">
        <v>0</v>
      </c>
      <c r="FO33" s="7">
        <v>0</v>
      </c>
      <c r="FP33" s="7">
        <v>0</v>
      </c>
      <c r="FQ33" s="7">
        <v>0</v>
      </c>
      <c r="FR33" s="7">
        <v>0</v>
      </c>
      <c r="FS33" s="7">
        <v>0</v>
      </c>
      <c r="FT33" s="7">
        <v>0</v>
      </c>
      <c r="FU33" s="7">
        <v>0</v>
      </c>
      <c r="FV33" s="7">
        <v>0</v>
      </c>
      <c r="FW33" s="7">
        <v>0</v>
      </c>
      <c r="FX33" s="7">
        <v>0</v>
      </c>
      <c r="FY33" s="7">
        <v>0</v>
      </c>
      <c r="FZ33" s="7">
        <v>0</v>
      </c>
      <c r="GA33" s="7">
        <v>0</v>
      </c>
      <c r="GB33" s="7">
        <v>0</v>
      </c>
      <c r="GC33" s="7">
        <v>0</v>
      </c>
      <c r="GD33" s="7">
        <v>0</v>
      </c>
      <c r="GE33" s="7">
        <v>0</v>
      </c>
      <c r="GF33" s="7">
        <v>0</v>
      </c>
      <c r="GG33" s="7">
        <v>0</v>
      </c>
      <c r="GH33" s="7">
        <v>0</v>
      </c>
      <c r="GI33" s="7">
        <v>0</v>
      </c>
      <c r="GJ33" s="7">
        <v>0</v>
      </c>
      <c r="GK33" s="7">
        <v>0</v>
      </c>
      <c r="GL33" s="7">
        <v>0</v>
      </c>
      <c r="GM33" s="15">
        <v>1.05152E-3</v>
      </c>
      <c r="GN33" s="7">
        <v>0</v>
      </c>
      <c r="GO33" s="7">
        <v>0</v>
      </c>
      <c r="GP33" s="7">
        <v>0</v>
      </c>
      <c r="GQ33" s="7">
        <v>0</v>
      </c>
      <c r="GR33" s="7">
        <v>0</v>
      </c>
      <c r="GS33" s="7">
        <v>0</v>
      </c>
      <c r="GT33" s="7">
        <v>0</v>
      </c>
      <c r="GU33" s="7">
        <v>0</v>
      </c>
      <c r="GV33" s="7">
        <v>0</v>
      </c>
      <c r="GW33" s="7">
        <v>0</v>
      </c>
      <c r="GX33" s="7">
        <v>0</v>
      </c>
      <c r="GY33" s="7">
        <v>0</v>
      </c>
      <c r="GZ33" s="7">
        <v>0</v>
      </c>
      <c r="HA33" s="7">
        <v>0</v>
      </c>
      <c r="HB33" s="7">
        <v>0</v>
      </c>
      <c r="HC33" s="7">
        <v>0</v>
      </c>
      <c r="HD33" s="7">
        <v>0</v>
      </c>
      <c r="HE33" s="7">
        <v>0</v>
      </c>
      <c r="HF33" s="7">
        <v>0</v>
      </c>
      <c r="HG33" s="7">
        <v>0</v>
      </c>
      <c r="HH33" s="7">
        <v>0</v>
      </c>
      <c r="HI33" s="7">
        <v>0</v>
      </c>
      <c r="HJ33" s="7">
        <v>0</v>
      </c>
      <c r="HK33" s="15">
        <v>1.05152E-3</v>
      </c>
      <c r="HL33" s="7">
        <v>0</v>
      </c>
      <c r="HM33" s="7">
        <v>0</v>
      </c>
      <c r="HN33" s="7">
        <v>0</v>
      </c>
      <c r="HO33" s="7">
        <v>0</v>
      </c>
      <c r="HP33" s="7">
        <v>0</v>
      </c>
      <c r="HQ33" s="7">
        <v>0</v>
      </c>
      <c r="HR33" s="7">
        <v>0</v>
      </c>
      <c r="HS33" s="7">
        <v>0</v>
      </c>
      <c r="HT33" s="7">
        <v>0</v>
      </c>
      <c r="HU33" s="7">
        <v>0</v>
      </c>
      <c r="HV33" s="7">
        <v>0</v>
      </c>
      <c r="HW33" s="7">
        <v>0</v>
      </c>
      <c r="HX33" s="7">
        <v>0</v>
      </c>
      <c r="HY33" s="7">
        <v>0</v>
      </c>
      <c r="HZ33" s="7">
        <v>0</v>
      </c>
      <c r="IA33" s="7">
        <v>0</v>
      </c>
      <c r="IB33" s="7">
        <v>0</v>
      </c>
      <c r="IC33" s="7">
        <v>0</v>
      </c>
      <c r="ID33" s="7">
        <v>0</v>
      </c>
      <c r="IE33" s="7">
        <v>0</v>
      </c>
      <c r="IF33" s="7">
        <v>0</v>
      </c>
      <c r="IG33" s="7">
        <v>0</v>
      </c>
      <c r="IH33" s="7">
        <v>0</v>
      </c>
      <c r="II33" s="7">
        <v>0</v>
      </c>
      <c r="IJ33" s="7">
        <v>0</v>
      </c>
      <c r="IK33" s="7">
        <v>0</v>
      </c>
      <c r="IL33" s="7">
        <v>0</v>
      </c>
      <c r="IM33" s="7">
        <v>0</v>
      </c>
      <c r="IN33" s="7">
        <v>0</v>
      </c>
      <c r="IO33" s="7">
        <v>0</v>
      </c>
      <c r="IP33" s="7">
        <v>0</v>
      </c>
      <c r="IQ33" s="7">
        <v>0</v>
      </c>
      <c r="IR33" s="7">
        <v>0</v>
      </c>
      <c r="IS33" s="7">
        <v>0</v>
      </c>
      <c r="IT33" s="7">
        <v>0</v>
      </c>
      <c r="IU33" s="7">
        <v>0</v>
      </c>
      <c r="IV33" s="7">
        <v>0</v>
      </c>
      <c r="IW33" s="7">
        <v>0</v>
      </c>
      <c r="IX33" s="15">
        <v>1.05152E-3</v>
      </c>
      <c r="IY33" s="7">
        <v>0</v>
      </c>
      <c r="IZ33" s="7">
        <v>0</v>
      </c>
      <c r="JA33" s="7">
        <v>0</v>
      </c>
      <c r="JB33" s="7">
        <v>0</v>
      </c>
      <c r="JC33" s="7">
        <v>0</v>
      </c>
      <c r="JD33" s="7">
        <v>0</v>
      </c>
      <c r="JE33" s="7">
        <v>0</v>
      </c>
      <c r="JF33" s="7">
        <v>0</v>
      </c>
      <c r="JG33" s="7">
        <v>0</v>
      </c>
      <c r="JH33" s="7">
        <v>0</v>
      </c>
      <c r="JI33" s="15">
        <v>1.05152E-3</v>
      </c>
      <c r="JJ33" s="7">
        <v>0</v>
      </c>
      <c r="JK33" s="7">
        <v>0</v>
      </c>
      <c r="JL33" s="7">
        <v>0</v>
      </c>
      <c r="JM33" s="15">
        <v>1.05152E-3</v>
      </c>
      <c r="JN33" s="7">
        <v>0</v>
      </c>
      <c r="JO33" s="7">
        <v>0</v>
      </c>
      <c r="JP33" s="7">
        <v>0</v>
      </c>
      <c r="JQ33" s="7">
        <v>0</v>
      </c>
      <c r="JR33" s="15">
        <v>1.05152E-3</v>
      </c>
      <c r="JS33" s="7">
        <v>0</v>
      </c>
      <c r="JT33" s="7">
        <v>0</v>
      </c>
      <c r="JU33" s="7">
        <v>0</v>
      </c>
      <c r="JV33" s="7">
        <v>0</v>
      </c>
      <c r="JW33" s="15">
        <v>1.05152E-3</v>
      </c>
      <c r="JX33" s="7">
        <v>0</v>
      </c>
      <c r="JY33" s="7">
        <v>0</v>
      </c>
      <c r="JZ33" s="7">
        <v>0</v>
      </c>
      <c r="KA33" s="7">
        <v>0</v>
      </c>
      <c r="KB33" s="7">
        <v>0</v>
      </c>
      <c r="KC33" s="7">
        <v>0</v>
      </c>
    </row>
    <row r="34" spans="1:289" x14ac:dyDescent="0.35">
      <c r="B34" s="44" t="s">
        <v>615</v>
      </c>
      <c r="C34" s="44">
        <v>989</v>
      </c>
      <c r="D34" s="45">
        <v>3.8E-3</v>
      </c>
      <c r="E34" s="1" t="s">
        <v>481</v>
      </c>
      <c r="I34" s="55" t="s">
        <v>3226</v>
      </c>
      <c r="J34" s="55"/>
      <c r="K34" s="55"/>
      <c r="L34" s="55"/>
      <c r="M34" s="56">
        <v>6.8490000000000003E-5</v>
      </c>
      <c r="N34" s="56">
        <v>1.3698000000000001E-4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15">
        <v>1.05152E-3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0</v>
      </c>
      <c r="AF34" s="15">
        <v>1.2618300000000001E-2</v>
      </c>
      <c r="AG34" s="7">
        <v>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15">
        <v>1.05152E-3</v>
      </c>
      <c r="AR34" s="7">
        <v>0</v>
      </c>
      <c r="AS34" s="7">
        <v>0</v>
      </c>
      <c r="AT34" s="7">
        <v>0</v>
      </c>
      <c r="AU34" s="7">
        <v>0</v>
      </c>
      <c r="AV34" s="7">
        <v>0</v>
      </c>
      <c r="AW34" s="7">
        <v>0</v>
      </c>
      <c r="AX34" s="7">
        <v>0</v>
      </c>
      <c r="AY34" s="7">
        <v>0</v>
      </c>
      <c r="AZ34" s="7">
        <v>0</v>
      </c>
      <c r="BA34" s="7">
        <v>0</v>
      </c>
      <c r="BB34" s="7">
        <v>0</v>
      </c>
      <c r="BC34" s="15">
        <v>2.10305E-3</v>
      </c>
      <c r="BD34" s="7">
        <v>0</v>
      </c>
      <c r="BE34" s="7">
        <v>0</v>
      </c>
      <c r="BF34" s="7">
        <v>0</v>
      </c>
      <c r="BG34" s="7">
        <v>0</v>
      </c>
      <c r="BH34" s="7">
        <v>0</v>
      </c>
      <c r="BI34" s="7">
        <v>0</v>
      </c>
      <c r="BJ34" s="7">
        <v>0</v>
      </c>
      <c r="BK34" s="7">
        <v>0</v>
      </c>
      <c r="BL34" s="7">
        <v>0</v>
      </c>
      <c r="BM34" s="7">
        <v>0</v>
      </c>
      <c r="BN34" s="7">
        <v>0</v>
      </c>
      <c r="BO34" s="7">
        <v>0</v>
      </c>
      <c r="BP34" s="7">
        <v>0</v>
      </c>
      <c r="BQ34" s="7">
        <v>0</v>
      </c>
      <c r="BR34" s="15">
        <v>1.05152E-3</v>
      </c>
      <c r="BS34" s="7">
        <v>0</v>
      </c>
      <c r="BT34" s="7">
        <v>0</v>
      </c>
      <c r="BU34" s="7">
        <v>0</v>
      </c>
      <c r="BV34" s="7">
        <v>0</v>
      </c>
      <c r="BW34" s="7">
        <v>0</v>
      </c>
      <c r="BX34" s="7">
        <v>0</v>
      </c>
      <c r="BY34" s="7">
        <v>0</v>
      </c>
      <c r="BZ34" s="7">
        <v>0</v>
      </c>
      <c r="CA34" s="7">
        <v>0</v>
      </c>
      <c r="CB34" s="7">
        <v>0</v>
      </c>
      <c r="CC34" s="7">
        <v>0</v>
      </c>
      <c r="CD34" s="7">
        <v>0</v>
      </c>
      <c r="CE34" s="7">
        <v>0</v>
      </c>
      <c r="CF34" s="7">
        <v>0</v>
      </c>
      <c r="CG34" s="7">
        <v>0</v>
      </c>
      <c r="CH34" s="7">
        <v>0</v>
      </c>
      <c r="CI34" s="7">
        <v>0</v>
      </c>
      <c r="CJ34" s="7">
        <v>0</v>
      </c>
      <c r="CK34" s="7">
        <v>0</v>
      </c>
      <c r="CL34" s="7">
        <v>0</v>
      </c>
      <c r="CM34" s="7">
        <v>0</v>
      </c>
      <c r="CN34" s="7">
        <v>0</v>
      </c>
      <c r="CO34" s="7">
        <v>0</v>
      </c>
      <c r="CP34" s="7">
        <v>0</v>
      </c>
      <c r="CQ34" s="7">
        <v>0</v>
      </c>
      <c r="CR34" s="7">
        <v>0</v>
      </c>
      <c r="CS34" s="7">
        <v>0</v>
      </c>
      <c r="CT34" s="7">
        <v>0</v>
      </c>
      <c r="CU34" s="15">
        <v>2.10305E-3</v>
      </c>
      <c r="CV34" s="7">
        <v>0</v>
      </c>
      <c r="CW34" s="15">
        <v>1.05152E-3</v>
      </c>
      <c r="CX34" s="7">
        <v>0</v>
      </c>
      <c r="CY34" s="7">
        <v>0</v>
      </c>
      <c r="CZ34" s="7">
        <v>0</v>
      </c>
      <c r="DA34" s="7">
        <v>0</v>
      </c>
      <c r="DB34" s="7">
        <v>0</v>
      </c>
      <c r="DC34" s="7">
        <v>0</v>
      </c>
      <c r="DD34" s="7">
        <v>0</v>
      </c>
      <c r="DE34" s="7">
        <v>0</v>
      </c>
      <c r="DF34" s="7">
        <v>0</v>
      </c>
      <c r="DG34" s="7">
        <v>0</v>
      </c>
      <c r="DH34" s="15">
        <v>1.05152E-3</v>
      </c>
      <c r="DI34" s="7">
        <v>0</v>
      </c>
      <c r="DJ34" s="7">
        <v>0</v>
      </c>
      <c r="DK34" s="7">
        <v>0</v>
      </c>
      <c r="DL34" s="7">
        <v>0</v>
      </c>
      <c r="DM34" s="7">
        <v>0</v>
      </c>
      <c r="DN34" s="7">
        <v>0</v>
      </c>
      <c r="DO34" s="7">
        <v>0</v>
      </c>
      <c r="DP34" s="7">
        <v>0</v>
      </c>
      <c r="DQ34" s="7">
        <v>0</v>
      </c>
      <c r="DR34" s="7">
        <v>0</v>
      </c>
      <c r="DS34" s="7">
        <v>0</v>
      </c>
      <c r="DT34" s="7">
        <v>0</v>
      </c>
      <c r="DU34" s="7">
        <v>0</v>
      </c>
      <c r="DV34" s="7">
        <v>0</v>
      </c>
      <c r="DW34" s="15">
        <v>1.05152E-3</v>
      </c>
      <c r="DX34" s="7">
        <v>0</v>
      </c>
      <c r="DY34" s="7">
        <v>0</v>
      </c>
      <c r="DZ34" s="7">
        <v>0</v>
      </c>
      <c r="EA34" s="7">
        <v>0</v>
      </c>
      <c r="EB34" s="7">
        <v>0</v>
      </c>
      <c r="EC34" s="7">
        <v>0</v>
      </c>
      <c r="ED34" s="7">
        <v>0</v>
      </c>
      <c r="EE34" s="7">
        <v>0</v>
      </c>
      <c r="EF34" s="15">
        <v>2.10305E-3</v>
      </c>
      <c r="EG34" s="7">
        <v>0</v>
      </c>
      <c r="EH34" s="7">
        <v>0</v>
      </c>
      <c r="EI34" s="7">
        <v>0</v>
      </c>
      <c r="EJ34" s="7">
        <v>0</v>
      </c>
      <c r="EK34" s="7">
        <v>0</v>
      </c>
      <c r="EL34" s="7">
        <v>0</v>
      </c>
      <c r="EM34" s="7">
        <v>0</v>
      </c>
      <c r="EN34" s="7">
        <v>0</v>
      </c>
      <c r="EO34" s="7">
        <v>0</v>
      </c>
      <c r="EP34" s="15">
        <v>1.05152E-3</v>
      </c>
      <c r="EQ34" s="15">
        <v>1.05152E-3</v>
      </c>
      <c r="ER34" s="7">
        <v>0</v>
      </c>
      <c r="ES34" s="7">
        <v>0</v>
      </c>
      <c r="ET34" s="7">
        <v>0</v>
      </c>
      <c r="EU34" s="7">
        <v>0</v>
      </c>
      <c r="EV34" s="15">
        <v>1.05152E-3</v>
      </c>
      <c r="EW34" s="7">
        <v>0</v>
      </c>
      <c r="EX34" s="7">
        <v>0</v>
      </c>
      <c r="EY34" s="7">
        <v>0</v>
      </c>
      <c r="EZ34" s="7">
        <v>0</v>
      </c>
      <c r="FA34" s="7">
        <v>0</v>
      </c>
      <c r="FB34" s="7">
        <v>0</v>
      </c>
      <c r="FC34" s="7">
        <v>0</v>
      </c>
      <c r="FD34" s="7">
        <v>0</v>
      </c>
      <c r="FE34" s="7">
        <v>0</v>
      </c>
      <c r="FF34" s="7">
        <v>0</v>
      </c>
      <c r="FG34" s="7">
        <v>0</v>
      </c>
      <c r="FH34" s="7">
        <v>0</v>
      </c>
      <c r="FI34" s="7">
        <v>0</v>
      </c>
      <c r="FJ34" s="7">
        <v>0</v>
      </c>
      <c r="FK34" s="15">
        <v>1.05152E-3</v>
      </c>
      <c r="FL34" s="7">
        <v>0</v>
      </c>
      <c r="FM34" s="7">
        <v>0</v>
      </c>
      <c r="FN34" s="7">
        <v>0</v>
      </c>
      <c r="FO34" s="7">
        <v>0</v>
      </c>
      <c r="FP34" s="7">
        <v>0</v>
      </c>
      <c r="FQ34" s="7">
        <v>0</v>
      </c>
      <c r="FR34" s="7">
        <v>0</v>
      </c>
      <c r="FS34" s="7">
        <v>0</v>
      </c>
      <c r="FT34" s="7">
        <v>0</v>
      </c>
      <c r="FU34" s="7">
        <v>0</v>
      </c>
      <c r="FV34" s="7">
        <v>0</v>
      </c>
      <c r="FW34" s="7">
        <v>0</v>
      </c>
      <c r="FX34" s="7">
        <v>0</v>
      </c>
      <c r="FY34" s="7">
        <v>0</v>
      </c>
      <c r="FZ34" s="15">
        <v>1.05152E-3</v>
      </c>
      <c r="GA34" s="15">
        <v>2.10305E-3</v>
      </c>
      <c r="GB34" s="7">
        <v>0</v>
      </c>
      <c r="GC34" s="7">
        <v>0</v>
      </c>
      <c r="GD34" s="7">
        <v>0</v>
      </c>
      <c r="GE34" s="7">
        <v>0</v>
      </c>
      <c r="GF34" s="7">
        <v>0</v>
      </c>
      <c r="GG34" s="7">
        <v>0</v>
      </c>
      <c r="GH34" s="7">
        <v>0</v>
      </c>
      <c r="GI34" s="7">
        <v>0</v>
      </c>
      <c r="GJ34" s="7">
        <v>0</v>
      </c>
      <c r="GK34" s="7">
        <v>0</v>
      </c>
      <c r="GL34" s="7">
        <v>0</v>
      </c>
      <c r="GM34" s="7">
        <v>0</v>
      </c>
      <c r="GN34" s="7">
        <v>0</v>
      </c>
      <c r="GO34" s="7">
        <v>0</v>
      </c>
      <c r="GP34" s="7">
        <v>0</v>
      </c>
      <c r="GQ34" s="7">
        <v>0</v>
      </c>
      <c r="GR34" s="7">
        <v>0</v>
      </c>
      <c r="GS34" s="7">
        <v>0</v>
      </c>
      <c r="GT34" s="7">
        <v>0</v>
      </c>
      <c r="GU34" s="7">
        <v>0</v>
      </c>
      <c r="GV34" s="7">
        <v>0</v>
      </c>
      <c r="GW34" s="7">
        <v>0</v>
      </c>
      <c r="GX34" s="7">
        <v>0</v>
      </c>
      <c r="GY34" s="7">
        <v>0</v>
      </c>
      <c r="GZ34" s="7">
        <v>0</v>
      </c>
      <c r="HA34" s="7">
        <v>0</v>
      </c>
      <c r="HB34" s="7">
        <v>0</v>
      </c>
      <c r="HC34" s="7">
        <v>0</v>
      </c>
      <c r="HD34" s="7">
        <v>0</v>
      </c>
      <c r="HE34" s="7">
        <v>0</v>
      </c>
      <c r="HF34" s="7">
        <v>0</v>
      </c>
      <c r="HG34" s="7">
        <v>0</v>
      </c>
      <c r="HH34" s="7">
        <v>0</v>
      </c>
      <c r="HI34" s="7">
        <v>0</v>
      </c>
      <c r="HJ34" s="7">
        <v>0</v>
      </c>
      <c r="HK34" s="7">
        <v>0</v>
      </c>
      <c r="HL34" s="7">
        <v>0</v>
      </c>
      <c r="HM34" s="7">
        <v>0</v>
      </c>
      <c r="HN34" s="7">
        <v>0</v>
      </c>
      <c r="HO34" s="7">
        <v>0</v>
      </c>
      <c r="HP34" s="7">
        <v>0</v>
      </c>
      <c r="HQ34" s="7">
        <v>0</v>
      </c>
      <c r="HR34" s="7">
        <v>0</v>
      </c>
      <c r="HS34" s="15">
        <v>3.1545700000000002E-3</v>
      </c>
      <c r="HT34" s="7">
        <v>0</v>
      </c>
      <c r="HU34" s="7">
        <v>0</v>
      </c>
      <c r="HV34" s="7">
        <v>0</v>
      </c>
      <c r="HW34" s="7">
        <v>0</v>
      </c>
      <c r="HX34" s="7">
        <v>0</v>
      </c>
      <c r="HY34" s="7">
        <v>0</v>
      </c>
      <c r="HZ34" s="7">
        <v>0</v>
      </c>
      <c r="IA34" s="7">
        <v>0</v>
      </c>
      <c r="IB34" s="7">
        <v>0</v>
      </c>
      <c r="IC34" s="7">
        <v>0</v>
      </c>
      <c r="ID34" s="7">
        <v>0</v>
      </c>
      <c r="IE34" s="7">
        <v>0</v>
      </c>
      <c r="IF34" s="7">
        <v>0</v>
      </c>
      <c r="IG34" s="7">
        <v>0</v>
      </c>
      <c r="IH34" s="7">
        <v>0</v>
      </c>
      <c r="II34" s="7">
        <v>0</v>
      </c>
      <c r="IJ34" s="7">
        <v>0</v>
      </c>
      <c r="IK34" s="7">
        <v>0</v>
      </c>
      <c r="IL34" s="7">
        <v>0</v>
      </c>
      <c r="IM34" s="7">
        <v>0</v>
      </c>
      <c r="IN34" s="7">
        <v>0</v>
      </c>
      <c r="IO34" s="7">
        <v>0</v>
      </c>
      <c r="IP34" s="15">
        <v>1.05152E-3</v>
      </c>
      <c r="IQ34" s="7">
        <v>0</v>
      </c>
      <c r="IR34" s="7">
        <v>0</v>
      </c>
      <c r="IS34" s="7">
        <v>0</v>
      </c>
      <c r="IT34" s="7">
        <v>0</v>
      </c>
      <c r="IU34" s="7">
        <v>0</v>
      </c>
      <c r="IV34" s="7">
        <v>0</v>
      </c>
      <c r="IW34" s="7">
        <v>0</v>
      </c>
      <c r="IX34" s="7">
        <v>0</v>
      </c>
      <c r="IY34" s="7">
        <v>0</v>
      </c>
      <c r="IZ34" s="7">
        <v>0</v>
      </c>
      <c r="JA34" s="7">
        <v>0</v>
      </c>
      <c r="JB34" s="7">
        <v>0</v>
      </c>
      <c r="JC34" s="7">
        <v>0</v>
      </c>
      <c r="JD34" s="7">
        <v>0</v>
      </c>
      <c r="JE34" s="7">
        <v>0</v>
      </c>
      <c r="JF34" s="7">
        <v>0</v>
      </c>
      <c r="JG34" s="7">
        <v>0</v>
      </c>
      <c r="JH34" s="7">
        <v>0</v>
      </c>
      <c r="JI34" s="7">
        <v>0</v>
      </c>
      <c r="JJ34" s="7">
        <v>0</v>
      </c>
      <c r="JK34" s="7">
        <v>0</v>
      </c>
      <c r="JL34" s="7">
        <v>0</v>
      </c>
      <c r="JM34" s="7">
        <v>0</v>
      </c>
      <c r="JN34" s="7">
        <v>0</v>
      </c>
      <c r="JO34" s="15">
        <v>1.05152E-3</v>
      </c>
      <c r="JP34" s="7">
        <v>0</v>
      </c>
      <c r="JQ34" s="7">
        <v>0</v>
      </c>
      <c r="JR34" s="7">
        <v>0</v>
      </c>
      <c r="JS34" s="7">
        <v>0</v>
      </c>
      <c r="JT34" s="7">
        <v>0</v>
      </c>
      <c r="JU34" s="7">
        <v>0</v>
      </c>
      <c r="JV34" s="7">
        <v>0</v>
      </c>
      <c r="JW34" s="7">
        <v>0</v>
      </c>
      <c r="JX34" s="7">
        <v>0</v>
      </c>
      <c r="JY34" s="7">
        <v>0</v>
      </c>
      <c r="JZ34" s="7">
        <v>0</v>
      </c>
      <c r="KA34" s="7">
        <v>0</v>
      </c>
      <c r="KB34" s="7">
        <v>0</v>
      </c>
      <c r="KC34" s="7">
        <v>0</v>
      </c>
    </row>
    <row r="35" spans="1:289" x14ac:dyDescent="0.35">
      <c r="B35" s="44" t="s">
        <v>616</v>
      </c>
      <c r="C35" s="44">
        <v>1480</v>
      </c>
      <c r="D35" s="45">
        <v>5.7000000000000002E-3</v>
      </c>
      <c r="E35" s="1" t="s">
        <v>481</v>
      </c>
      <c r="I35" s="38" t="s">
        <v>476</v>
      </c>
      <c r="J35" s="38"/>
      <c r="K35" s="38"/>
      <c r="L35" s="38"/>
      <c r="M35" s="39">
        <v>3.2823999999999999E-4</v>
      </c>
      <c r="N35" s="39">
        <v>6.5647999999999998E-4</v>
      </c>
      <c r="O35" s="15">
        <v>1.05152E-3</v>
      </c>
      <c r="P35" s="15">
        <v>1.05152E-3</v>
      </c>
      <c r="Q35" s="15">
        <v>1.05152E-3</v>
      </c>
      <c r="R35" s="7">
        <v>0</v>
      </c>
      <c r="S35" s="7">
        <v>0</v>
      </c>
      <c r="T35" s="7">
        <v>0</v>
      </c>
      <c r="U35" s="15">
        <v>1.05152E-3</v>
      </c>
      <c r="V35" s="15">
        <v>1.05152E-3</v>
      </c>
      <c r="W35" s="7">
        <v>0</v>
      </c>
      <c r="X35" s="15">
        <v>1.05152E-3</v>
      </c>
      <c r="Y35" s="7">
        <v>0</v>
      </c>
      <c r="Z35" s="7">
        <v>0</v>
      </c>
      <c r="AA35" s="15">
        <v>1.05152E-3</v>
      </c>
      <c r="AB35" s="15">
        <v>1.05152E-3</v>
      </c>
      <c r="AC35" s="7">
        <v>0</v>
      </c>
      <c r="AD35" s="15">
        <v>2.10305E-3</v>
      </c>
      <c r="AE35" s="15">
        <v>1.05152E-3</v>
      </c>
      <c r="AF35" s="7">
        <v>0</v>
      </c>
      <c r="AG35" s="7">
        <v>0</v>
      </c>
      <c r="AH35" s="7">
        <v>0</v>
      </c>
      <c r="AI35" s="15">
        <v>1.05152E-3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15">
        <v>1.05152E-3</v>
      </c>
      <c r="AQ35" s="15">
        <v>2.10305E-3</v>
      </c>
      <c r="AR35" s="15">
        <v>1.05152E-3</v>
      </c>
      <c r="AS35" s="15">
        <v>1.05152E-3</v>
      </c>
      <c r="AT35" s="7">
        <v>0</v>
      </c>
      <c r="AU35" s="7">
        <v>0</v>
      </c>
      <c r="AV35" s="7">
        <v>0</v>
      </c>
      <c r="AW35" s="15">
        <v>1.05152E-3</v>
      </c>
      <c r="AX35" s="7">
        <v>0</v>
      </c>
      <c r="AY35" s="15">
        <v>1.05152E-3</v>
      </c>
      <c r="AZ35" s="7">
        <v>0</v>
      </c>
      <c r="BA35" s="7">
        <v>0</v>
      </c>
      <c r="BB35" s="7">
        <v>0</v>
      </c>
      <c r="BC35" s="7">
        <v>0</v>
      </c>
      <c r="BD35" s="7">
        <v>0</v>
      </c>
      <c r="BE35" s="7">
        <v>0</v>
      </c>
      <c r="BF35" s="7">
        <v>0</v>
      </c>
      <c r="BG35" s="15">
        <v>1.05152E-3</v>
      </c>
      <c r="BH35" s="7">
        <v>0</v>
      </c>
      <c r="BI35" s="15">
        <v>2.10305E-3</v>
      </c>
      <c r="BJ35" s="7">
        <v>0</v>
      </c>
      <c r="BK35" s="7">
        <v>0</v>
      </c>
      <c r="BL35" s="7">
        <v>0</v>
      </c>
      <c r="BM35" s="7">
        <v>0</v>
      </c>
      <c r="BN35" s="15">
        <v>1.05152E-3</v>
      </c>
      <c r="BO35" s="7">
        <v>0</v>
      </c>
      <c r="BP35" s="15">
        <v>1.05152E-3</v>
      </c>
      <c r="BQ35" s="15">
        <v>1.05152E-3</v>
      </c>
      <c r="BR35" s="15">
        <v>1.05152E-3</v>
      </c>
      <c r="BS35" s="7">
        <v>0</v>
      </c>
      <c r="BT35" s="7">
        <v>0</v>
      </c>
      <c r="BU35" s="7">
        <v>0</v>
      </c>
      <c r="BV35" s="7">
        <v>0</v>
      </c>
      <c r="BW35" s="7">
        <v>0</v>
      </c>
      <c r="BX35" s="15">
        <v>1.05152E-3</v>
      </c>
      <c r="BY35" s="7">
        <v>0</v>
      </c>
      <c r="BZ35" s="7">
        <v>0</v>
      </c>
      <c r="CA35" s="7">
        <v>0</v>
      </c>
      <c r="CB35" s="15">
        <v>1.05152E-3</v>
      </c>
      <c r="CC35" s="15">
        <v>1.05152E-3</v>
      </c>
      <c r="CD35" s="15">
        <v>1.05152E-3</v>
      </c>
      <c r="CE35" s="15">
        <v>1.05152E-3</v>
      </c>
      <c r="CF35" s="7">
        <v>0</v>
      </c>
      <c r="CG35" s="15">
        <v>1.05152E-3</v>
      </c>
      <c r="CH35" s="7">
        <v>0</v>
      </c>
      <c r="CI35" s="7">
        <v>0</v>
      </c>
      <c r="CJ35" s="15">
        <v>1.05152E-3</v>
      </c>
      <c r="CK35" s="7">
        <v>0</v>
      </c>
      <c r="CL35" s="15">
        <v>1.05152E-3</v>
      </c>
      <c r="CM35" s="15">
        <v>1.05152E-3</v>
      </c>
      <c r="CN35" s="15">
        <v>1.05152E-3</v>
      </c>
      <c r="CO35" s="7">
        <v>0</v>
      </c>
      <c r="CP35" s="7">
        <v>0</v>
      </c>
      <c r="CQ35" s="15">
        <v>2.10305E-3</v>
      </c>
      <c r="CR35" s="7">
        <v>0</v>
      </c>
      <c r="CS35" s="15">
        <v>1.05152E-3</v>
      </c>
      <c r="CT35" s="15">
        <v>1.05152E-3</v>
      </c>
      <c r="CU35" s="7">
        <v>0</v>
      </c>
      <c r="CV35" s="7">
        <v>0</v>
      </c>
      <c r="CW35" s="15">
        <v>4.2060999999999999E-3</v>
      </c>
      <c r="CX35" s="15">
        <v>1.05152E-3</v>
      </c>
      <c r="CY35" s="7">
        <v>0</v>
      </c>
      <c r="CZ35" s="7">
        <v>0</v>
      </c>
      <c r="DA35" s="7">
        <v>0</v>
      </c>
      <c r="DB35" s="7">
        <v>0</v>
      </c>
      <c r="DC35" s="7">
        <v>0</v>
      </c>
      <c r="DD35" s="7">
        <v>0</v>
      </c>
      <c r="DE35" s="7">
        <v>0</v>
      </c>
      <c r="DF35" s="7">
        <v>0</v>
      </c>
      <c r="DG35" s="15">
        <v>1.05152E-3</v>
      </c>
      <c r="DH35" s="7">
        <v>0</v>
      </c>
      <c r="DI35" s="7">
        <v>0</v>
      </c>
      <c r="DJ35" s="7">
        <v>0</v>
      </c>
      <c r="DK35" s="7">
        <v>0</v>
      </c>
      <c r="DL35" s="7">
        <v>0</v>
      </c>
      <c r="DM35" s="7">
        <v>0</v>
      </c>
      <c r="DN35" s="7">
        <v>0</v>
      </c>
      <c r="DO35" s="15">
        <v>1.05152E-3</v>
      </c>
      <c r="DP35" s="7">
        <v>0</v>
      </c>
      <c r="DQ35" s="7">
        <v>0</v>
      </c>
      <c r="DR35" s="7">
        <v>0</v>
      </c>
      <c r="DS35" s="7">
        <v>0</v>
      </c>
      <c r="DT35" s="7">
        <v>0</v>
      </c>
      <c r="DU35" s="7">
        <v>0</v>
      </c>
      <c r="DV35" s="7">
        <v>0</v>
      </c>
      <c r="DW35" s="7">
        <v>0</v>
      </c>
      <c r="DX35" s="7">
        <v>0</v>
      </c>
      <c r="DY35" s="7">
        <v>0</v>
      </c>
      <c r="DZ35" s="7">
        <v>0</v>
      </c>
      <c r="EA35" s="7">
        <v>0</v>
      </c>
      <c r="EB35" s="7">
        <v>0</v>
      </c>
      <c r="EC35" s="7">
        <v>0</v>
      </c>
      <c r="ED35" s="7">
        <v>0</v>
      </c>
      <c r="EE35" s="7">
        <v>0</v>
      </c>
      <c r="EF35" s="7">
        <v>0</v>
      </c>
      <c r="EG35" s="15">
        <v>1.05152E-3</v>
      </c>
      <c r="EH35" s="15">
        <v>1.05152E-3</v>
      </c>
      <c r="EI35" s="7">
        <v>0</v>
      </c>
      <c r="EJ35" s="7">
        <v>0</v>
      </c>
      <c r="EK35" s="7">
        <v>0</v>
      </c>
      <c r="EL35" s="15">
        <v>1.05152E-3</v>
      </c>
      <c r="EM35" s="7">
        <v>0</v>
      </c>
      <c r="EN35" s="7">
        <v>0</v>
      </c>
      <c r="EO35" s="15">
        <v>1.05152E-3</v>
      </c>
      <c r="EP35" s="7">
        <v>0</v>
      </c>
      <c r="EQ35" s="7">
        <v>0</v>
      </c>
      <c r="ER35" s="15">
        <v>1.05152E-3</v>
      </c>
      <c r="ES35" s="7">
        <v>0</v>
      </c>
      <c r="ET35" s="7">
        <v>0</v>
      </c>
      <c r="EU35" s="7">
        <v>0</v>
      </c>
      <c r="EV35" s="15">
        <v>1.05152E-3</v>
      </c>
      <c r="EW35" s="7">
        <v>0</v>
      </c>
      <c r="EX35" s="7">
        <v>0</v>
      </c>
      <c r="EY35" s="7">
        <v>0</v>
      </c>
      <c r="EZ35" s="7">
        <v>0</v>
      </c>
      <c r="FA35" s="7">
        <v>0</v>
      </c>
      <c r="FB35" s="7">
        <v>0</v>
      </c>
      <c r="FC35" s="7">
        <v>0</v>
      </c>
      <c r="FD35" s="7">
        <v>0</v>
      </c>
      <c r="FE35" s="7">
        <v>0</v>
      </c>
      <c r="FF35" s="7">
        <v>0</v>
      </c>
      <c r="FG35" s="7">
        <v>0</v>
      </c>
      <c r="FH35" s="7">
        <v>0</v>
      </c>
      <c r="FI35" s="7">
        <v>0</v>
      </c>
      <c r="FJ35" s="15">
        <v>1.05152E-3</v>
      </c>
      <c r="FK35" s="7">
        <v>0</v>
      </c>
      <c r="FL35" s="15">
        <v>1.05152E-3</v>
      </c>
      <c r="FM35" s="7">
        <v>0</v>
      </c>
      <c r="FN35" s="7">
        <v>0</v>
      </c>
      <c r="FO35" s="7">
        <v>0</v>
      </c>
      <c r="FP35" s="15">
        <v>1.05152E-3</v>
      </c>
      <c r="FQ35" s="15">
        <v>1.05152E-3</v>
      </c>
      <c r="FR35" s="7">
        <v>0</v>
      </c>
      <c r="FS35" s="15">
        <v>1.05152E-3</v>
      </c>
      <c r="FT35" s="7">
        <v>0</v>
      </c>
      <c r="FU35" s="7">
        <v>0</v>
      </c>
      <c r="FV35" s="7">
        <v>0</v>
      </c>
      <c r="FW35" s="7">
        <v>0</v>
      </c>
      <c r="FX35" s="7">
        <v>0</v>
      </c>
      <c r="FY35" s="15">
        <v>1.05152E-3</v>
      </c>
      <c r="FZ35" s="7">
        <v>0</v>
      </c>
      <c r="GA35" s="7">
        <v>0</v>
      </c>
      <c r="GB35" s="15">
        <v>1.05152E-3</v>
      </c>
      <c r="GC35" s="7">
        <v>0</v>
      </c>
      <c r="GD35" s="7">
        <v>0</v>
      </c>
      <c r="GE35" s="7">
        <v>0</v>
      </c>
      <c r="GF35" s="7">
        <v>0</v>
      </c>
      <c r="GG35" s="7">
        <v>0</v>
      </c>
      <c r="GH35" s="7">
        <v>0</v>
      </c>
      <c r="GI35" s="7">
        <v>0</v>
      </c>
      <c r="GJ35" s="15">
        <v>1.05152E-3</v>
      </c>
      <c r="GK35" s="15">
        <v>1.05152E-3</v>
      </c>
      <c r="GL35" s="15">
        <v>2.10305E-3</v>
      </c>
      <c r="GM35" s="15">
        <v>1.05152E-3</v>
      </c>
      <c r="GN35" s="7">
        <v>0</v>
      </c>
      <c r="GO35" s="7">
        <v>0</v>
      </c>
      <c r="GP35" s="7">
        <v>0</v>
      </c>
      <c r="GQ35" s="15">
        <v>1.05152E-3</v>
      </c>
      <c r="GR35" s="15">
        <v>1.05152E-3</v>
      </c>
      <c r="GS35" s="15">
        <v>1.05152E-3</v>
      </c>
      <c r="GT35" s="7">
        <v>0</v>
      </c>
      <c r="GU35" s="15">
        <v>1.05152E-3</v>
      </c>
      <c r="GV35" s="7">
        <v>0</v>
      </c>
      <c r="GW35" s="7">
        <v>0</v>
      </c>
      <c r="GX35" s="7">
        <v>0</v>
      </c>
      <c r="GY35" s="7">
        <v>0</v>
      </c>
      <c r="GZ35" s="7">
        <v>0</v>
      </c>
      <c r="HA35" s="7">
        <v>0</v>
      </c>
      <c r="HB35" s="7">
        <v>0</v>
      </c>
      <c r="HC35" s="7">
        <v>0</v>
      </c>
      <c r="HD35" s="7">
        <v>0</v>
      </c>
      <c r="HE35" s="7">
        <v>0</v>
      </c>
      <c r="HF35" s="15">
        <v>1.05152E-3</v>
      </c>
      <c r="HG35" s="7">
        <v>0</v>
      </c>
      <c r="HH35" s="15">
        <v>1.05152E-3</v>
      </c>
      <c r="HI35" s="7">
        <v>0</v>
      </c>
      <c r="HJ35" s="7">
        <v>0</v>
      </c>
      <c r="HK35" s="7">
        <v>0</v>
      </c>
      <c r="HL35" s="7">
        <v>0</v>
      </c>
      <c r="HM35" s="15">
        <v>1.05152E-3</v>
      </c>
      <c r="HN35" s="7">
        <v>0</v>
      </c>
      <c r="HO35" s="15">
        <v>1.05152E-3</v>
      </c>
      <c r="HP35" s="7">
        <v>0</v>
      </c>
      <c r="HQ35" s="7">
        <v>0</v>
      </c>
      <c r="HR35" s="15">
        <v>1.05152E-3</v>
      </c>
      <c r="HS35" s="7">
        <v>0</v>
      </c>
      <c r="HT35" s="7">
        <v>0</v>
      </c>
      <c r="HU35" s="7">
        <v>0</v>
      </c>
      <c r="HV35" s="7">
        <v>0</v>
      </c>
      <c r="HW35" s="15">
        <v>1.05152E-3</v>
      </c>
      <c r="HX35" s="15">
        <v>1.05152E-3</v>
      </c>
      <c r="HY35" s="7">
        <v>0</v>
      </c>
      <c r="HZ35" s="7">
        <v>0</v>
      </c>
      <c r="IA35" s="7">
        <v>0</v>
      </c>
      <c r="IB35" s="7">
        <v>0</v>
      </c>
      <c r="IC35" s="15">
        <v>1.05152E-3</v>
      </c>
      <c r="ID35" s="7">
        <v>0</v>
      </c>
      <c r="IE35" s="7">
        <v>0</v>
      </c>
      <c r="IF35" s="7">
        <v>0</v>
      </c>
      <c r="IG35" s="15">
        <v>1.05152E-3</v>
      </c>
      <c r="IH35" s="7">
        <v>0</v>
      </c>
      <c r="II35" s="7">
        <v>0</v>
      </c>
      <c r="IJ35" s="7">
        <v>0</v>
      </c>
      <c r="IK35" s="7">
        <v>0</v>
      </c>
      <c r="IL35" s="7">
        <v>0</v>
      </c>
      <c r="IM35" s="7">
        <v>0</v>
      </c>
      <c r="IN35" s="7">
        <v>0</v>
      </c>
      <c r="IO35" s="7">
        <v>0</v>
      </c>
      <c r="IP35" s="7">
        <v>0</v>
      </c>
      <c r="IQ35" s="7">
        <v>0</v>
      </c>
      <c r="IR35" s="7">
        <v>0</v>
      </c>
      <c r="IS35" s="15">
        <v>2.10305E-3</v>
      </c>
      <c r="IT35" s="7">
        <v>0</v>
      </c>
      <c r="IU35" s="7">
        <v>0</v>
      </c>
      <c r="IV35" s="7">
        <v>0</v>
      </c>
      <c r="IW35" s="15">
        <v>1.05152E-3</v>
      </c>
      <c r="IX35" s="15">
        <v>1.05152E-3</v>
      </c>
      <c r="IY35" s="15">
        <v>1.05152E-3</v>
      </c>
      <c r="IZ35" s="7">
        <v>0</v>
      </c>
      <c r="JA35" s="7">
        <v>0</v>
      </c>
      <c r="JB35" s="7">
        <v>0</v>
      </c>
      <c r="JC35" s="7">
        <v>0</v>
      </c>
      <c r="JD35" s="7">
        <v>0</v>
      </c>
      <c r="JE35" s="7">
        <v>0</v>
      </c>
      <c r="JF35" s="7">
        <v>0</v>
      </c>
      <c r="JG35" s="7">
        <v>0</v>
      </c>
      <c r="JH35" s="15">
        <v>2.10305E-3</v>
      </c>
      <c r="JI35" s="7">
        <v>0</v>
      </c>
      <c r="JJ35" s="7">
        <v>0</v>
      </c>
      <c r="JK35" s="7">
        <v>0</v>
      </c>
      <c r="JL35" s="7">
        <v>0</v>
      </c>
      <c r="JM35" s="7">
        <v>0</v>
      </c>
      <c r="JN35" s="7">
        <v>0</v>
      </c>
      <c r="JO35" s="7">
        <v>0</v>
      </c>
      <c r="JP35" s="7">
        <v>0</v>
      </c>
      <c r="JQ35" s="15">
        <v>2.10305E-3</v>
      </c>
      <c r="JR35" s="7">
        <v>0</v>
      </c>
      <c r="JS35" s="7">
        <v>0</v>
      </c>
      <c r="JT35" s="15">
        <v>1.05152E-3</v>
      </c>
      <c r="JU35" s="7">
        <v>0</v>
      </c>
      <c r="JV35" s="7">
        <v>0</v>
      </c>
      <c r="JW35" s="15">
        <v>1.05152E-3</v>
      </c>
      <c r="JX35" s="15">
        <v>1.05152E-3</v>
      </c>
      <c r="JY35" s="7">
        <v>0</v>
      </c>
      <c r="JZ35" s="7">
        <v>0</v>
      </c>
      <c r="KA35" s="15">
        <v>1.05152E-3</v>
      </c>
      <c r="KB35" s="7">
        <v>0</v>
      </c>
      <c r="KC35" s="15">
        <v>2.10305E-3</v>
      </c>
    </row>
    <row r="36" spans="1:289" x14ac:dyDescent="0.35">
      <c r="B36" s="44" t="s">
        <v>617</v>
      </c>
      <c r="C36" s="44">
        <v>127</v>
      </c>
      <c r="D36" s="45">
        <v>5.0000000000000001E-4</v>
      </c>
      <c r="E36" s="1" t="s">
        <v>481</v>
      </c>
      <c r="I36" s="44" t="s">
        <v>613</v>
      </c>
      <c r="J36" s="44"/>
      <c r="K36" s="44"/>
      <c r="L36" s="44"/>
      <c r="M36" s="45">
        <v>5.0260299999999999E-3</v>
      </c>
      <c r="N36" s="45">
        <v>1.005206E-2</v>
      </c>
      <c r="O36" s="7">
        <v>4.2060999999999999E-3</v>
      </c>
      <c r="P36" s="7">
        <v>3.1545700000000002E-3</v>
      </c>
      <c r="Q36" s="7">
        <v>7.3606699999999997E-3</v>
      </c>
      <c r="R36" s="7">
        <v>8.4121999999999999E-3</v>
      </c>
      <c r="S36" s="7">
        <v>4.2060999999999999E-3</v>
      </c>
      <c r="T36" s="7">
        <v>5.2576200000000002E-3</v>
      </c>
      <c r="U36" s="7">
        <v>0</v>
      </c>
      <c r="V36" s="7">
        <v>7.3606699999999997E-3</v>
      </c>
      <c r="W36" s="7">
        <v>4.2060999999999999E-3</v>
      </c>
      <c r="X36" s="15">
        <v>1.3669819999999999E-2</v>
      </c>
      <c r="Y36" s="7">
        <v>6.3091500000000003E-3</v>
      </c>
      <c r="Z36" s="7">
        <v>2.10305E-3</v>
      </c>
      <c r="AA36" s="7">
        <v>6.3091500000000003E-3</v>
      </c>
      <c r="AB36" s="7">
        <v>2.10305E-3</v>
      </c>
      <c r="AC36" s="7">
        <v>5.2576200000000002E-3</v>
      </c>
      <c r="AD36" s="7">
        <v>5.2576200000000002E-3</v>
      </c>
      <c r="AE36" s="7">
        <v>9.4637200000000001E-3</v>
      </c>
      <c r="AF36" s="15">
        <v>1.9978969999999999E-2</v>
      </c>
      <c r="AG36" s="7">
        <v>4.2060999999999999E-3</v>
      </c>
      <c r="AH36" s="15">
        <v>1.1566770000000001E-2</v>
      </c>
      <c r="AI36" s="7">
        <v>8.4121999999999999E-3</v>
      </c>
      <c r="AJ36" s="7">
        <v>5.2576200000000002E-3</v>
      </c>
      <c r="AK36" s="15">
        <v>1.1566770000000001E-2</v>
      </c>
      <c r="AL36" s="7">
        <v>5.2576200000000002E-3</v>
      </c>
      <c r="AM36" s="7">
        <v>5.2576200000000002E-3</v>
      </c>
      <c r="AN36" s="7">
        <v>3.1545700000000002E-3</v>
      </c>
      <c r="AO36" s="7">
        <v>3.1545700000000002E-3</v>
      </c>
      <c r="AP36" s="7">
        <v>3.1545700000000002E-3</v>
      </c>
      <c r="AQ36" s="15">
        <v>1.051525E-2</v>
      </c>
      <c r="AR36" s="7">
        <v>3.1545700000000002E-3</v>
      </c>
      <c r="AS36" s="7">
        <v>4.2060999999999999E-3</v>
      </c>
      <c r="AT36" s="7">
        <v>6.3091500000000003E-3</v>
      </c>
      <c r="AU36" s="7">
        <v>3.1545700000000002E-3</v>
      </c>
      <c r="AV36" s="7">
        <v>4.2060999999999999E-3</v>
      </c>
      <c r="AW36" s="7">
        <v>6.3091500000000003E-3</v>
      </c>
      <c r="AX36" s="7">
        <v>3.1545700000000002E-3</v>
      </c>
      <c r="AY36" s="7">
        <v>1.05152E-3</v>
      </c>
      <c r="AZ36" s="15">
        <v>1.5772870000000001E-2</v>
      </c>
      <c r="BA36" s="15">
        <v>1.1566770000000001E-2</v>
      </c>
      <c r="BB36" s="7">
        <v>1.05152E-3</v>
      </c>
      <c r="BC36" s="15">
        <v>3.2597269999999998E-2</v>
      </c>
      <c r="BD36" s="7">
        <v>4.2060999999999999E-3</v>
      </c>
      <c r="BE36" s="7">
        <v>1.05152E-3</v>
      </c>
      <c r="BF36" s="7">
        <v>5.2576200000000002E-3</v>
      </c>
      <c r="BG36" s="7">
        <v>3.1545700000000002E-3</v>
      </c>
      <c r="BH36" s="7">
        <v>5.2576200000000002E-3</v>
      </c>
      <c r="BI36" s="7">
        <v>9.4637200000000001E-3</v>
      </c>
      <c r="BJ36" s="7">
        <v>7.3606699999999997E-3</v>
      </c>
      <c r="BK36" s="7">
        <v>9.4637200000000001E-3</v>
      </c>
      <c r="BL36" s="7">
        <v>6.3091500000000003E-3</v>
      </c>
      <c r="BM36" s="7">
        <v>7.3606699999999997E-3</v>
      </c>
      <c r="BN36" s="7">
        <v>5.2576200000000002E-3</v>
      </c>
      <c r="BO36" s="7">
        <v>4.2060999999999999E-3</v>
      </c>
      <c r="BP36" s="7">
        <v>0</v>
      </c>
      <c r="BQ36" s="15">
        <v>1.051525E-2</v>
      </c>
      <c r="BR36" s="15">
        <v>2.523659E-2</v>
      </c>
      <c r="BS36" s="7">
        <v>8.4121999999999999E-3</v>
      </c>
      <c r="BT36" s="7">
        <v>3.1545700000000002E-3</v>
      </c>
      <c r="BU36" s="7">
        <v>6.3091500000000003E-3</v>
      </c>
      <c r="BV36" s="7">
        <v>5.2576200000000002E-3</v>
      </c>
      <c r="BW36" s="7">
        <v>3.1545700000000002E-3</v>
      </c>
      <c r="BX36" s="7">
        <v>5.2576200000000002E-3</v>
      </c>
      <c r="BY36" s="7">
        <v>0</v>
      </c>
      <c r="BZ36" s="15">
        <v>1.5772870000000001E-2</v>
      </c>
      <c r="CA36" s="7">
        <v>4.2060999999999999E-3</v>
      </c>
      <c r="CB36" s="7">
        <v>3.1545700000000002E-3</v>
      </c>
      <c r="CC36" s="7">
        <v>1.05152E-3</v>
      </c>
      <c r="CD36" s="7">
        <v>3.1545700000000002E-3</v>
      </c>
      <c r="CE36" s="7">
        <v>2.10305E-3</v>
      </c>
      <c r="CF36" s="7">
        <v>8.4121999999999999E-3</v>
      </c>
      <c r="CG36" s="7">
        <v>6.3091500000000003E-3</v>
      </c>
      <c r="CH36" s="7">
        <v>8.4121999999999999E-3</v>
      </c>
      <c r="CI36" s="7">
        <v>3.1545700000000002E-3</v>
      </c>
      <c r="CJ36" s="7">
        <v>7.3606699999999997E-3</v>
      </c>
      <c r="CK36" s="15">
        <v>1.051525E-2</v>
      </c>
      <c r="CL36" s="7">
        <v>4.2060999999999999E-3</v>
      </c>
      <c r="CM36" s="7">
        <v>1.05152E-3</v>
      </c>
      <c r="CN36" s="7">
        <v>1.05152E-3</v>
      </c>
      <c r="CO36" s="7">
        <v>5.2576200000000002E-3</v>
      </c>
      <c r="CP36" s="7">
        <v>6.3091500000000003E-3</v>
      </c>
      <c r="CQ36" s="7">
        <v>3.1545700000000002E-3</v>
      </c>
      <c r="CR36" s="7">
        <v>9.4637200000000001E-3</v>
      </c>
      <c r="CS36" s="7">
        <v>4.2060999999999999E-3</v>
      </c>
      <c r="CT36" s="15">
        <v>1.051525E-2</v>
      </c>
      <c r="CU36" s="7">
        <v>2.10305E-3</v>
      </c>
      <c r="CV36" s="7">
        <v>5.2576200000000002E-3</v>
      </c>
      <c r="CW36" s="7">
        <v>5.2576200000000002E-3</v>
      </c>
      <c r="CX36" s="7">
        <v>5.2576200000000002E-3</v>
      </c>
      <c r="CY36" s="7">
        <v>3.1545700000000002E-3</v>
      </c>
      <c r="CZ36" s="7">
        <v>7.3606699999999997E-3</v>
      </c>
      <c r="DA36" s="7">
        <v>2.10305E-3</v>
      </c>
      <c r="DB36" s="7">
        <v>2.10305E-3</v>
      </c>
      <c r="DC36" s="7">
        <v>5.2576200000000002E-3</v>
      </c>
      <c r="DD36" s="7">
        <v>9.4637200000000001E-3</v>
      </c>
      <c r="DE36" s="15">
        <v>1.787592E-2</v>
      </c>
      <c r="DF36" s="7">
        <v>3.1545700000000002E-3</v>
      </c>
      <c r="DG36" s="7">
        <v>3.1545700000000002E-3</v>
      </c>
      <c r="DH36" s="7">
        <v>8.4121999999999999E-3</v>
      </c>
      <c r="DI36" s="7">
        <v>2.10305E-3</v>
      </c>
      <c r="DJ36" s="7">
        <v>6.3091500000000003E-3</v>
      </c>
      <c r="DK36" s="7">
        <v>7.3606699999999997E-3</v>
      </c>
      <c r="DL36" s="7">
        <v>7.3606699999999997E-3</v>
      </c>
      <c r="DM36" s="7">
        <v>6.3091500000000003E-3</v>
      </c>
      <c r="DN36" s="7">
        <v>6.3091500000000003E-3</v>
      </c>
      <c r="DO36" s="7">
        <v>5.2576200000000002E-3</v>
      </c>
      <c r="DP36" s="7">
        <v>5.2576200000000002E-3</v>
      </c>
      <c r="DQ36" s="7">
        <v>2.10305E-3</v>
      </c>
      <c r="DR36" s="7">
        <v>5.2576200000000002E-3</v>
      </c>
      <c r="DS36" s="15">
        <v>1.787592E-2</v>
      </c>
      <c r="DT36" s="7">
        <v>9.4637200000000001E-3</v>
      </c>
      <c r="DU36" s="7">
        <v>7.3606699999999997E-3</v>
      </c>
      <c r="DV36" s="7">
        <v>5.2576200000000002E-3</v>
      </c>
      <c r="DW36" s="7">
        <v>3.1545700000000002E-3</v>
      </c>
      <c r="DX36" s="7">
        <v>6.3091500000000003E-3</v>
      </c>
      <c r="DY36" s="7">
        <v>7.3606699999999997E-3</v>
      </c>
      <c r="DZ36" s="7">
        <v>4.2060999999999999E-3</v>
      </c>
      <c r="EA36" s="7">
        <v>6.3091500000000003E-3</v>
      </c>
      <c r="EB36" s="7">
        <v>9.4637200000000001E-3</v>
      </c>
      <c r="EC36" s="7">
        <v>3.1545700000000002E-3</v>
      </c>
      <c r="ED36" s="7">
        <v>0</v>
      </c>
      <c r="EE36" s="15">
        <v>1.051525E-2</v>
      </c>
      <c r="EF36" s="7">
        <v>7.3606699999999997E-3</v>
      </c>
      <c r="EG36" s="7">
        <v>4.2060999999999999E-3</v>
      </c>
      <c r="EH36" s="15">
        <v>1.051525E-2</v>
      </c>
      <c r="EI36" s="7">
        <v>3.1545700000000002E-3</v>
      </c>
      <c r="EJ36" s="7">
        <v>4.2060999999999999E-3</v>
      </c>
      <c r="EK36" s="7">
        <v>2.10305E-3</v>
      </c>
      <c r="EL36" s="7">
        <v>4.2060999999999999E-3</v>
      </c>
      <c r="EM36" s="7">
        <v>8.4121999999999999E-3</v>
      </c>
      <c r="EN36" s="7">
        <v>1.05152E-3</v>
      </c>
      <c r="EO36" s="7">
        <v>3.1545700000000002E-3</v>
      </c>
      <c r="EP36" s="7">
        <v>6.3091500000000003E-3</v>
      </c>
      <c r="EQ36" s="7">
        <v>6.3091500000000003E-3</v>
      </c>
      <c r="ER36" s="7">
        <v>6.3091500000000003E-3</v>
      </c>
      <c r="ES36" s="7">
        <v>4.2060999999999999E-3</v>
      </c>
      <c r="ET36" s="7">
        <v>2.10305E-3</v>
      </c>
      <c r="EU36" s="7">
        <v>1.05152E-3</v>
      </c>
      <c r="EV36" s="15">
        <v>1.4721349999999999E-2</v>
      </c>
      <c r="EW36" s="7">
        <v>2.10305E-3</v>
      </c>
      <c r="EX36" s="7">
        <v>2.10305E-3</v>
      </c>
      <c r="EY36" s="15">
        <v>1.2618300000000001E-2</v>
      </c>
      <c r="EZ36" s="7">
        <v>3.1545700000000002E-3</v>
      </c>
      <c r="FA36" s="7">
        <v>8.4121999999999999E-3</v>
      </c>
      <c r="FB36" s="7">
        <v>2.10305E-3</v>
      </c>
      <c r="FC36" s="7">
        <v>6.3091500000000003E-3</v>
      </c>
      <c r="FD36" s="7">
        <v>2.10305E-3</v>
      </c>
      <c r="FE36" s="7">
        <v>3.1545700000000002E-3</v>
      </c>
      <c r="FF36" s="7">
        <v>6.3091500000000003E-3</v>
      </c>
      <c r="FG36" s="7">
        <v>2.10305E-3</v>
      </c>
      <c r="FH36" s="7">
        <v>5.2576200000000002E-3</v>
      </c>
      <c r="FI36" s="7">
        <v>5.2576200000000002E-3</v>
      </c>
      <c r="FJ36" s="7">
        <v>5.2576200000000002E-3</v>
      </c>
      <c r="FK36" s="7">
        <v>5.2576200000000002E-3</v>
      </c>
      <c r="FL36" s="7">
        <v>7.3606699999999997E-3</v>
      </c>
      <c r="FM36" s="7">
        <v>5.2576200000000002E-3</v>
      </c>
      <c r="FN36" s="7">
        <v>5.2576200000000002E-3</v>
      </c>
      <c r="FO36" s="7">
        <v>6.3091500000000003E-3</v>
      </c>
      <c r="FP36" s="7">
        <v>4.2060999999999999E-3</v>
      </c>
      <c r="FQ36" s="7">
        <v>0</v>
      </c>
      <c r="FR36" s="7">
        <v>7.3606699999999997E-3</v>
      </c>
      <c r="FS36" s="7">
        <v>4.2060999999999999E-3</v>
      </c>
      <c r="FT36" s="7">
        <v>5.2576200000000002E-3</v>
      </c>
      <c r="FU36" s="7">
        <v>6.3091500000000003E-3</v>
      </c>
      <c r="FV36" s="7">
        <v>5.2576200000000002E-3</v>
      </c>
      <c r="FW36" s="7">
        <v>5.2576200000000002E-3</v>
      </c>
      <c r="FX36" s="7">
        <v>5.2576200000000002E-3</v>
      </c>
      <c r="FY36" s="7">
        <v>1.05152E-3</v>
      </c>
      <c r="FZ36" s="7">
        <v>5.2576200000000002E-3</v>
      </c>
      <c r="GA36" s="7">
        <v>7.3606699999999997E-3</v>
      </c>
      <c r="GB36" s="7">
        <v>4.2060999999999999E-3</v>
      </c>
      <c r="GC36" s="7">
        <v>4.2060999999999999E-3</v>
      </c>
      <c r="GD36" s="7">
        <v>9.4637200000000001E-3</v>
      </c>
      <c r="GE36" s="7">
        <v>3.1545700000000002E-3</v>
      </c>
      <c r="GF36" s="7">
        <v>1.05152E-3</v>
      </c>
      <c r="GG36" s="15">
        <v>1.051525E-2</v>
      </c>
      <c r="GH36" s="7">
        <v>7.3606699999999997E-3</v>
      </c>
      <c r="GI36" s="15">
        <v>1.2618300000000001E-2</v>
      </c>
      <c r="GJ36" s="7">
        <v>7.3606699999999997E-3</v>
      </c>
      <c r="GK36" s="7">
        <v>3.1545700000000002E-3</v>
      </c>
      <c r="GL36" s="7">
        <v>0</v>
      </c>
      <c r="GM36" s="7">
        <v>4.2060999999999999E-3</v>
      </c>
      <c r="GN36" s="7">
        <v>2.10305E-3</v>
      </c>
      <c r="GO36" s="7">
        <v>5.2576200000000002E-3</v>
      </c>
      <c r="GP36" s="7">
        <v>1.05152E-3</v>
      </c>
      <c r="GQ36" s="7">
        <v>8.4121999999999999E-3</v>
      </c>
      <c r="GR36" s="7">
        <v>6.3091500000000003E-3</v>
      </c>
      <c r="GS36" s="7">
        <v>8.4121999999999999E-3</v>
      </c>
      <c r="GT36" s="7">
        <v>4.2060999999999999E-3</v>
      </c>
      <c r="GU36" s="7">
        <v>8.4121999999999999E-3</v>
      </c>
      <c r="GV36" s="7">
        <v>6.3091500000000003E-3</v>
      </c>
      <c r="GW36" s="7">
        <v>3.1545700000000002E-3</v>
      </c>
      <c r="GX36" s="7">
        <v>8.4121999999999999E-3</v>
      </c>
      <c r="GY36" s="7">
        <v>3.1545700000000002E-3</v>
      </c>
      <c r="GZ36" s="7">
        <v>5.2576200000000002E-3</v>
      </c>
      <c r="HA36" s="7">
        <v>2.10305E-3</v>
      </c>
      <c r="HB36" s="7">
        <v>2.10305E-3</v>
      </c>
      <c r="HC36" s="15">
        <v>1.051525E-2</v>
      </c>
      <c r="HD36" s="7">
        <v>3.1545700000000002E-3</v>
      </c>
      <c r="HE36" s="7">
        <v>3.1545700000000002E-3</v>
      </c>
      <c r="HF36" s="7">
        <v>2.10305E-3</v>
      </c>
      <c r="HG36" s="7">
        <v>8.4121999999999999E-3</v>
      </c>
      <c r="HH36" s="7">
        <v>2.10305E-3</v>
      </c>
      <c r="HI36" s="7">
        <v>5.2576200000000002E-3</v>
      </c>
      <c r="HJ36" s="15">
        <v>1.051525E-2</v>
      </c>
      <c r="HK36" s="7">
        <v>4.2060999999999999E-3</v>
      </c>
      <c r="HL36" s="7">
        <v>3.1545700000000002E-3</v>
      </c>
      <c r="HM36" s="7">
        <v>6.3091500000000003E-3</v>
      </c>
      <c r="HN36" s="7">
        <v>0</v>
      </c>
      <c r="HO36" s="7">
        <v>2.10305E-3</v>
      </c>
      <c r="HP36" s="7">
        <v>3.1545700000000002E-3</v>
      </c>
      <c r="HQ36" s="7">
        <v>9.4637200000000001E-3</v>
      </c>
      <c r="HR36" s="15">
        <v>1.051525E-2</v>
      </c>
      <c r="HS36" s="7">
        <v>6.3091500000000003E-3</v>
      </c>
      <c r="HT36" s="7">
        <v>1.05152E-3</v>
      </c>
      <c r="HU36" s="7">
        <v>7.3606699999999997E-3</v>
      </c>
      <c r="HV36" s="7">
        <v>4.2060999999999999E-3</v>
      </c>
      <c r="HW36" s="7">
        <v>5.2576200000000002E-3</v>
      </c>
      <c r="HX36" s="7">
        <v>5.2576200000000002E-3</v>
      </c>
      <c r="HY36" s="7">
        <v>1.05152E-3</v>
      </c>
      <c r="HZ36" s="7">
        <v>2.10305E-3</v>
      </c>
      <c r="IA36" s="7">
        <v>3.1545700000000002E-3</v>
      </c>
      <c r="IB36" s="7">
        <v>3.1545700000000002E-3</v>
      </c>
      <c r="IC36" s="7">
        <v>6.3091500000000003E-3</v>
      </c>
      <c r="ID36" s="7">
        <v>5.2576200000000002E-3</v>
      </c>
      <c r="IE36" s="7">
        <v>5.2576200000000002E-3</v>
      </c>
      <c r="IF36" s="7">
        <v>3.1545700000000002E-3</v>
      </c>
      <c r="IG36" s="7">
        <v>2.10305E-3</v>
      </c>
      <c r="IH36" s="7">
        <v>5.2576200000000002E-3</v>
      </c>
      <c r="II36" s="7">
        <v>3.1545700000000002E-3</v>
      </c>
      <c r="IJ36" s="7">
        <v>3.1545700000000002E-3</v>
      </c>
      <c r="IK36" s="7">
        <v>3.1545700000000002E-3</v>
      </c>
      <c r="IL36" s="7">
        <v>5.2576200000000002E-3</v>
      </c>
      <c r="IM36" s="7">
        <v>4.2060999999999999E-3</v>
      </c>
      <c r="IN36" s="7">
        <v>1.05152E-3</v>
      </c>
      <c r="IO36" s="7">
        <v>5.2576200000000002E-3</v>
      </c>
      <c r="IP36" s="7">
        <v>4.2060999999999999E-3</v>
      </c>
      <c r="IQ36" s="7">
        <v>7.3606699999999997E-3</v>
      </c>
      <c r="IR36" s="7">
        <v>2.10305E-3</v>
      </c>
      <c r="IS36" s="7">
        <v>1.05152E-3</v>
      </c>
      <c r="IT36" s="7">
        <v>3.1545700000000002E-3</v>
      </c>
      <c r="IU36" s="7">
        <v>4.2060999999999999E-3</v>
      </c>
      <c r="IV36" s="7">
        <v>6.3091500000000003E-3</v>
      </c>
      <c r="IW36" s="7">
        <v>7.3606699999999997E-3</v>
      </c>
      <c r="IX36" s="7">
        <v>3.1545700000000002E-3</v>
      </c>
      <c r="IY36" s="7">
        <v>2.10305E-3</v>
      </c>
      <c r="IZ36" s="7">
        <v>0</v>
      </c>
      <c r="JA36" s="7">
        <v>5.2576200000000002E-3</v>
      </c>
      <c r="JB36" s="7">
        <v>0</v>
      </c>
      <c r="JC36" s="7">
        <v>3.1545700000000002E-3</v>
      </c>
      <c r="JD36" s="7">
        <v>3.1545700000000002E-3</v>
      </c>
      <c r="JE36" s="7">
        <v>4.2060999999999999E-3</v>
      </c>
      <c r="JF36" s="7">
        <v>2.10305E-3</v>
      </c>
      <c r="JG36" s="7">
        <v>4.2060999999999999E-3</v>
      </c>
      <c r="JH36" s="7">
        <v>3.1545700000000002E-3</v>
      </c>
      <c r="JI36" s="7">
        <v>2.10305E-3</v>
      </c>
      <c r="JJ36" s="7">
        <v>2.10305E-3</v>
      </c>
      <c r="JK36" s="7">
        <v>5.2576200000000002E-3</v>
      </c>
      <c r="JL36" s="7">
        <v>8.4121999999999999E-3</v>
      </c>
      <c r="JM36" s="7">
        <v>0</v>
      </c>
      <c r="JN36" s="7">
        <v>4.2060999999999999E-3</v>
      </c>
      <c r="JO36" s="7">
        <v>6.3091500000000003E-3</v>
      </c>
      <c r="JP36" s="7">
        <v>3.1545700000000002E-3</v>
      </c>
      <c r="JQ36" s="7">
        <v>2.10305E-3</v>
      </c>
      <c r="JR36" s="7">
        <v>3.1545700000000002E-3</v>
      </c>
      <c r="JS36" s="7">
        <v>1.05152E-3</v>
      </c>
      <c r="JT36" s="7">
        <v>6.3091500000000003E-3</v>
      </c>
      <c r="JU36" s="7">
        <v>2.10305E-3</v>
      </c>
      <c r="JV36" s="7">
        <v>3.1545700000000002E-3</v>
      </c>
      <c r="JW36" s="7">
        <v>4.2060999999999999E-3</v>
      </c>
      <c r="JX36" s="7">
        <v>0</v>
      </c>
      <c r="JY36" s="7">
        <v>3.1545700000000002E-3</v>
      </c>
      <c r="JZ36" s="7">
        <v>3.1545700000000002E-3</v>
      </c>
      <c r="KA36" s="7">
        <v>2.10305E-3</v>
      </c>
      <c r="KB36" s="7">
        <v>2.10305E-3</v>
      </c>
      <c r="KC36" s="7">
        <v>2.10305E-3</v>
      </c>
    </row>
    <row r="37" spans="1:289" x14ac:dyDescent="0.35">
      <c r="B37" s="46" t="s">
        <v>483</v>
      </c>
      <c r="C37" s="46">
        <v>176</v>
      </c>
      <c r="D37" s="47">
        <v>6.9999999999999999E-4</v>
      </c>
      <c r="E37" s="1" t="s">
        <v>483</v>
      </c>
      <c r="I37" s="44" t="s">
        <v>614</v>
      </c>
      <c r="J37" s="44"/>
      <c r="K37" s="44"/>
      <c r="L37" s="44"/>
      <c r="M37" s="45">
        <v>7.027717E-2</v>
      </c>
      <c r="N37" s="45">
        <v>0.14055434</v>
      </c>
      <c r="O37" s="15">
        <v>0.45951629999999999</v>
      </c>
      <c r="P37" s="15">
        <v>0.39852787000000001</v>
      </c>
      <c r="Q37" s="15">
        <v>0.32702418999999999</v>
      </c>
      <c r="R37" s="15">
        <v>0.16719243</v>
      </c>
      <c r="S37" s="7">
        <v>0.12092534000000001</v>
      </c>
      <c r="T37" s="7">
        <v>7.886435E-2</v>
      </c>
      <c r="U37" s="7">
        <v>0.10935857</v>
      </c>
      <c r="V37" s="7">
        <v>0.13144059</v>
      </c>
      <c r="W37" s="7">
        <v>7.6761300000000005E-2</v>
      </c>
      <c r="X37" s="7">
        <v>9.1482649999999999E-2</v>
      </c>
      <c r="Y37" s="7">
        <v>0.10410095</v>
      </c>
      <c r="Z37" s="7">
        <v>0.10515247</v>
      </c>
      <c r="AA37" s="7">
        <v>0.12723449000000001</v>
      </c>
      <c r="AB37" s="7">
        <v>0.11566772</v>
      </c>
      <c r="AC37" s="7">
        <v>0.10094636999999999</v>
      </c>
      <c r="AD37" s="7">
        <v>0.11251314</v>
      </c>
      <c r="AE37" s="7">
        <v>0.10620400000000001</v>
      </c>
      <c r="AF37" s="7">
        <v>7.045216E-2</v>
      </c>
      <c r="AG37" s="7">
        <v>9.9894849999999993E-2</v>
      </c>
      <c r="AH37" s="7">
        <v>6.7297579999999996E-2</v>
      </c>
      <c r="AI37" s="7">
        <v>6.6246059999999996E-2</v>
      </c>
      <c r="AJ37" s="7">
        <v>9.9894849999999993E-2</v>
      </c>
      <c r="AK37" s="7">
        <v>8.4121979999999999E-2</v>
      </c>
      <c r="AL37" s="7">
        <v>9.1482649999999999E-2</v>
      </c>
      <c r="AM37" s="7">
        <v>9.0431129999999998E-2</v>
      </c>
      <c r="AN37" s="7">
        <v>8.3070450000000004E-2</v>
      </c>
      <c r="AO37" s="7">
        <v>9.7791799999999998E-2</v>
      </c>
      <c r="AP37" s="7">
        <v>0.10410095</v>
      </c>
      <c r="AQ37" s="7">
        <v>8.5173499999999999E-2</v>
      </c>
      <c r="AR37" s="7">
        <v>7.2555209999999995E-2</v>
      </c>
      <c r="AS37" s="7">
        <v>8.0967399999999995E-2</v>
      </c>
      <c r="AT37" s="7">
        <v>8.9379600000000003E-2</v>
      </c>
      <c r="AU37" s="7">
        <v>0.10830705</v>
      </c>
      <c r="AV37" s="7">
        <v>9.9894849999999993E-2</v>
      </c>
      <c r="AW37" s="7">
        <v>7.4658249999999995E-2</v>
      </c>
      <c r="AX37" s="7">
        <v>7.045216E-2</v>
      </c>
      <c r="AY37" s="7">
        <v>9.3585699999999994E-2</v>
      </c>
      <c r="AZ37" s="7">
        <v>6.6246059999999996E-2</v>
      </c>
      <c r="BA37" s="7">
        <v>9.0431129999999998E-2</v>
      </c>
      <c r="BB37" s="7">
        <v>9.2534169999999999E-2</v>
      </c>
      <c r="BC37" s="7">
        <v>5.6782329999999999E-2</v>
      </c>
      <c r="BD37" s="7">
        <v>0.10620400000000001</v>
      </c>
      <c r="BE37" s="7">
        <v>8.4121979999999999E-2</v>
      </c>
      <c r="BF37" s="7">
        <v>7.3606729999999995E-2</v>
      </c>
      <c r="BG37" s="7">
        <v>9.7791799999999998E-2</v>
      </c>
      <c r="BH37" s="7">
        <v>0.10410095</v>
      </c>
      <c r="BI37" s="7">
        <v>9.2534169999999999E-2</v>
      </c>
      <c r="BJ37" s="7">
        <v>7.7812829999999999E-2</v>
      </c>
      <c r="BK37" s="7">
        <v>7.4658249999999995E-2</v>
      </c>
      <c r="BL37" s="7">
        <v>9.6740270000000003E-2</v>
      </c>
      <c r="BM37" s="7">
        <v>7.045216E-2</v>
      </c>
      <c r="BN37" s="7">
        <v>8.6225029999999994E-2</v>
      </c>
      <c r="BO37" s="7">
        <v>5.8885380000000001E-2</v>
      </c>
      <c r="BP37" s="7">
        <v>0.1019979</v>
      </c>
      <c r="BQ37" s="7">
        <v>7.150368E-2</v>
      </c>
      <c r="BR37" s="7">
        <v>6.3091480000000005E-2</v>
      </c>
      <c r="BS37" s="7">
        <v>7.4658249999999995E-2</v>
      </c>
      <c r="BT37" s="7">
        <v>6.414301E-2</v>
      </c>
      <c r="BU37" s="7">
        <v>6.5194530000000001E-2</v>
      </c>
      <c r="BV37" s="7">
        <v>8.0967399999999995E-2</v>
      </c>
      <c r="BW37" s="7">
        <v>8.3070450000000004E-2</v>
      </c>
      <c r="BX37" s="7">
        <v>6.7297579999999996E-2</v>
      </c>
      <c r="BY37" s="7">
        <v>7.4658249999999995E-2</v>
      </c>
      <c r="BZ37" s="7">
        <v>7.5709780000000004E-2</v>
      </c>
      <c r="CA37" s="7">
        <v>9.6740270000000003E-2</v>
      </c>
      <c r="CB37" s="7">
        <v>7.9915879999999995E-2</v>
      </c>
      <c r="CC37" s="7">
        <v>8.7276549999999994E-2</v>
      </c>
      <c r="CD37" s="7">
        <v>9.2534169999999999E-2</v>
      </c>
      <c r="CE37" s="7">
        <v>8.8328080000000003E-2</v>
      </c>
      <c r="CF37" s="7">
        <v>8.6225029999999994E-2</v>
      </c>
      <c r="CG37" s="7">
        <v>7.886435E-2</v>
      </c>
      <c r="CH37" s="7">
        <v>7.6761300000000005E-2</v>
      </c>
      <c r="CI37" s="7">
        <v>9.3585699999999994E-2</v>
      </c>
      <c r="CJ37" s="7">
        <v>7.886435E-2</v>
      </c>
      <c r="CK37" s="7">
        <v>9.5688750000000003E-2</v>
      </c>
      <c r="CL37" s="7">
        <v>7.6761300000000005E-2</v>
      </c>
      <c r="CM37" s="7">
        <v>9.1482649999999999E-2</v>
      </c>
      <c r="CN37" s="7">
        <v>8.8328080000000003E-2</v>
      </c>
      <c r="CO37" s="7">
        <v>7.5709780000000004E-2</v>
      </c>
      <c r="CP37" s="7">
        <v>7.6761300000000005E-2</v>
      </c>
      <c r="CQ37" s="7">
        <v>9.3585699999999994E-2</v>
      </c>
      <c r="CR37" s="7">
        <v>7.3606729999999995E-2</v>
      </c>
      <c r="CS37" s="7">
        <v>8.8328080000000003E-2</v>
      </c>
      <c r="CT37" s="7">
        <v>7.045216E-2</v>
      </c>
      <c r="CU37" s="7">
        <v>7.5709780000000004E-2</v>
      </c>
      <c r="CV37" s="7">
        <v>8.2018930000000004E-2</v>
      </c>
      <c r="CW37" s="7">
        <v>8.3070450000000004E-2</v>
      </c>
      <c r="CX37" s="7">
        <v>7.9915879999999995E-2</v>
      </c>
      <c r="CY37" s="7">
        <v>8.8328080000000003E-2</v>
      </c>
      <c r="CZ37" s="7">
        <v>5.7833860000000001E-2</v>
      </c>
      <c r="DA37" s="7">
        <v>8.4121979999999999E-2</v>
      </c>
      <c r="DB37" s="7">
        <v>6.7297579999999996E-2</v>
      </c>
      <c r="DC37" s="7">
        <v>6.8349110000000005E-2</v>
      </c>
      <c r="DD37" s="7">
        <v>7.045216E-2</v>
      </c>
      <c r="DE37" s="7">
        <v>7.9915879999999995E-2</v>
      </c>
      <c r="DF37" s="7">
        <v>7.6761300000000005E-2</v>
      </c>
      <c r="DG37" s="7">
        <v>8.5173499999999999E-2</v>
      </c>
      <c r="DH37" s="7">
        <v>8.3070450000000004E-2</v>
      </c>
      <c r="DI37" s="7">
        <v>8.5173499999999999E-2</v>
      </c>
      <c r="DJ37" s="7">
        <v>7.6761300000000005E-2</v>
      </c>
      <c r="DK37" s="7">
        <v>6.8349110000000005E-2</v>
      </c>
      <c r="DL37" s="7">
        <v>7.3606729999999995E-2</v>
      </c>
      <c r="DM37" s="7">
        <v>8.3070450000000004E-2</v>
      </c>
      <c r="DN37" s="7">
        <v>7.7812829999999999E-2</v>
      </c>
      <c r="DO37" s="7">
        <v>8.4121979999999999E-2</v>
      </c>
      <c r="DP37" s="7">
        <v>7.886435E-2</v>
      </c>
      <c r="DQ37" s="7">
        <v>7.886435E-2</v>
      </c>
      <c r="DR37" s="7">
        <v>8.5173499999999999E-2</v>
      </c>
      <c r="DS37" s="7">
        <v>7.2555209999999995E-2</v>
      </c>
      <c r="DT37" s="7">
        <v>7.7812829999999999E-2</v>
      </c>
      <c r="DU37" s="7">
        <v>9.4637219999999994E-2</v>
      </c>
      <c r="DV37" s="7">
        <v>8.3070450000000004E-2</v>
      </c>
      <c r="DW37" s="7">
        <v>7.7812829999999999E-2</v>
      </c>
      <c r="DX37" s="7">
        <v>7.4658249999999995E-2</v>
      </c>
      <c r="DY37" s="7">
        <v>7.4658249999999995E-2</v>
      </c>
      <c r="DZ37" s="7">
        <v>9.0431129999999998E-2</v>
      </c>
      <c r="EA37" s="7">
        <v>7.3606729999999995E-2</v>
      </c>
      <c r="EB37" s="7">
        <v>6.414301E-2</v>
      </c>
      <c r="EC37" s="7">
        <v>6.5194530000000001E-2</v>
      </c>
      <c r="ED37" s="7">
        <v>8.8328080000000003E-2</v>
      </c>
      <c r="EE37" s="7">
        <v>6.414301E-2</v>
      </c>
      <c r="EF37" s="7">
        <v>6.6246059999999996E-2</v>
      </c>
      <c r="EG37" s="7">
        <v>7.7812829999999999E-2</v>
      </c>
      <c r="EH37" s="7">
        <v>7.4658249999999995E-2</v>
      </c>
      <c r="EI37" s="7">
        <v>6.6246059999999996E-2</v>
      </c>
      <c r="EJ37" s="7">
        <v>7.886435E-2</v>
      </c>
      <c r="EK37" s="7">
        <v>7.4658249999999995E-2</v>
      </c>
      <c r="EL37" s="7">
        <v>6.7297579999999996E-2</v>
      </c>
      <c r="EM37" s="7">
        <v>6.9400630000000005E-2</v>
      </c>
      <c r="EN37" s="7">
        <v>5.8885380000000001E-2</v>
      </c>
      <c r="EO37" s="7">
        <v>7.3606729999999995E-2</v>
      </c>
      <c r="EP37" s="7">
        <v>7.3606729999999995E-2</v>
      </c>
      <c r="EQ37" s="7">
        <v>9.3585699999999994E-2</v>
      </c>
      <c r="ER37" s="7">
        <v>7.886435E-2</v>
      </c>
      <c r="ES37" s="7">
        <v>8.2018930000000004E-2</v>
      </c>
      <c r="ET37" s="7">
        <v>8.3070450000000004E-2</v>
      </c>
      <c r="EU37" s="7">
        <v>7.6761300000000005E-2</v>
      </c>
      <c r="EV37" s="7">
        <v>5.7833860000000001E-2</v>
      </c>
      <c r="EW37" s="7">
        <v>5.6782329999999999E-2</v>
      </c>
      <c r="EX37" s="7">
        <v>7.2555209999999995E-2</v>
      </c>
      <c r="EY37" s="7">
        <v>5.0473190000000001E-2</v>
      </c>
      <c r="EZ37" s="7">
        <v>6.6246059999999996E-2</v>
      </c>
      <c r="FA37" s="7">
        <v>7.886435E-2</v>
      </c>
      <c r="FB37" s="7">
        <v>6.7297579999999996E-2</v>
      </c>
      <c r="FC37" s="7">
        <v>6.9400630000000005E-2</v>
      </c>
      <c r="FD37" s="7">
        <v>8.6225029999999994E-2</v>
      </c>
      <c r="FE37" s="7">
        <v>8.0967399999999995E-2</v>
      </c>
      <c r="FF37" s="7">
        <v>6.0988430000000003E-2</v>
      </c>
      <c r="FG37" s="7">
        <v>6.9400630000000005E-2</v>
      </c>
      <c r="FH37" s="7">
        <v>7.2555209999999995E-2</v>
      </c>
      <c r="FI37" s="7">
        <v>7.9915879999999995E-2</v>
      </c>
      <c r="FJ37" s="7">
        <v>7.6761300000000005E-2</v>
      </c>
      <c r="FK37" s="7">
        <v>7.4658249999999995E-2</v>
      </c>
      <c r="FL37" s="7">
        <v>6.6246059999999996E-2</v>
      </c>
      <c r="FM37" s="7">
        <v>6.9400630000000005E-2</v>
      </c>
      <c r="FN37" s="7">
        <v>8.2018930000000004E-2</v>
      </c>
      <c r="FO37" s="7">
        <v>6.2039959999999998E-2</v>
      </c>
      <c r="FP37" s="7">
        <v>7.3606729999999995E-2</v>
      </c>
      <c r="FQ37" s="7">
        <v>6.7297579999999996E-2</v>
      </c>
      <c r="FR37" s="7">
        <v>6.9400630000000005E-2</v>
      </c>
      <c r="FS37" s="7">
        <v>6.414301E-2</v>
      </c>
      <c r="FT37" s="7">
        <v>6.8349110000000005E-2</v>
      </c>
      <c r="FU37" s="7">
        <v>7.886435E-2</v>
      </c>
      <c r="FV37" s="7">
        <v>7.9915879999999995E-2</v>
      </c>
      <c r="FW37" s="7">
        <v>7.5709780000000004E-2</v>
      </c>
      <c r="FX37" s="7">
        <v>6.3091480000000005E-2</v>
      </c>
      <c r="FY37" s="7">
        <v>8.4121979999999999E-2</v>
      </c>
      <c r="FZ37" s="7">
        <v>6.3091480000000005E-2</v>
      </c>
      <c r="GA37" s="7">
        <v>5.6782329999999999E-2</v>
      </c>
      <c r="GB37" s="7">
        <v>5.9936910000000003E-2</v>
      </c>
      <c r="GC37" s="7">
        <v>6.414301E-2</v>
      </c>
      <c r="GD37" s="7">
        <v>7.4658249999999995E-2</v>
      </c>
      <c r="GE37" s="7">
        <v>7.7812829999999999E-2</v>
      </c>
      <c r="GF37" s="7">
        <v>6.6246059999999996E-2</v>
      </c>
      <c r="GG37" s="7">
        <v>6.6246059999999996E-2</v>
      </c>
      <c r="GH37" s="7">
        <v>5.8885380000000001E-2</v>
      </c>
      <c r="GI37" s="7">
        <v>6.3091480000000005E-2</v>
      </c>
      <c r="GJ37" s="7">
        <v>6.8349110000000005E-2</v>
      </c>
      <c r="GK37" s="7">
        <v>7.4658249999999995E-2</v>
      </c>
      <c r="GL37" s="7">
        <v>8.3070450000000004E-2</v>
      </c>
      <c r="GM37" s="7">
        <v>6.9400630000000005E-2</v>
      </c>
      <c r="GN37" s="7">
        <v>6.8349110000000005E-2</v>
      </c>
      <c r="GO37" s="7">
        <v>6.2039959999999998E-2</v>
      </c>
      <c r="GP37" s="7">
        <v>7.3606729999999995E-2</v>
      </c>
      <c r="GQ37" s="7">
        <v>6.2039959999999998E-2</v>
      </c>
      <c r="GR37" s="7">
        <v>7.150368E-2</v>
      </c>
      <c r="GS37" s="7">
        <v>7.150368E-2</v>
      </c>
      <c r="GT37" s="7">
        <v>7.5709780000000004E-2</v>
      </c>
      <c r="GU37" s="7">
        <v>5.2576240000000003E-2</v>
      </c>
      <c r="GV37" s="7">
        <v>5.6782329999999999E-2</v>
      </c>
      <c r="GW37" s="7">
        <v>5.9936910000000003E-2</v>
      </c>
      <c r="GX37" s="7">
        <v>6.5194530000000001E-2</v>
      </c>
      <c r="GY37" s="7">
        <v>6.6246059999999996E-2</v>
      </c>
      <c r="GZ37" s="7">
        <v>7.150368E-2</v>
      </c>
      <c r="HA37" s="7">
        <v>6.5194530000000001E-2</v>
      </c>
      <c r="HB37" s="7">
        <v>6.6246059999999996E-2</v>
      </c>
      <c r="HC37" s="7">
        <v>6.3091480000000005E-2</v>
      </c>
      <c r="HD37" s="7">
        <v>6.7297579999999996E-2</v>
      </c>
      <c r="HE37" s="7">
        <v>6.414301E-2</v>
      </c>
      <c r="HF37" s="7">
        <v>6.9400630000000005E-2</v>
      </c>
      <c r="HG37" s="7">
        <v>5.7833860000000001E-2</v>
      </c>
      <c r="HH37" s="7">
        <v>6.7297579999999996E-2</v>
      </c>
      <c r="HI37" s="7">
        <v>6.7297579999999996E-2</v>
      </c>
      <c r="HJ37" s="7">
        <v>6.7297579999999996E-2</v>
      </c>
      <c r="HK37" s="7">
        <v>6.9400630000000005E-2</v>
      </c>
      <c r="HL37" s="7">
        <v>6.0988430000000003E-2</v>
      </c>
      <c r="HM37" s="7">
        <v>7.9915879999999995E-2</v>
      </c>
      <c r="HN37" s="7">
        <v>7.150368E-2</v>
      </c>
      <c r="HO37" s="7">
        <v>7.045216E-2</v>
      </c>
      <c r="HP37" s="7">
        <v>6.8349110000000005E-2</v>
      </c>
      <c r="HQ37" s="7">
        <v>6.2039959999999998E-2</v>
      </c>
      <c r="HR37" s="7">
        <v>6.7297579999999996E-2</v>
      </c>
      <c r="HS37" s="7">
        <v>6.2039959999999998E-2</v>
      </c>
      <c r="HT37" s="7">
        <v>5.5730809999999999E-2</v>
      </c>
      <c r="HU37" s="7">
        <v>4.7318609999999997E-2</v>
      </c>
      <c r="HV37" s="7">
        <v>6.6246059999999996E-2</v>
      </c>
      <c r="HW37" s="7">
        <v>6.6246059999999996E-2</v>
      </c>
      <c r="HX37" s="7">
        <v>5.1524710000000001E-2</v>
      </c>
      <c r="HY37" s="7">
        <v>7.2555209999999995E-2</v>
      </c>
      <c r="HZ37" s="7">
        <v>7.045216E-2</v>
      </c>
      <c r="IA37" s="7">
        <v>5.9936910000000003E-2</v>
      </c>
      <c r="IB37" s="7">
        <v>6.414301E-2</v>
      </c>
      <c r="IC37" s="7">
        <v>5.7833860000000001E-2</v>
      </c>
      <c r="ID37" s="7">
        <v>6.5194530000000001E-2</v>
      </c>
      <c r="IE37" s="7">
        <v>6.7297579999999996E-2</v>
      </c>
      <c r="IF37" s="7">
        <v>7.3606729999999995E-2</v>
      </c>
      <c r="IG37" s="7">
        <v>7.3606729999999995E-2</v>
      </c>
      <c r="IH37" s="7">
        <v>5.9936910000000003E-2</v>
      </c>
      <c r="II37" s="7">
        <v>5.5730809999999999E-2</v>
      </c>
      <c r="IJ37" s="7">
        <v>6.414301E-2</v>
      </c>
      <c r="IK37" s="7">
        <v>5.9936910000000003E-2</v>
      </c>
      <c r="IL37" s="7">
        <v>4.5215560000000002E-2</v>
      </c>
      <c r="IM37" s="7">
        <v>6.0988430000000003E-2</v>
      </c>
      <c r="IN37" s="7">
        <v>6.7297579999999996E-2</v>
      </c>
      <c r="IO37" s="7">
        <v>6.8349110000000005E-2</v>
      </c>
      <c r="IP37" s="7">
        <v>7.150368E-2</v>
      </c>
      <c r="IQ37" s="7">
        <v>5.7833860000000001E-2</v>
      </c>
      <c r="IR37" s="7">
        <v>5.9936910000000003E-2</v>
      </c>
      <c r="IS37" s="7">
        <v>6.5194530000000001E-2</v>
      </c>
      <c r="IT37" s="7">
        <v>7.045216E-2</v>
      </c>
      <c r="IU37" s="7">
        <v>6.7297579999999996E-2</v>
      </c>
      <c r="IV37" s="7">
        <v>5.6782329999999999E-2</v>
      </c>
      <c r="IW37" s="7">
        <v>7.150368E-2</v>
      </c>
      <c r="IX37" s="7">
        <v>5.9936910000000003E-2</v>
      </c>
      <c r="IY37" s="7">
        <v>5.7833860000000001E-2</v>
      </c>
      <c r="IZ37" s="7">
        <v>7.2555209999999995E-2</v>
      </c>
      <c r="JA37" s="7">
        <v>7.150368E-2</v>
      </c>
      <c r="JB37" s="7">
        <v>6.2039959999999998E-2</v>
      </c>
      <c r="JC37" s="7">
        <v>6.0988430000000003E-2</v>
      </c>
      <c r="JD37" s="7">
        <v>6.414301E-2</v>
      </c>
      <c r="JE37" s="7">
        <v>5.6782329999999999E-2</v>
      </c>
      <c r="JF37" s="7">
        <v>5.8885380000000001E-2</v>
      </c>
      <c r="JG37" s="7">
        <v>6.2039959999999998E-2</v>
      </c>
      <c r="JH37" s="7">
        <v>6.6246059999999996E-2</v>
      </c>
      <c r="JI37" s="7">
        <v>5.6782329999999999E-2</v>
      </c>
      <c r="JJ37" s="7">
        <v>6.8349110000000005E-2</v>
      </c>
      <c r="JK37" s="7">
        <v>5.1524710000000001E-2</v>
      </c>
      <c r="JL37" s="7">
        <v>5.0473190000000001E-2</v>
      </c>
      <c r="JM37" s="7">
        <v>6.5194530000000001E-2</v>
      </c>
      <c r="JN37" s="7">
        <v>6.5194530000000001E-2</v>
      </c>
      <c r="JO37" s="7">
        <v>6.3091480000000005E-2</v>
      </c>
      <c r="JP37" s="7">
        <v>5.4679279999999997E-2</v>
      </c>
      <c r="JQ37" s="7">
        <v>5.7833860000000001E-2</v>
      </c>
      <c r="JR37" s="7">
        <v>6.2039959999999998E-2</v>
      </c>
      <c r="JS37" s="7">
        <v>6.414301E-2</v>
      </c>
      <c r="JT37" s="7">
        <v>5.1524710000000001E-2</v>
      </c>
      <c r="JU37" s="7">
        <v>5.9936910000000003E-2</v>
      </c>
      <c r="JV37" s="7">
        <v>5.6782329999999999E-2</v>
      </c>
      <c r="JW37" s="7">
        <v>4.4164040000000002E-2</v>
      </c>
      <c r="JX37" s="7">
        <v>5.1524710000000001E-2</v>
      </c>
      <c r="JY37" s="7">
        <v>5.2576240000000003E-2</v>
      </c>
      <c r="JZ37" s="7">
        <v>4.9421659999999999E-2</v>
      </c>
      <c r="KA37" s="7">
        <v>5.3627759999999997E-2</v>
      </c>
      <c r="KB37" s="7">
        <v>4.8370139999999999E-2</v>
      </c>
      <c r="KC37" s="7">
        <v>4.1009459999999998E-2</v>
      </c>
    </row>
    <row r="38" spans="1:289" x14ac:dyDescent="0.35">
      <c r="B38" s="57" t="s">
        <v>3793</v>
      </c>
      <c r="C38" s="57">
        <v>14</v>
      </c>
      <c r="D38" s="58">
        <v>1E-4</v>
      </c>
      <c r="E38" s="1" t="s">
        <v>3516</v>
      </c>
      <c r="I38" s="44" t="s">
        <v>615</v>
      </c>
      <c r="J38" s="44"/>
      <c r="K38" s="44"/>
      <c r="L38" s="44"/>
      <c r="M38" s="45">
        <v>3.2666399999999999E-3</v>
      </c>
      <c r="N38" s="45">
        <v>6.5332799999999998E-3</v>
      </c>
      <c r="O38" s="7">
        <v>2.10305E-3</v>
      </c>
      <c r="P38" s="7">
        <v>4.2060999999999999E-3</v>
      </c>
      <c r="Q38" s="7">
        <v>0</v>
      </c>
      <c r="R38" s="7">
        <v>6.3091500000000003E-3</v>
      </c>
      <c r="S38" s="7">
        <v>1.05152E-3</v>
      </c>
      <c r="T38" s="7">
        <v>0</v>
      </c>
      <c r="U38" s="7">
        <v>2.10305E-3</v>
      </c>
      <c r="V38" s="7">
        <v>4.2060999999999999E-3</v>
      </c>
      <c r="W38" s="7">
        <v>2.10305E-3</v>
      </c>
      <c r="X38" s="15">
        <v>7.3606699999999997E-3</v>
      </c>
      <c r="Y38" s="15">
        <v>1.051525E-2</v>
      </c>
      <c r="Z38" s="7">
        <v>6.3091500000000003E-3</v>
      </c>
      <c r="AA38" s="7">
        <v>1.05152E-3</v>
      </c>
      <c r="AB38" s="15">
        <v>1.2618300000000001E-2</v>
      </c>
      <c r="AC38" s="15">
        <v>7.3606699999999997E-3</v>
      </c>
      <c r="AD38" s="7">
        <v>5.2576200000000002E-3</v>
      </c>
      <c r="AE38" s="7">
        <v>6.3091500000000003E-3</v>
      </c>
      <c r="AF38" s="15">
        <v>1.787592E-2</v>
      </c>
      <c r="AG38" s="15">
        <v>8.4121999999999999E-3</v>
      </c>
      <c r="AH38" s="7">
        <v>1.05152E-3</v>
      </c>
      <c r="AI38" s="7">
        <v>6.3091500000000003E-3</v>
      </c>
      <c r="AJ38" s="7">
        <v>5.2576200000000002E-3</v>
      </c>
      <c r="AK38" s="15">
        <v>1.1566770000000001E-2</v>
      </c>
      <c r="AL38" s="7">
        <v>1.05152E-3</v>
      </c>
      <c r="AM38" s="7">
        <v>2.10305E-3</v>
      </c>
      <c r="AN38" s="15">
        <v>1.051525E-2</v>
      </c>
      <c r="AO38" s="15">
        <v>7.3606699999999997E-3</v>
      </c>
      <c r="AP38" s="15">
        <v>1.051525E-2</v>
      </c>
      <c r="AQ38" s="15">
        <v>1.2618300000000001E-2</v>
      </c>
      <c r="AR38" s="7">
        <v>2.10305E-3</v>
      </c>
      <c r="AS38" s="15">
        <v>1.1566770000000001E-2</v>
      </c>
      <c r="AT38" s="15">
        <v>8.4121999999999999E-3</v>
      </c>
      <c r="AU38" s="7">
        <v>0</v>
      </c>
      <c r="AV38" s="7">
        <v>1.05152E-3</v>
      </c>
      <c r="AW38" s="7">
        <v>0</v>
      </c>
      <c r="AX38" s="7">
        <v>3.1545700000000002E-3</v>
      </c>
      <c r="AY38" s="7">
        <v>3.1545700000000002E-3</v>
      </c>
      <c r="AZ38" s="15">
        <v>1.68244E-2</v>
      </c>
      <c r="BA38" s="7">
        <v>4.2060999999999999E-3</v>
      </c>
      <c r="BB38" s="7">
        <v>2.10305E-3</v>
      </c>
      <c r="BC38" s="15">
        <v>9.4637200000000001E-3</v>
      </c>
      <c r="BD38" s="7">
        <v>1.05152E-3</v>
      </c>
      <c r="BE38" s="7">
        <v>4.2060999999999999E-3</v>
      </c>
      <c r="BF38" s="7">
        <v>3.1545700000000002E-3</v>
      </c>
      <c r="BG38" s="7">
        <v>3.1545700000000002E-3</v>
      </c>
      <c r="BH38" s="7">
        <v>0</v>
      </c>
      <c r="BI38" s="7">
        <v>3.1545700000000002E-3</v>
      </c>
      <c r="BJ38" s="7">
        <v>5.2576200000000002E-3</v>
      </c>
      <c r="BK38" s="7">
        <v>5.2576200000000002E-3</v>
      </c>
      <c r="BL38" s="7">
        <v>1.05152E-3</v>
      </c>
      <c r="BM38" s="7">
        <v>6.3091500000000003E-3</v>
      </c>
      <c r="BN38" s="7">
        <v>2.10305E-3</v>
      </c>
      <c r="BO38" s="15">
        <v>9.4637200000000001E-3</v>
      </c>
      <c r="BP38" s="7">
        <v>0</v>
      </c>
      <c r="BQ38" s="7">
        <v>1.05152E-3</v>
      </c>
      <c r="BR38" s="15">
        <v>1.1566770000000001E-2</v>
      </c>
      <c r="BS38" s="7">
        <v>1.05152E-3</v>
      </c>
      <c r="BT38" s="7">
        <v>2.10305E-3</v>
      </c>
      <c r="BU38" s="7">
        <v>5.2576200000000002E-3</v>
      </c>
      <c r="BV38" s="7">
        <v>2.10305E-3</v>
      </c>
      <c r="BW38" s="7">
        <v>5.2576200000000002E-3</v>
      </c>
      <c r="BX38" s="15">
        <v>1.1566770000000001E-2</v>
      </c>
      <c r="BY38" s="7">
        <v>4.2060999999999999E-3</v>
      </c>
      <c r="BZ38" s="15">
        <v>1.051525E-2</v>
      </c>
      <c r="CA38" s="7">
        <v>3.1545700000000002E-3</v>
      </c>
      <c r="CB38" s="7">
        <v>4.2060999999999999E-3</v>
      </c>
      <c r="CC38" s="15">
        <v>8.4121999999999999E-3</v>
      </c>
      <c r="CD38" s="7">
        <v>1.05152E-3</v>
      </c>
      <c r="CE38" s="7">
        <v>3.1545700000000002E-3</v>
      </c>
      <c r="CF38" s="15">
        <v>1.1566770000000001E-2</v>
      </c>
      <c r="CG38" s="15">
        <v>1.1566770000000001E-2</v>
      </c>
      <c r="CH38" s="15">
        <v>1.3669819999999999E-2</v>
      </c>
      <c r="CI38" s="7">
        <v>3.1545700000000002E-3</v>
      </c>
      <c r="CJ38" s="7">
        <v>6.3091500000000003E-3</v>
      </c>
      <c r="CK38" s="7">
        <v>2.10305E-3</v>
      </c>
      <c r="CL38" s="7">
        <v>3.1545700000000002E-3</v>
      </c>
      <c r="CM38" s="7">
        <v>6.3091500000000003E-3</v>
      </c>
      <c r="CN38" s="7">
        <v>0</v>
      </c>
      <c r="CO38" s="15">
        <v>7.3606699999999997E-3</v>
      </c>
      <c r="CP38" s="7">
        <v>5.2576200000000002E-3</v>
      </c>
      <c r="CQ38" s="7">
        <v>2.10305E-3</v>
      </c>
      <c r="CR38" s="15">
        <v>8.4121999999999999E-3</v>
      </c>
      <c r="CS38" s="7">
        <v>6.3091500000000003E-3</v>
      </c>
      <c r="CT38" s="7">
        <v>4.2060999999999999E-3</v>
      </c>
      <c r="CU38" s="15">
        <v>8.4121999999999999E-3</v>
      </c>
      <c r="CV38" s="7">
        <v>1.05152E-3</v>
      </c>
      <c r="CW38" s="15">
        <v>9.4637200000000001E-3</v>
      </c>
      <c r="CX38" s="7">
        <v>2.10305E-3</v>
      </c>
      <c r="CY38" s="7">
        <v>1.05152E-3</v>
      </c>
      <c r="CZ38" s="7">
        <v>6.3091500000000003E-3</v>
      </c>
      <c r="DA38" s="7">
        <v>1.05152E-3</v>
      </c>
      <c r="DB38" s="7">
        <v>5.2576200000000002E-3</v>
      </c>
      <c r="DC38" s="7">
        <v>2.10305E-3</v>
      </c>
      <c r="DD38" s="7">
        <v>4.2060999999999999E-3</v>
      </c>
      <c r="DE38" s="7">
        <v>4.2060999999999999E-3</v>
      </c>
      <c r="DF38" s="7">
        <v>3.1545700000000002E-3</v>
      </c>
      <c r="DG38" s="7">
        <v>2.10305E-3</v>
      </c>
      <c r="DH38" s="7">
        <v>4.2060999999999999E-3</v>
      </c>
      <c r="DI38" s="7">
        <v>4.2060999999999999E-3</v>
      </c>
      <c r="DJ38" s="7">
        <v>0</v>
      </c>
      <c r="DK38" s="7">
        <v>4.2060999999999999E-3</v>
      </c>
      <c r="DL38" s="7">
        <v>0</v>
      </c>
      <c r="DM38" s="7">
        <v>1.05152E-3</v>
      </c>
      <c r="DN38" s="7">
        <v>3.1545700000000002E-3</v>
      </c>
      <c r="DO38" s="7">
        <v>1.05152E-3</v>
      </c>
      <c r="DP38" s="7">
        <v>4.2060999999999999E-3</v>
      </c>
      <c r="DQ38" s="15">
        <v>7.3606699999999997E-3</v>
      </c>
      <c r="DR38" s="7">
        <v>1.05152E-3</v>
      </c>
      <c r="DS38" s="7">
        <v>6.3091500000000003E-3</v>
      </c>
      <c r="DT38" s="7">
        <v>5.2576200000000002E-3</v>
      </c>
      <c r="DU38" s="7">
        <v>1.05152E-3</v>
      </c>
      <c r="DV38" s="7">
        <v>4.2060999999999999E-3</v>
      </c>
      <c r="DW38" s="15">
        <v>1.3669819999999999E-2</v>
      </c>
      <c r="DX38" s="15">
        <v>7.3606699999999997E-3</v>
      </c>
      <c r="DY38" s="7">
        <v>2.10305E-3</v>
      </c>
      <c r="DZ38" s="7">
        <v>3.1545700000000002E-3</v>
      </c>
      <c r="EA38" s="15">
        <v>1.3669819999999999E-2</v>
      </c>
      <c r="EB38" s="7">
        <v>0</v>
      </c>
      <c r="EC38" s="7">
        <v>2.10305E-3</v>
      </c>
      <c r="ED38" s="7">
        <v>1.05152E-3</v>
      </c>
      <c r="EE38" s="7">
        <v>2.10305E-3</v>
      </c>
      <c r="EF38" s="15">
        <v>9.4637200000000001E-3</v>
      </c>
      <c r="EG38" s="7">
        <v>1.05152E-3</v>
      </c>
      <c r="EH38" s="7">
        <v>4.2060999999999999E-3</v>
      </c>
      <c r="EI38" s="7">
        <v>4.2060999999999999E-3</v>
      </c>
      <c r="EJ38" s="7">
        <v>4.2060999999999999E-3</v>
      </c>
      <c r="EK38" s="15">
        <v>8.4121999999999999E-3</v>
      </c>
      <c r="EL38" s="7">
        <v>1.05152E-3</v>
      </c>
      <c r="EM38" s="7">
        <v>0</v>
      </c>
      <c r="EN38" s="7">
        <v>5.2576200000000002E-3</v>
      </c>
      <c r="EO38" s="7">
        <v>3.1545700000000002E-3</v>
      </c>
      <c r="EP38" s="15">
        <v>9.4637200000000001E-3</v>
      </c>
      <c r="EQ38" s="7">
        <v>1.05152E-3</v>
      </c>
      <c r="ER38" s="7">
        <v>2.10305E-3</v>
      </c>
      <c r="ES38" s="7">
        <v>3.1545700000000002E-3</v>
      </c>
      <c r="ET38" s="7">
        <v>4.2060999999999999E-3</v>
      </c>
      <c r="EU38" s="7">
        <v>2.10305E-3</v>
      </c>
      <c r="EV38" s="15">
        <v>1.5772870000000001E-2</v>
      </c>
      <c r="EW38" s="15">
        <v>1.2618300000000001E-2</v>
      </c>
      <c r="EX38" s="7">
        <v>3.1545700000000002E-3</v>
      </c>
      <c r="EY38" s="7">
        <v>3.1545700000000002E-3</v>
      </c>
      <c r="EZ38" s="7">
        <v>5.2576200000000002E-3</v>
      </c>
      <c r="FA38" s="7">
        <v>2.10305E-3</v>
      </c>
      <c r="FB38" s="7">
        <v>0</v>
      </c>
      <c r="FC38" s="7">
        <v>6.3091500000000003E-3</v>
      </c>
      <c r="FD38" s="7">
        <v>3.1545700000000002E-3</v>
      </c>
      <c r="FE38" s="7">
        <v>5.2576200000000002E-3</v>
      </c>
      <c r="FF38" s="7">
        <v>3.1545700000000002E-3</v>
      </c>
      <c r="FG38" s="7">
        <v>1.05152E-3</v>
      </c>
      <c r="FH38" s="7">
        <v>3.1545700000000002E-3</v>
      </c>
      <c r="FI38" s="7">
        <v>1.05152E-3</v>
      </c>
      <c r="FJ38" s="7">
        <v>0</v>
      </c>
      <c r="FK38" s="7">
        <v>2.10305E-3</v>
      </c>
      <c r="FL38" s="15">
        <v>7.3606699999999997E-3</v>
      </c>
      <c r="FM38" s="15">
        <v>7.3606699999999997E-3</v>
      </c>
      <c r="FN38" s="7">
        <v>1.05152E-3</v>
      </c>
      <c r="FO38" s="7">
        <v>4.2060999999999999E-3</v>
      </c>
      <c r="FP38" s="7">
        <v>2.10305E-3</v>
      </c>
      <c r="FQ38" s="7">
        <v>0</v>
      </c>
      <c r="FR38" s="7">
        <v>2.10305E-3</v>
      </c>
      <c r="FS38" s="7">
        <v>1.05152E-3</v>
      </c>
      <c r="FT38" s="7">
        <v>1.05152E-3</v>
      </c>
      <c r="FU38" s="7">
        <v>2.10305E-3</v>
      </c>
      <c r="FV38" s="7">
        <v>2.10305E-3</v>
      </c>
      <c r="FW38" s="7">
        <v>1.05152E-3</v>
      </c>
      <c r="FX38" s="7">
        <v>1.05152E-3</v>
      </c>
      <c r="FY38" s="7">
        <v>0</v>
      </c>
      <c r="FZ38" s="7">
        <v>3.1545700000000002E-3</v>
      </c>
      <c r="GA38" s="7">
        <v>2.10305E-3</v>
      </c>
      <c r="GB38" s="7">
        <v>1.05152E-3</v>
      </c>
      <c r="GC38" s="7">
        <v>1.05152E-3</v>
      </c>
      <c r="GD38" s="7">
        <v>0</v>
      </c>
      <c r="GE38" s="7">
        <v>3.1545700000000002E-3</v>
      </c>
      <c r="GF38" s="15">
        <v>8.4121999999999999E-3</v>
      </c>
      <c r="GG38" s="7">
        <v>4.2060999999999999E-3</v>
      </c>
      <c r="GH38" s="7">
        <v>6.3091500000000003E-3</v>
      </c>
      <c r="GI38" s="15">
        <v>7.3606699999999997E-3</v>
      </c>
      <c r="GJ38" s="7">
        <v>6.3091500000000003E-3</v>
      </c>
      <c r="GK38" s="7">
        <v>0</v>
      </c>
      <c r="GL38" s="7">
        <v>1.05152E-3</v>
      </c>
      <c r="GM38" s="7">
        <v>1.05152E-3</v>
      </c>
      <c r="GN38" s="7">
        <v>0</v>
      </c>
      <c r="GO38" s="7">
        <v>1.05152E-3</v>
      </c>
      <c r="GP38" s="7">
        <v>1.05152E-3</v>
      </c>
      <c r="GQ38" s="7">
        <v>6.3091500000000003E-3</v>
      </c>
      <c r="GR38" s="7">
        <v>6.3091500000000003E-3</v>
      </c>
      <c r="GS38" s="7">
        <v>1.05152E-3</v>
      </c>
      <c r="GT38" s="7">
        <v>2.10305E-3</v>
      </c>
      <c r="GU38" s="7">
        <v>1.05152E-3</v>
      </c>
      <c r="GV38" s="15">
        <v>1.2618300000000001E-2</v>
      </c>
      <c r="GW38" s="7">
        <v>0</v>
      </c>
      <c r="GX38" s="7">
        <v>5.2576200000000002E-3</v>
      </c>
      <c r="GY38" s="7">
        <v>1.05152E-3</v>
      </c>
      <c r="GZ38" s="7">
        <v>4.2060999999999999E-3</v>
      </c>
      <c r="HA38" s="7">
        <v>0</v>
      </c>
      <c r="HB38" s="7">
        <v>3.1545700000000002E-3</v>
      </c>
      <c r="HC38" s="7">
        <v>0</v>
      </c>
      <c r="HD38" s="7">
        <v>2.10305E-3</v>
      </c>
      <c r="HE38" s="7">
        <v>2.10305E-3</v>
      </c>
      <c r="HF38" s="7">
        <v>0</v>
      </c>
      <c r="HG38" s="7">
        <v>1.05152E-3</v>
      </c>
      <c r="HH38" s="7">
        <v>0</v>
      </c>
      <c r="HI38" s="7">
        <v>2.10305E-3</v>
      </c>
      <c r="HJ38" s="7">
        <v>0</v>
      </c>
      <c r="HK38" s="7">
        <v>2.10305E-3</v>
      </c>
      <c r="HL38" s="7">
        <v>2.10305E-3</v>
      </c>
      <c r="HM38" s="7">
        <v>0</v>
      </c>
      <c r="HN38" s="7">
        <v>1.05152E-3</v>
      </c>
      <c r="HO38" s="7">
        <v>2.10305E-3</v>
      </c>
      <c r="HP38" s="7">
        <v>0</v>
      </c>
      <c r="HQ38" s="15">
        <v>1.1566770000000001E-2</v>
      </c>
      <c r="HR38" s="7">
        <v>1.05152E-3</v>
      </c>
      <c r="HS38" s="15">
        <v>1.051525E-2</v>
      </c>
      <c r="HT38" s="7">
        <v>2.10305E-3</v>
      </c>
      <c r="HU38" s="7">
        <v>4.2060999999999999E-3</v>
      </c>
      <c r="HV38" s="7">
        <v>5.2576200000000002E-3</v>
      </c>
      <c r="HW38" s="7">
        <v>1.05152E-3</v>
      </c>
      <c r="HX38" s="7">
        <v>1.05152E-3</v>
      </c>
      <c r="HY38" s="7">
        <v>4.2060999999999999E-3</v>
      </c>
      <c r="HZ38" s="15">
        <v>9.4637200000000001E-3</v>
      </c>
      <c r="IA38" s="7">
        <v>0</v>
      </c>
      <c r="IB38" s="7">
        <v>3.1545700000000002E-3</v>
      </c>
      <c r="IC38" s="7">
        <v>0</v>
      </c>
      <c r="ID38" s="7">
        <v>2.10305E-3</v>
      </c>
      <c r="IE38" s="7">
        <v>0</v>
      </c>
      <c r="IF38" s="7">
        <v>3.1545700000000002E-3</v>
      </c>
      <c r="IG38" s="7">
        <v>2.10305E-3</v>
      </c>
      <c r="IH38" s="7">
        <v>1.05152E-3</v>
      </c>
      <c r="II38" s="15">
        <v>1.1566770000000001E-2</v>
      </c>
      <c r="IJ38" s="7">
        <v>3.1545700000000002E-3</v>
      </c>
      <c r="IK38" s="7">
        <v>1.05152E-3</v>
      </c>
      <c r="IL38" s="7">
        <v>5.2576200000000002E-3</v>
      </c>
      <c r="IM38" s="7">
        <v>1.05152E-3</v>
      </c>
      <c r="IN38" s="7">
        <v>3.1545700000000002E-3</v>
      </c>
      <c r="IO38" s="7">
        <v>2.10305E-3</v>
      </c>
      <c r="IP38" s="7">
        <v>4.2060999999999999E-3</v>
      </c>
      <c r="IQ38" s="7">
        <v>6.3091500000000003E-3</v>
      </c>
      <c r="IR38" s="7">
        <v>1.05152E-3</v>
      </c>
      <c r="IS38" s="7">
        <v>2.10305E-3</v>
      </c>
      <c r="IT38" s="7">
        <v>4.2060999999999999E-3</v>
      </c>
      <c r="IU38" s="7">
        <v>0</v>
      </c>
      <c r="IV38" s="7">
        <v>1.05152E-3</v>
      </c>
      <c r="IW38" s="7">
        <v>2.10305E-3</v>
      </c>
      <c r="IX38" s="7">
        <v>1.05152E-3</v>
      </c>
      <c r="IY38" s="7">
        <v>4.2060999999999999E-3</v>
      </c>
      <c r="IZ38" s="7">
        <v>5.2576200000000002E-3</v>
      </c>
      <c r="JA38" s="7">
        <v>4.2060999999999999E-3</v>
      </c>
      <c r="JB38" s="7">
        <v>1.05152E-3</v>
      </c>
      <c r="JC38" s="7">
        <v>2.10305E-3</v>
      </c>
      <c r="JD38" s="7">
        <v>2.10305E-3</v>
      </c>
      <c r="JE38" s="7">
        <v>2.10305E-3</v>
      </c>
      <c r="JF38" s="7">
        <v>0</v>
      </c>
      <c r="JG38" s="7">
        <v>5.2576200000000002E-3</v>
      </c>
      <c r="JH38" s="7">
        <v>2.10305E-3</v>
      </c>
      <c r="JI38" s="7">
        <v>0</v>
      </c>
      <c r="JJ38" s="7">
        <v>3.1545700000000002E-3</v>
      </c>
      <c r="JK38" s="7">
        <v>3.1545700000000002E-3</v>
      </c>
      <c r="JL38" s="7">
        <v>1.05152E-3</v>
      </c>
      <c r="JM38" s="7">
        <v>1.05152E-3</v>
      </c>
      <c r="JN38" s="7">
        <v>2.10305E-3</v>
      </c>
      <c r="JO38" s="7">
        <v>2.10305E-3</v>
      </c>
      <c r="JP38" s="7">
        <v>4.2060999999999999E-3</v>
      </c>
      <c r="JQ38" s="7">
        <v>3.1545700000000002E-3</v>
      </c>
      <c r="JR38" s="7">
        <v>0</v>
      </c>
      <c r="JS38" s="7">
        <v>1.05152E-3</v>
      </c>
      <c r="JT38" s="7">
        <v>2.10305E-3</v>
      </c>
      <c r="JU38" s="7">
        <v>1.05152E-3</v>
      </c>
      <c r="JV38" s="7">
        <v>3.1545700000000002E-3</v>
      </c>
      <c r="JW38" s="7">
        <v>2.10305E-3</v>
      </c>
      <c r="JX38" s="7">
        <v>0</v>
      </c>
      <c r="JY38" s="7">
        <v>5.2576200000000002E-3</v>
      </c>
      <c r="JZ38" s="7">
        <v>1.05152E-3</v>
      </c>
      <c r="KA38" s="7">
        <v>2.10305E-3</v>
      </c>
      <c r="KB38" s="7">
        <v>3.1545700000000002E-3</v>
      </c>
      <c r="KC38" s="7">
        <v>2.10305E-3</v>
      </c>
    </row>
    <row r="39" spans="1:289" x14ac:dyDescent="0.35">
      <c r="B39" s="40" t="s">
        <v>534</v>
      </c>
      <c r="C39" s="40">
        <v>26</v>
      </c>
      <c r="D39" s="41">
        <v>1E-4</v>
      </c>
      <c r="E39" s="1" t="s">
        <v>534</v>
      </c>
      <c r="I39" s="44" t="s">
        <v>616</v>
      </c>
      <c r="J39" s="44"/>
      <c r="K39" s="44"/>
      <c r="L39" s="44"/>
      <c r="M39" s="45">
        <v>4.7104800000000004E-3</v>
      </c>
      <c r="N39" s="45">
        <v>9.4209600000000008E-3</v>
      </c>
      <c r="O39" s="7">
        <v>5.2576200000000002E-3</v>
      </c>
      <c r="P39" s="7">
        <v>4.2060999999999999E-3</v>
      </c>
      <c r="Q39" s="7">
        <v>6.3091500000000003E-3</v>
      </c>
      <c r="R39" s="15">
        <v>2.6288120000000002E-2</v>
      </c>
      <c r="S39" s="15">
        <v>1.3669819999999999E-2</v>
      </c>
      <c r="T39" s="7">
        <v>6.3091500000000003E-3</v>
      </c>
      <c r="U39" s="7">
        <v>5.2576200000000002E-3</v>
      </c>
      <c r="V39" s="15">
        <v>2.6288120000000002E-2</v>
      </c>
      <c r="W39" s="15">
        <v>2.1030489999999999E-2</v>
      </c>
      <c r="X39" s="15">
        <v>1.5772870000000001E-2</v>
      </c>
      <c r="Y39" s="15">
        <v>1.051525E-2</v>
      </c>
      <c r="Z39" s="7">
        <v>7.3606699999999997E-3</v>
      </c>
      <c r="AA39" s="7">
        <v>7.3606699999999997E-3</v>
      </c>
      <c r="AB39" s="7">
        <v>4.2060999999999999E-3</v>
      </c>
      <c r="AC39" s="7">
        <v>2.10305E-3</v>
      </c>
      <c r="AD39" s="7">
        <v>2.10305E-3</v>
      </c>
      <c r="AE39" s="7">
        <v>8.4121999999999999E-3</v>
      </c>
      <c r="AF39" s="7">
        <v>8.4121999999999999E-3</v>
      </c>
      <c r="AG39" s="7">
        <v>3.1545700000000002E-3</v>
      </c>
      <c r="AH39" s="15">
        <v>1.051525E-2</v>
      </c>
      <c r="AI39" s="7">
        <v>7.3606699999999997E-3</v>
      </c>
      <c r="AJ39" s="15">
        <v>1.4721349999999999E-2</v>
      </c>
      <c r="AK39" s="7">
        <v>5.2576200000000002E-3</v>
      </c>
      <c r="AL39" s="7">
        <v>4.2060999999999999E-3</v>
      </c>
      <c r="AM39" s="7">
        <v>3.1545700000000002E-3</v>
      </c>
      <c r="AN39" s="7">
        <v>6.3091500000000003E-3</v>
      </c>
      <c r="AO39" s="7">
        <v>5.2576200000000002E-3</v>
      </c>
      <c r="AP39" s="7">
        <v>3.1545700000000002E-3</v>
      </c>
      <c r="AQ39" s="7">
        <v>4.2060999999999999E-3</v>
      </c>
      <c r="AR39" s="15">
        <v>1.2618300000000001E-2</v>
      </c>
      <c r="AS39" s="7">
        <v>4.2060999999999999E-3</v>
      </c>
      <c r="AT39" s="7">
        <v>6.3091500000000003E-3</v>
      </c>
      <c r="AU39" s="7">
        <v>5.2576200000000002E-3</v>
      </c>
      <c r="AV39" s="7">
        <v>7.3606699999999997E-3</v>
      </c>
      <c r="AW39" s="7">
        <v>5.2576200000000002E-3</v>
      </c>
      <c r="AX39" s="7">
        <v>6.3091500000000003E-3</v>
      </c>
      <c r="AY39" s="15">
        <v>9.4637200000000001E-3</v>
      </c>
      <c r="AZ39" s="7">
        <v>5.2576200000000002E-3</v>
      </c>
      <c r="BA39" s="7">
        <v>5.2576200000000002E-3</v>
      </c>
      <c r="BB39" s="15">
        <v>1.051525E-2</v>
      </c>
      <c r="BC39" s="7">
        <v>6.3091500000000003E-3</v>
      </c>
      <c r="BD39" s="7">
        <v>4.2060999999999999E-3</v>
      </c>
      <c r="BE39" s="15">
        <v>1.051525E-2</v>
      </c>
      <c r="BF39" s="7">
        <v>5.2576200000000002E-3</v>
      </c>
      <c r="BG39" s="7">
        <v>4.2060999999999999E-3</v>
      </c>
      <c r="BH39" s="7">
        <v>3.1545700000000002E-3</v>
      </c>
      <c r="BI39" s="7">
        <v>5.2576200000000002E-3</v>
      </c>
      <c r="BJ39" s="7">
        <v>7.3606699999999997E-3</v>
      </c>
      <c r="BK39" s="15">
        <v>1.051525E-2</v>
      </c>
      <c r="BL39" s="7">
        <v>6.3091500000000003E-3</v>
      </c>
      <c r="BM39" s="15">
        <v>1.1566770000000001E-2</v>
      </c>
      <c r="BN39" s="7">
        <v>5.2576200000000002E-3</v>
      </c>
      <c r="BO39" s="7">
        <v>2.10305E-3</v>
      </c>
      <c r="BP39" s="7">
        <v>4.2060999999999999E-3</v>
      </c>
      <c r="BQ39" s="7">
        <v>4.2060999999999999E-3</v>
      </c>
      <c r="BR39" s="7">
        <v>6.3091500000000003E-3</v>
      </c>
      <c r="BS39" s="7">
        <v>4.2060999999999999E-3</v>
      </c>
      <c r="BT39" s="7">
        <v>6.3091500000000003E-3</v>
      </c>
      <c r="BU39" s="7">
        <v>6.3091500000000003E-3</v>
      </c>
      <c r="BV39" s="7">
        <v>7.3606699999999997E-3</v>
      </c>
      <c r="BW39" s="15">
        <v>9.4637200000000001E-3</v>
      </c>
      <c r="BX39" s="15">
        <v>1.1566770000000001E-2</v>
      </c>
      <c r="BY39" s="7">
        <v>5.2576200000000002E-3</v>
      </c>
      <c r="BZ39" s="7">
        <v>6.3091500000000003E-3</v>
      </c>
      <c r="CA39" s="7">
        <v>5.2576200000000002E-3</v>
      </c>
      <c r="CB39" s="7">
        <v>3.1545700000000002E-3</v>
      </c>
      <c r="CC39" s="7">
        <v>6.3091500000000003E-3</v>
      </c>
      <c r="CD39" s="7">
        <v>6.3091500000000003E-3</v>
      </c>
      <c r="CE39" s="7">
        <v>8.4121999999999999E-3</v>
      </c>
      <c r="CF39" s="7">
        <v>3.1545700000000002E-3</v>
      </c>
      <c r="CG39" s="7">
        <v>2.10305E-3</v>
      </c>
      <c r="CH39" s="7">
        <v>3.1545700000000002E-3</v>
      </c>
      <c r="CI39" s="7">
        <v>5.2576200000000002E-3</v>
      </c>
      <c r="CJ39" s="7">
        <v>6.3091500000000003E-3</v>
      </c>
      <c r="CK39" s="7">
        <v>5.2576200000000002E-3</v>
      </c>
      <c r="CL39" s="15">
        <v>9.4637200000000001E-3</v>
      </c>
      <c r="CM39" s="7">
        <v>1.05152E-3</v>
      </c>
      <c r="CN39" s="7">
        <v>4.2060999999999999E-3</v>
      </c>
      <c r="CO39" s="7">
        <v>8.4121999999999999E-3</v>
      </c>
      <c r="CP39" s="7">
        <v>1.05152E-3</v>
      </c>
      <c r="CQ39" s="7">
        <v>7.3606699999999997E-3</v>
      </c>
      <c r="CR39" s="7">
        <v>8.4121999999999999E-3</v>
      </c>
      <c r="CS39" s="7">
        <v>3.1545700000000002E-3</v>
      </c>
      <c r="CT39" s="7">
        <v>6.3091500000000003E-3</v>
      </c>
      <c r="CU39" s="7">
        <v>3.1545700000000002E-3</v>
      </c>
      <c r="CV39" s="7">
        <v>8.4121999999999999E-3</v>
      </c>
      <c r="CW39" s="7">
        <v>5.2576200000000002E-3</v>
      </c>
      <c r="CX39" s="15">
        <v>1.68244E-2</v>
      </c>
      <c r="CY39" s="7">
        <v>7.3606699999999997E-3</v>
      </c>
      <c r="CZ39" s="7">
        <v>0</v>
      </c>
      <c r="DA39" s="7">
        <v>3.1545700000000002E-3</v>
      </c>
      <c r="DB39" s="7">
        <v>2.10305E-3</v>
      </c>
      <c r="DC39" s="7">
        <v>2.10305E-3</v>
      </c>
      <c r="DD39" s="7">
        <v>8.4121999999999999E-3</v>
      </c>
      <c r="DE39" s="7">
        <v>5.2576200000000002E-3</v>
      </c>
      <c r="DF39" s="7">
        <v>5.2576200000000002E-3</v>
      </c>
      <c r="DG39" s="7">
        <v>5.2576200000000002E-3</v>
      </c>
      <c r="DH39" s="7">
        <v>4.2060999999999999E-3</v>
      </c>
      <c r="DI39" s="7">
        <v>6.3091500000000003E-3</v>
      </c>
      <c r="DJ39" s="7">
        <v>5.2576200000000002E-3</v>
      </c>
      <c r="DK39" s="7">
        <v>8.4121999999999999E-3</v>
      </c>
      <c r="DL39" s="7">
        <v>2.10305E-3</v>
      </c>
      <c r="DM39" s="7">
        <v>6.3091500000000003E-3</v>
      </c>
      <c r="DN39" s="7">
        <v>6.3091500000000003E-3</v>
      </c>
      <c r="DO39" s="15">
        <v>9.4637200000000001E-3</v>
      </c>
      <c r="DP39" s="7">
        <v>3.1545700000000002E-3</v>
      </c>
      <c r="DQ39" s="7">
        <v>8.4121999999999999E-3</v>
      </c>
      <c r="DR39" s="7">
        <v>3.1545700000000002E-3</v>
      </c>
      <c r="DS39" s="15">
        <v>9.4637200000000001E-3</v>
      </c>
      <c r="DT39" s="7">
        <v>5.2576200000000002E-3</v>
      </c>
      <c r="DU39" s="15">
        <v>1.051525E-2</v>
      </c>
      <c r="DV39" s="7">
        <v>7.3606699999999997E-3</v>
      </c>
      <c r="DW39" s="7">
        <v>3.1545700000000002E-3</v>
      </c>
      <c r="DX39" s="7">
        <v>6.3091500000000003E-3</v>
      </c>
      <c r="DY39" s="15">
        <v>1.4721349999999999E-2</v>
      </c>
      <c r="DZ39" s="7">
        <v>3.1545700000000002E-3</v>
      </c>
      <c r="EA39" s="7">
        <v>3.1545700000000002E-3</v>
      </c>
      <c r="EB39" s="7">
        <v>4.2060999999999999E-3</v>
      </c>
      <c r="EC39" s="7">
        <v>3.1545700000000002E-3</v>
      </c>
      <c r="ED39" s="7">
        <v>3.1545700000000002E-3</v>
      </c>
      <c r="EE39" s="7">
        <v>2.10305E-3</v>
      </c>
      <c r="EF39" s="7">
        <v>8.4121999999999999E-3</v>
      </c>
      <c r="EG39" s="7">
        <v>3.1545700000000002E-3</v>
      </c>
      <c r="EH39" s="7">
        <v>7.3606699999999997E-3</v>
      </c>
      <c r="EI39" s="7">
        <v>8.4121999999999999E-3</v>
      </c>
      <c r="EJ39" s="7">
        <v>2.10305E-3</v>
      </c>
      <c r="EK39" s="7">
        <v>4.2060999999999999E-3</v>
      </c>
      <c r="EL39" s="15">
        <v>1.051525E-2</v>
      </c>
      <c r="EM39" s="15">
        <v>9.4637200000000001E-3</v>
      </c>
      <c r="EN39" s="7">
        <v>5.2576200000000002E-3</v>
      </c>
      <c r="EO39" s="7">
        <v>2.10305E-3</v>
      </c>
      <c r="EP39" s="7">
        <v>6.3091500000000003E-3</v>
      </c>
      <c r="EQ39" s="7">
        <v>3.1545700000000002E-3</v>
      </c>
      <c r="ER39" s="7">
        <v>7.3606699999999997E-3</v>
      </c>
      <c r="ES39" s="7">
        <v>1.05152E-3</v>
      </c>
      <c r="ET39" s="7">
        <v>4.2060999999999999E-3</v>
      </c>
      <c r="EU39" s="7">
        <v>4.2060999999999999E-3</v>
      </c>
      <c r="EV39" s="7">
        <v>3.1545700000000002E-3</v>
      </c>
      <c r="EW39" s="7">
        <v>4.2060999999999999E-3</v>
      </c>
      <c r="EX39" s="7">
        <v>8.4121999999999999E-3</v>
      </c>
      <c r="EY39" s="15">
        <v>1.2618300000000001E-2</v>
      </c>
      <c r="EZ39" s="7">
        <v>5.2576200000000002E-3</v>
      </c>
      <c r="FA39" s="7">
        <v>1.05152E-3</v>
      </c>
      <c r="FB39" s="15">
        <v>1.1566770000000001E-2</v>
      </c>
      <c r="FC39" s="15">
        <v>1.2618300000000001E-2</v>
      </c>
      <c r="FD39" s="7">
        <v>1.05152E-3</v>
      </c>
      <c r="FE39" s="7">
        <v>0</v>
      </c>
      <c r="FF39" s="15">
        <v>1.1566770000000001E-2</v>
      </c>
      <c r="FG39" s="7">
        <v>5.2576200000000002E-3</v>
      </c>
      <c r="FH39" s="7">
        <v>3.1545700000000002E-3</v>
      </c>
      <c r="FI39" s="7">
        <v>6.3091500000000003E-3</v>
      </c>
      <c r="FJ39" s="7">
        <v>3.1545700000000002E-3</v>
      </c>
      <c r="FK39" s="7">
        <v>5.2576200000000002E-3</v>
      </c>
      <c r="FL39" s="7">
        <v>3.1545700000000002E-3</v>
      </c>
      <c r="FM39" s="7">
        <v>8.4121999999999999E-3</v>
      </c>
      <c r="FN39" s="7">
        <v>2.10305E-3</v>
      </c>
      <c r="FO39" s="7">
        <v>3.1545700000000002E-3</v>
      </c>
      <c r="FP39" s="7">
        <v>5.2576200000000002E-3</v>
      </c>
      <c r="FQ39" s="7">
        <v>3.1545700000000002E-3</v>
      </c>
      <c r="FR39" s="7">
        <v>4.2060999999999999E-3</v>
      </c>
      <c r="FS39" s="7">
        <v>1.05152E-3</v>
      </c>
      <c r="FT39" s="15">
        <v>9.4637200000000001E-3</v>
      </c>
      <c r="FU39" s="7">
        <v>4.2060999999999999E-3</v>
      </c>
      <c r="FV39" s="7">
        <v>4.2060999999999999E-3</v>
      </c>
      <c r="FW39" s="7">
        <v>2.10305E-3</v>
      </c>
      <c r="FX39" s="7">
        <v>8.4121999999999999E-3</v>
      </c>
      <c r="FY39" s="7">
        <v>7.3606699999999997E-3</v>
      </c>
      <c r="FZ39" s="7">
        <v>6.3091500000000003E-3</v>
      </c>
      <c r="GA39" s="7">
        <v>5.2576200000000002E-3</v>
      </c>
      <c r="GB39" s="7">
        <v>3.1545700000000002E-3</v>
      </c>
      <c r="GC39" s="7">
        <v>6.3091500000000003E-3</v>
      </c>
      <c r="GD39" s="7">
        <v>2.10305E-3</v>
      </c>
      <c r="GE39" s="7">
        <v>3.1545700000000002E-3</v>
      </c>
      <c r="GF39" s="7">
        <v>3.1545700000000002E-3</v>
      </c>
      <c r="GG39" s="7">
        <v>5.2576200000000002E-3</v>
      </c>
      <c r="GH39" s="7">
        <v>4.2060999999999999E-3</v>
      </c>
      <c r="GI39" s="7">
        <v>5.2576200000000002E-3</v>
      </c>
      <c r="GJ39" s="7">
        <v>5.2576200000000002E-3</v>
      </c>
      <c r="GK39" s="7">
        <v>3.1545700000000002E-3</v>
      </c>
      <c r="GL39" s="7">
        <v>4.2060999999999999E-3</v>
      </c>
      <c r="GM39" s="7">
        <v>5.2576200000000002E-3</v>
      </c>
      <c r="GN39" s="7">
        <v>2.10305E-3</v>
      </c>
      <c r="GO39" s="7">
        <v>5.2576200000000002E-3</v>
      </c>
      <c r="GP39" s="7">
        <v>2.10305E-3</v>
      </c>
      <c r="GQ39" s="7">
        <v>0</v>
      </c>
      <c r="GR39" s="7">
        <v>2.10305E-3</v>
      </c>
      <c r="GS39" s="7">
        <v>4.2060999999999999E-3</v>
      </c>
      <c r="GT39" s="7">
        <v>4.2060999999999999E-3</v>
      </c>
      <c r="GU39" s="15">
        <v>1.051525E-2</v>
      </c>
      <c r="GV39" s="7">
        <v>2.10305E-3</v>
      </c>
      <c r="GW39" s="7">
        <v>5.2576200000000002E-3</v>
      </c>
      <c r="GX39" s="7">
        <v>8.4121999999999999E-3</v>
      </c>
      <c r="GY39" s="7">
        <v>7.3606699999999997E-3</v>
      </c>
      <c r="GZ39" s="7">
        <v>6.3091500000000003E-3</v>
      </c>
      <c r="HA39" s="15">
        <v>1.051525E-2</v>
      </c>
      <c r="HB39" s="7">
        <v>7.3606699999999997E-3</v>
      </c>
      <c r="HC39" s="7">
        <v>6.3091500000000003E-3</v>
      </c>
      <c r="HD39" s="7">
        <v>8.4121999999999999E-3</v>
      </c>
      <c r="HE39" s="15">
        <v>9.4637200000000001E-3</v>
      </c>
      <c r="HF39" s="7">
        <v>5.2576200000000002E-3</v>
      </c>
      <c r="HG39" s="15">
        <v>9.4637200000000001E-3</v>
      </c>
      <c r="HH39" s="7">
        <v>6.3091500000000003E-3</v>
      </c>
      <c r="HI39" s="7">
        <v>3.1545700000000002E-3</v>
      </c>
      <c r="HJ39" s="7">
        <v>2.10305E-3</v>
      </c>
      <c r="HK39" s="7">
        <v>6.3091500000000003E-3</v>
      </c>
      <c r="HL39" s="7">
        <v>5.2576200000000002E-3</v>
      </c>
      <c r="HM39" s="7">
        <v>7.3606699999999997E-3</v>
      </c>
      <c r="HN39" s="7">
        <v>3.1545700000000002E-3</v>
      </c>
      <c r="HO39" s="7">
        <v>8.4121999999999999E-3</v>
      </c>
      <c r="HP39" s="7">
        <v>4.2060999999999999E-3</v>
      </c>
      <c r="HQ39" s="7">
        <v>4.2060999999999999E-3</v>
      </c>
      <c r="HR39" s="7">
        <v>5.2576200000000002E-3</v>
      </c>
      <c r="HS39" s="7">
        <v>2.10305E-3</v>
      </c>
      <c r="HT39" s="7">
        <v>7.3606699999999997E-3</v>
      </c>
      <c r="HU39" s="7">
        <v>3.1545700000000002E-3</v>
      </c>
      <c r="HV39" s="7">
        <v>4.2060999999999999E-3</v>
      </c>
      <c r="HW39" s="7">
        <v>3.1545700000000002E-3</v>
      </c>
      <c r="HX39" s="15">
        <v>9.4637200000000001E-3</v>
      </c>
      <c r="HY39" s="7">
        <v>3.1545700000000002E-3</v>
      </c>
      <c r="HZ39" s="7">
        <v>5.2576200000000002E-3</v>
      </c>
      <c r="IA39" s="7">
        <v>5.2576200000000002E-3</v>
      </c>
      <c r="IB39" s="7">
        <v>8.4121999999999999E-3</v>
      </c>
      <c r="IC39" s="7">
        <v>5.2576200000000002E-3</v>
      </c>
      <c r="ID39" s="7">
        <v>6.3091500000000003E-3</v>
      </c>
      <c r="IE39" s="15">
        <v>1.051525E-2</v>
      </c>
      <c r="IF39" s="7">
        <v>0</v>
      </c>
      <c r="IG39" s="7">
        <v>2.10305E-3</v>
      </c>
      <c r="IH39" s="7">
        <v>8.4121999999999999E-3</v>
      </c>
      <c r="II39" s="7">
        <v>7.3606699999999997E-3</v>
      </c>
      <c r="IJ39" s="7">
        <v>6.3091500000000003E-3</v>
      </c>
      <c r="IK39" s="15">
        <v>9.4637200000000001E-3</v>
      </c>
      <c r="IL39" s="7">
        <v>6.3091500000000003E-3</v>
      </c>
      <c r="IM39" s="7">
        <v>3.1545700000000002E-3</v>
      </c>
      <c r="IN39" s="7">
        <v>3.1545700000000002E-3</v>
      </c>
      <c r="IO39" s="7">
        <v>3.1545700000000002E-3</v>
      </c>
      <c r="IP39" s="7">
        <v>6.3091500000000003E-3</v>
      </c>
      <c r="IQ39" s="7">
        <v>2.10305E-3</v>
      </c>
      <c r="IR39" s="7">
        <v>4.2060999999999999E-3</v>
      </c>
      <c r="IS39" s="7">
        <v>3.1545700000000002E-3</v>
      </c>
      <c r="IT39" s="7">
        <v>0</v>
      </c>
      <c r="IU39" s="7">
        <v>4.2060999999999999E-3</v>
      </c>
      <c r="IV39" s="7">
        <v>3.1545700000000002E-3</v>
      </c>
      <c r="IW39" s="7">
        <v>4.2060999999999999E-3</v>
      </c>
      <c r="IX39" s="7">
        <v>4.2060999999999999E-3</v>
      </c>
      <c r="IY39" s="7">
        <v>2.10305E-3</v>
      </c>
      <c r="IZ39" s="7">
        <v>2.10305E-3</v>
      </c>
      <c r="JA39" s="7">
        <v>2.10305E-3</v>
      </c>
      <c r="JB39" s="7">
        <v>8.4121999999999999E-3</v>
      </c>
      <c r="JC39" s="7">
        <v>4.2060999999999999E-3</v>
      </c>
      <c r="JD39" s="7">
        <v>4.2060999999999999E-3</v>
      </c>
      <c r="JE39" s="7">
        <v>7.3606699999999997E-3</v>
      </c>
      <c r="JF39" s="7">
        <v>6.3091500000000003E-3</v>
      </c>
      <c r="JG39" s="7">
        <v>1.05152E-3</v>
      </c>
      <c r="JH39" s="7">
        <v>5.2576200000000002E-3</v>
      </c>
      <c r="JI39" s="7">
        <v>4.2060999999999999E-3</v>
      </c>
      <c r="JJ39" s="7">
        <v>0</v>
      </c>
      <c r="JK39" s="7">
        <v>3.1545700000000002E-3</v>
      </c>
      <c r="JL39" s="7">
        <v>8.4121999999999999E-3</v>
      </c>
      <c r="JM39" s="7">
        <v>2.10305E-3</v>
      </c>
      <c r="JN39" s="7">
        <v>2.10305E-3</v>
      </c>
      <c r="JO39" s="7">
        <v>3.1545700000000002E-3</v>
      </c>
      <c r="JP39" s="7">
        <v>2.10305E-3</v>
      </c>
      <c r="JQ39" s="7">
        <v>4.2060999999999999E-3</v>
      </c>
      <c r="JR39" s="7">
        <v>2.10305E-3</v>
      </c>
      <c r="JS39" s="7">
        <v>2.10305E-3</v>
      </c>
      <c r="JT39" s="7">
        <v>4.2060999999999999E-3</v>
      </c>
      <c r="JU39" s="7">
        <v>8.4121999999999999E-3</v>
      </c>
      <c r="JV39" s="7">
        <v>6.3091500000000003E-3</v>
      </c>
      <c r="JW39" s="7">
        <v>5.2576200000000002E-3</v>
      </c>
      <c r="JX39" s="7">
        <v>5.2576200000000002E-3</v>
      </c>
      <c r="JY39" s="7">
        <v>1.05152E-3</v>
      </c>
      <c r="JZ39" s="7">
        <v>4.2060999999999999E-3</v>
      </c>
      <c r="KA39" s="7">
        <v>2.10305E-3</v>
      </c>
      <c r="KB39" s="7">
        <v>4.2060999999999999E-3</v>
      </c>
      <c r="KC39" s="7">
        <v>6.3091500000000003E-3</v>
      </c>
    </row>
    <row r="40" spans="1:289" x14ac:dyDescent="0.35">
      <c r="I40" s="44" t="s">
        <v>617</v>
      </c>
      <c r="J40" s="44"/>
      <c r="K40" s="44"/>
      <c r="L40" s="44"/>
      <c r="M40" s="45">
        <v>3.1657000000000001E-4</v>
      </c>
      <c r="N40" s="45">
        <v>6.3314000000000003E-4</v>
      </c>
      <c r="O40" s="15">
        <v>2.10305E-3</v>
      </c>
      <c r="P40" s="7">
        <v>0</v>
      </c>
      <c r="Q40" s="15">
        <v>1.05152E-3</v>
      </c>
      <c r="R40" s="15">
        <v>1.05152E-3</v>
      </c>
      <c r="S40" s="15">
        <v>2.10305E-3</v>
      </c>
      <c r="T40" s="7">
        <v>0</v>
      </c>
      <c r="U40" s="7">
        <v>0</v>
      </c>
      <c r="V40" s="15">
        <v>1.05152E-3</v>
      </c>
      <c r="W40" s="7">
        <v>0</v>
      </c>
      <c r="X40" s="15">
        <v>4.2060999999999999E-3</v>
      </c>
      <c r="Y40" s="15">
        <v>2.10305E-3</v>
      </c>
      <c r="Z40" s="7">
        <v>0</v>
      </c>
      <c r="AA40" s="7">
        <v>0</v>
      </c>
      <c r="AB40" s="15">
        <v>2.10305E-3</v>
      </c>
      <c r="AC40" s="15">
        <v>2.10305E-3</v>
      </c>
      <c r="AD40" s="15">
        <v>1.05152E-3</v>
      </c>
      <c r="AE40" s="7">
        <v>0</v>
      </c>
      <c r="AF40" s="15">
        <v>7.3606699999999997E-3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  <c r="AN40" s="15">
        <v>1.05152E-3</v>
      </c>
      <c r="AO40" s="15">
        <v>1.05152E-3</v>
      </c>
      <c r="AP40" s="7">
        <v>0</v>
      </c>
      <c r="AQ40" s="7">
        <v>0</v>
      </c>
      <c r="AR40" s="7">
        <v>0</v>
      </c>
      <c r="AS40" s="15">
        <v>1.05152E-3</v>
      </c>
      <c r="AT40" s="7">
        <v>0</v>
      </c>
      <c r="AU40" s="7">
        <v>0</v>
      </c>
      <c r="AV40" s="7">
        <v>0</v>
      </c>
      <c r="AW40" s="15">
        <v>1.05152E-3</v>
      </c>
      <c r="AX40" s="7">
        <v>0</v>
      </c>
      <c r="AY40" s="7">
        <v>0</v>
      </c>
      <c r="AZ40" s="7">
        <v>0</v>
      </c>
      <c r="BA40" s="7">
        <v>0</v>
      </c>
      <c r="BB40" s="15">
        <v>1.05152E-3</v>
      </c>
      <c r="BC40" s="7">
        <v>0</v>
      </c>
      <c r="BD40" s="7">
        <v>0</v>
      </c>
      <c r="BE40" s="7">
        <v>0</v>
      </c>
      <c r="BF40" s="7">
        <v>0</v>
      </c>
      <c r="BG40" s="15">
        <v>1.05152E-3</v>
      </c>
      <c r="BH40" s="7">
        <v>0</v>
      </c>
      <c r="BI40" s="7">
        <v>0</v>
      </c>
      <c r="BJ40" s="15">
        <v>2.10305E-3</v>
      </c>
      <c r="BK40" s="15">
        <v>1.05152E-3</v>
      </c>
      <c r="BL40" s="7">
        <v>0</v>
      </c>
      <c r="BM40" s="15">
        <v>2.10305E-3</v>
      </c>
      <c r="BN40" s="7">
        <v>0</v>
      </c>
      <c r="BO40" s="7">
        <v>0</v>
      </c>
      <c r="BP40" s="7">
        <v>0</v>
      </c>
      <c r="BQ40" s="7">
        <v>0</v>
      </c>
      <c r="BR40" s="7">
        <v>0</v>
      </c>
      <c r="BS40" s="7">
        <v>0</v>
      </c>
      <c r="BT40" s="7">
        <v>0</v>
      </c>
      <c r="BU40" s="7">
        <v>0</v>
      </c>
      <c r="BV40" s="7">
        <v>0</v>
      </c>
      <c r="BW40" s="7">
        <v>0</v>
      </c>
      <c r="BX40" s="15">
        <v>2.10305E-3</v>
      </c>
      <c r="BY40" s="7">
        <v>0</v>
      </c>
      <c r="BZ40" s="7">
        <v>0</v>
      </c>
      <c r="CA40" s="7">
        <v>0</v>
      </c>
      <c r="CB40" s="7">
        <v>0</v>
      </c>
      <c r="CC40" s="15">
        <v>1.05152E-3</v>
      </c>
      <c r="CD40" s="7">
        <v>0</v>
      </c>
      <c r="CE40" s="7">
        <v>0</v>
      </c>
      <c r="CF40" s="15">
        <v>3.1545700000000002E-3</v>
      </c>
      <c r="CG40" s="15">
        <v>3.1545700000000002E-3</v>
      </c>
      <c r="CH40" s="15">
        <v>2.10305E-3</v>
      </c>
      <c r="CI40" s="7">
        <v>0</v>
      </c>
      <c r="CJ40" s="15">
        <v>3.1545700000000002E-3</v>
      </c>
      <c r="CK40" s="7">
        <v>0</v>
      </c>
      <c r="CL40" s="7">
        <v>0</v>
      </c>
      <c r="CM40" s="7">
        <v>0</v>
      </c>
      <c r="CN40" s="7">
        <v>0</v>
      </c>
      <c r="CO40" s="15">
        <v>1.05152E-3</v>
      </c>
      <c r="CP40" s="7">
        <v>0</v>
      </c>
      <c r="CQ40" s="7">
        <v>0</v>
      </c>
      <c r="CR40" s="15">
        <v>1.05152E-3</v>
      </c>
      <c r="CS40" s="15">
        <v>1.05152E-3</v>
      </c>
      <c r="CT40" s="7">
        <v>0</v>
      </c>
      <c r="CU40" s="15">
        <v>2.10305E-3</v>
      </c>
      <c r="CV40" s="7">
        <v>0</v>
      </c>
      <c r="CW40" s="7">
        <v>0</v>
      </c>
      <c r="CX40" s="7">
        <v>0</v>
      </c>
      <c r="CY40" s="7">
        <v>0</v>
      </c>
      <c r="CZ40" s="15">
        <v>1.05152E-3</v>
      </c>
      <c r="DA40" s="15">
        <v>1.05152E-3</v>
      </c>
      <c r="DB40" s="7">
        <v>0</v>
      </c>
      <c r="DC40" s="7">
        <v>0</v>
      </c>
      <c r="DD40" s="7">
        <v>0</v>
      </c>
      <c r="DE40" s="15">
        <v>5.2576200000000002E-3</v>
      </c>
      <c r="DF40" s="7">
        <v>0</v>
      </c>
      <c r="DG40" s="7">
        <v>0</v>
      </c>
      <c r="DH40" s="15">
        <v>1.05152E-3</v>
      </c>
      <c r="DI40" s="7">
        <v>0</v>
      </c>
      <c r="DJ40" s="7">
        <v>0</v>
      </c>
      <c r="DK40" s="15">
        <v>1.05152E-3</v>
      </c>
      <c r="DL40" s="7">
        <v>0</v>
      </c>
      <c r="DM40" s="15">
        <v>2.10305E-3</v>
      </c>
      <c r="DN40" s="7">
        <v>0</v>
      </c>
      <c r="DO40" s="7">
        <v>0</v>
      </c>
      <c r="DP40" s="7">
        <v>0</v>
      </c>
      <c r="DQ40" s="7">
        <v>0</v>
      </c>
      <c r="DR40" s="7">
        <v>0</v>
      </c>
      <c r="DS40" s="7">
        <v>0</v>
      </c>
      <c r="DT40" s="7">
        <v>0</v>
      </c>
      <c r="DU40" s="7">
        <v>0</v>
      </c>
      <c r="DV40" s="7">
        <v>0</v>
      </c>
      <c r="DW40" s="7">
        <v>0</v>
      </c>
      <c r="DX40" s="7">
        <v>0</v>
      </c>
      <c r="DY40" s="15">
        <v>4.2060999999999999E-3</v>
      </c>
      <c r="DZ40" s="7">
        <v>0</v>
      </c>
      <c r="EA40" s="15">
        <v>2.10305E-3</v>
      </c>
      <c r="EB40" s="7">
        <v>0</v>
      </c>
      <c r="EC40" s="7">
        <v>0</v>
      </c>
      <c r="ED40" s="7">
        <v>0</v>
      </c>
      <c r="EE40" s="7">
        <v>0</v>
      </c>
      <c r="EF40" s="7">
        <v>0</v>
      </c>
      <c r="EG40" s="7">
        <v>0</v>
      </c>
      <c r="EH40" s="15">
        <v>1.05152E-3</v>
      </c>
      <c r="EI40" s="7">
        <v>0</v>
      </c>
      <c r="EJ40" s="15">
        <v>1.05152E-3</v>
      </c>
      <c r="EK40" s="7">
        <v>0</v>
      </c>
      <c r="EL40" s="15">
        <v>1.05152E-3</v>
      </c>
      <c r="EM40" s="7">
        <v>0</v>
      </c>
      <c r="EN40" s="7">
        <v>0</v>
      </c>
      <c r="EO40" s="7">
        <v>0</v>
      </c>
      <c r="EP40" s="15">
        <v>1.05152E-3</v>
      </c>
      <c r="EQ40" s="7">
        <v>0</v>
      </c>
      <c r="ER40" s="7">
        <v>0</v>
      </c>
      <c r="ES40" s="15">
        <v>1.05152E-3</v>
      </c>
      <c r="ET40" s="7">
        <v>0</v>
      </c>
      <c r="EU40" s="7">
        <v>0</v>
      </c>
      <c r="EV40" s="7">
        <v>0</v>
      </c>
      <c r="EW40" s="15">
        <v>1.05152E-3</v>
      </c>
      <c r="EX40" s="7">
        <v>0</v>
      </c>
      <c r="EY40" s="15">
        <v>2.10305E-3</v>
      </c>
      <c r="EZ40" s="7">
        <v>0</v>
      </c>
      <c r="FA40" s="7">
        <v>0</v>
      </c>
      <c r="FB40" s="15">
        <v>1.05152E-3</v>
      </c>
      <c r="FC40" s="15">
        <v>1.05152E-3</v>
      </c>
      <c r="FD40" s="7">
        <v>0</v>
      </c>
      <c r="FE40" s="15">
        <v>1.05152E-3</v>
      </c>
      <c r="FF40" s="7">
        <v>0</v>
      </c>
      <c r="FG40" s="7">
        <v>0</v>
      </c>
      <c r="FH40" s="7">
        <v>0</v>
      </c>
      <c r="FI40" s="7">
        <v>0</v>
      </c>
      <c r="FJ40" s="7">
        <v>0</v>
      </c>
      <c r="FK40" s="15">
        <v>1.05152E-3</v>
      </c>
      <c r="FL40" s="7">
        <v>0</v>
      </c>
      <c r="FM40" s="15">
        <v>2.10305E-3</v>
      </c>
      <c r="FN40" s="15">
        <v>2.10305E-3</v>
      </c>
      <c r="FO40" s="15">
        <v>1.05152E-3</v>
      </c>
      <c r="FP40" s="7">
        <v>0</v>
      </c>
      <c r="FQ40" s="7">
        <v>0</v>
      </c>
      <c r="FR40" s="15">
        <v>1.05152E-3</v>
      </c>
      <c r="FS40" s="7">
        <v>0</v>
      </c>
      <c r="FT40" s="7">
        <v>0</v>
      </c>
      <c r="FU40" s="7">
        <v>0</v>
      </c>
      <c r="FV40" s="7">
        <v>0</v>
      </c>
      <c r="FW40" s="7">
        <v>0</v>
      </c>
      <c r="FX40" s="7">
        <v>0</v>
      </c>
      <c r="FY40" s="7">
        <v>0</v>
      </c>
      <c r="FZ40" s="7">
        <v>0</v>
      </c>
      <c r="GA40" s="15">
        <v>2.10305E-3</v>
      </c>
      <c r="GB40" s="7">
        <v>0</v>
      </c>
      <c r="GC40" s="7">
        <v>0</v>
      </c>
      <c r="GD40" s="7">
        <v>0</v>
      </c>
      <c r="GE40" s="7">
        <v>0</v>
      </c>
      <c r="GF40" s="7">
        <v>0</v>
      </c>
      <c r="GG40" s="7">
        <v>0</v>
      </c>
      <c r="GH40" s="15">
        <v>1.05152E-3</v>
      </c>
      <c r="GI40" s="15">
        <v>1.05152E-3</v>
      </c>
      <c r="GJ40" s="7">
        <v>0</v>
      </c>
      <c r="GK40" s="7">
        <v>0</v>
      </c>
      <c r="GL40" s="7">
        <v>0</v>
      </c>
      <c r="GM40" s="7">
        <v>0</v>
      </c>
      <c r="GN40" s="7">
        <v>0</v>
      </c>
      <c r="GO40" s="7">
        <v>0</v>
      </c>
      <c r="GP40" s="15">
        <v>1.05152E-3</v>
      </c>
      <c r="GQ40" s="15">
        <v>1.05152E-3</v>
      </c>
      <c r="GR40" s="15">
        <v>1.05152E-3</v>
      </c>
      <c r="GS40" s="15">
        <v>1.05152E-3</v>
      </c>
      <c r="GT40" s="7">
        <v>0</v>
      </c>
      <c r="GU40" s="15">
        <v>1.05152E-3</v>
      </c>
      <c r="GV40" s="7">
        <v>0</v>
      </c>
      <c r="GW40" s="7">
        <v>0</v>
      </c>
      <c r="GX40" s="15">
        <v>1.05152E-3</v>
      </c>
      <c r="GY40" s="7">
        <v>0</v>
      </c>
      <c r="GZ40" s="15">
        <v>1.05152E-3</v>
      </c>
      <c r="HA40" s="7">
        <v>0</v>
      </c>
      <c r="HB40" s="7">
        <v>0</v>
      </c>
      <c r="HC40" s="7">
        <v>0</v>
      </c>
      <c r="HD40" s="7">
        <v>0</v>
      </c>
      <c r="HE40" s="7">
        <v>0</v>
      </c>
      <c r="HF40" s="7">
        <v>0</v>
      </c>
      <c r="HG40" s="7">
        <v>0</v>
      </c>
      <c r="HH40" s="7">
        <v>0</v>
      </c>
      <c r="HI40" s="15">
        <v>1.05152E-3</v>
      </c>
      <c r="HJ40" s="7">
        <v>0</v>
      </c>
      <c r="HK40" s="15">
        <v>1.05152E-3</v>
      </c>
      <c r="HL40" s="7">
        <v>0</v>
      </c>
      <c r="HM40" s="7">
        <v>0</v>
      </c>
      <c r="HN40" s="7">
        <v>0</v>
      </c>
      <c r="HO40" s="7">
        <v>0</v>
      </c>
      <c r="HP40" s="7">
        <v>0</v>
      </c>
      <c r="HQ40" s="15">
        <v>4.2060999999999999E-3</v>
      </c>
      <c r="HR40" s="7">
        <v>0</v>
      </c>
      <c r="HS40" s="15">
        <v>1.05152E-3</v>
      </c>
      <c r="HT40" s="15">
        <v>1.05152E-3</v>
      </c>
      <c r="HU40" s="7">
        <v>0</v>
      </c>
      <c r="HV40" s="15">
        <v>1.05152E-3</v>
      </c>
      <c r="HW40" s="7">
        <v>0</v>
      </c>
      <c r="HX40" s="15">
        <v>1.05152E-3</v>
      </c>
      <c r="HY40" s="7">
        <v>0</v>
      </c>
      <c r="HZ40" s="7">
        <v>0</v>
      </c>
      <c r="IA40" s="15">
        <v>1.05152E-3</v>
      </c>
      <c r="IB40" s="7">
        <v>0</v>
      </c>
      <c r="IC40" s="15">
        <v>1.05152E-3</v>
      </c>
      <c r="ID40" s="7">
        <v>0</v>
      </c>
      <c r="IE40" s="7">
        <v>0</v>
      </c>
      <c r="IF40" s="7">
        <v>0</v>
      </c>
      <c r="IG40" s="7">
        <v>0</v>
      </c>
      <c r="IH40" s="7">
        <v>0</v>
      </c>
      <c r="II40" s="15">
        <v>2.10305E-3</v>
      </c>
      <c r="IJ40" s="7">
        <v>0</v>
      </c>
      <c r="IK40" s="7">
        <v>0</v>
      </c>
      <c r="IL40" s="15">
        <v>1.05152E-3</v>
      </c>
      <c r="IM40" s="7">
        <v>0</v>
      </c>
      <c r="IN40" s="7">
        <v>0</v>
      </c>
      <c r="IO40" s="7">
        <v>0</v>
      </c>
      <c r="IP40" s="7">
        <v>0</v>
      </c>
      <c r="IQ40" s="7">
        <v>0</v>
      </c>
      <c r="IR40" s="7">
        <v>0</v>
      </c>
      <c r="IS40" s="7">
        <v>0</v>
      </c>
      <c r="IT40" s="15">
        <v>1.05152E-3</v>
      </c>
      <c r="IU40" s="7">
        <v>0</v>
      </c>
      <c r="IV40" s="7">
        <v>0</v>
      </c>
      <c r="IW40" s="7">
        <v>0</v>
      </c>
      <c r="IX40" s="15">
        <v>1.05152E-3</v>
      </c>
      <c r="IY40" s="7">
        <v>0</v>
      </c>
      <c r="IZ40" s="15">
        <v>1.05152E-3</v>
      </c>
      <c r="JA40" s="15">
        <v>1.05152E-3</v>
      </c>
      <c r="JB40" s="7">
        <v>0</v>
      </c>
      <c r="JC40" s="7">
        <v>0</v>
      </c>
      <c r="JD40" s="7">
        <v>0</v>
      </c>
      <c r="JE40" s="7">
        <v>0</v>
      </c>
      <c r="JF40" s="15">
        <v>1.05152E-3</v>
      </c>
      <c r="JG40" s="15">
        <v>1.05152E-3</v>
      </c>
      <c r="JH40" s="7">
        <v>0</v>
      </c>
      <c r="JI40" s="7">
        <v>0</v>
      </c>
      <c r="JJ40" s="15">
        <v>1.05152E-3</v>
      </c>
      <c r="JK40" s="15">
        <v>1.05152E-3</v>
      </c>
      <c r="JL40" s="7">
        <v>0</v>
      </c>
      <c r="JM40" s="15">
        <v>1.05152E-3</v>
      </c>
      <c r="JN40" s="7">
        <v>0</v>
      </c>
      <c r="JO40" s="7">
        <v>0</v>
      </c>
      <c r="JP40" s="7">
        <v>0</v>
      </c>
      <c r="JQ40" s="7">
        <v>0</v>
      </c>
      <c r="JR40" s="7">
        <v>0</v>
      </c>
      <c r="JS40" s="7">
        <v>0</v>
      </c>
      <c r="JT40" s="15">
        <v>1.05152E-3</v>
      </c>
      <c r="JU40" s="7">
        <v>0</v>
      </c>
      <c r="JV40" s="15">
        <v>1.05152E-3</v>
      </c>
      <c r="JW40" s="7">
        <v>0</v>
      </c>
      <c r="JX40" s="7">
        <v>0</v>
      </c>
      <c r="JY40" s="7">
        <v>0</v>
      </c>
      <c r="JZ40" s="7">
        <v>0</v>
      </c>
      <c r="KA40" s="7">
        <v>0</v>
      </c>
      <c r="KB40" s="7">
        <v>0</v>
      </c>
      <c r="KC40" s="7">
        <v>0</v>
      </c>
    </row>
    <row r="41" spans="1:289" x14ac:dyDescent="0.35">
      <c r="I41" s="46" t="s">
        <v>483</v>
      </c>
      <c r="J41" s="46"/>
      <c r="K41" s="46"/>
      <c r="L41" s="46"/>
      <c r="M41" s="47">
        <v>6.5342999999999998E-4</v>
      </c>
      <c r="N41" s="47">
        <v>1.30686E-3</v>
      </c>
      <c r="O41" s="7">
        <v>1.05152E-3</v>
      </c>
      <c r="P41" s="7">
        <v>1.05152E-3</v>
      </c>
      <c r="Q41" s="7">
        <v>0</v>
      </c>
      <c r="R41" s="15">
        <v>3.1545700000000002E-3</v>
      </c>
      <c r="S41" s="15">
        <v>3.1545700000000002E-3</v>
      </c>
      <c r="T41" s="7">
        <v>1.05152E-3</v>
      </c>
      <c r="U41" s="7">
        <v>0</v>
      </c>
      <c r="V41" s="7">
        <v>1.05152E-3</v>
      </c>
      <c r="W41" s="7">
        <v>0</v>
      </c>
      <c r="X41" s="7">
        <v>1.05152E-3</v>
      </c>
      <c r="Y41" s="15">
        <v>2.10305E-3</v>
      </c>
      <c r="Z41" s="15">
        <v>2.10305E-3</v>
      </c>
      <c r="AA41" s="7">
        <v>0</v>
      </c>
      <c r="AB41" s="7">
        <v>0</v>
      </c>
      <c r="AC41" s="7">
        <v>1.05152E-3</v>
      </c>
      <c r="AD41" s="15">
        <v>2.10305E-3</v>
      </c>
      <c r="AE41" s="15">
        <v>3.1545700000000002E-3</v>
      </c>
      <c r="AF41" s="7">
        <v>0</v>
      </c>
      <c r="AG41" s="7">
        <v>0</v>
      </c>
      <c r="AH41" s="7">
        <v>1.05152E-3</v>
      </c>
      <c r="AI41" s="15">
        <v>2.10305E-3</v>
      </c>
      <c r="AJ41" s="7">
        <v>0</v>
      </c>
      <c r="AK41" s="7">
        <v>0</v>
      </c>
      <c r="AL41" s="7">
        <v>1.05152E-3</v>
      </c>
      <c r="AM41" s="7">
        <v>1.05152E-3</v>
      </c>
      <c r="AN41" s="7">
        <v>0</v>
      </c>
      <c r="AO41" s="7">
        <v>0</v>
      </c>
      <c r="AP41" s="15">
        <v>2.10305E-3</v>
      </c>
      <c r="AQ41" s="15">
        <v>3.1545700000000002E-3</v>
      </c>
      <c r="AR41" s="7">
        <v>0</v>
      </c>
      <c r="AS41" s="7">
        <v>1.05152E-3</v>
      </c>
      <c r="AT41" s="7">
        <v>0</v>
      </c>
      <c r="AU41" s="7">
        <v>1.05152E-3</v>
      </c>
      <c r="AV41" s="7">
        <v>0</v>
      </c>
      <c r="AW41" s="7">
        <v>1.05152E-3</v>
      </c>
      <c r="AX41" s="7">
        <v>1.05152E-3</v>
      </c>
      <c r="AY41" s="7">
        <v>0</v>
      </c>
      <c r="AZ41" s="7">
        <v>1.05152E-3</v>
      </c>
      <c r="BA41" s="7">
        <v>0</v>
      </c>
      <c r="BB41" s="7">
        <v>0</v>
      </c>
      <c r="BC41" s="7">
        <v>0</v>
      </c>
      <c r="BD41" s="7">
        <v>0</v>
      </c>
      <c r="BE41" s="7">
        <v>0</v>
      </c>
      <c r="BF41" s="7">
        <v>1.05152E-3</v>
      </c>
      <c r="BG41" s="7">
        <v>0</v>
      </c>
      <c r="BH41" s="7">
        <v>1.05152E-3</v>
      </c>
      <c r="BI41" s="7">
        <v>1.05152E-3</v>
      </c>
      <c r="BJ41" s="7">
        <v>1.05152E-3</v>
      </c>
      <c r="BK41" s="7">
        <v>0</v>
      </c>
      <c r="BL41" s="15">
        <v>3.1545700000000002E-3</v>
      </c>
      <c r="BM41" s="7">
        <v>1.05152E-3</v>
      </c>
      <c r="BN41" s="7">
        <v>0</v>
      </c>
      <c r="BO41" s="7">
        <v>1.05152E-3</v>
      </c>
      <c r="BP41" s="7">
        <v>0</v>
      </c>
      <c r="BQ41" s="15">
        <v>2.10305E-3</v>
      </c>
      <c r="BR41" s="7">
        <v>0</v>
      </c>
      <c r="BS41" s="7">
        <v>0</v>
      </c>
      <c r="BT41" s="7">
        <v>0</v>
      </c>
      <c r="BU41" s="7">
        <v>0</v>
      </c>
      <c r="BV41" s="7">
        <v>1.05152E-3</v>
      </c>
      <c r="BW41" s="15">
        <v>2.10305E-3</v>
      </c>
      <c r="BX41" s="7">
        <v>1.05152E-3</v>
      </c>
      <c r="BY41" s="7">
        <v>1.05152E-3</v>
      </c>
      <c r="BZ41" s="7">
        <v>1.05152E-3</v>
      </c>
      <c r="CA41" s="7">
        <v>0</v>
      </c>
      <c r="CB41" s="7">
        <v>0</v>
      </c>
      <c r="CC41" s="7">
        <v>1.05152E-3</v>
      </c>
      <c r="CD41" s="7">
        <v>0</v>
      </c>
      <c r="CE41" s="7">
        <v>0</v>
      </c>
      <c r="CF41" s="7">
        <v>0</v>
      </c>
      <c r="CG41" s="15">
        <v>2.10305E-3</v>
      </c>
      <c r="CH41" s="7">
        <v>0</v>
      </c>
      <c r="CI41" s="7">
        <v>1.05152E-3</v>
      </c>
      <c r="CJ41" s="7">
        <v>1.05152E-3</v>
      </c>
      <c r="CK41" s="7">
        <v>1.05152E-3</v>
      </c>
      <c r="CL41" s="7">
        <v>0</v>
      </c>
      <c r="CM41" s="7">
        <v>1.05152E-3</v>
      </c>
      <c r="CN41" s="7">
        <v>0</v>
      </c>
      <c r="CO41" s="7">
        <v>0</v>
      </c>
      <c r="CP41" s="7">
        <v>0</v>
      </c>
      <c r="CQ41" s="15">
        <v>2.10305E-3</v>
      </c>
      <c r="CR41" s="7">
        <v>0</v>
      </c>
      <c r="CS41" s="7">
        <v>0</v>
      </c>
      <c r="CT41" s="7">
        <v>0</v>
      </c>
      <c r="CU41" s="7">
        <v>0</v>
      </c>
      <c r="CV41" s="15">
        <v>2.10305E-3</v>
      </c>
      <c r="CW41" s="7">
        <v>0</v>
      </c>
      <c r="CX41" s="7">
        <v>0</v>
      </c>
      <c r="CY41" s="7">
        <v>0</v>
      </c>
      <c r="CZ41" s="7">
        <v>0</v>
      </c>
      <c r="DA41" s="7">
        <v>0</v>
      </c>
      <c r="DB41" s="7">
        <v>0</v>
      </c>
      <c r="DC41" s="7">
        <v>1.05152E-3</v>
      </c>
      <c r="DD41" s="7">
        <v>0</v>
      </c>
      <c r="DE41" s="7">
        <v>0</v>
      </c>
      <c r="DF41" s="7">
        <v>0</v>
      </c>
      <c r="DG41" s="7">
        <v>0</v>
      </c>
      <c r="DH41" s="7">
        <v>0</v>
      </c>
      <c r="DI41" s="7">
        <v>0</v>
      </c>
      <c r="DJ41" s="7">
        <v>0</v>
      </c>
      <c r="DK41" s="7">
        <v>0</v>
      </c>
      <c r="DL41" s="7">
        <v>1.05152E-3</v>
      </c>
      <c r="DM41" s="15">
        <v>2.10305E-3</v>
      </c>
      <c r="DN41" s="7">
        <v>0</v>
      </c>
      <c r="DO41" s="7">
        <v>0</v>
      </c>
      <c r="DP41" s="7">
        <v>1.05152E-3</v>
      </c>
      <c r="DQ41" s="7">
        <v>0</v>
      </c>
      <c r="DR41" s="7">
        <v>0</v>
      </c>
      <c r="DS41" s="7">
        <v>0</v>
      </c>
      <c r="DT41" s="7">
        <v>0</v>
      </c>
      <c r="DU41" s="7">
        <v>0</v>
      </c>
      <c r="DV41" s="7">
        <v>1.05152E-3</v>
      </c>
      <c r="DW41" s="7">
        <v>0</v>
      </c>
      <c r="DX41" s="7">
        <v>1.05152E-3</v>
      </c>
      <c r="DY41" s="7">
        <v>0</v>
      </c>
      <c r="DZ41" s="7">
        <v>1.05152E-3</v>
      </c>
      <c r="EA41" s="7">
        <v>0</v>
      </c>
      <c r="EB41" s="15">
        <v>3.1545700000000002E-3</v>
      </c>
      <c r="EC41" s="7">
        <v>1.05152E-3</v>
      </c>
      <c r="ED41" s="7">
        <v>1.05152E-3</v>
      </c>
      <c r="EE41" s="7">
        <v>0</v>
      </c>
      <c r="EF41" s="7">
        <v>0</v>
      </c>
      <c r="EG41" s="7">
        <v>1.05152E-3</v>
      </c>
      <c r="EH41" s="7">
        <v>1.05152E-3</v>
      </c>
      <c r="EI41" s="7">
        <v>0</v>
      </c>
      <c r="EJ41" s="7">
        <v>1.05152E-3</v>
      </c>
      <c r="EK41" s="7">
        <v>1.05152E-3</v>
      </c>
      <c r="EL41" s="7">
        <v>1.05152E-3</v>
      </c>
      <c r="EM41" s="7">
        <v>0</v>
      </c>
      <c r="EN41" s="7">
        <v>0</v>
      </c>
      <c r="EO41" s="7">
        <v>1.05152E-3</v>
      </c>
      <c r="EP41" s="15">
        <v>3.1545700000000002E-3</v>
      </c>
      <c r="EQ41" s="7">
        <v>0</v>
      </c>
      <c r="ER41" s="7">
        <v>0</v>
      </c>
      <c r="ES41" s="7">
        <v>1.05152E-3</v>
      </c>
      <c r="ET41" s="7">
        <v>1.05152E-3</v>
      </c>
      <c r="EU41" s="7">
        <v>1.05152E-3</v>
      </c>
      <c r="EV41" s="7">
        <v>0</v>
      </c>
      <c r="EW41" s="7">
        <v>0</v>
      </c>
      <c r="EX41" s="7">
        <v>0</v>
      </c>
      <c r="EY41" s="7">
        <v>0</v>
      </c>
      <c r="EZ41" s="7">
        <v>1.05152E-3</v>
      </c>
      <c r="FA41" s="7">
        <v>0</v>
      </c>
      <c r="FB41" s="7">
        <v>0</v>
      </c>
      <c r="FC41" s="7">
        <v>0</v>
      </c>
      <c r="FD41" s="7">
        <v>1.05152E-3</v>
      </c>
      <c r="FE41" s="7">
        <v>0</v>
      </c>
      <c r="FF41" s="7">
        <v>0</v>
      </c>
      <c r="FG41" s="7">
        <v>1.05152E-3</v>
      </c>
      <c r="FH41" s="15">
        <v>2.10305E-3</v>
      </c>
      <c r="FI41" s="7">
        <v>1.05152E-3</v>
      </c>
      <c r="FJ41" s="7">
        <v>1.05152E-3</v>
      </c>
      <c r="FK41" s="7">
        <v>1.05152E-3</v>
      </c>
      <c r="FL41" s="7">
        <v>0</v>
      </c>
      <c r="FM41" s="7">
        <v>0</v>
      </c>
      <c r="FN41" s="7">
        <v>0</v>
      </c>
      <c r="FO41" s="7">
        <v>0</v>
      </c>
      <c r="FP41" s="15">
        <v>2.10305E-3</v>
      </c>
      <c r="FQ41" s="7">
        <v>1.05152E-3</v>
      </c>
      <c r="FR41" s="15">
        <v>2.10305E-3</v>
      </c>
      <c r="FS41" s="7">
        <v>1.05152E-3</v>
      </c>
      <c r="FT41" s="7">
        <v>1.05152E-3</v>
      </c>
      <c r="FU41" s="7">
        <v>1.05152E-3</v>
      </c>
      <c r="FV41" s="15">
        <v>2.10305E-3</v>
      </c>
      <c r="FW41" s="7">
        <v>0</v>
      </c>
      <c r="FX41" s="7">
        <v>0</v>
      </c>
      <c r="FY41" s="7">
        <v>0</v>
      </c>
      <c r="FZ41" s="7">
        <v>0</v>
      </c>
      <c r="GA41" s="7">
        <v>0</v>
      </c>
      <c r="GB41" s="7">
        <v>0</v>
      </c>
      <c r="GC41" s="7">
        <v>0</v>
      </c>
      <c r="GD41" s="7">
        <v>0</v>
      </c>
      <c r="GE41" s="7">
        <v>0</v>
      </c>
      <c r="GF41" s="7">
        <v>1.05152E-3</v>
      </c>
      <c r="GG41" s="7">
        <v>0</v>
      </c>
      <c r="GH41" s="7">
        <v>1.05152E-3</v>
      </c>
      <c r="GI41" s="7">
        <v>0</v>
      </c>
      <c r="GJ41" s="7">
        <v>0</v>
      </c>
      <c r="GK41" s="7">
        <v>1.05152E-3</v>
      </c>
      <c r="GL41" s="7">
        <v>1.05152E-3</v>
      </c>
      <c r="GM41" s="7">
        <v>0</v>
      </c>
      <c r="GN41" s="15">
        <v>2.10305E-3</v>
      </c>
      <c r="GO41" s="7">
        <v>0</v>
      </c>
      <c r="GP41" s="7">
        <v>1.05152E-3</v>
      </c>
      <c r="GQ41" s="7">
        <v>0</v>
      </c>
      <c r="GR41" s="7">
        <v>1.05152E-3</v>
      </c>
      <c r="GS41" s="7">
        <v>1.05152E-3</v>
      </c>
      <c r="GT41" s="7">
        <v>1.05152E-3</v>
      </c>
      <c r="GU41" s="7">
        <v>0</v>
      </c>
      <c r="GV41" s="7">
        <v>0</v>
      </c>
      <c r="GW41" s="7">
        <v>0</v>
      </c>
      <c r="GX41" s="7">
        <v>1.05152E-3</v>
      </c>
      <c r="GY41" s="7">
        <v>0</v>
      </c>
      <c r="GZ41" s="7">
        <v>1.05152E-3</v>
      </c>
      <c r="HA41" s="15">
        <v>2.10305E-3</v>
      </c>
      <c r="HB41" s="15">
        <v>2.10305E-3</v>
      </c>
      <c r="HC41" s="7">
        <v>0</v>
      </c>
      <c r="HD41" s="7">
        <v>0</v>
      </c>
      <c r="HE41" s="7">
        <v>0</v>
      </c>
      <c r="HF41" s="7">
        <v>1.05152E-3</v>
      </c>
      <c r="HG41" s="7">
        <v>0</v>
      </c>
      <c r="HH41" s="7">
        <v>0</v>
      </c>
      <c r="HI41" s="15">
        <v>3.1545700000000002E-3</v>
      </c>
      <c r="HJ41" s="7">
        <v>1.05152E-3</v>
      </c>
      <c r="HK41" s="7">
        <v>1.05152E-3</v>
      </c>
      <c r="HL41" s="15">
        <v>2.10305E-3</v>
      </c>
      <c r="HM41" s="7">
        <v>0</v>
      </c>
      <c r="HN41" s="7">
        <v>1.05152E-3</v>
      </c>
      <c r="HO41" s="7">
        <v>1.05152E-3</v>
      </c>
      <c r="HP41" s="7">
        <v>0</v>
      </c>
      <c r="HQ41" s="7">
        <v>0</v>
      </c>
      <c r="HR41" s="7">
        <v>1.05152E-3</v>
      </c>
      <c r="HS41" s="7">
        <v>1.05152E-3</v>
      </c>
      <c r="HT41" s="7">
        <v>1.05152E-3</v>
      </c>
      <c r="HU41" s="7">
        <v>1.05152E-3</v>
      </c>
      <c r="HV41" s="7">
        <v>0</v>
      </c>
      <c r="HW41" s="7">
        <v>0</v>
      </c>
      <c r="HX41" s="7">
        <v>0</v>
      </c>
      <c r="HY41" s="7">
        <v>0</v>
      </c>
      <c r="HZ41" s="7">
        <v>0</v>
      </c>
      <c r="IA41" s="7">
        <v>0</v>
      </c>
      <c r="IB41" s="7">
        <v>0</v>
      </c>
      <c r="IC41" s="7">
        <v>1.05152E-3</v>
      </c>
      <c r="ID41" s="15">
        <v>2.10305E-3</v>
      </c>
      <c r="IE41" s="7">
        <v>0</v>
      </c>
      <c r="IF41" s="7">
        <v>1.05152E-3</v>
      </c>
      <c r="IG41" s="15">
        <v>2.10305E-3</v>
      </c>
      <c r="IH41" s="15">
        <v>3.1545700000000002E-3</v>
      </c>
      <c r="II41" s="7">
        <v>0</v>
      </c>
      <c r="IJ41" s="7">
        <v>0</v>
      </c>
      <c r="IK41" s="7">
        <v>0</v>
      </c>
      <c r="IL41" s="7">
        <v>1.05152E-3</v>
      </c>
      <c r="IM41" s="7">
        <v>1.05152E-3</v>
      </c>
      <c r="IN41" s="7">
        <v>0</v>
      </c>
      <c r="IO41" s="7">
        <v>0</v>
      </c>
      <c r="IP41" s="15">
        <v>2.10305E-3</v>
      </c>
      <c r="IQ41" s="15">
        <v>2.10305E-3</v>
      </c>
      <c r="IR41" s="7">
        <v>1.05152E-3</v>
      </c>
      <c r="IS41" s="15">
        <v>2.10305E-3</v>
      </c>
      <c r="IT41" s="7">
        <v>0</v>
      </c>
      <c r="IU41" s="7">
        <v>0</v>
      </c>
      <c r="IV41" s="7">
        <v>0</v>
      </c>
      <c r="IW41" s="7">
        <v>1.05152E-3</v>
      </c>
      <c r="IX41" s="7">
        <v>0</v>
      </c>
      <c r="IY41" s="15">
        <v>2.10305E-3</v>
      </c>
      <c r="IZ41" s="15">
        <v>2.10305E-3</v>
      </c>
      <c r="JA41" s="7">
        <v>1.05152E-3</v>
      </c>
      <c r="JB41" s="7">
        <v>0</v>
      </c>
      <c r="JC41" s="7">
        <v>1.05152E-3</v>
      </c>
      <c r="JD41" s="7">
        <v>0</v>
      </c>
      <c r="JE41" s="7">
        <v>0</v>
      </c>
      <c r="JF41" s="7">
        <v>1.05152E-3</v>
      </c>
      <c r="JG41" s="7">
        <v>0</v>
      </c>
      <c r="JH41" s="7">
        <v>0</v>
      </c>
      <c r="JI41" s="15">
        <v>2.10305E-3</v>
      </c>
      <c r="JJ41" s="7">
        <v>1.05152E-3</v>
      </c>
      <c r="JK41" s="7">
        <v>0</v>
      </c>
      <c r="JL41" s="7">
        <v>1.05152E-3</v>
      </c>
      <c r="JM41" s="7">
        <v>1.05152E-3</v>
      </c>
      <c r="JN41" s="7">
        <v>1.05152E-3</v>
      </c>
      <c r="JO41" s="7">
        <v>0</v>
      </c>
      <c r="JP41" s="7">
        <v>0</v>
      </c>
      <c r="JQ41" s="7">
        <v>0</v>
      </c>
      <c r="JR41" s="7">
        <v>1.05152E-3</v>
      </c>
      <c r="JS41" s="7">
        <v>0</v>
      </c>
      <c r="JT41" s="7">
        <v>1.05152E-3</v>
      </c>
      <c r="JU41" s="7">
        <v>1.05152E-3</v>
      </c>
      <c r="JV41" s="7">
        <v>0</v>
      </c>
      <c r="JW41" s="7">
        <v>1.05152E-3</v>
      </c>
      <c r="JX41" s="7">
        <v>0</v>
      </c>
      <c r="JY41" s="15">
        <v>2.10305E-3</v>
      </c>
      <c r="JZ41" s="7">
        <v>0</v>
      </c>
      <c r="KA41" s="7">
        <v>0</v>
      </c>
      <c r="KB41" s="7">
        <v>1.05152E-3</v>
      </c>
      <c r="KC41" s="7">
        <v>0</v>
      </c>
    </row>
    <row r="42" spans="1:289" x14ac:dyDescent="0.35">
      <c r="I42" s="57" t="s">
        <v>3793</v>
      </c>
      <c r="J42" s="57"/>
      <c r="K42" s="57"/>
      <c r="L42" s="57"/>
      <c r="M42" s="58">
        <v>3.1959999999999999E-5</v>
      </c>
      <c r="N42" s="58">
        <v>6.3919999999999998E-5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0</v>
      </c>
      <c r="AP42" s="7">
        <v>0</v>
      </c>
      <c r="AQ42" s="7">
        <v>0</v>
      </c>
      <c r="AR42" s="7">
        <v>0</v>
      </c>
      <c r="AS42" s="7">
        <v>0</v>
      </c>
      <c r="AT42" s="7">
        <v>0</v>
      </c>
      <c r="AU42" s="7">
        <v>0</v>
      </c>
      <c r="AV42" s="7">
        <v>0</v>
      </c>
      <c r="AW42" s="7">
        <v>0</v>
      </c>
      <c r="AX42" s="7">
        <v>0</v>
      </c>
      <c r="AY42" s="7">
        <v>0</v>
      </c>
      <c r="AZ42" s="7">
        <v>0</v>
      </c>
      <c r="BA42" s="15">
        <v>1.05152E-3</v>
      </c>
      <c r="BB42" s="7">
        <v>0</v>
      </c>
      <c r="BC42" s="7">
        <v>0</v>
      </c>
      <c r="BD42" s="7">
        <v>0</v>
      </c>
      <c r="BE42" s="7">
        <v>0</v>
      </c>
      <c r="BF42" s="7">
        <v>0</v>
      </c>
      <c r="BG42" s="7">
        <v>0</v>
      </c>
      <c r="BH42" s="15">
        <v>1.05152E-3</v>
      </c>
      <c r="BI42" s="7">
        <v>0</v>
      </c>
      <c r="BJ42" s="7">
        <v>0</v>
      </c>
      <c r="BK42" s="7">
        <v>0</v>
      </c>
      <c r="BL42" s="7">
        <v>0</v>
      </c>
      <c r="BM42" s="7">
        <v>0</v>
      </c>
      <c r="BN42" s="7">
        <v>0</v>
      </c>
      <c r="BO42" s="7">
        <v>0</v>
      </c>
      <c r="BP42" s="7">
        <v>0</v>
      </c>
      <c r="BQ42" s="7">
        <v>0</v>
      </c>
      <c r="BR42" s="7">
        <v>0</v>
      </c>
      <c r="BS42" s="7">
        <v>0</v>
      </c>
      <c r="BT42" s="7">
        <v>0</v>
      </c>
      <c r="BU42" s="7">
        <v>0</v>
      </c>
      <c r="BV42" s="7">
        <v>0</v>
      </c>
      <c r="BW42" s="7">
        <v>0</v>
      </c>
      <c r="BX42" s="7">
        <v>0</v>
      </c>
      <c r="BY42" s="7">
        <v>0</v>
      </c>
      <c r="BZ42" s="7">
        <v>0</v>
      </c>
      <c r="CA42" s="7">
        <v>0</v>
      </c>
      <c r="CB42" s="7">
        <v>0</v>
      </c>
      <c r="CC42" s="7">
        <v>0</v>
      </c>
      <c r="CD42" s="7">
        <v>0</v>
      </c>
      <c r="CE42" s="7">
        <v>0</v>
      </c>
      <c r="CF42" s="7">
        <v>0</v>
      </c>
      <c r="CG42" s="7">
        <v>0</v>
      </c>
      <c r="CH42" s="15">
        <v>1.05152E-3</v>
      </c>
      <c r="CI42" s="7">
        <v>0</v>
      </c>
      <c r="CJ42" s="7">
        <v>0</v>
      </c>
      <c r="CK42" s="7">
        <v>0</v>
      </c>
      <c r="CL42" s="7">
        <v>0</v>
      </c>
      <c r="CM42" s="7">
        <v>0</v>
      </c>
      <c r="CN42" s="7">
        <v>0</v>
      </c>
      <c r="CO42" s="7">
        <v>0</v>
      </c>
      <c r="CP42" s="7">
        <v>0</v>
      </c>
      <c r="CQ42" s="7">
        <v>0</v>
      </c>
      <c r="CR42" s="7">
        <v>0</v>
      </c>
      <c r="CS42" s="7">
        <v>0</v>
      </c>
      <c r="CT42" s="7">
        <v>0</v>
      </c>
      <c r="CU42" s="7">
        <v>0</v>
      </c>
      <c r="CV42" s="7">
        <v>0</v>
      </c>
      <c r="CW42" s="15">
        <v>1.05152E-3</v>
      </c>
      <c r="CX42" s="7">
        <v>0</v>
      </c>
      <c r="CY42" s="7">
        <v>0</v>
      </c>
      <c r="CZ42" s="7">
        <v>0</v>
      </c>
      <c r="DA42" s="7">
        <v>0</v>
      </c>
      <c r="DB42" s="7">
        <v>0</v>
      </c>
      <c r="DC42" s="7">
        <v>0</v>
      </c>
      <c r="DD42" s="7">
        <v>0</v>
      </c>
      <c r="DE42" s="7">
        <v>0</v>
      </c>
      <c r="DF42" s="7">
        <v>0</v>
      </c>
      <c r="DG42" s="7">
        <v>0</v>
      </c>
      <c r="DH42" s="7">
        <v>0</v>
      </c>
      <c r="DI42" s="7">
        <v>0</v>
      </c>
      <c r="DJ42" s="7">
        <v>0</v>
      </c>
      <c r="DK42" s="7">
        <v>0</v>
      </c>
      <c r="DL42" s="7">
        <v>0</v>
      </c>
      <c r="DM42" s="7">
        <v>0</v>
      </c>
      <c r="DN42" s="7">
        <v>0</v>
      </c>
      <c r="DO42" s="7">
        <v>0</v>
      </c>
      <c r="DP42" s="15">
        <v>1.05152E-3</v>
      </c>
      <c r="DQ42" s="7">
        <v>0</v>
      </c>
      <c r="DR42" s="7">
        <v>0</v>
      </c>
      <c r="DS42" s="7">
        <v>0</v>
      </c>
      <c r="DT42" s="7">
        <v>0</v>
      </c>
      <c r="DU42" s="7">
        <v>0</v>
      </c>
      <c r="DV42" s="7">
        <v>0</v>
      </c>
      <c r="DW42" s="7">
        <v>0</v>
      </c>
      <c r="DX42" s="7">
        <v>0</v>
      </c>
      <c r="DY42" s="7">
        <v>0</v>
      </c>
      <c r="DZ42" s="7">
        <v>0</v>
      </c>
      <c r="EA42" s="7">
        <v>0</v>
      </c>
      <c r="EB42" s="15">
        <v>1.05152E-3</v>
      </c>
      <c r="EC42" s="7">
        <v>0</v>
      </c>
      <c r="ED42" s="7">
        <v>0</v>
      </c>
      <c r="EE42" s="7">
        <v>0</v>
      </c>
      <c r="EF42" s="7">
        <v>0</v>
      </c>
      <c r="EG42" s="7">
        <v>0</v>
      </c>
      <c r="EH42" s="7">
        <v>0</v>
      </c>
      <c r="EI42" s="7">
        <v>0</v>
      </c>
      <c r="EJ42" s="7">
        <v>0</v>
      </c>
      <c r="EK42" s="7">
        <v>0</v>
      </c>
      <c r="EL42" s="7">
        <v>0</v>
      </c>
      <c r="EM42" s="7">
        <v>0</v>
      </c>
      <c r="EN42" s="7">
        <v>0</v>
      </c>
      <c r="EO42" s="7">
        <v>0</v>
      </c>
      <c r="EP42" s="7">
        <v>0</v>
      </c>
      <c r="EQ42" s="7">
        <v>0</v>
      </c>
      <c r="ER42" s="7">
        <v>0</v>
      </c>
      <c r="ES42" s="7">
        <v>0</v>
      </c>
      <c r="ET42" s="7">
        <v>0</v>
      </c>
      <c r="EU42" s="7">
        <v>0</v>
      </c>
      <c r="EV42" s="7">
        <v>0</v>
      </c>
      <c r="EW42" s="7">
        <v>0</v>
      </c>
      <c r="EX42" s="7">
        <v>0</v>
      </c>
      <c r="EY42" s="7">
        <v>0</v>
      </c>
      <c r="EZ42" s="7">
        <v>0</v>
      </c>
      <c r="FA42" s="7">
        <v>0</v>
      </c>
      <c r="FB42" s="7">
        <v>0</v>
      </c>
      <c r="FC42" s="7">
        <v>0</v>
      </c>
      <c r="FD42" s="7">
        <v>0</v>
      </c>
      <c r="FE42" s="7">
        <v>0</v>
      </c>
      <c r="FF42" s="7">
        <v>0</v>
      </c>
      <c r="FG42" s="7">
        <v>0</v>
      </c>
      <c r="FH42" s="7">
        <v>0</v>
      </c>
      <c r="FI42" s="7">
        <v>0</v>
      </c>
      <c r="FJ42" s="7">
        <v>0</v>
      </c>
      <c r="FK42" s="7">
        <v>0</v>
      </c>
      <c r="FL42" s="7">
        <v>0</v>
      </c>
      <c r="FM42" s="7">
        <v>0</v>
      </c>
      <c r="FN42" s="7">
        <v>0</v>
      </c>
      <c r="FO42" s="7">
        <v>0</v>
      </c>
      <c r="FP42" s="7">
        <v>0</v>
      </c>
      <c r="FQ42" s="7">
        <v>0</v>
      </c>
      <c r="FR42" s="7">
        <v>0</v>
      </c>
      <c r="FS42" s="7">
        <v>0</v>
      </c>
      <c r="FT42" s="7">
        <v>0</v>
      </c>
      <c r="FU42" s="7">
        <v>0</v>
      </c>
      <c r="FV42" s="7">
        <v>0</v>
      </c>
      <c r="FW42" s="7">
        <v>0</v>
      </c>
      <c r="FX42" s="7">
        <v>0</v>
      </c>
      <c r="FY42" s="7">
        <v>0</v>
      </c>
      <c r="FZ42" s="7">
        <v>0</v>
      </c>
      <c r="GA42" s="15">
        <v>1.05152E-3</v>
      </c>
      <c r="GB42" s="7">
        <v>0</v>
      </c>
      <c r="GC42" s="7">
        <v>0</v>
      </c>
      <c r="GD42" s="15">
        <v>1.05152E-3</v>
      </c>
      <c r="GE42" s="7">
        <v>0</v>
      </c>
      <c r="GF42" s="7">
        <v>0</v>
      </c>
      <c r="GG42" s="7">
        <v>0</v>
      </c>
      <c r="GH42" s="7">
        <v>0</v>
      </c>
      <c r="GI42" s="7">
        <v>0</v>
      </c>
      <c r="GJ42" s="7">
        <v>0</v>
      </c>
      <c r="GK42" s="7">
        <v>0</v>
      </c>
      <c r="GL42" s="7">
        <v>0</v>
      </c>
      <c r="GM42" s="7">
        <v>0</v>
      </c>
      <c r="GN42" s="7">
        <v>0</v>
      </c>
      <c r="GO42" s="7">
        <v>0</v>
      </c>
      <c r="GP42" s="7">
        <v>0</v>
      </c>
      <c r="GQ42" s="7">
        <v>0</v>
      </c>
      <c r="GR42" s="7">
        <v>0</v>
      </c>
      <c r="GS42" s="7">
        <v>0</v>
      </c>
      <c r="GT42" s="7">
        <v>0</v>
      </c>
      <c r="GU42" s="7">
        <v>0</v>
      </c>
      <c r="GV42" s="7">
        <v>0</v>
      </c>
      <c r="GW42" s="7">
        <v>0</v>
      </c>
      <c r="GX42" s="7">
        <v>0</v>
      </c>
      <c r="GY42" s="7">
        <v>0</v>
      </c>
      <c r="GZ42" s="7">
        <v>0</v>
      </c>
      <c r="HA42" s="7">
        <v>0</v>
      </c>
      <c r="HB42" s="7">
        <v>0</v>
      </c>
      <c r="HC42" s="7">
        <v>0</v>
      </c>
      <c r="HD42" s="7">
        <v>0</v>
      </c>
      <c r="HE42" s="15">
        <v>1.05152E-3</v>
      </c>
      <c r="HF42" s="7">
        <v>0</v>
      </c>
      <c r="HG42" s="7">
        <v>0</v>
      </c>
      <c r="HH42" s="7">
        <v>0</v>
      </c>
      <c r="HI42" s="7">
        <v>0</v>
      </c>
      <c r="HJ42" s="7">
        <v>0</v>
      </c>
      <c r="HK42" s="7">
        <v>0</v>
      </c>
      <c r="HL42" s="7">
        <v>0</v>
      </c>
      <c r="HM42" s="7">
        <v>0</v>
      </c>
      <c r="HN42" s="7">
        <v>0</v>
      </c>
      <c r="HO42" s="7">
        <v>0</v>
      </c>
      <c r="HP42" s="7">
        <v>0</v>
      </c>
      <c r="HQ42" s="7">
        <v>0</v>
      </c>
      <c r="HR42" s="7">
        <v>0</v>
      </c>
      <c r="HS42" s="7">
        <v>0</v>
      </c>
      <c r="HT42" s="7">
        <v>0</v>
      </c>
      <c r="HU42" s="7">
        <v>0</v>
      </c>
      <c r="HV42" s="7">
        <v>0</v>
      </c>
      <c r="HW42" s="7">
        <v>0</v>
      </c>
      <c r="HX42" s="7">
        <v>0</v>
      </c>
      <c r="HY42" s="7">
        <v>0</v>
      </c>
      <c r="HZ42" s="7">
        <v>0</v>
      </c>
      <c r="IA42" s="7">
        <v>0</v>
      </c>
      <c r="IB42" s="7">
        <v>0</v>
      </c>
      <c r="IC42" s="15">
        <v>1.05152E-3</v>
      </c>
      <c r="ID42" s="7">
        <v>0</v>
      </c>
      <c r="IE42" s="7">
        <v>0</v>
      </c>
      <c r="IF42" s="7">
        <v>0</v>
      </c>
      <c r="IG42" s="7">
        <v>0</v>
      </c>
      <c r="IH42" s="7">
        <v>0</v>
      </c>
      <c r="II42" s="7">
        <v>0</v>
      </c>
      <c r="IJ42" s="7">
        <v>0</v>
      </c>
      <c r="IK42" s="7">
        <v>0</v>
      </c>
      <c r="IL42" s="7">
        <v>0</v>
      </c>
      <c r="IM42" s="7">
        <v>0</v>
      </c>
      <c r="IN42" s="7">
        <v>0</v>
      </c>
      <c r="IO42" s="15">
        <v>1.05152E-3</v>
      </c>
      <c r="IP42" s="7">
        <v>0</v>
      </c>
      <c r="IQ42" s="7">
        <v>0</v>
      </c>
      <c r="IR42" s="15">
        <v>1.05152E-3</v>
      </c>
      <c r="IS42" s="7">
        <v>0</v>
      </c>
      <c r="IT42" s="7">
        <v>0</v>
      </c>
      <c r="IU42" s="7">
        <v>0</v>
      </c>
      <c r="IV42" s="7">
        <v>0</v>
      </c>
      <c r="IW42" s="7">
        <v>0</v>
      </c>
      <c r="IX42" s="7">
        <v>0</v>
      </c>
      <c r="IY42" s="15">
        <v>1.05152E-3</v>
      </c>
      <c r="IZ42" s="7">
        <v>0</v>
      </c>
      <c r="JA42" s="7">
        <v>0</v>
      </c>
      <c r="JB42" s="7">
        <v>0</v>
      </c>
      <c r="JC42" s="7">
        <v>0</v>
      </c>
      <c r="JD42" s="7">
        <v>0</v>
      </c>
      <c r="JE42" s="15">
        <v>1.05152E-3</v>
      </c>
      <c r="JF42" s="7">
        <v>0</v>
      </c>
      <c r="JG42" s="7">
        <v>0</v>
      </c>
      <c r="JH42" s="7">
        <v>0</v>
      </c>
      <c r="JI42" s="7">
        <v>0</v>
      </c>
      <c r="JJ42" s="7">
        <v>0</v>
      </c>
      <c r="JK42" s="7">
        <v>0</v>
      </c>
      <c r="JL42" s="7">
        <v>0</v>
      </c>
      <c r="JM42" s="7">
        <v>0</v>
      </c>
      <c r="JN42" s="7">
        <v>0</v>
      </c>
      <c r="JO42" s="7">
        <v>0</v>
      </c>
      <c r="JP42" s="7">
        <v>0</v>
      </c>
      <c r="JQ42" s="7">
        <v>0</v>
      </c>
      <c r="JR42" s="7">
        <v>0</v>
      </c>
      <c r="JS42" s="7">
        <v>0</v>
      </c>
      <c r="JT42" s="7">
        <v>0</v>
      </c>
      <c r="JU42" s="7">
        <v>0</v>
      </c>
      <c r="JV42" s="7">
        <v>0</v>
      </c>
      <c r="JW42" s="7">
        <v>0</v>
      </c>
      <c r="JX42" s="7">
        <v>0</v>
      </c>
      <c r="JY42" s="7">
        <v>0</v>
      </c>
      <c r="JZ42" s="7">
        <v>0</v>
      </c>
      <c r="KA42" s="7">
        <v>0</v>
      </c>
      <c r="KB42" s="7">
        <v>0</v>
      </c>
      <c r="KC42" s="7">
        <v>0</v>
      </c>
    </row>
    <row r="43" spans="1:289" x14ac:dyDescent="0.35">
      <c r="I43" s="40" t="s">
        <v>534</v>
      </c>
      <c r="J43" s="40"/>
      <c r="K43" s="40"/>
      <c r="L43" s="40"/>
      <c r="M43" s="41">
        <v>1.106E-4</v>
      </c>
      <c r="N43" s="41">
        <v>2.2120000000000001E-4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15">
        <v>1.05152E-3</v>
      </c>
      <c r="W43" s="7">
        <v>0</v>
      </c>
      <c r="X43" s="7">
        <v>0</v>
      </c>
      <c r="Y43" s="7">
        <v>0</v>
      </c>
      <c r="Z43" s="7">
        <v>0</v>
      </c>
      <c r="AA43" s="15">
        <v>1.05152E-3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15">
        <v>1.05152E-3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P43" s="7">
        <v>0</v>
      </c>
      <c r="AQ43" s="7">
        <v>0</v>
      </c>
      <c r="AR43" s="7">
        <v>0</v>
      </c>
      <c r="AS43" s="7">
        <v>0</v>
      </c>
      <c r="AT43" s="7">
        <v>0</v>
      </c>
      <c r="AU43" s="7">
        <v>0</v>
      </c>
      <c r="AV43" s="7">
        <v>0</v>
      </c>
      <c r="AW43" s="15">
        <v>1.05152E-3</v>
      </c>
      <c r="AX43" s="7">
        <v>0</v>
      </c>
      <c r="AY43" s="7">
        <v>0</v>
      </c>
      <c r="AZ43" s="7">
        <v>0</v>
      </c>
      <c r="BA43" s="7">
        <v>0</v>
      </c>
      <c r="BB43" s="7">
        <v>0</v>
      </c>
      <c r="BC43" s="7">
        <v>0</v>
      </c>
      <c r="BD43" s="7">
        <v>0</v>
      </c>
      <c r="BE43" s="7">
        <v>0</v>
      </c>
      <c r="BF43" s="7">
        <v>0</v>
      </c>
      <c r="BG43" s="7">
        <v>0</v>
      </c>
      <c r="BH43" s="7">
        <v>0</v>
      </c>
      <c r="BI43" s="7">
        <v>0</v>
      </c>
      <c r="BJ43" s="15">
        <v>1.05152E-3</v>
      </c>
      <c r="BK43" s="7">
        <v>0</v>
      </c>
      <c r="BL43" s="7">
        <v>0</v>
      </c>
      <c r="BM43" s="7">
        <v>0</v>
      </c>
      <c r="BN43" s="7">
        <v>0</v>
      </c>
      <c r="BO43" s="7">
        <v>0</v>
      </c>
      <c r="BP43" s="7">
        <v>0</v>
      </c>
      <c r="BQ43" s="7">
        <v>0</v>
      </c>
      <c r="BR43" s="7">
        <v>0</v>
      </c>
      <c r="BS43" s="7">
        <v>0</v>
      </c>
      <c r="BT43" s="7">
        <v>0</v>
      </c>
      <c r="BU43" s="7">
        <v>0</v>
      </c>
      <c r="BV43" s="7">
        <v>0</v>
      </c>
      <c r="BW43" s="7">
        <v>0</v>
      </c>
      <c r="BX43" s="7">
        <v>0</v>
      </c>
      <c r="BY43" s="15">
        <v>1.05152E-3</v>
      </c>
      <c r="BZ43" s="7">
        <v>0</v>
      </c>
      <c r="CA43" s="7">
        <v>0</v>
      </c>
      <c r="CB43" s="7">
        <v>0</v>
      </c>
      <c r="CC43" s="7">
        <v>0</v>
      </c>
      <c r="CD43" s="7">
        <v>0</v>
      </c>
      <c r="CE43" s="7">
        <v>0</v>
      </c>
      <c r="CF43" s="7">
        <v>0</v>
      </c>
      <c r="CG43" s="7">
        <v>0</v>
      </c>
      <c r="CH43" s="7">
        <v>0</v>
      </c>
      <c r="CI43" s="7">
        <v>0</v>
      </c>
      <c r="CJ43" s="7">
        <v>0</v>
      </c>
      <c r="CK43" s="7">
        <v>0</v>
      </c>
      <c r="CL43" s="7">
        <v>0</v>
      </c>
      <c r="CM43" s="7">
        <v>0</v>
      </c>
      <c r="CN43" s="7">
        <v>0</v>
      </c>
      <c r="CO43" s="7">
        <v>0</v>
      </c>
      <c r="CP43" s="7">
        <v>0</v>
      </c>
      <c r="CQ43" s="7">
        <v>0</v>
      </c>
      <c r="CR43" s="7">
        <v>0</v>
      </c>
      <c r="CS43" s="7">
        <v>0</v>
      </c>
      <c r="CT43" s="7">
        <v>0</v>
      </c>
      <c r="CU43" s="7">
        <v>0</v>
      </c>
      <c r="CV43" s="7">
        <v>0</v>
      </c>
      <c r="CW43" s="7">
        <v>0</v>
      </c>
      <c r="CX43" s="7">
        <v>0</v>
      </c>
      <c r="CY43" s="7">
        <v>0</v>
      </c>
      <c r="CZ43" s="15">
        <v>1.05152E-3</v>
      </c>
      <c r="DA43" s="7">
        <v>0</v>
      </c>
      <c r="DB43" s="15">
        <v>1.05152E-3</v>
      </c>
      <c r="DC43" s="7">
        <v>0</v>
      </c>
      <c r="DD43" s="7">
        <v>0</v>
      </c>
      <c r="DE43" s="7">
        <v>0</v>
      </c>
      <c r="DF43" s="7">
        <v>0</v>
      </c>
      <c r="DG43" s="7">
        <v>0</v>
      </c>
      <c r="DH43" s="7">
        <v>0</v>
      </c>
      <c r="DI43" s="7">
        <v>0</v>
      </c>
      <c r="DJ43" s="7">
        <v>0</v>
      </c>
      <c r="DK43" s="7">
        <v>0</v>
      </c>
      <c r="DL43" s="7">
        <v>0</v>
      </c>
      <c r="DM43" s="7">
        <v>0</v>
      </c>
      <c r="DN43" s="7">
        <v>0</v>
      </c>
      <c r="DO43" s="7">
        <v>0</v>
      </c>
      <c r="DP43" s="7">
        <v>0</v>
      </c>
      <c r="DQ43" s="7">
        <v>0</v>
      </c>
      <c r="DR43" s="7">
        <v>0</v>
      </c>
      <c r="DS43" s="7">
        <v>0</v>
      </c>
      <c r="DT43" s="15">
        <v>1.05152E-3</v>
      </c>
      <c r="DU43" s="7">
        <v>0</v>
      </c>
      <c r="DV43" s="7">
        <v>0</v>
      </c>
      <c r="DW43" s="7">
        <v>0</v>
      </c>
      <c r="DX43" s="15">
        <v>1.05152E-3</v>
      </c>
      <c r="DY43" s="7">
        <v>0</v>
      </c>
      <c r="DZ43" s="15">
        <v>1.05152E-3</v>
      </c>
      <c r="EA43" s="7">
        <v>0</v>
      </c>
      <c r="EB43" s="7">
        <v>0</v>
      </c>
      <c r="EC43" s="7">
        <v>0</v>
      </c>
      <c r="ED43" s="7">
        <v>0</v>
      </c>
      <c r="EE43" s="7">
        <v>0</v>
      </c>
      <c r="EF43" s="7">
        <v>0</v>
      </c>
      <c r="EG43" s="7">
        <v>0</v>
      </c>
      <c r="EH43" s="7">
        <v>0</v>
      </c>
      <c r="EI43" s="7">
        <v>0</v>
      </c>
      <c r="EJ43" s="7">
        <v>0</v>
      </c>
      <c r="EK43" s="15">
        <v>1.05152E-3</v>
      </c>
      <c r="EL43" s="7">
        <v>0</v>
      </c>
      <c r="EM43" s="7">
        <v>0</v>
      </c>
      <c r="EN43" s="7">
        <v>0</v>
      </c>
      <c r="EO43" s="7">
        <v>0</v>
      </c>
      <c r="EP43" s="7">
        <v>0</v>
      </c>
      <c r="EQ43" s="7">
        <v>0</v>
      </c>
      <c r="ER43" s="7">
        <v>0</v>
      </c>
      <c r="ES43" s="7">
        <v>0</v>
      </c>
      <c r="ET43" s="7">
        <v>0</v>
      </c>
      <c r="EU43" s="15">
        <v>1.05152E-3</v>
      </c>
      <c r="EV43" s="7">
        <v>0</v>
      </c>
      <c r="EW43" s="7">
        <v>0</v>
      </c>
      <c r="EX43" s="7">
        <v>0</v>
      </c>
      <c r="EY43" s="7">
        <v>0</v>
      </c>
      <c r="EZ43" s="7">
        <v>0</v>
      </c>
      <c r="FA43" s="7">
        <v>0</v>
      </c>
      <c r="FB43" s="7">
        <v>0</v>
      </c>
      <c r="FC43" s="7">
        <v>0</v>
      </c>
      <c r="FD43" s="7">
        <v>0</v>
      </c>
      <c r="FE43" s="7">
        <v>0</v>
      </c>
      <c r="FF43" s="7">
        <v>0</v>
      </c>
      <c r="FG43" s="15">
        <v>1.05152E-3</v>
      </c>
      <c r="FH43" s="7">
        <v>0</v>
      </c>
      <c r="FI43" s="7">
        <v>0</v>
      </c>
      <c r="FJ43" s="7">
        <v>0</v>
      </c>
      <c r="FK43" s="7">
        <v>0</v>
      </c>
      <c r="FL43" s="7">
        <v>0</v>
      </c>
      <c r="FM43" s="7">
        <v>0</v>
      </c>
      <c r="FN43" s="7">
        <v>0</v>
      </c>
      <c r="FO43" s="15">
        <v>1.05152E-3</v>
      </c>
      <c r="FP43" s="7">
        <v>0</v>
      </c>
      <c r="FQ43" s="7">
        <v>0</v>
      </c>
      <c r="FR43" s="7">
        <v>0</v>
      </c>
      <c r="FS43" s="7">
        <v>0</v>
      </c>
      <c r="FT43" s="7">
        <v>0</v>
      </c>
      <c r="FU43" s="7">
        <v>0</v>
      </c>
      <c r="FV43" s="7">
        <v>0</v>
      </c>
      <c r="FW43" s="7">
        <v>0</v>
      </c>
      <c r="FX43" s="7">
        <v>0</v>
      </c>
      <c r="FY43" s="7">
        <v>0</v>
      </c>
      <c r="FZ43" s="7">
        <v>0</v>
      </c>
      <c r="GA43" s="7">
        <v>0</v>
      </c>
      <c r="GB43" s="7">
        <v>0</v>
      </c>
      <c r="GC43" s="7">
        <v>0</v>
      </c>
      <c r="GD43" s="7">
        <v>0</v>
      </c>
      <c r="GE43" s="7">
        <v>0</v>
      </c>
      <c r="GF43" s="7">
        <v>0</v>
      </c>
      <c r="GG43" s="7">
        <v>0</v>
      </c>
      <c r="GH43" s="7">
        <v>0</v>
      </c>
      <c r="GI43" s="7">
        <v>0</v>
      </c>
      <c r="GJ43" s="7">
        <v>0</v>
      </c>
      <c r="GK43" s="7">
        <v>0</v>
      </c>
      <c r="GL43" s="7">
        <v>0</v>
      </c>
      <c r="GM43" s="7">
        <v>0</v>
      </c>
      <c r="GN43" s="7">
        <v>0</v>
      </c>
      <c r="GO43" s="15">
        <v>1.05152E-3</v>
      </c>
      <c r="GP43" s="7">
        <v>0</v>
      </c>
      <c r="GQ43" s="7">
        <v>0</v>
      </c>
      <c r="GR43" s="7">
        <v>0</v>
      </c>
      <c r="GS43" s="15">
        <v>1.05152E-3</v>
      </c>
      <c r="GT43" s="7">
        <v>0</v>
      </c>
      <c r="GU43" s="7">
        <v>0</v>
      </c>
      <c r="GV43" s="7">
        <v>0</v>
      </c>
      <c r="GW43" s="7">
        <v>0</v>
      </c>
      <c r="GX43" s="7">
        <v>0</v>
      </c>
      <c r="GY43" s="7">
        <v>0</v>
      </c>
      <c r="GZ43" s="7">
        <v>0</v>
      </c>
      <c r="HA43" s="7">
        <v>0</v>
      </c>
      <c r="HB43" s="7">
        <v>0</v>
      </c>
      <c r="HC43" s="7">
        <v>0</v>
      </c>
      <c r="HD43" s="7">
        <v>0</v>
      </c>
      <c r="HE43" s="7">
        <v>0</v>
      </c>
      <c r="HF43" s="7">
        <v>0</v>
      </c>
      <c r="HG43" s="15">
        <v>1.05152E-3</v>
      </c>
      <c r="HH43" s="15">
        <v>1.05152E-3</v>
      </c>
      <c r="HI43" s="7">
        <v>0</v>
      </c>
      <c r="HJ43" s="7">
        <v>0</v>
      </c>
      <c r="HK43" s="7">
        <v>0</v>
      </c>
      <c r="HL43" s="7">
        <v>0</v>
      </c>
      <c r="HM43" s="7">
        <v>0</v>
      </c>
      <c r="HN43" s="7">
        <v>0</v>
      </c>
      <c r="HO43" s="7">
        <v>0</v>
      </c>
      <c r="HP43" s="7">
        <v>0</v>
      </c>
      <c r="HQ43" s="7">
        <v>0</v>
      </c>
      <c r="HR43" s="7">
        <v>0</v>
      </c>
      <c r="HS43" s="7">
        <v>0</v>
      </c>
      <c r="HT43" s="7">
        <v>0</v>
      </c>
      <c r="HU43" s="7">
        <v>0</v>
      </c>
      <c r="HV43" s="7">
        <v>0</v>
      </c>
      <c r="HW43" s="7">
        <v>0</v>
      </c>
      <c r="HX43" s="7">
        <v>0</v>
      </c>
      <c r="HY43" s="7">
        <v>0</v>
      </c>
      <c r="HZ43" s="7">
        <v>0</v>
      </c>
      <c r="IA43" s="7">
        <v>0</v>
      </c>
      <c r="IB43" s="7">
        <v>0</v>
      </c>
      <c r="IC43" s="7">
        <v>0</v>
      </c>
      <c r="ID43" s="7">
        <v>0</v>
      </c>
      <c r="IE43" s="7">
        <v>0</v>
      </c>
      <c r="IF43" s="7">
        <v>0</v>
      </c>
      <c r="IG43" s="7">
        <v>0</v>
      </c>
      <c r="IH43" s="7">
        <v>0</v>
      </c>
      <c r="II43" s="7">
        <v>0</v>
      </c>
      <c r="IJ43" s="7">
        <v>0</v>
      </c>
      <c r="IK43" s="7">
        <v>0</v>
      </c>
      <c r="IL43" s="7">
        <v>0</v>
      </c>
      <c r="IM43" s="7">
        <v>0</v>
      </c>
      <c r="IN43" s="7">
        <v>0</v>
      </c>
      <c r="IO43" s="7">
        <v>0</v>
      </c>
      <c r="IP43" s="7">
        <v>0</v>
      </c>
      <c r="IQ43" s="7">
        <v>0</v>
      </c>
      <c r="IR43" s="7">
        <v>0</v>
      </c>
      <c r="IS43" s="7">
        <v>0</v>
      </c>
      <c r="IT43" s="15">
        <v>2.10305E-3</v>
      </c>
      <c r="IU43" s="7">
        <v>0</v>
      </c>
      <c r="IV43" s="7">
        <v>0</v>
      </c>
      <c r="IW43" s="7">
        <v>0</v>
      </c>
      <c r="IX43" s="15">
        <v>1.05152E-3</v>
      </c>
      <c r="IY43" s="7">
        <v>0</v>
      </c>
      <c r="IZ43" s="7">
        <v>0</v>
      </c>
      <c r="JA43" s="7">
        <v>0</v>
      </c>
      <c r="JB43" s="7">
        <v>0</v>
      </c>
      <c r="JC43" s="7">
        <v>0</v>
      </c>
      <c r="JD43" s="7">
        <v>0</v>
      </c>
      <c r="JE43" s="7">
        <v>0</v>
      </c>
      <c r="JF43" s="15">
        <v>1.05152E-3</v>
      </c>
      <c r="JG43" s="7">
        <v>0</v>
      </c>
      <c r="JH43" s="7">
        <v>0</v>
      </c>
      <c r="JI43" s="7">
        <v>0</v>
      </c>
      <c r="JJ43" s="7">
        <v>0</v>
      </c>
      <c r="JK43" s="15">
        <v>1.05152E-3</v>
      </c>
      <c r="JL43" s="7">
        <v>0</v>
      </c>
      <c r="JM43" s="15">
        <v>1.05152E-3</v>
      </c>
      <c r="JN43" s="7">
        <v>0</v>
      </c>
      <c r="JO43" s="7">
        <v>0</v>
      </c>
      <c r="JP43" s="7">
        <v>0</v>
      </c>
      <c r="JQ43" s="7">
        <v>0</v>
      </c>
      <c r="JR43" s="7">
        <v>0</v>
      </c>
      <c r="JS43" s="7">
        <v>0</v>
      </c>
      <c r="JT43" s="7">
        <v>0</v>
      </c>
      <c r="JU43" s="7">
        <v>0</v>
      </c>
      <c r="JV43" s="7">
        <v>0</v>
      </c>
      <c r="JW43" s="7">
        <v>0</v>
      </c>
      <c r="JX43" s="7">
        <v>0</v>
      </c>
      <c r="JY43" s="15">
        <v>1.05152E-3</v>
      </c>
      <c r="JZ43" s="7">
        <v>0</v>
      </c>
      <c r="KA43" s="7">
        <v>0</v>
      </c>
      <c r="KB43" s="7">
        <v>0</v>
      </c>
      <c r="KC43" s="7">
        <v>0</v>
      </c>
    </row>
    <row r="44" spans="1:289" x14ac:dyDescent="0.35">
      <c r="A44" s="98" t="s">
        <v>618</v>
      </c>
      <c r="B44" s="104"/>
      <c r="C44" s="105"/>
      <c r="J44" s="98">
        <v>275</v>
      </c>
      <c r="K44" s="105"/>
    </row>
    <row r="45" spans="1:289" x14ac:dyDescent="0.35">
      <c r="A45" s="1" t="s">
        <v>619</v>
      </c>
      <c r="B45" s="1" t="s">
        <v>620</v>
      </c>
      <c r="C45" s="1" t="s">
        <v>621</v>
      </c>
      <c r="D45" s="1" t="s">
        <v>622</v>
      </c>
      <c r="E45" s="1" t="s">
        <v>623</v>
      </c>
      <c r="F45" s="1" t="s">
        <v>624</v>
      </c>
      <c r="G45" s="1" t="s">
        <v>624</v>
      </c>
      <c r="H45" s="1" t="s">
        <v>98</v>
      </c>
      <c r="I45" s="1" t="s">
        <v>110</v>
      </c>
      <c r="J45" s="1" t="s">
        <v>625</v>
      </c>
      <c r="K45" s="1" t="s">
        <v>626</v>
      </c>
      <c r="L45" s="1" t="s">
        <v>627</v>
      </c>
      <c r="M45" s="1" t="s">
        <v>628</v>
      </c>
      <c r="N45" s="1" t="s">
        <v>629</v>
      </c>
    </row>
    <row r="46" spans="1:289" x14ac:dyDescent="0.35">
      <c r="A46" s="28" t="s">
        <v>630</v>
      </c>
      <c r="B46" s="28" t="s">
        <v>412</v>
      </c>
      <c r="C46" s="28"/>
      <c r="D46" s="28" t="s">
        <v>412</v>
      </c>
      <c r="E46" s="28"/>
      <c r="F46" s="28" t="s">
        <v>412</v>
      </c>
      <c r="G46" s="28" t="s">
        <v>412</v>
      </c>
      <c r="H46" s="28">
        <v>226627</v>
      </c>
      <c r="I46" s="29">
        <v>0.86660000000000004</v>
      </c>
      <c r="J46" s="28"/>
      <c r="K46" s="28"/>
      <c r="L46" s="29"/>
      <c r="M46" s="7">
        <v>0.87964262000000004</v>
      </c>
      <c r="N46" s="1" t="s">
        <v>3794</v>
      </c>
      <c r="O46" s="7">
        <v>0.39221872000000002</v>
      </c>
      <c r="P46" s="7">
        <v>0.44900105000000001</v>
      </c>
      <c r="Q46" s="7">
        <v>0.52260777999999997</v>
      </c>
      <c r="R46" s="7">
        <v>0.69610936000000001</v>
      </c>
      <c r="S46" s="7">
        <v>0.74237644999999997</v>
      </c>
      <c r="T46" s="7">
        <v>0.78759201000000001</v>
      </c>
      <c r="U46" s="7">
        <v>0.79074657999999998</v>
      </c>
      <c r="V46" s="7">
        <v>0.79495267999999997</v>
      </c>
      <c r="W46" s="7">
        <v>0.80126182999999995</v>
      </c>
      <c r="X46" s="7">
        <v>0.81177708000000004</v>
      </c>
      <c r="Y46" s="7">
        <v>0.81598318000000003</v>
      </c>
      <c r="Z46" s="7">
        <v>0.82229231999999997</v>
      </c>
      <c r="AA46" s="7">
        <v>0.82754994999999998</v>
      </c>
      <c r="AB46" s="7">
        <v>0.82860146999999995</v>
      </c>
      <c r="AC46" s="7">
        <v>0.82860146999999995</v>
      </c>
      <c r="AD46" s="7">
        <v>0.82965299999999997</v>
      </c>
      <c r="AE46" s="7">
        <v>0.83175604999999997</v>
      </c>
      <c r="AF46" s="7">
        <v>0.83385909999999996</v>
      </c>
      <c r="AG46" s="7">
        <v>0.83701367000000004</v>
      </c>
      <c r="AH46" s="7">
        <v>0.83806519000000002</v>
      </c>
      <c r="AI46" s="7">
        <v>0.83806519000000002</v>
      </c>
      <c r="AJ46" s="7">
        <v>0.83911672000000004</v>
      </c>
      <c r="AK46" s="7">
        <v>0.83911672000000004</v>
      </c>
      <c r="AL46" s="7">
        <v>0.84016824000000001</v>
      </c>
      <c r="AM46" s="7">
        <v>0.84121977000000003</v>
      </c>
      <c r="AN46" s="7">
        <v>0.84542587000000002</v>
      </c>
      <c r="AO46" s="7">
        <v>0.84647739</v>
      </c>
      <c r="AP46" s="7">
        <v>0.84647739</v>
      </c>
      <c r="AQ46" s="7">
        <v>0.84752892000000002</v>
      </c>
      <c r="AR46" s="7">
        <v>0.84752892000000002</v>
      </c>
      <c r="AS46" s="7">
        <v>0.84752892000000002</v>
      </c>
      <c r="AT46" s="7">
        <v>0.84858043999999999</v>
      </c>
      <c r="AU46" s="7">
        <v>0.85068348999999999</v>
      </c>
      <c r="AV46" s="7">
        <v>0.85068348999999999</v>
      </c>
      <c r="AW46" s="7">
        <v>0.85068348999999999</v>
      </c>
      <c r="AX46" s="7">
        <v>0.85173502000000001</v>
      </c>
      <c r="AY46" s="7">
        <v>0.85278653999999998</v>
      </c>
      <c r="AZ46" s="7">
        <v>0.85278653999999998</v>
      </c>
      <c r="BA46" s="7">
        <v>0.85383807</v>
      </c>
      <c r="BB46" s="7">
        <v>0.85383807</v>
      </c>
      <c r="BC46" s="7">
        <v>0.85383807</v>
      </c>
      <c r="BD46" s="7">
        <v>0.85383807</v>
      </c>
      <c r="BE46" s="7">
        <v>0.85383807</v>
      </c>
      <c r="BF46" s="7">
        <v>0.85488958999999998</v>
      </c>
      <c r="BG46" s="7">
        <v>0.85488958999999998</v>
      </c>
      <c r="BH46" s="7">
        <v>0.85488958999999998</v>
      </c>
      <c r="BI46" s="7">
        <v>0.85488958999999998</v>
      </c>
      <c r="BJ46" s="7">
        <v>0.85488958999999998</v>
      </c>
      <c r="BK46" s="7">
        <v>0.85488958999999998</v>
      </c>
      <c r="BL46" s="7">
        <v>0.85488958999999998</v>
      </c>
      <c r="BM46" s="7">
        <v>0.85488958999999998</v>
      </c>
      <c r="BN46" s="7">
        <v>0.85488958999999998</v>
      </c>
      <c r="BO46" s="7">
        <v>0.85594110999999995</v>
      </c>
      <c r="BP46" s="7">
        <v>0.85594110999999995</v>
      </c>
      <c r="BQ46" s="7">
        <v>0.85594110999999995</v>
      </c>
      <c r="BR46" s="7">
        <v>0.85594110999999995</v>
      </c>
      <c r="BS46" s="7">
        <v>0.85699263999999997</v>
      </c>
      <c r="BT46" s="7">
        <v>0.85699263999999997</v>
      </c>
      <c r="BU46" s="7">
        <v>0.85699263999999997</v>
      </c>
      <c r="BV46" s="7">
        <v>0.85699263999999997</v>
      </c>
      <c r="BW46" s="7">
        <v>0.85699263999999997</v>
      </c>
      <c r="BX46" s="7">
        <v>0.85699263999999997</v>
      </c>
      <c r="BY46" s="7">
        <v>0.85804415999999994</v>
      </c>
      <c r="BZ46" s="7">
        <v>0.85804415999999994</v>
      </c>
      <c r="CA46" s="7">
        <v>0.85804415999999994</v>
      </c>
      <c r="CB46" s="7">
        <v>0.85804415999999994</v>
      </c>
      <c r="CC46" s="7">
        <v>0.85804415999999994</v>
      </c>
      <c r="CD46" s="7">
        <v>0.85804415999999994</v>
      </c>
      <c r="CE46" s="7">
        <v>0.85909568999999997</v>
      </c>
      <c r="CF46" s="7">
        <v>0.85909568999999997</v>
      </c>
      <c r="CG46" s="7">
        <v>0.85909568999999997</v>
      </c>
      <c r="CH46" s="7">
        <v>0.85909568999999997</v>
      </c>
      <c r="CI46" s="7">
        <v>0.85909568999999997</v>
      </c>
      <c r="CJ46" s="7">
        <v>0.85909568999999997</v>
      </c>
      <c r="CK46" s="7">
        <v>0.85909568999999997</v>
      </c>
      <c r="CL46" s="7">
        <v>0.86014721000000005</v>
      </c>
      <c r="CM46" s="7">
        <v>0.86014721000000005</v>
      </c>
      <c r="CN46" s="7">
        <v>0.86014721000000005</v>
      </c>
      <c r="CO46" s="7">
        <v>0.86119873999999996</v>
      </c>
      <c r="CP46" s="7">
        <v>0.86119873999999996</v>
      </c>
      <c r="CQ46" s="7">
        <v>0.86119873999999996</v>
      </c>
      <c r="CR46" s="7">
        <v>0.86119873999999996</v>
      </c>
      <c r="CS46" s="7">
        <v>0.86225026000000005</v>
      </c>
      <c r="CT46" s="7">
        <v>0.86225026000000005</v>
      </c>
      <c r="CU46" s="7">
        <v>0.86225026000000005</v>
      </c>
      <c r="CV46" s="7">
        <v>0.86225026000000005</v>
      </c>
      <c r="CW46" s="7">
        <v>0.86225026000000005</v>
      </c>
      <c r="CX46" s="7">
        <v>0.86225026000000005</v>
      </c>
      <c r="CY46" s="7">
        <v>0.86225026000000005</v>
      </c>
      <c r="CZ46" s="7">
        <v>0.86330178999999996</v>
      </c>
      <c r="DA46" s="7">
        <v>0.86330178999999996</v>
      </c>
      <c r="DB46" s="7">
        <v>0.86330178999999996</v>
      </c>
      <c r="DC46" s="7">
        <v>0.86330178999999996</v>
      </c>
      <c r="DD46" s="7">
        <v>0.86330178999999996</v>
      </c>
      <c r="DE46" s="7">
        <v>0.86330178999999996</v>
      </c>
      <c r="DF46" s="7">
        <v>0.86330178999999996</v>
      </c>
      <c r="DG46" s="7">
        <v>0.86330178999999996</v>
      </c>
      <c r="DH46" s="7">
        <v>0.86435331000000004</v>
      </c>
      <c r="DI46" s="7">
        <v>0.86435331000000004</v>
      </c>
      <c r="DJ46" s="7">
        <v>0.86435331000000004</v>
      </c>
      <c r="DK46" s="7">
        <v>0.86540483999999995</v>
      </c>
      <c r="DL46" s="7">
        <v>0.86540483999999995</v>
      </c>
      <c r="DM46" s="7">
        <v>0.86540483999999995</v>
      </c>
      <c r="DN46" s="7">
        <v>0.86540483999999995</v>
      </c>
      <c r="DO46" s="7">
        <v>0.86540483999999995</v>
      </c>
      <c r="DP46" s="7">
        <v>0.86645636000000004</v>
      </c>
      <c r="DQ46" s="7">
        <v>0.86645636000000004</v>
      </c>
      <c r="DR46" s="7">
        <v>0.86645636000000004</v>
      </c>
      <c r="DS46" s="7">
        <v>0.86645636000000004</v>
      </c>
      <c r="DT46" s="7">
        <v>0.86750788999999995</v>
      </c>
      <c r="DU46" s="7">
        <v>0.86750788999999995</v>
      </c>
      <c r="DV46" s="7">
        <v>0.86750788999999995</v>
      </c>
      <c r="DW46" s="7">
        <v>0.86750788999999995</v>
      </c>
      <c r="DX46" s="7">
        <v>0.86855941000000003</v>
      </c>
      <c r="DY46" s="7">
        <v>0.86855941000000003</v>
      </c>
      <c r="DZ46" s="7">
        <v>0.86855941000000003</v>
      </c>
      <c r="EA46" s="7">
        <v>0.86855941000000003</v>
      </c>
      <c r="EB46" s="7">
        <v>0.86855941000000003</v>
      </c>
      <c r="EC46" s="7">
        <v>0.86961094000000005</v>
      </c>
      <c r="ED46" s="7">
        <v>0.86961094000000005</v>
      </c>
      <c r="EE46" s="7">
        <v>0.86961094000000005</v>
      </c>
      <c r="EF46" s="7">
        <v>0.86961094000000005</v>
      </c>
      <c r="EG46" s="7">
        <v>0.86961094000000005</v>
      </c>
      <c r="EH46" s="7">
        <v>0.86961094000000005</v>
      </c>
      <c r="EI46" s="7">
        <v>0.87066246000000003</v>
      </c>
      <c r="EJ46" s="7">
        <v>0.87066246000000003</v>
      </c>
      <c r="EK46" s="7">
        <v>0.87066246000000003</v>
      </c>
      <c r="EL46" s="7">
        <v>0.87171399000000005</v>
      </c>
      <c r="EM46" s="7">
        <v>0.87171399000000005</v>
      </c>
      <c r="EN46" s="7">
        <v>0.87171399000000005</v>
      </c>
      <c r="EO46" s="7">
        <v>0.87171399000000005</v>
      </c>
      <c r="EP46" s="7">
        <v>0.87276551000000002</v>
      </c>
      <c r="EQ46" s="7">
        <v>0.87276551000000002</v>
      </c>
      <c r="ER46" s="7">
        <v>0.87276551000000002</v>
      </c>
      <c r="ES46" s="7">
        <v>0.87381702999999999</v>
      </c>
      <c r="ET46" s="7">
        <v>0.87381702999999999</v>
      </c>
      <c r="EU46" s="7">
        <v>0.87381702999999999</v>
      </c>
      <c r="EV46" s="7">
        <v>0.87381702999999999</v>
      </c>
      <c r="EW46" s="7">
        <v>0.87486856000000002</v>
      </c>
      <c r="EX46" s="7">
        <v>0.87486856000000002</v>
      </c>
      <c r="EY46" s="7">
        <v>0.87486856000000002</v>
      </c>
      <c r="EZ46" s="7">
        <v>0.87486856000000002</v>
      </c>
      <c r="FA46" s="7">
        <v>0.87486856000000002</v>
      </c>
      <c r="FB46" s="7">
        <v>0.87486856000000002</v>
      </c>
      <c r="FC46" s="7">
        <v>0.87486856000000002</v>
      </c>
      <c r="FD46" s="7">
        <v>0.87486856000000002</v>
      </c>
      <c r="FE46" s="7">
        <v>0.87486856000000002</v>
      </c>
      <c r="FF46" s="7">
        <v>0.87592007999999999</v>
      </c>
      <c r="FG46" s="7">
        <v>0.87592007999999999</v>
      </c>
      <c r="FH46" s="7">
        <v>0.87592007999999999</v>
      </c>
      <c r="FI46" s="7">
        <v>0.87592007999999999</v>
      </c>
      <c r="FJ46" s="7">
        <v>0.87592007999999999</v>
      </c>
      <c r="FK46" s="7">
        <v>0.87697161000000001</v>
      </c>
      <c r="FL46" s="7">
        <v>0.87697161000000001</v>
      </c>
      <c r="FM46" s="7">
        <v>0.87697161000000001</v>
      </c>
      <c r="FN46" s="7">
        <v>0.87697161000000001</v>
      </c>
      <c r="FO46" s="7">
        <v>0.87802312999999998</v>
      </c>
      <c r="FP46" s="7">
        <v>0.87802312999999998</v>
      </c>
      <c r="FQ46" s="7">
        <v>0.87802312999999998</v>
      </c>
      <c r="FR46" s="7">
        <v>0.87802312999999998</v>
      </c>
      <c r="FS46" s="7">
        <v>0.87802312999999998</v>
      </c>
      <c r="FT46" s="7">
        <v>0.87802312999999998</v>
      </c>
      <c r="FU46" s="7">
        <v>0.87802312999999998</v>
      </c>
      <c r="FV46" s="7">
        <v>0.87907466000000001</v>
      </c>
      <c r="FW46" s="7">
        <v>0.87907466000000001</v>
      </c>
      <c r="FX46" s="7">
        <v>0.88012617999999998</v>
      </c>
      <c r="FY46" s="7">
        <v>0.88012617999999998</v>
      </c>
      <c r="FZ46" s="7">
        <v>0.88012617999999998</v>
      </c>
      <c r="GA46" s="7">
        <v>0.88012617999999998</v>
      </c>
      <c r="GB46" s="7">
        <v>0.88012617999999998</v>
      </c>
      <c r="GC46" s="7">
        <v>0.88012617999999998</v>
      </c>
      <c r="GD46" s="7">
        <v>0.88117771</v>
      </c>
      <c r="GE46" s="7">
        <v>0.88117771</v>
      </c>
      <c r="GF46" s="7">
        <v>0.88222922999999998</v>
      </c>
      <c r="GG46" s="7">
        <v>0.88222922999999998</v>
      </c>
      <c r="GH46" s="7">
        <v>0.88222922999999998</v>
      </c>
      <c r="GI46" s="7">
        <v>0.88222922999999998</v>
      </c>
      <c r="GJ46" s="7">
        <v>0.88328076</v>
      </c>
      <c r="GK46" s="7">
        <v>0.88328076</v>
      </c>
      <c r="GL46" s="7">
        <v>0.88328076</v>
      </c>
      <c r="GM46" s="7">
        <v>0.88328076</v>
      </c>
      <c r="GN46" s="7">
        <v>0.88328076</v>
      </c>
      <c r="GO46" s="7">
        <v>0.88328076</v>
      </c>
      <c r="GP46" s="7">
        <v>0.88328076</v>
      </c>
      <c r="GQ46" s="7">
        <v>0.88328076</v>
      </c>
      <c r="GR46" s="7">
        <v>0.88328076</v>
      </c>
      <c r="GS46" s="7">
        <v>0.88328076</v>
      </c>
      <c r="GT46" s="7">
        <v>0.88433227999999997</v>
      </c>
      <c r="GU46" s="7">
        <v>0.88433227999999997</v>
      </c>
      <c r="GV46" s="7">
        <v>0.88433227999999997</v>
      </c>
      <c r="GW46" s="7">
        <v>0.88433227999999997</v>
      </c>
      <c r="GX46" s="7">
        <v>0.88433227999999997</v>
      </c>
      <c r="GY46" s="7">
        <v>0.88433227999999997</v>
      </c>
      <c r="GZ46" s="7">
        <v>0.88433227999999997</v>
      </c>
      <c r="HA46" s="7">
        <v>0.88433227999999997</v>
      </c>
      <c r="HB46" s="7">
        <v>0.88538380999999999</v>
      </c>
      <c r="HC46" s="7">
        <v>0.88538380999999999</v>
      </c>
      <c r="HD46" s="7">
        <v>0.88538380999999999</v>
      </c>
      <c r="HE46" s="7">
        <v>0.88538380999999999</v>
      </c>
      <c r="HF46" s="7">
        <v>0.88538380999999999</v>
      </c>
      <c r="HG46" s="7">
        <v>0.88538380999999999</v>
      </c>
      <c r="HH46" s="7">
        <v>0.88538380999999999</v>
      </c>
      <c r="HI46" s="7">
        <v>0.88538380999999999</v>
      </c>
      <c r="HJ46" s="7">
        <v>0.88538380999999999</v>
      </c>
      <c r="HK46" s="7">
        <v>0.88538380999999999</v>
      </c>
      <c r="HL46" s="7">
        <v>0.88538380999999999</v>
      </c>
      <c r="HM46" s="7">
        <v>0.88643532999999997</v>
      </c>
      <c r="HN46" s="7">
        <v>0.88643532999999997</v>
      </c>
      <c r="HO46" s="7">
        <v>0.88643532999999997</v>
      </c>
      <c r="HP46" s="7">
        <v>0.88643532999999997</v>
      </c>
      <c r="HQ46" s="7">
        <v>0.88643532999999997</v>
      </c>
      <c r="HR46" s="7">
        <v>0.88643532999999997</v>
      </c>
      <c r="HS46" s="7">
        <v>0.88643532999999997</v>
      </c>
      <c r="HT46" s="7">
        <v>0.88748685999999999</v>
      </c>
      <c r="HU46" s="7">
        <v>0.88748685999999999</v>
      </c>
      <c r="HV46" s="7">
        <v>0.88748685999999999</v>
      </c>
      <c r="HW46" s="7">
        <v>0.88748685999999999</v>
      </c>
      <c r="HX46" s="7">
        <v>0.88748685999999999</v>
      </c>
      <c r="HY46" s="7">
        <v>0.88748685999999999</v>
      </c>
      <c r="HZ46" s="7">
        <v>0.88853837999999996</v>
      </c>
      <c r="IA46" s="7">
        <v>0.88853837999999996</v>
      </c>
      <c r="IB46" s="7">
        <v>0.88853837999999996</v>
      </c>
      <c r="IC46" s="7">
        <v>0.88853837999999996</v>
      </c>
      <c r="ID46" s="7">
        <v>0.88958990999999998</v>
      </c>
      <c r="IE46" s="7">
        <v>0.88958990999999998</v>
      </c>
      <c r="IF46" s="7">
        <v>0.88958990999999998</v>
      </c>
      <c r="IG46" s="7">
        <v>0.88958990999999998</v>
      </c>
      <c r="IH46" s="7">
        <v>0.89064142999999996</v>
      </c>
      <c r="II46" s="7">
        <v>0.89064142999999996</v>
      </c>
      <c r="IJ46" s="7">
        <v>0.89169295000000004</v>
      </c>
      <c r="IK46" s="7">
        <v>0.89169295000000004</v>
      </c>
      <c r="IL46" s="7">
        <v>0.89169295000000004</v>
      </c>
      <c r="IM46" s="7">
        <v>0.89169295000000004</v>
      </c>
      <c r="IN46" s="7">
        <v>0.89274447999999995</v>
      </c>
      <c r="IO46" s="7">
        <v>0.89274447999999995</v>
      </c>
      <c r="IP46" s="7">
        <v>0.89274447999999995</v>
      </c>
      <c r="IQ46" s="7">
        <v>0.89274447999999995</v>
      </c>
      <c r="IR46" s="7">
        <v>0.89274447999999995</v>
      </c>
      <c r="IS46" s="7">
        <v>0.89274447999999995</v>
      </c>
      <c r="IT46" s="7">
        <v>0.89274447999999995</v>
      </c>
      <c r="IU46" s="7">
        <v>0.89379600000000003</v>
      </c>
      <c r="IV46" s="7">
        <v>0.89379600000000003</v>
      </c>
      <c r="IW46" s="7">
        <v>0.89379600000000003</v>
      </c>
      <c r="IX46" s="7">
        <v>0.89379600000000003</v>
      </c>
      <c r="IY46" s="7">
        <v>0.89379600000000003</v>
      </c>
      <c r="IZ46" s="7">
        <v>0.89484752999999995</v>
      </c>
      <c r="JA46" s="7">
        <v>0.89589905000000003</v>
      </c>
      <c r="JB46" s="7">
        <v>0.89589905000000003</v>
      </c>
      <c r="JC46" s="7">
        <v>0.89589905000000003</v>
      </c>
      <c r="JD46" s="7">
        <v>0.89695058000000005</v>
      </c>
      <c r="JE46" s="7">
        <v>0.89695058000000005</v>
      </c>
      <c r="JF46" s="7">
        <v>0.89695058000000005</v>
      </c>
      <c r="JG46" s="7">
        <v>0.89800210000000003</v>
      </c>
      <c r="JH46" s="7">
        <v>0.89905363000000005</v>
      </c>
      <c r="JI46" s="7">
        <v>0.90010515000000002</v>
      </c>
      <c r="JJ46" s="7">
        <v>0.90010515000000002</v>
      </c>
      <c r="JK46" s="7">
        <v>0.90115668000000004</v>
      </c>
      <c r="JL46" s="7">
        <v>0.90115668000000004</v>
      </c>
      <c r="JM46" s="7">
        <v>0.90220820000000002</v>
      </c>
      <c r="JN46" s="7">
        <v>0.90220820000000002</v>
      </c>
      <c r="JO46" s="7">
        <v>0.90325973000000004</v>
      </c>
      <c r="JP46" s="7">
        <v>0.90431125000000001</v>
      </c>
      <c r="JQ46" s="7">
        <v>0.90431125000000001</v>
      </c>
      <c r="JR46" s="7">
        <v>0.90431125000000001</v>
      </c>
      <c r="JS46" s="7">
        <v>0.90536278000000003</v>
      </c>
      <c r="JT46" s="7">
        <v>0.90536278000000003</v>
      </c>
      <c r="JU46" s="7">
        <v>0.90536278000000003</v>
      </c>
      <c r="JV46" s="7">
        <v>0.90536278000000003</v>
      </c>
      <c r="JW46" s="7">
        <v>0.90536278000000003</v>
      </c>
      <c r="JX46" s="7">
        <v>0.90536278000000003</v>
      </c>
      <c r="JY46" s="7">
        <v>0.90641430000000001</v>
      </c>
      <c r="JZ46" s="7">
        <v>0.91587801999999996</v>
      </c>
      <c r="KA46" s="7">
        <v>0.91587801999999996</v>
      </c>
      <c r="KB46" s="7">
        <v>0.91692954999999998</v>
      </c>
      <c r="KC46" s="7">
        <v>0.92429022000000005</v>
      </c>
    </row>
    <row r="47" spans="1:289" x14ac:dyDescent="0.35">
      <c r="A47" s="30" t="s">
        <v>630</v>
      </c>
      <c r="B47" s="30" t="s">
        <v>412</v>
      </c>
      <c r="C47" s="30">
        <v>1</v>
      </c>
      <c r="D47" s="30" t="s">
        <v>412</v>
      </c>
      <c r="E47" s="30"/>
      <c r="F47" s="30" t="s">
        <v>412</v>
      </c>
      <c r="G47" s="30" t="s">
        <v>412</v>
      </c>
      <c r="H47" s="30">
        <v>226627</v>
      </c>
      <c r="I47" s="31">
        <v>0.86655959999999999</v>
      </c>
      <c r="J47" s="30">
        <v>275</v>
      </c>
      <c r="K47" s="30">
        <v>0</v>
      </c>
      <c r="L47" s="31">
        <v>0.9242902208201893</v>
      </c>
      <c r="M47" s="7">
        <v>0.87964262000000004</v>
      </c>
      <c r="N47" s="7">
        <v>1.7592852400000001</v>
      </c>
      <c r="O47" s="7">
        <v>0.39221872000000002</v>
      </c>
      <c r="P47" s="7">
        <v>0.44900105000000001</v>
      </c>
      <c r="Q47" s="7">
        <v>0.52260777999999997</v>
      </c>
      <c r="R47" s="7">
        <v>0.69610936000000001</v>
      </c>
      <c r="S47" s="7">
        <v>0.74237644999999997</v>
      </c>
      <c r="T47" s="7">
        <v>0.78759201000000001</v>
      </c>
      <c r="U47" s="7">
        <v>0.79074657999999998</v>
      </c>
      <c r="V47" s="7">
        <v>0.79495267999999997</v>
      </c>
      <c r="W47" s="7">
        <v>0.80126182999999995</v>
      </c>
      <c r="X47" s="7">
        <v>0.81177708000000004</v>
      </c>
      <c r="Y47" s="7">
        <v>0.81598318000000003</v>
      </c>
      <c r="Z47" s="7">
        <v>0.82229231999999997</v>
      </c>
      <c r="AA47" s="7">
        <v>0.82754994999999998</v>
      </c>
      <c r="AB47" s="7">
        <v>0.82860146999999995</v>
      </c>
      <c r="AC47" s="7">
        <v>0.82860146999999995</v>
      </c>
      <c r="AD47" s="7">
        <v>0.82965299999999997</v>
      </c>
      <c r="AE47" s="7">
        <v>0.83175604999999997</v>
      </c>
      <c r="AF47" s="7">
        <v>0.83385909999999996</v>
      </c>
      <c r="AG47" s="7">
        <v>0.83701367000000004</v>
      </c>
      <c r="AH47" s="7">
        <v>0.83806519000000002</v>
      </c>
      <c r="AI47" s="7">
        <v>0.83806519000000002</v>
      </c>
      <c r="AJ47" s="7">
        <v>0.83911672000000004</v>
      </c>
      <c r="AK47" s="7">
        <v>0.83911672000000004</v>
      </c>
      <c r="AL47" s="7">
        <v>0.84016824000000001</v>
      </c>
      <c r="AM47" s="7">
        <v>0.84121977000000003</v>
      </c>
      <c r="AN47" s="7">
        <v>0.84542587000000002</v>
      </c>
      <c r="AO47" s="7">
        <v>0.84647739</v>
      </c>
      <c r="AP47" s="7">
        <v>0.84647739</v>
      </c>
      <c r="AQ47" s="7">
        <v>0.84752892000000002</v>
      </c>
      <c r="AR47" s="7">
        <v>0.84752892000000002</v>
      </c>
      <c r="AS47" s="7">
        <v>0.84752892000000002</v>
      </c>
      <c r="AT47" s="7">
        <v>0.84858043999999999</v>
      </c>
      <c r="AU47" s="7">
        <v>0.85068348999999999</v>
      </c>
      <c r="AV47" s="7">
        <v>0.85068348999999999</v>
      </c>
      <c r="AW47" s="7">
        <v>0.85068348999999999</v>
      </c>
      <c r="AX47" s="7">
        <v>0.85173502000000001</v>
      </c>
      <c r="AY47" s="7">
        <v>0.85278653999999998</v>
      </c>
      <c r="AZ47" s="7">
        <v>0.85278653999999998</v>
      </c>
      <c r="BA47" s="7">
        <v>0.85383807</v>
      </c>
      <c r="BB47" s="7">
        <v>0.85383807</v>
      </c>
      <c r="BC47" s="7">
        <v>0.85383807</v>
      </c>
      <c r="BD47" s="7">
        <v>0.85383807</v>
      </c>
      <c r="BE47" s="7">
        <v>0.85383807</v>
      </c>
      <c r="BF47" s="7">
        <v>0.85488958999999998</v>
      </c>
      <c r="BG47" s="7">
        <v>0.85488958999999998</v>
      </c>
      <c r="BH47" s="7">
        <v>0.85488958999999998</v>
      </c>
      <c r="BI47" s="7">
        <v>0.85488958999999998</v>
      </c>
      <c r="BJ47" s="7">
        <v>0.85488958999999998</v>
      </c>
      <c r="BK47" s="7">
        <v>0.85488958999999998</v>
      </c>
      <c r="BL47" s="7">
        <v>0.85488958999999998</v>
      </c>
      <c r="BM47" s="7">
        <v>0.85488958999999998</v>
      </c>
      <c r="BN47" s="7">
        <v>0.85488958999999998</v>
      </c>
      <c r="BO47" s="7">
        <v>0.85594110999999995</v>
      </c>
      <c r="BP47" s="7">
        <v>0.85594110999999995</v>
      </c>
      <c r="BQ47" s="7">
        <v>0.85594110999999995</v>
      </c>
      <c r="BR47" s="7">
        <v>0.85594110999999995</v>
      </c>
      <c r="BS47" s="7">
        <v>0.85699263999999997</v>
      </c>
      <c r="BT47" s="7">
        <v>0.85699263999999997</v>
      </c>
      <c r="BU47" s="7">
        <v>0.85699263999999997</v>
      </c>
      <c r="BV47" s="7">
        <v>0.85699263999999997</v>
      </c>
      <c r="BW47" s="7">
        <v>0.85699263999999997</v>
      </c>
      <c r="BX47" s="7">
        <v>0.85699263999999997</v>
      </c>
      <c r="BY47" s="7">
        <v>0.85804415999999994</v>
      </c>
      <c r="BZ47" s="7">
        <v>0.85804415999999994</v>
      </c>
      <c r="CA47" s="7">
        <v>0.85804415999999994</v>
      </c>
      <c r="CB47" s="7">
        <v>0.85804415999999994</v>
      </c>
      <c r="CC47" s="7">
        <v>0.85804415999999994</v>
      </c>
      <c r="CD47" s="7">
        <v>0.85804415999999994</v>
      </c>
      <c r="CE47" s="7">
        <v>0.85909568999999997</v>
      </c>
      <c r="CF47" s="7">
        <v>0.85909568999999997</v>
      </c>
      <c r="CG47" s="7">
        <v>0.85909568999999997</v>
      </c>
      <c r="CH47" s="7">
        <v>0.85909568999999997</v>
      </c>
      <c r="CI47" s="7">
        <v>0.85909568999999997</v>
      </c>
      <c r="CJ47" s="7">
        <v>0.85909568999999997</v>
      </c>
      <c r="CK47" s="7">
        <v>0.85909568999999997</v>
      </c>
      <c r="CL47" s="7">
        <v>0.86014721000000005</v>
      </c>
      <c r="CM47" s="7">
        <v>0.86014721000000005</v>
      </c>
      <c r="CN47" s="7">
        <v>0.86014721000000005</v>
      </c>
      <c r="CO47" s="7">
        <v>0.86119873999999996</v>
      </c>
      <c r="CP47" s="7">
        <v>0.86119873999999996</v>
      </c>
      <c r="CQ47" s="7">
        <v>0.86119873999999996</v>
      </c>
      <c r="CR47" s="7">
        <v>0.86119873999999996</v>
      </c>
      <c r="CS47" s="7">
        <v>0.86225026000000005</v>
      </c>
      <c r="CT47" s="7">
        <v>0.86225026000000005</v>
      </c>
      <c r="CU47" s="7">
        <v>0.86225026000000005</v>
      </c>
      <c r="CV47" s="7">
        <v>0.86225026000000005</v>
      </c>
      <c r="CW47" s="7">
        <v>0.86225026000000005</v>
      </c>
      <c r="CX47" s="7">
        <v>0.86225026000000005</v>
      </c>
      <c r="CY47" s="7">
        <v>0.86225026000000005</v>
      </c>
      <c r="CZ47" s="7">
        <v>0.86330178999999996</v>
      </c>
      <c r="DA47" s="7">
        <v>0.86330178999999996</v>
      </c>
      <c r="DB47" s="7">
        <v>0.86330178999999996</v>
      </c>
      <c r="DC47" s="7">
        <v>0.86330178999999996</v>
      </c>
      <c r="DD47" s="7">
        <v>0.86330178999999996</v>
      </c>
      <c r="DE47" s="7">
        <v>0.86330178999999996</v>
      </c>
      <c r="DF47" s="7">
        <v>0.86330178999999996</v>
      </c>
      <c r="DG47" s="7">
        <v>0.86330178999999996</v>
      </c>
      <c r="DH47" s="7">
        <v>0.86435331000000004</v>
      </c>
      <c r="DI47" s="7">
        <v>0.86435331000000004</v>
      </c>
      <c r="DJ47" s="7">
        <v>0.86435331000000004</v>
      </c>
      <c r="DK47" s="7">
        <v>0.86540483999999995</v>
      </c>
      <c r="DL47" s="7">
        <v>0.86540483999999995</v>
      </c>
      <c r="DM47" s="7">
        <v>0.86540483999999995</v>
      </c>
      <c r="DN47" s="7">
        <v>0.86540483999999995</v>
      </c>
      <c r="DO47" s="7">
        <v>0.86540483999999995</v>
      </c>
      <c r="DP47" s="7">
        <v>0.86645636000000004</v>
      </c>
      <c r="DQ47" s="7">
        <v>0.86645636000000004</v>
      </c>
      <c r="DR47" s="7">
        <v>0.86645636000000004</v>
      </c>
      <c r="DS47" s="7">
        <v>0.86645636000000004</v>
      </c>
      <c r="DT47" s="7">
        <v>0.86750788999999995</v>
      </c>
      <c r="DU47" s="7">
        <v>0.86750788999999995</v>
      </c>
      <c r="DV47" s="7">
        <v>0.86750788999999995</v>
      </c>
      <c r="DW47" s="7">
        <v>0.86750788999999995</v>
      </c>
      <c r="DX47" s="7">
        <v>0.86855941000000003</v>
      </c>
      <c r="DY47" s="7">
        <v>0.86855941000000003</v>
      </c>
      <c r="DZ47" s="7">
        <v>0.86855941000000003</v>
      </c>
      <c r="EA47" s="7">
        <v>0.86855941000000003</v>
      </c>
      <c r="EB47" s="7">
        <v>0.86855941000000003</v>
      </c>
      <c r="EC47" s="7">
        <v>0.86961094000000005</v>
      </c>
      <c r="ED47" s="7">
        <v>0.86961094000000005</v>
      </c>
      <c r="EE47" s="7">
        <v>0.86961094000000005</v>
      </c>
      <c r="EF47" s="7">
        <v>0.86961094000000005</v>
      </c>
      <c r="EG47" s="7">
        <v>0.86961094000000005</v>
      </c>
      <c r="EH47" s="7">
        <v>0.86961094000000005</v>
      </c>
      <c r="EI47" s="7">
        <v>0.87066246000000003</v>
      </c>
      <c r="EJ47" s="7">
        <v>0.87066246000000003</v>
      </c>
      <c r="EK47" s="7">
        <v>0.87066246000000003</v>
      </c>
      <c r="EL47" s="7">
        <v>0.87171399000000005</v>
      </c>
      <c r="EM47" s="7">
        <v>0.87171399000000005</v>
      </c>
      <c r="EN47" s="7">
        <v>0.87171399000000005</v>
      </c>
      <c r="EO47" s="7">
        <v>0.87171399000000005</v>
      </c>
      <c r="EP47" s="7">
        <v>0.87276551000000002</v>
      </c>
      <c r="EQ47" s="7">
        <v>0.87276551000000002</v>
      </c>
      <c r="ER47" s="7">
        <v>0.87276551000000002</v>
      </c>
      <c r="ES47" s="7">
        <v>0.87381702999999999</v>
      </c>
      <c r="ET47" s="7">
        <v>0.87381702999999999</v>
      </c>
      <c r="EU47" s="7">
        <v>0.87381702999999999</v>
      </c>
      <c r="EV47" s="7">
        <v>0.87381702999999999</v>
      </c>
      <c r="EW47" s="7">
        <v>0.87486856000000002</v>
      </c>
      <c r="EX47" s="7">
        <v>0.87486856000000002</v>
      </c>
      <c r="EY47" s="7">
        <v>0.87486856000000002</v>
      </c>
      <c r="EZ47" s="7">
        <v>0.87486856000000002</v>
      </c>
      <c r="FA47" s="7">
        <v>0.87486856000000002</v>
      </c>
      <c r="FB47" s="7">
        <v>0.87486856000000002</v>
      </c>
      <c r="FC47" s="7">
        <v>0.87486856000000002</v>
      </c>
      <c r="FD47" s="7">
        <v>0.87486856000000002</v>
      </c>
      <c r="FE47" s="7">
        <v>0.87486856000000002</v>
      </c>
      <c r="FF47" s="7">
        <v>0.87592007999999999</v>
      </c>
      <c r="FG47" s="7">
        <v>0.87592007999999999</v>
      </c>
      <c r="FH47" s="7">
        <v>0.87592007999999999</v>
      </c>
      <c r="FI47" s="7">
        <v>0.87592007999999999</v>
      </c>
      <c r="FJ47" s="7">
        <v>0.87592007999999999</v>
      </c>
      <c r="FK47" s="7">
        <v>0.87697161000000001</v>
      </c>
      <c r="FL47" s="7">
        <v>0.87697161000000001</v>
      </c>
      <c r="FM47" s="7">
        <v>0.87697161000000001</v>
      </c>
      <c r="FN47" s="7">
        <v>0.87697161000000001</v>
      </c>
      <c r="FO47" s="7">
        <v>0.87802312999999998</v>
      </c>
      <c r="FP47" s="7">
        <v>0.87802312999999998</v>
      </c>
      <c r="FQ47" s="7">
        <v>0.87802312999999998</v>
      </c>
      <c r="FR47" s="7">
        <v>0.87802312999999998</v>
      </c>
      <c r="FS47" s="7">
        <v>0.87802312999999998</v>
      </c>
      <c r="FT47" s="7">
        <v>0.87802312999999998</v>
      </c>
      <c r="FU47" s="7">
        <v>0.87802312999999998</v>
      </c>
      <c r="FV47" s="7">
        <v>0.87907466000000001</v>
      </c>
      <c r="FW47" s="7">
        <v>0.87907466000000001</v>
      </c>
      <c r="FX47" s="7">
        <v>0.88012617999999998</v>
      </c>
      <c r="FY47" s="7">
        <v>0.88012617999999998</v>
      </c>
      <c r="FZ47" s="7">
        <v>0.88012617999999998</v>
      </c>
      <c r="GA47" s="7">
        <v>0.88012617999999998</v>
      </c>
      <c r="GB47" s="7">
        <v>0.88012617999999998</v>
      </c>
      <c r="GC47" s="7">
        <v>0.88012617999999998</v>
      </c>
      <c r="GD47" s="7">
        <v>0.88117771</v>
      </c>
      <c r="GE47" s="7">
        <v>0.88117771</v>
      </c>
      <c r="GF47" s="7">
        <v>0.88222922999999998</v>
      </c>
      <c r="GG47" s="7">
        <v>0.88222922999999998</v>
      </c>
      <c r="GH47" s="7">
        <v>0.88222922999999998</v>
      </c>
      <c r="GI47" s="7">
        <v>0.88222922999999998</v>
      </c>
      <c r="GJ47" s="7">
        <v>0.88328076</v>
      </c>
      <c r="GK47" s="7">
        <v>0.88328076</v>
      </c>
      <c r="GL47" s="7">
        <v>0.88328076</v>
      </c>
      <c r="GM47" s="7">
        <v>0.88328076</v>
      </c>
      <c r="GN47" s="7">
        <v>0.88328076</v>
      </c>
      <c r="GO47" s="7">
        <v>0.88328076</v>
      </c>
      <c r="GP47" s="7">
        <v>0.88328076</v>
      </c>
      <c r="GQ47" s="7">
        <v>0.88328076</v>
      </c>
      <c r="GR47" s="7">
        <v>0.88328076</v>
      </c>
      <c r="GS47" s="7">
        <v>0.88328076</v>
      </c>
      <c r="GT47" s="7">
        <v>0.88433227999999997</v>
      </c>
      <c r="GU47" s="7">
        <v>0.88433227999999997</v>
      </c>
      <c r="GV47" s="7">
        <v>0.88433227999999997</v>
      </c>
      <c r="GW47" s="7">
        <v>0.88433227999999997</v>
      </c>
      <c r="GX47" s="7">
        <v>0.88433227999999997</v>
      </c>
      <c r="GY47" s="7">
        <v>0.88433227999999997</v>
      </c>
      <c r="GZ47" s="7">
        <v>0.88433227999999997</v>
      </c>
      <c r="HA47" s="7">
        <v>0.88433227999999997</v>
      </c>
      <c r="HB47" s="7">
        <v>0.88538380999999999</v>
      </c>
      <c r="HC47" s="7">
        <v>0.88538380999999999</v>
      </c>
      <c r="HD47" s="7">
        <v>0.88538380999999999</v>
      </c>
      <c r="HE47" s="7">
        <v>0.88538380999999999</v>
      </c>
      <c r="HF47" s="7">
        <v>0.88538380999999999</v>
      </c>
      <c r="HG47" s="7">
        <v>0.88538380999999999</v>
      </c>
      <c r="HH47" s="7">
        <v>0.88538380999999999</v>
      </c>
      <c r="HI47" s="7">
        <v>0.88538380999999999</v>
      </c>
      <c r="HJ47" s="7">
        <v>0.88538380999999999</v>
      </c>
      <c r="HK47" s="7">
        <v>0.88538380999999999</v>
      </c>
      <c r="HL47" s="7">
        <v>0.88538380999999999</v>
      </c>
      <c r="HM47" s="7">
        <v>0.88643532999999997</v>
      </c>
      <c r="HN47" s="7">
        <v>0.88643532999999997</v>
      </c>
      <c r="HO47" s="7">
        <v>0.88643532999999997</v>
      </c>
      <c r="HP47" s="7">
        <v>0.88643532999999997</v>
      </c>
      <c r="HQ47" s="7">
        <v>0.88643532999999997</v>
      </c>
      <c r="HR47" s="7">
        <v>0.88643532999999997</v>
      </c>
      <c r="HS47" s="7">
        <v>0.88643532999999997</v>
      </c>
      <c r="HT47" s="7">
        <v>0.88748685999999999</v>
      </c>
      <c r="HU47" s="7">
        <v>0.88748685999999999</v>
      </c>
      <c r="HV47" s="7">
        <v>0.88748685999999999</v>
      </c>
      <c r="HW47" s="7">
        <v>0.88748685999999999</v>
      </c>
      <c r="HX47" s="7">
        <v>0.88748685999999999</v>
      </c>
      <c r="HY47" s="7">
        <v>0.88748685999999999</v>
      </c>
      <c r="HZ47" s="7">
        <v>0.88853837999999996</v>
      </c>
      <c r="IA47" s="7">
        <v>0.88853837999999996</v>
      </c>
      <c r="IB47" s="7">
        <v>0.88853837999999996</v>
      </c>
      <c r="IC47" s="7">
        <v>0.88853837999999996</v>
      </c>
      <c r="ID47" s="7">
        <v>0.88958990999999998</v>
      </c>
      <c r="IE47" s="7">
        <v>0.88958990999999998</v>
      </c>
      <c r="IF47" s="7">
        <v>0.88958990999999998</v>
      </c>
      <c r="IG47" s="7">
        <v>0.88958990999999998</v>
      </c>
      <c r="IH47" s="7">
        <v>0.89064142999999996</v>
      </c>
      <c r="II47" s="7">
        <v>0.89064142999999996</v>
      </c>
      <c r="IJ47" s="7">
        <v>0.89169295000000004</v>
      </c>
      <c r="IK47" s="7">
        <v>0.89169295000000004</v>
      </c>
      <c r="IL47" s="7">
        <v>0.89169295000000004</v>
      </c>
      <c r="IM47" s="7">
        <v>0.89169295000000004</v>
      </c>
      <c r="IN47" s="7">
        <v>0.89274447999999995</v>
      </c>
      <c r="IO47" s="7">
        <v>0.89274447999999995</v>
      </c>
      <c r="IP47" s="7">
        <v>0.89274447999999995</v>
      </c>
      <c r="IQ47" s="7">
        <v>0.89274447999999995</v>
      </c>
      <c r="IR47" s="7">
        <v>0.89274447999999995</v>
      </c>
      <c r="IS47" s="7">
        <v>0.89274447999999995</v>
      </c>
      <c r="IT47" s="7">
        <v>0.89274447999999995</v>
      </c>
      <c r="IU47" s="7">
        <v>0.89379600000000003</v>
      </c>
      <c r="IV47" s="7">
        <v>0.89379600000000003</v>
      </c>
      <c r="IW47" s="7">
        <v>0.89379600000000003</v>
      </c>
      <c r="IX47" s="7">
        <v>0.89379600000000003</v>
      </c>
      <c r="IY47" s="7">
        <v>0.89379600000000003</v>
      </c>
      <c r="IZ47" s="7">
        <v>0.89484752999999995</v>
      </c>
      <c r="JA47" s="7">
        <v>0.89589905000000003</v>
      </c>
      <c r="JB47" s="7">
        <v>0.89589905000000003</v>
      </c>
      <c r="JC47" s="7">
        <v>0.89589905000000003</v>
      </c>
      <c r="JD47" s="7">
        <v>0.89695058000000005</v>
      </c>
      <c r="JE47" s="7">
        <v>0.89695058000000005</v>
      </c>
      <c r="JF47" s="7">
        <v>0.89695058000000005</v>
      </c>
      <c r="JG47" s="7">
        <v>0.89800210000000003</v>
      </c>
      <c r="JH47" s="7">
        <v>0.89905363000000005</v>
      </c>
      <c r="JI47" s="7">
        <v>0.90010515000000002</v>
      </c>
      <c r="JJ47" s="7">
        <v>0.90010515000000002</v>
      </c>
      <c r="JK47" s="7">
        <v>0.90115668000000004</v>
      </c>
      <c r="JL47" s="7">
        <v>0.90115668000000004</v>
      </c>
      <c r="JM47" s="7">
        <v>0.90220820000000002</v>
      </c>
      <c r="JN47" s="7">
        <v>0.90220820000000002</v>
      </c>
      <c r="JO47" s="7">
        <v>0.90325973000000004</v>
      </c>
      <c r="JP47" s="7">
        <v>0.90431125000000001</v>
      </c>
      <c r="JQ47" s="7">
        <v>0.90431125000000001</v>
      </c>
      <c r="JR47" s="7">
        <v>0.90431125000000001</v>
      </c>
      <c r="JS47" s="7">
        <v>0.90536278000000003</v>
      </c>
      <c r="JT47" s="7">
        <v>0.90536278000000003</v>
      </c>
      <c r="JU47" s="7">
        <v>0.90536278000000003</v>
      </c>
      <c r="JV47" s="7">
        <v>0.90536278000000003</v>
      </c>
      <c r="JW47" s="7">
        <v>0.90536278000000003</v>
      </c>
      <c r="JX47" s="7">
        <v>0.90536278000000003</v>
      </c>
      <c r="JY47" s="7">
        <v>0.90641430000000001</v>
      </c>
      <c r="JZ47" s="7">
        <v>0.91587801999999996</v>
      </c>
      <c r="KA47" s="7">
        <v>0.91587801999999996</v>
      </c>
      <c r="KB47" s="7">
        <v>0.91692954999999998</v>
      </c>
      <c r="KC47" s="7">
        <v>0.92429022000000005</v>
      </c>
    </row>
    <row r="48" spans="1:289" x14ac:dyDescent="0.35">
      <c r="A48" s="44" t="s">
        <v>632</v>
      </c>
      <c r="B48" s="44" t="s">
        <v>3795</v>
      </c>
      <c r="C48" s="44">
        <v>326</v>
      </c>
      <c r="D48" s="44" t="s">
        <v>375</v>
      </c>
      <c r="E48" s="44" t="s">
        <v>3796</v>
      </c>
      <c r="F48" s="44" t="s">
        <v>614</v>
      </c>
      <c r="G48" s="44" t="s">
        <v>481</v>
      </c>
      <c r="H48" s="44">
        <v>9195</v>
      </c>
      <c r="I48" s="45">
        <v>3.5159160000000002E-2</v>
      </c>
      <c r="J48" s="44">
        <v>3</v>
      </c>
      <c r="K48" s="44">
        <v>4</v>
      </c>
      <c r="L48" s="45">
        <v>0.21976866456361721</v>
      </c>
      <c r="M48" s="7">
        <v>3.163908E-2</v>
      </c>
      <c r="N48" s="7">
        <v>6.327816E-2</v>
      </c>
      <c r="O48" s="59">
        <v>0.21976866</v>
      </c>
      <c r="P48" s="59">
        <v>0.18086225</v>
      </c>
      <c r="Q48" s="59">
        <v>0.12933754</v>
      </c>
      <c r="R48" s="7">
        <v>6.3091480000000005E-2</v>
      </c>
      <c r="S48" s="7">
        <v>5.5730809999999999E-2</v>
      </c>
      <c r="T48" s="7">
        <v>2.9442690000000001E-2</v>
      </c>
      <c r="U48" s="7">
        <v>4.7318609999999997E-2</v>
      </c>
      <c r="V48" s="7">
        <v>6.0988430000000003E-2</v>
      </c>
      <c r="W48" s="7">
        <v>2.9442690000000001E-2</v>
      </c>
      <c r="X48" s="7">
        <v>3.9957939999999997E-2</v>
      </c>
      <c r="Y48" s="7">
        <v>4.1009459999999998E-2</v>
      </c>
      <c r="Z48" s="7">
        <v>4.1009459999999998E-2</v>
      </c>
      <c r="AA48" s="7">
        <v>5.0473190000000001E-2</v>
      </c>
      <c r="AB48" s="7">
        <v>4.8370139999999999E-2</v>
      </c>
      <c r="AC48" s="7">
        <v>4.311251E-2</v>
      </c>
      <c r="AD48" s="52">
        <v>6.414301E-2</v>
      </c>
      <c r="AE48" s="7">
        <v>5.3627759999999997E-2</v>
      </c>
      <c r="AF48" s="7">
        <v>3.470032E-2</v>
      </c>
      <c r="AG48" s="7">
        <v>4.1009459999999998E-2</v>
      </c>
      <c r="AH48" s="7">
        <v>3.2597269999999998E-2</v>
      </c>
      <c r="AI48" s="7">
        <v>3.0494219999999999E-2</v>
      </c>
      <c r="AJ48" s="7">
        <v>4.311251E-2</v>
      </c>
      <c r="AK48" s="7">
        <v>3.0494219999999999E-2</v>
      </c>
      <c r="AL48" s="7">
        <v>4.5215560000000002E-2</v>
      </c>
      <c r="AM48" s="7">
        <v>3.8906410000000002E-2</v>
      </c>
      <c r="AN48" s="7">
        <v>3.2597269999999998E-2</v>
      </c>
      <c r="AO48" s="7">
        <v>3.8906410000000002E-2</v>
      </c>
      <c r="AP48" s="7">
        <v>5.3627759999999997E-2</v>
      </c>
      <c r="AQ48" s="7">
        <v>3.9957939999999997E-2</v>
      </c>
      <c r="AR48" s="7">
        <v>3.575184E-2</v>
      </c>
      <c r="AS48" s="7">
        <v>4.1009459999999998E-2</v>
      </c>
      <c r="AT48" s="7">
        <v>4.1009459999999998E-2</v>
      </c>
      <c r="AU48" s="7">
        <v>5.2576240000000003E-2</v>
      </c>
      <c r="AV48" s="7">
        <v>4.7318609999999997E-2</v>
      </c>
      <c r="AW48" s="7">
        <v>3.680336E-2</v>
      </c>
      <c r="AX48" s="7">
        <v>3.3648789999999998E-2</v>
      </c>
      <c r="AY48" s="7">
        <v>3.9957939999999997E-2</v>
      </c>
      <c r="AZ48" s="7">
        <v>3.1545740000000003E-2</v>
      </c>
      <c r="BA48" s="7">
        <v>3.9957939999999997E-2</v>
      </c>
      <c r="BB48" s="7">
        <v>4.1009459999999998E-2</v>
      </c>
      <c r="BC48" s="7">
        <v>2.6288120000000002E-2</v>
      </c>
      <c r="BD48" s="7">
        <v>4.8370139999999999E-2</v>
      </c>
      <c r="BE48" s="7">
        <v>3.8906410000000002E-2</v>
      </c>
      <c r="BF48" s="7">
        <v>2.9442690000000001E-2</v>
      </c>
      <c r="BG48" s="7">
        <v>4.9421659999999999E-2</v>
      </c>
      <c r="BH48" s="7">
        <v>5.1524710000000001E-2</v>
      </c>
      <c r="BI48" s="7">
        <v>3.575184E-2</v>
      </c>
      <c r="BJ48" s="7">
        <v>3.1545740000000003E-2</v>
      </c>
      <c r="BK48" s="7">
        <v>3.2597269999999998E-2</v>
      </c>
      <c r="BL48" s="7">
        <v>4.5215560000000002E-2</v>
      </c>
      <c r="BM48" s="7">
        <v>2.9442690000000001E-2</v>
      </c>
      <c r="BN48" s="7">
        <v>2.9442690000000001E-2</v>
      </c>
      <c r="BO48" s="7">
        <v>2.7339639999999998E-2</v>
      </c>
      <c r="BP48" s="7">
        <v>4.6267089999999997E-2</v>
      </c>
      <c r="BQ48" s="7">
        <v>3.2597269999999998E-2</v>
      </c>
      <c r="BR48" s="7">
        <v>2.2082020000000001E-2</v>
      </c>
      <c r="BS48" s="7">
        <v>3.470032E-2</v>
      </c>
      <c r="BT48" s="7">
        <v>2.523659E-2</v>
      </c>
      <c r="BU48" s="7">
        <v>2.839117E-2</v>
      </c>
      <c r="BV48" s="7">
        <v>3.9957939999999997E-2</v>
      </c>
      <c r="BW48" s="7">
        <v>3.575184E-2</v>
      </c>
      <c r="BX48" s="7">
        <v>3.470032E-2</v>
      </c>
      <c r="BY48" s="7">
        <v>3.2597269999999998E-2</v>
      </c>
      <c r="BZ48" s="7">
        <v>3.575184E-2</v>
      </c>
      <c r="CA48" s="7">
        <v>4.5215560000000002E-2</v>
      </c>
      <c r="CB48" s="7">
        <v>3.470032E-2</v>
      </c>
      <c r="CC48" s="7">
        <v>4.7318609999999997E-2</v>
      </c>
      <c r="CD48" s="7">
        <v>4.4164040000000002E-2</v>
      </c>
      <c r="CE48" s="7">
        <v>4.1009459999999998E-2</v>
      </c>
      <c r="CF48" s="7">
        <v>3.0494219999999999E-2</v>
      </c>
      <c r="CG48" s="7">
        <v>3.575184E-2</v>
      </c>
      <c r="CH48" s="7">
        <v>3.0494219999999999E-2</v>
      </c>
      <c r="CI48" s="7">
        <v>3.7854890000000002E-2</v>
      </c>
      <c r="CJ48" s="7">
        <v>3.0494219999999999E-2</v>
      </c>
      <c r="CK48" s="7">
        <v>4.6267089999999997E-2</v>
      </c>
      <c r="CL48" s="7">
        <v>4.1009459999999998E-2</v>
      </c>
      <c r="CM48" s="7">
        <v>3.8906410000000002E-2</v>
      </c>
      <c r="CN48" s="7">
        <v>3.9957939999999997E-2</v>
      </c>
      <c r="CO48" s="7">
        <v>2.7339639999999998E-2</v>
      </c>
      <c r="CP48" s="7">
        <v>3.1545740000000003E-2</v>
      </c>
      <c r="CQ48" s="7">
        <v>3.9957939999999997E-2</v>
      </c>
      <c r="CR48" s="7">
        <v>4.1009459999999998E-2</v>
      </c>
      <c r="CS48" s="7">
        <v>4.4164040000000002E-2</v>
      </c>
      <c r="CT48" s="7">
        <v>3.1545740000000003E-2</v>
      </c>
      <c r="CU48" s="7">
        <v>3.3648789999999998E-2</v>
      </c>
      <c r="CV48" s="7">
        <v>3.0494219999999999E-2</v>
      </c>
      <c r="CW48" s="7">
        <v>4.4164040000000002E-2</v>
      </c>
      <c r="CX48" s="7">
        <v>3.3648789999999998E-2</v>
      </c>
      <c r="CY48" s="7">
        <v>4.1009459999999998E-2</v>
      </c>
      <c r="CZ48" s="7">
        <v>1.9978969999999999E-2</v>
      </c>
      <c r="DA48" s="7">
        <v>3.8906410000000002E-2</v>
      </c>
      <c r="DB48" s="7">
        <v>1.9978969999999999E-2</v>
      </c>
      <c r="DC48" s="7">
        <v>2.7339639999999998E-2</v>
      </c>
      <c r="DD48" s="7">
        <v>3.2597269999999998E-2</v>
      </c>
      <c r="DE48" s="7">
        <v>3.575184E-2</v>
      </c>
      <c r="DF48" s="7">
        <v>3.7854890000000002E-2</v>
      </c>
      <c r="DG48" s="7">
        <v>4.4164040000000002E-2</v>
      </c>
      <c r="DH48" s="7">
        <v>4.5215560000000002E-2</v>
      </c>
      <c r="DI48" s="7">
        <v>3.2597269999999998E-2</v>
      </c>
      <c r="DJ48" s="7">
        <v>3.575184E-2</v>
      </c>
      <c r="DK48" s="7">
        <v>3.2597269999999998E-2</v>
      </c>
      <c r="DL48" s="7">
        <v>3.470032E-2</v>
      </c>
      <c r="DM48" s="7">
        <v>3.8906410000000002E-2</v>
      </c>
      <c r="DN48" s="7">
        <v>3.7854890000000002E-2</v>
      </c>
      <c r="DO48" s="7">
        <v>4.5215560000000002E-2</v>
      </c>
      <c r="DP48" s="7">
        <v>3.575184E-2</v>
      </c>
      <c r="DQ48" s="7">
        <v>3.680336E-2</v>
      </c>
      <c r="DR48" s="7">
        <v>2.839117E-2</v>
      </c>
      <c r="DS48" s="7">
        <v>3.2597269999999998E-2</v>
      </c>
      <c r="DT48" s="7">
        <v>3.680336E-2</v>
      </c>
      <c r="DU48" s="7">
        <v>5.3627759999999997E-2</v>
      </c>
      <c r="DV48" s="7">
        <v>3.470032E-2</v>
      </c>
      <c r="DW48" s="7">
        <v>3.8906410000000002E-2</v>
      </c>
      <c r="DX48" s="7">
        <v>4.1009459999999998E-2</v>
      </c>
      <c r="DY48" s="7">
        <v>3.3648789999999998E-2</v>
      </c>
      <c r="DZ48" s="7">
        <v>3.680336E-2</v>
      </c>
      <c r="EA48" s="7">
        <v>3.575184E-2</v>
      </c>
      <c r="EB48" s="7">
        <v>4.311251E-2</v>
      </c>
      <c r="EC48" s="7">
        <v>2.9442690000000001E-2</v>
      </c>
      <c r="ED48" s="7">
        <v>3.8906410000000002E-2</v>
      </c>
      <c r="EE48" s="7">
        <v>2.3133540000000001E-2</v>
      </c>
      <c r="EF48" s="7">
        <v>2.6288120000000002E-2</v>
      </c>
      <c r="EG48" s="7">
        <v>3.1545740000000003E-2</v>
      </c>
      <c r="EH48" s="7">
        <v>3.0494219999999999E-2</v>
      </c>
      <c r="EI48" s="7">
        <v>3.2597269999999998E-2</v>
      </c>
      <c r="EJ48" s="7">
        <v>4.2060989999999999E-2</v>
      </c>
      <c r="EK48" s="7">
        <v>3.1545740000000003E-2</v>
      </c>
      <c r="EL48" s="7">
        <v>2.4185069999999999E-2</v>
      </c>
      <c r="EM48" s="7">
        <v>3.2597269999999998E-2</v>
      </c>
      <c r="EN48" s="7">
        <v>2.839117E-2</v>
      </c>
      <c r="EO48" s="7">
        <v>3.8906410000000002E-2</v>
      </c>
      <c r="EP48" s="7">
        <v>3.680336E-2</v>
      </c>
      <c r="EQ48" s="7">
        <v>3.680336E-2</v>
      </c>
      <c r="ER48" s="7">
        <v>4.6267089999999997E-2</v>
      </c>
      <c r="ES48" s="7">
        <v>4.311251E-2</v>
      </c>
      <c r="ET48" s="7">
        <v>3.680336E-2</v>
      </c>
      <c r="EU48" s="7">
        <v>3.1545740000000003E-2</v>
      </c>
      <c r="EV48" s="7">
        <v>2.4185069999999999E-2</v>
      </c>
      <c r="EW48" s="7">
        <v>2.523659E-2</v>
      </c>
      <c r="EX48" s="7">
        <v>3.680336E-2</v>
      </c>
      <c r="EY48" s="7">
        <v>2.2082020000000001E-2</v>
      </c>
      <c r="EZ48" s="7">
        <v>3.470032E-2</v>
      </c>
      <c r="FA48" s="7">
        <v>3.3648789999999998E-2</v>
      </c>
      <c r="FB48" s="7">
        <v>3.1545740000000003E-2</v>
      </c>
      <c r="FC48" s="7">
        <v>3.470032E-2</v>
      </c>
      <c r="FD48" s="7">
        <v>3.9957939999999997E-2</v>
      </c>
      <c r="FE48" s="7">
        <v>3.470032E-2</v>
      </c>
      <c r="FF48" s="7">
        <v>2.4185069999999999E-2</v>
      </c>
      <c r="FG48" s="7">
        <v>3.7854890000000002E-2</v>
      </c>
      <c r="FH48" s="7">
        <v>3.7854890000000002E-2</v>
      </c>
      <c r="FI48" s="7">
        <v>3.680336E-2</v>
      </c>
      <c r="FJ48" s="7">
        <v>4.4164040000000002E-2</v>
      </c>
      <c r="FK48" s="7">
        <v>3.575184E-2</v>
      </c>
      <c r="FL48" s="7">
        <v>2.9442690000000001E-2</v>
      </c>
      <c r="FM48" s="7">
        <v>2.523659E-2</v>
      </c>
      <c r="FN48" s="7">
        <v>3.470032E-2</v>
      </c>
      <c r="FO48" s="7">
        <v>2.839117E-2</v>
      </c>
      <c r="FP48" s="7">
        <v>2.9442690000000001E-2</v>
      </c>
      <c r="FQ48" s="7">
        <v>1.9978969999999999E-2</v>
      </c>
      <c r="FR48" s="7">
        <v>3.3648789999999998E-2</v>
      </c>
      <c r="FS48" s="7">
        <v>2.4185069999999999E-2</v>
      </c>
      <c r="FT48" s="7">
        <v>3.1545740000000003E-2</v>
      </c>
      <c r="FU48" s="7">
        <v>3.470032E-2</v>
      </c>
      <c r="FV48" s="7">
        <v>3.0494219999999999E-2</v>
      </c>
      <c r="FW48" s="7">
        <v>3.1545740000000003E-2</v>
      </c>
      <c r="FX48" s="7">
        <v>3.3648789999999998E-2</v>
      </c>
      <c r="FY48" s="7">
        <v>3.7854890000000002E-2</v>
      </c>
      <c r="FZ48" s="7">
        <v>2.7339639999999998E-2</v>
      </c>
      <c r="GA48" s="7">
        <v>2.839117E-2</v>
      </c>
      <c r="GB48" s="7">
        <v>2.9442690000000001E-2</v>
      </c>
      <c r="GC48" s="7">
        <v>3.1545740000000003E-2</v>
      </c>
      <c r="GD48" s="7">
        <v>3.3648789999999998E-2</v>
      </c>
      <c r="GE48" s="7">
        <v>3.8906410000000002E-2</v>
      </c>
      <c r="GF48" s="7">
        <v>3.0494219999999999E-2</v>
      </c>
      <c r="GG48" s="7">
        <v>3.2597269999999998E-2</v>
      </c>
      <c r="GH48" s="7">
        <v>2.523659E-2</v>
      </c>
      <c r="GI48" s="7">
        <v>3.1545740000000003E-2</v>
      </c>
      <c r="GJ48" s="7">
        <v>2.7339639999999998E-2</v>
      </c>
      <c r="GK48" s="7">
        <v>3.575184E-2</v>
      </c>
      <c r="GL48" s="7">
        <v>3.680336E-2</v>
      </c>
      <c r="GM48" s="7">
        <v>3.3648789999999998E-2</v>
      </c>
      <c r="GN48" s="7">
        <v>3.1545740000000003E-2</v>
      </c>
      <c r="GO48" s="7">
        <v>2.6288120000000002E-2</v>
      </c>
      <c r="GP48" s="7">
        <v>3.0494219999999999E-2</v>
      </c>
      <c r="GQ48" s="7">
        <v>2.7339639999999998E-2</v>
      </c>
      <c r="GR48" s="7">
        <v>3.1545740000000003E-2</v>
      </c>
      <c r="GS48" s="7">
        <v>2.9442690000000001E-2</v>
      </c>
      <c r="GT48" s="7">
        <v>3.8906410000000002E-2</v>
      </c>
      <c r="GU48" s="7">
        <v>2.6288120000000002E-2</v>
      </c>
      <c r="GV48" s="7">
        <v>2.3133540000000001E-2</v>
      </c>
      <c r="GW48" s="7">
        <v>2.839117E-2</v>
      </c>
      <c r="GX48" s="7">
        <v>3.1545740000000003E-2</v>
      </c>
      <c r="GY48" s="7">
        <v>3.575184E-2</v>
      </c>
      <c r="GZ48" s="7">
        <v>3.0494219999999999E-2</v>
      </c>
      <c r="HA48" s="7">
        <v>2.523659E-2</v>
      </c>
      <c r="HB48" s="7">
        <v>3.0494219999999999E-2</v>
      </c>
      <c r="HC48" s="7">
        <v>3.470032E-2</v>
      </c>
      <c r="HD48" s="7">
        <v>2.839117E-2</v>
      </c>
      <c r="HE48" s="7">
        <v>2.3133540000000001E-2</v>
      </c>
      <c r="HF48" s="7">
        <v>2.523659E-2</v>
      </c>
      <c r="HG48" s="7">
        <v>2.839117E-2</v>
      </c>
      <c r="HH48" s="7">
        <v>2.4185069999999999E-2</v>
      </c>
      <c r="HI48" s="7">
        <v>3.680336E-2</v>
      </c>
      <c r="HJ48" s="7">
        <v>3.3648789999999998E-2</v>
      </c>
      <c r="HK48" s="7">
        <v>2.7339639999999998E-2</v>
      </c>
      <c r="HL48" s="7">
        <v>3.0494219999999999E-2</v>
      </c>
      <c r="HM48" s="7">
        <v>3.470032E-2</v>
      </c>
      <c r="HN48" s="7">
        <v>3.9957939999999997E-2</v>
      </c>
      <c r="HO48" s="7">
        <v>3.3648789999999998E-2</v>
      </c>
      <c r="HP48" s="7">
        <v>3.1545740000000003E-2</v>
      </c>
      <c r="HQ48" s="7">
        <v>2.7339639999999998E-2</v>
      </c>
      <c r="HR48" s="7">
        <v>3.470032E-2</v>
      </c>
      <c r="HS48" s="7">
        <v>2.2082020000000001E-2</v>
      </c>
      <c r="HT48" s="7">
        <v>2.6288120000000002E-2</v>
      </c>
      <c r="HU48" s="7">
        <v>1.4721349999999999E-2</v>
      </c>
      <c r="HV48" s="7">
        <v>2.839117E-2</v>
      </c>
      <c r="HW48" s="7">
        <v>3.0494219999999999E-2</v>
      </c>
      <c r="HX48" s="7">
        <v>2.9442690000000001E-2</v>
      </c>
      <c r="HY48" s="7">
        <v>2.3133540000000001E-2</v>
      </c>
      <c r="HZ48" s="7">
        <v>2.523659E-2</v>
      </c>
      <c r="IA48" s="7">
        <v>2.2082020000000001E-2</v>
      </c>
      <c r="IB48" s="7">
        <v>2.9442690000000001E-2</v>
      </c>
      <c r="IC48" s="7">
        <v>2.7339639999999998E-2</v>
      </c>
      <c r="ID48" s="7">
        <v>2.7339639999999998E-2</v>
      </c>
      <c r="IE48" s="7">
        <v>3.3648789999999998E-2</v>
      </c>
      <c r="IF48" s="7">
        <v>3.575184E-2</v>
      </c>
      <c r="IG48" s="7">
        <v>3.2597269999999998E-2</v>
      </c>
      <c r="IH48" s="7">
        <v>2.523659E-2</v>
      </c>
      <c r="II48" s="7">
        <v>1.9978969999999999E-2</v>
      </c>
      <c r="IJ48" s="7">
        <v>2.523659E-2</v>
      </c>
      <c r="IK48" s="7">
        <v>2.2082020000000001E-2</v>
      </c>
      <c r="IL48" s="7">
        <v>1.9978969999999999E-2</v>
      </c>
      <c r="IM48" s="7">
        <v>2.6288120000000002E-2</v>
      </c>
      <c r="IN48" s="7">
        <v>3.3648789999999998E-2</v>
      </c>
      <c r="IO48" s="7">
        <v>3.1545740000000003E-2</v>
      </c>
      <c r="IP48" s="7">
        <v>3.3648789999999998E-2</v>
      </c>
      <c r="IQ48" s="7">
        <v>2.839117E-2</v>
      </c>
      <c r="IR48" s="7">
        <v>2.7339639999999998E-2</v>
      </c>
      <c r="IS48" s="7">
        <v>3.0494219999999999E-2</v>
      </c>
      <c r="IT48" s="7">
        <v>3.680336E-2</v>
      </c>
      <c r="IU48" s="7">
        <v>2.9442690000000001E-2</v>
      </c>
      <c r="IV48" s="7">
        <v>2.839117E-2</v>
      </c>
      <c r="IW48" s="7">
        <v>3.680336E-2</v>
      </c>
      <c r="IX48" s="7">
        <v>2.839117E-2</v>
      </c>
      <c r="IY48" s="7">
        <v>3.1545740000000003E-2</v>
      </c>
      <c r="IZ48" s="7">
        <v>3.3648789999999998E-2</v>
      </c>
      <c r="JA48" s="7">
        <v>3.575184E-2</v>
      </c>
      <c r="JB48" s="7">
        <v>3.1545740000000003E-2</v>
      </c>
      <c r="JC48" s="7">
        <v>2.9442690000000001E-2</v>
      </c>
      <c r="JD48" s="7">
        <v>3.575184E-2</v>
      </c>
      <c r="JE48" s="7">
        <v>2.6288120000000002E-2</v>
      </c>
      <c r="JF48" s="7">
        <v>2.4185069999999999E-2</v>
      </c>
      <c r="JG48" s="7">
        <v>3.0494219999999999E-2</v>
      </c>
      <c r="JH48" s="7">
        <v>2.9442690000000001E-2</v>
      </c>
      <c r="JI48" s="7">
        <v>3.2597269999999998E-2</v>
      </c>
      <c r="JJ48" s="7">
        <v>2.7339639999999998E-2</v>
      </c>
      <c r="JK48" s="7">
        <v>2.4185069999999999E-2</v>
      </c>
      <c r="JL48" s="7">
        <v>2.523659E-2</v>
      </c>
      <c r="JM48" s="7">
        <v>2.9442690000000001E-2</v>
      </c>
      <c r="JN48" s="7">
        <v>3.3648789999999998E-2</v>
      </c>
      <c r="JO48" s="7">
        <v>2.6288120000000002E-2</v>
      </c>
      <c r="JP48" s="7">
        <v>2.4185069999999999E-2</v>
      </c>
      <c r="JQ48" s="7">
        <v>2.4185069999999999E-2</v>
      </c>
      <c r="JR48" s="7">
        <v>3.470032E-2</v>
      </c>
      <c r="JS48" s="7">
        <v>2.9442690000000001E-2</v>
      </c>
      <c r="JT48" s="7">
        <v>2.4185069999999999E-2</v>
      </c>
      <c r="JU48" s="7">
        <v>2.523659E-2</v>
      </c>
      <c r="JV48" s="7">
        <v>2.3133540000000001E-2</v>
      </c>
      <c r="JW48" s="7">
        <v>2.6288120000000002E-2</v>
      </c>
      <c r="JX48" s="7">
        <v>2.6288120000000002E-2</v>
      </c>
      <c r="JY48" s="7">
        <v>2.4185069999999999E-2</v>
      </c>
      <c r="JZ48" s="7">
        <v>2.7339639999999998E-2</v>
      </c>
      <c r="KA48" s="7">
        <v>2.2082020000000001E-2</v>
      </c>
      <c r="KB48" s="7">
        <v>2.2082020000000001E-2</v>
      </c>
      <c r="KC48" s="7">
        <v>1.9978969999999999E-2</v>
      </c>
    </row>
    <row r="49" spans="1:289" x14ac:dyDescent="0.35">
      <c r="A49" s="42" t="s">
        <v>634</v>
      </c>
      <c r="B49" s="42" t="s">
        <v>3797</v>
      </c>
      <c r="C49" s="42">
        <v>60</v>
      </c>
      <c r="D49" s="42" t="s">
        <v>376</v>
      </c>
      <c r="E49" s="42" t="s">
        <v>3796</v>
      </c>
      <c r="F49" s="42" t="s">
        <v>612</v>
      </c>
      <c r="G49" s="42" t="s">
        <v>480</v>
      </c>
      <c r="H49" s="42">
        <v>6838</v>
      </c>
      <c r="I49" s="43">
        <v>2.6146639999999999E-2</v>
      </c>
      <c r="J49" s="42">
        <v>2</v>
      </c>
      <c r="K49" s="42">
        <v>13</v>
      </c>
      <c r="L49" s="43">
        <v>0.1167192429022082</v>
      </c>
      <c r="M49" s="7">
        <v>2.3881639999999999E-2</v>
      </c>
      <c r="N49" s="7">
        <v>4.7763279999999998E-2</v>
      </c>
      <c r="O49" s="59">
        <v>0.11671924</v>
      </c>
      <c r="P49" s="59">
        <v>0.11146162</v>
      </c>
      <c r="Q49" s="52">
        <v>7.5709780000000004E-2</v>
      </c>
      <c r="R49" s="52">
        <v>7.2555209999999995E-2</v>
      </c>
      <c r="S49" s="52">
        <v>9.6740270000000003E-2</v>
      </c>
      <c r="T49" s="7">
        <v>2.6288120000000002E-2</v>
      </c>
      <c r="U49" s="52">
        <v>7.2555209999999995E-2</v>
      </c>
      <c r="V49" s="7">
        <v>1.9978969999999999E-2</v>
      </c>
      <c r="W49" s="52">
        <v>7.9915879999999995E-2</v>
      </c>
      <c r="X49" s="7">
        <v>3.1545740000000003E-2</v>
      </c>
      <c r="Y49" s="7">
        <v>3.2597269999999998E-2</v>
      </c>
      <c r="Z49" s="7">
        <v>3.2597269999999998E-2</v>
      </c>
      <c r="AA49" s="7">
        <v>1.051525E-2</v>
      </c>
      <c r="AB49" s="7">
        <v>2.4185069999999999E-2</v>
      </c>
      <c r="AC49" s="7">
        <v>3.7854890000000002E-2</v>
      </c>
      <c r="AD49" s="7">
        <v>2.9442690000000001E-2</v>
      </c>
      <c r="AE49" s="7">
        <v>2.4185069999999999E-2</v>
      </c>
      <c r="AF49" s="7">
        <v>1.787592E-2</v>
      </c>
      <c r="AG49" s="7">
        <v>3.470032E-2</v>
      </c>
      <c r="AH49" s="52">
        <v>6.2039959999999998E-2</v>
      </c>
      <c r="AI49" s="52">
        <v>5.8885380000000001E-2</v>
      </c>
      <c r="AJ49" s="7">
        <v>2.2082020000000001E-2</v>
      </c>
      <c r="AK49" s="7">
        <v>3.1545740000000003E-2</v>
      </c>
      <c r="AL49" s="52">
        <v>4.8370139999999999E-2</v>
      </c>
      <c r="AM49" s="7">
        <v>4.4164040000000002E-2</v>
      </c>
      <c r="AN49" s="7">
        <v>3.0494219999999999E-2</v>
      </c>
      <c r="AO49" s="7">
        <v>2.6288120000000002E-2</v>
      </c>
      <c r="AP49" s="7">
        <v>2.2082020000000001E-2</v>
      </c>
      <c r="AQ49" s="7">
        <v>2.523659E-2</v>
      </c>
      <c r="AR49" s="52">
        <v>4.8370139999999999E-2</v>
      </c>
      <c r="AS49" s="7">
        <v>3.3648789999999998E-2</v>
      </c>
      <c r="AT49" s="7">
        <v>3.0494219999999999E-2</v>
      </c>
      <c r="AU49" s="7">
        <v>1.9978969999999999E-2</v>
      </c>
      <c r="AV49" s="7">
        <v>2.4185069999999999E-2</v>
      </c>
      <c r="AW49" s="7">
        <v>4.6267089999999997E-2</v>
      </c>
      <c r="AX49" s="52">
        <v>4.9421659999999999E-2</v>
      </c>
      <c r="AY49" s="7">
        <v>2.9442690000000001E-2</v>
      </c>
      <c r="AZ49" s="7">
        <v>2.2082020000000001E-2</v>
      </c>
      <c r="BA49" s="7">
        <v>2.4185069999999999E-2</v>
      </c>
      <c r="BB49" s="7">
        <v>2.523659E-2</v>
      </c>
      <c r="BC49" s="7">
        <v>2.3133540000000001E-2</v>
      </c>
      <c r="BD49" s="7">
        <v>1.787592E-2</v>
      </c>
      <c r="BE49" s="7">
        <v>3.470032E-2</v>
      </c>
      <c r="BF49" s="7">
        <v>1.9978969999999999E-2</v>
      </c>
      <c r="BG49" s="7">
        <v>2.3133540000000001E-2</v>
      </c>
      <c r="BH49" s="7">
        <v>2.1030489999999999E-2</v>
      </c>
      <c r="BI49" s="7">
        <v>2.3133540000000001E-2</v>
      </c>
      <c r="BJ49" s="7">
        <v>2.839117E-2</v>
      </c>
      <c r="BK49" s="7">
        <v>2.839117E-2</v>
      </c>
      <c r="BL49" s="7">
        <v>2.523659E-2</v>
      </c>
      <c r="BM49" s="7">
        <v>2.9442690000000001E-2</v>
      </c>
      <c r="BN49" s="7">
        <v>2.9442690000000001E-2</v>
      </c>
      <c r="BO49" s="7">
        <v>3.3648789999999998E-2</v>
      </c>
      <c r="BP49" s="7">
        <v>2.6288120000000002E-2</v>
      </c>
      <c r="BQ49" s="7">
        <v>2.839117E-2</v>
      </c>
      <c r="BR49" s="7">
        <v>1.892744E-2</v>
      </c>
      <c r="BS49" s="7">
        <v>3.7854890000000002E-2</v>
      </c>
      <c r="BT49" s="52">
        <v>5.6782329999999999E-2</v>
      </c>
      <c r="BU49" s="7">
        <v>4.1009459999999998E-2</v>
      </c>
      <c r="BV49" s="7">
        <v>3.1545740000000003E-2</v>
      </c>
      <c r="BW49" s="7">
        <v>2.4185069999999999E-2</v>
      </c>
      <c r="BX49" s="7">
        <v>3.2597269999999998E-2</v>
      </c>
      <c r="BY49" s="7">
        <v>3.2597269999999998E-2</v>
      </c>
      <c r="BZ49" s="7">
        <v>1.9978969999999999E-2</v>
      </c>
      <c r="CA49" s="7">
        <v>2.3133540000000001E-2</v>
      </c>
      <c r="CB49" s="7">
        <v>3.7854890000000002E-2</v>
      </c>
      <c r="CC49" s="7">
        <v>2.3133540000000001E-2</v>
      </c>
      <c r="CD49" s="7">
        <v>2.6288120000000002E-2</v>
      </c>
      <c r="CE49" s="7">
        <v>2.839117E-2</v>
      </c>
      <c r="CF49" s="7">
        <v>2.1030489999999999E-2</v>
      </c>
      <c r="CG49" s="7">
        <v>2.2082020000000001E-2</v>
      </c>
      <c r="CH49" s="7">
        <v>2.3133540000000001E-2</v>
      </c>
      <c r="CI49" s="7">
        <v>2.839117E-2</v>
      </c>
      <c r="CJ49" s="7">
        <v>2.523659E-2</v>
      </c>
      <c r="CK49" s="7">
        <v>1.4721349999999999E-2</v>
      </c>
      <c r="CL49" s="7">
        <v>3.8906410000000002E-2</v>
      </c>
      <c r="CM49" s="7">
        <v>2.6288120000000002E-2</v>
      </c>
      <c r="CN49" s="7">
        <v>3.7854890000000002E-2</v>
      </c>
      <c r="CO49" s="7">
        <v>2.9442690000000001E-2</v>
      </c>
      <c r="CP49" s="7">
        <v>3.680336E-2</v>
      </c>
      <c r="CQ49" s="7">
        <v>2.1030489999999999E-2</v>
      </c>
      <c r="CR49" s="7">
        <v>1.9978969999999999E-2</v>
      </c>
      <c r="CS49" s="7">
        <v>2.4185069999999999E-2</v>
      </c>
      <c r="CT49" s="7">
        <v>3.1545740000000003E-2</v>
      </c>
      <c r="CU49" s="7">
        <v>2.7339639999999998E-2</v>
      </c>
      <c r="CV49" s="7">
        <v>2.839117E-2</v>
      </c>
      <c r="CW49" s="7">
        <v>1.892744E-2</v>
      </c>
      <c r="CX49" s="7">
        <v>2.6288120000000002E-2</v>
      </c>
      <c r="CY49" s="7">
        <v>2.2082020000000001E-2</v>
      </c>
      <c r="CZ49" s="7">
        <v>2.7339639999999998E-2</v>
      </c>
      <c r="DA49" s="7">
        <v>3.0494219999999999E-2</v>
      </c>
      <c r="DB49" s="7">
        <v>1.3669819999999999E-2</v>
      </c>
      <c r="DC49" s="7">
        <v>2.9442690000000001E-2</v>
      </c>
      <c r="DD49" s="7">
        <v>1.9978969999999999E-2</v>
      </c>
      <c r="DE49" s="7">
        <v>1.3669819999999999E-2</v>
      </c>
      <c r="DF49" s="7">
        <v>3.3648789999999998E-2</v>
      </c>
      <c r="DG49" s="7">
        <v>2.4185069999999999E-2</v>
      </c>
      <c r="DH49" s="7">
        <v>2.4185069999999999E-2</v>
      </c>
      <c r="DI49" s="7">
        <v>1.9978969999999999E-2</v>
      </c>
      <c r="DJ49" s="7">
        <v>2.9442690000000001E-2</v>
      </c>
      <c r="DK49" s="7">
        <v>2.839117E-2</v>
      </c>
      <c r="DL49" s="7">
        <v>1.9978969999999999E-2</v>
      </c>
      <c r="DM49" s="7">
        <v>2.7339639999999998E-2</v>
      </c>
      <c r="DN49" s="7">
        <v>2.6288120000000002E-2</v>
      </c>
      <c r="DO49" s="7">
        <v>1.787592E-2</v>
      </c>
      <c r="DP49" s="7">
        <v>2.3133540000000001E-2</v>
      </c>
      <c r="DQ49" s="7">
        <v>1.9978969999999999E-2</v>
      </c>
      <c r="DR49" s="7">
        <v>2.839117E-2</v>
      </c>
      <c r="DS49" s="7">
        <v>1.5772870000000001E-2</v>
      </c>
      <c r="DT49" s="7">
        <v>1.4721349999999999E-2</v>
      </c>
      <c r="DU49" s="7">
        <v>1.5772870000000001E-2</v>
      </c>
      <c r="DV49" s="7">
        <v>1.9978969999999999E-2</v>
      </c>
      <c r="DW49" s="7">
        <v>1.68244E-2</v>
      </c>
      <c r="DX49" s="7">
        <v>2.1030489999999999E-2</v>
      </c>
      <c r="DY49" s="7">
        <v>1.68244E-2</v>
      </c>
      <c r="DZ49" s="7">
        <v>1.5772870000000001E-2</v>
      </c>
      <c r="EA49" s="7">
        <v>2.4185069999999999E-2</v>
      </c>
      <c r="EB49" s="7">
        <v>3.680336E-2</v>
      </c>
      <c r="EC49" s="7">
        <v>4.4164040000000002E-2</v>
      </c>
      <c r="ED49" s="7">
        <v>2.7339639999999998E-2</v>
      </c>
      <c r="EE49" s="7">
        <v>4.2060989999999999E-2</v>
      </c>
      <c r="EF49" s="7">
        <v>2.1030489999999999E-2</v>
      </c>
      <c r="EG49" s="7">
        <v>3.0494219999999999E-2</v>
      </c>
      <c r="EH49" s="7">
        <v>2.523659E-2</v>
      </c>
      <c r="EI49" s="7">
        <v>2.523659E-2</v>
      </c>
      <c r="EJ49" s="7">
        <v>2.6288120000000002E-2</v>
      </c>
      <c r="EK49" s="7">
        <v>2.7339639999999998E-2</v>
      </c>
      <c r="EL49" s="7">
        <v>3.0494219999999999E-2</v>
      </c>
      <c r="EM49" s="7">
        <v>2.7339639999999998E-2</v>
      </c>
      <c r="EN49" s="7">
        <v>3.470032E-2</v>
      </c>
      <c r="EO49" s="7">
        <v>3.470032E-2</v>
      </c>
      <c r="EP49" s="7">
        <v>1.5772870000000001E-2</v>
      </c>
      <c r="EQ49" s="7">
        <v>1.5772870000000001E-2</v>
      </c>
      <c r="ER49" s="7">
        <v>1.5772870000000001E-2</v>
      </c>
      <c r="ES49" s="7">
        <v>2.9442690000000001E-2</v>
      </c>
      <c r="ET49" s="7">
        <v>1.9978969999999999E-2</v>
      </c>
      <c r="EU49" s="7">
        <v>3.1545740000000003E-2</v>
      </c>
      <c r="EV49" s="7">
        <v>1.9978969999999999E-2</v>
      </c>
      <c r="EW49" s="7">
        <v>2.9442690000000001E-2</v>
      </c>
      <c r="EX49" s="7">
        <v>2.2082020000000001E-2</v>
      </c>
      <c r="EY49" s="7">
        <v>2.9442690000000001E-2</v>
      </c>
      <c r="EZ49" s="7">
        <v>2.2082020000000001E-2</v>
      </c>
      <c r="FA49" s="7">
        <v>2.3133540000000001E-2</v>
      </c>
      <c r="FB49" s="7">
        <v>2.839117E-2</v>
      </c>
      <c r="FC49" s="7">
        <v>1.2618300000000001E-2</v>
      </c>
      <c r="FD49" s="7">
        <v>2.3133540000000001E-2</v>
      </c>
      <c r="FE49" s="7">
        <v>2.4185069999999999E-2</v>
      </c>
      <c r="FF49" s="7">
        <v>2.4185069999999999E-2</v>
      </c>
      <c r="FG49" s="7">
        <v>3.1545740000000003E-2</v>
      </c>
      <c r="FH49" s="7">
        <v>3.0494219999999999E-2</v>
      </c>
      <c r="FI49" s="7">
        <v>1.892744E-2</v>
      </c>
      <c r="FJ49" s="7">
        <v>2.2082020000000001E-2</v>
      </c>
      <c r="FK49" s="7">
        <v>2.6288120000000002E-2</v>
      </c>
      <c r="FL49" s="7">
        <v>2.6288120000000002E-2</v>
      </c>
      <c r="FM49" s="7">
        <v>1.68244E-2</v>
      </c>
      <c r="FN49" s="7">
        <v>2.1030489999999999E-2</v>
      </c>
      <c r="FO49" s="7">
        <v>3.680336E-2</v>
      </c>
      <c r="FP49" s="7">
        <v>1.9978969999999999E-2</v>
      </c>
      <c r="FQ49" s="7">
        <v>3.1545740000000003E-2</v>
      </c>
      <c r="FR49" s="7">
        <v>2.9442690000000001E-2</v>
      </c>
      <c r="FS49" s="7">
        <v>3.575184E-2</v>
      </c>
      <c r="FT49" s="7">
        <v>2.7339639999999998E-2</v>
      </c>
      <c r="FU49" s="7">
        <v>1.787592E-2</v>
      </c>
      <c r="FV49" s="7">
        <v>1.3669819999999999E-2</v>
      </c>
      <c r="FW49" s="7">
        <v>1.9978969999999999E-2</v>
      </c>
      <c r="FX49" s="7">
        <v>2.9442690000000001E-2</v>
      </c>
      <c r="FY49" s="7">
        <v>1.892744E-2</v>
      </c>
      <c r="FZ49" s="7">
        <v>2.523659E-2</v>
      </c>
      <c r="GA49" s="7">
        <v>3.470032E-2</v>
      </c>
      <c r="GB49" s="7">
        <v>2.2082020000000001E-2</v>
      </c>
      <c r="GC49" s="7">
        <v>2.2082020000000001E-2</v>
      </c>
      <c r="GD49" s="7">
        <v>2.1030489999999999E-2</v>
      </c>
      <c r="GE49" s="7">
        <v>2.2082020000000001E-2</v>
      </c>
      <c r="GF49" s="7">
        <v>2.2082020000000001E-2</v>
      </c>
      <c r="GG49" s="7">
        <v>2.839117E-2</v>
      </c>
      <c r="GH49" s="7">
        <v>3.2597269999999998E-2</v>
      </c>
      <c r="GI49" s="7">
        <v>1.9978969999999999E-2</v>
      </c>
      <c r="GJ49" s="7">
        <v>1.3669819999999999E-2</v>
      </c>
      <c r="GK49" s="7">
        <v>2.523659E-2</v>
      </c>
      <c r="GL49" s="7">
        <v>1.68244E-2</v>
      </c>
      <c r="GM49" s="7">
        <v>1.787592E-2</v>
      </c>
      <c r="GN49" s="7">
        <v>2.839117E-2</v>
      </c>
      <c r="GO49" s="7">
        <v>3.470032E-2</v>
      </c>
      <c r="GP49" s="7">
        <v>1.68244E-2</v>
      </c>
      <c r="GQ49" s="7">
        <v>1.9978969999999999E-2</v>
      </c>
      <c r="GR49" s="7">
        <v>1.1566770000000001E-2</v>
      </c>
      <c r="GS49" s="7">
        <v>1.787592E-2</v>
      </c>
      <c r="GT49" s="7">
        <v>2.4185069999999999E-2</v>
      </c>
      <c r="GU49" s="7">
        <v>2.839117E-2</v>
      </c>
      <c r="GV49" s="7">
        <v>2.6288120000000002E-2</v>
      </c>
      <c r="GW49" s="7">
        <v>3.680336E-2</v>
      </c>
      <c r="GX49" s="7">
        <v>1.3669819999999999E-2</v>
      </c>
      <c r="GY49" s="7">
        <v>2.3133540000000001E-2</v>
      </c>
      <c r="GZ49" s="7">
        <v>1.787592E-2</v>
      </c>
      <c r="HA49" s="7">
        <v>2.3133540000000001E-2</v>
      </c>
      <c r="HB49" s="7">
        <v>2.3133540000000001E-2</v>
      </c>
      <c r="HC49" s="7">
        <v>2.1030489999999999E-2</v>
      </c>
      <c r="HD49" s="7">
        <v>2.2082020000000001E-2</v>
      </c>
      <c r="HE49" s="7">
        <v>2.1030489999999999E-2</v>
      </c>
      <c r="HF49" s="7">
        <v>2.3133540000000001E-2</v>
      </c>
      <c r="HG49" s="7">
        <v>2.6288120000000002E-2</v>
      </c>
      <c r="HH49" s="7">
        <v>1.9978969999999999E-2</v>
      </c>
      <c r="HI49" s="7">
        <v>2.3133540000000001E-2</v>
      </c>
      <c r="HJ49" s="7">
        <v>1.787592E-2</v>
      </c>
      <c r="HK49" s="7">
        <v>1.9978969999999999E-2</v>
      </c>
      <c r="HL49" s="7">
        <v>2.4185069999999999E-2</v>
      </c>
      <c r="HM49" s="7">
        <v>8.4121999999999999E-3</v>
      </c>
      <c r="HN49" s="7">
        <v>2.3133540000000001E-2</v>
      </c>
      <c r="HO49" s="7">
        <v>2.2082020000000001E-2</v>
      </c>
      <c r="HP49" s="7">
        <v>2.3133540000000001E-2</v>
      </c>
      <c r="HQ49" s="7">
        <v>1.9978969999999999E-2</v>
      </c>
      <c r="HR49" s="7">
        <v>1.892744E-2</v>
      </c>
      <c r="HS49" s="7">
        <v>1.892744E-2</v>
      </c>
      <c r="HT49" s="7">
        <v>3.3648789999999998E-2</v>
      </c>
      <c r="HU49" s="7">
        <v>2.9442690000000001E-2</v>
      </c>
      <c r="HV49" s="7">
        <v>1.892744E-2</v>
      </c>
      <c r="HW49" s="7">
        <v>2.3133540000000001E-2</v>
      </c>
      <c r="HX49" s="7">
        <v>2.3133540000000001E-2</v>
      </c>
      <c r="HY49" s="7">
        <v>2.1030489999999999E-2</v>
      </c>
      <c r="HZ49" s="7">
        <v>1.68244E-2</v>
      </c>
      <c r="IA49" s="7">
        <v>3.2597269999999998E-2</v>
      </c>
      <c r="IB49" s="7">
        <v>2.1030489999999999E-2</v>
      </c>
      <c r="IC49" s="7">
        <v>2.4185069999999999E-2</v>
      </c>
      <c r="ID49" s="7">
        <v>1.787592E-2</v>
      </c>
      <c r="IE49" s="7">
        <v>1.68244E-2</v>
      </c>
      <c r="IF49" s="7">
        <v>2.1030489999999999E-2</v>
      </c>
      <c r="IG49" s="7">
        <v>1.5772870000000001E-2</v>
      </c>
      <c r="IH49" s="7">
        <v>2.4185069999999999E-2</v>
      </c>
      <c r="II49" s="7">
        <v>1.2618300000000001E-2</v>
      </c>
      <c r="IJ49" s="7">
        <v>1.9978969999999999E-2</v>
      </c>
      <c r="IK49" s="7">
        <v>2.3133540000000001E-2</v>
      </c>
      <c r="IL49" s="7">
        <v>1.9978969999999999E-2</v>
      </c>
      <c r="IM49" s="7">
        <v>1.892744E-2</v>
      </c>
      <c r="IN49" s="7">
        <v>1.787592E-2</v>
      </c>
      <c r="IO49" s="7">
        <v>1.4721349999999999E-2</v>
      </c>
      <c r="IP49" s="7">
        <v>1.4721349999999999E-2</v>
      </c>
      <c r="IQ49" s="7">
        <v>1.892744E-2</v>
      </c>
      <c r="IR49" s="7">
        <v>3.1545740000000003E-2</v>
      </c>
      <c r="IS49" s="7">
        <v>2.1030489999999999E-2</v>
      </c>
      <c r="IT49" s="7">
        <v>2.2082020000000001E-2</v>
      </c>
      <c r="IU49" s="7">
        <v>2.1030489999999999E-2</v>
      </c>
      <c r="IV49" s="7">
        <v>2.3133540000000001E-2</v>
      </c>
      <c r="IW49" s="7">
        <v>1.051525E-2</v>
      </c>
      <c r="IX49" s="7">
        <v>1.787592E-2</v>
      </c>
      <c r="IY49" s="7">
        <v>2.1030489999999999E-2</v>
      </c>
      <c r="IZ49" s="7">
        <v>1.68244E-2</v>
      </c>
      <c r="JA49" s="7">
        <v>1.2618300000000001E-2</v>
      </c>
      <c r="JB49" s="7">
        <v>1.68244E-2</v>
      </c>
      <c r="JC49" s="7">
        <v>2.2082020000000001E-2</v>
      </c>
      <c r="JD49" s="7">
        <v>1.9978969999999999E-2</v>
      </c>
      <c r="JE49" s="7">
        <v>2.3133540000000001E-2</v>
      </c>
      <c r="JF49" s="7">
        <v>2.1030489999999999E-2</v>
      </c>
      <c r="JG49" s="7">
        <v>1.68244E-2</v>
      </c>
      <c r="JH49" s="7">
        <v>1.68244E-2</v>
      </c>
      <c r="JI49" s="7">
        <v>2.1030489999999999E-2</v>
      </c>
      <c r="JJ49" s="7">
        <v>1.68244E-2</v>
      </c>
      <c r="JK49" s="7">
        <v>1.9978969999999999E-2</v>
      </c>
      <c r="JL49" s="7">
        <v>2.3133540000000001E-2</v>
      </c>
      <c r="JM49" s="7">
        <v>1.892744E-2</v>
      </c>
      <c r="JN49" s="7">
        <v>1.892744E-2</v>
      </c>
      <c r="JO49" s="7">
        <v>1.5772870000000001E-2</v>
      </c>
      <c r="JP49" s="7">
        <v>1.892744E-2</v>
      </c>
      <c r="JQ49" s="7">
        <v>2.4185069999999999E-2</v>
      </c>
      <c r="JR49" s="7">
        <v>1.5772870000000001E-2</v>
      </c>
      <c r="JS49" s="7">
        <v>1.9978969999999999E-2</v>
      </c>
      <c r="JT49" s="7">
        <v>1.4721349999999999E-2</v>
      </c>
      <c r="JU49" s="7">
        <v>1.3669819999999999E-2</v>
      </c>
      <c r="JV49" s="7">
        <v>1.892744E-2</v>
      </c>
      <c r="JW49" s="7">
        <v>1.9978969999999999E-2</v>
      </c>
      <c r="JX49" s="7">
        <v>2.6288120000000002E-2</v>
      </c>
      <c r="JY49" s="7">
        <v>2.3133540000000001E-2</v>
      </c>
      <c r="JZ49" s="7">
        <v>2.1030489999999999E-2</v>
      </c>
      <c r="KA49" s="7">
        <v>1.68244E-2</v>
      </c>
      <c r="KB49" s="7">
        <v>1.3669819999999999E-2</v>
      </c>
      <c r="KC49" s="7">
        <v>1.5772870000000001E-2</v>
      </c>
    </row>
    <row r="50" spans="1:289" x14ac:dyDescent="0.35">
      <c r="A50" s="44" t="s">
        <v>636</v>
      </c>
      <c r="B50" s="44" t="s">
        <v>3798</v>
      </c>
      <c r="C50" s="44">
        <v>332</v>
      </c>
      <c r="D50" s="44" t="s">
        <v>377</v>
      </c>
      <c r="E50" s="44" t="s">
        <v>3796</v>
      </c>
      <c r="F50" s="44" t="s">
        <v>614</v>
      </c>
      <c r="G50" s="44" t="s">
        <v>481</v>
      </c>
      <c r="H50" s="44">
        <v>5841</v>
      </c>
      <c r="I50" s="45">
        <v>2.2334380000000001E-2</v>
      </c>
      <c r="J50" s="44">
        <v>3</v>
      </c>
      <c r="K50" s="44">
        <v>4</v>
      </c>
      <c r="L50" s="45">
        <v>0.12723449001051529</v>
      </c>
      <c r="M50" s="7">
        <v>2.0512010000000001E-2</v>
      </c>
      <c r="N50" s="7">
        <v>4.1024020000000001E-2</v>
      </c>
      <c r="O50" s="59">
        <v>0.12723449000000001</v>
      </c>
      <c r="P50" s="59">
        <v>0.10935857</v>
      </c>
      <c r="Q50" s="59">
        <v>0.11146162</v>
      </c>
      <c r="R50" s="52">
        <v>4.9421659999999999E-2</v>
      </c>
      <c r="S50" s="7">
        <v>3.8906410000000002E-2</v>
      </c>
      <c r="T50" s="7">
        <v>2.6288120000000002E-2</v>
      </c>
      <c r="U50" s="7">
        <v>3.3648789999999998E-2</v>
      </c>
      <c r="V50" s="7">
        <v>2.523659E-2</v>
      </c>
      <c r="W50" s="7">
        <v>2.4185069999999999E-2</v>
      </c>
      <c r="X50" s="7">
        <v>2.4185069999999999E-2</v>
      </c>
      <c r="Y50" s="7">
        <v>3.470032E-2</v>
      </c>
      <c r="Z50" s="7">
        <v>2.9442690000000001E-2</v>
      </c>
      <c r="AA50" s="7">
        <v>3.8906410000000002E-2</v>
      </c>
      <c r="AB50" s="7">
        <v>3.1545740000000003E-2</v>
      </c>
      <c r="AC50" s="7">
        <v>2.7339639999999998E-2</v>
      </c>
      <c r="AD50" s="7">
        <v>2.523659E-2</v>
      </c>
      <c r="AE50" s="7">
        <v>2.9442690000000001E-2</v>
      </c>
      <c r="AF50" s="7">
        <v>2.3133540000000001E-2</v>
      </c>
      <c r="AG50" s="7">
        <v>2.839117E-2</v>
      </c>
      <c r="AH50" s="7">
        <v>2.1030489999999999E-2</v>
      </c>
      <c r="AI50" s="7">
        <v>1.3669819999999999E-2</v>
      </c>
      <c r="AJ50" s="7">
        <v>3.470032E-2</v>
      </c>
      <c r="AK50" s="7">
        <v>2.9442690000000001E-2</v>
      </c>
      <c r="AL50" s="7">
        <v>2.839117E-2</v>
      </c>
      <c r="AM50" s="7">
        <v>2.839117E-2</v>
      </c>
      <c r="AN50" s="7">
        <v>1.9978969999999999E-2</v>
      </c>
      <c r="AO50" s="7">
        <v>3.2597269999999998E-2</v>
      </c>
      <c r="AP50" s="7">
        <v>2.4185069999999999E-2</v>
      </c>
      <c r="AQ50" s="7">
        <v>2.1030489999999999E-2</v>
      </c>
      <c r="AR50" s="7">
        <v>2.3133540000000001E-2</v>
      </c>
      <c r="AS50" s="7">
        <v>2.2082020000000001E-2</v>
      </c>
      <c r="AT50" s="7">
        <v>2.523659E-2</v>
      </c>
      <c r="AU50" s="7">
        <v>2.3133540000000001E-2</v>
      </c>
      <c r="AV50" s="7">
        <v>3.2597269999999998E-2</v>
      </c>
      <c r="AW50" s="7">
        <v>1.787592E-2</v>
      </c>
      <c r="AX50" s="7">
        <v>1.9978969999999999E-2</v>
      </c>
      <c r="AY50" s="7">
        <v>2.3133540000000001E-2</v>
      </c>
      <c r="AZ50" s="7">
        <v>1.787592E-2</v>
      </c>
      <c r="BA50" s="7">
        <v>2.9442690000000001E-2</v>
      </c>
      <c r="BB50" s="7">
        <v>3.470032E-2</v>
      </c>
      <c r="BC50" s="7">
        <v>1.5772870000000001E-2</v>
      </c>
      <c r="BD50" s="7">
        <v>3.3648789999999998E-2</v>
      </c>
      <c r="BE50" s="7">
        <v>2.2082020000000001E-2</v>
      </c>
      <c r="BF50" s="7">
        <v>2.4185069999999999E-2</v>
      </c>
      <c r="BG50" s="7">
        <v>2.2082020000000001E-2</v>
      </c>
      <c r="BH50" s="7">
        <v>1.9978969999999999E-2</v>
      </c>
      <c r="BI50" s="7">
        <v>3.2597269999999998E-2</v>
      </c>
      <c r="BJ50" s="7">
        <v>2.3133540000000001E-2</v>
      </c>
      <c r="BK50" s="7">
        <v>1.9978969999999999E-2</v>
      </c>
      <c r="BL50" s="7">
        <v>1.68244E-2</v>
      </c>
      <c r="BM50" s="7">
        <v>2.6288120000000002E-2</v>
      </c>
      <c r="BN50" s="7">
        <v>2.9442690000000001E-2</v>
      </c>
      <c r="BO50" s="7">
        <v>1.5772870000000001E-2</v>
      </c>
      <c r="BP50" s="7">
        <v>2.6288120000000002E-2</v>
      </c>
      <c r="BQ50" s="7">
        <v>2.2082020000000001E-2</v>
      </c>
      <c r="BR50" s="7">
        <v>1.892744E-2</v>
      </c>
      <c r="BS50" s="7">
        <v>2.4185069999999999E-2</v>
      </c>
      <c r="BT50" s="7">
        <v>1.892744E-2</v>
      </c>
      <c r="BU50" s="7">
        <v>1.787592E-2</v>
      </c>
      <c r="BV50" s="7">
        <v>2.2082020000000001E-2</v>
      </c>
      <c r="BW50" s="7">
        <v>1.9978969999999999E-2</v>
      </c>
      <c r="BX50" s="7">
        <v>1.2618300000000001E-2</v>
      </c>
      <c r="BY50" s="7">
        <v>2.3133540000000001E-2</v>
      </c>
      <c r="BZ50" s="7">
        <v>2.3133540000000001E-2</v>
      </c>
      <c r="CA50" s="7">
        <v>3.470032E-2</v>
      </c>
      <c r="CB50" s="7">
        <v>1.68244E-2</v>
      </c>
      <c r="CC50" s="7">
        <v>1.9978969999999999E-2</v>
      </c>
      <c r="CD50" s="7">
        <v>2.6288120000000002E-2</v>
      </c>
      <c r="CE50" s="7">
        <v>2.523659E-2</v>
      </c>
      <c r="CF50" s="7">
        <v>2.9442690000000001E-2</v>
      </c>
      <c r="CG50" s="7">
        <v>1.4721349999999999E-2</v>
      </c>
      <c r="CH50" s="7">
        <v>2.6288120000000002E-2</v>
      </c>
      <c r="CI50" s="7">
        <v>2.6288120000000002E-2</v>
      </c>
      <c r="CJ50" s="7">
        <v>2.4185069999999999E-2</v>
      </c>
      <c r="CK50" s="7">
        <v>2.4185069999999999E-2</v>
      </c>
      <c r="CL50" s="7">
        <v>2.2082020000000001E-2</v>
      </c>
      <c r="CM50" s="7">
        <v>2.7339639999999998E-2</v>
      </c>
      <c r="CN50" s="7">
        <v>2.3133540000000001E-2</v>
      </c>
      <c r="CO50" s="7">
        <v>2.9442690000000001E-2</v>
      </c>
      <c r="CP50" s="7">
        <v>2.6288120000000002E-2</v>
      </c>
      <c r="CQ50" s="7">
        <v>2.6288120000000002E-2</v>
      </c>
      <c r="CR50" s="7">
        <v>2.1030489999999999E-2</v>
      </c>
      <c r="CS50" s="7">
        <v>2.2082020000000001E-2</v>
      </c>
      <c r="CT50" s="7">
        <v>1.4721349999999999E-2</v>
      </c>
      <c r="CU50" s="7">
        <v>2.7339639999999998E-2</v>
      </c>
      <c r="CV50" s="7">
        <v>2.6288120000000002E-2</v>
      </c>
      <c r="CW50" s="7">
        <v>1.787592E-2</v>
      </c>
      <c r="CX50" s="7">
        <v>2.4185069999999999E-2</v>
      </c>
      <c r="CY50" s="7">
        <v>3.1545740000000003E-2</v>
      </c>
      <c r="CZ50" s="7">
        <v>2.2082020000000001E-2</v>
      </c>
      <c r="DA50" s="7">
        <v>1.787592E-2</v>
      </c>
      <c r="DB50" s="7">
        <v>3.1545740000000003E-2</v>
      </c>
      <c r="DC50" s="7">
        <v>2.3133540000000001E-2</v>
      </c>
      <c r="DD50" s="7">
        <v>1.3669819999999999E-2</v>
      </c>
      <c r="DE50" s="7">
        <v>1.5772870000000001E-2</v>
      </c>
      <c r="DF50" s="7">
        <v>2.2082020000000001E-2</v>
      </c>
      <c r="DG50" s="7">
        <v>1.787592E-2</v>
      </c>
      <c r="DH50" s="7">
        <v>1.5772870000000001E-2</v>
      </c>
      <c r="DI50" s="7">
        <v>2.6288120000000002E-2</v>
      </c>
      <c r="DJ50" s="7">
        <v>2.7339639999999998E-2</v>
      </c>
      <c r="DK50" s="7">
        <v>1.9978969999999999E-2</v>
      </c>
      <c r="DL50" s="7">
        <v>2.6288120000000002E-2</v>
      </c>
      <c r="DM50" s="7">
        <v>2.3133540000000001E-2</v>
      </c>
      <c r="DN50" s="7">
        <v>2.7339639999999998E-2</v>
      </c>
      <c r="DO50" s="7">
        <v>2.2082020000000001E-2</v>
      </c>
      <c r="DP50" s="7">
        <v>2.4185069999999999E-2</v>
      </c>
      <c r="DQ50" s="7">
        <v>1.892744E-2</v>
      </c>
      <c r="DR50" s="7">
        <v>3.1545740000000003E-2</v>
      </c>
      <c r="DS50" s="7">
        <v>2.4185069999999999E-2</v>
      </c>
      <c r="DT50" s="7">
        <v>1.787592E-2</v>
      </c>
      <c r="DU50" s="7">
        <v>1.892744E-2</v>
      </c>
      <c r="DV50" s="7">
        <v>2.4185069999999999E-2</v>
      </c>
      <c r="DW50" s="7">
        <v>1.892744E-2</v>
      </c>
      <c r="DX50" s="7">
        <v>1.892744E-2</v>
      </c>
      <c r="DY50" s="7">
        <v>2.6288120000000002E-2</v>
      </c>
      <c r="DZ50" s="7">
        <v>2.9442690000000001E-2</v>
      </c>
      <c r="EA50" s="7">
        <v>1.787592E-2</v>
      </c>
      <c r="EB50" s="7">
        <v>8.4121999999999999E-3</v>
      </c>
      <c r="EC50" s="7">
        <v>2.2082020000000001E-2</v>
      </c>
      <c r="ED50" s="7">
        <v>2.4185069999999999E-2</v>
      </c>
      <c r="EE50" s="7">
        <v>2.4185069999999999E-2</v>
      </c>
      <c r="EF50" s="7">
        <v>2.1030489999999999E-2</v>
      </c>
      <c r="EG50" s="7">
        <v>2.7339639999999998E-2</v>
      </c>
      <c r="EH50" s="7">
        <v>1.892744E-2</v>
      </c>
      <c r="EI50" s="7">
        <v>1.68244E-2</v>
      </c>
      <c r="EJ50" s="7">
        <v>1.3669819999999999E-2</v>
      </c>
      <c r="EK50" s="7">
        <v>2.839117E-2</v>
      </c>
      <c r="EL50" s="7">
        <v>2.4185069999999999E-2</v>
      </c>
      <c r="EM50" s="7">
        <v>2.1030489999999999E-2</v>
      </c>
      <c r="EN50" s="7">
        <v>1.2618300000000001E-2</v>
      </c>
      <c r="EO50" s="7">
        <v>1.68244E-2</v>
      </c>
      <c r="EP50" s="7">
        <v>2.523659E-2</v>
      </c>
      <c r="EQ50" s="7">
        <v>2.3133540000000001E-2</v>
      </c>
      <c r="ER50" s="7">
        <v>2.2082020000000001E-2</v>
      </c>
      <c r="ES50" s="7">
        <v>2.4185069999999999E-2</v>
      </c>
      <c r="ET50" s="7">
        <v>2.9442690000000001E-2</v>
      </c>
      <c r="EU50" s="7">
        <v>2.523659E-2</v>
      </c>
      <c r="EV50" s="7">
        <v>1.5772870000000001E-2</v>
      </c>
      <c r="EW50" s="7">
        <v>8.4121999999999999E-3</v>
      </c>
      <c r="EX50" s="7">
        <v>2.1030489999999999E-2</v>
      </c>
      <c r="EY50" s="7">
        <v>1.68244E-2</v>
      </c>
      <c r="EZ50" s="7">
        <v>1.4721349999999999E-2</v>
      </c>
      <c r="FA50" s="7">
        <v>2.523659E-2</v>
      </c>
      <c r="FB50" s="7">
        <v>1.5772870000000001E-2</v>
      </c>
      <c r="FC50" s="7">
        <v>1.2618300000000001E-2</v>
      </c>
      <c r="FD50" s="7">
        <v>2.4185069999999999E-2</v>
      </c>
      <c r="FE50" s="7">
        <v>2.4185069999999999E-2</v>
      </c>
      <c r="FF50" s="7">
        <v>1.892744E-2</v>
      </c>
      <c r="FG50" s="7">
        <v>1.892744E-2</v>
      </c>
      <c r="FH50" s="7">
        <v>1.9978969999999999E-2</v>
      </c>
      <c r="FI50" s="7">
        <v>2.523659E-2</v>
      </c>
      <c r="FJ50" s="7">
        <v>1.5772870000000001E-2</v>
      </c>
      <c r="FK50" s="7">
        <v>1.3669819999999999E-2</v>
      </c>
      <c r="FL50" s="7">
        <v>2.3133540000000001E-2</v>
      </c>
      <c r="FM50" s="7">
        <v>2.2082020000000001E-2</v>
      </c>
      <c r="FN50" s="7">
        <v>2.1030489999999999E-2</v>
      </c>
      <c r="FO50" s="7">
        <v>1.1566770000000001E-2</v>
      </c>
      <c r="FP50" s="7">
        <v>2.2082020000000001E-2</v>
      </c>
      <c r="FQ50" s="7">
        <v>2.4185069999999999E-2</v>
      </c>
      <c r="FR50" s="7">
        <v>2.1030489999999999E-2</v>
      </c>
      <c r="FS50" s="7">
        <v>2.3133540000000001E-2</v>
      </c>
      <c r="FT50" s="7">
        <v>1.787592E-2</v>
      </c>
      <c r="FU50" s="7">
        <v>1.787592E-2</v>
      </c>
      <c r="FV50" s="7">
        <v>2.3133540000000001E-2</v>
      </c>
      <c r="FW50" s="7">
        <v>2.523659E-2</v>
      </c>
      <c r="FX50" s="7">
        <v>1.68244E-2</v>
      </c>
      <c r="FY50" s="7">
        <v>2.3133540000000001E-2</v>
      </c>
      <c r="FZ50" s="7">
        <v>1.787592E-2</v>
      </c>
      <c r="GA50" s="7">
        <v>1.3669819999999999E-2</v>
      </c>
      <c r="GB50" s="7">
        <v>1.9978969999999999E-2</v>
      </c>
      <c r="GC50" s="7">
        <v>1.5772870000000001E-2</v>
      </c>
      <c r="GD50" s="7">
        <v>2.4185069999999999E-2</v>
      </c>
      <c r="GE50" s="7">
        <v>2.523659E-2</v>
      </c>
      <c r="GF50" s="7">
        <v>2.4185069999999999E-2</v>
      </c>
      <c r="GG50" s="7">
        <v>1.68244E-2</v>
      </c>
      <c r="GH50" s="7">
        <v>2.3133540000000001E-2</v>
      </c>
      <c r="GI50" s="7">
        <v>1.5772870000000001E-2</v>
      </c>
      <c r="GJ50" s="7">
        <v>2.2082020000000001E-2</v>
      </c>
      <c r="GK50" s="7">
        <v>1.892744E-2</v>
      </c>
      <c r="GL50" s="7">
        <v>1.9978969999999999E-2</v>
      </c>
      <c r="GM50" s="7">
        <v>1.68244E-2</v>
      </c>
      <c r="GN50" s="7">
        <v>1.9978969999999999E-2</v>
      </c>
      <c r="GO50" s="7">
        <v>1.787592E-2</v>
      </c>
      <c r="GP50" s="7">
        <v>2.4185069999999999E-2</v>
      </c>
      <c r="GQ50" s="7">
        <v>2.4185069999999999E-2</v>
      </c>
      <c r="GR50" s="7">
        <v>1.4721349999999999E-2</v>
      </c>
      <c r="GS50" s="7">
        <v>1.68244E-2</v>
      </c>
      <c r="GT50" s="7">
        <v>1.892744E-2</v>
      </c>
      <c r="GU50" s="7">
        <v>1.68244E-2</v>
      </c>
      <c r="GV50" s="7">
        <v>1.892744E-2</v>
      </c>
      <c r="GW50" s="7">
        <v>2.3133540000000001E-2</v>
      </c>
      <c r="GX50" s="7">
        <v>2.1030489999999999E-2</v>
      </c>
      <c r="GY50" s="7">
        <v>1.787592E-2</v>
      </c>
      <c r="GZ50" s="7">
        <v>2.6288120000000002E-2</v>
      </c>
      <c r="HA50" s="7">
        <v>2.2082020000000001E-2</v>
      </c>
      <c r="HB50" s="7">
        <v>1.787592E-2</v>
      </c>
      <c r="HC50" s="7">
        <v>1.5772870000000001E-2</v>
      </c>
      <c r="HD50" s="7">
        <v>2.2082020000000001E-2</v>
      </c>
      <c r="HE50" s="7">
        <v>1.787592E-2</v>
      </c>
      <c r="HF50" s="7">
        <v>2.6288120000000002E-2</v>
      </c>
      <c r="HG50" s="7">
        <v>1.787592E-2</v>
      </c>
      <c r="HH50" s="7">
        <v>2.2082020000000001E-2</v>
      </c>
      <c r="HI50" s="7">
        <v>2.1030489999999999E-2</v>
      </c>
      <c r="HJ50" s="7">
        <v>1.892744E-2</v>
      </c>
      <c r="HK50" s="7">
        <v>2.3133540000000001E-2</v>
      </c>
      <c r="HL50" s="7">
        <v>1.68244E-2</v>
      </c>
      <c r="HM50" s="7">
        <v>2.1030489999999999E-2</v>
      </c>
      <c r="HN50" s="7">
        <v>1.892744E-2</v>
      </c>
      <c r="HO50" s="7">
        <v>1.68244E-2</v>
      </c>
      <c r="HP50" s="7">
        <v>1.5772870000000001E-2</v>
      </c>
      <c r="HQ50" s="7">
        <v>2.1030489999999999E-2</v>
      </c>
      <c r="HR50" s="7">
        <v>1.892744E-2</v>
      </c>
      <c r="HS50" s="7">
        <v>1.892744E-2</v>
      </c>
      <c r="HT50" s="7">
        <v>1.68244E-2</v>
      </c>
      <c r="HU50" s="7">
        <v>1.787592E-2</v>
      </c>
      <c r="HV50" s="7">
        <v>2.1030489999999999E-2</v>
      </c>
      <c r="HW50" s="7">
        <v>2.3133540000000001E-2</v>
      </c>
      <c r="HX50" s="7">
        <v>1.051525E-2</v>
      </c>
      <c r="HY50" s="7">
        <v>2.9442690000000001E-2</v>
      </c>
      <c r="HZ50" s="7">
        <v>1.9978969999999999E-2</v>
      </c>
      <c r="IA50" s="7">
        <v>2.1030489999999999E-2</v>
      </c>
      <c r="IB50" s="7">
        <v>1.787592E-2</v>
      </c>
      <c r="IC50" s="7">
        <v>1.68244E-2</v>
      </c>
      <c r="ID50" s="7">
        <v>2.2082020000000001E-2</v>
      </c>
      <c r="IE50" s="7">
        <v>1.4721349999999999E-2</v>
      </c>
      <c r="IF50" s="7">
        <v>1.5772870000000001E-2</v>
      </c>
      <c r="IG50" s="7">
        <v>2.2082020000000001E-2</v>
      </c>
      <c r="IH50" s="7">
        <v>1.787592E-2</v>
      </c>
      <c r="II50" s="7">
        <v>1.892744E-2</v>
      </c>
      <c r="IJ50" s="7">
        <v>2.3133540000000001E-2</v>
      </c>
      <c r="IK50" s="7">
        <v>1.68244E-2</v>
      </c>
      <c r="IL50" s="7">
        <v>1.1566770000000001E-2</v>
      </c>
      <c r="IM50" s="7">
        <v>2.3133540000000001E-2</v>
      </c>
      <c r="IN50" s="7">
        <v>1.1566770000000001E-2</v>
      </c>
      <c r="IO50" s="7">
        <v>1.68244E-2</v>
      </c>
      <c r="IP50" s="7">
        <v>2.1030489999999999E-2</v>
      </c>
      <c r="IQ50" s="7">
        <v>2.1030489999999999E-2</v>
      </c>
      <c r="IR50" s="7">
        <v>1.787592E-2</v>
      </c>
      <c r="IS50" s="7">
        <v>1.787592E-2</v>
      </c>
      <c r="IT50" s="7">
        <v>2.2082020000000001E-2</v>
      </c>
      <c r="IU50" s="7">
        <v>1.9978969999999999E-2</v>
      </c>
      <c r="IV50" s="7">
        <v>1.5772870000000001E-2</v>
      </c>
      <c r="IW50" s="7">
        <v>1.787592E-2</v>
      </c>
      <c r="IX50" s="7">
        <v>1.9978969999999999E-2</v>
      </c>
      <c r="IY50" s="7">
        <v>1.2618300000000001E-2</v>
      </c>
      <c r="IZ50" s="7">
        <v>1.68244E-2</v>
      </c>
      <c r="JA50" s="7">
        <v>2.6288120000000002E-2</v>
      </c>
      <c r="JB50" s="7">
        <v>1.4721349999999999E-2</v>
      </c>
      <c r="JC50" s="7">
        <v>1.787592E-2</v>
      </c>
      <c r="JD50" s="7">
        <v>1.4721349999999999E-2</v>
      </c>
      <c r="JE50" s="7">
        <v>1.892744E-2</v>
      </c>
      <c r="JF50" s="7">
        <v>1.9978969999999999E-2</v>
      </c>
      <c r="JG50" s="7">
        <v>1.68244E-2</v>
      </c>
      <c r="JH50" s="7">
        <v>2.2082020000000001E-2</v>
      </c>
      <c r="JI50" s="7">
        <v>1.5772870000000001E-2</v>
      </c>
      <c r="JJ50" s="7">
        <v>2.2082020000000001E-2</v>
      </c>
      <c r="JK50" s="7">
        <v>1.68244E-2</v>
      </c>
      <c r="JL50" s="7">
        <v>1.2618300000000001E-2</v>
      </c>
      <c r="JM50" s="7">
        <v>2.4185069999999999E-2</v>
      </c>
      <c r="JN50" s="7">
        <v>1.9978969999999999E-2</v>
      </c>
      <c r="JO50" s="7">
        <v>2.1030489999999999E-2</v>
      </c>
      <c r="JP50" s="7">
        <v>1.9978969999999999E-2</v>
      </c>
      <c r="JQ50" s="7">
        <v>1.3669819999999999E-2</v>
      </c>
      <c r="JR50" s="7">
        <v>1.5772870000000001E-2</v>
      </c>
      <c r="JS50" s="7">
        <v>1.68244E-2</v>
      </c>
      <c r="JT50" s="7">
        <v>1.5772870000000001E-2</v>
      </c>
      <c r="JU50" s="7">
        <v>1.5772870000000001E-2</v>
      </c>
      <c r="JV50" s="7">
        <v>1.9978969999999999E-2</v>
      </c>
      <c r="JW50" s="7">
        <v>7.3606699999999997E-3</v>
      </c>
      <c r="JX50" s="7">
        <v>1.3669819999999999E-2</v>
      </c>
      <c r="JY50" s="7">
        <v>1.4721349999999999E-2</v>
      </c>
      <c r="JZ50" s="7">
        <v>1.1566770000000001E-2</v>
      </c>
      <c r="KA50" s="7">
        <v>1.787592E-2</v>
      </c>
      <c r="KB50" s="7">
        <v>8.4121999999999999E-3</v>
      </c>
      <c r="KC50" s="7">
        <v>1.051525E-2</v>
      </c>
    </row>
    <row r="51" spans="1:289" x14ac:dyDescent="0.35">
      <c r="A51" s="44" t="s">
        <v>638</v>
      </c>
      <c r="B51" s="44" t="s">
        <v>3799</v>
      </c>
      <c r="C51" s="44">
        <v>329</v>
      </c>
      <c r="D51" s="44" t="s">
        <v>378</v>
      </c>
      <c r="E51" s="44" t="s">
        <v>3796</v>
      </c>
      <c r="F51" s="44" t="s">
        <v>614</v>
      </c>
      <c r="G51" s="44" t="s">
        <v>481</v>
      </c>
      <c r="H51" s="44">
        <v>4295</v>
      </c>
      <c r="I51" s="45">
        <v>1.6422900000000001E-2</v>
      </c>
      <c r="J51" s="44">
        <v>1</v>
      </c>
      <c r="K51" s="44">
        <v>6</v>
      </c>
      <c r="L51" s="45">
        <v>0.1009463722397476</v>
      </c>
      <c r="M51" s="7">
        <v>1.4870090000000001E-2</v>
      </c>
      <c r="N51" s="7">
        <v>2.9740180000000001E-2</v>
      </c>
      <c r="O51" s="59">
        <v>0.10094636999999999</v>
      </c>
      <c r="P51" s="52">
        <v>9.3585699999999994E-2</v>
      </c>
      <c r="Q51" s="52">
        <v>8.0967399999999995E-2</v>
      </c>
      <c r="R51" s="52">
        <v>4.1009459999999998E-2</v>
      </c>
      <c r="S51" s="7">
        <v>1.892744E-2</v>
      </c>
      <c r="T51" s="7">
        <v>2.2082020000000001E-2</v>
      </c>
      <c r="U51" s="7">
        <v>2.1030489999999999E-2</v>
      </c>
      <c r="V51" s="52">
        <v>3.575184E-2</v>
      </c>
      <c r="W51" s="7">
        <v>1.892744E-2</v>
      </c>
      <c r="X51" s="7">
        <v>2.4185069999999999E-2</v>
      </c>
      <c r="Y51" s="7">
        <v>1.892744E-2</v>
      </c>
      <c r="Z51" s="7">
        <v>2.523659E-2</v>
      </c>
      <c r="AA51" s="7">
        <v>2.9442690000000001E-2</v>
      </c>
      <c r="AB51" s="7">
        <v>2.6288120000000002E-2</v>
      </c>
      <c r="AC51" s="7">
        <v>2.7339639999999998E-2</v>
      </c>
      <c r="AD51" s="7">
        <v>1.892744E-2</v>
      </c>
      <c r="AE51" s="7">
        <v>1.5772870000000001E-2</v>
      </c>
      <c r="AF51" s="7">
        <v>1.1566770000000001E-2</v>
      </c>
      <c r="AG51" s="7">
        <v>2.1030489999999999E-2</v>
      </c>
      <c r="AH51" s="7">
        <v>1.051525E-2</v>
      </c>
      <c r="AI51" s="7">
        <v>1.2618300000000001E-2</v>
      </c>
      <c r="AJ51" s="7">
        <v>1.892744E-2</v>
      </c>
      <c r="AK51" s="7">
        <v>1.892744E-2</v>
      </c>
      <c r="AL51" s="7">
        <v>1.4721349999999999E-2</v>
      </c>
      <c r="AM51" s="7">
        <v>1.787592E-2</v>
      </c>
      <c r="AN51" s="7">
        <v>2.4185069999999999E-2</v>
      </c>
      <c r="AO51" s="7">
        <v>2.1030489999999999E-2</v>
      </c>
      <c r="AP51" s="7">
        <v>2.1030489999999999E-2</v>
      </c>
      <c r="AQ51" s="7">
        <v>2.2082020000000001E-2</v>
      </c>
      <c r="AR51" s="7">
        <v>1.051525E-2</v>
      </c>
      <c r="AS51" s="7">
        <v>1.4721349999999999E-2</v>
      </c>
      <c r="AT51" s="7">
        <v>1.892744E-2</v>
      </c>
      <c r="AU51" s="7">
        <v>2.6288120000000002E-2</v>
      </c>
      <c r="AV51" s="7">
        <v>1.68244E-2</v>
      </c>
      <c r="AW51" s="7">
        <v>1.787592E-2</v>
      </c>
      <c r="AX51" s="7">
        <v>1.5772870000000001E-2</v>
      </c>
      <c r="AY51" s="7">
        <v>2.4185069999999999E-2</v>
      </c>
      <c r="AZ51" s="7">
        <v>1.2618300000000001E-2</v>
      </c>
      <c r="BA51" s="7">
        <v>1.9978969999999999E-2</v>
      </c>
      <c r="BB51" s="7">
        <v>1.2618300000000001E-2</v>
      </c>
      <c r="BC51" s="7">
        <v>1.1566770000000001E-2</v>
      </c>
      <c r="BD51" s="7">
        <v>1.787592E-2</v>
      </c>
      <c r="BE51" s="7">
        <v>2.3133540000000001E-2</v>
      </c>
      <c r="BF51" s="7">
        <v>1.68244E-2</v>
      </c>
      <c r="BG51" s="7">
        <v>2.3133540000000001E-2</v>
      </c>
      <c r="BH51" s="7">
        <v>2.9442690000000001E-2</v>
      </c>
      <c r="BI51" s="7">
        <v>1.787592E-2</v>
      </c>
      <c r="BJ51" s="7">
        <v>1.787592E-2</v>
      </c>
      <c r="BK51" s="7">
        <v>1.892744E-2</v>
      </c>
      <c r="BL51" s="7">
        <v>2.7339639999999998E-2</v>
      </c>
      <c r="BM51" s="7">
        <v>9.4637200000000001E-3</v>
      </c>
      <c r="BN51" s="7">
        <v>2.523659E-2</v>
      </c>
      <c r="BO51" s="7">
        <v>1.3669819999999999E-2</v>
      </c>
      <c r="BP51" s="7">
        <v>2.4185069999999999E-2</v>
      </c>
      <c r="BQ51" s="7">
        <v>1.4721349999999999E-2</v>
      </c>
      <c r="BR51" s="7">
        <v>2.1030489999999999E-2</v>
      </c>
      <c r="BS51" s="7">
        <v>1.5772870000000001E-2</v>
      </c>
      <c r="BT51" s="7">
        <v>1.68244E-2</v>
      </c>
      <c r="BU51" s="7">
        <v>1.1566770000000001E-2</v>
      </c>
      <c r="BV51" s="7">
        <v>1.5772870000000001E-2</v>
      </c>
      <c r="BW51" s="7">
        <v>2.6288120000000002E-2</v>
      </c>
      <c r="BX51" s="7">
        <v>1.5772870000000001E-2</v>
      </c>
      <c r="BY51" s="7">
        <v>1.4721349999999999E-2</v>
      </c>
      <c r="BZ51" s="7">
        <v>1.3669819999999999E-2</v>
      </c>
      <c r="CA51" s="7">
        <v>1.2618300000000001E-2</v>
      </c>
      <c r="CB51" s="7">
        <v>2.2082020000000001E-2</v>
      </c>
      <c r="CC51" s="7">
        <v>1.4721349999999999E-2</v>
      </c>
      <c r="CD51" s="7">
        <v>1.68244E-2</v>
      </c>
      <c r="CE51" s="7">
        <v>2.1030489999999999E-2</v>
      </c>
      <c r="CF51" s="7">
        <v>2.2082020000000001E-2</v>
      </c>
      <c r="CG51" s="7">
        <v>2.2082020000000001E-2</v>
      </c>
      <c r="CH51" s="7">
        <v>1.68244E-2</v>
      </c>
      <c r="CI51" s="7">
        <v>2.1030489999999999E-2</v>
      </c>
      <c r="CJ51" s="7">
        <v>2.1030489999999999E-2</v>
      </c>
      <c r="CK51" s="7">
        <v>2.2082020000000001E-2</v>
      </c>
      <c r="CL51" s="7">
        <v>1.3669819999999999E-2</v>
      </c>
      <c r="CM51" s="7">
        <v>2.1030489999999999E-2</v>
      </c>
      <c r="CN51" s="7">
        <v>2.4185069999999999E-2</v>
      </c>
      <c r="CO51" s="7">
        <v>1.3669819999999999E-2</v>
      </c>
      <c r="CP51" s="7">
        <v>1.2618300000000001E-2</v>
      </c>
      <c r="CQ51" s="7">
        <v>2.3133540000000001E-2</v>
      </c>
      <c r="CR51" s="7">
        <v>1.051525E-2</v>
      </c>
      <c r="CS51" s="7">
        <v>1.68244E-2</v>
      </c>
      <c r="CT51" s="7">
        <v>1.787592E-2</v>
      </c>
      <c r="CU51" s="7">
        <v>9.4637200000000001E-3</v>
      </c>
      <c r="CV51" s="7">
        <v>1.892744E-2</v>
      </c>
      <c r="CW51" s="7">
        <v>1.4721349999999999E-2</v>
      </c>
      <c r="CX51" s="7">
        <v>2.2082020000000001E-2</v>
      </c>
      <c r="CY51" s="7">
        <v>1.3669819999999999E-2</v>
      </c>
      <c r="CZ51" s="7">
        <v>1.1566770000000001E-2</v>
      </c>
      <c r="DA51" s="7">
        <v>2.523659E-2</v>
      </c>
      <c r="DB51" s="7">
        <v>9.4637200000000001E-3</v>
      </c>
      <c r="DC51" s="7">
        <v>1.051525E-2</v>
      </c>
      <c r="DD51" s="7">
        <v>1.787592E-2</v>
      </c>
      <c r="DE51" s="7">
        <v>2.1030489999999999E-2</v>
      </c>
      <c r="DF51" s="7">
        <v>1.2618300000000001E-2</v>
      </c>
      <c r="DG51" s="7">
        <v>1.68244E-2</v>
      </c>
      <c r="DH51" s="7">
        <v>1.68244E-2</v>
      </c>
      <c r="DI51" s="7">
        <v>2.4185069999999999E-2</v>
      </c>
      <c r="DJ51" s="7">
        <v>1.2618300000000001E-2</v>
      </c>
      <c r="DK51" s="7">
        <v>1.3669819999999999E-2</v>
      </c>
      <c r="DL51" s="7">
        <v>1.051525E-2</v>
      </c>
      <c r="DM51" s="7">
        <v>1.68244E-2</v>
      </c>
      <c r="DN51" s="7">
        <v>1.1566770000000001E-2</v>
      </c>
      <c r="DO51" s="7">
        <v>1.2618300000000001E-2</v>
      </c>
      <c r="DP51" s="7">
        <v>1.5772870000000001E-2</v>
      </c>
      <c r="DQ51" s="7">
        <v>1.892744E-2</v>
      </c>
      <c r="DR51" s="7">
        <v>2.1030489999999999E-2</v>
      </c>
      <c r="DS51" s="7">
        <v>1.2618300000000001E-2</v>
      </c>
      <c r="DT51" s="7">
        <v>1.9978969999999999E-2</v>
      </c>
      <c r="DU51" s="7">
        <v>1.5772870000000001E-2</v>
      </c>
      <c r="DV51" s="7">
        <v>1.892744E-2</v>
      </c>
      <c r="DW51" s="7">
        <v>1.3669819999999999E-2</v>
      </c>
      <c r="DX51" s="7">
        <v>1.4721349999999999E-2</v>
      </c>
      <c r="DY51" s="7">
        <v>1.051525E-2</v>
      </c>
      <c r="DZ51" s="7">
        <v>2.1030489999999999E-2</v>
      </c>
      <c r="EA51" s="7">
        <v>1.9978969999999999E-2</v>
      </c>
      <c r="EB51" s="7">
        <v>1.051525E-2</v>
      </c>
      <c r="EC51" s="7">
        <v>1.1566770000000001E-2</v>
      </c>
      <c r="ED51" s="7">
        <v>2.2082020000000001E-2</v>
      </c>
      <c r="EE51" s="7">
        <v>1.3669819999999999E-2</v>
      </c>
      <c r="EF51" s="7">
        <v>1.3669819999999999E-2</v>
      </c>
      <c r="EG51" s="7">
        <v>1.4721349999999999E-2</v>
      </c>
      <c r="EH51" s="7">
        <v>2.3133540000000001E-2</v>
      </c>
      <c r="EI51" s="7">
        <v>1.1566770000000001E-2</v>
      </c>
      <c r="EJ51" s="7">
        <v>2.1030489999999999E-2</v>
      </c>
      <c r="EK51" s="7">
        <v>1.1566770000000001E-2</v>
      </c>
      <c r="EL51" s="7">
        <v>1.3669819999999999E-2</v>
      </c>
      <c r="EM51" s="7">
        <v>1.3669819999999999E-2</v>
      </c>
      <c r="EN51" s="7">
        <v>1.4721349999999999E-2</v>
      </c>
      <c r="EO51" s="7">
        <v>1.3669819999999999E-2</v>
      </c>
      <c r="EP51" s="7">
        <v>9.4637200000000001E-3</v>
      </c>
      <c r="EQ51" s="52">
        <v>3.1545740000000003E-2</v>
      </c>
      <c r="ER51" s="7">
        <v>8.4121999999999999E-3</v>
      </c>
      <c r="ES51" s="7">
        <v>1.2618300000000001E-2</v>
      </c>
      <c r="ET51" s="7">
        <v>1.2618300000000001E-2</v>
      </c>
      <c r="EU51" s="7">
        <v>1.5772870000000001E-2</v>
      </c>
      <c r="EV51" s="7">
        <v>1.4721349999999999E-2</v>
      </c>
      <c r="EW51" s="7">
        <v>2.1030489999999999E-2</v>
      </c>
      <c r="EX51" s="7">
        <v>8.4121999999999999E-3</v>
      </c>
      <c r="EY51" s="7">
        <v>8.4121999999999999E-3</v>
      </c>
      <c r="EZ51" s="7">
        <v>1.3669819999999999E-2</v>
      </c>
      <c r="FA51" s="7">
        <v>1.68244E-2</v>
      </c>
      <c r="FB51" s="7">
        <v>1.892744E-2</v>
      </c>
      <c r="FC51" s="7">
        <v>1.787592E-2</v>
      </c>
      <c r="FD51" s="7">
        <v>1.9978969999999999E-2</v>
      </c>
      <c r="FE51" s="7">
        <v>1.68244E-2</v>
      </c>
      <c r="FF51" s="7">
        <v>1.68244E-2</v>
      </c>
      <c r="FG51" s="7">
        <v>1.051525E-2</v>
      </c>
      <c r="FH51" s="7">
        <v>8.4121999999999999E-3</v>
      </c>
      <c r="FI51" s="7">
        <v>1.68244E-2</v>
      </c>
      <c r="FJ51" s="7">
        <v>1.051525E-2</v>
      </c>
      <c r="FK51" s="7">
        <v>2.4185069999999999E-2</v>
      </c>
      <c r="FL51" s="7">
        <v>1.051525E-2</v>
      </c>
      <c r="FM51" s="7">
        <v>1.892744E-2</v>
      </c>
      <c r="FN51" s="7">
        <v>1.9978969999999999E-2</v>
      </c>
      <c r="FO51" s="7">
        <v>1.892744E-2</v>
      </c>
      <c r="FP51" s="7">
        <v>1.787592E-2</v>
      </c>
      <c r="FQ51" s="7">
        <v>1.892744E-2</v>
      </c>
      <c r="FR51" s="7">
        <v>9.4637200000000001E-3</v>
      </c>
      <c r="FS51" s="7">
        <v>1.3669819999999999E-2</v>
      </c>
      <c r="FT51" s="7">
        <v>1.68244E-2</v>
      </c>
      <c r="FU51" s="7">
        <v>2.3133540000000001E-2</v>
      </c>
      <c r="FV51" s="7">
        <v>2.523659E-2</v>
      </c>
      <c r="FW51" s="7">
        <v>1.5772870000000001E-2</v>
      </c>
      <c r="FX51" s="7">
        <v>1.1566770000000001E-2</v>
      </c>
      <c r="FY51" s="7">
        <v>1.4721349999999999E-2</v>
      </c>
      <c r="FZ51" s="7">
        <v>1.2618300000000001E-2</v>
      </c>
      <c r="GA51" s="7">
        <v>1.051525E-2</v>
      </c>
      <c r="GB51" s="7">
        <v>1.051525E-2</v>
      </c>
      <c r="GC51" s="7">
        <v>1.3669819999999999E-2</v>
      </c>
      <c r="GD51" s="7">
        <v>1.4721349999999999E-2</v>
      </c>
      <c r="GE51" s="7">
        <v>1.051525E-2</v>
      </c>
      <c r="GF51" s="7">
        <v>8.4121999999999999E-3</v>
      </c>
      <c r="GG51" s="7">
        <v>1.5772870000000001E-2</v>
      </c>
      <c r="GH51" s="7">
        <v>8.4121999999999999E-3</v>
      </c>
      <c r="GI51" s="7">
        <v>1.2618300000000001E-2</v>
      </c>
      <c r="GJ51" s="7">
        <v>1.68244E-2</v>
      </c>
      <c r="GK51" s="7">
        <v>1.787592E-2</v>
      </c>
      <c r="GL51" s="7">
        <v>2.1030489999999999E-2</v>
      </c>
      <c r="GM51" s="7">
        <v>1.787592E-2</v>
      </c>
      <c r="GN51" s="7">
        <v>1.5772870000000001E-2</v>
      </c>
      <c r="GO51" s="7">
        <v>1.3669819999999999E-2</v>
      </c>
      <c r="GP51" s="7">
        <v>1.4721349999999999E-2</v>
      </c>
      <c r="GQ51" s="7">
        <v>9.4637200000000001E-3</v>
      </c>
      <c r="GR51" s="7">
        <v>2.1030489999999999E-2</v>
      </c>
      <c r="GS51" s="7">
        <v>2.4185069999999999E-2</v>
      </c>
      <c r="GT51" s="7">
        <v>1.4721349999999999E-2</v>
      </c>
      <c r="GU51" s="7">
        <v>8.4121999999999999E-3</v>
      </c>
      <c r="GV51" s="7">
        <v>1.3669819999999999E-2</v>
      </c>
      <c r="GW51" s="7">
        <v>6.3091500000000003E-3</v>
      </c>
      <c r="GX51" s="7">
        <v>8.4121999999999999E-3</v>
      </c>
      <c r="GY51" s="7">
        <v>1.051525E-2</v>
      </c>
      <c r="GZ51" s="7">
        <v>1.3669819999999999E-2</v>
      </c>
      <c r="HA51" s="7">
        <v>1.5772870000000001E-2</v>
      </c>
      <c r="HB51" s="7">
        <v>1.5772870000000001E-2</v>
      </c>
      <c r="HC51" s="7">
        <v>8.4121999999999999E-3</v>
      </c>
      <c r="HD51" s="7">
        <v>1.5772870000000001E-2</v>
      </c>
      <c r="HE51" s="7">
        <v>1.9978969999999999E-2</v>
      </c>
      <c r="HF51" s="7">
        <v>1.5772870000000001E-2</v>
      </c>
      <c r="HG51" s="7">
        <v>9.4637200000000001E-3</v>
      </c>
      <c r="HH51" s="7">
        <v>1.3669819999999999E-2</v>
      </c>
      <c r="HI51" s="7">
        <v>8.4121999999999999E-3</v>
      </c>
      <c r="HJ51" s="7">
        <v>1.3669819999999999E-2</v>
      </c>
      <c r="HK51" s="7">
        <v>1.5772870000000001E-2</v>
      </c>
      <c r="HL51" s="7">
        <v>1.051525E-2</v>
      </c>
      <c r="HM51" s="7">
        <v>2.2082020000000001E-2</v>
      </c>
      <c r="HN51" s="7">
        <v>9.4637200000000001E-3</v>
      </c>
      <c r="HO51" s="7">
        <v>1.3669819999999999E-2</v>
      </c>
      <c r="HP51" s="7">
        <v>1.787592E-2</v>
      </c>
      <c r="HQ51" s="7">
        <v>1.2618300000000001E-2</v>
      </c>
      <c r="HR51" s="7">
        <v>1.1566770000000001E-2</v>
      </c>
      <c r="HS51" s="7">
        <v>1.68244E-2</v>
      </c>
      <c r="HT51" s="7">
        <v>1.051525E-2</v>
      </c>
      <c r="HU51" s="7">
        <v>1.1566770000000001E-2</v>
      </c>
      <c r="HV51" s="7">
        <v>1.1566770000000001E-2</v>
      </c>
      <c r="HW51" s="7">
        <v>9.4637200000000001E-3</v>
      </c>
      <c r="HX51" s="7">
        <v>7.3606699999999997E-3</v>
      </c>
      <c r="HY51" s="7">
        <v>1.4721349999999999E-2</v>
      </c>
      <c r="HZ51" s="7">
        <v>2.1030489999999999E-2</v>
      </c>
      <c r="IA51" s="7">
        <v>1.3669819999999999E-2</v>
      </c>
      <c r="IB51" s="7">
        <v>1.3669819999999999E-2</v>
      </c>
      <c r="IC51" s="7">
        <v>1.3669819999999999E-2</v>
      </c>
      <c r="ID51" s="7">
        <v>8.4121999999999999E-3</v>
      </c>
      <c r="IE51" s="7">
        <v>1.4721349999999999E-2</v>
      </c>
      <c r="IF51" s="7">
        <v>1.4721349999999999E-2</v>
      </c>
      <c r="IG51" s="7">
        <v>1.5772870000000001E-2</v>
      </c>
      <c r="IH51" s="7">
        <v>1.4721349999999999E-2</v>
      </c>
      <c r="II51" s="7">
        <v>1.4721349999999999E-2</v>
      </c>
      <c r="IJ51" s="7">
        <v>1.051525E-2</v>
      </c>
      <c r="IK51" s="7">
        <v>1.787592E-2</v>
      </c>
      <c r="IL51" s="7">
        <v>9.4637200000000001E-3</v>
      </c>
      <c r="IM51" s="7">
        <v>1.051525E-2</v>
      </c>
      <c r="IN51" s="7">
        <v>1.5772870000000001E-2</v>
      </c>
      <c r="IO51" s="7">
        <v>1.68244E-2</v>
      </c>
      <c r="IP51" s="7">
        <v>1.5772870000000001E-2</v>
      </c>
      <c r="IQ51" s="7">
        <v>7.3606699999999997E-3</v>
      </c>
      <c r="IR51" s="7">
        <v>1.051525E-2</v>
      </c>
      <c r="IS51" s="7">
        <v>1.5772870000000001E-2</v>
      </c>
      <c r="IT51" s="7">
        <v>8.4121999999999999E-3</v>
      </c>
      <c r="IU51" s="7">
        <v>1.4721349999999999E-2</v>
      </c>
      <c r="IV51" s="7">
        <v>1.051525E-2</v>
      </c>
      <c r="IW51" s="7">
        <v>1.5772870000000001E-2</v>
      </c>
      <c r="IX51" s="7">
        <v>9.4637200000000001E-3</v>
      </c>
      <c r="IY51" s="7">
        <v>8.4121999999999999E-3</v>
      </c>
      <c r="IZ51" s="7">
        <v>1.892744E-2</v>
      </c>
      <c r="JA51" s="7">
        <v>5.2576200000000002E-3</v>
      </c>
      <c r="JB51" s="7">
        <v>1.3669819999999999E-2</v>
      </c>
      <c r="JC51" s="7">
        <v>1.051525E-2</v>
      </c>
      <c r="JD51" s="7">
        <v>1.1566770000000001E-2</v>
      </c>
      <c r="JE51" s="7">
        <v>8.4121999999999999E-3</v>
      </c>
      <c r="JF51" s="7">
        <v>1.4721349999999999E-2</v>
      </c>
      <c r="JG51" s="7">
        <v>1.1566770000000001E-2</v>
      </c>
      <c r="JH51" s="7">
        <v>1.2618300000000001E-2</v>
      </c>
      <c r="JI51" s="7">
        <v>7.3606699999999997E-3</v>
      </c>
      <c r="JJ51" s="7">
        <v>1.4721349999999999E-2</v>
      </c>
      <c r="JK51" s="7">
        <v>5.2576200000000002E-3</v>
      </c>
      <c r="JL51" s="7">
        <v>8.4121999999999999E-3</v>
      </c>
      <c r="JM51" s="7">
        <v>8.4121999999999999E-3</v>
      </c>
      <c r="JN51" s="7">
        <v>1.051525E-2</v>
      </c>
      <c r="JO51" s="7">
        <v>1.4721349999999999E-2</v>
      </c>
      <c r="JP51" s="7">
        <v>9.4637200000000001E-3</v>
      </c>
      <c r="JQ51" s="7">
        <v>1.68244E-2</v>
      </c>
      <c r="JR51" s="7">
        <v>7.3606699999999997E-3</v>
      </c>
      <c r="JS51" s="7">
        <v>1.3669819999999999E-2</v>
      </c>
      <c r="JT51" s="7">
        <v>1.1566770000000001E-2</v>
      </c>
      <c r="JU51" s="7">
        <v>1.3669819999999999E-2</v>
      </c>
      <c r="JV51" s="7">
        <v>1.2618300000000001E-2</v>
      </c>
      <c r="JW51" s="7">
        <v>9.4637200000000001E-3</v>
      </c>
      <c r="JX51" s="7">
        <v>8.4121999999999999E-3</v>
      </c>
      <c r="JY51" s="7">
        <v>9.4637200000000001E-3</v>
      </c>
      <c r="JZ51" s="7">
        <v>1.051525E-2</v>
      </c>
      <c r="KA51" s="7">
        <v>1.3669819999999999E-2</v>
      </c>
      <c r="KB51" s="7">
        <v>1.4721349999999999E-2</v>
      </c>
      <c r="KC51" s="7">
        <v>9.4637200000000001E-3</v>
      </c>
    </row>
    <row r="52" spans="1:289" x14ac:dyDescent="0.35">
      <c r="A52" s="44" t="s">
        <v>640</v>
      </c>
      <c r="B52" s="44" t="s">
        <v>3800</v>
      </c>
      <c r="C52" s="44">
        <v>51</v>
      </c>
      <c r="D52" s="44" t="s">
        <v>379</v>
      </c>
      <c r="E52" s="44" t="s">
        <v>3801</v>
      </c>
      <c r="F52" s="44" t="s">
        <v>615</v>
      </c>
      <c r="G52" s="44" t="s">
        <v>481</v>
      </c>
      <c r="H52" s="44">
        <v>916</v>
      </c>
      <c r="I52" s="45">
        <v>3.5025299999999998E-3</v>
      </c>
      <c r="J52" s="44">
        <v>0</v>
      </c>
      <c r="K52" s="44">
        <v>55</v>
      </c>
      <c r="L52" s="45">
        <v>1.787592008412198E-2</v>
      </c>
      <c r="M52" s="7">
        <v>2.85673E-3</v>
      </c>
      <c r="N52" s="7">
        <v>5.7134600000000001E-3</v>
      </c>
      <c r="O52" s="7">
        <v>1.05152E-3</v>
      </c>
      <c r="P52" s="7">
        <v>4.2060999999999999E-3</v>
      </c>
      <c r="Q52" s="7">
        <v>0</v>
      </c>
      <c r="R52" s="7">
        <v>5.2576200000000002E-3</v>
      </c>
      <c r="S52" s="7">
        <v>1.05152E-3</v>
      </c>
      <c r="T52" s="7">
        <v>0</v>
      </c>
      <c r="U52" s="7">
        <v>1.05152E-3</v>
      </c>
      <c r="V52" s="7">
        <v>4.2060999999999999E-3</v>
      </c>
      <c r="W52" s="7">
        <v>2.10305E-3</v>
      </c>
      <c r="X52" s="52">
        <v>6.3091500000000003E-3</v>
      </c>
      <c r="Y52" s="52">
        <v>9.4637200000000001E-3</v>
      </c>
      <c r="Z52" s="52">
        <v>6.3091500000000003E-3</v>
      </c>
      <c r="AA52" s="7">
        <v>0</v>
      </c>
      <c r="AB52" s="52">
        <v>1.1566770000000001E-2</v>
      </c>
      <c r="AC52" s="52">
        <v>7.3606699999999997E-3</v>
      </c>
      <c r="AD52" s="7">
        <v>5.2576200000000002E-3</v>
      </c>
      <c r="AE52" s="52">
        <v>6.3091500000000003E-3</v>
      </c>
      <c r="AF52" s="52">
        <v>1.787592E-2</v>
      </c>
      <c r="AG52" s="52">
        <v>8.4121999999999999E-3</v>
      </c>
      <c r="AH52" s="7">
        <v>1.05152E-3</v>
      </c>
      <c r="AI52" s="7">
        <v>5.2576200000000002E-3</v>
      </c>
      <c r="AJ52" s="7">
        <v>5.2576200000000002E-3</v>
      </c>
      <c r="AK52" s="52">
        <v>1.1566770000000001E-2</v>
      </c>
      <c r="AL52" s="7">
        <v>1.05152E-3</v>
      </c>
      <c r="AM52" s="7">
        <v>2.10305E-3</v>
      </c>
      <c r="AN52" s="52">
        <v>1.051525E-2</v>
      </c>
      <c r="AO52" s="52">
        <v>7.3606699999999997E-3</v>
      </c>
      <c r="AP52" s="52">
        <v>1.051525E-2</v>
      </c>
      <c r="AQ52" s="52">
        <v>1.1566770000000001E-2</v>
      </c>
      <c r="AR52" s="7">
        <v>0</v>
      </c>
      <c r="AS52" s="52">
        <v>1.1566770000000001E-2</v>
      </c>
      <c r="AT52" s="52">
        <v>8.4121999999999999E-3</v>
      </c>
      <c r="AU52" s="7">
        <v>0</v>
      </c>
      <c r="AV52" s="7">
        <v>1.05152E-3</v>
      </c>
      <c r="AW52" s="7">
        <v>0</v>
      </c>
      <c r="AX52" s="7">
        <v>3.1545700000000002E-3</v>
      </c>
      <c r="AY52" s="7">
        <v>2.10305E-3</v>
      </c>
      <c r="AZ52" s="52">
        <v>1.68244E-2</v>
      </c>
      <c r="BA52" s="7">
        <v>4.2060999999999999E-3</v>
      </c>
      <c r="BB52" s="7">
        <v>2.10305E-3</v>
      </c>
      <c r="BC52" s="52">
        <v>9.4637200000000001E-3</v>
      </c>
      <c r="BD52" s="7">
        <v>1.05152E-3</v>
      </c>
      <c r="BE52" s="7">
        <v>4.2060999999999999E-3</v>
      </c>
      <c r="BF52" s="7">
        <v>3.1545700000000002E-3</v>
      </c>
      <c r="BG52" s="7">
        <v>3.1545700000000002E-3</v>
      </c>
      <c r="BH52" s="7">
        <v>0</v>
      </c>
      <c r="BI52" s="7">
        <v>2.10305E-3</v>
      </c>
      <c r="BJ52" s="7">
        <v>4.2060999999999999E-3</v>
      </c>
      <c r="BK52" s="7">
        <v>4.2060999999999999E-3</v>
      </c>
      <c r="BL52" s="7">
        <v>1.05152E-3</v>
      </c>
      <c r="BM52" s="7">
        <v>5.2576200000000002E-3</v>
      </c>
      <c r="BN52" s="7">
        <v>2.10305E-3</v>
      </c>
      <c r="BO52" s="52">
        <v>9.4637200000000001E-3</v>
      </c>
      <c r="BP52" s="7">
        <v>0</v>
      </c>
      <c r="BQ52" s="7">
        <v>1.05152E-3</v>
      </c>
      <c r="BR52" s="52">
        <v>1.1566770000000001E-2</v>
      </c>
      <c r="BS52" s="7">
        <v>0</v>
      </c>
      <c r="BT52" s="7">
        <v>2.10305E-3</v>
      </c>
      <c r="BU52" s="7">
        <v>3.1545700000000002E-3</v>
      </c>
      <c r="BV52" s="7">
        <v>1.05152E-3</v>
      </c>
      <c r="BW52" s="7">
        <v>5.2576200000000002E-3</v>
      </c>
      <c r="BX52" s="52">
        <v>1.1566770000000001E-2</v>
      </c>
      <c r="BY52" s="7">
        <v>4.2060999999999999E-3</v>
      </c>
      <c r="BZ52" s="52">
        <v>1.051525E-2</v>
      </c>
      <c r="CA52" s="7">
        <v>2.10305E-3</v>
      </c>
      <c r="CB52" s="7">
        <v>4.2060999999999999E-3</v>
      </c>
      <c r="CC52" s="52">
        <v>8.4121999999999999E-3</v>
      </c>
      <c r="CD52" s="7">
        <v>1.05152E-3</v>
      </c>
      <c r="CE52" s="7">
        <v>3.1545700000000002E-3</v>
      </c>
      <c r="CF52" s="52">
        <v>8.4121999999999999E-3</v>
      </c>
      <c r="CG52" s="52">
        <v>7.3606699999999997E-3</v>
      </c>
      <c r="CH52" s="52">
        <v>1.2618300000000001E-2</v>
      </c>
      <c r="CI52" s="7">
        <v>2.10305E-3</v>
      </c>
      <c r="CJ52" s="7">
        <v>4.2060999999999999E-3</v>
      </c>
      <c r="CK52" s="7">
        <v>2.10305E-3</v>
      </c>
      <c r="CL52" s="7">
        <v>3.1545700000000002E-3</v>
      </c>
      <c r="CM52" s="52">
        <v>6.3091500000000003E-3</v>
      </c>
      <c r="CN52" s="7">
        <v>0</v>
      </c>
      <c r="CO52" s="52">
        <v>7.3606699999999997E-3</v>
      </c>
      <c r="CP52" s="7">
        <v>5.2576200000000002E-3</v>
      </c>
      <c r="CQ52" s="7">
        <v>2.10305E-3</v>
      </c>
      <c r="CR52" s="52">
        <v>8.4121999999999999E-3</v>
      </c>
      <c r="CS52" s="52">
        <v>6.3091500000000003E-3</v>
      </c>
      <c r="CT52" s="7">
        <v>4.2060999999999999E-3</v>
      </c>
      <c r="CU52" s="52">
        <v>8.4121999999999999E-3</v>
      </c>
      <c r="CV52" s="7">
        <v>1.05152E-3</v>
      </c>
      <c r="CW52" s="52">
        <v>9.4637200000000001E-3</v>
      </c>
      <c r="CX52" s="7">
        <v>2.10305E-3</v>
      </c>
      <c r="CY52" s="7">
        <v>1.05152E-3</v>
      </c>
      <c r="CZ52" s="52">
        <v>6.3091500000000003E-3</v>
      </c>
      <c r="DA52" s="7">
        <v>1.05152E-3</v>
      </c>
      <c r="DB52" s="7">
        <v>4.2060999999999999E-3</v>
      </c>
      <c r="DC52" s="7">
        <v>2.10305E-3</v>
      </c>
      <c r="DD52" s="7">
        <v>4.2060999999999999E-3</v>
      </c>
      <c r="DE52" s="7">
        <v>3.1545700000000002E-3</v>
      </c>
      <c r="DF52" s="7">
        <v>3.1545700000000002E-3</v>
      </c>
      <c r="DG52" s="7">
        <v>2.10305E-3</v>
      </c>
      <c r="DH52" s="7">
        <v>3.1545700000000002E-3</v>
      </c>
      <c r="DI52" s="7">
        <v>4.2060999999999999E-3</v>
      </c>
      <c r="DJ52" s="7">
        <v>0</v>
      </c>
      <c r="DK52" s="7">
        <v>4.2060999999999999E-3</v>
      </c>
      <c r="DL52" s="7">
        <v>0</v>
      </c>
      <c r="DM52" s="7">
        <v>1.05152E-3</v>
      </c>
      <c r="DN52" s="7">
        <v>2.10305E-3</v>
      </c>
      <c r="DO52" s="7">
        <v>1.05152E-3</v>
      </c>
      <c r="DP52" s="7">
        <v>3.1545700000000002E-3</v>
      </c>
      <c r="DQ52" s="52">
        <v>6.3091500000000003E-3</v>
      </c>
      <c r="DR52" s="7">
        <v>0</v>
      </c>
      <c r="DS52" s="52">
        <v>6.3091500000000003E-3</v>
      </c>
      <c r="DT52" s="7">
        <v>5.2576200000000002E-3</v>
      </c>
      <c r="DU52" s="7">
        <v>1.05152E-3</v>
      </c>
      <c r="DV52" s="7">
        <v>4.2060999999999999E-3</v>
      </c>
      <c r="DW52" s="52">
        <v>1.3669819999999999E-2</v>
      </c>
      <c r="DX52" s="52">
        <v>7.3606699999999997E-3</v>
      </c>
      <c r="DY52" s="7">
        <v>1.05152E-3</v>
      </c>
      <c r="DZ52" s="7">
        <v>3.1545700000000002E-3</v>
      </c>
      <c r="EA52" s="52">
        <v>1.3669819999999999E-2</v>
      </c>
      <c r="EB52" s="7">
        <v>0</v>
      </c>
      <c r="EC52" s="7">
        <v>2.10305E-3</v>
      </c>
      <c r="ED52" s="7">
        <v>1.05152E-3</v>
      </c>
      <c r="EE52" s="7">
        <v>1.05152E-3</v>
      </c>
      <c r="EF52" s="52">
        <v>9.4637200000000001E-3</v>
      </c>
      <c r="EG52" s="7">
        <v>0</v>
      </c>
      <c r="EH52" s="7">
        <v>4.2060999999999999E-3</v>
      </c>
      <c r="EI52" s="7">
        <v>3.1545700000000002E-3</v>
      </c>
      <c r="EJ52" s="7">
        <v>4.2060999999999999E-3</v>
      </c>
      <c r="EK52" s="52">
        <v>8.4121999999999999E-3</v>
      </c>
      <c r="EL52" s="7">
        <v>0</v>
      </c>
      <c r="EM52" s="7">
        <v>0</v>
      </c>
      <c r="EN52" s="7">
        <v>3.1545700000000002E-3</v>
      </c>
      <c r="EO52" s="7">
        <v>3.1545700000000002E-3</v>
      </c>
      <c r="EP52" s="52">
        <v>9.4637200000000001E-3</v>
      </c>
      <c r="EQ52" s="7">
        <v>1.05152E-3</v>
      </c>
      <c r="ER52" s="7">
        <v>2.10305E-3</v>
      </c>
      <c r="ES52" s="7">
        <v>3.1545700000000002E-3</v>
      </c>
      <c r="ET52" s="7">
        <v>4.2060999999999999E-3</v>
      </c>
      <c r="EU52" s="7">
        <v>2.10305E-3</v>
      </c>
      <c r="EV52" s="52">
        <v>1.5772870000000001E-2</v>
      </c>
      <c r="EW52" s="52">
        <v>1.2618300000000001E-2</v>
      </c>
      <c r="EX52" s="7">
        <v>3.1545700000000002E-3</v>
      </c>
      <c r="EY52" s="7">
        <v>3.1545700000000002E-3</v>
      </c>
      <c r="EZ52" s="7">
        <v>4.2060999999999999E-3</v>
      </c>
      <c r="FA52" s="7">
        <v>2.10305E-3</v>
      </c>
      <c r="FB52" s="7">
        <v>0</v>
      </c>
      <c r="FC52" s="7">
        <v>4.2060999999999999E-3</v>
      </c>
      <c r="FD52" s="7">
        <v>3.1545700000000002E-3</v>
      </c>
      <c r="FE52" s="7">
        <v>5.2576200000000002E-3</v>
      </c>
      <c r="FF52" s="7">
        <v>3.1545700000000002E-3</v>
      </c>
      <c r="FG52" s="7">
        <v>1.05152E-3</v>
      </c>
      <c r="FH52" s="7">
        <v>3.1545700000000002E-3</v>
      </c>
      <c r="FI52" s="7">
        <v>1.05152E-3</v>
      </c>
      <c r="FJ52" s="7">
        <v>0</v>
      </c>
      <c r="FK52" s="7">
        <v>2.10305E-3</v>
      </c>
      <c r="FL52" s="52">
        <v>7.3606699999999997E-3</v>
      </c>
      <c r="FM52" s="52">
        <v>6.3091500000000003E-3</v>
      </c>
      <c r="FN52" s="7">
        <v>1.05152E-3</v>
      </c>
      <c r="FO52" s="7">
        <v>4.2060999999999999E-3</v>
      </c>
      <c r="FP52" s="7">
        <v>2.10305E-3</v>
      </c>
      <c r="FQ52" s="7">
        <v>0</v>
      </c>
      <c r="FR52" s="7">
        <v>2.10305E-3</v>
      </c>
      <c r="FS52" s="7">
        <v>1.05152E-3</v>
      </c>
      <c r="FT52" s="7">
        <v>1.05152E-3</v>
      </c>
      <c r="FU52" s="7">
        <v>2.10305E-3</v>
      </c>
      <c r="FV52" s="7">
        <v>1.05152E-3</v>
      </c>
      <c r="FW52" s="7">
        <v>0</v>
      </c>
      <c r="FX52" s="7">
        <v>1.05152E-3</v>
      </c>
      <c r="FY52" s="7">
        <v>0</v>
      </c>
      <c r="FZ52" s="7">
        <v>3.1545700000000002E-3</v>
      </c>
      <c r="GA52" s="7">
        <v>2.10305E-3</v>
      </c>
      <c r="GB52" s="7">
        <v>1.05152E-3</v>
      </c>
      <c r="GC52" s="7">
        <v>1.05152E-3</v>
      </c>
      <c r="GD52" s="7">
        <v>0</v>
      </c>
      <c r="GE52" s="7">
        <v>3.1545700000000002E-3</v>
      </c>
      <c r="GF52" s="52">
        <v>6.3091500000000003E-3</v>
      </c>
      <c r="GG52" s="7">
        <v>4.2060999999999999E-3</v>
      </c>
      <c r="GH52" s="7">
        <v>5.2576200000000002E-3</v>
      </c>
      <c r="GI52" s="52">
        <v>6.3091500000000003E-3</v>
      </c>
      <c r="GJ52" s="52">
        <v>6.3091500000000003E-3</v>
      </c>
      <c r="GK52" s="7">
        <v>0</v>
      </c>
      <c r="GL52" s="7">
        <v>1.05152E-3</v>
      </c>
      <c r="GM52" s="7">
        <v>1.05152E-3</v>
      </c>
      <c r="GN52" s="7">
        <v>0</v>
      </c>
      <c r="GO52" s="7">
        <v>1.05152E-3</v>
      </c>
      <c r="GP52" s="7">
        <v>1.05152E-3</v>
      </c>
      <c r="GQ52" s="52">
        <v>6.3091500000000003E-3</v>
      </c>
      <c r="GR52" s="52">
        <v>6.3091500000000003E-3</v>
      </c>
      <c r="GS52" s="7">
        <v>1.05152E-3</v>
      </c>
      <c r="GT52" s="7">
        <v>2.10305E-3</v>
      </c>
      <c r="GU52" s="7">
        <v>1.05152E-3</v>
      </c>
      <c r="GV52" s="52">
        <v>9.4637200000000001E-3</v>
      </c>
      <c r="GW52" s="7">
        <v>0</v>
      </c>
      <c r="GX52" s="7">
        <v>5.2576200000000002E-3</v>
      </c>
      <c r="GY52" s="7">
        <v>1.05152E-3</v>
      </c>
      <c r="GZ52" s="7">
        <v>4.2060999999999999E-3</v>
      </c>
      <c r="HA52" s="7">
        <v>0</v>
      </c>
      <c r="HB52" s="7">
        <v>3.1545700000000002E-3</v>
      </c>
      <c r="HC52" s="7">
        <v>0</v>
      </c>
      <c r="HD52" s="7">
        <v>2.10305E-3</v>
      </c>
      <c r="HE52" s="7">
        <v>2.10305E-3</v>
      </c>
      <c r="HF52" s="7">
        <v>0</v>
      </c>
      <c r="HG52" s="7">
        <v>1.05152E-3</v>
      </c>
      <c r="HH52" s="7">
        <v>0</v>
      </c>
      <c r="HI52" s="7">
        <v>2.10305E-3</v>
      </c>
      <c r="HJ52" s="7">
        <v>0</v>
      </c>
      <c r="HK52" s="7">
        <v>2.10305E-3</v>
      </c>
      <c r="HL52" s="7">
        <v>1.05152E-3</v>
      </c>
      <c r="HM52" s="7">
        <v>0</v>
      </c>
      <c r="HN52" s="7">
        <v>1.05152E-3</v>
      </c>
      <c r="HO52" s="7">
        <v>2.10305E-3</v>
      </c>
      <c r="HP52" s="7">
        <v>0</v>
      </c>
      <c r="HQ52" s="52">
        <v>7.3606699999999997E-3</v>
      </c>
      <c r="HR52" s="7">
        <v>1.05152E-3</v>
      </c>
      <c r="HS52" s="52">
        <v>1.051525E-2</v>
      </c>
      <c r="HT52" s="7">
        <v>2.10305E-3</v>
      </c>
      <c r="HU52" s="7">
        <v>4.2060999999999999E-3</v>
      </c>
      <c r="HV52" s="7">
        <v>5.2576200000000002E-3</v>
      </c>
      <c r="HW52" s="7">
        <v>1.05152E-3</v>
      </c>
      <c r="HX52" s="7">
        <v>1.05152E-3</v>
      </c>
      <c r="HY52" s="7">
        <v>3.1545700000000002E-3</v>
      </c>
      <c r="HZ52" s="52">
        <v>9.4637200000000001E-3</v>
      </c>
      <c r="IA52" s="7">
        <v>0</v>
      </c>
      <c r="IB52" s="7">
        <v>3.1545700000000002E-3</v>
      </c>
      <c r="IC52" s="7">
        <v>0</v>
      </c>
      <c r="ID52" s="7">
        <v>2.10305E-3</v>
      </c>
      <c r="IE52" s="7">
        <v>0</v>
      </c>
      <c r="IF52" s="7">
        <v>1.05152E-3</v>
      </c>
      <c r="IG52" s="7">
        <v>2.10305E-3</v>
      </c>
      <c r="IH52" s="7">
        <v>1.05152E-3</v>
      </c>
      <c r="II52" s="52">
        <v>1.051525E-2</v>
      </c>
      <c r="IJ52" s="7">
        <v>3.1545700000000002E-3</v>
      </c>
      <c r="IK52" s="7">
        <v>1.05152E-3</v>
      </c>
      <c r="IL52" s="7">
        <v>4.2060999999999999E-3</v>
      </c>
      <c r="IM52" s="7">
        <v>1.05152E-3</v>
      </c>
      <c r="IN52" s="7">
        <v>3.1545700000000002E-3</v>
      </c>
      <c r="IO52" s="7">
        <v>2.10305E-3</v>
      </c>
      <c r="IP52" s="7">
        <v>4.2060999999999999E-3</v>
      </c>
      <c r="IQ52" s="52">
        <v>6.3091500000000003E-3</v>
      </c>
      <c r="IR52" s="7">
        <v>1.05152E-3</v>
      </c>
      <c r="IS52" s="7">
        <v>2.10305E-3</v>
      </c>
      <c r="IT52" s="7">
        <v>4.2060999999999999E-3</v>
      </c>
      <c r="IU52" s="7">
        <v>0</v>
      </c>
      <c r="IV52" s="7">
        <v>0</v>
      </c>
      <c r="IW52" s="7">
        <v>2.10305E-3</v>
      </c>
      <c r="IX52" s="7">
        <v>1.05152E-3</v>
      </c>
      <c r="IY52" s="7">
        <v>4.2060999999999999E-3</v>
      </c>
      <c r="IZ52" s="7">
        <v>5.2576200000000002E-3</v>
      </c>
      <c r="JA52" s="7">
        <v>3.1545700000000002E-3</v>
      </c>
      <c r="JB52" s="7">
        <v>1.05152E-3</v>
      </c>
      <c r="JC52" s="7">
        <v>2.10305E-3</v>
      </c>
      <c r="JD52" s="7">
        <v>2.10305E-3</v>
      </c>
      <c r="JE52" s="7">
        <v>1.05152E-3</v>
      </c>
      <c r="JF52" s="7">
        <v>0</v>
      </c>
      <c r="JG52" s="7">
        <v>5.2576200000000002E-3</v>
      </c>
      <c r="JH52" s="7">
        <v>2.10305E-3</v>
      </c>
      <c r="JI52" s="7">
        <v>0</v>
      </c>
      <c r="JJ52" s="7">
        <v>3.1545700000000002E-3</v>
      </c>
      <c r="JK52" s="7">
        <v>3.1545700000000002E-3</v>
      </c>
      <c r="JL52" s="7">
        <v>1.05152E-3</v>
      </c>
      <c r="JM52" s="7">
        <v>1.05152E-3</v>
      </c>
      <c r="JN52" s="7">
        <v>2.10305E-3</v>
      </c>
      <c r="JO52" s="7">
        <v>2.10305E-3</v>
      </c>
      <c r="JP52" s="7">
        <v>4.2060999999999999E-3</v>
      </c>
      <c r="JQ52" s="7">
        <v>3.1545700000000002E-3</v>
      </c>
      <c r="JR52" s="7">
        <v>0</v>
      </c>
      <c r="JS52" s="7">
        <v>1.05152E-3</v>
      </c>
      <c r="JT52" s="7">
        <v>2.10305E-3</v>
      </c>
      <c r="JU52" s="7">
        <v>1.05152E-3</v>
      </c>
      <c r="JV52" s="7">
        <v>3.1545700000000002E-3</v>
      </c>
      <c r="JW52" s="7">
        <v>2.10305E-3</v>
      </c>
      <c r="JX52" s="7">
        <v>0</v>
      </c>
      <c r="JY52" s="7">
        <v>4.2060999999999999E-3</v>
      </c>
      <c r="JZ52" s="7">
        <v>1.05152E-3</v>
      </c>
      <c r="KA52" s="7">
        <v>2.10305E-3</v>
      </c>
      <c r="KB52" s="7">
        <v>3.1545700000000002E-3</v>
      </c>
      <c r="KC52" s="7">
        <v>2.10305E-3</v>
      </c>
    </row>
    <row r="53" spans="1:289" x14ac:dyDescent="0.35">
      <c r="A53" s="32" t="s">
        <v>642</v>
      </c>
      <c r="B53" s="32" t="s">
        <v>662</v>
      </c>
      <c r="C53" s="32">
        <v>5</v>
      </c>
      <c r="D53" s="32" t="s">
        <v>260</v>
      </c>
      <c r="E53" s="32" t="s">
        <v>3802</v>
      </c>
      <c r="F53" s="32" t="s">
        <v>260</v>
      </c>
      <c r="G53" s="32" t="s">
        <v>260</v>
      </c>
      <c r="H53" s="32">
        <v>906</v>
      </c>
      <c r="I53" s="33">
        <v>3.4643E-3</v>
      </c>
      <c r="J53" s="32">
        <v>0</v>
      </c>
      <c r="K53" s="32">
        <v>37</v>
      </c>
      <c r="L53" s="33">
        <v>2.5236593059936911E-2</v>
      </c>
      <c r="M53" s="7">
        <v>3.0829899999999999E-3</v>
      </c>
      <c r="N53" s="7">
        <v>6.1659799999999997E-3</v>
      </c>
      <c r="O53" s="7">
        <v>1.05152E-3</v>
      </c>
      <c r="P53" s="7">
        <v>4.2060999999999999E-3</v>
      </c>
      <c r="Q53" s="52">
        <v>1.9978969999999999E-2</v>
      </c>
      <c r="R53" s="52">
        <v>9.4637200000000001E-3</v>
      </c>
      <c r="S53" s="52">
        <v>6.3091500000000003E-3</v>
      </c>
      <c r="T53" s="52">
        <v>1.892744E-2</v>
      </c>
      <c r="U53" s="7">
        <v>4.2060999999999999E-3</v>
      </c>
      <c r="V53" s="7">
        <v>4.2060999999999999E-3</v>
      </c>
      <c r="W53" s="7">
        <v>5.2576200000000002E-3</v>
      </c>
      <c r="X53" s="7">
        <v>3.1545700000000002E-3</v>
      </c>
      <c r="Y53" s="7">
        <v>2.10305E-3</v>
      </c>
      <c r="Z53" s="7">
        <v>4.2060999999999999E-3</v>
      </c>
      <c r="AA53" s="7">
        <v>5.2576200000000002E-3</v>
      </c>
      <c r="AB53" s="7">
        <v>2.10305E-3</v>
      </c>
      <c r="AC53" s="7">
        <v>2.10305E-3</v>
      </c>
      <c r="AD53" s="7">
        <v>2.10305E-3</v>
      </c>
      <c r="AE53" s="7">
        <v>0</v>
      </c>
      <c r="AF53" s="7">
        <v>2.10305E-3</v>
      </c>
      <c r="AG53" s="7">
        <v>3.1545700000000002E-3</v>
      </c>
      <c r="AH53" s="7">
        <v>1.05152E-3</v>
      </c>
      <c r="AI53" s="7">
        <v>1.05152E-3</v>
      </c>
      <c r="AJ53" s="52">
        <v>6.3091500000000003E-3</v>
      </c>
      <c r="AK53" s="7">
        <v>3.1545700000000002E-3</v>
      </c>
      <c r="AL53" s="7">
        <v>1.05152E-3</v>
      </c>
      <c r="AM53" s="7">
        <v>4.2060999999999999E-3</v>
      </c>
      <c r="AN53" s="52">
        <v>7.3606699999999997E-3</v>
      </c>
      <c r="AO53" s="7">
        <v>2.10305E-3</v>
      </c>
      <c r="AP53" s="7">
        <v>0</v>
      </c>
      <c r="AQ53" s="7">
        <v>3.1545700000000002E-3</v>
      </c>
      <c r="AR53" s="52">
        <v>6.3091500000000003E-3</v>
      </c>
      <c r="AS53" s="7">
        <v>5.2576200000000002E-3</v>
      </c>
      <c r="AT53" s="7">
        <v>1.05152E-3</v>
      </c>
      <c r="AU53" s="7">
        <v>2.10305E-3</v>
      </c>
      <c r="AV53" s="7">
        <v>2.10305E-3</v>
      </c>
      <c r="AW53" s="52">
        <v>7.3606699999999997E-3</v>
      </c>
      <c r="AX53" s="7">
        <v>3.1545700000000002E-3</v>
      </c>
      <c r="AY53" s="7">
        <v>2.10305E-3</v>
      </c>
      <c r="AZ53" s="7">
        <v>2.10305E-3</v>
      </c>
      <c r="BA53" s="7">
        <v>2.10305E-3</v>
      </c>
      <c r="BB53" s="7">
        <v>3.1545700000000002E-3</v>
      </c>
      <c r="BC53" s="7">
        <v>3.1545700000000002E-3</v>
      </c>
      <c r="BD53" s="52">
        <v>6.3091500000000003E-3</v>
      </c>
      <c r="BE53" s="7">
        <v>2.10305E-3</v>
      </c>
      <c r="BF53" s="52">
        <v>1.5772870000000001E-2</v>
      </c>
      <c r="BG53" s="7">
        <v>4.2060999999999999E-3</v>
      </c>
      <c r="BH53" s="7">
        <v>1.05152E-3</v>
      </c>
      <c r="BI53" s="7">
        <v>2.10305E-3</v>
      </c>
      <c r="BJ53" s="7">
        <v>3.1545700000000002E-3</v>
      </c>
      <c r="BK53" s="7">
        <v>1.05152E-3</v>
      </c>
      <c r="BL53" s="7">
        <v>3.1545700000000002E-3</v>
      </c>
      <c r="BM53" s="7">
        <v>4.2060999999999999E-3</v>
      </c>
      <c r="BN53" s="7">
        <v>3.1545700000000002E-3</v>
      </c>
      <c r="BO53" s="52">
        <v>1.3669819999999999E-2</v>
      </c>
      <c r="BP53" s="7">
        <v>2.10305E-3</v>
      </c>
      <c r="BQ53" s="7">
        <v>4.2060999999999999E-3</v>
      </c>
      <c r="BR53" s="7">
        <v>5.2576200000000002E-3</v>
      </c>
      <c r="BS53" s="7">
        <v>3.1545700000000002E-3</v>
      </c>
      <c r="BT53" s="7">
        <v>1.05152E-3</v>
      </c>
      <c r="BU53" s="52">
        <v>6.3091500000000003E-3</v>
      </c>
      <c r="BV53" s="52">
        <v>7.3606699999999997E-3</v>
      </c>
      <c r="BW53" s="52">
        <v>6.3091500000000003E-3</v>
      </c>
      <c r="BX53" s="7">
        <v>3.1545700000000002E-3</v>
      </c>
      <c r="BY53" s="52">
        <v>1.4721349999999999E-2</v>
      </c>
      <c r="BZ53" s="7">
        <v>1.05152E-3</v>
      </c>
      <c r="CA53" s="7">
        <v>4.2060999999999999E-3</v>
      </c>
      <c r="CB53" s="7">
        <v>5.2576200000000002E-3</v>
      </c>
      <c r="CC53" s="7">
        <v>1.05152E-3</v>
      </c>
      <c r="CD53" s="7">
        <v>2.10305E-3</v>
      </c>
      <c r="CE53" s="7">
        <v>2.10305E-3</v>
      </c>
      <c r="CF53" s="7">
        <v>0</v>
      </c>
      <c r="CG53" s="7">
        <v>1.05152E-3</v>
      </c>
      <c r="CH53" s="7">
        <v>2.10305E-3</v>
      </c>
      <c r="CI53" s="7">
        <v>1.05152E-3</v>
      </c>
      <c r="CJ53" s="7">
        <v>2.10305E-3</v>
      </c>
      <c r="CK53" s="7">
        <v>2.10305E-3</v>
      </c>
      <c r="CL53" s="7">
        <v>1.05152E-3</v>
      </c>
      <c r="CM53" s="7">
        <v>5.2576200000000002E-3</v>
      </c>
      <c r="CN53" s="7">
        <v>1.05152E-3</v>
      </c>
      <c r="CO53" s="7">
        <v>0</v>
      </c>
      <c r="CP53" s="7">
        <v>0</v>
      </c>
      <c r="CQ53" s="7">
        <v>2.10305E-3</v>
      </c>
      <c r="CR53" s="7">
        <v>5.2576200000000002E-3</v>
      </c>
      <c r="CS53" s="7">
        <v>5.2576200000000002E-3</v>
      </c>
      <c r="CT53" s="7">
        <v>4.2060999999999999E-3</v>
      </c>
      <c r="CU53" s="7">
        <v>3.1545700000000002E-3</v>
      </c>
      <c r="CV53" s="52">
        <v>6.3091500000000003E-3</v>
      </c>
      <c r="CW53" s="7">
        <v>1.05152E-3</v>
      </c>
      <c r="CX53" s="7">
        <v>1.05152E-3</v>
      </c>
      <c r="CY53" s="7">
        <v>5.2576200000000002E-3</v>
      </c>
      <c r="CZ53" s="52">
        <v>1.9978969999999999E-2</v>
      </c>
      <c r="DA53" s="7">
        <v>5.2576200000000002E-3</v>
      </c>
      <c r="DB53" s="52">
        <v>2.523659E-2</v>
      </c>
      <c r="DC53" s="7">
        <v>0</v>
      </c>
      <c r="DD53" s="7">
        <v>4.2060999999999999E-3</v>
      </c>
      <c r="DE53" s="7">
        <v>2.10305E-3</v>
      </c>
      <c r="DF53" s="52">
        <v>6.3091500000000003E-3</v>
      </c>
      <c r="DG53" s="7">
        <v>3.1545700000000002E-3</v>
      </c>
      <c r="DH53" s="7">
        <v>1.05152E-3</v>
      </c>
      <c r="DI53" s="52">
        <v>7.3606699999999997E-3</v>
      </c>
      <c r="DJ53" s="52">
        <v>9.4637200000000001E-3</v>
      </c>
      <c r="DK53" s="52">
        <v>6.3091500000000003E-3</v>
      </c>
      <c r="DL53" s="7">
        <v>2.10305E-3</v>
      </c>
      <c r="DM53" s="7">
        <v>3.1545700000000002E-3</v>
      </c>
      <c r="DN53" s="7">
        <v>4.2060999999999999E-3</v>
      </c>
      <c r="DO53" s="52">
        <v>6.3091500000000003E-3</v>
      </c>
      <c r="DP53" s="7">
        <v>4.2060999999999999E-3</v>
      </c>
      <c r="DQ53" s="7">
        <v>4.2060999999999999E-3</v>
      </c>
      <c r="DR53" s="7">
        <v>2.10305E-3</v>
      </c>
      <c r="DS53" s="7">
        <v>2.10305E-3</v>
      </c>
      <c r="DT53" s="7">
        <v>5.2576200000000002E-3</v>
      </c>
      <c r="DU53" s="7">
        <v>1.05152E-3</v>
      </c>
      <c r="DV53" s="7">
        <v>3.1545700000000002E-3</v>
      </c>
      <c r="DW53" s="7">
        <v>5.2576200000000002E-3</v>
      </c>
      <c r="DX53" s="7">
        <v>4.2060999999999999E-3</v>
      </c>
      <c r="DY53" s="7">
        <v>4.2060999999999999E-3</v>
      </c>
      <c r="DZ53" s="7">
        <v>2.10305E-3</v>
      </c>
      <c r="EA53" s="7">
        <v>2.10305E-3</v>
      </c>
      <c r="EB53" s="7">
        <v>3.1545700000000002E-3</v>
      </c>
      <c r="EC53" s="7">
        <v>3.1545700000000002E-3</v>
      </c>
      <c r="ED53" s="7">
        <v>1.05152E-3</v>
      </c>
      <c r="EE53" s="7">
        <v>4.2060999999999999E-3</v>
      </c>
      <c r="EF53" s="7">
        <v>2.10305E-3</v>
      </c>
      <c r="EG53" s="7">
        <v>2.10305E-3</v>
      </c>
      <c r="EH53" s="7">
        <v>1.05152E-3</v>
      </c>
      <c r="EI53" s="7">
        <v>5.2576200000000002E-3</v>
      </c>
      <c r="EJ53" s="7">
        <v>2.10305E-3</v>
      </c>
      <c r="EK53" s="7">
        <v>4.2060999999999999E-3</v>
      </c>
      <c r="EL53" s="52">
        <v>7.3606699999999997E-3</v>
      </c>
      <c r="EM53" s="7">
        <v>2.10305E-3</v>
      </c>
      <c r="EN53" s="7">
        <v>5.2576200000000002E-3</v>
      </c>
      <c r="EO53" s="7">
        <v>1.05152E-3</v>
      </c>
      <c r="EP53" s="7">
        <v>1.05152E-3</v>
      </c>
      <c r="EQ53" s="7">
        <v>2.10305E-3</v>
      </c>
      <c r="ER53" s="7">
        <v>2.10305E-3</v>
      </c>
      <c r="ES53" s="7">
        <v>1.05152E-3</v>
      </c>
      <c r="ET53" s="7">
        <v>2.10305E-3</v>
      </c>
      <c r="EU53" s="7">
        <v>5.2576200000000002E-3</v>
      </c>
      <c r="EV53" s="7">
        <v>1.05152E-3</v>
      </c>
      <c r="EW53" s="52">
        <v>1.3669819999999999E-2</v>
      </c>
      <c r="EX53" s="52">
        <v>7.3606699999999997E-3</v>
      </c>
      <c r="EY53" s="7">
        <v>3.1545700000000002E-3</v>
      </c>
      <c r="EZ53" s="52">
        <v>7.3606699999999997E-3</v>
      </c>
      <c r="FA53" s="7">
        <v>3.1545700000000002E-3</v>
      </c>
      <c r="FB53" s="7">
        <v>1.05152E-3</v>
      </c>
      <c r="FC53" s="52">
        <v>7.3606699999999997E-3</v>
      </c>
      <c r="FD53" s="7">
        <v>4.2060999999999999E-3</v>
      </c>
      <c r="FE53" s="7">
        <v>5.2576200000000002E-3</v>
      </c>
      <c r="FF53" s="52">
        <v>6.3091500000000003E-3</v>
      </c>
      <c r="FG53" s="7">
        <v>4.2060999999999999E-3</v>
      </c>
      <c r="FH53" s="7">
        <v>2.10305E-3</v>
      </c>
      <c r="FI53" s="7">
        <v>2.10305E-3</v>
      </c>
      <c r="FJ53" s="7">
        <v>3.1545700000000002E-3</v>
      </c>
      <c r="FK53" s="7">
        <v>1.05152E-3</v>
      </c>
      <c r="FL53" s="7">
        <v>2.10305E-3</v>
      </c>
      <c r="FM53" s="7">
        <v>4.2060999999999999E-3</v>
      </c>
      <c r="FN53" s="7">
        <v>1.05152E-3</v>
      </c>
      <c r="FO53" s="7">
        <v>2.10305E-3</v>
      </c>
      <c r="FP53" s="7">
        <v>1.05152E-3</v>
      </c>
      <c r="FQ53" s="52">
        <v>7.3606699999999997E-3</v>
      </c>
      <c r="FR53" s="7">
        <v>2.10305E-3</v>
      </c>
      <c r="FS53" s="7">
        <v>3.1545700000000002E-3</v>
      </c>
      <c r="FT53" s="7">
        <v>4.2060999999999999E-3</v>
      </c>
      <c r="FU53" s="7">
        <v>3.1545700000000002E-3</v>
      </c>
      <c r="FV53" s="7">
        <v>3.1545700000000002E-3</v>
      </c>
      <c r="FW53" s="7">
        <v>2.10305E-3</v>
      </c>
      <c r="FX53" s="7">
        <v>2.10305E-3</v>
      </c>
      <c r="FY53" s="7">
        <v>2.10305E-3</v>
      </c>
      <c r="FZ53" s="7">
        <v>5.2576200000000002E-3</v>
      </c>
      <c r="GA53" s="7">
        <v>2.10305E-3</v>
      </c>
      <c r="GB53" s="52">
        <v>1.2618300000000001E-2</v>
      </c>
      <c r="GC53" s="52">
        <v>6.3091500000000003E-3</v>
      </c>
      <c r="GD53" s="7">
        <v>3.1545700000000002E-3</v>
      </c>
      <c r="GE53" s="52">
        <v>6.3091500000000003E-3</v>
      </c>
      <c r="GF53" s="7">
        <v>4.2060999999999999E-3</v>
      </c>
      <c r="GG53" s="7">
        <v>0</v>
      </c>
      <c r="GH53" s="7">
        <v>1.05152E-3</v>
      </c>
      <c r="GI53" s="7">
        <v>1.05152E-3</v>
      </c>
      <c r="GJ53" s="7">
        <v>4.2060999999999999E-3</v>
      </c>
      <c r="GK53" s="7">
        <v>4.2060999999999999E-3</v>
      </c>
      <c r="GL53" s="7">
        <v>1.05152E-3</v>
      </c>
      <c r="GM53" s="7">
        <v>2.10305E-3</v>
      </c>
      <c r="GN53" s="7">
        <v>2.10305E-3</v>
      </c>
      <c r="GO53" s="7">
        <v>1.05152E-3</v>
      </c>
      <c r="GP53" s="7">
        <v>5.2576200000000002E-3</v>
      </c>
      <c r="GQ53" s="7">
        <v>4.2060999999999999E-3</v>
      </c>
      <c r="GR53" s="7">
        <v>0</v>
      </c>
      <c r="GS53" s="7">
        <v>4.2060999999999999E-3</v>
      </c>
      <c r="GT53" s="7">
        <v>0</v>
      </c>
      <c r="GU53" s="7">
        <v>3.1545700000000002E-3</v>
      </c>
      <c r="GV53" s="7">
        <v>2.10305E-3</v>
      </c>
      <c r="GW53" s="52">
        <v>7.3606699999999997E-3</v>
      </c>
      <c r="GX53" s="7">
        <v>1.05152E-3</v>
      </c>
      <c r="GY53" s="7">
        <v>3.1545700000000002E-3</v>
      </c>
      <c r="GZ53" s="7">
        <v>0</v>
      </c>
      <c r="HA53" s="7">
        <v>2.10305E-3</v>
      </c>
      <c r="HB53" s="7">
        <v>2.10305E-3</v>
      </c>
      <c r="HC53" s="7">
        <v>3.1545700000000002E-3</v>
      </c>
      <c r="HD53" s="7">
        <v>2.10305E-3</v>
      </c>
      <c r="HE53" s="7">
        <v>2.10305E-3</v>
      </c>
      <c r="HF53" s="7">
        <v>1.05152E-3</v>
      </c>
      <c r="HG53" s="7">
        <v>4.2060999999999999E-3</v>
      </c>
      <c r="HH53" s="7">
        <v>1.05152E-3</v>
      </c>
      <c r="HI53" s="7">
        <v>1.05152E-3</v>
      </c>
      <c r="HJ53" s="7">
        <v>1.05152E-3</v>
      </c>
      <c r="HK53" s="7">
        <v>2.10305E-3</v>
      </c>
      <c r="HL53" s="7">
        <v>3.1545700000000002E-3</v>
      </c>
      <c r="HM53" s="7">
        <v>5.2576200000000002E-3</v>
      </c>
      <c r="HN53" s="7">
        <v>4.2060999999999999E-3</v>
      </c>
      <c r="HO53" s="7">
        <v>2.10305E-3</v>
      </c>
      <c r="HP53" s="7">
        <v>4.2060999999999999E-3</v>
      </c>
      <c r="HQ53" s="7">
        <v>1.05152E-3</v>
      </c>
      <c r="HR53" s="7">
        <v>4.2060999999999999E-3</v>
      </c>
      <c r="HS53" s="7">
        <v>3.1545700000000002E-3</v>
      </c>
      <c r="HT53" s="7">
        <v>3.1545700000000002E-3</v>
      </c>
      <c r="HU53" s="52">
        <v>7.3606699999999997E-3</v>
      </c>
      <c r="HV53" s="7">
        <v>3.1545700000000002E-3</v>
      </c>
      <c r="HW53" s="7">
        <v>0</v>
      </c>
      <c r="HX53" s="52">
        <v>6.3091500000000003E-3</v>
      </c>
      <c r="HY53" s="7">
        <v>1.05152E-3</v>
      </c>
      <c r="HZ53" s="7">
        <v>1.05152E-3</v>
      </c>
      <c r="IA53" s="7">
        <v>2.10305E-3</v>
      </c>
      <c r="IB53" s="7">
        <v>2.10305E-3</v>
      </c>
      <c r="IC53" s="7">
        <v>4.2060999999999999E-3</v>
      </c>
      <c r="ID53" s="7">
        <v>4.2060999999999999E-3</v>
      </c>
      <c r="IE53" s="7">
        <v>3.1545700000000002E-3</v>
      </c>
      <c r="IF53" s="7">
        <v>1.05152E-3</v>
      </c>
      <c r="IG53" s="7">
        <v>4.2060999999999999E-3</v>
      </c>
      <c r="IH53" s="7">
        <v>2.10305E-3</v>
      </c>
      <c r="II53" s="52">
        <v>9.4637200000000001E-3</v>
      </c>
      <c r="IJ53" s="7">
        <v>5.2576200000000002E-3</v>
      </c>
      <c r="IK53" s="7">
        <v>1.05152E-3</v>
      </c>
      <c r="IL53" s="7">
        <v>2.10305E-3</v>
      </c>
      <c r="IM53" s="7">
        <v>3.1545700000000002E-3</v>
      </c>
      <c r="IN53" s="7">
        <v>2.10305E-3</v>
      </c>
      <c r="IO53" s="7">
        <v>2.10305E-3</v>
      </c>
      <c r="IP53" s="7">
        <v>0</v>
      </c>
      <c r="IQ53" s="7">
        <v>0</v>
      </c>
      <c r="IR53" s="7">
        <v>3.1545700000000002E-3</v>
      </c>
      <c r="IS53" s="7">
        <v>2.10305E-3</v>
      </c>
      <c r="IT53" s="7">
        <v>1.05152E-3</v>
      </c>
      <c r="IU53" s="7">
        <v>2.10305E-3</v>
      </c>
      <c r="IV53" s="7">
        <v>2.10305E-3</v>
      </c>
      <c r="IW53" s="7">
        <v>2.10305E-3</v>
      </c>
      <c r="IX53" s="7">
        <v>2.10305E-3</v>
      </c>
      <c r="IY53" s="7">
        <v>2.10305E-3</v>
      </c>
      <c r="IZ53" s="7">
        <v>1.05152E-3</v>
      </c>
      <c r="JA53" s="7">
        <v>0</v>
      </c>
      <c r="JB53" s="7">
        <v>4.2060999999999999E-3</v>
      </c>
      <c r="JC53" s="7">
        <v>2.10305E-3</v>
      </c>
      <c r="JD53" s="7">
        <v>2.10305E-3</v>
      </c>
      <c r="JE53" s="7">
        <v>5.2576200000000002E-3</v>
      </c>
      <c r="JF53" s="7">
        <v>5.2576200000000002E-3</v>
      </c>
      <c r="JG53" s="7">
        <v>3.1545700000000002E-3</v>
      </c>
      <c r="JH53" s="7">
        <v>2.10305E-3</v>
      </c>
      <c r="JI53" s="7">
        <v>3.1545700000000002E-3</v>
      </c>
      <c r="JJ53" s="7">
        <v>1.05152E-3</v>
      </c>
      <c r="JK53" s="7">
        <v>1.05152E-3</v>
      </c>
      <c r="JL53" s="7">
        <v>1.05152E-3</v>
      </c>
      <c r="JM53" s="7">
        <v>2.10305E-3</v>
      </c>
      <c r="JN53" s="7">
        <v>0</v>
      </c>
      <c r="JO53" s="7">
        <v>0</v>
      </c>
      <c r="JP53" s="7">
        <v>4.2060999999999999E-3</v>
      </c>
      <c r="JQ53" s="7">
        <v>0</v>
      </c>
      <c r="JR53" s="7">
        <v>3.1545700000000002E-3</v>
      </c>
      <c r="JS53" s="7">
        <v>1.05152E-3</v>
      </c>
      <c r="JT53" s="7">
        <v>1.05152E-3</v>
      </c>
      <c r="JU53" s="7">
        <v>2.10305E-3</v>
      </c>
      <c r="JV53" s="7">
        <v>1.05152E-3</v>
      </c>
      <c r="JW53" s="7">
        <v>3.1545700000000002E-3</v>
      </c>
      <c r="JX53" s="7">
        <v>4.2060999999999999E-3</v>
      </c>
      <c r="JY53" s="7">
        <v>2.10305E-3</v>
      </c>
      <c r="JZ53" s="7">
        <v>0</v>
      </c>
      <c r="KA53" s="7">
        <v>2.10305E-3</v>
      </c>
      <c r="KB53" s="7">
        <v>4.2060999999999999E-3</v>
      </c>
      <c r="KC53" s="7">
        <v>2.10305E-3</v>
      </c>
    </row>
    <row r="54" spans="1:289" x14ac:dyDescent="0.35">
      <c r="A54" s="44" t="s">
        <v>644</v>
      </c>
      <c r="B54" s="44" t="s">
        <v>3803</v>
      </c>
      <c r="C54" s="44">
        <v>47</v>
      </c>
      <c r="D54" s="44" t="s">
        <v>380</v>
      </c>
      <c r="E54" s="44" t="s">
        <v>2880</v>
      </c>
      <c r="F54" s="44" t="s">
        <v>613</v>
      </c>
      <c r="G54" s="44" t="s">
        <v>481</v>
      </c>
      <c r="H54" s="44">
        <v>845</v>
      </c>
      <c r="I54" s="45">
        <v>3.2310500000000001E-3</v>
      </c>
      <c r="J54" s="44">
        <v>0</v>
      </c>
      <c r="K54" s="44">
        <v>42</v>
      </c>
      <c r="L54" s="45">
        <v>1.261829652996845E-2</v>
      </c>
      <c r="M54" s="7">
        <v>2.9536200000000001E-3</v>
      </c>
      <c r="N54" s="7">
        <v>5.9072400000000002E-3</v>
      </c>
      <c r="O54" s="7">
        <v>1.05152E-3</v>
      </c>
      <c r="P54" s="7">
        <v>1.05152E-3</v>
      </c>
      <c r="Q54" s="7">
        <v>0</v>
      </c>
      <c r="R54" s="7">
        <v>4.2060999999999999E-3</v>
      </c>
      <c r="S54" s="7">
        <v>1.05152E-3</v>
      </c>
      <c r="T54" s="7">
        <v>1.05152E-3</v>
      </c>
      <c r="U54" s="7">
        <v>0</v>
      </c>
      <c r="V54" s="7">
        <v>2.10305E-3</v>
      </c>
      <c r="W54" s="7">
        <v>1.05152E-3</v>
      </c>
      <c r="X54" s="52">
        <v>8.4121999999999999E-3</v>
      </c>
      <c r="Y54" s="52">
        <v>6.3091500000000003E-3</v>
      </c>
      <c r="Z54" s="7">
        <v>1.05152E-3</v>
      </c>
      <c r="AA54" s="7">
        <v>5.2576200000000002E-3</v>
      </c>
      <c r="AB54" s="7">
        <v>1.05152E-3</v>
      </c>
      <c r="AC54" s="7">
        <v>4.2060999999999999E-3</v>
      </c>
      <c r="AD54" s="7">
        <v>4.2060999999999999E-3</v>
      </c>
      <c r="AE54" s="52">
        <v>9.4637200000000001E-3</v>
      </c>
      <c r="AF54" s="52">
        <v>9.4637200000000001E-3</v>
      </c>
      <c r="AG54" s="7">
        <v>2.10305E-3</v>
      </c>
      <c r="AH54" s="52">
        <v>7.3606699999999997E-3</v>
      </c>
      <c r="AI54" s="52">
        <v>6.3091500000000003E-3</v>
      </c>
      <c r="AJ54" s="7">
        <v>4.2060999999999999E-3</v>
      </c>
      <c r="AK54" s="52">
        <v>8.4121999999999999E-3</v>
      </c>
      <c r="AL54" s="7">
        <v>3.1545700000000002E-3</v>
      </c>
      <c r="AM54" s="7">
        <v>3.1545700000000002E-3</v>
      </c>
      <c r="AN54" s="7">
        <v>3.1545700000000002E-3</v>
      </c>
      <c r="AO54" s="7">
        <v>3.1545700000000002E-3</v>
      </c>
      <c r="AP54" s="7">
        <v>3.1545700000000002E-3</v>
      </c>
      <c r="AQ54" s="52">
        <v>6.3091500000000003E-3</v>
      </c>
      <c r="AR54" s="7">
        <v>1.05152E-3</v>
      </c>
      <c r="AS54" s="7">
        <v>3.1545700000000002E-3</v>
      </c>
      <c r="AT54" s="7">
        <v>4.2060999999999999E-3</v>
      </c>
      <c r="AU54" s="7">
        <v>3.1545700000000002E-3</v>
      </c>
      <c r="AV54" s="7">
        <v>2.10305E-3</v>
      </c>
      <c r="AW54" s="7">
        <v>5.2576200000000002E-3</v>
      </c>
      <c r="AX54" s="7">
        <v>2.10305E-3</v>
      </c>
      <c r="AY54" s="7">
        <v>0</v>
      </c>
      <c r="AZ54" s="52">
        <v>1.2618300000000001E-2</v>
      </c>
      <c r="BA54" s="52">
        <v>8.4121999999999999E-3</v>
      </c>
      <c r="BB54" s="7">
        <v>0</v>
      </c>
      <c r="BC54" s="52">
        <v>8.4121999999999999E-3</v>
      </c>
      <c r="BD54" s="7">
        <v>2.10305E-3</v>
      </c>
      <c r="BE54" s="7">
        <v>1.05152E-3</v>
      </c>
      <c r="BF54" s="7">
        <v>1.05152E-3</v>
      </c>
      <c r="BG54" s="7">
        <v>1.05152E-3</v>
      </c>
      <c r="BH54" s="7">
        <v>3.1545700000000002E-3</v>
      </c>
      <c r="BI54" s="52">
        <v>7.3606699999999997E-3</v>
      </c>
      <c r="BJ54" s="7">
        <v>5.2576200000000002E-3</v>
      </c>
      <c r="BK54" s="52">
        <v>9.4637200000000001E-3</v>
      </c>
      <c r="BL54" s="7">
        <v>2.10305E-3</v>
      </c>
      <c r="BM54" s="7">
        <v>5.2576200000000002E-3</v>
      </c>
      <c r="BN54" s="7">
        <v>5.2576200000000002E-3</v>
      </c>
      <c r="BO54" s="7">
        <v>1.05152E-3</v>
      </c>
      <c r="BP54" s="7">
        <v>0</v>
      </c>
      <c r="BQ54" s="52">
        <v>8.4121999999999999E-3</v>
      </c>
      <c r="BR54" s="52">
        <v>9.4637200000000001E-3</v>
      </c>
      <c r="BS54" s="52">
        <v>8.4121999999999999E-3</v>
      </c>
      <c r="BT54" s="7">
        <v>1.05152E-3</v>
      </c>
      <c r="BU54" s="7">
        <v>5.2576200000000002E-3</v>
      </c>
      <c r="BV54" s="7">
        <v>2.10305E-3</v>
      </c>
      <c r="BW54" s="7">
        <v>2.10305E-3</v>
      </c>
      <c r="BX54" s="7">
        <v>2.10305E-3</v>
      </c>
      <c r="BY54" s="7">
        <v>0</v>
      </c>
      <c r="BZ54" s="52">
        <v>1.2618300000000001E-2</v>
      </c>
      <c r="CA54" s="7">
        <v>3.1545700000000002E-3</v>
      </c>
      <c r="CB54" s="7">
        <v>0</v>
      </c>
      <c r="CC54" s="7">
        <v>0</v>
      </c>
      <c r="CD54" s="7">
        <v>2.10305E-3</v>
      </c>
      <c r="CE54" s="7">
        <v>1.05152E-3</v>
      </c>
      <c r="CF54" s="52">
        <v>7.3606699999999997E-3</v>
      </c>
      <c r="CG54" s="7">
        <v>5.2576200000000002E-3</v>
      </c>
      <c r="CH54" s="52">
        <v>7.3606699999999997E-3</v>
      </c>
      <c r="CI54" s="7">
        <v>0</v>
      </c>
      <c r="CJ54" s="52">
        <v>6.3091500000000003E-3</v>
      </c>
      <c r="CK54" s="52">
        <v>7.3606699999999997E-3</v>
      </c>
      <c r="CL54" s="7">
        <v>3.1545700000000002E-3</v>
      </c>
      <c r="CM54" s="7">
        <v>0</v>
      </c>
      <c r="CN54" s="7">
        <v>0</v>
      </c>
      <c r="CO54" s="7">
        <v>2.10305E-3</v>
      </c>
      <c r="CP54" s="7">
        <v>4.2060999999999999E-3</v>
      </c>
      <c r="CQ54" s="7">
        <v>2.10305E-3</v>
      </c>
      <c r="CR54" s="7">
        <v>5.2576200000000002E-3</v>
      </c>
      <c r="CS54" s="7">
        <v>4.2060999999999999E-3</v>
      </c>
      <c r="CT54" s="52">
        <v>9.4637200000000001E-3</v>
      </c>
      <c r="CU54" s="7">
        <v>2.10305E-3</v>
      </c>
      <c r="CV54" s="7">
        <v>4.2060999999999999E-3</v>
      </c>
      <c r="CW54" s="7">
        <v>4.2060999999999999E-3</v>
      </c>
      <c r="CX54" s="7">
        <v>2.10305E-3</v>
      </c>
      <c r="CY54" s="7">
        <v>0</v>
      </c>
      <c r="CZ54" s="7">
        <v>2.10305E-3</v>
      </c>
      <c r="DA54" s="7">
        <v>1.05152E-3</v>
      </c>
      <c r="DB54" s="7">
        <v>0</v>
      </c>
      <c r="DC54" s="7">
        <v>4.2060999999999999E-3</v>
      </c>
      <c r="DD54" s="52">
        <v>7.3606699999999997E-3</v>
      </c>
      <c r="DE54" s="52">
        <v>1.1566770000000001E-2</v>
      </c>
      <c r="DF54" s="7">
        <v>0</v>
      </c>
      <c r="DG54" s="7">
        <v>3.1545700000000002E-3</v>
      </c>
      <c r="DH54" s="52">
        <v>6.3091500000000003E-3</v>
      </c>
      <c r="DI54" s="7">
        <v>0</v>
      </c>
      <c r="DJ54" s="7">
        <v>5.2576200000000002E-3</v>
      </c>
      <c r="DK54" s="7">
        <v>3.1545700000000002E-3</v>
      </c>
      <c r="DL54" s="52">
        <v>7.3606699999999997E-3</v>
      </c>
      <c r="DM54" s="7">
        <v>3.1545700000000002E-3</v>
      </c>
      <c r="DN54" s="7">
        <v>4.2060999999999999E-3</v>
      </c>
      <c r="DO54" s="7">
        <v>5.2576200000000002E-3</v>
      </c>
      <c r="DP54" s="7">
        <v>3.1545700000000002E-3</v>
      </c>
      <c r="DQ54" s="7">
        <v>0</v>
      </c>
      <c r="DR54" s="7">
        <v>5.2576200000000002E-3</v>
      </c>
      <c r="DS54" s="52">
        <v>1.2618300000000001E-2</v>
      </c>
      <c r="DT54" s="52">
        <v>7.3606699999999997E-3</v>
      </c>
      <c r="DU54" s="52">
        <v>6.3091500000000003E-3</v>
      </c>
      <c r="DV54" s="7">
        <v>1.05152E-3</v>
      </c>
      <c r="DW54" s="7">
        <v>2.10305E-3</v>
      </c>
      <c r="DX54" s="7">
        <v>0</v>
      </c>
      <c r="DY54" s="7">
        <v>5.2576200000000002E-3</v>
      </c>
      <c r="DZ54" s="7">
        <v>2.10305E-3</v>
      </c>
      <c r="EA54" s="7">
        <v>4.2060999999999999E-3</v>
      </c>
      <c r="EB54" s="52">
        <v>7.3606699999999997E-3</v>
      </c>
      <c r="EC54" s="7">
        <v>1.05152E-3</v>
      </c>
      <c r="ED54" s="7">
        <v>0</v>
      </c>
      <c r="EE54" s="52">
        <v>7.3606699999999997E-3</v>
      </c>
      <c r="EF54" s="7">
        <v>3.1545700000000002E-3</v>
      </c>
      <c r="EG54" s="7">
        <v>3.1545700000000002E-3</v>
      </c>
      <c r="EH54" s="52">
        <v>7.3606699999999997E-3</v>
      </c>
      <c r="EI54" s="7">
        <v>2.10305E-3</v>
      </c>
      <c r="EJ54" s="7">
        <v>4.2060999999999999E-3</v>
      </c>
      <c r="EK54" s="7">
        <v>0</v>
      </c>
      <c r="EL54" s="7">
        <v>4.2060999999999999E-3</v>
      </c>
      <c r="EM54" s="7">
        <v>2.10305E-3</v>
      </c>
      <c r="EN54" s="7">
        <v>1.05152E-3</v>
      </c>
      <c r="EO54" s="7">
        <v>3.1545700000000002E-3</v>
      </c>
      <c r="EP54" s="7">
        <v>5.2576200000000002E-3</v>
      </c>
      <c r="EQ54" s="7">
        <v>5.2576200000000002E-3</v>
      </c>
      <c r="ER54" s="7">
        <v>2.10305E-3</v>
      </c>
      <c r="ES54" s="7">
        <v>3.1545700000000002E-3</v>
      </c>
      <c r="ET54" s="7">
        <v>2.10305E-3</v>
      </c>
      <c r="EU54" s="7">
        <v>0</v>
      </c>
      <c r="EV54" s="52">
        <v>9.4637200000000001E-3</v>
      </c>
      <c r="EW54" s="7">
        <v>0</v>
      </c>
      <c r="EX54" s="7">
        <v>1.05152E-3</v>
      </c>
      <c r="EY54" s="52">
        <v>9.4637200000000001E-3</v>
      </c>
      <c r="EZ54" s="7">
        <v>2.10305E-3</v>
      </c>
      <c r="FA54" s="52">
        <v>7.3606699999999997E-3</v>
      </c>
      <c r="FB54" s="7">
        <v>0</v>
      </c>
      <c r="FC54" s="7">
        <v>5.2576200000000002E-3</v>
      </c>
      <c r="FD54" s="7">
        <v>2.10305E-3</v>
      </c>
      <c r="FE54" s="7">
        <v>2.10305E-3</v>
      </c>
      <c r="FF54" s="7">
        <v>3.1545700000000002E-3</v>
      </c>
      <c r="FG54" s="7">
        <v>1.05152E-3</v>
      </c>
      <c r="FH54" s="7">
        <v>5.2576200000000002E-3</v>
      </c>
      <c r="FI54" s="7">
        <v>3.1545700000000002E-3</v>
      </c>
      <c r="FJ54" s="7">
        <v>2.10305E-3</v>
      </c>
      <c r="FK54" s="7">
        <v>4.2060999999999999E-3</v>
      </c>
      <c r="FL54" s="7">
        <v>5.2576200000000002E-3</v>
      </c>
      <c r="FM54" s="7">
        <v>4.2060999999999999E-3</v>
      </c>
      <c r="FN54" s="7">
        <v>4.2060999999999999E-3</v>
      </c>
      <c r="FO54" s="7">
        <v>3.1545700000000002E-3</v>
      </c>
      <c r="FP54" s="7">
        <v>3.1545700000000002E-3</v>
      </c>
      <c r="FQ54" s="7">
        <v>0</v>
      </c>
      <c r="FR54" s="7">
        <v>5.2576200000000002E-3</v>
      </c>
      <c r="FS54" s="7">
        <v>4.2060999999999999E-3</v>
      </c>
      <c r="FT54" s="7">
        <v>2.10305E-3</v>
      </c>
      <c r="FU54" s="7">
        <v>4.2060999999999999E-3</v>
      </c>
      <c r="FV54" s="7">
        <v>1.05152E-3</v>
      </c>
      <c r="FW54" s="7">
        <v>4.2060999999999999E-3</v>
      </c>
      <c r="FX54" s="7">
        <v>4.2060999999999999E-3</v>
      </c>
      <c r="FY54" s="7">
        <v>0</v>
      </c>
      <c r="FZ54" s="7">
        <v>3.1545700000000002E-3</v>
      </c>
      <c r="GA54" s="7">
        <v>3.1545700000000002E-3</v>
      </c>
      <c r="GB54" s="7">
        <v>0</v>
      </c>
      <c r="GC54" s="7">
        <v>2.10305E-3</v>
      </c>
      <c r="GD54" s="7">
        <v>3.1545700000000002E-3</v>
      </c>
      <c r="GE54" s="7">
        <v>1.05152E-3</v>
      </c>
      <c r="GF54" s="7">
        <v>1.05152E-3</v>
      </c>
      <c r="GG54" s="7">
        <v>5.2576200000000002E-3</v>
      </c>
      <c r="GH54" s="7">
        <v>3.1545700000000002E-3</v>
      </c>
      <c r="GI54" s="52">
        <v>6.3091500000000003E-3</v>
      </c>
      <c r="GJ54" s="7">
        <v>5.2576200000000002E-3</v>
      </c>
      <c r="GK54" s="7">
        <v>0</v>
      </c>
      <c r="GL54" s="7">
        <v>0</v>
      </c>
      <c r="GM54" s="7">
        <v>3.1545700000000002E-3</v>
      </c>
      <c r="GN54" s="7">
        <v>1.05152E-3</v>
      </c>
      <c r="GO54" s="7">
        <v>5.2576200000000002E-3</v>
      </c>
      <c r="GP54" s="7">
        <v>0</v>
      </c>
      <c r="GQ54" s="7">
        <v>4.2060999999999999E-3</v>
      </c>
      <c r="GR54" s="7">
        <v>5.2576200000000002E-3</v>
      </c>
      <c r="GS54" s="52">
        <v>8.4121999999999999E-3</v>
      </c>
      <c r="GT54" s="7">
        <v>1.05152E-3</v>
      </c>
      <c r="GU54" s="7">
        <v>5.2576200000000002E-3</v>
      </c>
      <c r="GV54" s="7">
        <v>5.2576200000000002E-3</v>
      </c>
      <c r="GW54" s="7">
        <v>0</v>
      </c>
      <c r="GX54" s="52">
        <v>6.3091500000000003E-3</v>
      </c>
      <c r="GY54" s="7">
        <v>2.10305E-3</v>
      </c>
      <c r="GZ54" s="7">
        <v>3.1545700000000002E-3</v>
      </c>
      <c r="HA54" s="7">
        <v>0</v>
      </c>
      <c r="HB54" s="7">
        <v>0</v>
      </c>
      <c r="HC54" s="52">
        <v>7.3606699999999997E-3</v>
      </c>
      <c r="HD54" s="7">
        <v>3.1545700000000002E-3</v>
      </c>
      <c r="HE54" s="7">
        <v>2.10305E-3</v>
      </c>
      <c r="HF54" s="7">
        <v>0</v>
      </c>
      <c r="HG54" s="7">
        <v>5.2576200000000002E-3</v>
      </c>
      <c r="HH54" s="7">
        <v>0</v>
      </c>
      <c r="HI54" s="7">
        <v>1.05152E-3</v>
      </c>
      <c r="HJ54" s="52">
        <v>7.3606699999999997E-3</v>
      </c>
      <c r="HK54" s="7">
        <v>2.10305E-3</v>
      </c>
      <c r="HL54" s="7">
        <v>2.10305E-3</v>
      </c>
      <c r="HM54" s="7">
        <v>1.05152E-3</v>
      </c>
      <c r="HN54" s="7">
        <v>0</v>
      </c>
      <c r="HO54" s="7">
        <v>0</v>
      </c>
      <c r="HP54" s="7">
        <v>2.10305E-3</v>
      </c>
      <c r="HQ54" s="52">
        <v>7.3606699999999997E-3</v>
      </c>
      <c r="HR54" s="52">
        <v>9.4637200000000001E-3</v>
      </c>
      <c r="HS54" s="7">
        <v>5.2576200000000002E-3</v>
      </c>
      <c r="HT54" s="7">
        <v>0</v>
      </c>
      <c r="HU54" s="7">
        <v>2.10305E-3</v>
      </c>
      <c r="HV54" s="7">
        <v>1.05152E-3</v>
      </c>
      <c r="HW54" s="7">
        <v>3.1545700000000002E-3</v>
      </c>
      <c r="HX54" s="7">
        <v>0</v>
      </c>
      <c r="HY54" s="7">
        <v>1.05152E-3</v>
      </c>
      <c r="HZ54" s="7">
        <v>2.10305E-3</v>
      </c>
      <c r="IA54" s="7">
        <v>2.10305E-3</v>
      </c>
      <c r="IB54" s="7">
        <v>2.10305E-3</v>
      </c>
      <c r="IC54" s="7">
        <v>3.1545700000000002E-3</v>
      </c>
      <c r="ID54" s="7">
        <v>3.1545700000000002E-3</v>
      </c>
      <c r="IE54" s="7">
        <v>5.2576200000000002E-3</v>
      </c>
      <c r="IF54" s="7">
        <v>2.10305E-3</v>
      </c>
      <c r="IG54" s="7">
        <v>0</v>
      </c>
      <c r="IH54" s="7">
        <v>3.1545700000000002E-3</v>
      </c>
      <c r="II54" s="7">
        <v>2.10305E-3</v>
      </c>
      <c r="IJ54" s="7">
        <v>2.10305E-3</v>
      </c>
      <c r="IK54" s="7">
        <v>2.10305E-3</v>
      </c>
      <c r="IL54" s="7">
        <v>2.10305E-3</v>
      </c>
      <c r="IM54" s="7">
        <v>1.05152E-3</v>
      </c>
      <c r="IN54" s="7">
        <v>0</v>
      </c>
      <c r="IO54" s="7">
        <v>4.2060999999999999E-3</v>
      </c>
      <c r="IP54" s="7">
        <v>3.1545700000000002E-3</v>
      </c>
      <c r="IQ54" s="7">
        <v>4.2060999999999999E-3</v>
      </c>
      <c r="IR54" s="7">
        <v>1.05152E-3</v>
      </c>
      <c r="IS54" s="7">
        <v>1.05152E-3</v>
      </c>
      <c r="IT54" s="7">
        <v>1.05152E-3</v>
      </c>
      <c r="IU54" s="7">
        <v>4.2060999999999999E-3</v>
      </c>
      <c r="IV54" s="7">
        <v>3.1545700000000002E-3</v>
      </c>
      <c r="IW54" s="7">
        <v>3.1545700000000002E-3</v>
      </c>
      <c r="IX54" s="7">
        <v>2.10305E-3</v>
      </c>
      <c r="IY54" s="7">
        <v>0</v>
      </c>
      <c r="IZ54" s="7">
        <v>0</v>
      </c>
      <c r="JA54" s="7">
        <v>3.1545700000000002E-3</v>
      </c>
      <c r="JB54" s="7">
        <v>0</v>
      </c>
      <c r="JC54" s="7">
        <v>2.10305E-3</v>
      </c>
      <c r="JD54" s="7">
        <v>2.10305E-3</v>
      </c>
      <c r="JE54" s="7">
        <v>3.1545700000000002E-3</v>
      </c>
      <c r="JF54" s="7">
        <v>2.10305E-3</v>
      </c>
      <c r="JG54" s="7">
        <v>3.1545700000000002E-3</v>
      </c>
      <c r="JH54" s="7">
        <v>3.1545700000000002E-3</v>
      </c>
      <c r="JI54" s="7">
        <v>2.10305E-3</v>
      </c>
      <c r="JJ54" s="7">
        <v>0</v>
      </c>
      <c r="JK54" s="7">
        <v>5.2576200000000002E-3</v>
      </c>
      <c r="JL54" s="7">
        <v>4.2060999999999999E-3</v>
      </c>
      <c r="JM54" s="7">
        <v>0</v>
      </c>
      <c r="JN54" s="7">
        <v>2.10305E-3</v>
      </c>
      <c r="JO54" s="7">
        <v>5.2576200000000002E-3</v>
      </c>
      <c r="JP54" s="7">
        <v>2.10305E-3</v>
      </c>
      <c r="JQ54" s="7">
        <v>0</v>
      </c>
      <c r="JR54" s="7">
        <v>2.10305E-3</v>
      </c>
      <c r="JS54" s="7">
        <v>1.05152E-3</v>
      </c>
      <c r="JT54" s="7">
        <v>4.2060999999999999E-3</v>
      </c>
      <c r="JU54" s="7">
        <v>2.10305E-3</v>
      </c>
      <c r="JV54" s="7">
        <v>1.05152E-3</v>
      </c>
      <c r="JW54" s="7">
        <v>3.1545700000000002E-3</v>
      </c>
      <c r="JX54" s="7">
        <v>0</v>
      </c>
      <c r="JY54" s="7">
        <v>1.05152E-3</v>
      </c>
      <c r="JZ54" s="7">
        <v>2.10305E-3</v>
      </c>
      <c r="KA54" s="7">
        <v>0</v>
      </c>
      <c r="KB54" s="7">
        <v>2.10305E-3</v>
      </c>
      <c r="KC54" s="7">
        <v>1.05152E-3</v>
      </c>
    </row>
    <row r="55" spans="1:289" x14ac:dyDescent="0.35">
      <c r="A55" s="34" t="s">
        <v>646</v>
      </c>
      <c r="B55" s="34" t="s">
        <v>639</v>
      </c>
      <c r="C55" s="34">
        <v>3</v>
      </c>
      <c r="D55" s="34" t="s">
        <v>81</v>
      </c>
      <c r="E55" s="34" t="s">
        <v>3804</v>
      </c>
      <c r="F55" s="34" t="s">
        <v>373</v>
      </c>
      <c r="G55" s="34" t="s">
        <v>373</v>
      </c>
      <c r="H55" s="34">
        <v>820</v>
      </c>
      <c r="I55" s="35">
        <v>3.1354600000000001E-3</v>
      </c>
      <c r="J55" s="34">
        <v>0</v>
      </c>
      <c r="K55" s="34">
        <v>50</v>
      </c>
      <c r="L55" s="35">
        <v>6.7297581493165087E-2</v>
      </c>
      <c r="M55" s="7">
        <v>2.4234700000000001E-3</v>
      </c>
      <c r="N55" s="7">
        <v>4.8469400000000001E-3</v>
      </c>
      <c r="O55" s="7">
        <v>3.1545700000000002E-3</v>
      </c>
      <c r="P55" s="52">
        <v>5.2576200000000002E-3</v>
      </c>
      <c r="Q55" s="52">
        <v>9.4637200000000001E-3</v>
      </c>
      <c r="R55" s="7">
        <v>2.10305E-3</v>
      </c>
      <c r="S55" s="7">
        <v>2.10305E-3</v>
      </c>
      <c r="T55" s="52">
        <v>6.7297579999999996E-2</v>
      </c>
      <c r="U55" s="52">
        <v>5.2576200000000002E-3</v>
      </c>
      <c r="V55" s="7">
        <v>1.05152E-3</v>
      </c>
      <c r="W55" s="7">
        <v>3.1545700000000002E-3</v>
      </c>
      <c r="X55" s="52">
        <v>9.4637200000000001E-3</v>
      </c>
      <c r="Y55" s="7">
        <v>4.2060999999999999E-3</v>
      </c>
      <c r="Z55" s="52">
        <v>5.2576200000000002E-3</v>
      </c>
      <c r="AA55" s="52">
        <v>6.3091500000000003E-3</v>
      </c>
      <c r="AB55" s="7">
        <v>1.05152E-3</v>
      </c>
      <c r="AC55" s="7">
        <v>1.05152E-3</v>
      </c>
      <c r="AD55" s="7">
        <v>1.05152E-3</v>
      </c>
      <c r="AE55" s="7">
        <v>1.05152E-3</v>
      </c>
      <c r="AF55" s="52">
        <v>5.2576200000000002E-3</v>
      </c>
      <c r="AG55" s="7">
        <v>2.10305E-3</v>
      </c>
      <c r="AH55" s="7">
        <v>1.05152E-3</v>
      </c>
      <c r="AI55" s="7">
        <v>1.05152E-3</v>
      </c>
      <c r="AJ55" s="7">
        <v>1.05152E-3</v>
      </c>
      <c r="AK55" s="52">
        <v>8.4121999999999999E-3</v>
      </c>
      <c r="AL55" s="7">
        <v>3.1545700000000002E-3</v>
      </c>
      <c r="AM55" s="7">
        <v>0</v>
      </c>
      <c r="AN55" s="7">
        <v>4.2060999999999999E-3</v>
      </c>
      <c r="AO55" s="7">
        <v>3.1545700000000002E-3</v>
      </c>
      <c r="AP55" s="7">
        <v>1.05152E-3</v>
      </c>
      <c r="AQ55" s="7">
        <v>1.05152E-3</v>
      </c>
      <c r="AR55" s="7">
        <v>2.10305E-3</v>
      </c>
      <c r="AS55" s="7">
        <v>4.2060999999999999E-3</v>
      </c>
      <c r="AT55" s="7">
        <v>3.1545700000000002E-3</v>
      </c>
      <c r="AU55" s="7">
        <v>1.05152E-3</v>
      </c>
      <c r="AV55" s="7">
        <v>3.1545700000000002E-3</v>
      </c>
      <c r="AW55" s="7">
        <v>1.05152E-3</v>
      </c>
      <c r="AX55" s="7">
        <v>4.2060999999999999E-3</v>
      </c>
      <c r="AY55" s="7">
        <v>1.05152E-3</v>
      </c>
      <c r="AZ55" s="52">
        <v>9.4637200000000001E-3</v>
      </c>
      <c r="BA55" s="7">
        <v>2.10305E-3</v>
      </c>
      <c r="BB55" s="52">
        <v>6.3091500000000003E-3</v>
      </c>
      <c r="BC55" s="52">
        <v>6.3091500000000003E-3</v>
      </c>
      <c r="BD55" s="7">
        <v>1.05152E-3</v>
      </c>
      <c r="BE55" s="7">
        <v>4.2060999999999999E-3</v>
      </c>
      <c r="BF55" s="52">
        <v>9.4637200000000001E-3</v>
      </c>
      <c r="BG55" s="52">
        <v>5.2576200000000002E-3</v>
      </c>
      <c r="BH55" s="52">
        <v>5.2576200000000002E-3</v>
      </c>
      <c r="BI55" s="7">
        <v>0</v>
      </c>
      <c r="BJ55" s="52">
        <v>8.4121999999999999E-3</v>
      </c>
      <c r="BK55" s="7">
        <v>4.2060999999999999E-3</v>
      </c>
      <c r="BL55" s="7">
        <v>0</v>
      </c>
      <c r="BM55" s="7">
        <v>4.2060999999999999E-3</v>
      </c>
      <c r="BN55" s="7">
        <v>2.10305E-3</v>
      </c>
      <c r="BO55" s="7">
        <v>4.2060999999999999E-3</v>
      </c>
      <c r="BP55" s="7">
        <v>0</v>
      </c>
      <c r="BQ55" s="7">
        <v>1.05152E-3</v>
      </c>
      <c r="BR55" s="7">
        <v>4.2060999999999999E-3</v>
      </c>
      <c r="BS55" s="7">
        <v>2.10305E-3</v>
      </c>
      <c r="BT55" s="7">
        <v>3.1545700000000002E-3</v>
      </c>
      <c r="BU55" s="7">
        <v>3.1545700000000002E-3</v>
      </c>
      <c r="BV55" s="7">
        <v>3.1545700000000002E-3</v>
      </c>
      <c r="BW55" s="52">
        <v>6.3091500000000003E-3</v>
      </c>
      <c r="BX55" s="7">
        <v>4.2060999999999999E-3</v>
      </c>
      <c r="BY55" s="7">
        <v>4.2060999999999999E-3</v>
      </c>
      <c r="BZ55" s="52">
        <v>5.2576200000000002E-3</v>
      </c>
      <c r="CA55" s="7">
        <v>1.05152E-3</v>
      </c>
      <c r="CB55" s="7">
        <v>4.2060999999999999E-3</v>
      </c>
      <c r="CC55" s="7">
        <v>2.10305E-3</v>
      </c>
      <c r="CD55" s="7">
        <v>1.05152E-3</v>
      </c>
      <c r="CE55" s="7">
        <v>3.1545700000000002E-3</v>
      </c>
      <c r="CF55" s="7">
        <v>1.05152E-3</v>
      </c>
      <c r="CG55" s="7">
        <v>3.1545700000000002E-3</v>
      </c>
      <c r="CH55" s="7">
        <v>2.10305E-3</v>
      </c>
      <c r="CI55" s="7">
        <v>3.1545700000000002E-3</v>
      </c>
      <c r="CJ55" s="52">
        <v>5.2576200000000002E-3</v>
      </c>
      <c r="CK55" s="7">
        <v>2.10305E-3</v>
      </c>
      <c r="CL55" s="7">
        <v>0</v>
      </c>
      <c r="CM55" s="7">
        <v>2.10305E-3</v>
      </c>
      <c r="CN55" s="7">
        <v>1.05152E-3</v>
      </c>
      <c r="CO55" s="7">
        <v>3.1545700000000002E-3</v>
      </c>
      <c r="CP55" s="52">
        <v>5.2576200000000002E-3</v>
      </c>
      <c r="CQ55" s="7">
        <v>1.05152E-3</v>
      </c>
      <c r="CR55" s="7">
        <v>4.2060999999999999E-3</v>
      </c>
      <c r="CS55" s="7">
        <v>2.10305E-3</v>
      </c>
      <c r="CT55" s="7">
        <v>1.05152E-3</v>
      </c>
      <c r="CU55" s="7">
        <v>3.1545700000000002E-3</v>
      </c>
      <c r="CV55" s="7">
        <v>1.05152E-3</v>
      </c>
      <c r="CW55" s="7">
        <v>2.10305E-3</v>
      </c>
      <c r="CX55" s="7">
        <v>1.05152E-3</v>
      </c>
      <c r="CY55" s="7">
        <v>2.10305E-3</v>
      </c>
      <c r="CZ55" s="7">
        <v>4.2060999999999999E-3</v>
      </c>
      <c r="DA55" s="7">
        <v>3.1545700000000002E-3</v>
      </c>
      <c r="DB55" s="52">
        <v>1.051525E-2</v>
      </c>
      <c r="DC55" s="7">
        <v>2.10305E-3</v>
      </c>
      <c r="DD55" s="52">
        <v>8.4121999999999999E-3</v>
      </c>
      <c r="DE55" s="7">
        <v>4.2060999999999999E-3</v>
      </c>
      <c r="DF55" s="7">
        <v>3.1545700000000002E-3</v>
      </c>
      <c r="DG55" s="52">
        <v>6.3091500000000003E-3</v>
      </c>
      <c r="DH55" s="7">
        <v>3.1545700000000002E-3</v>
      </c>
      <c r="DI55" s="52">
        <v>5.2576200000000002E-3</v>
      </c>
      <c r="DJ55" s="7">
        <v>3.1545700000000002E-3</v>
      </c>
      <c r="DK55" s="7">
        <v>0</v>
      </c>
      <c r="DL55" s="52">
        <v>1.892744E-2</v>
      </c>
      <c r="DM55" s="7">
        <v>2.10305E-3</v>
      </c>
      <c r="DN55" s="7">
        <v>1.05152E-3</v>
      </c>
      <c r="DO55" s="7">
        <v>4.2060999999999999E-3</v>
      </c>
      <c r="DP55" s="52">
        <v>8.4121999999999999E-3</v>
      </c>
      <c r="DQ55" s="52">
        <v>5.2576200000000002E-3</v>
      </c>
      <c r="DR55" s="7">
        <v>1.05152E-3</v>
      </c>
      <c r="DS55" s="52">
        <v>5.2576200000000002E-3</v>
      </c>
      <c r="DT55" s="52">
        <v>5.2576200000000002E-3</v>
      </c>
      <c r="DU55" s="7">
        <v>0</v>
      </c>
      <c r="DV55" s="7">
        <v>1.05152E-3</v>
      </c>
      <c r="DW55" s="7">
        <v>2.10305E-3</v>
      </c>
      <c r="DX55" s="7">
        <v>1.05152E-3</v>
      </c>
      <c r="DY55" s="52">
        <v>6.3091500000000003E-3</v>
      </c>
      <c r="DZ55" s="7">
        <v>3.1545700000000002E-3</v>
      </c>
      <c r="EA55" s="7">
        <v>1.05152E-3</v>
      </c>
      <c r="EB55" s="7">
        <v>2.10305E-3</v>
      </c>
      <c r="EC55" s="7">
        <v>0</v>
      </c>
      <c r="ED55" s="7">
        <v>1.05152E-3</v>
      </c>
      <c r="EE55" s="7">
        <v>1.05152E-3</v>
      </c>
      <c r="EF55" s="7">
        <v>4.2060999999999999E-3</v>
      </c>
      <c r="EG55" s="7">
        <v>2.10305E-3</v>
      </c>
      <c r="EH55" s="7">
        <v>2.10305E-3</v>
      </c>
      <c r="EI55" s="52">
        <v>6.3091500000000003E-3</v>
      </c>
      <c r="EJ55" s="7">
        <v>3.1545700000000002E-3</v>
      </c>
      <c r="EK55" s="7">
        <v>2.10305E-3</v>
      </c>
      <c r="EL55" s="7">
        <v>0</v>
      </c>
      <c r="EM55" s="7">
        <v>2.10305E-3</v>
      </c>
      <c r="EN55" s="52">
        <v>6.3091500000000003E-3</v>
      </c>
      <c r="EO55" s="7">
        <v>1.05152E-3</v>
      </c>
      <c r="EP55" s="7">
        <v>2.10305E-3</v>
      </c>
      <c r="EQ55" s="7">
        <v>1.05152E-3</v>
      </c>
      <c r="ER55" s="7">
        <v>3.1545700000000002E-3</v>
      </c>
      <c r="ES55" s="7">
        <v>0</v>
      </c>
      <c r="ET55" s="7">
        <v>3.1545700000000002E-3</v>
      </c>
      <c r="EU55" s="7">
        <v>1.05152E-3</v>
      </c>
      <c r="EV55" s="52">
        <v>8.4121999999999999E-3</v>
      </c>
      <c r="EW55" s="7">
        <v>1.05152E-3</v>
      </c>
      <c r="EX55" s="52">
        <v>5.2576200000000002E-3</v>
      </c>
      <c r="EY55" s="52">
        <v>5.2576200000000002E-3</v>
      </c>
      <c r="EZ55" s="52">
        <v>6.3091500000000003E-3</v>
      </c>
      <c r="FA55" s="52">
        <v>6.3091500000000003E-3</v>
      </c>
      <c r="FB55" s="7">
        <v>3.1545700000000002E-3</v>
      </c>
      <c r="FC55" s="7">
        <v>4.2060999999999999E-3</v>
      </c>
      <c r="FD55" s="7">
        <v>3.1545700000000002E-3</v>
      </c>
      <c r="FE55" s="7">
        <v>1.05152E-3</v>
      </c>
      <c r="FF55" s="7">
        <v>3.1545700000000002E-3</v>
      </c>
      <c r="FG55" s="7">
        <v>3.1545700000000002E-3</v>
      </c>
      <c r="FH55" s="7">
        <v>2.10305E-3</v>
      </c>
      <c r="FI55" s="7">
        <v>2.10305E-3</v>
      </c>
      <c r="FJ55" s="7">
        <v>2.10305E-3</v>
      </c>
      <c r="FK55" s="7">
        <v>1.05152E-3</v>
      </c>
      <c r="FL55" s="7">
        <v>2.10305E-3</v>
      </c>
      <c r="FM55" s="7">
        <v>1.05152E-3</v>
      </c>
      <c r="FN55" s="7">
        <v>1.05152E-3</v>
      </c>
      <c r="FO55" s="7">
        <v>2.10305E-3</v>
      </c>
      <c r="FP55" s="52">
        <v>6.3091500000000003E-3</v>
      </c>
      <c r="FQ55" s="7">
        <v>3.1545700000000002E-3</v>
      </c>
      <c r="FR55" s="7">
        <v>3.1545700000000002E-3</v>
      </c>
      <c r="FS55" s="7">
        <v>2.10305E-3</v>
      </c>
      <c r="FT55" s="7">
        <v>1.05152E-3</v>
      </c>
      <c r="FU55" s="7">
        <v>3.1545700000000002E-3</v>
      </c>
      <c r="FV55" s="52">
        <v>6.3091500000000003E-3</v>
      </c>
      <c r="FW55" s="52">
        <v>9.4637200000000001E-3</v>
      </c>
      <c r="FX55" s="7">
        <v>4.2060999999999999E-3</v>
      </c>
      <c r="FY55" s="7">
        <v>2.10305E-3</v>
      </c>
      <c r="FZ55" s="7">
        <v>4.2060999999999999E-3</v>
      </c>
      <c r="GA55" s="7">
        <v>1.05152E-3</v>
      </c>
      <c r="GB55" s="52">
        <v>5.2576200000000002E-3</v>
      </c>
      <c r="GC55" s="7">
        <v>4.2060999999999999E-3</v>
      </c>
      <c r="GD55" s="7">
        <v>2.10305E-3</v>
      </c>
      <c r="GE55" s="7">
        <v>0</v>
      </c>
      <c r="GF55" s="7">
        <v>3.1545700000000002E-3</v>
      </c>
      <c r="GG55" s="7">
        <v>1.05152E-3</v>
      </c>
      <c r="GH55" s="7">
        <v>1.05152E-3</v>
      </c>
      <c r="GI55" s="7">
        <v>1.05152E-3</v>
      </c>
      <c r="GJ55" s="7">
        <v>3.1545700000000002E-3</v>
      </c>
      <c r="GK55" s="7">
        <v>4.2060999999999999E-3</v>
      </c>
      <c r="GL55" s="7">
        <v>2.10305E-3</v>
      </c>
      <c r="GM55" s="7">
        <v>4.2060999999999999E-3</v>
      </c>
      <c r="GN55" s="7">
        <v>3.1545700000000002E-3</v>
      </c>
      <c r="GO55" s="7">
        <v>2.10305E-3</v>
      </c>
      <c r="GP55" s="52">
        <v>5.2576200000000002E-3</v>
      </c>
      <c r="GQ55" s="7">
        <v>3.1545700000000002E-3</v>
      </c>
      <c r="GR55" s="7">
        <v>0</v>
      </c>
      <c r="GS55" s="7">
        <v>3.1545700000000002E-3</v>
      </c>
      <c r="GT55" s="7">
        <v>3.1545700000000002E-3</v>
      </c>
      <c r="GU55" s="7">
        <v>2.10305E-3</v>
      </c>
      <c r="GV55" s="7">
        <v>4.2060999999999999E-3</v>
      </c>
      <c r="GW55" s="7">
        <v>3.1545700000000002E-3</v>
      </c>
      <c r="GX55" s="52">
        <v>5.2576200000000002E-3</v>
      </c>
      <c r="GY55" s="7">
        <v>2.10305E-3</v>
      </c>
      <c r="GZ55" s="7">
        <v>2.10305E-3</v>
      </c>
      <c r="HA55" s="7">
        <v>4.2060999999999999E-3</v>
      </c>
      <c r="HB55" s="7">
        <v>4.2060999999999999E-3</v>
      </c>
      <c r="HC55" s="7">
        <v>4.2060999999999999E-3</v>
      </c>
      <c r="HD55" s="7">
        <v>2.10305E-3</v>
      </c>
      <c r="HE55" s="7">
        <v>2.10305E-3</v>
      </c>
      <c r="HF55" s="7">
        <v>3.1545700000000002E-3</v>
      </c>
      <c r="HG55" s="7">
        <v>0</v>
      </c>
      <c r="HH55" s="52">
        <v>5.2576200000000002E-3</v>
      </c>
      <c r="HI55" s="7">
        <v>2.10305E-3</v>
      </c>
      <c r="HJ55" s="7">
        <v>2.10305E-3</v>
      </c>
      <c r="HK55" s="7">
        <v>2.10305E-3</v>
      </c>
      <c r="HL55" s="52">
        <v>5.2576200000000002E-3</v>
      </c>
      <c r="HM55" s="7">
        <v>1.05152E-3</v>
      </c>
      <c r="HN55" s="7">
        <v>4.2060999999999999E-3</v>
      </c>
      <c r="HO55" s="7">
        <v>2.10305E-3</v>
      </c>
      <c r="HP55" s="7">
        <v>3.1545700000000002E-3</v>
      </c>
      <c r="HQ55" s="7">
        <v>0</v>
      </c>
      <c r="HR55" s="7">
        <v>1.05152E-3</v>
      </c>
      <c r="HS55" s="7">
        <v>1.05152E-3</v>
      </c>
      <c r="HT55" s="7">
        <v>2.10305E-3</v>
      </c>
      <c r="HU55" s="52">
        <v>5.2576200000000002E-3</v>
      </c>
      <c r="HV55" s="7">
        <v>2.10305E-3</v>
      </c>
      <c r="HW55" s="52">
        <v>6.3091500000000003E-3</v>
      </c>
      <c r="HX55" s="7">
        <v>3.1545700000000002E-3</v>
      </c>
      <c r="HY55" s="7">
        <v>3.1545700000000002E-3</v>
      </c>
      <c r="HZ55" s="7">
        <v>1.05152E-3</v>
      </c>
      <c r="IA55" s="7">
        <v>3.1545700000000002E-3</v>
      </c>
      <c r="IB55" s="7">
        <v>0</v>
      </c>
      <c r="IC55" s="7">
        <v>3.1545700000000002E-3</v>
      </c>
      <c r="ID55" s="7">
        <v>3.1545700000000002E-3</v>
      </c>
      <c r="IE55" s="7">
        <v>3.1545700000000002E-3</v>
      </c>
      <c r="IF55" s="7">
        <v>0</v>
      </c>
      <c r="IG55" s="7">
        <v>3.1545700000000002E-3</v>
      </c>
      <c r="IH55" s="7">
        <v>1.05152E-3</v>
      </c>
      <c r="II55" s="7">
        <v>1.05152E-3</v>
      </c>
      <c r="IJ55" s="7">
        <v>2.10305E-3</v>
      </c>
      <c r="IK55" s="7">
        <v>1.05152E-3</v>
      </c>
      <c r="IL55" s="7">
        <v>0</v>
      </c>
      <c r="IM55" s="7">
        <v>2.10305E-3</v>
      </c>
      <c r="IN55" s="7">
        <v>3.1545700000000002E-3</v>
      </c>
      <c r="IO55" s="7">
        <v>1.05152E-3</v>
      </c>
      <c r="IP55" s="7">
        <v>0</v>
      </c>
      <c r="IQ55" s="7">
        <v>3.1545700000000002E-3</v>
      </c>
      <c r="IR55" s="7">
        <v>0</v>
      </c>
      <c r="IS55" s="7">
        <v>1.05152E-3</v>
      </c>
      <c r="IT55" s="7">
        <v>0</v>
      </c>
      <c r="IU55" s="7">
        <v>0</v>
      </c>
      <c r="IV55" s="7">
        <v>3.1545700000000002E-3</v>
      </c>
      <c r="IW55" s="7">
        <v>0</v>
      </c>
      <c r="IX55" s="7">
        <v>2.10305E-3</v>
      </c>
      <c r="IY55" s="7">
        <v>3.1545700000000002E-3</v>
      </c>
      <c r="IZ55" s="7">
        <v>1.05152E-3</v>
      </c>
      <c r="JA55" s="7">
        <v>1.05152E-3</v>
      </c>
      <c r="JB55" s="52">
        <v>5.2576200000000002E-3</v>
      </c>
      <c r="JC55" s="7">
        <v>3.1545700000000002E-3</v>
      </c>
      <c r="JD55" s="7">
        <v>2.10305E-3</v>
      </c>
      <c r="JE55" s="7">
        <v>1.05152E-3</v>
      </c>
      <c r="JF55" s="7">
        <v>3.1545700000000002E-3</v>
      </c>
      <c r="JG55" s="7">
        <v>1.05152E-3</v>
      </c>
      <c r="JH55" s="7">
        <v>1.05152E-3</v>
      </c>
      <c r="JI55" s="7">
        <v>2.10305E-3</v>
      </c>
      <c r="JJ55" s="7">
        <v>2.10305E-3</v>
      </c>
      <c r="JK55" s="52">
        <v>5.2576200000000002E-3</v>
      </c>
      <c r="JL55" s="7">
        <v>2.10305E-3</v>
      </c>
      <c r="JM55" s="7">
        <v>2.10305E-3</v>
      </c>
      <c r="JN55" s="7">
        <v>0</v>
      </c>
      <c r="JO55" s="7">
        <v>0</v>
      </c>
      <c r="JP55" s="52">
        <v>7.3606699999999997E-3</v>
      </c>
      <c r="JQ55" s="7">
        <v>1.05152E-3</v>
      </c>
      <c r="JR55" s="7">
        <v>1.05152E-3</v>
      </c>
      <c r="JS55" s="7">
        <v>3.1545700000000002E-3</v>
      </c>
      <c r="JT55" s="7">
        <v>1.05152E-3</v>
      </c>
      <c r="JU55" s="7">
        <v>1.05152E-3</v>
      </c>
      <c r="JV55" s="7">
        <v>0</v>
      </c>
      <c r="JW55" s="7">
        <v>4.2060999999999999E-3</v>
      </c>
      <c r="JX55" s="7">
        <v>2.10305E-3</v>
      </c>
      <c r="JY55" s="7">
        <v>0</v>
      </c>
      <c r="JZ55" s="7">
        <v>1.05152E-3</v>
      </c>
      <c r="KA55" s="7">
        <v>0</v>
      </c>
      <c r="KB55" s="7">
        <v>2.10305E-3</v>
      </c>
      <c r="KC55" s="7">
        <v>1.05152E-3</v>
      </c>
    </row>
    <row r="56" spans="1:289" x14ac:dyDescent="0.35">
      <c r="A56" s="44" t="s">
        <v>648</v>
      </c>
      <c r="B56" s="44" t="s">
        <v>3805</v>
      </c>
      <c r="C56" s="44">
        <v>34</v>
      </c>
      <c r="D56" s="44" t="s">
        <v>381</v>
      </c>
      <c r="E56" s="44" t="s">
        <v>3796</v>
      </c>
      <c r="F56" s="44" t="s">
        <v>616</v>
      </c>
      <c r="G56" s="44" t="s">
        <v>481</v>
      </c>
      <c r="H56" s="44">
        <v>808</v>
      </c>
      <c r="I56" s="45">
        <v>3.0895699999999998E-3</v>
      </c>
      <c r="J56" s="44">
        <v>0</v>
      </c>
      <c r="K56" s="44">
        <v>56</v>
      </c>
      <c r="L56" s="45">
        <v>1.472134595162986E-2</v>
      </c>
      <c r="M56" s="7">
        <v>2.5914000000000002E-3</v>
      </c>
      <c r="N56" s="7">
        <v>5.1828000000000004E-3</v>
      </c>
      <c r="O56" s="7">
        <v>0</v>
      </c>
      <c r="P56" s="7">
        <v>4.2060999999999999E-3</v>
      </c>
      <c r="Q56" s="7">
        <v>1.05152E-3</v>
      </c>
      <c r="R56" s="52">
        <v>7.3606699999999997E-3</v>
      </c>
      <c r="S56" s="52">
        <v>7.3606699999999997E-3</v>
      </c>
      <c r="T56" s="7">
        <v>4.2060999999999999E-3</v>
      </c>
      <c r="U56" s="7">
        <v>4.2060999999999999E-3</v>
      </c>
      <c r="V56" s="52">
        <v>1.4721349999999999E-2</v>
      </c>
      <c r="W56" s="52">
        <v>1.051525E-2</v>
      </c>
      <c r="X56" s="52">
        <v>1.3669819999999999E-2</v>
      </c>
      <c r="Y56" s="7">
        <v>4.2060999999999999E-3</v>
      </c>
      <c r="Z56" s="7">
        <v>4.2060999999999999E-3</v>
      </c>
      <c r="AA56" s="7">
        <v>4.2060999999999999E-3</v>
      </c>
      <c r="AB56" s="7">
        <v>2.10305E-3</v>
      </c>
      <c r="AC56" s="7">
        <v>1.05152E-3</v>
      </c>
      <c r="AD56" s="7">
        <v>2.10305E-3</v>
      </c>
      <c r="AE56" s="52">
        <v>7.3606699999999997E-3</v>
      </c>
      <c r="AF56" s="52">
        <v>6.3091500000000003E-3</v>
      </c>
      <c r="AG56" s="7">
        <v>2.10305E-3</v>
      </c>
      <c r="AH56" s="52">
        <v>8.4121999999999999E-3</v>
      </c>
      <c r="AI56" s="52">
        <v>5.2576200000000002E-3</v>
      </c>
      <c r="AJ56" s="52">
        <v>7.3606699999999997E-3</v>
      </c>
      <c r="AK56" s="52">
        <v>5.2576200000000002E-3</v>
      </c>
      <c r="AL56" s="7">
        <v>1.05152E-3</v>
      </c>
      <c r="AM56" s="7">
        <v>3.1545700000000002E-3</v>
      </c>
      <c r="AN56" s="52">
        <v>6.3091500000000003E-3</v>
      </c>
      <c r="AO56" s="7">
        <v>1.05152E-3</v>
      </c>
      <c r="AP56" s="7">
        <v>1.05152E-3</v>
      </c>
      <c r="AQ56" s="7">
        <v>2.10305E-3</v>
      </c>
      <c r="AR56" s="52">
        <v>7.3606699999999997E-3</v>
      </c>
      <c r="AS56" s="7">
        <v>1.05152E-3</v>
      </c>
      <c r="AT56" s="7">
        <v>3.1545700000000002E-3</v>
      </c>
      <c r="AU56" s="7">
        <v>2.10305E-3</v>
      </c>
      <c r="AV56" s="7">
        <v>4.2060999999999999E-3</v>
      </c>
      <c r="AW56" s="7">
        <v>1.05152E-3</v>
      </c>
      <c r="AX56" s="7">
        <v>3.1545700000000002E-3</v>
      </c>
      <c r="AY56" s="52">
        <v>6.3091500000000003E-3</v>
      </c>
      <c r="AZ56" s="7">
        <v>1.05152E-3</v>
      </c>
      <c r="BA56" s="7">
        <v>4.2060999999999999E-3</v>
      </c>
      <c r="BB56" s="52">
        <v>8.4121999999999999E-3</v>
      </c>
      <c r="BC56" s="7">
        <v>3.1545700000000002E-3</v>
      </c>
      <c r="BD56" s="7">
        <v>3.1545700000000002E-3</v>
      </c>
      <c r="BE56" s="52">
        <v>6.3091500000000003E-3</v>
      </c>
      <c r="BF56" s="7">
        <v>2.10305E-3</v>
      </c>
      <c r="BG56" s="7">
        <v>2.10305E-3</v>
      </c>
      <c r="BH56" s="7">
        <v>2.10305E-3</v>
      </c>
      <c r="BI56" s="7">
        <v>4.2060999999999999E-3</v>
      </c>
      <c r="BJ56" s="52">
        <v>5.2576200000000002E-3</v>
      </c>
      <c r="BK56" s="52">
        <v>7.3606699999999997E-3</v>
      </c>
      <c r="BL56" s="7">
        <v>4.2060999999999999E-3</v>
      </c>
      <c r="BM56" s="52">
        <v>6.3091500000000003E-3</v>
      </c>
      <c r="BN56" s="7">
        <v>1.05152E-3</v>
      </c>
      <c r="BO56" s="7">
        <v>0</v>
      </c>
      <c r="BP56" s="7">
        <v>1.05152E-3</v>
      </c>
      <c r="BQ56" s="7">
        <v>1.05152E-3</v>
      </c>
      <c r="BR56" s="7">
        <v>2.10305E-3</v>
      </c>
      <c r="BS56" s="7">
        <v>4.2060999999999999E-3</v>
      </c>
      <c r="BT56" s="7">
        <v>3.1545700000000002E-3</v>
      </c>
      <c r="BU56" s="7">
        <v>2.10305E-3</v>
      </c>
      <c r="BV56" s="52">
        <v>5.2576200000000002E-3</v>
      </c>
      <c r="BW56" s="52">
        <v>7.3606699999999997E-3</v>
      </c>
      <c r="BX56" s="52">
        <v>6.3091500000000003E-3</v>
      </c>
      <c r="BY56" s="7">
        <v>2.10305E-3</v>
      </c>
      <c r="BZ56" s="7">
        <v>4.2060999999999999E-3</v>
      </c>
      <c r="CA56" s="7">
        <v>3.1545700000000002E-3</v>
      </c>
      <c r="CB56" s="7">
        <v>3.1545700000000002E-3</v>
      </c>
      <c r="CC56" s="7">
        <v>1.05152E-3</v>
      </c>
      <c r="CD56" s="7">
        <v>4.2060999999999999E-3</v>
      </c>
      <c r="CE56" s="7">
        <v>4.2060999999999999E-3</v>
      </c>
      <c r="CF56" s="7">
        <v>1.05152E-3</v>
      </c>
      <c r="CG56" s="7">
        <v>1.05152E-3</v>
      </c>
      <c r="CH56" s="7">
        <v>2.10305E-3</v>
      </c>
      <c r="CI56" s="7">
        <v>3.1545700000000002E-3</v>
      </c>
      <c r="CJ56" s="52">
        <v>5.2576200000000002E-3</v>
      </c>
      <c r="CK56" s="7">
        <v>3.1545700000000002E-3</v>
      </c>
      <c r="CL56" s="7">
        <v>2.10305E-3</v>
      </c>
      <c r="CM56" s="7">
        <v>0</v>
      </c>
      <c r="CN56" s="7">
        <v>3.1545700000000002E-3</v>
      </c>
      <c r="CO56" s="7">
        <v>1.05152E-3</v>
      </c>
      <c r="CP56" s="7">
        <v>1.05152E-3</v>
      </c>
      <c r="CQ56" s="52">
        <v>5.2576200000000002E-3</v>
      </c>
      <c r="CR56" s="7">
        <v>2.10305E-3</v>
      </c>
      <c r="CS56" s="7">
        <v>2.10305E-3</v>
      </c>
      <c r="CT56" s="7">
        <v>4.2060999999999999E-3</v>
      </c>
      <c r="CU56" s="7">
        <v>1.05152E-3</v>
      </c>
      <c r="CV56" s="52">
        <v>6.3091500000000003E-3</v>
      </c>
      <c r="CW56" s="7">
        <v>1.05152E-3</v>
      </c>
      <c r="CX56" s="52">
        <v>1.051525E-2</v>
      </c>
      <c r="CY56" s="7">
        <v>4.2060999999999999E-3</v>
      </c>
      <c r="CZ56" s="7">
        <v>0</v>
      </c>
      <c r="DA56" s="7">
        <v>1.05152E-3</v>
      </c>
      <c r="DB56" s="7">
        <v>1.05152E-3</v>
      </c>
      <c r="DC56" s="7">
        <v>0</v>
      </c>
      <c r="DD56" s="52">
        <v>6.3091500000000003E-3</v>
      </c>
      <c r="DE56" s="7">
        <v>3.1545700000000002E-3</v>
      </c>
      <c r="DF56" s="7">
        <v>1.05152E-3</v>
      </c>
      <c r="DG56" s="52">
        <v>5.2576200000000002E-3</v>
      </c>
      <c r="DH56" s="7">
        <v>1.05152E-3</v>
      </c>
      <c r="DI56" s="7">
        <v>3.1545700000000002E-3</v>
      </c>
      <c r="DJ56" s="7">
        <v>2.10305E-3</v>
      </c>
      <c r="DK56" s="7">
        <v>3.1545700000000002E-3</v>
      </c>
      <c r="DL56" s="7">
        <v>2.10305E-3</v>
      </c>
      <c r="DM56" s="7">
        <v>3.1545700000000002E-3</v>
      </c>
      <c r="DN56" s="7">
        <v>1.05152E-3</v>
      </c>
      <c r="DO56" s="52">
        <v>5.2576200000000002E-3</v>
      </c>
      <c r="DP56" s="7">
        <v>2.10305E-3</v>
      </c>
      <c r="DQ56" s="7">
        <v>4.2060999999999999E-3</v>
      </c>
      <c r="DR56" s="7">
        <v>2.10305E-3</v>
      </c>
      <c r="DS56" s="52">
        <v>5.2576200000000002E-3</v>
      </c>
      <c r="DT56" s="7">
        <v>2.10305E-3</v>
      </c>
      <c r="DU56" s="7">
        <v>4.2060999999999999E-3</v>
      </c>
      <c r="DV56" s="52">
        <v>5.2576200000000002E-3</v>
      </c>
      <c r="DW56" s="7">
        <v>3.1545700000000002E-3</v>
      </c>
      <c r="DX56" s="7">
        <v>2.10305E-3</v>
      </c>
      <c r="DY56" s="52">
        <v>5.2576200000000002E-3</v>
      </c>
      <c r="DZ56" s="7">
        <v>2.10305E-3</v>
      </c>
      <c r="EA56" s="7">
        <v>2.10305E-3</v>
      </c>
      <c r="EB56" s="7">
        <v>3.1545700000000002E-3</v>
      </c>
      <c r="EC56" s="7">
        <v>2.10305E-3</v>
      </c>
      <c r="ED56" s="7">
        <v>0</v>
      </c>
      <c r="EE56" s="7">
        <v>1.05152E-3</v>
      </c>
      <c r="EF56" s="7">
        <v>4.2060999999999999E-3</v>
      </c>
      <c r="EG56" s="7">
        <v>1.05152E-3</v>
      </c>
      <c r="EH56" s="52">
        <v>5.2576200000000002E-3</v>
      </c>
      <c r="EI56" s="7">
        <v>3.1545700000000002E-3</v>
      </c>
      <c r="EJ56" s="7">
        <v>1.05152E-3</v>
      </c>
      <c r="EK56" s="7">
        <v>3.1545700000000002E-3</v>
      </c>
      <c r="EL56" s="7">
        <v>4.2060999999999999E-3</v>
      </c>
      <c r="EM56" s="7">
        <v>3.1545700000000002E-3</v>
      </c>
      <c r="EN56" s="7">
        <v>3.1545700000000002E-3</v>
      </c>
      <c r="EO56" s="7">
        <v>0</v>
      </c>
      <c r="EP56" s="7">
        <v>4.2060999999999999E-3</v>
      </c>
      <c r="EQ56" s="7">
        <v>1.05152E-3</v>
      </c>
      <c r="ER56" s="7">
        <v>4.2060999999999999E-3</v>
      </c>
      <c r="ES56" s="7">
        <v>1.05152E-3</v>
      </c>
      <c r="ET56" s="7">
        <v>2.10305E-3</v>
      </c>
      <c r="EU56" s="7">
        <v>1.05152E-3</v>
      </c>
      <c r="EV56" s="7">
        <v>1.05152E-3</v>
      </c>
      <c r="EW56" s="7">
        <v>0</v>
      </c>
      <c r="EX56" s="7">
        <v>4.2060999999999999E-3</v>
      </c>
      <c r="EY56" s="52">
        <v>7.3606699999999997E-3</v>
      </c>
      <c r="EZ56" s="7">
        <v>1.05152E-3</v>
      </c>
      <c r="FA56" s="7">
        <v>0</v>
      </c>
      <c r="FB56" s="52">
        <v>5.2576200000000002E-3</v>
      </c>
      <c r="FC56" s="52">
        <v>5.2576200000000002E-3</v>
      </c>
      <c r="FD56" s="7">
        <v>0</v>
      </c>
      <c r="FE56" s="7">
        <v>0</v>
      </c>
      <c r="FF56" s="52">
        <v>7.3606699999999997E-3</v>
      </c>
      <c r="FG56" s="7">
        <v>3.1545700000000002E-3</v>
      </c>
      <c r="FH56" s="7">
        <v>2.10305E-3</v>
      </c>
      <c r="FI56" s="7">
        <v>3.1545700000000002E-3</v>
      </c>
      <c r="FJ56" s="7">
        <v>1.05152E-3</v>
      </c>
      <c r="FK56" s="7">
        <v>2.10305E-3</v>
      </c>
      <c r="FL56" s="7">
        <v>2.10305E-3</v>
      </c>
      <c r="FM56" s="52">
        <v>7.3606699999999997E-3</v>
      </c>
      <c r="FN56" s="7">
        <v>2.10305E-3</v>
      </c>
      <c r="FO56" s="7">
        <v>2.10305E-3</v>
      </c>
      <c r="FP56" s="7">
        <v>2.10305E-3</v>
      </c>
      <c r="FQ56" s="7">
        <v>2.10305E-3</v>
      </c>
      <c r="FR56" s="7">
        <v>2.10305E-3</v>
      </c>
      <c r="FS56" s="7">
        <v>1.05152E-3</v>
      </c>
      <c r="FT56" s="52">
        <v>6.3091500000000003E-3</v>
      </c>
      <c r="FU56" s="7">
        <v>3.1545700000000002E-3</v>
      </c>
      <c r="FV56" s="7">
        <v>3.1545700000000002E-3</v>
      </c>
      <c r="FW56" s="7">
        <v>2.10305E-3</v>
      </c>
      <c r="FX56" s="52">
        <v>8.4121999999999999E-3</v>
      </c>
      <c r="FY56" s="52">
        <v>5.2576200000000002E-3</v>
      </c>
      <c r="FZ56" s="7">
        <v>3.1545700000000002E-3</v>
      </c>
      <c r="GA56" s="7">
        <v>3.1545700000000002E-3</v>
      </c>
      <c r="GB56" s="7">
        <v>2.10305E-3</v>
      </c>
      <c r="GC56" s="7">
        <v>1.05152E-3</v>
      </c>
      <c r="GD56" s="7">
        <v>2.10305E-3</v>
      </c>
      <c r="GE56" s="7">
        <v>2.10305E-3</v>
      </c>
      <c r="GF56" s="7">
        <v>2.10305E-3</v>
      </c>
      <c r="GG56" s="52">
        <v>5.2576200000000002E-3</v>
      </c>
      <c r="GH56" s="7">
        <v>3.1545700000000002E-3</v>
      </c>
      <c r="GI56" s="7">
        <v>3.1545700000000002E-3</v>
      </c>
      <c r="GJ56" s="7">
        <v>1.05152E-3</v>
      </c>
      <c r="GK56" s="7">
        <v>2.10305E-3</v>
      </c>
      <c r="GL56" s="7">
        <v>2.10305E-3</v>
      </c>
      <c r="GM56" s="7">
        <v>3.1545700000000002E-3</v>
      </c>
      <c r="GN56" s="7">
        <v>2.10305E-3</v>
      </c>
      <c r="GO56" s="7">
        <v>4.2060999999999999E-3</v>
      </c>
      <c r="GP56" s="7">
        <v>0</v>
      </c>
      <c r="GQ56" s="7">
        <v>0</v>
      </c>
      <c r="GR56" s="7">
        <v>1.05152E-3</v>
      </c>
      <c r="GS56" s="7">
        <v>3.1545700000000002E-3</v>
      </c>
      <c r="GT56" s="7">
        <v>3.1545700000000002E-3</v>
      </c>
      <c r="GU56" s="52">
        <v>5.2576200000000002E-3</v>
      </c>
      <c r="GV56" s="7">
        <v>1.05152E-3</v>
      </c>
      <c r="GW56" s="7">
        <v>3.1545700000000002E-3</v>
      </c>
      <c r="GX56" s="7">
        <v>4.2060999999999999E-3</v>
      </c>
      <c r="GY56" s="7">
        <v>4.2060999999999999E-3</v>
      </c>
      <c r="GZ56" s="7">
        <v>4.2060999999999999E-3</v>
      </c>
      <c r="HA56" s="7">
        <v>3.1545700000000002E-3</v>
      </c>
      <c r="HB56" s="7">
        <v>4.2060999999999999E-3</v>
      </c>
      <c r="HC56" s="7">
        <v>3.1545700000000002E-3</v>
      </c>
      <c r="HD56" s="52">
        <v>6.3091500000000003E-3</v>
      </c>
      <c r="HE56" s="7">
        <v>4.2060999999999999E-3</v>
      </c>
      <c r="HF56" s="7">
        <v>3.1545700000000002E-3</v>
      </c>
      <c r="HG56" s="52">
        <v>7.3606699999999997E-3</v>
      </c>
      <c r="HH56" s="7">
        <v>3.1545700000000002E-3</v>
      </c>
      <c r="HI56" s="7">
        <v>1.05152E-3</v>
      </c>
      <c r="HJ56" s="7">
        <v>0</v>
      </c>
      <c r="HK56" s="7">
        <v>2.10305E-3</v>
      </c>
      <c r="HL56" s="7">
        <v>3.1545700000000002E-3</v>
      </c>
      <c r="HM56" s="52">
        <v>5.2576200000000002E-3</v>
      </c>
      <c r="HN56" s="7">
        <v>0</v>
      </c>
      <c r="HO56" s="7">
        <v>4.2060999999999999E-3</v>
      </c>
      <c r="HP56" s="7">
        <v>3.1545700000000002E-3</v>
      </c>
      <c r="HQ56" s="7">
        <v>3.1545700000000002E-3</v>
      </c>
      <c r="HR56" s="7">
        <v>3.1545700000000002E-3</v>
      </c>
      <c r="HS56" s="7">
        <v>0</v>
      </c>
      <c r="HT56" s="52">
        <v>5.2576200000000002E-3</v>
      </c>
      <c r="HU56" s="7">
        <v>1.05152E-3</v>
      </c>
      <c r="HV56" s="7">
        <v>0</v>
      </c>
      <c r="HW56" s="7">
        <v>3.1545700000000002E-3</v>
      </c>
      <c r="HX56" s="7">
        <v>4.2060999999999999E-3</v>
      </c>
      <c r="HY56" s="7">
        <v>2.10305E-3</v>
      </c>
      <c r="HZ56" s="7">
        <v>4.2060999999999999E-3</v>
      </c>
      <c r="IA56" s="52">
        <v>5.2576200000000002E-3</v>
      </c>
      <c r="IB56" s="52">
        <v>5.2576200000000002E-3</v>
      </c>
      <c r="IC56" s="7">
        <v>1.05152E-3</v>
      </c>
      <c r="ID56" s="7">
        <v>2.10305E-3</v>
      </c>
      <c r="IE56" s="52">
        <v>6.3091500000000003E-3</v>
      </c>
      <c r="IF56" s="7">
        <v>0</v>
      </c>
      <c r="IG56" s="7">
        <v>0</v>
      </c>
      <c r="IH56" s="7">
        <v>4.2060999999999999E-3</v>
      </c>
      <c r="II56" s="52">
        <v>5.2576200000000002E-3</v>
      </c>
      <c r="IJ56" s="7">
        <v>2.10305E-3</v>
      </c>
      <c r="IK56" s="52">
        <v>5.2576200000000002E-3</v>
      </c>
      <c r="IL56" s="52">
        <v>6.3091500000000003E-3</v>
      </c>
      <c r="IM56" s="7">
        <v>0</v>
      </c>
      <c r="IN56" s="7">
        <v>2.10305E-3</v>
      </c>
      <c r="IO56" s="7">
        <v>1.05152E-3</v>
      </c>
      <c r="IP56" s="7">
        <v>2.10305E-3</v>
      </c>
      <c r="IQ56" s="7">
        <v>2.10305E-3</v>
      </c>
      <c r="IR56" s="7">
        <v>3.1545700000000002E-3</v>
      </c>
      <c r="IS56" s="7">
        <v>1.05152E-3</v>
      </c>
      <c r="IT56" s="7">
        <v>0</v>
      </c>
      <c r="IU56" s="7">
        <v>3.1545700000000002E-3</v>
      </c>
      <c r="IV56" s="7">
        <v>1.05152E-3</v>
      </c>
      <c r="IW56" s="7">
        <v>2.10305E-3</v>
      </c>
      <c r="IX56" s="7">
        <v>3.1545700000000002E-3</v>
      </c>
      <c r="IY56" s="7">
        <v>0</v>
      </c>
      <c r="IZ56" s="7">
        <v>1.05152E-3</v>
      </c>
      <c r="JA56" s="7">
        <v>1.05152E-3</v>
      </c>
      <c r="JB56" s="7">
        <v>4.2060999999999999E-3</v>
      </c>
      <c r="JC56" s="7">
        <v>2.10305E-3</v>
      </c>
      <c r="JD56" s="7">
        <v>1.05152E-3</v>
      </c>
      <c r="JE56" s="52">
        <v>5.2576200000000002E-3</v>
      </c>
      <c r="JF56" s="7">
        <v>3.1545700000000002E-3</v>
      </c>
      <c r="JG56" s="7">
        <v>0</v>
      </c>
      <c r="JH56" s="7">
        <v>3.1545700000000002E-3</v>
      </c>
      <c r="JI56" s="7">
        <v>2.10305E-3</v>
      </c>
      <c r="JJ56" s="7">
        <v>0</v>
      </c>
      <c r="JK56" s="7">
        <v>3.1545700000000002E-3</v>
      </c>
      <c r="JL56" s="52">
        <v>5.2576200000000002E-3</v>
      </c>
      <c r="JM56" s="7">
        <v>2.10305E-3</v>
      </c>
      <c r="JN56" s="7">
        <v>0</v>
      </c>
      <c r="JO56" s="7">
        <v>1.05152E-3</v>
      </c>
      <c r="JP56" s="7">
        <v>1.05152E-3</v>
      </c>
      <c r="JQ56" s="7">
        <v>2.10305E-3</v>
      </c>
      <c r="JR56" s="7">
        <v>0</v>
      </c>
      <c r="JS56" s="7">
        <v>1.05152E-3</v>
      </c>
      <c r="JT56" s="7">
        <v>3.1545700000000002E-3</v>
      </c>
      <c r="JU56" s="52">
        <v>7.3606699999999997E-3</v>
      </c>
      <c r="JV56" s="7">
        <v>4.2060999999999999E-3</v>
      </c>
      <c r="JW56" s="7">
        <v>2.10305E-3</v>
      </c>
      <c r="JX56" s="7">
        <v>4.2060999999999999E-3</v>
      </c>
      <c r="JY56" s="7">
        <v>0</v>
      </c>
      <c r="JZ56" s="7">
        <v>2.10305E-3</v>
      </c>
      <c r="KA56" s="7">
        <v>1.05152E-3</v>
      </c>
      <c r="KB56" s="7">
        <v>3.1545700000000002E-3</v>
      </c>
      <c r="KC56" s="7">
        <v>2.10305E-3</v>
      </c>
    </row>
    <row r="57" spans="1:289" x14ac:dyDescent="0.35">
      <c r="A57" s="44" t="s">
        <v>650</v>
      </c>
      <c r="B57" s="44" t="s">
        <v>3806</v>
      </c>
      <c r="C57" s="44">
        <v>42</v>
      </c>
      <c r="D57" s="44" t="s">
        <v>382</v>
      </c>
      <c r="E57" s="44" t="s">
        <v>3796</v>
      </c>
      <c r="F57" s="44" t="s">
        <v>616</v>
      </c>
      <c r="G57" s="44" t="s">
        <v>481</v>
      </c>
      <c r="H57" s="44">
        <v>424</v>
      </c>
      <c r="I57" s="45">
        <v>1.62126E-3</v>
      </c>
      <c r="J57" s="44">
        <v>0</v>
      </c>
      <c r="K57" s="44">
        <v>59</v>
      </c>
      <c r="L57" s="45">
        <v>7.3606729758149319E-3</v>
      </c>
      <c r="M57" s="7">
        <v>1.36064E-3</v>
      </c>
      <c r="N57" s="7">
        <v>2.72128E-3</v>
      </c>
      <c r="O57" s="52">
        <v>4.2060999999999999E-3</v>
      </c>
      <c r="P57" s="7">
        <v>0</v>
      </c>
      <c r="Q57" s="7">
        <v>1.05152E-3</v>
      </c>
      <c r="R57" s="52">
        <v>7.3606699999999997E-3</v>
      </c>
      <c r="S57" s="7">
        <v>2.10305E-3</v>
      </c>
      <c r="T57" s="7">
        <v>1.05152E-3</v>
      </c>
      <c r="U57" s="7">
        <v>1.05152E-3</v>
      </c>
      <c r="V57" s="52">
        <v>7.3606699999999997E-3</v>
      </c>
      <c r="W57" s="52">
        <v>6.3091500000000003E-3</v>
      </c>
      <c r="X57" s="7">
        <v>2.10305E-3</v>
      </c>
      <c r="Y57" s="7">
        <v>1.05152E-3</v>
      </c>
      <c r="Z57" s="7">
        <v>1.05152E-3</v>
      </c>
      <c r="AA57" s="52">
        <v>3.1545700000000002E-3</v>
      </c>
      <c r="AB57" s="7">
        <v>2.10305E-3</v>
      </c>
      <c r="AC57" s="7">
        <v>1.05152E-3</v>
      </c>
      <c r="AD57" s="7">
        <v>0</v>
      </c>
      <c r="AE57" s="7">
        <v>1.05152E-3</v>
      </c>
      <c r="AF57" s="7">
        <v>2.10305E-3</v>
      </c>
      <c r="AG57" s="7">
        <v>1.05152E-3</v>
      </c>
      <c r="AH57" s="7">
        <v>1.05152E-3</v>
      </c>
      <c r="AI57" s="7">
        <v>1.05152E-3</v>
      </c>
      <c r="AJ57" s="52">
        <v>5.2576200000000002E-3</v>
      </c>
      <c r="AK57" s="7">
        <v>0</v>
      </c>
      <c r="AL57" s="7">
        <v>2.10305E-3</v>
      </c>
      <c r="AM57" s="7">
        <v>0</v>
      </c>
      <c r="AN57" s="7">
        <v>0</v>
      </c>
      <c r="AO57" s="7">
        <v>1.05152E-3</v>
      </c>
      <c r="AP57" s="7">
        <v>1.05152E-3</v>
      </c>
      <c r="AQ57" s="7">
        <v>2.10305E-3</v>
      </c>
      <c r="AR57" s="52">
        <v>4.2060999999999999E-3</v>
      </c>
      <c r="AS57" s="7">
        <v>2.10305E-3</v>
      </c>
      <c r="AT57" s="7">
        <v>0</v>
      </c>
      <c r="AU57" s="7">
        <v>2.10305E-3</v>
      </c>
      <c r="AV57" s="52">
        <v>3.1545700000000002E-3</v>
      </c>
      <c r="AW57" s="52">
        <v>3.1545700000000002E-3</v>
      </c>
      <c r="AX57" s="7">
        <v>2.10305E-3</v>
      </c>
      <c r="AY57" s="7">
        <v>2.10305E-3</v>
      </c>
      <c r="AZ57" s="52">
        <v>3.1545700000000002E-3</v>
      </c>
      <c r="BA57" s="7">
        <v>1.05152E-3</v>
      </c>
      <c r="BB57" s="7">
        <v>1.05152E-3</v>
      </c>
      <c r="BC57" s="52">
        <v>3.1545700000000002E-3</v>
      </c>
      <c r="BD57" s="7">
        <v>1.05152E-3</v>
      </c>
      <c r="BE57" s="52">
        <v>3.1545700000000002E-3</v>
      </c>
      <c r="BF57" s="7">
        <v>2.10305E-3</v>
      </c>
      <c r="BG57" s="7">
        <v>1.05152E-3</v>
      </c>
      <c r="BH57" s="7">
        <v>1.05152E-3</v>
      </c>
      <c r="BI57" s="7">
        <v>0</v>
      </c>
      <c r="BJ57" s="7">
        <v>1.05152E-3</v>
      </c>
      <c r="BK57" s="52">
        <v>3.1545700000000002E-3</v>
      </c>
      <c r="BL57" s="7">
        <v>0</v>
      </c>
      <c r="BM57" s="52">
        <v>4.2060999999999999E-3</v>
      </c>
      <c r="BN57" s="52">
        <v>4.2060999999999999E-3</v>
      </c>
      <c r="BO57" s="7">
        <v>0</v>
      </c>
      <c r="BP57" s="52">
        <v>3.1545700000000002E-3</v>
      </c>
      <c r="BQ57" s="52">
        <v>3.1545700000000002E-3</v>
      </c>
      <c r="BR57" s="52">
        <v>4.2060999999999999E-3</v>
      </c>
      <c r="BS57" s="7">
        <v>0</v>
      </c>
      <c r="BT57" s="7">
        <v>1.05152E-3</v>
      </c>
      <c r="BU57" s="52">
        <v>3.1545700000000002E-3</v>
      </c>
      <c r="BV57" s="7">
        <v>2.10305E-3</v>
      </c>
      <c r="BW57" s="7">
        <v>2.10305E-3</v>
      </c>
      <c r="BX57" s="7">
        <v>2.10305E-3</v>
      </c>
      <c r="BY57" s="7">
        <v>2.10305E-3</v>
      </c>
      <c r="BZ57" s="7">
        <v>2.10305E-3</v>
      </c>
      <c r="CA57" s="7">
        <v>1.05152E-3</v>
      </c>
      <c r="CB57" s="7">
        <v>0</v>
      </c>
      <c r="CC57" s="52">
        <v>4.2060999999999999E-3</v>
      </c>
      <c r="CD57" s="7">
        <v>2.10305E-3</v>
      </c>
      <c r="CE57" s="52">
        <v>3.1545700000000002E-3</v>
      </c>
      <c r="CF57" s="7">
        <v>1.05152E-3</v>
      </c>
      <c r="CG57" s="7">
        <v>0</v>
      </c>
      <c r="CH57" s="7">
        <v>0</v>
      </c>
      <c r="CI57" s="7">
        <v>2.10305E-3</v>
      </c>
      <c r="CJ57" s="7">
        <v>1.05152E-3</v>
      </c>
      <c r="CK57" s="7">
        <v>2.10305E-3</v>
      </c>
      <c r="CL57" s="52">
        <v>5.2576200000000002E-3</v>
      </c>
      <c r="CM57" s="7">
        <v>1.05152E-3</v>
      </c>
      <c r="CN57" s="7">
        <v>1.05152E-3</v>
      </c>
      <c r="CO57" s="52">
        <v>6.3091500000000003E-3</v>
      </c>
      <c r="CP57" s="7">
        <v>0</v>
      </c>
      <c r="CQ57" s="7">
        <v>2.10305E-3</v>
      </c>
      <c r="CR57" s="52">
        <v>5.2576200000000002E-3</v>
      </c>
      <c r="CS57" s="7">
        <v>0</v>
      </c>
      <c r="CT57" s="7">
        <v>1.05152E-3</v>
      </c>
      <c r="CU57" s="7">
        <v>1.05152E-3</v>
      </c>
      <c r="CV57" s="7">
        <v>0</v>
      </c>
      <c r="CW57" s="52">
        <v>3.1545700000000002E-3</v>
      </c>
      <c r="CX57" s="52">
        <v>5.2576200000000002E-3</v>
      </c>
      <c r="CY57" s="7">
        <v>1.05152E-3</v>
      </c>
      <c r="CZ57" s="7">
        <v>0</v>
      </c>
      <c r="DA57" s="7">
        <v>2.10305E-3</v>
      </c>
      <c r="DB57" s="7">
        <v>0</v>
      </c>
      <c r="DC57" s="7">
        <v>1.05152E-3</v>
      </c>
      <c r="DD57" s="7">
        <v>2.10305E-3</v>
      </c>
      <c r="DE57" s="7">
        <v>1.05152E-3</v>
      </c>
      <c r="DF57" s="7">
        <v>1.05152E-3</v>
      </c>
      <c r="DG57" s="7">
        <v>0</v>
      </c>
      <c r="DH57" s="52">
        <v>3.1545700000000002E-3</v>
      </c>
      <c r="DI57" s="7">
        <v>0</v>
      </c>
      <c r="DJ57" s="52">
        <v>3.1545700000000002E-3</v>
      </c>
      <c r="DK57" s="52">
        <v>4.2060999999999999E-3</v>
      </c>
      <c r="DL57" s="7">
        <v>0</v>
      </c>
      <c r="DM57" s="7">
        <v>2.10305E-3</v>
      </c>
      <c r="DN57" s="52">
        <v>3.1545700000000002E-3</v>
      </c>
      <c r="DO57" s="52">
        <v>3.1545700000000002E-3</v>
      </c>
      <c r="DP57" s="7">
        <v>0</v>
      </c>
      <c r="DQ57" s="7">
        <v>2.10305E-3</v>
      </c>
      <c r="DR57" s="7">
        <v>0</v>
      </c>
      <c r="DS57" s="52">
        <v>3.1545700000000002E-3</v>
      </c>
      <c r="DT57" s="7">
        <v>1.05152E-3</v>
      </c>
      <c r="DU57" s="52">
        <v>5.2576200000000002E-3</v>
      </c>
      <c r="DV57" s="7">
        <v>1.05152E-3</v>
      </c>
      <c r="DW57" s="7">
        <v>0</v>
      </c>
      <c r="DX57" s="7">
        <v>2.10305E-3</v>
      </c>
      <c r="DY57" s="52">
        <v>7.3606699999999997E-3</v>
      </c>
      <c r="DZ57" s="7">
        <v>1.05152E-3</v>
      </c>
      <c r="EA57" s="7">
        <v>0</v>
      </c>
      <c r="EB57" s="7">
        <v>1.05152E-3</v>
      </c>
      <c r="EC57" s="7">
        <v>0</v>
      </c>
      <c r="ED57" s="52">
        <v>3.1545700000000002E-3</v>
      </c>
      <c r="EE57" s="7">
        <v>1.05152E-3</v>
      </c>
      <c r="EF57" s="7">
        <v>2.10305E-3</v>
      </c>
      <c r="EG57" s="7">
        <v>1.05152E-3</v>
      </c>
      <c r="EH57" s="7">
        <v>2.10305E-3</v>
      </c>
      <c r="EI57" s="52">
        <v>3.1545700000000002E-3</v>
      </c>
      <c r="EJ57" s="7">
        <v>1.05152E-3</v>
      </c>
      <c r="EK57" s="7">
        <v>0</v>
      </c>
      <c r="EL57" s="52">
        <v>4.2060999999999999E-3</v>
      </c>
      <c r="EM57" s="7">
        <v>2.10305E-3</v>
      </c>
      <c r="EN57" s="7">
        <v>1.05152E-3</v>
      </c>
      <c r="EO57" s="7">
        <v>1.05152E-3</v>
      </c>
      <c r="EP57" s="7">
        <v>2.10305E-3</v>
      </c>
      <c r="EQ57" s="7">
        <v>1.05152E-3</v>
      </c>
      <c r="ER57" s="7">
        <v>2.10305E-3</v>
      </c>
      <c r="ES57" s="7">
        <v>0</v>
      </c>
      <c r="ET57" s="7">
        <v>1.05152E-3</v>
      </c>
      <c r="EU57" s="7">
        <v>2.10305E-3</v>
      </c>
      <c r="EV57" s="7">
        <v>2.10305E-3</v>
      </c>
      <c r="EW57" s="52">
        <v>4.2060999999999999E-3</v>
      </c>
      <c r="EX57" s="7">
        <v>1.05152E-3</v>
      </c>
      <c r="EY57" s="7">
        <v>2.10305E-3</v>
      </c>
      <c r="EZ57" s="52">
        <v>3.1545700000000002E-3</v>
      </c>
      <c r="FA57" s="7">
        <v>0</v>
      </c>
      <c r="FB57" s="7">
        <v>1.05152E-3</v>
      </c>
      <c r="FC57" s="52">
        <v>6.3091500000000003E-3</v>
      </c>
      <c r="FD57" s="7">
        <v>0</v>
      </c>
      <c r="FE57" s="7">
        <v>0</v>
      </c>
      <c r="FF57" s="52">
        <v>3.1545700000000002E-3</v>
      </c>
      <c r="FG57" s="7">
        <v>2.10305E-3</v>
      </c>
      <c r="FH57" s="7">
        <v>1.05152E-3</v>
      </c>
      <c r="FI57" s="7">
        <v>0</v>
      </c>
      <c r="FJ57" s="7">
        <v>2.10305E-3</v>
      </c>
      <c r="FK57" s="7">
        <v>1.05152E-3</v>
      </c>
      <c r="FL57" s="7">
        <v>0</v>
      </c>
      <c r="FM57" s="7">
        <v>0</v>
      </c>
      <c r="FN57" s="7">
        <v>0</v>
      </c>
      <c r="FO57" s="7">
        <v>0</v>
      </c>
      <c r="FP57" s="7">
        <v>2.10305E-3</v>
      </c>
      <c r="FQ57" s="7">
        <v>1.05152E-3</v>
      </c>
      <c r="FR57" s="7">
        <v>2.10305E-3</v>
      </c>
      <c r="FS57" s="7">
        <v>0</v>
      </c>
      <c r="FT57" s="7">
        <v>0</v>
      </c>
      <c r="FU57" s="7">
        <v>1.05152E-3</v>
      </c>
      <c r="FV57" s="7">
        <v>1.05152E-3</v>
      </c>
      <c r="FW57" s="7">
        <v>0</v>
      </c>
      <c r="FX57" s="7">
        <v>0</v>
      </c>
      <c r="FY57" s="7">
        <v>0</v>
      </c>
      <c r="FZ57" s="52">
        <v>3.1545700000000002E-3</v>
      </c>
      <c r="GA57" s="7">
        <v>0</v>
      </c>
      <c r="GB57" s="7">
        <v>1.05152E-3</v>
      </c>
      <c r="GC57" s="52">
        <v>4.2060999999999999E-3</v>
      </c>
      <c r="GD57" s="7">
        <v>0</v>
      </c>
      <c r="GE57" s="7">
        <v>0</v>
      </c>
      <c r="GF57" s="7">
        <v>0</v>
      </c>
      <c r="GG57" s="7">
        <v>0</v>
      </c>
      <c r="GH57" s="7">
        <v>1.05152E-3</v>
      </c>
      <c r="GI57" s="7">
        <v>2.10305E-3</v>
      </c>
      <c r="GJ57" s="52">
        <v>3.1545700000000002E-3</v>
      </c>
      <c r="GK57" s="7">
        <v>1.05152E-3</v>
      </c>
      <c r="GL57" s="7">
        <v>1.05152E-3</v>
      </c>
      <c r="GM57" s="7">
        <v>1.05152E-3</v>
      </c>
      <c r="GN57" s="7">
        <v>0</v>
      </c>
      <c r="GO57" s="7">
        <v>1.05152E-3</v>
      </c>
      <c r="GP57" s="7">
        <v>0</v>
      </c>
      <c r="GQ57" s="7">
        <v>0</v>
      </c>
      <c r="GR57" s="7">
        <v>0</v>
      </c>
      <c r="GS57" s="7">
        <v>0</v>
      </c>
      <c r="GT57" s="7">
        <v>0</v>
      </c>
      <c r="GU57" s="52">
        <v>4.2060999999999999E-3</v>
      </c>
      <c r="GV57" s="7">
        <v>0</v>
      </c>
      <c r="GW57" s="7">
        <v>1.05152E-3</v>
      </c>
      <c r="GX57" s="52">
        <v>3.1545700000000002E-3</v>
      </c>
      <c r="GY57" s="7">
        <v>2.10305E-3</v>
      </c>
      <c r="GZ57" s="7">
        <v>1.05152E-3</v>
      </c>
      <c r="HA57" s="52">
        <v>5.2576200000000002E-3</v>
      </c>
      <c r="HB57" s="52">
        <v>3.1545700000000002E-3</v>
      </c>
      <c r="HC57" s="7">
        <v>0</v>
      </c>
      <c r="HD57" s="7">
        <v>2.10305E-3</v>
      </c>
      <c r="HE57" s="52">
        <v>3.1545700000000002E-3</v>
      </c>
      <c r="HF57" s="7">
        <v>1.05152E-3</v>
      </c>
      <c r="HG57" s="7">
        <v>1.05152E-3</v>
      </c>
      <c r="HH57" s="7">
        <v>2.10305E-3</v>
      </c>
      <c r="HI57" s="7">
        <v>0</v>
      </c>
      <c r="HJ57" s="7">
        <v>2.10305E-3</v>
      </c>
      <c r="HK57" s="52">
        <v>3.1545700000000002E-3</v>
      </c>
      <c r="HL57" s="7">
        <v>1.05152E-3</v>
      </c>
      <c r="HM57" s="7">
        <v>1.05152E-3</v>
      </c>
      <c r="HN57" s="7">
        <v>1.05152E-3</v>
      </c>
      <c r="HO57" s="52">
        <v>4.2060999999999999E-3</v>
      </c>
      <c r="HP57" s="7">
        <v>1.05152E-3</v>
      </c>
      <c r="HQ57" s="7">
        <v>0</v>
      </c>
      <c r="HR57" s="7">
        <v>1.05152E-3</v>
      </c>
      <c r="HS57" s="7">
        <v>2.10305E-3</v>
      </c>
      <c r="HT57" s="7">
        <v>2.10305E-3</v>
      </c>
      <c r="HU57" s="7">
        <v>0</v>
      </c>
      <c r="HV57" s="52">
        <v>3.1545700000000002E-3</v>
      </c>
      <c r="HW57" s="7">
        <v>0</v>
      </c>
      <c r="HX57" s="7">
        <v>2.10305E-3</v>
      </c>
      <c r="HY57" s="7">
        <v>1.05152E-3</v>
      </c>
      <c r="HZ57" s="7">
        <v>1.05152E-3</v>
      </c>
      <c r="IA57" s="7">
        <v>0</v>
      </c>
      <c r="IB57" s="7">
        <v>2.10305E-3</v>
      </c>
      <c r="IC57" s="52">
        <v>4.2060999999999999E-3</v>
      </c>
      <c r="ID57" s="7">
        <v>1.05152E-3</v>
      </c>
      <c r="IE57" s="52">
        <v>4.2060999999999999E-3</v>
      </c>
      <c r="IF57" s="7">
        <v>0</v>
      </c>
      <c r="IG57" s="7">
        <v>2.10305E-3</v>
      </c>
      <c r="IH57" s="52">
        <v>3.1545700000000002E-3</v>
      </c>
      <c r="II57" s="7">
        <v>1.05152E-3</v>
      </c>
      <c r="IJ57" s="7">
        <v>1.05152E-3</v>
      </c>
      <c r="IK57" s="52">
        <v>4.2060999999999999E-3</v>
      </c>
      <c r="IL57" s="7">
        <v>0</v>
      </c>
      <c r="IM57" s="52">
        <v>3.1545700000000002E-3</v>
      </c>
      <c r="IN57" s="7">
        <v>0</v>
      </c>
      <c r="IO57" s="7">
        <v>0</v>
      </c>
      <c r="IP57" s="52">
        <v>3.1545700000000002E-3</v>
      </c>
      <c r="IQ57" s="7">
        <v>0</v>
      </c>
      <c r="IR57" s="7">
        <v>1.05152E-3</v>
      </c>
      <c r="IS57" s="7">
        <v>2.10305E-3</v>
      </c>
      <c r="IT57" s="7">
        <v>0</v>
      </c>
      <c r="IU57" s="7">
        <v>1.05152E-3</v>
      </c>
      <c r="IV57" s="7">
        <v>1.05152E-3</v>
      </c>
      <c r="IW57" s="7">
        <v>2.10305E-3</v>
      </c>
      <c r="IX57" s="7">
        <v>1.05152E-3</v>
      </c>
      <c r="IY57" s="7">
        <v>2.10305E-3</v>
      </c>
      <c r="IZ57" s="7">
        <v>1.05152E-3</v>
      </c>
      <c r="JA57" s="7">
        <v>0</v>
      </c>
      <c r="JB57" s="7">
        <v>1.05152E-3</v>
      </c>
      <c r="JC57" s="7">
        <v>1.05152E-3</v>
      </c>
      <c r="JD57" s="7">
        <v>1.05152E-3</v>
      </c>
      <c r="JE57" s="7">
        <v>2.10305E-3</v>
      </c>
      <c r="JF57" s="52">
        <v>3.1545700000000002E-3</v>
      </c>
      <c r="JG57" s="7">
        <v>1.05152E-3</v>
      </c>
      <c r="JH57" s="7">
        <v>1.05152E-3</v>
      </c>
      <c r="JI57" s="7">
        <v>2.10305E-3</v>
      </c>
      <c r="JJ57" s="7">
        <v>0</v>
      </c>
      <c r="JK57" s="7">
        <v>0</v>
      </c>
      <c r="JL57" s="7">
        <v>2.10305E-3</v>
      </c>
      <c r="JM57" s="7">
        <v>0</v>
      </c>
      <c r="JN57" s="7">
        <v>2.10305E-3</v>
      </c>
      <c r="JO57" s="7">
        <v>2.10305E-3</v>
      </c>
      <c r="JP57" s="7">
        <v>1.05152E-3</v>
      </c>
      <c r="JQ57" s="7">
        <v>1.05152E-3</v>
      </c>
      <c r="JR57" s="7">
        <v>0</v>
      </c>
      <c r="JS57" s="7">
        <v>0</v>
      </c>
      <c r="JT57" s="7">
        <v>1.05152E-3</v>
      </c>
      <c r="JU57" s="7">
        <v>1.05152E-3</v>
      </c>
      <c r="JV57" s="7">
        <v>1.05152E-3</v>
      </c>
      <c r="JW57" s="7">
        <v>1.05152E-3</v>
      </c>
      <c r="JX57" s="7">
        <v>0</v>
      </c>
      <c r="JY57" s="7">
        <v>1.05152E-3</v>
      </c>
      <c r="JZ57" s="7">
        <v>1.05152E-3</v>
      </c>
      <c r="KA57" s="7">
        <v>1.05152E-3</v>
      </c>
      <c r="KB57" s="7">
        <v>0</v>
      </c>
      <c r="KC57" s="7">
        <v>2.10305E-3</v>
      </c>
    </row>
    <row r="58" spans="1:289" x14ac:dyDescent="0.35">
      <c r="A58" s="44" t="s">
        <v>652</v>
      </c>
      <c r="B58" s="44" t="s">
        <v>3807</v>
      </c>
      <c r="C58" s="44">
        <v>335</v>
      </c>
      <c r="D58" s="44" t="s">
        <v>3808</v>
      </c>
      <c r="E58" s="44" t="s">
        <v>3796</v>
      </c>
      <c r="F58" s="44" t="s">
        <v>614</v>
      </c>
      <c r="G58" s="44" t="s">
        <v>481</v>
      </c>
      <c r="H58" s="44">
        <v>313</v>
      </c>
      <c r="I58" s="45">
        <v>1.1968300000000001E-3</v>
      </c>
      <c r="J58" s="44">
        <v>0</v>
      </c>
      <c r="K58" s="44">
        <v>30</v>
      </c>
      <c r="L58" s="45">
        <v>6.3091482649842269E-3</v>
      </c>
      <c r="M58" s="7">
        <v>1.1120500000000001E-3</v>
      </c>
      <c r="N58" s="7">
        <v>2.2241000000000001E-3</v>
      </c>
      <c r="O58" s="52">
        <v>6.3091500000000003E-3</v>
      </c>
      <c r="P58" s="52">
        <v>4.2060999999999999E-3</v>
      </c>
      <c r="Q58" s="7">
        <v>2.10305E-3</v>
      </c>
      <c r="R58" s="52">
        <v>6.3091500000000003E-3</v>
      </c>
      <c r="S58" s="7">
        <v>2.10305E-3</v>
      </c>
      <c r="T58" s="7">
        <v>0</v>
      </c>
      <c r="U58" s="7">
        <v>2.10305E-3</v>
      </c>
      <c r="V58" s="52">
        <v>5.2576200000000002E-3</v>
      </c>
      <c r="W58" s="7">
        <v>0</v>
      </c>
      <c r="X58" s="7">
        <v>1.05152E-3</v>
      </c>
      <c r="Y58" s="7">
        <v>1.05152E-3</v>
      </c>
      <c r="Z58" s="52">
        <v>3.1545700000000002E-3</v>
      </c>
      <c r="AA58" s="52">
        <v>3.1545700000000002E-3</v>
      </c>
      <c r="AB58" s="7">
        <v>1.05152E-3</v>
      </c>
      <c r="AC58" s="52">
        <v>3.1545700000000002E-3</v>
      </c>
      <c r="AD58" s="7">
        <v>1.05152E-3</v>
      </c>
      <c r="AE58" s="52">
        <v>3.1545700000000002E-3</v>
      </c>
      <c r="AF58" s="7">
        <v>0</v>
      </c>
      <c r="AG58" s="52">
        <v>5.2576200000000002E-3</v>
      </c>
      <c r="AH58" s="52">
        <v>3.1545700000000002E-3</v>
      </c>
      <c r="AI58" s="7">
        <v>2.10305E-3</v>
      </c>
      <c r="AJ58" s="7">
        <v>0</v>
      </c>
      <c r="AK58" s="7">
        <v>2.10305E-3</v>
      </c>
      <c r="AL58" s="7">
        <v>0</v>
      </c>
      <c r="AM58" s="7">
        <v>2.10305E-3</v>
      </c>
      <c r="AN58" s="7">
        <v>1.05152E-3</v>
      </c>
      <c r="AO58" s="7">
        <v>1.05152E-3</v>
      </c>
      <c r="AP58" s="7">
        <v>0</v>
      </c>
      <c r="AQ58" s="7">
        <v>2.10305E-3</v>
      </c>
      <c r="AR58" s="7">
        <v>2.10305E-3</v>
      </c>
      <c r="AS58" s="7">
        <v>0</v>
      </c>
      <c r="AT58" s="52">
        <v>3.1545700000000002E-3</v>
      </c>
      <c r="AU58" s="7">
        <v>2.10305E-3</v>
      </c>
      <c r="AV58" s="7">
        <v>2.10305E-3</v>
      </c>
      <c r="AW58" s="7">
        <v>1.05152E-3</v>
      </c>
      <c r="AX58" s="7">
        <v>0</v>
      </c>
      <c r="AY58" s="52">
        <v>3.1545700000000002E-3</v>
      </c>
      <c r="AZ58" s="7">
        <v>0</v>
      </c>
      <c r="BA58" s="7">
        <v>0</v>
      </c>
      <c r="BB58" s="7">
        <v>1.05152E-3</v>
      </c>
      <c r="BC58" s="52">
        <v>3.1545700000000002E-3</v>
      </c>
      <c r="BD58" s="7">
        <v>1.05152E-3</v>
      </c>
      <c r="BE58" s="7">
        <v>0</v>
      </c>
      <c r="BF58" s="7">
        <v>2.10305E-3</v>
      </c>
      <c r="BG58" s="7">
        <v>0</v>
      </c>
      <c r="BH58" s="7">
        <v>0</v>
      </c>
      <c r="BI58" s="52">
        <v>4.2060999999999999E-3</v>
      </c>
      <c r="BJ58" s="7">
        <v>0</v>
      </c>
      <c r="BK58" s="7">
        <v>2.10305E-3</v>
      </c>
      <c r="BL58" s="52">
        <v>3.1545700000000002E-3</v>
      </c>
      <c r="BM58" s="7">
        <v>1.05152E-3</v>
      </c>
      <c r="BN58" s="7">
        <v>1.05152E-3</v>
      </c>
      <c r="BO58" s="7">
        <v>0</v>
      </c>
      <c r="BP58" s="7">
        <v>1.05152E-3</v>
      </c>
      <c r="BQ58" s="7">
        <v>1.05152E-3</v>
      </c>
      <c r="BR58" s="7">
        <v>0</v>
      </c>
      <c r="BS58" s="7">
        <v>0</v>
      </c>
      <c r="BT58" s="7">
        <v>1.05152E-3</v>
      </c>
      <c r="BU58" s="7">
        <v>0</v>
      </c>
      <c r="BV58" s="7">
        <v>1.05152E-3</v>
      </c>
      <c r="BW58" s="7">
        <v>0</v>
      </c>
      <c r="BX58" s="52">
        <v>3.1545700000000002E-3</v>
      </c>
      <c r="BY58" s="7">
        <v>2.10305E-3</v>
      </c>
      <c r="BZ58" s="7">
        <v>2.10305E-3</v>
      </c>
      <c r="CA58" s="7">
        <v>2.10305E-3</v>
      </c>
      <c r="CB58" s="7">
        <v>1.05152E-3</v>
      </c>
      <c r="CC58" s="7">
        <v>2.10305E-3</v>
      </c>
      <c r="CD58" s="52">
        <v>5.2576200000000002E-3</v>
      </c>
      <c r="CE58" s="7">
        <v>0</v>
      </c>
      <c r="CF58" s="7">
        <v>0</v>
      </c>
      <c r="CG58" s="7">
        <v>2.10305E-3</v>
      </c>
      <c r="CH58" s="7">
        <v>1.05152E-3</v>
      </c>
      <c r="CI58" s="52">
        <v>3.1545700000000002E-3</v>
      </c>
      <c r="CJ58" s="7">
        <v>0</v>
      </c>
      <c r="CK58" s="7">
        <v>1.05152E-3</v>
      </c>
      <c r="CL58" s="7">
        <v>0</v>
      </c>
      <c r="CM58" s="7">
        <v>1.05152E-3</v>
      </c>
      <c r="CN58" s="7">
        <v>0</v>
      </c>
      <c r="CO58" s="7">
        <v>0</v>
      </c>
      <c r="CP58" s="7">
        <v>1.05152E-3</v>
      </c>
      <c r="CQ58" s="7">
        <v>2.10305E-3</v>
      </c>
      <c r="CR58" s="7">
        <v>0</v>
      </c>
      <c r="CS58" s="7">
        <v>2.10305E-3</v>
      </c>
      <c r="CT58" s="7">
        <v>2.10305E-3</v>
      </c>
      <c r="CU58" s="7">
        <v>1.05152E-3</v>
      </c>
      <c r="CV58" s="52">
        <v>3.1545700000000002E-3</v>
      </c>
      <c r="CW58" s="7">
        <v>1.05152E-3</v>
      </c>
      <c r="CX58" s="7">
        <v>0</v>
      </c>
      <c r="CY58" s="7">
        <v>2.10305E-3</v>
      </c>
      <c r="CZ58" s="7">
        <v>1.05152E-3</v>
      </c>
      <c r="DA58" s="7">
        <v>1.05152E-3</v>
      </c>
      <c r="DB58" s="7">
        <v>1.05152E-3</v>
      </c>
      <c r="DC58" s="52">
        <v>3.1545700000000002E-3</v>
      </c>
      <c r="DD58" s="7">
        <v>1.05152E-3</v>
      </c>
      <c r="DE58" s="52">
        <v>3.1545700000000002E-3</v>
      </c>
      <c r="DF58" s="7">
        <v>2.10305E-3</v>
      </c>
      <c r="DG58" s="7">
        <v>1.05152E-3</v>
      </c>
      <c r="DH58" s="7">
        <v>0</v>
      </c>
      <c r="DI58" s="7">
        <v>0</v>
      </c>
      <c r="DJ58" s="7">
        <v>0</v>
      </c>
      <c r="DK58" s="7">
        <v>0</v>
      </c>
      <c r="DL58" s="7">
        <v>0</v>
      </c>
      <c r="DM58" s="7">
        <v>1.05152E-3</v>
      </c>
      <c r="DN58" s="7">
        <v>0</v>
      </c>
      <c r="DO58" s="7">
        <v>1.05152E-3</v>
      </c>
      <c r="DP58" s="7">
        <v>2.10305E-3</v>
      </c>
      <c r="DQ58" s="7">
        <v>2.10305E-3</v>
      </c>
      <c r="DR58" s="7">
        <v>1.05152E-3</v>
      </c>
      <c r="DS58" s="7">
        <v>2.10305E-3</v>
      </c>
      <c r="DT58" s="7">
        <v>0</v>
      </c>
      <c r="DU58" s="7">
        <v>1.05152E-3</v>
      </c>
      <c r="DV58" s="7">
        <v>2.10305E-3</v>
      </c>
      <c r="DW58" s="52">
        <v>5.2576200000000002E-3</v>
      </c>
      <c r="DX58" s="7">
        <v>0</v>
      </c>
      <c r="DY58" s="7">
        <v>1.05152E-3</v>
      </c>
      <c r="DZ58" s="7">
        <v>1.05152E-3</v>
      </c>
      <c r="EA58" s="7">
        <v>0</v>
      </c>
      <c r="EB58" s="7">
        <v>0</v>
      </c>
      <c r="EC58" s="7">
        <v>0</v>
      </c>
      <c r="ED58" s="7">
        <v>0</v>
      </c>
      <c r="EE58" s="7">
        <v>0</v>
      </c>
      <c r="EF58" s="7">
        <v>0</v>
      </c>
      <c r="EG58" s="7">
        <v>1.05152E-3</v>
      </c>
      <c r="EH58" s="7">
        <v>2.10305E-3</v>
      </c>
      <c r="EI58" s="7">
        <v>0</v>
      </c>
      <c r="EJ58" s="7">
        <v>1.05152E-3</v>
      </c>
      <c r="EK58" s="7">
        <v>1.05152E-3</v>
      </c>
      <c r="EL58" s="7">
        <v>1.05152E-3</v>
      </c>
      <c r="EM58" s="7">
        <v>1.05152E-3</v>
      </c>
      <c r="EN58" s="7">
        <v>1.05152E-3</v>
      </c>
      <c r="EO58" s="7">
        <v>2.10305E-3</v>
      </c>
      <c r="EP58" s="7">
        <v>0</v>
      </c>
      <c r="EQ58" s="7">
        <v>1.05152E-3</v>
      </c>
      <c r="ER58" s="7">
        <v>1.05152E-3</v>
      </c>
      <c r="ES58" s="7">
        <v>2.10305E-3</v>
      </c>
      <c r="ET58" s="7">
        <v>1.05152E-3</v>
      </c>
      <c r="EU58" s="7">
        <v>1.05152E-3</v>
      </c>
      <c r="EV58" s="7">
        <v>0</v>
      </c>
      <c r="EW58" s="7">
        <v>0</v>
      </c>
      <c r="EX58" s="7">
        <v>2.10305E-3</v>
      </c>
      <c r="EY58" s="7">
        <v>1.05152E-3</v>
      </c>
      <c r="EZ58" s="7">
        <v>2.10305E-3</v>
      </c>
      <c r="FA58" s="7">
        <v>1.05152E-3</v>
      </c>
      <c r="FB58" s="7">
        <v>0</v>
      </c>
      <c r="FC58" s="7">
        <v>2.10305E-3</v>
      </c>
      <c r="FD58" s="7">
        <v>2.10305E-3</v>
      </c>
      <c r="FE58" s="7">
        <v>1.05152E-3</v>
      </c>
      <c r="FF58" s="7">
        <v>1.05152E-3</v>
      </c>
      <c r="FG58" s="7">
        <v>0</v>
      </c>
      <c r="FH58" s="7">
        <v>2.10305E-3</v>
      </c>
      <c r="FI58" s="7">
        <v>0</v>
      </c>
      <c r="FJ58" s="7">
        <v>1.05152E-3</v>
      </c>
      <c r="FK58" s="7">
        <v>0</v>
      </c>
      <c r="FL58" s="7">
        <v>1.05152E-3</v>
      </c>
      <c r="FM58" s="7">
        <v>0</v>
      </c>
      <c r="FN58" s="52">
        <v>3.1545700000000002E-3</v>
      </c>
      <c r="FO58" s="7">
        <v>1.05152E-3</v>
      </c>
      <c r="FP58" s="7">
        <v>2.10305E-3</v>
      </c>
      <c r="FQ58" s="52">
        <v>3.1545700000000002E-3</v>
      </c>
      <c r="FR58" s="52">
        <v>4.2060999999999999E-3</v>
      </c>
      <c r="FS58" s="7">
        <v>0</v>
      </c>
      <c r="FT58" s="7">
        <v>1.05152E-3</v>
      </c>
      <c r="FU58" s="7">
        <v>1.05152E-3</v>
      </c>
      <c r="FV58" s="7">
        <v>1.05152E-3</v>
      </c>
      <c r="FW58" s="7">
        <v>0</v>
      </c>
      <c r="FX58" s="7">
        <v>0</v>
      </c>
      <c r="FY58" s="7">
        <v>1.05152E-3</v>
      </c>
      <c r="FZ58" s="52">
        <v>3.1545700000000002E-3</v>
      </c>
      <c r="GA58" s="7">
        <v>2.10305E-3</v>
      </c>
      <c r="GB58" s="7">
        <v>0</v>
      </c>
      <c r="GC58" s="7">
        <v>1.05152E-3</v>
      </c>
      <c r="GD58" s="7">
        <v>1.05152E-3</v>
      </c>
      <c r="GE58" s="7">
        <v>0</v>
      </c>
      <c r="GF58" s="7">
        <v>0</v>
      </c>
      <c r="GG58" s="7">
        <v>1.05152E-3</v>
      </c>
      <c r="GH58" s="7">
        <v>0</v>
      </c>
      <c r="GI58" s="7">
        <v>0</v>
      </c>
      <c r="GJ58" s="7">
        <v>1.05152E-3</v>
      </c>
      <c r="GK58" s="7">
        <v>1.05152E-3</v>
      </c>
      <c r="GL58" s="7">
        <v>2.10305E-3</v>
      </c>
      <c r="GM58" s="7">
        <v>0</v>
      </c>
      <c r="GN58" s="7">
        <v>0</v>
      </c>
      <c r="GO58" s="7">
        <v>1.05152E-3</v>
      </c>
      <c r="GP58" s="7">
        <v>2.10305E-3</v>
      </c>
      <c r="GQ58" s="7">
        <v>0</v>
      </c>
      <c r="GR58" s="7">
        <v>0</v>
      </c>
      <c r="GS58" s="7">
        <v>0</v>
      </c>
      <c r="GT58" s="7">
        <v>2.10305E-3</v>
      </c>
      <c r="GU58" s="7">
        <v>0</v>
      </c>
      <c r="GV58" s="7">
        <v>0</v>
      </c>
      <c r="GW58" s="7">
        <v>0</v>
      </c>
      <c r="GX58" s="7">
        <v>1.05152E-3</v>
      </c>
      <c r="GY58" s="7">
        <v>1.05152E-3</v>
      </c>
      <c r="GZ58" s="7">
        <v>1.05152E-3</v>
      </c>
      <c r="HA58" s="7">
        <v>0</v>
      </c>
      <c r="HB58" s="7">
        <v>1.05152E-3</v>
      </c>
      <c r="HC58" s="7">
        <v>0</v>
      </c>
      <c r="HD58" s="7">
        <v>0</v>
      </c>
      <c r="HE58" s="7">
        <v>1.05152E-3</v>
      </c>
      <c r="HF58" s="7">
        <v>1.05152E-3</v>
      </c>
      <c r="HG58" s="7">
        <v>0</v>
      </c>
      <c r="HH58" s="52">
        <v>4.2060999999999999E-3</v>
      </c>
      <c r="HI58" s="7">
        <v>1.05152E-3</v>
      </c>
      <c r="HJ58" s="7">
        <v>0</v>
      </c>
      <c r="HK58" s="7">
        <v>2.10305E-3</v>
      </c>
      <c r="HL58" s="7">
        <v>0</v>
      </c>
      <c r="HM58" s="7">
        <v>0</v>
      </c>
      <c r="HN58" s="7">
        <v>1.05152E-3</v>
      </c>
      <c r="HO58" s="7">
        <v>1.05152E-3</v>
      </c>
      <c r="HP58" s="7">
        <v>0</v>
      </c>
      <c r="HQ58" s="7">
        <v>0</v>
      </c>
      <c r="HR58" s="7">
        <v>2.10305E-3</v>
      </c>
      <c r="HS58" s="7">
        <v>1.05152E-3</v>
      </c>
      <c r="HT58" s="7">
        <v>1.05152E-3</v>
      </c>
      <c r="HU58" s="7">
        <v>2.10305E-3</v>
      </c>
      <c r="HV58" s="7">
        <v>1.05152E-3</v>
      </c>
      <c r="HW58" s="7">
        <v>0</v>
      </c>
      <c r="HX58" s="7">
        <v>2.10305E-3</v>
      </c>
      <c r="HY58" s="7">
        <v>2.10305E-3</v>
      </c>
      <c r="HZ58" s="52">
        <v>3.1545700000000002E-3</v>
      </c>
      <c r="IA58" s="7">
        <v>1.05152E-3</v>
      </c>
      <c r="IB58" s="7">
        <v>0</v>
      </c>
      <c r="IC58" s="7">
        <v>0</v>
      </c>
      <c r="ID58" s="7">
        <v>2.10305E-3</v>
      </c>
      <c r="IE58" s="7">
        <v>1.05152E-3</v>
      </c>
      <c r="IF58" s="7">
        <v>2.10305E-3</v>
      </c>
      <c r="IG58" s="7">
        <v>0</v>
      </c>
      <c r="IH58" s="7">
        <v>1.05152E-3</v>
      </c>
      <c r="II58" s="7">
        <v>2.10305E-3</v>
      </c>
      <c r="IJ58" s="7">
        <v>1.05152E-3</v>
      </c>
      <c r="IK58" s="7">
        <v>1.05152E-3</v>
      </c>
      <c r="IL58" s="7">
        <v>1.05152E-3</v>
      </c>
      <c r="IM58" s="7">
        <v>1.05152E-3</v>
      </c>
      <c r="IN58" s="7">
        <v>1.05152E-3</v>
      </c>
      <c r="IO58" s="7">
        <v>1.05152E-3</v>
      </c>
      <c r="IP58" s="7">
        <v>1.05152E-3</v>
      </c>
      <c r="IQ58" s="7">
        <v>0</v>
      </c>
      <c r="IR58" s="7">
        <v>1.05152E-3</v>
      </c>
      <c r="IS58" s="7">
        <v>1.05152E-3</v>
      </c>
      <c r="IT58" s="7">
        <v>0</v>
      </c>
      <c r="IU58" s="7">
        <v>1.05152E-3</v>
      </c>
      <c r="IV58" s="7">
        <v>0</v>
      </c>
      <c r="IW58" s="7">
        <v>1.05152E-3</v>
      </c>
      <c r="IX58" s="7">
        <v>0</v>
      </c>
      <c r="IY58" s="7">
        <v>1.05152E-3</v>
      </c>
      <c r="IZ58" s="7">
        <v>2.10305E-3</v>
      </c>
      <c r="JA58" s="7">
        <v>1.05152E-3</v>
      </c>
      <c r="JB58" s="7">
        <v>1.05152E-3</v>
      </c>
      <c r="JC58" s="7">
        <v>2.10305E-3</v>
      </c>
      <c r="JD58" s="7">
        <v>1.05152E-3</v>
      </c>
      <c r="JE58" s="7">
        <v>1.05152E-3</v>
      </c>
      <c r="JF58" s="7">
        <v>0</v>
      </c>
      <c r="JG58" s="7">
        <v>0</v>
      </c>
      <c r="JH58" s="7">
        <v>1.05152E-3</v>
      </c>
      <c r="JI58" s="7">
        <v>0</v>
      </c>
      <c r="JJ58" s="7">
        <v>2.10305E-3</v>
      </c>
      <c r="JK58" s="7">
        <v>1.05152E-3</v>
      </c>
      <c r="JL58" s="7">
        <v>2.10305E-3</v>
      </c>
      <c r="JM58" s="7">
        <v>1.05152E-3</v>
      </c>
      <c r="JN58" s="7">
        <v>0</v>
      </c>
      <c r="JO58" s="7">
        <v>1.05152E-3</v>
      </c>
      <c r="JP58" s="7">
        <v>0</v>
      </c>
      <c r="JQ58" s="7">
        <v>1.05152E-3</v>
      </c>
      <c r="JR58" s="7">
        <v>1.05152E-3</v>
      </c>
      <c r="JS58" s="52">
        <v>4.2060999999999999E-3</v>
      </c>
      <c r="JT58" s="7">
        <v>0</v>
      </c>
      <c r="JU58" s="7">
        <v>2.10305E-3</v>
      </c>
      <c r="JV58" s="7">
        <v>1.05152E-3</v>
      </c>
      <c r="JW58" s="7">
        <v>0</v>
      </c>
      <c r="JX58" s="7">
        <v>0</v>
      </c>
      <c r="JY58" s="7">
        <v>1.05152E-3</v>
      </c>
      <c r="JZ58" s="7">
        <v>0</v>
      </c>
      <c r="KA58" s="7">
        <v>0</v>
      </c>
      <c r="KB58" s="52">
        <v>3.1545700000000002E-3</v>
      </c>
      <c r="KC58" s="7">
        <v>1.05152E-3</v>
      </c>
    </row>
    <row r="59" spans="1:289" x14ac:dyDescent="0.35">
      <c r="A59" s="42" t="s">
        <v>655</v>
      </c>
      <c r="B59" s="42" t="s">
        <v>3809</v>
      </c>
      <c r="C59" s="42">
        <v>61</v>
      </c>
      <c r="D59" s="42" t="s">
        <v>3810</v>
      </c>
      <c r="E59" s="42" t="s">
        <v>3796</v>
      </c>
      <c r="F59" s="42" t="s">
        <v>612</v>
      </c>
      <c r="G59" s="42" t="s">
        <v>480</v>
      </c>
      <c r="H59" s="42">
        <v>310</v>
      </c>
      <c r="I59" s="43">
        <v>1.1853600000000001E-3</v>
      </c>
      <c r="J59" s="42">
        <v>0</v>
      </c>
      <c r="K59" s="42">
        <v>32</v>
      </c>
      <c r="L59" s="43">
        <v>8.4121976866456359E-3</v>
      </c>
      <c r="M59" s="7">
        <v>1.1942299999999999E-3</v>
      </c>
      <c r="N59" s="7">
        <v>2.3884599999999998E-3</v>
      </c>
      <c r="O59" s="52">
        <v>3.1545700000000002E-3</v>
      </c>
      <c r="P59" s="52">
        <v>6.3091500000000003E-3</v>
      </c>
      <c r="Q59" s="52">
        <v>8.4121999999999999E-3</v>
      </c>
      <c r="R59" s="52">
        <v>3.1545700000000002E-3</v>
      </c>
      <c r="S59" s="7">
        <v>2.10305E-3</v>
      </c>
      <c r="T59" s="7">
        <v>2.10305E-3</v>
      </c>
      <c r="U59" s="7">
        <v>0</v>
      </c>
      <c r="V59" s="7">
        <v>0</v>
      </c>
      <c r="W59" s="7">
        <v>2.10305E-3</v>
      </c>
      <c r="X59" s="7">
        <v>0</v>
      </c>
      <c r="Y59" s="52">
        <v>4.2060999999999999E-3</v>
      </c>
      <c r="Z59" s="52">
        <v>3.1545700000000002E-3</v>
      </c>
      <c r="AA59" s="7">
        <v>1.05152E-3</v>
      </c>
      <c r="AB59" s="52">
        <v>4.2060999999999999E-3</v>
      </c>
      <c r="AC59" s="7">
        <v>1.05152E-3</v>
      </c>
      <c r="AD59" s="7">
        <v>0</v>
      </c>
      <c r="AE59" s="7">
        <v>1.05152E-3</v>
      </c>
      <c r="AF59" s="7">
        <v>0</v>
      </c>
      <c r="AG59" s="52">
        <v>4.2060999999999999E-3</v>
      </c>
      <c r="AH59" s="7">
        <v>1.05152E-3</v>
      </c>
      <c r="AI59" s="52">
        <v>3.1545700000000002E-3</v>
      </c>
      <c r="AJ59" s="7">
        <v>1.05152E-3</v>
      </c>
      <c r="AK59" s="7">
        <v>1.05152E-3</v>
      </c>
      <c r="AL59" s="7">
        <v>0</v>
      </c>
      <c r="AM59" s="7">
        <v>2.10305E-3</v>
      </c>
      <c r="AN59" s="7">
        <v>2.10305E-3</v>
      </c>
      <c r="AO59" s="7">
        <v>2.10305E-3</v>
      </c>
      <c r="AP59" s="7">
        <v>1.05152E-3</v>
      </c>
      <c r="AQ59" s="7">
        <v>0</v>
      </c>
      <c r="AR59" s="7">
        <v>0</v>
      </c>
      <c r="AS59" s="7">
        <v>0</v>
      </c>
      <c r="AT59" s="7">
        <v>1.05152E-3</v>
      </c>
      <c r="AU59" s="7">
        <v>0</v>
      </c>
      <c r="AV59" s="7">
        <v>1.05152E-3</v>
      </c>
      <c r="AW59" s="7">
        <v>1.05152E-3</v>
      </c>
      <c r="AX59" s="7">
        <v>0</v>
      </c>
      <c r="AY59" s="7">
        <v>2.10305E-3</v>
      </c>
      <c r="AZ59" s="7">
        <v>2.10305E-3</v>
      </c>
      <c r="BA59" s="52">
        <v>3.1545700000000002E-3</v>
      </c>
      <c r="BB59" s="52">
        <v>3.1545700000000002E-3</v>
      </c>
      <c r="BC59" s="7">
        <v>1.05152E-3</v>
      </c>
      <c r="BD59" s="7">
        <v>2.10305E-3</v>
      </c>
      <c r="BE59" s="7">
        <v>1.05152E-3</v>
      </c>
      <c r="BF59" s="52">
        <v>3.1545700000000002E-3</v>
      </c>
      <c r="BG59" s="7">
        <v>2.10305E-3</v>
      </c>
      <c r="BH59" s="7">
        <v>0</v>
      </c>
      <c r="BI59" s="7">
        <v>2.10305E-3</v>
      </c>
      <c r="BJ59" s="7">
        <v>1.05152E-3</v>
      </c>
      <c r="BK59" s="7">
        <v>2.10305E-3</v>
      </c>
      <c r="BL59" s="7">
        <v>0</v>
      </c>
      <c r="BM59" s="7">
        <v>2.10305E-3</v>
      </c>
      <c r="BN59" s="7">
        <v>0</v>
      </c>
      <c r="BO59" s="7">
        <v>1.05152E-3</v>
      </c>
      <c r="BP59" s="7">
        <v>0</v>
      </c>
      <c r="BQ59" s="7">
        <v>2.10305E-3</v>
      </c>
      <c r="BR59" s="52">
        <v>3.1545700000000002E-3</v>
      </c>
      <c r="BS59" s="7">
        <v>0</v>
      </c>
      <c r="BT59" s="7">
        <v>1.05152E-3</v>
      </c>
      <c r="BU59" s="7">
        <v>1.05152E-3</v>
      </c>
      <c r="BV59" s="7">
        <v>2.10305E-3</v>
      </c>
      <c r="BW59" s="7">
        <v>0</v>
      </c>
      <c r="BX59" s="7">
        <v>0</v>
      </c>
      <c r="BY59" s="7">
        <v>1.05152E-3</v>
      </c>
      <c r="BZ59" s="7">
        <v>1.05152E-3</v>
      </c>
      <c r="CA59" s="7">
        <v>0</v>
      </c>
      <c r="CB59" s="7">
        <v>1.05152E-3</v>
      </c>
      <c r="CC59" s="52">
        <v>4.2060999999999999E-3</v>
      </c>
      <c r="CD59" s="7">
        <v>1.05152E-3</v>
      </c>
      <c r="CE59" s="7">
        <v>0</v>
      </c>
      <c r="CF59" s="7">
        <v>2.10305E-3</v>
      </c>
      <c r="CG59" s="52">
        <v>3.1545700000000002E-3</v>
      </c>
      <c r="CH59" s="7">
        <v>0</v>
      </c>
      <c r="CI59" s="7">
        <v>1.05152E-3</v>
      </c>
      <c r="CJ59" s="7">
        <v>0</v>
      </c>
      <c r="CK59" s="7">
        <v>1.05152E-3</v>
      </c>
      <c r="CL59" s="7">
        <v>1.05152E-3</v>
      </c>
      <c r="CM59" s="7">
        <v>0</v>
      </c>
      <c r="CN59" s="7">
        <v>0</v>
      </c>
      <c r="CO59" s="7">
        <v>0</v>
      </c>
      <c r="CP59" s="7">
        <v>1.05152E-3</v>
      </c>
      <c r="CQ59" s="7">
        <v>1.05152E-3</v>
      </c>
      <c r="CR59" s="7">
        <v>1.05152E-3</v>
      </c>
      <c r="CS59" s="7">
        <v>1.05152E-3</v>
      </c>
      <c r="CT59" s="7">
        <v>2.10305E-3</v>
      </c>
      <c r="CU59" s="7">
        <v>0</v>
      </c>
      <c r="CV59" s="7">
        <v>0</v>
      </c>
      <c r="CW59" s="7">
        <v>1.05152E-3</v>
      </c>
      <c r="CX59" s="7">
        <v>1.05152E-3</v>
      </c>
      <c r="CY59" s="7">
        <v>1.05152E-3</v>
      </c>
      <c r="CZ59" s="7">
        <v>0</v>
      </c>
      <c r="DA59" s="7">
        <v>1.05152E-3</v>
      </c>
      <c r="DB59" s="7">
        <v>0</v>
      </c>
      <c r="DC59" s="52">
        <v>4.2060999999999999E-3</v>
      </c>
      <c r="DD59" s="7">
        <v>1.05152E-3</v>
      </c>
      <c r="DE59" s="52">
        <v>3.1545700000000002E-3</v>
      </c>
      <c r="DF59" s="7">
        <v>0</v>
      </c>
      <c r="DG59" s="7">
        <v>2.10305E-3</v>
      </c>
      <c r="DH59" s="7">
        <v>0</v>
      </c>
      <c r="DI59" s="7">
        <v>2.10305E-3</v>
      </c>
      <c r="DJ59" s="7">
        <v>1.05152E-3</v>
      </c>
      <c r="DK59" s="52">
        <v>3.1545700000000002E-3</v>
      </c>
      <c r="DL59" s="7">
        <v>1.05152E-3</v>
      </c>
      <c r="DM59" s="7">
        <v>0</v>
      </c>
      <c r="DN59" s="52">
        <v>3.1545700000000002E-3</v>
      </c>
      <c r="DO59" s="7">
        <v>1.05152E-3</v>
      </c>
      <c r="DP59" s="7">
        <v>0</v>
      </c>
      <c r="DQ59" s="52">
        <v>3.1545700000000002E-3</v>
      </c>
      <c r="DR59" s="7">
        <v>1.05152E-3</v>
      </c>
      <c r="DS59" s="7">
        <v>1.05152E-3</v>
      </c>
      <c r="DT59" s="7">
        <v>2.10305E-3</v>
      </c>
      <c r="DU59" s="7">
        <v>1.05152E-3</v>
      </c>
      <c r="DV59" s="7">
        <v>2.10305E-3</v>
      </c>
      <c r="DW59" s="52">
        <v>4.2060999999999999E-3</v>
      </c>
      <c r="DX59" s="7">
        <v>1.05152E-3</v>
      </c>
      <c r="DY59" s="7">
        <v>0</v>
      </c>
      <c r="DZ59" s="7">
        <v>1.05152E-3</v>
      </c>
      <c r="EA59" s="7">
        <v>2.10305E-3</v>
      </c>
      <c r="EB59" s="7">
        <v>0</v>
      </c>
      <c r="EC59" s="7">
        <v>2.10305E-3</v>
      </c>
      <c r="ED59" s="7">
        <v>0</v>
      </c>
      <c r="EE59" s="7">
        <v>0</v>
      </c>
      <c r="EF59" s="52">
        <v>3.1545700000000002E-3</v>
      </c>
      <c r="EG59" s="7">
        <v>1.05152E-3</v>
      </c>
      <c r="EH59" s="7">
        <v>0</v>
      </c>
      <c r="EI59" s="7">
        <v>2.10305E-3</v>
      </c>
      <c r="EJ59" s="7">
        <v>0</v>
      </c>
      <c r="EK59" s="7">
        <v>0</v>
      </c>
      <c r="EL59" s="7">
        <v>2.10305E-3</v>
      </c>
      <c r="EM59" s="7">
        <v>1.05152E-3</v>
      </c>
      <c r="EN59" s="7">
        <v>2.10305E-3</v>
      </c>
      <c r="EO59" s="7">
        <v>0</v>
      </c>
      <c r="EP59" s="7">
        <v>0</v>
      </c>
      <c r="EQ59" s="7">
        <v>1.05152E-3</v>
      </c>
      <c r="ER59" s="7">
        <v>0</v>
      </c>
      <c r="ES59" s="7">
        <v>0</v>
      </c>
      <c r="ET59" s="7">
        <v>1.05152E-3</v>
      </c>
      <c r="EU59" s="7">
        <v>1.05152E-3</v>
      </c>
      <c r="EV59" s="7">
        <v>1.05152E-3</v>
      </c>
      <c r="EW59" s="7">
        <v>0</v>
      </c>
      <c r="EX59" s="7">
        <v>0</v>
      </c>
      <c r="EY59" s="7">
        <v>2.10305E-3</v>
      </c>
      <c r="EZ59" s="7">
        <v>2.10305E-3</v>
      </c>
      <c r="FA59" s="7">
        <v>0</v>
      </c>
      <c r="FB59" s="7">
        <v>1.05152E-3</v>
      </c>
      <c r="FC59" s="7">
        <v>0</v>
      </c>
      <c r="FD59" s="7">
        <v>1.05152E-3</v>
      </c>
      <c r="FE59" s="7">
        <v>1.05152E-3</v>
      </c>
      <c r="FF59" s="7">
        <v>1.05152E-3</v>
      </c>
      <c r="FG59" s="7">
        <v>2.10305E-3</v>
      </c>
      <c r="FH59" s="7">
        <v>0</v>
      </c>
      <c r="FI59" s="7">
        <v>2.10305E-3</v>
      </c>
      <c r="FJ59" s="7">
        <v>1.05152E-3</v>
      </c>
      <c r="FK59" s="7">
        <v>1.05152E-3</v>
      </c>
      <c r="FL59" s="7">
        <v>0</v>
      </c>
      <c r="FM59" s="7">
        <v>0</v>
      </c>
      <c r="FN59" s="7">
        <v>0</v>
      </c>
      <c r="FO59" s="7">
        <v>0</v>
      </c>
      <c r="FP59" s="7">
        <v>2.10305E-3</v>
      </c>
      <c r="FQ59" s="7">
        <v>1.05152E-3</v>
      </c>
      <c r="FR59" s="7">
        <v>1.05152E-3</v>
      </c>
      <c r="FS59" s="7">
        <v>1.05152E-3</v>
      </c>
      <c r="FT59" s="7">
        <v>1.05152E-3</v>
      </c>
      <c r="FU59" s="7">
        <v>2.10305E-3</v>
      </c>
      <c r="FV59" s="7">
        <v>1.05152E-3</v>
      </c>
      <c r="FW59" s="7">
        <v>0</v>
      </c>
      <c r="FX59" s="7">
        <v>2.10305E-3</v>
      </c>
      <c r="FY59" s="7">
        <v>2.10305E-3</v>
      </c>
      <c r="FZ59" s="52">
        <v>3.1545700000000002E-3</v>
      </c>
      <c r="GA59" s="7">
        <v>2.10305E-3</v>
      </c>
      <c r="GB59" s="7">
        <v>1.05152E-3</v>
      </c>
      <c r="GC59" s="7">
        <v>2.10305E-3</v>
      </c>
      <c r="GD59" s="7">
        <v>1.05152E-3</v>
      </c>
      <c r="GE59" s="7">
        <v>1.05152E-3</v>
      </c>
      <c r="GF59" s="7">
        <v>2.10305E-3</v>
      </c>
      <c r="GG59" s="7">
        <v>0</v>
      </c>
      <c r="GH59" s="7">
        <v>1.05152E-3</v>
      </c>
      <c r="GI59" s="7">
        <v>0</v>
      </c>
      <c r="GJ59" s="7">
        <v>0</v>
      </c>
      <c r="GK59" s="7">
        <v>0</v>
      </c>
      <c r="GL59" s="7">
        <v>0</v>
      </c>
      <c r="GM59" s="7">
        <v>0</v>
      </c>
      <c r="GN59" s="52">
        <v>4.2060999999999999E-3</v>
      </c>
      <c r="GO59" s="7">
        <v>0</v>
      </c>
      <c r="GP59" s="7">
        <v>2.10305E-3</v>
      </c>
      <c r="GQ59" s="7">
        <v>2.10305E-3</v>
      </c>
      <c r="GR59" s="7">
        <v>1.05152E-3</v>
      </c>
      <c r="GS59" s="7">
        <v>1.05152E-3</v>
      </c>
      <c r="GT59" s="7">
        <v>0</v>
      </c>
      <c r="GU59" s="52">
        <v>3.1545700000000002E-3</v>
      </c>
      <c r="GV59" s="7">
        <v>0</v>
      </c>
      <c r="GW59" s="7">
        <v>0</v>
      </c>
      <c r="GX59" s="7">
        <v>2.10305E-3</v>
      </c>
      <c r="GY59" s="7">
        <v>2.10305E-3</v>
      </c>
      <c r="GZ59" s="7">
        <v>1.05152E-3</v>
      </c>
      <c r="HA59" s="7">
        <v>0</v>
      </c>
      <c r="HB59" s="7">
        <v>1.05152E-3</v>
      </c>
      <c r="HC59" s="7">
        <v>1.05152E-3</v>
      </c>
      <c r="HD59" s="7">
        <v>1.05152E-3</v>
      </c>
      <c r="HE59" s="7">
        <v>1.05152E-3</v>
      </c>
      <c r="HF59" s="7">
        <v>2.10305E-3</v>
      </c>
      <c r="HG59" s="7">
        <v>1.05152E-3</v>
      </c>
      <c r="HH59" s="52">
        <v>4.2060999999999999E-3</v>
      </c>
      <c r="HI59" s="7">
        <v>1.05152E-3</v>
      </c>
      <c r="HJ59" s="7">
        <v>1.05152E-3</v>
      </c>
      <c r="HK59" s="7">
        <v>0</v>
      </c>
      <c r="HL59" s="7">
        <v>1.05152E-3</v>
      </c>
      <c r="HM59" s="7">
        <v>0</v>
      </c>
      <c r="HN59" s="7">
        <v>1.05152E-3</v>
      </c>
      <c r="HO59" s="7">
        <v>0</v>
      </c>
      <c r="HP59" s="7">
        <v>0</v>
      </c>
      <c r="HQ59" s="7">
        <v>1.05152E-3</v>
      </c>
      <c r="HR59" s="7">
        <v>0</v>
      </c>
      <c r="HS59" s="7">
        <v>0</v>
      </c>
      <c r="HT59" s="7">
        <v>0</v>
      </c>
      <c r="HU59" s="7">
        <v>1.05152E-3</v>
      </c>
      <c r="HV59" s="7">
        <v>1.05152E-3</v>
      </c>
      <c r="HW59" s="7">
        <v>0</v>
      </c>
      <c r="HX59" s="52">
        <v>3.1545700000000002E-3</v>
      </c>
      <c r="HY59" s="7">
        <v>2.10305E-3</v>
      </c>
      <c r="HZ59" s="7">
        <v>0</v>
      </c>
      <c r="IA59" s="7">
        <v>0</v>
      </c>
      <c r="IB59" s="7">
        <v>1.05152E-3</v>
      </c>
      <c r="IC59" s="7">
        <v>1.05152E-3</v>
      </c>
      <c r="ID59" s="7">
        <v>1.05152E-3</v>
      </c>
      <c r="IE59" s="7">
        <v>2.10305E-3</v>
      </c>
      <c r="IF59" s="52">
        <v>4.2060999999999999E-3</v>
      </c>
      <c r="IG59" s="7">
        <v>0</v>
      </c>
      <c r="IH59" s="7">
        <v>1.05152E-3</v>
      </c>
      <c r="II59" s="7">
        <v>0</v>
      </c>
      <c r="IJ59" s="7">
        <v>1.05152E-3</v>
      </c>
      <c r="IK59" s="7">
        <v>0</v>
      </c>
      <c r="IL59" s="7">
        <v>1.05152E-3</v>
      </c>
      <c r="IM59" s="52">
        <v>3.1545700000000002E-3</v>
      </c>
      <c r="IN59" s="52">
        <v>3.1545700000000002E-3</v>
      </c>
      <c r="IO59" s="52">
        <v>3.1545700000000002E-3</v>
      </c>
      <c r="IP59" s="7">
        <v>2.10305E-3</v>
      </c>
      <c r="IQ59" s="7">
        <v>2.10305E-3</v>
      </c>
      <c r="IR59" s="7">
        <v>0</v>
      </c>
      <c r="IS59" s="7">
        <v>0</v>
      </c>
      <c r="IT59" s="7">
        <v>0</v>
      </c>
      <c r="IU59" s="7">
        <v>1.05152E-3</v>
      </c>
      <c r="IV59" s="7">
        <v>0</v>
      </c>
      <c r="IW59" s="7">
        <v>1.05152E-3</v>
      </c>
      <c r="IX59" s="7">
        <v>0</v>
      </c>
      <c r="IY59" s="7">
        <v>1.05152E-3</v>
      </c>
      <c r="IZ59" s="7">
        <v>0</v>
      </c>
      <c r="JA59" s="7">
        <v>0</v>
      </c>
      <c r="JB59" s="7">
        <v>2.10305E-3</v>
      </c>
      <c r="JC59" s="7">
        <v>0</v>
      </c>
      <c r="JD59" s="7">
        <v>0</v>
      </c>
      <c r="JE59" s="7">
        <v>0</v>
      </c>
      <c r="JF59" s="7">
        <v>2.10305E-3</v>
      </c>
      <c r="JG59" s="7">
        <v>1.05152E-3</v>
      </c>
      <c r="JH59" s="7">
        <v>1.05152E-3</v>
      </c>
      <c r="JI59" s="7">
        <v>1.05152E-3</v>
      </c>
      <c r="JJ59" s="7">
        <v>0</v>
      </c>
      <c r="JK59" s="7">
        <v>0</v>
      </c>
      <c r="JL59" s="7">
        <v>0</v>
      </c>
      <c r="JM59" s="7">
        <v>0</v>
      </c>
      <c r="JN59" s="7">
        <v>2.10305E-3</v>
      </c>
      <c r="JO59" s="7">
        <v>0</v>
      </c>
      <c r="JP59" s="7">
        <v>0</v>
      </c>
      <c r="JQ59" s="7">
        <v>1.05152E-3</v>
      </c>
      <c r="JR59" s="52">
        <v>3.1545700000000002E-3</v>
      </c>
      <c r="JS59" s="7">
        <v>0</v>
      </c>
      <c r="JT59" s="7">
        <v>2.10305E-3</v>
      </c>
      <c r="JU59" s="7">
        <v>0</v>
      </c>
      <c r="JV59" s="7">
        <v>0</v>
      </c>
      <c r="JW59" s="7">
        <v>2.10305E-3</v>
      </c>
      <c r="JX59" s="7">
        <v>1.05152E-3</v>
      </c>
      <c r="JY59" s="7">
        <v>1.05152E-3</v>
      </c>
      <c r="JZ59" s="7">
        <v>2.10305E-3</v>
      </c>
      <c r="KA59" s="7">
        <v>0</v>
      </c>
      <c r="KB59" s="7">
        <v>0</v>
      </c>
      <c r="KC59" s="7">
        <v>2.10305E-3</v>
      </c>
    </row>
    <row r="60" spans="1:289" x14ac:dyDescent="0.35">
      <c r="A60" s="38" t="s">
        <v>658</v>
      </c>
      <c r="B60" s="38" t="s">
        <v>3811</v>
      </c>
      <c r="C60" s="38">
        <v>297</v>
      </c>
      <c r="D60" s="38" t="s">
        <v>3812</v>
      </c>
      <c r="E60" s="38" t="s">
        <v>3813</v>
      </c>
      <c r="F60" s="38" t="s">
        <v>605</v>
      </c>
      <c r="G60" s="38" t="s">
        <v>472</v>
      </c>
      <c r="H60" s="38">
        <v>258</v>
      </c>
      <c r="I60" s="39">
        <v>9.8652000000000006E-4</v>
      </c>
      <c r="J60" s="38">
        <v>0</v>
      </c>
      <c r="K60" s="38">
        <v>73</v>
      </c>
      <c r="L60" s="39">
        <v>6.3091482649842269E-3</v>
      </c>
      <c r="M60" s="7">
        <v>8.8071000000000004E-4</v>
      </c>
      <c r="N60" s="7">
        <v>1.7614200000000001E-3</v>
      </c>
      <c r="O60" s="7">
        <v>1.05152E-3</v>
      </c>
      <c r="P60" s="7">
        <v>1.05152E-3</v>
      </c>
      <c r="Q60" s="52">
        <v>2.10305E-3</v>
      </c>
      <c r="R60" s="7">
        <v>1.05152E-3</v>
      </c>
      <c r="S60" s="7">
        <v>0</v>
      </c>
      <c r="T60" s="52">
        <v>3.1545700000000002E-3</v>
      </c>
      <c r="U60" s="52">
        <v>4.2060999999999999E-3</v>
      </c>
      <c r="V60" s="7">
        <v>1.05152E-3</v>
      </c>
      <c r="W60" s="7">
        <v>0</v>
      </c>
      <c r="X60" s="7">
        <v>0</v>
      </c>
      <c r="Y60" s="7">
        <v>0</v>
      </c>
      <c r="Z60" s="52">
        <v>2.10305E-3</v>
      </c>
      <c r="AA60" s="52">
        <v>2.10305E-3</v>
      </c>
      <c r="AB60" s="7">
        <v>0</v>
      </c>
      <c r="AC60" s="52">
        <v>2.10305E-3</v>
      </c>
      <c r="AD60" s="52">
        <v>3.1545700000000002E-3</v>
      </c>
      <c r="AE60" s="52">
        <v>3.1545700000000002E-3</v>
      </c>
      <c r="AF60" s="7">
        <v>0</v>
      </c>
      <c r="AG60" s="7">
        <v>0</v>
      </c>
      <c r="AH60" s="7">
        <v>0</v>
      </c>
      <c r="AI60" s="7">
        <v>1.05152E-3</v>
      </c>
      <c r="AJ60" s="52">
        <v>2.10305E-3</v>
      </c>
      <c r="AK60" s="7">
        <v>1.05152E-3</v>
      </c>
      <c r="AL60" s="7">
        <v>0</v>
      </c>
      <c r="AM60" s="7">
        <v>0</v>
      </c>
      <c r="AN60" s="7">
        <v>0</v>
      </c>
      <c r="AO60" s="52">
        <v>2.10305E-3</v>
      </c>
      <c r="AP60" s="7">
        <v>0</v>
      </c>
      <c r="AQ60" s="52">
        <v>2.10305E-3</v>
      </c>
      <c r="AR60" s="52">
        <v>2.10305E-3</v>
      </c>
      <c r="AS60" s="52">
        <v>2.10305E-3</v>
      </c>
      <c r="AT60" s="7">
        <v>0</v>
      </c>
      <c r="AU60" s="7">
        <v>1.05152E-3</v>
      </c>
      <c r="AV60" s="7">
        <v>1.05152E-3</v>
      </c>
      <c r="AW60" s="7">
        <v>0</v>
      </c>
      <c r="AX60" s="7">
        <v>1.05152E-3</v>
      </c>
      <c r="AY60" s="52">
        <v>2.10305E-3</v>
      </c>
      <c r="AZ60" s="7">
        <v>0</v>
      </c>
      <c r="BA60" s="7">
        <v>0</v>
      </c>
      <c r="BB60" s="7">
        <v>0</v>
      </c>
      <c r="BC60" s="7">
        <v>1.05152E-3</v>
      </c>
      <c r="BD60" s="7">
        <v>0</v>
      </c>
      <c r="BE60" s="7">
        <v>0</v>
      </c>
      <c r="BF60" s="7">
        <v>1.05152E-3</v>
      </c>
      <c r="BG60" s="7">
        <v>0</v>
      </c>
      <c r="BH60" s="7">
        <v>1.05152E-3</v>
      </c>
      <c r="BI60" s="52">
        <v>2.10305E-3</v>
      </c>
      <c r="BJ60" s="7">
        <v>0</v>
      </c>
      <c r="BK60" s="52">
        <v>2.10305E-3</v>
      </c>
      <c r="BL60" s="7">
        <v>0</v>
      </c>
      <c r="BM60" s="7">
        <v>1.05152E-3</v>
      </c>
      <c r="BN60" s="52">
        <v>5.2576200000000002E-3</v>
      </c>
      <c r="BO60" s="7">
        <v>0</v>
      </c>
      <c r="BP60" s="52">
        <v>6.3091500000000003E-3</v>
      </c>
      <c r="BQ60" s="52">
        <v>3.1545700000000002E-3</v>
      </c>
      <c r="BR60" s="7">
        <v>0</v>
      </c>
      <c r="BS60" s="52">
        <v>2.10305E-3</v>
      </c>
      <c r="BT60" s="7">
        <v>0</v>
      </c>
      <c r="BU60" s="52">
        <v>5.2576200000000002E-3</v>
      </c>
      <c r="BV60" s="7">
        <v>1.05152E-3</v>
      </c>
      <c r="BW60" s="52">
        <v>3.1545700000000002E-3</v>
      </c>
      <c r="BX60" s="7">
        <v>0</v>
      </c>
      <c r="BY60" s="7">
        <v>0</v>
      </c>
      <c r="BZ60" s="7">
        <v>1.05152E-3</v>
      </c>
      <c r="CA60" s="7">
        <v>1.05152E-3</v>
      </c>
      <c r="CB60" s="7">
        <v>0</v>
      </c>
      <c r="CC60" s="7">
        <v>1.05152E-3</v>
      </c>
      <c r="CD60" s="7">
        <v>1.05152E-3</v>
      </c>
      <c r="CE60" s="7">
        <v>0</v>
      </c>
      <c r="CF60" s="7">
        <v>0</v>
      </c>
      <c r="CG60" s="7">
        <v>1.05152E-3</v>
      </c>
      <c r="CH60" s="52">
        <v>3.1545700000000002E-3</v>
      </c>
      <c r="CI60" s="7">
        <v>0</v>
      </c>
      <c r="CJ60" s="7">
        <v>1.05152E-3</v>
      </c>
      <c r="CK60" s="7">
        <v>1.05152E-3</v>
      </c>
      <c r="CL60" s="7">
        <v>0</v>
      </c>
      <c r="CM60" s="7">
        <v>1.05152E-3</v>
      </c>
      <c r="CN60" s="7">
        <v>0</v>
      </c>
      <c r="CO60" s="7">
        <v>0</v>
      </c>
      <c r="CP60" s="7">
        <v>0</v>
      </c>
      <c r="CQ60" s="7">
        <v>0</v>
      </c>
      <c r="CR60" s="7">
        <v>0</v>
      </c>
      <c r="CS60" s="7">
        <v>1.05152E-3</v>
      </c>
      <c r="CT60" s="7">
        <v>0</v>
      </c>
      <c r="CU60" s="7">
        <v>1.05152E-3</v>
      </c>
      <c r="CV60" s="7">
        <v>1.05152E-3</v>
      </c>
      <c r="CW60" s="52">
        <v>2.10305E-3</v>
      </c>
      <c r="CX60" s="7">
        <v>0</v>
      </c>
      <c r="CY60" s="52">
        <v>2.10305E-3</v>
      </c>
      <c r="CZ60" s="7">
        <v>0</v>
      </c>
      <c r="DA60" s="7">
        <v>1.05152E-3</v>
      </c>
      <c r="DB60" s="7">
        <v>0</v>
      </c>
      <c r="DC60" s="7">
        <v>1.05152E-3</v>
      </c>
      <c r="DD60" s="7">
        <v>0</v>
      </c>
      <c r="DE60" s="7">
        <v>0</v>
      </c>
      <c r="DF60" s="7">
        <v>1.05152E-3</v>
      </c>
      <c r="DG60" s="7">
        <v>0</v>
      </c>
      <c r="DH60" s="52">
        <v>2.10305E-3</v>
      </c>
      <c r="DI60" s="7">
        <v>1.05152E-3</v>
      </c>
      <c r="DJ60" s="7">
        <v>0</v>
      </c>
      <c r="DK60" s="7">
        <v>0</v>
      </c>
      <c r="DL60" s="7">
        <v>0</v>
      </c>
      <c r="DM60" s="7">
        <v>0</v>
      </c>
      <c r="DN60" s="7">
        <v>0</v>
      </c>
      <c r="DO60" s="52">
        <v>2.10305E-3</v>
      </c>
      <c r="DP60" s="7">
        <v>0</v>
      </c>
      <c r="DQ60" s="52">
        <v>2.10305E-3</v>
      </c>
      <c r="DR60" s="7">
        <v>0</v>
      </c>
      <c r="DS60" s="7">
        <v>0</v>
      </c>
      <c r="DT60" s="7">
        <v>1.05152E-3</v>
      </c>
      <c r="DU60" s="7">
        <v>0</v>
      </c>
      <c r="DV60" s="52">
        <v>3.1545700000000002E-3</v>
      </c>
      <c r="DW60" s="7">
        <v>0</v>
      </c>
      <c r="DX60" s="7">
        <v>1.05152E-3</v>
      </c>
      <c r="DY60" s="7">
        <v>0</v>
      </c>
      <c r="DZ60" s="7">
        <v>1.05152E-3</v>
      </c>
      <c r="EA60" s="7">
        <v>0</v>
      </c>
      <c r="EB60" s="7">
        <v>0</v>
      </c>
      <c r="EC60" s="52">
        <v>2.10305E-3</v>
      </c>
      <c r="ED60" s="52">
        <v>2.10305E-3</v>
      </c>
      <c r="EE60" s="7">
        <v>1.05152E-3</v>
      </c>
      <c r="EF60" s="52">
        <v>2.10305E-3</v>
      </c>
      <c r="EG60" s="52">
        <v>3.1545700000000002E-3</v>
      </c>
      <c r="EH60" s="7">
        <v>1.05152E-3</v>
      </c>
      <c r="EI60" s="52">
        <v>4.2060999999999999E-3</v>
      </c>
      <c r="EJ60" s="7">
        <v>1.05152E-3</v>
      </c>
      <c r="EK60" s="52">
        <v>3.1545700000000002E-3</v>
      </c>
      <c r="EL60" s="7">
        <v>1.05152E-3</v>
      </c>
      <c r="EM60" s="52">
        <v>2.10305E-3</v>
      </c>
      <c r="EN60" s="52">
        <v>2.10305E-3</v>
      </c>
      <c r="EO60" s="7">
        <v>1.05152E-3</v>
      </c>
      <c r="EP60" s="7">
        <v>1.05152E-3</v>
      </c>
      <c r="EQ60" s="7">
        <v>1.05152E-3</v>
      </c>
      <c r="ER60" s="52">
        <v>2.10305E-3</v>
      </c>
      <c r="ES60" s="7">
        <v>0</v>
      </c>
      <c r="ET60" s="7">
        <v>0</v>
      </c>
      <c r="EU60" s="7">
        <v>0</v>
      </c>
      <c r="EV60" s="7">
        <v>0</v>
      </c>
      <c r="EW60" s="7">
        <v>0</v>
      </c>
      <c r="EX60" s="52">
        <v>4.2060999999999999E-3</v>
      </c>
      <c r="EY60" s="7">
        <v>0</v>
      </c>
      <c r="EZ60" s="7">
        <v>0</v>
      </c>
      <c r="FA60" s="7">
        <v>0</v>
      </c>
      <c r="FB60" s="7">
        <v>0</v>
      </c>
      <c r="FC60" s="7">
        <v>1.05152E-3</v>
      </c>
      <c r="FD60" s="7">
        <v>0</v>
      </c>
      <c r="FE60" s="7">
        <v>0</v>
      </c>
      <c r="FF60" s="52">
        <v>2.10305E-3</v>
      </c>
      <c r="FG60" s="7">
        <v>1.05152E-3</v>
      </c>
      <c r="FH60" s="7">
        <v>1.05152E-3</v>
      </c>
      <c r="FI60" s="7">
        <v>1.05152E-3</v>
      </c>
      <c r="FJ60" s="7">
        <v>0</v>
      </c>
      <c r="FK60" s="7">
        <v>0</v>
      </c>
      <c r="FL60" s="7">
        <v>1.05152E-3</v>
      </c>
      <c r="FM60" s="52">
        <v>5.2576200000000002E-3</v>
      </c>
      <c r="FN60" s="52">
        <v>2.10305E-3</v>
      </c>
      <c r="FO60" s="7">
        <v>1.05152E-3</v>
      </c>
      <c r="FP60" s="52">
        <v>2.10305E-3</v>
      </c>
      <c r="FQ60" s="7">
        <v>0</v>
      </c>
      <c r="FR60" s="7">
        <v>0</v>
      </c>
      <c r="FS60" s="7">
        <v>0</v>
      </c>
      <c r="FT60" s="7">
        <v>0</v>
      </c>
      <c r="FU60" s="52">
        <v>2.10305E-3</v>
      </c>
      <c r="FV60" s="7">
        <v>1.05152E-3</v>
      </c>
      <c r="FW60" s="52">
        <v>2.10305E-3</v>
      </c>
      <c r="FX60" s="7">
        <v>0</v>
      </c>
      <c r="FY60" s="7">
        <v>0</v>
      </c>
      <c r="FZ60" s="7">
        <v>1.05152E-3</v>
      </c>
      <c r="GA60" s="7">
        <v>0</v>
      </c>
      <c r="GB60" s="7">
        <v>0</v>
      </c>
      <c r="GC60" s="52">
        <v>2.10305E-3</v>
      </c>
      <c r="GD60" s="7">
        <v>1.05152E-3</v>
      </c>
      <c r="GE60" s="7">
        <v>0</v>
      </c>
      <c r="GF60" s="52">
        <v>3.1545700000000002E-3</v>
      </c>
      <c r="GG60" s="7">
        <v>0</v>
      </c>
      <c r="GH60" s="7">
        <v>0</v>
      </c>
      <c r="GI60" s="7">
        <v>0</v>
      </c>
      <c r="GJ60" s="52">
        <v>2.10305E-3</v>
      </c>
      <c r="GK60" s="7">
        <v>0</v>
      </c>
      <c r="GL60" s="7">
        <v>0</v>
      </c>
      <c r="GM60" s="52">
        <v>2.10305E-3</v>
      </c>
      <c r="GN60" s="7">
        <v>1.05152E-3</v>
      </c>
      <c r="GO60" s="52">
        <v>2.10305E-3</v>
      </c>
      <c r="GP60" s="7">
        <v>1.05152E-3</v>
      </c>
      <c r="GQ60" s="52">
        <v>3.1545700000000002E-3</v>
      </c>
      <c r="GR60" s="52">
        <v>2.10305E-3</v>
      </c>
      <c r="GS60" s="7">
        <v>0</v>
      </c>
      <c r="GT60" s="7">
        <v>0</v>
      </c>
      <c r="GU60" s="7">
        <v>0</v>
      </c>
      <c r="GV60" s="7">
        <v>0</v>
      </c>
      <c r="GW60" s="7">
        <v>0</v>
      </c>
      <c r="GX60" s="7">
        <v>0</v>
      </c>
      <c r="GY60" s="52">
        <v>2.10305E-3</v>
      </c>
      <c r="GZ60" s="52">
        <v>2.10305E-3</v>
      </c>
      <c r="HA60" s="7">
        <v>1.05152E-3</v>
      </c>
      <c r="HB60" s="7">
        <v>1.05152E-3</v>
      </c>
      <c r="HC60" s="7">
        <v>0</v>
      </c>
      <c r="HD60" s="52">
        <v>2.10305E-3</v>
      </c>
      <c r="HE60" s="52">
        <v>2.10305E-3</v>
      </c>
      <c r="HF60" s="52">
        <v>2.10305E-3</v>
      </c>
      <c r="HG60" s="7">
        <v>0</v>
      </c>
      <c r="HH60" s="7">
        <v>0</v>
      </c>
      <c r="HI60" s="7">
        <v>1.05152E-3</v>
      </c>
      <c r="HJ60" s="52">
        <v>2.10305E-3</v>
      </c>
      <c r="HK60" s="7">
        <v>1.05152E-3</v>
      </c>
      <c r="HL60" s="52">
        <v>2.10305E-3</v>
      </c>
      <c r="HM60" s="7">
        <v>1.05152E-3</v>
      </c>
      <c r="HN60" s="52">
        <v>2.10305E-3</v>
      </c>
      <c r="HO60" s="7">
        <v>0</v>
      </c>
      <c r="HP60" s="52">
        <v>2.10305E-3</v>
      </c>
      <c r="HQ60" s="7">
        <v>0</v>
      </c>
      <c r="HR60" s="7">
        <v>0</v>
      </c>
      <c r="HS60" s="7">
        <v>0</v>
      </c>
      <c r="HT60" s="7">
        <v>0</v>
      </c>
      <c r="HU60" s="7">
        <v>0</v>
      </c>
      <c r="HV60" s="7">
        <v>0</v>
      </c>
      <c r="HW60" s="7">
        <v>0</v>
      </c>
      <c r="HX60" s="52">
        <v>2.10305E-3</v>
      </c>
      <c r="HY60" s="7">
        <v>1.05152E-3</v>
      </c>
      <c r="HZ60" s="7">
        <v>1.05152E-3</v>
      </c>
      <c r="IA60" s="7">
        <v>0</v>
      </c>
      <c r="IB60" s="7">
        <v>1.05152E-3</v>
      </c>
      <c r="IC60" s="7">
        <v>0</v>
      </c>
      <c r="ID60" s="7">
        <v>1.05152E-3</v>
      </c>
      <c r="IE60" s="52">
        <v>2.10305E-3</v>
      </c>
      <c r="IF60" s="7">
        <v>1.05152E-3</v>
      </c>
      <c r="IG60" s="7">
        <v>0</v>
      </c>
      <c r="IH60" s="7">
        <v>0</v>
      </c>
      <c r="II60" s="7">
        <v>0</v>
      </c>
      <c r="IJ60" s="52">
        <v>3.1545700000000002E-3</v>
      </c>
      <c r="IK60" s="52">
        <v>2.10305E-3</v>
      </c>
      <c r="IL60" s="52">
        <v>3.1545700000000002E-3</v>
      </c>
      <c r="IM60" s="7">
        <v>0</v>
      </c>
      <c r="IN60" s="7">
        <v>1.05152E-3</v>
      </c>
      <c r="IO60" s="7">
        <v>1.05152E-3</v>
      </c>
      <c r="IP60" s="7">
        <v>0</v>
      </c>
      <c r="IQ60" s="7">
        <v>1.05152E-3</v>
      </c>
      <c r="IR60" s="52">
        <v>2.10305E-3</v>
      </c>
      <c r="IS60" s="7">
        <v>0</v>
      </c>
      <c r="IT60" s="52">
        <v>2.10305E-3</v>
      </c>
      <c r="IU60" s="52">
        <v>3.1545700000000002E-3</v>
      </c>
      <c r="IV60" s="7">
        <v>1.05152E-3</v>
      </c>
      <c r="IW60" s="52">
        <v>3.1545700000000002E-3</v>
      </c>
      <c r="IX60" s="52">
        <v>2.10305E-3</v>
      </c>
      <c r="IY60" s="7">
        <v>1.05152E-3</v>
      </c>
      <c r="IZ60" s="7">
        <v>0</v>
      </c>
      <c r="JA60" s="7">
        <v>0</v>
      </c>
      <c r="JB60" s="7">
        <v>0</v>
      </c>
      <c r="JC60" s="7">
        <v>0</v>
      </c>
      <c r="JD60" s="7">
        <v>1.05152E-3</v>
      </c>
      <c r="JE60" s="7">
        <v>0</v>
      </c>
      <c r="JF60" s="7">
        <v>0</v>
      </c>
      <c r="JG60" s="7">
        <v>1.05152E-3</v>
      </c>
      <c r="JH60" s="7">
        <v>0</v>
      </c>
      <c r="JI60" s="7">
        <v>1.05152E-3</v>
      </c>
      <c r="JJ60" s="7">
        <v>0</v>
      </c>
      <c r="JK60" s="52">
        <v>3.1545700000000002E-3</v>
      </c>
      <c r="JL60" s="7">
        <v>0</v>
      </c>
      <c r="JM60" s="7">
        <v>1.05152E-3</v>
      </c>
      <c r="JN60" s="7">
        <v>0</v>
      </c>
      <c r="JO60" s="7">
        <v>1.05152E-3</v>
      </c>
      <c r="JP60" s="7">
        <v>0</v>
      </c>
      <c r="JQ60" s="7">
        <v>0</v>
      </c>
      <c r="JR60" s="7">
        <v>1.05152E-3</v>
      </c>
      <c r="JS60" s="7">
        <v>1.05152E-3</v>
      </c>
      <c r="JT60" s="7">
        <v>1.05152E-3</v>
      </c>
      <c r="JU60" s="7">
        <v>1.05152E-3</v>
      </c>
      <c r="JV60" s="7">
        <v>0</v>
      </c>
      <c r="JW60" s="52">
        <v>2.10305E-3</v>
      </c>
      <c r="JX60" s="7">
        <v>1.05152E-3</v>
      </c>
      <c r="JY60" s="7">
        <v>1.05152E-3</v>
      </c>
      <c r="JZ60" s="7">
        <v>0</v>
      </c>
      <c r="KA60" s="7">
        <v>1.05152E-3</v>
      </c>
      <c r="KB60" s="7">
        <v>0</v>
      </c>
      <c r="KC60" s="7">
        <v>0</v>
      </c>
    </row>
    <row r="61" spans="1:289" x14ac:dyDescent="0.35">
      <c r="A61" s="44" t="s">
        <v>661</v>
      </c>
      <c r="B61" s="44" t="s">
        <v>3814</v>
      </c>
      <c r="C61" s="44">
        <v>55</v>
      </c>
      <c r="D61" s="44" t="s">
        <v>3815</v>
      </c>
      <c r="E61" s="44" t="s">
        <v>3816</v>
      </c>
      <c r="F61" s="44" t="s">
        <v>613</v>
      </c>
      <c r="G61" s="44" t="s">
        <v>481</v>
      </c>
      <c r="H61" s="44">
        <v>244</v>
      </c>
      <c r="I61" s="45">
        <v>9.3298999999999997E-4</v>
      </c>
      <c r="J61" s="44">
        <v>0</v>
      </c>
      <c r="K61" s="44">
        <v>53</v>
      </c>
      <c r="L61" s="45">
        <v>2.3133543638275501E-2</v>
      </c>
      <c r="M61" s="7">
        <v>8.2337999999999997E-4</v>
      </c>
      <c r="N61" s="7">
        <v>1.6467599999999999E-3</v>
      </c>
      <c r="O61" s="52">
        <v>2.10305E-3</v>
      </c>
      <c r="P61" s="7">
        <v>1.05152E-3</v>
      </c>
      <c r="Q61" s="7">
        <v>1.05152E-3</v>
      </c>
      <c r="R61" s="52">
        <v>3.1545700000000002E-3</v>
      </c>
      <c r="S61" s="52">
        <v>2.10305E-3</v>
      </c>
      <c r="T61" s="52">
        <v>2.10305E-3</v>
      </c>
      <c r="U61" s="7">
        <v>0</v>
      </c>
      <c r="V61" s="7">
        <v>1.05152E-3</v>
      </c>
      <c r="W61" s="52">
        <v>2.10305E-3</v>
      </c>
      <c r="X61" s="52">
        <v>2.10305E-3</v>
      </c>
      <c r="Y61" s="7">
        <v>0</v>
      </c>
      <c r="Z61" s="7">
        <v>1.05152E-3</v>
      </c>
      <c r="AA61" s="7">
        <v>0</v>
      </c>
      <c r="AB61" s="7">
        <v>1.05152E-3</v>
      </c>
      <c r="AC61" s="7">
        <v>0</v>
      </c>
      <c r="AD61" s="7">
        <v>1.05152E-3</v>
      </c>
      <c r="AE61" s="7">
        <v>0</v>
      </c>
      <c r="AF61" s="52">
        <v>7.3606699999999997E-3</v>
      </c>
      <c r="AG61" s="7">
        <v>0</v>
      </c>
      <c r="AH61" s="52">
        <v>2.10305E-3</v>
      </c>
      <c r="AI61" s="7">
        <v>1.05152E-3</v>
      </c>
      <c r="AJ61" s="7">
        <v>0</v>
      </c>
      <c r="AK61" s="7">
        <v>0</v>
      </c>
      <c r="AL61" s="7">
        <v>1.05152E-3</v>
      </c>
      <c r="AM61" s="52">
        <v>2.10305E-3</v>
      </c>
      <c r="AN61" s="7">
        <v>0</v>
      </c>
      <c r="AO61" s="7">
        <v>0</v>
      </c>
      <c r="AP61" s="7">
        <v>0</v>
      </c>
      <c r="AQ61" s="7">
        <v>1.05152E-3</v>
      </c>
      <c r="AR61" s="52">
        <v>2.10305E-3</v>
      </c>
      <c r="AS61" s="7">
        <v>1.05152E-3</v>
      </c>
      <c r="AT61" s="52">
        <v>2.10305E-3</v>
      </c>
      <c r="AU61" s="7">
        <v>0</v>
      </c>
      <c r="AV61" s="7">
        <v>1.05152E-3</v>
      </c>
      <c r="AW61" s="7">
        <v>0</v>
      </c>
      <c r="AX61" s="7">
        <v>0</v>
      </c>
      <c r="AY61" s="7">
        <v>0</v>
      </c>
      <c r="AZ61" s="52">
        <v>3.1545700000000002E-3</v>
      </c>
      <c r="BA61" s="52">
        <v>3.1545700000000002E-3</v>
      </c>
      <c r="BB61" s="7">
        <v>1.05152E-3</v>
      </c>
      <c r="BC61" s="52">
        <v>2.3133540000000001E-2</v>
      </c>
      <c r="BD61" s="52">
        <v>2.10305E-3</v>
      </c>
      <c r="BE61" s="7">
        <v>0</v>
      </c>
      <c r="BF61" s="52">
        <v>2.10305E-3</v>
      </c>
      <c r="BG61" s="7">
        <v>0</v>
      </c>
      <c r="BH61" s="7">
        <v>1.05152E-3</v>
      </c>
      <c r="BI61" s="52">
        <v>2.10305E-3</v>
      </c>
      <c r="BJ61" s="7">
        <v>1.05152E-3</v>
      </c>
      <c r="BK61" s="7">
        <v>0</v>
      </c>
      <c r="BL61" s="7">
        <v>0</v>
      </c>
      <c r="BM61" s="52">
        <v>2.10305E-3</v>
      </c>
      <c r="BN61" s="7">
        <v>0</v>
      </c>
      <c r="BO61" s="7">
        <v>0</v>
      </c>
      <c r="BP61" s="7">
        <v>0</v>
      </c>
      <c r="BQ61" s="52">
        <v>2.10305E-3</v>
      </c>
      <c r="BR61" s="52">
        <v>9.4637200000000001E-3</v>
      </c>
      <c r="BS61" s="7">
        <v>0</v>
      </c>
      <c r="BT61" s="52">
        <v>2.10305E-3</v>
      </c>
      <c r="BU61" s="7">
        <v>0</v>
      </c>
      <c r="BV61" s="7">
        <v>0</v>
      </c>
      <c r="BW61" s="7">
        <v>0</v>
      </c>
      <c r="BX61" s="7">
        <v>0</v>
      </c>
      <c r="BY61" s="7">
        <v>0</v>
      </c>
      <c r="BZ61" s="7">
        <v>1.05152E-3</v>
      </c>
      <c r="CA61" s="7">
        <v>0</v>
      </c>
      <c r="CB61" s="7">
        <v>1.05152E-3</v>
      </c>
      <c r="CC61" s="7">
        <v>1.05152E-3</v>
      </c>
      <c r="CD61" s="7">
        <v>1.05152E-3</v>
      </c>
      <c r="CE61" s="7">
        <v>0</v>
      </c>
      <c r="CF61" s="7">
        <v>0</v>
      </c>
      <c r="CG61" s="7">
        <v>1.05152E-3</v>
      </c>
      <c r="CH61" s="7">
        <v>0</v>
      </c>
      <c r="CI61" s="52">
        <v>3.1545700000000002E-3</v>
      </c>
      <c r="CJ61" s="7">
        <v>0</v>
      </c>
      <c r="CK61" s="7">
        <v>1.05152E-3</v>
      </c>
      <c r="CL61" s="7">
        <v>1.05152E-3</v>
      </c>
      <c r="CM61" s="7">
        <v>0</v>
      </c>
      <c r="CN61" s="7">
        <v>1.05152E-3</v>
      </c>
      <c r="CO61" s="52">
        <v>2.10305E-3</v>
      </c>
      <c r="CP61" s="52">
        <v>2.10305E-3</v>
      </c>
      <c r="CQ61" s="7">
        <v>1.05152E-3</v>
      </c>
      <c r="CR61" s="52">
        <v>3.1545700000000002E-3</v>
      </c>
      <c r="CS61" s="7">
        <v>0</v>
      </c>
      <c r="CT61" s="7">
        <v>1.05152E-3</v>
      </c>
      <c r="CU61" s="7">
        <v>0</v>
      </c>
      <c r="CV61" s="7">
        <v>1.05152E-3</v>
      </c>
      <c r="CW61" s="7">
        <v>0</v>
      </c>
      <c r="CX61" s="7">
        <v>0</v>
      </c>
      <c r="CY61" s="7">
        <v>1.05152E-3</v>
      </c>
      <c r="CZ61" s="52">
        <v>3.1545700000000002E-3</v>
      </c>
      <c r="DA61" s="7">
        <v>0</v>
      </c>
      <c r="DB61" s="52">
        <v>2.10305E-3</v>
      </c>
      <c r="DC61" s="7">
        <v>0</v>
      </c>
      <c r="DD61" s="7">
        <v>1.05152E-3</v>
      </c>
      <c r="DE61" s="52">
        <v>5.2576200000000002E-3</v>
      </c>
      <c r="DF61" s="7">
        <v>1.05152E-3</v>
      </c>
      <c r="DG61" s="7">
        <v>0</v>
      </c>
      <c r="DH61" s="7">
        <v>1.05152E-3</v>
      </c>
      <c r="DI61" s="7">
        <v>1.05152E-3</v>
      </c>
      <c r="DJ61" s="7">
        <v>0</v>
      </c>
      <c r="DK61" s="52">
        <v>2.10305E-3</v>
      </c>
      <c r="DL61" s="7">
        <v>0</v>
      </c>
      <c r="DM61" s="52">
        <v>2.10305E-3</v>
      </c>
      <c r="DN61" s="7">
        <v>0</v>
      </c>
      <c r="DO61" s="7">
        <v>0</v>
      </c>
      <c r="DP61" s="7">
        <v>1.05152E-3</v>
      </c>
      <c r="DQ61" s="7">
        <v>1.05152E-3</v>
      </c>
      <c r="DR61" s="7">
        <v>0</v>
      </c>
      <c r="DS61" s="52">
        <v>3.1545700000000002E-3</v>
      </c>
      <c r="DT61" s="7">
        <v>0</v>
      </c>
      <c r="DU61" s="7">
        <v>1.05152E-3</v>
      </c>
      <c r="DV61" s="52">
        <v>2.10305E-3</v>
      </c>
      <c r="DW61" s="7">
        <v>0</v>
      </c>
      <c r="DX61" s="52">
        <v>3.1545700000000002E-3</v>
      </c>
      <c r="DY61" s="7">
        <v>1.05152E-3</v>
      </c>
      <c r="DZ61" s="7">
        <v>1.05152E-3</v>
      </c>
      <c r="EA61" s="7">
        <v>1.05152E-3</v>
      </c>
      <c r="EB61" s="7">
        <v>0</v>
      </c>
      <c r="EC61" s="52">
        <v>2.10305E-3</v>
      </c>
      <c r="ED61" s="7">
        <v>0</v>
      </c>
      <c r="EE61" s="52">
        <v>2.10305E-3</v>
      </c>
      <c r="EF61" s="7">
        <v>0</v>
      </c>
      <c r="EG61" s="7">
        <v>0</v>
      </c>
      <c r="EH61" s="7">
        <v>1.05152E-3</v>
      </c>
      <c r="EI61" s="7">
        <v>0</v>
      </c>
      <c r="EJ61" s="7">
        <v>0</v>
      </c>
      <c r="EK61" s="7">
        <v>1.05152E-3</v>
      </c>
      <c r="EL61" s="7">
        <v>0</v>
      </c>
      <c r="EM61" s="7">
        <v>0</v>
      </c>
      <c r="EN61" s="7">
        <v>0</v>
      </c>
      <c r="EO61" s="7">
        <v>0</v>
      </c>
      <c r="EP61" s="7">
        <v>0</v>
      </c>
      <c r="EQ61" s="7">
        <v>0</v>
      </c>
      <c r="ER61" s="52">
        <v>3.1545700000000002E-3</v>
      </c>
      <c r="ES61" s="7">
        <v>1.05152E-3</v>
      </c>
      <c r="ET61" s="7">
        <v>0</v>
      </c>
      <c r="EU61" s="7">
        <v>0</v>
      </c>
      <c r="EV61" s="52">
        <v>4.2060999999999999E-3</v>
      </c>
      <c r="EW61" s="7">
        <v>0</v>
      </c>
      <c r="EX61" s="7">
        <v>0</v>
      </c>
      <c r="EY61" s="52">
        <v>2.10305E-3</v>
      </c>
      <c r="EZ61" s="7">
        <v>0</v>
      </c>
      <c r="FA61" s="7">
        <v>0</v>
      </c>
      <c r="FB61" s="7">
        <v>0</v>
      </c>
      <c r="FC61" s="7">
        <v>1.05152E-3</v>
      </c>
      <c r="FD61" s="7">
        <v>0</v>
      </c>
      <c r="FE61" s="7">
        <v>1.05152E-3</v>
      </c>
      <c r="FF61" s="7">
        <v>1.05152E-3</v>
      </c>
      <c r="FG61" s="7">
        <v>0</v>
      </c>
      <c r="FH61" s="7">
        <v>0</v>
      </c>
      <c r="FI61" s="7">
        <v>0</v>
      </c>
      <c r="FJ61" s="52">
        <v>2.10305E-3</v>
      </c>
      <c r="FK61" s="7">
        <v>0</v>
      </c>
      <c r="FL61" s="7">
        <v>0</v>
      </c>
      <c r="FM61" s="7">
        <v>0</v>
      </c>
      <c r="FN61" s="7">
        <v>1.05152E-3</v>
      </c>
      <c r="FO61" s="7">
        <v>0</v>
      </c>
      <c r="FP61" s="7">
        <v>0</v>
      </c>
      <c r="FQ61" s="7">
        <v>0</v>
      </c>
      <c r="FR61" s="7">
        <v>1.05152E-3</v>
      </c>
      <c r="FS61" s="7">
        <v>0</v>
      </c>
      <c r="FT61" s="7">
        <v>0</v>
      </c>
      <c r="FU61" s="7">
        <v>1.05152E-3</v>
      </c>
      <c r="FV61" s="52">
        <v>3.1545700000000002E-3</v>
      </c>
      <c r="FW61" s="7">
        <v>0</v>
      </c>
      <c r="FX61" s="7">
        <v>1.05152E-3</v>
      </c>
      <c r="FY61" s="7">
        <v>1.05152E-3</v>
      </c>
      <c r="FZ61" s="7">
        <v>0</v>
      </c>
      <c r="GA61" s="7">
        <v>1.05152E-3</v>
      </c>
      <c r="GB61" s="52">
        <v>2.10305E-3</v>
      </c>
      <c r="GC61" s="7">
        <v>1.05152E-3</v>
      </c>
      <c r="GD61" s="52">
        <v>5.2576200000000002E-3</v>
      </c>
      <c r="GE61" s="7">
        <v>1.05152E-3</v>
      </c>
      <c r="GF61" s="7">
        <v>0</v>
      </c>
      <c r="GG61" s="7">
        <v>0</v>
      </c>
      <c r="GH61" s="7">
        <v>1.05152E-3</v>
      </c>
      <c r="GI61" s="52">
        <v>2.10305E-3</v>
      </c>
      <c r="GJ61" s="7">
        <v>0</v>
      </c>
      <c r="GK61" s="7">
        <v>1.05152E-3</v>
      </c>
      <c r="GL61" s="7">
        <v>0</v>
      </c>
      <c r="GM61" s="7">
        <v>0</v>
      </c>
      <c r="GN61" s="7">
        <v>1.05152E-3</v>
      </c>
      <c r="GO61" s="7">
        <v>0</v>
      </c>
      <c r="GP61" s="7">
        <v>0</v>
      </c>
      <c r="GQ61" s="52">
        <v>2.10305E-3</v>
      </c>
      <c r="GR61" s="7">
        <v>0</v>
      </c>
      <c r="GS61" s="7">
        <v>0</v>
      </c>
      <c r="GT61" s="7">
        <v>1.05152E-3</v>
      </c>
      <c r="GU61" s="52">
        <v>2.10305E-3</v>
      </c>
      <c r="GV61" s="7">
        <v>0</v>
      </c>
      <c r="GW61" s="7">
        <v>1.05152E-3</v>
      </c>
      <c r="GX61" s="7">
        <v>1.05152E-3</v>
      </c>
      <c r="GY61" s="7">
        <v>1.05152E-3</v>
      </c>
      <c r="GZ61" s="7">
        <v>1.05152E-3</v>
      </c>
      <c r="HA61" s="7">
        <v>1.05152E-3</v>
      </c>
      <c r="HB61" s="52">
        <v>2.10305E-3</v>
      </c>
      <c r="HC61" s="7">
        <v>1.05152E-3</v>
      </c>
      <c r="HD61" s="7">
        <v>0</v>
      </c>
      <c r="HE61" s="7">
        <v>0</v>
      </c>
      <c r="HF61" s="7">
        <v>1.05152E-3</v>
      </c>
      <c r="HG61" s="7">
        <v>0</v>
      </c>
      <c r="HH61" s="7">
        <v>0</v>
      </c>
      <c r="HI61" s="52">
        <v>4.2060999999999999E-3</v>
      </c>
      <c r="HJ61" s="7">
        <v>0</v>
      </c>
      <c r="HK61" s="52">
        <v>2.10305E-3</v>
      </c>
      <c r="HL61" s="7">
        <v>1.05152E-3</v>
      </c>
      <c r="HM61" s="52">
        <v>3.1545700000000002E-3</v>
      </c>
      <c r="HN61" s="7">
        <v>0</v>
      </c>
      <c r="HO61" s="7">
        <v>1.05152E-3</v>
      </c>
      <c r="HP61" s="7">
        <v>0</v>
      </c>
      <c r="HQ61" s="7">
        <v>1.05152E-3</v>
      </c>
      <c r="HR61" s="7">
        <v>0</v>
      </c>
      <c r="HS61" s="7">
        <v>0</v>
      </c>
      <c r="HT61" s="7">
        <v>0</v>
      </c>
      <c r="HU61" s="7">
        <v>1.05152E-3</v>
      </c>
      <c r="HV61" s="52">
        <v>2.10305E-3</v>
      </c>
      <c r="HW61" s="7">
        <v>0</v>
      </c>
      <c r="HX61" s="7">
        <v>0</v>
      </c>
      <c r="HY61" s="7">
        <v>0</v>
      </c>
      <c r="HZ61" s="7">
        <v>0</v>
      </c>
      <c r="IA61" s="7">
        <v>1.05152E-3</v>
      </c>
      <c r="IB61" s="7">
        <v>0</v>
      </c>
      <c r="IC61" s="7">
        <v>1.05152E-3</v>
      </c>
      <c r="ID61" s="7">
        <v>0</v>
      </c>
      <c r="IE61" s="7">
        <v>0</v>
      </c>
      <c r="IF61" s="7">
        <v>0</v>
      </c>
      <c r="IG61" s="7">
        <v>1.05152E-3</v>
      </c>
      <c r="IH61" s="7">
        <v>0</v>
      </c>
      <c r="II61" s="7">
        <v>0</v>
      </c>
      <c r="IJ61" s="7">
        <v>0</v>
      </c>
      <c r="IK61" s="7">
        <v>0</v>
      </c>
      <c r="IL61" s="7">
        <v>0</v>
      </c>
      <c r="IM61" s="7">
        <v>0</v>
      </c>
      <c r="IN61" s="7">
        <v>1.05152E-3</v>
      </c>
      <c r="IO61" s="7">
        <v>1.05152E-3</v>
      </c>
      <c r="IP61" s="7">
        <v>1.05152E-3</v>
      </c>
      <c r="IQ61" s="7">
        <v>1.05152E-3</v>
      </c>
      <c r="IR61" s="7">
        <v>0</v>
      </c>
      <c r="IS61" s="7">
        <v>0</v>
      </c>
      <c r="IT61" s="7">
        <v>1.05152E-3</v>
      </c>
      <c r="IU61" s="7">
        <v>0</v>
      </c>
      <c r="IV61" s="7">
        <v>0</v>
      </c>
      <c r="IW61" s="52">
        <v>4.2060999999999999E-3</v>
      </c>
      <c r="IX61" s="7">
        <v>0</v>
      </c>
      <c r="IY61" s="7">
        <v>1.05152E-3</v>
      </c>
      <c r="IZ61" s="7">
        <v>0</v>
      </c>
      <c r="JA61" s="7">
        <v>1.05152E-3</v>
      </c>
      <c r="JB61" s="7">
        <v>0</v>
      </c>
      <c r="JC61" s="7">
        <v>0</v>
      </c>
      <c r="JD61" s="7">
        <v>0</v>
      </c>
      <c r="JE61" s="7">
        <v>1.05152E-3</v>
      </c>
      <c r="JF61" s="7">
        <v>0</v>
      </c>
      <c r="JG61" s="7">
        <v>1.05152E-3</v>
      </c>
      <c r="JH61" s="7">
        <v>0</v>
      </c>
      <c r="JI61" s="7">
        <v>0</v>
      </c>
      <c r="JJ61" s="7">
        <v>1.05152E-3</v>
      </c>
      <c r="JK61" s="7">
        <v>0</v>
      </c>
      <c r="JL61" s="52">
        <v>2.10305E-3</v>
      </c>
      <c r="JM61" s="7">
        <v>0</v>
      </c>
      <c r="JN61" s="7">
        <v>0</v>
      </c>
      <c r="JO61" s="7">
        <v>1.05152E-3</v>
      </c>
      <c r="JP61" s="7">
        <v>1.05152E-3</v>
      </c>
      <c r="JQ61" s="7">
        <v>1.05152E-3</v>
      </c>
      <c r="JR61" s="7">
        <v>0</v>
      </c>
      <c r="JS61" s="7">
        <v>0</v>
      </c>
      <c r="JT61" s="7">
        <v>0</v>
      </c>
      <c r="JU61" s="7">
        <v>0</v>
      </c>
      <c r="JV61" s="52">
        <v>2.10305E-3</v>
      </c>
      <c r="JW61" s="7">
        <v>0</v>
      </c>
      <c r="JX61" s="7">
        <v>0</v>
      </c>
      <c r="JY61" s="7">
        <v>0</v>
      </c>
      <c r="JZ61" s="7">
        <v>1.05152E-3</v>
      </c>
      <c r="KA61" s="7">
        <v>0</v>
      </c>
      <c r="KB61" s="7">
        <v>0</v>
      </c>
      <c r="KC61" s="7">
        <v>1.05152E-3</v>
      </c>
    </row>
    <row r="62" spans="1:289" x14ac:dyDescent="0.35">
      <c r="A62" s="34" t="s">
        <v>663</v>
      </c>
      <c r="B62" s="34" t="s">
        <v>1637</v>
      </c>
      <c r="C62" s="34">
        <v>2</v>
      </c>
      <c r="D62" s="34" t="s">
        <v>261</v>
      </c>
      <c r="E62" s="34">
        <v>0</v>
      </c>
      <c r="F62" s="34" t="s">
        <v>373</v>
      </c>
      <c r="G62" s="34" t="s">
        <v>373</v>
      </c>
      <c r="H62" s="34">
        <v>243</v>
      </c>
      <c r="I62" s="35">
        <v>9.2917E-4</v>
      </c>
      <c r="J62" s="34">
        <v>0</v>
      </c>
      <c r="K62" s="34">
        <v>47</v>
      </c>
      <c r="L62" s="35">
        <v>1.997896950578339E-2</v>
      </c>
      <c r="M62" s="7">
        <v>7.6909999999999999E-4</v>
      </c>
      <c r="N62" s="7">
        <v>1.5382E-3</v>
      </c>
      <c r="O62" s="7">
        <v>1.05152E-3</v>
      </c>
      <c r="P62" s="52">
        <v>3.1545700000000002E-3</v>
      </c>
      <c r="Q62" s="52">
        <v>5.2576200000000002E-3</v>
      </c>
      <c r="R62" s="7">
        <v>1.05152E-3</v>
      </c>
      <c r="S62" s="7">
        <v>0</v>
      </c>
      <c r="T62" s="52">
        <v>2.10305E-3</v>
      </c>
      <c r="U62" s="7">
        <v>1.05152E-3</v>
      </c>
      <c r="V62" s="7">
        <v>0</v>
      </c>
      <c r="W62" s="7">
        <v>0</v>
      </c>
      <c r="X62" s="7">
        <v>0</v>
      </c>
      <c r="Y62" s="52">
        <v>2.10305E-3</v>
      </c>
      <c r="Z62" s="52">
        <v>2.10305E-3</v>
      </c>
      <c r="AA62" s="7">
        <v>0</v>
      </c>
      <c r="AB62" s="7">
        <v>0</v>
      </c>
      <c r="AC62" s="7">
        <v>0</v>
      </c>
      <c r="AD62" s="52">
        <v>2.10305E-3</v>
      </c>
      <c r="AE62" s="7">
        <v>1.05152E-3</v>
      </c>
      <c r="AF62" s="7">
        <v>0</v>
      </c>
      <c r="AG62" s="7">
        <v>0</v>
      </c>
      <c r="AH62" s="7">
        <v>0</v>
      </c>
      <c r="AI62" s="52">
        <v>2.10305E-3</v>
      </c>
      <c r="AJ62" s="7">
        <v>0</v>
      </c>
      <c r="AK62" s="7">
        <v>1.05152E-3</v>
      </c>
      <c r="AL62" s="7">
        <v>1.05152E-3</v>
      </c>
      <c r="AM62" s="52">
        <v>2.10305E-3</v>
      </c>
      <c r="AN62" s="7">
        <v>0</v>
      </c>
      <c r="AO62" s="7">
        <v>0</v>
      </c>
      <c r="AP62" s="7">
        <v>1.05152E-3</v>
      </c>
      <c r="AQ62" s="7">
        <v>0</v>
      </c>
      <c r="AR62" s="7">
        <v>0</v>
      </c>
      <c r="AS62" s="7">
        <v>1.05152E-3</v>
      </c>
      <c r="AT62" s="7">
        <v>0</v>
      </c>
      <c r="AU62" s="7">
        <v>0</v>
      </c>
      <c r="AV62" s="52">
        <v>2.10305E-3</v>
      </c>
      <c r="AW62" s="7">
        <v>0</v>
      </c>
      <c r="AX62" s="7">
        <v>1.05152E-3</v>
      </c>
      <c r="AY62" s="7">
        <v>1.05152E-3</v>
      </c>
      <c r="AZ62" s="7">
        <v>0</v>
      </c>
      <c r="BA62" s="7">
        <v>0</v>
      </c>
      <c r="BB62" s="7">
        <v>1.05152E-3</v>
      </c>
      <c r="BC62" s="7">
        <v>1.05152E-3</v>
      </c>
      <c r="BD62" s="7">
        <v>1.05152E-3</v>
      </c>
      <c r="BE62" s="7">
        <v>1.05152E-3</v>
      </c>
      <c r="BF62" s="7">
        <v>1.05152E-3</v>
      </c>
      <c r="BG62" s="7">
        <v>0</v>
      </c>
      <c r="BH62" s="7">
        <v>0</v>
      </c>
      <c r="BI62" s="7">
        <v>0</v>
      </c>
      <c r="BJ62" s="7">
        <v>0</v>
      </c>
      <c r="BK62" s="7">
        <v>0</v>
      </c>
      <c r="BL62" s="7">
        <v>1.05152E-3</v>
      </c>
      <c r="BM62" s="7">
        <v>0</v>
      </c>
      <c r="BN62" s="7">
        <v>1.05152E-3</v>
      </c>
      <c r="BO62" s="52">
        <v>2.10305E-3</v>
      </c>
      <c r="BP62" s="7">
        <v>1.05152E-3</v>
      </c>
      <c r="BQ62" s="52">
        <v>8.4121999999999999E-3</v>
      </c>
      <c r="BR62" s="7">
        <v>1.05152E-3</v>
      </c>
      <c r="BS62" s="7">
        <v>0</v>
      </c>
      <c r="BT62" s="52">
        <v>2.10305E-3</v>
      </c>
      <c r="BU62" s="7">
        <v>1.05152E-3</v>
      </c>
      <c r="BV62" s="7">
        <v>0</v>
      </c>
      <c r="BW62" s="7">
        <v>0</v>
      </c>
      <c r="BX62" s="7">
        <v>0</v>
      </c>
      <c r="BY62" s="7">
        <v>1.05152E-3</v>
      </c>
      <c r="BZ62" s="7">
        <v>1.05152E-3</v>
      </c>
      <c r="CA62" s="7">
        <v>0</v>
      </c>
      <c r="CB62" s="7">
        <v>0</v>
      </c>
      <c r="CC62" s="7">
        <v>0</v>
      </c>
      <c r="CD62" s="7">
        <v>0</v>
      </c>
      <c r="CE62" s="7">
        <v>0</v>
      </c>
      <c r="CF62" s="7">
        <v>0</v>
      </c>
      <c r="CG62" s="7">
        <v>0</v>
      </c>
      <c r="CH62" s="52">
        <v>2.10305E-3</v>
      </c>
      <c r="CI62" s="7">
        <v>0</v>
      </c>
      <c r="CJ62" s="7">
        <v>0</v>
      </c>
      <c r="CK62" s="7">
        <v>0</v>
      </c>
      <c r="CL62" s="52">
        <v>2.10305E-3</v>
      </c>
      <c r="CM62" s="7">
        <v>0</v>
      </c>
      <c r="CN62" s="7">
        <v>0</v>
      </c>
      <c r="CO62" s="7">
        <v>1.05152E-3</v>
      </c>
      <c r="CP62" s="7">
        <v>0</v>
      </c>
      <c r="CQ62" s="7">
        <v>0</v>
      </c>
      <c r="CR62" s="7">
        <v>0</v>
      </c>
      <c r="CS62" s="7">
        <v>0</v>
      </c>
      <c r="CT62" s="52">
        <v>3.1545700000000002E-3</v>
      </c>
      <c r="CU62" s="7">
        <v>1.05152E-3</v>
      </c>
      <c r="CV62" s="7">
        <v>0</v>
      </c>
      <c r="CW62" s="52">
        <v>2.10305E-3</v>
      </c>
      <c r="CX62" s="52">
        <v>2.10305E-3</v>
      </c>
      <c r="CY62" s="52">
        <v>2.10305E-3</v>
      </c>
      <c r="CZ62" s="7">
        <v>1.05152E-3</v>
      </c>
      <c r="DA62" s="7">
        <v>1.05152E-3</v>
      </c>
      <c r="DB62" s="7">
        <v>0</v>
      </c>
      <c r="DC62" s="52">
        <v>1.9978969999999999E-2</v>
      </c>
      <c r="DD62" s="7">
        <v>0</v>
      </c>
      <c r="DE62" s="7">
        <v>0</v>
      </c>
      <c r="DF62" s="7">
        <v>0</v>
      </c>
      <c r="DG62" s="7">
        <v>0</v>
      </c>
      <c r="DH62" s="52">
        <v>2.10305E-3</v>
      </c>
      <c r="DI62" s="7">
        <v>0</v>
      </c>
      <c r="DJ62" s="7">
        <v>1.05152E-3</v>
      </c>
      <c r="DK62" s="7">
        <v>0</v>
      </c>
      <c r="DL62" s="7">
        <v>1.05152E-3</v>
      </c>
      <c r="DM62" s="7">
        <v>1.05152E-3</v>
      </c>
      <c r="DN62" s="52">
        <v>4.2060999999999999E-3</v>
      </c>
      <c r="DO62" s="7">
        <v>0</v>
      </c>
      <c r="DP62" s="7">
        <v>1.05152E-3</v>
      </c>
      <c r="DQ62" s="7">
        <v>0</v>
      </c>
      <c r="DR62" s="52">
        <v>2.10305E-3</v>
      </c>
      <c r="DS62" s="7">
        <v>0</v>
      </c>
      <c r="DT62" s="7">
        <v>1.05152E-3</v>
      </c>
      <c r="DU62" s="7">
        <v>1.05152E-3</v>
      </c>
      <c r="DV62" s="7">
        <v>0</v>
      </c>
      <c r="DW62" s="7">
        <v>1.05152E-3</v>
      </c>
      <c r="DX62" s="52">
        <v>4.2060999999999999E-3</v>
      </c>
      <c r="DY62" s="7">
        <v>0</v>
      </c>
      <c r="DZ62" s="7">
        <v>0</v>
      </c>
      <c r="EA62" s="7">
        <v>0</v>
      </c>
      <c r="EB62" s="7">
        <v>0</v>
      </c>
      <c r="EC62" s="7">
        <v>1.05152E-3</v>
      </c>
      <c r="ED62" s="52">
        <v>3.1545700000000002E-3</v>
      </c>
      <c r="EE62" s="7">
        <v>0</v>
      </c>
      <c r="EF62" s="7">
        <v>1.05152E-3</v>
      </c>
      <c r="EG62" s="7">
        <v>1.05152E-3</v>
      </c>
      <c r="EH62" s="7">
        <v>0</v>
      </c>
      <c r="EI62" s="7">
        <v>1.05152E-3</v>
      </c>
      <c r="EJ62" s="7">
        <v>0</v>
      </c>
      <c r="EK62" s="7">
        <v>0</v>
      </c>
      <c r="EL62" s="7">
        <v>0</v>
      </c>
      <c r="EM62" s="7">
        <v>0</v>
      </c>
      <c r="EN62" s="7">
        <v>1.05152E-3</v>
      </c>
      <c r="EO62" s="7">
        <v>1.05152E-3</v>
      </c>
      <c r="EP62" s="52">
        <v>2.10305E-3</v>
      </c>
      <c r="EQ62" s="7">
        <v>0</v>
      </c>
      <c r="ER62" s="52">
        <v>6.3091500000000003E-3</v>
      </c>
      <c r="ES62" s="7">
        <v>0</v>
      </c>
      <c r="ET62" s="7">
        <v>1.05152E-3</v>
      </c>
      <c r="EU62" s="7">
        <v>0</v>
      </c>
      <c r="EV62" s="7">
        <v>0</v>
      </c>
      <c r="EW62" s="7">
        <v>0</v>
      </c>
      <c r="EX62" s="7">
        <v>0</v>
      </c>
      <c r="EY62" s="7">
        <v>0</v>
      </c>
      <c r="EZ62" s="7">
        <v>0</v>
      </c>
      <c r="FA62" s="7">
        <v>0</v>
      </c>
      <c r="FB62" s="52">
        <v>3.1545700000000002E-3</v>
      </c>
      <c r="FC62" s="7">
        <v>1.05152E-3</v>
      </c>
      <c r="FD62" s="7">
        <v>0</v>
      </c>
      <c r="FE62" s="7">
        <v>1.05152E-3</v>
      </c>
      <c r="FF62" s="7">
        <v>0</v>
      </c>
      <c r="FG62" s="7">
        <v>0</v>
      </c>
      <c r="FH62" s="7">
        <v>0</v>
      </c>
      <c r="FI62" s="52">
        <v>2.10305E-3</v>
      </c>
      <c r="FJ62" s="52">
        <v>5.2576200000000002E-3</v>
      </c>
      <c r="FK62" s="7">
        <v>0</v>
      </c>
      <c r="FL62" s="7">
        <v>1.05152E-3</v>
      </c>
      <c r="FM62" s="7">
        <v>0</v>
      </c>
      <c r="FN62" s="7">
        <v>0</v>
      </c>
      <c r="FO62" s="7">
        <v>0</v>
      </c>
      <c r="FP62" s="7">
        <v>0</v>
      </c>
      <c r="FQ62" s="7">
        <v>1.05152E-3</v>
      </c>
      <c r="FR62" s="7">
        <v>0</v>
      </c>
      <c r="FS62" s="52">
        <v>5.2576200000000002E-3</v>
      </c>
      <c r="FT62" s="7">
        <v>0</v>
      </c>
      <c r="FU62" s="7">
        <v>0</v>
      </c>
      <c r="FV62" s="7">
        <v>0</v>
      </c>
      <c r="FW62" s="7">
        <v>1.05152E-3</v>
      </c>
      <c r="FX62" s="7">
        <v>0</v>
      </c>
      <c r="FY62" s="7">
        <v>0</v>
      </c>
      <c r="FZ62" s="7">
        <v>1.05152E-3</v>
      </c>
      <c r="GA62" s="7">
        <v>0</v>
      </c>
      <c r="GB62" s="7">
        <v>0</v>
      </c>
      <c r="GC62" s="7">
        <v>0</v>
      </c>
      <c r="GD62" s="7">
        <v>0</v>
      </c>
      <c r="GE62" s="7">
        <v>0</v>
      </c>
      <c r="GF62" s="7">
        <v>0</v>
      </c>
      <c r="GG62" s="7">
        <v>0</v>
      </c>
      <c r="GH62" s="7">
        <v>1.05152E-3</v>
      </c>
      <c r="GI62" s="7">
        <v>0</v>
      </c>
      <c r="GJ62" s="52">
        <v>2.10305E-3</v>
      </c>
      <c r="GK62" s="7">
        <v>0</v>
      </c>
      <c r="GL62" s="7">
        <v>0</v>
      </c>
      <c r="GM62" s="7">
        <v>0</v>
      </c>
      <c r="GN62" s="7">
        <v>0</v>
      </c>
      <c r="GO62" s="7">
        <v>0</v>
      </c>
      <c r="GP62" s="7">
        <v>1.05152E-3</v>
      </c>
      <c r="GQ62" s="7">
        <v>0</v>
      </c>
      <c r="GR62" s="52">
        <v>1.051525E-2</v>
      </c>
      <c r="GS62" s="7">
        <v>0</v>
      </c>
      <c r="GT62" s="7">
        <v>1.05152E-3</v>
      </c>
      <c r="GU62" s="7">
        <v>0</v>
      </c>
      <c r="GV62" s="7">
        <v>1.05152E-3</v>
      </c>
      <c r="GW62" s="7">
        <v>0</v>
      </c>
      <c r="GX62" s="7">
        <v>0</v>
      </c>
      <c r="GY62" s="52">
        <v>3.1545700000000002E-3</v>
      </c>
      <c r="GZ62" s="7">
        <v>0</v>
      </c>
      <c r="HA62" s="52">
        <v>3.1545700000000002E-3</v>
      </c>
      <c r="HB62" s="7">
        <v>0</v>
      </c>
      <c r="HC62" s="7">
        <v>0</v>
      </c>
      <c r="HD62" s="7">
        <v>0</v>
      </c>
      <c r="HE62" s="7">
        <v>0</v>
      </c>
      <c r="HF62" s="52">
        <v>2.10305E-3</v>
      </c>
      <c r="HG62" s="7">
        <v>0</v>
      </c>
      <c r="HH62" s="7">
        <v>0</v>
      </c>
      <c r="HI62" s="7">
        <v>0</v>
      </c>
      <c r="HJ62" s="52">
        <v>4.2060999999999999E-3</v>
      </c>
      <c r="HK62" s="7">
        <v>0</v>
      </c>
      <c r="HL62" s="7">
        <v>1.05152E-3</v>
      </c>
      <c r="HM62" s="7">
        <v>1.05152E-3</v>
      </c>
      <c r="HN62" s="7">
        <v>1.05152E-3</v>
      </c>
      <c r="HO62" s="7">
        <v>0</v>
      </c>
      <c r="HP62" s="7">
        <v>0</v>
      </c>
      <c r="HQ62" s="7">
        <v>0</v>
      </c>
      <c r="HR62" s="7">
        <v>0</v>
      </c>
      <c r="HS62" s="7">
        <v>0</v>
      </c>
      <c r="HT62" s="52">
        <v>3.1545700000000002E-3</v>
      </c>
      <c r="HU62" s="7">
        <v>0</v>
      </c>
      <c r="HV62" s="52">
        <v>6.3091500000000003E-3</v>
      </c>
      <c r="HW62" s="7">
        <v>0</v>
      </c>
      <c r="HX62" s="7">
        <v>1.05152E-3</v>
      </c>
      <c r="HY62" s="7">
        <v>0</v>
      </c>
      <c r="HZ62" s="7">
        <v>0</v>
      </c>
      <c r="IA62" s="7">
        <v>0</v>
      </c>
      <c r="IB62" s="7">
        <v>0</v>
      </c>
      <c r="IC62" s="7">
        <v>1.05152E-3</v>
      </c>
      <c r="ID62" s="7">
        <v>1.05152E-3</v>
      </c>
      <c r="IE62" s="7">
        <v>0</v>
      </c>
      <c r="IF62" s="7">
        <v>0</v>
      </c>
      <c r="IG62" s="7">
        <v>1.05152E-3</v>
      </c>
      <c r="IH62" s="7">
        <v>0</v>
      </c>
      <c r="II62" s="7">
        <v>0</v>
      </c>
      <c r="IJ62" s="7">
        <v>0</v>
      </c>
      <c r="IK62" s="52">
        <v>3.1545700000000002E-3</v>
      </c>
      <c r="IL62" s="52">
        <v>1.2618300000000001E-2</v>
      </c>
      <c r="IM62" s="52">
        <v>7.3606699999999997E-3</v>
      </c>
      <c r="IN62" s="7">
        <v>0</v>
      </c>
      <c r="IO62" s="7">
        <v>0</v>
      </c>
      <c r="IP62" s="7">
        <v>0</v>
      </c>
      <c r="IQ62" s="7">
        <v>0</v>
      </c>
      <c r="IR62" s="7">
        <v>0</v>
      </c>
      <c r="IS62" s="52">
        <v>2.10305E-3</v>
      </c>
      <c r="IT62" s="7">
        <v>1.05152E-3</v>
      </c>
      <c r="IU62" s="7">
        <v>1.05152E-3</v>
      </c>
      <c r="IV62" s="7">
        <v>0</v>
      </c>
      <c r="IW62" s="7">
        <v>0</v>
      </c>
      <c r="IX62" s="52">
        <v>2.10305E-3</v>
      </c>
      <c r="IY62" s="52">
        <v>4.2060999999999999E-3</v>
      </c>
      <c r="IZ62" s="7">
        <v>1.05152E-3</v>
      </c>
      <c r="JA62" s="7">
        <v>0</v>
      </c>
      <c r="JB62" s="7">
        <v>0</v>
      </c>
      <c r="JC62" s="52">
        <v>2.10305E-3</v>
      </c>
      <c r="JD62" s="52">
        <v>2.10305E-3</v>
      </c>
      <c r="JE62" s="7">
        <v>0</v>
      </c>
      <c r="JF62" s="7">
        <v>0</v>
      </c>
      <c r="JG62" s="7">
        <v>0</v>
      </c>
      <c r="JH62" s="7">
        <v>1.05152E-3</v>
      </c>
      <c r="JI62" s="7">
        <v>0</v>
      </c>
      <c r="JJ62" s="7">
        <v>1.05152E-3</v>
      </c>
      <c r="JK62" s="7">
        <v>1.05152E-3</v>
      </c>
      <c r="JL62" s="7">
        <v>1.05152E-3</v>
      </c>
      <c r="JM62" s="7">
        <v>1.05152E-3</v>
      </c>
      <c r="JN62" s="7">
        <v>1.05152E-3</v>
      </c>
      <c r="JO62" s="7">
        <v>1.05152E-3</v>
      </c>
      <c r="JP62" s="7">
        <v>0</v>
      </c>
      <c r="JQ62" s="7">
        <v>0</v>
      </c>
      <c r="JR62" s="7">
        <v>0</v>
      </c>
      <c r="JS62" s="7">
        <v>0</v>
      </c>
      <c r="JT62" s="52">
        <v>2.10305E-3</v>
      </c>
      <c r="JU62" s="7">
        <v>1.05152E-3</v>
      </c>
      <c r="JV62" s="7">
        <v>0</v>
      </c>
      <c r="JW62" s="7">
        <v>1.05152E-3</v>
      </c>
      <c r="JX62" s="7">
        <v>0</v>
      </c>
      <c r="JY62" s="7">
        <v>0</v>
      </c>
      <c r="JZ62" s="7">
        <v>0</v>
      </c>
      <c r="KA62" s="7">
        <v>1.05152E-3</v>
      </c>
      <c r="KB62" s="7">
        <v>0</v>
      </c>
      <c r="KC62" s="7">
        <v>0</v>
      </c>
    </row>
    <row r="63" spans="1:289" x14ac:dyDescent="0.35">
      <c r="A63" s="44" t="s">
        <v>666</v>
      </c>
      <c r="B63" s="44" t="s">
        <v>3817</v>
      </c>
      <c r="C63" s="44">
        <v>39</v>
      </c>
      <c r="D63" s="44" t="s">
        <v>3818</v>
      </c>
      <c r="E63" s="44" t="s">
        <v>3796</v>
      </c>
      <c r="F63" s="44" t="s">
        <v>616</v>
      </c>
      <c r="G63" s="44" t="s">
        <v>481</v>
      </c>
      <c r="H63" s="44">
        <v>206</v>
      </c>
      <c r="I63" s="45">
        <v>7.8768999999999996E-4</v>
      </c>
      <c r="J63" s="44">
        <v>0</v>
      </c>
      <c r="K63" s="44">
        <v>41</v>
      </c>
      <c r="L63" s="45">
        <v>1.0515247108307049E-2</v>
      </c>
      <c r="M63" s="7">
        <v>6.5799999999999995E-4</v>
      </c>
      <c r="N63" s="7">
        <v>1.3159999999999999E-3</v>
      </c>
      <c r="O63" s="7">
        <v>1.05152E-3</v>
      </c>
      <c r="P63" s="7">
        <v>0</v>
      </c>
      <c r="Q63" s="7">
        <v>1.05152E-3</v>
      </c>
      <c r="R63" s="52">
        <v>1.051525E-2</v>
      </c>
      <c r="S63" s="52">
        <v>4.2060999999999999E-3</v>
      </c>
      <c r="T63" s="7">
        <v>1.05152E-3</v>
      </c>
      <c r="U63" s="7">
        <v>0</v>
      </c>
      <c r="V63" s="52">
        <v>2.10305E-3</v>
      </c>
      <c r="W63" s="52">
        <v>2.10305E-3</v>
      </c>
      <c r="X63" s="7">
        <v>0</v>
      </c>
      <c r="Y63" s="52">
        <v>5.2576200000000002E-3</v>
      </c>
      <c r="Z63" s="52">
        <v>2.10305E-3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1.05152E-3</v>
      </c>
      <c r="AI63" s="7">
        <v>1.05152E-3</v>
      </c>
      <c r="AJ63" s="52">
        <v>2.10305E-3</v>
      </c>
      <c r="AK63" s="7">
        <v>0</v>
      </c>
      <c r="AL63" s="7">
        <v>1.05152E-3</v>
      </c>
      <c r="AM63" s="7">
        <v>0</v>
      </c>
      <c r="AN63" s="7">
        <v>0</v>
      </c>
      <c r="AO63" s="52">
        <v>3.1545700000000002E-3</v>
      </c>
      <c r="AP63" s="7">
        <v>1.05152E-3</v>
      </c>
      <c r="AQ63" s="7">
        <v>0</v>
      </c>
      <c r="AR63" s="7">
        <v>1.05152E-3</v>
      </c>
      <c r="AS63" s="7">
        <v>1.05152E-3</v>
      </c>
      <c r="AT63" s="52">
        <v>3.1545700000000002E-3</v>
      </c>
      <c r="AU63" s="7">
        <v>1.05152E-3</v>
      </c>
      <c r="AV63" s="7">
        <v>0</v>
      </c>
      <c r="AW63" s="7">
        <v>1.05152E-3</v>
      </c>
      <c r="AX63" s="7">
        <v>1.05152E-3</v>
      </c>
      <c r="AY63" s="7">
        <v>1.05152E-3</v>
      </c>
      <c r="AZ63" s="7">
        <v>1.05152E-3</v>
      </c>
      <c r="BA63" s="7">
        <v>0</v>
      </c>
      <c r="BB63" s="7">
        <v>1.05152E-3</v>
      </c>
      <c r="BC63" s="7">
        <v>0</v>
      </c>
      <c r="BD63" s="7">
        <v>0</v>
      </c>
      <c r="BE63" s="7">
        <v>1.05152E-3</v>
      </c>
      <c r="BF63" s="7">
        <v>0</v>
      </c>
      <c r="BG63" s="7">
        <v>1.05152E-3</v>
      </c>
      <c r="BH63" s="7">
        <v>0</v>
      </c>
      <c r="BI63" s="7">
        <v>1.05152E-3</v>
      </c>
      <c r="BJ63" s="7">
        <v>1.05152E-3</v>
      </c>
      <c r="BK63" s="7">
        <v>0</v>
      </c>
      <c r="BL63" s="7">
        <v>0</v>
      </c>
      <c r="BM63" s="7">
        <v>1.05152E-3</v>
      </c>
      <c r="BN63" s="7">
        <v>0</v>
      </c>
      <c r="BO63" s="52">
        <v>2.10305E-3</v>
      </c>
      <c r="BP63" s="7">
        <v>0</v>
      </c>
      <c r="BQ63" s="7">
        <v>0</v>
      </c>
      <c r="BR63" s="7">
        <v>0</v>
      </c>
      <c r="BS63" s="7">
        <v>0</v>
      </c>
      <c r="BT63" s="52">
        <v>2.10305E-3</v>
      </c>
      <c r="BU63" s="7">
        <v>1.05152E-3</v>
      </c>
      <c r="BV63" s="7">
        <v>0</v>
      </c>
      <c r="BW63" s="7">
        <v>0</v>
      </c>
      <c r="BX63" s="52">
        <v>3.1545700000000002E-3</v>
      </c>
      <c r="BY63" s="7">
        <v>1.05152E-3</v>
      </c>
      <c r="BZ63" s="7">
        <v>0</v>
      </c>
      <c r="CA63" s="7">
        <v>1.05152E-3</v>
      </c>
      <c r="CB63" s="7">
        <v>0</v>
      </c>
      <c r="CC63" s="7">
        <v>1.05152E-3</v>
      </c>
      <c r="CD63" s="7">
        <v>0</v>
      </c>
      <c r="CE63" s="7">
        <v>1.05152E-3</v>
      </c>
      <c r="CF63" s="7">
        <v>1.05152E-3</v>
      </c>
      <c r="CG63" s="7">
        <v>1.05152E-3</v>
      </c>
      <c r="CH63" s="7">
        <v>1.05152E-3</v>
      </c>
      <c r="CI63" s="7">
        <v>0</v>
      </c>
      <c r="CJ63" s="7">
        <v>0</v>
      </c>
      <c r="CK63" s="7">
        <v>0</v>
      </c>
      <c r="CL63" s="52">
        <v>2.10305E-3</v>
      </c>
      <c r="CM63" s="7">
        <v>0</v>
      </c>
      <c r="CN63" s="7">
        <v>0</v>
      </c>
      <c r="CO63" s="7">
        <v>1.05152E-3</v>
      </c>
      <c r="CP63" s="7">
        <v>0</v>
      </c>
      <c r="CQ63" s="7">
        <v>0</v>
      </c>
      <c r="CR63" s="7">
        <v>1.05152E-3</v>
      </c>
      <c r="CS63" s="7">
        <v>1.05152E-3</v>
      </c>
      <c r="CT63" s="7">
        <v>1.05152E-3</v>
      </c>
      <c r="CU63" s="7">
        <v>1.05152E-3</v>
      </c>
      <c r="CV63" s="52">
        <v>2.10305E-3</v>
      </c>
      <c r="CW63" s="7">
        <v>1.05152E-3</v>
      </c>
      <c r="CX63" s="7">
        <v>1.05152E-3</v>
      </c>
      <c r="CY63" s="52">
        <v>2.10305E-3</v>
      </c>
      <c r="CZ63" s="7">
        <v>0</v>
      </c>
      <c r="DA63" s="7">
        <v>0</v>
      </c>
      <c r="DB63" s="7">
        <v>1.05152E-3</v>
      </c>
      <c r="DC63" s="7">
        <v>1.05152E-3</v>
      </c>
      <c r="DD63" s="7">
        <v>0</v>
      </c>
      <c r="DE63" s="7">
        <v>1.05152E-3</v>
      </c>
      <c r="DF63" s="52">
        <v>2.10305E-3</v>
      </c>
      <c r="DG63" s="7">
        <v>0</v>
      </c>
      <c r="DH63" s="7">
        <v>0</v>
      </c>
      <c r="DI63" s="52">
        <v>3.1545700000000002E-3</v>
      </c>
      <c r="DJ63" s="7">
        <v>0</v>
      </c>
      <c r="DK63" s="7">
        <v>1.05152E-3</v>
      </c>
      <c r="DL63" s="7">
        <v>0</v>
      </c>
      <c r="DM63" s="7">
        <v>1.05152E-3</v>
      </c>
      <c r="DN63" s="52">
        <v>2.10305E-3</v>
      </c>
      <c r="DO63" s="7">
        <v>1.05152E-3</v>
      </c>
      <c r="DP63" s="7">
        <v>1.05152E-3</v>
      </c>
      <c r="DQ63" s="52">
        <v>2.10305E-3</v>
      </c>
      <c r="DR63" s="7">
        <v>0</v>
      </c>
      <c r="DS63" s="7">
        <v>1.05152E-3</v>
      </c>
      <c r="DT63" s="52">
        <v>2.10305E-3</v>
      </c>
      <c r="DU63" s="7">
        <v>1.05152E-3</v>
      </c>
      <c r="DV63" s="7">
        <v>1.05152E-3</v>
      </c>
      <c r="DW63" s="7">
        <v>0</v>
      </c>
      <c r="DX63" s="52">
        <v>2.10305E-3</v>
      </c>
      <c r="DY63" s="52">
        <v>2.10305E-3</v>
      </c>
      <c r="DZ63" s="7">
        <v>0</v>
      </c>
      <c r="EA63" s="7">
        <v>1.05152E-3</v>
      </c>
      <c r="EB63" s="7">
        <v>0</v>
      </c>
      <c r="EC63" s="7">
        <v>1.05152E-3</v>
      </c>
      <c r="ED63" s="7">
        <v>0</v>
      </c>
      <c r="EE63" s="7">
        <v>0</v>
      </c>
      <c r="EF63" s="7">
        <v>1.05152E-3</v>
      </c>
      <c r="EG63" s="7">
        <v>1.05152E-3</v>
      </c>
      <c r="EH63" s="7">
        <v>0</v>
      </c>
      <c r="EI63" s="52">
        <v>2.10305E-3</v>
      </c>
      <c r="EJ63" s="7">
        <v>0</v>
      </c>
      <c r="EK63" s="7">
        <v>1.05152E-3</v>
      </c>
      <c r="EL63" s="52">
        <v>2.10305E-3</v>
      </c>
      <c r="EM63" s="52">
        <v>2.10305E-3</v>
      </c>
      <c r="EN63" s="7">
        <v>1.05152E-3</v>
      </c>
      <c r="EO63" s="7">
        <v>1.05152E-3</v>
      </c>
      <c r="EP63" s="7">
        <v>0</v>
      </c>
      <c r="EQ63" s="7">
        <v>1.05152E-3</v>
      </c>
      <c r="ER63" s="7">
        <v>1.05152E-3</v>
      </c>
      <c r="ES63" s="7">
        <v>0</v>
      </c>
      <c r="ET63" s="7">
        <v>1.05152E-3</v>
      </c>
      <c r="EU63" s="7">
        <v>1.05152E-3</v>
      </c>
      <c r="EV63" s="7">
        <v>0</v>
      </c>
      <c r="EW63" s="7">
        <v>0</v>
      </c>
      <c r="EX63" s="7">
        <v>1.05152E-3</v>
      </c>
      <c r="EY63" s="52">
        <v>2.10305E-3</v>
      </c>
      <c r="EZ63" s="7">
        <v>0</v>
      </c>
      <c r="FA63" s="7">
        <v>1.05152E-3</v>
      </c>
      <c r="FB63" s="7">
        <v>1.05152E-3</v>
      </c>
      <c r="FC63" s="7">
        <v>1.05152E-3</v>
      </c>
      <c r="FD63" s="7">
        <v>1.05152E-3</v>
      </c>
      <c r="FE63" s="7">
        <v>0</v>
      </c>
      <c r="FF63" s="7">
        <v>1.05152E-3</v>
      </c>
      <c r="FG63" s="7">
        <v>0</v>
      </c>
      <c r="FH63" s="7">
        <v>0</v>
      </c>
      <c r="FI63" s="52">
        <v>3.1545700000000002E-3</v>
      </c>
      <c r="FJ63" s="7">
        <v>0</v>
      </c>
      <c r="FK63" s="52">
        <v>2.10305E-3</v>
      </c>
      <c r="FL63" s="7">
        <v>1.05152E-3</v>
      </c>
      <c r="FM63" s="7">
        <v>1.05152E-3</v>
      </c>
      <c r="FN63" s="7">
        <v>0</v>
      </c>
      <c r="FO63" s="7">
        <v>1.05152E-3</v>
      </c>
      <c r="FP63" s="7">
        <v>1.05152E-3</v>
      </c>
      <c r="FQ63" s="7">
        <v>0</v>
      </c>
      <c r="FR63" s="7">
        <v>0</v>
      </c>
      <c r="FS63" s="7">
        <v>0</v>
      </c>
      <c r="FT63" s="7">
        <v>1.05152E-3</v>
      </c>
      <c r="FU63" s="7">
        <v>0</v>
      </c>
      <c r="FV63" s="7">
        <v>0</v>
      </c>
      <c r="FW63" s="7">
        <v>0</v>
      </c>
      <c r="FX63" s="7">
        <v>0</v>
      </c>
      <c r="FY63" s="52">
        <v>2.10305E-3</v>
      </c>
      <c r="FZ63" s="7">
        <v>0</v>
      </c>
      <c r="GA63" s="7">
        <v>1.05152E-3</v>
      </c>
      <c r="GB63" s="7">
        <v>0</v>
      </c>
      <c r="GC63" s="7">
        <v>0</v>
      </c>
      <c r="GD63" s="7">
        <v>0</v>
      </c>
      <c r="GE63" s="7">
        <v>1.05152E-3</v>
      </c>
      <c r="GF63" s="7">
        <v>1.05152E-3</v>
      </c>
      <c r="GG63" s="7">
        <v>0</v>
      </c>
      <c r="GH63" s="7">
        <v>0</v>
      </c>
      <c r="GI63" s="7">
        <v>0</v>
      </c>
      <c r="GJ63" s="7">
        <v>0</v>
      </c>
      <c r="GK63" s="7">
        <v>0</v>
      </c>
      <c r="GL63" s="7">
        <v>1.05152E-3</v>
      </c>
      <c r="GM63" s="7">
        <v>1.05152E-3</v>
      </c>
      <c r="GN63" s="7">
        <v>0</v>
      </c>
      <c r="GO63" s="7">
        <v>0</v>
      </c>
      <c r="GP63" s="7">
        <v>1.05152E-3</v>
      </c>
      <c r="GQ63" s="7">
        <v>0</v>
      </c>
      <c r="GR63" s="7">
        <v>1.05152E-3</v>
      </c>
      <c r="GS63" s="7">
        <v>1.05152E-3</v>
      </c>
      <c r="GT63" s="7">
        <v>1.05152E-3</v>
      </c>
      <c r="GU63" s="7">
        <v>1.05152E-3</v>
      </c>
      <c r="GV63" s="7">
        <v>1.05152E-3</v>
      </c>
      <c r="GW63" s="7">
        <v>1.05152E-3</v>
      </c>
      <c r="GX63" s="7">
        <v>1.05152E-3</v>
      </c>
      <c r="GY63" s="7">
        <v>1.05152E-3</v>
      </c>
      <c r="GZ63" s="7">
        <v>1.05152E-3</v>
      </c>
      <c r="HA63" s="52">
        <v>2.10305E-3</v>
      </c>
      <c r="HB63" s="7">
        <v>0</v>
      </c>
      <c r="HC63" s="52">
        <v>2.10305E-3</v>
      </c>
      <c r="HD63" s="7">
        <v>0</v>
      </c>
      <c r="HE63" s="52">
        <v>2.10305E-3</v>
      </c>
      <c r="HF63" s="7">
        <v>1.05152E-3</v>
      </c>
      <c r="HG63" s="7">
        <v>1.05152E-3</v>
      </c>
      <c r="HH63" s="7">
        <v>0</v>
      </c>
      <c r="HI63" s="52">
        <v>2.10305E-3</v>
      </c>
      <c r="HJ63" s="7">
        <v>0</v>
      </c>
      <c r="HK63" s="7">
        <v>0</v>
      </c>
      <c r="HL63" s="7">
        <v>1.05152E-3</v>
      </c>
      <c r="HM63" s="7">
        <v>1.05152E-3</v>
      </c>
      <c r="HN63" s="52">
        <v>2.10305E-3</v>
      </c>
      <c r="HO63" s="7">
        <v>0</v>
      </c>
      <c r="HP63" s="7">
        <v>0</v>
      </c>
      <c r="HQ63" s="7">
        <v>1.05152E-3</v>
      </c>
      <c r="HR63" s="7">
        <v>1.05152E-3</v>
      </c>
      <c r="HS63" s="7">
        <v>0</v>
      </c>
      <c r="HT63" s="7">
        <v>0</v>
      </c>
      <c r="HU63" s="52">
        <v>2.10305E-3</v>
      </c>
      <c r="HV63" s="7">
        <v>0</v>
      </c>
      <c r="HW63" s="7">
        <v>0</v>
      </c>
      <c r="HX63" s="7">
        <v>1.05152E-3</v>
      </c>
      <c r="HY63" s="7">
        <v>0</v>
      </c>
      <c r="HZ63" s="7">
        <v>0</v>
      </c>
      <c r="IA63" s="7">
        <v>0</v>
      </c>
      <c r="IB63" s="7">
        <v>1.05152E-3</v>
      </c>
      <c r="IC63" s="7">
        <v>0</v>
      </c>
      <c r="ID63" s="52">
        <v>2.10305E-3</v>
      </c>
      <c r="IE63" s="7">
        <v>0</v>
      </c>
      <c r="IF63" s="7">
        <v>0</v>
      </c>
      <c r="IG63" s="7">
        <v>0</v>
      </c>
      <c r="IH63" s="7">
        <v>0</v>
      </c>
      <c r="II63" s="7">
        <v>1.05152E-3</v>
      </c>
      <c r="IJ63" s="52">
        <v>3.1545700000000002E-3</v>
      </c>
      <c r="IK63" s="7">
        <v>0</v>
      </c>
      <c r="IL63" s="7">
        <v>0</v>
      </c>
      <c r="IM63" s="7">
        <v>0</v>
      </c>
      <c r="IN63" s="7">
        <v>1.05152E-3</v>
      </c>
      <c r="IO63" s="52">
        <v>2.10305E-3</v>
      </c>
      <c r="IP63" s="7">
        <v>0</v>
      </c>
      <c r="IQ63" s="7">
        <v>0</v>
      </c>
      <c r="IR63" s="7">
        <v>0</v>
      </c>
      <c r="IS63" s="7">
        <v>0</v>
      </c>
      <c r="IT63" s="7">
        <v>0</v>
      </c>
      <c r="IU63" s="7">
        <v>0</v>
      </c>
      <c r="IV63" s="7">
        <v>1.05152E-3</v>
      </c>
      <c r="IW63" s="7">
        <v>0</v>
      </c>
      <c r="IX63" s="7">
        <v>0</v>
      </c>
      <c r="IY63" s="7">
        <v>0</v>
      </c>
      <c r="IZ63" s="7">
        <v>0</v>
      </c>
      <c r="JA63" s="7">
        <v>1.05152E-3</v>
      </c>
      <c r="JB63" s="7">
        <v>1.05152E-3</v>
      </c>
      <c r="JC63" s="7">
        <v>1.05152E-3</v>
      </c>
      <c r="JD63" s="52">
        <v>2.10305E-3</v>
      </c>
      <c r="JE63" s="7">
        <v>0</v>
      </c>
      <c r="JF63" s="7">
        <v>0</v>
      </c>
      <c r="JG63" s="7">
        <v>0</v>
      </c>
      <c r="JH63" s="7">
        <v>1.05152E-3</v>
      </c>
      <c r="JI63" s="7">
        <v>0</v>
      </c>
      <c r="JJ63" s="7">
        <v>0</v>
      </c>
      <c r="JK63" s="7">
        <v>0</v>
      </c>
      <c r="JL63" s="7">
        <v>1.05152E-3</v>
      </c>
      <c r="JM63" s="7">
        <v>0</v>
      </c>
      <c r="JN63" s="7">
        <v>0</v>
      </c>
      <c r="JO63" s="7">
        <v>0</v>
      </c>
      <c r="JP63" s="7">
        <v>0</v>
      </c>
      <c r="JQ63" s="7">
        <v>1.05152E-3</v>
      </c>
      <c r="JR63" s="52">
        <v>2.10305E-3</v>
      </c>
      <c r="JS63" s="7">
        <v>1.05152E-3</v>
      </c>
      <c r="JT63" s="7">
        <v>0</v>
      </c>
      <c r="JU63" s="7">
        <v>0</v>
      </c>
      <c r="JV63" s="7">
        <v>1.05152E-3</v>
      </c>
      <c r="JW63" s="7">
        <v>1.05152E-3</v>
      </c>
      <c r="JX63" s="7">
        <v>1.05152E-3</v>
      </c>
      <c r="JY63" s="7">
        <v>0</v>
      </c>
      <c r="JZ63" s="7">
        <v>1.05152E-3</v>
      </c>
      <c r="KA63" s="7">
        <v>0</v>
      </c>
      <c r="KB63" s="7">
        <v>1.05152E-3</v>
      </c>
      <c r="KC63" s="52">
        <v>2.10305E-3</v>
      </c>
    </row>
    <row r="64" spans="1:289" x14ac:dyDescent="0.35">
      <c r="A64" s="46" t="s">
        <v>669</v>
      </c>
      <c r="B64" s="46" t="s">
        <v>3819</v>
      </c>
      <c r="C64" s="46">
        <v>6</v>
      </c>
      <c r="D64" s="46" t="s">
        <v>3820</v>
      </c>
      <c r="E64" s="46" t="s">
        <v>3813</v>
      </c>
      <c r="F64" s="46" t="s">
        <v>483</v>
      </c>
      <c r="G64" s="46" t="s">
        <v>483</v>
      </c>
      <c r="H64" s="46">
        <v>163</v>
      </c>
      <c r="I64" s="47">
        <v>6.2326999999999999E-4</v>
      </c>
      <c r="J64" s="46">
        <v>0</v>
      </c>
      <c r="K64" s="46">
        <v>34</v>
      </c>
      <c r="L64" s="47">
        <v>3.154574132492113E-3</v>
      </c>
      <c r="M64" s="7">
        <v>5.9509000000000005E-4</v>
      </c>
      <c r="N64" s="7">
        <v>1.1901800000000001E-3</v>
      </c>
      <c r="O64" s="7">
        <v>1.05152E-3</v>
      </c>
      <c r="P64" s="7">
        <v>1.05152E-3</v>
      </c>
      <c r="Q64" s="7">
        <v>0</v>
      </c>
      <c r="R64" s="52">
        <v>2.10305E-3</v>
      </c>
      <c r="S64" s="52">
        <v>3.1545700000000002E-3</v>
      </c>
      <c r="T64" s="7">
        <v>1.05152E-3</v>
      </c>
      <c r="U64" s="7">
        <v>0</v>
      </c>
      <c r="V64" s="7">
        <v>1.05152E-3</v>
      </c>
      <c r="W64" s="7">
        <v>0</v>
      </c>
      <c r="X64" s="7">
        <v>1.05152E-3</v>
      </c>
      <c r="Y64" s="52">
        <v>2.10305E-3</v>
      </c>
      <c r="Z64" s="52">
        <v>2.10305E-3</v>
      </c>
      <c r="AA64" s="7">
        <v>0</v>
      </c>
      <c r="AB64" s="7">
        <v>0</v>
      </c>
      <c r="AC64" s="7">
        <v>1.05152E-3</v>
      </c>
      <c r="AD64" s="52">
        <v>2.10305E-3</v>
      </c>
      <c r="AE64" s="52">
        <v>3.1545700000000002E-3</v>
      </c>
      <c r="AF64" s="7">
        <v>0</v>
      </c>
      <c r="AG64" s="7">
        <v>0</v>
      </c>
      <c r="AH64" s="7">
        <v>0</v>
      </c>
      <c r="AI64" s="52">
        <v>2.10305E-3</v>
      </c>
      <c r="AJ64" s="7">
        <v>0</v>
      </c>
      <c r="AK64" s="7">
        <v>0</v>
      </c>
      <c r="AL64" s="7">
        <v>1.05152E-3</v>
      </c>
      <c r="AM64" s="7">
        <v>0</v>
      </c>
      <c r="AN64" s="7">
        <v>0</v>
      </c>
      <c r="AO64" s="7">
        <v>0</v>
      </c>
      <c r="AP64" s="52">
        <v>2.10305E-3</v>
      </c>
      <c r="AQ64" s="52">
        <v>2.10305E-3</v>
      </c>
      <c r="AR64" s="7">
        <v>0</v>
      </c>
      <c r="AS64" s="7">
        <v>1.05152E-3</v>
      </c>
      <c r="AT64" s="7">
        <v>0</v>
      </c>
      <c r="AU64" s="7">
        <v>1.05152E-3</v>
      </c>
      <c r="AV64" s="7">
        <v>0</v>
      </c>
      <c r="AW64" s="7">
        <v>1.05152E-3</v>
      </c>
      <c r="AX64" s="7">
        <v>1.05152E-3</v>
      </c>
      <c r="AY64" s="7">
        <v>0</v>
      </c>
      <c r="AZ64" s="7">
        <v>1.05152E-3</v>
      </c>
      <c r="BA64" s="7">
        <v>0</v>
      </c>
      <c r="BB64" s="7">
        <v>0</v>
      </c>
      <c r="BC64" s="7">
        <v>0</v>
      </c>
      <c r="BD64" s="7">
        <v>0</v>
      </c>
      <c r="BE64" s="7">
        <v>0</v>
      </c>
      <c r="BF64" s="7">
        <v>1.05152E-3</v>
      </c>
      <c r="BG64" s="7">
        <v>0</v>
      </c>
      <c r="BH64" s="7">
        <v>1.05152E-3</v>
      </c>
      <c r="BI64" s="7">
        <v>1.05152E-3</v>
      </c>
      <c r="BJ64" s="7">
        <v>1.05152E-3</v>
      </c>
      <c r="BK64" s="7">
        <v>0</v>
      </c>
      <c r="BL64" s="52">
        <v>3.1545700000000002E-3</v>
      </c>
      <c r="BM64" s="7">
        <v>1.05152E-3</v>
      </c>
      <c r="BN64" s="7">
        <v>0</v>
      </c>
      <c r="BO64" s="7">
        <v>1.05152E-3</v>
      </c>
      <c r="BP64" s="7">
        <v>0</v>
      </c>
      <c r="BQ64" s="7">
        <v>1.05152E-3</v>
      </c>
      <c r="BR64" s="7">
        <v>0</v>
      </c>
      <c r="BS64" s="7">
        <v>0</v>
      </c>
      <c r="BT64" s="7">
        <v>0</v>
      </c>
      <c r="BU64" s="7">
        <v>0</v>
      </c>
      <c r="BV64" s="7">
        <v>1.05152E-3</v>
      </c>
      <c r="BW64" s="52">
        <v>2.10305E-3</v>
      </c>
      <c r="BX64" s="7">
        <v>1.05152E-3</v>
      </c>
      <c r="BY64" s="7">
        <v>1.05152E-3</v>
      </c>
      <c r="BZ64" s="7">
        <v>1.05152E-3</v>
      </c>
      <c r="CA64" s="7">
        <v>0</v>
      </c>
      <c r="CB64" s="7">
        <v>0</v>
      </c>
      <c r="CC64" s="7">
        <v>1.05152E-3</v>
      </c>
      <c r="CD64" s="7">
        <v>0</v>
      </c>
      <c r="CE64" s="7">
        <v>0</v>
      </c>
      <c r="CF64" s="7">
        <v>0</v>
      </c>
      <c r="CG64" s="52">
        <v>2.10305E-3</v>
      </c>
      <c r="CH64" s="7">
        <v>0</v>
      </c>
      <c r="CI64" s="7">
        <v>1.05152E-3</v>
      </c>
      <c r="CJ64" s="7">
        <v>1.05152E-3</v>
      </c>
      <c r="CK64" s="7">
        <v>1.05152E-3</v>
      </c>
      <c r="CL64" s="7">
        <v>0</v>
      </c>
      <c r="CM64" s="7">
        <v>1.05152E-3</v>
      </c>
      <c r="CN64" s="7">
        <v>0</v>
      </c>
      <c r="CO64" s="7">
        <v>0</v>
      </c>
      <c r="CP64" s="7">
        <v>0</v>
      </c>
      <c r="CQ64" s="52">
        <v>2.10305E-3</v>
      </c>
      <c r="CR64" s="7">
        <v>0</v>
      </c>
      <c r="CS64" s="7">
        <v>0</v>
      </c>
      <c r="CT64" s="7">
        <v>0</v>
      </c>
      <c r="CU64" s="7">
        <v>0</v>
      </c>
      <c r="CV64" s="52">
        <v>2.10305E-3</v>
      </c>
      <c r="CW64" s="7">
        <v>0</v>
      </c>
      <c r="CX64" s="7">
        <v>0</v>
      </c>
      <c r="CY64" s="7">
        <v>0</v>
      </c>
      <c r="CZ64" s="7">
        <v>0</v>
      </c>
      <c r="DA64" s="7">
        <v>0</v>
      </c>
      <c r="DB64" s="7">
        <v>0</v>
      </c>
      <c r="DC64" s="7">
        <v>1.05152E-3</v>
      </c>
      <c r="DD64" s="7">
        <v>0</v>
      </c>
      <c r="DE64" s="7">
        <v>0</v>
      </c>
      <c r="DF64" s="7">
        <v>0</v>
      </c>
      <c r="DG64" s="7">
        <v>0</v>
      </c>
      <c r="DH64" s="7">
        <v>0</v>
      </c>
      <c r="DI64" s="7">
        <v>0</v>
      </c>
      <c r="DJ64" s="7">
        <v>0</v>
      </c>
      <c r="DK64" s="7">
        <v>0</v>
      </c>
      <c r="DL64" s="7">
        <v>1.05152E-3</v>
      </c>
      <c r="DM64" s="52">
        <v>2.10305E-3</v>
      </c>
      <c r="DN64" s="7">
        <v>0</v>
      </c>
      <c r="DO64" s="7">
        <v>0</v>
      </c>
      <c r="DP64" s="7">
        <v>1.05152E-3</v>
      </c>
      <c r="DQ64" s="7">
        <v>0</v>
      </c>
      <c r="DR64" s="7">
        <v>0</v>
      </c>
      <c r="DS64" s="7">
        <v>0</v>
      </c>
      <c r="DT64" s="7">
        <v>0</v>
      </c>
      <c r="DU64" s="7">
        <v>0</v>
      </c>
      <c r="DV64" s="7">
        <v>1.05152E-3</v>
      </c>
      <c r="DW64" s="7">
        <v>0</v>
      </c>
      <c r="DX64" s="7">
        <v>1.05152E-3</v>
      </c>
      <c r="DY64" s="7">
        <v>0</v>
      </c>
      <c r="DZ64" s="7">
        <v>1.05152E-3</v>
      </c>
      <c r="EA64" s="7">
        <v>0</v>
      </c>
      <c r="EB64" s="52">
        <v>3.1545700000000002E-3</v>
      </c>
      <c r="EC64" s="7">
        <v>1.05152E-3</v>
      </c>
      <c r="ED64" s="7">
        <v>1.05152E-3</v>
      </c>
      <c r="EE64" s="7">
        <v>0</v>
      </c>
      <c r="EF64" s="7">
        <v>0</v>
      </c>
      <c r="EG64" s="7">
        <v>1.05152E-3</v>
      </c>
      <c r="EH64" s="7">
        <v>1.05152E-3</v>
      </c>
      <c r="EI64" s="7">
        <v>0</v>
      </c>
      <c r="EJ64" s="7">
        <v>1.05152E-3</v>
      </c>
      <c r="EK64" s="7">
        <v>1.05152E-3</v>
      </c>
      <c r="EL64" s="7">
        <v>1.05152E-3</v>
      </c>
      <c r="EM64" s="7">
        <v>0</v>
      </c>
      <c r="EN64" s="7">
        <v>0</v>
      </c>
      <c r="EO64" s="7">
        <v>1.05152E-3</v>
      </c>
      <c r="EP64" s="52">
        <v>3.1545700000000002E-3</v>
      </c>
      <c r="EQ64" s="7">
        <v>0</v>
      </c>
      <c r="ER64" s="7">
        <v>0</v>
      </c>
      <c r="ES64" s="7">
        <v>1.05152E-3</v>
      </c>
      <c r="ET64" s="7">
        <v>1.05152E-3</v>
      </c>
      <c r="EU64" s="7">
        <v>1.05152E-3</v>
      </c>
      <c r="EV64" s="7">
        <v>0</v>
      </c>
      <c r="EW64" s="7">
        <v>0</v>
      </c>
      <c r="EX64" s="7">
        <v>0</v>
      </c>
      <c r="EY64" s="7">
        <v>0</v>
      </c>
      <c r="EZ64" s="7">
        <v>1.05152E-3</v>
      </c>
      <c r="FA64" s="7">
        <v>0</v>
      </c>
      <c r="FB64" s="7">
        <v>0</v>
      </c>
      <c r="FC64" s="7">
        <v>0</v>
      </c>
      <c r="FD64" s="7">
        <v>0</v>
      </c>
      <c r="FE64" s="7">
        <v>0</v>
      </c>
      <c r="FF64" s="7">
        <v>0</v>
      </c>
      <c r="FG64" s="7">
        <v>1.05152E-3</v>
      </c>
      <c r="FH64" s="52">
        <v>2.10305E-3</v>
      </c>
      <c r="FI64" s="7">
        <v>1.05152E-3</v>
      </c>
      <c r="FJ64" s="7">
        <v>1.05152E-3</v>
      </c>
      <c r="FK64" s="7">
        <v>1.05152E-3</v>
      </c>
      <c r="FL64" s="7">
        <v>0</v>
      </c>
      <c r="FM64" s="7">
        <v>0</v>
      </c>
      <c r="FN64" s="7">
        <v>0</v>
      </c>
      <c r="FO64" s="7">
        <v>0</v>
      </c>
      <c r="FP64" s="52">
        <v>2.10305E-3</v>
      </c>
      <c r="FQ64" s="7">
        <v>1.05152E-3</v>
      </c>
      <c r="FR64" s="52">
        <v>2.10305E-3</v>
      </c>
      <c r="FS64" s="7">
        <v>1.05152E-3</v>
      </c>
      <c r="FT64" s="7">
        <v>1.05152E-3</v>
      </c>
      <c r="FU64" s="7">
        <v>1.05152E-3</v>
      </c>
      <c r="FV64" s="52">
        <v>2.10305E-3</v>
      </c>
      <c r="FW64" s="7">
        <v>0</v>
      </c>
      <c r="FX64" s="7">
        <v>0</v>
      </c>
      <c r="FY64" s="7">
        <v>0</v>
      </c>
      <c r="FZ64" s="7">
        <v>0</v>
      </c>
      <c r="GA64" s="7">
        <v>0</v>
      </c>
      <c r="GB64" s="7">
        <v>0</v>
      </c>
      <c r="GC64" s="7">
        <v>0</v>
      </c>
      <c r="GD64" s="7">
        <v>0</v>
      </c>
      <c r="GE64" s="7">
        <v>0</v>
      </c>
      <c r="GF64" s="7">
        <v>0</v>
      </c>
      <c r="GG64" s="7">
        <v>0</v>
      </c>
      <c r="GH64" s="7">
        <v>0</v>
      </c>
      <c r="GI64" s="7">
        <v>0</v>
      </c>
      <c r="GJ64" s="7">
        <v>0</v>
      </c>
      <c r="GK64" s="7">
        <v>1.05152E-3</v>
      </c>
      <c r="GL64" s="7">
        <v>1.05152E-3</v>
      </c>
      <c r="GM64" s="7">
        <v>0</v>
      </c>
      <c r="GN64" s="52">
        <v>2.10305E-3</v>
      </c>
      <c r="GO64" s="7">
        <v>0</v>
      </c>
      <c r="GP64" s="7">
        <v>1.05152E-3</v>
      </c>
      <c r="GQ64" s="7">
        <v>0</v>
      </c>
      <c r="GR64" s="7">
        <v>1.05152E-3</v>
      </c>
      <c r="GS64" s="7">
        <v>1.05152E-3</v>
      </c>
      <c r="GT64" s="7">
        <v>1.05152E-3</v>
      </c>
      <c r="GU64" s="7">
        <v>0</v>
      </c>
      <c r="GV64" s="7">
        <v>0</v>
      </c>
      <c r="GW64" s="7">
        <v>0</v>
      </c>
      <c r="GX64" s="7">
        <v>0</v>
      </c>
      <c r="GY64" s="7">
        <v>0</v>
      </c>
      <c r="GZ64" s="7">
        <v>1.05152E-3</v>
      </c>
      <c r="HA64" s="52">
        <v>2.10305E-3</v>
      </c>
      <c r="HB64" s="52">
        <v>2.10305E-3</v>
      </c>
      <c r="HC64" s="7">
        <v>0</v>
      </c>
      <c r="HD64" s="7">
        <v>0</v>
      </c>
      <c r="HE64" s="7">
        <v>0</v>
      </c>
      <c r="HF64" s="7">
        <v>1.05152E-3</v>
      </c>
      <c r="HG64" s="7">
        <v>0</v>
      </c>
      <c r="HH64" s="7">
        <v>0</v>
      </c>
      <c r="HI64" s="52">
        <v>3.1545700000000002E-3</v>
      </c>
      <c r="HJ64" s="7">
        <v>1.05152E-3</v>
      </c>
      <c r="HK64" s="7">
        <v>1.05152E-3</v>
      </c>
      <c r="HL64" s="52">
        <v>2.10305E-3</v>
      </c>
      <c r="HM64" s="7">
        <v>0</v>
      </c>
      <c r="HN64" s="7">
        <v>1.05152E-3</v>
      </c>
      <c r="HO64" s="7">
        <v>1.05152E-3</v>
      </c>
      <c r="HP64" s="7">
        <v>0</v>
      </c>
      <c r="HQ64" s="7">
        <v>0</v>
      </c>
      <c r="HR64" s="7">
        <v>1.05152E-3</v>
      </c>
      <c r="HS64" s="7">
        <v>0</v>
      </c>
      <c r="HT64" s="7">
        <v>1.05152E-3</v>
      </c>
      <c r="HU64" s="7">
        <v>1.05152E-3</v>
      </c>
      <c r="HV64" s="7">
        <v>0</v>
      </c>
      <c r="HW64" s="7">
        <v>0</v>
      </c>
      <c r="HX64" s="7">
        <v>0</v>
      </c>
      <c r="HY64" s="7">
        <v>0</v>
      </c>
      <c r="HZ64" s="7">
        <v>0</v>
      </c>
      <c r="IA64" s="7">
        <v>0</v>
      </c>
      <c r="IB64" s="7">
        <v>0</v>
      </c>
      <c r="IC64" s="7">
        <v>1.05152E-3</v>
      </c>
      <c r="ID64" s="52">
        <v>2.10305E-3</v>
      </c>
      <c r="IE64" s="7">
        <v>0</v>
      </c>
      <c r="IF64" s="7">
        <v>1.05152E-3</v>
      </c>
      <c r="IG64" s="52">
        <v>2.10305E-3</v>
      </c>
      <c r="IH64" s="52">
        <v>3.1545700000000002E-3</v>
      </c>
      <c r="II64" s="7">
        <v>0</v>
      </c>
      <c r="IJ64" s="7">
        <v>0</v>
      </c>
      <c r="IK64" s="7">
        <v>0</v>
      </c>
      <c r="IL64" s="7">
        <v>1.05152E-3</v>
      </c>
      <c r="IM64" s="7">
        <v>1.05152E-3</v>
      </c>
      <c r="IN64" s="7">
        <v>0</v>
      </c>
      <c r="IO64" s="7">
        <v>0</v>
      </c>
      <c r="IP64" s="7">
        <v>1.05152E-3</v>
      </c>
      <c r="IQ64" s="52">
        <v>2.10305E-3</v>
      </c>
      <c r="IR64" s="7">
        <v>1.05152E-3</v>
      </c>
      <c r="IS64" s="52">
        <v>2.10305E-3</v>
      </c>
      <c r="IT64" s="7">
        <v>0</v>
      </c>
      <c r="IU64" s="7">
        <v>0</v>
      </c>
      <c r="IV64" s="7">
        <v>0</v>
      </c>
      <c r="IW64" s="7">
        <v>1.05152E-3</v>
      </c>
      <c r="IX64" s="7">
        <v>0</v>
      </c>
      <c r="IY64" s="7">
        <v>1.05152E-3</v>
      </c>
      <c r="IZ64" s="52">
        <v>2.10305E-3</v>
      </c>
      <c r="JA64" s="7">
        <v>1.05152E-3</v>
      </c>
      <c r="JB64" s="7">
        <v>0</v>
      </c>
      <c r="JC64" s="7">
        <v>1.05152E-3</v>
      </c>
      <c r="JD64" s="7">
        <v>0</v>
      </c>
      <c r="JE64" s="7">
        <v>0</v>
      </c>
      <c r="JF64" s="7">
        <v>1.05152E-3</v>
      </c>
      <c r="JG64" s="7">
        <v>0</v>
      </c>
      <c r="JH64" s="7">
        <v>0</v>
      </c>
      <c r="JI64" s="52">
        <v>2.10305E-3</v>
      </c>
      <c r="JJ64" s="7">
        <v>1.05152E-3</v>
      </c>
      <c r="JK64" s="7">
        <v>0</v>
      </c>
      <c r="JL64" s="7">
        <v>1.05152E-3</v>
      </c>
      <c r="JM64" s="7">
        <v>0</v>
      </c>
      <c r="JN64" s="7">
        <v>1.05152E-3</v>
      </c>
      <c r="JO64" s="7">
        <v>0</v>
      </c>
      <c r="JP64" s="7">
        <v>0</v>
      </c>
      <c r="JQ64" s="7">
        <v>0</v>
      </c>
      <c r="JR64" s="7">
        <v>1.05152E-3</v>
      </c>
      <c r="JS64" s="7">
        <v>0</v>
      </c>
      <c r="JT64" s="7">
        <v>1.05152E-3</v>
      </c>
      <c r="JU64" s="7">
        <v>1.05152E-3</v>
      </c>
      <c r="JV64" s="7">
        <v>0</v>
      </c>
      <c r="JW64" s="7">
        <v>1.05152E-3</v>
      </c>
      <c r="JX64" s="7">
        <v>0</v>
      </c>
      <c r="JY64" s="52">
        <v>2.10305E-3</v>
      </c>
      <c r="JZ64" s="7">
        <v>0</v>
      </c>
      <c r="KA64" s="7">
        <v>0</v>
      </c>
      <c r="KB64" s="7">
        <v>1.05152E-3</v>
      </c>
      <c r="KC64" s="7">
        <v>0</v>
      </c>
    </row>
    <row r="65" spans="1:289" x14ac:dyDescent="0.35">
      <c r="A65" s="42" t="s">
        <v>672</v>
      </c>
      <c r="B65" s="42" t="s">
        <v>3821</v>
      </c>
      <c r="C65" s="42">
        <v>281</v>
      </c>
      <c r="D65" s="42" t="s">
        <v>3822</v>
      </c>
      <c r="E65" s="42">
        <v>1.05</v>
      </c>
      <c r="F65" s="42" t="s">
        <v>612</v>
      </c>
      <c r="G65" s="42" t="s">
        <v>480</v>
      </c>
      <c r="H65" s="42">
        <v>161</v>
      </c>
      <c r="I65" s="43">
        <v>6.1561999999999999E-4</v>
      </c>
      <c r="J65" s="42">
        <v>0</v>
      </c>
      <c r="K65" s="42">
        <v>39</v>
      </c>
      <c r="L65" s="43">
        <v>4.206098843322818E-3</v>
      </c>
      <c r="M65" s="7">
        <v>6.0168000000000005E-4</v>
      </c>
      <c r="N65" s="7">
        <v>1.2033600000000001E-3</v>
      </c>
      <c r="O65" s="52">
        <v>4.2060999999999999E-3</v>
      </c>
      <c r="P65" s="52">
        <v>3.1545700000000002E-3</v>
      </c>
      <c r="Q65" s="52">
        <v>3.1545700000000002E-3</v>
      </c>
      <c r="R65" s="7">
        <v>0</v>
      </c>
      <c r="S65" s="52">
        <v>2.10305E-3</v>
      </c>
      <c r="T65" s="7">
        <v>0</v>
      </c>
      <c r="U65" s="52">
        <v>2.10305E-3</v>
      </c>
      <c r="V65" s="7">
        <v>0</v>
      </c>
      <c r="W65" s="7">
        <v>0</v>
      </c>
      <c r="X65" s="7">
        <v>1.05152E-3</v>
      </c>
      <c r="Y65" s="7">
        <v>1.05152E-3</v>
      </c>
      <c r="Z65" s="7">
        <v>0</v>
      </c>
      <c r="AA65" s="7">
        <v>1.05152E-3</v>
      </c>
      <c r="AB65" s="7">
        <v>1.05152E-3</v>
      </c>
      <c r="AC65" s="7">
        <v>1.05152E-3</v>
      </c>
      <c r="AD65" s="7">
        <v>0</v>
      </c>
      <c r="AE65" s="7">
        <v>1.05152E-3</v>
      </c>
      <c r="AF65" s="7">
        <v>0</v>
      </c>
      <c r="AG65" s="7">
        <v>0</v>
      </c>
      <c r="AH65" s="7">
        <v>0</v>
      </c>
      <c r="AI65" s="7">
        <v>0</v>
      </c>
      <c r="AJ65" s="7">
        <v>0</v>
      </c>
      <c r="AK65" s="7">
        <v>0</v>
      </c>
      <c r="AL65" s="7">
        <v>0</v>
      </c>
      <c r="AM65" s="52">
        <v>3.1545700000000002E-3</v>
      </c>
      <c r="AN65" s="7">
        <v>1.05152E-3</v>
      </c>
      <c r="AO65" s="7">
        <v>1.05152E-3</v>
      </c>
      <c r="AP65" s="7">
        <v>0</v>
      </c>
      <c r="AQ65" s="7">
        <v>0</v>
      </c>
      <c r="AR65" s="7">
        <v>0</v>
      </c>
      <c r="AS65" s="7">
        <v>0</v>
      </c>
      <c r="AT65" s="7">
        <v>0</v>
      </c>
      <c r="AU65" s="52">
        <v>2.10305E-3</v>
      </c>
      <c r="AV65" s="7">
        <v>0</v>
      </c>
      <c r="AW65" s="7">
        <v>0</v>
      </c>
      <c r="AX65" s="7">
        <v>1.05152E-3</v>
      </c>
      <c r="AY65" s="7">
        <v>0</v>
      </c>
      <c r="AZ65" s="52">
        <v>2.10305E-3</v>
      </c>
      <c r="BA65" s="7">
        <v>0</v>
      </c>
      <c r="BB65" s="7">
        <v>0</v>
      </c>
      <c r="BC65" s="7">
        <v>0</v>
      </c>
      <c r="BD65" s="7">
        <v>0</v>
      </c>
      <c r="BE65" s="7">
        <v>0</v>
      </c>
      <c r="BF65" s="7">
        <v>1.05152E-3</v>
      </c>
      <c r="BG65" s="7">
        <v>0</v>
      </c>
      <c r="BH65" s="52">
        <v>2.10305E-3</v>
      </c>
      <c r="BI65" s="7">
        <v>0</v>
      </c>
      <c r="BJ65" s="7">
        <v>0</v>
      </c>
      <c r="BK65" s="52">
        <v>4.2060999999999999E-3</v>
      </c>
      <c r="BL65" s="7">
        <v>0</v>
      </c>
      <c r="BM65" s="7">
        <v>0</v>
      </c>
      <c r="BN65" s="7">
        <v>1.05152E-3</v>
      </c>
      <c r="BO65" s="7">
        <v>1.05152E-3</v>
      </c>
      <c r="BP65" s="7">
        <v>0</v>
      </c>
      <c r="BQ65" s="7">
        <v>0</v>
      </c>
      <c r="BR65" s="7">
        <v>0</v>
      </c>
      <c r="BS65" s="52">
        <v>2.10305E-3</v>
      </c>
      <c r="BT65" s="7">
        <v>0</v>
      </c>
      <c r="BU65" s="7">
        <v>1.05152E-3</v>
      </c>
      <c r="BV65" s="7">
        <v>0</v>
      </c>
      <c r="BW65" s="7">
        <v>0</v>
      </c>
      <c r="BX65" s="7">
        <v>0</v>
      </c>
      <c r="BY65" s="7">
        <v>1.05152E-3</v>
      </c>
      <c r="BZ65" s="7">
        <v>0</v>
      </c>
      <c r="CA65" s="7">
        <v>1.05152E-3</v>
      </c>
      <c r="CB65" s="7">
        <v>0</v>
      </c>
      <c r="CC65" s="52">
        <v>2.10305E-3</v>
      </c>
      <c r="CD65" s="7">
        <v>0</v>
      </c>
      <c r="CE65" s="7">
        <v>0</v>
      </c>
      <c r="CF65" s="52">
        <v>2.10305E-3</v>
      </c>
      <c r="CG65" s="7">
        <v>1.05152E-3</v>
      </c>
      <c r="CH65" s="7">
        <v>1.05152E-3</v>
      </c>
      <c r="CI65" s="7">
        <v>0</v>
      </c>
      <c r="CJ65" s="7">
        <v>0</v>
      </c>
      <c r="CK65" s="7">
        <v>0</v>
      </c>
      <c r="CL65" s="7">
        <v>0</v>
      </c>
      <c r="CM65" s="7">
        <v>0</v>
      </c>
      <c r="CN65" s="7">
        <v>1.05152E-3</v>
      </c>
      <c r="CO65" s="7">
        <v>0</v>
      </c>
      <c r="CP65" s="52">
        <v>2.10305E-3</v>
      </c>
      <c r="CQ65" s="7">
        <v>0</v>
      </c>
      <c r="CR65" s="52">
        <v>2.10305E-3</v>
      </c>
      <c r="CS65" s="7">
        <v>0</v>
      </c>
      <c r="CT65" s="7">
        <v>0</v>
      </c>
      <c r="CU65" s="52">
        <v>4.2060999999999999E-3</v>
      </c>
      <c r="CV65" s="7">
        <v>0</v>
      </c>
      <c r="CW65" s="7">
        <v>0</v>
      </c>
      <c r="CX65" s="7">
        <v>1.05152E-3</v>
      </c>
      <c r="CY65" s="7">
        <v>0</v>
      </c>
      <c r="CZ65" s="7">
        <v>0</v>
      </c>
      <c r="DA65" s="7">
        <v>1.05152E-3</v>
      </c>
      <c r="DB65" s="52">
        <v>2.10305E-3</v>
      </c>
      <c r="DC65" s="7">
        <v>0</v>
      </c>
      <c r="DD65" s="7">
        <v>0</v>
      </c>
      <c r="DE65" s="7">
        <v>0</v>
      </c>
      <c r="DF65" s="7">
        <v>1.05152E-3</v>
      </c>
      <c r="DG65" s="7">
        <v>1.05152E-3</v>
      </c>
      <c r="DH65" s="7">
        <v>0</v>
      </c>
      <c r="DI65" s="7">
        <v>0</v>
      </c>
      <c r="DJ65" s="7">
        <v>1.05152E-3</v>
      </c>
      <c r="DK65" s="52">
        <v>3.1545700000000002E-3</v>
      </c>
      <c r="DL65" s="7">
        <v>1.05152E-3</v>
      </c>
      <c r="DM65" s="7">
        <v>0</v>
      </c>
      <c r="DN65" s="7">
        <v>0</v>
      </c>
      <c r="DO65" s="7">
        <v>0</v>
      </c>
      <c r="DP65" s="7">
        <v>0</v>
      </c>
      <c r="DQ65" s="7">
        <v>1.05152E-3</v>
      </c>
      <c r="DR65" s="7">
        <v>0</v>
      </c>
      <c r="DS65" s="7">
        <v>0</v>
      </c>
      <c r="DT65" s="7">
        <v>1.05152E-3</v>
      </c>
      <c r="DU65" s="7">
        <v>0</v>
      </c>
      <c r="DV65" s="7">
        <v>0</v>
      </c>
      <c r="DW65" s="52">
        <v>2.10305E-3</v>
      </c>
      <c r="DX65" s="7">
        <v>0</v>
      </c>
      <c r="DY65" s="7">
        <v>1.05152E-3</v>
      </c>
      <c r="DZ65" s="52">
        <v>2.10305E-3</v>
      </c>
      <c r="EA65" s="7">
        <v>1.05152E-3</v>
      </c>
      <c r="EB65" s="7">
        <v>0</v>
      </c>
      <c r="EC65" s="7">
        <v>0</v>
      </c>
      <c r="ED65" s="7">
        <v>0</v>
      </c>
      <c r="EE65" s="7">
        <v>1.05152E-3</v>
      </c>
      <c r="EF65" s="7">
        <v>1.05152E-3</v>
      </c>
      <c r="EG65" s="7">
        <v>0</v>
      </c>
      <c r="EH65" s="7">
        <v>0</v>
      </c>
      <c r="EI65" s="7">
        <v>1.05152E-3</v>
      </c>
      <c r="EJ65" s="52">
        <v>3.1545700000000002E-3</v>
      </c>
      <c r="EK65" s="7">
        <v>0</v>
      </c>
      <c r="EL65" s="7">
        <v>0</v>
      </c>
      <c r="EM65" s="52">
        <v>2.10305E-3</v>
      </c>
      <c r="EN65" s="7">
        <v>0</v>
      </c>
      <c r="EO65" s="52">
        <v>2.10305E-3</v>
      </c>
      <c r="EP65" s="7">
        <v>0</v>
      </c>
      <c r="EQ65" s="7">
        <v>0</v>
      </c>
      <c r="ER65" s="7">
        <v>0</v>
      </c>
      <c r="ES65" s="7">
        <v>0</v>
      </c>
      <c r="ET65" s="7">
        <v>1.05152E-3</v>
      </c>
      <c r="EU65" s="7">
        <v>0</v>
      </c>
      <c r="EV65" s="7">
        <v>0</v>
      </c>
      <c r="EW65" s="7">
        <v>0</v>
      </c>
      <c r="EX65" s="7">
        <v>0</v>
      </c>
      <c r="EY65" s="52">
        <v>2.10305E-3</v>
      </c>
      <c r="EZ65" s="7">
        <v>0</v>
      </c>
      <c r="FA65" s="7">
        <v>1.05152E-3</v>
      </c>
      <c r="FB65" s="52">
        <v>3.1545700000000002E-3</v>
      </c>
      <c r="FC65" s="7">
        <v>0</v>
      </c>
      <c r="FD65" s="7">
        <v>0</v>
      </c>
      <c r="FE65" s="7">
        <v>0</v>
      </c>
      <c r="FF65" s="52">
        <v>3.1545700000000002E-3</v>
      </c>
      <c r="FG65" s="7">
        <v>0</v>
      </c>
      <c r="FH65" s="7">
        <v>0</v>
      </c>
      <c r="FI65" s="7">
        <v>0</v>
      </c>
      <c r="FJ65" s="52">
        <v>3.1545700000000002E-3</v>
      </c>
      <c r="FK65" s="7">
        <v>1.05152E-3</v>
      </c>
      <c r="FL65" s="52">
        <v>2.10305E-3</v>
      </c>
      <c r="FM65" s="7">
        <v>0</v>
      </c>
      <c r="FN65" s="7">
        <v>1.05152E-3</v>
      </c>
      <c r="FO65" s="7">
        <v>1.05152E-3</v>
      </c>
      <c r="FP65" s="7">
        <v>0</v>
      </c>
      <c r="FQ65" s="52">
        <v>2.10305E-3</v>
      </c>
      <c r="FR65" s="7">
        <v>0</v>
      </c>
      <c r="FS65" s="7">
        <v>0</v>
      </c>
      <c r="FT65" s="7">
        <v>0</v>
      </c>
      <c r="FU65" s="7">
        <v>1.05152E-3</v>
      </c>
      <c r="FV65" s="7">
        <v>1.05152E-3</v>
      </c>
      <c r="FW65" s="7">
        <v>1.05152E-3</v>
      </c>
      <c r="FX65" s="7">
        <v>1.05152E-3</v>
      </c>
      <c r="FY65" s="7">
        <v>1.05152E-3</v>
      </c>
      <c r="FZ65" s="7">
        <v>0</v>
      </c>
      <c r="GA65" s="52">
        <v>2.10305E-3</v>
      </c>
      <c r="GB65" s="7">
        <v>0</v>
      </c>
      <c r="GC65" s="7">
        <v>0</v>
      </c>
      <c r="GD65" s="7">
        <v>0</v>
      </c>
      <c r="GE65" s="7">
        <v>0</v>
      </c>
      <c r="GF65" s="7">
        <v>0</v>
      </c>
      <c r="GG65" s="7">
        <v>0</v>
      </c>
      <c r="GH65" s="7">
        <v>0</v>
      </c>
      <c r="GI65" s="7">
        <v>1.05152E-3</v>
      </c>
      <c r="GJ65" s="7">
        <v>0</v>
      </c>
      <c r="GK65" s="7">
        <v>0</v>
      </c>
      <c r="GL65" s="7">
        <v>1.05152E-3</v>
      </c>
      <c r="GM65" s="52">
        <v>3.1545700000000002E-3</v>
      </c>
      <c r="GN65" s="7">
        <v>1.05152E-3</v>
      </c>
      <c r="GO65" s="7">
        <v>1.05152E-3</v>
      </c>
      <c r="GP65" s="7">
        <v>0</v>
      </c>
      <c r="GQ65" s="7">
        <v>1.05152E-3</v>
      </c>
      <c r="GR65" s="7">
        <v>0</v>
      </c>
      <c r="GS65" s="7">
        <v>0</v>
      </c>
      <c r="GT65" s="7">
        <v>0</v>
      </c>
      <c r="GU65" s="7">
        <v>1.05152E-3</v>
      </c>
      <c r="GV65" s="7">
        <v>0</v>
      </c>
      <c r="GW65" s="7">
        <v>0</v>
      </c>
      <c r="GX65" s="7">
        <v>0</v>
      </c>
      <c r="GY65" s="7">
        <v>0</v>
      </c>
      <c r="GZ65" s="7">
        <v>0</v>
      </c>
      <c r="HA65" s="7">
        <v>0</v>
      </c>
      <c r="HB65" s="7">
        <v>0</v>
      </c>
      <c r="HC65" s="7">
        <v>0</v>
      </c>
      <c r="HD65" s="7">
        <v>0</v>
      </c>
      <c r="HE65" s="7">
        <v>0</v>
      </c>
      <c r="HF65" s="7">
        <v>1.05152E-3</v>
      </c>
      <c r="HG65" s="7">
        <v>1.05152E-3</v>
      </c>
      <c r="HH65" s="7">
        <v>0</v>
      </c>
      <c r="HI65" s="7">
        <v>1.05152E-3</v>
      </c>
      <c r="HJ65" s="7">
        <v>0</v>
      </c>
      <c r="HK65" s="7">
        <v>0</v>
      </c>
      <c r="HL65" s="52">
        <v>2.10305E-3</v>
      </c>
      <c r="HM65" s="7">
        <v>1.05152E-3</v>
      </c>
      <c r="HN65" s="7">
        <v>1.05152E-3</v>
      </c>
      <c r="HO65" s="7">
        <v>0</v>
      </c>
      <c r="HP65" s="7">
        <v>0</v>
      </c>
      <c r="HQ65" s="7">
        <v>0</v>
      </c>
      <c r="HR65" s="7">
        <v>0</v>
      </c>
      <c r="HS65" s="7">
        <v>0</v>
      </c>
      <c r="HT65" s="7">
        <v>0</v>
      </c>
      <c r="HU65" s="7">
        <v>0</v>
      </c>
      <c r="HV65" s="7">
        <v>0</v>
      </c>
      <c r="HW65" s="7">
        <v>1.05152E-3</v>
      </c>
      <c r="HX65" s="7">
        <v>0</v>
      </c>
      <c r="HY65" s="7">
        <v>0</v>
      </c>
      <c r="HZ65" s="52">
        <v>2.10305E-3</v>
      </c>
      <c r="IA65" s="7">
        <v>0</v>
      </c>
      <c r="IB65" s="52">
        <v>2.10305E-3</v>
      </c>
      <c r="IC65" s="7">
        <v>0</v>
      </c>
      <c r="ID65" s="7">
        <v>0</v>
      </c>
      <c r="IE65" s="7">
        <v>0</v>
      </c>
      <c r="IF65" s="7">
        <v>0</v>
      </c>
      <c r="IG65" s="7">
        <v>1.05152E-3</v>
      </c>
      <c r="IH65" s="7">
        <v>1.05152E-3</v>
      </c>
      <c r="II65" s="7">
        <v>0</v>
      </c>
      <c r="IJ65" s="7">
        <v>0</v>
      </c>
      <c r="IK65" s="52">
        <v>2.10305E-3</v>
      </c>
      <c r="IL65" s="7">
        <v>0</v>
      </c>
      <c r="IM65" s="7">
        <v>1.05152E-3</v>
      </c>
      <c r="IN65" s="7">
        <v>0</v>
      </c>
      <c r="IO65" s="7">
        <v>1.05152E-3</v>
      </c>
      <c r="IP65" s="7">
        <v>0</v>
      </c>
      <c r="IQ65" s="7">
        <v>0</v>
      </c>
      <c r="IR65" s="7">
        <v>0</v>
      </c>
      <c r="IS65" s="52">
        <v>2.10305E-3</v>
      </c>
      <c r="IT65" s="7">
        <v>0</v>
      </c>
      <c r="IU65" s="7">
        <v>1.05152E-3</v>
      </c>
      <c r="IV65" s="7">
        <v>0</v>
      </c>
      <c r="IW65" s="7">
        <v>1.05152E-3</v>
      </c>
      <c r="IX65" s="52">
        <v>2.10305E-3</v>
      </c>
      <c r="IY65" s="52">
        <v>2.10305E-3</v>
      </c>
      <c r="IZ65" s="7">
        <v>0</v>
      </c>
      <c r="JA65" s="7">
        <v>0</v>
      </c>
      <c r="JB65" s="7">
        <v>1.05152E-3</v>
      </c>
      <c r="JC65" s="7">
        <v>0</v>
      </c>
      <c r="JD65" s="7">
        <v>0</v>
      </c>
      <c r="JE65" s="7">
        <v>0</v>
      </c>
      <c r="JF65" s="7">
        <v>0</v>
      </c>
      <c r="JG65" s="7">
        <v>0</v>
      </c>
      <c r="JH65" s="7">
        <v>0</v>
      </c>
      <c r="JI65" s="7">
        <v>1.05152E-3</v>
      </c>
      <c r="JJ65" s="7">
        <v>0</v>
      </c>
      <c r="JK65" s="7">
        <v>1.05152E-3</v>
      </c>
      <c r="JL65" s="7">
        <v>0</v>
      </c>
      <c r="JM65" s="7">
        <v>0</v>
      </c>
      <c r="JN65" s="7">
        <v>0</v>
      </c>
      <c r="JO65" s="7">
        <v>0</v>
      </c>
      <c r="JP65" s="7">
        <v>0</v>
      </c>
      <c r="JQ65" s="7">
        <v>0</v>
      </c>
      <c r="JR65" s="7">
        <v>0</v>
      </c>
      <c r="JS65" s="7">
        <v>0</v>
      </c>
      <c r="JT65" s="7">
        <v>1.05152E-3</v>
      </c>
      <c r="JU65" s="7">
        <v>1.05152E-3</v>
      </c>
      <c r="JV65" s="52">
        <v>2.10305E-3</v>
      </c>
      <c r="JW65" s="7">
        <v>1.05152E-3</v>
      </c>
      <c r="JX65" s="7">
        <v>0</v>
      </c>
      <c r="JY65" s="7">
        <v>0</v>
      </c>
      <c r="JZ65" s="7">
        <v>1.05152E-3</v>
      </c>
      <c r="KA65" s="7">
        <v>1.05152E-3</v>
      </c>
      <c r="KB65" s="7">
        <v>0</v>
      </c>
      <c r="KC65" s="7">
        <v>1.05152E-3</v>
      </c>
    </row>
    <row r="66" spans="1:289" x14ac:dyDescent="0.35">
      <c r="A66" s="38" t="s">
        <v>675</v>
      </c>
      <c r="B66" s="38" t="s">
        <v>3823</v>
      </c>
      <c r="C66" s="38">
        <v>226</v>
      </c>
      <c r="D66" s="38" t="s">
        <v>1174</v>
      </c>
      <c r="E66" s="38" t="s">
        <v>3813</v>
      </c>
      <c r="F66" s="38" t="s">
        <v>600</v>
      </c>
      <c r="G66" s="38" t="s">
        <v>472</v>
      </c>
      <c r="H66" s="38">
        <v>127</v>
      </c>
      <c r="I66" s="39">
        <v>4.8560999999999998E-4</v>
      </c>
      <c r="J66" s="38">
        <v>0</v>
      </c>
      <c r="K66" s="38">
        <v>84</v>
      </c>
      <c r="L66" s="39">
        <v>8.4121976866456359E-3</v>
      </c>
      <c r="M66" s="7">
        <v>4.4339999999999999E-4</v>
      </c>
      <c r="N66" s="7">
        <v>8.8679999999999998E-4</v>
      </c>
      <c r="O66" s="7">
        <v>0</v>
      </c>
      <c r="P66" s="52">
        <v>1.05152E-3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52">
        <v>2.10305E-3</v>
      </c>
      <c r="Y66" s="7">
        <v>0</v>
      </c>
      <c r="Z66" s="52">
        <v>1.05152E-3</v>
      </c>
      <c r="AA66" s="52">
        <v>1.05152E-3</v>
      </c>
      <c r="AB66" s="7">
        <v>0</v>
      </c>
      <c r="AC66" s="52">
        <v>1.05152E-3</v>
      </c>
      <c r="AD66" s="7">
        <v>0</v>
      </c>
      <c r="AE66" s="7">
        <v>0</v>
      </c>
      <c r="AF66" s="52">
        <v>2.10305E-3</v>
      </c>
      <c r="AG66" s="52">
        <v>1.05152E-3</v>
      </c>
      <c r="AH66" s="52">
        <v>1.05152E-3</v>
      </c>
      <c r="AI66" s="7">
        <v>0</v>
      </c>
      <c r="AJ66" s="52">
        <v>1.05152E-3</v>
      </c>
      <c r="AK66" s="7">
        <v>0</v>
      </c>
      <c r="AL66" s="7">
        <v>0</v>
      </c>
      <c r="AM66" s="7">
        <v>0</v>
      </c>
      <c r="AN66" s="52">
        <v>1.05152E-3</v>
      </c>
      <c r="AO66" s="52">
        <v>2.10305E-3</v>
      </c>
      <c r="AP66" s="7">
        <v>0</v>
      </c>
      <c r="AQ66" s="7">
        <v>0</v>
      </c>
      <c r="AR66" s="7">
        <v>0</v>
      </c>
      <c r="AS66" s="7">
        <v>0</v>
      </c>
      <c r="AT66" s="7">
        <v>0</v>
      </c>
      <c r="AU66" s="7">
        <v>0</v>
      </c>
      <c r="AV66" s="7">
        <v>0</v>
      </c>
      <c r="AW66" s="7">
        <v>0</v>
      </c>
      <c r="AX66" s="52">
        <v>3.1545700000000002E-3</v>
      </c>
      <c r="AY66" s="7">
        <v>0</v>
      </c>
      <c r="AZ66" s="52">
        <v>1.05152E-3</v>
      </c>
      <c r="BA66" s="52">
        <v>2.10305E-3</v>
      </c>
      <c r="BB66" s="7">
        <v>0</v>
      </c>
      <c r="BC66" s="52">
        <v>1.05152E-3</v>
      </c>
      <c r="BD66" s="52">
        <v>1.05152E-3</v>
      </c>
      <c r="BE66" s="52">
        <v>1.05152E-3</v>
      </c>
      <c r="BF66" s="7">
        <v>0</v>
      </c>
      <c r="BG66" s="7">
        <v>0</v>
      </c>
      <c r="BH66" s="7">
        <v>0</v>
      </c>
      <c r="BI66" s="52">
        <v>1.05152E-3</v>
      </c>
      <c r="BJ66" s="52">
        <v>2.10305E-3</v>
      </c>
      <c r="BK66" s="7">
        <v>0</v>
      </c>
      <c r="BL66" s="7">
        <v>0</v>
      </c>
      <c r="BM66" s="7">
        <v>0</v>
      </c>
      <c r="BN66" s="7">
        <v>0</v>
      </c>
      <c r="BO66" s="52">
        <v>3.1545700000000002E-3</v>
      </c>
      <c r="BP66" s="7">
        <v>0</v>
      </c>
      <c r="BQ66" s="7">
        <v>0</v>
      </c>
      <c r="BR66" s="7">
        <v>0</v>
      </c>
      <c r="BS66" s="52">
        <v>3.1545700000000002E-3</v>
      </c>
      <c r="BT66" s="52">
        <v>1.05152E-3</v>
      </c>
      <c r="BU66" s="7">
        <v>0</v>
      </c>
      <c r="BV66" s="7">
        <v>0</v>
      </c>
      <c r="BW66" s="7">
        <v>0</v>
      </c>
      <c r="BX66" s="7">
        <v>0</v>
      </c>
      <c r="BY66" s="7">
        <v>0</v>
      </c>
      <c r="BZ66" s="7">
        <v>0</v>
      </c>
      <c r="CA66" s="7">
        <v>0</v>
      </c>
      <c r="CB66" s="7">
        <v>0</v>
      </c>
      <c r="CC66" s="7">
        <v>0</v>
      </c>
      <c r="CD66" s="52">
        <v>1.05152E-3</v>
      </c>
      <c r="CE66" s="7">
        <v>0</v>
      </c>
      <c r="CF66" s="52">
        <v>1.05152E-3</v>
      </c>
      <c r="CG66" s="7">
        <v>0</v>
      </c>
      <c r="CH66" s="7">
        <v>0</v>
      </c>
      <c r="CI66" s="7">
        <v>0</v>
      </c>
      <c r="CJ66" s="7">
        <v>0</v>
      </c>
      <c r="CK66" s="7">
        <v>0</v>
      </c>
      <c r="CL66" s="7">
        <v>0</v>
      </c>
      <c r="CM66" s="7">
        <v>0</v>
      </c>
      <c r="CN66" s="7">
        <v>0</v>
      </c>
      <c r="CO66" s="52">
        <v>4.2060999999999999E-3</v>
      </c>
      <c r="CP66" s="52">
        <v>1.05152E-3</v>
      </c>
      <c r="CQ66" s="52">
        <v>1.05152E-3</v>
      </c>
      <c r="CR66" s="52">
        <v>2.10305E-3</v>
      </c>
      <c r="CS66" s="7">
        <v>0</v>
      </c>
      <c r="CT66" s="52">
        <v>1.05152E-3</v>
      </c>
      <c r="CU66" s="7">
        <v>0</v>
      </c>
      <c r="CV66" s="7">
        <v>0</v>
      </c>
      <c r="CW66" s="7">
        <v>0</v>
      </c>
      <c r="CX66" s="7">
        <v>0</v>
      </c>
      <c r="CY66" s="7">
        <v>0</v>
      </c>
      <c r="CZ66" s="52">
        <v>1.05152E-3</v>
      </c>
      <c r="DA66" s="7">
        <v>0</v>
      </c>
      <c r="DB66" s="52">
        <v>1.05152E-3</v>
      </c>
      <c r="DC66" s="7">
        <v>0</v>
      </c>
      <c r="DD66" s="7">
        <v>0</v>
      </c>
      <c r="DE66" s="7">
        <v>0</v>
      </c>
      <c r="DF66" s="52">
        <v>1.05152E-3</v>
      </c>
      <c r="DG66" s="7">
        <v>0</v>
      </c>
      <c r="DH66" s="7">
        <v>0</v>
      </c>
      <c r="DI66" s="7">
        <v>0</v>
      </c>
      <c r="DJ66" s="7">
        <v>0</v>
      </c>
      <c r="DK66" s="52">
        <v>3.1545700000000002E-3</v>
      </c>
      <c r="DL66" s="52">
        <v>2.10305E-3</v>
      </c>
      <c r="DM66" s="7">
        <v>0</v>
      </c>
      <c r="DN66" s="7">
        <v>0</v>
      </c>
      <c r="DO66" s="7">
        <v>0</v>
      </c>
      <c r="DP66" s="52">
        <v>2.10305E-3</v>
      </c>
      <c r="DQ66" s="7">
        <v>0</v>
      </c>
      <c r="DR66" s="7">
        <v>0</v>
      </c>
      <c r="DS66" s="7">
        <v>0</v>
      </c>
      <c r="DT66" s="7">
        <v>0</v>
      </c>
      <c r="DU66" s="7">
        <v>0</v>
      </c>
      <c r="DV66" s="7">
        <v>0</v>
      </c>
      <c r="DW66" s="7">
        <v>0</v>
      </c>
      <c r="DX66" s="7">
        <v>0</v>
      </c>
      <c r="DY66" s="7">
        <v>0</v>
      </c>
      <c r="DZ66" s="7">
        <v>0</v>
      </c>
      <c r="EA66" s="7">
        <v>0</v>
      </c>
      <c r="EB66" s="7">
        <v>0</v>
      </c>
      <c r="EC66" s="7">
        <v>0</v>
      </c>
      <c r="ED66" s="7">
        <v>0</v>
      </c>
      <c r="EE66" s="7">
        <v>0</v>
      </c>
      <c r="EF66" s="7">
        <v>0</v>
      </c>
      <c r="EG66" s="52">
        <v>1.05152E-3</v>
      </c>
      <c r="EH66" s="7">
        <v>0</v>
      </c>
      <c r="EI66" s="7">
        <v>0</v>
      </c>
      <c r="EJ66" s="52">
        <v>1.05152E-3</v>
      </c>
      <c r="EK66" s="7">
        <v>0</v>
      </c>
      <c r="EL66" s="7">
        <v>0</v>
      </c>
      <c r="EM66" s="7">
        <v>0</v>
      </c>
      <c r="EN66" s="52">
        <v>3.1545700000000002E-3</v>
      </c>
      <c r="EO66" s="7">
        <v>0</v>
      </c>
      <c r="EP66" s="52">
        <v>1.05152E-3</v>
      </c>
      <c r="EQ66" s="7">
        <v>0</v>
      </c>
      <c r="ER66" s="7">
        <v>0</v>
      </c>
      <c r="ES66" s="7">
        <v>0</v>
      </c>
      <c r="ET66" s="52">
        <v>1.05152E-3</v>
      </c>
      <c r="EU66" s="7">
        <v>0</v>
      </c>
      <c r="EV66" s="7">
        <v>0</v>
      </c>
      <c r="EW66" s="52">
        <v>2.10305E-3</v>
      </c>
      <c r="EX66" s="7">
        <v>0</v>
      </c>
      <c r="EY66" s="52">
        <v>1.05152E-3</v>
      </c>
      <c r="EZ66" s="52">
        <v>2.10305E-3</v>
      </c>
      <c r="FA66" s="7">
        <v>0</v>
      </c>
      <c r="FB66" s="7">
        <v>0</v>
      </c>
      <c r="FC66" s="52">
        <v>1.05152E-3</v>
      </c>
      <c r="FD66" s="7">
        <v>0</v>
      </c>
      <c r="FE66" s="52">
        <v>1.05152E-3</v>
      </c>
      <c r="FF66" s="52">
        <v>1.05152E-3</v>
      </c>
      <c r="FG66" s="7">
        <v>0</v>
      </c>
      <c r="FH66" s="7">
        <v>0</v>
      </c>
      <c r="FI66" s="7">
        <v>0</v>
      </c>
      <c r="FJ66" s="7">
        <v>0</v>
      </c>
      <c r="FK66" s="7">
        <v>0</v>
      </c>
      <c r="FL66" s="7">
        <v>0</v>
      </c>
      <c r="FM66" s="7">
        <v>0</v>
      </c>
      <c r="FN66" s="7">
        <v>0</v>
      </c>
      <c r="FO66" s="7">
        <v>0</v>
      </c>
      <c r="FP66" s="7">
        <v>0</v>
      </c>
      <c r="FQ66" s="52">
        <v>1.05152E-3</v>
      </c>
      <c r="FR66" s="7">
        <v>0</v>
      </c>
      <c r="FS66" s="52">
        <v>1.05152E-3</v>
      </c>
      <c r="FT66" s="7">
        <v>0</v>
      </c>
      <c r="FU66" s="7">
        <v>0</v>
      </c>
      <c r="FV66" s="52">
        <v>1.05152E-3</v>
      </c>
      <c r="FW66" s="52">
        <v>1.05152E-3</v>
      </c>
      <c r="FX66" s="7">
        <v>0</v>
      </c>
      <c r="FY66" s="7">
        <v>0</v>
      </c>
      <c r="FZ66" s="7">
        <v>0</v>
      </c>
      <c r="GA66" s="52">
        <v>1.05152E-3</v>
      </c>
      <c r="GB66" s="52">
        <v>1.05152E-3</v>
      </c>
      <c r="GC66" s="7">
        <v>0</v>
      </c>
      <c r="GD66" s="7">
        <v>0</v>
      </c>
      <c r="GE66" s="7">
        <v>0</v>
      </c>
      <c r="GF66" s="7">
        <v>0</v>
      </c>
      <c r="GG66" s="7">
        <v>0</v>
      </c>
      <c r="GH66" s="7">
        <v>0</v>
      </c>
      <c r="GI66" s="52">
        <v>1.05152E-3</v>
      </c>
      <c r="GJ66" s="7">
        <v>0</v>
      </c>
      <c r="GK66" s="7">
        <v>0</v>
      </c>
      <c r="GL66" s="52">
        <v>1.05152E-3</v>
      </c>
      <c r="GM66" s="52">
        <v>2.10305E-3</v>
      </c>
      <c r="GN66" s="7">
        <v>0</v>
      </c>
      <c r="GO66" s="7">
        <v>0</v>
      </c>
      <c r="GP66" s="52">
        <v>3.1545700000000002E-3</v>
      </c>
      <c r="GQ66" s="52">
        <v>1.05152E-3</v>
      </c>
      <c r="GR66" s="52">
        <v>1.05152E-3</v>
      </c>
      <c r="GS66" s="7">
        <v>0</v>
      </c>
      <c r="GT66" s="7">
        <v>0</v>
      </c>
      <c r="GU66" s="52">
        <v>1.05152E-3</v>
      </c>
      <c r="GV66" s="7">
        <v>0</v>
      </c>
      <c r="GW66" s="7">
        <v>0</v>
      </c>
      <c r="GX66" s="52">
        <v>2.10305E-3</v>
      </c>
      <c r="GY66" s="7">
        <v>0</v>
      </c>
      <c r="GZ66" s="7">
        <v>0</v>
      </c>
      <c r="HA66" s="52">
        <v>1.05152E-3</v>
      </c>
      <c r="HB66" s="7">
        <v>0</v>
      </c>
      <c r="HC66" s="52">
        <v>1.05152E-3</v>
      </c>
      <c r="HD66" s="7">
        <v>0</v>
      </c>
      <c r="HE66" s="7">
        <v>0</v>
      </c>
      <c r="HF66" s="7">
        <v>0</v>
      </c>
      <c r="HG66" s="7">
        <v>0</v>
      </c>
      <c r="HH66" s="7">
        <v>0</v>
      </c>
      <c r="HI66" s="7">
        <v>0</v>
      </c>
      <c r="HJ66" s="52">
        <v>2.10305E-3</v>
      </c>
      <c r="HK66" s="52">
        <v>1.05152E-3</v>
      </c>
      <c r="HL66" s="7">
        <v>0</v>
      </c>
      <c r="HM66" s="7">
        <v>0</v>
      </c>
      <c r="HN66" s="7">
        <v>0</v>
      </c>
      <c r="HO66" s="7">
        <v>0</v>
      </c>
      <c r="HP66" s="7">
        <v>0</v>
      </c>
      <c r="HQ66" s="7">
        <v>0</v>
      </c>
      <c r="HR66" s="52">
        <v>1.05152E-3</v>
      </c>
      <c r="HS66" s="52">
        <v>1.05152E-3</v>
      </c>
      <c r="HT66" s="7">
        <v>0</v>
      </c>
      <c r="HU66" s="52">
        <v>2.10305E-3</v>
      </c>
      <c r="HV66" s="7">
        <v>0</v>
      </c>
      <c r="HW66" s="7">
        <v>0</v>
      </c>
      <c r="HX66" s="7">
        <v>0</v>
      </c>
      <c r="HY66" s="52">
        <v>2.10305E-3</v>
      </c>
      <c r="HZ66" s="7">
        <v>0</v>
      </c>
      <c r="IA66" s="7">
        <v>0</v>
      </c>
      <c r="IB66" s="52">
        <v>2.10305E-3</v>
      </c>
      <c r="IC66" s="52">
        <v>1.05152E-3</v>
      </c>
      <c r="ID66" s="7">
        <v>0</v>
      </c>
      <c r="IE66" s="7">
        <v>0</v>
      </c>
      <c r="IF66" s="7">
        <v>0</v>
      </c>
      <c r="IG66" s="52">
        <v>1.05152E-3</v>
      </c>
      <c r="IH66" s="7">
        <v>0</v>
      </c>
      <c r="II66" s="52">
        <v>1.05152E-3</v>
      </c>
      <c r="IJ66" s="7">
        <v>0</v>
      </c>
      <c r="IK66" s="52">
        <v>1.05152E-3</v>
      </c>
      <c r="IL66" s="7">
        <v>0</v>
      </c>
      <c r="IM66" s="7">
        <v>0</v>
      </c>
      <c r="IN66" s="7">
        <v>0</v>
      </c>
      <c r="IO66" s="52">
        <v>2.10305E-3</v>
      </c>
      <c r="IP66" s="7">
        <v>0</v>
      </c>
      <c r="IQ66" s="7">
        <v>0</v>
      </c>
      <c r="IR66" s="7">
        <v>0</v>
      </c>
      <c r="IS66" s="7">
        <v>0</v>
      </c>
      <c r="IT66" s="7">
        <v>0</v>
      </c>
      <c r="IU66" s="7">
        <v>0</v>
      </c>
      <c r="IV66" s="52">
        <v>8.4121999999999999E-3</v>
      </c>
      <c r="IW66" s="7">
        <v>0</v>
      </c>
      <c r="IX66" s="52">
        <v>1.05152E-3</v>
      </c>
      <c r="IY66" s="7">
        <v>0</v>
      </c>
      <c r="IZ66" s="52">
        <v>1.05152E-3</v>
      </c>
      <c r="JA66" s="7">
        <v>0</v>
      </c>
      <c r="JB66" s="7">
        <v>0</v>
      </c>
      <c r="JC66" s="7">
        <v>0</v>
      </c>
      <c r="JD66" s="7">
        <v>0</v>
      </c>
      <c r="JE66" s="52">
        <v>1.05152E-3</v>
      </c>
      <c r="JF66" s="52">
        <v>1.05152E-3</v>
      </c>
      <c r="JG66" s="52">
        <v>1.05152E-3</v>
      </c>
      <c r="JH66" s="7">
        <v>0</v>
      </c>
      <c r="JI66" s="52">
        <v>2.10305E-3</v>
      </c>
      <c r="JJ66" s="7">
        <v>0</v>
      </c>
      <c r="JK66" s="52">
        <v>2.10305E-3</v>
      </c>
      <c r="JL66" s="7">
        <v>0</v>
      </c>
      <c r="JM66" s="7">
        <v>0</v>
      </c>
      <c r="JN66" s="7">
        <v>0</v>
      </c>
      <c r="JO66" s="7">
        <v>0</v>
      </c>
      <c r="JP66" s="52">
        <v>1.05152E-3</v>
      </c>
      <c r="JQ66" s="7">
        <v>0</v>
      </c>
      <c r="JR66" s="7">
        <v>0</v>
      </c>
      <c r="JS66" s="7">
        <v>0</v>
      </c>
      <c r="JT66" s="7">
        <v>0</v>
      </c>
      <c r="JU66" s="7">
        <v>0</v>
      </c>
      <c r="JV66" s="7">
        <v>0</v>
      </c>
      <c r="JW66" s="7">
        <v>0</v>
      </c>
      <c r="JX66" s="7">
        <v>0</v>
      </c>
      <c r="JY66" s="7">
        <v>0</v>
      </c>
      <c r="JZ66" s="7">
        <v>0</v>
      </c>
      <c r="KA66" s="7">
        <v>0</v>
      </c>
      <c r="KB66" s="52">
        <v>3.1545700000000002E-3</v>
      </c>
      <c r="KC66" s="7">
        <v>0</v>
      </c>
    </row>
    <row r="67" spans="1:289" x14ac:dyDescent="0.35">
      <c r="A67" s="44" t="s">
        <v>678</v>
      </c>
      <c r="B67" s="44" t="s">
        <v>3824</v>
      </c>
      <c r="C67" s="44">
        <v>327</v>
      </c>
      <c r="D67" s="44" t="s">
        <v>3825</v>
      </c>
      <c r="E67" s="44" t="s">
        <v>3796</v>
      </c>
      <c r="F67" s="44" t="s">
        <v>614</v>
      </c>
      <c r="G67" s="44" t="s">
        <v>481</v>
      </c>
      <c r="H67" s="44">
        <v>125</v>
      </c>
      <c r="I67" s="45">
        <v>4.7796999999999998E-4</v>
      </c>
      <c r="J67" s="44">
        <v>0</v>
      </c>
      <c r="K67" s="44">
        <v>96</v>
      </c>
      <c r="L67" s="45">
        <v>4.206098843322818E-3</v>
      </c>
      <c r="M67" s="7">
        <v>4.3375999999999999E-4</v>
      </c>
      <c r="N67" s="7">
        <v>8.6751999999999999E-4</v>
      </c>
      <c r="O67" s="7">
        <v>0</v>
      </c>
      <c r="P67" s="52">
        <v>1.05152E-3</v>
      </c>
      <c r="Q67" s="7">
        <v>0</v>
      </c>
      <c r="R67" s="52">
        <v>3.1545700000000002E-3</v>
      </c>
      <c r="S67" s="7">
        <v>0</v>
      </c>
      <c r="T67" s="52">
        <v>1.05152E-3</v>
      </c>
      <c r="U67" s="52">
        <v>2.10305E-3</v>
      </c>
      <c r="V67" s="52">
        <v>2.10305E-3</v>
      </c>
      <c r="W67" s="52">
        <v>3.1545700000000002E-3</v>
      </c>
      <c r="X67" s="7">
        <v>0</v>
      </c>
      <c r="Y67" s="7">
        <v>0</v>
      </c>
      <c r="Z67" s="52">
        <v>1.05152E-3</v>
      </c>
      <c r="AA67" s="52">
        <v>1.05152E-3</v>
      </c>
      <c r="AB67" s="7">
        <v>0</v>
      </c>
      <c r="AC67" s="7">
        <v>0</v>
      </c>
      <c r="AD67" s="7">
        <v>0</v>
      </c>
      <c r="AE67" s="52">
        <v>1.05152E-3</v>
      </c>
      <c r="AF67" s="52">
        <v>1.05152E-3</v>
      </c>
      <c r="AG67" s="7">
        <v>0</v>
      </c>
      <c r="AH67" s="7">
        <v>0</v>
      </c>
      <c r="AI67" s="52">
        <v>1.05152E-3</v>
      </c>
      <c r="AJ67" s="7">
        <v>0</v>
      </c>
      <c r="AK67" s="7">
        <v>0</v>
      </c>
      <c r="AL67" s="7">
        <v>0</v>
      </c>
      <c r="AM67" s="52">
        <v>1.05152E-3</v>
      </c>
      <c r="AN67" s="52">
        <v>1.05152E-3</v>
      </c>
      <c r="AO67" s="7">
        <v>0</v>
      </c>
      <c r="AP67" s="52">
        <v>2.10305E-3</v>
      </c>
      <c r="AQ67" s="7">
        <v>0</v>
      </c>
      <c r="AR67" s="7">
        <v>0</v>
      </c>
      <c r="AS67" s="52">
        <v>2.10305E-3</v>
      </c>
      <c r="AT67" s="52">
        <v>1.05152E-3</v>
      </c>
      <c r="AU67" s="52">
        <v>1.05152E-3</v>
      </c>
      <c r="AV67" s="7">
        <v>0</v>
      </c>
      <c r="AW67" s="7">
        <v>0</v>
      </c>
      <c r="AX67" s="7">
        <v>0</v>
      </c>
      <c r="AY67" s="7">
        <v>0</v>
      </c>
      <c r="AZ67" s="52">
        <v>2.10305E-3</v>
      </c>
      <c r="BA67" s="52">
        <v>1.05152E-3</v>
      </c>
      <c r="BB67" s="7">
        <v>0</v>
      </c>
      <c r="BC67" s="7">
        <v>0</v>
      </c>
      <c r="BD67" s="7">
        <v>0</v>
      </c>
      <c r="BE67" s="7">
        <v>0</v>
      </c>
      <c r="BF67" s="7">
        <v>0</v>
      </c>
      <c r="BG67" s="52">
        <v>1.05152E-3</v>
      </c>
      <c r="BH67" s="52">
        <v>2.10305E-3</v>
      </c>
      <c r="BI67" s="52">
        <v>1.05152E-3</v>
      </c>
      <c r="BJ67" s="7">
        <v>0</v>
      </c>
      <c r="BK67" s="7">
        <v>0</v>
      </c>
      <c r="BL67" s="7">
        <v>0</v>
      </c>
      <c r="BM67" s="7">
        <v>0</v>
      </c>
      <c r="BN67" s="7">
        <v>0</v>
      </c>
      <c r="BO67" s="7">
        <v>0</v>
      </c>
      <c r="BP67" s="7">
        <v>0</v>
      </c>
      <c r="BQ67" s="52">
        <v>1.05152E-3</v>
      </c>
      <c r="BR67" s="7">
        <v>0</v>
      </c>
      <c r="BS67" s="7">
        <v>0</v>
      </c>
      <c r="BT67" s="7">
        <v>0</v>
      </c>
      <c r="BU67" s="52">
        <v>1.05152E-3</v>
      </c>
      <c r="BV67" s="7">
        <v>0</v>
      </c>
      <c r="BW67" s="52">
        <v>1.05152E-3</v>
      </c>
      <c r="BX67" s="7">
        <v>0</v>
      </c>
      <c r="BY67" s="52">
        <v>1.05152E-3</v>
      </c>
      <c r="BZ67" s="7">
        <v>0</v>
      </c>
      <c r="CA67" s="7">
        <v>0</v>
      </c>
      <c r="CB67" s="7">
        <v>0</v>
      </c>
      <c r="CC67" s="52">
        <v>1.05152E-3</v>
      </c>
      <c r="CD67" s="7">
        <v>0</v>
      </c>
      <c r="CE67" s="7">
        <v>0</v>
      </c>
      <c r="CF67" s="52">
        <v>1.05152E-3</v>
      </c>
      <c r="CG67" s="7">
        <v>0</v>
      </c>
      <c r="CH67" s="7">
        <v>0</v>
      </c>
      <c r="CI67" s="52">
        <v>4.2060999999999999E-3</v>
      </c>
      <c r="CJ67" s="7">
        <v>0</v>
      </c>
      <c r="CK67" s="7">
        <v>0</v>
      </c>
      <c r="CL67" s="7">
        <v>0</v>
      </c>
      <c r="CM67" s="7">
        <v>0</v>
      </c>
      <c r="CN67" s="52">
        <v>1.05152E-3</v>
      </c>
      <c r="CO67" s="52">
        <v>1.05152E-3</v>
      </c>
      <c r="CP67" s="52">
        <v>1.05152E-3</v>
      </c>
      <c r="CQ67" s="7">
        <v>0</v>
      </c>
      <c r="CR67" s="7">
        <v>0</v>
      </c>
      <c r="CS67" s="52">
        <v>1.05152E-3</v>
      </c>
      <c r="CT67" s="7">
        <v>0</v>
      </c>
      <c r="CU67" s="52">
        <v>2.10305E-3</v>
      </c>
      <c r="CV67" s="7">
        <v>0</v>
      </c>
      <c r="CW67" s="7">
        <v>0</v>
      </c>
      <c r="CX67" s="7">
        <v>0</v>
      </c>
      <c r="CY67" s="7">
        <v>0</v>
      </c>
      <c r="CZ67" s="7">
        <v>0</v>
      </c>
      <c r="DA67" s="7">
        <v>0</v>
      </c>
      <c r="DB67" s="52">
        <v>2.10305E-3</v>
      </c>
      <c r="DC67" s="52">
        <v>1.05152E-3</v>
      </c>
      <c r="DD67" s="7">
        <v>0</v>
      </c>
      <c r="DE67" s="7">
        <v>0</v>
      </c>
      <c r="DF67" s="7">
        <v>0</v>
      </c>
      <c r="DG67" s="7">
        <v>0</v>
      </c>
      <c r="DH67" s="7">
        <v>0</v>
      </c>
      <c r="DI67" s="7">
        <v>0</v>
      </c>
      <c r="DJ67" s="7">
        <v>0</v>
      </c>
      <c r="DK67" s="7">
        <v>0</v>
      </c>
      <c r="DL67" s="7">
        <v>0</v>
      </c>
      <c r="DM67" s="52">
        <v>1.05152E-3</v>
      </c>
      <c r="DN67" s="52">
        <v>1.05152E-3</v>
      </c>
      <c r="DO67" s="7">
        <v>0</v>
      </c>
      <c r="DP67" s="7">
        <v>0</v>
      </c>
      <c r="DQ67" s="52">
        <v>1.05152E-3</v>
      </c>
      <c r="DR67" s="52">
        <v>1.05152E-3</v>
      </c>
      <c r="DS67" s="7">
        <v>0</v>
      </c>
      <c r="DT67" s="7">
        <v>0</v>
      </c>
      <c r="DU67" s="52">
        <v>1.05152E-3</v>
      </c>
      <c r="DV67" s="7">
        <v>0</v>
      </c>
      <c r="DW67" s="7">
        <v>0</v>
      </c>
      <c r="DX67" s="7">
        <v>0</v>
      </c>
      <c r="DY67" s="7">
        <v>0</v>
      </c>
      <c r="DZ67" s="7">
        <v>0</v>
      </c>
      <c r="EA67" s="7">
        <v>0</v>
      </c>
      <c r="EB67" s="7">
        <v>0</v>
      </c>
      <c r="EC67" s="7">
        <v>0</v>
      </c>
      <c r="ED67" s="7">
        <v>0</v>
      </c>
      <c r="EE67" s="52">
        <v>2.10305E-3</v>
      </c>
      <c r="EF67" s="52">
        <v>2.10305E-3</v>
      </c>
      <c r="EG67" s="52">
        <v>1.05152E-3</v>
      </c>
      <c r="EH67" s="7">
        <v>0</v>
      </c>
      <c r="EI67" s="52">
        <v>1.05152E-3</v>
      </c>
      <c r="EJ67" s="7">
        <v>0</v>
      </c>
      <c r="EK67" s="7">
        <v>0</v>
      </c>
      <c r="EL67" s="52">
        <v>3.1545700000000002E-3</v>
      </c>
      <c r="EM67" s="7">
        <v>0</v>
      </c>
      <c r="EN67" s="52">
        <v>1.05152E-3</v>
      </c>
      <c r="EO67" s="52">
        <v>1.05152E-3</v>
      </c>
      <c r="EP67" s="7">
        <v>0</v>
      </c>
      <c r="EQ67" s="7">
        <v>0</v>
      </c>
      <c r="ER67" s="7">
        <v>0</v>
      </c>
      <c r="ES67" s="7">
        <v>0</v>
      </c>
      <c r="ET67" s="52">
        <v>1.05152E-3</v>
      </c>
      <c r="EU67" s="52">
        <v>1.05152E-3</v>
      </c>
      <c r="EV67" s="52">
        <v>1.05152E-3</v>
      </c>
      <c r="EW67" s="52">
        <v>2.10305E-3</v>
      </c>
      <c r="EX67" s="52">
        <v>2.10305E-3</v>
      </c>
      <c r="EY67" s="7">
        <v>0</v>
      </c>
      <c r="EZ67" s="7">
        <v>0</v>
      </c>
      <c r="FA67" s="7">
        <v>0</v>
      </c>
      <c r="FB67" s="7">
        <v>0</v>
      </c>
      <c r="FC67" s="7">
        <v>0</v>
      </c>
      <c r="FD67" s="7">
        <v>0</v>
      </c>
      <c r="FE67" s="7">
        <v>0</v>
      </c>
      <c r="FF67" s="7">
        <v>0</v>
      </c>
      <c r="FG67" s="52">
        <v>1.05152E-3</v>
      </c>
      <c r="FH67" s="52">
        <v>2.10305E-3</v>
      </c>
      <c r="FI67" s="52">
        <v>1.05152E-3</v>
      </c>
      <c r="FJ67" s="52">
        <v>1.05152E-3</v>
      </c>
      <c r="FK67" s="7">
        <v>0</v>
      </c>
      <c r="FL67" s="7">
        <v>0</v>
      </c>
      <c r="FM67" s="52">
        <v>2.10305E-3</v>
      </c>
      <c r="FN67" s="7">
        <v>0</v>
      </c>
      <c r="FO67" s="7">
        <v>0</v>
      </c>
      <c r="FP67" s="7">
        <v>0</v>
      </c>
      <c r="FQ67" s="7">
        <v>0</v>
      </c>
      <c r="FR67" s="7">
        <v>0</v>
      </c>
      <c r="FS67" s="7">
        <v>0</v>
      </c>
      <c r="FT67" s="52">
        <v>1.05152E-3</v>
      </c>
      <c r="FU67" s="7">
        <v>0</v>
      </c>
      <c r="FV67" s="7">
        <v>0</v>
      </c>
      <c r="FW67" s="7">
        <v>0</v>
      </c>
      <c r="FX67" s="7">
        <v>0</v>
      </c>
      <c r="FY67" s="52">
        <v>1.05152E-3</v>
      </c>
      <c r="FZ67" s="7">
        <v>0</v>
      </c>
      <c r="GA67" s="7">
        <v>0</v>
      </c>
      <c r="GB67" s="7">
        <v>0</v>
      </c>
      <c r="GC67" s="7">
        <v>0</v>
      </c>
      <c r="GD67" s="7">
        <v>0</v>
      </c>
      <c r="GE67" s="7">
        <v>0</v>
      </c>
      <c r="GF67" s="7">
        <v>0</v>
      </c>
      <c r="GG67" s="7">
        <v>0</v>
      </c>
      <c r="GH67" s="7">
        <v>0</v>
      </c>
      <c r="GI67" s="52">
        <v>1.05152E-3</v>
      </c>
      <c r="GJ67" s="7">
        <v>0</v>
      </c>
      <c r="GK67" s="7">
        <v>0</v>
      </c>
      <c r="GL67" s="52">
        <v>1.05152E-3</v>
      </c>
      <c r="GM67" s="7">
        <v>0</v>
      </c>
      <c r="GN67" s="7">
        <v>0</v>
      </c>
      <c r="GO67" s="52">
        <v>1.05152E-3</v>
      </c>
      <c r="GP67" s="52">
        <v>1.05152E-3</v>
      </c>
      <c r="GQ67" s="7">
        <v>0</v>
      </c>
      <c r="GR67" s="52">
        <v>1.05152E-3</v>
      </c>
      <c r="GS67" s="7">
        <v>0</v>
      </c>
      <c r="GT67" s="7">
        <v>0</v>
      </c>
      <c r="GU67" s="7">
        <v>0</v>
      </c>
      <c r="GV67" s="7">
        <v>0</v>
      </c>
      <c r="GW67" s="52">
        <v>1.05152E-3</v>
      </c>
      <c r="GX67" s="52">
        <v>1.05152E-3</v>
      </c>
      <c r="GY67" s="7">
        <v>0</v>
      </c>
      <c r="GZ67" s="7">
        <v>0</v>
      </c>
      <c r="HA67" s="52">
        <v>1.05152E-3</v>
      </c>
      <c r="HB67" s="7">
        <v>0</v>
      </c>
      <c r="HC67" s="7">
        <v>0</v>
      </c>
      <c r="HD67" s="7">
        <v>0</v>
      </c>
      <c r="HE67" s="7">
        <v>0</v>
      </c>
      <c r="HF67" s="7">
        <v>0</v>
      </c>
      <c r="HG67" s="7">
        <v>0</v>
      </c>
      <c r="HH67" s="52">
        <v>1.05152E-3</v>
      </c>
      <c r="HI67" s="7">
        <v>0</v>
      </c>
      <c r="HJ67" s="7">
        <v>0</v>
      </c>
      <c r="HK67" s="7">
        <v>0</v>
      </c>
      <c r="HL67" s="7">
        <v>0</v>
      </c>
      <c r="HM67" s="52">
        <v>1.05152E-3</v>
      </c>
      <c r="HN67" s="52">
        <v>1.05152E-3</v>
      </c>
      <c r="HO67" s="52">
        <v>1.05152E-3</v>
      </c>
      <c r="HP67" s="7">
        <v>0</v>
      </c>
      <c r="HQ67" s="7">
        <v>0</v>
      </c>
      <c r="HR67" s="7">
        <v>0</v>
      </c>
      <c r="HS67" s="52">
        <v>1.05152E-3</v>
      </c>
      <c r="HT67" s="52">
        <v>1.05152E-3</v>
      </c>
      <c r="HU67" s="7">
        <v>0</v>
      </c>
      <c r="HV67" s="52">
        <v>1.05152E-3</v>
      </c>
      <c r="HW67" s="52">
        <v>1.05152E-3</v>
      </c>
      <c r="HX67" s="52">
        <v>1.05152E-3</v>
      </c>
      <c r="HY67" s="7">
        <v>0</v>
      </c>
      <c r="HZ67" s="7">
        <v>0</v>
      </c>
      <c r="IA67" s="52">
        <v>1.05152E-3</v>
      </c>
      <c r="IB67" s="52">
        <v>1.05152E-3</v>
      </c>
      <c r="IC67" s="7">
        <v>0</v>
      </c>
      <c r="ID67" s="52">
        <v>1.05152E-3</v>
      </c>
      <c r="IE67" s="52">
        <v>2.10305E-3</v>
      </c>
      <c r="IF67" s="52">
        <v>3.1545700000000002E-3</v>
      </c>
      <c r="IG67" s="52">
        <v>3.1545700000000002E-3</v>
      </c>
      <c r="IH67" s="52">
        <v>1.05152E-3</v>
      </c>
      <c r="II67" s="7">
        <v>0</v>
      </c>
      <c r="IJ67" s="7">
        <v>0</v>
      </c>
      <c r="IK67" s="52">
        <v>1.05152E-3</v>
      </c>
      <c r="IL67" s="52">
        <v>1.05152E-3</v>
      </c>
      <c r="IM67" s="7">
        <v>0</v>
      </c>
      <c r="IN67" s="7">
        <v>0</v>
      </c>
      <c r="IO67" s="7">
        <v>0</v>
      </c>
      <c r="IP67" s="7">
        <v>0</v>
      </c>
      <c r="IQ67" s="7">
        <v>0</v>
      </c>
      <c r="IR67" s="52">
        <v>1.05152E-3</v>
      </c>
      <c r="IS67" s="7">
        <v>0</v>
      </c>
      <c r="IT67" s="52">
        <v>1.05152E-3</v>
      </c>
      <c r="IU67" s="7">
        <v>0</v>
      </c>
      <c r="IV67" s="52">
        <v>1.05152E-3</v>
      </c>
      <c r="IW67" s="7">
        <v>0</v>
      </c>
      <c r="IX67" s="7">
        <v>0</v>
      </c>
      <c r="IY67" s="7">
        <v>0</v>
      </c>
      <c r="IZ67" s="7">
        <v>0</v>
      </c>
      <c r="JA67" s="52">
        <v>1.05152E-3</v>
      </c>
      <c r="JB67" s="7">
        <v>0</v>
      </c>
      <c r="JC67" s="7">
        <v>0</v>
      </c>
      <c r="JD67" s="7">
        <v>0</v>
      </c>
      <c r="JE67" s="52">
        <v>1.05152E-3</v>
      </c>
      <c r="JF67" s="7">
        <v>0</v>
      </c>
      <c r="JG67" s="52">
        <v>1.05152E-3</v>
      </c>
      <c r="JH67" s="7">
        <v>0</v>
      </c>
      <c r="JI67" s="7">
        <v>0</v>
      </c>
      <c r="JJ67" s="7">
        <v>0</v>
      </c>
      <c r="JK67" s="52">
        <v>2.10305E-3</v>
      </c>
      <c r="JL67" s="7">
        <v>0</v>
      </c>
      <c r="JM67" s="7">
        <v>0</v>
      </c>
      <c r="JN67" s="7">
        <v>0</v>
      </c>
      <c r="JO67" s="7">
        <v>0</v>
      </c>
      <c r="JP67" s="7">
        <v>0</v>
      </c>
      <c r="JQ67" s="7">
        <v>0</v>
      </c>
      <c r="JR67" s="7">
        <v>0</v>
      </c>
      <c r="JS67" s="7">
        <v>0</v>
      </c>
      <c r="JT67" s="7">
        <v>0</v>
      </c>
      <c r="JU67" s="7">
        <v>0</v>
      </c>
      <c r="JV67" s="7">
        <v>0</v>
      </c>
      <c r="JW67" s="52">
        <v>1.05152E-3</v>
      </c>
      <c r="JX67" s="52">
        <v>1.05152E-3</v>
      </c>
      <c r="JY67" s="52">
        <v>1.05152E-3</v>
      </c>
      <c r="JZ67" s="7">
        <v>0</v>
      </c>
      <c r="KA67" s="7">
        <v>0</v>
      </c>
      <c r="KB67" s="7">
        <v>0</v>
      </c>
      <c r="KC67" s="7">
        <v>0</v>
      </c>
    </row>
    <row r="68" spans="1:289" x14ac:dyDescent="0.35">
      <c r="A68" s="44" t="s">
        <v>681</v>
      </c>
      <c r="B68" s="44" t="s">
        <v>3826</v>
      </c>
      <c r="C68" s="44">
        <v>52</v>
      </c>
      <c r="D68" s="44" t="s">
        <v>3827</v>
      </c>
      <c r="E68" s="44" t="s">
        <v>3828</v>
      </c>
      <c r="F68" s="44" t="s">
        <v>613</v>
      </c>
      <c r="G68" s="44" t="s">
        <v>481</v>
      </c>
      <c r="H68" s="44">
        <v>120</v>
      </c>
      <c r="I68" s="45">
        <v>4.5885000000000001E-4</v>
      </c>
      <c r="J68" s="44">
        <v>0</v>
      </c>
      <c r="K68" s="44">
        <v>104</v>
      </c>
      <c r="L68" s="45">
        <v>3.154574132492113E-3</v>
      </c>
      <c r="M68" s="7">
        <v>4.6775000000000001E-4</v>
      </c>
      <c r="N68" s="7">
        <v>9.3550000000000003E-4</v>
      </c>
      <c r="O68" s="7">
        <v>0</v>
      </c>
      <c r="P68" s="7">
        <v>0</v>
      </c>
      <c r="Q68" s="52">
        <v>1.05152E-3</v>
      </c>
      <c r="R68" s="52">
        <v>1.05152E-3</v>
      </c>
      <c r="S68" s="7">
        <v>0</v>
      </c>
      <c r="T68" s="52">
        <v>1.05152E-3</v>
      </c>
      <c r="U68" s="7">
        <v>0</v>
      </c>
      <c r="V68" s="52">
        <v>1.05152E-3</v>
      </c>
      <c r="W68" s="52">
        <v>1.05152E-3</v>
      </c>
      <c r="X68" s="52">
        <v>1.05152E-3</v>
      </c>
      <c r="Y68" s="7">
        <v>0</v>
      </c>
      <c r="Z68" s="7">
        <v>0</v>
      </c>
      <c r="AA68" s="52">
        <v>1.05152E-3</v>
      </c>
      <c r="AB68" s="7">
        <v>0</v>
      </c>
      <c r="AC68" s="7">
        <v>0</v>
      </c>
      <c r="AD68" s="7">
        <v>0</v>
      </c>
      <c r="AE68" s="7">
        <v>0</v>
      </c>
      <c r="AF68" s="52">
        <v>3.1545700000000002E-3</v>
      </c>
      <c r="AG68" s="7">
        <v>0</v>
      </c>
      <c r="AH68" s="52">
        <v>2.10305E-3</v>
      </c>
      <c r="AI68" s="7">
        <v>0</v>
      </c>
      <c r="AJ68" s="7">
        <v>0</v>
      </c>
      <c r="AK68" s="52">
        <v>1.05152E-3</v>
      </c>
      <c r="AL68" s="52">
        <v>1.05152E-3</v>
      </c>
      <c r="AM68" s="7">
        <v>0</v>
      </c>
      <c r="AN68" s="7">
        <v>0</v>
      </c>
      <c r="AO68" s="7">
        <v>0</v>
      </c>
      <c r="AP68" s="7">
        <v>0</v>
      </c>
      <c r="AQ68" s="52">
        <v>1.05152E-3</v>
      </c>
      <c r="AR68" s="7">
        <v>0</v>
      </c>
      <c r="AS68" s="7">
        <v>0</v>
      </c>
      <c r="AT68" s="7">
        <v>0</v>
      </c>
      <c r="AU68" s="7">
        <v>0</v>
      </c>
      <c r="AV68" s="7">
        <v>0</v>
      </c>
      <c r="AW68" s="7">
        <v>0</v>
      </c>
      <c r="AX68" s="52">
        <v>1.05152E-3</v>
      </c>
      <c r="AY68" s="52">
        <v>1.05152E-3</v>
      </c>
      <c r="AZ68" s="7">
        <v>0</v>
      </c>
      <c r="BA68" s="7">
        <v>0</v>
      </c>
      <c r="BB68" s="7">
        <v>0</v>
      </c>
      <c r="BC68" s="7">
        <v>0</v>
      </c>
      <c r="BD68" s="7">
        <v>0</v>
      </c>
      <c r="BE68" s="7">
        <v>0</v>
      </c>
      <c r="BF68" s="52">
        <v>1.05152E-3</v>
      </c>
      <c r="BG68" s="52">
        <v>2.10305E-3</v>
      </c>
      <c r="BH68" s="7">
        <v>0</v>
      </c>
      <c r="BI68" s="7">
        <v>0</v>
      </c>
      <c r="BJ68" s="52">
        <v>1.05152E-3</v>
      </c>
      <c r="BK68" s="7">
        <v>0</v>
      </c>
      <c r="BL68" s="52">
        <v>1.05152E-3</v>
      </c>
      <c r="BM68" s="7">
        <v>0</v>
      </c>
      <c r="BN68" s="7">
        <v>0</v>
      </c>
      <c r="BO68" s="52">
        <v>1.05152E-3</v>
      </c>
      <c r="BP68" s="7">
        <v>0</v>
      </c>
      <c r="BQ68" s="7">
        <v>0</v>
      </c>
      <c r="BR68" s="7">
        <v>0</v>
      </c>
      <c r="BS68" s="7">
        <v>0</v>
      </c>
      <c r="BT68" s="7">
        <v>0</v>
      </c>
      <c r="BU68" s="7">
        <v>0</v>
      </c>
      <c r="BV68" s="52">
        <v>1.05152E-3</v>
      </c>
      <c r="BW68" s="52">
        <v>1.05152E-3</v>
      </c>
      <c r="BX68" s="52">
        <v>1.05152E-3</v>
      </c>
      <c r="BY68" s="7">
        <v>0</v>
      </c>
      <c r="BZ68" s="52">
        <v>1.05152E-3</v>
      </c>
      <c r="CA68" s="52">
        <v>1.05152E-3</v>
      </c>
      <c r="CB68" s="52">
        <v>1.05152E-3</v>
      </c>
      <c r="CC68" s="7">
        <v>0</v>
      </c>
      <c r="CD68" s="7">
        <v>0</v>
      </c>
      <c r="CE68" s="52">
        <v>1.05152E-3</v>
      </c>
      <c r="CF68" s="52">
        <v>1.05152E-3</v>
      </c>
      <c r="CG68" s="7">
        <v>0</v>
      </c>
      <c r="CH68" s="52">
        <v>1.05152E-3</v>
      </c>
      <c r="CI68" s="7">
        <v>0</v>
      </c>
      <c r="CJ68" s="7">
        <v>0</v>
      </c>
      <c r="CK68" s="52">
        <v>1.05152E-3</v>
      </c>
      <c r="CL68" s="7">
        <v>0</v>
      </c>
      <c r="CM68" s="7">
        <v>0</v>
      </c>
      <c r="CN68" s="7">
        <v>0</v>
      </c>
      <c r="CO68" s="52">
        <v>1.05152E-3</v>
      </c>
      <c r="CP68" s="7">
        <v>0</v>
      </c>
      <c r="CQ68" s="7">
        <v>0</v>
      </c>
      <c r="CR68" s="52">
        <v>1.05152E-3</v>
      </c>
      <c r="CS68" s="7">
        <v>0</v>
      </c>
      <c r="CT68" s="7">
        <v>0</v>
      </c>
      <c r="CU68" s="7">
        <v>0</v>
      </c>
      <c r="CV68" s="7">
        <v>0</v>
      </c>
      <c r="CW68" s="52">
        <v>1.05152E-3</v>
      </c>
      <c r="CX68" s="52">
        <v>1.05152E-3</v>
      </c>
      <c r="CY68" s="52">
        <v>2.10305E-3</v>
      </c>
      <c r="CZ68" s="52">
        <v>1.05152E-3</v>
      </c>
      <c r="DA68" s="52">
        <v>1.05152E-3</v>
      </c>
      <c r="DB68" s="7">
        <v>0</v>
      </c>
      <c r="DC68" s="7">
        <v>0</v>
      </c>
      <c r="DD68" s="7">
        <v>0</v>
      </c>
      <c r="DE68" s="52">
        <v>1.05152E-3</v>
      </c>
      <c r="DF68" s="52">
        <v>2.10305E-3</v>
      </c>
      <c r="DG68" s="7">
        <v>0</v>
      </c>
      <c r="DH68" s="52">
        <v>1.05152E-3</v>
      </c>
      <c r="DI68" s="52">
        <v>1.05152E-3</v>
      </c>
      <c r="DJ68" s="7">
        <v>0</v>
      </c>
      <c r="DK68" s="7">
        <v>0</v>
      </c>
      <c r="DL68" s="7">
        <v>0</v>
      </c>
      <c r="DM68" s="7">
        <v>0</v>
      </c>
      <c r="DN68" s="52">
        <v>1.05152E-3</v>
      </c>
      <c r="DO68" s="7">
        <v>0</v>
      </c>
      <c r="DP68" s="52">
        <v>1.05152E-3</v>
      </c>
      <c r="DQ68" s="7">
        <v>0</v>
      </c>
      <c r="DR68" s="7">
        <v>0</v>
      </c>
      <c r="DS68" s="7">
        <v>0</v>
      </c>
      <c r="DT68" s="52">
        <v>1.05152E-3</v>
      </c>
      <c r="DU68" s="7">
        <v>0</v>
      </c>
      <c r="DV68" s="52">
        <v>1.05152E-3</v>
      </c>
      <c r="DW68" s="7">
        <v>0</v>
      </c>
      <c r="DX68" s="52">
        <v>2.10305E-3</v>
      </c>
      <c r="DY68" s="7">
        <v>0</v>
      </c>
      <c r="DZ68" s="7">
        <v>0</v>
      </c>
      <c r="EA68" s="52">
        <v>1.05152E-3</v>
      </c>
      <c r="EB68" s="7">
        <v>0</v>
      </c>
      <c r="EC68" s="7">
        <v>0</v>
      </c>
      <c r="ED68" s="7">
        <v>0</v>
      </c>
      <c r="EE68" s="52">
        <v>1.05152E-3</v>
      </c>
      <c r="EF68" s="52">
        <v>1.05152E-3</v>
      </c>
      <c r="EG68" s="7">
        <v>0</v>
      </c>
      <c r="EH68" s="52">
        <v>1.05152E-3</v>
      </c>
      <c r="EI68" s="7">
        <v>0</v>
      </c>
      <c r="EJ68" s="7">
        <v>0</v>
      </c>
      <c r="EK68" s="7">
        <v>0</v>
      </c>
      <c r="EL68" s="7">
        <v>0</v>
      </c>
      <c r="EM68" s="7">
        <v>0</v>
      </c>
      <c r="EN68" s="7">
        <v>0</v>
      </c>
      <c r="EO68" s="7">
        <v>0</v>
      </c>
      <c r="EP68" s="7">
        <v>0</v>
      </c>
      <c r="EQ68" s="7">
        <v>0</v>
      </c>
      <c r="ER68" s="7">
        <v>0</v>
      </c>
      <c r="ES68" s="7">
        <v>0</v>
      </c>
      <c r="ET68" s="7">
        <v>0</v>
      </c>
      <c r="EU68" s="52">
        <v>1.05152E-3</v>
      </c>
      <c r="EV68" s="52">
        <v>1.05152E-3</v>
      </c>
      <c r="EW68" s="52">
        <v>1.05152E-3</v>
      </c>
      <c r="EX68" s="52">
        <v>1.05152E-3</v>
      </c>
      <c r="EY68" s="7">
        <v>0</v>
      </c>
      <c r="EZ68" s="52">
        <v>1.05152E-3</v>
      </c>
      <c r="FA68" s="52">
        <v>1.05152E-3</v>
      </c>
      <c r="FB68" s="7">
        <v>0</v>
      </c>
      <c r="FC68" s="7">
        <v>0</v>
      </c>
      <c r="FD68" s="7">
        <v>0</v>
      </c>
      <c r="FE68" s="7">
        <v>0</v>
      </c>
      <c r="FF68" s="52">
        <v>1.05152E-3</v>
      </c>
      <c r="FG68" s="52">
        <v>1.05152E-3</v>
      </c>
      <c r="FH68" s="7">
        <v>0</v>
      </c>
      <c r="FI68" s="7">
        <v>0</v>
      </c>
      <c r="FJ68" s="52">
        <v>1.05152E-3</v>
      </c>
      <c r="FK68" s="7">
        <v>0</v>
      </c>
      <c r="FL68" s="52">
        <v>1.05152E-3</v>
      </c>
      <c r="FM68" s="7">
        <v>0</v>
      </c>
      <c r="FN68" s="7">
        <v>0</v>
      </c>
      <c r="FO68" s="52">
        <v>1.05152E-3</v>
      </c>
      <c r="FP68" s="52">
        <v>1.05152E-3</v>
      </c>
      <c r="FQ68" s="7">
        <v>0</v>
      </c>
      <c r="FR68" s="7">
        <v>0</v>
      </c>
      <c r="FS68" s="7">
        <v>0</v>
      </c>
      <c r="FT68" s="7">
        <v>0</v>
      </c>
      <c r="FU68" s="7">
        <v>0</v>
      </c>
      <c r="FV68" s="52">
        <v>1.05152E-3</v>
      </c>
      <c r="FW68" s="52">
        <v>1.05152E-3</v>
      </c>
      <c r="FX68" s="7">
        <v>0</v>
      </c>
      <c r="FY68" s="7">
        <v>0</v>
      </c>
      <c r="FZ68" s="52">
        <v>1.05152E-3</v>
      </c>
      <c r="GA68" s="52">
        <v>1.05152E-3</v>
      </c>
      <c r="GB68" s="52">
        <v>1.05152E-3</v>
      </c>
      <c r="GC68" s="7">
        <v>0</v>
      </c>
      <c r="GD68" s="52">
        <v>1.05152E-3</v>
      </c>
      <c r="GE68" s="52">
        <v>1.05152E-3</v>
      </c>
      <c r="GF68" s="7">
        <v>0</v>
      </c>
      <c r="GG68" s="52">
        <v>2.10305E-3</v>
      </c>
      <c r="GH68" s="52">
        <v>2.10305E-3</v>
      </c>
      <c r="GI68" s="52">
        <v>2.10305E-3</v>
      </c>
      <c r="GJ68" s="52">
        <v>1.05152E-3</v>
      </c>
      <c r="GK68" s="7">
        <v>0</v>
      </c>
      <c r="GL68" s="7">
        <v>0</v>
      </c>
      <c r="GM68" s="7">
        <v>0</v>
      </c>
      <c r="GN68" s="7">
        <v>0</v>
      </c>
      <c r="GO68" s="7">
        <v>0</v>
      </c>
      <c r="GP68" s="52">
        <v>1.05152E-3</v>
      </c>
      <c r="GQ68" s="52">
        <v>1.05152E-3</v>
      </c>
      <c r="GR68" s="7">
        <v>0</v>
      </c>
      <c r="GS68" s="7">
        <v>0</v>
      </c>
      <c r="GT68" s="52">
        <v>2.10305E-3</v>
      </c>
      <c r="GU68" s="7">
        <v>0</v>
      </c>
      <c r="GV68" s="7">
        <v>0</v>
      </c>
      <c r="GW68" s="52">
        <v>2.10305E-3</v>
      </c>
      <c r="GX68" s="52">
        <v>1.05152E-3</v>
      </c>
      <c r="GY68" s="7">
        <v>0</v>
      </c>
      <c r="GZ68" s="7">
        <v>0</v>
      </c>
      <c r="HA68" s="52">
        <v>1.05152E-3</v>
      </c>
      <c r="HB68" s="7">
        <v>0</v>
      </c>
      <c r="HC68" s="52">
        <v>1.05152E-3</v>
      </c>
      <c r="HD68" s="7">
        <v>0</v>
      </c>
      <c r="HE68" s="7">
        <v>0</v>
      </c>
      <c r="HF68" s="52">
        <v>1.05152E-3</v>
      </c>
      <c r="HG68" s="52">
        <v>2.10305E-3</v>
      </c>
      <c r="HH68" s="7">
        <v>0</v>
      </c>
      <c r="HI68" s="7">
        <v>0</v>
      </c>
      <c r="HJ68" s="52">
        <v>1.05152E-3</v>
      </c>
      <c r="HK68" s="7">
        <v>0</v>
      </c>
      <c r="HL68" s="7">
        <v>0</v>
      </c>
      <c r="HM68" s="52">
        <v>1.05152E-3</v>
      </c>
      <c r="HN68" s="7">
        <v>0</v>
      </c>
      <c r="HO68" s="52">
        <v>1.05152E-3</v>
      </c>
      <c r="HP68" s="52">
        <v>1.05152E-3</v>
      </c>
      <c r="HQ68" s="52">
        <v>1.05152E-3</v>
      </c>
      <c r="HR68" s="7">
        <v>0</v>
      </c>
      <c r="HS68" s="7">
        <v>0</v>
      </c>
      <c r="HT68" s="7">
        <v>0</v>
      </c>
      <c r="HU68" s="52">
        <v>2.10305E-3</v>
      </c>
      <c r="HV68" s="7">
        <v>0</v>
      </c>
      <c r="HW68" s="7">
        <v>0</v>
      </c>
      <c r="HX68" s="7">
        <v>0</v>
      </c>
      <c r="HY68" s="7">
        <v>0</v>
      </c>
      <c r="HZ68" s="7">
        <v>0</v>
      </c>
      <c r="IA68" s="7">
        <v>0</v>
      </c>
      <c r="IB68" s="7">
        <v>0</v>
      </c>
      <c r="IC68" s="52">
        <v>1.05152E-3</v>
      </c>
      <c r="ID68" s="52">
        <v>1.05152E-3</v>
      </c>
      <c r="IE68" s="7">
        <v>0</v>
      </c>
      <c r="IF68" s="52">
        <v>1.05152E-3</v>
      </c>
      <c r="IG68" s="7">
        <v>0</v>
      </c>
      <c r="IH68" s="52">
        <v>1.05152E-3</v>
      </c>
      <c r="II68" s="52">
        <v>1.05152E-3</v>
      </c>
      <c r="IJ68" s="7">
        <v>0</v>
      </c>
      <c r="IK68" s="7">
        <v>0</v>
      </c>
      <c r="IL68" s="7">
        <v>0</v>
      </c>
      <c r="IM68" s="52">
        <v>1.05152E-3</v>
      </c>
      <c r="IN68" s="7">
        <v>0</v>
      </c>
      <c r="IO68" s="7">
        <v>0</v>
      </c>
      <c r="IP68" s="7">
        <v>0</v>
      </c>
      <c r="IQ68" s="52">
        <v>1.05152E-3</v>
      </c>
      <c r="IR68" s="7">
        <v>0</v>
      </c>
      <c r="IS68" s="7">
        <v>0</v>
      </c>
      <c r="IT68" s="52">
        <v>1.05152E-3</v>
      </c>
      <c r="IU68" s="7">
        <v>0</v>
      </c>
      <c r="IV68" s="52">
        <v>2.10305E-3</v>
      </c>
      <c r="IW68" s="7">
        <v>0</v>
      </c>
      <c r="IX68" s="7">
        <v>0</v>
      </c>
      <c r="IY68" s="52">
        <v>1.05152E-3</v>
      </c>
      <c r="IZ68" s="7">
        <v>0</v>
      </c>
      <c r="JA68" s="7">
        <v>0</v>
      </c>
      <c r="JB68" s="7">
        <v>0</v>
      </c>
      <c r="JC68" s="7">
        <v>0</v>
      </c>
      <c r="JD68" s="52">
        <v>1.05152E-3</v>
      </c>
      <c r="JE68" s="7">
        <v>0</v>
      </c>
      <c r="JF68" s="7">
        <v>0</v>
      </c>
      <c r="JG68" s="7">
        <v>0</v>
      </c>
      <c r="JH68" s="7">
        <v>0</v>
      </c>
      <c r="JI68" s="7">
        <v>0</v>
      </c>
      <c r="JJ68" s="52">
        <v>1.05152E-3</v>
      </c>
      <c r="JK68" s="7">
        <v>0</v>
      </c>
      <c r="JL68" s="52">
        <v>1.05152E-3</v>
      </c>
      <c r="JM68" s="7">
        <v>0</v>
      </c>
      <c r="JN68" s="52">
        <v>1.05152E-3</v>
      </c>
      <c r="JO68" s="7">
        <v>0</v>
      </c>
      <c r="JP68" s="7">
        <v>0</v>
      </c>
      <c r="JQ68" s="7">
        <v>0</v>
      </c>
      <c r="JR68" s="7">
        <v>0</v>
      </c>
      <c r="JS68" s="7">
        <v>0</v>
      </c>
      <c r="JT68" s="52">
        <v>2.10305E-3</v>
      </c>
      <c r="JU68" s="7">
        <v>0</v>
      </c>
      <c r="JV68" s="7">
        <v>0</v>
      </c>
      <c r="JW68" s="7">
        <v>0</v>
      </c>
      <c r="JX68" s="7">
        <v>0</v>
      </c>
      <c r="JY68" s="52">
        <v>1.05152E-3</v>
      </c>
      <c r="JZ68" s="7">
        <v>0</v>
      </c>
      <c r="KA68" s="52">
        <v>1.05152E-3</v>
      </c>
      <c r="KB68" s="7">
        <v>0</v>
      </c>
      <c r="KC68" s="7">
        <v>0</v>
      </c>
    </row>
    <row r="69" spans="1:289" x14ac:dyDescent="0.35">
      <c r="A69" s="44" t="s">
        <v>684</v>
      </c>
      <c r="B69" s="44" t="s">
        <v>3829</v>
      </c>
      <c r="C69" s="44">
        <v>333</v>
      </c>
      <c r="D69" s="44" t="s">
        <v>3830</v>
      </c>
      <c r="E69" s="44" t="s">
        <v>3796</v>
      </c>
      <c r="F69" s="44" t="s">
        <v>614</v>
      </c>
      <c r="G69" s="44" t="s">
        <v>481</v>
      </c>
      <c r="H69" s="44">
        <v>112</v>
      </c>
      <c r="I69" s="45">
        <v>4.2826000000000002E-4</v>
      </c>
      <c r="J69" s="44">
        <v>0</v>
      </c>
      <c r="K69" s="44">
        <v>85</v>
      </c>
      <c r="L69" s="45">
        <v>4.206098843322818E-3</v>
      </c>
      <c r="M69" s="7">
        <v>3.9216000000000001E-4</v>
      </c>
      <c r="N69" s="7">
        <v>7.8432000000000003E-4</v>
      </c>
      <c r="O69" s="52">
        <v>2.10305E-3</v>
      </c>
      <c r="P69" s="52">
        <v>2.10305E-3</v>
      </c>
      <c r="Q69" s="7">
        <v>0</v>
      </c>
      <c r="R69" s="52">
        <v>2.10305E-3</v>
      </c>
      <c r="S69" s="52">
        <v>2.10305E-3</v>
      </c>
      <c r="T69" s="7">
        <v>0</v>
      </c>
      <c r="U69" s="7">
        <v>0</v>
      </c>
      <c r="V69" s="7">
        <v>0</v>
      </c>
      <c r="W69" s="52">
        <v>1.05152E-3</v>
      </c>
      <c r="X69" s="7">
        <v>0</v>
      </c>
      <c r="Y69" s="52">
        <v>2.10305E-3</v>
      </c>
      <c r="Z69" s="52">
        <v>1.05152E-3</v>
      </c>
      <c r="AA69" s="7">
        <v>0</v>
      </c>
      <c r="AB69" s="52">
        <v>1.05152E-3</v>
      </c>
      <c r="AC69" s="7">
        <v>0</v>
      </c>
      <c r="AD69" s="7">
        <v>0</v>
      </c>
      <c r="AE69" s="52">
        <v>1.05152E-3</v>
      </c>
      <c r="AF69" s="7">
        <v>0</v>
      </c>
      <c r="AG69" s="52">
        <v>1.05152E-3</v>
      </c>
      <c r="AH69" s="7">
        <v>0</v>
      </c>
      <c r="AI69" s="52">
        <v>1.05152E-3</v>
      </c>
      <c r="AJ69" s="52">
        <v>1.05152E-3</v>
      </c>
      <c r="AK69" s="7">
        <v>0</v>
      </c>
      <c r="AL69" s="7">
        <v>0</v>
      </c>
      <c r="AM69" s="7">
        <v>0</v>
      </c>
      <c r="AN69" s="7">
        <v>0</v>
      </c>
      <c r="AO69" s="52">
        <v>1.05152E-3</v>
      </c>
      <c r="AP69" s="52">
        <v>1.05152E-3</v>
      </c>
      <c r="AQ69" s="7">
        <v>0</v>
      </c>
      <c r="AR69" s="52">
        <v>1.05152E-3</v>
      </c>
      <c r="AS69" s="52">
        <v>1.05152E-3</v>
      </c>
      <c r="AT69" s="7">
        <v>0</v>
      </c>
      <c r="AU69" s="7">
        <v>0</v>
      </c>
      <c r="AV69" s="7">
        <v>0</v>
      </c>
      <c r="AW69" s="7">
        <v>0</v>
      </c>
      <c r="AX69" s="7">
        <v>0</v>
      </c>
      <c r="AY69" s="7">
        <v>0</v>
      </c>
      <c r="AZ69" s="7">
        <v>0</v>
      </c>
      <c r="BA69" s="7">
        <v>0</v>
      </c>
      <c r="BB69" s="52">
        <v>1.05152E-3</v>
      </c>
      <c r="BC69" s="7">
        <v>0</v>
      </c>
      <c r="BD69" s="52">
        <v>2.10305E-3</v>
      </c>
      <c r="BE69" s="7">
        <v>0</v>
      </c>
      <c r="BF69" s="7">
        <v>0</v>
      </c>
      <c r="BG69" s="7">
        <v>0</v>
      </c>
      <c r="BH69" s="7">
        <v>0</v>
      </c>
      <c r="BI69" s="7">
        <v>0</v>
      </c>
      <c r="BJ69" s="52">
        <v>1.05152E-3</v>
      </c>
      <c r="BK69" s="52">
        <v>1.05152E-3</v>
      </c>
      <c r="BL69" s="52">
        <v>2.10305E-3</v>
      </c>
      <c r="BM69" s="7">
        <v>0</v>
      </c>
      <c r="BN69" s="7">
        <v>0</v>
      </c>
      <c r="BO69" s="52">
        <v>1.05152E-3</v>
      </c>
      <c r="BP69" s="52">
        <v>2.10305E-3</v>
      </c>
      <c r="BQ69" s="7">
        <v>0</v>
      </c>
      <c r="BR69" s="7">
        <v>0</v>
      </c>
      <c r="BS69" s="7">
        <v>0</v>
      </c>
      <c r="BT69" s="52">
        <v>1.05152E-3</v>
      </c>
      <c r="BU69" s="7">
        <v>0</v>
      </c>
      <c r="BV69" s="7">
        <v>0</v>
      </c>
      <c r="BW69" s="7">
        <v>0</v>
      </c>
      <c r="BX69" s="7">
        <v>0</v>
      </c>
      <c r="BY69" s="7">
        <v>0</v>
      </c>
      <c r="BZ69" s="7">
        <v>0</v>
      </c>
      <c r="CA69" s="52">
        <v>1.05152E-3</v>
      </c>
      <c r="CB69" s="52">
        <v>2.10305E-3</v>
      </c>
      <c r="CC69" s="7">
        <v>0</v>
      </c>
      <c r="CD69" s="7">
        <v>0</v>
      </c>
      <c r="CE69" s="7">
        <v>0</v>
      </c>
      <c r="CF69" s="7">
        <v>0</v>
      </c>
      <c r="CG69" s="52">
        <v>1.05152E-3</v>
      </c>
      <c r="CH69" s="52">
        <v>1.05152E-3</v>
      </c>
      <c r="CI69" s="52">
        <v>1.05152E-3</v>
      </c>
      <c r="CJ69" s="7">
        <v>0</v>
      </c>
      <c r="CK69" s="7">
        <v>0</v>
      </c>
      <c r="CL69" s="7">
        <v>0</v>
      </c>
      <c r="CM69" s="52">
        <v>2.10305E-3</v>
      </c>
      <c r="CN69" s="7">
        <v>0</v>
      </c>
      <c r="CO69" s="7">
        <v>0</v>
      </c>
      <c r="CP69" s="52">
        <v>1.05152E-3</v>
      </c>
      <c r="CQ69" s="7">
        <v>0</v>
      </c>
      <c r="CR69" s="52">
        <v>1.05152E-3</v>
      </c>
      <c r="CS69" s="7">
        <v>0</v>
      </c>
      <c r="CT69" s="52">
        <v>1.05152E-3</v>
      </c>
      <c r="CU69" s="7">
        <v>0</v>
      </c>
      <c r="CV69" s="52">
        <v>2.10305E-3</v>
      </c>
      <c r="CW69" s="52">
        <v>4.2060999999999999E-3</v>
      </c>
      <c r="CX69" s="7">
        <v>0</v>
      </c>
      <c r="CY69" s="7">
        <v>0</v>
      </c>
      <c r="CZ69" s="52">
        <v>1.05152E-3</v>
      </c>
      <c r="DA69" s="7">
        <v>0</v>
      </c>
      <c r="DB69" s="52">
        <v>2.10305E-3</v>
      </c>
      <c r="DC69" s="7">
        <v>0</v>
      </c>
      <c r="DD69" s="7">
        <v>0</v>
      </c>
      <c r="DE69" s="7">
        <v>0</v>
      </c>
      <c r="DF69" s="7">
        <v>0</v>
      </c>
      <c r="DG69" s="52">
        <v>1.05152E-3</v>
      </c>
      <c r="DH69" s="52">
        <v>3.1545700000000002E-3</v>
      </c>
      <c r="DI69" s="7">
        <v>0</v>
      </c>
      <c r="DJ69" s="7">
        <v>0</v>
      </c>
      <c r="DK69" s="7">
        <v>0</v>
      </c>
      <c r="DL69" s="7">
        <v>0</v>
      </c>
      <c r="DM69" s="7">
        <v>0</v>
      </c>
      <c r="DN69" s="7">
        <v>0</v>
      </c>
      <c r="DO69" s="7">
        <v>0</v>
      </c>
      <c r="DP69" s="52">
        <v>1.05152E-3</v>
      </c>
      <c r="DQ69" s="7">
        <v>0</v>
      </c>
      <c r="DR69" s="7">
        <v>0</v>
      </c>
      <c r="DS69" s="7">
        <v>0</v>
      </c>
      <c r="DT69" s="7">
        <v>0</v>
      </c>
      <c r="DU69" s="52">
        <v>2.10305E-3</v>
      </c>
      <c r="DV69" s="52">
        <v>1.05152E-3</v>
      </c>
      <c r="DW69" s="7">
        <v>0</v>
      </c>
      <c r="DX69" s="7">
        <v>0</v>
      </c>
      <c r="DY69" s="52">
        <v>2.10305E-3</v>
      </c>
      <c r="DZ69" s="7">
        <v>0</v>
      </c>
      <c r="EA69" s="7">
        <v>0</v>
      </c>
      <c r="EB69" s="7">
        <v>0</v>
      </c>
      <c r="EC69" s="7">
        <v>0</v>
      </c>
      <c r="ED69" s="7">
        <v>0</v>
      </c>
      <c r="EE69" s="7">
        <v>0</v>
      </c>
      <c r="EF69" s="7">
        <v>0</v>
      </c>
      <c r="EG69" s="7">
        <v>0</v>
      </c>
      <c r="EH69" s="7">
        <v>0</v>
      </c>
      <c r="EI69" s="52">
        <v>3.1545700000000002E-3</v>
      </c>
      <c r="EJ69" s="7">
        <v>0</v>
      </c>
      <c r="EK69" s="7">
        <v>0</v>
      </c>
      <c r="EL69" s="7">
        <v>0</v>
      </c>
      <c r="EM69" s="7">
        <v>0</v>
      </c>
      <c r="EN69" s="7">
        <v>0</v>
      </c>
      <c r="EO69" s="52">
        <v>1.05152E-3</v>
      </c>
      <c r="EP69" s="7">
        <v>0</v>
      </c>
      <c r="EQ69" s="7">
        <v>0</v>
      </c>
      <c r="ER69" s="7">
        <v>0</v>
      </c>
      <c r="ES69" s="7">
        <v>0</v>
      </c>
      <c r="ET69" s="52">
        <v>1.05152E-3</v>
      </c>
      <c r="EU69" s="52">
        <v>1.05152E-3</v>
      </c>
      <c r="EV69" s="52">
        <v>1.05152E-3</v>
      </c>
      <c r="EW69" s="7">
        <v>0</v>
      </c>
      <c r="EX69" s="7">
        <v>0</v>
      </c>
      <c r="EY69" s="52">
        <v>1.05152E-3</v>
      </c>
      <c r="EZ69" s="7">
        <v>0</v>
      </c>
      <c r="FA69" s="7">
        <v>0</v>
      </c>
      <c r="FB69" s="52">
        <v>1.05152E-3</v>
      </c>
      <c r="FC69" s="52">
        <v>1.05152E-3</v>
      </c>
      <c r="FD69" s="7">
        <v>0</v>
      </c>
      <c r="FE69" s="7">
        <v>0</v>
      </c>
      <c r="FF69" s="7">
        <v>0</v>
      </c>
      <c r="FG69" s="7">
        <v>0</v>
      </c>
      <c r="FH69" s="7">
        <v>0</v>
      </c>
      <c r="FI69" s="7">
        <v>0</v>
      </c>
      <c r="FJ69" s="52">
        <v>1.05152E-3</v>
      </c>
      <c r="FK69" s="7">
        <v>0</v>
      </c>
      <c r="FL69" s="7">
        <v>0</v>
      </c>
      <c r="FM69" s="7">
        <v>0</v>
      </c>
      <c r="FN69" s="7">
        <v>0</v>
      </c>
      <c r="FO69" s="7">
        <v>0</v>
      </c>
      <c r="FP69" s="52">
        <v>1.05152E-3</v>
      </c>
      <c r="FQ69" s="7">
        <v>0</v>
      </c>
      <c r="FR69" s="7">
        <v>0</v>
      </c>
      <c r="FS69" s="7">
        <v>0</v>
      </c>
      <c r="FT69" s="7">
        <v>0</v>
      </c>
      <c r="FU69" s="7">
        <v>0</v>
      </c>
      <c r="FV69" s="7">
        <v>0</v>
      </c>
      <c r="FW69" s="52">
        <v>1.05152E-3</v>
      </c>
      <c r="FX69" s="7">
        <v>0</v>
      </c>
      <c r="FY69" s="7">
        <v>0</v>
      </c>
      <c r="FZ69" s="7">
        <v>0</v>
      </c>
      <c r="GA69" s="7">
        <v>0</v>
      </c>
      <c r="GB69" s="7">
        <v>0</v>
      </c>
      <c r="GC69" s="52">
        <v>1.05152E-3</v>
      </c>
      <c r="GD69" s="52">
        <v>1.05152E-3</v>
      </c>
      <c r="GE69" s="7">
        <v>0</v>
      </c>
      <c r="GF69" s="7">
        <v>0</v>
      </c>
      <c r="GG69" s="7">
        <v>0</v>
      </c>
      <c r="GH69" s="52">
        <v>1.05152E-3</v>
      </c>
      <c r="GI69" s="52">
        <v>1.05152E-3</v>
      </c>
      <c r="GJ69" s="7">
        <v>0</v>
      </c>
      <c r="GK69" s="7">
        <v>0</v>
      </c>
      <c r="GL69" s="7">
        <v>0</v>
      </c>
      <c r="GM69" s="7">
        <v>0</v>
      </c>
      <c r="GN69" s="7">
        <v>0</v>
      </c>
      <c r="GO69" s="7">
        <v>0</v>
      </c>
      <c r="GP69" s="7">
        <v>0</v>
      </c>
      <c r="GQ69" s="7">
        <v>0</v>
      </c>
      <c r="GR69" s="7">
        <v>0</v>
      </c>
      <c r="GS69" s="7">
        <v>0</v>
      </c>
      <c r="GT69" s="52">
        <v>1.05152E-3</v>
      </c>
      <c r="GU69" s="7">
        <v>0</v>
      </c>
      <c r="GV69" s="7">
        <v>0</v>
      </c>
      <c r="GW69" s="7">
        <v>0</v>
      </c>
      <c r="GX69" s="52">
        <v>1.05152E-3</v>
      </c>
      <c r="GY69" s="7">
        <v>0</v>
      </c>
      <c r="GZ69" s="7">
        <v>0</v>
      </c>
      <c r="HA69" s="7">
        <v>0</v>
      </c>
      <c r="HB69" s="52">
        <v>1.05152E-3</v>
      </c>
      <c r="HC69" s="52">
        <v>1.05152E-3</v>
      </c>
      <c r="HD69" s="7">
        <v>0</v>
      </c>
      <c r="HE69" s="52">
        <v>1.05152E-3</v>
      </c>
      <c r="HF69" s="7">
        <v>0</v>
      </c>
      <c r="HG69" s="7">
        <v>0</v>
      </c>
      <c r="HH69" s="52">
        <v>1.05152E-3</v>
      </c>
      <c r="HI69" s="7">
        <v>0</v>
      </c>
      <c r="HJ69" s="7">
        <v>0</v>
      </c>
      <c r="HK69" s="7">
        <v>0</v>
      </c>
      <c r="HL69" s="7">
        <v>0</v>
      </c>
      <c r="HM69" s="52">
        <v>1.05152E-3</v>
      </c>
      <c r="HN69" s="7">
        <v>0</v>
      </c>
      <c r="HO69" s="52">
        <v>2.10305E-3</v>
      </c>
      <c r="HP69" s="52">
        <v>1.05152E-3</v>
      </c>
      <c r="HQ69" s="7">
        <v>0</v>
      </c>
      <c r="HR69" s="7">
        <v>0</v>
      </c>
      <c r="HS69" s="7">
        <v>0</v>
      </c>
      <c r="HT69" s="7">
        <v>0</v>
      </c>
      <c r="HU69" s="7">
        <v>0</v>
      </c>
      <c r="HV69" s="52">
        <v>1.05152E-3</v>
      </c>
      <c r="HW69" s="52">
        <v>2.10305E-3</v>
      </c>
      <c r="HX69" s="7">
        <v>0</v>
      </c>
      <c r="HY69" s="52">
        <v>1.05152E-3</v>
      </c>
      <c r="HZ69" s="52">
        <v>1.05152E-3</v>
      </c>
      <c r="IA69" s="7">
        <v>0</v>
      </c>
      <c r="IB69" s="52">
        <v>1.05152E-3</v>
      </c>
      <c r="IC69" s="7">
        <v>0</v>
      </c>
      <c r="ID69" s="52">
        <v>2.10305E-3</v>
      </c>
      <c r="IE69" s="7">
        <v>0</v>
      </c>
      <c r="IF69" s="52">
        <v>2.10305E-3</v>
      </c>
      <c r="IG69" s="7">
        <v>0</v>
      </c>
      <c r="IH69" s="7">
        <v>0</v>
      </c>
      <c r="II69" s="7">
        <v>0</v>
      </c>
      <c r="IJ69" s="52">
        <v>1.05152E-3</v>
      </c>
      <c r="IK69" s="52">
        <v>1.05152E-3</v>
      </c>
      <c r="IL69" s="7">
        <v>0</v>
      </c>
      <c r="IM69" s="7">
        <v>0</v>
      </c>
      <c r="IN69" s="7">
        <v>0</v>
      </c>
      <c r="IO69" s="7">
        <v>0</v>
      </c>
      <c r="IP69" s="7">
        <v>0</v>
      </c>
      <c r="IQ69" s="7">
        <v>0</v>
      </c>
      <c r="IR69" s="7">
        <v>0</v>
      </c>
      <c r="IS69" s="7">
        <v>0</v>
      </c>
      <c r="IT69" s="52">
        <v>1.05152E-3</v>
      </c>
      <c r="IU69" s="7">
        <v>0</v>
      </c>
      <c r="IV69" s="7">
        <v>0</v>
      </c>
      <c r="IW69" s="7">
        <v>0</v>
      </c>
      <c r="IX69" s="52">
        <v>1.05152E-3</v>
      </c>
      <c r="IY69" s="52">
        <v>2.10305E-3</v>
      </c>
      <c r="IZ69" s="7">
        <v>0</v>
      </c>
      <c r="JA69" s="7">
        <v>0</v>
      </c>
      <c r="JB69" s="7">
        <v>0</v>
      </c>
      <c r="JC69" s="7">
        <v>0</v>
      </c>
      <c r="JD69" s="7">
        <v>0</v>
      </c>
      <c r="JE69" s="52">
        <v>1.05152E-3</v>
      </c>
      <c r="JF69" s="7">
        <v>0</v>
      </c>
      <c r="JG69" s="7">
        <v>0</v>
      </c>
      <c r="JH69" s="7">
        <v>0</v>
      </c>
      <c r="JI69" s="7">
        <v>0</v>
      </c>
      <c r="JJ69" s="7">
        <v>0</v>
      </c>
      <c r="JK69" s="52">
        <v>1.05152E-3</v>
      </c>
      <c r="JL69" s="52">
        <v>1.05152E-3</v>
      </c>
      <c r="JM69" s="52">
        <v>1.05152E-3</v>
      </c>
      <c r="JN69" s="7">
        <v>0</v>
      </c>
      <c r="JO69" s="7">
        <v>0</v>
      </c>
      <c r="JP69" s="7">
        <v>0</v>
      </c>
      <c r="JQ69" s="52">
        <v>1.05152E-3</v>
      </c>
      <c r="JR69" s="7">
        <v>0</v>
      </c>
      <c r="JS69" s="7">
        <v>0</v>
      </c>
      <c r="JT69" s="7">
        <v>0</v>
      </c>
      <c r="JU69" s="52">
        <v>2.10305E-3</v>
      </c>
      <c r="JV69" s="7">
        <v>0</v>
      </c>
      <c r="JW69" s="7">
        <v>0</v>
      </c>
      <c r="JX69" s="7">
        <v>0</v>
      </c>
      <c r="JY69" s="7">
        <v>0</v>
      </c>
      <c r="JZ69" s="7">
        <v>0</v>
      </c>
      <c r="KA69" s="7">
        <v>0</v>
      </c>
      <c r="KB69" s="7">
        <v>0</v>
      </c>
      <c r="KC69" s="7">
        <v>0</v>
      </c>
    </row>
    <row r="70" spans="1:289" x14ac:dyDescent="0.35">
      <c r="A70" s="44" t="s">
        <v>687</v>
      </c>
      <c r="B70" s="44" t="s">
        <v>3831</v>
      </c>
      <c r="C70" s="44">
        <v>24</v>
      </c>
      <c r="D70" s="44" t="s">
        <v>3832</v>
      </c>
      <c r="E70" s="44" t="s">
        <v>3796</v>
      </c>
      <c r="F70" s="44" t="s">
        <v>614</v>
      </c>
      <c r="G70" s="44" t="s">
        <v>481</v>
      </c>
      <c r="H70" s="44">
        <v>110</v>
      </c>
      <c r="I70" s="45">
        <v>4.2061000000000003E-4</v>
      </c>
      <c r="J70" s="44">
        <v>0</v>
      </c>
      <c r="K70" s="44">
        <v>96</v>
      </c>
      <c r="L70" s="45">
        <v>3.154574132492113E-3</v>
      </c>
      <c r="M70" s="7">
        <v>3.5461999999999999E-4</v>
      </c>
      <c r="N70" s="7">
        <v>7.0923999999999998E-4</v>
      </c>
      <c r="O70" s="52">
        <v>1.05152E-3</v>
      </c>
      <c r="P70" s="7">
        <v>0</v>
      </c>
      <c r="Q70" s="52">
        <v>1.05152E-3</v>
      </c>
      <c r="R70" s="52">
        <v>1.05152E-3</v>
      </c>
      <c r="S70" s="52">
        <v>1.05152E-3</v>
      </c>
      <c r="T70" s="7">
        <v>0</v>
      </c>
      <c r="U70" s="52">
        <v>1.05152E-3</v>
      </c>
      <c r="V70" s="52">
        <v>1.05152E-3</v>
      </c>
      <c r="W70" s="7">
        <v>0</v>
      </c>
      <c r="X70" s="7">
        <v>0</v>
      </c>
      <c r="Y70" s="52">
        <v>2.10305E-3</v>
      </c>
      <c r="Z70" s="52">
        <v>1.05152E-3</v>
      </c>
      <c r="AA70" s="52">
        <v>1.05152E-3</v>
      </c>
      <c r="AB70" s="52">
        <v>1.05152E-3</v>
      </c>
      <c r="AC70" s="7">
        <v>0</v>
      </c>
      <c r="AD70" s="7">
        <v>0</v>
      </c>
      <c r="AE70" s="7">
        <v>0</v>
      </c>
      <c r="AF70" s="7">
        <v>0</v>
      </c>
      <c r="AG70" s="7">
        <v>0</v>
      </c>
      <c r="AH70" s="7">
        <v>0</v>
      </c>
      <c r="AI70" s="52">
        <v>2.10305E-3</v>
      </c>
      <c r="AJ70" s="7">
        <v>0</v>
      </c>
      <c r="AK70" s="7">
        <v>0</v>
      </c>
      <c r="AL70" s="52">
        <v>1.05152E-3</v>
      </c>
      <c r="AM70" s="52">
        <v>1.05152E-3</v>
      </c>
      <c r="AN70" s="52">
        <v>1.05152E-3</v>
      </c>
      <c r="AO70" s="7">
        <v>0</v>
      </c>
      <c r="AP70" s="52">
        <v>1.05152E-3</v>
      </c>
      <c r="AQ70" s="7">
        <v>0</v>
      </c>
      <c r="AR70" s="7">
        <v>0</v>
      </c>
      <c r="AS70" s="7">
        <v>0</v>
      </c>
      <c r="AT70" s="7">
        <v>0</v>
      </c>
      <c r="AU70" s="52">
        <v>1.05152E-3</v>
      </c>
      <c r="AV70" s="7">
        <v>0</v>
      </c>
      <c r="AW70" s="7">
        <v>0</v>
      </c>
      <c r="AX70" s="7">
        <v>0</v>
      </c>
      <c r="AY70" s="52">
        <v>1.05152E-3</v>
      </c>
      <c r="AZ70" s="7">
        <v>0</v>
      </c>
      <c r="BA70" s="7">
        <v>0</v>
      </c>
      <c r="BB70" s="7">
        <v>0</v>
      </c>
      <c r="BC70" s="7">
        <v>0</v>
      </c>
      <c r="BD70" s="7">
        <v>0</v>
      </c>
      <c r="BE70" s="7">
        <v>0</v>
      </c>
      <c r="BF70" s="7">
        <v>0</v>
      </c>
      <c r="BG70" s="7">
        <v>0</v>
      </c>
      <c r="BH70" s="7">
        <v>0</v>
      </c>
      <c r="BI70" s="7">
        <v>0</v>
      </c>
      <c r="BJ70" s="52">
        <v>1.05152E-3</v>
      </c>
      <c r="BK70" s="7">
        <v>0</v>
      </c>
      <c r="BL70" s="7">
        <v>0</v>
      </c>
      <c r="BM70" s="7">
        <v>0</v>
      </c>
      <c r="BN70" s="7">
        <v>0</v>
      </c>
      <c r="BO70" s="7">
        <v>0</v>
      </c>
      <c r="BP70" s="7">
        <v>0</v>
      </c>
      <c r="BQ70" s="7">
        <v>0</v>
      </c>
      <c r="BR70" s="7">
        <v>0</v>
      </c>
      <c r="BS70" s="7">
        <v>0</v>
      </c>
      <c r="BT70" s="7">
        <v>0</v>
      </c>
      <c r="BU70" s="7">
        <v>0</v>
      </c>
      <c r="BV70" s="7">
        <v>0</v>
      </c>
      <c r="BW70" s="7">
        <v>0</v>
      </c>
      <c r="BX70" s="7">
        <v>0</v>
      </c>
      <c r="BY70" s="7">
        <v>0</v>
      </c>
      <c r="BZ70" s="7">
        <v>0</v>
      </c>
      <c r="CA70" s="7">
        <v>0</v>
      </c>
      <c r="CB70" s="52">
        <v>3.1545700000000002E-3</v>
      </c>
      <c r="CC70" s="52">
        <v>1.05152E-3</v>
      </c>
      <c r="CD70" s="7">
        <v>0</v>
      </c>
      <c r="CE70" s="7">
        <v>0</v>
      </c>
      <c r="CF70" s="7">
        <v>0</v>
      </c>
      <c r="CG70" s="52">
        <v>1.05152E-3</v>
      </c>
      <c r="CH70" s="7">
        <v>0</v>
      </c>
      <c r="CI70" s="7">
        <v>0</v>
      </c>
      <c r="CJ70" s="52">
        <v>1.05152E-3</v>
      </c>
      <c r="CK70" s="7">
        <v>0</v>
      </c>
      <c r="CL70" s="7">
        <v>0</v>
      </c>
      <c r="CM70" s="52">
        <v>1.05152E-3</v>
      </c>
      <c r="CN70" s="7">
        <v>0</v>
      </c>
      <c r="CO70" s="52">
        <v>1.05152E-3</v>
      </c>
      <c r="CP70" s="52">
        <v>1.05152E-3</v>
      </c>
      <c r="CQ70" s="7">
        <v>0</v>
      </c>
      <c r="CR70" s="7">
        <v>0</v>
      </c>
      <c r="CS70" s="7">
        <v>0</v>
      </c>
      <c r="CT70" s="52">
        <v>1.05152E-3</v>
      </c>
      <c r="CU70" s="52">
        <v>1.05152E-3</v>
      </c>
      <c r="CV70" s="52">
        <v>1.05152E-3</v>
      </c>
      <c r="CW70" s="7">
        <v>0</v>
      </c>
      <c r="CX70" s="7">
        <v>0</v>
      </c>
      <c r="CY70" s="7">
        <v>0</v>
      </c>
      <c r="CZ70" s="52">
        <v>1.05152E-3</v>
      </c>
      <c r="DA70" s="52">
        <v>1.05152E-3</v>
      </c>
      <c r="DB70" s="52">
        <v>1.05152E-3</v>
      </c>
      <c r="DC70" s="52">
        <v>1.05152E-3</v>
      </c>
      <c r="DD70" s="52">
        <v>2.10305E-3</v>
      </c>
      <c r="DE70" s="52">
        <v>1.05152E-3</v>
      </c>
      <c r="DF70" s="52">
        <v>1.05152E-3</v>
      </c>
      <c r="DG70" s="52">
        <v>2.10305E-3</v>
      </c>
      <c r="DH70" s="7">
        <v>0</v>
      </c>
      <c r="DI70" s="7">
        <v>0</v>
      </c>
      <c r="DJ70" s="7">
        <v>0</v>
      </c>
      <c r="DK70" s="7">
        <v>0</v>
      </c>
      <c r="DL70" s="52">
        <v>1.05152E-3</v>
      </c>
      <c r="DM70" s="52">
        <v>1.05152E-3</v>
      </c>
      <c r="DN70" s="7">
        <v>0</v>
      </c>
      <c r="DO70" s="7">
        <v>0</v>
      </c>
      <c r="DP70" s="7">
        <v>0</v>
      </c>
      <c r="DQ70" s="7">
        <v>0</v>
      </c>
      <c r="DR70" s="52">
        <v>1.05152E-3</v>
      </c>
      <c r="DS70" s="7">
        <v>0</v>
      </c>
      <c r="DT70" s="52">
        <v>2.10305E-3</v>
      </c>
      <c r="DU70" s="52">
        <v>1.05152E-3</v>
      </c>
      <c r="DV70" s="52">
        <v>1.05152E-3</v>
      </c>
      <c r="DW70" s="7">
        <v>0</v>
      </c>
      <c r="DX70" s="7">
        <v>0</v>
      </c>
      <c r="DY70" s="7">
        <v>0</v>
      </c>
      <c r="DZ70" s="7">
        <v>0</v>
      </c>
      <c r="EA70" s="7">
        <v>0</v>
      </c>
      <c r="EB70" s="52">
        <v>2.10305E-3</v>
      </c>
      <c r="EC70" s="52">
        <v>1.05152E-3</v>
      </c>
      <c r="ED70" s="52">
        <v>1.05152E-3</v>
      </c>
      <c r="EE70" s="7">
        <v>0</v>
      </c>
      <c r="EF70" s="7">
        <v>0</v>
      </c>
      <c r="EG70" s="7">
        <v>0</v>
      </c>
      <c r="EH70" s="7">
        <v>0</v>
      </c>
      <c r="EI70" s="52">
        <v>1.05152E-3</v>
      </c>
      <c r="EJ70" s="7">
        <v>0</v>
      </c>
      <c r="EK70" s="52">
        <v>1.05152E-3</v>
      </c>
      <c r="EL70" s="7">
        <v>0</v>
      </c>
      <c r="EM70" s="7">
        <v>0</v>
      </c>
      <c r="EN70" s="7">
        <v>0</v>
      </c>
      <c r="EO70" s="7">
        <v>0</v>
      </c>
      <c r="EP70" s="7">
        <v>0</v>
      </c>
      <c r="EQ70" s="52">
        <v>1.05152E-3</v>
      </c>
      <c r="ER70" s="52">
        <v>1.05152E-3</v>
      </c>
      <c r="ES70" s="7">
        <v>0</v>
      </c>
      <c r="ET70" s="52">
        <v>1.05152E-3</v>
      </c>
      <c r="EU70" s="7">
        <v>0</v>
      </c>
      <c r="EV70" s="7">
        <v>0</v>
      </c>
      <c r="EW70" s="7">
        <v>0</v>
      </c>
      <c r="EX70" s="52">
        <v>1.05152E-3</v>
      </c>
      <c r="EY70" s="7">
        <v>0</v>
      </c>
      <c r="EZ70" s="52">
        <v>1.05152E-3</v>
      </c>
      <c r="FA70" s="7">
        <v>0</v>
      </c>
      <c r="FB70" s="7">
        <v>0</v>
      </c>
      <c r="FC70" s="7">
        <v>0</v>
      </c>
      <c r="FD70" s="7">
        <v>0</v>
      </c>
      <c r="FE70" s="52">
        <v>2.10305E-3</v>
      </c>
      <c r="FF70" s="7">
        <v>0</v>
      </c>
      <c r="FG70" s="52">
        <v>1.05152E-3</v>
      </c>
      <c r="FH70" s="52">
        <v>1.05152E-3</v>
      </c>
      <c r="FI70" s="7">
        <v>0</v>
      </c>
      <c r="FJ70" s="7">
        <v>0</v>
      </c>
      <c r="FK70" s="7">
        <v>0</v>
      </c>
      <c r="FL70" s="7">
        <v>0</v>
      </c>
      <c r="FM70" s="7">
        <v>0</v>
      </c>
      <c r="FN70" s="52">
        <v>2.10305E-3</v>
      </c>
      <c r="FO70" s="52">
        <v>1.05152E-3</v>
      </c>
      <c r="FP70" s="52">
        <v>1.05152E-3</v>
      </c>
      <c r="FQ70" s="52">
        <v>1.05152E-3</v>
      </c>
      <c r="FR70" s="7">
        <v>0</v>
      </c>
      <c r="FS70" s="7">
        <v>0</v>
      </c>
      <c r="FT70" s="7">
        <v>0</v>
      </c>
      <c r="FU70" s="7">
        <v>0</v>
      </c>
      <c r="FV70" s="7">
        <v>0</v>
      </c>
      <c r="FW70" s="52">
        <v>1.05152E-3</v>
      </c>
      <c r="FX70" s="52">
        <v>1.05152E-3</v>
      </c>
      <c r="FY70" s="52">
        <v>1.05152E-3</v>
      </c>
      <c r="FZ70" s="52">
        <v>2.10305E-3</v>
      </c>
      <c r="GA70" s="52">
        <v>1.05152E-3</v>
      </c>
      <c r="GB70" s="7">
        <v>0</v>
      </c>
      <c r="GC70" s="7">
        <v>0</v>
      </c>
      <c r="GD70" s="7">
        <v>0</v>
      </c>
      <c r="GE70" s="7">
        <v>0</v>
      </c>
      <c r="GF70" s="52">
        <v>1.05152E-3</v>
      </c>
      <c r="GG70" s="7">
        <v>0</v>
      </c>
      <c r="GH70" s="7">
        <v>0</v>
      </c>
      <c r="GI70" s="52">
        <v>1.05152E-3</v>
      </c>
      <c r="GJ70" s="7">
        <v>0</v>
      </c>
      <c r="GK70" s="52">
        <v>1.05152E-3</v>
      </c>
      <c r="GL70" s="52">
        <v>1.05152E-3</v>
      </c>
      <c r="GM70" s="52">
        <v>1.05152E-3</v>
      </c>
      <c r="GN70" s="52">
        <v>1.05152E-3</v>
      </c>
      <c r="GO70" s="52">
        <v>1.05152E-3</v>
      </c>
      <c r="GP70" s="7">
        <v>0</v>
      </c>
      <c r="GQ70" s="52">
        <v>1.05152E-3</v>
      </c>
      <c r="GR70" s="7">
        <v>0</v>
      </c>
      <c r="GS70" s="7">
        <v>0</v>
      </c>
      <c r="GT70" s="7">
        <v>0</v>
      </c>
      <c r="GU70" s="7">
        <v>0</v>
      </c>
      <c r="GV70" s="52">
        <v>1.05152E-3</v>
      </c>
      <c r="GW70" s="52">
        <v>1.05152E-3</v>
      </c>
      <c r="GX70" s="7">
        <v>0</v>
      </c>
      <c r="GY70" s="52">
        <v>1.05152E-3</v>
      </c>
      <c r="GZ70" s="7">
        <v>0</v>
      </c>
      <c r="HA70" s="52">
        <v>1.05152E-3</v>
      </c>
      <c r="HB70" s="7">
        <v>0</v>
      </c>
      <c r="HC70" s="52">
        <v>1.05152E-3</v>
      </c>
      <c r="HD70" s="52">
        <v>1.05152E-3</v>
      </c>
      <c r="HE70" s="52">
        <v>1.05152E-3</v>
      </c>
      <c r="HF70" s="7">
        <v>0</v>
      </c>
      <c r="HG70" s="52">
        <v>1.05152E-3</v>
      </c>
      <c r="HH70" s="7">
        <v>0</v>
      </c>
      <c r="HI70" s="7">
        <v>0</v>
      </c>
      <c r="HJ70" s="7">
        <v>0</v>
      </c>
      <c r="HK70" s="7">
        <v>0</v>
      </c>
      <c r="HL70" s="52">
        <v>1.05152E-3</v>
      </c>
      <c r="HM70" s="7">
        <v>0</v>
      </c>
      <c r="HN70" s="7">
        <v>0</v>
      </c>
      <c r="HO70" s="52">
        <v>1.05152E-3</v>
      </c>
      <c r="HP70" s="7">
        <v>0</v>
      </c>
      <c r="HQ70" s="7">
        <v>0</v>
      </c>
      <c r="HR70" s="7">
        <v>0</v>
      </c>
      <c r="HS70" s="52">
        <v>1.05152E-3</v>
      </c>
      <c r="HT70" s="7">
        <v>0</v>
      </c>
      <c r="HU70" s="7">
        <v>0</v>
      </c>
      <c r="HV70" s="52">
        <v>1.05152E-3</v>
      </c>
      <c r="HW70" s="7">
        <v>0</v>
      </c>
      <c r="HX70" s="52">
        <v>1.05152E-3</v>
      </c>
      <c r="HY70" s="52">
        <v>2.10305E-3</v>
      </c>
      <c r="HZ70" s="7">
        <v>0</v>
      </c>
      <c r="IA70" s="7">
        <v>0</v>
      </c>
      <c r="IB70" s="7">
        <v>0</v>
      </c>
      <c r="IC70" s="7">
        <v>0</v>
      </c>
      <c r="ID70" s="7">
        <v>0</v>
      </c>
      <c r="IE70" s="7">
        <v>0</v>
      </c>
      <c r="IF70" s="7">
        <v>0</v>
      </c>
      <c r="IG70" s="7">
        <v>0</v>
      </c>
      <c r="IH70" s="7">
        <v>0</v>
      </c>
      <c r="II70" s="7">
        <v>0</v>
      </c>
      <c r="IJ70" s="7">
        <v>0</v>
      </c>
      <c r="IK70" s="7">
        <v>0</v>
      </c>
      <c r="IL70" s="52">
        <v>1.05152E-3</v>
      </c>
      <c r="IM70" s="7">
        <v>0</v>
      </c>
      <c r="IN70" s="7">
        <v>0</v>
      </c>
      <c r="IO70" s="52">
        <v>2.10305E-3</v>
      </c>
      <c r="IP70" s="7">
        <v>0</v>
      </c>
      <c r="IQ70" s="7">
        <v>0</v>
      </c>
      <c r="IR70" s="52">
        <v>2.10305E-3</v>
      </c>
      <c r="IS70" s="7">
        <v>0</v>
      </c>
      <c r="IT70" s="7">
        <v>0</v>
      </c>
      <c r="IU70" s="52">
        <v>1.05152E-3</v>
      </c>
      <c r="IV70" s="7">
        <v>0</v>
      </c>
      <c r="IW70" s="7">
        <v>0</v>
      </c>
      <c r="IX70" s="7">
        <v>0</v>
      </c>
      <c r="IY70" s="7">
        <v>0</v>
      </c>
      <c r="IZ70" s="7">
        <v>0</v>
      </c>
      <c r="JA70" s="7">
        <v>0</v>
      </c>
      <c r="JB70" s="7">
        <v>0</v>
      </c>
      <c r="JC70" s="7">
        <v>0</v>
      </c>
      <c r="JD70" s="7">
        <v>0</v>
      </c>
      <c r="JE70" s="7">
        <v>0</v>
      </c>
      <c r="JF70" s="7">
        <v>0</v>
      </c>
      <c r="JG70" s="52">
        <v>1.05152E-3</v>
      </c>
      <c r="JH70" s="7">
        <v>0</v>
      </c>
      <c r="JI70" s="7">
        <v>0</v>
      </c>
      <c r="JJ70" s="52">
        <v>1.05152E-3</v>
      </c>
      <c r="JK70" s="7">
        <v>0</v>
      </c>
      <c r="JL70" s="52">
        <v>1.05152E-3</v>
      </c>
      <c r="JM70" s="52">
        <v>1.05152E-3</v>
      </c>
      <c r="JN70" s="7">
        <v>0</v>
      </c>
      <c r="JO70" s="7">
        <v>0</v>
      </c>
      <c r="JP70" s="52">
        <v>1.05152E-3</v>
      </c>
      <c r="JQ70" s="7">
        <v>0</v>
      </c>
      <c r="JR70" s="52">
        <v>1.05152E-3</v>
      </c>
      <c r="JS70" s="7">
        <v>0</v>
      </c>
      <c r="JT70" s="7">
        <v>0</v>
      </c>
      <c r="JU70" s="7">
        <v>0</v>
      </c>
      <c r="JV70" s="7">
        <v>0</v>
      </c>
      <c r="JW70" s="7">
        <v>0</v>
      </c>
      <c r="JX70" s="7">
        <v>0</v>
      </c>
      <c r="JY70" s="7">
        <v>0</v>
      </c>
      <c r="JZ70" s="7">
        <v>0</v>
      </c>
      <c r="KA70" s="7">
        <v>0</v>
      </c>
      <c r="KB70" s="7">
        <v>0</v>
      </c>
      <c r="KC70" s="7">
        <v>0</v>
      </c>
    </row>
    <row r="71" spans="1:289" x14ac:dyDescent="0.35">
      <c r="A71" s="42" t="s">
        <v>690</v>
      </c>
      <c r="B71" s="42" t="s">
        <v>3833</v>
      </c>
      <c r="C71" s="42">
        <v>354</v>
      </c>
      <c r="D71" s="42" t="s">
        <v>3834</v>
      </c>
      <c r="E71" s="42" t="s">
        <v>3828</v>
      </c>
      <c r="F71" s="42" t="s">
        <v>611</v>
      </c>
      <c r="G71" s="42" t="s">
        <v>480</v>
      </c>
      <c r="H71" s="42">
        <v>109</v>
      </c>
      <c r="I71" s="43">
        <v>4.1679E-4</v>
      </c>
      <c r="J71" s="42">
        <v>0</v>
      </c>
      <c r="K71" s="42">
        <v>87</v>
      </c>
      <c r="L71" s="43">
        <v>3.154574132492113E-3</v>
      </c>
      <c r="M71" s="7">
        <v>3.947E-4</v>
      </c>
      <c r="N71" s="7">
        <v>7.894E-4</v>
      </c>
      <c r="O71" s="7">
        <v>0</v>
      </c>
      <c r="P71" s="52">
        <v>1.05152E-3</v>
      </c>
      <c r="Q71" s="52">
        <v>1.05152E-3</v>
      </c>
      <c r="R71" s="7">
        <v>0</v>
      </c>
      <c r="S71" s="52">
        <v>1.05152E-3</v>
      </c>
      <c r="T71" s="7">
        <v>0</v>
      </c>
      <c r="U71" s="7">
        <v>0</v>
      </c>
      <c r="V71" s="7">
        <v>0</v>
      </c>
      <c r="W71" s="52">
        <v>2.10305E-3</v>
      </c>
      <c r="X71" s="52">
        <v>1.05152E-3</v>
      </c>
      <c r="Y71" s="7">
        <v>0</v>
      </c>
      <c r="Z71" s="52">
        <v>3.1545700000000002E-3</v>
      </c>
      <c r="AA71" s="7">
        <v>0</v>
      </c>
      <c r="AB71" s="7">
        <v>0</v>
      </c>
      <c r="AC71" s="7">
        <v>0</v>
      </c>
      <c r="AD71" s="52">
        <v>1.05152E-3</v>
      </c>
      <c r="AE71" s="7">
        <v>0</v>
      </c>
      <c r="AF71" s="52">
        <v>1.05152E-3</v>
      </c>
      <c r="AG71" s="52">
        <v>1.05152E-3</v>
      </c>
      <c r="AH71" s="7">
        <v>0</v>
      </c>
      <c r="AI71" s="7">
        <v>0</v>
      </c>
      <c r="AJ71" s="7">
        <v>0</v>
      </c>
      <c r="AK71" s="7">
        <v>0</v>
      </c>
      <c r="AL71" s="7">
        <v>0</v>
      </c>
      <c r="AM71" s="7">
        <v>0</v>
      </c>
      <c r="AN71" s="52">
        <v>2.10305E-3</v>
      </c>
      <c r="AO71" s="7">
        <v>0</v>
      </c>
      <c r="AP71" s="52">
        <v>1.05152E-3</v>
      </c>
      <c r="AQ71" s="7">
        <v>0</v>
      </c>
      <c r="AR71" s="52">
        <v>1.05152E-3</v>
      </c>
      <c r="AS71" s="52">
        <v>1.05152E-3</v>
      </c>
      <c r="AT71" s="52">
        <v>3.1545700000000002E-3</v>
      </c>
      <c r="AU71" s="7">
        <v>0</v>
      </c>
      <c r="AV71" s="7">
        <v>0</v>
      </c>
      <c r="AW71" s="7">
        <v>0</v>
      </c>
      <c r="AX71" s="7">
        <v>0</v>
      </c>
      <c r="AY71" s="7">
        <v>0</v>
      </c>
      <c r="AZ71" s="52">
        <v>2.10305E-3</v>
      </c>
      <c r="BA71" s="7">
        <v>0</v>
      </c>
      <c r="BB71" s="7">
        <v>0</v>
      </c>
      <c r="BC71" s="7">
        <v>0</v>
      </c>
      <c r="BD71" s="7">
        <v>0</v>
      </c>
      <c r="BE71" s="52">
        <v>1.05152E-3</v>
      </c>
      <c r="BF71" s="7">
        <v>0</v>
      </c>
      <c r="BG71" s="7">
        <v>0</v>
      </c>
      <c r="BH71" s="7">
        <v>0</v>
      </c>
      <c r="BI71" s="7">
        <v>0</v>
      </c>
      <c r="BJ71" s="7">
        <v>0</v>
      </c>
      <c r="BK71" s="7">
        <v>0</v>
      </c>
      <c r="BL71" s="52">
        <v>1.05152E-3</v>
      </c>
      <c r="BM71" s="52">
        <v>2.10305E-3</v>
      </c>
      <c r="BN71" s="52">
        <v>1.05152E-3</v>
      </c>
      <c r="BO71" s="7">
        <v>0</v>
      </c>
      <c r="BP71" s="7">
        <v>0</v>
      </c>
      <c r="BQ71" s="52">
        <v>1.05152E-3</v>
      </c>
      <c r="BR71" s="52">
        <v>2.10305E-3</v>
      </c>
      <c r="BS71" s="52">
        <v>1.05152E-3</v>
      </c>
      <c r="BT71" s="7">
        <v>0</v>
      </c>
      <c r="BU71" s="7">
        <v>0</v>
      </c>
      <c r="BV71" s="7">
        <v>0</v>
      </c>
      <c r="BW71" s="7">
        <v>0</v>
      </c>
      <c r="BX71" s="7">
        <v>0</v>
      </c>
      <c r="BY71" s="7">
        <v>0</v>
      </c>
      <c r="BZ71" s="7">
        <v>0</v>
      </c>
      <c r="CA71" s="7">
        <v>0</v>
      </c>
      <c r="CB71" s="52">
        <v>1.05152E-3</v>
      </c>
      <c r="CC71" s="7">
        <v>0</v>
      </c>
      <c r="CD71" s="52">
        <v>1.05152E-3</v>
      </c>
      <c r="CE71" s="7">
        <v>0</v>
      </c>
      <c r="CF71" s="7">
        <v>0</v>
      </c>
      <c r="CG71" s="7">
        <v>0</v>
      </c>
      <c r="CH71" s="52">
        <v>1.05152E-3</v>
      </c>
      <c r="CI71" s="7">
        <v>0</v>
      </c>
      <c r="CJ71" s="7">
        <v>0</v>
      </c>
      <c r="CK71" s="52">
        <v>2.10305E-3</v>
      </c>
      <c r="CL71" s="52">
        <v>1.05152E-3</v>
      </c>
      <c r="CM71" s="7">
        <v>0</v>
      </c>
      <c r="CN71" s="7">
        <v>0</v>
      </c>
      <c r="CO71" s="52">
        <v>1.05152E-3</v>
      </c>
      <c r="CP71" s="7">
        <v>0</v>
      </c>
      <c r="CQ71" s="7">
        <v>0</v>
      </c>
      <c r="CR71" s="7">
        <v>0</v>
      </c>
      <c r="CS71" s="7">
        <v>0</v>
      </c>
      <c r="CT71" s="7">
        <v>0</v>
      </c>
      <c r="CU71" s="7">
        <v>0</v>
      </c>
      <c r="CV71" s="7">
        <v>0</v>
      </c>
      <c r="CW71" s="52">
        <v>1.05152E-3</v>
      </c>
      <c r="CX71" s="7">
        <v>0</v>
      </c>
      <c r="CY71" s="52">
        <v>1.05152E-3</v>
      </c>
      <c r="CZ71" s="7">
        <v>0</v>
      </c>
      <c r="DA71" s="7">
        <v>0</v>
      </c>
      <c r="DB71" s="7">
        <v>0</v>
      </c>
      <c r="DC71" s="7">
        <v>0</v>
      </c>
      <c r="DD71" s="52">
        <v>1.05152E-3</v>
      </c>
      <c r="DE71" s="52">
        <v>1.05152E-3</v>
      </c>
      <c r="DF71" s="52">
        <v>1.05152E-3</v>
      </c>
      <c r="DG71" s="52">
        <v>1.05152E-3</v>
      </c>
      <c r="DH71" s="7">
        <v>0</v>
      </c>
      <c r="DI71" s="7">
        <v>0</v>
      </c>
      <c r="DJ71" s="7">
        <v>0</v>
      </c>
      <c r="DK71" s="7">
        <v>0</v>
      </c>
      <c r="DL71" s="7">
        <v>0</v>
      </c>
      <c r="DM71" s="7">
        <v>0</v>
      </c>
      <c r="DN71" s="7">
        <v>0</v>
      </c>
      <c r="DO71" s="7">
        <v>0</v>
      </c>
      <c r="DP71" s="7">
        <v>0</v>
      </c>
      <c r="DQ71" s="7">
        <v>0</v>
      </c>
      <c r="DR71" s="52">
        <v>2.10305E-3</v>
      </c>
      <c r="DS71" s="52">
        <v>1.05152E-3</v>
      </c>
      <c r="DT71" s="52">
        <v>1.05152E-3</v>
      </c>
      <c r="DU71" s="7">
        <v>0</v>
      </c>
      <c r="DV71" s="7">
        <v>0</v>
      </c>
      <c r="DW71" s="7">
        <v>0</v>
      </c>
      <c r="DX71" s="52">
        <v>1.05152E-3</v>
      </c>
      <c r="DY71" s="7">
        <v>0</v>
      </c>
      <c r="DZ71" s="52">
        <v>1.05152E-3</v>
      </c>
      <c r="EA71" s="52">
        <v>1.05152E-3</v>
      </c>
      <c r="EB71" s="52">
        <v>2.10305E-3</v>
      </c>
      <c r="EC71" s="7">
        <v>0</v>
      </c>
      <c r="ED71" s="52">
        <v>1.05152E-3</v>
      </c>
      <c r="EE71" s="52">
        <v>1.05152E-3</v>
      </c>
      <c r="EF71" s="7">
        <v>0</v>
      </c>
      <c r="EG71" s="7">
        <v>0</v>
      </c>
      <c r="EH71" s="52">
        <v>1.05152E-3</v>
      </c>
      <c r="EI71" s="52">
        <v>2.10305E-3</v>
      </c>
      <c r="EJ71" s="7">
        <v>0</v>
      </c>
      <c r="EK71" s="7">
        <v>0</v>
      </c>
      <c r="EL71" s="7">
        <v>0</v>
      </c>
      <c r="EM71" s="52">
        <v>1.05152E-3</v>
      </c>
      <c r="EN71" s="52">
        <v>2.10305E-3</v>
      </c>
      <c r="EO71" s="52">
        <v>1.05152E-3</v>
      </c>
      <c r="EP71" s="7">
        <v>0</v>
      </c>
      <c r="EQ71" s="52">
        <v>1.05152E-3</v>
      </c>
      <c r="ER71" s="52">
        <v>1.05152E-3</v>
      </c>
      <c r="ES71" s="7">
        <v>0</v>
      </c>
      <c r="ET71" s="52">
        <v>1.05152E-3</v>
      </c>
      <c r="EU71" s="7">
        <v>0</v>
      </c>
      <c r="EV71" s="7">
        <v>0</v>
      </c>
      <c r="EW71" s="7">
        <v>0</v>
      </c>
      <c r="EX71" s="7">
        <v>0</v>
      </c>
      <c r="EY71" s="52">
        <v>1.05152E-3</v>
      </c>
      <c r="EZ71" s="7">
        <v>0</v>
      </c>
      <c r="FA71" s="52">
        <v>1.05152E-3</v>
      </c>
      <c r="FB71" s="7">
        <v>0</v>
      </c>
      <c r="FC71" s="7">
        <v>0</v>
      </c>
      <c r="FD71" s="7">
        <v>0</v>
      </c>
      <c r="FE71" s="7">
        <v>0</v>
      </c>
      <c r="FF71" s="7">
        <v>0</v>
      </c>
      <c r="FG71" s="52">
        <v>1.05152E-3</v>
      </c>
      <c r="FH71" s="7">
        <v>0</v>
      </c>
      <c r="FI71" s="7">
        <v>0</v>
      </c>
      <c r="FJ71" s="7">
        <v>0</v>
      </c>
      <c r="FK71" s="7">
        <v>0</v>
      </c>
      <c r="FL71" s="7">
        <v>0</v>
      </c>
      <c r="FM71" s="7">
        <v>0</v>
      </c>
      <c r="FN71" s="52">
        <v>2.10305E-3</v>
      </c>
      <c r="FO71" s="7">
        <v>0</v>
      </c>
      <c r="FP71" s="52">
        <v>2.10305E-3</v>
      </c>
      <c r="FQ71" s="52">
        <v>1.05152E-3</v>
      </c>
      <c r="FR71" s="7">
        <v>0</v>
      </c>
      <c r="FS71" s="7">
        <v>0</v>
      </c>
      <c r="FT71" s="52">
        <v>1.05152E-3</v>
      </c>
      <c r="FU71" s="7">
        <v>0</v>
      </c>
      <c r="FV71" s="7">
        <v>0</v>
      </c>
      <c r="FW71" s="7">
        <v>0</v>
      </c>
      <c r="FX71" s="7">
        <v>0</v>
      </c>
      <c r="FY71" s="7">
        <v>0</v>
      </c>
      <c r="FZ71" s="7">
        <v>0</v>
      </c>
      <c r="GA71" s="7">
        <v>0</v>
      </c>
      <c r="GB71" s="7">
        <v>0</v>
      </c>
      <c r="GC71" s="52">
        <v>1.05152E-3</v>
      </c>
      <c r="GD71" s="52">
        <v>1.05152E-3</v>
      </c>
      <c r="GE71" s="7">
        <v>0</v>
      </c>
      <c r="GF71" s="7">
        <v>0</v>
      </c>
      <c r="GG71" s="7">
        <v>0</v>
      </c>
      <c r="GH71" s="7">
        <v>0</v>
      </c>
      <c r="GI71" s="52">
        <v>1.05152E-3</v>
      </c>
      <c r="GJ71" s="52">
        <v>1.05152E-3</v>
      </c>
      <c r="GK71" s="7">
        <v>0</v>
      </c>
      <c r="GL71" s="7">
        <v>0</v>
      </c>
      <c r="GM71" s="7">
        <v>0</v>
      </c>
      <c r="GN71" s="7">
        <v>0</v>
      </c>
      <c r="GO71" s="7">
        <v>0</v>
      </c>
      <c r="GP71" s="52">
        <v>1.05152E-3</v>
      </c>
      <c r="GQ71" s="52">
        <v>1.05152E-3</v>
      </c>
      <c r="GR71" s="52">
        <v>1.05152E-3</v>
      </c>
      <c r="GS71" s="7">
        <v>0</v>
      </c>
      <c r="GT71" s="7">
        <v>0</v>
      </c>
      <c r="GU71" s="52">
        <v>1.05152E-3</v>
      </c>
      <c r="GV71" s="52">
        <v>1.05152E-3</v>
      </c>
      <c r="GW71" s="7">
        <v>0</v>
      </c>
      <c r="GX71" s="7">
        <v>0</v>
      </c>
      <c r="GY71" s="7">
        <v>0</v>
      </c>
      <c r="GZ71" s="7">
        <v>0</v>
      </c>
      <c r="HA71" s="7">
        <v>0</v>
      </c>
      <c r="HB71" s="7">
        <v>0</v>
      </c>
      <c r="HC71" s="7">
        <v>0</v>
      </c>
      <c r="HD71" s="7">
        <v>0</v>
      </c>
      <c r="HE71" s="52">
        <v>2.10305E-3</v>
      </c>
      <c r="HF71" s="7">
        <v>0</v>
      </c>
      <c r="HG71" s="52">
        <v>1.05152E-3</v>
      </c>
      <c r="HH71" s="7">
        <v>0</v>
      </c>
      <c r="HI71" s="52">
        <v>2.10305E-3</v>
      </c>
      <c r="HJ71" s="7">
        <v>0</v>
      </c>
      <c r="HK71" s="52">
        <v>1.05152E-3</v>
      </c>
      <c r="HL71" s="52">
        <v>1.05152E-3</v>
      </c>
      <c r="HM71" s="7">
        <v>0</v>
      </c>
      <c r="HN71" s="7">
        <v>0</v>
      </c>
      <c r="HO71" s="7">
        <v>0</v>
      </c>
      <c r="HP71" s="52">
        <v>3.1545700000000002E-3</v>
      </c>
      <c r="HQ71" s="7">
        <v>0</v>
      </c>
      <c r="HR71" s="7">
        <v>0</v>
      </c>
      <c r="HS71" s="7">
        <v>0</v>
      </c>
      <c r="HT71" s="52">
        <v>1.05152E-3</v>
      </c>
      <c r="HU71" s="7">
        <v>0</v>
      </c>
      <c r="HV71" s="7">
        <v>0</v>
      </c>
      <c r="HW71" s="52">
        <v>2.10305E-3</v>
      </c>
      <c r="HX71" s="7">
        <v>0</v>
      </c>
      <c r="HY71" s="7">
        <v>0</v>
      </c>
      <c r="HZ71" s="7">
        <v>0</v>
      </c>
      <c r="IA71" s="52">
        <v>1.05152E-3</v>
      </c>
      <c r="IB71" s="7">
        <v>0</v>
      </c>
      <c r="IC71" s="52">
        <v>1.05152E-3</v>
      </c>
      <c r="ID71" s="7">
        <v>0</v>
      </c>
      <c r="IE71" s="7">
        <v>0</v>
      </c>
      <c r="IF71" s="7">
        <v>0</v>
      </c>
      <c r="IG71" s="7">
        <v>0</v>
      </c>
      <c r="IH71" s="7">
        <v>0</v>
      </c>
      <c r="II71" s="52">
        <v>1.05152E-3</v>
      </c>
      <c r="IJ71" s="7">
        <v>0</v>
      </c>
      <c r="IK71" s="7">
        <v>0</v>
      </c>
      <c r="IL71" s="52">
        <v>1.05152E-3</v>
      </c>
      <c r="IM71" s="7">
        <v>0</v>
      </c>
      <c r="IN71" s="7">
        <v>0</v>
      </c>
      <c r="IO71" s="7">
        <v>0</v>
      </c>
      <c r="IP71" s="7">
        <v>0</v>
      </c>
      <c r="IQ71" s="7">
        <v>0</v>
      </c>
      <c r="IR71" s="7">
        <v>0</v>
      </c>
      <c r="IS71" s="7">
        <v>0</v>
      </c>
      <c r="IT71" s="7">
        <v>0</v>
      </c>
      <c r="IU71" s="7">
        <v>0</v>
      </c>
      <c r="IV71" s="7">
        <v>0</v>
      </c>
      <c r="IW71" s="7">
        <v>0</v>
      </c>
      <c r="IX71" s="52">
        <v>1.05152E-3</v>
      </c>
      <c r="IY71" s="7">
        <v>0</v>
      </c>
      <c r="IZ71" s="7">
        <v>0</v>
      </c>
      <c r="JA71" s="7">
        <v>0</v>
      </c>
      <c r="JB71" s="7">
        <v>0</v>
      </c>
      <c r="JC71" s="7">
        <v>0</v>
      </c>
      <c r="JD71" s="7">
        <v>0</v>
      </c>
      <c r="JE71" s="52">
        <v>1.05152E-3</v>
      </c>
      <c r="JF71" s="7">
        <v>0</v>
      </c>
      <c r="JG71" s="52">
        <v>2.10305E-3</v>
      </c>
      <c r="JH71" s="7">
        <v>0</v>
      </c>
      <c r="JI71" s="7">
        <v>0</v>
      </c>
      <c r="JJ71" s="52">
        <v>1.05152E-3</v>
      </c>
      <c r="JK71" s="7">
        <v>0</v>
      </c>
      <c r="JL71" s="52">
        <v>1.05152E-3</v>
      </c>
      <c r="JM71" s="7">
        <v>0</v>
      </c>
      <c r="JN71" s="7">
        <v>0</v>
      </c>
      <c r="JO71" s="52">
        <v>1.05152E-3</v>
      </c>
      <c r="JP71" s="7">
        <v>0</v>
      </c>
      <c r="JQ71" s="7">
        <v>0</v>
      </c>
      <c r="JR71" s="52">
        <v>1.05152E-3</v>
      </c>
      <c r="JS71" s="7">
        <v>0</v>
      </c>
      <c r="JT71" s="7">
        <v>0</v>
      </c>
      <c r="JU71" s="52">
        <v>1.05152E-3</v>
      </c>
      <c r="JV71" s="7">
        <v>0</v>
      </c>
      <c r="JW71" s="7">
        <v>0</v>
      </c>
      <c r="JX71" s="7">
        <v>0</v>
      </c>
      <c r="JY71" s="7">
        <v>0</v>
      </c>
      <c r="JZ71" s="7">
        <v>0</v>
      </c>
      <c r="KA71" s="7">
        <v>0</v>
      </c>
      <c r="KB71" s="7">
        <v>0</v>
      </c>
      <c r="KC71" s="7">
        <v>0</v>
      </c>
    </row>
    <row r="72" spans="1:289" x14ac:dyDescent="0.35">
      <c r="A72" s="44" t="s">
        <v>693</v>
      </c>
      <c r="B72" s="44" t="s">
        <v>3835</v>
      </c>
      <c r="C72" s="44">
        <v>29</v>
      </c>
      <c r="D72" s="44" t="s">
        <v>3836</v>
      </c>
      <c r="E72" s="44" t="s">
        <v>3813</v>
      </c>
      <c r="F72" s="44" t="s">
        <v>617</v>
      </c>
      <c r="G72" s="44" t="s">
        <v>481</v>
      </c>
      <c r="H72" s="44">
        <v>79</v>
      </c>
      <c r="I72" s="45">
        <v>3.0206999999999999E-4</v>
      </c>
      <c r="J72" s="44">
        <v>0</v>
      </c>
      <c r="K72" s="44">
        <v>62</v>
      </c>
      <c r="L72" s="45">
        <v>4.206098843322818E-3</v>
      </c>
      <c r="M72" s="7">
        <v>2.1866E-4</v>
      </c>
      <c r="N72" s="7">
        <v>4.3731999999999999E-4</v>
      </c>
      <c r="O72" s="7">
        <v>0</v>
      </c>
      <c r="P72" s="7">
        <v>0</v>
      </c>
      <c r="Q72" s="52">
        <v>1.05152E-3</v>
      </c>
      <c r="R72" s="7">
        <v>0</v>
      </c>
      <c r="S72" s="52">
        <v>2.10305E-3</v>
      </c>
      <c r="T72" s="7">
        <v>0</v>
      </c>
      <c r="U72" s="7">
        <v>0</v>
      </c>
      <c r="V72" s="52">
        <v>1.05152E-3</v>
      </c>
      <c r="W72" s="7">
        <v>0</v>
      </c>
      <c r="X72" s="52">
        <v>1.05152E-3</v>
      </c>
      <c r="Y72" s="52">
        <v>2.10305E-3</v>
      </c>
      <c r="Z72" s="7">
        <v>0</v>
      </c>
      <c r="AA72" s="7">
        <v>0</v>
      </c>
      <c r="AB72" s="52">
        <v>2.10305E-3</v>
      </c>
      <c r="AC72" s="52">
        <v>1.05152E-3</v>
      </c>
      <c r="AD72" s="52">
        <v>1.05152E-3</v>
      </c>
      <c r="AE72" s="7">
        <v>0</v>
      </c>
      <c r="AF72" s="52">
        <v>1.05152E-3</v>
      </c>
      <c r="AG72" s="7">
        <v>0</v>
      </c>
      <c r="AH72" s="7">
        <v>0</v>
      </c>
      <c r="AI72" s="7">
        <v>0</v>
      </c>
      <c r="AJ72" s="7">
        <v>0</v>
      </c>
      <c r="AK72" s="7">
        <v>0</v>
      </c>
      <c r="AL72" s="7">
        <v>0</v>
      </c>
      <c r="AM72" s="7">
        <v>0</v>
      </c>
      <c r="AN72" s="52">
        <v>1.05152E-3</v>
      </c>
      <c r="AO72" s="7">
        <v>0</v>
      </c>
      <c r="AP72" s="7">
        <v>0</v>
      </c>
      <c r="AQ72" s="7">
        <v>0</v>
      </c>
      <c r="AR72" s="7">
        <v>0</v>
      </c>
      <c r="AS72" s="52">
        <v>1.05152E-3</v>
      </c>
      <c r="AT72" s="7">
        <v>0</v>
      </c>
      <c r="AU72" s="7">
        <v>0</v>
      </c>
      <c r="AV72" s="7">
        <v>0</v>
      </c>
      <c r="AW72" s="7">
        <v>0</v>
      </c>
      <c r="AX72" s="7">
        <v>0</v>
      </c>
      <c r="AY72" s="7">
        <v>0</v>
      </c>
      <c r="AZ72" s="7">
        <v>0</v>
      </c>
      <c r="BA72" s="7">
        <v>0</v>
      </c>
      <c r="BB72" s="7">
        <v>0</v>
      </c>
      <c r="BC72" s="7">
        <v>0</v>
      </c>
      <c r="BD72" s="7">
        <v>0</v>
      </c>
      <c r="BE72" s="7">
        <v>0</v>
      </c>
      <c r="BF72" s="7">
        <v>0</v>
      </c>
      <c r="BG72" s="52">
        <v>1.05152E-3</v>
      </c>
      <c r="BH72" s="7">
        <v>0</v>
      </c>
      <c r="BI72" s="7">
        <v>0</v>
      </c>
      <c r="BJ72" s="52">
        <v>2.10305E-3</v>
      </c>
      <c r="BK72" s="7">
        <v>0</v>
      </c>
      <c r="BL72" s="7">
        <v>0</v>
      </c>
      <c r="BM72" s="52">
        <v>2.10305E-3</v>
      </c>
      <c r="BN72" s="7">
        <v>0</v>
      </c>
      <c r="BO72" s="7">
        <v>0</v>
      </c>
      <c r="BP72" s="7">
        <v>0</v>
      </c>
      <c r="BQ72" s="7">
        <v>0</v>
      </c>
      <c r="BR72" s="7">
        <v>0</v>
      </c>
      <c r="BS72" s="7">
        <v>0</v>
      </c>
      <c r="BT72" s="7">
        <v>0</v>
      </c>
      <c r="BU72" s="7">
        <v>0</v>
      </c>
      <c r="BV72" s="7">
        <v>0</v>
      </c>
      <c r="BW72" s="7">
        <v>0</v>
      </c>
      <c r="BX72" s="52">
        <v>1.05152E-3</v>
      </c>
      <c r="BY72" s="7">
        <v>0</v>
      </c>
      <c r="BZ72" s="7">
        <v>0</v>
      </c>
      <c r="CA72" s="7">
        <v>0</v>
      </c>
      <c r="CB72" s="7">
        <v>0</v>
      </c>
      <c r="CC72" s="52">
        <v>1.05152E-3</v>
      </c>
      <c r="CD72" s="7">
        <v>0</v>
      </c>
      <c r="CE72" s="7">
        <v>0</v>
      </c>
      <c r="CF72" s="52">
        <v>2.10305E-3</v>
      </c>
      <c r="CG72" s="52">
        <v>3.1545700000000002E-3</v>
      </c>
      <c r="CH72" s="52">
        <v>2.10305E-3</v>
      </c>
      <c r="CI72" s="7">
        <v>0</v>
      </c>
      <c r="CJ72" s="7">
        <v>0</v>
      </c>
      <c r="CK72" s="7">
        <v>0</v>
      </c>
      <c r="CL72" s="7">
        <v>0</v>
      </c>
      <c r="CM72" s="7">
        <v>0</v>
      </c>
      <c r="CN72" s="7">
        <v>0</v>
      </c>
      <c r="CO72" s="52">
        <v>1.05152E-3</v>
      </c>
      <c r="CP72" s="7">
        <v>0</v>
      </c>
      <c r="CQ72" s="7">
        <v>0</v>
      </c>
      <c r="CR72" s="7">
        <v>0</v>
      </c>
      <c r="CS72" s="52">
        <v>1.05152E-3</v>
      </c>
      <c r="CT72" s="7">
        <v>0</v>
      </c>
      <c r="CU72" s="52">
        <v>2.10305E-3</v>
      </c>
      <c r="CV72" s="7">
        <v>0</v>
      </c>
      <c r="CW72" s="7">
        <v>0</v>
      </c>
      <c r="CX72" s="7">
        <v>0</v>
      </c>
      <c r="CY72" s="7">
        <v>0</v>
      </c>
      <c r="CZ72" s="7">
        <v>0</v>
      </c>
      <c r="DA72" s="52">
        <v>1.05152E-3</v>
      </c>
      <c r="DB72" s="7">
        <v>0</v>
      </c>
      <c r="DC72" s="7">
        <v>0</v>
      </c>
      <c r="DD72" s="7">
        <v>0</v>
      </c>
      <c r="DE72" s="7">
        <v>0</v>
      </c>
      <c r="DF72" s="7">
        <v>0</v>
      </c>
      <c r="DG72" s="7">
        <v>0</v>
      </c>
      <c r="DH72" s="52">
        <v>1.05152E-3</v>
      </c>
      <c r="DI72" s="7">
        <v>0</v>
      </c>
      <c r="DJ72" s="7">
        <v>0</v>
      </c>
      <c r="DK72" s="52">
        <v>1.05152E-3</v>
      </c>
      <c r="DL72" s="7">
        <v>0</v>
      </c>
      <c r="DM72" s="52">
        <v>1.05152E-3</v>
      </c>
      <c r="DN72" s="7">
        <v>0</v>
      </c>
      <c r="DO72" s="7">
        <v>0</v>
      </c>
      <c r="DP72" s="7">
        <v>0</v>
      </c>
      <c r="DQ72" s="7">
        <v>0</v>
      </c>
      <c r="DR72" s="7">
        <v>0</v>
      </c>
      <c r="DS72" s="7">
        <v>0</v>
      </c>
      <c r="DT72" s="7">
        <v>0</v>
      </c>
      <c r="DU72" s="7">
        <v>0</v>
      </c>
      <c r="DV72" s="7">
        <v>0</v>
      </c>
      <c r="DW72" s="7">
        <v>0</v>
      </c>
      <c r="DX72" s="7">
        <v>0</v>
      </c>
      <c r="DY72" s="7">
        <v>0</v>
      </c>
      <c r="DZ72" s="7">
        <v>0</v>
      </c>
      <c r="EA72" s="52">
        <v>2.10305E-3</v>
      </c>
      <c r="EB72" s="7">
        <v>0</v>
      </c>
      <c r="EC72" s="7">
        <v>0</v>
      </c>
      <c r="ED72" s="7">
        <v>0</v>
      </c>
      <c r="EE72" s="7">
        <v>0</v>
      </c>
      <c r="EF72" s="7">
        <v>0</v>
      </c>
      <c r="EG72" s="7">
        <v>0</v>
      </c>
      <c r="EH72" s="7">
        <v>0</v>
      </c>
      <c r="EI72" s="7">
        <v>0</v>
      </c>
      <c r="EJ72" s="52">
        <v>1.05152E-3</v>
      </c>
      <c r="EK72" s="7">
        <v>0</v>
      </c>
      <c r="EL72" s="7">
        <v>0</v>
      </c>
      <c r="EM72" s="7">
        <v>0</v>
      </c>
      <c r="EN72" s="7">
        <v>0</v>
      </c>
      <c r="EO72" s="7">
        <v>0</v>
      </c>
      <c r="EP72" s="52">
        <v>1.05152E-3</v>
      </c>
      <c r="EQ72" s="7">
        <v>0</v>
      </c>
      <c r="ER72" s="7">
        <v>0</v>
      </c>
      <c r="ES72" s="52">
        <v>1.05152E-3</v>
      </c>
      <c r="ET72" s="7">
        <v>0</v>
      </c>
      <c r="EU72" s="7">
        <v>0</v>
      </c>
      <c r="EV72" s="7">
        <v>0</v>
      </c>
      <c r="EW72" s="52">
        <v>1.05152E-3</v>
      </c>
      <c r="EX72" s="7">
        <v>0</v>
      </c>
      <c r="EY72" s="7">
        <v>0</v>
      </c>
      <c r="EZ72" s="7">
        <v>0</v>
      </c>
      <c r="FA72" s="7">
        <v>0</v>
      </c>
      <c r="FB72" s="7">
        <v>0</v>
      </c>
      <c r="FC72" s="52">
        <v>1.05152E-3</v>
      </c>
      <c r="FD72" s="7">
        <v>0</v>
      </c>
      <c r="FE72" s="52">
        <v>1.05152E-3</v>
      </c>
      <c r="FF72" s="7">
        <v>0</v>
      </c>
      <c r="FG72" s="7">
        <v>0</v>
      </c>
      <c r="FH72" s="7">
        <v>0</v>
      </c>
      <c r="FI72" s="7">
        <v>0</v>
      </c>
      <c r="FJ72" s="7">
        <v>0</v>
      </c>
      <c r="FK72" s="52">
        <v>1.05152E-3</v>
      </c>
      <c r="FL72" s="7">
        <v>0</v>
      </c>
      <c r="FM72" s="52">
        <v>2.10305E-3</v>
      </c>
      <c r="FN72" s="52">
        <v>1.05152E-3</v>
      </c>
      <c r="FO72" s="52">
        <v>1.05152E-3</v>
      </c>
      <c r="FP72" s="7">
        <v>0</v>
      </c>
      <c r="FQ72" s="7">
        <v>0</v>
      </c>
      <c r="FR72" s="52">
        <v>1.05152E-3</v>
      </c>
      <c r="FS72" s="7">
        <v>0</v>
      </c>
      <c r="FT72" s="7">
        <v>0</v>
      </c>
      <c r="FU72" s="7">
        <v>0</v>
      </c>
      <c r="FV72" s="7">
        <v>0</v>
      </c>
      <c r="FW72" s="7">
        <v>0</v>
      </c>
      <c r="FX72" s="7">
        <v>0</v>
      </c>
      <c r="FY72" s="7">
        <v>0</v>
      </c>
      <c r="FZ72" s="7">
        <v>0</v>
      </c>
      <c r="GA72" s="52">
        <v>2.10305E-3</v>
      </c>
      <c r="GB72" s="7">
        <v>0</v>
      </c>
      <c r="GC72" s="7">
        <v>0</v>
      </c>
      <c r="GD72" s="7">
        <v>0</v>
      </c>
      <c r="GE72" s="7">
        <v>0</v>
      </c>
      <c r="GF72" s="7">
        <v>0</v>
      </c>
      <c r="GG72" s="7">
        <v>0</v>
      </c>
      <c r="GH72" s="52">
        <v>1.05152E-3</v>
      </c>
      <c r="GI72" s="52">
        <v>1.05152E-3</v>
      </c>
      <c r="GJ72" s="7">
        <v>0</v>
      </c>
      <c r="GK72" s="7">
        <v>0</v>
      </c>
      <c r="GL72" s="7">
        <v>0</v>
      </c>
      <c r="GM72" s="7">
        <v>0</v>
      </c>
      <c r="GN72" s="7">
        <v>0</v>
      </c>
      <c r="GO72" s="7">
        <v>0</v>
      </c>
      <c r="GP72" s="52">
        <v>1.05152E-3</v>
      </c>
      <c r="GQ72" s="52">
        <v>1.05152E-3</v>
      </c>
      <c r="GR72" s="52">
        <v>1.05152E-3</v>
      </c>
      <c r="GS72" s="7">
        <v>0</v>
      </c>
      <c r="GT72" s="7">
        <v>0</v>
      </c>
      <c r="GU72" s="52">
        <v>1.05152E-3</v>
      </c>
      <c r="GV72" s="7">
        <v>0</v>
      </c>
      <c r="GW72" s="7">
        <v>0</v>
      </c>
      <c r="GX72" s="52">
        <v>1.05152E-3</v>
      </c>
      <c r="GY72" s="7">
        <v>0</v>
      </c>
      <c r="GZ72" s="52">
        <v>1.05152E-3</v>
      </c>
      <c r="HA72" s="7">
        <v>0</v>
      </c>
      <c r="HB72" s="7">
        <v>0</v>
      </c>
      <c r="HC72" s="7">
        <v>0</v>
      </c>
      <c r="HD72" s="7">
        <v>0</v>
      </c>
      <c r="HE72" s="7">
        <v>0</v>
      </c>
      <c r="HF72" s="7">
        <v>0</v>
      </c>
      <c r="HG72" s="7">
        <v>0</v>
      </c>
      <c r="HH72" s="7">
        <v>0</v>
      </c>
      <c r="HI72" s="52">
        <v>1.05152E-3</v>
      </c>
      <c r="HJ72" s="7">
        <v>0</v>
      </c>
      <c r="HK72" s="7">
        <v>0</v>
      </c>
      <c r="HL72" s="7">
        <v>0</v>
      </c>
      <c r="HM72" s="7">
        <v>0</v>
      </c>
      <c r="HN72" s="7">
        <v>0</v>
      </c>
      <c r="HO72" s="7">
        <v>0</v>
      </c>
      <c r="HP72" s="7">
        <v>0</v>
      </c>
      <c r="HQ72" s="52">
        <v>4.2060999999999999E-3</v>
      </c>
      <c r="HR72" s="7">
        <v>0</v>
      </c>
      <c r="HS72" s="7">
        <v>0</v>
      </c>
      <c r="HT72" s="52">
        <v>1.05152E-3</v>
      </c>
      <c r="HU72" s="7">
        <v>0</v>
      </c>
      <c r="HV72" s="52">
        <v>1.05152E-3</v>
      </c>
      <c r="HW72" s="7">
        <v>0</v>
      </c>
      <c r="HX72" s="7">
        <v>0</v>
      </c>
      <c r="HY72" s="7">
        <v>0</v>
      </c>
      <c r="HZ72" s="7">
        <v>0</v>
      </c>
      <c r="IA72" s="52">
        <v>1.05152E-3</v>
      </c>
      <c r="IB72" s="7">
        <v>0</v>
      </c>
      <c r="IC72" s="7">
        <v>0</v>
      </c>
      <c r="ID72" s="7">
        <v>0</v>
      </c>
      <c r="IE72" s="7">
        <v>0</v>
      </c>
      <c r="IF72" s="7">
        <v>0</v>
      </c>
      <c r="IG72" s="7">
        <v>0</v>
      </c>
      <c r="IH72" s="7">
        <v>0</v>
      </c>
      <c r="II72" s="52">
        <v>2.10305E-3</v>
      </c>
      <c r="IJ72" s="7">
        <v>0</v>
      </c>
      <c r="IK72" s="7">
        <v>0</v>
      </c>
      <c r="IL72" s="7">
        <v>0</v>
      </c>
      <c r="IM72" s="7">
        <v>0</v>
      </c>
      <c r="IN72" s="7">
        <v>0</v>
      </c>
      <c r="IO72" s="7">
        <v>0</v>
      </c>
      <c r="IP72" s="7">
        <v>0</v>
      </c>
      <c r="IQ72" s="7">
        <v>0</v>
      </c>
      <c r="IR72" s="7">
        <v>0</v>
      </c>
      <c r="IS72" s="7">
        <v>0</v>
      </c>
      <c r="IT72" s="52">
        <v>1.05152E-3</v>
      </c>
      <c r="IU72" s="7">
        <v>0</v>
      </c>
      <c r="IV72" s="7">
        <v>0</v>
      </c>
      <c r="IW72" s="7">
        <v>0</v>
      </c>
      <c r="IX72" s="52">
        <v>1.05152E-3</v>
      </c>
      <c r="IY72" s="7">
        <v>0</v>
      </c>
      <c r="IZ72" s="52">
        <v>1.05152E-3</v>
      </c>
      <c r="JA72" s="52">
        <v>1.05152E-3</v>
      </c>
      <c r="JB72" s="7">
        <v>0</v>
      </c>
      <c r="JC72" s="7">
        <v>0</v>
      </c>
      <c r="JD72" s="7">
        <v>0</v>
      </c>
      <c r="JE72" s="7">
        <v>0</v>
      </c>
      <c r="JF72" s="52">
        <v>1.05152E-3</v>
      </c>
      <c r="JG72" s="7">
        <v>0</v>
      </c>
      <c r="JH72" s="7">
        <v>0</v>
      </c>
      <c r="JI72" s="7">
        <v>0</v>
      </c>
      <c r="JJ72" s="52">
        <v>1.05152E-3</v>
      </c>
      <c r="JK72" s="52">
        <v>1.05152E-3</v>
      </c>
      <c r="JL72" s="7">
        <v>0</v>
      </c>
      <c r="JM72" s="52">
        <v>1.05152E-3</v>
      </c>
      <c r="JN72" s="7">
        <v>0</v>
      </c>
      <c r="JO72" s="7">
        <v>0</v>
      </c>
      <c r="JP72" s="7">
        <v>0</v>
      </c>
      <c r="JQ72" s="7">
        <v>0</v>
      </c>
      <c r="JR72" s="7">
        <v>0</v>
      </c>
      <c r="JS72" s="7">
        <v>0</v>
      </c>
      <c r="JT72" s="7">
        <v>0</v>
      </c>
      <c r="JU72" s="7">
        <v>0</v>
      </c>
      <c r="JV72" s="52">
        <v>1.05152E-3</v>
      </c>
      <c r="JW72" s="7">
        <v>0</v>
      </c>
      <c r="JX72" s="7">
        <v>0</v>
      </c>
      <c r="JY72" s="7">
        <v>0</v>
      </c>
      <c r="JZ72" s="7">
        <v>0</v>
      </c>
      <c r="KA72" s="7">
        <v>0</v>
      </c>
      <c r="KB72" s="7">
        <v>0</v>
      </c>
      <c r="KC72" s="7">
        <v>0</v>
      </c>
    </row>
    <row r="73" spans="1:289" x14ac:dyDescent="0.35">
      <c r="A73" s="44" t="s">
        <v>696</v>
      </c>
      <c r="B73" s="44" t="s">
        <v>3837</v>
      </c>
      <c r="C73" s="44">
        <v>328</v>
      </c>
      <c r="D73" s="44" t="s">
        <v>3838</v>
      </c>
      <c r="E73" s="44" t="s">
        <v>3796</v>
      </c>
      <c r="F73" s="44" t="s">
        <v>614</v>
      </c>
      <c r="G73" s="44" t="s">
        <v>481</v>
      </c>
      <c r="H73" s="44">
        <v>76</v>
      </c>
      <c r="I73" s="45">
        <v>2.9060000000000002E-4</v>
      </c>
      <c r="J73" s="44">
        <v>0</v>
      </c>
      <c r="K73" s="44">
        <v>66</v>
      </c>
      <c r="L73" s="45">
        <v>2.103049421661409E-3</v>
      </c>
      <c r="M73" s="7">
        <v>2.6938999999999999E-4</v>
      </c>
      <c r="N73" s="7">
        <v>5.3877999999999999E-4</v>
      </c>
      <c r="O73" s="52">
        <v>1.05152E-3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52">
        <v>1.05152E-3</v>
      </c>
      <c r="V73" s="52">
        <v>1.05152E-3</v>
      </c>
      <c r="W73" s="7">
        <v>0</v>
      </c>
      <c r="X73" s="7">
        <v>0</v>
      </c>
      <c r="Y73" s="7">
        <v>0</v>
      </c>
      <c r="Z73" s="52">
        <v>1.05152E-3</v>
      </c>
      <c r="AA73" s="7">
        <v>0</v>
      </c>
      <c r="AB73" s="7">
        <v>0</v>
      </c>
      <c r="AC73" s="7">
        <v>0</v>
      </c>
      <c r="AD73" s="7">
        <v>0</v>
      </c>
      <c r="AE73" s="52">
        <v>2.10305E-3</v>
      </c>
      <c r="AF73" s="7">
        <v>0</v>
      </c>
      <c r="AG73" s="52">
        <v>2.10305E-3</v>
      </c>
      <c r="AH73" s="7">
        <v>0</v>
      </c>
      <c r="AI73" s="52">
        <v>1.05152E-3</v>
      </c>
      <c r="AJ73" s="52">
        <v>1.05152E-3</v>
      </c>
      <c r="AK73" s="7">
        <v>0</v>
      </c>
      <c r="AL73" s="7">
        <v>0</v>
      </c>
      <c r="AM73" s="7">
        <v>0</v>
      </c>
      <c r="AN73" s="52">
        <v>2.10305E-3</v>
      </c>
      <c r="AO73" s="52">
        <v>1.05152E-3</v>
      </c>
      <c r="AP73" s="7">
        <v>0</v>
      </c>
      <c r="AQ73" s="7">
        <v>0</v>
      </c>
      <c r="AR73" s="7">
        <v>0</v>
      </c>
      <c r="AS73" s="7">
        <v>0</v>
      </c>
      <c r="AT73" s="7">
        <v>0</v>
      </c>
      <c r="AU73" s="52">
        <v>1.05152E-3</v>
      </c>
      <c r="AV73" s="7">
        <v>0</v>
      </c>
      <c r="AW73" s="52">
        <v>1.05152E-3</v>
      </c>
      <c r="AX73" s="7">
        <v>0</v>
      </c>
      <c r="AY73" s="52">
        <v>1.05152E-3</v>
      </c>
      <c r="AZ73" s="7">
        <v>0</v>
      </c>
      <c r="BA73" s="7">
        <v>0</v>
      </c>
      <c r="BB73" s="52">
        <v>1.05152E-3</v>
      </c>
      <c r="BC73" s="7">
        <v>0</v>
      </c>
      <c r="BD73" s="7">
        <v>0</v>
      </c>
      <c r="BE73" s="7">
        <v>0</v>
      </c>
      <c r="BF73" s="52">
        <v>1.05152E-3</v>
      </c>
      <c r="BG73" s="52">
        <v>1.05152E-3</v>
      </c>
      <c r="BH73" s="52">
        <v>1.05152E-3</v>
      </c>
      <c r="BI73" s="7">
        <v>0</v>
      </c>
      <c r="BJ73" s="7">
        <v>0</v>
      </c>
      <c r="BK73" s="7">
        <v>0</v>
      </c>
      <c r="BL73" s="7">
        <v>0</v>
      </c>
      <c r="BM73" s="52">
        <v>1.05152E-3</v>
      </c>
      <c r="BN73" s="7">
        <v>0</v>
      </c>
      <c r="BO73" s="7">
        <v>0</v>
      </c>
      <c r="BP73" s="7">
        <v>0</v>
      </c>
      <c r="BQ73" s="7">
        <v>0</v>
      </c>
      <c r="BR73" s="7">
        <v>0</v>
      </c>
      <c r="BS73" s="7">
        <v>0</v>
      </c>
      <c r="BT73" s="7">
        <v>0</v>
      </c>
      <c r="BU73" s="7">
        <v>0</v>
      </c>
      <c r="BV73" s="7">
        <v>0</v>
      </c>
      <c r="BW73" s="7">
        <v>0</v>
      </c>
      <c r="BX73" s="7">
        <v>0</v>
      </c>
      <c r="BY73" s="52">
        <v>1.05152E-3</v>
      </c>
      <c r="BZ73" s="52">
        <v>1.05152E-3</v>
      </c>
      <c r="CA73" s="7">
        <v>0</v>
      </c>
      <c r="CB73" s="7">
        <v>0</v>
      </c>
      <c r="CC73" s="7">
        <v>0</v>
      </c>
      <c r="CD73" s="7">
        <v>0</v>
      </c>
      <c r="CE73" s="52">
        <v>1.05152E-3</v>
      </c>
      <c r="CF73" s="52">
        <v>1.05152E-3</v>
      </c>
      <c r="CG73" s="7">
        <v>0</v>
      </c>
      <c r="CH73" s="7">
        <v>0</v>
      </c>
      <c r="CI73" s="7">
        <v>0</v>
      </c>
      <c r="CJ73" s="7">
        <v>0</v>
      </c>
      <c r="CK73" s="7">
        <v>0</v>
      </c>
      <c r="CL73" s="7">
        <v>0</v>
      </c>
      <c r="CM73" s="7">
        <v>0</v>
      </c>
      <c r="CN73" s="7">
        <v>0</v>
      </c>
      <c r="CO73" s="7">
        <v>0</v>
      </c>
      <c r="CP73" s="52">
        <v>1.05152E-3</v>
      </c>
      <c r="CQ73" s="7">
        <v>0</v>
      </c>
      <c r="CR73" s="7">
        <v>0</v>
      </c>
      <c r="CS73" s="7">
        <v>0</v>
      </c>
      <c r="CT73" s="52">
        <v>1.05152E-3</v>
      </c>
      <c r="CU73" s="7">
        <v>0</v>
      </c>
      <c r="CV73" s="7">
        <v>0</v>
      </c>
      <c r="CW73" s="52">
        <v>1.05152E-3</v>
      </c>
      <c r="CX73" s="7">
        <v>0</v>
      </c>
      <c r="CY73" s="7">
        <v>0</v>
      </c>
      <c r="CZ73" s="7">
        <v>0</v>
      </c>
      <c r="DA73" s="7">
        <v>0</v>
      </c>
      <c r="DB73" s="7">
        <v>0</v>
      </c>
      <c r="DC73" s="52">
        <v>1.05152E-3</v>
      </c>
      <c r="DD73" s="7">
        <v>0</v>
      </c>
      <c r="DE73" s="7">
        <v>0</v>
      </c>
      <c r="DF73" s="7">
        <v>0</v>
      </c>
      <c r="DG73" s="52">
        <v>1.05152E-3</v>
      </c>
      <c r="DH73" s="7">
        <v>0</v>
      </c>
      <c r="DI73" s="7">
        <v>0</v>
      </c>
      <c r="DJ73" s="7">
        <v>0</v>
      </c>
      <c r="DK73" s="52">
        <v>1.05152E-3</v>
      </c>
      <c r="DL73" s="52">
        <v>1.05152E-3</v>
      </c>
      <c r="DM73" s="52">
        <v>1.05152E-3</v>
      </c>
      <c r="DN73" s="7">
        <v>0</v>
      </c>
      <c r="DO73" s="7">
        <v>0</v>
      </c>
      <c r="DP73" s="7">
        <v>0</v>
      </c>
      <c r="DQ73" s="7">
        <v>0</v>
      </c>
      <c r="DR73" s="52">
        <v>1.05152E-3</v>
      </c>
      <c r="DS73" s="52">
        <v>1.05152E-3</v>
      </c>
      <c r="DT73" s="52">
        <v>1.05152E-3</v>
      </c>
      <c r="DU73" s="7">
        <v>0</v>
      </c>
      <c r="DV73" s="7">
        <v>0</v>
      </c>
      <c r="DW73" s="7">
        <v>0</v>
      </c>
      <c r="DX73" s="7">
        <v>0</v>
      </c>
      <c r="DY73" s="7">
        <v>0</v>
      </c>
      <c r="DZ73" s="7">
        <v>0</v>
      </c>
      <c r="EA73" s="7">
        <v>0</v>
      </c>
      <c r="EB73" s="7">
        <v>0</v>
      </c>
      <c r="EC73" s="7">
        <v>0</v>
      </c>
      <c r="ED73" s="7">
        <v>0</v>
      </c>
      <c r="EE73" s="52">
        <v>1.05152E-3</v>
      </c>
      <c r="EF73" s="52">
        <v>2.10305E-3</v>
      </c>
      <c r="EG73" s="52">
        <v>2.10305E-3</v>
      </c>
      <c r="EH73" s="7">
        <v>0</v>
      </c>
      <c r="EI73" s="7">
        <v>0</v>
      </c>
      <c r="EJ73" s="7">
        <v>0</v>
      </c>
      <c r="EK73" s="7">
        <v>0</v>
      </c>
      <c r="EL73" s="7">
        <v>0</v>
      </c>
      <c r="EM73" s="7">
        <v>0</v>
      </c>
      <c r="EN73" s="52">
        <v>1.05152E-3</v>
      </c>
      <c r="EO73" s="7">
        <v>0</v>
      </c>
      <c r="EP73" s="7">
        <v>0</v>
      </c>
      <c r="EQ73" s="7">
        <v>0</v>
      </c>
      <c r="ER73" s="7">
        <v>0</v>
      </c>
      <c r="ES73" s="7">
        <v>0</v>
      </c>
      <c r="ET73" s="7">
        <v>0</v>
      </c>
      <c r="EU73" s="52">
        <v>1.05152E-3</v>
      </c>
      <c r="EV73" s="7">
        <v>0</v>
      </c>
      <c r="EW73" s="7">
        <v>0</v>
      </c>
      <c r="EX73" s="7">
        <v>0</v>
      </c>
      <c r="EY73" s="52">
        <v>1.05152E-3</v>
      </c>
      <c r="EZ73" s="7">
        <v>0</v>
      </c>
      <c r="FA73" s="7">
        <v>0</v>
      </c>
      <c r="FB73" s="7">
        <v>0</v>
      </c>
      <c r="FC73" s="7">
        <v>0</v>
      </c>
      <c r="FD73" s="7">
        <v>0</v>
      </c>
      <c r="FE73" s="52">
        <v>1.05152E-3</v>
      </c>
      <c r="FF73" s="7">
        <v>0</v>
      </c>
      <c r="FG73" s="7">
        <v>0</v>
      </c>
      <c r="FH73" s="7">
        <v>0</v>
      </c>
      <c r="FI73" s="7">
        <v>0</v>
      </c>
      <c r="FJ73" s="52">
        <v>1.05152E-3</v>
      </c>
      <c r="FK73" s="7">
        <v>0</v>
      </c>
      <c r="FL73" s="52">
        <v>1.05152E-3</v>
      </c>
      <c r="FM73" s="7">
        <v>0</v>
      </c>
      <c r="FN73" s="7">
        <v>0</v>
      </c>
      <c r="FO73" s="7">
        <v>0</v>
      </c>
      <c r="FP73" s="7">
        <v>0</v>
      </c>
      <c r="FQ73" s="7">
        <v>0</v>
      </c>
      <c r="FR73" s="7">
        <v>0</v>
      </c>
      <c r="FS73" s="52">
        <v>1.05152E-3</v>
      </c>
      <c r="FT73" s="7">
        <v>0</v>
      </c>
      <c r="FU73" s="52">
        <v>2.10305E-3</v>
      </c>
      <c r="FV73" s="7">
        <v>0</v>
      </c>
      <c r="FW73" s="52">
        <v>1.05152E-3</v>
      </c>
      <c r="FX73" s="7">
        <v>0</v>
      </c>
      <c r="FY73" s="7">
        <v>0</v>
      </c>
      <c r="FZ73" s="7">
        <v>0</v>
      </c>
      <c r="GA73" s="52">
        <v>1.05152E-3</v>
      </c>
      <c r="GB73" s="7">
        <v>0</v>
      </c>
      <c r="GC73" s="7">
        <v>0</v>
      </c>
      <c r="GD73" s="7">
        <v>0</v>
      </c>
      <c r="GE73" s="52">
        <v>2.10305E-3</v>
      </c>
      <c r="GF73" s="52">
        <v>2.10305E-3</v>
      </c>
      <c r="GG73" s="7">
        <v>0</v>
      </c>
      <c r="GH73" s="7">
        <v>0</v>
      </c>
      <c r="GI73" s="7">
        <v>0</v>
      </c>
      <c r="GJ73" s="52">
        <v>1.05152E-3</v>
      </c>
      <c r="GK73" s="7">
        <v>0</v>
      </c>
      <c r="GL73" s="52">
        <v>1.05152E-3</v>
      </c>
      <c r="GM73" s="7">
        <v>0</v>
      </c>
      <c r="GN73" s="7">
        <v>0</v>
      </c>
      <c r="GO73" s="7">
        <v>0</v>
      </c>
      <c r="GP73" s="7">
        <v>0</v>
      </c>
      <c r="GQ73" s="7">
        <v>0</v>
      </c>
      <c r="GR73" s="7">
        <v>0</v>
      </c>
      <c r="GS73" s="7">
        <v>0</v>
      </c>
      <c r="GT73" s="7">
        <v>0</v>
      </c>
      <c r="GU73" s="7">
        <v>0</v>
      </c>
      <c r="GV73" s="7">
        <v>0</v>
      </c>
      <c r="GW73" s="7">
        <v>0</v>
      </c>
      <c r="GX73" s="7">
        <v>0</v>
      </c>
      <c r="GY73" s="7">
        <v>0</v>
      </c>
      <c r="GZ73" s="7">
        <v>0</v>
      </c>
      <c r="HA73" s="7">
        <v>0</v>
      </c>
      <c r="HB73" s="7">
        <v>0</v>
      </c>
      <c r="HC73" s="7">
        <v>0</v>
      </c>
      <c r="HD73" s="7">
        <v>0</v>
      </c>
      <c r="HE73" s="7">
        <v>0</v>
      </c>
      <c r="HF73" s="7">
        <v>0</v>
      </c>
      <c r="HG73" s="52">
        <v>1.05152E-3</v>
      </c>
      <c r="HH73" s="7">
        <v>0</v>
      </c>
      <c r="HI73" s="7">
        <v>0</v>
      </c>
      <c r="HJ73" s="52">
        <v>1.05152E-3</v>
      </c>
      <c r="HK73" s="7">
        <v>0</v>
      </c>
      <c r="HL73" s="52">
        <v>1.05152E-3</v>
      </c>
      <c r="HM73" s="7">
        <v>0</v>
      </c>
      <c r="HN73" s="7">
        <v>0</v>
      </c>
      <c r="HO73" s="7">
        <v>0</v>
      </c>
      <c r="HP73" s="7">
        <v>0</v>
      </c>
      <c r="HQ73" s="7">
        <v>0</v>
      </c>
      <c r="HR73" s="7">
        <v>0</v>
      </c>
      <c r="HS73" s="52">
        <v>1.05152E-3</v>
      </c>
      <c r="HT73" s="7">
        <v>0</v>
      </c>
      <c r="HU73" s="7">
        <v>0</v>
      </c>
      <c r="HV73" s="52">
        <v>1.05152E-3</v>
      </c>
      <c r="HW73" s="7">
        <v>0</v>
      </c>
      <c r="HX73" s="7">
        <v>0</v>
      </c>
      <c r="HY73" s="7">
        <v>0</v>
      </c>
      <c r="HZ73" s="7">
        <v>0</v>
      </c>
      <c r="IA73" s="7">
        <v>0</v>
      </c>
      <c r="IB73" s="7">
        <v>0</v>
      </c>
      <c r="IC73" s="7">
        <v>0</v>
      </c>
      <c r="ID73" s="7">
        <v>0</v>
      </c>
      <c r="IE73" s="7">
        <v>0</v>
      </c>
      <c r="IF73" s="7">
        <v>0</v>
      </c>
      <c r="IG73" s="7">
        <v>0</v>
      </c>
      <c r="IH73" s="7">
        <v>0</v>
      </c>
      <c r="II73" s="7">
        <v>0</v>
      </c>
      <c r="IJ73" s="52">
        <v>2.10305E-3</v>
      </c>
      <c r="IK73" s="7">
        <v>0</v>
      </c>
      <c r="IL73" s="52">
        <v>1.05152E-3</v>
      </c>
      <c r="IM73" s="7">
        <v>0</v>
      </c>
      <c r="IN73" s="52">
        <v>2.10305E-3</v>
      </c>
      <c r="IO73" s="7">
        <v>0</v>
      </c>
      <c r="IP73" s="7">
        <v>0</v>
      </c>
      <c r="IQ73" s="52">
        <v>1.05152E-3</v>
      </c>
      <c r="IR73" s="7">
        <v>0</v>
      </c>
      <c r="IS73" s="7">
        <v>0</v>
      </c>
      <c r="IT73" s="7">
        <v>0</v>
      </c>
      <c r="IU73" s="7">
        <v>0</v>
      </c>
      <c r="IV73" s="52">
        <v>1.05152E-3</v>
      </c>
      <c r="IW73" s="7">
        <v>0</v>
      </c>
      <c r="IX73" s="52">
        <v>1.05152E-3</v>
      </c>
      <c r="IY73" s="7">
        <v>0</v>
      </c>
      <c r="IZ73" s="7">
        <v>0</v>
      </c>
      <c r="JA73" s="7">
        <v>0</v>
      </c>
      <c r="JB73" s="52">
        <v>1.05152E-3</v>
      </c>
      <c r="JC73" s="52">
        <v>1.05152E-3</v>
      </c>
      <c r="JD73" s="7">
        <v>0</v>
      </c>
      <c r="JE73" s="7">
        <v>0</v>
      </c>
      <c r="JF73" s="7">
        <v>0</v>
      </c>
      <c r="JG73" s="7">
        <v>0</v>
      </c>
      <c r="JH73" s="7">
        <v>0</v>
      </c>
      <c r="JI73" s="7">
        <v>0</v>
      </c>
      <c r="JJ73" s="52">
        <v>1.05152E-3</v>
      </c>
      <c r="JK73" s="7">
        <v>0</v>
      </c>
      <c r="JL73" s="7">
        <v>0</v>
      </c>
      <c r="JM73" s="7">
        <v>0</v>
      </c>
      <c r="JN73" s="7">
        <v>0</v>
      </c>
      <c r="JO73" s="7">
        <v>0</v>
      </c>
      <c r="JP73" s="7">
        <v>0</v>
      </c>
      <c r="JQ73" s="52">
        <v>1.05152E-3</v>
      </c>
      <c r="JR73" s="52">
        <v>1.05152E-3</v>
      </c>
      <c r="JS73" s="7">
        <v>0</v>
      </c>
      <c r="JT73" s="7">
        <v>0</v>
      </c>
      <c r="JU73" s="7">
        <v>0</v>
      </c>
      <c r="JV73" s="7">
        <v>0</v>
      </c>
      <c r="JW73" s="7">
        <v>0</v>
      </c>
      <c r="JX73" s="7">
        <v>0</v>
      </c>
      <c r="JY73" s="7">
        <v>0</v>
      </c>
      <c r="JZ73" s="7">
        <v>0</v>
      </c>
      <c r="KA73" s="7">
        <v>0</v>
      </c>
      <c r="KB73" s="7">
        <v>0</v>
      </c>
      <c r="KC73" s="7">
        <v>0</v>
      </c>
    </row>
    <row r="74" spans="1:289" x14ac:dyDescent="0.35">
      <c r="A74" s="44" t="s">
        <v>699</v>
      </c>
      <c r="B74" s="44" t="s">
        <v>3839</v>
      </c>
      <c r="C74" s="44">
        <v>356</v>
      </c>
      <c r="D74" s="44" t="s">
        <v>3840</v>
      </c>
      <c r="E74" s="44" t="s">
        <v>2880</v>
      </c>
      <c r="F74" s="44" t="s">
        <v>613</v>
      </c>
      <c r="G74" s="44" t="s">
        <v>481</v>
      </c>
      <c r="H74" s="44">
        <v>70</v>
      </c>
      <c r="I74" s="45">
        <v>2.6766000000000002E-4</v>
      </c>
      <c r="J74" s="44">
        <v>0</v>
      </c>
      <c r="K74" s="44">
        <v>57</v>
      </c>
      <c r="L74" s="45">
        <v>5.2576235541535229E-3</v>
      </c>
      <c r="M74" s="7">
        <v>2.3133999999999999E-4</v>
      </c>
      <c r="N74" s="7">
        <v>4.6267999999999998E-4</v>
      </c>
      <c r="O74" s="7">
        <v>0</v>
      </c>
      <c r="P74" s="52">
        <v>1.05152E-3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52">
        <v>1.05152E-3</v>
      </c>
      <c r="Y74" s="7">
        <v>0</v>
      </c>
      <c r="Z74" s="7">
        <v>0</v>
      </c>
      <c r="AA74" s="7">
        <v>0</v>
      </c>
      <c r="AB74" s="7">
        <v>0</v>
      </c>
      <c r="AC74" s="52">
        <v>1.05152E-3</v>
      </c>
      <c r="AD74" s="7">
        <v>0</v>
      </c>
      <c r="AE74" s="7">
        <v>0</v>
      </c>
      <c r="AF74" s="7">
        <v>0</v>
      </c>
      <c r="AG74" s="7">
        <v>0</v>
      </c>
      <c r="AH74" s="7">
        <v>0</v>
      </c>
      <c r="AI74" s="52">
        <v>1.05152E-3</v>
      </c>
      <c r="AJ74" s="7">
        <v>0</v>
      </c>
      <c r="AK74" s="52">
        <v>2.10305E-3</v>
      </c>
      <c r="AL74" s="7">
        <v>0</v>
      </c>
      <c r="AM74" s="7">
        <v>0</v>
      </c>
      <c r="AN74" s="7">
        <v>0</v>
      </c>
      <c r="AO74" s="7">
        <v>0</v>
      </c>
      <c r="AP74" s="7">
        <v>0</v>
      </c>
      <c r="AQ74" s="52">
        <v>2.10305E-3</v>
      </c>
      <c r="AR74" s="7">
        <v>0</v>
      </c>
      <c r="AS74" s="7">
        <v>0</v>
      </c>
      <c r="AT74" s="7">
        <v>0</v>
      </c>
      <c r="AU74" s="7">
        <v>0</v>
      </c>
      <c r="AV74" s="7">
        <v>0</v>
      </c>
      <c r="AW74" s="7">
        <v>0</v>
      </c>
      <c r="AX74" s="7">
        <v>0</v>
      </c>
      <c r="AY74" s="7">
        <v>0</v>
      </c>
      <c r="AZ74" s="7">
        <v>0</v>
      </c>
      <c r="BA74" s="7">
        <v>0</v>
      </c>
      <c r="BB74" s="7">
        <v>0</v>
      </c>
      <c r="BC74" s="52">
        <v>1.05152E-3</v>
      </c>
      <c r="BD74" s="7">
        <v>0</v>
      </c>
      <c r="BE74" s="7">
        <v>0</v>
      </c>
      <c r="BF74" s="7">
        <v>0</v>
      </c>
      <c r="BG74" s="7">
        <v>0</v>
      </c>
      <c r="BH74" s="7">
        <v>0</v>
      </c>
      <c r="BI74" s="7">
        <v>0</v>
      </c>
      <c r="BJ74" s="7">
        <v>0</v>
      </c>
      <c r="BK74" s="7">
        <v>0</v>
      </c>
      <c r="BL74" s="7">
        <v>0</v>
      </c>
      <c r="BM74" s="7">
        <v>0</v>
      </c>
      <c r="BN74" s="7">
        <v>0</v>
      </c>
      <c r="BO74" s="52">
        <v>1.05152E-3</v>
      </c>
      <c r="BP74" s="7">
        <v>0</v>
      </c>
      <c r="BQ74" s="7">
        <v>0</v>
      </c>
      <c r="BR74" s="52">
        <v>5.2576200000000002E-3</v>
      </c>
      <c r="BS74" s="7">
        <v>0</v>
      </c>
      <c r="BT74" s="7">
        <v>0</v>
      </c>
      <c r="BU74" s="52">
        <v>1.05152E-3</v>
      </c>
      <c r="BV74" s="7">
        <v>0</v>
      </c>
      <c r="BW74" s="7">
        <v>0</v>
      </c>
      <c r="BX74" s="52">
        <v>2.10305E-3</v>
      </c>
      <c r="BY74" s="7">
        <v>0</v>
      </c>
      <c r="BZ74" s="7">
        <v>0</v>
      </c>
      <c r="CA74" s="7">
        <v>0</v>
      </c>
      <c r="CB74" s="52">
        <v>1.05152E-3</v>
      </c>
      <c r="CC74" s="7">
        <v>0</v>
      </c>
      <c r="CD74" s="7">
        <v>0</v>
      </c>
      <c r="CE74" s="7">
        <v>0</v>
      </c>
      <c r="CF74" s="7">
        <v>0</v>
      </c>
      <c r="CG74" s="7">
        <v>0</v>
      </c>
      <c r="CH74" s="7">
        <v>0</v>
      </c>
      <c r="CI74" s="7">
        <v>0</v>
      </c>
      <c r="CJ74" s="7">
        <v>0</v>
      </c>
      <c r="CK74" s="52">
        <v>1.05152E-3</v>
      </c>
      <c r="CL74" s="7">
        <v>0</v>
      </c>
      <c r="CM74" s="52">
        <v>1.05152E-3</v>
      </c>
      <c r="CN74" s="7">
        <v>0</v>
      </c>
      <c r="CO74" s="7">
        <v>0</v>
      </c>
      <c r="CP74" s="7">
        <v>0</v>
      </c>
      <c r="CQ74" s="7">
        <v>0</v>
      </c>
      <c r="CR74" s="7">
        <v>0</v>
      </c>
      <c r="CS74" s="7">
        <v>0</v>
      </c>
      <c r="CT74" s="7">
        <v>0</v>
      </c>
      <c r="CU74" s="7">
        <v>0</v>
      </c>
      <c r="CV74" s="7">
        <v>0</v>
      </c>
      <c r="CW74" s="7">
        <v>0</v>
      </c>
      <c r="CX74" s="52">
        <v>2.10305E-3</v>
      </c>
      <c r="CY74" s="7">
        <v>0</v>
      </c>
      <c r="CZ74" s="52">
        <v>1.05152E-3</v>
      </c>
      <c r="DA74" s="7">
        <v>0</v>
      </c>
      <c r="DB74" s="7">
        <v>0</v>
      </c>
      <c r="DC74" s="52">
        <v>1.05152E-3</v>
      </c>
      <c r="DD74" s="7">
        <v>0</v>
      </c>
      <c r="DE74" s="7">
        <v>0</v>
      </c>
      <c r="DF74" s="7">
        <v>0</v>
      </c>
      <c r="DG74" s="7">
        <v>0</v>
      </c>
      <c r="DH74" s="7">
        <v>0</v>
      </c>
      <c r="DI74" s="7">
        <v>0</v>
      </c>
      <c r="DJ74" s="7">
        <v>0</v>
      </c>
      <c r="DK74" s="52">
        <v>1.05152E-3</v>
      </c>
      <c r="DL74" s="7">
        <v>0</v>
      </c>
      <c r="DM74" s="52">
        <v>1.05152E-3</v>
      </c>
      <c r="DN74" s="52">
        <v>1.05152E-3</v>
      </c>
      <c r="DO74" s="7">
        <v>0</v>
      </c>
      <c r="DP74" s="7">
        <v>0</v>
      </c>
      <c r="DQ74" s="52">
        <v>1.05152E-3</v>
      </c>
      <c r="DR74" s="7">
        <v>0</v>
      </c>
      <c r="DS74" s="52">
        <v>2.10305E-3</v>
      </c>
      <c r="DT74" s="52">
        <v>1.05152E-3</v>
      </c>
      <c r="DU74" s="7">
        <v>0</v>
      </c>
      <c r="DV74" s="52">
        <v>1.05152E-3</v>
      </c>
      <c r="DW74" s="7">
        <v>0</v>
      </c>
      <c r="DX74" s="7">
        <v>0</v>
      </c>
      <c r="DY74" s="52">
        <v>1.05152E-3</v>
      </c>
      <c r="DZ74" s="7">
        <v>0</v>
      </c>
      <c r="EA74" s="7">
        <v>0</v>
      </c>
      <c r="EB74" s="7">
        <v>0</v>
      </c>
      <c r="EC74" s="7">
        <v>0</v>
      </c>
      <c r="ED74" s="7">
        <v>0</v>
      </c>
      <c r="EE74" s="7">
        <v>0</v>
      </c>
      <c r="EF74" s="52">
        <v>3.1545700000000002E-3</v>
      </c>
      <c r="EG74" s="7">
        <v>0</v>
      </c>
      <c r="EH74" s="7">
        <v>0</v>
      </c>
      <c r="EI74" s="52">
        <v>1.05152E-3</v>
      </c>
      <c r="EJ74" s="7">
        <v>0</v>
      </c>
      <c r="EK74" s="52">
        <v>1.05152E-3</v>
      </c>
      <c r="EL74" s="7">
        <v>0</v>
      </c>
      <c r="EM74" s="7">
        <v>0</v>
      </c>
      <c r="EN74" s="7">
        <v>0</v>
      </c>
      <c r="EO74" s="7">
        <v>0</v>
      </c>
      <c r="EP74" s="7">
        <v>0</v>
      </c>
      <c r="EQ74" s="7">
        <v>0</v>
      </c>
      <c r="ER74" s="7">
        <v>0</v>
      </c>
      <c r="ES74" s="7">
        <v>0</v>
      </c>
      <c r="ET74" s="7">
        <v>0</v>
      </c>
      <c r="EU74" s="7">
        <v>0</v>
      </c>
      <c r="EV74" s="7">
        <v>0</v>
      </c>
      <c r="EW74" s="7">
        <v>0</v>
      </c>
      <c r="EX74" s="7">
        <v>0</v>
      </c>
      <c r="EY74" s="52">
        <v>1.05152E-3</v>
      </c>
      <c r="EZ74" s="7">
        <v>0</v>
      </c>
      <c r="FA74" s="7">
        <v>0</v>
      </c>
      <c r="FB74" s="7">
        <v>0</v>
      </c>
      <c r="FC74" s="7">
        <v>0</v>
      </c>
      <c r="FD74" s="7">
        <v>0</v>
      </c>
      <c r="FE74" s="7">
        <v>0</v>
      </c>
      <c r="FF74" s="7">
        <v>0</v>
      </c>
      <c r="FG74" s="7">
        <v>0</v>
      </c>
      <c r="FH74" s="7">
        <v>0</v>
      </c>
      <c r="FI74" s="7">
        <v>0</v>
      </c>
      <c r="FJ74" s="7">
        <v>0</v>
      </c>
      <c r="FK74" s="52">
        <v>1.05152E-3</v>
      </c>
      <c r="FL74" s="52">
        <v>1.05152E-3</v>
      </c>
      <c r="FM74" s="7">
        <v>0</v>
      </c>
      <c r="FN74" s="7">
        <v>0</v>
      </c>
      <c r="FO74" s="52">
        <v>2.10305E-3</v>
      </c>
      <c r="FP74" s="7">
        <v>0</v>
      </c>
      <c r="FQ74" s="7">
        <v>0</v>
      </c>
      <c r="FR74" s="7">
        <v>0</v>
      </c>
      <c r="FS74" s="7">
        <v>0</v>
      </c>
      <c r="FT74" s="7">
        <v>0</v>
      </c>
      <c r="FU74" s="7">
        <v>0</v>
      </c>
      <c r="FV74" s="7">
        <v>0</v>
      </c>
      <c r="FW74" s="7">
        <v>0</v>
      </c>
      <c r="FX74" s="7">
        <v>0</v>
      </c>
      <c r="FY74" s="7">
        <v>0</v>
      </c>
      <c r="FZ74" s="7">
        <v>0</v>
      </c>
      <c r="GA74" s="7">
        <v>0</v>
      </c>
      <c r="GB74" s="7">
        <v>0</v>
      </c>
      <c r="GC74" s="52">
        <v>1.05152E-3</v>
      </c>
      <c r="GD74" s="7">
        <v>0</v>
      </c>
      <c r="GE74" s="7">
        <v>0</v>
      </c>
      <c r="GF74" s="7">
        <v>0</v>
      </c>
      <c r="GG74" s="52">
        <v>1.05152E-3</v>
      </c>
      <c r="GH74" s="52">
        <v>1.05152E-3</v>
      </c>
      <c r="GI74" s="52">
        <v>1.05152E-3</v>
      </c>
      <c r="GJ74" s="7">
        <v>0</v>
      </c>
      <c r="GK74" s="52">
        <v>1.05152E-3</v>
      </c>
      <c r="GL74" s="7">
        <v>0</v>
      </c>
      <c r="GM74" s="7">
        <v>0</v>
      </c>
      <c r="GN74" s="7">
        <v>0</v>
      </c>
      <c r="GO74" s="7">
        <v>0</v>
      </c>
      <c r="GP74" s="7">
        <v>0</v>
      </c>
      <c r="GQ74" s="52">
        <v>1.05152E-3</v>
      </c>
      <c r="GR74" s="52">
        <v>1.05152E-3</v>
      </c>
      <c r="GS74" s="7">
        <v>0</v>
      </c>
      <c r="GT74" s="7">
        <v>0</v>
      </c>
      <c r="GU74" s="52">
        <v>1.05152E-3</v>
      </c>
      <c r="GV74" s="52">
        <v>1.05152E-3</v>
      </c>
      <c r="GW74" s="7">
        <v>0</v>
      </c>
      <c r="GX74" s="7">
        <v>0</v>
      </c>
      <c r="GY74" s="7">
        <v>0</v>
      </c>
      <c r="GZ74" s="52">
        <v>1.05152E-3</v>
      </c>
      <c r="HA74" s="7">
        <v>0</v>
      </c>
      <c r="HB74" s="7">
        <v>0</v>
      </c>
      <c r="HC74" s="7">
        <v>0</v>
      </c>
      <c r="HD74" s="7">
        <v>0</v>
      </c>
      <c r="HE74" s="7">
        <v>0</v>
      </c>
      <c r="HF74" s="7">
        <v>0</v>
      </c>
      <c r="HG74" s="7">
        <v>0</v>
      </c>
      <c r="HH74" s="7">
        <v>0</v>
      </c>
      <c r="HI74" s="7">
        <v>0</v>
      </c>
      <c r="HJ74" s="52">
        <v>1.05152E-3</v>
      </c>
      <c r="HK74" s="7">
        <v>0</v>
      </c>
      <c r="HL74" s="7">
        <v>0</v>
      </c>
      <c r="HM74" s="52">
        <v>1.05152E-3</v>
      </c>
      <c r="HN74" s="7">
        <v>0</v>
      </c>
      <c r="HO74" s="7">
        <v>0</v>
      </c>
      <c r="HP74" s="7">
        <v>0</v>
      </c>
      <c r="HQ74" s="7">
        <v>0</v>
      </c>
      <c r="HR74" s="7">
        <v>0</v>
      </c>
      <c r="HS74" s="52">
        <v>1.05152E-3</v>
      </c>
      <c r="HT74" s="7">
        <v>0</v>
      </c>
      <c r="HU74" s="52">
        <v>1.05152E-3</v>
      </c>
      <c r="HV74" s="52">
        <v>1.05152E-3</v>
      </c>
      <c r="HW74" s="52">
        <v>1.05152E-3</v>
      </c>
      <c r="HX74" s="7">
        <v>0</v>
      </c>
      <c r="HY74" s="7">
        <v>0</v>
      </c>
      <c r="HZ74" s="7">
        <v>0</v>
      </c>
      <c r="IA74" s="7">
        <v>0</v>
      </c>
      <c r="IB74" s="7">
        <v>0</v>
      </c>
      <c r="IC74" s="52">
        <v>1.05152E-3</v>
      </c>
      <c r="ID74" s="7">
        <v>0</v>
      </c>
      <c r="IE74" s="7">
        <v>0</v>
      </c>
      <c r="IF74" s="7">
        <v>0</v>
      </c>
      <c r="IG74" s="52">
        <v>1.05152E-3</v>
      </c>
      <c r="IH74" s="7">
        <v>0</v>
      </c>
      <c r="II74" s="7">
        <v>0</v>
      </c>
      <c r="IJ74" s="52">
        <v>1.05152E-3</v>
      </c>
      <c r="IK74" s="7">
        <v>0</v>
      </c>
      <c r="IL74" s="7">
        <v>0</v>
      </c>
      <c r="IM74" s="52">
        <v>2.10305E-3</v>
      </c>
      <c r="IN74" s="7">
        <v>0</v>
      </c>
      <c r="IO74" s="7">
        <v>0</v>
      </c>
      <c r="IP74" s="7">
        <v>0</v>
      </c>
      <c r="IQ74" s="52">
        <v>1.05152E-3</v>
      </c>
      <c r="IR74" s="7">
        <v>0</v>
      </c>
      <c r="IS74" s="7">
        <v>0</v>
      </c>
      <c r="IT74" s="7">
        <v>0</v>
      </c>
      <c r="IU74" s="7">
        <v>0</v>
      </c>
      <c r="IV74" s="7">
        <v>0</v>
      </c>
      <c r="IW74" s="7">
        <v>0</v>
      </c>
      <c r="IX74" s="7">
        <v>0</v>
      </c>
      <c r="IY74" s="7">
        <v>0</v>
      </c>
      <c r="IZ74" s="7">
        <v>0</v>
      </c>
      <c r="JA74" s="52">
        <v>1.05152E-3</v>
      </c>
      <c r="JB74" s="7">
        <v>0</v>
      </c>
      <c r="JC74" s="7">
        <v>0</v>
      </c>
      <c r="JD74" s="7">
        <v>0</v>
      </c>
      <c r="JE74" s="7">
        <v>0</v>
      </c>
      <c r="JF74" s="7">
        <v>0</v>
      </c>
      <c r="JG74" s="7">
        <v>0</v>
      </c>
      <c r="JH74" s="7">
        <v>0</v>
      </c>
      <c r="JI74" s="7">
        <v>0</v>
      </c>
      <c r="JJ74" s="7">
        <v>0</v>
      </c>
      <c r="JK74" s="7">
        <v>0</v>
      </c>
      <c r="JL74" s="7">
        <v>0</v>
      </c>
      <c r="JM74" s="7">
        <v>0</v>
      </c>
      <c r="JN74" s="7">
        <v>0</v>
      </c>
      <c r="JO74" s="7">
        <v>0</v>
      </c>
      <c r="JP74" s="7">
        <v>0</v>
      </c>
      <c r="JQ74" s="7">
        <v>0</v>
      </c>
      <c r="JR74" s="7">
        <v>0</v>
      </c>
      <c r="JS74" s="7">
        <v>0</v>
      </c>
      <c r="JT74" s="7">
        <v>0</v>
      </c>
      <c r="JU74" s="7">
        <v>0</v>
      </c>
      <c r="JV74" s="7">
        <v>0</v>
      </c>
      <c r="JW74" s="52">
        <v>1.05152E-3</v>
      </c>
      <c r="JX74" s="7">
        <v>0</v>
      </c>
      <c r="JY74" s="52">
        <v>1.05152E-3</v>
      </c>
      <c r="JZ74" s="7">
        <v>0</v>
      </c>
      <c r="KA74" s="52">
        <v>1.05152E-3</v>
      </c>
      <c r="KB74" s="7">
        <v>0</v>
      </c>
      <c r="KC74" s="7">
        <v>0</v>
      </c>
    </row>
    <row r="75" spans="1:289" x14ac:dyDescent="0.35">
      <c r="A75" s="44" t="s">
        <v>702</v>
      </c>
      <c r="B75" s="44" t="s">
        <v>3841</v>
      </c>
      <c r="C75" s="44">
        <v>330</v>
      </c>
      <c r="D75" s="44" t="s">
        <v>3842</v>
      </c>
      <c r="E75" s="44" t="s">
        <v>3796</v>
      </c>
      <c r="F75" s="44" t="s">
        <v>614</v>
      </c>
      <c r="G75" s="44" t="s">
        <v>481</v>
      </c>
      <c r="H75" s="44">
        <v>63</v>
      </c>
      <c r="I75" s="45">
        <v>2.4089000000000001E-4</v>
      </c>
      <c r="J75" s="44">
        <v>0</v>
      </c>
      <c r="K75" s="44">
        <v>58</v>
      </c>
      <c r="L75" s="45">
        <v>2.103049421661409E-3</v>
      </c>
      <c r="M75" s="7">
        <v>2.0902E-4</v>
      </c>
      <c r="N75" s="7">
        <v>4.1804E-4</v>
      </c>
      <c r="O75" s="7">
        <v>0</v>
      </c>
      <c r="P75" s="52">
        <v>2.10305E-3</v>
      </c>
      <c r="Q75" s="52">
        <v>1.05152E-3</v>
      </c>
      <c r="R75" s="52">
        <v>1.05152E-3</v>
      </c>
      <c r="S75" s="52">
        <v>1.05152E-3</v>
      </c>
      <c r="T75" s="7">
        <v>0</v>
      </c>
      <c r="U75" s="52">
        <v>1.05152E-3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52">
        <v>1.05152E-3</v>
      </c>
      <c r="AB75" s="7">
        <v>0</v>
      </c>
      <c r="AC75" s="7">
        <v>0</v>
      </c>
      <c r="AD75" s="52">
        <v>1.05152E-3</v>
      </c>
      <c r="AE75" s="7">
        <v>0</v>
      </c>
      <c r="AF75" s="7">
        <v>0</v>
      </c>
      <c r="AG75" s="52">
        <v>1.05152E-3</v>
      </c>
      <c r="AH75" s="7">
        <v>0</v>
      </c>
      <c r="AI75" s="7">
        <v>0</v>
      </c>
      <c r="AJ75" s="52">
        <v>1.05152E-3</v>
      </c>
      <c r="AK75" s="52">
        <v>1.05152E-3</v>
      </c>
      <c r="AL75" s="7">
        <v>0</v>
      </c>
      <c r="AM75" s="52">
        <v>1.05152E-3</v>
      </c>
      <c r="AN75" s="52">
        <v>1.05152E-3</v>
      </c>
      <c r="AO75" s="52">
        <v>1.05152E-3</v>
      </c>
      <c r="AP75" s="7">
        <v>0</v>
      </c>
      <c r="AQ75" s="7">
        <v>0</v>
      </c>
      <c r="AR75" s="7">
        <v>0</v>
      </c>
      <c r="AS75" s="7">
        <v>0</v>
      </c>
      <c r="AT75" s="7">
        <v>0</v>
      </c>
      <c r="AU75" s="7">
        <v>0</v>
      </c>
      <c r="AV75" s="7">
        <v>0</v>
      </c>
      <c r="AW75" s="7">
        <v>0</v>
      </c>
      <c r="AX75" s="7">
        <v>0</v>
      </c>
      <c r="AY75" s="52">
        <v>1.05152E-3</v>
      </c>
      <c r="AZ75" s="7">
        <v>0</v>
      </c>
      <c r="BA75" s="7">
        <v>0</v>
      </c>
      <c r="BB75" s="7">
        <v>0</v>
      </c>
      <c r="BC75" s="7">
        <v>0</v>
      </c>
      <c r="BD75" s="52">
        <v>1.05152E-3</v>
      </c>
      <c r="BE75" s="7">
        <v>0</v>
      </c>
      <c r="BF75" s="7">
        <v>0</v>
      </c>
      <c r="BG75" s="52">
        <v>1.05152E-3</v>
      </c>
      <c r="BH75" s="7">
        <v>0</v>
      </c>
      <c r="BI75" s="7">
        <v>0</v>
      </c>
      <c r="BJ75" s="52">
        <v>1.05152E-3</v>
      </c>
      <c r="BK75" s="7">
        <v>0</v>
      </c>
      <c r="BL75" s="52">
        <v>1.05152E-3</v>
      </c>
      <c r="BM75" s="52">
        <v>1.05152E-3</v>
      </c>
      <c r="BN75" s="7">
        <v>0</v>
      </c>
      <c r="BO75" s="7">
        <v>0</v>
      </c>
      <c r="BP75" s="7">
        <v>0</v>
      </c>
      <c r="BQ75" s="7">
        <v>0</v>
      </c>
      <c r="BR75" s="7">
        <v>0</v>
      </c>
      <c r="BS75" s="7">
        <v>0</v>
      </c>
      <c r="BT75" s="7">
        <v>0</v>
      </c>
      <c r="BU75" s="52">
        <v>2.10305E-3</v>
      </c>
      <c r="BV75" s="7">
        <v>0</v>
      </c>
      <c r="BW75" s="7">
        <v>0</v>
      </c>
      <c r="BX75" s="7">
        <v>0</v>
      </c>
      <c r="BY75" s="7">
        <v>0</v>
      </c>
      <c r="BZ75" s="7">
        <v>0</v>
      </c>
      <c r="CA75" s="7">
        <v>0</v>
      </c>
      <c r="CB75" s="7">
        <v>0</v>
      </c>
      <c r="CC75" s="7">
        <v>0</v>
      </c>
      <c r="CD75" s="7">
        <v>0</v>
      </c>
      <c r="CE75" s="7">
        <v>0</v>
      </c>
      <c r="CF75" s="52">
        <v>1.05152E-3</v>
      </c>
      <c r="CG75" s="52">
        <v>1.05152E-3</v>
      </c>
      <c r="CH75" s="7">
        <v>0</v>
      </c>
      <c r="CI75" s="7">
        <v>0</v>
      </c>
      <c r="CJ75" s="7">
        <v>0</v>
      </c>
      <c r="CK75" s="52">
        <v>1.05152E-3</v>
      </c>
      <c r="CL75" s="7">
        <v>0</v>
      </c>
      <c r="CM75" s="7">
        <v>0</v>
      </c>
      <c r="CN75" s="7">
        <v>0</v>
      </c>
      <c r="CO75" s="7">
        <v>0</v>
      </c>
      <c r="CP75" s="52">
        <v>1.05152E-3</v>
      </c>
      <c r="CQ75" s="52">
        <v>1.05152E-3</v>
      </c>
      <c r="CR75" s="7">
        <v>0</v>
      </c>
      <c r="CS75" s="52">
        <v>1.05152E-3</v>
      </c>
      <c r="CT75" s="7">
        <v>0</v>
      </c>
      <c r="CU75" s="7">
        <v>0</v>
      </c>
      <c r="CV75" s="7">
        <v>0</v>
      </c>
      <c r="CW75" s="7">
        <v>0</v>
      </c>
      <c r="CX75" s="7">
        <v>0</v>
      </c>
      <c r="CY75" s="7">
        <v>0</v>
      </c>
      <c r="CZ75" s="7">
        <v>0</v>
      </c>
      <c r="DA75" s="7">
        <v>0</v>
      </c>
      <c r="DB75" s="7">
        <v>0</v>
      </c>
      <c r="DC75" s="7">
        <v>0</v>
      </c>
      <c r="DD75" s="52">
        <v>1.05152E-3</v>
      </c>
      <c r="DE75" s="7">
        <v>0</v>
      </c>
      <c r="DF75" s="52">
        <v>1.05152E-3</v>
      </c>
      <c r="DG75" s="52">
        <v>1.05152E-3</v>
      </c>
      <c r="DH75" s="7">
        <v>0</v>
      </c>
      <c r="DI75" s="52">
        <v>1.05152E-3</v>
      </c>
      <c r="DJ75" s="7">
        <v>0</v>
      </c>
      <c r="DK75" s="7">
        <v>0</v>
      </c>
      <c r="DL75" s="7">
        <v>0</v>
      </c>
      <c r="DM75" s="7">
        <v>0</v>
      </c>
      <c r="DN75" s="7">
        <v>0</v>
      </c>
      <c r="DO75" s="52">
        <v>1.05152E-3</v>
      </c>
      <c r="DP75" s="7">
        <v>0</v>
      </c>
      <c r="DQ75" s="52">
        <v>1.05152E-3</v>
      </c>
      <c r="DR75" s="7">
        <v>0</v>
      </c>
      <c r="DS75" s="7">
        <v>0</v>
      </c>
      <c r="DT75" s="7">
        <v>0</v>
      </c>
      <c r="DU75" s="7">
        <v>0</v>
      </c>
      <c r="DV75" s="52">
        <v>1.05152E-3</v>
      </c>
      <c r="DW75" s="7">
        <v>0</v>
      </c>
      <c r="DX75" s="7">
        <v>0</v>
      </c>
      <c r="DY75" s="52">
        <v>1.05152E-3</v>
      </c>
      <c r="DZ75" s="7">
        <v>0</v>
      </c>
      <c r="EA75" s="7">
        <v>0</v>
      </c>
      <c r="EB75" s="7">
        <v>0</v>
      </c>
      <c r="EC75" s="52">
        <v>1.05152E-3</v>
      </c>
      <c r="ED75" s="7">
        <v>0</v>
      </c>
      <c r="EE75" s="7">
        <v>0</v>
      </c>
      <c r="EF75" s="7">
        <v>0</v>
      </c>
      <c r="EG75" s="7">
        <v>0</v>
      </c>
      <c r="EH75" s="7">
        <v>0</v>
      </c>
      <c r="EI75" s="7">
        <v>0</v>
      </c>
      <c r="EJ75" s="7">
        <v>0</v>
      </c>
      <c r="EK75" s="52">
        <v>1.05152E-3</v>
      </c>
      <c r="EL75" s="7">
        <v>0</v>
      </c>
      <c r="EM75" s="7">
        <v>0</v>
      </c>
      <c r="EN75" s="7">
        <v>0</v>
      </c>
      <c r="EO75" s="7">
        <v>0</v>
      </c>
      <c r="EP75" s="7">
        <v>0</v>
      </c>
      <c r="EQ75" s="7">
        <v>0</v>
      </c>
      <c r="ER75" s="7">
        <v>0</v>
      </c>
      <c r="ES75" s="7">
        <v>0</v>
      </c>
      <c r="ET75" s="7">
        <v>0</v>
      </c>
      <c r="EU75" s="7">
        <v>0</v>
      </c>
      <c r="EV75" s="7">
        <v>0</v>
      </c>
      <c r="EW75" s="7">
        <v>0</v>
      </c>
      <c r="EX75" s="52">
        <v>1.05152E-3</v>
      </c>
      <c r="EY75" s="7">
        <v>0</v>
      </c>
      <c r="EZ75" s="7">
        <v>0</v>
      </c>
      <c r="FA75" s="52">
        <v>1.05152E-3</v>
      </c>
      <c r="FB75" s="7">
        <v>0</v>
      </c>
      <c r="FC75" s="7">
        <v>0</v>
      </c>
      <c r="FD75" s="7">
        <v>0</v>
      </c>
      <c r="FE75" s="52">
        <v>1.05152E-3</v>
      </c>
      <c r="FF75" s="7">
        <v>0</v>
      </c>
      <c r="FG75" s="7">
        <v>0</v>
      </c>
      <c r="FH75" s="7">
        <v>0</v>
      </c>
      <c r="FI75" s="7">
        <v>0</v>
      </c>
      <c r="FJ75" s="52">
        <v>2.10305E-3</v>
      </c>
      <c r="FK75" s="7">
        <v>0</v>
      </c>
      <c r="FL75" s="52">
        <v>1.05152E-3</v>
      </c>
      <c r="FM75" s="7">
        <v>0</v>
      </c>
      <c r="FN75" s="52">
        <v>1.05152E-3</v>
      </c>
      <c r="FO75" s="52">
        <v>1.05152E-3</v>
      </c>
      <c r="FP75" s="7">
        <v>0</v>
      </c>
      <c r="FQ75" s="7">
        <v>0</v>
      </c>
      <c r="FR75" s="7">
        <v>0</v>
      </c>
      <c r="FS75" s="52">
        <v>1.05152E-3</v>
      </c>
      <c r="FT75" s="7">
        <v>0</v>
      </c>
      <c r="FU75" s="7">
        <v>0</v>
      </c>
      <c r="FV75" s="7">
        <v>0</v>
      </c>
      <c r="FW75" s="7">
        <v>0</v>
      </c>
      <c r="FX75" s="7">
        <v>0</v>
      </c>
      <c r="FY75" s="52">
        <v>2.10305E-3</v>
      </c>
      <c r="FZ75" s="7">
        <v>0</v>
      </c>
      <c r="GA75" s="7">
        <v>0</v>
      </c>
      <c r="GB75" s="7">
        <v>0</v>
      </c>
      <c r="GC75" s="7">
        <v>0</v>
      </c>
      <c r="GD75" s="7">
        <v>0</v>
      </c>
      <c r="GE75" s="7">
        <v>0</v>
      </c>
      <c r="GF75" s="7">
        <v>0</v>
      </c>
      <c r="GG75" s="7">
        <v>0</v>
      </c>
      <c r="GH75" s="7">
        <v>0</v>
      </c>
      <c r="GI75" s="7">
        <v>0</v>
      </c>
      <c r="GJ75" s="7">
        <v>0</v>
      </c>
      <c r="GK75" s="7">
        <v>0</v>
      </c>
      <c r="GL75" s="7">
        <v>0</v>
      </c>
      <c r="GM75" s="7">
        <v>0</v>
      </c>
      <c r="GN75" s="7">
        <v>0</v>
      </c>
      <c r="GO75" s="52">
        <v>1.05152E-3</v>
      </c>
      <c r="GP75" s="7">
        <v>0</v>
      </c>
      <c r="GQ75" s="7">
        <v>0</v>
      </c>
      <c r="GR75" s="52">
        <v>1.05152E-3</v>
      </c>
      <c r="GS75" s="7">
        <v>0</v>
      </c>
      <c r="GT75" s="7">
        <v>0</v>
      </c>
      <c r="GU75" s="7">
        <v>0</v>
      </c>
      <c r="GV75" s="7">
        <v>0</v>
      </c>
      <c r="GW75" s="7">
        <v>0</v>
      </c>
      <c r="GX75" s="7">
        <v>0</v>
      </c>
      <c r="GY75" s="7">
        <v>0</v>
      </c>
      <c r="GZ75" s="7">
        <v>0</v>
      </c>
      <c r="HA75" s="7">
        <v>0</v>
      </c>
      <c r="HB75" s="7">
        <v>0</v>
      </c>
      <c r="HC75" s="52">
        <v>1.05152E-3</v>
      </c>
      <c r="HD75" s="7">
        <v>0</v>
      </c>
      <c r="HE75" s="7">
        <v>0</v>
      </c>
      <c r="HF75" s="52">
        <v>1.05152E-3</v>
      </c>
      <c r="HG75" s="7">
        <v>0</v>
      </c>
      <c r="HH75" s="7">
        <v>0</v>
      </c>
      <c r="HI75" s="7">
        <v>0</v>
      </c>
      <c r="HJ75" s="7">
        <v>0</v>
      </c>
      <c r="HK75" s="7">
        <v>0</v>
      </c>
      <c r="HL75" s="52">
        <v>1.05152E-3</v>
      </c>
      <c r="HM75" s="7">
        <v>0</v>
      </c>
      <c r="HN75" s="7">
        <v>0</v>
      </c>
      <c r="HO75" s="7">
        <v>0</v>
      </c>
      <c r="HP75" s="7">
        <v>0</v>
      </c>
      <c r="HQ75" s="7">
        <v>0</v>
      </c>
      <c r="HR75" s="7">
        <v>0</v>
      </c>
      <c r="HS75" s="7">
        <v>0</v>
      </c>
      <c r="HT75" s="7">
        <v>0</v>
      </c>
      <c r="HU75" s="52">
        <v>1.05152E-3</v>
      </c>
      <c r="HV75" s="7">
        <v>0</v>
      </c>
      <c r="HW75" s="7">
        <v>0</v>
      </c>
      <c r="HX75" s="7">
        <v>0</v>
      </c>
      <c r="HY75" s="7">
        <v>0</v>
      </c>
      <c r="HZ75" s="7">
        <v>0</v>
      </c>
      <c r="IA75" s="7">
        <v>0</v>
      </c>
      <c r="IB75" s="52">
        <v>1.05152E-3</v>
      </c>
      <c r="IC75" s="7">
        <v>0</v>
      </c>
      <c r="ID75" s="52">
        <v>1.05152E-3</v>
      </c>
      <c r="IE75" s="7">
        <v>0</v>
      </c>
      <c r="IF75" s="7">
        <v>0</v>
      </c>
      <c r="IG75" s="7">
        <v>0</v>
      </c>
      <c r="IH75" s="7">
        <v>0</v>
      </c>
      <c r="II75" s="7">
        <v>0</v>
      </c>
      <c r="IJ75" s="7">
        <v>0</v>
      </c>
      <c r="IK75" s="7">
        <v>0</v>
      </c>
      <c r="IL75" s="7">
        <v>0</v>
      </c>
      <c r="IM75" s="7">
        <v>0</v>
      </c>
      <c r="IN75" s="7">
        <v>0</v>
      </c>
      <c r="IO75" s="7">
        <v>0</v>
      </c>
      <c r="IP75" s="7">
        <v>0</v>
      </c>
      <c r="IQ75" s="7">
        <v>0</v>
      </c>
      <c r="IR75" s="7">
        <v>0</v>
      </c>
      <c r="IS75" s="7">
        <v>0</v>
      </c>
      <c r="IT75" s="7">
        <v>0</v>
      </c>
      <c r="IU75" s="7">
        <v>0</v>
      </c>
      <c r="IV75" s="7">
        <v>0</v>
      </c>
      <c r="IW75" s="7">
        <v>0</v>
      </c>
      <c r="IX75" s="7">
        <v>0</v>
      </c>
      <c r="IY75" s="7">
        <v>0</v>
      </c>
      <c r="IZ75" s="7">
        <v>0</v>
      </c>
      <c r="JA75" s="52">
        <v>1.05152E-3</v>
      </c>
      <c r="JB75" s="7">
        <v>0</v>
      </c>
      <c r="JC75" s="7">
        <v>0</v>
      </c>
      <c r="JD75" s="7">
        <v>0</v>
      </c>
      <c r="JE75" s="7">
        <v>0</v>
      </c>
      <c r="JF75" s="7">
        <v>0</v>
      </c>
      <c r="JG75" s="52">
        <v>1.05152E-3</v>
      </c>
      <c r="JH75" s="52">
        <v>1.05152E-3</v>
      </c>
      <c r="JI75" s="7">
        <v>0</v>
      </c>
      <c r="JJ75" s="7">
        <v>0</v>
      </c>
      <c r="JK75" s="7">
        <v>0</v>
      </c>
      <c r="JL75" s="7">
        <v>0</v>
      </c>
      <c r="JM75" s="7">
        <v>0</v>
      </c>
      <c r="JN75" s="7">
        <v>0</v>
      </c>
      <c r="JO75" s="7">
        <v>0</v>
      </c>
      <c r="JP75" s="7">
        <v>0</v>
      </c>
      <c r="JQ75" s="7">
        <v>0</v>
      </c>
      <c r="JR75" s="7">
        <v>0</v>
      </c>
      <c r="JS75" s="7">
        <v>0</v>
      </c>
      <c r="JT75" s="7">
        <v>0</v>
      </c>
      <c r="JU75" s="7">
        <v>0</v>
      </c>
      <c r="JV75" s="7">
        <v>0</v>
      </c>
      <c r="JW75" s="7">
        <v>0</v>
      </c>
      <c r="JX75" s="52">
        <v>2.10305E-3</v>
      </c>
      <c r="JY75" s="52">
        <v>1.05152E-3</v>
      </c>
      <c r="JZ75" s="7">
        <v>0</v>
      </c>
      <c r="KA75" s="7">
        <v>0</v>
      </c>
      <c r="KB75" s="7">
        <v>0</v>
      </c>
      <c r="KC75" s="7">
        <v>0</v>
      </c>
    </row>
    <row r="76" spans="1:289" x14ac:dyDescent="0.35">
      <c r="A76" s="44" t="s">
        <v>705</v>
      </c>
      <c r="B76" s="44" t="s">
        <v>3843</v>
      </c>
      <c r="C76" s="44">
        <v>331</v>
      </c>
      <c r="D76" s="44" t="s">
        <v>3844</v>
      </c>
      <c r="E76" s="44" t="s">
        <v>3796</v>
      </c>
      <c r="F76" s="44" t="s">
        <v>614</v>
      </c>
      <c r="G76" s="44" t="s">
        <v>481</v>
      </c>
      <c r="H76" s="44">
        <v>61</v>
      </c>
      <c r="I76" s="45">
        <v>2.3325E-4</v>
      </c>
      <c r="J76" s="44">
        <v>0</v>
      </c>
      <c r="K76" s="44">
        <v>50</v>
      </c>
      <c r="L76" s="45">
        <v>5.2576235541535229E-3</v>
      </c>
      <c r="M76" s="7">
        <v>1.4306E-4</v>
      </c>
      <c r="N76" s="7">
        <v>2.8612E-4</v>
      </c>
      <c r="O76" s="7">
        <v>0</v>
      </c>
      <c r="P76" s="52">
        <v>2.10305E-3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52">
        <v>2.10305E-3</v>
      </c>
      <c r="Y76" s="52">
        <v>1.05152E-3</v>
      </c>
      <c r="Z76" s="7">
        <v>0</v>
      </c>
      <c r="AA76" s="7">
        <v>0</v>
      </c>
      <c r="AB76" s="52">
        <v>5.2576200000000002E-3</v>
      </c>
      <c r="AC76" s="7">
        <v>0</v>
      </c>
      <c r="AD76" s="7">
        <v>0</v>
      </c>
      <c r="AE76" s="7">
        <v>0</v>
      </c>
      <c r="AF76" s="7">
        <v>0</v>
      </c>
      <c r="AG76" s="7">
        <v>0</v>
      </c>
      <c r="AH76" s="7">
        <v>0</v>
      </c>
      <c r="AI76" s="52">
        <v>1.05152E-3</v>
      </c>
      <c r="AJ76" s="7">
        <v>0</v>
      </c>
      <c r="AK76" s="52">
        <v>2.10305E-3</v>
      </c>
      <c r="AL76" s="7">
        <v>0</v>
      </c>
      <c r="AM76" s="7">
        <v>0</v>
      </c>
      <c r="AN76" s="7">
        <v>0</v>
      </c>
      <c r="AO76" s="7">
        <v>0</v>
      </c>
      <c r="AP76" s="7">
        <v>0</v>
      </c>
      <c r="AQ76" s="7">
        <v>0</v>
      </c>
      <c r="AR76" s="7">
        <v>0</v>
      </c>
      <c r="AS76" s="7">
        <v>0</v>
      </c>
      <c r="AT76" s="7">
        <v>0</v>
      </c>
      <c r="AU76" s="52">
        <v>1.05152E-3</v>
      </c>
      <c r="AV76" s="52">
        <v>1.05152E-3</v>
      </c>
      <c r="AW76" s="7">
        <v>0</v>
      </c>
      <c r="AX76" s="7">
        <v>0</v>
      </c>
      <c r="AY76" s="7">
        <v>0</v>
      </c>
      <c r="AZ76" s="52">
        <v>1.05152E-3</v>
      </c>
      <c r="BA76" s="7">
        <v>0</v>
      </c>
      <c r="BB76" s="7">
        <v>0</v>
      </c>
      <c r="BC76" s="7">
        <v>0</v>
      </c>
      <c r="BD76" s="52">
        <v>1.05152E-3</v>
      </c>
      <c r="BE76" s="7">
        <v>0</v>
      </c>
      <c r="BF76" s="7">
        <v>0</v>
      </c>
      <c r="BG76" s="7">
        <v>0</v>
      </c>
      <c r="BH76" s="7">
        <v>0</v>
      </c>
      <c r="BI76" s="7">
        <v>0</v>
      </c>
      <c r="BJ76" s="52">
        <v>1.05152E-3</v>
      </c>
      <c r="BK76" s="7">
        <v>0</v>
      </c>
      <c r="BL76" s="7">
        <v>0</v>
      </c>
      <c r="BM76" s="52">
        <v>2.10305E-3</v>
      </c>
      <c r="BN76" s="7">
        <v>0</v>
      </c>
      <c r="BO76" s="52">
        <v>1.05152E-3</v>
      </c>
      <c r="BP76" s="7">
        <v>0</v>
      </c>
      <c r="BQ76" s="7">
        <v>0</v>
      </c>
      <c r="BR76" s="7">
        <v>0</v>
      </c>
      <c r="BS76" s="7">
        <v>0</v>
      </c>
      <c r="BT76" s="7">
        <v>0</v>
      </c>
      <c r="BU76" s="52">
        <v>2.10305E-3</v>
      </c>
      <c r="BV76" s="7">
        <v>0</v>
      </c>
      <c r="BW76" s="7">
        <v>0</v>
      </c>
      <c r="BX76" s="7">
        <v>0</v>
      </c>
      <c r="BY76" s="7">
        <v>0</v>
      </c>
      <c r="BZ76" s="7">
        <v>0</v>
      </c>
      <c r="CA76" s="52">
        <v>1.05152E-3</v>
      </c>
      <c r="CB76" s="7">
        <v>0</v>
      </c>
      <c r="CC76" s="7">
        <v>0</v>
      </c>
      <c r="CD76" s="7">
        <v>0</v>
      </c>
      <c r="CE76" s="7">
        <v>0</v>
      </c>
      <c r="CF76" s="52">
        <v>1.05152E-3</v>
      </c>
      <c r="CG76" s="52">
        <v>1.05152E-3</v>
      </c>
      <c r="CH76" s="7">
        <v>0</v>
      </c>
      <c r="CI76" s="7">
        <v>0</v>
      </c>
      <c r="CJ76" s="7">
        <v>0</v>
      </c>
      <c r="CK76" s="52">
        <v>1.05152E-3</v>
      </c>
      <c r="CL76" s="7">
        <v>0</v>
      </c>
      <c r="CM76" s="7">
        <v>0</v>
      </c>
      <c r="CN76" s="7">
        <v>0</v>
      </c>
      <c r="CO76" s="52">
        <v>1.05152E-3</v>
      </c>
      <c r="CP76" s="7">
        <v>0</v>
      </c>
      <c r="CQ76" s="52">
        <v>1.05152E-3</v>
      </c>
      <c r="CR76" s="7">
        <v>0</v>
      </c>
      <c r="CS76" s="7">
        <v>0</v>
      </c>
      <c r="CT76" s="7">
        <v>0</v>
      </c>
      <c r="CU76" s="52">
        <v>1.05152E-3</v>
      </c>
      <c r="CV76" s="7">
        <v>0</v>
      </c>
      <c r="CW76" s="7">
        <v>0</v>
      </c>
      <c r="CX76" s="7">
        <v>0</v>
      </c>
      <c r="CY76" s="7">
        <v>0</v>
      </c>
      <c r="CZ76" s="52">
        <v>1.05152E-3</v>
      </c>
      <c r="DA76" s="7">
        <v>0</v>
      </c>
      <c r="DB76" s="7">
        <v>0</v>
      </c>
      <c r="DC76" s="52">
        <v>1.05152E-3</v>
      </c>
      <c r="DD76" s="7">
        <v>0</v>
      </c>
      <c r="DE76" s="52">
        <v>2.10305E-3</v>
      </c>
      <c r="DF76" s="7">
        <v>0</v>
      </c>
      <c r="DG76" s="7">
        <v>0</v>
      </c>
      <c r="DH76" s="52">
        <v>2.10305E-3</v>
      </c>
      <c r="DI76" s="52">
        <v>1.05152E-3</v>
      </c>
      <c r="DJ76" s="52">
        <v>1.05152E-3</v>
      </c>
      <c r="DK76" s="7">
        <v>0</v>
      </c>
      <c r="DL76" s="7">
        <v>0</v>
      </c>
      <c r="DM76" s="7">
        <v>0</v>
      </c>
      <c r="DN76" s="7">
        <v>0</v>
      </c>
      <c r="DO76" s="52">
        <v>1.05152E-3</v>
      </c>
      <c r="DP76" s="7">
        <v>0</v>
      </c>
      <c r="DQ76" s="7">
        <v>0</v>
      </c>
      <c r="DR76" s="7">
        <v>0</v>
      </c>
      <c r="DS76" s="7">
        <v>0</v>
      </c>
      <c r="DT76" s="7">
        <v>0</v>
      </c>
      <c r="DU76" s="52">
        <v>1.05152E-3</v>
      </c>
      <c r="DV76" s="7">
        <v>0</v>
      </c>
      <c r="DW76" s="7">
        <v>0</v>
      </c>
      <c r="DX76" s="7">
        <v>0</v>
      </c>
      <c r="DY76" s="7">
        <v>0</v>
      </c>
      <c r="DZ76" s="52">
        <v>1.05152E-3</v>
      </c>
      <c r="EA76" s="7">
        <v>0</v>
      </c>
      <c r="EB76" s="7">
        <v>0</v>
      </c>
      <c r="EC76" s="7">
        <v>0</v>
      </c>
      <c r="ED76" s="52">
        <v>1.05152E-3</v>
      </c>
      <c r="EE76" s="7">
        <v>0</v>
      </c>
      <c r="EF76" s="7">
        <v>0</v>
      </c>
      <c r="EG76" s="7">
        <v>0</v>
      </c>
      <c r="EH76" s="7">
        <v>0</v>
      </c>
      <c r="EI76" s="7">
        <v>0</v>
      </c>
      <c r="EJ76" s="7">
        <v>0</v>
      </c>
      <c r="EK76" s="7">
        <v>0</v>
      </c>
      <c r="EL76" s="7">
        <v>0</v>
      </c>
      <c r="EM76" s="52">
        <v>1.05152E-3</v>
      </c>
      <c r="EN76" s="7">
        <v>0</v>
      </c>
      <c r="EO76" s="7">
        <v>0</v>
      </c>
      <c r="EP76" s="7">
        <v>0</v>
      </c>
      <c r="EQ76" s="7">
        <v>0</v>
      </c>
      <c r="ER76" s="7">
        <v>0</v>
      </c>
      <c r="ES76" s="7">
        <v>0</v>
      </c>
      <c r="ET76" s="7">
        <v>0</v>
      </c>
      <c r="EU76" s="7">
        <v>0</v>
      </c>
      <c r="EV76" s="52">
        <v>1.05152E-3</v>
      </c>
      <c r="EW76" s="7">
        <v>0</v>
      </c>
      <c r="EX76" s="7">
        <v>0</v>
      </c>
      <c r="EY76" s="7">
        <v>0</v>
      </c>
      <c r="EZ76" s="7">
        <v>0</v>
      </c>
      <c r="FA76" s="52">
        <v>1.05152E-3</v>
      </c>
      <c r="FB76" s="7">
        <v>0</v>
      </c>
      <c r="FC76" s="7">
        <v>0</v>
      </c>
      <c r="FD76" s="7">
        <v>0</v>
      </c>
      <c r="FE76" s="7">
        <v>0</v>
      </c>
      <c r="FF76" s="7">
        <v>0</v>
      </c>
      <c r="FG76" s="7">
        <v>0</v>
      </c>
      <c r="FH76" s="7">
        <v>0</v>
      </c>
      <c r="FI76" s="7">
        <v>0</v>
      </c>
      <c r="FJ76" s="7">
        <v>0</v>
      </c>
      <c r="FK76" s="7">
        <v>0</v>
      </c>
      <c r="FL76" s="7">
        <v>0</v>
      </c>
      <c r="FM76" s="7">
        <v>0</v>
      </c>
      <c r="FN76" s="7">
        <v>0</v>
      </c>
      <c r="FO76" s="7">
        <v>0</v>
      </c>
      <c r="FP76" s="7">
        <v>0</v>
      </c>
      <c r="FQ76" s="7">
        <v>0</v>
      </c>
      <c r="FR76" s="52">
        <v>1.05152E-3</v>
      </c>
      <c r="FS76" s="7">
        <v>0</v>
      </c>
      <c r="FT76" s="7">
        <v>0</v>
      </c>
      <c r="FU76" s="7">
        <v>0</v>
      </c>
      <c r="FV76" s="7">
        <v>0</v>
      </c>
      <c r="FW76" s="7">
        <v>0</v>
      </c>
      <c r="FX76" s="7">
        <v>0</v>
      </c>
      <c r="FY76" s="52">
        <v>1.05152E-3</v>
      </c>
      <c r="FZ76" s="7">
        <v>0</v>
      </c>
      <c r="GA76" s="7">
        <v>0</v>
      </c>
      <c r="GB76" s="7">
        <v>0</v>
      </c>
      <c r="GC76" s="7">
        <v>0</v>
      </c>
      <c r="GD76" s="7">
        <v>0</v>
      </c>
      <c r="GE76" s="7">
        <v>0</v>
      </c>
      <c r="GF76" s="7">
        <v>0</v>
      </c>
      <c r="GG76" s="7">
        <v>0</v>
      </c>
      <c r="GH76" s="52">
        <v>1.05152E-3</v>
      </c>
      <c r="GI76" s="7">
        <v>0</v>
      </c>
      <c r="GJ76" s="7">
        <v>0</v>
      </c>
      <c r="GK76" s="7">
        <v>0</v>
      </c>
      <c r="GL76" s="7">
        <v>0</v>
      </c>
      <c r="GM76" s="7">
        <v>0</v>
      </c>
      <c r="GN76" s="7">
        <v>0</v>
      </c>
      <c r="GO76" s="7">
        <v>0</v>
      </c>
      <c r="GP76" s="52">
        <v>1.05152E-3</v>
      </c>
      <c r="GQ76" s="7">
        <v>0</v>
      </c>
      <c r="GR76" s="7">
        <v>0</v>
      </c>
      <c r="GS76" s="7">
        <v>0</v>
      </c>
      <c r="GT76" s="7">
        <v>0</v>
      </c>
      <c r="GU76" s="7">
        <v>0</v>
      </c>
      <c r="GV76" s="7">
        <v>0</v>
      </c>
      <c r="GW76" s="7">
        <v>0</v>
      </c>
      <c r="GX76" s="52">
        <v>1.05152E-3</v>
      </c>
      <c r="GY76" s="7">
        <v>0</v>
      </c>
      <c r="GZ76" s="7">
        <v>0</v>
      </c>
      <c r="HA76" s="7">
        <v>0</v>
      </c>
      <c r="HB76" s="7">
        <v>0</v>
      </c>
      <c r="HC76" s="7">
        <v>0</v>
      </c>
      <c r="HD76" s="7">
        <v>0</v>
      </c>
      <c r="HE76" s="7">
        <v>0</v>
      </c>
      <c r="HF76" s="7">
        <v>0</v>
      </c>
      <c r="HG76" s="7">
        <v>0</v>
      </c>
      <c r="HH76" s="52">
        <v>1.05152E-3</v>
      </c>
      <c r="HI76" s="7">
        <v>0</v>
      </c>
      <c r="HJ76" s="7">
        <v>0</v>
      </c>
      <c r="HK76" s="52">
        <v>1.05152E-3</v>
      </c>
      <c r="HL76" s="7">
        <v>0</v>
      </c>
      <c r="HM76" s="7">
        <v>0</v>
      </c>
      <c r="HN76" s="7">
        <v>0</v>
      </c>
      <c r="HO76" s="7">
        <v>0</v>
      </c>
      <c r="HP76" s="52">
        <v>1.05152E-3</v>
      </c>
      <c r="HQ76" s="52">
        <v>1.05152E-3</v>
      </c>
      <c r="HR76" s="7">
        <v>0</v>
      </c>
      <c r="HS76" s="7">
        <v>0</v>
      </c>
      <c r="HT76" s="7">
        <v>0</v>
      </c>
      <c r="HU76" s="7">
        <v>0</v>
      </c>
      <c r="HV76" s="7">
        <v>0</v>
      </c>
      <c r="HW76" s="7">
        <v>0</v>
      </c>
      <c r="HX76" s="7">
        <v>0</v>
      </c>
      <c r="HY76" s="7">
        <v>0</v>
      </c>
      <c r="HZ76" s="7">
        <v>0</v>
      </c>
      <c r="IA76" s="52">
        <v>1.05152E-3</v>
      </c>
      <c r="IB76" s="7">
        <v>0</v>
      </c>
      <c r="IC76" s="7">
        <v>0</v>
      </c>
      <c r="ID76" s="7">
        <v>0</v>
      </c>
      <c r="IE76" s="7">
        <v>0</v>
      </c>
      <c r="IF76" s="7">
        <v>0</v>
      </c>
      <c r="IG76" s="7">
        <v>0</v>
      </c>
      <c r="IH76" s="7">
        <v>0</v>
      </c>
      <c r="II76" s="7">
        <v>0</v>
      </c>
      <c r="IJ76" s="7">
        <v>0</v>
      </c>
      <c r="IK76" s="7">
        <v>0</v>
      </c>
      <c r="IL76" s="7">
        <v>0</v>
      </c>
      <c r="IM76" s="7">
        <v>0</v>
      </c>
      <c r="IN76" s="52">
        <v>1.05152E-3</v>
      </c>
      <c r="IO76" s="7">
        <v>0</v>
      </c>
      <c r="IP76" s="7">
        <v>0</v>
      </c>
      <c r="IQ76" s="7">
        <v>0</v>
      </c>
      <c r="IR76" s="7">
        <v>0</v>
      </c>
      <c r="IS76" s="7">
        <v>0</v>
      </c>
      <c r="IT76" s="52">
        <v>1.05152E-3</v>
      </c>
      <c r="IU76" s="7">
        <v>0</v>
      </c>
      <c r="IV76" s="7">
        <v>0</v>
      </c>
      <c r="IW76" s="7">
        <v>0</v>
      </c>
      <c r="IX76" s="7">
        <v>0</v>
      </c>
      <c r="IY76" s="52">
        <v>1.05152E-3</v>
      </c>
      <c r="IZ76" s="52">
        <v>1.05152E-3</v>
      </c>
      <c r="JA76" s="7">
        <v>0</v>
      </c>
      <c r="JB76" s="7">
        <v>0</v>
      </c>
      <c r="JC76" s="7">
        <v>0</v>
      </c>
      <c r="JD76" s="7">
        <v>0</v>
      </c>
      <c r="JE76" s="7">
        <v>0</v>
      </c>
      <c r="JF76" s="7">
        <v>0</v>
      </c>
      <c r="JG76" s="7">
        <v>0</v>
      </c>
      <c r="JH76" s="7">
        <v>0</v>
      </c>
      <c r="JI76" s="7">
        <v>0</v>
      </c>
      <c r="JJ76" s="7">
        <v>0</v>
      </c>
      <c r="JK76" s="7">
        <v>0</v>
      </c>
      <c r="JL76" s="7">
        <v>0</v>
      </c>
      <c r="JM76" s="7">
        <v>0</v>
      </c>
      <c r="JN76" s="7">
        <v>0</v>
      </c>
      <c r="JO76" s="7">
        <v>0</v>
      </c>
      <c r="JP76" s="7">
        <v>0</v>
      </c>
      <c r="JQ76" s="7">
        <v>0</v>
      </c>
      <c r="JR76" s="52">
        <v>1.05152E-3</v>
      </c>
      <c r="JS76" s="7">
        <v>0</v>
      </c>
      <c r="JT76" s="7">
        <v>0</v>
      </c>
      <c r="JU76" s="7">
        <v>0</v>
      </c>
      <c r="JV76" s="7">
        <v>0</v>
      </c>
      <c r="JW76" s="7">
        <v>0</v>
      </c>
      <c r="JX76" s="7">
        <v>0</v>
      </c>
      <c r="JY76" s="52">
        <v>1.05152E-3</v>
      </c>
      <c r="JZ76" s="7">
        <v>0</v>
      </c>
      <c r="KA76" s="7">
        <v>0</v>
      </c>
      <c r="KB76" s="7">
        <v>0</v>
      </c>
      <c r="KC76" s="7">
        <v>0</v>
      </c>
    </row>
    <row r="77" spans="1:289" x14ac:dyDescent="0.35">
      <c r="A77" s="44" t="s">
        <v>708</v>
      </c>
      <c r="B77" s="44" t="s">
        <v>3845</v>
      </c>
      <c r="C77" s="44">
        <v>357</v>
      </c>
      <c r="D77" s="44" t="s">
        <v>3846</v>
      </c>
      <c r="E77" s="44" t="s">
        <v>2880</v>
      </c>
      <c r="F77" s="44" t="s">
        <v>615</v>
      </c>
      <c r="G77" s="44" t="s">
        <v>481</v>
      </c>
      <c r="H77" s="44">
        <v>60</v>
      </c>
      <c r="I77" s="45">
        <v>2.2942000000000001E-4</v>
      </c>
      <c r="J77" s="44">
        <v>0</v>
      </c>
      <c r="K77" s="44">
        <v>46</v>
      </c>
      <c r="L77" s="45">
        <v>4.206098843322818E-3</v>
      </c>
      <c r="M77" s="7">
        <v>3.6223000000000001E-4</v>
      </c>
      <c r="N77" s="7">
        <v>7.2446000000000001E-4</v>
      </c>
      <c r="O77" s="52">
        <v>1.05152E-3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52">
        <v>1.05152E-3</v>
      </c>
      <c r="V77" s="7">
        <v>0</v>
      </c>
      <c r="W77" s="7">
        <v>0</v>
      </c>
      <c r="X77" s="7">
        <v>0</v>
      </c>
      <c r="Y77" s="52">
        <v>1.05152E-3</v>
      </c>
      <c r="Z77" s="7">
        <v>0</v>
      </c>
      <c r="AA77" s="52">
        <v>1.05152E-3</v>
      </c>
      <c r="AB77" s="52">
        <v>1.05152E-3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7">
        <v>0</v>
      </c>
      <c r="AK77" s="7">
        <v>0</v>
      </c>
      <c r="AL77" s="7">
        <v>0</v>
      </c>
      <c r="AM77" s="7">
        <v>0</v>
      </c>
      <c r="AN77" s="7">
        <v>0</v>
      </c>
      <c r="AO77" s="7">
        <v>0</v>
      </c>
      <c r="AP77" s="7">
        <v>0</v>
      </c>
      <c r="AQ77" s="52">
        <v>1.05152E-3</v>
      </c>
      <c r="AR77" s="52">
        <v>2.10305E-3</v>
      </c>
      <c r="AS77" s="7">
        <v>0</v>
      </c>
      <c r="AT77" s="7">
        <v>0</v>
      </c>
      <c r="AU77" s="7">
        <v>0</v>
      </c>
      <c r="AV77" s="7">
        <v>0</v>
      </c>
      <c r="AW77" s="7">
        <v>0</v>
      </c>
      <c r="AX77" s="7">
        <v>0</v>
      </c>
      <c r="AY77" s="52">
        <v>1.05152E-3</v>
      </c>
      <c r="AZ77" s="7">
        <v>0</v>
      </c>
      <c r="BA77" s="7">
        <v>0</v>
      </c>
      <c r="BB77" s="7">
        <v>0</v>
      </c>
      <c r="BC77" s="7">
        <v>0</v>
      </c>
      <c r="BD77" s="7">
        <v>0</v>
      </c>
      <c r="BE77" s="7">
        <v>0</v>
      </c>
      <c r="BF77" s="7">
        <v>0</v>
      </c>
      <c r="BG77" s="7">
        <v>0</v>
      </c>
      <c r="BH77" s="7">
        <v>0</v>
      </c>
      <c r="BI77" s="52">
        <v>1.05152E-3</v>
      </c>
      <c r="BJ77" s="7">
        <v>0</v>
      </c>
      <c r="BK77" s="52">
        <v>1.05152E-3</v>
      </c>
      <c r="BL77" s="7">
        <v>0</v>
      </c>
      <c r="BM77" s="7">
        <v>0</v>
      </c>
      <c r="BN77" s="7">
        <v>0</v>
      </c>
      <c r="BO77" s="7">
        <v>0</v>
      </c>
      <c r="BP77" s="7">
        <v>0</v>
      </c>
      <c r="BQ77" s="7">
        <v>0</v>
      </c>
      <c r="BR77" s="7">
        <v>0</v>
      </c>
      <c r="BS77" s="52">
        <v>1.05152E-3</v>
      </c>
      <c r="BT77" s="7">
        <v>0</v>
      </c>
      <c r="BU77" s="52">
        <v>2.10305E-3</v>
      </c>
      <c r="BV77" s="52">
        <v>1.05152E-3</v>
      </c>
      <c r="BW77" s="7">
        <v>0</v>
      </c>
      <c r="BX77" s="7">
        <v>0</v>
      </c>
      <c r="BY77" s="7">
        <v>0</v>
      </c>
      <c r="BZ77" s="7">
        <v>0</v>
      </c>
      <c r="CA77" s="7">
        <v>0</v>
      </c>
      <c r="CB77" s="7">
        <v>0</v>
      </c>
      <c r="CC77" s="7">
        <v>0</v>
      </c>
      <c r="CD77" s="7">
        <v>0</v>
      </c>
      <c r="CE77" s="7">
        <v>0</v>
      </c>
      <c r="CF77" s="7">
        <v>0</v>
      </c>
      <c r="CG77" s="52">
        <v>4.2060999999999999E-3</v>
      </c>
      <c r="CH77" s="7">
        <v>0</v>
      </c>
      <c r="CI77" s="52">
        <v>1.05152E-3</v>
      </c>
      <c r="CJ77" s="52">
        <v>2.10305E-3</v>
      </c>
      <c r="CK77" s="7">
        <v>0</v>
      </c>
      <c r="CL77" s="7">
        <v>0</v>
      </c>
      <c r="CM77" s="7">
        <v>0</v>
      </c>
      <c r="CN77" s="7">
        <v>0</v>
      </c>
      <c r="CO77" s="7">
        <v>0</v>
      </c>
      <c r="CP77" s="7">
        <v>0</v>
      </c>
      <c r="CQ77" s="7">
        <v>0</v>
      </c>
      <c r="CR77" s="7">
        <v>0</v>
      </c>
      <c r="CS77" s="7">
        <v>0</v>
      </c>
      <c r="CT77" s="7">
        <v>0</v>
      </c>
      <c r="CU77" s="7">
        <v>0</v>
      </c>
      <c r="CV77" s="7">
        <v>0</v>
      </c>
      <c r="CW77" s="7">
        <v>0</v>
      </c>
      <c r="CX77" s="7">
        <v>0</v>
      </c>
      <c r="CY77" s="7">
        <v>0</v>
      </c>
      <c r="CZ77" s="7">
        <v>0</v>
      </c>
      <c r="DA77" s="7">
        <v>0</v>
      </c>
      <c r="DB77" s="52">
        <v>1.05152E-3</v>
      </c>
      <c r="DC77" s="7">
        <v>0</v>
      </c>
      <c r="DD77" s="7">
        <v>0</v>
      </c>
      <c r="DE77" s="52">
        <v>1.05152E-3</v>
      </c>
      <c r="DF77" s="7">
        <v>0</v>
      </c>
      <c r="DG77" s="7">
        <v>0</v>
      </c>
      <c r="DH77" s="52">
        <v>1.05152E-3</v>
      </c>
      <c r="DI77" s="7">
        <v>0</v>
      </c>
      <c r="DJ77" s="7">
        <v>0</v>
      </c>
      <c r="DK77" s="7">
        <v>0</v>
      </c>
      <c r="DL77" s="7">
        <v>0</v>
      </c>
      <c r="DM77" s="7">
        <v>0</v>
      </c>
      <c r="DN77" s="52">
        <v>1.05152E-3</v>
      </c>
      <c r="DO77" s="7">
        <v>0</v>
      </c>
      <c r="DP77" s="52">
        <v>1.05152E-3</v>
      </c>
      <c r="DQ77" s="52">
        <v>1.05152E-3</v>
      </c>
      <c r="DR77" s="52">
        <v>1.05152E-3</v>
      </c>
      <c r="DS77" s="7">
        <v>0</v>
      </c>
      <c r="DT77" s="7">
        <v>0</v>
      </c>
      <c r="DU77" s="7">
        <v>0</v>
      </c>
      <c r="DV77" s="7">
        <v>0</v>
      </c>
      <c r="DW77" s="7">
        <v>0</v>
      </c>
      <c r="DX77" s="7">
        <v>0</v>
      </c>
      <c r="DY77" s="7">
        <v>0</v>
      </c>
      <c r="DZ77" s="7">
        <v>0</v>
      </c>
      <c r="EA77" s="7">
        <v>0</v>
      </c>
      <c r="EB77" s="7">
        <v>0</v>
      </c>
      <c r="EC77" s="7">
        <v>0</v>
      </c>
      <c r="ED77" s="7">
        <v>0</v>
      </c>
      <c r="EE77" s="52">
        <v>1.05152E-3</v>
      </c>
      <c r="EF77" s="7">
        <v>0</v>
      </c>
      <c r="EG77" s="52">
        <v>1.05152E-3</v>
      </c>
      <c r="EH77" s="7">
        <v>0</v>
      </c>
      <c r="EI77" s="52">
        <v>1.05152E-3</v>
      </c>
      <c r="EJ77" s="7">
        <v>0</v>
      </c>
      <c r="EK77" s="7">
        <v>0</v>
      </c>
      <c r="EL77" s="52">
        <v>1.05152E-3</v>
      </c>
      <c r="EM77" s="7">
        <v>0</v>
      </c>
      <c r="EN77" s="52">
        <v>2.10305E-3</v>
      </c>
      <c r="EO77" s="7">
        <v>0</v>
      </c>
      <c r="EP77" s="7">
        <v>0</v>
      </c>
      <c r="EQ77" s="7">
        <v>0</v>
      </c>
      <c r="ER77" s="7">
        <v>0</v>
      </c>
      <c r="ES77" s="7">
        <v>0</v>
      </c>
      <c r="ET77" s="7">
        <v>0</v>
      </c>
      <c r="EU77" s="7">
        <v>0</v>
      </c>
      <c r="EV77" s="7">
        <v>0</v>
      </c>
      <c r="EW77" s="7">
        <v>0</v>
      </c>
      <c r="EX77" s="7">
        <v>0</v>
      </c>
      <c r="EY77" s="7">
        <v>0</v>
      </c>
      <c r="EZ77" s="52">
        <v>1.05152E-3</v>
      </c>
      <c r="FA77" s="7">
        <v>0</v>
      </c>
      <c r="FB77" s="7">
        <v>0</v>
      </c>
      <c r="FC77" s="52">
        <v>2.10305E-3</v>
      </c>
      <c r="FD77" s="7">
        <v>0</v>
      </c>
      <c r="FE77" s="7">
        <v>0</v>
      </c>
      <c r="FF77" s="7">
        <v>0</v>
      </c>
      <c r="FG77" s="7">
        <v>0</v>
      </c>
      <c r="FH77" s="7">
        <v>0</v>
      </c>
      <c r="FI77" s="7">
        <v>0</v>
      </c>
      <c r="FJ77" s="7">
        <v>0</v>
      </c>
      <c r="FK77" s="7">
        <v>0</v>
      </c>
      <c r="FL77" s="7">
        <v>0</v>
      </c>
      <c r="FM77" s="52">
        <v>1.05152E-3</v>
      </c>
      <c r="FN77" s="7">
        <v>0</v>
      </c>
      <c r="FO77" s="7">
        <v>0</v>
      </c>
      <c r="FP77" s="7">
        <v>0</v>
      </c>
      <c r="FQ77" s="7">
        <v>0</v>
      </c>
      <c r="FR77" s="7">
        <v>0</v>
      </c>
      <c r="FS77" s="7">
        <v>0</v>
      </c>
      <c r="FT77" s="7">
        <v>0</v>
      </c>
      <c r="FU77" s="7">
        <v>0</v>
      </c>
      <c r="FV77" s="52">
        <v>1.05152E-3</v>
      </c>
      <c r="FW77" s="52">
        <v>1.05152E-3</v>
      </c>
      <c r="FX77" s="7">
        <v>0</v>
      </c>
      <c r="FY77" s="7">
        <v>0</v>
      </c>
      <c r="FZ77" s="7">
        <v>0</v>
      </c>
      <c r="GA77" s="7">
        <v>0</v>
      </c>
      <c r="GB77" s="7">
        <v>0</v>
      </c>
      <c r="GC77" s="7">
        <v>0</v>
      </c>
      <c r="GD77" s="7">
        <v>0</v>
      </c>
      <c r="GE77" s="7">
        <v>0</v>
      </c>
      <c r="GF77" s="52">
        <v>2.10305E-3</v>
      </c>
      <c r="GG77" s="7">
        <v>0</v>
      </c>
      <c r="GH77" s="52">
        <v>1.05152E-3</v>
      </c>
      <c r="GI77" s="52">
        <v>1.05152E-3</v>
      </c>
      <c r="GJ77" s="7">
        <v>0</v>
      </c>
      <c r="GK77" s="7">
        <v>0</v>
      </c>
      <c r="GL77" s="7">
        <v>0</v>
      </c>
      <c r="GM77" s="7">
        <v>0</v>
      </c>
      <c r="GN77" s="7">
        <v>0</v>
      </c>
      <c r="GO77" s="7">
        <v>0</v>
      </c>
      <c r="GP77" s="7">
        <v>0</v>
      </c>
      <c r="GQ77" s="7">
        <v>0</v>
      </c>
      <c r="GR77" s="7">
        <v>0</v>
      </c>
      <c r="GS77" s="7">
        <v>0</v>
      </c>
      <c r="GT77" s="7">
        <v>0</v>
      </c>
      <c r="GU77" s="7">
        <v>0</v>
      </c>
      <c r="GV77" s="52">
        <v>3.1545700000000002E-3</v>
      </c>
      <c r="GW77" s="7">
        <v>0</v>
      </c>
      <c r="GX77" s="7">
        <v>0</v>
      </c>
      <c r="GY77" s="7">
        <v>0</v>
      </c>
      <c r="GZ77" s="7">
        <v>0</v>
      </c>
      <c r="HA77" s="7">
        <v>0</v>
      </c>
      <c r="HB77" s="7">
        <v>0</v>
      </c>
      <c r="HC77" s="7">
        <v>0</v>
      </c>
      <c r="HD77" s="7">
        <v>0</v>
      </c>
      <c r="HE77" s="7">
        <v>0</v>
      </c>
      <c r="HF77" s="7">
        <v>0</v>
      </c>
      <c r="HG77" s="7">
        <v>0</v>
      </c>
      <c r="HH77" s="7">
        <v>0</v>
      </c>
      <c r="HI77" s="7">
        <v>0</v>
      </c>
      <c r="HJ77" s="7">
        <v>0</v>
      </c>
      <c r="HK77" s="7">
        <v>0</v>
      </c>
      <c r="HL77" s="52">
        <v>1.05152E-3</v>
      </c>
      <c r="HM77" s="7">
        <v>0</v>
      </c>
      <c r="HN77" s="7">
        <v>0</v>
      </c>
      <c r="HO77" s="7">
        <v>0</v>
      </c>
      <c r="HP77" s="7">
        <v>0</v>
      </c>
      <c r="HQ77" s="52">
        <v>3.1545700000000002E-3</v>
      </c>
      <c r="HR77" s="7">
        <v>0</v>
      </c>
      <c r="HS77" s="7">
        <v>0</v>
      </c>
      <c r="HT77" s="7">
        <v>0</v>
      </c>
      <c r="HU77" s="7">
        <v>0</v>
      </c>
      <c r="HV77" s="7">
        <v>0</v>
      </c>
      <c r="HW77" s="7">
        <v>0</v>
      </c>
      <c r="HX77" s="7">
        <v>0</v>
      </c>
      <c r="HY77" s="52">
        <v>1.05152E-3</v>
      </c>
      <c r="HZ77" s="7">
        <v>0</v>
      </c>
      <c r="IA77" s="7">
        <v>0</v>
      </c>
      <c r="IB77" s="7">
        <v>0</v>
      </c>
      <c r="IC77" s="7">
        <v>0</v>
      </c>
      <c r="ID77" s="7">
        <v>0</v>
      </c>
      <c r="IE77" s="7">
        <v>0</v>
      </c>
      <c r="IF77" s="52">
        <v>2.10305E-3</v>
      </c>
      <c r="IG77" s="7">
        <v>0</v>
      </c>
      <c r="IH77" s="7">
        <v>0</v>
      </c>
      <c r="II77" s="52">
        <v>1.05152E-3</v>
      </c>
      <c r="IJ77" s="7">
        <v>0</v>
      </c>
      <c r="IK77" s="7">
        <v>0</v>
      </c>
      <c r="IL77" s="52">
        <v>1.05152E-3</v>
      </c>
      <c r="IM77" s="7">
        <v>0</v>
      </c>
      <c r="IN77" s="7">
        <v>0</v>
      </c>
      <c r="IO77" s="7">
        <v>0</v>
      </c>
      <c r="IP77" s="7">
        <v>0</v>
      </c>
      <c r="IQ77" s="7">
        <v>0</v>
      </c>
      <c r="IR77" s="7">
        <v>0</v>
      </c>
      <c r="IS77" s="7">
        <v>0</v>
      </c>
      <c r="IT77" s="7">
        <v>0</v>
      </c>
      <c r="IU77" s="7">
        <v>0</v>
      </c>
      <c r="IV77" s="52">
        <v>1.05152E-3</v>
      </c>
      <c r="IW77" s="7">
        <v>0</v>
      </c>
      <c r="IX77" s="7">
        <v>0</v>
      </c>
      <c r="IY77" s="7">
        <v>0</v>
      </c>
      <c r="IZ77" s="7">
        <v>0</v>
      </c>
      <c r="JA77" s="52">
        <v>1.05152E-3</v>
      </c>
      <c r="JB77" s="7">
        <v>0</v>
      </c>
      <c r="JC77" s="7">
        <v>0</v>
      </c>
      <c r="JD77" s="7">
        <v>0</v>
      </c>
      <c r="JE77" s="52">
        <v>1.05152E-3</v>
      </c>
      <c r="JF77" s="7">
        <v>0</v>
      </c>
      <c r="JG77" s="7">
        <v>0</v>
      </c>
      <c r="JH77" s="7">
        <v>0</v>
      </c>
      <c r="JI77" s="7">
        <v>0</v>
      </c>
      <c r="JJ77" s="7">
        <v>0</v>
      </c>
      <c r="JK77" s="7">
        <v>0</v>
      </c>
      <c r="JL77" s="7">
        <v>0</v>
      </c>
      <c r="JM77" s="7">
        <v>0</v>
      </c>
      <c r="JN77" s="7">
        <v>0</v>
      </c>
      <c r="JO77" s="7">
        <v>0</v>
      </c>
      <c r="JP77" s="7">
        <v>0</v>
      </c>
      <c r="JQ77" s="7">
        <v>0</v>
      </c>
      <c r="JR77" s="7">
        <v>0</v>
      </c>
      <c r="JS77" s="7">
        <v>0</v>
      </c>
      <c r="JT77" s="7">
        <v>0</v>
      </c>
      <c r="JU77" s="7">
        <v>0</v>
      </c>
      <c r="JV77" s="7">
        <v>0</v>
      </c>
      <c r="JW77" s="7">
        <v>0</v>
      </c>
      <c r="JX77" s="7">
        <v>0</v>
      </c>
      <c r="JY77" s="7">
        <v>0</v>
      </c>
      <c r="JZ77" s="7">
        <v>0</v>
      </c>
      <c r="KA77" s="7">
        <v>0</v>
      </c>
      <c r="KB77" s="7">
        <v>0</v>
      </c>
      <c r="KC77" s="7">
        <v>0</v>
      </c>
    </row>
    <row r="78" spans="1:289" x14ac:dyDescent="0.35">
      <c r="A78" s="38" t="s">
        <v>711</v>
      </c>
      <c r="B78" s="38" t="s">
        <v>3847</v>
      </c>
      <c r="C78" s="38">
        <v>188</v>
      </c>
      <c r="D78" s="38" t="s">
        <v>3848</v>
      </c>
      <c r="E78" s="38" t="s">
        <v>3813</v>
      </c>
      <c r="F78" s="38" t="s">
        <v>604</v>
      </c>
      <c r="G78" s="38" t="s">
        <v>472</v>
      </c>
      <c r="H78" s="38">
        <v>52</v>
      </c>
      <c r="I78" s="39">
        <v>1.9882999999999999E-4</v>
      </c>
      <c r="J78" s="38">
        <v>0</v>
      </c>
      <c r="K78" s="38">
        <v>43</v>
      </c>
      <c r="L78" s="39">
        <v>3.154574132492113E-3</v>
      </c>
      <c r="M78" s="7">
        <v>1.1567E-4</v>
      </c>
      <c r="N78" s="7">
        <v>2.3133999999999999E-4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52">
        <v>1.05152E-3</v>
      </c>
      <c r="AD78" s="7">
        <v>0</v>
      </c>
      <c r="AE78" s="52">
        <v>1.05152E-3</v>
      </c>
      <c r="AF78" s="7">
        <v>0</v>
      </c>
      <c r="AG78" s="7">
        <v>0</v>
      </c>
      <c r="AH78" s="7">
        <v>0</v>
      </c>
      <c r="AI78" s="52">
        <v>1.05152E-3</v>
      </c>
      <c r="AJ78" s="7">
        <v>0</v>
      </c>
      <c r="AK78" s="7">
        <v>0</v>
      </c>
      <c r="AL78" s="7">
        <v>0</v>
      </c>
      <c r="AM78" s="52">
        <v>1.05152E-3</v>
      </c>
      <c r="AN78" s="7">
        <v>0</v>
      </c>
      <c r="AO78" s="7">
        <v>0</v>
      </c>
      <c r="AP78" s="7">
        <v>0</v>
      </c>
      <c r="AQ78" s="7">
        <v>0</v>
      </c>
      <c r="AR78" s="7">
        <v>0</v>
      </c>
      <c r="AS78" s="7">
        <v>0</v>
      </c>
      <c r="AT78" s="7">
        <v>0</v>
      </c>
      <c r="AU78" s="7">
        <v>0</v>
      </c>
      <c r="AV78" s="7">
        <v>0</v>
      </c>
      <c r="AW78" s="52">
        <v>1.05152E-3</v>
      </c>
      <c r="AX78" s="7">
        <v>0</v>
      </c>
      <c r="AY78" s="7">
        <v>0</v>
      </c>
      <c r="AZ78" s="7">
        <v>0</v>
      </c>
      <c r="BA78" s="7">
        <v>0</v>
      </c>
      <c r="BB78" s="7">
        <v>0</v>
      </c>
      <c r="BC78" s="52">
        <v>1.05152E-3</v>
      </c>
      <c r="BD78" s="7">
        <v>0</v>
      </c>
      <c r="BE78" s="52">
        <v>1.05152E-3</v>
      </c>
      <c r="BF78" s="7">
        <v>0</v>
      </c>
      <c r="BG78" s="7">
        <v>0</v>
      </c>
      <c r="BH78" s="7">
        <v>0</v>
      </c>
      <c r="BI78" s="52">
        <v>1.05152E-3</v>
      </c>
      <c r="BJ78" s="7">
        <v>0</v>
      </c>
      <c r="BK78" s="7">
        <v>0</v>
      </c>
      <c r="BL78" s="7">
        <v>0</v>
      </c>
      <c r="BM78" s="7">
        <v>0</v>
      </c>
      <c r="BN78" s="7">
        <v>0</v>
      </c>
      <c r="BO78" s="52">
        <v>2.10305E-3</v>
      </c>
      <c r="BP78" s="7">
        <v>0</v>
      </c>
      <c r="BQ78" s="52">
        <v>1.05152E-3</v>
      </c>
      <c r="BR78" s="52">
        <v>1.05152E-3</v>
      </c>
      <c r="BS78" s="7">
        <v>0</v>
      </c>
      <c r="BT78" s="7">
        <v>0</v>
      </c>
      <c r="BU78" s="7">
        <v>0</v>
      </c>
      <c r="BV78" s="7">
        <v>0</v>
      </c>
      <c r="BW78" s="7">
        <v>0</v>
      </c>
      <c r="BX78" s="52">
        <v>2.10305E-3</v>
      </c>
      <c r="BY78" s="7">
        <v>0</v>
      </c>
      <c r="BZ78" s="52">
        <v>1.05152E-3</v>
      </c>
      <c r="CA78" s="7">
        <v>0</v>
      </c>
      <c r="CB78" s="52">
        <v>1.05152E-3</v>
      </c>
      <c r="CC78" s="7">
        <v>0</v>
      </c>
      <c r="CD78" s="52">
        <v>1.05152E-3</v>
      </c>
      <c r="CE78" s="7">
        <v>0</v>
      </c>
      <c r="CF78" s="7">
        <v>0</v>
      </c>
      <c r="CG78" s="7">
        <v>0</v>
      </c>
      <c r="CH78" s="7">
        <v>0</v>
      </c>
      <c r="CI78" s="7">
        <v>0</v>
      </c>
      <c r="CJ78" s="7">
        <v>0</v>
      </c>
      <c r="CK78" s="7">
        <v>0</v>
      </c>
      <c r="CL78" s="7">
        <v>0</v>
      </c>
      <c r="CM78" s="52">
        <v>2.10305E-3</v>
      </c>
      <c r="CN78" s="7">
        <v>0</v>
      </c>
      <c r="CO78" s="52">
        <v>1.05152E-3</v>
      </c>
      <c r="CP78" s="52">
        <v>1.05152E-3</v>
      </c>
      <c r="CQ78" s="7">
        <v>0</v>
      </c>
      <c r="CR78" s="7">
        <v>0</v>
      </c>
      <c r="CS78" s="7">
        <v>0</v>
      </c>
      <c r="CT78" s="7">
        <v>0</v>
      </c>
      <c r="CU78" s="7">
        <v>0</v>
      </c>
      <c r="CV78" s="7">
        <v>0</v>
      </c>
      <c r="CW78" s="7">
        <v>0</v>
      </c>
      <c r="CX78" s="7">
        <v>0</v>
      </c>
      <c r="CY78" s="7">
        <v>0</v>
      </c>
      <c r="CZ78" s="7">
        <v>0</v>
      </c>
      <c r="DA78" s="7">
        <v>0</v>
      </c>
      <c r="DB78" s="7">
        <v>0</v>
      </c>
      <c r="DC78" s="7">
        <v>0</v>
      </c>
      <c r="DD78" s="52">
        <v>2.10305E-3</v>
      </c>
      <c r="DE78" s="7">
        <v>0</v>
      </c>
      <c r="DF78" s="7">
        <v>0</v>
      </c>
      <c r="DG78" s="7">
        <v>0</v>
      </c>
      <c r="DH78" s="7">
        <v>0</v>
      </c>
      <c r="DI78" s="7">
        <v>0</v>
      </c>
      <c r="DJ78" s="52">
        <v>1.05152E-3</v>
      </c>
      <c r="DK78" s="7">
        <v>0</v>
      </c>
      <c r="DL78" s="52">
        <v>3.1545700000000002E-3</v>
      </c>
      <c r="DM78" s="7">
        <v>0</v>
      </c>
      <c r="DN78" s="7">
        <v>0</v>
      </c>
      <c r="DO78" s="7">
        <v>0</v>
      </c>
      <c r="DP78" s="7">
        <v>0</v>
      </c>
      <c r="DQ78" s="7">
        <v>0</v>
      </c>
      <c r="DR78" s="7">
        <v>0</v>
      </c>
      <c r="DS78" s="7">
        <v>0</v>
      </c>
      <c r="DT78" s="7">
        <v>0</v>
      </c>
      <c r="DU78" s="7">
        <v>0</v>
      </c>
      <c r="DV78" s="7">
        <v>0</v>
      </c>
      <c r="DW78" s="7">
        <v>0</v>
      </c>
      <c r="DX78" s="7">
        <v>0</v>
      </c>
      <c r="DY78" s="7">
        <v>0</v>
      </c>
      <c r="DZ78" s="52">
        <v>1.05152E-3</v>
      </c>
      <c r="EA78" s="7">
        <v>0</v>
      </c>
      <c r="EB78" s="52">
        <v>1.05152E-3</v>
      </c>
      <c r="EC78" s="7">
        <v>0</v>
      </c>
      <c r="ED78" s="7">
        <v>0</v>
      </c>
      <c r="EE78" s="7">
        <v>0</v>
      </c>
      <c r="EF78" s="7">
        <v>0</v>
      </c>
      <c r="EG78" s="7">
        <v>0</v>
      </c>
      <c r="EH78" s="7">
        <v>0</v>
      </c>
      <c r="EI78" s="7">
        <v>0</v>
      </c>
      <c r="EJ78" s="7">
        <v>0</v>
      </c>
      <c r="EK78" s="7">
        <v>0</v>
      </c>
      <c r="EL78" s="7">
        <v>0</v>
      </c>
      <c r="EM78" s="7">
        <v>0</v>
      </c>
      <c r="EN78" s="7">
        <v>0</v>
      </c>
      <c r="EO78" s="7">
        <v>0</v>
      </c>
      <c r="EP78" s="52">
        <v>1.05152E-3</v>
      </c>
      <c r="EQ78" s="7">
        <v>0</v>
      </c>
      <c r="ER78" s="7">
        <v>0</v>
      </c>
      <c r="ES78" s="7">
        <v>0</v>
      </c>
      <c r="ET78" s="7">
        <v>0</v>
      </c>
      <c r="EU78" s="7">
        <v>0</v>
      </c>
      <c r="EV78" s="7">
        <v>0</v>
      </c>
      <c r="EW78" s="52">
        <v>2.10305E-3</v>
      </c>
      <c r="EX78" s="7">
        <v>0</v>
      </c>
      <c r="EY78" s="7">
        <v>0</v>
      </c>
      <c r="EZ78" s="7">
        <v>0</v>
      </c>
      <c r="FA78" s="7">
        <v>0</v>
      </c>
      <c r="FB78" s="7">
        <v>0</v>
      </c>
      <c r="FC78" s="7">
        <v>0</v>
      </c>
      <c r="FD78" s="7">
        <v>0</v>
      </c>
      <c r="FE78" s="7">
        <v>0</v>
      </c>
      <c r="FF78" s="7">
        <v>0</v>
      </c>
      <c r="FG78" s="7">
        <v>0</v>
      </c>
      <c r="FH78" s="52">
        <v>1.05152E-3</v>
      </c>
      <c r="FI78" s="7">
        <v>0</v>
      </c>
      <c r="FJ78" s="7">
        <v>0</v>
      </c>
      <c r="FK78" s="7">
        <v>0</v>
      </c>
      <c r="FL78" s="7">
        <v>0</v>
      </c>
      <c r="FM78" s="7">
        <v>0</v>
      </c>
      <c r="FN78" s="7">
        <v>0</v>
      </c>
      <c r="FO78" s="7">
        <v>0</v>
      </c>
      <c r="FP78" s="7">
        <v>0</v>
      </c>
      <c r="FQ78" s="7">
        <v>0</v>
      </c>
      <c r="FR78" s="7">
        <v>0</v>
      </c>
      <c r="FS78" s="7">
        <v>0</v>
      </c>
      <c r="FT78" s="52">
        <v>1.05152E-3</v>
      </c>
      <c r="FU78" s="7">
        <v>0</v>
      </c>
      <c r="FV78" s="7">
        <v>0</v>
      </c>
      <c r="FW78" s="7">
        <v>0</v>
      </c>
      <c r="FX78" s="7">
        <v>0</v>
      </c>
      <c r="FY78" s="7">
        <v>0</v>
      </c>
      <c r="FZ78" s="7">
        <v>0</v>
      </c>
      <c r="GA78" s="7">
        <v>0</v>
      </c>
      <c r="GB78" s="7">
        <v>0</v>
      </c>
      <c r="GC78" s="7">
        <v>0</v>
      </c>
      <c r="GD78" s="7">
        <v>0</v>
      </c>
      <c r="GE78" s="52">
        <v>1.05152E-3</v>
      </c>
      <c r="GF78" s="7">
        <v>0</v>
      </c>
      <c r="GG78" s="52">
        <v>1.05152E-3</v>
      </c>
      <c r="GH78" s="52">
        <v>1.05152E-3</v>
      </c>
      <c r="GI78" s="7">
        <v>0</v>
      </c>
      <c r="GJ78" s="7">
        <v>0</v>
      </c>
      <c r="GK78" s="7">
        <v>0</v>
      </c>
      <c r="GL78" s="7">
        <v>0</v>
      </c>
      <c r="GM78" s="52">
        <v>2.10305E-3</v>
      </c>
      <c r="GN78" s="7">
        <v>0</v>
      </c>
      <c r="GO78" s="52">
        <v>1.05152E-3</v>
      </c>
      <c r="GP78" s="7">
        <v>0</v>
      </c>
      <c r="GQ78" s="7">
        <v>0</v>
      </c>
      <c r="GR78" s="7">
        <v>0</v>
      </c>
      <c r="GS78" s="7">
        <v>0</v>
      </c>
      <c r="GT78" s="7">
        <v>0</v>
      </c>
      <c r="GU78" s="7">
        <v>0</v>
      </c>
      <c r="GV78" s="7">
        <v>0</v>
      </c>
      <c r="GW78" s="7">
        <v>0</v>
      </c>
      <c r="GX78" s="7">
        <v>0</v>
      </c>
      <c r="GY78" s="7">
        <v>0</v>
      </c>
      <c r="GZ78" s="7">
        <v>0</v>
      </c>
      <c r="HA78" s="7">
        <v>0</v>
      </c>
      <c r="HB78" s="7">
        <v>0</v>
      </c>
      <c r="HC78" s="7">
        <v>0</v>
      </c>
      <c r="HD78" s="52">
        <v>1.05152E-3</v>
      </c>
      <c r="HE78" s="7">
        <v>0</v>
      </c>
      <c r="HF78" s="7">
        <v>0</v>
      </c>
      <c r="HG78" s="52">
        <v>1.05152E-3</v>
      </c>
      <c r="HH78" s="7">
        <v>0</v>
      </c>
      <c r="HI78" s="7">
        <v>0</v>
      </c>
      <c r="HJ78" s="7">
        <v>0</v>
      </c>
      <c r="HK78" s="7">
        <v>0</v>
      </c>
      <c r="HL78" s="7">
        <v>0</v>
      </c>
      <c r="HM78" s="7">
        <v>0</v>
      </c>
      <c r="HN78" s="7">
        <v>0</v>
      </c>
      <c r="HO78" s="7">
        <v>0</v>
      </c>
      <c r="HP78" s="52">
        <v>2.10305E-3</v>
      </c>
      <c r="HQ78" s="7">
        <v>0</v>
      </c>
      <c r="HR78" s="7">
        <v>0</v>
      </c>
      <c r="HS78" s="7">
        <v>0</v>
      </c>
      <c r="HT78" s="7">
        <v>0</v>
      </c>
      <c r="HU78" s="52">
        <v>1.05152E-3</v>
      </c>
      <c r="HV78" s="7">
        <v>0</v>
      </c>
      <c r="HW78" s="7">
        <v>0</v>
      </c>
      <c r="HX78" s="7">
        <v>0</v>
      </c>
      <c r="HY78" s="7">
        <v>0</v>
      </c>
      <c r="HZ78" s="7">
        <v>0</v>
      </c>
      <c r="IA78" s="7">
        <v>0</v>
      </c>
      <c r="IB78" s="7">
        <v>0</v>
      </c>
      <c r="IC78" s="52">
        <v>1.05152E-3</v>
      </c>
      <c r="ID78" s="7">
        <v>0</v>
      </c>
      <c r="IE78" s="7">
        <v>0</v>
      </c>
      <c r="IF78" s="7">
        <v>0</v>
      </c>
      <c r="IG78" s="7">
        <v>0</v>
      </c>
      <c r="IH78" s="7">
        <v>0</v>
      </c>
      <c r="II78" s="7">
        <v>0</v>
      </c>
      <c r="IJ78" s="7">
        <v>0</v>
      </c>
      <c r="IK78" s="7">
        <v>0</v>
      </c>
      <c r="IL78" s="7">
        <v>0</v>
      </c>
      <c r="IM78" s="7">
        <v>0</v>
      </c>
      <c r="IN78" s="52">
        <v>1.05152E-3</v>
      </c>
      <c r="IO78" s="52">
        <v>1.05152E-3</v>
      </c>
      <c r="IP78" s="7">
        <v>0</v>
      </c>
      <c r="IQ78" s="7">
        <v>0</v>
      </c>
      <c r="IR78" s="52">
        <v>1.05152E-3</v>
      </c>
      <c r="IS78" s="7">
        <v>0</v>
      </c>
      <c r="IT78" s="7">
        <v>0</v>
      </c>
      <c r="IU78" s="7">
        <v>0</v>
      </c>
      <c r="IV78" s="7">
        <v>0</v>
      </c>
      <c r="IW78" s="7">
        <v>0</v>
      </c>
      <c r="IX78" s="7">
        <v>0</v>
      </c>
      <c r="IY78" s="7">
        <v>0</v>
      </c>
      <c r="IZ78" s="52">
        <v>1.05152E-3</v>
      </c>
      <c r="JA78" s="52">
        <v>1.05152E-3</v>
      </c>
      <c r="JB78" s="7">
        <v>0</v>
      </c>
      <c r="JC78" s="7">
        <v>0</v>
      </c>
      <c r="JD78" s="7">
        <v>0</v>
      </c>
      <c r="JE78" s="7">
        <v>0</v>
      </c>
      <c r="JF78" s="7">
        <v>0</v>
      </c>
      <c r="JG78" s="7">
        <v>0</v>
      </c>
      <c r="JH78" s="7">
        <v>0</v>
      </c>
      <c r="JI78" s="7">
        <v>0</v>
      </c>
      <c r="JJ78" s="7">
        <v>0</v>
      </c>
      <c r="JK78" s="7">
        <v>0</v>
      </c>
      <c r="JL78" s="7">
        <v>0</v>
      </c>
      <c r="JM78" s="7">
        <v>0</v>
      </c>
      <c r="JN78" s="7">
        <v>0</v>
      </c>
      <c r="JO78" s="7">
        <v>0</v>
      </c>
      <c r="JP78" s="7">
        <v>0</v>
      </c>
      <c r="JQ78" s="7">
        <v>0</v>
      </c>
      <c r="JR78" s="7">
        <v>0</v>
      </c>
      <c r="JS78" s="7">
        <v>0</v>
      </c>
      <c r="JT78" s="7">
        <v>0</v>
      </c>
      <c r="JU78" s="7">
        <v>0</v>
      </c>
      <c r="JV78" s="7">
        <v>0</v>
      </c>
      <c r="JW78" s="7">
        <v>0</v>
      </c>
      <c r="JX78" s="7">
        <v>0</v>
      </c>
      <c r="JY78" s="7">
        <v>0</v>
      </c>
      <c r="JZ78" s="52">
        <v>1.05152E-3</v>
      </c>
      <c r="KA78" s="7">
        <v>0</v>
      </c>
      <c r="KB78" s="7">
        <v>0</v>
      </c>
      <c r="KC78" s="7">
        <v>0</v>
      </c>
    </row>
    <row r="79" spans="1:289" x14ac:dyDescent="0.35">
      <c r="A79" s="44" t="s">
        <v>714</v>
      </c>
      <c r="B79" s="44" t="s">
        <v>3849</v>
      </c>
      <c r="C79" s="44">
        <v>57</v>
      </c>
      <c r="D79" s="44" t="s">
        <v>3850</v>
      </c>
      <c r="E79" s="44" t="s">
        <v>3851</v>
      </c>
      <c r="F79" s="44" t="s">
        <v>613</v>
      </c>
      <c r="G79" s="44" t="s">
        <v>481</v>
      </c>
      <c r="H79" s="44">
        <v>49</v>
      </c>
      <c r="I79" s="45">
        <v>1.8736E-4</v>
      </c>
      <c r="J79" s="44">
        <v>0</v>
      </c>
      <c r="K79" s="44">
        <v>32</v>
      </c>
      <c r="L79" s="45">
        <v>5.2576235541535229E-3</v>
      </c>
      <c r="M79" s="7">
        <v>1.5676000000000001E-4</v>
      </c>
      <c r="N79" s="7">
        <v>3.1352000000000002E-4</v>
      </c>
      <c r="O79" s="52">
        <v>1.05152E-3</v>
      </c>
      <c r="P79" s="7">
        <v>0</v>
      </c>
      <c r="Q79" s="52">
        <v>4.2060999999999999E-3</v>
      </c>
      <c r="R79" s="7">
        <v>0</v>
      </c>
      <c r="S79" s="52">
        <v>1.05152E-3</v>
      </c>
      <c r="T79" s="52">
        <v>1.05152E-3</v>
      </c>
      <c r="U79" s="7">
        <v>0</v>
      </c>
      <c r="V79" s="52">
        <v>2.10305E-3</v>
      </c>
      <c r="W79" s="7">
        <v>0</v>
      </c>
      <c r="X79" s="52">
        <v>1.05152E-3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52">
        <v>1.05152E-3</v>
      </c>
      <c r="AH79" s="7">
        <v>0</v>
      </c>
      <c r="AI79" s="7">
        <v>0</v>
      </c>
      <c r="AJ79" s="7">
        <v>0</v>
      </c>
      <c r="AK79" s="7">
        <v>0</v>
      </c>
      <c r="AL79" s="7">
        <v>0</v>
      </c>
      <c r="AM79" s="7">
        <v>0</v>
      </c>
      <c r="AN79" s="7">
        <v>0</v>
      </c>
      <c r="AO79" s="7">
        <v>0</v>
      </c>
      <c r="AP79" s="7">
        <v>0</v>
      </c>
      <c r="AQ79" s="7">
        <v>0</v>
      </c>
      <c r="AR79" s="7">
        <v>0</v>
      </c>
      <c r="AS79" s="7">
        <v>0</v>
      </c>
      <c r="AT79" s="7">
        <v>0</v>
      </c>
      <c r="AU79" s="7">
        <v>0</v>
      </c>
      <c r="AV79" s="7">
        <v>0</v>
      </c>
      <c r="AW79" s="52">
        <v>1.05152E-3</v>
      </c>
      <c r="AX79" s="7">
        <v>0</v>
      </c>
      <c r="AY79" s="7">
        <v>0</v>
      </c>
      <c r="AZ79" s="7">
        <v>0</v>
      </c>
      <c r="BA79" s="7">
        <v>0</v>
      </c>
      <c r="BB79" s="7">
        <v>0</v>
      </c>
      <c r="BC79" s="7">
        <v>0</v>
      </c>
      <c r="BD79" s="7">
        <v>0</v>
      </c>
      <c r="BE79" s="7">
        <v>0</v>
      </c>
      <c r="BF79" s="7">
        <v>0</v>
      </c>
      <c r="BG79" s="7">
        <v>0</v>
      </c>
      <c r="BH79" s="7">
        <v>0</v>
      </c>
      <c r="BI79" s="7">
        <v>0</v>
      </c>
      <c r="BJ79" s="7">
        <v>0</v>
      </c>
      <c r="BK79" s="7">
        <v>0</v>
      </c>
      <c r="BL79" s="52">
        <v>2.10305E-3</v>
      </c>
      <c r="BM79" s="7">
        <v>0</v>
      </c>
      <c r="BN79" s="7">
        <v>0</v>
      </c>
      <c r="BO79" s="7">
        <v>0</v>
      </c>
      <c r="BP79" s="7">
        <v>0</v>
      </c>
      <c r="BQ79" s="7">
        <v>0</v>
      </c>
      <c r="BR79" s="52">
        <v>1.05152E-3</v>
      </c>
      <c r="BS79" s="7">
        <v>0</v>
      </c>
      <c r="BT79" s="7">
        <v>0</v>
      </c>
      <c r="BU79" s="7">
        <v>0</v>
      </c>
      <c r="BV79" s="52">
        <v>2.10305E-3</v>
      </c>
      <c r="BW79" s="7">
        <v>0</v>
      </c>
      <c r="BX79" s="7">
        <v>0</v>
      </c>
      <c r="BY79" s="7">
        <v>0</v>
      </c>
      <c r="BZ79" s="7">
        <v>0</v>
      </c>
      <c r="CA79" s="7">
        <v>0</v>
      </c>
      <c r="CB79" s="7">
        <v>0</v>
      </c>
      <c r="CC79" s="7">
        <v>0</v>
      </c>
      <c r="CD79" s="7">
        <v>0</v>
      </c>
      <c r="CE79" s="7">
        <v>0</v>
      </c>
      <c r="CF79" s="7">
        <v>0</v>
      </c>
      <c r="CG79" s="7">
        <v>0</v>
      </c>
      <c r="CH79" s="7">
        <v>0</v>
      </c>
      <c r="CI79" s="7">
        <v>0</v>
      </c>
      <c r="CJ79" s="7">
        <v>0</v>
      </c>
      <c r="CK79" s="7">
        <v>0</v>
      </c>
      <c r="CL79" s="7">
        <v>0</v>
      </c>
      <c r="CM79" s="7">
        <v>0</v>
      </c>
      <c r="CN79" s="7">
        <v>0</v>
      </c>
      <c r="CO79" s="7">
        <v>0</v>
      </c>
      <c r="CP79" s="7">
        <v>0</v>
      </c>
      <c r="CQ79" s="7">
        <v>0</v>
      </c>
      <c r="CR79" s="7">
        <v>0</v>
      </c>
      <c r="CS79" s="7">
        <v>0</v>
      </c>
      <c r="CT79" s="7">
        <v>0</v>
      </c>
      <c r="CU79" s="7">
        <v>0</v>
      </c>
      <c r="CV79" s="7">
        <v>0</v>
      </c>
      <c r="CW79" s="7">
        <v>0</v>
      </c>
      <c r="CX79" s="7">
        <v>0</v>
      </c>
      <c r="CY79" s="7">
        <v>0</v>
      </c>
      <c r="CZ79" s="7">
        <v>0</v>
      </c>
      <c r="DA79" s="7">
        <v>0</v>
      </c>
      <c r="DB79" s="7">
        <v>0</v>
      </c>
      <c r="DC79" s="7">
        <v>0</v>
      </c>
      <c r="DD79" s="52">
        <v>1.05152E-3</v>
      </c>
      <c r="DE79" s="7">
        <v>0</v>
      </c>
      <c r="DF79" s="7">
        <v>0</v>
      </c>
      <c r="DG79" s="7">
        <v>0</v>
      </c>
      <c r="DH79" s="7">
        <v>0</v>
      </c>
      <c r="DI79" s="7">
        <v>0</v>
      </c>
      <c r="DJ79" s="7">
        <v>0</v>
      </c>
      <c r="DK79" s="7">
        <v>0</v>
      </c>
      <c r="DL79" s="7">
        <v>0</v>
      </c>
      <c r="DM79" s="7">
        <v>0</v>
      </c>
      <c r="DN79" s="7">
        <v>0</v>
      </c>
      <c r="DO79" s="7">
        <v>0</v>
      </c>
      <c r="DP79" s="7">
        <v>0</v>
      </c>
      <c r="DQ79" s="7">
        <v>0</v>
      </c>
      <c r="DR79" s="7">
        <v>0</v>
      </c>
      <c r="DS79" s="7">
        <v>0</v>
      </c>
      <c r="DT79" s="7">
        <v>0</v>
      </c>
      <c r="DU79" s="7">
        <v>0</v>
      </c>
      <c r="DV79" s="7">
        <v>0</v>
      </c>
      <c r="DW79" s="7">
        <v>0</v>
      </c>
      <c r="DX79" s="7">
        <v>0</v>
      </c>
      <c r="DY79" s="7">
        <v>0</v>
      </c>
      <c r="DZ79" s="7">
        <v>0</v>
      </c>
      <c r="EA79" s="7">
        <v>0</v>
      </c>
      <c r="EB79" s="7">
        <v>0</v>
      </c>
      <c r="EC79" s="7">
        <v>0</v>
      </c>
      <c r="ED79" s="7">
        <v>0</v>
      </c>
      <c r="EE79" s="7">
        <v>0</v>
      </c>
      <c r="EF79" s="7">
        <v>0</v>
      </c>
      <c r="EG79" s="7">
        <v>0</v>
      </c>
      <c r="EH79" s="7">
        <v>0</v>
      </c>
      <c r="EI79" s="7">
        <v>0</v>
      </c>
      <c r="EJ79" s="7">
        <v>0</v>
      </c>
      <c r="EK79" s="7">
        <v>0</v>
      </c>
      <c r="EL79" s="7">
        <v>0</v>
      </c>
      <c r="EM79" s="52">
        <v>4.2060999999999999E-3</v>
      </c>
      <c r="EN79" s="7">
        <v>0</v>
      </c>
      <c r="EO79" s="7">
        <v>0</v>
      </c>
      <c r="EP79" s="7">
        <v>0</v>
      </c>
      <c r="EQ79" s="7">
        <v>0</v>
      </c>
      <c r="ER79" s="7">
        <v>0</v>
      </c>
      <c r="ES79" s="7">
        <v>0</v>
      </c>
      <c r="ET79" s="7">
        <v>0</v>
      </c>
      <c r="EU79" s="7">
        <v>0</v>
      </c>
      <c r="EV79" s="7">
        <v>0</v>
      </c>
      <c r="EW79" s="7">
        <v>0</v>
      </c>
      <c r="EX79" s="7">
        <v>0</v>
      </c>
      <c r="EY79" s="7">
        <v>0</v>
      </c>
      <c r="EZ79" s="7">
        <v>0</v>
      </c>
      <c r="FA79" s="7">
        <v>0</v>
      </c>
      <c r="FB79" s="52">
        <v>1.05152E-3</v>
      </c>
      <c r="FC79" s="7">
        <v>0</v>
      </c>
      <c r="FD79" s="7">
        <v>0</v>
      </c>
      <c r="FE79" s="7">
        <v>0</v>
      </c>
      <c r="FF79" s="52">
        <v>1.05152E-3</v>
      </c>
      <c r="FG79" s="7">
        <v>0</v>
      </c>
      <c r="FH79" s="7">
        <v>0</v>
      </c>
      <c r="FI79" s="52">
        <v>1.05152E-3</v>
      </c>
      <c r="FJ79" s="7">
        <v>0</v>
      </c>
      <c r="FK79" s="7">
        <v>0</v>
      </c>
      <c r="FL79" s="7">
        <v>0</v>
      </c>
      <c r="FM79" s="7">
        <v>0</v>
      </c>
      <c r="FN79" s="7">
        <v>0</v>
      </c>
      <c r="FO79" s="7">
        <v>0</v>
      </c>
      <c r="FP79" s="7">
        <v>0</v>
      </c>
      <c r="FQ79" s="7">
        <v>0</v>
      </c>
      <c r="FR79" s="7">
        <v>0</v>
      </c>
      <c r="FS79" s="7">
        <v>0</v>
      </c>
      <c r="FT79" s="52">
        <v>3.1545700000000002E-3</v>
      </c>
      <c r="FU79" s="52">
        <v>1.05152E-3</v>
      </c>
      <c r="FV79" s="7">
        <v>0</v>
      </c>
      <c r="FW79" s="7">
        <v>0</v>
      </c>
      <c r="FX79" s="7">
        <v>0</v>
      </c>
      <c r="FY79" s="7">
        <v>0</v>
      </c>
      <c r="FZ79" s="7">
        <v>0</v>
      </c>
      <c r="GA79" s="7">
        <v>0</v>
      </c>
      <c r="GB79" s="7">
        <v>0</v>
      </c>
      <c r="GC79" s="7">
        <v>0</v>
      </c>
      <c r="GD79" s="7">
        <v>0</v>
      </c>
      <c r="GE79" s="7">
        <v>0</v>
      </c>
      <c r="GF79" s="7">
        <v>0</v>
      </c>
      <c r="GG79" s="7">
        <v>0</v>
      </c>
      <c r="GH79" s="7">
        <v>0</v>
      </c>
      <c r="GI79" s="7">
        <v>0</v>
      </c>
      <c r="GJ79" s="52">
        <v>1.05152E-3</v>
      </c>
      <c r="GK79" s="7">
        <v>0</v>
      </c>
      <c r="GL79" s="7">
        <v>0</v>
      </c>
      <c r="GM79" s="7">
        <v>0</v>
      </c>
      <c r="GN79" s="7">
        <v>0</v>
      </c>
      <c r="GO79" s="7">
        <v>0</v>
      </c>
      <c r="GP79" s="7">
        <v>0</v>
      </c>
      <c r="GQ79" s="7">
        <v>0</v>
      </c>
      <c r="GR79" s="7">
        <v>0</v>
      </c>
      <c r="GS79" s="7">
        <v>0</v>
      </c>
      <c r="GT79" s="7">
        <v>0</v>
      </c>
      <c r="GU79" s="7">
        <v>0</v>
      </c>
      <c r="GV79" s="7">
        <v>0</v>
      </c>
      <c r="GW79" s="7">
        <v>0</v>
      </c>
      <c r="GX79" s="7">
        <v>0</v>
      </c>
      <c r="GY79" s="7">
        <v>0</v>
      </c>
      <c r="GZ79" s="7">
        <v>0</v>
      </c>
      <c r="HA79" s="7">
        <v>0</v>
      </c>
      <c r="HB79" s="7">
        <v>0</v>
      </c>
      <c r="HC79" s="7">
        <v>0</v>
      </c>
      <c r="HD79" s="7">
        <v>0</v>
      </c>
      <c r="HE79" s="52">
        <v>1.05152E-3</v>
      </c>
      <c r="HF79" s="7">
        <v>0</v>
      </c>
      <c r="HG79" s="52">
        <v>1.05152E-3</v>
      </c>
      <c r="HH79" s="52">
        <v>2.10305E-3</v>
      </c>
      <c r="HI79" s="7">
        <v>0</v>
      </c>
      <c r="HJ79" s="52">
        <v>1.05152E-3</v>
      </c>
      <c r="HK79" s="7">
        <v>0</v>
      </c>
      <c r="HL79" s="7">
        <v>0</v>
      </c>
      <c r="HM79" s="7">
        <v>0</v>
      </c>
      <c r="HN79" s="7">
        <v>0</v>
      </c>
      <c r="HO79" s="7">
        <v>0</v>
      </c>
      <c r="HP79" s="7">
        <v>0</v>
      </c>
      <c r="HQ79" s="7">
        <v>0</v>
      </c>
      <c r="HR79" s="7">
        <v>0</v>
      </c>
      <c r="HS79" s="7">
        <v>0</v>
      </c>
      <c r="HT79" s="52">
        <v>1.05152E-3</v>
      </c>
      <c r="HU79" s="7">
        <v>0</v>
      </c>
      <c r="HV79" s="7">
        <v>0</v>
      </c>
      <c r="HW79" s="52">
        <v>1.05152E-3</v>
      </c>
      <c r="HX79" s="52">
        <v>5.2576200000000002E-3</v>
      </c>
      <c r="HY79" s="7">
        <v>0</v>
      </c>
      <c r="HZ79" s="7">
        <v>0</v>
      </c>
      <c r="IA79" s="7">
        <v>0</v>
      </c>
      <c r="IB79" s="7">
        <v>0</v>
      </c>
      <c r="IC79" s="7">
        <v>0</v>
      </c>
      <c r="ID79" s="52">
        <v>1.05152E-3</v>
      </c>
      <c r="IE79" s="7">
        <v>0</v>
      </c>
      <c r="IF79" s="7">
        <v>0</v>
      </c>
      <c r="IG79" s="7">
        <v>0</v>
      </c>
      <c r="IH79" s="52">
        <v>1.05152E-3</v>
      </c>
      <c r="II79" s="7">
        <v>0</v>
      </c>
      <c r="IJ79" s="7">
        <v>0</v>
      </c>
      <c r="IK79" s="52">
        <v>1.05152E-3</v>
      </c>
      <c r="IL79" s="52">
        <v>2.10305E-3</v>
      </c>
      <c r="IM79" s="7">
        <v>0</v>
      </c>
      <c r="IN79" s="7">
        <v>0</v>
      </c>
      <c r="IO79" s="7">
        <v>0</v>
      </c>
      <c r="IP79" s="7">
        <v>0</v>
      </c>
      <c r="IQ79" s="7">
        <v>0</v>
      </c>
      <c r="IR79" s="7">
        <v>0</v>
      </c>
      <c r="IS79" s="7">
        <v>0</v>
      </c>
      <c r="IT79" s="7">
        <v>0</v>
      </c>
      <c r="IU79" s="7">
        <v>0</v>
      </c>
      <c r="IV79" s="7">
        <v>0</v>
      </c>
      <c r="IW79" s="7">
        <v>0</v>
      </c>
      <c r="IX79" s="52">
        <v>1.05152E-3</v>
      </c>
      <c r="IY79" s="7">
        <v>0</v>
      </c>
      <c r="IZ79" s="7">
        <v>0</v>
      </c>
      <c r="JA79" s="7">
        <v>0</v>
      </c>
      <c r="JB79" s="7">
        <v>0</v>
      </c>
      <c r="JC79" s="7">
        <v>0</v>
      </c>
      <c r="JD79" s="7">
        <v>0</v>
      </c>
      <c r="JE79" s="7">
        <v>0</v>
      </c>
      <c r="JF79" s="7">
        <v>0</v>
      </c>
      <c r="JG79" s="7">
        <v>0</v>
      </c>
      <c r="JH79" s="7">
        <v>0</v>
      </c>
      <c r="JI79" s="7">
        <v>0</v>
      </c>
      <c r="JJ79" s="7">
        <v>0</v>
      </c>
      <c r="JK79" s="7">
        <v>0</v>
      </c>
      <c r="JL79" s="7">
        <v>0</v>
      </c>
      <c r="JM79" s="7">
        <v>0</v>
      </c>
      <c r="JN79" s="52">
        <v>1.05152E-3</v>
      </c>
      <c r="JO79" s="7">
        <v>0</v>
      </c>
      <c r="JP79" s="7">
        <v>0</v>
      </c>
      <c r="JQ79" s="7">
        <v>0</v>
      </c>
      <c r="JR79" s="7">
        <v>0</v>
      </c>
      <c r="JS79" s="7">
        <v>0</v>
      </c>
      <c r="JT79" s="7">
        <v>0</v>
      </c>
      <c r="JU79" s="7">
        <v>0</v>
      </c>
      <c r="JV79" s="7">
        <v>0</v>
      </c>
      <c r="JW79" s="7">
        <v>0</v>
      </c>
      <c r="JX79" s="7">
        <v>0</v>
      </c>
      <c r="JY79" s="7">
        <v>0</v>
      </c>
      <c r="JZ79" s="7">
        <v>0</v>
      </c>
      <c r="KA79" s="7">
        <v>0</v>
      </c>
      <c r="KB79" s="7">
        <v>0</v>
      </c>
      <c r="KC79" s="7">
        <v>0</v>
      </c>
    </row>
    <row r="80" spans="1:289" x14ac:dyDescent="0.35">
      <c r="A80" s="32" t="s">
        <v>717</v>
      </c>
      <c r="B80" s="32" t="s">
        <v>3852</v>
      </c>
      <c r="C80" s="32">
        <v>266</v>
      </c>
      <c r="D80" s="32" t="s">
        <v>707</v>
      </c>
      <c r="E80" s="32" t="s">
        <v>3813</v>
      </c>
      <c r="F80" s="32" t="s">
        <v>260</v>
      </c>
      <c r="G80" s="32" t="s">
        <v>260</v>
      </c>
      <c r="H80" s="32">
        <v>46</v>
      </c>
      <c r="I80" s="33">
        <v>1.7589E-4</v>
      </c>
      <c r="J80" s="32">
        <v>0</v>
      </c>
      <c r="K80" s="32">
        <v>10</v>
      </c>
      <c r="L80" s="33">
        <v>8.4121976866456359E-3</v>
      </c>
      <c r="M80" s="7">
        <v>4.7179999999999999E-5</v>
      </c>
      <c r="N80" s="7">
        <v>9.4359999999999998E-5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">
        <v>0</v>
      </c>
      <c r="AE80" s="7">
        <v>0</v>
      </c>
      <c r="AF80" s="7">
        <v>0</v>
      </c>
      <c r="AG80" s="7">
        <v>0</v>
      </c>
      <c r="AH80" s="7">
        <v>0</v>
      </c>
      <c r="AI80" s="7">
        <v>0</v>
      </c>
      <c r="AJ80" s="7">
        <v>0</v>
      </c>
      <c r="AK80" s="7">
        <v>0</v>
      </c>
      <c r="AL80" s="7">
        <v>0</v>
      </c>
      <c r="AM80" s="7">
        <v>0</v>
      </c>
      <c r="AN80" s="7">
        <v>0</v>
      </c>
      <c r="AO80" s="7">
        <v>0</v>
      </c>
      <c r="AP80" s="7">
        <v>0</v>
      </c>
      <c r="AQ80" s="7">
        <v>0</v>
      </c>
      <c r="AR80" s="7">
        <v>0</v>
      </c>
      <c r="AS80" s="7">
        <v>0</v>
      </c>
      <c r="AT80" s="7">
        <v>0</v>
      </c>
      <c r="AU80" s="7">
        <v>0</v>
      </c>
      <c r="AV80" s="7">
        <v>0</v>
      </c>
      <c r="AW80" s="7">
        <v>0</v>
      </c>
      <c r="AX80" s="7">
        <v>0</v>
      </c>
      <c r="AY80" s="7">
        <v>0</v>
      </c>
      <c r="AZ80" s="7">
        <v>0</v>
      </c>
      <c r="BA80" s="7">
        <v>0</v>
      </c>
      <c r="BB80" s="7">
        <v>0</v>
      </c>
      <c r="BC80" s="7">
        <v>0</v>
      </c>
      <c r="BD80" s="7">
        <v>0</v>
      </c>
      <c r="BE80" s="7">
        <v>0</v>
      </c>
      <c r="BF80" s="52">
        <v>4.2060999999999999E-3</v>
      </c>
      <c r="BG80" s="7">
        <v>0</v>
      </c>
      <c r="BH80" s="7">
        <v>0</v>
      </c>
      <c r="BI80" s="7">
        <v>0</v>
      </c>
      <c r="BJ80" s="7">
        <v>0</v>
      </c>
      <c r="BK80" s="7">
        <v>0</v>
      </c>
      <c r="BL80" s="7">
        <v>0</v>
      </c>
      <c r="BM80" s="7">
        <v>0</v>
      </c>
      <c r="BN80" s="7">
        <v>0</v>
      </c>
      <c r="BO80" s="52">
        <v>5.2576200000000002E-3</v>
      </c>
      <c r="BP80" s="7">
        <v>0</v>
      </c>
      <c r="BQ80" s="7">
        <v>0</v>
      </c>
      <c r="BR80" s="7">
        <v>0</v>
      </c>
      <c r="BS80" s="7">
        <v>0</v>
      </c>
      <c r="BT80" s="7">
        <v>0</v>
      </c>
      <c r="BU80" s="7">
        <v>0</v>
      </c>
      <c r="BV80" s="7">
        <v>0</v>
      </c>
      <c r="BW80" s="7">
        <v>0</v>
      </c>
      <c r="BX80" s="7">
        <v>0</v>
      </c>
      <c r="BY80" s="7">
        <v>0</v>
      </c>
      <c r="BZ80" s="7">
        <v>0</v>
      </c>
      <c r="CA80" s="7">
        <v>0</v>
      </c>
      <c r="CB80" s="7">
        <v>0</v>
      </c>
      <c r="CC80" s="7">
        <v>0</v>
      </c>
      <c r="CD80" s="7">
        <v>0</v>
      </c>
      <c r="CE80" s="7">
        <v>0</v>
      </c>
      <c r="CF80" s="7">
        <v>0</v>
      </c>
      <c r="CG80" s="7">
        <v>0</v>
      </c>
      <c r="CH80" s="7">
        <v>0</v>
      </c>
      <c r="CI80" s="7">
        <v>0</v>
      </c>
      <c r="CJ80" s="7">
        <v>0</v>
      </c>
      <c r="CK80" s="7">
        <v>0</v>
      </c>
      <c r="CL80" s="7">
        <v>0</v>
      </c>
      <c r="CM80" s="7">
        <v>0</v>
      </c>
      <c r="CN80" s="7">
        <v>0</v>
      </c>
      <c r="CO80" s="7">
        <v>0</v>
      </c>
      <c r="CP80" s="7">
        <v>0</v>
      </c>
      <c r="CQ80" s="7">
        <v>0</v>
      </c>
      <c r="CR80" s="7">
        <v>0</v>
      </c>
      <c r="CS80" s="7">
        <v>0</v>
      </c>
      <c r="CT80" s="7">
        <v>0</v>
      </c>
      <c r="CU80" s="7">
        <v>0</v>
      </c>
      <c r="CV80" s="7">
        <v>0</v>
      </c>
      <c r="CW80" s="7">
        <v>0</v>
      </c>
      <c r="CX80" s="7">
        <v>0</v>
      </c>
      <c r="CY80" s="7">
        <v>0</v>
      </c>
      <c r="CZ80" s="52">
        <v>8.4121999999999999E-3</v>
      </c>
      <c r="DA80" s="7">
        <v>0</v>
      </c>
      <c r="DB80" s="52">
        <v>6.3091500000000003E-3</v>
      </c>
      <c r="DC80" s="7">
        <v>0</v>
      </c>
      <c r="DD80" s="52">
        <v>6.3091500000000003E-3</v>
      </c>
      <c r="DE80" s="7">
        <v>0</v>
      </c>
      <c r="DF80" s="7">
        <v>0</v>
      </c>
      <c r="DG80" s="7">
        <v>0</v>
      </c>
      <c r="DH80" s="7">
        <v>0</v>
      </c>
      <c r="DI80" s="7">
        <v>0</v>
      </c>
      <c r="DJ80" s="7">
        <v>0</v>
      </c>
      <c r="DK80" s="7">
        <v>0</v>
      </c>
      <c r="DL80" s="7">
        <v>0</v>
      </c>
      <c r="DM80" s="7">
        <v>0</v>
      </c>
      <c r="DN80" s="7">
        <v>0</v>
      </c>
      <c r="DO80" s="7">
        <v>0</v>
      </c>
      <c r="DP80" s="7">
        <v>0</v>
      </c>
      <c r="DQ80" s="7">
        <v>0</v>
      </c>
      <c r="DR80" s="7">
        <v>0</v>
      </c>
      <c r="DS80" s="7">
        <v>0</v>
      </c>
      <c r="DT80" s="7">
        <v>0</v>
      </c>
      <c r="DU80" s="7">
        <v>0</v>
      </c>
      <c r="DV80" s="7">
        <v>0</v>
      </c>
      <c r="DW80" s="7">
        <v>0</v>
      </c>
      <c r="DX80" s="7">
        <v>0</v>
      </c>
      <c r="DY80" s="7">
        <v>0</v>
      </c>
      <c r="DZ80" s="7">
        <v>0</v>
      </c>
      <c r="EA80" s="7">
        <v>0</v>
      </c>
      <c r="EB80" s="7">
        <v>0</v>
      </c>
      <c r="EC80" s="7">
        <v>0</v>
      </c>
      <c r="ED80" s="7">
        <v>0</v>
      </c>
      <c r="EE80" s="7">
        <v>0</v>
      </c>
      <c r="EF80" s="7">
        <v>0</v>
      </c>
      <c r="EG80" s="7">
        <v>0</v>
      </c>
      <c r="EH80" s="7">
        <v>0</v>
      </c>
      <c r="EI80" s="7">
        <v>0</v>
      </c>
      <c r="EJ80" s="7">
        <v>0</v>
      </c>
      <c r="EK80" s="7">
        <v>0</v>
      </c>
      <c r="EL80" s="7">
        <v>0</v>
      </c>
      <c r="EM80" s="7">
        <v>0</v>
      </c>
      <c r="EN80" s="7">
        <v>0</v>
      </c>
      <c r="EO80" s="7">
        <v>0</v>
      </c>
      <c r="EP80" s="7">
        <v>0</v>
      </c>
      <c r="EQ80" s="7">
        <v>0</v>
      </c>
      <c r="ER80" s="7">
        <v>0</v>
      </c>
      <c r="ES80" s="7">
        <v>0</v>
      </c>
      <c r="ET80" s="7">
        <v>0</v>
      </c>
      <c r="EU80" s="7">
        <v>0</v>
      </c>
      <c r="EV80" s="7">
        <v>0</v>
      </c>
      <c r="EW80" s="7">
        <v>0</v>
      </c>
      <c r="EX80" s="7">
        <v>0</v>
      </c>
      <c r="EY80" s="7">
        <v>0</v>
      </c>
      <c r="EZ80" s="52">
        <v>2.10305E-3</v>
      </c>
      <c r="FA80" s="7">
        <v>0</v>
      </c>
      <c r="FB80" s="7">
        <v>0</v>
      </c>
      <c r="FC80" s="7">
        <v>0</v>
      </c>
      <c r="FD80" s="7">
        <v>0</v>
      </c>
      <c r="FE80" s="7">
        <v>0</v>
      </c>
      <c r="FF80" s="7">
        <v>0</v>
      </c>
      <c r="FG80" s="7">
        <v>0</v>
      </c>
      <c r="FH80" s="7">
        <v>0</v>
      </c>
      <c r="FI80" s="7">
        <v>0</v>
      </c>
      <c r="FJ80" s="7">
        <v>0</v>
      </c>
      <c r="FK80" s="7">
        <v>0</v>
      </c>
      <c r="FL80" s="7">
        <v>0</v>
      </c>
      <c r="FM80" s="7">
        <v>0</v>
      </c>
      <c r="FN80" s="7">
        <v>0</v>
      </c>
      <c r="FO80" s="7">
        <v>0</v>
      </c>
      <c r="FP80" s="7">
        <v>0</v>
      </c>
      <c r="FQ80" s="7">
        <v>0</v>
      </c>
      <c r="FR80" s="7">
        <v>0</v>
      </c>
      <c r="FS80" s="7">
        <v>0</v>
      </c>
      <c r="FT80" s="7">
        <v>0</v>
      </c>
      <c r="FU80" s="7">
        <v>0</v>
      </c>
      <c r="FV80" s="7">
        <v>0</v>
      </c>
      <c r="FW80" s="7">
        <v>0</v>
      </c>
      <c r="FX80" s="7">
        <v>0</v>
      </c>
      <c r="FY80" s="7">
        <v>0</v>
      </c>
      <c r="FZ80" s="7">
        <v>0</v>
      </c>
      <c r="GA80" s="7">
        <v>0</v>
      </c>
      <c r="GB80" s="52">
        <v>7.3606699999999997E-3</v>
      </c>
      <c r="GC80" s="7">
        <v>0</v>
      </c>
      <c r="GD80" s="7">
        <v>0</v>
      </c>
      <c r="GE80" s="7">
        <v>0</v>
      </c>
      <c r="GF80" s="7">
        <v>0</v>
      </c>
      <c r="GG80" s="7">
        <v>0</v>
      </c>
      <c r="GH80" s="7">
        <v>0</v>
      </c>
      <c r="GI80" s="7">
        <v>0</v>
      </c>
      <c r="GJ80" s="7">
        <v>0</v>
      </c>
      <c r="GK80" s="7">
        <v>0</v>
      </c>
      <c r="GL80" s="7">
        <v>0</v>
      </c>
      <c r="GM80" s="7">
        <v>0</v>
      </c>
      <c r="GN80" s="7">
        <v>0</v>
      </c>
      <c r="GO80" s="7">
        <v>0</v>
      </c>
      <c r="GP80" s="52">
        <v>1.05152E-3</v>
      </c>
      <c r="GQ80" s="7">
        <v>0</v>
      </c>
      <c r="GR80" s="7">
        <v>0</v>
      </c>
      <c r="GS80" s="7">
        <v>0</v>
      </c>
      <c r="GT80" s="7">
        <v>0</v>
      </c>
      <c r="GU80" s="7">
        <v>0</v>
      </c>
      <c r="GV80" s="7">
        <v>0</v>
      </c>
      <c r="GW80" s="7">
        <v>0</v>
      </c>
      <c r="GX80" s="7">
        <v>0</v>
      </c>
      <c r="GY80" s="7">
        <v>0</v>
      </c>
      <c r="GZ80" s="7">
        <v>0</v>
      </c>
      <c r="HA80" s="7">
        <v>0</v>
      </c>
      <c r="HB80" s="7">
        <v>0</v>
      </c>
      <c r="HC80" s="7">
        <v>0</v>
      </c>
      <c r="HD80" s="7">
        <v>0</v>
      </c>
      <c r="HE80" s="7">
        <v>0</v>
      </c>
      <c r="HF80" s="7">
        <v>0</v>
      </c>
      <c r="HG80" s="7">
        <v>0</v>
      </c>
      <c r="HH80" s="7">
        <v>0</v>
      </c>
      <c r="HI80" s="7">
        <v>0</v>
      </c>
      <c r="HJ80" s="7">
        <v>0</v>
      </c>
      <c r="HK80" s="7">
        <v>0</v>
      </c>
      <c r="HL80" s="7">
        <v>0</v>
      </c>
      <c r="HM80" s="7">
        <v>0</v>
      </c>
      <c r="HN80" s="7">
        <v>0</v>
      </c>
      <c r="HO80" s="7">
        <v>0</v>
      </c>
      <c r="HP80" s="7">
        <v>0</v>
      </c>
      <c r="HQ80" s="7">
        <v>0</v>
      </c>
      <c r="HR80" s="7">
        <v>0</v>
      </c>
      <c r="HS80" s="7">
        <v>0</v>
      </c>
      <c r="HT80" s="7">
        <v>0</v>
      </c>
      <c r="HU80" s="52">
        <v>3.1545700000000002E-3</v>
      </c>
      <c r="HV80" s="7">
        <v>0</v>
      </c>
      <c r="HW80" s="7">
        <v>0</v>
      </c>
      <c r="HX80" s="7">
        <v>0</v>
      </c>
      <c r="HY80" s="7">
        <v>0</v>
      </c>
      <c r="HZ80" s="7">
        <v>0</v>
      </c>
      <c r="IA80" s="7">
        <v>0</v>
      </c>
      <c r="IB80" s="7">
        <v>0</v>
      </c>
      <c r="IC80" s="7">
        <v>0</v>
      </c>
      <c r="ID80" s="7">
        <v>0</v>
      </c>
      <c r="IE80" s="7">
        <v>0</v>
      </c>
      <c r="IF80" s="7">
        <v>0</v>
      </c>
      <c r="IG80" s="7">
        <v>0</v>
      </c>
      <c r="IH80" s="7">
        <v>0</v>
      </c>
      <c r="II80" s="52">
        <v>4.2060999999999999E-3</v>
      </c>
      <c r="IJ80" s="7">
        <v>0</v>
      </c>
      <c r="IK80" s="7">
        <v>0</v>
      </c>
      <c r="IL80" s="7">
        <v>0</v>
      </c>
      <c r="IM80" s="7">
        <v>0</v>
      </c>
      <c r="IN80" s="7">
        <v>0</v>
      </c>
      <c r="IO80" s="7">
        <v>0</v>
      </c>
      <c r="IP80" s="7">
        <v>0</v>
      </c>
      <c r="IQ80" s="7">
        <v>0</v>
      </c>
      <c r="IR80" s="7">
        <v>0</v>
      </c>
      <c r="IS80" s="7">
        <v>0</v>
      </c>
      <c r="IT80" s="7">
        <v>0</v>
      </c>
      <c r="IU80" s="7">
        <v>0</v>
      </c>
      <c r="IV80" s="7">
        <v>0</v>
      </c>
      <c r="IW80" s="7">
        <v>0</v>
      </c>
      <c r="IX80" s="7">
        <v>0</v>
      </c>
      <c r="IY80" s="7">
        <v>0</v>
      </c>
      <c r="IZ80" s="7">
        <v>0</v>
      </c>
      <c r="JA80" s="7">
        <v>0</v>
      </c>
      <c r="JB80" s="7">
        <v>0</v>
      </c>
      <c r="JC80" s="7">
        <v>0</v>
      </c>
      <c r="JD80" s="7">
        <v>0</v>
      </c>
      <c r="JE80" s="7">
        <v>0</v>
      </c>
      <c r="JF80" s="7">
        <v>0</v>
      </c>
      <c r="JG80" s="7">
        <v>0</v>
      </c>
      <c r="JH80" s="7">
        <v>0</v>
      </c>
      <c r="JI80" s="7">
        <v>0</v>
      </c>
      <c r="JJ80" s="7">
        <v>0</v>
      </c>
      <c r="JK80" s="7">
        <v>0</v>
      </c>
      <c r="JL80" s="7">
        <v>0</v>
      </c>
      <c r="JM80" s="7">
        <v>0</v>
      </c>
      <c r="JN80" s="7">
        <v>0</v>
      </c>
      <c r="JO80" s="7">
        <v>0</v>
      </c>
      <c r="JP80" s="7">
        <v>0</v>
      </c>
      <c r="JQ80" s="7">
        <v>0</v>
      </c>
      <c r="JR80" s="7">
        <v>0</v>
      </c>
      <c r="JS80" s="7">
        <v>0</v>
      </c>
      <c r="JT80" s="7">
        <v>0</v>
      </c>
      <c r="JU80" s="7">
        <v>0</v>
      </c>
      <c r="JV80" s="7">
        <v>0</v>
      </c>
      <c r="JW80" s="7">
        <v>0</v>
      </c>
      <c r="JX80" s="7">
        <v>0</v>
      </c>
      <c r="JY80" s="7">
        <v>0</v>
      </c>
      <c r="JZ80" s="7">
        <v>0</v>
      </c>
      <c r="KA80" s="7">
        <v>0</v>
      </c>
      <c r="KB80" s="7">
        <v>0</v>
      </c>
      <c r="KC80" s="7">
        <v>0</v>
      </c>
    </row>
    <row r="81" spans="1:289" x14ac:dyDescent="0.35">
      <c r="A81" s="42" t="s">
        <v>720</v>
      </c>
      <c r="B81" s="42" t="s">
        <v>3853</v>
      </c>
      <c r="C81" s="42">
        <v>282</v>
      </c>
      <c r="D81" s="42" t="s">
        <v>3854</v>
      </c>
      <c r="E81" s="42">
        <v>0.93</v>
      </c>
      <c r="F81" s="42" t="s">
        <v>611</v>
      </c>
      <c r="G81" s="42" t="s">
        <v>480</v>
      </c>
      <c r="H81" s="42">
        <v>45</v>
      </c>
      <c r="I81" s="43">
        <v>1.7207E-4</v>
      </c>
      <c r="J81" s="42">
        <v>0</v>
      </c>
      <c r="K81" s="42">
        <v>39</v>
      </c>
      <c r="L81" s="43">
        <v>2.103049421661409E-3</v>
      </c>
      <c r="M81" s="7">
        <v>1.5422999999999999E-4</v>
      </c>
      <c r="N81" s="7">
        <v>3.0845999999999998E-4</v>
      </c>
      <c r="O81" s="7">
        <v>0</v>
      </c>
      <c r="P81" s="7">
        <v>0</v>
      </c>
      <c r="Q81" s="7">
        <v>0</v>
      </c>
      <c r="R81" s="7">
        <v>0</v>
      </c>
      <c r="S81" s="52">
        <v>1.05152E-3</v>
      </c>
      <c r="T81" s="7">
        <v>0</v>
      </c>
      <c r="U81" s="7">
        <v>0</v>
      </c>
      <c r="V81" s="52">
        <v>1.05152E-3</v>
      </c>
      <c r="W81" s="52">
        <v>2.10305E-3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52">
        <v>2.10305E-3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7">
        <v>0</v>
      </c>
      <c r="AK81" s="7">
        <v>0</v>
      </c>
      <c r="AL81" s="52">
        <v>1.05152E-3</v>
      </c>
      <c r="AM81" s="7">
        <v>0</v>
      </c>
      <c r="AN81" s="7">
        <v>0</v>
      </c>
      <c r="AO81" s="7">
        <v>0</v>
      </c>
      <c r="AP81" s="7">
        <v>0</v>
      </c>
      <c r="AQ81" s="7">
        <v>0</v>
      </c>
      <c r="AR81" s="7">
        <v>0</v>
      </c>
      <c r="AS81" s="7">
        <v>0</v>
      </c>
      <c r="AT81" s="7">
        <v>0</v>
      </c>
      <c r="AU81" s="7">
        <v>0</v>
      </c>
      <c r="AV81" s="7">
        <v>0</v>
      </c>
      <c r="AW81" s="7">
        <v>0</v>
      </c>
      <c r="AX81" s="7">
        <v>0</v>
      </c>
      <c r="AY81" s="7">
        <v>0</v>
      </c>
      <c r="AZ81" s="7">
        <v>0</v>
      </c>
      <c r="BA81" s="7">
        <v>0</v>
      </c>
      <c r="BB81" s="7">
        <v>0</v>
      </c>
      <c r="BC81" s="7">
        <v>0</v>
      </c>
      <c r="BD81" s="7">
        <v>0</v>
      </c>
      <c r="BE81" s="7">
        <v>0</v>
      </c>
      <c r="BF81" s="52">
        <v>1.05152E-3</v>
      </c>
      <c r="BG81" s="7">
        <v>0</v>
      </c>
      <c r="BH81" s="7">
        <v>0</v>
      </c>
      <c r="BI81" s="7">
        <v>0</v>
      </c>
      <c r="BJ81" s="7">
        <v>0</v>
      </c>
      <c r="BK81" s="7">
        <v>0</v>
      </c>
      <c r="BL81" s="7">
        <v>0</v>
      </c>
      <c r="BM81" s="7">
        <v>0</v>
      </c>
      <c r="BN81" s="7">
        <v>0</v>
      </c>
      <c r="BO81" s="7">
        <v>0</v>
      </c>
      <c r="BP81" s="7">
        <v>0</v>
      </c>
      <c r="BQ81" s="52">
        <v>2.10305E-3</v>
      </c>
      <c r="BR81" s="7">
        <v>0</v>
      </c>
      <c r="BS81" s="7">
        <v>0</v>
      </c>
      <c r="BT81" s="7">
        <v>0</v>
      </c>
      <c r="BU81" s="7">
        <v>0</v>
      </c>
      <c r="BV81" s="7">
        <v>0</v>
      </c>
      <c r="BW81" s="7">
        <v>0</v>
      </c>
      <c r="BX81" s="7">
        <v>0</v>
      </c>
      <c r="BY81" s="7">
        <v>0</v>
      </c>
      <c r="BZ81" s="7">
        <v>0</v>
      </c>
      <c r="CA81" s="7">
        <v>0</v>
      </c>
      <c r="CB81" s="7">
        <v>0</v>
      </c>
      <c r="CC81" s="52">
        <v>1.05152E-3</v>
      </c>
      <c r="CD81" s="7">
        <v>0</v>
      </c>
      <c r="CE81" s="52">
        <v>1.05152E-3</v>
      </c>
      <c r="CF81" s="7">
        <v>0</v>
      </c>
      <c r="CG81" s="7">
        <v>0</v>
      </c>
      <c r="CH81" s="7">
        <v>0</v>
      </c>
      <c r="CI81" s="7">
        <v>0</v>
      </c>
      <c r="CJ81" s="52">
        <v>1.05152E-3</v>
      </c>
      <c r="CK81" s="7">
        <v>0</v>
      </c>
      <c r="CL81" s="52">
        <v>1.05152E-3</v>
      </c>
      <c r="CM81" s="7">
        <v>0</v>
      </c>
      <c r="CN81" s="52">
        <v>1.05152E-3</v>
      </c>
      <c r="CO81" s="7">
        <v>0</v>
      </c>
      <c r="CP81" s="52">
        <v>1.05152E-3</v>
      </c>
      <c r="CQ81" s="52">
        <v>1.05152E-3</v>
      </c>
      <c r="CR81" s="7">
        <v>0</v>
      </c>
      <c r="CS81" s="7">
        <v>0</v>
      </c>
      <c r="CT81" s="7">
        <v>0</v>
      </c>
      <c r="CU81" s="7">
        <v>0</v>
      </c>
      <c r="CV81" s="52">
        <v>1.05152E-3</v>
      </c>
      <c r="CW81" s="7">
        <v>0</v>
      </c>
      <c r="CX81" s="7">
        <v>0</v>
      </c>
      <c r="CY81" s="7">
        <v>0</v>
      </c>
      <c r="CZ81" s="7">
        <v>0</v>
      </c>
      <c r="DA81" s="7">
        <v>0</v>
      </c>
      <c r="DB81" s="7">
        <v>0</v>
      </c>
      <c r="DC81" s="7">
        <v>0</v>
      </c>
      <c r="DD81" s="7">
        <v>0</v>
      </c>
      <c r="DE81" s="7">
        <v>0</v>
      </c>
      <c r="DF81" s="52">
        <v>1.05152E-3</v>
      </c>
      <c r="DG81" s="52">
        <v>1.05152E-3</v>
      </c>
      <c r="DH81" s="7">
        <v>0</v>
      </c>
      <c r="DI81" s="7">
        <v>0</v>
      </c>
      <c r="DJ81" s="7">
        <v>0</v>
      </c>
      <c r="DK81" s="7">
        <v>0</v>
      </c>
      <c r="DL81" s="7">
        <v>0</v>
      </c>
      <c r="DM81" s="7">
        <v>0</v>
      </c>
      <c r="DN81" s="7">
        <v>0</v>
      </c>
      <c r="DO81" s="7">
        <v>0</v>
      </c>
      <c r="DP81" s="7">
        <v>0</v>
      </c>
      <c r="DQ81" s="7">
        <v>0</v>
      </c>
      <c r="DR81" s="52">
        <v>1.05152E-3</v>
      </c>
      <c r="DS81" s="52">
        <v>1.05152E-3</v>
      </c>
      <c r="DT81" s="7">
        <v>0</v>
      </c>
      <c r="DU81" s="7">
        <v>0</v>
      </c>
      <c r="DV81" s="7">
        <v>0</v>
      </c>
      <c r="DW81" s="7">
        <v>0</v>
      </c>
      <c r="DX81" s="7">
        <v>0</v>
      </c>
      <c r="DY81" s="7">
        <v>0</v>
      </c>
      <c r="DZ81" s="52">
        <v>1.05152E-3</v>
      </c>
      <c r="EA81" s="7">
        <v>0</v>
      </c>
      <c r="EB81" s="52">
        <v>1.05152E-3</v>
      </c>
      <c r="EC81" s="52">
        <v>1.05152E-3</v>
      </c>
      <c r="ED81" s="7">
        <v>0</v>
      </c>
      <c r="EE81" s="7">
        <v>0</v>
      </c>
      <c r="EF81" s="7">
        <v>0</v>
      </c>
      <c r="EG81" s="7">
        <v>0</v>
      </c>
      <c r="EH81" s="7">
        <v>0</v>
      </c>
      <c r="EI81" s="7">
        <v>0</v>
      </c>
      <c r="EJ81" s="52">
        <v>1.05152E-3</v>
      </c>
      <c r="EK81" s="7">
        <v>0</v>
      </c>
      <c r="EL81" s="7">
        <v>0</v>
      </c>
      <c r="EM81" s="52">
        <v>1.05152E-3</v>
      </c>
      <c r="EN81" s="7">
        <v>0</v>
      </c>
      <c r="EO81" s="7">
        <v>0</v>
      </c>
      <c r="EP81" s="7">
        <v>0</v>
      </c>
      <c r="EQ81" s="7">
        <v>0</v>
      </c>
      <c r="ER81" s="52">
        <v>1.05152E-3</v>
      </c>
      <c r="ES81" s="7">
        <v>0</v>
      </c>
      <c r="ET81" s="7">
        <v>0</v>
      </c>
      <c r="EU81" s="52">
        <v>1.05152E-3</v>
      </c>
      <c r="EV81" s="7">
        <v>0</v>
      </c>
      <c r="EW81" s="7">
        <v>0</v>
      </c>
      <c r="EX81" s="7">
        <v>0</v>
      </c>
      <c r="EY81" s="7">
        <v>0</v>
      </c>
      <c r="EZ81" s="7">
        <v>0</v>
      </c>
      <c r="FA81" s="7">
        <v>0</v>
      </c>
      <c r="FB81" s="7">
        <v>0</v>
      </c>
      <c r="FC81" s="7">
        <v>0</v>
      </c>
      <c r="FD81" s="7">
        <v>0</v>
      </c>
      <c r="FE81" s="7">
        <v>0</v>
      </c>
      <c r="FF81" s="7">
        <v>0</v>
      </c>
      <c r="FG81" s="7">
        <v>0</v>
      </c>
      <c r="FH81" s="7">
        <v>0</v>
      </c>
      <c r="FI81" s="7">
        <v>0</v>
      </c>
      <c r="FJ81" s="7">
        <v>0</v>
      </c>
      <c r="FK81" s="7">
        <v>0</v>
      </c>
      <c r="FL81" s="7">
        <v>0</v>
      </c>
      <c r="FM81" s="7">
        <v>0</v>
      </c>
      <c r="FN81" s="52">
        <v>1.05152E-3</v>
      </c>
      <c r="FO81" s="7">
        <v>0</v>
      </c>
      <c r="FP81" s="7">
        <v>0</v>
      </c>
      <c r="FQ81" s="7">
        <v>0</v>
      </c>
      <c r="FR81" s="7">
        <v>0</v>
      </c>
      <c r="FS81" s="7">
        <v>0</v>
      </c>
      <c r="FT81" s="7">
        <v>0</v>
      </c>
      <c r="FU81" s="7">
        <v>0</v>
      </c>
      <c r="FV81" s="7">
        <v>0</v>
      </c>
      <c r="FW81" s="7">
        <v>0</v>
      </c>
      <c r="FX81" s="7">
        <v>0</v>
      </c>
      <c r="FY81" s="7">
        <v>0</v>
      </c>
      <c r="FZ81" s="7">
        <v>0</v>
      </c>
      <c r="GA81" s="7">
        <v>0</v>
      </c>
      <c r="GB81" s="7">
        <v>0</v>
      </c>
      <c r="GC81" s="7">
        <v>0</v>
      </c>
      <c r="GD81" s="7">
        <v>0</v>
      </c>
      <c r="GE81" s="7">
        <v>0</v>
      </c>
      <c r="GF81" s="52">
        <v>1.05152E-3</v>
      </c>
      <c r="GG81" s="7">
        <v>0</v>
      </c>
      <c r="GH81" s="7">
        <v>0</v>
      </c>
      <c r="GI81" s="7">
        <v>0</v>
      </c>
      <c r="GJ81" s="52">
        <v>1.05152E-3</v>
      </c>
      <c r="GK81" s="7">
        <v>0</v>
      </c>
      <c r="GL81" s="52">
        <v>1.05152E-3</v>
      </c>
      <c r="GM81" s="7">
        <v>0</v>
      </c>
      <c r="GN81" s="52">
        <v>2.10305E-3</v>
      </c>
      <c r="GO81" s="7">
        <v>0</v>
      </c>
      <c r="GP81" s="7">
        <v>0</v>
      </c>
      <c r="GQ81" s="7">
        <v>0</v>
      </c>
      <c r="GR81" s="7">
        <v>0</v>
      </c>
      <c r="GS81" s="7">
        <v>0</v>
      </c>
      <c r="GT81" s="7">
        <v>0</v>
      </c>
      <c r="GU81" s="7">
        <v>0</v>
      </c>
      <c r="GV81" s="7">
        <v>0</v>
      </c>
      <c r="GW81" s="7">
        <v>0</v>
      </c>
      <c r="GX81" s="7">
        <v>0</v>
      </c>
      <c r="GY81" s="7">
        <v>0</v>
      </c>
      <c r="GZ81" s="7">
        <v>0</v>
      </c>
      <c r="HA81" s="7">
        <v>0</v>
      </c>
      <c r="HB81" s="7">
        <v>0</v>
      </c>
      <c r="HC81" s="52">
        <v>1.05152E-3</v>
      </c>
      <c r="HD81" s="52">
        <v>1.05152E-3</v>
      </c>
      <c r="HE81" s="7">
        <v>0</v>
      </c>
      <c r="HF81" s="7">
        <v>0</v>
      </c>
      <c r="HG81" s="7">
        <v>0</v>
      </c>
      <c r="HH81" s="52">
        <v>2.10305E-3</v>
      </c>
      <c r="HI81" s="7">
        <v>0</v>
      </c>
      <c r="HJ81" s="7">
        <v>0</v>
      </c>
      <c r="HK81" s="7">
        <v>0</v>
      </c>
      <c r="HL81" s="7">
        <v>0</v>
      </c>
      <c r="HM81" s="7">
        <v>0</v>
      </c>
      <c r="HN81" s="7">
        <v>0</v>
      </c>
      <c r="HO81" s="7">
        <v>0</v>
      </c>
      <c r="HP81" s="7">
        <v>0</v>
      </c>
      <c r="HQ81" s="7">
        <v>0</v>
      </c>
      <c r="HR81" s="7">
        <v>0</v>
      </c>
      <c r="HS81" s="52">
        <v>1.05152E-3</v>
      </c>
      <c r="HT81" s="7">
        <v>0</v>
      </c>
      <c r="HU81" s="7">
        <v>0</v>
      </c>
      <c r="HV81" s="7">
        <v>0</v>
      </c>
      <c r="HW81" s="7">
        <v>0</v>
      </c>
      <c r="HX81" s="7">
        <v>0</v>
      </c>
      <c r="HY81" s="7">
        <v>0</v>
      </c>
      <c r="HZ81" s="7">
        <v>0</v>
      </c>
      <c r="IA81" s="7">
        <v>0</v>
      </c>
      <c r="IB81" s="7">
        <v>0</v>
      </c>
      <c r="IC81" s="7">
        <v>0</v>
      </c>
      <c r="ID81" s="7">
        <v>0</v>
      </c>
      <c r="IE81" s="7">
        <v>0</v>
      </c>
      <c r="IF81" s="7">
        <v>0</v>
      </c>
      <c r="IG81" s="7">
        <v>0</v>
      </c>
      <c r="IH81" s="7">
        <v>0</v>
      </c>
      <c r="II81" s="7">
        <v>0</v>
      </c>
      <c r="IJ81" s="7">
        <v>0</v>
      </c>
      <c r="IK81" s="7">
        <v>0</v>
      </c>
      <c r="IL81" s="7">
        <v>0</v>
      </c>
      <c r="IM81" s="7">
        <v>0</v>
      </c>
      <c r="IN81" s="7">
        <v>0</v>
      </c>
      <c r="IO81" s="52">
        <v>1.05152E-3</v>
      </c>
      <c r="IP81" s="7">
        <v>0</v>
      </c>
      <c r="IQ81" s="52">
        <v>2.10305E-3</v>
      </c>
      <c r="IR81" s="7">
        <v>0</v>
      </c>
      <c r="IS81" s="7">
        <v>0</v>
      </c>
      <c r="IT81" s="7">
        <v>0</v>
      </c>
      <c r="IU81" s="7">
        <v>0</v>
      </c>
      <c r="IV81" s="7">
        <v>0</v>
      </c>
      <c r="IW81" s="7">
        <v>0</v>
      </c>
      <c r="IX81" s="7">
        <v>0</v>
      </c>
      <c r="IY81" s="7">
        <v>0</v>
      </c>
      <c r="IZ81" s="7">
        <v>0</v>
      </c>
      <c r="JA81" s="7">
        <v>0</v>
      </c>
      <c r="JB81" s="7">
        <v>0</v>
      </c>
      <c r="JC81" s="7">
        <v>0</v>
      </c>
      <c r="JD81" s="7">
        <v>0</v>
      </c>
      <c r="JE81" s="7">
        <v>0</v>
      </c>
      <c r="JF81" s="7">
        <v>0</v>
      </c>
      <c r="JG81" s="7">
        <v>0</v>
      </c>
      <c r="JH81" s="7">
        <v>0</v>
      </c>
      <c r="JI81" s="7">
        <v>0</v>
      </c>
      <c r="JJ81" s="7">
        <v>0</v>
      </c>
      <c r="JK81" s="7">
        <v>0</v>
      </c>
      <c r="JL81" s="7">
        <v>0</v>
      </c>
      <c r="JM81" s="7">
        <v>0</v>
      </c>
      <c r="JN81" s="7">
        <v>0</v>
      </c>
      <c r="JO81" s="7">
        <v>0</v>
      </c>
      <c r="JP81" s="7">
        <v>0</v>
      </c>
      <c r="JQ81" s="7">
        <v>0</v>
      </c>
      <c r="JR81" s="7">
        <v>0</v>
      </c>
      <c r="JS81" s="7">
        <v>0</v>
      </c>
      <c r="JT81" s="7">
        <v>0</v>
      </c>
      <c r="JU81" s="7">
        <v>0</v>
      </c>
      <c r="JV81" s="7">
        <v>0</v>
      </c>
      <c r="JW81" s="7">
        <v>0</v>
      </c>
      <c r="JX81" s="52">
        <v>1.05152E-3</v>
      </c>
      <c r="JY81" s="7">
        <v>0</v>
      </c>
      <c r="JZ81" s="7">
        <v>0</v>
      </c>
      <c r="KA81" s="7">
        <v>0</v>
      </c>
      <c r="KB81" s="52">
        <v>1.05152E-3</v>
      </c>
      <c r="KC81" s="7">
        <v>0</v>
      </c>
    </row>
    <row r="82" spans="1:289" x14ac:dyDescent="0.35">
      <c r="A82" s="38" t="s">
        <v>723</v>
      </c>
      <c r="B82" s="38" t="s">
        <v>3855</v>
      </c>
      <c r="C82" s="38">
        <v>76</v>
      </c>
      <c r="D82" s="38" t="s">
        <v>1704</v>
      </c>
      <c r="E82" s="38" t="s">
        <v>3813</v>
      </c>
      <c r="F82" s="38" t="s">
        <v>476</v>
      </c>
      <c r="G82" s="38" t="s">
        <v>476</v>
      </c>
      <c r="H82" s="38">
        <v>39</v>
      </c>
      <c r="I82" s="39">
        <v>1.4913E-4</v>
      </c>
      <c r="J82" s="38">
        <v>0</v>
      </c>
      <c r="K82" s="38">
        <v>39</v>
      </c>
      <c r="L82" s="39">
        <v>1.0515247108307041E-3</v>
      </c>
      <c r="M82" s="7">
        <v>1.4459E-4</v>
      </c>
      <c r="N82" s="7">
        <v>2.8917999999999999E-4</v>
      </c>
      <c r="O82" s="52">
        <v>1.05152E-3</v>
      </c>
      <c r="P82" s="52">
        <v>1.05152E-3</v>
      </c>
      <c r="Q82" s="7">
        <v>0</v>
      </c>
      <c r="R82" s="7">
        <v>0</v>
      </c>
      <c r="S82" s="7">
        <v>0</v>
      </c>
      <c r="T82" s="7">
        <v>0</v>
      </c>
      <c r="U82" s="52">
        <v>1.05152E-3</v>
      </c>
      <c r="V82" s="52">
        <v>1.05152E-3</v>
      </c>
      <c r="W82" s="7">
        <v>0</v>
      </c>
      <c r="X82" s="52">
        <v>1.05152E-3</v>
      </c>
      <c r="Y82" s="7">
        <v>0</v>
      </c>
      <c r="Z82" s="7">
        <v>0</v>
      </c>
      <c r="AA82" s="7">
        <v>0</v>
      </c>
      <c r="AB82" s="52">
        <v>1.05152E-3</v>
      </c>
      <c r="AC82" s="7">
        <v>0</v>
      </c>
      <c r="AD82" s="7">
        <v>0</v>
      </c>
      <c r="AE82" s="7">
        <v>0</v>
      </c>
      <c r="AF82" s="7">
        <v>0</v>
      </c>
      <c r="AG82" s="7">
        <v>0</v>
      </c>
      <c r="AH82" s="7">
        <v>0</v>
      </c>
      <c r="AI82" s="52">
        <v>1.05152E-3</v>
      </c>
      <c r="AJ82" s="7">
        <v>0</v>
      </c>
      <c r="AK82" s="7">
        <v>0</v>
      </c>
      <c r="AL82" s="7">
        <v>0</v>
      </c>
      <c r="AM82" s="7">
        <v>0</v>
      </c>
      <c r="AN82" s="7">
        <v>0</v>
      </c>
      <c r="AO82" s="7">
        <v>0</v>
      </c>
      <c r="AP82" s="52">
        <v>1.05152E-3</v>
      </c>
      <c r="AQ82" s="52">
        <v>1.05152E-3</v>
      </c>
      <c r="AR82" s="7">
        <v>0</v>
      </c>
      <c r="AS82" s="52">
        <v>1.05152E-3</v>
      </c>
      <c r="AT82" s="7">
        <v>0</v>
      </c>
      <c r="AU82" s="7">
        <v>0</v>
      </c>
      <c r="AV82" s="7">
        <v>0</v>
      </c>
      <c r="AW82" s="7">
        <v>0</v>
      </c>
      <c r="AX82" s="7">
        <v>0</v>
      </c>
      <c r="AY82" s="52">
        <v>1.05152E-3</v>
      </c>
      <c r="AZ82" s="7">
        <v>0</v>
      </c>
      <c r="BA82" s="7">
        <v>0</v>
      </c>
      <c r="BB82" s="7">
        <v>0</v>
      </c>
      <c r="BC82" s="7">
        <v>0</v>
      </c>
      <c r="BD82" s="7">
        <v>0</v>
      </c>
      <c r="BE82" s="7">
        <v>0</v>
      </c>
      <c r="BF82" s="7">
        <v>0</v>
      </c>
      <c r="BG82" s="7">
        <v>0</v>
      </c>
      <c r="BH82" s="7">
        <v>0</v>
      </c>
      <c r="BI82" s="52">
        <v>1.05152E-3</v>
      </c>
      <c r="BJ82" s="7">
        <v>0</v>
      </c>
      <c r="BK82" s="7">
        <v>0</v>
      </c>
      <c r="BL82" s="7">
        <v>0</v>
      </c>
      <c r="BM82" s="7">
        <v>0</v>
      </c>
      <c r="BN82" s="52">
        <v>1.05152E-3</v>
      </c>
      <c r="BO82" s="7">
        <v>0</v>
      </c>
      <c r="BP82" s="52">
        <v>1.05152E-3</v>
      </c>
      <c r="BQ82" s="52">
        <v>1.05152E-3</v>
      </c>
      <c r="BR82" s="52">
        <v>1.05152E-3</v>
      </c>
      <c r="BS82" s="7">
        <v>0</v>
      </c>
      <c r="BT82" s="7">
        <v>0</v>
      </c>
      <c r="BU82" s="7">
        <v>0</v>
      </c>
      <c r="BV82" s="7">
        <v>0</v>
      </c>
      <c r="BW82" s="7">
        <v>0</v>
      </c>
      <c r="BX82" s="52">
        <v>1.05152E-3</v>
      </c>
      <c r="BY82" s="7">
        <v>0</v>
      </c>
      <c r="BZ82" s="7">
        <v>0</v>
      </c>
      <c r="CA82" s="7">
        <v>0</v>
      </c>
      <c r="CB82" s="52">
        <v>1.05152E-3</v>
      </c>
      <c r="CC82" s="7">
        <v>0</v>
      </c>
      <c r="CD82" s="7">
        <v>0</v>
      </c>
      <c r="CE82" s="52">
        <v>1.05152E-3</v>
      </c>
      <c r="CF82" s="7">
        <v>0</v>
      </c>
      <c r="CG82" s="7">
        <v>0</v>
      </c>
      <c r="CH82" s="7">
        <v>0</v>
      </c>
      <c r="CI82" s="7">
        <v>0</v>
      </c>
      <c r="CJ82" s="7">
        <v>0</v>
      </c>
      <c r="CK82" s="7">
        <v>0</v>
      </c>
      <c r="CL82" s="7">
        <v>0</v>
      </c>
      <c r="CM82" s="52">
        <v>1.05152E-3</v>
      </c>
      <c r="CN82" s="52">
        <v>1.05152E-3</v>
      </c>
      <c r="CO82" s="7">
        <v>0</v>
      </c>
      <c r="CP82" s="7">
        <v>0</v>
      </c>
      <c r="CQ82" s="52">
        <v>1.05152E-3</v>
      </c>
      <c r="CR82" s="7">
        <v>0</v>
      </c>
      <c r="CS82" s="52">
        <v>1.05152E-3</v>
      </c>
      <c r="CT82" s="7">
        <v>0</v>
      </c>
      <c r="CU82" s="7">
        <v>0</v>
      </c>
      <c r="CV82" s="7">
        <v>0</v>
      </c>
      <c r="CW82" s="52">
        <v>1.05152E-3</v>
      </c>
      <c r="CX82" s="52">
        <v>1.05152E-3</v>
      </c>
      <c r="CY82" s="7">
        <v>0</v>
      </c>
      <c r="CZ82" s="7">
        <v>0</v>
      </c>
      <c r="DA82" s="7">
        <v>0</v>
      </c>
      <c r="DB82" s="7">
        <v>0</v>
      </c>
      <c r="DC82" s="7">
        <v>0</v>
      </c>
      <c r="DD82" s="7">
        <v>0</v>
      </c>
      <c r="DE82" s="7">
        <v>0</v>
      </c>
      <c r="DF82" s="7">
        <v>0</v>
      </c>
      <c r="DG82" s="52">
        <v>1.05152E-3</v>
      </c>
      <c r="DH82" s="7">
        <v>0</v>
      </c>
      <c r="DI82" s="7">
        <v>0</v>
      </c>
      <c r="DJ82" s="7">
        <v>0</v>
      </c>
      <c r="DK82" s="7">
        <v>0</v>
      </c>
      <c r="DL82" s="7">
        <v>0</v>
      </c>
      <c r="DM82" s="7">
        <v>0</v>
      </c>
      <c r="DN82" s="7">
        <v>0</v>
      </c>
      <c r="DO82" s="52">
        <v>1.05152E-3</v>
      </c>
      <c r="DP82" s="7">
        <v>0</v>
      </c>
      <c r="DQ82" s="7">
        <v>0</v>
      </c>
      <c r="DR82" s="7">
        <v>0</v>
      </c>
      <c r="DS82" s="7">
        <v>0</v>
      </c>
      <c r="DT82" s="7">
        <v>0</v>
      </c>
      <c r="DU82" s="7">
        <v>0</v>
      </c>
      <c r="DV82" s="7">
        <v>0</v>
      </c>
      <c r="DW82" s="7">
        <v>0</v>
      </c>
      <c r="DX82" s="7">
        <v>0</v>
      </c>
      <c r="DY82" s="7">
        <v>0</v>
      </c>
      <c r="DZ82" s="7">
        <v>0</v>
      </c>
      <c r="EA82" s="7">
        <v>0</v>
      </c>
      <c r="EB82" s="7">
        <v>0</v>
      </c>
      <c r="EC82" s="7">
        <v>0</v>
      </c>
      <c r="ED82" s="7">
        <v>0</v>
      </c>
      <c r="EE82" s="7">
        <v>0</v>
      </c>
      <c r="EF82" s="7">
        <v>0</v>
      </c>
      <c r="EG82" s="7">
        <v>0</v>
      </c>
      <c r="EH82" s="7">
        <v>0</v>
      </c>
      <c r="EI82" s="7">
        <v>0</v>
      </c>
      <c r="EJ82" s="7">
        <v>0</v>
      </c>
      <c r="EK82" s="7">
        <v>0</v>
      </c>
      <c r="EL82" s="7">
        <v>0</v>
      </c>
      <c r="EM82" s="7">
        <v>0</v>
      </c>
      <c r="EN82" s="7">
        <v>0</v>
      </c>
      <c r="EO82" s="52">
        <v>1.05152E-3</v>
      </c>
      <c r="EP82" s="7">
        <v>0</v>
      </c>
      <c r="EQ82" s="7">
        <v>0</v>
      </c>
      <c r="ER82" s="7">
        <v>0</v>
      </c>
      <c r="ES82" s="7">
        <v>0</v>
      </c>
      <c r="ET82" s="7">
        <v>0</v>
      </c>
      <c r="EU82" s="7">
        <v>0</v>
      </c>
      <c r="EV82" s="7">
        <v>0</v>
      </c>
      <c r="EW82" s="7">
        <v>0</v>
      </c>
      <c r="EX82" s="7">
        <v>0</v>
      </c>
      <c r="EY82" s="7">
        <v>0</v>
      </c>
      <c r="EZ82" s="7">
        <v>0</v>
      </c>
      <c r="FA82" s="7">
        <v>0</v>
      </c>
      <c r="FB82" s="7">
        <v>0</v>
      </c>
      <c r="FC82" s="7">
        <v>0</v>
      </c>
      <c r="FD82" s="7">
        <v>0</v>
      </c>
      <c r="FE82" s="7">
        <v>0</v>
      </c>
      <c r="FF82" s="7">
        <v>0</v>
      </c>
      <c r="FG82" s="7">
        <v>0</v>
      </c>
      <c r="FH82" s="7">
        <v>0</v>
      </c>
      <c r="FI82" s="7">
        <v>0</v>
      </c>
      <c r="FJ82" s="7">
        <v>0</v>
      </c>
      <c r="FK82" s="7">
        <v>0</v>
      </c>
      <c r="FL82" s="52">
        <v>1.05152E-3</v>
      </c>
      <c r="FM82" s="7">
        <v>0</v>
      </c>
      <c r="FN82" s="7">
        <v>0</v>
      </c>
      <c r="FO82" s="7">
        <v>0</v>
      </c>
      <c r="FP82" s="7">
        <v>0</v>
      </c>
      <c r="FQ82" s="7">
        <v>0</v>
      </c>
      <c r="FR82" s="7">
        <v>0</v>
      </c>
      <c r="FS82" s="52">
        <v>1.05152E-3</v>
      </c>
      <c r="FT82" s="7">
        <v>0</v>
      </c>
      <c r="FU82" s="7">
        <v>0</v>
      </c>
      <c r="FV82" s="7">
        <v>0</v>
      </c>
      <c r="FW82" s="7">
        <v>0</v>
      </c>
      <c r="FX82" s="7">
        <v>0</v>
      </c>
      <c r="FY82" s="7">
        <v>0</v>
      </c>
      <c r="FZ82" s="7">
        <v>0</v>
      </c>
      <c r="GA82" s="7">
        <v>0</v>
      </c>
      <c r="GB82" s="7">
        <v>0</v>
      </c>
      <c r="GC82" s="7">
        <v>0</v>
      </c>
      <c r="GD82" s="7">
        <v>0</v>
      </c>
      <c r="GE82" s="7">
        <v>0</v>
      </c>
      <c r="GF82" s="7">
        <v>0</v>
      </c>
      <c r="GG82" s="7">
        <v>0</v>
      </c>
      <c r="GH82" s="7">
        <v>0</v>
      </c>
      <c r="GI82" s="7">
        <v>0</v>
      </c>
      <c r="GJ82" s="52">
        <v>1.05152E-3</v>
      </c>
      <c r="GK82" s="7">
        <v>0</v>
      </c>
      <c r="GL82" s="52">
        <v>1.05152E-3</v>
      </c>
      <c r="GM82" s="52">
        <v>1.05152E-3</v>
      </c>
      <c r="GN82" s="7">
        <v>0</v>
      </c>
      <c r="GO82" s="7">
        <v>0</v>
      </c>
      <c r="GP82" s="7">
        <v>0</v>
      </c>
      <c r="GQ82" s="7">
        <v>0</v>
      </c>
      <c r="GR82" s="52">
        <v>1.05152E-3</v>
      </c>
      <c r="GS82" s="7">
        <v>0</v>
      </c>
      <c r="GT82" s="7">
        <v>0</v>
      </c>
      <c r="GU82" s="52">
        <v>1.05152E-3</v>
      </c>
      <c r="GV82" s="7">
        <v>0</v>
      </c>
      <c r="GW82" s="7">
        <v>0</v>
      </c>
      <c r="GX82" s="7">
        <v>0</v>
      </c>
      <c r="GY82" s="7">
        <v>0</v>
      </c>
      <c r="GZ82" s="7">
        <v>0</v>
      </c>
      <c r="HA82" s="7">
        <v>0</v>
      </c>
      <c r="HB82" s="7">
        <v>0</v>
      </c>
      <c r="HC82" s="7">
        <v>0</v>
      </c>
      <c r="HD82" s="7">
        <v>0</v>
      </c>
      <c r="HE82" s="7">
        <v>0</v>
      </c>
      <c r="HF82" s="7">
        <v>0</v>
      </c>
      <c r="HG82" s="7">
        <v>0</v>
      </c>
      <c r="HH82" s="7">
        <v>0</v>
      </c>
      <c r="HI82" s="7">
        <v>0</v>
      </c>
      <c r="HJ82" s="7">
        <v>0</v>
      </c>
      <c r="HK82" s="7">
        <v>0</v>
      </c>
      <c r="HL82" s="7">
        <v>0</v>
      </c>
      <c r="HM82" s="7">
        <v>0</v>
      </c>
      <c r="HN82" s="7">
        <v>0</v>
      </c>
      <c r="HO82" s="7">
        <v>0</v>
      </c>
      <c r="HP82" s="7">
        <v>0</v>
      </c>
      <c r="HQ82" s="7">
        <v>0</v>
      </c>
      <c r="HR82" s="52">
        <v>1.05152E-3</v>
      </c>
      <c r="HS82" s="7">
        <v>0</v>
      </c>
      <c r="HT82" s="7">
        <v>0</v>
      </c>
      <c r="HU82" s="7">
        <v>0</v>
      </c>
      <c r="HV82" s="7">
        <v>0</v>
      </c>
      <c r="HW82" s="7">
        <v>0</v>
      </c>
      <c r="HX82" s="52">
        <v>1.05152E-3</v>
      </c>
      <c r="HY82" s="7">
        <v>0</v>
      </c>
      <c r="HZ82" s="7">
        <v>0</v>
      </c>
      <c r="IA82" s="7">
        <v>0</v>
      </c>
      <c r="IB82" s="7">
        <v>0</v>
      </c>
      <c r="IC82" s="7">
        <v>0</v>
      </c>
      <c r="ID82" s="7">
        <v>0</v>
      </c>
      <c r="IE82" s="7">
        <v>0</v>
      </c>
      <c r="IF82" s="7">
        <v>0</v>
      </c>
      <c r="IG82" s="52">
        <v>1.05152E-3</v>
      </c>
      <c r="IH82" s="7">
        <v>0</v>
      </c>
      <c r="II82" s="7">
        <v>0</v>
      </c>
      <c r="IJ82" s="7">
        <v>0</v>
      </c>
      <c r="IK82" s="7">
        <v>0</v>
      </c>
      <c r="IL82" s="7">
        <v>0</v>
      </c>
      <c r="IM82" s="7">
        <v>0</v>
      </c>
      <c r="IN82" s="7">
        <v>0</v>
      </c>
      <c r="IO82" s="7">
        <v>0</v>
      </c>
      <c r="IP82" s="7">
        <v>0</v>
      </c>
      <c r="IQ82" s="7">
        <v>0</v>
      </c>
      <c r="IR82" s="7">
        <v>0</v>
      </c>
      <c r="IS82" s="7">
        <v>0</v>
      </c>
      <c r="IT82" s="7">
        <v>0</v>
      </c>
      <c r="IU82" s="7">
        <v>0</v>
      </c>
      <c r="IV82" s="7">
        <v>0</v>
      </c>
      <c r="IW82" s="7">
        <v>0</v>
      </c>
      <c r="IX82" s="7">
        <v>0</v>
      </c>
      <c r="IY82" s="7">
        <v>0</v>
      </c>
      <c r="IZ82" s="7">
        <v>0</v>
      </c>
      <c r="JA82" s="7">
        <v>0</v>
      </c>
      <c r="JB82" s="7">
        <v>0</v>
      </c>
      <c r="JC82" s="7">
        <v>0</v>
      </c>
      <c r="JD82" s="7">
        <v>0</v>
      </c>
      <c r="JE82" s="7">
        <v>0</v>
      </c>
      <c r="JF82" s="7">
        <v>0</v>
      </c>
      <c r="JG82" s="7">
        <v>0</v>
      </c>
      <c r="JH82" s="7">
        <v>0</v>
      </c>
      <c r="JI82" s="7">
        <v>0</v>
      </c>
      <c r="JJ82" s="7">
        <v>0</v>
      </c>
      <c r="JK82" s="7">
        <v>0</v>
      </c>
      <c r="JL82" s="7">
        <v>0</v>
      </c>
      <c r="JM82" s="7">
        <v>0</v>
      </c>
      <c r="JN82" s="7">
        <v>0</v>
      </c>
      <c r="JO82" s="7">
        <v>0</v>
      </c>
      <c r="JP82" s="7">
        <v>0</v>
      </c>
      <c r="JQ82" s="7">
        <v>0</v>
      </c>
      <c r="JR82" s="7">
        <v>0</v>
      </c>
      <c r="JS82" s="7">
        <v>0</v>
      </c>
      <c r="JT82" s="7">
        <v>0</v>
      </c>
      <c r="JU82" s="7">
        <v>0</v>
      </c>
      <c r="JV82" s="7">
        <v>0</v>
      </c>
      <c r="JW82" s="7">
        <v>0</v>
      </c>
      <c r="JX82" s="7">
        <v>0</v>
      </c>
      <c r="JY82" s="7">
        <v>0</v>
      </c>
      <c r="JZ82" s="7">
        <v>0</v>
      </c>
      <c r="KA82" s="52">
        <v>1.05152E-3</v>
      </c>
      <c r="KB82" s="7">
        <v>0</v>
      </c>
      <c r="KC82" s="7">
        <v>0</v>
      </c>
    </row>
    <row r="83" spans="1:289" x14ac:dyDescent="0.35">
      <c r="A83" s="44" t="s">
        <v>726</v>
      </c>
      <c r="B83" s="44" t="s">
        <v>3856</v>
      </c>
      <c r="C83" s="44">
        <v>334</v>
      </c>
      <c r="D83" s="44" t="s">
        <v>3857</v>
      </c>
      <c r="E83" s="44" t="s">
        <v>3796</v>
      </c>
      <c r="F83" s="44" t="s">
        <v>614</v>
      </c>
      <c r="G83" s="44" t="s">
        <v>481</v>
      </c>
      <c r="H83" s="44">
        <v>37</v>
      </c>
      <c r="I83" s="45">
        <v>1.4148000000000001E-4</v>
      </c>
      <c r="J83" s="44">
        <v>0</v>
      </c>
      <c r="K83" s="44">
        <v>34</v>
      </c>
      <c r="L83" s="45">
        <v>3.154574132492113E-3</v>
      </c>
      <c r="M83" s="7">
        <v>1.5169000000000001E-4</v>
      </c>
      <c r="N83" s="7">
        <v>3.0338000000000001E-4</v>
      </c>
      <c r="O83" s="7">
        <v>0</v>
      </c>
      <c r="P83" s="52">
        <v>3.1545700000000002E-3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52">
        <v>1.05152E-3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52">
        <v>1.05152E-3</v>
      </c>
      <c r="AJ83" s="7">
        <v>0</v>
      </c>
      <c r="AK83" s="7">
        <v>0</v>
      </c>
      <c r="AL83" s="52">
        <v>2.10305E-3</v>
      </c>
      <c r="AM83" s="7">
        <v>0</v>
      </c>
      <c r="AN83" s="7">
        <v>0</v>
      </c>
      <c r="AO83" s="52">
        <v>1.05152E-3</v>
      </c>
      <c r="AP83" s="52">
        <v>1.05152E-3</v>
      </c>
      <c r="AQ83" s="7">
        <v>0</v>
      </c>
      <c r="AR83" s="7">
        <v>0</v>
      </c>
      <c r="AS83" s="7">
        <v>0</v>
      </c>
      <c r="AT83" s="7">
        <v>0</v>
      </c>
      <c r="AU83" s="7">
        <v>0</v>
      </c>
      <c r="AV83" s="7">
        <v>0</v>
      </c>
      <c r="AW83" s="7">
        <v>0</v>
      </c>
      <c r="AX83" s="52">
        <v>1.05152E-3</v>
      </c>
      <c r="AY83" s="7">
        <v>0</v>
      </c>
      <c r="AZ83" s="7">
        <v>0</v>
      </c>
      <c r="BA83" s="7">
        <v>0</v>
      </c>
      <c r="BB83" s="52">
        <v>1.05152E-3</v>
      </c>
      <c r="BC83" s="7">
        <v>0</v>
      </c>
      <c r="BD83" s="52">
        <v>1.05152E-3</v>
      </c>
      <c r="BE83" s="7">
        <v>0</v>
      </c>
      <c r="BF83" s="7">
        <v>0</v>
      </c>
      <c r="BG83" s="7">
        <v>0</v>
      </c>
      <c r="BH83" s="7">
        <v>0</v>
      </c>
      <c r="BI83" s="7">
        <v>0</v>
      </c>
      <c r="BJ83" s="7">
        <v>0</v>
      </c>
      <c r="BK83" s="7">
        <v>0</v>
      </c>
      <c r="BL83" s="52">
        <v>1.05152E-3</v>
      </c>
      <c r="BM83" s="7">
        <v>0</v>
      </c>
      <c r="BN83" s="7">
        <v>0</v>
      </c>
      <c r="BO83" s="7">
        <v>0</v>
      </c>
      <c r="BP83" s="52">
        <v>1.05152E-3</v>
      </c>
      <c r="BQ83" s="7">
        <v>0</v>
      </c>
      <c r="BR83" s="7">
        <v>0</v>
      </c>
      <c r="BS83" s="7">
        <v>0</v>
      </c>
      <c r="BT83" s="52">
        <v>1.05152E-3</v>
      </c>
      <c r="BU83" s="7">
        <v>0</v>
      </c>
      <c r="BV83" s="7">
        <v>0</v>
      </c>
      <c r="BW83" s="7">
        <v>0</v>
      </c>
      <c r="BX83" s="52">
        <v>1.05152E-3</v>
      </c>
      <c r="BY83" s="7">
        <v>0</v>
      </c>
      <c r="BZ83" s="7">
        <v>0</v>
      </c>
      <c r="CA83" s="7">
        <v>0</v>
      </c>
      <c r="CB83" s="7">
        <v>0</v>
      </c>
      <c r="CC83" s="7">
        <v>0</v>
      </c>
      <c r="CD83" s="7">
        <v>0</v>
      </c>
      <c r="CE83" s="7">
        <v>0</v>
      </c>
      <c r="CF83" s="7">
        <v>0</v>
      </c>
      <c r="CG83" s="7">
        <v>0</v>
      </c>
      <c r="CH83" s="7">
        <v>0</v>
      </c>
      <c r="CI83" s="7">
        <v>0</v>
      </c>
      <c r="CJ83" s="52">
        <v>1.05152E-3</v>
      </c>
      <c r="CK83" s="7">
        <v>0</v>
      </c>
      <c r="CL83" s="7">
        <v>0</v>
      </c>
      <c r="CM83" s="7">
        <v>0</v>
      </c>
      <c r="CN83" s="7">
        <v>0</v>
      </c>
      <c r="CO83" s="52">
        <v>1.05152E-3</v>
      </c>
      <c r="CP83" s="7">
        <v>0</v>
      </c>
      <c r="CQ83" s="7">
        <v>0</v>
      </c>
      <c r="CR83" s="7">
        <v>0</v>
      </c>
      <c r="CS83" s="7">
        <v>0</v>
      </c>
      <c r="CT83" s="52">
        <v>1.05152E-3</v>
      </c>
      <c r="CU83" s="7">
        <v>0</v>
      </c>
      <c r="CV83" s="7">
        <v>0</v>
      </c>
      <c r="CW83" s="7">
        <v>0</v>
      </c>
      <c r="CX83" s="7">
        <v>0</v>
      </c>
      <c r="CY83" s="7">
        <v>0</v>
      </c>
      <c r="CZ83" s="7">
        <v>0</v>
      </c>
      <c r="DA83" s="7">
        <v>0</v>
      </c>
      <c r="DB83" s="7">
        <v>0</v>
      </c>
      <c r="DC83" s="7">
        <v>0</v>
      </c>
      <c r="DD83" s="52">
        <v>1.05152E-3</v>
      </c>
      <c r="DE83" s="52">
        <v>1.05152E-3</v>
      </c>
      <c r="DF83" s="7">
        <v>0</v>
      </c>
      <c r="DG83" s="7">
        <v>0</v>
      </c>
      <c r="DH83" s="7">
        <v>0</v>
      </c>
      <c r="DI83" s="7">
        <v>0</v>
      </c>
      <c r="DJ83" s="7">
        <v>0</v>
      </c>
      <c r="DK83" s="7">
        <v>0</v>
      </c>
      <c r="DL83" s="7">
        <v>0</v>
      </c>
      <c r="DM83" s="7">
        <v>0</v>
      </c>
      <c r="DN83" s="7">
        <v>0</v>
      </c>
      <c r="DO83" s="52">
        <v>1.05152E-3</v>
      </c>
      <c r="DP83" s="7">
        <v>0</v>
      </c>
      <c r="DQ83" s="7">
        <v>0</v>
      </c>
      <c r="DR83" s="7">
        <v>0</v>
      </c>
      <c r="DS83" s="7">
        <v>0</v>
      </c>
      <c r="DT83" s="7">
        <v>0</v>
      </c>
      <c r="DU83" s="7">
        <v>0</v>
      </c>
      <c r="DV83" s="7">
        <v>0</v>
      </c>
      <c r="DW83" s="7">
        <v>0</v>
      </c>
      <c r="DX83" s="7">
        <v>0</v>
      </c>
      <c r="DY83" s="7">
        <v>0</v>
      </c>
      <c r="DZ83" s="7">
        <v>0</v>
      </c>
      <c r="EA83" s="7">
        <v>0</v>
      </c>
      <c r="EB83" s="7">
        <v>0</v>
      </c>
      <c r="EC83" s="7">
        <v>0</v>
      </c>
      <c r="ED83" s="7">
        <v>0</v>
      </c>
      <c r="EE83" s="7">
        <v>0</v>
      </c>
      <c r="EF83" s="7">
        <v>0</v>
      </c>
      <c r="EG83" s="7">
        <v>0</v>
      </c>
      <c r="EH83" s="7">
        <v>0</v>
      </c>
      <c r="EI83" s="7">
        <v>0</v>
      </c>
      <c r="EJ83" s="52">
        <v>1.05152E-3</v>
      </c>
      <c r="EK83" s="7">
        <v>0</v>
      </c>
      <c r="EL83" s="7">
        <v>0</v>
      </c>
      <c r="EM83" s="7">
        <v>0</v>
      </c>
      <c r="EN83" s="7">
        <v>0</v>
      </c>
      <c r="EO83" s="7">
        <v>0</v>
      </c>
      <c r="EP83" s="52">
        <v>1.05152E-3</v>
      </c>
      <c r="EQ83" s="7">
        <v>0</v>
      </c>
      <c r="ER83" s="7">
        <v>0</v>
      </c>
      <c r="ES83" s="7">
        <v>0</v>
      </c>
      <c r="ET83" s="7">
        <v>0</v>
      </c>
      <c r="EU83" s="7">
        <v>0</v>
      </c>
      <c r="EV83" s="7">
        <v>0</v>
      </c>
      <c r="EW83" s="7">
        <v>0</v>
      </c>
      <c r="EX83" s="7">
        <v>0</v>
      </c>
      <c r="EY83" s="7">
        <v>0</v>
      </c>
      <c r="EZ83" s="7">
        <v>0</v>
      </c>
      <c r="FA83" s="7">
        <v>0</v>
      </c>
      <c r="FB83" s="7">
        <v>0</v>
      </c>
      <c r="FC83" s="7">
        <v>0</v>
      </c>
      <c r="FD83" s="7">
        <v>0</v>
      </c>
      <c r="FE83" s="7">
        <v>0</v>
      </c>
      <c r="FF83" s="7">
        <v>0</v>
      </c>
      <c r="FG83" s="7">
        <v>0</v>
      </c>
      <c r="FH83" s="7">
        <v>0</v>
      </c>
      <c r="FI83" s="7">
        <v>0</v>
      </c>
      <c r="FJ83" s="7">
        <v>0</v>
      </c>
      <c r="FK83" s="52">
        <v>1.05152E-3</v>
      </c>
      <c r="FL83" s="7">
        <v>0</v>
      </c>
      <c r="FM83" s="52">
        <v>1.05152E-3</v>
      </c>
      <c r="FN83" s="7">
        <v>0</v>
      </c>
      <c r="FO83" s="7">
        <v>0</v>
      </c>
      <c r="FP83" s="7">
        <v>0</v>
      </c>
      <c r="FQ83" s="7">
        <v>0</v>
      </c>
      <c r="FR83" s="7">
        <v>0</v>
      </c>
      <c r="FS83" s="7">
        <v>0</v>
      </c>
      <c r="FT83" s="7">
        <v>0</v>
      </c>
      <c r="FU83" s="7">
        <v>0</v>
      </c>
      <c r="FV83" s="7">
        <v>0</v>
      </c>
      <c r="FW83" s="7">
        <v>0</v>
      </c>
      <c r="FX83" s="7">
        <v>0</v>
      </c>
      <c r="FY83" s="7">
        <v>0</v>
      </c>
      <c r="FZ83" s="7">
        <v>0</v>
      </c>
      <c r="GA83" s="7">
        <v>0</v>
      </c>
      <c r="GB83" s="7">
        <v>0</v>
      </c>
      <c r="GC83" s="52">
        <v>1.05152E-3</v>
      </c>
      <c r="GD83" s="7">
        <v>0</v>
      </c>
      <c r="GE83" s="52">
        <v>1.05152E-3</v>
      </c>
      <c r="GF83" s="7">
        <v>0</v>
      </c>
      <c r="GG83" s="7">
        <v>0</v>
      </c>
      <c r="GH83" s="7">
        <v>0</v>
      </c>
      <c r="GI83" s="7">
        <v>0</v>
      </c>
      <c r="GJ83" s="7">
        <v>0</v>
      </c>
      <c r="GK83" s="7">
        <v>0</v>
      </c>
      <c r="GL83" s="7">
        <v>0</v>
      </c>
      <c r="GM83" s="7">
        <v>0</v>
      </c>
      <c r="GN83" s="7">
        <v>0</v>
      </c>
      <c r="GO83" s="7">
        <v>0</v>
      </c>
      <c r="GP83" s="7">
        <v>0</v>
      </c>
      <c r="GQ83" s="7">
        <v>0</v>
      </c>
      <c r="GR83" s="52">
        <v>1.05152E-3</v>
      </c>
      <c r="GS83" s="7">
        <v>0</v>
      </c>
      <c r="GT83" s="7">
        <v>0</v>
      </c>
      <c r="GU83" s="7">
        <v>0</v>
      </c>
      <c r="GV83" s="7">
        <v>0</v>
      </c>
      <c r="GW83" s="7">
        <v>0</v>
      </c>
      <c r="GX83" s="7">
        <v>0</v>
      </c>
      <c r="GY83" s="7">
        <v>0</v>
      </c>
      <c r="GZ83" s="7">
        <v>0</v>
      </c>
      <c r="HA83" s="7">
        <v>0</v>
      </c>
      <c r="HB83" s="7">
        <v>0</v>
      </c>
      <c r="HC83" s="52">
        <v>1.05152E-3</v>
      </c>
      <c r="HD83" s="7">
        <v>0</v>
      </c>
      <c r="HE83" s="7">
        <v>0</v>
      </c>
      <c r="HF83" s="7">
        <v>0</v>
      </c>
      <c r="HG83" s="7">
        <v>0</v>
      </c>
      <c r="HH83" s="7">
        <v>0</v>
      </c>
      <c r="HI83" s="7">
        <v>0</v>
      </c>
      <c r="HJ83" s="7">
        <v>0</v>
      </c>
      <c r="HK83" s="7">
        <v>0</v>
      </c>
      <c r="HL83" s="7">
        <v>0</v>
      </c>
      <c r="HM83" s="7">
        <v>0</v>
      </c>
      <c r="HN83" s="52">
        <v>1.05152E-3</v>
      </c>
      <c r="HO83" s="7">
        <v>0</v>
      </c>
      <c r="HP83" s="7">
        <v>0</v>
      </c>
      <c r="HQ83" s="7">
        <v>0</v>
      </c>
      <c r="HR83" s="7">
        <v>0</v>
      </c>
      <c r="HS83" s="7">
        <v>0</v>
      </c>
      <c r="HT83" s="7">
        <v>0</v>
      </c>
      <c r="HU83" s="7">
        <v>0</v>
      </c>
      <c r="HV83" s="7">
        <v>0</v>
      </c>
      <c r="HW83" s="7">
        <v>0</v>
      </c>
      <c r="HX83" s="7">
        <v>0</v>
      </c>
      <c r="HY83" s="7">
        <v>0</v>
      </c>
      <c r="HZ83" s="7">
        <v>0</v>
      </c>
      <c r="IA83" s="7">
        <v>0</v>
      </c>
      <c r="IB83" s="7">
        <v>0</v>
      </c>
      <c r="IC83" s="7">
        <v>0</v>
      </c>
      <c r="ID83" s="52">
        <v>1.05152E-3</v>
      </c>
      <c r="IE83" s="7">
        <v>0</v>
      </c>
      <c r="IF83" s="7">
        <v>0</v>
      </c>
      <c r="IG83" s="7">
        <v>0</v>
      </c>
      <c r="IH83" s="7">
        <v>0</v>
      </c>
      <c r="II83" s="7">
        <v>0</v>
      </c>
      <c r="IJ83" s="7">
        <v>0</v>
      </c>
      <c r="IK83" s="7">
        <v>0</v>
      </c>
      <c r="IL83" s="7">
        <v>0</v>
      </c>
      <c r="IM83" s="7">
        <v>0</v>
      </c>
      <c r="IN83" s="52">
        <v>1.05152E-3</v>
      </c>
      <c r="IO83" s="7">
        <v>0</v>
      </c>
      <c r="IP83" s="7">
        <v>0</v>
      </c>
      <c r="IQ83" s="7">
        <v>0</v>
      </c>
      <c r="IR83" s="7">
        <v>0</v>
      </c>
      <c r="IS83" s="7">
        <v>0</v>
      </c>
      <c r="IT83" s="7">
        <v>0</v>
      </c>
      <c r="IU83" s="7">
        <v>0</v>
      </c>
      <c r="IV83" s="7">
        <v>0</v>
      </c>
      <c r="IW83" s="7">
        <v>0</v>
      </c>
      <c r="IX83" s="7">
        <v>0</v>
      </c>
      <c r="IY83" s="52">
        <v>1.05152E-3</v>
      </c>
      <c r="IZ83" s="7">
        <v>0</v>
      </c>
      <c r="JA83" s="7">
        <v>0</v>
      </c>
      <c r="JB83" s="7">
        <v>0</v>
      </c>
      <c r="JC83" s="7">
        <v>0</v>
      </c>
      <c r="JD83" s="7">
        <v>0</v>
      </c>
      <c r="JE83" s="7">
        <v>0</v>
      </c>
      <c r="JF83" s="7">
        <v>0</v>
      </c>
      <c r="JG83" s="7">
        <v>0</v>
      </c>
      <c r="JH83" s="7">
        <v>0</v>
      </c>
      <c r="JI83" s="52">
        <v>1.05152E-3</v>
      </c>
      <c r="JJ83" s="7">
        <v>0</v>
      </c>
      <c r="JK83" s="52">
        <v>1.05152E-3</v>
      </c>
      <c r="JL83" s="7">
        <v>0</v>
      </c>
      <c r="JM83" s="7">
        <v>0</v>
      </c>
      <c r="JN83" s="52">
        <v>1.05152E-3</v>
      </c>
      <c r="JO83" s="7">
        <v>0</v>
      </c>
      <c r="JP83" s="7">
        <v>0</v>
      </c>
      <c r="JQ83" s="7">
        <v>0</v>
      </c>
      <c r="JR83" s="7">
        <v>0</v>
      </c>
      <c r="JS83" s="7">
        <v>0</v>
      </c>
      <c r="JT83" s="7">
        <v>0</v>
      </c>
      <c r="JU83" s="7">
        <v>0</v>
      </c>
      <c r="JV83" s="7">
        <v>0</v>
      </c>
      <c r="JW83" s="7">
        <v>0</v>
      </c>
      <c r="JX83" s="7">
        <v>0</v>
      </c>
      <c r="JY83" s="7">
        <v>0</v>
      </c>
      <c r="JZ83" s="7">
        <v>0</v>
      </c>
      <c r="KA83" s="7">
        <v>0</v>
      </c>
      <c r="KB83" s="7">
        <v>0</v>
      </c>
      <c r="KC83" s="7">
        <v>0</v>
      </c>
    </row>
    <row r="84" spans="1:289" x14ac:dyDescent="0.35">
      <c r="A84" s="44" t="s">
        <v>729</v>
      </c>
      <c r="B84" s="44" t="s">
        <v>3858</v>
      </c>
      <c r="C84" s="44">
        <v>28</v>
      </c>
      <c r="D84" s="44" t="s">
        <v>3859</v>
      </c>
      <c r="E84" s="44" t="s">
        <v>3796</v>
      </c>
      <c r="F84" s="44" t="s">
        <v>614</v>
      </c>
      <c r="G84" s="44" t="s">
        <v>481</v>
      </c>
      <c r="H84" s="44">
        <v>36</v>
      </c>
      <c r="I84" s="45">
        <v>1.3765000000000001E-4</v>
      </c>
      <c r="J84" s="44">
        <v>0</v>
      </c>
      <c r="K84" s="44">
        <v>33</v>
      </c>
      <c r="L84" s="45">
        <v>2.103049421661409E-3</v>
      </c>
      <c r="M84" s="7">
        <v>1.3240999999999999E-4</v>
      </c>
      <c r="N84" s="7">
        <v>2.6481999999999998E-4</v>
      </c>
      <c r="O84" s="52">
        <v>1.05152E-3</v>
      </c>
      <c r="P84" s="7">
        <v>0</v>
      </c>
      <c r="Q84" s="7">
        <v>0</v>
      </c>
      <c r="R84" s="7">
        <v>0</v>
      </c>
      <c r="S84" s="52">
        <v>1.05152E-3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52">
        <v>1.05152E-3</v>
      </c>
      <c r="Z84" s="52">
        <v>1.05152E-3</v>
      </c>
      <c r="AA84" s="52">
        <v>1.05152E-3</v>
      </c>
      <c r="AB84" s="7">
        <v>0</v>
      </c>
      <c r="AC84" s="7">
        <v>0</v>
      </c>
      <c r="AD84" s="52">
        <v>2.10305E-3</v>
      </c>
      <c r="AE84" s="7">
        <v>0</v>
      </c>
      <c r="AF84" s="7">
        <v>0</v>
      </c>
      <c r="AG84" s="7">
        <v>0</v>
      </c>
      <c r="AH84" s="7">
        <v>0</v>
      </c>
      <c r="AI84" s="7">
        <v>0</v>
      </c>
      <c r="AJ84" s="7">
        <v>0</v>
      </c>
      <c r="AK84" s="7">
        <v>0</v>
      </c>
      <c r="AL84" s="7">
        <v>0</v>
      </c>
      <c r="AM84" s="7">
        <v>0</v>
      </c>
      <c r="AN84" s="7">
        <v>0</v>
      </c>
      <c r="AO84" s="7">
        <v>0</v>
      </c>
      <c r="AP84" s="7">
        <v>0</v>
      </c>
      <c r="AQ84" s="7">
        <v>0</v>
      </c>
      <c r="AR84" s="7">
        <v>0</v>
      </c>
      <c r="AS84" s="7">
        <v>0</v>
      </c>
      <c r="AT84" s="7">
        <v>0</v>
      </c>
      <c r="AU84" s="7">
        <v>0</v>
      </c>
      <c r="AV84" s="7">
        <v>0</v>
      </c>
      <c r="AW84" s="7">
        <v>0</v>
      </c>
      <c r="AX84" s="7">
        <v>0</v>
      </c>
      <c r="AY84" s="7">
        <v>0</v>
      </c>
      <c r="AZ84" s="52">
        <v>1.05152E-3</v>
      </c>
      <c r="BA84" s="7">
        <v>0</v>
      </c>
      <c r="BB84" s="7">
        <v>0</v>
      </c>
      <c r="BC84" s="7">
        <v>0</v>
      </c>
      <c r="BD84" s="7">
        <v>0</v>
      </c>
      <c r="BE84" s="7">
        <v>0</v>
      </c>
      <c r="BF84" s="7">
        <v>0</v>
      </c>
      <c r="BG84" s="7">
        <v>0</v>
      </c>
      <c r="BH84" s="7">
        <v>0</v>
      </c>
      <c r="BI84" s="52">
        <v>1.05152E-3</v>
      </c>
      <c r="BJ84" s="52">
        <v>1.05152E-3</v>
      </c>
      <c r="BK84" s="7">
        <v>0</v>
      </c>
      <c r="BL84" s="7">
        <v>0</v>
      </c>
      <c r="BM84" s="7">
        <v>0</v>
      </c>
      <c r="BN84" s="7">
        <v>0</v>
      </c>
      <c r="BO84" s="7">
        <v>0</v>
      </c>
      <c r="BP84" s="52">
        <v>1.05152E-3</v>
      </c>
      <c r="BQ84" s="7">
        <v>0</v>
      </c>
      <c r="BR84" s="52">
        <v>1.05152E-3</v>
      </c>
      <c r="BS84" s="7">
        <v>0</v>
      </c>
      <c r="BT84" s="7">
        <v>0</v>
      </c>
      <c r="BU84" s="52">
        <v>1.05152E-3</v>
      </c>
      <c r="BV84" s="52">
        <v>2.10305E-3</v>
      </c>
      <c r="BW84" s="7">
        <v>0</v>
      </c>
      <c r="BX84" s="7">
        <v>0</v>
      </c>
      <c r="BY84" s="7">
        <v>0</v>
      </c>
      <c r="BZ84" s="7">
        <v>0</v>
      </c>
      <c r="CA84" s="7">
        <v>0</v>
      </c>
      <c r="CB84" s="7">
        <v>0</v>
      </c>
      <c r="CC84" s="52">
        <v>1.05152E-3</v>
      </c>
      <c r="CD84" s="7">
        <v>0</v>
      </c>
      <c r="CE84" s="7">
        <v>0</v>
      </c>
      <c r="CF84" s="7">
        <v>0</v>
      </c>
      <c r="CG84" s="7">
        <v>0</v>
      </c>
      <c r="CH84" s="7">
        <v>0</v>
      </c>
      <c r="CI84" s="7">
        <v>0</v>
      </c>
      <c r="CJ84" s="52">
        <v>1.05152E-3</v>
      </c>
      <c r="CK84" s="7">
        <v>0</v>
      </c>
      <c r="CL84" s="7">
        <v>0</v>
      </c>
      <c r="CM84" s="7">
        <v>0</v>
      </c>
      <c r="CN84" s="7">
        <v>0</v>
      </c>
      <c r="CO84" s="52">
        <v>1.05152E-3</v>
      </c>
      <c r="CP84" s="7">
        <v>0</v>
      </c>
      <c r="CQ84" s="7">
        <v>0</v>
      </c>
      <c r="CR84" s="7">
        <v>0</v>
      </c>
      <c r="CS84" s="7">
        <v>0</v>
      </c>
      <c r="CT84" s="7">
        <v>0</v>
      </c>
      <c r="CU84" s="7">
        <v>0</v>
      </c>
      <c r="CV84" s="7">
        <v>0</v>
      </c>
      <c r="CW84" s="7">
        <v>0</v>
      </c>
      <c r="CX84" s="7">
        <v>0</v>
      </c>
      <c r="CY84" s="7">
        <v>0</v>
      </c>
      <c r="CZ84" s="7">
        <v>0</v>
      </c>
      <c r="DA84" s="7">
        <v>0</v>
      </c>
      <c r="DB84" s="7">
        <v>0</v>
      </c>
      <c r="DC84" s="7">
        <v>0</v>
      </c>
      <c r="DD84" s="52">
        <v>1.05152E-3</v>
      </c>
      <c r="DE84" s="7">
        <v>0</v>
      </c>
      <c r="DF84" s="7">
        <v>0</v>
      </c>
      <c r="DG84" s="7">
        <v>0</v>
      </c>
      <c r="DH84" s="7">
        <v>0</v>
      </c>
      <c r="DI84" s="7">
        <v>0</v>
      </c>
      <c r="DJ84" s="7">
        <v>0</v>
      </c>
      <c r="DK84" s="7">
        <v>0</v>
      </c>
      <c r="DL84" s="7">
        <v>0</v>
      </c>
      <c r="DM84" s="7">
        <v>0</v>
      </c>
      <c r="DN84" s="7">
        <v>0</v>
      </c>
      <c r="DO84" s="7">
        <v>0</v>
      </c>
      <c r="DP84" s="7">
        <v>0</v>
      </c>
      <c r="DQ84" s="7">
        <v>0</v>
      </c>
      <c r="DR84" s="7">
        <v>0</v>
      </c>
      <c r="DS84" s="7">
        <v>0</v>
      </c>
      <c r="DT84" s="7">
        <v>0</v>
      </c>
      <c r="DU84" s="7">
        <v>0</v>
      </c>
      <c r="DV84" s="7">
        <v>0</v>
      </c>
      <c r="DW84" s="52">
        <v>1.05152E-3</v>
      </c>
      <c r="DX84" s="7">
        <v>0</v>
      </c>
      <c r="DY84" s="7">
        <v>0</v>
      </c>
      <c r="DZ84" s="52">
        <v>1.05152E-3</v>
      </c>
      <c r="EA84" s="7">
        <v>0</v>
      </c>
      <c r="EB84" s="7">
        <v>0</v>
      </c>
      <c r="EC84" s="7">
        <v>0</v>
      </c>
      <c r="ED84" s="52">
        <v>1.05152E-3</v>
      </c>
      <c r="EE84" s="7">
        <v>0</v>
      </c>
      <c r="EF84" s="7">
        <v>0</v>
      </c>
      <c r="EG84" s="7">
        <v>0</v>
      </c>
      <c r="EH84" s="7">
        <v>0</v>
      </c>
      <c r="EI84" s="7">
        <v>0</v>
      </c>
      <c r="EJ84" s="7">
        <v>0</v>
      </c>
      <c r="EK84" s="7">
        <v>0</v>
      </c>
      <c r="EL84" s="52">
        <v>1.05152E-3</v>
      </c>
      <c r="EM84" s="7">
        <v>0</v>
      </c>
      <c r="EN84" s="7">
        <v>0</v>
      </c>
      <c r="EO84" s="7">
        <v>0</v>
      </c>
      <c r="EP84" s="52">
        <v>1.05152E-3</v>
      </c>
      <c r="EQ84" s="7">
        <v>0</v>
      </c>
      <c r="ER84" s="7">
        <v>0</v>
      </c>
      <c r="ES84" s="7">
        <v>0</v>
      </c>
      <c r="ET84" s="7">
        <v>0</v>
      </c>
      <c r="EU84" s="7">
        <v>0</v>
      </c>
      <c r="EV84" s="7">
        <v>0</v>
      </c>
      <c r="EW84" s="7">
        <v>0</v>
      </c>
      <c r="EX84" s="7">
        <v>0</v>
      </c>
      <c r="EY84" s="7">
        <v>0</v>
      </c>
      <c r="EZ84" s="7">
        <v>0</v>
      </c>
      <c r="FA84" s="7">
        <v>0</v>
      </c>
      <c r="FB84" s="7">
        <v>0</v>
      </c>
      <c r="FC84" s="52">
        <v>1.05152E-3</v>
      </c>
      <c r="FD84" s="7">
        <v>0</v>
      </c>
      <c r="FE84" s="7">
        <v>0</v>
      </c>
      <c r="FF84" s="7">
        <v>0</v>
      </c>
      <c r="FG84" s="7">
        <v>0</v>
      </c>
      <c r="FH84" s="52">
        <v>1.05152E-3</v>
      </c>
      <c r="FI84" s="7">
        <v>0</v>
      </c>
      <c r="FJ84" s="7">
        <v>0</v>
      </c>
      <c r="FK84" s="7">
        <v>0</v>
      </c>
      <c r="FL84" s="7">
        <v>0</v>
      </c>
      <c r="FM84" s="7">
        <v>0</v>
      </c>
      <c r="FN84" s="7">
        <v>0</v>
      </c>
      <c r="FO84" s="7">
        <v>0</v>
      </c>
      <c r="FP84" s="7">
        <v>0</v>
      </c>
      <c r="FQ84" s="7">
        <v>0</v>
      </c>
      <c r="FR84" s="7">
        <v>0</v>
      </c>
      <c r="FS84" s="7">
        <v>0</v>
      </c>
      <c r="FT84" s="7">
        <v>0</v>
      </c>
      <c r="FU84" s="7">
        <v>0</v>
      </c>
      <c r="FV84" s="7">
        <v>0</v>
      </c>
      <c r="FW84" s="7">
        <v>0</v>
      </c>
      <c r="FX84" s="7">
        <v>0</v>
      </c>
      <c r="FY84" s="52">
        <v>2.10305E-3</v>
      </c>
      <c r="FZ84" s="7">
        <v>0</v>
      </c>
      <c r="GA84" s="7">
        <v>0</v>
      </c>
      <c r="GB84" s="7">
        <v>0</v>
      </c>
      <c r="GC84" s="7">
        <v>0</v>
      </c>
      <c r="GD84" s="7">
        <v>0</v>
      </c>
      <c r="GE84" s="7">
        <v>0</v>
      </c>
      <c r="GF84" s="7">
        <v>0</v>
      </c>
      <c r="GG84" s="7">
        <v>0</v>
      </c>
      <c r="GH84" s="7">
        <v>0</v>
      </c>
      <c r="GI84" s="7">
        <v>0</v>
      </c>
      <c r="GJ84" s="7">
        <v>0</v>
      </c>
      <c r="GK84" s="7">
        <v>0</v>
      </c>
      <c r="GL84" s="7">
        <v>0</v>
      </c>
      <c r="GM84" s="7">
        <v>0</v>
      </c>
      <c r="GN84" s="7">
        <v>0</v>
      </c>
      <c r="GO84" s="7">
        <v>0</v>
      </c>
      <c r="GP84" s="7">
        <v>0</v>
      </c>
      <c r="GQ84" s="7">
        <v>0</v>
      </c>
      <c r="GR84" s="7">
        <v>0</v>
      </c>
      <c r="GS84" s="7">
        <v>0</v>
      </c>
      <c r="GT84" s="7">
        <v>0</v>
      </c>
      <c r="GU84" s="7">
        <v>0</v>
      </c>
      <c r="GV84" s="7">
        <v>0</v>
      </c>
      <c r="GW84" s="7">
        <v>0</v>
      </c>
      <c r="GX84" s="7">
        <v>0</v>
      </c>
      <c r="GY84" s="7">
        <v>0</v>
      </c>
      <c r="GZ84" s="7">
        <v>0</v>
      </c>
      <c r="HA84" s="7">
        <v>0</v>
      </c>
      <c r="HB84" s="7">
        <v>0</v>
      </c>
      <c r="HC84" s="7">
        <v>0</v>
      </c>
      <c r="HD84" s="7">
        <v>0</v>
      </c>
      <c r="HE84" s="7">
        <v>0</v>
      </c>
      <c r="HF84" s="7">
        <v>0</v>
      </c>
      <c r="HG84" s="7">
        <v>0</v>
      </c>
      <c r="HH84" s="7">
        <v>0</v>
      </c>
      <c r="HI84" s="7">
        <v>0</v>
      </c>
      <c r="HJ84" s="7">
        <v>0</v>
      </c>
      <c r="HK84" s="7">
        <v>0</v>
      </c>
      <c r="HL84" s="7">
        <v>0</v>
      </c>
      <c r="HM84" s="7">
        <v>0</v>
      </c>
      <c r="HN84" s="7">
        <v>0</v>
      </c>
      <c r="HO84" s="52">
        <v>1.05152E-3</v>
      </c>
      <c r="HP84" s="52">
        <v>1.05152E-3</v>
      </c>
      <c r="HQ84" s="7">
        <v>0</v>
      </c>
      <c r="HR84" s="7">
        <v>0</v>
      </c>
      <c r="HS84" s="7">
        <v>0</v>
      </c>
      <c r="HT84" s="7">
        <v>0</v>
      </c>
      <c r="HU84" s="7">
        <v>0</v>
      </c>
      <c r="HV84" s="7">
        <v>0</v>
      </c>
      <c r="HW84" s="7">
        <v>0</v>
      </c>
      <c r="HX84" s="7">
        <v>0</v>
      </c>
      <c r="HY84" s="7">
        <v>0</v>
      </c>
      <c r="HZ84" s="7">
        <v>0</v>
      </c>
      <c r="IA84" s="7">
        <v>0</v>
      </c>
      <c r="IB84" s="7">
        <v>0</v>
      </c>
      <c r="IC84" s="7">
        <v>0</v>
      </c>
      <c r="ID84" s="7">
        <v>0</v>
      </c>
      <c r="IE84" s="52">
        <v>1.05152E-3</v>
      </c>
      <c r="IF84" s="7">
        <v>0</v>
      </c>
      <c r="IG84" s="7">
        <v>0</v>
      </c>
      <c r="IH84" s="7">
        <v>0</v>
      </c>
      <c r="II84" s="7">
        <v>0</v>
      </c>
      <c r="IJ84" s="52">
        <v>1.05152E-3</v>
      </c>
      <c r="IK84" s="7">
        <v>0</v>
      </c>
      <c r="IL84" s="7">
        <v>0</v>
      </c>
      <c r="IM84" s="7">
        <v>0</v>
      </c>
      <c r="IN84" s="52">
        <v>1.05152E-3</v>
      </c>
      <c r="IO84" s="7">
        <v>0</v>
      </c>
      <c r="IP84" s="7">
        <v>0</v>
      </c>
      <c r="IQ84" s="7">
        <v>0</v>
      </c>
      <c r="IR84" s="7">
        <v>0</v>
      </c>
      <c r="IS84" s="7">
        <v>0</v>
      </c>
      <c r="IT84" s="7">
        <v>0</v>
      </c>
      <c r="IU84" s="7">
        <v>0</v>
      </c>
      <c r="IV84" s="7">
        <v>0</v>
      </c>
      <c r="IW84" s="7">
        <v>0</v>
      </c>
      <c r="IX84" s="7">
        <v>0</v>
      </c>
      <c r="IY84" s="7">
        <v>0</v>
      </c>
      <c r="IZ84" s="7">
        <v>0</v>
      </c>
      <c r="JA84" s="52">
        <v>1.05152E-3</v>
      </c>
      <c r="JB84" s="7">
        <v>0</v>
      </c>
      <c r="JC84" s="7">
        <v>0</v>
      </c>
      <c r="JD84" s="52">
        <v>1.05152E-3</v>
      </c>
      <c r="JE84" s="7">
        <v>0</v>
      </c>
      <c r="JF84" s="7">
        <v>0</v>
      </c>
      <c r="JG84" s="7">
        <v>0</v>
      </c>
      <c r="JH84" s="7">
        <v>0</v>
      </c>
      <c r="JI84" s="7">
        <v>0</v>
      </c>
      <c r="JJ84" s="7">
        <v>0</v>
      </c>
      <c r="JK84" s="7">
        <v>0</v>
      </c>
      <c r="JL84" s="7">
        <v>0</v>
      </c>
      <c r="JM84" s="7">
        <v>0</v>
      </c>
      <c r="JN84" s="7">
        <v>0</v>
      </c>
      <c r="JO84" s="7">
        <v>0</v>
      </c>
      <c r="JP84" s="7">
        <v>0</v>
      </c>
      <c r="JQ84" s="7">
        <v>0</v>
      </c>
      <c r="JR84" s="7">
        <v>0</v>
      </c>
      <c r="JS84" s="7">
        <v>0</v>
      </c>
      <c r="JT84" s="7">
        <v>0</v>
      </c>
      <c r="JU84" s="52">
        <v>1.05152E-3</v>
      </c>
      <c r="JV84" s="7">
        <v>0</v>
      </c>
      <c r="JW84" s="7">
        <v>0</v>
      </c>
      <c r="JX84" s="7">
        <v>0</v>
      </c>
      <c r="JY84" s="7">
        <v>0</v>
      </c>
      <c r="JZ84" s="7">
        <v>0</v>
      </c>
      <c r="KA84" s="7">
        <v>0</v>
      </c>
      <c r="KB84" s="7">
        <v>0</v>
      </c>
      <c r="KC84" s="7">
        <v>0</v>
      </c>
    </row>
    <row r="85" spans="1:289" x14ac:dyDescent="0.35">
      <c r="A85" s="38" t="s">
        <v>732</v>
      </c>
      <c r="B85" s="38" t="s">
        <v>3860</v>
      </c>
      <c r="C85" s="38">
        <v>295</v>
      </c>
      <c r="D85" s="38" t="s">
        <v>3861</v>
      </c>
      <c r="E85" s="38" t="s">
        <v>3813</v>
      </c>
      <c r="F85" s="38" t="s">
        <v>596</v>
      </c>
      <c r="G85" s="38" t="s">
        <v>472</v>
      </c>
      <c r="H85" s="38">
        <v>32</v>
      </c>
      <c r="I85" s="39">
        <v>1.2235999999999999E-4</v>
      </c>
      <c r="J85" s="38">
        <v>0</v>
      </c>
      <c r="K85" s="38">
        <v>24</v>
      </c>
      <c r="L85" s="39">
        <v>3.154574132492113E-3</v>
      </c>
      <c r="M85" s="7">
        <v>1.248E-4</v>
      </c>
      <c r="N85" s="7">
        <v>2.496E-4</v>
      </c>
      <c r="O85" s="7">
        <v>0</v>
      </c>
      <c r="P85" s="7">
        <v>0</v>
      </c>
      <c r="Q85" s="52">
        <v>3.1545700000000002E-3</v>
      </c>
      <c r="R85" s="52">
        <v>1.05152E-3</v>
      </c>
      <c r="S85" s="7">
        <v>0</v>
      </c>
      <c r="T85" s="7">
        <v>0</v>
      </c>
      <c r="U85" s="7">
        <v>0</v>
      </c>
      <c r="V85" s="52">
        <v>2.10305E-3</v>
      </c>
      <c r="W85" s="7">
        <v>0</v>
      </c>
      <c r="X85" s="52">
        <v>1.05152E-3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7">
        <v>0</v>
      </c>
      <c r="AK85" s="7">
        <v>0</v>
      </c>
      <c r="AL85" s="7">
        <v>0</v>
      </c>
      <c r="AM85" s="7">
        <v>0</v>
      </c>
      <c r="AN85" s="7">
        <v>0</v>
      </c>
      <c r="AO85" s="7">
        <v>0</v>
      </c>
      <c r="AP85" s="7">
        <v>0</v>
      </c>
      <c r="AQ85" s="7">
        <v>0</v>
      </c>
      <c r="AR85" s="7">
        <v>0</v>
      </c>
      <c r="AS85" s="7">
        <v>0</v>
      </c>
      <c r="AT85" s="7">
        <v>0</v>
      </c>
      <c r="AU85" s="7">
        <v>0</v>
      </c>
      <c r="AV85" s="52">
        <v>1.05152E-3</v>
      </c>
      <c r="AW85" s="7">
        <v>0</v>
      </c>
      <c r="AX85" s="7">
        <v>0</v>
      </c>
      <c r="AY85" s="7">
        <v>0</v>
      </c>
      <c r="AZ85" s="7">
        <v>0</v>
      </c>
      <c r="BA85" s="7">
        <v>0</v>
      </c>
      <c r="BB85" s="7">
        <v>0</v>
      </c>
      <c r="BC85" s="7">
        <v>0</v>
      </c>
      <c r="BD85" s="7">
        <v>0</v>
      </c>
      <c r="BE85" s="7">
        <v>0</v>
      </c>
      <c r="BF85" s="7">
        <v>0</v>
      </c>
      <c r="BG85" s="7">
        <v>0</v>
      </c>
      <c r="BH85" s="7">
        <v>0</v>
      </c>
      <c r="BI85" s="7">
        <v>0</v>
      </c>
      <c r="BJ85" s="7">
        <v>0</v>
      </c>
      <c r="BK85" s="7">
        <v>0</v>
      </c>
      <c r="BL85" s="52">
        <v>1.05152E-3</v>
      </c>
      <c r="BM85" s="7">
        <v>0</v>
      </c>
      <c r="BN85" s="7">
        <v>0</v>
      </c>
      <c r="BO85" s="7">
        <v>0</v>
      </c>
      <c r="BP85" s="7">
        <v>0</v>
      </c>
      <c r="BQ85" s="7">
        <v>0</v>
      </c>
      <c r="BR85" s="7">
        <v>0</v>
      </c>
      <c r="BS85" s="7">
        <v>0</v>
      </c>
      <c r="BT85" s="7">
        <v>0</v>
      </c>
      <c r="BU85" s="7">
        <v>0</v>
      </c>
      <c r="BV85" s="7">
        <v>0</v>
      </c>
      <c r="BW85" s="7">
        <v>0</v>
      </c>
      <c r="BX85" s="7">
        <v>0</v>
      </c>
      <c r="BY85" s="52">
        <v>1.05152E-3</v>
      </c>
      <c r="BZ85" s="7">
        <v>0</v>
      </c>
      <c r="CA85" s="7">
        <v>0</v>
      </c>
      <c r="CB85" s="7">
        <v>0</v>
      </c>
      <c r="CC85" s="7">
        <v>0</v>
      </c>
      <c r="CD85" s="52">
        <v>1.05152E-3</v>
      </c>
      <c r="CE85" s="7">
        <v>0</v>
      </c>
      <c r="CF85" s="7">
        <v>0</v>
      </c>
      <c r="CG85" s="7">
        <v>0</v>
      </c>
      <c r="CH85" s="7">
        <v>0</v>
      </c>
      <c r="CI85" s="7">
        <v>0</v>
      </c>
      <c r="CJ85" s="7">
        <v>0</v>
      </c>
      <c r="CK85" s="7">
        <v>0</v>
      </c>
      <c r="CL85" s="7">
        <v>0</v>
      </c>
      <c r="CM85" s="7">
        <v>0</v>
      </c>
      <c r="CN85" s="7">
        <v>0</v>
      </c>
      <c r="CO85" s="7">
        <v>0</v>
      </c>
      <c r="CP85" s="7">
        <v>0</v>
      </c>
      <c r="CQ85" s="7">
        <v>0</v>
      </c>
      <c r="CR85" s="52">
        <v>1.05152E-3</v>
      </c>
      <c r="CS85" s="7">
        <v>0</v>
      </c>
      <c r="CT85" s="7">
        <v>0</v>
      </c>
      <c r="CU85" s="7">
        <v>0</v>
      </c>
      <c r="CV85" s="7">
        <v>0</v>
      </c>
      <c r="CW85" s="7">
        <v>0</v>
      </c>
      <c r="CX85" s="7">
        <v>0</v>
      </c>
      <c r="CY85" s="7">
        <v>0</v>
      </c>
      <c r="CZ85" s="7">
        <v>0</v>
      </c>
      <c r="DA85" s="52">
        <v>1.05152E-3</v>
      </c>
      <c r="DB85" s="7">
        <v>0</v>
      </c>
      <c r="DC85" s="7">
        <v>0</v>
      </c>
      <c r="DD85" s="7">
        <v>0</v>
      </c>
      <c r="DE85" s="7">
        <v>0</v>
      </c>
      <c r="DF85" s="7">
        <v>0</v>
      </c>
      <c r="DG85" s="7">
        <v>0</v>
      </c>
      <c r="DH85" s="7">
        <v>0</v>
      </c>
      <c r="DI85" s="7">
        <v>0</v>
      </c>
      <c r="DJ85" s="7">
        <v>0</v>
      </c>
      <c r="DK85" s="7">
        <v>0</v>
      </c>
      <c r="DL85" s="7">
        <v>0</v>
      </c>
      <c r="DM85" s="7">
        <v>0</v>
      </c>
      <c r="DN85" s="7">
        <v>0</v>
      </c>
      <c r="DO85" s="7">
        <v>0</v>
      </c>
      <c r="DP85" s="7">
        <v>0</v>
      </c>
      <c r="DQ85" s="7">
        <v>0</v>
      </c>
      <c r="DR85" s="7">
        <v>0</v>
      </c>
      <c r="DS85" s="7">
        <v>0</v>
      </c>
      <c r="DT85" s="7">
        <v>0</v>
      </c>
      <c r="DU85" s="7">
        <v>0</v>
      </c>
      <c r="DV85" s="7">
        <v>0</v>
      </c>
      <c r="DW85" s="7">
        <v>0</v>
      </c>
      <c r="DX85" s="7">
        <v>0</v>
      </c>
      <c r="DY85" s="7">
        <v>0</v>
      </c>
      <c r="DZ85" s="7">
        <v>0</v>
      </c>
      <c r="EA85" s="7">
        <v>0</v>
      </c>
      <c r="EB85" s="7">
        <v>0</v>
      </c>
      <c r="EC85" s="7">
        <v>0</v>
      </c>
      <c r="ED85" s="7">
        <v>0</v>
      </c>
      <c r="EE85" s="7">
        <v>0</v>
      </c>
      <c r="EF85" s="7">
        <v>0</v>
      </c>
      <c r="EG85" s="7">
        <v>0</v>
      </c>
      <c r="EH85" s="7">
        <v>0</v>
      </c>
      <c r="EI85" s="7">
        <v>0</v>
      </c>
      <c r="EJ85" s="7">
        <v>0</v>
      </c>
      <c r="EK85" s="7">
        <v>0</v>
      </c>
      <c r="EL85" s="7">
        <v>0</v>
      </c>
      <c r="EM85" s="7">
        <v>0</v>
      </c>
      <c r="EN85" s="7">
        <v>0</v>
      </c>
      <c r="EO85" s="7">
        <v>0</v>
      </c>
      <c r="EP85" s="7">
        <v>0</v>
      </c>
      <c r="EQ85" s="7">
        <v>0</v>
      </c>
      <c r="ER85" s="7">
        <v>0</v>
      </c>
      <c r="ES85" s="7">
        <v>0</v>
      </c>
      <c r="ET85" s="7">
        <v>0</v>
      </c>
      <c r="EU85" s="7">
        <v>0</v>
      </c>
      <c r="EV85" s="52">
        <v>1.05152E-3</v>
      </c>
      <c r="EW85" s="7">
        <v>0</v>
      </c>
      <c r="EX85" s="7">
        <v>0</v>
      </c>
      <c r="EY85" s="7">
        <v>0</v>
      </c>
      <c r="EZ85" s="52">
        <v>1.05152E-3</v>
      </c>
      <c r="FA85" s="7">
        <v>0</v>
      </c>
      <c r="FB85" s="52">
        <v>1.05152E-3</v>
      </c>
      <c r="FC85" s="7">
        <v>0</v>
      </c>
      <c r="FD85" s="7">
        <v>0</v>
      </c>
      <c r="FE85" s="7">
        <v>0</v>
      </c>
      <c r="FF85" s="7">
        <v>0</v>
      </c>
      <c r="FG85" s="7">
        <v>0</v>
      </c>
      <c r="FH85" s="7">
        <v>0</v>
      </c>
      <c r="FI85" s="7">
        <v>0</v>
      </c>
      <c r="FJ85" s="7">
        <v>0</v>
      </c>
      <c r="FK85" s="7">
        <v>0</v>
      </c>
      <c r="FL85" s="7">
        <v>0</v>
      </c>
      <c r="FM85" s="7">
        <v>0</v>
      </c>
      <c r="FN85" s="7">
        <v>0</v>
      </c>
      <c r="FO85" s="7">
        <v>0</v>
      </c>
      <c r="FP85" s="7">
        <v>0</v>
      </c>
      <c r="FQ85" s="52">
        <v>1.05152E-3</v>
      </c>
      <c r="FR85" s="7">
        <v>0</v>
      </c>
      <c r="FS85" s="7">
        <v>0</v>
      </c>
      <c r="FT85" s="7">
        <v>0</v>
      </c>
      <c r="FU85" s="7">
        <v>0</v>
      </c>
      <c r="FV85" s="7">
        <v>0</v>
      </c>
      <c r="FW85" s="7">
        <v>0</v>
      </c>
      <c r="FX85" s="7">
        <v>0</v>
      </c>
      <c r="FY85" s="7">
        <v>0</v>
      </c>
      <c r="FZ85" s="7">
        <v>0</v>
      </c>
      <c r="GA85" s="7">
        <v>0</v>
      </c>
      <c r="GB85" s="7">
        <v>0</v>
      </c>
      <c r="GC85" s="7">
        <v>0</v>
      </c>
      <c r="GD85" s="7">
        <v>0</v>
      </c>
      <c r="GE85" s="7">
        <v>0</v>
      </c>
      <c r="GF85" s="7">
        <v>0</v>
      </c>
      <c r="GG85" s="7">
        <v>0</v>
      </c>
      <c r="GH85" s="7">
        <v>0</v>
      </c>
      <c r="GI85" s="7">
        <v>0</v>
      </c>
      <c r="GJ85" s="7">
        <v>0</v>
      </c>
      <c r="GK85" s="7">
        <v>0</v>
      </c>
      <c r="GL85" s="7">
        <v>0</v>
      </c>
      <c r="GM85" s="7">
        <v>0</v>
      </c>
      <c r="GN85" s="7">
        <v>0</v>
      </c>
      <c r="GO85" s="7">
        <v>0</v>
      </c>
      <c r="GP85" s="7">
        <v>0</v>
      </c>
      <c r="GQ85" s="7">
        <v>0</v>
      </c>
      <c r="GR85" s="7">
        <v>0</v>
      </c>
      <c r="GS85" s="7">
        <v>0</v>
      </c>
      <c r="GT85" s="7">
        <v>0</v>
      </c>
      <c r="GU85" s="52">
        <v>1.05152E-3</v>
      </c>
      <c r="GV85" s="7">
        <v>0</v>
      </c>
      <c r="GW85" s="7">
        <v>0</v>
      </c>
      <c r="GX85" s="52">
        <v>1.05152E-3</v>
      </c>
      <c r="GY85" s="7">
        <v>0</v>
      </c>
      <c r="GZ85" s="7">
        <v>0</v>
      </c>
      <c r="HA85" s="7">
        <v>0</v>
      </c>
      <c r="HB85" s="7">
        <v>0</v>
      </c>
      <c r="HC85" s="7">
        <v>0</v>
      </c>
      <c r="HD85" s="7">
        <v>0</v>
      </c>
      <c r="HE85" s="52">
        <v>1.05152E-3</v>
      </c>
      <c r="HF85" s="7">
        <v>0</v>
      </c>
      <c r="HG85" s="7">
        <v>0</v>
      </c>
      <c r="HH85" s="52">
        <v>3.1545700000000002E-3</v>
      </c>
      <c r="HI85" s="7">
        <v>0</v>
      </c>
      <c r="HJ85" s="7">
        <v>0</v>
      </c>
      <c r="HK85" s="7">
        <v>0</v>
      </c>
      <c r="HL85" s="7">
        <v>0</v>
      </c>
      <c r="HM85" s="7">
        <v>0</v>
      </c>
      <c r="HN85" s="7">
        <v>0</v>
      </c>
      <c r="HO85" s="7">
        <v>0</v>
      </c>
      <c r="HP85" s="7">
        <v>0</v>
      </c>
      <c r="HQ85" s="7">
        <v>0</v>
      </c>
      <c r="HR85" s="7">
        <v>0</v>
      </c>
      <c r="HS85" s="7">
        <v>0</v>
      </c>
      <c r="HT85" s="7">
        <v>0</v>
      </c>
      <c r="HU85" s="7">
        <v>0</v>
      </c>
      <c r="HV85" s="7">
        <v>0</v>
      </c>
      <c r="HW85" s="7">
        <v>0</v>
      </c>
      <c r="HX85" s="52">
        <v>2.10305E-3</v>
      </c>
      <c r="HY85" s="7">
        <v>0</v>
      </c>
      <c r="HZ85" s="7">
        <v>0</v>
      </c>
      <c r="IA85" s="7">
        <v>0</v>
      </c>
      <c r="IB85" s="7">
        <v>0</v>
      </c>
      <c r="IC85" s="7">
        <v>0</v>
      </c>
      <c r="ID85" s="7">
        <v>0</v>
      </c>
      <c r="IE85" s="7">
        <v>0</v>
      </c>
      <c r="IF85" s="7">
        <v>0</v>
      </c>
      <c r="IG85" s="52">
        <v>1.05152E-3</v>
      </c>
      <c r="IH85" s="7">
        <v>0</v>
      </c>
      <c r="II85" s="7">
        <v>0</v>
      </c>
      <c r="IJ85" s="7">
        <v>0</v>
      </c>
      <c r="IK85" s="7">
        <v>0</v>
      </c>
      <c r="IL85" s="7">
        <v>0</v>
      </c>
      <c r="IM85" s="7">
        <v>0</v>
      </c>
      <c r="IN85" s="7">
        <v>0</v>
      </c>
      <c r="IO85" s="7">
        <v>0</v>
      </c>
      <c r="IP85" s="7">
        <v>0</v>
      </c>
      <c r="IQ85" s="52">
        <v>1.05152E-3</v>
      </c>
      <c r="IR85" s="7">
        <v>0</v>
      </c>
      <c r="IS85" s="7">
        <v>0</v>
      </c>
      <c r="IT85" s="7">
        <v>0</v>
      </c>
      <c r="IU85" s="7">
        <v>0</v>
      </c>
      <c r="IV85" s="7">
        <v>0</v>
      </c>
      <c r="IW85" s="7">
        <v>0</v>
      </c>
      <c r="IX85" s="7">
        <v>0</v>
      </c>
      <c r="IY85" s="7">
        <v>0</v>
      </c>
      <c r="IZ85" s="7">
        <v>0</v>
      </c>
      <c r="JA85" s="7">
        <v>0</v>
      </c>
      <c r="JB85" s="7">
        <v>0</v>
      </c>
      <c r="JC85" s="52">
        <v>3.1545700000000002E-3</v>
      </c>
      <c r="JD85" s="7">
        <v>0</v>
      </c>
      <c r="JE85" s="7">
        <v>0</v>
      </c>
      <c r="JF85" s="7">
        <v>0</v>
      </c>
      <c r="JG85" s="52">
        <v>1.05152E-3</v>
      </c>
      <c r="JH85" s="7">
        <v>0</v>
      </c>
      <c r="JI85" s="7">
        <v>0</v>
      </c>
      <c r="JJ85" s="52">
        <v>1.05152E-3</v>
      </c>
      <c r="JK85" s="7">
        <v>0</v>
      </c>
      <c r="JL85" s="7">
        <v>0</v>
      </c>
      <c r="JM85" s="7">
        <v>0</v>
      </c>
      <c r="JN85" s="7">
        <v>0</v>
      </c>
      <c r="JO85" s="7">
        <v>0</v>
      </c>
      <c r="JP85" s="7">
        <v>0</v>
      </c>
      <c r="JQ85" s="7">
        <v>0</v>
      </c>
      <c r="JR85" s="7">
        <v>0</v>
      </c>
      <c r="JS85" s="7">
        <v>0</v>
      </c>
      <c r="JT85" s="7">
        <v>0</v>
      </c>
      <c r="JU85" s="7">
        <v>0</v>
      </c>
      <c r="JV85" s="7">
        <v>0</v>
      </c>
      <c r="JW85" s="7">
        <v>0</v>
      </c>
      <c r="JX85" s="7">
        <v>0</v>
      </c>
      <c r="JY85" s="7">
        <v>0</v>
      </c>
      <c r="JZ85" s="7">
        <v>0</v>
      </c>
      <c r="KA85" s="7">
        <v>0</v>
      </c>
      <c r="KB85" s="7">
        <v>0</v>
      </c>
      <c r="KC85" s="7">
        <v>0</v>
      </c>
    </row>
    <row r="86" spans="1:289" x14ac:dyDescent="0.35">
      <c r="A86" s="42" t="s">
        <v>735</v>
      </c>
      <c r="B86" s="42" t="s">
        <v>3862</v>
      </c>
      <c r="C86" s="42">
        <v>75</v>
      </c>
      <c r="D86" s="42" t="s">
        <v>3863</v>
      </c>
      <c r="E86" s="42" t="s">
        <v>1636</v>
      </c>
      <c r="F86" s="42" t="s">
        <v>611</v>
      </c>
      <c r="G86" s="42" t="s">
        <v>480</v>
      </c>
      <c r="H86" s="42">
        <v>32</v>
      </c>
      <c r="I86" s="43">
        <v>1.2235999999999999E-4</v>
      </c>
      <c r="J86" s="42">
        <v>0</v>
      </c>
      <c r="K86" s="42">
        <v>26</v>
      </c>
      <c r="L86" s="43">
        <v>3.154574132492113E-3</v>
      </c>
      <c r="M86" s="7">
        <v>1.0755E-4</v>
      </c>
      <c r="N86" s="7">
        <v>2.151E-4</v>
      </c>
      <c r="O86" s="7">
        <v>0</v>
      </c>
      <c r="P86" s="7">
        <v>0</v>
      </c>
      <c r="Q86" s="52">
        <v>2.10305E-3</v>
      </c>
      <c r="R86" s="7">
        <v>0</v>
      </c>
      <c r="S86" s="52">
        <v>1.05152E-3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Z86" s="7">
        <v>0</v>
      </c>
      <c r="AA86" s="7">
        <v>0</v>
      </c>
      <c r="AB86" s="52">
        <v>1.05152E-3</v>
      </c>
      <c r="AC86" s="52">
        <v>1.05152E-3</v>
      </c>
      <c r="AD86" s="7">
        <v>0</v>
      </c>
      <c r="AE86" s="7">
        <v>0</v>
      </c>
      <c r="AF86" s="7">
        <v>0</v>
      </c>
      <c r="AG86" s="7">
        <v>0</v>
      </c>
      <c r="AH86" s="7">
        <v>0</v>
      </c>
      <c r="AI86" s="52">
        <v>1.05152E-3</v>
      </c>
      <c r="AJ86" s="7">
        <v>0</v>
      </c>
      <c r="AK86" s="7">
        <v>0</v>
      </c>
      <c r="AL86" s="7">
        <v>0</v>
      </c>
      <c r="AM86" s="7">
        <v>0</v>
      </c>
      <c r="AN86" s="52">
        <v>2.10305E-3</v>
      </c>
      <c r="AO86" s="7">
        <v>0</v>
      </c>
      <c r="AP86" s="7">
        <v>0</v>
      </c>
      <c r="AQ86" s="7">
        <v>0</v>
      </c>
      <c r="AR86" s="7">
        <v>0</v>
      </c>
      <c r="AS86" s="52">
        <v>1.05152E-3</v>
      </c>
      <c r="AT86" s="52">
        <v>1.05152E-3</v>
      </c>
      <c r="AU86" s="7">
        <v>0</v>
      </c>
      <c r="AV86" s="7">
        <v>0</v>
      </c>
      <c r="AW86" s="7">
        <v>0</v>
      </c>
      <c r="AX86" s="7">
        <v>0</v>
      </c>
      <c r="AY86" s="7">
        <v>0</v>
      </c>
      <c r="AZ86" s="7">
        <v>0</v>
      </c>
      <c r="BA86" s="7">
        <v>0</v>
      </c>
      <c r="BB86" s="7">
        <v>0</v>
      </c>
      <c r="BC86" s="7">
        <v>0</v>
      </c>
      <c r="BD86" s="7">
        <v>0</v>
      </c>
      <c r="BE86" s="7">
        <v>0</v>
      </c>
      <c r="BF86" s="7">
        <v>0</v>
      </c>
      <c r="BG86" s="7">
        <v>0</v>
      </c>
      <c r="BH86" s="7">
        <v>0</v>
      </c>
      <c r="BI86" s="7">
        <v>0</v>
      </c>
      <c r="BJ86" s="7">
        <v>0</v>
      </c>
      <c r="BK86" s="7">
        <v>0</v>
      </c>
      <c r="BL86" s="7">
        <v>0</v>
      </c>
      <c r="BM86" s="52">
        <v>1.05152E-3</v>
      </c>
      <c r="BN86" s="52">
        <v>1.05152E-3</v>
      </c>
      <c r="BO86" s="7">
        <v>0</v>
      </c>
      <c r="BP86" s="52">
        <v>1.05152E-3</v>
      </c>
      <c r="BQ86" s="7">
        <v>0</v>
      </c>
      <c r="BR86" s="7">
        <v>0</v>
      </c>
      <c r="BS86" s="7">
        <v>0</v>
      </c>
      <c r="BT86" s="7">
        <v>0</v>
      </c>
      <c r="BU86" s="7">
        <v>0</v>
      </c>
      <c r="BV86" s="7">
        <v>0</v>
      </c>
      <c r="BW86" s="7">
        <v>0</v>
      </c>
      <c r="BX86" s="7">
        <v>0</v>
      </c>
      <c r="BY86" s="7">
        <v>0</v>
      </c>
      <c r="BZ86" s="7">
        <v>0</v>
      </c>
      <c r="CA86" s="7">
        <v>0</v>
      </c>
      <c r="CB86" s="7">
        <v>0</v>
      </c>
      <c r="CC86" s="7">
        <v>0</v>
      </c>
      <c r="CD86" s="7">
        <v>0</v>
      </c>
      <c r="CE86" s="7">
        <v>0</v>
      </c>
      <c r="CF86" s="7">
        <v>0</v>
      </c>
      <c r="CG86" s="7">
        <v>0</v>
      </c>
      <c r="CH86" s="7">
        <v>0</v>
      </c>
      <c r="CI86" s="7">
        <v>0</v>
      </c>
      <c r="CJ86" s="7">
        <v>0</v>
      </c>
      <c r="CK86" s="7">
        <v>0</v>
      </c>
      <c r="CL86" s="7">
        <v>0</v>
      </c>
      <c r="CM86" s="7">
        <v>0</v>
      </c>
      <c r="CN86" s="7">
        <v>0</v>
      </c>
      <c r="CO86" s="7">
        <v>0</v>
      </c>
      <c r="CP86" s="7">
        <v>0</v>
      </c>
      <c r="CQ86" s="7">
        <v>0</v>
      </c>
      <c r="CR86" s="7">
        <v>0</v>
      </c>
      <c r="CS86" s="7">
        <v>0</v>
      </c>
      <c r="CT86" s="7">
        <v>0</v>
      </c>
      <c r="CU86" s="7">
        <v>0</v>
      </c>
      <c r="CV86" s="7">
        <v>0</v>
      </c>
      <c r="CW86" s="7">
        <v>0</v>
      </c>
      <c r="CX86" s="7">
        <v>0</v>
      </c>
      <c r="CY86" s="7">
        <v>0</v>
      </c>
      <c r="CZ86" s="7">
        <v>0</v>
      </c>
      <c r="DA86" s="7">
        <v>0</v>
      </c>
      <c r="DB86" s="7">
        <v>0</v>
      </c>
      <c r="DC86" s="7">
        <v>0</v>
      </c>
      <c r="DD86" s="7">
        <v>0</v>
      </c>
      <c r="DE86" s="7">
        <v>0</v>
      </c>
      <c r="DF86" s="7">
        <v>0</v>
      </c>
      <c r="DG86" s="7">
        <v>0</v>
      </c>
      <c r="DH86" s="7">
        <v>0</v>
      </c>
      <c r="DI86" s="52">
        <v>2.10305E-3</v>
      </c>
      <c r="DJ86" s="7">
        <v>0</v>
      </c>
      <c r="DK86" s="7">
        <v>0</v>
      </c>
      <c r="DL86" s="7">
        <v>0</v>
      </c>
      <c r="DM86" s="7">
        <v>0</v>
      </c>
      <c r="DN86" s="7">
        <v>0</v>
      </c>
      <c r="DO86" s="7">
        <v>0</v>
      </c>
      <c r="DP86" s="7">
        <v>0</v>
      </c>
      <c r="DQ86" s="7">
        <v>0</v>
      </c>
      <c r="DR86" s="7">
        <v>0</v>
      </c>
      <c r="DS86" s="7">
        <v>0</v>
      </c>
      <c r="DT86" s="7">
        <v>0</v>
      </c>
      <c r="DU86" s="7">
        <v>0</v>
      </c>
      <c r="DV86" s="7">
        <v>0</v>
      </c>
      <c r="DW86" s="7">
        <v>0</v>
      </c>
      <c r="DX86" s="7">
        <v>0</v>
      </c>
      <c r="DY86" s="7">
        <v>0</v>
      </c>
      <c r="DZ86" s="7">
        <v>0</v>
      </c>
      <c r="EA86" s="52">
        <v>1.05152E-3</v>
      </c>
      <c r="EB86" s="52">
        <v>1.05152E-3</v>
      </c>
      <c r="EC86" s="7">
        <v>0</v>
      </c>
      <c r="ED86" s="7">
        <v>0</v>
      </c>
      <c r="EE86" s="7">
        <v>0</v>
      </c>
      <c r="EF86" s="7">
        <v>0</v>
      </c>
      <c r="EG86" s="7">
        <v>0</v>
      </c>
      <c r="EH86" s="7">
        <v>0</v>
      </c>
      <c r="EI86" s="7">
        <v>0</v>
      </c>
      <c r="EJ86" s="7">
        <v>0</v>
      </c>
      <c r="EK86" s="7">
        <v>0</v>
      </c>
      <c r="EL86" s="7">
        <v>0</v>
      </c>
      <c r="EM86" s="7">
        <v>0</v>
      </c>
      <c r="EN86" s="7">
        <v>0</v>
      </c>
      <c r="EO86" s="7">
        <v>0</v>
      </c>
      <c r="EP86" s="7">
        <v>0</v>
      </c>
      <c r="EQ86" s="7">
        <v>0</v>
      </c>
      <c r="ER86" s="7">
        <v>0</v>
      </c>
      <c r="ES86" s="7">
        <v>0</v>
      </c>
      <c r="ET86" s="7">
        <v>0</v>
      </c>
      <c r="EU86" s="7">
        <v>0</v>
      </c>
      <c r="EV86" s="7">
        <v>0</v>
      </c>
      <c r="EW86" s="7">
        <v>0</v>
      </c>
      <c r="EX86" s="7">
        <v>0</v>
      </c>
      <c r="EY86" s="7">
        <v>0</v>
      </c>
      <c r="EZ86" s="7">
        <v>0</v>
      </c>
      <c r="FA86" s="7">
        <v>0</v>
      </c>
      <c r="FB86" s="52">
        <v>1.05152E-3</v>
      </c>
      <c r="FC86" s="7">
        <v>0</v>
      </c>
      <c r="FD86" s="7">
        <v>0</v>
      </c>
      <c r="FE86" s="7">
        <v>0</v>
      </c>
      <c r="FF86" s="7">
        <v>0</v>
      </c>
      <c r="FG86" s="7">
        <v>0</v>
      </c>
      <c r="FH86" s="7">
        <v>0</v>
      </c>
      <c r="FI86" s="7">
        <v>0</v>
      </c>
      <c r="FJ86" s="7">
        <v>0</v>
      </c>
      <c r="FK86" s="7">
        <v>0</v>
      </c>
      <c r="FL86" s="52">
        <v>1.05152E-3</v>
      </c>
      <c r="FM86" s="52">
        <v>1.05152E-3</v>
      </c>
      <c r="FN86" s="7">
        <v>0</v>
      </c>
      <c r="FO86" s="7">
        <v>0</v>
      </c>
      <c r="FP86" s="7">
        <v>0</v>
      </c>
      <c r="FQ86" s="7">
        <v>0</v>
      </c>
      <c r="FR86" s="7">
        <v>0</v>
      </c>
      <c r="FS86" s="7">
        <v>0</v>
      </c>
      <c r="FT86" s="7">
        <v>0</v>
      </c>
      <c r="FU86" s="7">
        <v>0</v>
      </c>
      <c r="FV86" s="7">
        <v>0</v>
      </c>
      <c r="FW86" s="7">
        <v>0</v>
      </c>
      <c r="FX86" s="7">
        <v>0</v>
      </c>
      <c r="FY86" s="7">
        <v>0</v>
      </c>
      <c r="FZ86" s="7">
        <v>0</v>
      </c>
      <c r="GA86" s="7">
        <v>0</v>
      </c>
      <c r="GB86" s="7">
        <v>0</v>
      </c>
      <c r="GC86" s="7">
        <v>0</v>
      </c>
      <c r="GD86" s="7">
        <v>0</v>
      </c>
      <c r="GE86" s="7">
        <v>0</v>
      </c>
      <c r="GF86" s="52">
        <v>1.05152E-3</v>
      </c>
      <c r="GG86" s="7">
        <v>0</v>
      </c>
      <c r="GH86" s="7">
        <v>0</v>
      </c>
      <c r="GI86" s="52">
        <v>1.05152E-3</v>
      </c>
      <c r="GJ86" s="7">
        <v>0</v>
      </c>
      <c r="GK86" s="7">
        <v>0</v>
      </c>
      <c r="GL86" s="52">
        <v>1.05152E-3</v>
      </c>
      <c r="GM86" s="7">
        <v>0</v>
      </c>
      <c r="GN86" s="7">
        <v>0</v>
      </c>
      <c r="GO86" s="7">
        <v>0</v>
      </c>
      <c r="GP86" s="7">
        <v>0</v>
      </c>
      <c r="GQ86" s="52">
        <v>1.05152E-3</v>
      </c>
      <c r="GR86" s="7">
        <v>0</v>
      </c>
      <c r="GS86" s="7">
        <v>0</v>
      </c>
      <c r="GT86" s="7">
        <v>0</v>
      </c>
      <c r="GU86" s="7">
        <v>0</v>
      </c>
      <c r="GV86" s="52">
        <v>1.05152E-3</v>
      </c>
      <c r="GW86" s="7">
        <v>0</v>
      </c>
      <c r="GX86" s="7">
        <v>0</v>
      </c>
      <c r="GY86" s="7">
        <v>0</v>
      </c>
      <c r="GZ86" s="52">
        <v>2.10305E-3</v>
      </c>
      <c r="HA86" s="7">
        <v>0</v>
      </c>
      <c r="HB86" s="7">
        <v>0</v>
      </c>
      <c r="HC86" s="7">
        <v>0</v>
      </c>
      <c r="HD86" s="7">
        <v>0</v>
      </c>
      <c r="HE86" s="52">
        <v>3.1545700000000002E-3</v>
      </c>
      <c r="HF86" s="52">
        <v>1.05152E-3</v>
      </c>
      <c r="HG86" s="7">
        <v>0</v>
      </c>
      <c r="HH86" s="7">
        <v>0</v>
      </c>
      <c r="HI86" s="7">
        <v>0</v>
      </c>
      <c r="HJ86" s="52">
        <v>1.05152E-3</v>
      </c>
      <c r="HK86" s="7">
        <v>0</v>
      </c>
      <c r="HL86" s="7">
        <v>0</v>
      </c>
      <c r="HM86" s="7">
        <v>0</v>
      </c>
      <c r="HN86" s="7">
        <v>0</v>
      </c>
      <c r="HO86" s="7">
        <v>0</v>
      </c>
      <c r="HP86" s="7">
        <v>0</v>
      </c>
      <c r="HQ86" s="7">
        <v>0</v>
      </c>
      <c r="HR86" s="7">
        <v>0</v>
      </c>
      <c r="HS86" s="7">
        <v>0</v>
      </c>
      <c r="HT86" s="7">
        <v>0</v>
      </c>
      <c r="HU86" s="7">
        <v>0</v>
      </c>
      <c r="HV86" s="7">
        <v>0</v>
      </c>
      <c r="HW86" s="7">
        <v>0</v>
      </c>
      <c r="HX86" s="7">
        <v>0</v>
      </c>
      <c r="HY86" s="7">
        <v>0</v>
      </c>
      <c r="HZ86" s="7">
        <v>0</v>
      </c>
      <c r="IA86" s="7">
        <v>0</v>
      </c>
      <c r="IB86" s="7">
        <v>0</v>
      </c>
      <c r="IC86" s="7">
        <v>0</v>
      </c>
      <c r="ID86" s="7">
        <v>0</v>
      </c>
      <c r="IE86" s="7">
        <v>0</v>
      </c>
      <c r="IF86" s="7">
        <v>0</v>
      </c>
      <c r="IG86" s="7">
        <v>0</v>
      </c>
      <c r="IH86" s="7">
        <v>0</v>
      </c>
      <c r="II86" s="7">
        <v>0</v>
      </c>
      <c r="IJ86" s="7">
        <v>0</v>
      </c>
      <c r="IK86" s="7">
        <v>0</v>
      </c>
      <c r="IL86" s="7">
        <v>0</v>
      </c>
      <c r="IM86" s="7">
        <v>0</v>
      </c>
      <c r="IN86" s="7">
        <v>0</v>
      </c>
      <c r="IO86" s="7">
        <v>0</v>
      </c>
      <c r="IP86" s="7">
        <v>0</v>
      </c>
      <c r="IQ86" s="7">
        <v>0</v>
      </c>
      <c r="IR86" s="7">
        <v>0</v>
      </c>
      <c r="IS86" s="7">
        <v>0</v>
      </c>
      <c r="IT86" s="7">
        <v>0</v>
      </c>
      <c r="IU86" s="7">
        <v>0</v>
      </c>
      <c r="IV86" s="7">
        <v>0</v>
      </c>
      <c r="IW86" s="7">
        <v>0</v>
      </c>
      <c r="IX86" s="7">
        <v>0</v>
      </c>
      <c r="IY86" s="7">
        <v>0</v>
      </c>
      <c r="IZ86" s="7">
        <v>0</v>
      </c>
      <c r="JA86" s="7">
        <v>0</v>
      </c>
      <c r="JB86" s="7">
        <v>0</v>
      </c>
      <c r="JC86" s="7">
        <v>0</v>
      </c>
      <c r="JD86" s="7">
        <v>0</v>
      </c>
      <c r="JE86" s="7">
        <v>0</v>
      </c>
      <c r="JF86" s="7">
        <v>0</v>
      </c>
      <c r="JG86" s="7">
        <v>0</v>
      </c>
      <c r="JH86" s="7">
        <v>0</v>
      </c>
      <c r="JI86" s="7">
        <v>0</v>
      </c>
      <c r="JJ86" s="7">
        <v>0</v>
      </c>
      <c r="JK86" s="7">
        <v>0</v>
      </c>
      <c r="JL86" s="7">
        <v>0</v>
      </c>
      <c r="JM86" s="7">
        <v>0</v>
      </c>
      <c r="JN86" s="7">
        <v>0</v>
      </c>
      <c r="JO86" s="7">
        <v>0</v>
      </c>
      <c r="JP86" s="7">
        <v>0</v>
      </c>
      <c r="JQ86" s="7">
        <v>0</v>
      </c>
      <c r="JR86" s="7">
        <v>0</v>
      </c>
      <c r="JS86" s="7">
        <v>0</v>
      </c>
      <c r="JT86" s="7">
        <v>0</v>
      </c>
      <c r="JU86" s="7">
        <v>0</v>
      </c>
      <c r="JV86" s="7">
        <v>0</v>
      </c>
      <c r="JW86" s="7">
        <v>0</v>
      </c>
      <c r="JX86" s="7">
        <v>0</v>
      </c>
      <c r="JY86" s="7">
        <v>0</v>
      </c>
      <c r="JZ86" s="7">
        <v>0</v>
      </c>
      <c r="KA86" s="7">
        <v>0</v>
      </c>
      <c r="KB86" s="7">
        <v>0</v>
      </c>
      <c r="KC86" s="7">
        <v>0</v>
      </c>
    </row>
    <row r="87" spans="1:289" x14ac:dyDescent="0.35">
      <c r="A87" s="42" t="s">
        <v>738</v>
      </c>
      <c r="B87" s="42" t="s">
        <v>3864</v>
      </c>
      <c r="C87" s="42">
        <v>63</v>
      </c>
      <c r="D87" s="42" t="s">
        <v>3865</v>
      </c>
      <c r="E87" s="42" t="s">
        <v>3828</v>
      </c>
      <c r="F87" s="42" t="s">
        <v>611</v>
      </c>
      <c r="G87" s="42" t="s">
        <v>480</v>
      </c>
      <c r="H87" s="42">
        <v>28</v>
      </c>
      <c r="I87" s="43">
        <v>1.0705999999999999E-4</v>
      </c>
      <c r="J87" s="42">
        <v>0</v>
      </c>
      <c r="K87" s="42">
        <v>27</v>
      </c>
      <c r="L87" s="43">
        <v>2.103049421661409E-3</v>
      </c>
      <c r="M87" s="7">
        <v>1.2886000000000001E-4</v>
      </c>
      <c r="N87" s="7">
        <v>2.5772000000000002E-4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Z87" s="52">
        <v>1.05152E-3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52">
        <v>1.05152E-3</v>
      </c>
      <c r="AI87" s="7">
        <v>0</v>
      </c>
      <c r="AJ87" s="7">
        <v>0</v>
      </c>
      <c r="AK87" s="52">
        <v>1.05152E-3</v>
      </c>
      <c r="AL87" s="7">
        <v>0</v>
      </c>
      <c r="AM87" s="7">
        <v>0</v>
      </c>
      <c r="AN87" s="7">
        <v>0</v>
      </c>
      <c r="AO87" s="7">
        <v>0</v>
      </c>
      <c r="AP87" s="7">
        <v>0</v>
      </c>
      <c r="AQ87" s="7">
        <v>0</v>
      </c>
      <c r="AR87" s="7">
        <v>0</v>
      </c>
      <c r="AS87" s="7">
        <v>0</v>
      </c>
      <c r="AT87" s="7">
        <v>0</v>
      </c>
      <c r="AU87" s="52">
        <v>1.05152E-3</v>
      </c>
      <c r="AV87" s="52">
        <v>1.05152E-3</v>
      </c>
      <c r="AW87" s="7">
        <v>0</v>
      </c>
      <c r="AX87" s="7">
        <v>0</v>
      </c>
      <c r="AY87" s="52">
        <v>1.05152E-3</v>
      </c>
      <c r="AZ87" s="7">
        <v>0</v>
      </c>
      <c r="BA87" s="7">
        <v>0</v>
      </c>
      <c r="BB87" s="7">
        <v>0</v>
      </c>
      <c r="BC87" s="7">
        <v>0</v>
      </c>
      <c r="BD87" s="7">
        <v>0</v>
      </c>
      <c r="BE87" s="7">
        <v>0</v>
      </c>
      <c r="BF87" s="7">
        <v>0</v>
      </c>
      <c r="BG87" s="7">
        <v>0</v>
      </c>
      <c r="BH87" s="7">
        <v>0</v>
      </c>
      <c r="BI87" s="7">
        <v>0</v>
      </c>
      <c r="BJ87" s="7">
        <v>0</v>
      </c>
      <c r="BK87" s="7">
        <v>0</v>
      </c>
      <c r="BL87" s="7">
        <v>0</v>
      </c>
      <c r="BM87" s="52">
        <v>1.05152E-3</v>
      </c>
      <c r="BN87" s="7">
        <v>0</v>
      </c>
      <c r="BO87" s="7">
        <v>0</v>
      </c>
      <c r="BP87" s="7">
        <v>0</v>
      </c>
      <c r="BQ87" s="7">
        <v>0</v>
      </c>
      <c r="BR87" s="7">
        <v>0</v>
      </c>
      <c r="BS87" s="7">
        <v>0</v>
      </c>
      <c r="BT87" s="7">
        <v>0</v>
      </c>
      <c r="BU87" s="7">
        <v>0</v>
      </c>
      <c r="BV87" s="7">
        <v>0</v>
      </c>
      <c r="BW87" s="7">
        <v>0</v>
      </c>
      <c r="BX87" s="7">
        <v>0</v>
      </c>
      <c r="BY87" s="7">
        <v>0</v>
      </c>
      <c r="BZ87" s="7">
        <v>0</v>
      </c>
      <c r="CA87" s="7">
        <v>0</v>
      </c>
      <c r="CB87" s="7">
        <v>0</v>
      </c>
      <c r="CC87" s="52">
        <v>1.05152E-3</v>
      </c>
      <c r="CD87" s="7">
        <v>0</v>
      </c>
      <c r="CE87" s="52">
        <v>1.05152E-3</v>
      </c>
      <c r="CF87" s="7">
        <v>0</v>
      </c>
      <c r="CG87" s="52">
        <v>1.05152E-3</v>
      </c>
      <c r="CH87" s="7">
        <v>0</v>
      </c>
      <c r="CI87" s="52">
        <v>1.05152E-3</v>
      </c>
      <c r="CJ87" s="52">
        <v>1.05152E-3</v>
      </c>
      <c r="CK87" s="7">
        <v>0</v>
      </c>
      <c r="CL87" s="7">
        <v>0</v>
      </c>
      <c r="CM87" s="7">
        <v>0</v>
      </c>
      <c r="CN87" s="52">
        <v>1.05152E-3</v>
      </c>
      <c r="CO87" s="7">
        <v>0</v>
      </c>
      <c r="CP87" s="7">
        <v>0</v>
      </c>
      <c r="CQ87" s="7">
        <v>0</v>
      </c>
      <c r="CR87" s="7">
        <v>0</v>
      </c>
      <c r="CS87" s="7">
        <v>0</v>
      </c>
      <c r="CT87" s="52">
        <v>1.05152E-3</v>
      </c>
      <c r="CU87" s="7">
        <v>0</v>
      </c>
      <c r="CV87" s="7">
        <v>0</v>
      </c>
      <c r="CW87" s="7">
        <v>0</v>
      </c>
      <c r="CX87" s="7">
        <v>0</v>
      </c>
      <c r="CY87" s="7">
        <v>0</v>
      </c>
      <c r="CZ87" s="7">
        <v>0</v>
      </c>
      <c r="DA87" s="7">
        <v>0</v>
      </c>
      <c r="DB87" s="7">
        <v>0</v>
      </c>
      <c r="DC87" s="7">
        <v>0</v>
      </c>
      <c r="DD87" s="7">
        <v>0</v>
      </c>
      <c r="DE87" s="7">
        <v>0</v>
      </c>
      <c r="DF87" s="7">
        <v>0</v>
      </c>
      <c r="DG87" s="7">
        <v>0</v>
      </c>
      <c r="DH87" s="7">
        <v>0</v>
      </c>
      <c r="DI87" s="7">
        <v>0</v>
      </c>
      <c r="DJ87" s="7">
        <v>0</v>
      </c>
      <c r="DK87" s="7">
        <v>0</v>
      </c>
      <c r="DL87" s="52">
        <v>1.05152E-3</v>
      </c>
      <c r="DM87" s="7">
        <v>0</v>
      </c>
      <c r="DN87" s="7">
        <v>0</v>
      </c>
      <c r="DO87" s="7">
        <v>0</v>
      </c>
      <c r="DP87" s="7">
        <v>0</v>
      </c>
      <c r="DQ87" s="7">
        <v>0</v>
      </c>
      <c r="DR87" s="52">
        <v>1.05152E-3</v>
      </c>
      <c r="DS87" s="7">
        <v>0</v>
      </c>
      <c r="DT87" s="7">
        <v>0</v>
      </c>
      <c r="DU87" s="7">
        <v>0</v>
      </c>
      <c r="DV87" s="7">
        <v>0</v>
      </c>
      <c r="DW87" s="52">
        <v>1.05152E-3</v>
      </c>
      <c r="DX87" s="7">
        <v>0</v>
      </c>
      <c r="DY87" s="7">
        <v>0</v>
      </c>
      <c r="DZ87" s="7">
        <v>0</v>
      </c>
      <c r="EA87" s="7">
        <v>0</v>
      </c>
      <c r="EB87" s="52">
        <v>1.05152E-3</v>
      </c>
      <c r="EC87" s="7">
        <v>0</v>
      </c>
      <c r="ED87" s="7">
        <v>0</v>
      </c>
      <c r="EE87" s="52">
        <v>1.05152E-3</v>
      </c>
      <c r="EF87" s="7">
        <v>0</v>
      </c>
      <c r="EG87" s="7">
        <v>0</v>
      </c>
      <c r="EH87" s="7">
        <v>0</v>
      </c>
      <c r="EI87" s="7">
        <v>0</v>
      </c>
      <c r="EJ87" s="7">
        <v>0</v>
      </c>
      <c r="EK87" s="7">
        <v>0</v>
      </c>
      <c r="EL87" s="7">
        <v>0</v>
      </c>
      <c r="EM87" s="7">
        <v>0</v>
      </c>
      <c r="EN87" s="7">
        <v>0</v>
      </c>
      <c r="EO87" s="7">
        <v>0</v>
      </c>
      <c r="EP87" s="7">
        <v>0</v>
      </c>
      <c r="EQ87" s="7">
        <v>0</v>
      </c>
      <c r="ER87" s="7">
        <v>0</v>
      </c>
      <c r="ES87" s="7">
        <v>0</v>
      </c>
      <c r="ET87" s="52">
        <v>1.05152E-3</v>
      </c>
      <c r="EU87" s="7">
        <v>0</v>
      </c>
      <c r="EV87" s="7">
        <v>0</v>
      </c>
      <c r="EW87" s="7">
        <v>0</v>
      </c>
      <c r="EX87" s="7">
        <v>0</v>
      </c>
      <c r="EY87" s="7">
        <v>0</v>
      </c>
      <c r="EZ87" s="7">
        <v>0</v>
      </c>
      <c r="FA87" s="7">
        <v>0</v>
      </c>
      <c r="FB87" s="7">
        <v>0</v>
      </c>
      <c r="FC87" s="7">
        <v>0</v>
      </c>
      <c r="FD87" s="7">
        <v>0</v>
      </c>
      <c r="FE87" s="7">
        <v>0</v>
      </c>
      <c r="FF87" s="7">
        <v>0</v>
      </c>
      <c r="FG87" s="7">
        <v>0</v>
      </c>
      <c r="FH87" s="7">
        <v>0</v>
      </c>
      <c r="FI87" s="7">
        <v>0</v>
      </c>
      <c r="FJ87" s="7">
        <v>0</v>
      </c>
      <c r="FK87" s="7">
        <v>0</v>
      </c>
      <c r="FL87" s="52">
        <v>1.05152E-3</v>
      </c>
      <c r="FM87" s="7">
        <v>0</v>
      </c>
      <c r="FN87" s="7">
        <v>0</v>
      </c>
      <c r="FO87" s="7">
        <v>0</v>
      </c>
      <c r="FP87" s="7">
        <v>0</v>
      </c>
      <c r="FQ87" s="7">
        <v>0</v>
      </c>
      <c r="FR87" s="7">
        <v>0</v>
      </c>
      <c r="FS87" s="7">
        <v>0</v>
      </c>
      <c r="FT87" s="7">
        <v>0</v>
      </c>
      <c r="FU87" s="7">
        <v>0</v>
      </c>
      <c r="FV87" s="7">
        <v>0</v>
      </c>
      <c r="FW87" s="7">
        <v>0</v>
      </c>
      <c r="FX87" s="7">
        <v>0</v>
      </c>
      <c r="FY87" s="7">
        <v>0</v>
      </c>
      <c r="FZ87" s="7">
        <v>0</v>
      </c>
      <c r="GA87" s="7">
        <v>0</v>
      </c>
      <c r="GB87" s="7">
        <v>0</v>
      </c>
      <c r="GC87" s="7">
        <v>0</v>
      </c>
      <c r="GD87" s="7">
        <v>0</v>
      </c>
      <c r="GE87" s="52">
        <v>1.05152E-3</v>
      </c>
      <c r="GF87" s="7">
        <v>0</v>
      </c>
      <c r="GG87" s="7">
        <v>0</v>
      </c>
      <c r="GH87" s="7">
        <v>0</v>
      </c>
      <c r="GI87" s="7">
        <v>0</v>
      </c>
      <c r="GJ87" s="7">
        <v>0</v>
      </c>
      <c r="GK87" s="7">
        <v>0</v>
      </c>
      <c r="GL87" s="7">
        <v>0</v>
      </c>
      <c r="GM87" s="7">
        <v>0</v>
      </c>
      <c r="GN87" s="7">
        <v>0</v>
      </c>
      <c r="GO87" s="7">
        <v>0</v>
      </c>
      <c r="GP87" s="7">
        <v>0</v>
      </c>
      <c r="GQ87" s="7">
        <v>0</v>
      </c>
      <c r="GR87" s="7">
        <v>0</v>
      </c>
      <c r="GS87" s="7">
        <v>0</v>
      </c>
      <c r="GT87" s="7">
        <v>0</v>
      </c>
      <c r="GU87" s="7">
        <v>0</v>
      </c>
      <c r="GV87" s="7">
        <v>0</v>
      </c>
      <c r="GW87" s="7">
        <v>0</v>
      </c>
      <c r="GX87" s="7">
        <v>0</v>
      </c>
      <c r="GY87" s="52">
        <v>1.05152E-3</v>
      </c>
      <c r="GZ87" s="7">
        <v>0</v>
      </c>
      <c r="HA87" s="7">
        <v>0</v>
      </c>
      <c r="HB87" s="7">
        <v>0</v>
      </c>
      <c r="HC87" s="7">
        <v>0</v>
      </c>
      <c r="HD87" s="52">
        <v>1.05152E-3</v>
      </c>
      <c r="HE87" s="7">
        <v>0</v>
      </c>
      <c r="HF87" s="7">
        <v>0</v>
      </c>
      <c r="HG87" s="7">
        <v>0</v>
      </c>
      <c r="HH87" s="7">
        <v>0</v>
      </c>
      <c r="HI87" s="7">
        <v>0</v>
      </c>
      <c r="HJ87" s="7">
        <v>0</v>
      </c>
      <c r="HK87" s="52">
        <v>2.10305E-3</v>
      </c>
      <c r="HL87" s="7">
        <v>0</v>
      </c>
      <c r="HM87" s="7">
        <v>0</v>
      </c>
      <c r="HN87" s="7">
        <v>0</v>
      </c>
      <c r="HO87" s="7">
        <v>0</v>
      </c>
      <c r="HP87" s="7">
        <v>0</v>
      </c>
      <c r="HQ87" s="7">
        <v>0</v>
      </c>
      <c r="HR87" s="7">
        <v>0</v>
      </c>
      <c r="HS87" s="7">
        <v>0</v>
      </c>
      <c r="HT87" s="7">
        <v>0</v>
      </c>
      <c r="HU87" s="7">
        <v>0</v>
      </c>
      <c r="HV87" s="7">
        <v>0</v>
      </c>
      <c r="HW87" s="7">
        <v>0</v>
      </c>
      <c r="HX87" s="7">
        <v>0</v>
      </c>
      <c r="HY87" s="7">
        <v>0</v>
      </c>
      <c r="HZ87" s="7">
        <v>0</v>
      </c>
      <c r="IA87" s="7">
        <v>0</v>
      </c>
      <c r="IB87" s="7">
        <v>0</v>
      </c>
      <c r="IC87" s="7">
        <v>0</v>
      </c>
      <c r="ID87" s="7">
        <v>0</v>
      </c>
      <c r="IE87" s="7">
        <v>0</v>
      </c>
      <c r="IF87" s="7">
        <v>0</v>
      </c>
      <c r="IG87" s="7">
        <v>0</v>
      </c>
      <c r="IH87" s="7">
        <v>0</v>
      </c>
      <c r="II87" s="7">
        <v>0</v>
      </c>
      <c r="IJ87" s="7">
        <v>0</v>
      </c>
      <c r="IK87" s="7">
        <v>0</v>
      </c>
      <c r="IL87" s="52">
        <v>1.05152E-3</v>
      </c>
      <c r="IM87" s="7">
        <v>0</v>
      </c>
      <c r="IN87" s="7">
        <v>0</v>
      </c>
      <c r="IO87" s="7">
        <v>0</v>
      </c>
      <c r="IP87" s="7">
        <v>0</v>
      </c>
      <c r="IQ87" s="7">
        <v>0</v>
      </c>
      <c r="IR87" s="7">
        <v>0</v>
      </c>
      <c r="IS87" s="7">
        <v>0</v>
      </c>
      <c r="IT87" s="7">
        <v>0</v>
      </c>
      <c r="IU87" s="7">
        <v>0</v>
      </c>
      <c r="IV87" s="7">
        <v>0</v>
      </c>
      <c r="IW87" s="7">
        <v>0</v>
      </c>
      <c r="IX87" s="7">
        <v>0</v>
      </c>
      <c r="IY87" s="7">
        <v>0</v>
      </c>
      <c r="IZ87" s="7">
        <v>0</v>
      </c>
      <c r="JA87" s="7">
        <v>0</v>
      </c>
      <c r="JB87" s="7">
        <v>0</v>
      </c>
      <c r="JC87" s="7">
        <v>0</v>
      </c>
      <c r="JD87" s="7">
        <v>0</v>
      </c>
      <c r="JE87" s="7">
        <v>0</v>
      </c>
      <c r="JF87" s="7">
        <v>0</v>
      </c>
      <c r="JG87" s="7">
        <v>0</v>
      </c>
      <c r="JH87" s="7">
        <v>0</v>
      </c>
      <c r="JI87" s="7">
        <v>0</v>
      </c>
      <c r="JJ87" s="7">
        <v>0</v>
      </c>
      <c r="JK87" s="7">
        <v>0</v>
      </c>
      <c r="JL87" s="7">
        <v>0</v>
      </c>
      <c r="JM87" s="7">
        <v>0</v>
      </c>
      <c r="JN87" s="7">
        <v>0</v>
      </c>
      <c r="JO87" s="7">
        <v>0</v>
      </c>
      <c r="JP87" s="7">
        <v>0</v>
      </c>
      <c r="JQ87" s="7">
        <v>0</v>
      </c>
      <c r="JR87" s="7">
        <v>0</v>
      </c>
      <c r="JS87" s="7">
        <v>0</v>
      </c>
      <c r="JT87" s="7">
        <v>0</v>
      </c>
      <c r="JU87" s="7">
        <v>0</v>
      </c>
      <c r="JV87" s="52">
        <v>1.05152E-3</v>
      </c>
      <c r="JW87" s="7">
        <v>0</v>
      </c>
      <c r="JX87" s="7">
        <v>0</v>
      </c>
      <c r="JY87" s="7">
        <v>0</v>
      </c>
      <c r="JZ87" s="7">
        <v>0</v>
      </c>
      <c r="KA87" s="7">
        <v>0</v>
      </c>
      <c r="KB87" s="7">
        <v>0</v>
      </c>
      <c r="KC87" s="7">
        <v>0</v>
      </c>
    </row>
    <row r="88" spans="1:289" x14ac:dyDescent="0.35">
      <c r="A88" s="44" t="s">
        <v>741</v>
      </c>
      <c r="B88" s="44" t="s">
        <v>3866</v>
      </c>
      <c r="C88" s="44">
        <v>30</v>
      </c>
      <c r="D88" s="44" t="s">
        <v>3867</v>
      </c>
      <c r="E88" s="44" t="s">
        <v>3813</v>
      </c>
      <c r="F88" s="44" t="s">
        <v>617</v>
      </c>
      <c r="G88" s="44" t="s">
        <v>481</v>
      </c>
      <c r="H88" s="44">
        <v>27</v>
      </c>
      <c r="I88" s="45">
        <v>1.0323999999999999E-4</v>
      </c>
      <c r="J88" s="44">
        <v>0</v>
      </c>
      <c r="K88" s="44">
        <v>10</v>
      </c>
      <c r="L88" s="45">
        <v>6.3091482649842269E-3</v>
      </c>
      <c r="M88" s="7">
        <v>4.6669999999999999E-5</v>
      </c>
      <c r="N88" s="7">
        <v>9.3339999999999997E-5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52">
        <v>3.1545700000000002E-3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">
        <v>0</v>
      </c>
      <c r="AE88" s="7">
        <v>0</v>
      </c>
      <c r="AF88" s="52">
        <v>6.3091500000000003E-3</v>
      </c>
      <c r="AG88" s="7">
        <v>0</v>
      </c>
      <c r="AH88" s="7">
        <v>0</v>
      </c>
      <c r="AI88" s="7">
        <v>0</v>
      </c>
      <c r="AJ88" s="7">
        <v>0</v>
      </c>
      <c r="AK88" s="7">
        <v>0</v>
      </c>
      <c r="AL88" s="7">
        <v>0</v>
      </c>
      <c r="AM88" s="7">
        <v>0</v>
      </c>
      <c r="AN88" s="7">
        <v>0</v>
      </c>
      <c r="AO88" s="7">
        <v>0</v>
      </c>
      <c r="AP88" s="7">
        <v>0</v>
      </c>
      <c r="AQ88" s="7">
        <v>0</v>
      </c>
      <c r="AR88" s="7">
        <v>0</v>
      </c>
      <c r="AS88" s="7">
        <v>0</v>
      </c>
      <c r="AT88" s="7">
        <v>0</v>
      </c>
      <c r="AU88" s="7">
        <v>0</v>
      </c>
      <c r="AV88" s="7">
        <v>0</v>
      </c>
      <c r="AW88" s="7">
        <v>0</v>
      </c>
      <c r="AX88" s="7">
        <v>0</v>
      </c>
      <c r="AY88" s="7">
        <v>0</v>
      </c>
      <c r="AZ88" s="7">
        <v>0</v>
      </c>
      <c r="BA88" s="7">
        <v>0</v>
      </c>
      <c r="BB88" s="52">
        <v>1.05152E-3</v>
      </c>
      <c r="BC88" s="7">
        <v>0</v>
      </c>
      <c r="BD88" s="7">
        <v>0</v>
      </c>
      <c r="BE88" s="7">
        <v>0</v>
      </c>
      <c r="BF88" s="7">
        <v>0</v>
      </c>
      <c r="BG88" s="7">
        <v>0</v>
      </c>
      <c r="BH88" s="7">
        <v>0</v>
      </c>
      <c r="BI88" s="7">
        <v>0</v>
      </c>
      <c r="BJ88" s="7">
        <v>0</v>
      </c>
      <c r="BK88" s="7">
        <v>0</v>
      </c>
      <c r="BL88" s="7">
        <v>0</v>
      </c>
      <c r="BM88" s="7">
        <v>0</v>
      </c>
      <c r="BN88" s="7">
        <v>0</v>
      </c>
      <c r="BO88" s="7">
        <v>0</v>
      </c>
      <c r="BP88" s="7">
        <v>0</v>
      </c>
      <c r="BQ88" s="7">
        <v>0</v>
      </c>
      <c r="BR88" s="7">
        <v>0</v>
      </c>
      <c r="BS88" s="7">
        <v>0</v>
      </c>
      <c r="BT88" s="7">
        <v>0</v>
      </c>
      <c r="BU88" s="7">
        <v>0</v>
      </c>
      <c r="BV88" s="7">
        <v>0</v>
      </c>
      <c r="BW88" s="7">
        <v>0</v>
      </c>
      <c r="BX88" s="7">
        <v>0</v>
      </c>
      <c r="BY88" s="7">
        <v>0</v>
      </c>
      <c r="BZ88" s="7">
        <v>0</v>
      </c>
      <c r="CA88" s="7">
        <v>0</v>
      </c>
      <c r="CB88" s="7">
        <v>0</v>
      </c>
      <c r="CC88" s="7">
        <v>0</v>
      </c>
      <c r="CD88" s="7">
        <v>0</v>
      </c>
      <c r="CE88" s="7">
        <v>0</v>
      </c>
      <c r="CF88" s="7">
        <v>0</v>
      </c>
      <c r="CG88" s="7">
        <v>0</v>
      </c>
      <c r="CH88" s="7">
        <v>0</v>
      </c>
      <c r="CI88" s="7">
        <v>0</v>
      </c>
      <c r="CJ88" s="52">
        <v>3.1545700000000002E-3</v>
      </c>
      <c r="CK88" s="7">
        <v>0</v>
      </c>
      <c r="CL88" s="7">
        <v>0</v>
      </c>
      <c r="CM88" s="7">
        <v>0</v>
      </c>
      <c r="CN88" s="7">
        <v>0</v>
      </c>
      <c r="CO88" s="7">
        <v>0</v>
      </c>
      <c r="CP88" s="7">
        <v>0</v>
      </c>
      <c r="CQ88" s="7">
        <v>0</v>
      </c>
      <c r="CR88" s="7">
        <v>0</v>
      </c>
      <c r="CS88" s="7">
        <v>0</v>
      </c>
      <c r="CT88" s="7">
        <v>0</v>
      </c>
      <c r="CU88" s="7">
        <v>0</v>
      </c>
      <c r="CV88" s="7">
        <v>0</v>
      </c>
      <c r="CW88" s="7">
        <v>0</v>
      </c>
      <c r="CX88" s="7">
        <v>0</v>
      </c>
      <c r="CY88" s="7">
        <v>0</v>
      </c>
      <c r="CZ88" s="7">
        <v>0</v>
      </c>
      <c r="DA88" s="7">
        <v>0</v>
      </c>
      <c r="DB88" s="7">
        <v>0</v>
      </c>
      <c r="DC88" s="7">
        <v>0</v>
      </c>
      <c r="DD88" s="7">
        <v>0</v>
      </c>
      <c r="DE88" s="52">
        <v>5.2576200000000002E-3</v>
      </c>
      <c r="DF88" s="7">
        <v>0</v>
      </c>
      <c r="DG88" s="7">
        <v>0</v>
      </c>
      <c r="DH88" s="7">
        <v>0</v>
      </c>
      <c r="DI88" s="7">
        <v>0</v>
      </c>
      <c r="DJ88" s="7">
        <v>0</v>
      </c>
      <c r="DK88" s="7">
        <v>0</v>
      </c>
      <c r="DL88" s="7">
        <v>0</v>
      </c>
      <c r="DM88" s="7">
        <v>0</v>
      </c>
      <c r="DN88" s="7">
        <v>0</v>
      </c>
      <c r="DO88" s="7">
        <v>0</v>
      </c>
      <c r="DP88" s="7">
        <v>0</v>
      </c>
      <c r="DQ88" s="7">
        <v>0</v>
      </c>
      <c r="DR88" s="7">
        <v>0</v>
      </c>
      <c r="DS88" s="7">
        <v>0</v>
      </c>
      <c r="DT88" s="7">
        <v>0</v>
      </c>
      <c r="DU88" s="7">
        <v>0</v>
      </c>
      <c r="DV88" s="7">
        <v>0</v>
      </c>
      <c r="DW88" s="7">
        <v>0</v>
      </c>
      <c r="DX88" s="7">
        <v>0</v>
      </c>
      <c r="DY88" s="52">
        <v>4.2060999999999999E-3</v>
      </c>
      <c r="DZ88" s="7">
        <v>0</v>
      </c>
      <c r="EA88" s="7">
        <v>0</v>
      </c>
      <c r="EB88" s="7">
        <v>0</v>
      </c>
      <c r="EC88" s="7">
        <v>0</v>
      </c>
      <c r="ED88" s="7">
        <v>0</v>
      </c>
      <c r="EE88" s="7">
        <v>0</v>
      </c>
      <c r="EF88" s="7">
        <v>0</v>
      </c>
      <c r="EG88" s="7">
        <v>0</v>
      </c>
      <c r="EH88" s="7">
        <v>0</v>
      </c>
      <c r="EI88" s="7">
        <v>0</v>
      </c>
      <c r="EJ88" s="7">
        <v>0</v>
      </c>
      <c r="EK88" s="7">
        <v>0</v>
      </c>
      <c r="EL88" s="7">
        <v>0</v>
      </c>
      <c r="EM88" s="7">
        <v>0</v>
      </c>
      <c r="EN88" s="7">
        <v>0</v>
      </c>
      <c r="EO88" s="7">
        <v>0</v>
      </c>
      <c r="EP88" s="7">
        <v>0</v>
      </c>
      <c r="EQ88" s="7">
        <v>0</v>
      </c>
      <c r="ER88" s="7">
        <v>0</v>
      </c>
      <c r="ES88" s="7">
        <v>0</v>
      </c>
      <c r="ET88" s="7">
        <v>0</v>
      </c>
      <c r="EU88" s="7">
        <v>0</v>
      </c>
      <c r="EV88" s="7">
        <v>0</v>
      </c>
      <c r="EW88" s="7">
        <v>0</v>
      </c>
      <c r="EX88" s="7">
        <v>0</v>
      </c>
      <c r="EY88" s="52">
        <v>2.10305E-3</v>
      </c>
      <c r="EZ88" s="7">
        <v>0</v>
      </c>
      <c r="FA88" s="7">
        <v>0</v>
      </c>
      <c r="FB88" s="7">
        <v>0</v>
      </c>
      <c r="FC88" s="7">
        <v>0</v>
      </c>
      <c r="FD88" s="7">
        <v>0</v>
      </c>
      <c r="FE88" s="7">
        <v>0</v>
      </c>
      <c r="FF88" s="7">
        <v>0</v>
      </c>
      <c r="FG88" s="7">
        <v>0</v>
      </c>
      <c r="FH88" s="7">
        <v>0</v>
      </c>
      <c r="FI88" s="7">
        <v>0</v>
      </c>
      <c r="FJ88" s="7">
        <v>0</v>
      </c>
      <c r="FK88" s="7">
        <v>0</v>
      </c>
      <c r="FL88" s="7">
        <v>0</v>
      </c>
      <c r="FM88" s="7">
        <v>0</v>
      </c>
      <c r="FN88" s="7">
        <v>0</v>
      </c>
      <c r="FO88" s="7">
        <v>0</v>
      </c>
      <c r="FP88" s="7">
        <v>0</v>
      </c>
      <c r="FQ88" s="7">
        <v>0</v>
      </c>
      <c r="FR88" s="7">
        <v>0</v>
      </c>
      <c r="FS88" s="7">
        <v>0</v>
      </c>
      <c r="FT88" s="7">
        <v>0</v>
      </c>
      <c r="FU88" s="7">
        <v>0</v>
      </c>
      <c r="FV88" s="7">
        <v>0</v>
      </c>
      <c r="FW88" s="7">
        <v>0</v>
      </c>
      <c r="FX88" s="7">
        <v>0</v>
      </c>
      <c r="FY88" s="7">
        <v>0</v>
      </c>
      <c r="FZ88" s="7">
        <v>0</v>
      </c>
      <c r="GA88" s="7">
        <v>0</v>
      </c>
      <c r="GB88" s="7">
        <v>0</v>
      </c>
      <c r="GC88" s="7">
        <v>0</v>
      </c>
      <c r="GD88" s="7">
        <v>0</v>
      </c>
      <c r="GE88" s="7">
        <v>0</v>
      </c>
      <c r="GF88" s="7">
        <v>0</v>
      </c>
      <c r="GG88" s="7">
        <v>0</v>
      </c>
      <c r="GH88" s="7">
        <v>0</v>
      </c>
      <c r="GI88" s="7">
        <v>0</v>
      </c>
      <c r="GJ88" s="7">
        <v>0</v>
      </c>
      <c r="GK88" s="7">
        <v>0</v>
      </c>
      <c r="GL88" s="7">
        <v>0</v>
      </c>
      <c r="GM88" s="7">
        <v>0</v>
      </c>
      <c r="GN88" s="7">
        <v>0</v>
      </c>
      <c r="GO88" s="7">
        <v>0</v>
      </c>
      <c r="GP88" s="7">
        <v>0</v>
      </c>
      <c r="GQ88" s="7">
        <v>0</v>
      </c>
      <c r="GR88" s="7">
        <v>0</v>
      </c>
      <c r="GS88" s="7">
        <v>0</v>
      </c>
      <c r="GT88" s="7">
        <v>0</v>
      </c>
      <c r="GU88" s="7">
        <v>0</v>
      </c>
      <c r="GV88" s="7">
        <v>0</v>
      </c>
      <c r="GW88" s="7">
        <v>0</v>
      </c>
      <c r="GX88" s="7">
        <v>0</v>
      </c>
      <c r="GY88" s="7">
        <v>0</v>
      </c>
      <c r="GZ88" s="7">
        <v>0</v>
      </c>
      <c r="HA88" s="7">
        <v>0</v>
      </c>
      <c r="HB88" s="7">
        <v>0</v>
      </c>
      <c r="HC88" s="7">
        <v>0</v>
      </c>
      <c r="HD88" s="7">
        <v>0</v>
      </c>
      <c r="HE88" s="7">
        <v>0</v>
      </c>
      <c r="HF88" s="7">
        <v>0</v>
      </c>
      <c r="HG88" s="7">
        <v>0</v>
      </c>
      <c r="HH88" s="7">
        <v>0</v>
      </c>
      <c r="HI88" s="7">
        <v>0</v>
      </c>
      <c r="HJ88" s="7">
        <v>0</v>
      </c>
      <c r="HK88" s="52">
        <v>1.05152E-3</v>
      </c>
      <c r="HL88" s="7">
        <v>0</v>
      </c>
      <c r="HM88" s="7">
        <v>0</v>
      </c>
      <c r="HN88" s="7">
        <v>0</v>
      </c>
      <c r="HO88" s="7">
        <v>0</v>
      </c>
      <c r="HP88" s="7">
        <v>0</v>
      </c>
      <c r="HQ88" s="7">
        <v>0</v>
      </c>
      <c r="HR88" s="7">
        <v>0</v>
      </c>
      <c r="HS88" s="52">
        <v>1.05152E-3</v>
      </c>
      <c r="HT88" s="7">
        <v>0</v>
      </c>
      <c r="HU88" s="7">
        <v>0</v>
      </c>
      <c r="HV88" s="7">
        <v>0</v>
      </c>
      <c r="HW88" s="7">
        <v>0</v>
      </c>
      <c r="HX88" s="7">
        <v>0</v>
      </c>
      <c r="HY88" s="7">
        <v>0</v>
      </c>
      <c r="HZ88" s="7">
        <v>0</v>
      </c>
      <c r="IA88" s="7">
        <v>0</v>
      </c>
      <c r="IB88" s="7">
        <v>0</v>
      </c>
      <c r="IC88" s="52">
        <v>1.05152E-3</v>
      </c>
      <c r="ID88" s="7">
        <v>0</v>
      </c>
      <c r="IE88" s="7">
        <v>0</v>
      </c>
      <c r="IF88" s="7">
        <v>0</v>
      </c>
      <c r="IG88" s="7">
        <v>0</v>
      </c>
      <c r="IH88" s="7">
        <v>0</v>
      </c>
      <c r="II88" s="7">
        <v>0</v>
      </c>
      <c r="IJ88" s="7">
        <v>0</v>
      </c>
      <c r="IK88" s="7">
        <v>0</v>
      </c>
      <c r="IL88" s="7">
        <v>0</v>
      </c>
      <c r="IM88" s="7">
        <v>0</v>
      </c>
      <c r="IN88" s="7">
        <v>0</v>
      </c>
      <c r="IO88" s="7">
        <v>0</v>
      </c>
      <c r="IP88" s="7">
        <v>0</v>
      </c>
      <c r="IQ88" s="7">
        <v>0</v>
      </c>
      <c r="IR88" s="7">
        <v>0</v>
      </c>
      <c r="IS88" s="7">
        <v>0</v>
      </c>
      <c r="IT88" s="7">
        <v>0</v>
      </c>
      <c r="IU88" s="7">
        <v>0</v>
      </c>
      <c r="IV88" s="7">
        <v>0</v>
      </c>
      <c r="IW88" s="7">
        <v>0</v>
      </c>
      <c r="IX88" s="7">
        <v>0</v>
      </c>
      <c r="IY88" s="7">
        <v>0</v>
      </c>
      <c r="IZ88" s="7">
        <v>0</v>
      </c>
      <c r="JA88" s="7">
        <v>0</v>
      </c>
      <c r="JB88" s="7">
        <v>0</v>
      </c>
      <c r="JC88" s="7">
        <v>0</v>
      </c>
      <c r="JD88" s="7">
        <v>0</v>
      </c>
      <c r="JE88" s="7">
        <v>0</v>
      </c>
      <c r="JF88" s="7">
        <v>0</v>
      </c>
      <c r="JG88" s="7">
        <v>0</v>
      </c>
      <c r="JH88" s="7">
        <v>0</v>
      </c>
      <c r="JI88" s="7">
        <v>0</v>
      </c>
      <c r="JJ88" s="7">
        <v>0</v>
      </c>
      <c r="JK88" s="7">
        <v>0</v>
      </c>
      <c r="JL88" s="7">
        <v>0</v>
      </c>
      <c r="JM88" s="7">
        <v>0</v>
      </c>
      <c r="JN88" s="7">
        <v>0</v>
      </c>
      <c r="JO88" s="7">
        <v>0</v>
      </c>
      <c r="JP88" s="7">
        <v>0</v>
      </c>
      <c r="JQ88" s="7">
        <v>0</v>
      </c>
      <c r="JR88" s="7">
        <v>0</v>
      </c>
      <c r="JS88" s="7">
        <v>0</v>
      </c>
      <c r="JT88" s="7">
        <v>0</v>
      </c>
      <c r="JU88" s="7">
        <v>0</v>
      </c>
      <c r="JV88" s="7">
        <v>0</v>
      </c>
      <c r="JW88" s="7">
        <v>0</v>
      </c>
      <c r="JX88" s="7">
        <v>0</v>
      </c>
      <c r="JY88" s="7">
        <v>0</v>
      </c>
      <c r="JZ88" s="7">
        <v>0</v>
      </c>
      <c r="KA88" s="7">
        <v>0</v>
      </c>
      <c r="KB88" s="7">
        <v>0</v>
      </c>
      <c r="KC88" s="7">
        <v>0</v>
      </c>
    </row>
    <row r="89" spans="1:289" x14ac:dyDescent="0.35">
      <c r="A89" s="40" t="s">
        <v>744</v>
      </c>
      <c r="B89" s="40" t="s">
        <v>1721</v>
      </c>
      <c r="C89" s="40">
        <v>4</v>
      </c>
      <c r="D89" s="40" t="s">
        <v>1722</v>
      </c>
      <c r="E89" s="40" t="s">
        <v>3813</v>
      </c>
      <c r="F89" s="40" t="s">
        <v>534</v>
      </c>
      <c r="G89" s="40" t="s">
        <v>534</v>
      </c>
      <c r="H89" s="40">
        <v>26</v>
      </c>
      <c r="I89" s="41">
        <v>9.9419999999999993E-5</v>
      </c>
      <c r="J89" s="40">
        <v>0</v>
      </c>
      <c r="K89" s="40">
        <v>25</v>
      </c>
      <c r="L89" s="41">
        <v>2.103049421661409E-3</v>
      </c>
      <c r="M89" s="7">
        <v>1.106E-4</v>
      </c>
      <c r="N89" s="7">
        <v>2.2120000000000001E-4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V89" s="52">
        <v>1.05152E-3</v>
      </c>
      <c r="W89" s="7">
        <v>0</v>
      </c>
      <c r="X89" s="7">
        <v>0</v>
      </c>
      <c r="Y89" s="7">
        <v>0</v>
      </c>
      <c r="Z89" s="7">
        <v>0</v>
      </c>
      <c r="AA89" s="52">
        <v>1.05152E-3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52">
        <v>1.05152E-3</v>
      </c>
      <c r="AH89" s="7">
        <v>0</v>
      </c>
      <c r="AI89" s="7">
        <v>0</v>
      </c>
      <c r="AJ89" s="7">
        <v>0</v>
      </c>
      <c r="AK89" s="7">
        <v>0</v>
      </c>
      <c r="AL89" s="7">
        <v>0</v>
      </c>
      <c r="AM89" s="7">
        <v>0</v>
      </c>
      <c r="AN89" s="7">
        <v>0</v>
      </c>
      <c r="AO89" s="7">
        <v>0</v>
      </c>
      <c r="AP89" s="7">
        <v>0</v>
      </c>
      <c r="AQ89" s="7">
        <v>0</v>
      </c>
      <c r="AR89" s="7">
        <v>0</v>
      </c>
      <c r="AS89" s="7">
        <v>0</v>
      </c>
      <c r="AT89" s="7">
        <v>0</v>
      </c>
      <c r="AU89" s="7">
        <v>0</v>
      </c>
      <c r="AV89" s="7">
        <v>0</v>
      </c>
      <c r="AW89" s="52">
        <v>1.05152E-3</v>
      </c>
      <c r="AX89" s="7">
        <v>0</v>
      </c>
      <c r="AY89" s="7">
        <v>0</v>
      </c>
      <c r="AZ89" s="7">
        <v>0</v>
      </c>
      <c r="BA89" s="7">
        <v>0</v>
      </c>
      <c r="BB89" s="7">
        <v>0</v>
      </c>
      <c r="BC89" s="7">
        <v>0</v>
      </c>
      <c r="BD89" s="7">
        <v>0</v>
      </c>
      <c r="BE89" s="7">
        <v>0</v>
      </c>
      <c r="BF89" s="7">
        <v>0</v>
      </c>
      <c r="BG89" s="7">
        <v>0</v>
      </c>
      <c r="BH89" s="7">
        <v>0</v>
      </c>
      <c r="BI89" s="7">
        <v>0</v>
      </c>
      <c r="BJ89" s="52">
        <v>1.05152E-3</v>
      </c>
      <c r="BK89" s="7">
        <v>0</v>
      </c>
      <c r="BL89" s="7">
        <v>0</v>
      </c>
      <c r="BM89" s="7">
        <v>0</v>
      </c>
      <c r="BN89" s="7">
        <v>0</v>
      </c>
      <c r="BO89" s="7">
        <v>0</v>
      </c>
      <c r="BP89" s="7">
        <v>0</v>
      </c>
      <c r="BQ89" s="7">
        <v>0</v>
      </c>
      <c r="BR89" s="7">
        <v>0</v>
      </c>
      <c r="BS89" s="7">
        <v>0</v>
      </c>
      <c r="BT89" s="7">
        <v>0</v>
      </c>
      <c r="BU89" s="7">
        <v>0</v>
      </c>
      <c r="BV89" s="7">
        <v>0</v>
      </c>
      <c r="BW89" s="7">
        <v>0</v>
      </c>
      <c r="BX89" s="7">
        <v>0</v>
      </c>
      <c r="BY89" s="52">
        <v>1.05152E-3</v>
      </c>
      <c r="BZ89" s="7">
        <v>0</v>
      </c>
      <c r="CA89" s="7">
        <v>0</v>
      </c>
      <c r="CB89" s="7">
        <v>0</v>
      </c>
      <c r="CC89" s="7">
        <v>0</v>
      </c>
      <c r="CD89" s="7">
        <v>0</v>
      </c>
      <c r="CE89" s="7">
        <v>0</v>
      </c>
      <c r="CF89" s="7">
        <v>0</v>
      </c>
      <c r="CG89" s="7">
        <v>0</v>
      </c>
      <c r="CH89" s="7">
        <v>0</v>
      </c>
      <c r="CI89" s="7">
        <v>0</v>
      </c>
      <c r="CJ89" s="7">
        <v>0</v>
      </c>
      <c r="CK89" s="7">
        <v>0</v>
      </c>
      <c r="CL89" s="7">
        <v>0</v>
      </c>
      <c r="CM89" s="7">
        <v>0</v>
      </c>
      <c r="CN89" s="7">
        <v>0</v>
      </c>
      <c r="CO89" s="7">
        <v>0</v>
      </c>
      <c r="CP89" s="7">
        <v>0</v>
      </c>
      <c r="CQ89" s="7">
        <v>0</v>
      </c>
      <c r="CR89" s="7">
        <v>0</v>
      </c>
      <c r="CS89" s="7">
        <v>0</v>
      </c>
      <c r="CT89" s="7">
        <v>0</v>
      </c>
      <c r="CU89" s="7">
        <v>0</v>
      </c>
      <c r="CV89" s="7">
        <v>0</v>
      </c>
      <c r="CW89" s="7">
        <v>0</v>
      </c>
      <c r="CX89" s="7">
        <v>0</v>
      </c>
      <c r="CY89" s="7">
        <v>0</v>
      </c>
      <c r="CZ89" s="52">
        <v>1.05152E-3</v>
      </c>
      <c r="DA89" s="7">
        <v>0</v>
      </c>
      <c r="DB89" s="52">
        <v>1.05152E-3</v>
      </c>
      <c r="DC89" s="7">
        <v>0</v>
      </c>
      <c r="DD89" s="7">
        <v>0</v>
      </c>
      <c r="DE89" s="7">
        <v>0</v>
      </c>
      <c r="DF89" s="7">
        <v>0</v>
      </c>
      <c r="DG89" s="7">
        <v>0</v>
      </c>
      <c r="DH89" s="7">
        <v>0</v>
      </c>
      <c r="DI89" s="7">
        <v>0</v>
      </c>
      <c r="DJ89" s="7">
        <v>0</v>
      </c>
      <c r="DK89" s="7">
        <v>0</v>
      </c>
      <c r="DL89" s="7">
        <v>0</v>
      </c>
      <c r="DM89" s="7">
        <v>0</v>
      </c>
      <c r="DN89" s="7">
        <v>0</v>
      </c>
      <c r="DO89" s="7">
        <v>0</v>
      </c>
      <c r="DP89" s="7">
        <v>0</v>
      </c>
      <c r="DQ89" s="7">
        <v>0</v>
      </c>
      <c r="DR89" s="7">
        <v>0</v>
      </c>
      <c r="DS89" s="7">
        <v>0</v>
      </c>
      <c r="DT89" s="52">
        <v>1.05152E-3</v>
      </c>
      <c r="DU89" s="7">
        <v>0</v>
      </c>
      <c r="DV89" s="7">
        <v>0</v>
      </c>
      <c r="DW89" s="7">
        <v>0</v>
      </c>
      <c r="DX89" s="52">
        <v>1.05152E-3</v>
      </c>
      <c r="DY89" s="7">
        <v>0</v>
      </c>
      <c r="DZ89" s="52">
        <v>1.05152E-3</v>
      </c>
      <c r="EA89" s="7">
        <v>0</v>
      </c>
      <c r="EB89" s="7">
        <v>0</v>
      </c>
      <c r="EC89" s="7">
        <v>0</v>
      </c>
      <c r="ED89" s="7">
        <v>0</v>
      </c>
      <c r="EE89" s="7">
        <v>0</v>
      </c>
      <c r="EF89" s="7">
        <v>0</v>
      </c>
      <c r="EG89" s="7">
        <v>0</v>
      </c>
      <c r="EH89" s="7">
        <v>0</v>
      </c>
      <c r="EI89" s="7">
        <v>0</v>
      </c>
      <c r="EJ89" s="7">
        <v>0</v>
      </c>
      <c r="EK89" s="52">
        <v>1.05152E-3</v>
      </c>
      <c r="EL89" s="7">
        <v>0</v>
      </c>
      <c r="EM89" s="7">
        <v>0</v>
      </c>
      <c r="EN89" s="7">
        <v>0</v>
      </c>
      <c r="EO89" s="7">
        <v>0</v>
      </c>
      <c r="EP89" s="7">
        <v>0</v>
      </c>
      <c r="EQ89" s="7">
        <v>0</v>
      </c>
      <c r="ER89" s="7">
        <v>0</v>
      </c>
      <c r="ES89" s="7">
        <v>0</v>
      </c>
      <c r="ET89" s="7">
        <v>0</v>
      </c>
      <c r="EU89" s="52">
        <v>1.05152E-3</v>
      </c>
      <c r="EV89" s="7">
        <v>0</v>
      </c>
      <c r="EW89" s="7">
        <v>0</v>
      </c>
      <c r="EX89" s="7">
        <v>0</v>
      </c>
      <c r="EY89" s="7">
        <v>0</v>
      </c>
      <c r="EZ89" s="7">
        <v>0</v>
      </c>
      <c r="FA89" s="7">
        <v>0</v>
      </c>
      <c r="FB89" s="7">
        <v>0</v>
      </c>
      <c r="FC89" s="7">
        <v>0</v>
      </c>
      <c r="FD89" s="7">
        <v>0</v>
      </c>
      <c r="FE89" s="7">
        <v>0</v>
      </c>
      <c r="FF89" s="7">
        <v>0</v>
      </c>
      <c r="FG89" s="52">
        <v>1.05152E-3</v>
      </c>
      <c r="FH89" s="7">
        <v>0</v>
      </c>
      <c r="FI89" s="7">
        <v>0</v>
      </c>
      <c r="FJ89" s="7">
        <v>0</v>
      </c>
      <c r="FK89" s="7">
        <v>0</v>
      </c>
      <c r="FL89" s="7">
        <v>0</v>
      </c>
      <c r="FM89" s="7">
        <v>0</v>
      </c>
      <c r="FN89" s="7">
        <v>0</v>
      </c>
      <c r="FO89" s="52">
        <v>1.05152E-3</v>
      </c>
      <c r="FP89" s="7">
        <v>0</v>
      </c>
      <c r="FQ89" s="7">
        <v>0</v>
      </c>
      <c r="FR89" s="7">
        <v>0</v>
      </c>
      <c r="FS89" s="7">
        <v>0</v>
      </c>
      <c r="FT89" s="7">
        <v>0</v>
      </c>
      <c r="FU89" s="7">
        <v>0</v>
      </c>
      <c r="FV89" s="7">
        <v>0</v>
      </c>
      <c r="FW89" s="7">
        <v>0</v>
      </c>
      <c r="FX89" s="7">
        <v>0</v>
      </c>
      <c r="FY89" s="7">
        <v>0</v>
      </c>
      <c r="FZ89" s="7">
        <v>0</v>
      </c>
      <c r="GA89" s="7">
        <v>0</v>
      </c>
      <c r="GB89" s="7">
        <v>0</v>
      </c>
      <c r="GC89" s="7">
        <v>0</v>
      </c>
      <c r="GD89" s="7">
        <v>0</v>
      </c>
      <c r="GE89" s="7">
        <v>0</v>
      </c>
      <c r="GF89" s="7">
        <v>0</v>
      </c>
      <c r="GG89" s="7">
        <v>0</v>
      </c>
      <c r="GH89" s="7">
        <v>0</v>
      </c>
      <c r="GI89" s="7">
        <v>0</v>
      </c>
      <c r="GJ89" s="7">
        <v>0</v>
      </c>
      <c r="GK89" s="7">
        <v>0</v>
      </c>
      <c r="GL89" s="7">
        <v>0</v>
      </c>
      <c r="GM89" s="7">
        <v>0</v>
      </c>
      <c r="GN89" s="7">
        <v>0</v>
      </c>
      <c r="GO89" s="52">
        <v>1.05152E-3</v>
      </c>
      <c r="GP89" s="7">
        <v>0</v>
      </c>
      <c r="GQ89" s="7">
        <v>0</v>
      </c>
      <c r="GR89" s="7">
        <v>0</v>
      </c>
      <c r="GS89" s="52">
        <v>1.05152E-3</v>
      </c>
      <c r="GT89" s="7">
        <v>0</v>
      </c>
      <c r="GU89" s="7">
        <v>0</v>
      </c>
      <c r="GV89" s="7">
        <v>0</v>
      </c>
      <c r="GW89" s="7">
        <v>0</v>
      </c>
      <c r="GX89" s="7">
        <v>0</v>
      </c>
      <c r="GY89" s="7">
        <v>0</v>
      </c>
      <c r="GZ89" s="7">
        <v>0</v>
      </c>
      <c r="HA89" s="7">
        <v>0</v>
      </c>
      <c r="HB89" s="7">
        <v>0</v>
      </c>
      <c r="HC89" s="7">
        <v>0</v>
      </c>
      <c r="HD89" s="7">
        <v>0</v>
      </c>
      <c r="HE89" s="7">
        <v>0</v>
      </c>
      <c r="HF89" s="7">
        <v>0</v>
      </c>
      <c r="HG89" s="52">
        <v>1.05152E-3</v>
      </c>
      <c r="HH89" s="52">
        <v>1.05152E-3</v>
      </c>
      <c r="HI89" s="7">
        <v>0</v>
      </c>
      <c r="HJ89" s="7">
        <v>0</v>
      </c>
      <c r="HK89" s="7">
        <v>0</v>
      </c>
      <c r="HL89" s="7">
        <v>0</v>
      </c>
      <c r="HM89" s="7">
        <v>0</v>
      </c>
      <c r="HN89" s="7">
        <v>0</v>
      </c>
      <c r="HO89" s="7">
        <v>0</v>
      </c>
      <c r="HP89" s="7">
        <v>0</v>
      </c>
      <c r="HQ89" s="7">
        <v>0</v>
      </c>
      <c r="HR89" s="7">
        <v>0</v>
      </c>
      <c r="HS89" s="7">
        <v>0</v>
      </c>
      <c r="HT89" s="7">
        <v>0</v>
      </c>
      <c r="HU89" s="7">
        <v>0</v>
      </c>
      <c r="HV89" s="7">
        <v>0</v>
      </c>
      <c r="HW89" s="7">
        <v>0</v>
      </c>
      <c r="HX89" s="7">
        <v>0</v>
      </c>
      <c r="HY89" s="7">
        <v>0</v>
      </c>
      <c r="HZ89" s="7">
        <v>0</v>
      </c>
      <c r="IA89" s="7">
        <v>0</v>
      </c>
      <c r="IB89" s="7">
        <v>0</v>
      </c>
      <c r="IC89" s="7">
        <v>0</v>
      </c>
      <c r="ID89" s="7">
        <v>0</v>
      </c>
      <c r="IE89" s="7">
        <v>0</v>
      </c>
      <c r="IF89" s="7">
        <v>0</v>
      </c>
      <c r="IG89" s="7">
        <v>0</v>
      </c>
      <c r="IH89" s="7">
        <v>0</v>
      </c>
      <c r="II89" s="7">
        <v>0</v>
      </c>
      <c r="IJ89" s="7">
        <v>0</v>
      </c>
      <c r="IK89" s="7">
        <v>0</v>
      </c>
      <c r="IL89" s="7">
        <v>0</v>
      </c>
      <c r="IM89" s="7">
        <v>0</v>
      </c>
      <c r="IN89" s="7">
        <v>0</v>
      </c>
      <c r="IO89" s="7">
        <v>0</v>
      </c>
      <c r="IP89" s="7">
        <v>0</v>
      </c>
      <c r="IQ89" s="7">
        <v>0</v>
      </c>
      <c r="IR89" s="7">
        <v>0</v>
      </c>
      <c r="IS89" s="7">
        <v>0</v>
      </c>
      <c r="IT89" s="52">
        <v>2.10305E-3</v>
      </c>
      <c r="IU89" s="7">
        <v>0</v>
      </c>
      <c r="IV89" s="7">
        <v>0</v>
      </c>
      <c r="IW89" s="7">
        <v>0</v>
      </c>
      <c r="IX89" s="52">
        <v>1.05152E-3</v>
      </c>
      <c r="IY89" s="7">
        <v>0</v>
      </c>
      <c r="IZ89" s="7">
        <v>0</v>
      </c>
      <c r="JA89" s="7">
        <v>0</v>
      </c>
      <c r="JB89" s="7">
        <v>0</v>
      </c>
      <c r="JC89" s="7">
        <v>0</v>
      </c>
      <c r="JD89" s="7">
        <v>0</v>
      </c>
      <c r="JE89" s="7">
        <v>0</v>
      </c>
      <c r="JF89" s="52">
        <v>1.05152E-3</v>
      </c>
      <c r="JG89" s="7">
        <v>0</v>
      </c>
      <c r="JH89" s="7">
        <v>0</v>
      </c>
      <c r="JI89" s="7">
        <v>0</v>
      </c>
      <c r="JJ89" s="7">
        <v>0</v>
      </c>
      <c r="JK89" s="52">
        <v>1.05152E-3</v>
      </c>
      <c r="JL89" s="7">
        <v>0</v>
      </c>
      <c r="JM89" s="52">
        <v>1.05152E-3</v>
      </c>
      <c r="JN89" s="7">
        <v>0</v>
      </c>
      <c r="JO89" s="7">
        <v>0</v>
      </c>
      <c r="JP89" s="7">
        <v>0</v>
      </c>
      <c r="JQ89" s="7">
        <v>0</v>
      </c>
      <c r="JR89" s="7">
        <v>0</v>
      </c>
      <c r="JS89" s="7">
        <v>0</v>
      </c>
      <c r="JT89" s="7">
        <v>0</v>
      </c>
      <c r="JU89" s="7">
        <v>0</v>
      </c>
      <c r="JV89" s="7">
        <v>0</v>
      </c>
      <c r="JW89" s="7">
        <v>0</v>
      </c>
      <c r="JX89" s="7">
        <v>0</v>
      </c>
      <c r="JY89" s="52">
        <v>1.05152E-3</v>
      </c>
      <c r="JZ89" s="7">
        <v>0</v>
      </c>
      <c r="KA89" s="7">
        <v>0</v>
      </c>
      <c r="KB89" s="7">
        <v>0</v>
      </c>
      <c r="KC89" s="7">
        <v>0</v>
      </c>
    </row>
    <row r="90" spans="1:289" x14ac:dyDescent="0.35">
      <c r="A90" s="38" t="s">
        <v>746</v>
      </c>
      <c r="B90" s="38" t="s">
        <v>3868</v>
      </c>
      <c r="C90" s="38">
        <v>7</v>
      </c>
      <c r="D90" s="38" t="s">
        <v>3869</v>
      </c>
      <c r="E90" s="38" t="s">
        <v>3813</v>
      </c>
      <c r="F90" s="38" t="s">
        <v>604</v>
      </c>
      <c r="G90" s="38" t="s">
        <v>472</v>
      </c>
      <c r="H90" s="38">
        <v>23</v>
      </c>
      <c r="I90" s="39">
        <v>8.7949999999999996E-5</v>
      </c>
      <c r="J90" s="38">
        <v>0</v>
      </c>
      <c r="K90" s="38">
        <v>23</v>
      </c>
      <c r="L90" s="39">
        <v>1.0515247108307041E-3</v>
      </c>
      <c r="M90" s="7">
        <v>8.0660000000000004E-5</v>
      </c>
      <c r="N90" s="7">
        <v>1.6132000000000001E-4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52">
        <v>1.05152E-3</v>
      </c>
      <c r="V90" s="7">
        <v>0</v>
      </c>
      <c r="W90" s="7">
        <v>0</v>
      </c>
      <c r="X90" s="52">
        <v>1.05152E-3</v>
      </c>
      <c r="Y90" s="7">
        <v>0</v>
      </c>
      <c r="Z90" s="7">
        <v>0</v>
      </c>
      <c r="AA90" s="7">
        <v>0</v>
      </c>
      <c r="AB90" s="7">
        <v>0</v>
      </c>
      <c r="AC90" s="52">
        <v>1.05152E-3</v>
      </c>
      <c r="AD90" s="7">
        <v>0</v>
      </c>
      <c r="AE90" s="7">
        <v>0</v>
      </c>
      <c r="AF90" s="7">
        <v>0</v>
      </c>
      <c r="AG90" s="7">
        <v>0</v>
      </c>
      <c r="AH90" s="7">
        <v>0</v>
      </c>
      <c r="AI90" s="7">
        <v>0</v>
      </c>
      <c r="AJ90" s="7">
        <v>0</v>
      </c>
      <c r="AK90" s="7">
        <v>0</v>
      </c>
      <c r="AL90" s="7">
        <v>0</v>
      </c>
      <c r="AM90" s="7">
        <v>0</v>
      </c>
      <c r="AN90" s="7">
        <v>0</v>
      </c>
      <c r="AO90" s="7">
        <v>0</v>
      </c>
      <c r="AP90" s="7">
        <v>0</v>
      </c>
      <c r="AQ90" s="7">
        <v>0</v>
      </c>
      <c r="AR90" s="52">
        <v>1.05152E-3</v>
      </c>
      <c r="AS90" s="7">
        <v>0</v>
      </c>
      <c r="AT90" s="7">
        <v>0</v>
      </c>
      <c r="AU90" s="7">
        <v>0</v>
      </c>
      <c r="AV90" s="7">
        <v>0</v>
      </c>
      <c r="AW90" s="7">
        <v>0</v>
      </c>
      <c r="AX90" s="7">
        <v>0</v>
      </c>
      <c r="AY90" s="7">
        <v>0</v>
      </c>
      <c r="AZ90" s="7">
        <v>0</v>
      </c>
      <c r="BA90" s="7">
        <v>0</v>
      </c>
      <c r="BB90" s="7">
        <v>0</v>
      </c>
      <c r="BC90" s="7">
        <v>0</v>
      </c>
      <c r="BD90" s="7">
        <v>0</v>
      </c>
      <c r="BE90" s="7">
        <v>0</v>
      </c>
      <c r="BF90" s="7">
        <v>0</v>
      </c>
      <c r="BG90" s="7">
        <v>0</v>
      </c>
      <c r="BH90" s="7">
        <v>0</v>
      </c>
      <c r="BI90" s="7">
        <v>0</v>
      </c>
      <c r="BJ90" s="7">
        <v>0</v>
      </c>
      <c r="BK90" s="7">
        <v>0</v>
      </c>
      <c r="BL90" s="7">
        <v>0</v>
      </c>
      <c r="BM90" s="7">
        <v>0</v>
      </c>
      <c r="BN90" s="7">
        <v>0</v>
      </c>
      <c r="BO90" s="52">
        <v>1.05152E-3</v>
      </c>
      <c r="BP90" s="7">
        <v>0</v>
      </c>
      <c r="BQ90" s="7">
        <v>0</v>
      </c>
      <c r="BR90" s="7">
        <v>0</v>
      </c>
      <c r="BS90" s="7">
        <v>0</v>
      </c>
      <c r="BT90" s="7">
        <v>0</v>
      </c>
      <c r="BU90" s="7">
        <v>0</v>
      </c>
      <c r="BV90" s="7">
        <v>0</v>
      </c>
      <c r="BW90" s="7">
        <v>0</v>
      </c>
      <c r="BX90" s="7">
        <v>0</v>
      </c>
      <c r="BY90" s="7">
        <v>0</v>
      </c>
      <c r="BZ90" s="7">
        <v>0</v>
      </c>
      <c r="CA90" s="7">
        <v>0</v>
      </c>
      <c r="CB90" s="7">
        <v>0</v>
      </c>
      <c r="CC90" s="7">
        <v>0</v>
      </c>
      <c r="CD90" s="7">
        <v>0</v>
      </c>
      <c r="CE90" s="7">
        <v>0</v>
      </c>
      <c r="CF90" s="7">
        <v>0</v>
      </c>
      <c r="CG90" s="7">
        <v>0</v>
      </c>
      <c r="CH90" s="7">
        <v>0</v>
      </c>
      <c r="CI90" s="7">
        <v>0</v>
      </c>
      <c r="CJ90" s="7">
        <v>0</v>
      </c>
      <c r="CK90" s="7">
        <v>0</v>
      </c>
      <c r="CL90" s="7">
        <v>0</v>
      </c>
      <c r="CM90" s="52">
        <v>1.05152E-3</v>
      </c>
      <c r="CN90" s="7">
        <v>0</v>
      </c>
      <c r="CO90" s="7">
        <v>0</v>
      </c>
      <c r="CP90" s="7">
        <v>0</v>
      </c>
      <c r="CQ90" s="7">
        <v>0</v>
      </c>
      <c r="CR90" s="7">
        <v>0</v>
      </c>
      <c r="CS90" s="7">
        <v>0</v>
      </c>
      <c r="CT90" s="7">
        <v>0</v>
      </c>
      <c r="CU90" s="7">
        <v>0</v>
      </c>
      <c r="CV90" s="7">
        <v>0</v>
      </c>
      <c r="CW90" s="7">
        <v>0</v>
      </c>
      <c r="CX90" s="7">
        <v>0</v>
      </c>
      <c r="CY90" s="7">
        <v>0</v>
      </c>
      <c r="CZ90" s="52">
        <v>1.05152E-3</v>
      </c>
      <c r="DA90" s="7">
        <v>0</v>
      </c>
      <c r="DB90" s="7">
        <v>0</v>
      </c>
      <c r="DC90" s="7">
        <v>0</v>
      </c>
      <c r="DD90" s="7">
        <v>0</v>
      </c>
      <c r="DE90" s="7">
        <v>0</v>
      </c>
      <c r="DF90" s="7">
        <v>0</v>
      </c>
      <c r="DG90" s="7">
        <v>0</v>
      </c>
      <c r="DH90" s="7">
        <v>0</v>
      </c>
      <c r="DI90" s="7">
        <v>0</v>
      </c>
      <c r="DJ90" s="7">
        <v>0</v>
      </c>
      <c r="DK90" s="7">
        <v>0</v>
      </c>
      <c r="DL90" s="7">
        <v>0</v>
      </c>
      <c r="DM90" s="7">
        <v>0</v>
      </c>
      <c r="DN90" s="7">
        <v>0</v>
      </c>
      <c r="DO90" s="7">
        <v>0</v>
      </c>
      <c r="DP90" s="52">
        <v>1.05152E-3</v>
      </c>
      <c r="DQ90" s="7">
        <v>0</v>
      </c>
      <c r="DR90" s="7">
        <v>0</v>
      </c>
      <c r="DS90" s="7">
        <v>0</v>
      </c>
      <c r="DT90" s="7">
        <v>0</v>
      </c>
      <c r="DU90" s="7">
        <v>0</v>
      </c>
      <c r="DV90" s="7">
        <v>0</v>
      </c>
      <c r="DW90" s="7">
        <v>0</v>
      </c>
      <c r="DX90" s="7">
        <v>0</v>
      </c>
      <c r="DY90" s="7">
        <v>0</v>
      </c>
      <c r="DZ90" s="7">
        <v>0</v>
      </c>
      <c r="EA90" s="7">
        <v>0</v>
      </c>
      <c r="EB90" s="7">
        <v>0</v>
      </c>
      <c r="EC90" s="7">
        <v>0</v>
      </c>
      <c r="ED90" s="7">
        <v>0</v>
      </c>
      <c r="EE90" s="7">
        <v>0</v>
      </c>
      <c r="EF90" s="7">
        <v>0</v>
      </c>
      <c r="EG90" s="7">
        <v>0</v>
      </c>
      <c r="EH90" s="7">
        <v>0</v>
      </c>
      <c r="EI90" s="7">
        <v>0</v>
      </c>
      <c r="EJ90" s="7">
        <v>0</v>
      </c>
      <c r="EK90" s="7">
        <v>0</v>
      </c>
      <c r="EL90" s="7">
        <v>0</v>
      </c>
      <c r="EM90" s="7">
        <v>0</v>
      </c>
      <c r="EN90" s="7">
        <v>0</v>
      </c>
      <c r="EO90" s="7">
        <v>0</v>
      </c>
      <c r="EP90" s="52">
        <v>1.05152E-3</v>
      </c>
      <c r="EQ90" s="7">
        <v>0</v>
      </c>
      <c r="ER90" s="7">
        <v>0</v>
      </c>
      <c r="ES90" s="7">
        <v>0</v>
      </c>
      <c r="ET90" s="7">
        <v>0</v>
      </c>
      <c r="EU90" s="7">
        <v>0</v>
      </c>
      <c r="EV90" s="7">
        <v>0</v>
      </c>
      <c r="EW90" s="7">
        <v>0</v>
      </c>
      <c r="EX90" s="7">
        <v>0</v>
      </c>
      <c r="EY90" s="7">
        <v>0</v>
      </c>
      <c r="EZ90" s="7">
        <v>0</v>
      </c>
      <c r="FA90" s="7">
        <v>0</v>
      </c>
      <c r="FB90" s="7">
        <v>0</v>
      </c>
      <c r="FC90" s="7">
        <v>0</v>
      </c>
      <c r="FD90" s="7">
        <v>0</v>
      </c>
      <c r="FE90" s="7">
        <v>0</v>
      </c>
      <c r="FF90" s="52">
        <v>1.05152E-3</v>
      </c>
      <c r="FG90" s="7">
        <v>0</v>
      </c>
      <c r="FH90" s="7">
        <v>0</v>
      </c>
      <c r="FI90" s="7">
        <v>0</v>
      </c>
      <c r="FJ90" s="7">
        <v>0</v>
      </c>
      <c r="FK90" s="7">
        <v>0</v>
      </c>
      <c r="FL90" s="7">
        <v>0</v>
      </c>
      <c r="FM90" s="7">
        <v>0</v>
      </c>
      <c r="FN90" s="7">
        <v>0</v>
      </c>
      <c r="FO90" s="7">
        <v>0</v>
      </c>
      <c r="FP90" s="7">
        <v>0</v>
      </c>
      <c r="FQ90" s="7">
        <v>0</v>
      </c>
      <c r="FR90" s="7">
        <v>0</v>
      </c>
      <c r="FS90" s="7">
        <v>0</v>
      </c>
      <c r="FT90" s="7">
        <v>0</v>
      </c>
      <c r="FU90" s="7">
        <v>0</v>
      </c>
      <c r="FV90" s="7">
        <v>0</v>
      </c>
      <c r="FW90" s="7">
        <v>0</v>
      </c>
      <c r="FX90" s="7">
        <v>0</v>
      </c>
      <c r="FY90" s="7">
        <v>0</v>
      </c>
      <c r="FZ90" s="7">
        <v>0</v>
      </c>
      <c r="GA90" s="7">
        <v>0</v>
      </c>
      <c r="GB90" s="7">
        <v>0</v>
      </c>
      <c r="GC90" s="52">
        <v>1.05152E-3</v>
      </c>
      <c r="GD90" s="7">
        <v>0</v>
      </c>
      <c r="GE90" s="7">
        <v>0</v>
      </c>
      <c r="GF90" s="7">
        <v>0</v>
      </c>
      <c r="GG90" s="7">
        <v>0</v>
      </c>
      <c r="GH90" s="52">
        <v>1.05152E-3</v>
      </c>
      <c r="GI90" s="52">
        <v>1.05152E-3</v>
      </c>
      <c r="GJ90" s="7">
        <v>0</v>
      </c>
      <c r="GK90" s="7">
        <v>0</v>
      </c>
      <c r="GL90" s="52">
        <v>1.05152E-3</v>
      </c>
      <c r="GM90" s="7">
        <v>0</v>
      </c>
      <c r="GN90" s="7">
        <v>0</v>
      </c>
      <c r="GO90" s="7">
        <v>0</v>
      </c>
      <c r="GP90" s="7">
        <v>0</v>
      </c>
      <c r="GQ90" s="7">
        <v>0</v>
      </c>
      <c r="GR90" s="7">
        <v>0</v>
      </c>
      <c r="GS90" s="7">
        <v>0</v>
      </c>
      <c r="GT90" s="7">
        <v>0</v>
      </c>
      <c r="GU90" s="7">
        <v>0</v>
      </c>
      <c r="GV90" s="7">
        <v>0</v>
      </c>
      <c r="GW90" s="7">
        <v>0</v>
      </c>
      <c r="GX90" s="7">
        <v>0</v>
      </c>
      <c r="GY90" s="7">
        <v>0</v>
      </c>
      <c r="GZ90" s="7">
        <v>0</v>
      </c>
      <c r="HA90" s="7">
        <v>0</v>
      </c>
      <c r="HB90" s="7">
        <v>0</v>
      </c>
      <c r="HC90" s="7">
        <v>0</v>
      </c>
      <c r="HD90" s="7">
        <v>0</v>
      </c>
      <c r="HE90" s="7">
        <v>0</v>
      </c>
      <c r="HF90" s="7">
        <v>0</v>
      </c>
      <c r="HG90" s="7">
        <v>0</v>
      </c>
      <c r="HH90" s="7">
        <v>0</v>
      </c>
      <c r="HI90" s="7">
        <v>0</v>
      </c>
      <c r="HJ90" s="52">
        <v>1.05152E-3</v>
      </c>
      <c r="HK90" s="7">
        <v>0</v>
      </c>
      <c r="HL90" s="7">
        <v>0</v>
      </c>
      <c r="HM90" s="7">
        <v>0</v>
      </c>
      <c r="HN90" s="7">
        <v>0</v>
      </c>
      <c r="HO90" s="7">
        <v>0</v>
      </c>
      <c r="HP90" s="7">
        <v>0</v>
      </c>
      <c r="HQ90" s="7">
        <v>0</v>
      </c>
      <c r="HR90" s="52">
        <v>1.05152E-3</v>
      </c>
      <c r="HS90" s="7">
        <v>0</v>
      </c>
      <c r="HT90" s="7">
        <v>0</v>
      </c>
      <c r="HU90" s="7">
        <v>0</v>
      </c>
      <c r="HV90" s="7">
        <v>0</v>
      </c>
      <c r="HW90" s="7">
        <v>0</v>
      </c>
      <c r="HX90" s="52">
        <v>1.05152E-3</v>
      </c>
      <c r="HY90" s="52">
        <v>1.05152E-3</v>
      </c>
      <c r="HZ90" s="7">
        <v>0</v>
      </c>
      <c r="IA90" s="7">
        <v>0</v>
      </c>
      <c r="IB90" s="7">
        <v>0</v>
      </c>
      <c r="IC90" s="7">
        <v>0</v>
      </c>
      <c r="ID90" s="7">
        <v>0</v>
      </c>
      <c r="IE90" s="7">
        <v>0</v>
      </c>
      <c r="IF90" s="7">
        <v>0</v>
      </c>
      <c r="IG90" s="7">
        <v>0</v>
      </c>
      <c r="IH90" s="7">
        <v>0</v>
      </c>
      <c r="II90" s="7">
        <v>0</v>
      </c>
      <c r="IJ90" s="7">
        <v>0</v>
      </c>
      <c r="IK90" s="52">
        <v>1.05152E-3</v>
      </c>
      <c r="IL90" s="7">
        <v>0</v>
      </c>
      <c r="IM90" s="7">
        <v>0</v>
      </c>
      <c r="IN90" s="7">
        <v>0</v>
      </c>
      <c r="IO90" s="7">
        <v>0</v>
      </c>
      <c r="IP90" s="7">
        <v>0</v>
      </c>
      <c r="IQ90" s="7">
        <v>0</v>
      </c>
      <c r="IR90" s="7">
        <v>0</v>
      </c>
      <c r="IS90" s="7">
        <v>0</v>
      </c>
      <c r="IT90" s="7">
        <v>0</v>
      </c>
      <c r="IU90" s="52">
        <v>1.05152E-3</v>
      </c>
      <c r="IV90" s="7">
        <v>0</v>
      </c>
      <c r="IW90" s="7">
        <v>0</v>
      </c>
      <c r="IX90" s="52">
        <v>1.05152E-3</v>
      </c>
      <c r="IY90" s="7">
        <v>0</v>
      </c>
      <c r="IZ90" s="7">
        <v>0</v>
      </c>
      <c r="JA90" s="52">
        <v>1.05152E-3</v>
      </c>
      <c r="JB90" s="7">
        <v>0</v>
      </c>
      <c r="JC90" s="7">
        <v>0</v>
      </c>
      <c r="JD90" s="7">
        <v>0</v>
      </c>
      <c r="JE90" s="7">
        <v>0</v>
      </c>
      <c r="JF90" s="7">
        <v>0</v>
      </c>
      <c r="JG90" s="7">
        <v>0</v>
      </c>
      <c r="JH90" s="7">
        <v>0</v>
      </c>
      <c r="JI90" s="7">
        <v>0</v>
      </c>
      <c r="JJ90" s="52">
        <v>1.05152E-3</v>
      </c>
      <c r="JK90" s="7">
        <v>0</v>
      </c>
      <c r="JL90" s="7">
        <v>0</v>
      </c>
      <c r="JM90" s="7">
        <v>0</v>
      </c>
      <c r="JN90" s="7">
        <v>0</v>
      </c>
      <c r="JO90" s="7">
        <v>0</v>
      </c>
      <c r="JP90" s="7">
        <v>0</v>
      </c>
      <c r="JQ90" s="7">
        <v>0</v>
      </c>
      <c r="JR90" s="7">
        <v>0</v>
      </c>
      <c r="JS90" s="7">
        <v>0</v>
      </c>
      <c r="JT90" s="7">
        <v>0</v>
      </c>
      <c r="JU90" s="7">
        <v>0</v>
      </c>
      <c r="JV90" s="7">
        <v>0</v>
      </c>
      <c r="JW90" s="7">
        <v>0</v>
      </c>
      <c r="JX90" s="7">
        <v>0</v>
      </c>
      <c r="JY90" s="7">
        <v>0</v>
      </c>
      <c r="JZ90" s="7">
        <v>0</v>
      </c>
      <c r="KA90" s="7">
        <v>0</v>
      </c>
      <c r="KB90" s="7">
        <v>0</v>
      </c>
      <c r="KC90" s="7">
        <v>0</v>
      </c>
    </row>
    <row r="91" spans="1:289" x14ac:dyDescent="0.35">
      <c r="A91" s="38" t="s">
        <v>749</v>
      </c>
      <c r="B91" s="38" t="s">
        <v>3870</v>
      </c>
      <c r="C91" s="38">
        <v>82</v>
      </c>
      <c r="D91" s="38" t="s">
        <v>1794</v>
      </c>
      <c r="E91" s="38" t="s">
        <v>3813</v>
      </c>
      <c r="F91" s="38" t="s">
        <v>476</v>
      </c>
      <c r="G91" s="38" t="s">
        <v>476</v>
      </c>
      <c r="H91" s="38">
        <v>22</v>
      </c>
      <c r="I91" s="39">
        <v>8.4120000000000001E-5</v>
      </c>
      <c r="J91" s="38">
        <v>0</v>
      </c>
      <c r="K91" s="38">
        <v>21</v>
      </c>
      <c r="L91" s="39">
        <v>2.103049421661409E-3</v>
      </c>
      <c r="M91" s="7">
        <v>4.566E-5</v>
      </c>
      <c r="N91" s="7">
        <v>9.132E-5</v>
      </c>
      <c r="O91" s="7">
        <v>0</v>
      </c>
      <c r="P91" s="7">
        <v>0</v>
      </c>
      <c r="Q91" s="52">
        <v>1.05152E-3</v>
      </c>
      <c r="R91" s="7">
        <v>0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52">
        <v>2.10305E-3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7">
        <v>0</v>
      </c>
      <c r="AK91" s="7">
        <v>0</v>
      </c>
      <c r="AL91" s="7">
        <v>0</v>
      </c>
      <c r="AM91" s="7">
        <v>0</v>
      </c>
      <c r="AN91" s="7">
        <v>0</v>
      </c>
      <c r="AO91" s="7">
        <v>0</v>
      </c>
      <c r="AP91" s="7">
        <v>0</v>
      </c>
      <c r="AQ91" s="7">
        <v>0</v>
      </c>
      <c r="AR91" s="7">
        <v>0</v>
      </c>
      <c r="AS91" s="7">
        <v>0</v>
      </c>
      <c r="AT91" s="7">
        <v>0</v>
      </c>
      <c r="AU91" s="7">
        <v>0</v>
      </c>
      <c r="AV91" s="7">
        <v>0</v>
      </c>
      <c r="AW91" s="7">
        <v>0</v>
      </c>
      <c r="AX91" s="7">
        <v>0</v>
      </c>
      <c r="AY91" s="7">
        <v>0</v>
      </c>
      <c r="AZ91" s="7">
        <v>0</v>
      </c>
      <c r="BA91" s="7">
        <v>0</v>
      </c>
      <c r="BB91" s="7">
        <v>0</v>
      </c>
      <c r="BC91" s="7">
        <v>0</v>
      </c>
      <c r="BD91" s="7">
        <v>0</v>
      </c>
      <c r="BE91" s="7">
        <v>0</v>
      </c>
      <c r="BF91" s="7">
        <v>0</v>
      </c>
      <c r="BG91" s="7">
        <v>0</v>
      </c>
      <c r="BH91" s="7">
        <v>0</v>
      </c>
      <c r="BI91" s="7">
        <v>0</v>
      </c>
      <c r="BJ91" s="7">
        <v>0</v>
      </c>
      <c r="BK91" s="7">
        <v>0</v>
      </c>
      <c r="BL91" s="7">
        <v>0</v>
      </c>
      <c r="BM91" s="7">
        <v>0</v>
      </c>
      <c r="BN91" s="7">
        <v>0</v>
      </c>
      <c r="BO91" s="7">
        <v>0</v>
      </c>
      <c r="BP91" s="7">
        <v>0</v>
      </c>
      <c r="BQ91" s="7">
        <v>0</v>
      </c>
      <c r="BR91" s="7">
        <v>0</v>
      </c>
      <c r="BS91" s="7">
        <v>0</v>
      </c>
      <c r="BT91" s="7">
        <v>0</v>
      </c>
      <c r="BU91" s="7">
        <v>0</v>
      </c>
      <c r="BV91" s="7">
        <v>0</v>
      </c>
      <c r="BW91" s="7">
        <v>0</v>
      </c>
      <c r="BX91" s="7">
        <v>0</v>
      </c>
      <c r="BY91" s="7">
        <v>0</v>
      </c>
      <c r="BZ91" s="7">
        <v>0</v>
      </c>
      <c r="CA91" s="7">
        <v>0</v>
      </c>
      <c r="CB91" s="7">
        <v>0</v>
      </c>
      <c r="CC91" s="7">
        <v>0</v>
      </c>
      <c r="CD91" s="52">
        <v>1.05152E-3</v>
      </c>
      <c r="CE91" s="7">
        <v>0</v>
      </c>
      <c r="CF91" s="7">
        <v>0</v>
      </c>
      <c r="CG91" s="52">
        <v>1.05152E-3</v>
      </c>
      <c r="CH91" s="7">
        <v>0</v>
      </c>
      <c r="CI91" s="7">
        <v>0</v>
      </c>
      <c r="CJ91" s="7">
        <v>0</v>
      </c>
      <c r="CK91" s="7">
        <v>0</v>
      </c>
      <c r="CL91" s="7">
        <v>0</v>
      </c>
      <c r="CM91" s="7">
        <v>0</v>
      </c>
      <c r="CN91" s="7">
        <v>0</v>
      </c>
      <c r="CO91" s="7">
        <v>0</v>
      </c>
      <c r="CP91" s="7">
        <v>0</v>
      </c>
      <c r="CQ91" s="52">
        <v>1.05152E-3</v>
      </c>
      <c r="CR91" s="7">
        <v>0</v>
      </c>
      <c r="CS91" s="7">
        <v>0</v>
      </c>
      <c r="CT91" s="52">
        <v>1.05152E-3</v>
      </c>
      <c r="CU91" s="7">
        <v>0</v>
      </c>
      <c r="CV91" s="7">
        <v>0</v>
      </c>
      <c r="CW91" s="7">
        <v>0</v>
      </c>
      <c r="CX91" s="7">
        <v>0</v>
      </c>
      <c r="CY91" s="7">
        <v>0</v>
      </c>
      <c r="CZ91" s="7">
        <v>0</v>
      </c>
      <c r="DA91" s="7">
        <v>0</v>
      </c>
      <c r="DB91" s="7">
        <v>0</v>
      </c>
      <c r="DC91" s="7">
        <v>0</v>
      </c>
      <c r="DD91" s="7">
        <v>0</v>
      </c>
      <c r="DE91" s="7">
        <v>0</v>
      </c>
      <c r="DF91" s="7">
        <v>0</v>
      </c>
      <c r="DG91" s="7">
        <v>0</v>
      </c>
      <c r="DH91" s="7">
        <v>0</v>
      </c>
      <c r="DI91" s="7">
        <v>0</v>
      </c>
      <c r="DJ91" s="7">
        <v>0</v>
      </c>
      <c r="DK91" s="7">
        <v>0</v>
      </c>
      <c r="DL91" s="7">
        <v>0</v>
      </c>
      <c r="DM91" s="7">
        <v>0</v>
      </c>
      <c r="DN91" s="7">
        <v>0</v>
      </c>
      <c r="DO91" s="7">
        <v>0</v>
      </c>
      <c r="DP91" s="7">
        <v>0</v>
      </c>
      <c r="DQ91" s="7">
        <v>0</v>
      </c>
      <c r="DR91" s="7">
        <v>0</v>
      </c>
      <c r="DS91" s="7">
        <v>0</v>
      </c>
      <c r="DT91" s="7">
        <v>0</v>
      </c>
      <c r="DU91" s="7">
        <v>0</v>
      </c>
      <c r="DV91" s="7">
        <v>0</v>
      </c>
      <c r="DW91" s="7">
        <v>0</v>
      </c>
      <c r="DX91" s="7">
        <v>0</v>
      </c>
      <c r="DY91" s="7">
        <v>0</v>
      </c>
      <c r="DZ91" s="7">
        <v>0</v>
      </c>
      <c r="EA91" s="7">
        <v>0</v>
      </c>
      <c r="EB91" s="7">
        <v>0</v>
      </c>
      <c r="EC91" s="7">
        <v>0</v>
      </c>
      <c r="ED91" s="7">
        <v>0</v>
      </c>
      <c r="EE91" s="7">
        <v>0</v>
      </c>
      <c r="EF91" s="7">
        <v>0</v>
      </c>
      <c r="EG91" s="7">
        <v>0</v>
      </c>
      <c r="EH91" s="52">
        <v>1.05152E-3</v>
      </c>
      <c r="EI91" s="7">
        <v>0</v>
      </c>
      <c r="EJ91" s="7">
        <v>0</v>
      </c>
      <c r="EK91" s="7">
        <v>0</v>
      </c>
      <c r="EL91" s="7">
        <v>0</v>
      </c>
      <c r="EM91" s="7">
        <v>0</v>
      </c>
      <c r="EN91" s="7">
        <v>0</v>
      </c>
      <c r="EO91" s="7">
        <v>0</v>
      </c>
      <c r="EP91" s="7">
        <v>0</v>
      </c>
      <c r="EQ91" s="7">
        <v>0</v>
      </c>
      <c r="ER91" s="7">
        <v>0</v>
      </c>
      <c r="ES91" s="7">
        <v>0</v>
      </c>
      <c r="ET91" s="7">
        <v>0</v>
      </c>
      <c r="EU91" s="7">
        <v>0</v>
      </c>
      <c r="EV91" s="7">
        <v>0</v>
      </c>
      <c r="EW91" s="7">
        <v>0</v>
      </c>
      <c r="EX91" s="7">
        <v>0</v>
      </c>
      <c r="EY91" s="7">
        <v>0</v>
      </c>
      <c r="EZ91" s="7">
        <v>0</v>
      </c>
      <c r="FA91" s="7">
        <v>0</v>
      </c>
      <c r="FB91" s="7">
        <v>0</v>
      </c>
      <c r="FC91" s="7">
        <v>0</v>
      </c>
      <c r="FD91" s="7">
        <v>0</v>
      </c>
      <c r="FE91" s="7">
        <v>0</v>
      </c>
      <c r="FF91" s="7">
        <v>0</v>
      </c>
      <c r="FG91" s="7">
        <v>0</v>
      </c>
      <c r="FH91" s="7">
        <v>0</v>
      </c>
      <c r="FI91" s="7">
        <v>0</v>
      </c>
      <c r="FJ91" s="7">
        <v>0</v>
      </c>
      <c r="FK91" s="7">
        <v>0</v>
      </c>
      <c r="FL91" s="7">
        <v>0</v>
      </c>
      <c r="FM91" s="7">
        <v>0</v>
      </c>
      <c r="FN91" s="7">
        <v>0</v>
      </c>
      <c r="FO91" s="7">
        <v>0</v>
      </c>
      <c r="FP91" s="52">
        <v>1.05152E-3</v>
      </c>
      <c r="FQ91" s="7">
        <v>0</v>
      </c>
      <c r="FR91" s="7">
        <v>0</v>
      </c>
      <c r="FS91" s="7">
        <v>0</v>
      </c>
      <c r="FT91" s="7">
        <v>0</v>
      </c>
      <c r="FU91" s="7">
        <v>0</v>
      </c>
      <c r="FV91" s="7">
        <v>0</v>
      </c>
      <c r="FW91" s="7">
        <v>0</v>
      </c>
      <c r="FX91" s="7">
        <v>0</v>
      </c>
      <c r="FY91" s="7">
        <v>0</v>
      </c>
      <c r="FZ91" s="7">
        <v>0</v>
      </c>
      <c r="GA91" s="7">
        <v>0</v>
      </c>
      <c r="GB91" s="7">
        <v>0</v>
      </c>
      <c r="GC91" s="7">
        <v>0</v>
      </c>
      <c r="GD91" s="7">
        <v>0</v>
      </c>
      <c r="GE91" s="7">
        <v>0</v>
      </c>
      <c r="GF91" s="7">
        <v>0</v>
      </c>
      <c r="GG91" s="7">
        <v>0</v>
      </c>
      <c r="GH91" s="7">
        <v>0</v>
      </c>
      <c r="GI91" s="7">
        <v>0</v>
      </c>
      <c r="GJ91" s="7">
        <v>0</v>
      </c>
      <c r="GK91" s="52">
        <v>1.05152E-3</v>
      </c>
      <c r="GL91" s="7">
        <v>0</v>
      </c>
      <c r="GM91" s="7">
        <v>0</v>
      </c>
      <c r="GN91" s="7">
        <v>0</v>
      </c>
      <c r="GO91" s="7">
        <v>0</v>
      </c>
      <c r="GP91" s="7">
        <v>0</v>
      </c>
      <c r="GQ91" s="7">
        <v>0</v>
      </c>
      <c r="GR91" s="7">
        <v>0</v>
      </c>
      <c r="GS91" s="52">
        <v>1.05152E-3</v>
      </c>
      <c r="GT91" s="7">
        <v>0</v>
      </c>
      <c r="GU91" s="7">
        <v>0</v>
      </c>
      <c r="GV91" s="7">
        <v>0</v>
      </c>
      <c r="GW91" s="7">
        <v>0</v>
      </c>
      <c r="GX91" s="7">
        <v>0</v>
      </c>
      <c r="GY91" s="7">
        <v>0</v>
      </c>
      <c r="GZ91" s="7">
        <v>0</v>
      </c>
      <c r="HA91" s="7">
        <v>0</v>
      </c>
      <c r="HB91" s="7">
        <v>0</v>
      </c>
      <c r="HC91" s="7">
        <v>0</v>
      </c>
      <c r="HD91" s="7">
        <v>0</v>
      </c>
      <c r="HE91" s="7">
        <v>0</v>
      </c>
      <c r="HF91" s="52">
        <v>1.05152E-3</v>
      </c>
      <c r="HG91" s="7">
        <v>0</v>
      </c>
      <c r="HH91" s="52">
        <v>1.05152E-3</v>
      </c>
      <c r="HI91" s="7">
        <v>0</v>
      </c>
      <c r="HJ91" s="7">
        <v>0</v>
      </c>
      <c r="HK91" s="7">
        <v>0</v>
      </c>
      <c r="HL91" s="7">
        <v>0</v>
      </c>
      <c r="HM91" s="7">
        <v>0</v>
      </c>
      <c r="HN91" s="7">
        <v>0</v>
      </c>
      <c r="HO91" s="7">
        <v>0</v>
      </c>
      <c r="HP91" s="7">
        <v>0</v>
      </c>
      <c r="HQ91" s="7">
        <v>0</v>
      </c>
      <c r="HR91" s="7">
        <v>0</v>
      </c>
      <c r="HS91" s="7">
        <v>0</v>
      </c>
      <c r="HT91" s="7">
        <v>0</v>
      </c>
      <c r="HU91" s="7">
        <v>0</v>
      </c>
      <c r="HV91" s="7">
        <v>0</v>
      </c>
      <c r="HW91" s="52">
        <v>1.05152E-3</v>
      </c>
      <c r="HX91" s="7">
        <v>0</v>
      </c>
      <c r="HY91" s="7">
        <v>0</v>
      </c>
      <c r="HZ91" s="7">
        <v>0</v>
      </c>
      <c r="IA91" s="7">
        <v>0</v>
      </c>
      <c r="IB91" s="7">
        <v>0</v>
      </c>
      <c r="IC91" s="7">
        <v>0</v>
      </c>
      <c r="ID91" s="7">
        <v>0</v>
      </c>
      <c r="IE91" s="7">
        <v>0</v>
      </c>
      <c r="IF91" s="7">
        <v>0</v>
      </c>
      <c r="IG91" s="7">
        <v>0</v>
      </c>
      <c r="IH91" s="7">
        <v>0</v>
      </c>
      <c r="II91" s="7">
        <v>0</v>
      </c>
      <c r="IJ91" s="7">
        <v>0</v>
      </c>
      <c r="IK91" s="7">
        <v>0</v>
      </c>
      <c r="IL91" s="7">
        <v>0</v>
      </c>
      <c r="IM91" s="7">
        <v>0</v>
      </c>
      <c r="IN91" s="7">
        <v>0</v>
      </c>
      <c r="IO91" s="7">
        <v>0</v>
      </c>
      <c r="IP91" s="7">
        <v>0</v>
      </c>
      <c r="IQ91" s="7">
        <v>0</v>
      </c>
      <c r="IR91" s="7">
        <v>0</v>
      </c>
      <c r="IS91" s="52">
        <v>1.05152E-3</v>
      </c>
      <c r="IT91" s="7">
        <v>0</v>
      </c>
      <c r="IU91" s="7">
        <v>0</v>
      </c>
      <c r="IV91" s="7">
        <v>0</v>
      </c>
      <c r="IW91" s="52">
        <v>1.05152E-3</v>
      </c>
      <c r="IX91" s="52">
        <v>1.05152E-3</v>
      </c>
      <c r="IY91" s="7">
        <v>0</v>
      </c>
      <c r="IZ91" s="7">
        <v>0</v>
      </c>
      <c r="JA91" s="7">
        <v>0</v>
      </c>
      <c r="JB91" s="7">
        <v>0</v>
      </c>
      <c r="JC91" s="7">
        <v>0</v>
      </c>
      <c r="JD91" s="7">
        <v>0</v>
      </c>
      <c r="JE91" s="7">
        <v>0</v>
      </c>
      <c r="JF91" s="7">
        <v>0</v>
      </c>
      <c r="JG91" s="7">
        <v>0</v>
      </c>
      <c r="JH91" s="52">
        <v>1.05152E-3</v>
      </c>
      <c r="JI91" s="7">
        <v>0</v>
      </c>
      <c r="JJ91" s="7">
        <v>0</v>
      </c>
      <c r="JK91" s="7">
        <v>0</v>
      </c>
      <c r="JL91" s="7">
        <v>0</v>
      </c>
      <c r="JM91" s="7">
        <v>0</v>
      </c>
      <c r="JN91" s="7">
        <v>0</v>
      </c>
      <c r="JO91" s="7">
        <v>0</v>
      </c>
      <c r="JP91" s="7">
        <v>0</v>
      </c>
      <c r="JQ91" s="52">
        <v>1.05152E-3</v>
      </c>
      <c r="JR91" s="7">
        <v>0</v>
      </c>
      <c r="JS91" s="7">
        <v>0</v>
      </c>
      <c r="JT91" s="7">
        <v>0</v>
      </c>
      <c r="JU91" s="7">
        <v>0</v>
      </c>
      <c r="JV91" s="7">
        <v>0</v>
      </c>
      <c r="JW91" s="52">
        <v>1.05152E-3</v>
      </c>
      <c r="JX91" s="52">
        <v>1.05152E-3</v>
      </c>
      <c r="JY91" s="7">
        <v>0</v>
      </c>
      <c r="JZ91" s="7">
        <v>0</v>
      </c>
      <c r="KA91" s="7">
        <v>0</v>
      </c>
      <c r="KB91" s="7">
        <v>0</v>
      </c>
      <c r="KC91" s="52">
        <v>1.05152E-3</v>
      </c>
    </row>
    <row r="92" spans="1:289" x14ac:dyDescent="0.35">
      <c r="A92" s="44" t="s">
        <v>752</v>
      </c>
      <c r="B92" s="44" t="s">
        <v>3871</v>
      </c>
      <c r="C92" s="44">
        <v>46</v>
      </c>
      <c r="D92" s="44" t="s">
        <v>3872</v>
      </c>
      <c r="E92" s="44" t="s">
        <v>3796</v>
      </c>
      <c r="F92" s="44" t="s">
        <v>616</v>
      </c>
      <c r="G92" s="44" t="s">
        <v>481</v>
      </c>
      <c r="H92" s="44">
        <v>22</v>
      </c>
      <c r="I92" s="45">
        <v>8.4120000000000001E-5</v>
      </c>
      <c r="J92" s="44">
        <v>0</v>
      </c>
      <c r="K92" s="44">
        <v>13</v>
      </c>
      <c r="L92" s="45">
        <v>4.206098843322818E-3</v>
      </c>
      <c r="M92" s="7">
        <v>4.3120000000000001E-5</v>
      </c>
      <c r="N92" s="7">
        <v>8.6240000000000001E-5</v>
      </c>
      <c r="O92" s="7">
        <v>0</v>
      </c>
      <c r="P92" s="7">
        <v>0</v>
      </c>
      <c r="Q92" s="52">
        <v>3.1545700000000002E-3</v>
      </c>
      <c r="R92" s="7">
        <v>0</v>
      </c>
      <c r="S92" s="7">
        <v>0</v>
      </c>
      <c r="T92" s="7">
        <v>0</v>
      </c>
      <c r="U92" s="7">
        <v>0</v>
      </c>
      <c r="V92" s="52">
        <v>2.10305E-3</v>
      </c>
      <c r="W92" s="7">
        <v>0</v>
      </c>
      <c r="X92" s="7">
        <v>0</v>
      </c>
      <c r="Y92" s="7">
        <v>0</v>
      </c>
      <c r="Z92" s="7">
        <v>0</v>
      </c>
      <c r="AA92" s="7">
        <v>0</v>
      </c>
      <c r="AB92" s="7">
        <v>0</v>
      </c>
      <c r="AC92" s="7">
        <v>0</v>
      </c>
      <c r="AD92" s="7">
        <v>0</v>
      </c>
      <c r="AE92" s="7">
        <v>0</v>
      </c>
      <c r="AF92" s="7">
        <v>0</v>
      </c>
      <c r="AG92" s="7">
        <v>0</v>
      </c>
      <c r="AH92" s="7">
        <v>0</v>
      </c>
      <c r="AI92" s="7">
        <v>0</v>
      </c>
      <c r="AJ92" s="7">
        <v>0</v>
      </c>
      <c r="AK92" s="7">
        <v>0</v>
      </c>
      <c r="AL92" s="7">
        <v>0</v>
      </c>
      <c r="AM92" s="7">
        <v>0</v>
      </c>
      <c r="AN92" s="7">
        <v>0</v>
      </c>
      <c r="AO92" s="7">
        <v>0</v>
      </c>
      <c r="AP92" s="7">
        <v>0</v>
      </c>
      <c r="AQ92" s="7">
        <v>0</v>
      </c>
      <c r="AR92" s="7">
        <v>0</v>
      </c>
      <c r="AS92" s="7">
        <v>0</v>
      </c>
      <c r="AT92" s="7">
        <v>0</v>
      </c>
      <c r="AU92" s="7">
        <v>0</v>
      </c>
      <c r="AV92" s="7">
        <v>0</v>
      </c>
      <c r="AW92" s="7">
        <v>0</v>
      </c>
      <c r="AX92" s="7">
        <v>0</v>
      </c>
      <c r="AY92" s="7">
        <v>0</v>
      </c>
      <c r="AZ92" s="7">
        <v>0</v>
      </c>
      <c r="BA92" s="7">
        <v>0</v>
      </c>
      <c r="BB92" s="7">
        <v>0</v>
      </c>
      <c r="BC92" s="7">
        <v>0</v>
      </c>
      <c r="BD92" s="7">
        <v>0</v>
      </c>
      <c r="BE92" s="7">
        <v>0</v>
      </c>
      <c r="BF92" s="52">
        <v>1.05152E-3</v>
      </c>
      <c r="BG92" s="7">
        <v>0</v>
      </c>
      <c r="BH92" s="7">
        <v>0</v>
      </c>
      <c r="BI92" s="7">
        <v>0</v>
      </c>
      <c r="BJ92" s="7">
        <v>0</v>
      </c>
      <c r="BK92" s="7">
        <v>0</v>
      </c>
      <c r="BL92" s="52">
        <v>1.05152E-3</v>
      </c>
      <c r="BM92" s="7">
        <v>0</v>
      </c>
      <c r="BN92" s="7">
        <v>0</v>
      </c>
      <c r="BO92" s="7">
        <v>0</v>
      </c>
      <c r="BP92" s="7">
        <v>0</v>
      </c>
      <c r="BQ92" s="7">
        <v>0</v>
      </c>
      <c r="BR92" s="7">
        <v>0</v>
      </c>
      <c r="BS92" s="7">
        <v>0</v>
      </c>
      <c r="BT92" s="7">
        <v>0</v>
      </c>
      <c r="BU92" s="7">
        <v>0</v>
      </c>
      <c r="BV92" s="7">
        <v>0</v>
      </c>
      <c r="BW92" s="7">
        <v>0</v>
      </c>
      <c r="BX92" s="7">
        <v>0</v>
      </c>
      <c r="BY92" s="7">
        <v>0</v>
      </c>
      <c r="BZ92" s="7">
        <v>0</v>
      </c>
      <c r="CA92" s="7">
        <v>0</v>
      </c>
      <c r="CB92" s="7">
        <v>0</v>
      </c>
      <c r="CC92" s="7">
        <v>0</v>
      </c>
      <c r="CD92" s="7">
        <v>0</v>
      </c>
      <c r="CE92" s="7">
        <v>0</v>
      </c>
      <c r="CF92" s="7">
        <v>0</v>
      </c>
      <c r="CG92" s="7">
        <v>0</v>
      </c>
      <c r="CH92" s="7">
        <v>0</v>
      </c>
      <c r="CI92" s="7">
        <v>0</v>
      </c>
      <c r="CJ92" s="7">
        <v>0</v>
      </c>
      <c r="CK92" s="7">
        <v>0</v>
      </c>
      <c r="CL92" s="7">
        <v>0</v>
      </c>
      <c r="CM92" s="7">
        <v>0</v>
      </c>
      <c r="CN92" s="7">
        <v>0</v>
      </c>
      <c r="CO92" s="7">
        <v>0</v>
      </c>
      <c r="CP92" s="7">
        <v>0</v>
      </c>
      <c r="CQ92" s="7">
        <v>0</v>
      </c>
      <c r="CR92" s="7">
        <v>0</v>
      </c>
      <c r="CS92" s="7">
        <v>0</v>
      </c>
      <c r="CT92" s="7">
        <v>0</v>
      </c>
      <c r="CU92" s="7">
        <v>0</v>
      </c>
      <c r="CV92" s="7">
        <v>0</v>
      </c>
      <c r="CW92" s="7">
        <v>0</v>
      </c>
      <c r="CX92" s="7">
        <v>0</v>
      </c>
      <c r="CY92" s="7">
        <v>0</v>
      </c>
      <c r="CZ92" s="7">
        <v>0</v>
      </c>
      <c r="DA92" s="7">
        <v>0</v>
      </c>
      <c r="DB92" s="7">
        <v>0</v>
      </c>
      <c r="DC92" s="7">
        <v>0</v>
      </c>
      <c r="DD92" s="7">
        <v>0</v>
      </c>
      <c r="DE92" s="7">
        <v>0</v>
      </c>
      <c r="DF92" s="7">
        <v>0</v>
      </c>
      <c r="DG92" s="7">
        <v>0</v>
      </c>
      <c r="DH92" s="7">
        <v>0</v>
      </c>
      <c r="DI92" s="7">
        <v>0</v>
      </c>
      <c r="DJ92" s="7">
        <v>0</v>
      </c>
      <c r="DK92" s="7">
        <v>0</v>
      </c>
      <c r="DL92" s="7">
        <v>0</v>
      </c>
      <c r="DM92" s="7">
        <v>0</v>
      </c>
      <c r="DN92" s="7">
        <v>0</v>
      </c>
      <c r="DO92" s="7">
        <v>0</v>
      </c>
      <c r="DP92" s="7">
        <v>0</v>
      </c>
      <c r="DQ92" s="7">
        <v>0</v>
      </c>
      <c r="DR92" s="7">
        <v>0</v>
      </c>
      <c r="DS92" s="7">
        <v>0</v>
      </c>
      <c r="DT92" s="7">
        <v>0</v>
      </c>
      <c r="DU92" s="7">
        <v>0</v>
      </c>
      <c r="DV92" s="7">
        <v>0</v>
      </c>
      <c r="DW92" s="7">
        <v>0</v>
      </c>
      <c r="DX92" s="7">
        <v>0</v>
      </c>
      <c r="DY92" s="7">
        <v>0</v>
      </c>
      <c r="DZ92" s="7">
        <v>0</v>
      </c>
      <c r="EA92" s="7">
        <v>0</v>
      </c>
      <c r="EB92" s="7">
        <v>0</v>
      </c>
      <c r="EC92" s="7">
        <v>0</v>
      </c>
      <c r="ED92" s="7">
        <v>0</v>
      </c>
      <c r="EE92" s="7">
        <v>0</v>
      </c>
      <c r="EF92" s="7">
        <v>0</v>
      </c>
      <c r="EG92" s="7">
        <v>0</v>
      </c>
      <c r="EH92" s="7">
        <v>0</v>
      </c>
      <c r="EI92" s="7">
        <v>0</v>
      </c>
      <c r="EJ92" s="7">
        <v>0</v>
      </c>
      <c r="EK92" s="7">
        <v>0</v>
      </c>
      <c r="EL92" s="7">
        <v>0</v>
      </c>
      <c r="EM92" s="52">
        <v>2.10305E-3</v>
      </c>
      <c r="EN92" s="7">
        <v>0</v>
      </c>
      <c r="EO92" s="7">
        <v>0</v>
      </c>
      <c r="EP92" s="7">
        <v>0</v>
      </c>
      <c r="EQ92" s="7">
        <v>0</v>
      </c>
      <c r="ER92" s="7">
        <v>0</v>
      </c>
      <c r="ES92" s="7">
        <v>0</v>
      </c>
      <c r="ET92" s="7">
        <v>0</v>
      </c>
      <c r="EU92" s="7">
        <v>0</v>
      </c>
      <c r="EV92" s="7">
        <v>0</v>
      </c>
      <c r="EW92" s="7">
        <v>0</v>
      </c>
      <c r="EX92" s="52">
        <v>1.05152E-3</v>
      </c>
      <c r="EY92" s="7">
        <v>0</v>
      </c>
      <c r="EZ92" s="7">
        <v>0</v>
      </c>
      <c r="FA92" s="7">
        <v>0</v>
      </c>
      <c r="FB92" s="52">
        <v>4.2060999999999999E-3</v>
      </c>
      <c r="FC92" s="7">
        <v>0</v>
      </c>
      <c r="FD92" s="7">
        <v>0</v>
      </c>
      <c r="FE92" s="7">
        <v>0</v>
      </c>
      <c r="FF92" s="7">
        <v>0</v>
      </c>
      <c r="FG92" s="7">
        <v>0</v>
      </c>
      <c r="FH92" s="7">
        <v>0</v>
      </c>
      <c r="FI92" s="7">
        <v>0</v>
      </c>
      <c r="FJ92" s="7">
        <v>0</v>
      </c>
      <c r="FK92" s="7">
        <v>0</v>
      </c>
      <c r="FL92" s="7">
        <v>0</v>
      </c>
      <c r="FM92" s="7">
        <v>0</v>
      </c>
      <c r="FN92" s="7">
        <v>0</v>
      </c>
      <c r="FO92" s="7">
        <v>0</v>
      </c>
      <c r="FP92" s="7">
        <v>0</v>
      </c>
      <c r="FQ92" s="7">
        <v>0</v>
      </c>
      <c r="FR92" s="7">
        <v>0</v>
      </c>
      <c r="FS92" s="7">
        <v>0</v>
      </c>
      <c r="FT92" s="52">
        <v>2.10305E-3</v>
      </c>
      <c r="FU92" s="7">
        <v>0</v>
      </c>
      <c r="FV92" s="7">
        <v>0</v>
      </c>
      <c r="FW92" s="7">
        <v>0</v>
      </c>
      <c r="FX92" s="7">
        <v>0</v>
      </c>
      <c r="FY92" s="7">
        <v>0</v>
      </c>
      <c r="FZ92" s="7">
        <v>0</v>
      </c>
      <c r="GA92" s="7">
        <v>0</v>
      </c>
      <c r="GB92" s="7">
        <v>0</v>
      </c>
      <c r="GC92" s="7">
        <v>0</v>
      </c>
      <c r="GD92" s="7">
        <v>0</v>
      </c>
      <c r="GE92" s="7">
        <v>0</v>
      </c>
      <c r="GF92" s="7">
        <v>0</v>
      </c>
      <c r="GG92" s="7">
        <v>0</v>
      </c>
      <c r="GH92" s="7">
        <v>0</v>
      </c>
      <c r="GI92" s="7">
        <v>0</v>
      </c>
      <c r="GJ92" s="7">
        <v>0</v>
      </c>
      <c r="GK92" s="7">
        <v>0</v>
      </c>
      <c r="GL92" s="7">
        <v>0</v>
      </c>
      <c r="GM92" s="7">
        <v>0</v>
      </c>
      <c r="GN92" s="7">
        <v>0</v>
      </c>
      <c r="GO92" s="7">
        <v>0</v>
      </c>
      <c r="GP92" s="7">
        <v>0</v>
      </c>
      <c r="GQ92" s="7">
        <v>0</v>
      </c>
      <c r="GR92" s="7">
        <v>0</v>
      </c>
      <c r="GS92" s="7">
        <v>0</v>
      </c>
      <c r="GT92" s="7">
        <v>0</v>
      </c>
      <c r="GU92" s="7">
        <v>0</v>
      </c>
      <c r="GV92" s="7">
        <v>0</v>
      </c>
      <c r="GW92" s="7">
        <v>0</v>
      </c>
      <c r="GX92" s="7">
        <v>0</v>
      </c>
      <c r="GY92" s="7">
        <v>0</v>
      </c>
      <c r="GZ92" s="7">
        <v>0</v>
      </c>
      <c r="HA92" s="7">
        <v>0</v>
      </c>
      <c r="HB92" s="7">
        <v>0</v>
      </c>
      <c r="HC92" s="52">
        <v>1.05152E-3</v>
      </c>
      <c r="HD92" s="7">
        <v>0</v>
      </c>
      <c r="HE92" s="7">
        <v>0</v>
      </c>
      <c r="HF92" s="7">
        <v>0</v>
      </c>
      <c r="HG92" s="7">
        <v>0</v>
      </c>
      <c r="HH92" s="7">
        <v>0</v>
      </c>
      <c r="HI92" s="7">
        <v>0</v>
      </c>
      <c r="HJ92" s="7">
        <v>0</v>
      </c>
      <c r="HK92" s="52">
        <v>1.05152E-3</v>
      </c>
      <c r="HL92" s="7">
        <v>0</v>
      </c>
      <c r="HM92" s="7">
        <v>0</v>
      </c>
      <c r="HN92" s="7">
        <v>0</v>
      </c>
      <c r="HO92" s="7">
        <v>0</v>
      </c>
      <c r="HP92" s="7">
        <v>0</v>
      </c>
      <c r="HQ92" s="7">
        <v>0</v>
      </c>
      <c r="HR92" s="7">
        <v>0</v>
      </c>
      <c r="HS92" s="7">
        <v>0</v>
      </c>
      <c r="HT92" s="7">
        <v>0</v>
      </c>
      <c r="HU92" s="7">
        <v>0</v>
      </c>
      <c r="HV92" s="7">
        <v>0</v>
      </c>
      <c r="HW92" s="7">
        <v>0</v>
      </c>
      <c r="HX92" s="52">
        <v>2.10305E-3</v>
      </c>
      <c r="HY92" s="7">
        <v>0</v>
      </c>
      <c r="HZ92" s="7">
        <v>0</v>
      </c>
      <c r="IA92" s="7">
        <v>0</v>
      </c>
      <c r="IB92" s="7">
        <v>0</v>
      </c>
      <c r="IC92" s="7">
        <v>0</v>
      </c>
      <c r="ID92" s="7">
        <v>0</v>
      </c>
      <c r="IE92" s="7">
        <v>0</v>
      </c>
      <c r="IF92" s="7">
        <v>0</v>
      </c>
      <c r="IG92" s="7">
        <v>0</v>
      </c>
      <c r="IH92" s="52">
        <v>1.05152E-3</v>
      </c>
      <c r="II92" s="7">
        <v>0</v>
      </c>
      <c r="IJ92" s="7">
        <v>0</v>
      </c>
      <c r="IK92" s="7">
        <v>0</v>
      </c>
      <c r="IL92" s="7">
        <v>0</v>
      </c>
      <c r="IM92" s="7">
        <v>0</v>
      </c>
      <c r="IN92" s="7">
        <v>0</v>
      </c>
      <c r="IO92" s="7">
        <v>0</v>
      </c>
      <c r="IP92" s="7">
        <v>0</v>
      </c>
      <c r="IQ92" s="7">
        <v>0</v>
      </c>
      <c r="IR92" s="7">
        <v>0</v>
      </c>
      <c r="IS92" s="7">
        <v>0</v>
      </c>
      <c r="IT92" s="7">
        <v>0</v>
      </c>
      <c r="IU92" s="7">
        <v>0</v>
      </c>
      <c r="IV92" s="7">
        <v>0</v>
      </c>
      <c r="IW92" s="7">
        <v>0</v>
      </c>
      <c r="IX92" s="7">
        <v>0</v>
      </c>
      <c r="IY92" s="7">
        <v>0</v>
      </c>
      <c r="IZ92" s="7">
        <v>0</v>
      </c>
      <c r="JA92" s="7">
        <v>0</v>
      </c>
      <c r="JB92" s="52">
        <v>1.05152E-3</v>
      </c>
      <c r="JC92" s="7">
        <v>0</v>
      </c>
      <c r="JD92" s="7">
        <v>0</v>
      </c>
      <c r="JE92" s="7">
        <v>0</v>
      </c>
      <c r="JF92" s="7">
        <v>0</v>
      </c>
      <c r="JG92" s="7">
        <v>0</v>
      </c>
      <c r="JH92" s="7">
        <v>0</v>
      </c>
      <c r="JI92" s="7">
        <v>0</v>
      </c>
      <c r="JJ92" s="7">
        <v>0</v>
      </c>
      <c r="JK92" s="7">
        <v>0</v>
      </c>
      <c r="JL92" s="7">
        <v>0</v>
      </c>
      <c r="JM92" s="7">
        <v>0</v>
      </c>
      <c r="JN92" s="7">
        <v>0</v>
      </c>
      <c r="JO92" s="7">
        <v>0</v>
      </c>
      <c r="JP92" s="7">
        <v>0</v>
      </c>
      <c r="JQ92" s="7">
        <v>0</v>
      </c>
      <c r="JR92" s="7">
        <v>0</v>
      </c>
      <c r="JS92" s="7">
        <v>0</v>
      </c>
      <c r="JT92" s="7">
        <v>0</v>
      </c>
      <c r="JU92" s="7">
        <v>0</v>
      </c>
      <c r="JV92" s="7">
        <v>0</v>
      </c>
      <c r="JW92" s="7">
        <v>0</v>
      </c>
      <c r="JX92" s="7">
        <v>0</v>
      </c>
      <c r="JY92" s="7">
        <v>0</v>
      </c>
      <c r="JZ92" s="7">
        <v>0</v>
      </c>
      <c r="KA92" s="7">
        <v>0</v>
      </c>
      <c r="KB92" s="7">
        <v>0</v>
      </c>
      <c r="KC92" s="7">
        <v>0</v>
      </c>
    </row>
    <row r="93" spans="1:289" x14ac:dyDescent="0.35">
      <c r="A93" s="42" t="s">
        <v>755</v>
      </c>
      <c r="B93" s="42" t="s">
        <v>3873</v>
      </c>
      <c r="C93" s="42">
        <v>289</v>
      </c>
      <c r="D93" s="42" t="s">
        <v>3874</v>
      </c>
      <c r="E93" s="42">
        <v>1</v>
      </c>
      <c r="F93" s="42" t="s">
        <v>611</v>
      </c>
      <c r="G93" s="42" t="s">
        <v>480</v>
      </c>
      <c r="H93" s="42">
        <v>22</v>
      </c>
      <c r="I93" s="43">
        <v>8.4120000000000001E-5</v>
      </c>
      <c r="J93" s="42">
        <v>0</v>
      </c>
      <c r="K93" s="42">
        <v>22</v>
      </c>
      <c r="L93" s="43">
        <v>1.0515247108307041E-3</v>
      </c>
      <c r="M93" s="7">
        <v>8.0160000000000005E-5</v>
      </c>
      <c r="N93" s="7">
        <v>1.6032000000000001E-4</v>
      </c>
      <c r="O93" s="7">
        <v>0</v>
      </c>
      <c r="P93" s="7">
        <v>0</v>
      </c>
      <c r="Q93" s="52">
        <v>1.05152E-3</v>
      </c>
      <c r="R93" s="52">
        <v>1.05152E-3</v>
      </c>
      <c r="S93" s="7">
        <v>0</v>
      </c>
      <c r="T93" s="52">
        <v>1.05152E-3</v>
      </c>
      <c r="U93" s="7">
        <v>0</v>
      </c>
      <c r="V93" s="7">
        <v>0</v>
      </c>
      <c r="W93" s="7">
        <v>0</v>
      </c>
      <c r="X93" s="52">
        <v>1.05152E-3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7">
        <v>0</v>
      </c>
      <c r="AK93" s="7">
        <v>0</v>
      </c>
      <c r="AL93" s="7">
        <v>0</v>
      </c>
      <c r="AM93" s="7">
        <v>0</v>
      </c>
      <c r="AN93" s="7">
        <v>0</v>
      </c>
      <c r="AO93" s="7">
        <v>0</v>
      </c>
      <c r="AP93" s="7">
        <v>0</v>
      </c>
      <c r="AQ93" s="7">
        <v>0</v>
      </c>
      <c r="AR93" s="7">
        <v>0</v>
      </c>
      <c r="AS93" s="7">
        <v>0</v>
      </c>
      <c r="AT93" s="7">
        <v>0</v>
      </c>
      <c r="AU93" s="7">
        <v>0</v>
      </c>
      <c r="AV93" s="7">
        <v>0</v>
      </c>
      <c r="AW93" s="52">
        <v>1.05152E-3</v>
      </c>
      <c r="AX93" s="7">
        <v>0</v>
      </c>
      <c r="AY93" s="7">
        <v>0</v>
      </c>
      <c r="AZ93" s="52">
        <v>1.05152E-3</v>
      </c>
      <c r="BA93" s="7">
        <v>0</v>
      </c>
      <c r="BB93" s="7">
        <v>0</v>
      </c>
      <c r="BC93" s="52">
        <v>1.05152E-3</v>
      </c>
      <c r="BD93" s="7">
        <v>0</v>
      </c>
      <c r="BE93" s="7">
        <v>0</v>
      </c>
      <c r="BF93" s="7">
        <v>0</v>
      </c>
      <c r="BG93" s="7">
        <v>0</v>
      </c>
      <c r="BH93" s="7">
        <v>0</v>
      </c>
      <c r="BI93" s="7">
        <v>0</v>
      </c>
      <c r="BJ93" s="7">
        <v>0</v>
      </c>
      <c r="BK93" s="7">
        <v>0</v>
      </c>
      <c r="BL93" s="7">
        <v>0</v>
      </c>
      <c r="BM93" s="52">
        <v>1.05152E-3</v>
      </c>
      <c r="BN93" s="7">
        <v>0</v>
      </c>
      <c r="BO93" s="7">
        <v>0</v>
      </c>
      <c r="BP93" s="7">
        <v>0</v>
      </c>
      <c r="BQ93" s="52">
        <v>1.05152E-3</v>
      </c>
      <c r="BR93" s="7">
        <v>0</v>
      </c>
      <c r="BS93" s="7">
        <v>0</v>
      </c>
      <c r="BT93" s="7">
        <v>0</v>
      </c>
      <c r="BU93" s="52">
        <v>1.05152E-3</v>
      </c>
      <c r="BV93" s="7">
        <v>0</v>
      </c>
      <c r="BW93" s="7">
        <v>0</v>
      </c>
      <c r="BX93" s="7">
        <v>0</v>
      </c>
      <c r="BY93" s="7">
        <v>0</v>
      </c>
      <c r="BZ93" s="7">
        <v>0</v>
      </c>
      <c r="CA93" s="7">
        <v>0</v>
      </c>
      <c r="CB93" s="7">
        <v>0</v>
      </c>
      <c r="CC93" s="7">
        <v>0</v>
      </c>
      <c r="CD93" s="7">
        <v>0</v>
      </c>
      <c r="CE93" s="7">
        <v>0</v>
      </c>
      <c r="CF93" s="7">
        <v>0</v>
      </c>
      <c r="CG93" s="7">
        <v>0</v>
      </c>
      <c r="CH93" s="7">
        <v>0</v>
      </c>
      <c r="CI93" s="7">
        <v>0</v>
      </c>
      <c r="CJ93" s="52">
        <v>1.05152E-3</v>
      </c>
      <c r="CK93" s="7">
        <v>0</v>
      </c>
      <c r="CL93" s="7">
        <v>0</v>
      </c>
      <c r="CM93" s="7">
        <v>0</v>
      </c>
      <c r="CN93" s="52">
        <v>1.05152E-3</v>
      </c>
      <c r="CO93" s="7">
        <v>0</v>
      </c>
      <c r="CP93" s="52">
        <v>1.05152E-3</v>
      </c>
      <c r="CQ93" s="7">
        <v>0</v>
      </c>
      <c r="CR93" s="52">
        <v>1.05152E-3</v>
      </c>
      <c r="CS93" s="7">
        <v>0</v>
      </c>
      <c r="CT93" s="7">
        <v>0</v>
      </c>
      <c r="CU93" s="7">
        <v>0</v>
      </c>
      <c r="CV93" s="52">
        <v>1.05152E-3</v>
      </c>
      <c r="CW93" s="7">
        <v>0</v>
      </c>
      <c r="CX93" s="7">
        <v>0</v>
      </c>
      <c r="CY93" s="7">
        <v>0</v>
      </c>
      <c r="CZ93" s="7">
        <v>0</v>
      </c>
      <c r="DA93" s="52">
        <v>1.05152E-3</v>
      </c>
      <c r="DB93" s="7">
        <v>0</v>
      </c>
      <c r="DC93" s="7">
        <v>0</v>
      </c>
      <c r="DD93" s="7">
        <v>0</v>
      </c>
      <c r="DE93" s="7">
        <v>0</v>
      </c>
      <c r="DF93" s="7">
        <v>0</v>
      </c>
      <c r="DG93" s="7">
        <v>0</v>
      </c>
      <c r="DH93" s="7">
        <v>0</v>
      </c>
      <c r="DI93" s="7">
        <v>0</v>
      </c>
      <c r="DJ93" s="7">
        <v>0</v>
      </c>
      <c r="DK93" s="7">
        <v>0</v>
      </c>
      <c r="DL93" s="7">
        <v>0</v>
      </c>
      <c r="DM93" s="7">
        <v>0</v>
      </c>
      <c r="DN93" s="7">
        <v>0</v>
      </c>
      <c r="DO93" s="7">
        <v>0</v>
      </c>
      <c r="DP93" s="7">
        <v>0</v>
      </c>
      <c r="DQ93" s="7">
        <v>0</v>
      </c>
      <c r="DR93" s="7">
        <v>0</v>
      </c>
      <c r="DS93" s="7">
        <v>0</v>
      </c>
      <c r="DT93" s="7">
        <v>0</v>
      </c>
      <c r="DU93" s="7">
        <v>0</v>
      </c>
      <c r="DV93" s="7">
        <v>0</v>
      </c>
      <c r="DW93" s="7">
        <v>0</v>
      </c>
      <c r="DX93" s="7">
        <v>0</v>
      </c>
      <c r="DY93" s="7">
        <v>0</v>
      </c>
      <c r="DZ93" s="7">
        <v>0</v>
      </c>
      <c r="EA93" s="7">
        <v>0</v>
      </c>
      <c r="EB93" s="7">
        <v>0</v>
      </c>
      <c r="EC93" s="7">
        <v>0</v>
      </c>
      <c r="ED93" s="7">
        <v>0</v>
      </c>
      <c r="EE93" s="7">
        <v>0</v>
      </c>
      <c r="EF93" s="7">
        <v>0</v>
      </c>
      <c r="EG93" s="7">
        <v>0</v>
      </c>
      <c r="EH93" s="7">
        <v>0</v>
      </c>
      <c r="EI93" s="7">
        <v>0</v>
      </c>
      <c r="EJ93" s="7">
        <v>0</v>
      </c>
      <c r="EK93" s="7">
        <v>0</v>
      </c>
      <c r="EL93" s="7">
        <v>0</v>
      </c>
      <c r="EM93" s="7">
        <v>0</v>
      </c>
      <c r="EN93" s="7">
        <v>0</v>
      </c>
      <c r="EO93" s="7">
        <v>0</v>
      </c>
      <c r="EP93" s="7">
        <v>0</v>
      </c>
      <c r="EQ93" s="7">
        <v>0</v>
      </c>
      <c r="ER93" s="7">
        <v>0</v>
      </c>
      <c r="ES93" s="7">
        <v>0</v>
      </c>
      <c r="ET93" s="7">
        <v>0</v>
      </c>
      <c r="EU93" s="7">
        <v>0</v>
      </c>
      <c r="EV93" s="7">
        <v>0</v>
      </c>
      <c r="EW93" s="7">
        <v>0</v>
      </c>
      <c r="EX93" s="7">
        <v>0</v>
      </c>
      <c r="EY93" s="7">
        <v>0</v>
      </c>
      <c r="EZ93" s="7">
        <v>0</v>
      </c>
      <c r="FA93" s="7">
        <v>0</v>
      </c>
      <c r="FB93" s="7">
        <v>0</v>
      </c>
      <c r="FC93" s="7">
        <v>0</v>
      </c>
      <c r="FD93" s="7">
        <v>0</v>
      </c>
      <c r="FE93" s="7">
        <v>0</v>
      </c>
      <c r="FF93" s="7">
        <v>0</v>
      </c>
      <c r="FG93" s="7">
        <v>0</v>
      </c>
      <c r="FH93" s="7">
        <v>0</v>
      </c>
      <c r="FI93" s="7">
        <v>0</v>
      </c>
      <c r="FJ93" s="7">
        <v>0</v>
      </c>
      <c r="FK93" s="7">
        <v>0</v>
      </c>
      <c r="FL93" s="7">
        <v>0</v>
      </c>
      <c r="FM93" s="7">
        <v>0</v>
      </c>
      <c r="FN93" s="7">
        <v>0</v>
      </c>
      <c r="FO93" s="7">
        <v>0</v>
      </c>
      <c r="FP93" s="7">
        <v>0</v>
      </c>
      <c r="FQ93" s="7">
        <v>0</v>
      </c>
      <c r="FR93" s="7">
        <v>0</v>
      </c>
      <c r="FS93" s="7">
        <v>0</v>
      </c>
      <c r="FT93" s="7">
        <v>0</v>
      </c>
      <c r="FU93" s="7">
        <v>0</v>
      </c>
      <c r="FV93" s="7">
        <v>0</v>
      </c>
      <c r="FW93" s="7">
        <v>0</v>
      </c>
      <c r="FX93" s="7">
        <v>0</v>
      </c>
      <c r="FY93" s="7">
        <v>0</v>
      </c>
      <c r="FZ93" s="7">
        <v>0</v>
      </c>
      <c r="GA93" s="7">
        <v>0</v>
      </c>
      <c r="GB93" s="7">
        <v>0</v>
      </c>
      <c r="GC93" s="52">
        <v>1.05152E-3</v>
      </c>
      <c r="GD93" s="7">
        <v>0</v>
      </c>
      <c r="GE93" s="7">
        <v>0</v>
      </c>
      <c r="GF93" s="7">
        <v>0</v>
      </c>
      <c r="GG93" s="7">
        <v>0</v>
      </c>
      <c r="GH93" s="7">
        <v>0</v>
      </c>
      <c r="GI93" s="7">
        <v>0</v>
      </c>
      <c r="GJ93" s="7">
        <v>0</v>
      </c>
      <c r="GK93" s="7">
        <v>0</v>
      </c>
      <c r="GL93" s="7">
        <v>0</v>
      </c>
      <c r="GM93" s="7">
        <v>0</v>
      </c>
      <c r="GN93" s="7">
        <v>0</v>
      </c>
      <c r="GO93" s="7">
        <v>0</v>
      </c>
      <c r="GP93" s="7">
        <v>0</v>
      </c>
      <c r="GQ93" s="7">
        <v>0</v>
      </c>
      <c r="GR93" s="7">
        <v>0</v>
      </c>
      <c r="GS93" s="7">
        <v>0</v>
      </c>
      <c r="GT93" s="7">
        <v>0</v>
      </c>
      <c r="GU93" s="7">
        <v>0</v>
      </c>
      <c r="GV93" s="7">
        <v>0</v>
      </c>
      <c r="GW93" s="7">
        <v>0</v>
      </c>
      <c r="GX93" s="7">
        <v>0</v>
      </c>
      <c r="GY93" s="7">
        <v>0</v>
      </c>
      <c r="GZ93" s="7">
        <v>0</v>
      </c>
      <c r="HA93" s="7">
        <v>0</v>
      </c>
      <c r="HB93" s="7">
        <v>0</v>
      </c>
      <c r="HC93" s="52">
        <v>1.05152E-3</v>
      </c>
      <c r="HD93" s="7">
        <v>0</v>
      </c>
      <c r="HE93" s="7">
        <v>0</v>
      </c>
      <c r="HF93" s="7">
        <v>0</v>
      </c>
      <c r="HG93" s="52">
        <v>1.05152E-3</v>
      </c>
      <c r="HH93" s="7">
        <v>0</v>
      </c>
      <c r="HI93" s="7">
        <v>0</v>
      </c>
      <c r="HJ93" s="7">
        <v>0</v>
      </c>
      <c r="HK93" s="7">
        <v>0</v>
      </c>
      <c r="HL93" s="7">
        <v>0</v>
      </c>
      <c r="HM93" s="7">
        <v>0</v>
      </c>
      <c r="HN93" s="7">
        <v>0</v>
      </c>
      <c r="HO93" s="7">
        <v>0</v>
      </c>
      <c r="HP93" s="7">
        <v>0</v>
      </c>
      <c r="HQ93" s="7">
        <v>0</v>
      </c>
      <c r="HR93" s="7">
        <v>0</v>
      </c>
      <c r="HS93" s="7">
        <v>0</v>
      </c>
      <c r="HT93" s="7">
        <v>0</v>
      </c>
      <c r="HU93" s="7">
        <v>0</v>
      </c>
      <c r="HV93" s="7">
        <v>0</v>
      </c>
      <c r="HW93" s="7">
        <v>0</v>
      </c>
      <c r="HX93" s="7">
        <v>0</v>
      </c>
      <c r="HY93" s="7">
        <v>0</v>
      </c>
      <c r="HZ93" s="7">
        <v>0</v>
      </c>
      <c r="IA93" s="7">
        <v>0</v>
      </c>
      <c r="IB93" s="7">
        <v>0</v>
      </c>
      <c r="IC93" s="7">
        <v>0</v>
      </c>
      <c r="ID93" s="7">
        <v>0</v>
      </c>
      <c r="IE93" s="7">
        <v>0</v>
      </c>
      <c r="IF93" s="7">
        <v>0</v>
      </c>
      <c r="IG93" s="7">
        <v>0</v>
      </c>
      <c r="IH93" s="7">
        <v>0</v>
      </c>
      <c r="II93" s="7">
        <v>0</v>
      </c>
      <c r="IJ93" s="7">
        <v>0</v>
      </c>
      <c r="IK93" s="7">
        <v>0</v>
      </c>
      <c r="IL93" s="7">
        <v>0</v>
      </c>
      <c r="IM93" s="52">
        <v>1.05152E-3</v>
      </c>
      <c r="IN93" s="7">
        <v>0</v>
      </c>
      <c r="IO93" s="7">
        <v>0</v>
      </c>
      <c r="IP93" s="7">
        <v>0</v>
      </c>
      <c r="IQ93" s="7">
        <v>0</v>
      </c>
      <c r="IR93" s="7">
        <v>0</v>
      </c>
      <c r="IS93" s="52">
        <v>1.05152E-3</v>
      </c>
      <c r="IT93" s="7">
        <v>0</v>
      </c>
      <c r="IU93" s="7">
        <v>0</v>
      </c>
      <c r="IV93" s="7">
        <v>0</v>
      </c>
      <c r="IW93" s="7">
        <v>0</v>
      </c>
      <c r="IX93" s="7">
        <v>0</v>
      </c>
      <c r="IY93" s="7">
        <v>0</v>
      </c>
      <c r="IZ93" s="7">
        <v>0</v>
      </c>
      <c r="JA93" s="7">
        <v>0</v>
      </c>
      <c r="JB93" s="7">
        <v>0</v>
      </c>
      <c r="JC93" s="7">
        <v>0</v>
      </c>
      <c r="JD93" s="7">
        <v>0</v>
      </c>
      <c r="JE93" s="7">
        <v>0</v>
      </c>
      <c r="JF93" s="7">
        <v>0</v>
      </c>
      <c r="JG93" s="7">
        <v>0</v>
      </c>
      <c r="JH93" s="7">
        <v>0</v>
      </c>
      <c r="JI93" s="7">
        <v>0</v>
      </c>
      <c r="JJ93" s="7">
        <v>0</v>
      </c>
      <c r="JK93" s="7">
        <v>0</v>
      </c>
      <c r="JL93" s="7">
        <v>0</v>
      </c>
      <c r="JM93" s="7">
        <v>0</v>
      </c>
      <c r="JN93" s="7">
        <v>0</v>
      </c>
      <c r="JO93" s="7">
        <v>0</v>
      </c>
      <c r="JP93" s="7">
        <v>0</v>
      </c>
      <c r="JQ93" s="7">
        <v>0</v>
      </c>
      <c r="JR93" s="7">
        <v>0</v>
      </c>
      <c r="JS93" s="7">
        <v>0</v>
      </c>
      <c r="JT93" s="52">
        <v>1.05152E-3</v>
      </c>
      <c r="JU93" s="7">
        <v>0</v>
      </c>
      <c r="JV93" s="7">
        <v>0</v>
      </c>
      <c r="JW93" s="7">
        <v>0</v>
      </c>
      <c r="JX93" s="7">
        <v>0</v>
      </c>
      <c r="JY93" s="7">
        <v>0</v>
      </c>
      <c r="JZ93" s="7">
        <v>0</v>
      </c>
      <c r="KA93" s="7">
        <v>0</v>
      </c>
      <c r="KB93" s="7">
        <v>0</v>
      </c>
      <c r="KC93" s="7">
        <v>0</v>
      </c>
    </row>
    <row r="94" spans="1:289" x14ac:dyDescent="0.35">
      <c r="A94" s="38" t="s">
        <v>758</v>
      </c>
      <c r="B94" s="38" t="s">
        <v>3875</v>
      </c>
      <c r="C94" s="38">
        <v>242</v>
      </c>
      <c r="D94" s="38" t="s">
        <v>263</v>
      </c>
      <c r="E94" s="38" t="s">
        <v>3813</v>
      </c>
      <c r="F94" s="38" t="s">
        <v>605</v>
      </c>
      <c r="G94" s="38" t="s">
        <v>472</v>
      </c>
      <c r="H94" s="38">
        <v>20</v>
      </c>
      <c r="I94" s="39">
        <v>7.6470000000000005E-5</v>
      </c>
      <c r="J94" s="38">
        <v>0</v>
      </c>
      <c r="K94" s="38">
        <v>19</v>
      </c>
      <c r="L94" s="39">
        <v>2.103049421661409E-3</v>
      </c>
      <c r="M94" s="7">
        <v>6.037E-5</v>
      </c>
      <c r="N94" s="7">
        <v>1.2074E-4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  <c r="T94" s="7">
        <v>0</v>
      </c>
      <c r="U94" s="7">
        <v>0</v>
      </c>
      <c r="V94" s="7">
        <v>0</v>
      </c>
      <c r="W94" s="7">
        <v>0</v>
      </c>
      <c r="X94" s="7">
        <v>0</v>
      </c>
      <c r="Y94" s="7">
        <v>0</v>
      </c>
      <c r="Z94" s="7">
        <v>0</v>
      </c>
      <c r="AA94" s="7">
        <v>0</v>
      </c>
      <c r="AB94" s="7">
        <v>0</v>
      </c>
      <c r="AC94" s="7">
        <v>0</v>
      </c>
      <c r="AD94" s="7">
        <v>0</v>
      </c>
      <c r="AE94" s="7">
        <v>0</v>
      </c>
      <c r="AF94" s="7">
        <v>0</v>
      </c>
      <c r="AG94" s="7">
        <v>0</v>
      </c>
      <c r="AH94" s="52">
        <v>1.05152E-3</v>
      </c>
      <c r="AI94" s="7">
        <v>0</v>
      </c>
      <c r="AJ94" s="7">
        <v>0</v>
      </c>
      <c r="AK94" s="7">
        <v>0</v>
      </c>
      <c r="AL94" s="52">
        <v>1.05152E-3</v>
      </c>
      <c r="AM94" s="7">
        <v>0</v>
      </c>
      <c r="AN94" s="7">
        <v>0</v>
      </c>
      <c r="AO94" s="7">
        <v>0</v>
      </c>
      <c r="AP94" s="7">
        <v>0</v>
      </c>
      <c r="AQ94" s="7">
        <v>0</v>
      </c>
      <c r="AR94" s="7">
        <v>0</v>
      </c>
      <c r="AS94" s="7">
        <v>0</v>
      </c>
      <c r="AT94" s="7">
        <v>0</v>
      </c>
      <c r="AU94" s="7">
        <v>0</v>
      </c>
      <c r="AV94" s="7">
        <v>0</v>
      </c>
      <c r="AW94" s="52">
        <v>1.05152E-3</v>
      </c>
      <c r="AX94" s="7">
        <v>0</v>
      </c>
      <c r="AY94" s="7">
        <v>0</v>
      </c>
      <c r="AZ94" s="7">
        <v>0</v>
      </c>
      <c r="BA94" s="7">
        <v>0</v>
      </c>
      <c r="BB94" s="7">
        <v>0</v>
      </c>
      <c r="BC94" s="7">
        <v>0</v>
      </c>
      <c r="BD94" s="7">
        <v>0</v>
      </c>
      <c r="BE94" s="7">
        <v>0</v>
      </c>
      <c r="BF94" s="7">
        <v>0</v>
      </c>
      <c r="BG94" s="7">
        <v>0</v>
      </c>
      <c r="BH94" s="7">
        <v>0</v>
      </c>
      <c r="BI94" s="7">
        <v>0</v>
      </c>
      <c r="BJ94" s="7">
        <v>0</v>
      </c>
      <c r="BK94" s="7">
        <v>0</v>
      </c>
      <c r="BL94" s="7">
        <v>0</v>
      </c>
      <c r="BM94" s="7">
        <v>0</v>
      </c>
      <c r="BN94" s="7">
        <v>0</v>
      </c>
      <c r="BO94" s="7">
        <v>0</v>
      </c>
      <c r="BP94" s="7">
        <v>0</v>
      </c>
      <c r="BQ94" s="7">
        <v>0</v>
      </c>
      <c r="BR94" s="7">
        <v>0</v>
      </c>
      <c r="BS94" s="7">
        <v>0</v>
      </c>
      <c r="BT94" s="7">
        <v>0</v>
      </c>
      <c r="BU94" s="7">
        <v>0</v>
      </c>
      <c r="BV94" s="7">
        <v>0</v>
      </c>
      <c r="BW94" s="7">
        <v>0</v>
      </c>
      <c r="BX94" s="7">
        <v>0</v>
      </c>
      <c r="BY94" s="7">
        <v>0</v>
      </c>
      <c r="BZ94" s="7">
        <v>0</v>
      </c>
      <c r="CA94" s="7">
        <v>0</v>
      </c>
      <c r="CB94" s="7">
        <v>0</v>
      </c>
      <c r="CC94" s="7">
        <v>0</v>
      </c>
      <c r="CD94" s="7">
        <v>0</v>
      </c>
      <c r="CE94" s="7">
        <v>0</v>
      </c>
      <c r="CF94" s="7">
        <v>0</v>
      </c>
      <c r="CG94" s="52">
        <v>2.10305E-3</v>
      </c>
      <c r="CH94" s="7">
        <v>0</v>
      </c>
      <c r="CI94" s="7">
        <v>0</v>
      </c>
      <c r="CJ94" s="7">
        <v>0</v>
      </c>
      <c r="CK94" s="7">
        <v>0</v>
      </c>
      <c r="CL94" s="7">
        <v>0</v>
      </c>
      <c r="CM94" s="7">
        <v>0</v>
      </c>
      <c r="CN94" s="7">
        <v>0</v>
      </c>
      <c r="CO94" s="7">
        <v>0</v>
      </c>
      <c r="CP94" s="7">
        <v>0</v>
      </c>
      <c r="CQ94" s="7">
        <v>0</v>
      </c>
      <c r="CR94" s="7">
        <v>0</v>
      </c>
      <c r="CS94" s="7">
        <v>0</v>
      </c>
      <c r="CT94" s="7">
        <v>0</v>
      </c>
      <c r="CU94" s="7">
        <v>0</v>
      </c>
      <c r="CV94" s="7">
        <v>0</v>
      </c>
      <c r="CW94" s="7">
        <v>0</v>
      </c>
      <c r="CX94" s="7">
        <v>0</v>
      </c>
      <c r="CY94" s="7">
        <v>0</v>
      </c>
      <c r="CZ94" s="7">
        <v>0</v>
      </c>
      <c r="DA94" s="7">
        <v>0</v>
      </c>
      <c r="DB94" s="7">
        <v>0</v>
      </c>
      <c r="DC94" s="7">
        <v>0</v>
      </c>
      <c r="DD94" s="52">
        <v>1.05152E-3</v>
      </c>
      <c r="DE94" s="7">
        <v>0</v>
      </c>
      <c r="DF94" s="7">
        <v>0</v>
      </c>
      <c r="DG94" s="7">
        <v>0</v>
      </c>
      <c r="DH94" s="7">
        <v>0</v>
      </c>
      <c r="DI94" s="7">
        <v>0</v>
      </c>
      <c r="DJ94" s="7">
        <v>0</v>
      </c>
      <c r="DK94" s="7">
        <v>0</v>
      </c>
      <c r="DL94" s="7">
        <v>0</v>
      </c>
      <c r="DM94" s="7">
        <v>0</v>
      </c>
      <c r="DN94" s="52">
        <v>1.05152E-3</v>
      </c>
      <c r="DO94" s="52">
        <v>1.05152E-3</v>
      </c>
      <c r="DP94" s="7">
        <v>0</v>
      </c>
      <c r="DQ94" s="7">
        <v>0</v>
      </c>
      <c r="DR94" s="7">
        <v>0</v>
      </c>
      <c r="DS94" s="7">
        <v>0</v>
      </c>
      <c r="DT94" s="7">
        <v>0</v>
      </c>
      <c r="DU94" s="7">
        <v>0</v>
      </c>
      <c r="DV94" s="7">
        <v>0</v>
      </c>
      <c r="DW94" s="7">
        <v>0</v>
      </c>
      <c r="DX94" s="7">
        <v>0</v>
      </c>
      <c r="DY94" s="7">
        <v>0</v>
      </c>
      <c r="DZ94" s="7">
        <v>0</v>
      </c>
      <c r="EA94" s="7">
        <v>0</v>
      </c>
      <c r="EB94" s="7">
        <v>0</v>
      </c>
      <c r="EC94" s="7">
        <v>0</v>
      </c>
      <c r="ED94" s="7">
        <v>0</v>
      </c>
      <c r="EE94" s="7">
        <v>0</v>
      </c>
      <c r="EF94" s="7">
        <v>0</v>
      </c>
      <c r="EG94" s="7">
        <v>0</v>
      </c>
      <c r="EH94" s="7">
        <v>0</v>
      </c>
      <c r="EI94" s="7">
        <v>0</v>
      </c>
      <c r="EJ94" s="7">
        <v>0</v>
      </c>
      <c r="EK94" s="7">
        <v>0</v>
      </c>
      <c r="EL94" s="7">
        <v>0</v>
      </c>
      <c r="EM94" s="7">
        <v>0</v>
      </c>
      <c r="EN94" s="7">
        <v>0</v>
      </c>
      <c r="EO94" s="7">
        <v>0</v>
      </c>
      <c r="EP94" s="7">
        <v>0</v>
      </c>
      <c r="EQ94" s="7">
        <v>0</v>
      </c>
      <c r="ER94" s="7">
        <v>0</v>
      </c>
      <c r="ES94" s="7">
        <v>0</v>
      </c>
      <c r="ET94" s="7">
        <v>0</v>
      </c>
      <c r="EU94" s="7">
        <v>0</v>
      </c>
      <c r="EV94" s="7">
        <v>0</v>
      </c>
      <c r="EW94" s="7">
        <v>0</v>
      </c>
      <c r="EX94" s="7">
        <v>0</v>
      </c>
      <c r="EY94" s="7">
        <v>0</v>
      </c>
      <c r="EZ94" s="7">
        <v>0</v>
      </c>
      <c r="FA94" s="7">
        <v>0</v>
      </c>
      <c r="FB94" s="7">
        <v>0</v>
      </c>
      <c r="FC94" s="7">
        <v>0</v>
      </c>
      <c r="FD94" s="7">
        <v>0</v>
      </c>
      <c r="FE94" s="7">
        <v>0</v>
      </c>
      <c r="FF94" s="7">
        <v>0</v>
      </c>
      <c r="FG94" s="7">
        <v>0</v>
      </c>
      <c r="FH94" s="7">
        <v>0</v>
      </c>
      <c r="FI94" s="52">
        <v>1.05152E-3</v>
      </c>
      <c r="FJ94" s="7">
        <v>0</v>
      </c>
      <c r="FK94" s="7">
        <v>0</v>
      </c>
      <c r="FL94" s="7">
        <v>0</v>
      </c>
      <c r="FM94" s="7">
        <v>0</v>
      </c>
      <c r="FN94" s="7">
        <v>0</v>
      </c>
      <c r="FO94" s="52">
        <v>1.05152E-3</v>
      </c>
      <c r="FP94" s="7">
        <v>0</v>
      </c>
      <c r="FQ94" s="7">
        <v>0</v>
      </c>
      <c r="FR94" s="7">
        <v>0</v>
      </c>
      <c r="FS94" s="7">
        <v>0</v>
      </c>
      <c r="FT94" s="7">
        <v>0</v>
      </c>
      <c r="FU94" s="7">
        <v>0</v>
      </c>
      <c r="FV94" s="7">
        <v>0</v>
      </c>
      <c r="FW94" s="7">
        <v>0</v>
      </c>
      <c r="FX94" s="52">
        <v>1.05152E-3</v>
      </c>
      <c r="FY94" s="7">
        <v>0</v>
      </c>
      <c r="FZ94" s="7">
        <v>0</v>
      </c>
      <c r="GA94" s="7">
        <v>0</v>
      </c>
      <c r="GB94" s="7">
        <v>0</v>
      </c>
      <c r="GC94" s="7">
        <v>0</v>
      </c>
      <c r="GD94" s="7">
        <v>0</v>
      </c>
      <c r="GE94" s="7">
        <v>0</v>
      </c>
      <c r="GF94" s="7">
        <v>0</v>
      </c>
      <c r="GG94" s="7">
        <v>0</v>
      </c>
      <c r="GH94" s="7">
        <v>0</v>
      </c>
      <c r="GI94" s="7">
        <v>0</v>
      </c>
      <c r="GJ94" s="7">
        <v>0</v>
      </c>
      <c r="GK94" s="7">
        <v>0</v>
      </c>
      <c r="GL94" s="7">
        <v>0</v>
      </c>
      <c r="GM94" s="7">
        <v>0</v>
      </c>
      <c r="GN94" s="7">
        <v>0</v>
      </c>
      <c r="GO94" s="7">
        <v>0</v>
      </c>
      <c r="GP94" s="7">
        <v>0</v>
      </c>
      <c r="GQ94" s="7">
        <v>0</v>
      </c>
      <c r="GR94" s="7">
        <v>0</v>
      </c>
      <c r="GS94" s="7">
        <v>0</v>
      </c>
      <c r="GT94" s="7">
        <v>0</v>
      </c>
      <c r="GU94" s="7">
        <v>0</v>
      </c>
      <c r="GV94" s="7">
        <v>0</v>
      </c>
      <c r="GW94" s="7">
        <v>0</v>
      </c>
      <c r="GX94" s="7">
        <v>0</v>
      </c>
      <c r="GY94" s="52">
        <v>1.05152E-3</v>
      </c>
      <c r="GZ94" s="7">
        <v>0</v>
      </c>
      <c r="HA94" s="7">
        <v>0</v>
      </c>
      <c r="HB94" s="7">
        <v>0</v>
      </c>
      <c r="HC94" s="52">
        <v>1.05152E-3</v>
      </c>
      <c r="HD94" s="7">
        <v>0</v>
      </c>
      <c r="HE94" s="7">
        <v>0</v>
      </c>
      <c r="HF94" s="7">
        <v>0</v>
      </c>
      <c r="HG94" s="52">
        <v>1.05152E-3</v>
      </c>
      <c r="HH94" s="7">
        <v>0</v>
      </c>
      <c r="HI94" s="7">
        <v>0</v>
      </c>
      <c r="HJ94" s="7">
        <v>0</v>
      </c>
      <c r="HK94" s="7">
        <v>0</v>
      </c>
      <c r="HL94" s="7">
        <v>0</v>
      </c>
      <c r="HM94" s="7">
        <v>0</v>
      </c>
      <c r="HN94" s="7">
        <v>0</v>
      </c>
      <c r="HO94" s="52">
        <v>1.05152E-3</v>
      </c>
      <c r="HP94" s="7">
        <v>0</v>
      </c>
      <c r="HQ94" s="7">
        <v>0</v>
      </c>
      <c r="HR94" s="7">
        <v>0</v>
      </c>
      <c r="HS94" s="7">
        <v>0</v>
      </c>
      <c r="HT94" s="7">
        <v>0</v>
      </c>
      <c r="HU94" s="7">
        <v>0</v>
      </c>
      <c r="HV94" s="7">
        <v>0</v>
      </c>
      <c r="HW94" s="7">
        <v>0</v>
      </c>
      <c r="HX94" s="7">
        <v>0</v>
      </c>
      <c r="HY94" s="7">
        <v>0</v>
      </c>
      <c r="HZ94" s="7">
        <v>0</v>
      </c>
      <c r="IA94" s="52">
        <v>1.05152E-3</v>
      </c>
      <c r="IB94" s="7">
        <v>0</v>
      </c>
      <c r="IC94" s="7">
        <v>0</v>
      </c>
      <c r="ID94" s="7">
        <v>0</v>
      </c>
      <c r="IE94" s="7">
        <v>0</v>
      </c>
      <c r="IF94" s="7">
        <v>0</v>
      </c>
      <c r="IG94" s="7">
        <v>0</v>
      </c>
      <c r="IH94" s="7">
        <v>0</v>
      </c>
      <c r="II94" s="7">
        <v>0</v>
      </c>
      <c r="IJ94" s="7">
        <v>0</v>
      </c>
      <c r="IK94" s="7">
        <v>0</v>
      </c>
      <c r="IL94" s="7">
        <v>0</v>
      </c>
      <c r="IM94" s="52">
        <v>1.05152E-3</v>
      </c>
      <c r="IN94" s="7">
        <v>0</v>
      </c>
      <c r="IO94" s="7">
        <v>0</v>
      </c>
      <c r="IP94" s="7">
        <v>0</v>
      </c>
      <c r="IQ94" s="7">
        <v>0</v>
      </c>
      <c r="IR94" s="7">
        <v>0</v>
      </c>
      <c r="IS94" s="7">
        <v>0</v>
      </c>
      <c r="IT94" s="7">
        <v>0</v>
      </c>
      <c r="IU94" s="7">
        <v>0</v>
      </c>
      <c r="IV94" s="7">
        <v>0</v>
      </c>
      <c r="IW94" s="7">
        <v>0</v>
      </c>
      <c r="IX94" s="7">
        <v>0</v>
      </c>
      <c r="IY94" s="52">
        <v>1.05152E-3</v>
      </c>
      <c r="IZ94" s="7">
        <v>0</v>
      </c>
      <c r="JA94" s="7">
        <v>0</v>
      </c>
      <c r="JB94" s="7">
        <v>0</v>
      </c>
      <c r="JC94" s="7">
        <v>0</v>
      </c>
      <c r="JD94" s="7">
        <v>0</v>
      </c>
      <c r="JE94" s="7">
        <v>0</v>
      </c>
      <c r="JF94" s="7">
        <v>0</v>
      </c>
      <c r="JG94" s="7">
        <v>0</v>
      </c>
      <c r="JH94" s="7">
        <v>0</v>
      </c>
      <c r="JI94" s="7">
        <v>0</v>
      </c>
      <c r="JJ94" s="7">
        <v>0</v>
      </c>
      <c r="JK94" s="7">
        <v>0</v>
      </c>
      <c r="JL94" s="7">
        <v>0</v>
      </c>
      <c r="JM94" s="7">
        <v>0</v>
      </c>
      <c r="JN94" s="7">
        <v>0</v>
      </c>
      <c r="JO94" s="7">
        <v>0</v>
      </c>
      <c r="JP94" s="7">
        <v>0</v>
      </c>
      <c r="JQ94" s="7">
        <v>0</v>
      </c>
      <c r="JR94" s="7">
        <v>0</v>
      </c>
      <c r="JS94" s="7">
        <v>0</v>
      </c>
      <c r="JT94" s="7">
        <v>0</v>
      </c>
      <c r="JU94" s="52">
        <v>1.05152E-3</v>
      </c>
      <c r="JV94" s="52">
        <v>1.05152E-3</v>
      </c>
      <c r="JW94" s="7">
        <v>0</v>
      </c>
      <c r="JX94" s="7">
        <v>0</v>
      </c>
      <c r="JY94" s="7">
        <v>0</v>
      </c>
      <c r="JZ94" s="7">
        <v>0</v>
      </c>
      <c r="KA94" s="7">
        <v>0</v>
      </c>
      <c r="KB94" s="7">
        <v>0</v>
      </c>
      <c r="KC94" s="7">
        <v>0</v>
      </c>
    </row>
    <row r="95" spans="1:289" x14ac:dyDescent="0.35">
      <c r="A95" s="44" t="s">
        <v>761</v>
      </c>
      <c r="B95" s="44" t="s">
        <v>3876</v>
      </c>
      <c r="C95" s="44">
        <v>31</v>
      </c>
      <c r="D95" s="44" t="s">
        <v>3877</v>
      </c>
      <c r="E95" s="44" t="s">
        <v>3813</v>
      </c>
      <c r="F95" s="44" t="s">
        <v>617</v>
      </c>
      <c r="G95" s="44" t="s">
        <v>481</v>
      </c>
      <c r="H95" s="44">
        <v>19</v>
      </c>
      <c r="I95" s="45">
        <v>7.2650000000000004E-5</v>
      </c>
      <c r="J95" s="44">
        <v>0</v>
      </c>
      <c r="K95" s="44">
        <v>18</v>
      </c>
      <c r="L95" s="45">
        <v>2.103049421661409E-3</v>
      </c>
      <c r="M95" s="7">
        <v>4.7689999999999999E-5</v>
      </c>
      <c r="N95" s="7">
        <v>9.5379999999999998E-5</v>
      </c>
      <c r="O95" s="52">
        <v>2.10305E-3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52">
        <v>1.05152E-3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7">
        <v>0</v>
      </c>
      <c r="AK95" s="7">
        <v>0</v>
      </c>
      <c r="AL95" s="7">
        <v>0</v>
      </c>
      <c r="AM95" s="7">
        <v>0</v>
      </c>
      <c r="AN95" s="7">
        <v>0</v>
      </c>
      <c r="AO95" s="52">
        <v>1.05152E-3</v>
      </c>
      <c r="AP95" s="7">
        <v>0</v>
      </c>
      <c r="AQ95" s="7">
        <v>0</v>
      </c>
      <c r="AR95" s="7">
        <v>0</v>
      </c>
      <c r="AS95" s="7">
        <v>0</v>
      </c>
      <c r="AT95" s="7">
        <v>0</v>
      </c>
      <c r="AU95" s="7">
        <v>0</v>
      </c>
      <c r="AV95" s="7">
        <v>0</v>
      </c>
      <c r="AW95" s="52">
        <v>1.05152E-3</v>
      </c>
      <c r="AX95" s="7">
        <v>0</v>
      </c>
      <c r="AY95" s="7">
        <v>0</v>
      </c>
      <c r="AZ95" s="7">
        <v>0</v>
      </c>
      <c r="BA95" s="7">
        <v>0</v>
      </c>
      <c r="BB95" s="7">
        <v>0</v>
      </c>
      <c r="BC95" s="7">
        <v>0</v>
      </c>
      <c r="BD95" s="7">
        <v>0</v>
      </c>
      <c r="BE95" s="7">
        <v>0</v>
      </c>
      <c r="BF95" s="7">
        <v>0</v>
      </c>
      <c r="BG95" s="7">
        <v>0</v>
      </c>
      <c r="BH95" s="7">
        <v>0</v>
      </c>
      <c r="BI95" s="7">
        <v>0</v>
      </c>
      <c r="BJ95" s="7">
        <v>0</v>
      </c>
      <c r="BK95" s="52">
        <v>1.05152E-3</v>
      </c>
      <c r="BL95" s="7">
        <v>0</v>
      </c>
      <c r="BM95" s="7">
        <v>0</v>
      </c>
      <c r="BN95" s="7">
        <v>0</v>
      </c>
      <c r="BO95" s="7">
        <v>0</v>
      </c>
      <c r="BP95" s="7">
        <v>0</v>
      </c>
      <c r="BQ95" s="7">
        <v>0</v>
      </c>
      <c r="BR95" s="7">
        <v>0</v>
      </c>
      <c r="BS95" s="7">
        <v>0</v>
      </c>
      <c r="BT95" s="7">
        <v>0</v>
      </c>
      <c r="BU95" s="7">
        <v>0</v>
      </c>
      <c r="BV95" s="7">
        <v>0</v>
      </c>
      <c r="BW95" s="7">
        <v>0</v>
      </c>
      <c r="BX95" s="52">
        <v>1.05152E-3</v>
      </c>
      <c r="BY95" s="7">
        <v>0</v>
      </c>
      <c r="BZ95" s="7">
        <v>0</v>
      </c>
      <c r="CA95" s="7">
        <v>0</v>
      </c>
      <c r="CB95" s="7">
        <v>0</v>
      </c>
      <c r="CC95" s="7">
        <v>0</v>
      </c>
      <c r="CD95" s="7">
        <v>0</v>
      </c>
      <c r="CE95" s="7">
        <v>0</v>
      </c>
      <c r="CF95" s="52">
        <v>1.05152E-3</v>
      </c>
      <c r="CG95" s="7">
        <v>0</v>
      </c>
      <c r="CH95" s="7">
        <v>0</v>
      </c>
      <c r="CI95" s="7">
        <v>0</v>
      </c>
      <c r="CJ95" s="7">
        <v>0</v>
      </c>
      <c r="CK95" s="7">
        <v>0</v>
      </c>
      <c r="CL95" s="7">
        <v>0</v>
      </c>
      <c r="CM95" s="7">
        <v>0</v>
      </c>
      <c r="CN95" s="7">
        <v>0</v>
      </c>
      <c r="CO95" s="7">
        <v>0</v>
      </c>
      <c r="CP95" s="7">
        <v>0</v>
      </c>
      <c r="CQ95" s="7">
        <v>0</v>
      </c>
      <c r="CR95" s="52">
        <v>1.05152E-3</v>
      </c>
      <c r="CS95" s="7">
        <v>0</v>
      </c>
      <c r="CT95" s="7">
        <v>0</v>
      </c>
      <c r="CU95" s="7">
        <v>0</v>
      </c>
      <c r="CV95" s="7">
        <v>0</v>
      </c>
      <c r="CW95" s="7">
        <v>0</v>
      </c>
      <c r="CX95" s="7">
        <v>0</v>
      </c>
      <c r="CY95" s="7">
        <v>0</v>
      </c>
      <c r="CZ95" s="52">
        <v>1.05152E-3</v>
      </c>
      <c r="DA95" s="7">
        <v>0</v>
      </c>
      <c r="DB95" s="7">
        <v>0</v>
      </c>
      <c r="DC95" s="7">
        <v>0</v>
      </c>
      <c r="DD95" s="7">
        <v>0</v>
      </c>
      <c r="DE95" s="7">
        <v>0</v>
      </c>
      <c r="DF95" s="7">
        <v>0</v>
      </c>
      <c r="DG95" s="7">
        <v>0</v>
      </c>
      <c r="DH95" s="7">
        <v>0</v>
      </c>
      <c r="DI95" s="7">
        <v>0</v>
      </c>
      <c r="DJ95" s="7">
        <v>0</v>
      </c>
      <c r="DK95" s="7">
        <v>0</v>
      </c>
      <c r="DL95" s="7">
        <v>0</v>
      </c>
      <c r="DM95" s="52">
        <v>1.05152E-3</v>
      </c>
      <c r="DN95" s="7">
        <v>0</v>
      </c>
      <c r="DO95" s="7">
        <v>0</v>
      </c>
      <c r="DP95" s="7">
        <v>0</v>
      </c>
      <c r="DQ95" s="7">
        <v>0</v>
      </c>
      <c r="DR95" s="7">
        <v>0</v>
      </c>
      <c r="DS95" s="7">
        <v>0</v>
      </c>
      <c r="DT95" s="7">
        <v>0</v>
      </c>
      <c r="DU95" s="7">
        <v>0</v>
      </c>
      <c r="DV95" s="7">
        <v>0</v>
      </c>
      <c r="DW95" s="7">
        <v>0</v>
      </c>
      <c r="DX95" s="7">
        <v>0</v>
      </c>
      <c r="DY95" s="7">
        <v>0</v>
      </c>
      <c r="DZ95" s="7">
        <v>0</v>
      </c>
      <c r="EA95" s="7">
        <v>0</v>
      </c>
      <c r="EB95" s="7">
        <v>0</v>
      </c>
      <c r="EC95" s="7">
        <v>0</v>
      </c>
      <c r="ED95" s="7">
        <v>0</v>
      </c>
      <c r="EE95" s="7">
        <v>0</v>
      </c>
      <c r="EF95" s="7">
        <v>0</v>
      </c>
      <c r="EG95" s="7">
        <v>0</v>
      </c>
      <c r="EH95" s="52">
        <v>1.05152E-3</v>
      </c>
      <c r="EI95" s="7">
        <v>0</v>
      </c>
      <c r="EJ95" s="7">
        <v>0</v>
      </c>
      <c r="EK95" s="7">
        <v>0</v>
      </c>
      <c r="EL95" s="52">
        <v>1.05152E-3</v>
      </c>
      <c r="EM95" s="7">
        <v>0</v>
      </c>
      <c r="EN95" s="7">
        <v>0</v>
      </c>
      <c r="EO95" s="7">
        <v>0</v>
      </c>
      <c r="EP95" s="7">
        <v>0</v>
      </c>
      <c r="EQ95" s="7">
        <v>0</v>
      </c>
      <c r="ER95" s="7">
        <v>0</v>
      </c>
      <c r="ES95" s="7">
        <v>0</v>
      </c>
      <c r="ET95" s="7">
        <v>0</v>
      </c>
      <c r="EU95" s="7">
        <v>0</v>
      </c>
      <c r="EV95" s="7">
        <v>0</v>
      </c>
      <c r="EW95" s="7">
        <v>0</v>
      </c>
      <c r="EX95" s="7">
        <v>0</v>
      </c>
      <c r="EY95" s="7">
        <v>0</v>
      </c>
      <c r="EZ95" s="7">
        <v>0</v>
      </c>
      <c r="FA95" s="7">
        <v>0</v>
      </c>
      <c r="FB95" s="52">
        <v>1.05152E-3</v>
      </c>
      <c r="FC95" s="7">
        <v>0</v>
      </c>
      <c r="FD95" s="7">
        <v>0</v>
      </c>
      <c r="FE95" s="7">
        <v>0</v>
      </c>
      <c r="FF95" s="7">
        <v>0</v>
      </c>
      <c r="FG95" s="7">
        <v>0</v>
      </c>
      <c r="FH95" s="7">
        <v>0</v>
      </c>
      <c r="FI95" s="7">
        <v>0</v>
      </c>
      <c r="FJ95" s="7">
        <v>0</v>
      </c>
      <c r="FK95" s="7">
        <v>0</v>
      </c>
      <c r="FL95" s="7">
        <v>0</v>
      </c>
      <c r="FM95" s="7">
        <v>0</v>
      </c>
      <c r="FN95" s="52">
        <v>1.05152E-3</v>
      </c>
      <c r="FO95" s="7">
        <v>0</v>
      </c>
      <c r="FP95" s="7">
        <v>0</v>
      </c>
      <c r="FQ95" s="7">
        <v>0</v>
      </c>
      <c r="FR95" s="7">
        <v>0</v>
      </c>
      <c r="FS95" s="7">
        <v>0</v>
      </c>
      <c r="FT95" s="7">
        <v>0</v>
      </c>
      <c r="FU95" s="7">
        <v>0</v>
      </c>
      <c r="FV95" s="7">
        <v>0</v>
      </c>
      <c r="FW95" s="7">
        <v>0</v>
      </c>
      <c r="FX95" s="7">
        <v>0</v>
      </c>
      <c r="FY95" s="7">
        <v>0</v>
      </c>
      <c r="FZ95" s="7">
        <v>0</v>
      </c>
      <c r="GA95" s="7">
        <v>0</v>
      </c>
      <c r="GB95" s="7">
        <v>0</v>
      </c>
      <c r="GC95" s="7">
        <v>0</v>
      </c>
      <c r="GD95" s="7">
        <v>0</v>
      </c>
      <c r="GE95" s="7">
        <v>0</v>
      </c>
      <c r="GF95" s="7">
        <v>0</v>
      </c>
      <c r="GG95" s="7">
        <v>0</v>
      </c>
      <c r="GH95" s="7">
        <v>0</v>
      </c>
      <c r="GI95" s="7">
        <v>0</v>
      </c>
      <c r="GJ95" s="7">
        <v>0</v>
      </c>
      <c r="GK95" s="7">
        <v>0</v>
      </c>
      <c r="GL95" s="7">
        <v>0</v>
      </c>
      <c r="GM95" s="7">
        <v>0</v>
      </c>
      <c r="GN95" s="7">
        <v>0</v>
      </c>
      <c r="GO95" s="7">
        <v>0</v>
      </c>
      <c r="GP95" s="7">
        <v>0</v>
      </c>
      <c r="GQ95" s="7">
        <v>0</v>
      </c>
      <c r="GR95" s="7">
        <v>0</v>
      </c>
      <c r="GS95" s="52">
        <v>1.05152E-3</v>
      </c>
      <c r="GT95" s="7">
        <v>0</v>
      </c>
      <c r="GU95" s="7">
        <v>0</v>
      </c>
      <c r="GV95" s="7">
        <v>0</v>
      </c>
      <c r="GW95" s="7">
        <v>0</v>
      </c>
      <c r="GX95" s="7">
        <v>0</v>
      </c>
      <c r="GY95" s="7">
        <v>0</v>
      </c>
      <c r="GZ95" s="7">
        <v>0</v>
      </c>
      <c r="HA95" s="7">
        <v>0</v>
      </c>
      <c r="HB95" s="7">
        <v>0</v>
      </c>
      <c r="HC95" s="7">
        <v>0</v>
      </c>
      <c r="HD95" s="7">
        <v>0</v>
      </c>
      <c r="HE95" s="7">
        <v>0</v>
      </c>
      <c r="HF95" s="7">
        <v>0</v>
      </c>
      <c r="HG95" s="7">
        <v>0</v>
      </c>
      <c r="HH95" s="7">
        <v>0</v>
      </c>
      <c r="HI95" s="7">
        <v>0</v>
      </c>
      <c r="HJ95" s="7">
        <v>0</v>
      </c>
      <c r="HK95" s="7">
        <v>0</v>
      </c>
      <c r="HL95" s="7">
        <v>0</v>
      </c>
      <c r="HM95" s="7">
        <v>0</v>
      </c>
      <c r="HN95" s="7">
        <v>0</v>
      </c>
      <c r="HO95" s="7">
        <v>0</v>
      </c>
      <c r="HP95" s="7">
        <v>0</v>
      </c>
      <c r="HQ95" s="7">
        <v>0</v>
      </c>
      <c r="HR95" s="7">
        <v>0</v>
      </c>
      <c r="HS95" s="7">
        <v>0</v>
      </c>
      <c r="HT95" s="7">
        <v>0</v>
      </c>
      <c r="HU95" s="7">
        <v>0</v>
      </c>
      <c r="HV95" s="7">
        <v>0</v>
      </c>
      <c r="HW95" s="7">
        <v>0</v>
      </c>
      <c r="HX95" s="52">
        <v>1.05152E-3</v>
      </c>
      <c r="HY95" s="7">
        <v>0</v>
      </c>
      <c r="HZ95" s="7">
        <v>0</v>
      </c>
      <c r="IA95" s="7">
        <v>0</v>
      </c>
      <c r="IB95" s="7">
        <v>0</v>
      </c>
      <c r="IC95" s="7">
        <v>0</v>
      </c>
      <c r="ID95" s="7">
        <v>0</v>
      </c>
      <c r="IE95" s="7">
        <v>0</v>
      </c>
      <c r="IF95" s="7">
        <v>0</v>
      </c>
      <c r="IG95" s="7">
        <v>0</v>
      </c>
      <c r="IH95" s="7">
        <v>0</v>
      </c>
      <c r="II95" s="7">
        <v>0</v>
      </c>
      <c r="IJ95" s="7">
        <v>0</v>
      </c>
      <c r="IK95" s="7">
        <v>0</v>
      </c>
      <c r="IL95" s="52">
        <v>1.05152E-3</v>
      </c>
      <c r="IM95" s="7">
        <v>0</v>
      </c>
      <c r="IN95" s="7">
        <v>0</v>
      </c>
      <c r="IO95" s="7">
        <v>0</v>
      </c>
      <c r="IP95" s="7">
        <v>0</v>
      </c>
      <c r="IQ95" s="7">
        <v>0</v>
      </c>
      <c r="IR95" s="7">
        <v>0</v>
      </c>
      <c r="IS95" s="7">
        <v>0</v>
      </c>
      <c r="IT95" s="7">
        <v>0</v>
      </c>
      <c r="IU95" s="7">
        <v>0</v>
      </c>
      <c r="IV95" s="7">
        <v>0</v>
      </c>
      <c r="IW95" s="7">
        <v>0</v>
      </c>
      <c r="IX95" s="7">
        <v>0</v>
      </c>
      <c r="IY95" s="7">
        <v>0</v>
      </c>
      <c r="IZ95" s="7">
        <v>0</v>
      </c>
      <c r="JA95" s="7">
        <v>0</v>
      </c>
      <c r="JB95" s="7">
        <v>0</v>
      </c>
      <c r="JC95" s="7">
        <v>0</v>
      </c>
      <c r="JD95" s="7">
        <v>0</v>
      </c>
      <c r="JE95" s="7">
        <v>0</v>
      </c>
      <c r="JF95" s="7">
        <v>0</v>
      </c>
      <c r="JG95" s="52">
        <v>1.05152E-3</v>
      </c>
      <c r="JH95" s="7">
        <v>0</v>
      </c>
      <c r="JI95" s="7">
        <v>0</v>
      </c>
      <c r="JJ95" s="7">
        <v>0</v>
      </c>
      <c r="JK95" s="7">
        <v>0</v>
      </c>
      <c r="JL95" s="7">
        <v>0</v>
      </c>
      <c r="JM95" s="7">
        <v>0</v>
      </c>
      <c r="JN95" s="7">
        <v>0</v>
      </c>
      <c r="JO95" s="7">
        <v>0</v>
      </c>
      <c r="JP95" s="7">
        <v>0</v>
      </c>
      <c r="JQ95" s="7">
        <v>0</v>
      </c>
      <c r="JR95" s="7">
        <v>0</v>
      </c>
      <c r="JS95" s="7">
        <v>0</v>
      </c>
      <c r="JT95" s="7">
        <v>0</v>
      </c>
      <c r="JU95" s="7">
        <v>0</v>
      </c>
      <c r="JV95" s="7">
        <v>0</v>
      </c>
      <c r="JW95" s="7">
        <v>0</v>
      </c>
      <c r="JX95" s="7">
        <v>0</v>
      </c>
      <c r="JY95" s="7">
        <v>0</v>
      </c>
      <c r="JZ95" s="7">
        <v>0</v>
      </c>
      <c r="KA95" s="7">
        <v>0</v>
      </c>
      <c r="KB95" s="7">
        <v>0</v>
      </c>
      <c r="KC95" s="7">
        <v>0</v>
      </c>
    </row>
    <row r="96" spans="1:289" x14ac:dyDescent="0.35">
      <c r="A96" s="38" t="s">
        <v>764</v>
      </c>
      <c r="B96" s="38" t="s">
        <v>3878</v>
      </c>
      <c r="C96" s="38">
        <v>244</v>
      </c>
      <c r="D96" s="38" t="s">
        <v>1828</v>
      </c>
      <c r="E96" s="38" t="s">
        <v>3813</v>
      </c>
      <c r="F96" s="38" t="s">
        <v>605</v>
      </c>
      <c r="G96" s="38" t="s">
        <v>472</v>
      </c>
      <c r="H96" s="38">
        <v>17</v>
      </c>
      <c r="I96" s="39">
        <v>6.4999999999999994E-5</v>
      </c>
      <c r="J96" s="38">
        <v>0</v>
      </c>
      <c r="K96" s="38">
        <v>16</v>
      </c>
      <c r="L96" s="39">
        <v>2.103049421661409E-3</v>
      </c>
      <c r="M96" s="7">
        <v>5.2760000000000003E-5</v>
      </c>
      <c r="N96" s="7">
        <v>1.0552000000000001E-4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7">
        <v>0</v>
      </c>
      <c r="AB96" s="7">
        <v>0</v>
      </c>
      <c r="AC96" s="7">
        <v>0</v>
      </c>
      <c r="AD96" s="7">
        <v>0</v>
      </c>
      <c r="AE96" s="7">
        <v>0</v>
      </c>
      <c r="AF96" s="7">
        <v>0</v>
      </c>
      <c r="AG96" s="7">
        <v>0</v>
      </c>
      <c r="AH96" s="7">
        <v>0</v>
      </c>
      <c r="AI96" s="7">
        <v>0</v>
      </c>
      <c r="AJ96" s="52">
        <v>1.05152E-3</v>
      </c>
      <c r="AK96" s="7">
        <v>0</v>
      </c>
      <c r="AL96" s="7">
        <v>0</v>
      </c>
      <c r="AM96" s="7">
        <v>0</v>
      </c>
      <c r="AN96" s="7">
        <v>0</v>
      </c>
      <c r="AO96" s="7">
        <v>0</v>
      </c>
      <c r="AP96" s="7">
        <v>0</v>
      </c>
      <c r="AQ96" s="7">
        <v>0</v>
      </c>
      <c r="AR96" s="7">
        <v>0</v>
      </c>
      <c r="AS96" s="7">
        <v>0</v>
      </c>
      <c r="AT96" s="7">
        <v>0</v>
      </c>
      <c r="AU96" s="7">
        <v>0</v>
      </c>
      <c r="AV96" s="7">
        <v>0</v>
      </c>
      <c r="AW96" s="7">
        <v>0</v>
      </c>
      <c r="AX96" s="7">
        <v>0</v>
      </c>
      <c r="AY96" s="7">
        <v>0</v>
      </c>
      <c r="AZ96" s="7">
        <v>0</v>
      </c>
      <c r="BA96" s="7">
        <v>0</v>
      </c>
      <c r="BB96" s="7">
        <v>0</v>
      </c>
      <c r="BC96" s="7">
        <v>0</v>
      </c>
      <c r="BD96" s="52">
        <v>1.05152E-3</v>
      </c>
      <c r="BE96" s="7">
        <v>0</v>
      </c>
      <c r="BF96" s="7">
        <v>0</v>
      </c>
      <c r="BG96" s="7">
        <v>0</v>
      </c>
      <c r="BH96" s="7">
        <v>0</v>
      </c>
      <c r="BI96" s="7">
        <v>0</v>
      </c>
      <c r="BJ96" s="7">
        <v>0</v>
      </c>
      <c r="BK96" s="7">
        <v>0</v>
      </c>
      <c r="BL96" s="7">
        <v>0</v>
      </c>
      <c r="BM96" s="7">
        <v>0</v>
      </c>
      <c r="BN96" s="7">
        <v>0</v>
      </c>
      <c r="BO96" s="7">
        <v>0</v>
      </c>
      <c r="BP96" s="7">
        <v>0</v>
      </c>
      <c r="BQ96" s="7">
        <v>0</v>
      </c>
      <c r="BR96" s="7">
        <v>0</v>
      </c>
      <c r="BS96" s="52">
        <v>1.05152E-3</v>
      </c>
      <c r="BT96" s="7">
        <v>0</v>
      </c>
      <c r="BU96" s="7">
        <v>0</v>
      </c>
      <c r="BV96" s="52">
        <v>1.05152E-3</v>
      </c>
      <c r="BW96" s="7">
        <v>0</v>
      </c>
      <c r="BX96" s="52">
        <v>1.05152E-3</v>
      </c>
      <c r="BY96" s="7">
        <v>0</v>
      </c>
      <c r="BZ96" s="7">
        <v>0</v>
      </c>
      <c r="CA96" s="7">
        <v>0</v>
      </c>
      <c r="CB96" s="7">
        <v>0</v>
      </c>
      <c r="CC96" s="7">
        <v>0</v>
      </c>
      <c r="CD96" s="7">
        <v>0</v>
      </c>
      <c r="CE96" s="7">
        <v>0</v>
      </c>
      <c r="CF96" s="7">
        <v>0</v>
      </c>
      <c r="CG96" s="7">
        <v>0</v>
      </c>
      <c r="CH96" s="7">
        <v>0</v>
      </c>
      <c r="CI96" s="7">
        <v>0</v>
      </c>
      <c r="CJ96" s="7">
        <v>0</v>
      </c>
      <c r="CK96" s="7">
        <v>0</v>
      </c>
      <c r="CL96" s="7">
        <v>0</v>
      </c>
      <c r="CM96" s="7">
        <v>0</v>
      </c>
      <c r="CN96" s="7">
        <v>0</v>
      </c>
      <c r="CO96" s="7">
        <v>0</v>
      </c>
      <c r="CP96" s="7">
        <v>0</v>
      </c>
      <c r="CQ96" s="7">
        <v>0</v>
      </c>
      <c r="CR96" s="7">
        <v>0</v>
      </c>
      <c r="CS96" s="7">
        <v>0</v>
      </c>
      <c r="CT96" s="7">
        <v>0</v>
      </c>
      <c r="CU96" s="7">
        <v>0</v>
      </c>
      <c r="CV96" s="7">
        <v>0</v>
      </c>
      <c r="CW96" s="7">
        <v>0</v>
      </c>
      <c r="CX96" s="7">
        <v>0</v>
      </c>
      <c r="CY96" s="7">
        <v>0</v>
      </c>
      <c r="CZ96" s="7">
        <v>0</v>
      </c>
      <c r="DA96" s="7">
        <v>0</v>
      </c>
      <c r="DB96" s="7">
        <v>0</v>
      </c>
      <c r="DC96" s="7">
        <v>0</v>
      </c>
      <c r="DD96" s="7">
        <v>0</v>
      </c>
      <c r="DE96" s="7">
        <v>0</v>
      </c>
      <c r="DF96" s="7">
        <v>0</v>
      </c>
      <c r="DG96" s="7">
        <v>0</v>
      </c>
      <c r="DH96" s="52">
        <v>1.05152E-3</v>
      </c>
      <c r="DI96" s="7">
        <v>0</v>
      </c>
      <c r="DJ96" s="7">
        <v>0</v>
      </c>
      <c r="DK96" s="7">
        <v>0</v>
      </c>
      <c r="DL96" s="7">
        <v>0</v>
      </c>
      <c r="DM96" s="7">
        <v>0</v>
      </c>
      <c r="DN96" s="52">
        <v>1.05152E-3</v>
      </c>
      <c r="DO96" s="7">
        <v>0</v>
      </c>
      <c r="DP96" s="7">
        <v>0</v>
      </c>
      <c r="DQ96" s="52">
        <v>1.05152E-3</v>
      </c>
      <c r="DR96" s="7">
        <v>0</v>
      </c>
      <c r="DS96" s="7">
        <v>0</v>
      </c>
      <c r="DT96" s="7">
        <v>0</v>
      </c>
      <c r="DU96" s="7">
        <v>0</v>
      </c>
      <c r="DV96" s="7">
        <v>0</v>
      </c>
      <c r="DW96" s="7">
        <v>0</v>
      </c>
      <c r="DX96" s="7">
        <v>0</v>
      </c>
      <c r="DY96" s="7">
        <v>0</v>
      </c>
      <c r="DZ96" s="7">
        <v>0</v>
      </c>
      <c r="EA96" s="7">
        <v>0</v>
      </c>
      <c r="EB96" s="52">
        <v>1.05152E-3</v>
      </c>
      <c r="EC96" s="7">
        <v>0</v>
      </c>
      <c r="ED96" s="7">
        <v>0</v>
      </c>
      <c r="EE96" s="7">
        <v>0</v>
      </c>
      <c r="EF96" s="7">
        <v>0</v>
      </c>
      <c r="EG96" s="7">
        <v>0</v>
      </c>
      <c r="EH96" s="7">
        <v>0</v>
      </c>
      <c r="EI96" s="7">
        <v>0</v>
      </c>
      <c r="EJ96" s="7">
        <v>0</v>
      </c>
      <c r="EK96" s="7">
        <v>0</v>
      </c>
      <c r="EL96" s="7">
        <v>0</v>
      </c>
      <c r="EM96" s="7">
        <v>0</v>
      </c>
      <c r="EN96" s="7">
        <v>0</v>
      </c>
      <c r="EO96" s="7">
        <v>0</v>
      </c>
      <c r="EP96" s="7">
        <v>0</v>
      </c>
      <c r="EQ96" s="7">
        <v>0</v>
      </c>
      <c r="ER96" s="7">
        <v>0</v>
      </c>
      <c r="ES96" s="52">
        <v>2.10305E-3</v>
      </c>
      <c r="ET96" s="7">
        <v>0</v>
      </c>
      <c r="EU96" s="7">
        <v>0</v>
      </c>
      <c r="EV96" s="7">
        <v>0</v>
      </c>
      <c r="EW96" s="7">
        <v>0</v>
      </c>
      <c r="EX96" s="7">
        <v>0</v>
      </c>
      <c r="EY96" s="7">
        <v>0</v>
      </c>
      <c r="EZ96" s="7">
        <v>0</v>
      </c>
      <c r="FA96" s="7">
        <v>0</v>
      </c>
      <c r="FB96" s="7">
        <v>0</v>
      </c>
      <c r="FC96" s="7">
        <v>0</v>
      </c>
      <c r="FD96" s="7">
        <v>0</v>
      </c>
      <c r="FE96" s="7">
        <v>0</v>
      </c>
      <c r="FF96" s="7">
        <v>0</v>
      </c>
      <c r="FG96" s="7">
        <v>0</v>
      </c>
      <c r="FH96" s="7">
        <v>0</v>
      </c>
      <c r="FI96" s="7">
        <v>0</v>
      </c>
      <c r="FJ96" s="7">
        <v>0</v>
      </c>
      <c r="FK96" s="7">
        <v>0</v>
      </c>
      <c r="FL96" s="7">
        <v>0</v>
      </c>
      <c r="FM96" s="7">
        <v>0</v>
      </c>
      <c r="FN96" s="7">
        <v>0</v>
      </c>
      <c r="FO96" s="7">
        <v>0</v>
      </c>
      <c r="FP96" s="7">
        <v>0</v>
      </c>
      <c r="FQ96" s="7">
        <v>0</v>
      </c>
      <c r="FR96" s="7">
        <v>0</v>
      </c>
      <c r="FS96" s="7">
        <v>0</v>
      </c>
      <c r="FT96" s="7">
        <v>0</v>
      </c>
      <c r="FU96" s="7">
        <v>0</v>
      </c>
      <c r="FV96" s="7">
        <v>0</v>
      </c>
      <c r="FW96" s="7">
        <v>0</v>
      </c>
      <c r="FX96" s="7">
        <v>0</v>
      </c>
      <c r="FY96" s="7">
        <v>0</v>
      </c>
      <c r="FZ96" s="7">
        <v>0</v>
      </c>
      <c r="GA96" s="7">
        <v>0</v>
      </c>
      <c r="GB96" s="7">
        <v>0</v>
      </c>
      <c r="GC96" s="52">
        <v>1.05152E-3</v>
      </c>
      <c r="GD96" s="7">
        <v>0</v>
      </c>
      <c r="GE96" s="7">
        <v>0</v>
      </c>
      <c r="GF96" s="7">
        <v>0</v>
      </c>
      <c r="GG96" s="7">
        <v>0</v>
      </c>
      <c r="GH96" s="7">
        <v>0</v>
      </c>
      <c r="GI96" s="7">
        <v>0</v>
      </c>
      <c r="GJ96" s="7">
        <v>0</v>
      </c>
      <c r="GK96" s="7">
        <v>0</v>
      </c>
      <c r="GL96" s="7">
        <v>0</v>
      </c>
      <c r="GM96" s="7">
        <v>0</v>
      </c>
      <c r="GN96" s="7">
        <v>0</v>
      </c>
      <c r="GO96" s="7">
        <v>0</v>
      </c>
      <c r="GP96" s="7">
        <v>0</v>
      </c>
      <c r="GQ96" s="7">
        <v>0</v>
      </c>
      <c r="GR96" s="7">
        <v>0</v>
      </c>
      <c r="GS96" s="7">
        <v>0</v>
      </c>
      <c r="GT96" s="7">
        <v>0</v>
      </c>
      <c r="GU96" s="7">
        <v>0</v>
      </c>
      <c r="GV96" s="7">
        <v>0</v>
      </c>
      <c r="GW96" s="7">
        <v>0</v>
      </c>
      <c r="GX96" s="7">
        <v>0</v>
      </c>
      <c r="GY96" s="7">
        <v>0</v>
      </c>
      <c r="GZ96" s="7">
        <v>0</v>
      </c>
      <c r="HA96" s="7">
        <v>0</v>
      </c>
      <c r="HB96" s="7">
        <v>0</v>
      </c>
      <c r="HC96" s="7">
        <v>0</v>
      </c>
      <c r="HD96" s="7">
        <v>0</v>
      </c>
      <c r="HE96" s="7">
        <v>0</v>
      </c>
      <c r="HF96" s="7">
        <v>0</v>
      </c>
      <c r="HG96" s="7">
        <v>0</v>
      </c>
      <c r="HH96" s="7">
        <v>0</v>
      </c>
      <c r="HI96" s="7">
        <v>0</v>
      </c>
      <c r="HJ96" s="7">
        <v>0</v>
      </c>
      <c r="HK96" s="7">
        <v>0</v>
      </c>
      <c r="HL96" s="7">
        <v>0</v>
      </c>
      <c r="HM96" s="7">
        <v>0</v>
      </c>
      <c r="HN96" s="7">
        <v>0</v>
      </c>
      <c r="HO96" s="7">
        <v>0</v>
      </c>
      <c r="HP96" s="7">
        <v>0</v>
      </c>
      <c r="HQ96" s="7">
        <v>0</v>
      </c>
      <c r="HR96" s="7">
        <v>0</v>
      </c>
      <c r="HS96" s="7">
        <v>0</v>
      </c>
      <c r="HT96" s="7">
        <v>0</v>
      </c>
      <c r="HU96" s="7">
        <v>0</v>
      </c>
      <c r="HV96" s="7">
        <v>0</v>
      </c>
      <c r="HW96" s="7">
        <v>0</v>
      </c>
      <c r="HX96" s="7">
        <v>0</v>
      </c>
      <c r="HY96" s="7">
        <v>0</v>
      </c>
      <c r="HZ96" s="7">
        <v>0</v>
      </c>
      <c r="IA96" s="7">
        <v>0</v>
      </c>
      <c r="IB96" s="7">
        <v>0</v>
      </c>
      <c r="IC96" s="7">
        <v>0</v>
      </c>
      <c r="ID96" s="7">
        <v>0</v>
      </c>
      <c r="IE96" s="7">
        <v>0</v>
      </c>
      <c r="IF96" s="52">
        <v>1.05152E-3</v>
      </c>
      <c r="IG96" s="7">
        <v>0</v>
      </c>
      <c r="IH96" s="52">
        <v>1.05152E-3</v>
      </c>
      <c r="II96" s="7">
        <v>0</v>
      </c>
      <c r="IJ96" s="7">
        <v>0</v>
      </c>
      <c r="IK96" s="7">
        <v>0</v>
      </c>
      <c r="IL96" s="52">
        <v>1.05152E-3</v>
      </c>
      <c r="IM96" s="7">
        <v>0</v>
      </c>
      <c r="IN96" s="7">
        <v>0</v>
      </c>
      <c r="IO96" s="7">
        <v>0</v>
      </c>
      <c r="IP96" s="7">
        <v>0</v>
      </c>
      <c r="IQ96" s="7">
        <v>0</v>
      </c>
      <c r="IR96" s="7">
        <v>0</v>
      </c>
      <c r="IS96" s="52">
        <v>1.05152E-3</v>
      </c>
      <c r="IT96" s="7">
        <v>0</v>
      </c>
      <c r="IU96" s="7">
        <v>0</v>
      </c>
      <c r="IV96" s="7">
        <v>0</v>
      </c>
      <c r="IW96" s="52">
        <v>1.05152E-3</v>
      </c>
      <c r="IX96" s="7">
        <v>0</v>
      </c>
      <c r="IY96" s="7">
        <v>0</v>
      </c>
      <c r="IZ96" s="7">
        <v>0</v>
      </c>
      <c r="JA96" s="7">
        <v>0</v>
      </c>
      <c r="JB96" s="7">
        <v>0</v>
      </c>
      <c r="JC96" s="7">
        <v>0</v>
      </c>
      <c r="JD96" s="7">
        <v>0</v>
      </c>
      <c r="JE96" s="7">
        <v>0</v>
      </c>
      <c r="JF96" s="7">
        <v>0</v>
      </c>
      <c r="JG96" s="7">
        <v>0</v>
      </c>
      <c r="JH96" s="7">
        <v>0</v>
      </c>
      <c r="JI96" s="7">
        <v>0</v>
      </c>
      <c r="JJ96" s="7">
        <v>0</v>
      </c>
      <c r="JK96" s="7">
        <v>0</v>
      </c>
      <c r="JL96" s="7">
        <v>0</v>
      </c>
      <c r="JM96" s="7">
        <v>0</v>
      </c>
      <c r="JN96" s="7">
        <v>0</v>
      </c>
      <c r="JO96" s="7">
        <v>0</v>
      </c>
      <c r="JP96" s="7">
        <v>0</v>
      </c>
      <c r="JQ96" s="7">
        <v>0</v>
      </c>
      <c r="JR96" s="7">
        <v>0</v>
      </c>
      <c r="JS96" s="7">
        <v>0</v>
      </c>
      <c r="JT96" s="7">
        <v>0</v>
      </c>
      <c r="JU96" s="7">
        <v>0</v>
      </c>
      <c r="JV96" s="7">
        <v>0</v>
      </c>
      <c r="JW96" s="7">
        <v>0</v>
      </c>
      <c r="JX96" s="7">
        <v>0</v>
      </c>
      <c r="JY96" s="7">
        <v>0</v>
      </c>
      <c r="JZ96" s="7">
        <v>0</v>
      </c>
      <c r="KA96" s="7">
        <v>0</v>
      </c>
      <c r="KB96" s="7">
        <v>0</v>
      </c>
      <c r="KC96" s="7">
        <v>0</v>
      </c>
    </row>
    <row r="97" spans="1:289" x14ac:dyDescent="0.35">
      <c r="A97" s="38" t="s">
        <v>767</v>
      </c>
      <c r="B97" s="38" t="s">
        <v>3879</v>
      </c>
      <c r="C97" s="38">
        <v>246</v>
      </c>
      <c r="D97" s="38" t="s">
        <v>1833</v>
      </c>
      <c r="E97" s="38" t="s">
        <v>3813</v>
      </c>
      <c r="F97" s="38" t="s">
        <v>605</v>
      </c>
      <c r="G97" s="38" t="s">
        <v>472</v>
      </c>
      <c r="H97" s="38">
        <v>16</v>
      </c>
      <c r="I97" s="39">
        <v>6.1179999999999994E-5</v>
      </c>
      <c r="J97" s="38">
        <v>0</v>
      </c>
      <c r="K97" s="38">
        <v>15</v>
      </c>
      <c r="L97" s="39">
        <v>2.103049421661409E-3</v>
      </c>
      <c r="M97" s="7">
        <v>6.088E-5</v>
      </c>
      <c r="N97" s="7">
        <v>1.2176E-4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2">
        <v>1.05152E-3</v>
      </c>
      <c r="AK97" s="7">
        <v>0</v>
      </c>
      <c r="AL97" s="7">
        <v>0</v>
      </c>
      <c r="AM97" s="7">
        <v>0</v>
      </c>
      <c r="AN97" s="7">
        <v>0</v>
      </c>
      <c r="AO97" s="7">
        <v>0</v>
      </c>
      <c r="AP97" s="7">
        <v>0</v>
      </c>
      <c r="AQ97" s="7">
        <v>0</v>
      </c>
      <c r="AR97" s="7">
        <v>0</v>
      </c>
      <c r="AS97" s="7">
        <v>0</v>
      </c>
      <c r="AT97" s="7">
        <v>0</v>
      </c>
      <c r="AU97" s="7">
        <v>0</v>
      </c>
      <c r="AV97" s="52">
        <v>1.05152E-3</v>
      </c>
      <c r="AW97" s="7">
        <v>0</v>
      </c>
      <c r="AX97" s="7">
        <v>0</v>
      </c>
      <c r="AY97" s="7">
        <v>0</v>
      </c>
      <c r="AZ97" s="7">
        <v>0</v>
      </c>
      <c r="BA97" s="7">
        <v>0</v>
      </c>
      <c r="BB97" s="7">
        <v>0</v>
      </c>
      <c r="BC97" s="7">
        <v>0</v>
      </c>
      <c r="BD97" s="7">
        <v>0</v>
      </c>
      <c r="BE97" s="7">
        <v>0</v>
      </c>
      <c r="BF97" s="7">
        <v>0</v>
      </c>
      <c r="BG97" s="7">
        <v>0</v>
      </c>
      <c r="BH97" s="7">
        <v>0</v>
      </c>
      <c r="BI97" s="7">
        <v>0</v>
      </c>
      <c r="BJ97" s="7">
        <v>0</v>
      </c>
      <c r="BK97" s="7">
        <v>0</v>
      </c>
      <c r="BL97" s="7">
        <v>0</v>
      </c>
      <c r="BM97" s="7">
        <v>0</v>
      </c>
      <c r="BN97" s="7">
        <v>0</v>
      </c>
      <c r="BO97" s="7">
        <v>0</v>
      </c>
      <c r="BP97" s="7">
        <v>0</v>
      </c>
      <c r="BQ97" s="7">
        <v>0</v>
      </c>
      <c r="BR97" s="7">
        <v>0</v>
      </c>
      <c r="BS97" s="7">
        <v>0</v>
      </c>
      <c r="BT97" s="7">
        <v>0</v>
      </c>
      <c r="BU97" s="7">
        <v>0</v>
      </c>
      <c r="BV97" s="7">
        <v>0</v>
      </c>
      <c r="BW97" s="7">
        <v>0</v>
      </c>
      <c r="BX97" s="7">
        <v>0</v>
      </c>
      <c r="BY97" s="7">
        <v>0</v>
      </c>
      <c r="BZ97" s="52">
        <v>1.05152E-3</v>
      </c>
      <c r="CA97" s="52">
        <v>1.05152E-3</v>
      </c>
      <c r="CB97" s="7">
        <v>0</v>
      </c>
      <c r="CC97" s="7">
        <v>0</v>
      </c>
      <c r="CD97" s="52">
        <v>1.05152E-3</v>
      </c>
      <c r="CE97" s="7">
        <v>0</v>
      </c>
      <c r="CF97" s="7">
        <v>0</v>
      </c>
      <c r="CG97" s="7">
        <v>0</v>
      </c>
      <c r="CH97" s="7">
        <v>0</v>
      </c>
      <c r="CI97" s="7">
        <v>0</v>
      </c>
      <c r="CJ97" s="7">
        <v>0</v>
      </c>
      <c r="CK97" s="7">
        <v>0</v>
      </c>
      <c r="CL97" s="7">
        <v>0</v>
      </c>
      <c r="CM97" s="7">
        <v>0</v>
      </c>
      <c r="CN97" s="7">
        <v>0</v>
      </c>
      <c r="CO97" s="7">
        <v>0</v>
      </c>
      <c r="CP97" s="7">
        <v>0</v>
      </c>
      <c r="CQ97" s="7">
        <v>0</v>
      </c>
      <c r="CR97" s="7">
        <v>0</v>
      </c>
      <c r="CS97" s="7">
        <v>0</v>
      </c>
      <c r="CT97" s="7">
        <v>0</v>
      </c>
      <c r="CU97" s="7">
        <v>0</v>
      </c>
      <c r="CV97" s="7">
        <v>0</v>
      </c>
      <c r="CW97" s="7">
        <v>0</v>
      </c>
      <c r="CX97" s="7">
        <v>0</v>
      </c>
      <c r="CY97" s="7">
        <v>0</v>
      </c>
      <c r="CZ97" s="7">
        <v>0</v>
      </c>
      <c r="DA97" s="7">
        <v>0</v>
      </c>
      <c r="DB97" s="7">
        <v>0</v>
      </c>
      <c r="DC97" s="7">
        <v>0</v>
      </c>
      <c r="DD97" s="7">
        <v>0</v>
      </c>
      <c r="DE97" s="7">
        <v>0</v>
      </c>
      <c r="DF97" s="7">
        <v>0</v>
      </c>
      <c r="DG97" s="7">
        <v>0</v>
      </c>
      <c r="DH97" s="7">
        <v>0</v>
      </c>
      <c r="DI97" s="7">
        <v>0</v>
      </c>
      <c r="DJ97" s="7">
        <v>0</v>
      </c>
      <c r="DK97" s="7">
        <v>0</v>
      </c>
      <c r="DL97" s="7">
        <v>0</v>
      </c>
      <c r="DM97" s="7">
        <v>0</v>
      </c>
      <c r="DN97" s="7">
        <v>0</v>
      </c>
      <c r="DO97" s="7">
        <v>0</v>
      </c>
      <c r="DP97" s="7">
        <v>0</v>
      </c>
      <c r="DQ97" s="7">
        <v>0</v>
      </c>
      <c r="DR97" s="7">
        <v>0</v>
      </c>
      <c r="DS97" s="7">
        <v>0</v>
      </c>
      <c r="DT97" s="52">
        <v>1.05152E-3</v>
      </c>
      <c r="DU97" s="7">
        <v>0</v>
      </c>
      <c r="DV97" s="7">
        <v>0</v>
      </c>
      <c r="DW97" s="7">
        <v>0</v>
      </c>
      <c r="DX97" s="7">
        <v>0</v>
      </c>
      <c r="DY97" s="7">
        <v>0</v>
      </c>
      <c r="DZ97" s="7">
        <v>0</v>
      </c>
      <c r="EA97" s="7">
        <v>0</v>
      </c>
      <c r="EB97" s="7">
        <v>0</v>
      </c>
      <c r="EC97" s="7">
        <v>0</v>
      </c>
      <c r="ED97" s="7">
        <v>0</v>
      </c>
      <c r="EE97" s="7">
        <v>0</v>
      </c>
      <c r="EF97" s="7">
        <v>0</v>
      </c>
      <c r="EG97" s="52">
        <v>1.05152E-3</v>
      </c>
      <c r="EH97" s="7">
        <v>0</v>
      </c>
      <c r="EI97" s="7">
        <v>0</v>
      </c>
      <c r="EJ97" s="7">
        <v>0</v>
      </c>
      <c r="EK97" s="7">
        <v>0</v>
      </c>
      <c r="EL97" s="7">
        <v>0</v>
      </c>
      <c r="EM97" s="7">
        <v>0</v>
      </c>
      <c r="EN97" s="7">
        <v>0</v>
      </c>
      <c r="EO97" s="7">
        <v>0</v>
      </c>
      <c r="EP97" s="7">
        <v>0</v>
      </c>
      <c r="EQ97" s="7">
        <v>0</v>
      </c>
      <c r="ER97" s="7">
        <v>0</v>
      </c>
      <c r="ES97" s="7">
        <v>0</v>
      </c>
      <c r="ET97" s="7">
        <v>0</v>
      </c>
      <c r="EU97" s="7">
        <v>0</v>
      </c>
      <c r="EV97" s="7">
        <v>0</v>
      </c>
      <c r="EW97" s="7">
        <v>0</v>
      </c>
      <c r="EX97" s="7">
        <v>0</v>
      </c>
      <c r="EY97" s="7">
        <v>0</v>
      </c>
      <c r="EZ97" s="7">
        <v>0</v>
      </c>
      <c r="FA97" s="7">
        <v>0</v>
      </c>
      <c r="FB97" s="7">
        <v>0</v>
      </c>
      <c r="FC97" s="7">
        <v>0</v>
      </c>
      <c r="FD97" s="7">
        <v>0</v>
      </c>
      <c r="FE97" s="7">
        <v>0</v>
      </c>
      <c r="FF97" s="7">
        <v>0</v>
      </c>
      <c r="FG97" s="7">
        <v>0</v>
      </c>
      <c r="FH97" s="7">
        <v>0</v>
      </c>
      <c r="FI97" s="7">
        <v>0</v>
      </c>
      <c r="FJ97" s="7">
        <v>0</v>
      </c>
      <c r="FK97" s="7">
        <v>0</v>
      </c>
      <c r="FL97" s="7">
        <v>0</v>
      </c>
      <c r="FM97" s="52">
        <v>1.05152E-3</v>
      </c>
      <c r="FN97" s="7">
        <v>0</v>
      </c>
      <c r="FO97" s="7">
        <v>0</v>
      </c>
      <c r="FP97" s="7">
        <v>0</v>
      </c>
      <c r="FQ97" s="7">
        <v>0</v>
      </c>
      <c r="FR97" s="7">
        <v>0</v>
      </c>
      <c r="FS97" s="52">
        <v>1.05152E-3</v>
      </c>
      <c r="FT97" s="7">
        <v>0</v>
      </c>
      <c r="FU97" s="7">
        <v>0</v>
      </c>
      <c r="FV97" s="7">
        <v>0</v>
      </c>
      <c r="FW97" s="7">
        <v>0</v>
      </c>
      <c r="FX97" s="7">
        <v>0</v>
      </c>
      <c r="FY97" s="7">
        <v>0</v>
      </c>
      <c r="FZ97" s="7">
        <v>0</v>
      </c>
      <c r="GA97" s="7">
        <v>0</v>
      </c>
      <c r="GB97" s="7">
        <v>0</v>
      </c>
      <c r="GC97" s="7">
        <v>0</v>
      </c>
      <c r="GD97" s="7">
        <v>0</v>
      </c>
      <c r="GE97" s="7">
        <v>0</v>
      </c>
      <c r="GF97" s="7">
        <v>0</v>
      </c>
      <c r="GG97" s="7">
        <v>0</v>
      </c>
      <c r="GH97" s="7">
        <v>0</v>
      </c>
      <c r="GI97" s="52">
        <v>1.05152E-3</v>
      </c>
      <c r="GJ97" s="7">
        <v>0</v>
      </c>
      <c r="GK97" s="7">
        <v>0</v>
      </c>
      <c r="GL97" s="7">
        <v>0</v>
      </c>
      <c r="GM97" s="52">
        <v>1.05152E-3</v>
      </c>
      <c r="GN97" s="7">
        <v>0</v>
      </c>
      <c r="GO97" s="7">
        <v>0</v>
      </c>
      <c r="GP97" s="7">
        <v>0</v>
      </c>
      <c r="GQ97" s="7">
        <v>0</v>
      </c>
      <c r="GR97" s="7">
        <v>0</v>
      </c>
      <c r="GS97" s="7">
        <v>0</v>
      </c>
      <c r="GT97" s="7">
        <v>0</v>
      </c>
      <c r="GU97" s="7">
        <v>0</v>
      </c>
      <c r="GV97" s="7">
        <v>0</v>
      </c>
      <c r="GW97" s="7">
        <v>0</v>
      </c>
      <c r="GX97" s="7">
        <v>0</v>
      </c>
      <c r="GY97" s="7">
        <v>0</v>
      </c>
      <c r="GZ97" s="7">
        <v>0</v>
      </c>
      <c r="HA97" s="7">
        <v>0</v>
      </c>
      <c r="HB97" s="7">
        <v>0</v>
      </c>
      <c r="HC97" s="7">
        <v>0</v>
      </c>
      <c r="HD97" s="7">
        <v>0</v>
      </c>
      <c r="HE97" s="7">
        <v>0</v>
      </c>
      <c r="HF97" s="7">
        <v>0</v>
      </c>
      <c r="HG97" s="7">
        <v>0</v>
      </c>
      <c r="HH97" s="7">
        <v>0</v>
      </c>
      <c r="HI97" s="7">
        <v>0</v>
      </c>
      <c r="HJ97" s="52">
        <v>1.05152E-3</v>
      </c>
      <c r="HK97" s="7">
        <v>0</v>
      </c>
      <c r="HL97" s="7">
        <v>0</v>
      </c>
      <c r="HM97" s="7">
        <v>0</v>
      </c>
      <c r="HN97" s="7">
        <v>0</v>
      </c>
      <c r="HO97" s="7">
        <v>0</v>
      </c>
      <c r="HP97" s="7">
        <v>0</v>
      </c>
      <c r="HQ97" s="7">
        <v>0</v>
      </c>
      <c r="HR97" s="7">
        <v>0</v>
      </c>
      <c r="HS97" s="7">
        <v>0</v>
      </c>
      <c r="HT97" s="7">
        <v>0</v>
      </c>
      <c r="HU97" s="7">
        <v>0</v>
      </c>
      <c r="HV97" s="7">
        <v>0</v>
      </c>
      <c r="HW97" s="7">
        <v>0</v>
      </c>
      <c r="HX97" s="7">
        <v>0</v>
      </c>
      <c r="HY97" s="7">
        <v>0</v>
      </c>
      <c r="HZ97" s="7">
        <v>0</v>
      </c>
      <c r="IA97" s="52">
        <v>2.10305E-3</v>
      </c>
      <c r="IB97" s="52">
        <v>1.05152E-3</v>
      </c>
      <c r="IC97" s="7">
        <v>0</v>
      </c>
      <c r="ID97" s="7">
        <v>0</v>
      </c>
      <c r="IE97" s="7">
        <v>0</v>
      </c>
      <c r="IF97" s="52">
        <v>1.05152E-3</v>
      </c>
      <c r="IG97" s="7">
        <v>0</v>
      </c>
      <c r="IH97" s="7">
        <v>0</v>
      </c>
      <c r="II97" s="7">
        <v>0</v>
      </c>
      <c r="IJ97" s="7">
        <v>0</v>
      </c>
      <c r="IK97" s="7">
        <v>0</v>
      </c>
      <c r="IL97" s="7">
        <v>0</v>
      </c>
      <c r="IM97" s="7">
        <v>0</v>
      </c>
      <c r="IN97" s="7">
        <v>0</v>
      </c>
      <c r="IO97" s="7">
        <v>0</v>
      </c>
      <c r="IP97" s="7">
        <v>0</v>
      </c>
      <c r="IQ97" s="7">
        <v>0</v>
      </c>
      <c r="IR97" s="7">
        <v>0</v>
      </c>
      <c r="IS97" s="7">
        <v>0</v>
      </c>
      <c r="IT97" s="7">
        <v>0</v>
      </c>
      <c r="IU97" s="7">
        <v>0</v>
      </c>
      <c r="IV97" s="7">
        <v>0</v>
      </c>
      <c r="IW97" s="7">
        <v>0</v>
      </c>
      <c r="IX97" s="7">
        <v>0</v>
      </c>
      <c r="IY97" s="7">
        <v>0</v>
      </c>
      <c r="IZ97" s="7">
        <v>0</v>
      </c>
      <c r="JA97" s="7">
        <v>0</v>
      </c>
      <c r="JB97" s="7">
        <v>0</v>
      </c>
      <c r="JC97" s="7">
        <v>0</v>
      </c>
      <c r="JD97" s="7">
        <v>0</v>
      </c>
      <c r="JE97" s="7">
        <v>0</v>
      </c>
      <c r="JF97" s="7">
        <v>0</v>
      </c>
      <c r="JG97" s="7">
        <v>0</v>
      </c>
      <c r="JH97" s="7">
        <v>0</v>
      </c>
      <c r="JI97" s="7">
        <v>0</v>
      </c>
      <c r="JJ97" s="7">
        <v>0</v>
      </c>
      <c r="JK97" s="7">
        <v>0</v>
      </c>
      <c r="JL97" s="7">
        <v>0</v>
      </c>
      <c r="JM97" s="7">
        <v>0</v>
      </c>
      <c r="JN97" s="7">
        <v>0</v>
      </c>
      <c r="JO97" s="7">
        <v>0</v>
      </c>
      <c r="JP97" s="7">
        <v>0</v>
      </c>
      <c r="JQ97" s="7">
        <v>0</v>
      </c>
      <c r="JR97" s="7">
        <v>0</v>
      </c>
      <c r="JS97" s="7">
        <v>0</v>
      </c>
      <c r="JT97" s="7">
        <v>0</v>
      </c>
      <c r="JU97" s="7">
        <v>0</v>
      </c>
      <c r="JV97" s="7">
        <v>0</v>
      </c>
      <c r="JW97" s="7">
        <v>0</v>
      </c>
      <c r="JX97" s="7">
        <v>0</v>
      </c>
      <c r="JY97" s="7">
        <v>0</v>
      </c>
      <c r="JZ97" s="7">
        <v>0</v>
      </c>
      <c r="KA97" s="7">
        <v>0</v>
      </c>
      <c r="KB97" s="7">
        <v>0</v>
      </c>
      <c r="KC97" s="7">
        <v>0</v>
      </c>
    </row>
    <row r="98" spans="1:289" x14ac:dyDescent="0.35">
      <c r="A98" s="55" t="s">
        <v>770</v>
      </c>
      <c r="B98" s="55" t="s">
        <v>3880</v>
      </c>
      <c r="C98" s="55">
        <v>352</v>
      </c>
      <c r="D98" s="55" t="s">
        <v>3881</v>
      </c>
      <c r="E98" s="55" t="s">
        <v>3828</v>
      </c>
      <c r="F98" s="55" t="s">
        <v>3226</v>
      </c>
      <c r="G98" s="55" t="s">
        <v>3226</v>
      </c>
      <c r="H98" s="55">
        <v>15</v>
      </c>
      <c r="I98" s="56">
        <v>5.736E-5</v>
      </c>
      <c r="J98" s="55">
        <v>0</v>
      </c>
      <c r="K98" s="55">
        <v>5</v>
      </c>
      <c r="L98" s="56">
        <v>1.1566771819137751E-2</v>
      </c>
      <c r="M98" s="7">
        <v>9.6399999999999992E-6</v>
      </c>
      <c r="N98" s="7">
        <v>1.9279999999999998E-5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Z98" s="7">
        <v>0</v>
      </c>
      <c r="AA98" s="7">
        <v>0</v>
      </c>
      <c r="AB98" s="7">
        <v>0</v>
      </c>
      <c r="AC98" s="7">
        <v>0</v>
      </c>
      <c r="AD98" s="7">
        <v>0</v>
      </c>
      <c r="AE98" s="7">
        <v>0</v>
      </c>
      <c r="AF98" s="52">
        <v>1.1566770000000001E-2</v>
      </c>
      <c r="AG98" s="7">
        <v>0</v>
      </c>
      <c r="AH98" s="7">
        <v>0</v>
      </c>
      <c r="AI98" s="7">
        <v>0</v>
      </c>
      <c r="AJ98" s="7">
        <v>0</v>
      </c>
      <c r="AK98" s="7">
        <v>0</v>
      </c>
      <c r="AL98" s="7">
        <v>0</v>
      </c>
      <c r="AM98" s="7">
        <v>0</v>
      </c>
      <c r="AN98" s="7">
        <v>0</v>
      </c>
      <c r="AO98" s="7">
        <v>0</v>
      </c>
      <c r="AP98" s="7">
        <v>0</v>
      </c>
      <c r="AQ98" s="7">
        <v>0</v>
      </c>
      <c r="AR98" s="7">
        <v>0</v>
      </c>
      <c r="AS98" s="7">
        <v>0</v>
      </c>
      <c r="AT98" s="7">
        <v>0</v>
      </c>
      <c r="AU98" s="7">
        <v>0</v>
      </c>
      <c r="AV98" s="7">
        <v>0</v>
      </c>
      <c r="AW98" s="7">
        <v>0</v>
      </c>
      <c r="AX98" s="7">
        <v>0</v>
      </c>
      <c r="AY98" s="7">
        <v>0</v>
      </c>
      <c r="AZ98" s="7">
        <v>0</v>
      </c>
      <c r="BA98" s="7">
        <v>0</v>
      </c>
      <c r="BB98" s="7">
        <v>0</v>
      </c>
      <c r="BC98" s="7">
        <v>0</v>
      </c>
      <c r="BD98" s="7">
        <v>0</v>
      </c>
      <c r="BE98" s="7">
        <v>0</v>
      </c>
      <c r="BF98" s="7">
        <v>0</v>
      </c>
      <c r="BG98" s="7">
        <v>0</v>
      </c>
      <c r="BH98" s="7">
        <v>0</v>
      </c>
      <c r="BI98" s="7">
        <v>0</v>
      </c>
      <c r="BJ98" s="7">
        <v>0</v>
      </c>
      <c r="BK98" s="7">
        <v>0</v>
      </c>
      <c r="BL98" s="7">
        <v>0</v>
      </c>
      <c r="BM98" s="7">
        <v>0</v>
      </c>
      <c r="BN98" s="7">
        <v>0</v>
      </c>
      <c r="BO98" s="7">
        <v>0</v>
      </c>
      <c r="BP98" s="7">
        <v>0</v>
      </c>
      <c r="BQ98" s="7">
        <v>0</v>
      </c>
      <c r="BR98" s="52">
        <v>1.05152E-3</v>
      </c>
      <c r="BS98" s="7">
        <v>0</v>
      </c>
      <c r="BT98" s="7">
        <v>0</v>
      </c>
      <c r="BU98" s="7">
        <v>0</v>
      </c>
      <c r="BV98" s="7">
        <v>0</v>
      </c>
      <c r="BW98" s="7">
        <v>0</v>
      </c>
      <c r="BX98" s="7">
        <v>0</v>
      </c>
      <c r="BY98" s="7">
        <v>0</v>
      </c>
      <c r="BZ98" s="7">
        <v>0</v>
      </c>
      <c r="CA98" s="7">
        <v>0</v>
      </c>
      <c r="CB98" s="7">
        <v>0</v>
      </c>
      <c r="CC98" s="7">
        <v>0</v>
      </c>
      <c r="CD98" s="7">
        <v>0</v>
      </c>
      <c r="CE98" s="7">
        <v>0</v>
      </c>
      <c r="CF98" s="7">
        <v>0</v>
      </c>
      <c r="CG98" s="7">
        <v>0</v>
      </c>
      <c r="CH98" s="7">
        <v>0</v>
      </c>
      <c r="CI98" s="7">
        <v>0</v>
      </c>
      <c r="CJ98" s="7">
        <v>0</v>
      </c>
      <c r="CK98" s="7">
        <v>0</v>
      </c>
      <c r="CL98" s="7">
        <v>0</v>
      </c>
      <c r="CM98" s="7">
        <v>0</v>
      </c>
      <c r="CN98" s="7">
        <v>0</v>
      </c>
      <c r="CO98" s="7">
        <v>0</v>
      </c>
      <c r="CP98" s="7">
        <v>0</v>
      </c>
      <c r="CQ98" s="7">
        <v>0</v>
      </c>
      <c r="CR98" s="7">
        <v>0</v>
      </c>
      <c r="CS98" s="7">
        <v>0</v>
      </c>
      <c r="CT98" s="7">
        <v>0</v>
      </c>
      <c r="CU98" s="52">
        <v>1.05152E-3</v>
      </c>
      <c r="CV98" s="7">
        <v>0</v>
      </c>
      <c r="CW98" s="7">
        <v>0</v>
      </c>
      <c r="CX98" s="7">
        <v>0</v>
      </c>
      <c r="CY98" s="7">
        <v>0</v>
      </c>
      <c r="CZ98" s="7">
        <v>0</v>
      </c>
      <c r="DA98" s="7">
        <v>0</v>
      </c>
      <c r="DB98" s="7">
        <v>0</v>
      </c>
      <c r="DC98" s="7">
        <v>0</v>
      </c>
      <c r="DD98" s="7">
        <v>0</v>
      </c>
      <c r="DE98" s="7">
        <v>0</v>
      </c>
      <c r="DF98" s="7">
        <v>0</v>
      </c>
      <c r="DG98" s="7">
        <v>0</v>
      </c>
      <c r="DH98" s="52">
        <v>1.05152E-3</v>
      </c>
      <c r="DI98" s="7">
        <v>0</v>
      </c>
      <c r="DJ98" s="7">
        <v>0</v>
      </c>
      <c r="DK98" s="7">
        <v>0</v>
      </c>
      <c r="DL98" s="7">
        <v>0</v>
      </c>
      <c r="DM98" s="7">
        <v>0</v>
      </c>
      <c r="DN98" s="7">
        <v>0</v>
      </c>
      <c r="DO98" s="7">
        <v>0</v>
      </c>
      <c r="DP98" s="7">
        <v>0</v>
      </c>
      <c r="DQ98" s="7">
        <v>0</v>
      </c>
      <c r="DR98" s="7">
        <v>0</v>
      </c>
      <c r="DS98" s="7">
        <v>0</v>
      </c>
      <c r="DT98" s="7">
        <v>0</v>
      </c>
      <c r="DU98" s="7">
        <v>0</v>
      </c>
      <c r="DV98" s="7">
        <v>0</v>
      </c>
      <c r="DW98" s="7">
        <v>0</v>
      </c>
      <c r="DX98" s="7">
        <v>0</v>
      </c>
      <c r="DY98" s="7">
        <v>0</v>
      </c>
      <c r="DZ98" s="7">
        <v>0</v>
      </c>
      <c r="EA98" s="7">
        <v>0</v>
      </c>
      <c r="EB98" s="7">
        <v>0</v>
      </c>
      <c r="EC98" s="7">
        <v>0</v>
      </c>
      <c r="ED98" s="7">
        <v>0</v>
      </c>
      <c r="EE98" s="7">
        <v>0</v>
      </c>
      <c r="EF98" s="7">
        <v>0</v>
      </c>
      <c r="EG98" s="7">
        <v>0</v>
      </c>
      <c r="EH98" s="7">
        <v>0</v>
      </c>
      <c r="EI98" s="7">
        <v>0</v>
      </c>
      <c r="EJ98" s="7">
        <v>0</v>
      </c>
      <c r="EK98" s="7">
        <v>0</v>
      </c>
      <c r="EL98" s="7">
        <v>0</v>
      </c>
      <c r="EM98" s="7">
        <v>0</v>
      </c>
      <c r="EN98" s="7">
        <v>0</v>
      </c>
      <c r="EO98" s="7">
        <v>0</v>
      </c>
      <c r="EP98" s="7">
        <v>0</v>
      </c>
      <c r="EQ98" s="7">
        <v>0</v>
      </c>
      <c r="ER98" s="7">
        <v>0</v>
      </c>
      <c r="ES98" s="7">
        <v>0</v>
      </c>
      <c r="ET98" s="7">
        <v>0</v>
      </c>
      <c r="EU98" s="7">
        <v>0</v>
      </c>
      <c r="EV98" s="7">
        <v>0</v>
      </c>
      <c r="EW98" s="7">
        <v>0</v>
      </c>
      <c r="EX98" s="7">
        <v>0</v>
      </c>
      <c r="EY98" s="7">
        <v>0</v>
      </c>
      <c r="EZ98" s="7">
        <v>0</v>
      </c>
      <c r="FA98" s="7">
        <v>0</v>
      </c>
      <c r="FB98" s="7">
        <v>0</v>
      </c>
      <c r="FC98" s="7">
        <v>0</v>
      </c>
      <c r="FD98" s="7">
        <v>0</v>
      </c>
      <c r="FE98" s="7">
        <v>0</v>
      </c>
      <c r="FF98" s="7">
        <v>0</v>
      </c>
      <c r="FG98" s="7">
        <v>0</v>
      </c>
      <c r="FH98" s="7">
        <v>0</v>
      </c>
      <c r="FI98" s="7">
        <v>0</v>
      </c>
      <c r="FJ98" s="7">
        <v>0</v>
      </c>
      <c r="FK98" s="7">
        <v>0</v>
      </c>
      <c r="FL98" s="7">
        <v>0</v>
      </c>
      <c r="FM98" s="7">
        <v>0</v>
      </c>
      <c r="FN98" s="7">
        <v>0</v>
      </c>
      <c r="FO98" s="7">
        <v>0</v>
      </c>
      <c r="FP98" s="7">
        <v>0</v>
      </c>
      <c r="FQ98" s="7">
        <v>0</v>
      </c>
      <c r="FR98" s="7">
        <v>0</v>
      </c>
      <c r="FS98" s="7">
        <v>0</v>
      </c>
      <c r="FT98" s="7">
        <v>0</v>
      </c>
      <c r="FU98" s="7">
        <v>0</v>
      </c>
      <c r="FV98" s="7">
        <v>0</v>
      </c>
      <c r="FW98" s="7">
        <v>0</v>
      </c>
      <c r="FX98" s="7">
        <v>0</v>
      </c>
      <c r="FY98" s="7">
        <v>0</v>
      </c>
      <c r="FZ98" s="7">
        <v>0</v>
      </c>
      <c r="GA98" s="7">
        <v>0</v>
      </c>
      <c r="GB98" s="7">
        <v>0</v>
      </c>
      <c r="GC98" s="7">
        <v>0</v>
      </c>
      <c r="GD98" s="7">
        <v>0</v>
      </c>
      <c r="GE98" s="7">
        <v>0</v>
      </c>
      <c r="GF98" s="7">
        <v>0</v>
      </c>
      <c r="GG98" s="7">
        <v>0</v>
      </c>
      <c r="GH98" s="7">
        <v>0</v>
      </c>
      <c r="GI98" s="7">
        <v>0</v>
      </c>
      <c r="GJ98" s="7">
        <v>0</v>
      </c>
      <c r="GK98" s="7">
        <v>0</v>
      </c>
      <c r="GL98" s="7">
        <v>0</v>
      </c>
      <c r="GM98" s="7">
        <v>0</v>
      </c>
      <c r="GN98" s="7">
        <v>0</v>
      </c>
      <c r="GO98" s="7">
        <v>0</v>
      </c>
      <c r="GP98" s="7">
        <v>0</v>
      </c>
      <c r="GQ98" s="7">
        <v>0</v>
      </c>
      <c r="GR98" s="7">
        <v>0</v>
      </c>
      <c r="GS98" s="7">
        <v>0</v>
      </c>
      <c r="GT98" s="7">
        <v>0</v>
      </c>
      <c r="GU98" s="7">
        <v>0</v>
      </c>
      <c r="GV98" s="7">
        <v>0</v>
      </c>
      <c r="GW98" s="7">
        <v>0</v>
      </c>
      <c r="GX98" s="7">
        <v>0</v>
      </c>
      <c r="GY98" s="7">
        <v>0</v>
      </c>
      <c r="GZ98" s="7">
        <v>0</v>
      </c>
      <c r="HA98" s="7">
        <v>0</v>
      </c>
      <c r="HB98" s="7">
        <v>0</v>
      </c>
      <c r="HC98" s="7">
        <v>0</v>
      </c>
      <c r="HD98" s="7">
        <v>0</v>
      </c>
      <c r="HE98" s="7">
        <v>0</v>
      </c>
      <c r="HF98" s="7">
        <v>0</v>
      </c>
      <c r="HG98" s="7">
        <v>0</v>
      </c>
      <c r="HH98" s="7">
        <v>0</v>
      </c>
      <c r="HI98" s="7">
        <v>0</v>
      </c>
      <c r="HJ98" s="7">
        <v>0</v>
      </c>
      <c r="HK98" s="7">
        <v>0</v>
      </c>
      <c r="HL98" s="7">
        <v>0</v>
      </c>
      <c r="HM98" s="7">
        <v>0</v>
      </c>
      <c r="HN98" s="7">
        <v>0</v>
      </c>
      <c r="HO98" s="7">
        <v>0</v>
      </c>
      <c r="HP98" s="7">
        <v>0</v>
      </c>
      <c r="HQ98" s="7">
        <v>0</v>
      </c>
      <c r="HR98" s="7">
        <v>0</v>
      </c>
      <c r="HS98" s="52">
        <v>1.05152E-3</v>
      </c>
      <c r="HT98" s="7">
        <v>0</v>
      </c>
      <c r="HU98" s="7">
        <v>0</v>
      </c>
      <c r="HV98" s="7">
        <v>0</v>
      </c>
      <c r="HW98" s="7">
        <v>0</v>
      </c>
      <c r="HX98" s="7">
        <v>0</v>
      </c>
      <c r="HY98" s="7">
        <v>0</v>
      </c>
      <c r="HZ98" s="7">
        <v>0</v>
      </c>
      <c r="IA98" s="7">
        <v>0</v>
      </c>
      <c r="IB98" s="7">
        <v>0</v>
      </c>
      <c r="IC98" s="7">
        <v>0</v>
      </c>
      <c r="ID98" s="7">
        <v>0</v>
      </c>
      <c r="IE98" s="7">
        <v>0</v>
      </c>
      <c r="IF98" s="7">
        <v>0</v>
      </c>
      <c r="IG98" s="7">
        <v>0</v>
      </c>
      <c r="IH98" s="7">
        <v>0</v>
      </c>
      <c r="II98" s="7">
        <v>0</v>
      </c>
      <c r="IJ98" s="7">
        <v>0</v>
      </c>
      <c r="IK98" s="7">
        <v>0</v>
      </c>
      <c r="IL98" s="7">
        <v>0</v>
      </c>
      <c r="IM98" s="7">
        <v>0</v>
      </c>
      <c r="IN98" s="7">
        <v>0</v>
      </c>
      <c r="IO98" s="7">
        <v>0</v>
      </c>
      <c r="IP98" s="7">
        <v>0</v>
      </c>
      <c r="IQ98" s="7">
        <v>0</v>
      </c>
      <c r="IR98" s="7">
        <v>0</v>
      </c>
      <c r="IS98" s="7">
        <v>0</v>
      </c>
      <c r="IT98" s="7">
        <v>0</v>
      </c>
      <c r="IU98" s="7">
        <v>0</v>
      </c>
      <c r="IV98" s="7">
        <v>0</v>
      </c>
      <c r="IW98" s="7">
        <v>0</v>
      </c>
      <c r="IX98" s="7">
        <v>0</v>
      </c>
      <c r="IY98" s="7">
        <v>0</v>
      </c>
      <c r="IZ98" s="7">
        <v>0</v>
      </c>
      <c r="JA98" s="7">
        <v>0</v>
      </c>
      <c r="JB98" s="7">
        <v>0</v>
      </c>
      <c r="JC98" s="7">
        <v>0</v>
      </c>
      <c r="JD98" s="7">
        <v>0</v>
      </c>
      <c r="JE98" s="7">
        <v>0</v>
      </c>
      <c r="JF98" s="7">
        <v>0</v>
      </c>
      <c r="JG98" s="7">
        <v>0</v>
      </c>
      <c r="JH98" s="7">
        <v>0</v>
      </c>
      <c r="JI98" s="7">
        <v>0</v>
      </c>
      <c r="JJ98" s="7">
        <v>0</v>
      </c>
      <c r="JK98" s="7">
        <v>0</v>
      </c>
      <c r="JL98" s="7">
        <v>0</v>
      </c>
      <c r="JM98" s="7">
        <v>0</v>
      </c>
      <c r="JN98" s="7">
        <v>0</v>
      </c>
      <c r="JO98" s="7">
        <v>0</v>
      </c>
      <c r="JP98" s="7">
        <v>0</v>
      </c>
      <c r="JQ98" s="7">
        <v>0</v>
      </c>
      <c r="JR98" s="7">
        <v>0</v>
      </c>
      <c r="JS98" s="7">
        <v>0</v>
      </c>
      <c r="JT98" s="7">
        <v>0</v>
      </c>
      <c r="JU98" s="7">
        <v>0</v>
      </c>
      <c r="JV98" s="7">
        <v>0</v>
      </c>
      <c r="JW98" s="7">
        <v>0</v>
      </c>
      <c r="JX98" s="7">
        <v>0</v>
      </c>
      <c r="JY98" s="7">
        <v>0</v>
      </c>
      <c r="JZ98" s="7">
        <v>0</v>
      </c>
      <c r="KA98" s="7">
        <v>0</v>
      </c>
      <c r="KB98" s="7">
        <v>0</v>
      </c>
      <c r="KC98" s="7">
        <v>0</v>
      </c>
    </row>
    <row r="99" spans="1:289" x14ac:dyDescent="0.35">
      <c r="A99" s="36" t="s">
        <v>773</v>
      </c>
      <c r="B99" s="36" t="s">
        <v>1717</v>
      </c>
      <c r="C99" s="36">
        <v>17</v>
      </c>
      <c r="D99" s="36" t="s">
        <v>1718</v>
      </c>
      <c r="E99" s="36" t="s">
        <v>3813</v>
      </c>
      <c r="F99" s="36" t="s">
        <v>421</v>
      </c>
      <c r="G99" s="36" t="s">
        <v>421</v>
      </c>
      <c r="H99" s="36">
        <v>14</v>
      </c>
      <c r="I99" s="37">
        <v>5.3529999999999997E-5</v>
      </c>
      <c r="J99" s="36">
        <v>0</v>
      </c>
      <c r="K99" s="36">
        <v>13</v>
      </c>
      <c r="L99" s="37">
        <v>2.103049421661409E-3</v>
      </c>
      <c r="M99" s="7">
        <v>3.9060000000000002E-5</v>
      </c>
      <c r="N99" s="7">
        <v>7.8120000000000004E-5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52">
        <v>1.05152E-3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52">
        <v>1.05152E-3</v>
      </c>
      <c r="AD99" s="7">
        <v>0</v>
      </c>
      <c r="AE99" s="7">
        <v>0</v>
      </c>
      <c r="AF99" s="7">
        <v>0</v>
      </c>
      <c r="AG99" s="7">
        <v>0</v>
      </c>
      <c r="AH99" s="52">
        <v>1.05152E-3</v>
      </c>
      <c r="AI99" s="7">
        <v>0</v>
      </c>
      <c r="AJ99" s="7">
        <v>0</v>
      </c>
      <c r="AK99" s="7">
        <v>0</v>
      </c>
      <c r="AL99" s="7">
        <v>0</v>
      </c>
      <c r="AM99" s="7">
        <v>0</v>
      </c>
      <c r="AN99" s="7">
        <v>0</v>
      </c>
      <c r="AO99" s="7">
        <v>0</v>
      </c>
      <c r="AP99" s="7">
        <v>0</v>
      </c>
      <c r="AQ99" s="7">
        <v>0</v>
      </c>
      <c r="AR99" s="7">
        <v>0</v>
      </c>
      <c r="AS99" s="7">
        <v>0</v>
      </c>
      <c r="AT99" s="7">
        <v>0</v>
      </c>
      <c r="AU99" s="52">
        <v>2.10305E-3</v>
      </c>
      <c r="AV99" s="7">
        <v>0</v>
      </c>
      <c r="AW99" s="7">
        <v>0</v>
      </c>
      <c r="AX99" s="7">
        <v>0</v>
      </c>
      <c r="AY99" s="7">
        <v>0</v>
      </c>
      <c r="AZ99" s="7">
        <v>0</v>
      </c>
      <c r="BA99" s="7">
        <v>0</v>
      </c>
      <c r="BB99" s="7">
        <v>0</v>
      </c>
      <c r="BC99" s="7">
        <v>0</v>
      </c>
      <c r="BD99" s="7">
        <v>0</v>
      </c>
      <c r="BE99" s="7">
        <v>0</v>
      </c>
      <c r="BF99" s="7">
        <v>0</v>
      </c>
      <c r="BG99" s="7">
        <v>0</v>
      </c>
      <c r="BH99" s="7">
        <v>0</v>
      </c>
      <c r="BI99" s="7">
        <v>0</v>
      </c>
      <c r="BJ99" s="7">
        <v>0</v>
      </c>
      <c r="BK99" s="7">
        <v>0</v>
      </c>
      <c r="BL99" s="7">
        <v>0</v>
      </c>
      <c r="BM99" s="7">
        <v>0</v>
      </c>
      <c r="BN99" s="7">
        <v>0</v>
      </c>
      <c r="BO99" s="7">
        <v>0</v>
      </c>
      <c r="BP99" s="7">
        <v>0</v>
      </c>
      <c r="BQ99" s="7">
        <v>0</v>
      </c>
      <c r="BR99" s="7">
        <v>0</v>
      </c>
      <c r="BS99" s="7">
        <v>0</v>
      </c>
      <c r="BT99" s="7">
        <v>0</v>
      </c>
      <c r="BU99" s="7">
        <v>0</v>
      </c>
      <c r="BV99" s="7">
        <v>0</v>
      </c>
      <c r="BW99" s="7">
        <v>0</v>
      </c>
      <c r="BX99" s="7">
        <v>0</v>
      </c>
      <c r="BY99" s="7">
        <v>0</v>
      </c>
      <c r="BZ99" s="7">
        <v>0</v>
      </c>
      <c r="CA99" s="7">
        <v>0</v>
      </c>
      <c r="CB99" s="7">
        <v>0</v>
      </c>
      <c r="CC99" s="7">
        <v>0</v>
      </c>
      <c r="CD99" s="7">
        <v>0</v>
      </c>
      <c r="CE99" s="52">
        <v>1.05152E-3</v>
      </c>
      <c r="CF99" s="7">
        <v>0</v>
      </c>
      <c r="CG99" s="7">
        <v>0</v>
      </c>
      <c r="CH99" s="7">
        <v>0</v>
      </c>
      <c r="CI99" s="7">
        <v>0</v>
      </c>
      <c r="CJ99" s="7">
        <v>0</v>
      </c>
      <c r="CK99" s="7">
        <v>0</v>
      </c>
      <c r="CL99" s="7">
        <v>0</v>
      </c>
      <c r="CM99" s="7">
        <v>0</v>
      </c>
      <c r="CN99" s="7">
        <v>0</v>
      </c>
      <c r="CO99" s="52">
        <v>1.05152E-3</v>
      </c>
      <c r="CP99" s="7">
        <v>0</v>
      </c>
      <c r="CQ99" s="7">
        <v>0</v>
      </c>
      <c r="CR99" s="7">
        <v>0</v>
      </c>
      <c r="CS99" s="7">
        <v>0</v>
      </c>
      <c r="CT99" s="7">
        <v>0</v>
      </c>
      <c r="CU99" s="7">
        <v>0</v>
      </c>
      <c r="CV99" s="7">
        <v>0</v>
      </c>
      <c r="CW99" s="7">
        <v>0</v>
      </c>
      <c r="CX99" s="7">
        <v>0</v>
      </c>
      <c r="CY99" s="7">
        <v>0</v>
      </c>
      <c r="CZ99" s="7">
        <v>0</v>
      </c>
      <c r="DA99" s="7">
        <v>0</v>
      </c>
      <c r="DB99" s="7">
        <v>0</v>
      </c>
      <c r="DC99" s="7">
        <v>0</v>
      </c>
      <c r="DD99" s="7">
        <v>0</v>
      </c>
      <c r="DE99" s="7">
        <v>0</v>
      </c>
      <c r="DF99" s="7">
        <v>0</v>
      </c>
      <c r="DG99" s="7">
        <v>0</v>
      </c>
      <c r="DH99" s="7">
        <v>0</v>
      </c>
      <c r="DI99" s="7">
        <v>0</v>
      </c>
      <c r="DJ99" s="7">
        <v>0</v>
      </c>
      <c r="DK99" s="7">
        <v>0</v>
      </c>
      <c r="DL99" s="7">
        <v>0</v>
      </c>
      <c r="DM99" s="7">
        <v>0</v>
      </c>
      <c r="DN99" s="7">
        <v>0</v>
      </c>
      <c r="DO99" s="7">
        <v>0</v>
      </c>
      <c r="DP99" s="7">
        <v>0</v>
      </c>
      <c r="DQ99" s="7">
        <v>0</v>
      </c>
      <c r="DR99" s="7">
        <v>0</v>
      </c>
      <c r="DS99" s="7">
        <v>0</v>
      </c>
      <c r="DT99" s="7">
        <v>0</v>
      </c>
      <c r="DU99" s="7">
        <v>0</v>
      </c>
      <c r="DV99" s="7">
        <v>0</v>
      </c>
      <c r="DW99" s="7">
        <v>0</v>
      </c>
      <c r="DX99" s="7">
        <v>0</v>
      </c>
      <c r="DY99" s="7">
        <v>0</v>
      </c>
      <c r="DZ99" s="7">
        <v>0</v>
      </c>
      <c r="EA99" s="7">
        <v>0</v>
      </c>
      <c r="EB99" s="7">
        <v>0</v>
      </c>
      <c r="EC99" s="7">
        <v>0</v>
      </c>
      <c r="ED99" s="7">
        <v>0</v>
      </c>
      <c r="EE99" s="7">
        <v>0</v>
      </c>
      <c r="EF99" s="7">
        <v>0</v>
      </c>
      <c r="EG99" s="7">
        <v>0</v>
      </c>
      <c r="EH99" s="7">
        <v>0</v>
      </c>
      <c r="EI99" s="7">
        <v>0</v>
      </c>
      <c r="EJ99" s="7">
        <v>0</v>
      </c>
      <c r="EK99" s="7">
        <v>0</v>
      </c>
      <c r="EL99" s="7">
        <v>0</v>
      </c>
      <c r="EM99" s="7">
        <v>0</v>
      </c>
      <c r="EN99" s="7">
        <v>0</v>
      </c>
      <c r="EO99" s="7">
        <v>0</v>
      </c>
      <c r="EP99" s="7">
        <v>0</v>
      </c>
      <c r="EQ99" s="7">
        <v>0</v>
      </c>
      <c r="ER99" s="7">
        <v>0</v>
      </c>
      <c r="ES99" s="7">
        <v>0</v>
      </c>
      <c r="ET99" s="7">
        <v>0</v>
      </c>
      <c r="EU99" s="7">
        <v>0</v>
      </c>
      <c r="EV99" s="7">
        <v>0</v>
      </c>
      <c r="EW99" s="7">
        <v>0</v>
      </c>
      <c r="EX99" s="7">
        <v>0</v>
      </c>
      <c r="EY99" s="7">
        <v>0</v>
      </c>
      <c r="EZ99" s="7">
        <v>0</v>
      </c>
      <c r="FA99" s="7">
        <v>0</v>
      </c>
      <c r="FB99" s="7">
        <v>0</v>
      </c>
      <c r="FC99" s="7">
        <v>0</v>
      </c>
      <c r="FD99" s="7">
        <v>0</v>
      </c>
      <c r="FE99" s="7">
        <v>0</v>
      </c>
      <c r="FF99" s="7">
        <v>0</v>
      </c>
      <c r="FG99" s="7">
        <v>0</v>
      </c>
      <c r="FH99" s="7">
        <v>0</v>
      </c>
      <c r="FI99" s="7">
        <v>0</v>
      </c>
      <c r="FJ99" s="7">
        <v>0</v>
      </c>
      <c r="FK99" s="7">
        <v>0</v>
      </c>
      <c r="FL99" s="7">
        <v>0</v>
      </c>
      <c r="FM99" s="7">
        <v>0</v>
      </c>
      <c r="FN99" s="7">
        <v>0</v>
      </c>
      <c r="FO99" s="7">
        <v>0</v>
      </c>
      <c r="FP99" s="7">
        <v>0</v>
      </c>
      <c r="FQ99" s="7">
        <v>0</v>
      </c>
      <c r="FR99" s="7">
        <v>0</v>
      </c>
      <c r="FS99" s="7">
        <v>0</v>
      </c>
      <c r="FT99" s="7">
        <v>0</v>
      </c>
      <c r="FU99" s="7">
        <v>0</v>
      </c>
      <c r="FV99" s="7">
        <v>0</v>
      </c>
      <c r="FW99" s="7">
        <v>0</v>
      </c>
      <c r="FX99" s="7">
        <v>0</v>
      </c>
      <c r="FY99" s="7">
        <v>0</v>
      </c>
      <c r="FZ99" s="7">
        <v>0</v>
      </c>
      <c r="GA99" s="7">
        <v>0</v>
      </c>
      <c r="GB99" s="7">
        <v>0</v>
      </c>
      <c r="GC99" s="7">
        <v>0</v>
      </c>
      <c r="GD99" s="7">
        <v>0</v>
      </c>
      <c r="GE99" s="7">
        <v>0</v>
      </c>
      <c r="GF99" s="7">
        <v>0</v>
      </c>
      <c r="GG99" s="7">
        <v>0</v>
      </c>
      <c r="GH99" s="7">
        <v>0</v>
      </c>
      <c r="GI99" s="7">
        <v>0</v>
      </c>
      <c r="GJ99" s="7">
        <v>0</v>
      </c>
      <c r="GK99" s="7">
        <v>0</v>
      </c>
      <c r="GL99" s="7">
        <v>0</v>
      </c>
      <c r="GM99" s="52">
        <v>1.05152E-3</v>
      </c>
      <c r="GN99" s="7">
        <v>0</v>
      </c>
      <c r="GO99" s="7">
        <v>0</v>
      </c>
      <c r="GP99" s="7">
        <v>0</v>
      </c>
      <c r="GQ99" s="7">
        <v>0</v>
      </c>
      <c r="GR99" s="7">
        <v>0</v>
      </c>
      <c r="GS99" s="7">
        <v>0</v>
      </c>
      <c r="GT99" s="7">
        <v>0</v>
      </c>
      <c r="GU99" s="7">
        <v>0</v>
      </c>
      <c r="GV99" s="7">
        <v>0</v>
      </c>
      <c r="GW99" s="7">
        <v>0</v>
      </c>
      <c r="GX99" s="7">
        <v>0</v>
      </c>
      <c r="GY99" s="7">
        <v>0</v>
      </c>
      <c r="GZ99" s="7">
        <v>0</v>
      </c>
      <c r="HA99" s="7">
        <v>0</v>
      </c>
      <c r="HB99" s="7">
        <v>0</v>
      </c>
      <c r="HC99" s="7">
        <v>0</v>
      </c>
      <c r="HD99" s="7">
        <v>0</v>
      </c>
      <c r="HE99" s="7">
        <v>0</v>
      </c>
      <c r="HF99" s="7">
        <v>0</v>
      </c>
      <c r="HG99" s="7">
        <v>0</v>
      </c>
      <c r="HH99" s="7">
        <v>0</v>
      </c>
      <c r="HI99" s="7">
        <v>0</v>
      </c>
      <c r="HJ99" s="7">
        <v>0</v>
      </c>
      <c r="HK99" s="52">
        <v>1.05152E-3</v>
      </c>
      <c r="HL99" s="7">
        <v>0</v>
      </c>
      <c r="HM99" s="7">
        <v>0</v>
      </c>
      <c r="HN99" s="7">
        <v>0</v>
      </c>
      <c r="HO99" s="7">
        <v>0</v>
      </c>
      <c r="HP99" s="7">
        <v>0</v>
      </c>
      <c r="HQ99" s="7">
        <v>0</v>
      </c>
      <c r="HR99" s="7">
        <v>0</v>
      </c>
      <c r="HS99" s="7">
        <v>0</v>
      </c>
      <c r="HT99" s="7">
        <v>0</v>
      </c>
      <c r="HU99" s="7">
        <v>0</v>
      </c>
      <c r="HV99" s="7">
        <v>0</v>
      </c>
      <c r="HW99" s="7">
        <v>0</v>
      </c>
      <c r="HX99" s="7">
        <v>0</v>
      </c>
      <c r="HY99" s="7">
        <v>0</v>
      </c>
      <c r="HZ99" s="7">
        <v>0</v>
      </c>
      <c r="IA99" s="7">
        <v>0</v>
      </c>
      <c r="IB99" s="7">
        <v>0</v>
      </c>
      <c r="IC99" s="7">
        <v>0</v>
      </c>
      <c r="ID99" s="7">
        <v>0</v>
      </c>
      <c r="IE99" s="7">
        <v>0</v>
      </c>
      <c r="IF99" s="7">
        <v>0</v>
      </c>
      <c r="IG99" s="7">
        <v>0</v>
      </c>
      <c r="IH99" s="7">
        <v>0</v>
      </c>
      <c r="II99" s="7">
        <v>0</v>
      </c>
      <c r="IJ99" s="7">
        <v>0</v>
      </c>
      <c r="IK99" s="7">
        <v>0</v>
      </c>
      <c r="IL99" s="7">
        <v>0</v>
      </c>
      <c r="IM99" s="7">
        <v>0</v>
      </c>
      <c r="IN99" s="7">
        <v>0</v>
      </c>
      <c r="IO99" s="7">
        <v>0</v>
      </c>
      <c r="IP99" s="7">
        <v>0</v>
      </c>
      <c r="IQ99" s="7">
        <v>0</v>
      </c>
      <c r="IR99" s="7">
        <v>0</v>
      </c>
      <c r="IS99" s="7">
        <v>0</v>
      </c>
      <c r="IT99" s="7">
        <v>0</v>
      </c>
      <c r="IU99" s="7">
        <v>0</v>
      </c>
      <c r="IV99" s="7">
        <v>0</v>
      </c>
      <c r="IW99" s="7">
        <v>0</v>
      </c>
      <c r="IX99" s="52">
        <v>1.05152E-3</v>
      </c>
      <c r="IY99" s="7">
        <v>0</v>
      </c>
      <c r="IZ99" s="7">
        <v>0</v>
      </c>
      <c r="JA99" s="7">
        <v>0</v>
      </c>
      <c r="JB99" s="7">
        <v>0</v>
      </c>
      <c r="JC99" s="7">
        <v>0</v>
      </c>
      <c r="JD99" s="7">
        <v>0</v>
      </c>
      <c r="JE99" s="7">
        <v>0</v>
      </c>
      <c r="JF99" s="7">
        <v>0</v>
      </c>
      <c r="JG99" s="7">
        <v>0</v>
      </c>
      <c r="JH99" s="7">
        <v>0</v>
      </c>
      <c r="JI99" s="52">
        <v>1.05152E-3</v>
      </c>
      <c r="JJ99" s="7">
        <v>0</v>
      </c>
      <c r="JK99" s="7">
        <v>0</v>
      </c>
      <c r="JL99" s="7">
        <v>0</v>
      </c>
      <c r="JM99" s="52">
        <v>1.05152E-3</v>
      </c>
      <c r="JN99" s="7">
        <v>0</v>
      </c>
      <c r="JO99" s="7">
        <v>0</v>
      </c>
      <c r="JP99" s="7">
        <v>0</v>
      </c>
      <c r="JQ99" s="7">
        <v>0</v>
      </c>
      <c r="JR99" s="52">
        <v>1.05152E-3</v>
      </c>
      <c r="JS99" s="7">
        <v>0</v>
      </c>
      <c r="JT99" s="7">
        <v>0</v>
      </c>
      <c r="JU99" s="7">
        <v>0</v>
      </c>
      <c r="JV99" s="7">
        <v>0</v>
      </c>
      <c r="JW99" s="52">
        <v>1.05152E-3</v>
      </c>
      <c r="JX99" s="7">
        <v>0</v>
      </c>
      <c r="JY99" s="7">
        <v>0</v>
      </c>
      <c r="JZ99" s="7">
        <v>0</v>
      </c>
      <c r="KA99" s="7">
        <v>0</v>
      </c>
      <c r="KB99" s="7">
        <v>0</v>
      </c>
      <c r="KC99" s="7">
        <v>0</v>
      </c>
    </row>
    <row r="100" spans="1:289" x14ac:dyDescent="0.35">
      <c r="A100" s="38" t="s">
        <v>776</v>
      </c>
      <c r="B100" s="38" t="s">
        <v>3882</v>
      </c>
      <c r="C100" s="38">
        <v>245</v>
      </c>
      <c r="D100" s="38" t="s">
        <v>1842</v>
      </c>
      <c r="E100" s="38" t="s">
        <v>3813</v>
      </c>
      <c r="F100" s="38" t="s">
        <v>605</v>
      </c>
      <c r="G100" s="38" t="s">
        <v>472</v>
      </c>
      <c r="H100" s="38">
        <v>13</v>
      </c>
      <c r="I100" s="39">
        <v>4.9709999999999997E-5</v>
      </c>
      <c r="J100" s="38">
        <v>0</v>
      </c>
      <c r="K100" s="38">
        <v>12</v>
      </c>
      <c r="L100" s="39">
        <v>2.103049421661409E-3</v>
      </c>
      <c r="M100" s="7">
        <v>5.7330000000000002E-5</v>
      </c>
      <c r="N100" s="7">
        <v>1.1466E-4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7">
        <v>0</v>
      </c>
      <c r="AC100" s="7">
        <v>0</v>
      </c>
      <c r="AD100" s="7">
        <v>0</v>
      </c>
      <c r="AE100" s="52">
        <v>1.05152E-3</v>
      </c>
      <c r="AF100" s="7">
        <v>0</v>
      </c>
      <c r="AG100" s="7">
        <v>0</v>
      </c>
      <c r="AH100" s="52">
        <v>1.05152E-3</v>
      </c>
      <c r="AI100" s="7">
        <v>0</v>
      </c>
      <c r="AJ100" s="7">
        <v>0</v>
      </c>
      <c r="AK100" s="7">
        <v>0</v>
      </c>
      <c r="AL100" s="7">
        <v>0</v>
      </c>
      <c r="AM100" s="7">
        <v>0</v>
      </c>
      <c r="AN100" s="7">
        <v>0</v>
      </c>
      <c r="AO100" s="7">
        <v>0</v>
      </c>
      <c r="AP100" s="7">
        <v>0</v>
      </c>
      <c r="AQ100" s="7">
        <v>0</v>
      </c>
      <c r="AR100" s="7">
        <v>0</v>
      </c>
      <c r="AS100" s="7">
        <v>0</v>
      </c>
      <c r="AT100" s="7">
        <v>0</v>
      </c>
      <c r="AU100" s="7">
        <v>0</v>
      </c>
      <c r="AV100" s="7">
        <v>0</v>
      </c>
      <c r="AW100" s="7">
        <v>0</v>
      </c>
      <c r="AX100" s="7">
        <v>0</v>
      </c>
      <c r="AY100" s="7">
        <v>0</v>
      </c>
      <c r="AZ100" s="7">
        <v>0</v>
      </c>
      <c r="BA100" s="7">
        <v>0</v>
      </c>
      <c r="BB100" s="7">
        <v>0</v>
      </c>
      <c r="BC100" s="7">
        <v>0</v>
      </c>
      <c r="BD100" s="7">
        <v>0</v>
      </c>
      <c r="BE100" s="7">
        <v>0</v>
      </c>
      <c r="BF100" s="7">
        <v>0</v>
      </c>
      <c r="BG100" s="7">
        <v>0</v>
      </c>
      <c r="BH100" s="7">
        <v>0</v>
      </c>
      <c r="BI100" s="7">
        <v>0</v>
      </c>
      <c r="BJ100" s="7">
        <v>0</v>
      </c>
      <c r="BK100" s="7">
        <v>0</v>
      </c>
      <c r="BL100" s="7">
        <v>0</v>
      </c>
      <c r="BM100" s="7">
        <v>0</v>
      </c>
      <c r="BN100" s="7">
        <v>0</v>
      </c>
      <c r="BO100" s="7">
        <v>0</v>
      </c>
      <c r="BP100" s="7">
        <v>0</v>
      </c>
      <c r="BQ100" s="7">
        <v>0</v>
      </c>
      <c r="BR100" s="7">
        <v>0</v>
      </c>
      <c r="BS100" s="7">
        <v>0</v>
      </c>
      <c r="BT100" s="7">
        <v>0</v>
      </c>
      <c r="BU100" s="7">
        <v>0</v>
      </c>
      <c r="BV100" s="7">
        <v>0</v>
      </c>
      <c r="BW100" s="7">
        <v>0</v>
      </c>
      <c r="BX100" s="7">
        <v>0</v>
      </c>
      <c r="BY100" s="7">
        <v>0</v>
      </c>
      <c r="BZ100" s="52">
        <v>1.05152E-3</v>
      </c>
      <c r="CA100" s="7">
        <v>0</v>
      </c>
      <c r="CB100" s="7">
        <v>0</v>
      </c>
      <c r="CC100" s="7">
        <v>0</v>
      </c>
      <c r="CD100" s="7">
        <v>0</v>
      </c>
      <c r="CE100" s="7">
        <v>0</v>
      </c>
      <c r="CF100" s="7">
        <v>0</v>
      </c>
      <c r="CG100" s="7">
        <v>0</v>
      </c>
      <c r="CH100" s="7">
        <v>0</v>
      </c>
      <c r="CI100" s="7">
        <v>0</v>
      </c>
      <c r="CJ100" s="7">
        <v>0</v>
      </c>
      <c r="CK100" s="7">
        <v>0</v>
      </c>
      <c r="CL100" s="7">
        <v>0</v>
      </c>
      <c r="CM100" s="7">
        <v>0</v>
      </c>
      <c r="CN100" s="7">
        <v>0</v>
      </c>
      <c r="CO100" s="7">
        <v>0</v>
      </c>
      <c r="CP100" s="7">
        <v>0</v>
      </c>
      <c r="CQ100" s="7">
        <v>0</v>
      </c>
      <c r="CR100" s="7">
        <v>0</v>
      </c>
      <c r="CS100" s="7">
        <v>0</v>
      </c>
      <c r="CT100" s="7">
        <v>0</v>
      </c>
      <c r="CU100" s="7">
        <v>0</v>
      </c>
      <c r="CV100" s="7">
        <v>0</v>
      </c>
      <c r="CW100" s="7">
        <v>0</v>
      </c>
      <c r="CX100" s="7">
        <v>0</v>
      </c>
      <c r="CY100" s="7">
        <v>0</v>
      </c>
      <c r="CZ100" s="7">
        <v>0</v>
      </c>
      <c r="DA100" s="7">
        <v>0</v>
      </c>
      <c r="DB100" s="7">
        <v>0</v>
      </c>
      <c r="DC100" s="7">
        <v>0</v>
      </c>
      <c r="DD100" s="7">
        <v>0</v>
      </c>
      <c r="DE100" s="7">
        <v>0</v>
      </c>
      <c r="DF100" s="7">
        <v>0</v>
      </c>
      <c r="DG100" s="7">
        <v>0</v>
      </c>
      <c r="DH100" s="7">
        <v>0</v>
      </c>
      <c r="DI100" s="7">
        <v>0</v>
      </c>
      <c r="DJ100" s="7">
        <v>0</v>
      </c>
      <c r="DK100" s="7">
        <v>0</v>
      </c>
      <c r="DL100" s="7">
        <v>0</v>
      </c>
      <c r="DM100" s="7">
        <v>0</v>
      </c>
      <c r="DN100" s="7">
        <v>0</v>
      </c>
      <c r="DO100" s="7">
        <v>0</v>
      </c>
      <c r="DP100" s="7">
        <v>0</v>
      </c>
      <c r="DQ100" s="7">
        <v>0</v>
      </c>
      <c r="DR100" s="7">
        <v>0</v>
      </c>
      <c r="DS100" s="7">
        <v>0</v>
      </c>
      <c r="DT100" s="7">
        <v>0</v>
      </c>
      <c r="DU100" s="7">
        <v>0</v>
      </c>
      <c r="DV100" s="7">
        <v>0</v>
      </c>
      <c r="DW100" s="7">
        <v>0</v>
      </c>
      <c r="DX100" s="7">
        <v>0</v>
      </c>
      <c r="DY100" s="7">
        <v>0</v>
      </c>
      <c r="DZ100" s="7">
        <v>0</v>
      </c>
      <c r="EA100" s="7">
        <v>0</v>
      </c>
      <c r="EB100" s="7">
        <v>0</v>
      </c>
      <c r="EC100" s="52">
        <v>1.05152E-3</v>
      </c>
      <c r="ED100" s="7">
        <v>0</v>
      </c>
      <c r="EE100" s="7">
        <v>0</v>
      </c>
      <c r="EF100" s="7">
        <v>0</v>
      </c>
      <c r="EG100" s="7">
        <v>0</v>
      </c>
      <c r="EH100" s="7">
        <v>0</v>
      </c>
      <c r="EI100" s="7">
        <v>0</v>
      </c>
      <c r="EJ100" s="7">
        <v>0</v>
      </c>
      <c r="EK100" s="7">
        <v>0</v>
      </c>
      <c r="EL100" s="7">
        <v>0</v>
      </c>
      <c r="EM100" s="7">
        <v>0</v>
      </c>
      <c r="EN100" s="7">
        <v>0</v>
      </c>
      <c r="EO100" s="7">
        <v>0</v>
      </c>
      <c r="EP100" s="7">
        <v>0</v>
      </c>
      <c r="EQ100" s="7">
        <v>0</v>
      </c>
      <c r="ER100" s="7">
        <v>0</v>
      </c>
      <c r="ES100" s="7">
        <v>0</v>
      </c>
      <c r="ET100" s="7">
        <v>0</v>
      </c>
      <c r="EU100" s="7">
        <v>0</v>
      </c>
      <c r="EV100" s="7">
        <v>0</v>
      </c>
      <c r="EW100" s="7">
        <v>0</v>
      </c>
      <c r="EX100" s="7">
        <v>0</v>
      </c>
      <c r="EY100" s="7">
        <v>0</v>
      </c>
      <c r="EZ100" s="7">
        <v>0</v>
      </c>
      <c r="FA100" s="7">
        <v>0</v>
      </c>
      <c r="FB100" s="7">
        <v>0</v>
      </c>
      <c r="FC100" s="7">
        <v>0</v>
      </c>
      <c r="FD100" s="7">
        <v>0</v>
      </c>
      <c r="FE100" s="7">
        <v>0</v>
      </c>
      <c r="FF100" s="7">
        <v>0</v>
      </c>
      <c r="FG100" s="7">
        <v>0</v>
      </c>
      <c r="FH100" s="7">
        <v>0</v>
      </c>
      <c r="FI100" s="7">
        <v>0</v>
      </c>
      <c r="FJ100" s="7">
        <v>0</v>
      </c>
      <c r="FK100" s="52">
        <v>1.05152E-3</v>
      </c>
      <c r="FL100" s="7">
        <v>0</v>
      </c>
      <c r="FM100" s="7">
        <v>0</v>
      </c>
      <c r="FN100" s="7">
        <v>0</v>
      </c>
      <c r="FO100" s="7">
        <v>0</v>
      </c>
      <c r="FP100" s="7">
        <v>0</v>
      </c>
      <c r="FQ100" s="7">
        <v>0</v>
      </c>
      <c r="FR100" s="7">
        <v>0</v>
      </c>
      <c r="FS100" s="7">
        <v>0</v>
      </c>
      <c r="FT100" s="7">
        <v>0</v>
      </c>
      <c r="FU100" s="7">
        <v>0</v>
      </c>
      <c r="FV100" s="7">
        <v>0</v>
      </c>
      <c r="FW100" s="7">
        <v>0</v>
      </c>
      <c r="FX100" s="7">
        <v>0</v>
      </c>
      <c r="FY100" s="7">
        <v>0</v>
      </c>
      <c r="FZ100" s="7">
        <v>0</v>
      </c>
      <c r="GA100" s="7">
        <v>0</v>
      </c>
      <c r="GB100" s="7">
        <v>0</v>
      </c>
      <c r="GC100" s="7">
        <v>0</v>
      </c>
      <c r="GD100" s="7">
        <v>0</v>
      </c>
      <c r="GE100" s="7">
        <v>0</v>
      </c>
      <c r="GF100" s="7">
        <v>0</v>
      </c>
      <c r="GG100" s="7">
        <v>0</v>
      </c>
      <c r="GH100" s="7">
        <v>0</v>
      </c>
      <c r="GI100" s="7">
        <v>0</v>
      </c>
      <c r="GJ100" s="7">
        <v>0</v>
      </c>
      <c r="GK100" s="7">
        <v>0</v>
      </c>
      <c r="GL100" s="7">
        <v>0</v>
      </c>
      <c r="GM100" s="7">
        <v>0</v>
      </c>
      <c r="GN100" s="7">
        <v>0</v>
      </c>
      <c r="GO100" s="7">
        <v>0</v>
      </c>
      <c r="GP100" s="7">
        <v>0</v>
      </c>
      <c r="GQ100" s="52">
        <v>1.05152E-3</v>
      </c>
      <c r="GR100" s="7">
        <v>0</v>
      </c>
      <c r="GS100" s="7">
        <v>0</v>
      </c>
      <c r="GT100" s="7">
        <v>0</v>
      </c>
      <c r="GU100" s="7">
        <v>0</v>
      </c>
      <c r="GV100" s="7">
        <v>0</v>
      </c>
      <c r="GW100" s="7">
        <v>0</v>
      </c>
      <c r="GX100" s="7">
        <v>0</v>
      </c>
      <c r="GY100" s="7">
        <v>0</v>
      </c>
      <c r="GZ100" s="7">
        <v>0</v>
      </c>
      <c r="HA100" s="7">
        <v>0</v>
      </c>
      <c r="HB100" s="7">
        <v>0</v>
      </c>
      <c r="HC100" s="7">
        <v>0</v>
      </c>
      <c r="HD100" s="52">
        <v>1.05152E-3</v>
      </c>
      <c r="HE100" s="7">
        <v>0</v>
      </c>
      <c r="HF100" s="7">
        <v>0</v>
      </c>
      <c r="HG100" s="7">
        <v>0</v>
      </c>
      <c r="HH100" s="7">
        <v>0</v>
      </c>
      <c r="HI100" s="7">
        <v>0</v>
      </c>
      <c r="HJ100" s="7">
        <v>0</v>
      </c>
      <c r="HK100" s="7">
        <v>0</v>
      </c>
      <c r="HL100" s="7">
        <v>0</v>
      </c>
      <c r="HM100" s="7">
        <v>0</v>
      </c>
      <c r="HN100" s="7">
        <v>0</v>
      </c>
      <c r="HO100" s="7">
        <v>0</v>
      </c>
      <c r="HP100" s="7">
        <v>0</v>
      </c>
      <c r="HQ100" s="7">
        <v>0</v>
      </c>
      <c r="HR100" s="7">
        <v>0</v>
      </c>
      <c r="HS100" s="7">
        <v>0</v>
      </c>
      <c r="HT100" s="7">
        <v>0</v>
      </c>
      <c r="HU100" s="7">
        <v>0</v>
      </c>
      <c r="HV100" s="7">
        <v>0</v>
      </c>
      <c r="HW100" s="7">
        <v>0</v>
      </c>
      <c r="HX100" s="7">
        <v>0</v>
      </c>
      <c r="HY100" s="7">
        <v>0</v>
      </c>
      <c r="HZ100" s="7">
        <v>0</v>
      </c>
      <c r="IA100" s="7">
        <v>0</v>
      </c>
      <c r="IB100" s="52">
        <v>2.10305E-3</v>
      </c>
      <c r="IC100" s="52">
        <v>1.05152E-3</v>
      </c>
      <c r="ID100" s="7">
        <v>0</v>
      </c>
      <c r="IE100" s="7">
        <v>0</v>
      </c>
      <c r="IF100" s="7">
        <v>0</v>
      </c>
      <c r="IG100" s="7">
        <v>0</v>
      </c>
      <c r="IH100" s="7">
        <v>0</v>
      </c>
      <c r="II100" s="7">
        <v>0</v>
      </c>
      <c r="IJ100" s="7">
        <v>0</v>
      </c>
      <c r="IK100" s="7">
        <v>0</v>
      </c>
      <c r="IL100" s="7">
        <v>0</v>
      </c>
      <c r="IM100" s="7">
        <v>0</v>
      </c>
      <c r="IN100" s="7">
        <v>0</v>
      </c>
      <c r="IO100" s="7">
        <v>0</v>
      </c>
      <c r="IP100" s="7">
        <v>0</v>
      </c>
      <c r="IQ100" s="7">
        <v>0</v>
      </c>
      <c r="IR100" s="7">
        <v>0</v>
      </c>
      <c r="IS100" s="7">
        <v>0</v>
      </c>
      <c r="IT100" s="7">
        <v>0</v>
      </c>
      <c r="IU100" s="7">
        <v>0</v>
      </c>
      <c r="IV100" s="7">
        <v>0</v>
      </c>
      <c r="IW100" s="7">
        <v>0</v>
      </c>
      <c r="IX100" s="7">
        <v>0</v>
      </c>
      <c r="IY100" s="7">
        <v>0</v>
      </c>
      <c r="IZ100" s="7">
        <v>0</v>
      </c>
      <c r="JA100" s="7">
        <v>0</v>
      </c>
      <c r="JB100" s="52">
        <v>1.05152E-3</v>
      </c>
      <c r="JC100" s="7">
        <v>0</v>
      </c>
      <c r="JD100" s="7">
        <v>0</v>
      </c>
      <c r="JE100" s="7">
        <v>0</v>
      </c>
      <c r="JF100" s="7">
        <v>0</v>
      </c>
      <c r="JG100" s="7">
        <v>0</v>
      </c>
      <c r="JH100" s="7">
        <v>0</v>
      </c>
      <c r="JI100" s="7">
        <v>0</v>
      </c>
      <c r="JJ100" s="7">
        <v>0</v>
      </c>
      <c r="JK100" s="7">
        <v>0</v>
      </c>
      <c r="JL100" s="52">
        <v>1.05152E-3</v>
      </c>
      <c r="JM100" s="7">
        <v>0</v>
      </c>
      <c r="JN100" s="7">
        <v>0</v>
      </c>
      <c r="JO100" s="7">
        <v>0</v>
      </c>
      <c r="JP100" s="7">
        <v>0</v>
      </c>
      <c r="JQ100" s="7">
        <v>0</v>
      </c>
      <c r="JR100" s="7">
        <v>0</v>
      </c>
      <c r="JS100" s="7">
        <v>0</v>
      </c>
      <c r="JT100" s="7">
        <v>0</v>
      </c>
      <c r="JU100" s="7">
        <v>0</v>
      </c>
      <c r="JV100" s="7">
        <v>0</v>
      </c>
      <c r="JW100" s="52">
        <v>1.05152E-3</v>
      </c>
      <c r="JX100" s="7">
        <v>0</v>
      </c>
      <c r="JY100" s="7">
        <v>0</v>
      </c>
      <c r="JZ100" s="7">
        <v>0</v>
      </c>
      <c r="KA100" s="7">
        <v>0</v>
      </c>
      <c r="KB100" s="7">
        <v>0</v>
      </c>
      <c r="KC100" s="7">
        <v>0</v>
      </c>
    </row>
    <row r="101" spans="1:289" x14ac:dyDescent="0.35">
      <c r="A101" s="46" t="s">
        <v>779</v>
      </c>
      <c r="B101" s="46" t="s">
        <v>1693</v>
      </c>
      <c r="C101" s="46">
        <v>18</v>
      </c>
      <c r="D101" s="46" t="s">
        <v>781</v>
      </c>
      <c r="E101" s="46" t="s">
        <v>3813</v>
      </c>
      <c r="F101" s="46" t="s">
        <v>483</v>
      </c>
      <c r="G101" s="46" t="s">
        <v>483</v>
      </c>
      <c r="H101" s="46">
        <v>13</v>
      </c>
      <c r="I101" s="47">
        <v>4.9709999999999997E-5</v>
      </c>
      <c r="J101" s="46">
        <v>0</v>
      </c>
      <c r="K101" s="46">
        <v>13</v>
      </c>
      <c r="L101" s="47">
        <v>1.0515247108307041E-3</v>
      </c>
      <c r="M101" s="7">
        <v>5.6820000000000001E-5</v>
      </c>
      <c r="N101" s="7">
        <v>1.1364E-4</v>
      </c>
      <c r="O101" s="7">
        <v>0</v>
      </c>
      <c r="P101" s="7">
        <v>0</v>
      </c>
      <c r="Q101" s="7">
        <v>0</v>
      </c>
      <c r="R101" s="52">
        <v>1.05152E-3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52">
        <v>1.05152E-3</v>
      </c>
      <c r="AI101" s="7">
        <v>0</v>
      </c>
      <c r="AJ101" s="7">
        <v>0</v>
      </c>
      <c r="AK101" s="7">
        <v>0</v>
      </c>
      <c r="AL101" s="7">
        <v>0</v>
      </c>
      <c r="AM101" s="52">
        <v>1.05152E-3</v>
      </c>
      <c r="AN101" s="7">
        <v>0</v>
      </c>
      <c r="AO101" s="7">
        <v>0</v>
      </c>
      <c r="AP101" s="7">
        <v>0</v>
      </c>
      <c r="AQ101" s="52">
        <v>1.05152E-3</v>
      </c>
      <c r="AR101" s="7">
        <v>0</v>
      </c>
      <c r="AS101" s="7">
        <v>0</v>
      </c>
      <c r="AT101" s="7">
        <v>0</v>
      </c>
      <c r="AU101" s="7">
        <v>0</v>
      </c>
      <c r="AV101" s="7">
        <v>0</v>
      </c>
      <c r="AW101" s="7">
        <v>0</v>
      </c>
      <c r="AX101" s="7">
        <v>0</v>
      </c>
      <c r="AY101" s="7">
        <v>0</v>
      </c>
      <c r="AZ101" s="7">
        <v>0</v>
      </c>
      <c r="BA101" s="7">
        <v>0</v>
      </c>
      <c r="BB101" s="7">
        <v>0</v>
      </c>
      <c r="BC101" s="7">
        <v>0</v>
      </c>
      <c r="BD101" s="7">
        <v>0</v>
      </c>
      <c r="BE101" s="7">
        <v>0</v>
      </c>
      <c r="BF101" s="7">
        <v>0</v>
      </c>
      <c r="BG101" s="7">
        <v>0</v>
      </c>
      <c r="BH101" s="7">
        <v>0</v>
      </c>
      <c r="BI101" s="7">
        <v>0</v>
      </c>
      <c r="BJ101" s="7">
        <v>0</v>
      </c>
      <c r="BK101" s="7">
        <v>0</v>
      </c>
      <c r="BL101" s="7">
        <v>0</v>
      </c>
      <c r="BM101" s="7">
        <v>0</v>
      </c>
      <c r="BN101" s="7">
        <v>0</v>
      </c>
      <c r="BO101" s="7">
        <v>0</v>
      </c>
      <c r="BP101" s="7">
        <v>0</v>
      </c>
      <c r="BQ101" s="52">
        <v>1.05152E-3</v>
      </c>
      <c r="BR101" s="7">
        <v>0</v>
      </c>
      <c r="BS101" s="7">
        <v>0</v>
      </c>
      <c r="BT101" s="7">
        <v>0</v>
      </c>
      <c r="BU101" s="7">
        <v>0</v>
      </c>
      <c r="BV101" s="7">
        <v>0</v>
      </c>
      <c r="BW101" s="7">
        <v>0</v>
      </c>
      <c r="BX101" s="7">
        <v>0</v>
      </c>
      <c r="BY101" s="7">
        <v>0</v>
      </c>
      <c r="BZ101" s="7">
        <v>0</v>
      </c>
      <c r="CA101" s="7">
        <v>0</v>
      </c>
      <c r="CB101" s="7">
        <v>0</v>
      </c>
      <c r="CC101" s="7">
        <v>0</v>
      </c>
      <c r="CD101" s="7">
        <v>0</v>
      </c>
      <c r="CE101" s="7">
        <v>0</v>
      </c>
      <c r="CF101" s="7">
        <v>0</v>
      </c>
      <c r="CG101" s="7">
        <v>0</v>
      </c>
      <c r="CH101" s="7">
        <v>0</v>
      </c>
      <c r="CI101" s="7">
        <v>0</v>
      </c>
      <c r="CJ101" s="7">
        <v>0</v>
      </c>
      <c r="CK101" s="7">
        <v>0</v>
      </c>
      <c r="CL101" s="7">
        <v>0</v>
      </c>
      <c r="CM101" s="7">
        <v>0</v>
      </c>
      <c r="CN101" s="7">
        <v>0</v>
      </c>
      <c r="CO101" s="7">
        <v>0</v>
      </c>
      <c r="CP101" s="7">
        <v>0</v>
      </c>
      <c r="CQ101" s="7">
        <v>0</v>
      </c>
      <c r="CR101" s="7">
        <v>0</v>
      </c>
      <c r="CS101" s="7">
        <v>0</v>
      </c>
      <c r="CT101" s="7">
        <v>0</v>
      </c>
      <c r="CU101" s="7">
        <v>0</v>
      </c>
      <c r="CV101" s="7">
        <v>0</v>
      </c>
      <c r="CW101" s="7">
        <v>0</v>
      </c>
      <c r="CX101" s="7">
        <v>0</v>
      </c>
      <c r="CY101" s="7">
        <v>0</v>
      </c>
      <c r="CZ101" s="7">
        <v>0</v>
      </c>
      <c r="DA101" s="7">
        <v>0</v>
      </c>
      <c r="DB101" s="7">
        <v>0</v>
      </c>
      <c r="DC101" s="7">
        <v>0</v>
      </c>
      <c r="DD101" s="7">
        <v>0</v>
      </c>
      <c r="DE101" s="7">
        <v>0</v>
      </c>
      <c r="DF101" s="7">
        <v>0</v>
      </c>
      <c r="DG101" s="7">
        <v>0</v>
      </c>
      <c r="DH101" s="7">
        <v>0</v>
      </c>
      <c r="DI101" s="7">
        <v>0</v>
      </c>
      <c r="DJ101" s="7">
        <v>0</v>
      </c>
      <c r="DK101" s="7">
        <v>0</v>
      </c>
      <c r="DL101" s="7">
        <v>0</v>
      </c>
      <c r="DM101" s="7">
        <v>0</v>
      </c>
      <c r="DN101" s="7">
        <v>0</v>
      </c>
      <c r="DO101" s="7">
        <v>0</v>
      </c>
      <c r="DP101" s="7">
        <v>0</v>
      </c>
      <c r="DQ101" s="7">
        <v>0</v>
      </c>
      <c r="DR101" s="7">
        <v>0</v>
      </c>
      <c r="DS101" s="7">
        <v>0</v>
      </c>
      <c r="DT101" s="7">
        <v>0</v>
      </c>
      <c r="DU101" s="7">
        <v>0</v>
      </c>
      <c r="DV101" s="7">
        <v>0</v>
      </c>
      <c r="DW101" s="7">
        <v>0</v>
      </c>
      <c r="DX101" s="7">
        <v>0</v>
      </c>
      <c r="DY101" s="7">
        <v>0</v>
      </c>
      <c r="DZ101" s="7">
        <v>0</v>
      </c>
      <c r="EA101" s="7">
        <v>0</v>
      </c>
      <c r="EB101" s="7">
        <v>0</v>
      </c>
      <c r="EC101" s="7">
        <v>0</v>
      </c>
      <c r="ED101" s="7">
        <v>0</v>
      </c>
      <c r="EE101" s="7">
        <v>0</v>
      </c>
      <c r="EF101" s="7">
        <v>0</v>
      </c>
      <c r="EG101" s="7">
        <v>0</v>
      </c>
      <c r="EH101" s="7">
        <v>0</v>
      </c>
      <c r="EI101" s="7">
        <v>0</v>
      </c>
      <c r="EJ101" s="7">
        <v>0</v>
      </c>
      <c r="EK101" s="7">
        <v>0</v>
      </c>
      <c r="EL101" s="7">
        <v>0</v>
      </c>
      <c r="EM101" s="7">
        <v>0</v>
      </c>
      <c r="EN101" s="7">
        <v>0</v>
      </c>
      <c r="EO101" s="7">
        <v>0</v>
      </c>
      <c r="EP101" s="7">
        <v>0</v>
      </c>
      <c r="EQ101" s="7">
        <v>0</v>
      </c>
      <c r="ER101" s="7">
        <v>0</v>
      </c>
      <c r="ES101" s="7">
        <v>0</v>
      </c>
      <c r="ET101" s="7">
        <v>0</v>
      </c>
      <c r="EU101" s="7">
        <v>0</v>
      </c>
      <c r="EV101" s="7">
        <v>0</v>
      </c>
      <c r="EW101" s="7">
        <v>0</v>
      </c>
      <c r="EX101" s="7">
        <v>0</v>
      </c>
      <c r="EY101" s="7">
        <v>0</v>
      </c>
      <c r="EZ101" s="7">
        <v>0</v>
      </c>
      <c r="FA101" s="7">
        <v>0</v>
      </c>
      <c r="FB101" s="7">
        <v>0</v>
      </c>
      <c r="FC101" s="7">
        <v>0</v>
      </c>
      <c r="FD101" s="52">
        <v>1.05152E-3</v>
      </c>
      <c r="FE101" s="7">
        <v>0</v>
      </c>
      <c r="FF101" s="7">
        <v>0</v>
      </c>
      <c r="FG101" s="7">
        <v>0</v>
      </c>
      <c r="FH101" s="7">
        <v>0</v>
      </c>
      <c r="FI101" s="7">
        <v>0</v>
      </c>
      <c r="FJ101" s="7">
        <v>0</v>
      </c>
      <c r="FK101" s="7">
        <v>0</v>
      </c>
      <c r="FL101" s="7">
        <v>0</v>
      </c>
      <c r="FM101" s="7">
        <v>0</v>
      </c>
      <c r="FN101" s="7">
        <v>0</v>
      </c>
      <c r="FO101" s="7">
        <v>0</v>
      </c>
      <c r="FP101" s="7">
        <v>0</v>
      </c>
      <c r="FQ101" s="7">
        <v>0</v>
      </c>
      <c r="FR101" s="7">
        <v>0</v>
      </c>
      <c r="FS101" s="7">
        <v>0</v>
      </c>
      <c r="FT101" s="7">
        <v>0</v>
      </c>
      <c r="FU101" s="7">
        <v>0</v>
      </c>
      <c r="FV101" s="7">
        <v>0</v>
      </c>
      <c r="FW101" s="7">
        <v>0</v>
      </c>
      <c r="FX101" s="7">
        <v>0</v>
      </c>
      <c r="FY101" s="7">
        <v>0</v>
      </c>
      <c r="FZ101" s="7">
        <v>0</v>
      </c>
      <c r="GA101" s="7">
        <v>0</v>
      </c>
      <c r="GB101" s="7">
        <v>0</v>
      </c>
      <c r="GC101" s="7">
        <v>0</v>
      </c>
      <c r="GD101" s="7">
        <v>0</v>
      </c>
      <c r="GE101" s="7">
        <v>0</v>
      </c>
      <c r="GF101" s="52">
        <v>1.05152E-3</v>
      </c>
      <c r="GG101" s="7">
        <v>0</v>
      </c>
      <c r="GH101" s="52">
        <v>1.05152E-3</v>
      </c>
      <c r="GI101" s="7">
        <v>0</v>
      </c>
      <c r="GJ101" s="7">
        <v>0</v>
      </c>
      <c r="GK101" s="7">
        <v>0</v>
      </c>
      <c r="GL101" s="7">
        <v>0</v>
      </c>
      <c r="GM101" s="7">
        <v>0</v>
      </c>
      <c r="GN101" s="7">
        <v>0</v>
      </c>
      <c r="GO101" s="7">
        <v>0</v>
      </c>
      <c r="GP101" s="7">
        <v>0</v>
      </c>
      <c r="GQ101" s="7">
        <v>0</v>
      </c>
      <c r="GR101" s="7">
        <v>0</v>
      </c>
      <c r="GS101" s="7">
        <v>0</v>
      </c>
      <c r="GT101" s="7">
        <v>0</v>
      </c>
      <c r="GU101" s="7">
        <v>0</v>
      </c>
      <c r="GV101" s="7">
        <v>0</v>
      </c>
      <c r="GW101" s="7">
        <v>0</v>
      </c>
      <c r="GX101" s="52">
        <v>1.05152E-3</v>
      </c>
      <c r="GY101" s="7">
        <v>0</v>
      </c>
      <c r="GZ101" s="7">
        <v>0</v>
      </c>
      <c r="HA101" s="7">
        <v>0</v>
      </c>
      <c r="HB101" s="7">
        <v>0</v>
      </c>
      <c r="HC101" s="7">
        <v>0</v>
      </c>
      <c r="HD101" s="7">
        <v>0</v>
      </c>
      <c r="HE101" s="7">
        <v>0</v>
      </c>
      <c r="HF101" s="7">
        <v>0</v>
      </c>
      <c r="HG101" s="7">
        <v>0</v>
      </c>
      <c r="HH101" s="7">
        <v>0</v>
      </c>
      <c r="HI101" s="7">
        <v>0</v>
      </c>
      <c r="HJ101" s="7">
        <v>0</v>
      </c>
      <c r="HK101" s="7">
        <v>0</v>
      </c>
      <c r="HL101" s="7">
        <v>0</v>
      </c>
      <c r="HM101" s="7">
        <v>0</v>
      </c>
      <c r="HN101" s="7">
        <v>0</v>
      </c>
      <c r="HO101" s="7">
        <v>0</v>
      </c>
      <c r="HP101" s="7">
        <v>0</v>
      </c>
      <c r="HQ101" s="7">
        <v>0</v>
      </c>
      <c r="HR101" s="7">
        <v>0</v>
      </c>
      <c r="HS101" s="52">
        <v>1.05152E-3</v>
      </c>
      <c r="HT101" s="7">
        <v>0</v>
      </c>
      <c r="HU101" s="7">
        <v>0</v>
      </c>
      <c r="HV101" s="7">
        <v>0</v>
      </c>
      <c r="HW101" s="7">
        <v>0</v>
      </c>
      <c r="HX101" s="7">
        <v>0</v>
      </c>
      <c r="HY101" s="7">
        <v>0</v>
      </c>
      <c r="HZ101" s="7">
        <v>0</v>
      </c>
      <c r="IA101" s="7">
        <v>0</v>
      </c>
      <c r="IB101" s="7">
        <v>0</v>
      </c>
      <c r="IC101" s="7">
        <v>0</v>
      </c>
      <c r="ID101" s="7">
        <v>0</v>
      </c>
      <c r="IE101" s="7">
        <v>0</v>
      </c>
      <c r="IF101" s="7">
        <v>0</v>
      </c>
      <c r="IG101" s="7">
        <v>0</v>
      </c>
      <c r="IH101" s="7">
        <v>0</v>
      </c>
      <c r="II101" s="7">
        <v>0</v>
      </c>
      <c r="IJ101" s="7">
        <v>0</v>
      </c>
      <c r="IK101" s="7">
        <v>0</v>
      </c>
      <c r="IL101" s="7">
        <v>0</v>
      </c>
      <c r="IM101" s="7">
        <v>0</v>
      </c>
      <c r="IN101" s="7">
        <v>0</v>
      </c>
      <c r="IO101" s="7">
        <v>0</v>
      </c>
      <c r="IP101" s="52">
        <v>1.05152E-3</v>
      </c>
      <c r="IQ101" s="7">
        <v>0</v>
      </c>
      <c r="IR101" s="7">
        <v>0</v>
      </c>
      <c r="IS101" s="7">
        <v>0</v>
      </c>
      <c r="IT101" s="7">
        <v>0</v>
      </c>
      <c r="IU101" s="7">
        <v>0</v>
      </c>
      <c r="IV101" s="7">
        <v>0</v>
      </c>
      <c r="IW101" s="7">
        <v>0</v>
      </c>
      <c r="IX101" s="7">
        <v>0</v>
      </c>
      <c r="IY101" s="52">
        <v>1.05152E-3</v>
      </c>
      <c r="IZ101" s="7">
        <v>0</v>
      </c>
      <c r="JA101" s="7">
        <v>0</v>
      </c>
      <c r="JB101" s="7">
        <v>0</v>
      </c>
      <c r="JC101" s="7">
        <v>0</v>
      </c>
      <c r="JD101" s="7">
        <v>0</v>
      </c>
      <c r="JE101" s="7">
        <v>0</v>
      </c>
      <c r="JF101" s="7">
        <v>0</v>
      </c>
      <c r="JG101" s="7">
        <v>0</v>
      </c>
      <c r="JH101" s="7">
        <v>0</v>
      </c>
      <c r="JI101" s="7">
        <v>0</v>
      </c>
      <c r="JJ101" s="7">
        <v>0</v>
      </c>
      <c r="JK101" s="7">
        <v>0</v>
      </c>
      <c r="JL101" s="7">
        <v>0</v>
      </c>
      <c r="JM101" s="52">
        <v>1.05152E-3</v>
      </c>
      <c r="JN101" s="7">
        <v>0</v>
      </c>
      <c r="JO101" s="7">
        <v>0</v>
      </c>
      <c r="JP101" s="7">
        <v>0</v>
      </c>
      <c r="JQ101" s="7">
        <v>0</v>
      </c>
      <c r="JR101" s="7">
        <v>0</v>
      </c>
      <c r="JS101" s="7">
        <v>0</v>
      </c>
      <c r="JT101" s="7">
        <v>0</v>
      </c>
      <c r="JU101" s="7">
        <v>0</v>
      </c>
      <c r="JV101" s="7">
        <v>0</v>
      </c>
      <c r="JW101" s="7">
        <v>0</v>
      </c>
      <c r="JX101" s="7">
        <v>0</v>
      </c>
      <c r="JY101" s="7">
        <v>0</v>
      </c>
      <c r="JZ101" s="7">
        <v>0</v>
      </c>
      <c r="KA101" s="7">
        <v>0</v>
      </c>
      <c r="KB101" s="7">
        <v>0</v>
      </c>
      <c r="KC101" s="7">
        <v>0</v>
      </c>
    </row>
    <row r="102" spans="1:289" x14ac:dyDescent="0.35">
      <c r="A102" s="44" t="s">
        <v>782</v>
      </c>
      <c r="B102" s="44" t="s">
        <v>3883</v>
      </c>
      <c r="C102" s="44">
        <v>54</v>
      </c>
      <c r="D102" s="44" t="s">
        <v>3884</v>
      </c>
      <c r="E102" s="44" t="s">
        <v>2880</v>
      </c>
      <c r="F102" s="44" t="s">
        <v>613</v>
      </c>
      <c r="G102" s="44" t="s">
        <v>481</v>
      </c>
      <c r="H102" s="44">
        <v>13</v>
      </c>
      <c r="I102" s="45">
        <v>4.9709999999999997E-5</v>
      </c>
      <c r="J102" s="44">
        <v>0</v>
      </c>
      <c r="K102" s="44">
        <v>12</v>
      </c>
      <c r="L102" s="45">
        <v>2.103049421661409E-3</v>
      </c>
      <c r="M102" s="7">
        <v>7.661E-5</v>
      </c>
      <c r="N102" s="7">
        <v>1.5322E-4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V102" s="52">
        <v>1.05152E-3</v>
      </c>
      <c r="W102" s="7">
        <v>0</v>
      </c>
      <c r="X102" s="7">
        <v>0</v>
      </c>
      <c r="Y102" s="7">
        <v>0</v>
      </c>
      <c r="Z102" s="7">
        <v>0</v>
      </c>
      <c r="AA102" s="7">
        <v>0</v>
      </c>
      <c r="AB102" s="7">
        <v>0</v>
      </c>
      <c r="AC102" s="7">
        <v>0</v>
      </c>
      <c r="AD102" s="7">
        <v>0</v>
      </c>
      <c r="AE102" s="7">
        <v>0</v>
      </c>
      <c r="AF102" s="7">
        <v>0</v>
      </c>
      <c r="AG102" s="7">
        <v>0</v>
      </c>
      <c r="AH102" s="7">
        <v>0</v>
      </c>
      <c r="AI102" s="7">
        <v>0</v>
      </c>
      <c r="AJ102" s="7">
        <v>0</v>
      </c>
      <c r="AK102" s="7">
        <v>0</v>
      </c>
      <c r="AL102" s="7">
        <v>0</v>
      </c>
      <c r="AM102" s="7">
        <v>0</v>
      </c>
      <c r="AN102" s="7">
        <v>0</v>
      </c>
      <c r="AO102" s="7">
        <v>0</v>
      </c>
      <c r="AP102" s="7">
        <v>0</v>
      </c>
      <c r="AQ102" s="7">
        <v>0</v>
      </c>
      <c r="AR102" s="7">
        <v>0</v>
      </c>
      <c r="AS102" s="7">
        <v>0</v>
      </c>
      <c r="AT102" s="7">
        <v>0</v>
      </c>
      <c r="AU102" s="7">
        <v>0</v>
      </c>
      <c r="AV102" s="7">
        <v>0</v>
      </c>
      <c r="AW102" s="7">
        <v>0</v>
      </c>
      <c r="AX102" s="7">
        <v>0</v>
      </c>
      <c r="AY102" s="7">
        <v>0</v>
      </c>
      <c r="AZ102" s="7">
        <v>0</v>
      </c>
      <c r="BA102" s="7">
        <v>0</v>
      </c>
      <c r="BB102" s="7">
        <v>0</v>
      </c>
      <c r="BC102" s="7">
        <v>0</v>
      </c>
      <c r="BD102" s="7">
        <v>0</v>
      </c>
      <c r="BE102" s="7">
        <v>0</v>
      </c>
      <c r="BF102" s="7">
        <v>0</v>
      </c>
      <c r="BG102" s="7">
        <v>0</v>
      </c>
      <c r="BH102" s="7">
        <v>0</v>
      </c>
      <c r="BI102" s="7">
        <v>0</v>
      </c>
      <c r="BJ102" s="7">
        <v>0</v>
      </c>
      <c r="BK102" s="7">
        <v>0</v>
      </c>
      <c r="BL102" s="52">
        <v>1.05152E-3</v>
      </c>
      <c r="BM102" s="7">
        <v>0</v>
      </c>
      <c r="BN102" s="7">
        <v>0</v>
      </c>
      <c r="BO102" s="7">
        <v>0</v>
      </c>
      <c r="BP102" s="7">
        <v>0</v>
      </c>
      <c r="BQ102" s="7">
        <v>0</v>
      </c>
      <c r="BR102" s="7">
        <v>0</v>
      </c>
      <c r="BS102" s="7">
        <v>0</v>
      </c>
      <c r="BT102" s="7">
        <v>0</v>
      </c>
      <c r="BU102" s="7">
        <v>0</v>
      </c>
      <c r="BV102" s="7">
        <v>0</v>
      </c>
      <c r="BW102" s="7">
        <v>0</v>
      </c>
      <c r="BX102" s="7">
        <v>0</v>
      </c>
      <c r="BY102" s="7">
        <v>0</v>
      </c>
      <c r="BZ102" s="52">
        <v>1.05152E-3</v>
      </c>
      <c r="CA102" s="7">
        <v>0</v>
      </c>
      <c r="CB102" s="7">
        <v>0</v>
      </c>
      <c r="CC102" s="7">
        <v>0</v>
      </c>
      <c r="CD102" s="7">
        <v>0</v>
      </c>
      <c r="CE102" s="7">
        <v>0</v>
      </c>
      <c r="CF102" s="7">
        <v>0</v>
      </c>
      <c r="CG102" s="7">
        <v>0</v>
      </c>
      <c r="CH102" s="7">
        <v>0</v>
      </c>
      <c r="CI102" s="7">
        <v>0</v>
      </c>
      <c r="CJ102" s="52">
        <v>1.05152E-3</v>
      </c>
      <c r="CK102" s="7">
        <v>0</v>
      </c>
      <c r="CL102" s="7">
        <v>0</v>
      </c>
      <c r="CM102" s="7">
        <v>0</v>
      </c>
      <c r="CN102" s="7">
        <v>0</v>
      </c>
      <c r="CO102" s="7">
        <v>0</v>
      </c>
      <c r="CP102" s="7">
        <v>0</v>
      </c>
      <c r="CQ102" s="7">
        <v>0</v>
      </c>
      <c r="CR102" s="7">
        <v>0</v>
      </c>
      <c r="CS102" s="7">
        <v>0</v>
      </c>
      <c r="CT102" s="7">
        <v>0</v>
      </c>
      <c r="CU102" s="7">
        <v>0</v>
      </c>
      <c r="CV102" s="7">
        <v>0</v>
      </c>
      <c r="CW102" s="7">
        <v>0</v>
      </c>
      <c r="CX102" s="7">
        <v>0</v>
      </c>
      <c r="CY102" s="7">
        <v>0</v>
      </c>
      <c r="CZ102" s="7">
        <v>0</v>
      </c>
      <c r="DA102" s="7">
        <v>0</v>
      </c>
      <c r="DB102" s="7">
        <v>0</v>
      </c>
      <c r="DC102" s="7">
        <v>0</v>
      </c>
      <c r="DD102" s="7">
        <v>0</v>
      </c>
      <c r="DE102" s="7">
        <v>0</v>
      </c>
      <c r="DF102" s="7">
        <v>0</v>
      </c>
      <c r="DG102" s="7">
        <v>0</v>
      </c>
      <c r="DH102" s="7">
        <v>0</v>
      </c>
      <c r="DI102" s="7">
        <v>0</v>
      </c>
      <c r="DJ102" s="52">
        <v>1.05152E-3</v>
      </c>
      <c r="DK102" s="7">
        <v>0</v>
      </c>
      <c r="DL102" s="7">
        <v>0</v>
      </c>
      <c r="DM102" s="7">
        <v>0</v>
      </c>
      <c r="DN102" s="7">
        <v>0</v>
      </c>
      <c r="DO102" s="7">
        <v>0</v>
      </c>
      <c r="DP102" s="7">
        <v>0</v>
      </c>
      <c r="DQ102" s="7">
        <v>0</v>
      </c>
      <c r="DR102" s="7">
        <v>0</v>
      </c>
      <c r="DS102" s="7">
        <v>0</v>
      </c>
      <c r="DT102" s="7">
        <v>0</v>
      </c>
      <c r="DU102" s="7">
        <v>0</v>
      </c>
      <c r="DV102" s="7">
        <v>0</v>
      </c>
      <c r="DW102" s="7">
        <v>0</v>
      </c>
      <c r="DX102" s="7">
        <v>0</v>
      </c>
      <c r="DY102" s="7">
        <v>0</v>
      </c>
      <c r="DZ102" s="7">
        <v>0</v>
      </c>
      <c r="EA102" s="7">
        <v>0</v>
      </c>
      <c r="EB102" s="7">
        <v>0</v>
      </c>
      <c r="EC102" s="7">
        <v>0</v>
      </c>
      <c r="ED102" s="7">
        <v>0</v>
      </c>
      <c r="EE102" s="7">
        <v>0</v>
      </c>
      <c r="EF102" s="7">
        <v>0</v>
      </c>
      <c r="EG102" s="52">
        <v>1.05152E-3</v>
      </c>
      <c r="EH102" s="7">
        <v>0</v>
      </c>
      <c r="EI102" s="7">
        <v>0</v>
      </c>
      <c r="EJ102" s="7">
        <v>0</v>
      </c>
      <c r="EK102" s="7">
        <v>0</v>
      </c>
      <c r="EL102" s="7">
        <v>0</v>
      </c>
      <c r="EM102" s="52">
        <v>2.10305E-3</v>
      </c>
      <c r="EN102" s="7">
        <v>0</v>
      </c>
      <c r="EO102" s="7">
        <v>0</v>
      </c>
      <c r="EP102" s="7">
        <v>0</v>
      </c>
      <c r="EQ102" s="7">
        <v>0</v>
      </c>
      <c r="ER102" s="7">
        <v>0</v>
      </c>
      <c r="ES102" s="7">
        <v>0</v>
      </c>
      <c r="ET102" s="7">
        <v>0</v>
      </c>
      <c r="EU102" s="7">
        <v>0</v>
      </c>
      <c r="EV102" s="7">
        <v>0</v>
      </c>
      <c r="EW102" s="7">
        <v>0</v>
      </c>
      <c r="EX102" s="7">
        <v>0</v>
      </c>
      <c r="EY102" s="7">
        <v>0</v>
      </c>
      <c r="EZ102" s="7">
        <v>0</v>
      </c>
      <c r="FA102" s="7">
        <v>0</v>
      </c>
      <c r="FB102" s="52">
        <v>1.05152E-3</v>
      </c>
      <c r="FC102" s="7">
        <v>0</v>
      </c>
      <c r="FD102" s="7">
        <v>0</v>
      </c>
      <c r="FE102" s="7">
        <v>0</v>
      </c>
      <c r="FF102" s="7">
        <v>0</v>
      </c>
      <c r="FG102" s="7">
        <v>0</v>
      </c>
      <c r="FH102" s="7">
        <v>0</v>
      </c>
      <c r="FI102" s="52">
        <v>1.05152E-3</v>
      </c>
      <c r="FJ102" s="7">
        <v>0</v>
      </c>
      <c r="FK102" s="7">
        <v>0</v>
      </c>
      <c r="FL102" s="7">
        <v>0</v>
      </c>
      <c r="FM102" s="7">
        <v>0</v>
      </c>
      <c r="FN102" s="7">
        <v>0</v>
      </c>
      <c r="FO102" s="7">
        <v>0</v>
      </c>
      <c r="FP102" s="7">
        <v>0</v>
      </c>
      <c r="FQ102" s="7">
        <v>0</v>
      </c>
      <c r="FR102" s="7">
        <v>0</v>
      </c>
      <c r="FS102" s="7">
        <v>0</v>
      </c>
      <c r="FT102" s="7">
        <v>0</v>
      </c>
      <c r="FU102" s="7">
        <v>0</v>
      </c>
      <c r="FV102" s="7">
        <v>0</v>
      </c>
      <c r="FW102" s="7">
        <v>0</v>
      </c>
      <c r="FX102" s="7">
        <v>0</v>
      </c>
      <c r="FY102" s="7">
        <v>0</v>
      </c>
      <c r="FZ102" s="7">
        <v>0</v>
      </c>
      <c r="GA102" s="52">
        <v>1.05152E-3</v>
      </c>
      <c r="GB102" s="52">
        <v>1.05152E-3</v>
      </c>
      <c r="GC102" s="7">
        <v>0</v>
      </c>
      <c r="GD102" s="7">
        <v>0</v>
      </c>
      <c r="GE102" s="7">
        <v>0</v>
      </c>
      <c r="GF102" s="7">
        <v>0</v>
      </c>
      <c r="GG102" s="7">
        <v>0</v>
      </c>
      <c r="GH102" s="7">
        <v>0</v>
      </c>
      <c r="GI102" s="7">
        <v>0</v>
      </c>
      <c r="GJ102" s="7">
        <v>0</v>
      </c>
      <c r="GK102" s="7">
        <v>0</v>
      </c>
      <c r="GL102" s="7">
        <v>0</v>
      </c>
      <c r="GM102" s="7">
        <v>0</v>
      </c>
      <c r="GN102" s="7">
        <v>0</v>
      </c>
      <c r="GO102" s="7">
        <v>0</v>
      </c>
      <c r="GP102" s="7">
        <v>0</v>
      </c>
      <c r="GQ102" s="7">
        <v>0</v>
      </c>
      <c r="GR102" s="7">
        <v>0</v>
      </c>
      <c r="GS102" s="7">
        <v>0</v>
      </c>
      <c r="GT102" s="7">
        <v>0</v>
      </c>
      <c r="GU102" s="7">
        <v>0</v>
      </c>
      <c r="GV102" s="7">
        <v>0</v>
      </c>
      <c r="GW102" s="7">
        <v>0</v>
      </c>
      <c r="GX102" s="7">
        <v>0</v>
      </c>
      <c r="GY102" s="7">
        <v>0</v>
      </c>
      <c r="GZ102" s="7">
        <v>0</v>
      </c>
      <c r="HA102" s="7">
        <v>0</v>
      </c>
      <c r="HB102" s="7">
        <v>0</v>
      </c>
      <c r="HC102" s="7">
        <v>0</v>
      </c>
      <c r="HD102" s="7">
        <v>0</v>
      </c>
      <c r="HE102" s="7">
        <v>0</v>
      </c>
      <c r="HF102" s="7">
        <v>0</v>
      </c>
      <c r="HG102" s="7">
        <v>0</v>
      </c>
      <c r="HH102" s="7">
        <v>0</v>
      </c>
      <c r="HI102" s="7">
        <v>0</v>
      </c>
      <c r="HJ102" s="7">
        <v>0</v>
      </c>
      <c r="HK102" s="7">
        <v>0</v>
      </c>
      <c r="HL102" s="7">
        <v>0</v>
      </c>
      <c r="HM102" s="7">
        <v>0</v>
      </c>
      <c r="HN102" s="7">
        <v>0</v>
      </c>
      <c r="HO102" s="7">
        <v>0</v>
      </c>
      <c r="HP102" s="7">
        <v>0</v>
      </c>
      <c r="HQ102" s="7">
        <v>0</v>
      </c>
      <c r="HR102" s="7">
        <v>0</v>
      </c>
      <c r="HS102" s="7">
        <v>0</v>
      </c>
      <c r="HT102" s="7">
        <v>0</v>
      </c>
      <c r="HU102" s="7">
        <v>0</v>
      </c>
      <c r="HV102" s="7">
        <v>0</v>
      </c>
      <c r="HW102" s="7">
        <v>0</v>
      </c>
      <c r="HX102" s="7">
        <v>0</v>
      </c>
      <c r="HY102" s="7">
        <v>0</v>
      </c>
      <c r="HZ102" s="7">
        <v>0</v>
      </c>
      <c r="IA102" s="7">
        <v>0</v>
      </c>
      <c r="IB102" s="7">
        <v>0</v>
      </c>
      <c r="IC102" s="7">
        <v>0</v>
      </c>
      <c r="ID102" s="7">
        <v>0</v>
      </c>
      <c r="IE102" s="7">
        <v>0</v>
      </c>
      <c r="IF102" s="7">
        <v>0</v>
      </c>
      <c r="IG102" s="7">
        <v>0</v>
      </c>
      <c r="IH102" s="7">
        <v>0</v>
      </c>
      <c r="II102" s="7">
        <v>0</v>
      </c>
      <c r="IJ102" s="7">
        <v>0</v>
      </c>
      <c r="IK102" s="7">
        <v>0</v>
      </c>
      <c r="IL102" s="52">
        <v>1.05152E-3</v>
      </c>
      <c r="IM102" s="7">
        <v>0</v>
      </c>
      <c r="IN102" s="7">
        <v>0</v>
      </c>
      <c r="IO102" s="7">
        <v>0</v>
      </c>
      <c r="IP102" s="7">
        <v>0</v>
      </c>
      <c r="IQ102" s="7">
        <v>0</v>
      </c>
      <c r="IR102" s="7">
        <v>0</v>
      </c>
      <c r="IS102" s="7">
        <v>0</v>
      </c>
      <c r="IT102" s="7">
        <v>0</v>
      </c>
      <c r="IU102" s="7">
        <v>0</v>
      </c>
      <c r="IV102" s="7">
        <v>0</v>
      </c>
      <c r="IW102" s="7">
        <v>0</v>
      </c>
      <c r="IX102" s="7">
        <v>0</v>
      </c>
      <c r="IY102" s="7">
        <v>0</v>
      </c>
      <c r="IZ102" s="7">
        <v>0</v>
      </c>
      <c r="JA102" s="7">
        <v>0</v>
      </c>
      <c r="JB102" s="7">
        <v>0</v>
      </c>
      <c r="JC102" s="7">
        <v>0</v>
      </c>
      <c r="JD102" s="7">
        <v>0</v>
      </c>
      <c r="JE102" s="7">
        <v>0</v>
      </c>
      <c r="JF102" s="7">
        <v>0</v>
      </c>
      <c r="JG102" s="7">
        <v>0</v>
      </c>
      <c r="JH102" s="7">
        <v>0</v>
      </c>
      <c r="JI102" s="7">
        <v>0</v>
      </c>
      <c r="JJ102" s="7">
        <v>0</v>
      </c>
      <c r="JK102" s="7">
        <v>0</v>
      </c>
      <c r="JL102" s="7">
        <v>0</v>
      </c>
      <c r="JM102" s="7">
        <v>0</v>
      </c>
      <c r="JN102" s="7">
        <v>0</v>
      </c>
      <c r="JO102" s="7">
        <v>0</v>
      </c>
      <c r="JP102" s="7">
        <v>0</v>
      </c>
      <c r="JQ102" s="7">
        <v>0</v>
      </c>
      <c r="JR102" s="7">
        <v>0</v>
      </c>
      <c r="JS102" s="7">
        <v>0</v>
      </c>
      <c r="JT102" s="7">
        <v>0</v>
      </c>
      <c r="JU102" s="7">
        <v>0</v>
      </c>
      <c r="JV102" s="7">
        <v>0</v>
      </c>
      <c r="JW102" s="7">
        <v>0</v>
      </c>
      <c r="JX102" s="7">
        <v>0</v>
      </c>
      <c r="JY102" s="7">
        <v>0</v>
      </c>
      <c r="JZ102" s="7">
        <v>0</v>
      </c>
      <c r="KA102" s="7">
        <v>0</v>
      </c>
      <c r="KB102" s="7">
        <v>0</v>
      </c>
      <c r="KC102" s="7">
        <v>0</v>
      </c>
    </row>
    <row r="103" spans="1:289" x14ac:dyDescent="0.35">
      <c r="A103" s="44" t="s">
        <v>785</v>
      </c>
      <c r="B103" s="44" t="s">
        <v>3885</v>
      </c>
      <c r="C103" s="44">
        <v>50</v>
      </c>
      <c r="D103" s="44" t="s">
        <v>3886</v>
      </c>
      <c r="E103" s="44" t="s">
        <v>3887</v>
      </c>
      <c r="F103" s="44" t="s">
        <v>615</v>
      </c>
      <c r="G103" s="44" t="s">
        <v>481</v>
      </c>
      <c r="H103" s="44">
        <v>13</v>
      </c>
      <c r="I103" s="45">
        <v>4.9709999999999997E-5</v>
      </c>
      <c r="J103" s="44">
        <v>0</v>
      </c>
      <c r="K103" s="44">
        <v>11</v>
      </c>
      <c r="L103" s="45">
        <v>3.154574132492113E-3</v>
      </c>
      <c r="M103" s="7">
        <v>4.7689999999999999E-5</v>
      </c>
      <c r="N103" s="7">
        <v>9.5379999999999998E-5</v>
      </c>
      <c r="O103" s="7">
        <v>0</v>
      </c>
      <c r="P103" s="7">
        <v>0</v>
      </c>
      <c r="Q103" s="7">
        <v>0</v>
      </c>
      <c r="R103" s="52">
        <v>1.05152E-3</v>
      </c>
      <c r="S103" s="7">
        <v>0</v>
      </c>
      <c r="T103" s="7">
        <v>0</v>
      </c>
      <c r="U103" s="7">
        <v>0</v>
      </c>
      <c r="V103" s="7">
        <v>0</v>
      </c>
      <c r="W103" s="7">
        <v>0</v>
      </c>
      <c r="X103" s="52">
        <v>1.05152E-3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52">
        <v>1.05152E-3</v>
      </c>
      <c r="AJ103" s="7">
        <v>0</v>
      </c>
      <c r="AK103" s="7">
        <v>0</v>
      </c>
      <c r="AL103" s="7">
        <v>0</v>
      </c>
      <c r="AM103" s="7">
        <v>0</v>
      </c>
      <c r="AN103" s="7">
        <v>0</v>
      </c>
      <c r="AO103" s="7">
        <v>0</v>
      </c>
      <c r="AP103" s="7">
        <v>0</v>
      </c>
      <c r="AQ103" s="7">
        <v>0</v>
      </c>
      <c r="AR103" s="7">
        <v>0</v>
      </c>
      <c r="AS103" s="7">
        <v>0</v>
      </c>
      <c r="AT103" s="7">
        <v>0</v>
      </c>
      <c r="AU103" s="7">
        <v>0</v>
      </c>
      <c r="AV103" s="7">
        <v>0</v>
      </c>
      <c r="AW103" s="7">
        <v>0</v>
      </c>
      <c r="AX103" s="7">
        <v>0</v>
      </c>
      <c r="AY103" s="7">
        <v>0</v>
      </c>
      <c r="AZ103" s="7">
        <v>0</v>
      </c>
      <c r="BA103" s="7">
        <v>0</v>
      </c>
      <c r="BB103" s="7">
        <v>0</v>
      </c>
      <c r="BC103" s="7">
        <v>0</v>
      </c>
      <c r="BD103" s="7">
        <v>0</v>
      </c>
      <c r="BE103" s="7">
        <v>0</v>
      </c>
      <c r="BF103" s="7">
        <v>0</v>
      </c>
      <c r="BG103" s="7">
        <v>0</v>
      </c>
      <c r="BH103" s="7">
        <v>0</v>
      </c>
      <c r="BI103" s="7">
        <v>0</v>
      </c>
      <c r="BJ103" s="52">
        <v>1.05152E-3</v>
      </c>
      <c r="BK103" s="7">
        <v>0</v>
      </c>
      <c r="BL103" s="7">
        <v>0</v>
      </c>
      <c r="BM103" s="52">
        <v>1.05152E-3</v>
      </c>
      <c r="BN103" s="7">
        <v>0</v>
      </c>
      <c r="BO103" s="7">
        <v>0</v>
      </c>
      <c r="BP103" s="7">
        <v>0</v>
      </c>
      <c r="BQ103" s="7">
        <v>0</v>
      </c>
      <c r="BR103" s="7">
        <v>0</v>
      </c>
      <c r="BS103" s="7">
        <v>0</v>
      </c>
      <c r="BT103" s="7">
        <v>0</v>
      </c>
      <c r="BU103" s="7">
        <v>0</v>
      </c>
      <c r="BV103" s="7">
        <v>0</v>
      </c>
      <c r="BW103" s="7">
        <v>0</v>
      </c>
      <c r="BX103" s="7">
        <v>0</v>
      </c>
      <c r="BY103" s="7">
        <v>0</v>
      </c>
      <c r="BZ103" s="7">
        <v>0</v>
      </c>
      <c r="CA103" s="52">
        <v>1.05152E-3</v>
      </c>
      <c r="CB103" s="7">
        <v>0</v>
      </c>
      <c r="CC103" s="7">
        <v>0</v>
      </c>
      <c r="CD103" s="7">
        <v>0</v>
      </c>
      <c r="CE103" s="7">
        <v>0</v>
      </c>
      <c r="CF103" s="52">
        <v>3.1545700000000002E-3</v>
      </c>
      <c r="CG103" s="7">
        <v>0</v>
      </c>
      <c r="CH103" s="52">
        <v>1.05152E-3</v>
      </c>
      <c r="CI103" s="7">
        <v>0</v>
      </c>
      <c r="CJ103" s="7">
        <v>0</v>
      </c>
      <c r="CK103" s="7">
        <v>0</v>
      </c>
      <c r="CL103" s="7">
        <v>0</v>
      </c>
      <c r="CM103" s="7">
        <v>0</v>
      </c>
      <c r="CN103" s="7">
        <v>0</v>
      </c>
      <c r="CO103" s="7">
        <v>0</v>
      </c>
      <c r="CP103" s="7">
        <v>0</v>
      </c>
      <c r="CQ103" s="7">
        <v>0</v>
      </c>
      <c r="CR103" s="7">
        <v>0</v>
      </c>
      <c r="CS103" s="7">
        <v>0</v>
      </c>
      <c r="CT103" s="7">
        <v>0</v>
      </c>
      <c r="CU103" s="7">
        <v>0</v>
      </c>
      <c r="CV103" s="7">
        <v>0</v>
      </c>
      <c r="CW103" s="7">
        <v>0</v>
      </c>
      <c r="CX103" s="7">
        <v>0</v>
      </c>
      <c r="CY103" s="7">
        <v>0</v>
      </c>
      <c r="CZ103" s="7">
        <v>0</v>
      </c>
      <c r="DA103" s="7">
        <v>0</v>
      </c>
      <c r="DB103" s="7">
        <v>0</v>
      </c>
      <c r="DC103" s="7">
        <v>0</v>
      </c>
      <c r="DD103" s="7">
        <v>0</v>
      </c>
      <c r="DE103" s="7">
        <v>0</v>
      </c>
      <c r="DF103" s="7">
        <v>0</v>
      </c>
      <c r="DG103" s="7">
        <v>0</v>
      </c>
      <c r="DH103" s="7">
        <v>0</v>
      </c>
      <c r="DI103" s="7">
        <v>0</v>
      </c>
      <c r="DJ103" s="7">
        <v>0</v>
      </c>
      <c r="DK103" s="7">
        <v>0</v>
      </c>
      <c r="DL103" s="7">
        <v>0</v>
      </c>
      <c r="DM103" s="7">
        <v>0</v>
      </c>
      <c r="DN103" s="7">
        <v>0</v>
      </c>
      <c r="DO103" s="7">
        <v>0</v>
      </c>
      <c r="DP103" s="7">
        <v>0</v>
      </c>
      <c r="DQ103" s="7">
        <v>0</v>
      </c>
      <c r="DR103" s="7">
        <v>0</v>
      </c>
      <c r="DS103" s="7">
        <v>0</v>
      </c>
      <c r="DT103" s="7">
        <v>0</v>
      </c>
      <c r="DU103" s="7">
        <v>0</v>
      </c>
      <c r="DV103" s="7">
        <v>0</v>
      </c>
      <c r="DW103" s="7">
        <v>0</v>
      </c>
      <c r="DX103" s="7">
        <v>0</v>
      </c>
      <c r="DY103" s="52">
        <v>1.05152E-3</v>
      </c>
      <c r="DZ103" s="7">
        <v>0</v>
      </c>
      <c r="EA103" s="7">
        <v>0</v>
      </c>
      <c r="EB103" s="7">
        <v>0</v>
      </c>
      <c r="EC103" s="7">
        <v>0</v>
      </c>
      <c r="ED103" s="7">
        <v>0</v>
      </c>
      <c r="EE103" s="7">
        <v>0</v>
      </c>
      <c r="EF103" s="7">
        <v>0</v>
      </c>
      <c r="EG103" s="7">
        <v>0</v>
      </c>
      <c r="EH103" s="7">
        <v>0</v>
      </c>
      <c r="EI103" s="7">
        <v>0</v>
      </c>
      <c r="EJ103" s="7">
        <v>0</v>
      </c>
      <c r="EK103" s="7">
        <v>0</v>
      </c>
      <c r="EL103" s="7">
        <v>0</v>
      </c>
      <c r="EM103" s="7">
        <v>0</v>
      </c>
      <c r="EN103" s="7">
        <v>0</v>
      </c>
      <c r="EO103" s="7">
        <v>0</v>
      </c>
      <c r="EP103" s="7">
        <v>0</v>
      </c>
      <c r="EQ103" s="7">
        <v>0</v>
      </c>
      <c r="ER103" s="7">
        <v>0</v>
      </c>
      <c r="ES103" s="7">
        <v>0</v>
      </c>
      <c r="ET103" s="7">
        <v>0</v>
      </c>
      <c r="EU103" s="7">
        <v>0</v>
      </c>
      <c r="EV103" s="7">
        <v>0</v>
      </c>
      <c r="EW103" s="7">
        <v>0</v>
      </c>
      <c r="EX103" s="7">
        <v>0</v>
      </c>
      <c r="EY103" s="7">
        <v>0</v>
      </c>
      <c r="EZ103" s="7">
        <v>0</v>
      </c>
      <c r="FA103" s="7">
        <v>0</v>
      </c>
      <c r="FB103" s="7">
        <v>0</v>
      </c>
      <c r="FC103" s="7">
        <v>0</v>
      </c>
      <c r="FD103" s="7">
        <v>0</v>
      </c>
      <c r="FE103" s="7">
        <v>0</v>
      </c>
      <c r="FF103" s="7">
        <v>0</v>
      </c>
      <c r="FG103" s="7">
        <v>0</v>
      </c>
      <c r="FH103" s="7">
        <v>0</v>
      </c>
      <c r="FI103" s="7">
        <v>0</v>
      </c>
      <c r="FJ103" s="7">
        <v>0</v>
      </c>
      <c r="FK103" s="7">
        <v>0</v>
      </c>
      <c r="FL103" s="7">
        <v>0</v>
      </c>
      <c r="FM103" s="7">
        <v>0</v>
      </c>
      <c r="FN103" s="7">
        <v>0</v>
      </c>
      <c r="FO103" s="7">
        <v>0</v>
      </c>
      <c r="FP103" s="7">
        <v>0</v>
      </c>
      <c r="FQ103" s="7">
        <v>0</v>
      </c>
      <c r="FR103" s="7">
        <v>0</v>
      </c>
      <c r="FS103" s="7">
        <v>0</v>
      </c>
      <c r="FT103" s="7">
        <v>0</v>
      </c>
      <c r="FU103" s="7">
        <v>0</v>
      </c>
      <c r="FV103" s="7">
        <v>0</v>
      </c>
      <c r="FW103" s="7">
        <v>0</v>
      </c>
      <c r="FX103" s="7">
        <v>0</v>
      </c>
      <c r="FY103" s="7">
        <v>0</v>
      </c>
      <c r="FZ103" s="7">
        <v>0</v>
      </c>
      <c r="GA103" s="7">
        <v>0</v>
      </c>
      <c r="GB103" s="7">
        <v>0</v>
      </c>
      <c r="GC103" s="7">
        <v>0</v>
      </c>
      <c r="GD103" s="7">
        <v>0</v>
      </c>
      <c r="GE103" s="7">
        <v>0</v>
      </c>
      <c r="GF103" s="7">
        <v>0</v>
      </c>
      <c r="GG103" s="7">
        <v>0</v>
      </c>
      <c r="GH103" s="7">
        <v>0</v>
      </c>
      <c r="GI103" s="7">
        <v>0</v>
      </c>
      <c r="GJ103" s="7">
        <v>0</v>
      </c>
      <c r="GK103" s="7">
        <v>0</v>
      </c>
      <c r="GL103" s="7">
        <v>0</v>
      </c>
      <c r="GM103" s="7">
        <v>0</v>
      </c>
      <c r="GN103" s="7">
        <v>0</v>
      </c>
      <c r="GO103" s="7">
        <v>0</v>
      </c>
      <c r="GP103" s="7">
        <v>0</v>
      </c>
      <c r="GQ103" s="7">
        <v>0</v>
      </c>
      <c r="GR103" s="7">
        <v>0</v>
      </c>
      <c r="GS103" s="7">
        <v>0</v>
      </c>
      <c r="GT103" s="7">
        <v>0</v>
      </c>
      <c r="GU103" s="7">
        <v>0</v>
      </c>
      <c r="GV103" s="7">
        <v>0</v>
      </c>
      <c r="GW103" s="7">
        <v>0</v>
      </c>
      <c r="GX103" s="7">
        <v>0</v>
      </c>
      <c r="GY103" s="7">
        <v>0</v>
      </c>
      <c r="GZ103" s="7">
        <v>0</v>
      </c>
      <c r="HA103" s="7">
        <v>0</v>
      </c>
      <c r="HB103" s="7">
        <v>0</v>
      </c>
      <c r="HC103" s="7">
        <v>0</v>
      </c>
      <c r="HD103" s="7">
        <v>0</v>
      </c>
      <c r="HE103" s="7">
        <v>0</v>
      </c>
      <c r="HF103" s="7">
        <v>0</v>
      </c>
      <c r="HG103" s="7">
        <v>0</v>
      </c>
      <c r="HH103" s="7">
        <v>0</v>
      </c>
      <c r="HI103" s="7">
        <v>0</v>
      </c>
      <c r="HJ103" s="7">
        <v>0</v>
      </c>
      <c r="HK103" s="7">
        <v>0</v>
      </c>
      <c r="HL103" s="7">
        <v>0</v>
      </c>
      <c r="HM103" s="7">
        <v>0</v>
      </c>
      <c r="HN103" s="7">
        <v>0</v>
      </c>
      <c r="HO103" s="7">
        <v>0</v>
      </c>
      <c r="HP103" s="7">
        <v>0</v>
      </c>
      <c r="HQ103" s="52">
        <v>1.05152E-3</v>
      </c>
      <c r="HR103" s="7">
        <v>0</v>
      </c>
      <c r="HS103" s="7">
        <v>0</v>
      </c>
      <c r="HT103" s="7">
        <v>0</v>
      </c>
      <c r="HU103" s="7">
        <v>0</v>
      </c>
      <c r="HV103" s="7">
        <v>0</v>
      </c>
      <c r="HW103" s="7">
        <v>0</v>
      </c>
      <c r="HX103" s="7">
        <v>0</v>
      </c>
      <c r="HY103" s="7">
        <v>0</v>
      </c>
      <c r="HZ103" s="7">
        <v>0</v>
      </c>
      <c r="IA103" s="7">
        <v>0</v>
      </c>
      <c r="IB103" s="7">
        <v>0</v>
      </c>
      <c r="IC103" s="7">
        <v>0</v>
      </c>
      <c r="ID103" s="7">
        <v>0</v>
      </c>
      <c r="IE103" s="7">
        <v>0</v>
      </c>
      <c r="IF103" s="7">
        <v>0</v>
      </c>
      <c r="IG103" s="7">
        <v>0</v>
      </c>
      <c r="IH103" s="7">
        <v>0</v>
      </c>
      <c r="II103" s="7">
        <v>0</v>
      </c>
      <c r="IJ103" s="7">
        <v>0</v>
      </c>
      <c r="IK103" s="7">
        <v>0</v>
      </c>
      <c r="IL103" s="7">
        <v>0</v>
      </c>
      <c r="IM103" s="7">
        <v>0</v>
      </c>
      <c r="IN103" s="7">
        <v>0</v>
      </c>
      <c r="IO103" s="7">
        <v>0</v>
      </c>
      <c r="IP103" s="7">
        <v>0</v>
      </c>
      <c r="IQ103" s="7">
        <v>0</v>
      </c>
      <c r="IR103" s="7">
        <v>0</v>
      </c>
      <c r="IS103" s="7">
        <v>0</v>
      </c>
      <c r="IT103" s="7">
        <v>0</v>
      </c>
      <c r="IU103" s="7">
        <v>0</v>
      </c>
      <c r="IV103" s="7">
        <v>0</v>
      </c>
      <c r="IW103" s="7">
        <v>0</v>
      </c>
      <c r="IX103" s="7">
        <v>0</v>
      </c>
      <c r="IY103" s="7">
        <v>0</v>
      </c>
      <c r="IZ103" s="7">
        <v>0</v>
      </c>
      <c r="JA103" s="7">
        <v>0</v>
      </c>
      <c r="JB103" s="7">
        <v>0</v>
      </c>
      <c r="JC103" s="7">
        <v>0</v>
      </c>
      <c r="JD103" s="7">
        <v>0</v>
      </c>
      <c r="JE103" s="7">
        <v>0</v>
      </c>
      <c r="JF103" s="7">
        <v>0</v>
      </c>
      <c r="JG103" s="7">
        <v>0</v>
      </c>
      <c r="JH103" s="7">
        <v>0</v>
      </c>
      <c r="JI103" s="7">
        <v>0</v>
      </c>
      <c r="JJ103" s="7">
        <v>0</v>
      </c>
      <c r="JK103" s="7">
        <v>0</v>
      </c>
      <c r="JL103" s="7">
        <v>0</v>
      </c>
      <c r="JM103" s="7">
        <v>0</v>
      </c>
      <c r="JN103" s="7">
        <v>0</v>
      </c>
      <c r="JO103" s="7">
        <v>0</v>
      </c>
      <c r="JP103" s="7">
        <v>0</v>
      </c>
      <c r="JQ103" s="7">
        <v>0</v>
      </c>
      <c r="JR103" s="7">
        <v>0</v>
      </c>
      <c r="JS103" s="7">
        <v>0</v>
      </c>
      <c r="JT103" s="7">
        <v>0</v>
      </c>
      <c r="JU103" s="7">
        <v>0</v>
      </c>
      <c r="JV103" s="7">
        <v>0</v>
      </c>
      <c r="JW103" s="7">
        <v>0</v>
      </c>
      <c r="JX103" s="7">
        <v>0</v>
      </c>
      <c r="JY103" s="52">
        <v>1.05152E-3</v>
      </c>
      <c r="JZ103" s="7">
        <v>0</v>
      </c>
      <c r="KA103" s="7">
        <v>0</v>
      </c>
      <c r="KB103" s="7">
        <v>0</v>
      </c>
      <c r="KC103" s="7">
        <v>0</v>
      </c>
    </row>
    <row r="104" spans="1:289" x14ac:dyDescent="0.35">
      <c r="A104" s="55" t="s">
        <v>788</v>
      </c>
      <c r="B104" s="55" t="s">
        <v>3888</v>
      </c>
      <c r="C104" s="55">
        <v>350</v>
      </c>
      <c r="D104" s="55" t="s">
        <v>3889</v>
      </c>
      <c r="E104" s="55" t="s">
        <v>3828</v>
      </c>
      <c r="F104" s="55" t="s">
        <v>3226</v>
      </c>
      <c r="G104" s="55" t="s">
        <v>3226</v>
      </c>
      <c r="H104" s="55">
        <v>13</v>
      </c>
      <c r="I104" s="56">
        <v>4.9709999999999997E-5</v>
      </c>
      <c r="J104" s="55">
        <v>0</v>
      </c>
      <c r="K104" s="55">
        <v>11</v>
      </c>
      <c r="L104" s="56">
        <v>2.103049421661409E-3</v>
      </c>
      <c r="M104" s="7">
        <v>3.5509999999999997E-5</v>
      </c>
      <c r="N104" s="7">
        <v>7.1019999999999994E-5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7">
        <v>0</v>
      </c>
      <c r="U104" s="7">
        <v>0</v>
      </c>
      <c r="V104" s="7">
        <v>0</v>
      </c>
      <c r="W104" s="7">
        <v>0</v>
      </c>
      <c r="X104" s="7">
        <v>0</v>
      </c>
      <c r="Y104" s="7">
        <v>0</v>
      </c>
      <c r="Z104" s="7">
        <v>0</v>
      </c>
      <c r="AA104" s="7">
        <v>0</v>
      </c>
      <c r="AB104" s="7">
        <v>0</v>
      </c>
      <c r="AC104" s="7">
        <v>0</v>
      </c>
      <c r="AD104" s="7">
        <v>0</v>
      </c>
      <c r="AE104" s="7">
        <v>0</v>
      </c>
      <c r="AF104" s="7">
        <v>0</v>
      </c>
      <c r="AG104" s="7">
        <v>0</v>
      </c>
      <c r="AH104" s="7">
        <v>0</v>
      </c>
      <c r="AI104" s="7">
        <v>0</v>
      </c>
      <c r="AJ104" s="7">
        <v>0</v>
      </c>
      <c r="AK104" s="7">
        <v>0</v>
      </c>
      <c r="AL104" s="7">
        <v>0</v>
      </c>
      <c r="AM104" s="7">
        <v>0</v>
      </c>
      <c r="AN104" s="7">
        <v>0</v>
      </c>
      <c r="AO104" s="7">
        <v>0</v>
      </c>
      <c r="AP104" s="7">
        <v>0</v>
      </c>
      <c r="AQ104" s="52">
        <v>1.05152E-3</v>
      </c>
      <c r="AR104" s="7">
        <v>0</v>
      </c>
      <c r="AS104" s="7">
        <v>0</v>
      </c>
      <c r="AT104" s="7">
        <v>0</v>
      </c>
      <c r="AU104" s="7">
        <v>0</v>
      </c>
      <c r="AV104" s="7">
        <v>0</v>
      </c>
      <c r="AW104" s="7">
        <v>0</v>
      </c>
      <c r="AX104" s="7">
        <v>0</v>
      </c>
      <c r="AY104" s="7">
        <v>0</v>
      </c>
      <c r="AZ104" s="7">
        <v>0</v>
      </c>
      <c r="BA104" s="7">
        <v>0</v>
      </c>
      <c r="BB104" s="7">
        <v>0</v>
      </c>
      <c r="BC104" s="7">
        <v>0</v>
      </c>
      <c r="BD104" s="7">
        <v>0</v>
      </c>
      <c r="BE104" s="7">
        <v>0</v>
      </c>
      <c r="BF104" s="7">
        <v>0</v>
      </c>
      <c r="BG104" s="7">
        <v>0</v>
      </c>
      <c r="BH104" s="7">
        <v>0</v>
      </c>
      <c r="BI104" s="7">
        <v>0</v>
      </c>
      <c r="BJ104" s="7">
        <v>0</v>
      </c>
      <c r="BK104" s="7">
        <v>0</v>
      </c>
      <c r="BL104" s="7">
        <v>0</v>
      </c>
      <c r="BM104" s="7">
        <v>0</v>
      </c>
      <c r="BN104" s="7">
        <v>0</v>
      </c>
      <c r="BO104" s="7">
        <v>0</v>
      </c>
      <c r="BP104" s="7">
        <v>0</v>
      </c>
      <c r="BQ104" s="7">
        <v>0</v>
      </c>
      <c r="BR104" s="7">
        <v>0</v>
      </c>
      <c r="BS104" s="7">
        <v>0</v>
      </c>
      <c r="BT104" s="7">
        <v>0</v>
      </c>
      <c r="BU104" s="7">
        <v>0</v>
      </c>
      <c r="BV104" s="7">
        <v>0</v>
      </c>
      <c r="BW104" s="7">
        <v>0</v>
      </c>
      <c r="BX104" s="7">
        <v>0</v>
      </c>
      <c r="BY104" s="7">
        <v>0</v>
      </c>
      <c r="BZ104" s="7">
        <v>0</v>
      </c>
      <c r="CA104" s="7">
        <v>0</v>
      </c>
      <c r="CB104" s="7">
        <v>0</v>
      </c>
      <c r="CC104" s="7">
        <v>0</v>
      </c>
      <c r="CD104" s="7">
        <v>0</v>
      </c>
      <c r="CE104" s="7">
        <v>0</v>
      </c>
      <c r="CF104" s="7">
        <v>0</v>
      </c>
      <c r="CG104" s="7">
        <v>0</v>
      </c>
      <c r="CH104" s="7">
        <v>0</v>
      </c>
      <c r="CI104" s="7">
        <v>0</v>
      </c>
      <c r="CJ104" s="7">
        <v>0</v>
      </c>
      <c r="CK104" s="7">
        <v>0</v>
      </c>
      <c r="CL104" s="7">
        <v>0</v>
      </c>
      <c r="CM104" s="7">
        <v>0</v>
      </c>
      <c r="CN104" s="7">
        <v>0</v>
      </c>
      <c r="CO104" s="7">
        <v>0</v>
      </c>
      <c r="CP104" s="7">
        <v>0</v>
      </c>
      <c r="CQ104" s="7">
        <v>0</v>
      </c>
      <c r="CR104" s="7">
        <v>0</v>
      </c>
      <c r="CS104" s="7">
        <v>0</v>
      </c>
      <c r="CT104" s="7">
        <v>0</v>
      </c>
      <c r="CU104" s="52">
        <v>1.05152E-3</v>
      </c>
      <c r="CV104" s="7">
        <v>0</v>
      </c>
      <c r="CW104" s="52">
        <v>1.05152E-3</v>
      </c>
      <c r="CX104" s="7">
        <v>0</v>
      </c>
      <c r="CY104" s="7">
        <v>0</v>
      </c>
      <c r="CZ104" s="7">
        <v>0</v>
      </c>
      <c r="DA104" s="7">
        <v>0</v>
      </c>
      <c r="DB104" s="7">
        <v>0</v>
      </c>
      <c r="DC104" s="7">
        <v>0</v>
      </c>
      <c r="DD104" s="7">
        <v>0</v>
      </c>
      <c r="DE104" s="7">
        <v>0</v>
      </c>
      <c r="DF104" s="7">
        <v>0</v>
      </c>
      <c r="DG104" s="7">
        <v>0</v>
      </c>
      <c r="DH104" s="7">
        <v>0</v>
      </c>
      <c r="DI104" s="7">
        <v>0</v>
      </c>
      <c r="DJ104" s="7">
        <v>0</v>
      </c>
      <c r="DK104" s="7">
        <v>0</v>
      </c>
      <c r="DL104" s="7">
        <v>0</v>
      </c>
      <c r="DM104" s="7">
        <v>0</v>
      </c>
      <c r="DN104" s="7">
        <v>0</v>
      </c>
      <c r="DO104" s="7">
        <v>0</v>
      </c>
      <c r="DP104" s="7">
        <v>0</v>
      </c>
      <c r="DQ104" s="7">
        <v>0</v>
      </c>
      <c r="DR104" s="7">
        <v>0</v>
      </c>
      <c r="DS104" s="7">
        <v>0</v>
      </c>
      <c r="DT104" s="7">
        <v>0</v>
      </c>
      <c r="DU104" s="7">
        <v>0</v>
      </c>
      <c r="DV104" s="7">
        <v>0</v>
      </c>
      <c r="DW104" s="7">
        <v>0</v>
      </c>
      <c r="DX104" s="7">
        <v>0</v>
      </c>
      <c r="DY104" s="7">
        <v>0</v>
      </c>
      <c r="DZ104" s="7">
        <v>0</v>
      </c>
      <c r="EA104" s="7">
        <v>0</v>
      </c>
      <c r="EB104" s="7">
        <v>0</v>
      </c>
      <c r="EC104" s="7">
        <v>0</v>
      </c>
      <c r="ED104" s="7">
        <v>0</v>
      </c>
      <c r="EE104" s="7">
        <v>0</v>
      </c>
      <c r="EF104" s="52">
        <v>2.10305E-3</v>
      </c>
      <c r="EG104" s="7">
        <v>0</v>
      </c>
      <c r="EH104" s="7">
        <v>0</v>
      </c>
      <c r="EI104" s="7">
        <v>0</v>
      </c>
      <c r="EJ104" s="7">
        <v>0</v>
      </c>
      <c r="EK104" s="7">
        <v>0</v>
      </c>
      <c r="EL104" s="7">
        <v>0</v>
      </c>
      <c r="EM104" s="7">
        <v>0</v>
      </c>
      <c r="EN104" s="7">
        <v>0</v>
      </c>
      <c r="EO104" s="7">
        <v>0</v>
      </c>
      <c r="EP104" s="7">
        <v>0</v>
      </c>
      <c r="EQ104" s="52">
        <v>1.05152E-3</v>
      </c>
      <c r="ER104" s="7">
        <v>0</v>
      </c>
      <c r="ES104" s="7">
        <v>0</v>
      </c>
      <c r="ET104" s="7">
        <v>0</v>
      </c>
      <c r="EU104" s="7">
        <v>0</v>
      </c>
      <c r="EV104" s="7">
        <v>0</v>
      </c>
      <c r="EW104" s="7">
        <v>0</v>
      </c>
      <c r="EX104" s="7">
        <v>0</v>
      </c>
      <c r="EY104" s="7">
        <v>0</v>
      </c>
      <c r="EZ104" s="7">
        <v>0</v>
      </c>
      <c r="FA104" s="7">
        <v>0</v>
      </c>
      <c r="FB104" s="7">
        <v>0</v>
      </c>
      <c r="FC104" s="7">
        <v>0</v>
      </c>
      <c r="FD104" s="7">
        <v>0</v>
      </c>
      <c r="FE104" s="7">
        <v>0</v>
      </c>
      <c r="FF104" s="7">
        <v>0</v>
      </c>
      <c r="FG104" s="7">
        <v>0</v>
      </c>
      <c r="FH104" s="7">
        <v>0</v>
      </c>
      <c r="FI104" s="7">
        <v>0</v>
      </c>
      <c r="FJ104" s="7">
        <v>0</v>
      </c>
      <c r="FK104" s="52">
        <v>1.05152E-3</v>
      </c>
      <c r="FL104" s="7">
        <v>0</v>
      </c>
      <c r="FM104" s="7">
        <v>0</v>
      </c>
      <c r="FN104" s="7">
        <v>0</v>
      </c>
      <c r="FO104" s="7">
        <v>0</v>
      </c>
      <c r="FP104" s="7">
        <v>0</v>
      </c>
      <c r="FQ104" s="7">
        <v>0</v>
      </c>
      <c r="FR104" s="7">
        <v>0</v>
      </c>
      <c r="FS104" s="7">
        <v>0</v>
      </c>
      <c r="FT104" s="7">
        <v>0</v>
      </c>
      <c r="FU104" s="7">
        <v>0</v>
      </c>
      <c r="FV104" s="7">
        <v>0</v>
      </c>
      <c r="FW104" s="7">
        <v>0</v>
      </c>
      <c r="FX104" s="7">
        <v>0</v>
      </c>
      <c r="FY104" s="7">
        <v>0</v>
      </c>
      <c r="FZ104" s="52">
        <v>1.05152E-3</v>
      </c>
      <c r="GA104" s="52">
        <v>1.05152E-3</v>
      </c>
      <c r="GB104" s="7">
        <v>0</v>
      </c>
      <c r="GC104" s="7">
        <v>0</v>
      </c>
      <c r="GD104" s="7">
        <v>0</v>
      </c>
      <c r="GE104" s="7">
        <v>0</v>
      </c>
      <c r="GF104" s="7">
        <v>0</v>
      </c>
      <c r="GG104" s="7">
        <v>0</v>
      </c>
      <c r="GH104" s="7">
        <v>0</v>
      </c>
      <c r="GI104" s="7">
        <v>0</v>
      </c>
      <c r="GJ104" s="7">
        <v>0</v>
      </c>
      <c r="GK104" s="7">
        <v>0</v>
      </c>
      <c r="GL104" s="7">
        <v>0</v>
      </c>
      <c r="GM104" s="7">
        <v>0</v>
      </c>
      <c r="GN104" s="7">
        <v>0</v>
      </c>
      <c r="GO104" s="7">
        <v>0</v>
      </c>
      <c r="GP104" s="7">
        <v>0</v>
      </c>
      <c r="GQ104" s="7">
        <v>0</v>
      </c>
      <c r="GR104" s="7">
        <v>0</v>
      </c>
      <c r="GS104" s="7">
        <v>0</v>
      </c>
      <c r="GT104" s="7">
        <v>0</v>
      </c>
      <c r="GU104" s="7">
        <v>0</v>
      </c>
      <c r="GV104" s="7">
        <v>0</v>
      </c>
      <c r="GW104" s="7">
        <v>0</v>
      </c>
      <c r="GX104" s="7">
        <v>0</v>
      </c>
      <c r="GY104" s="7">
        <v>0</v>
      </c>
      <c r="GZ104" s="7">
        <v>0</v>
      </c>
      <c r="HA104" s="7">
        <v>0</v>
      </c>
      <c r="HB104" s="7">
        <v>0</v>
      </c>
      <c r="HC104" s="7">
        <v>0</v>
      </c>
      <c r="HD104" s="7">
        <v>0</v>
      </c>
      <c r="HE104" s="7">
        <v>0</v>
      </c>
      <c r="HF104" s="7">
        <v>0</v>
      </c>
      <c r="HG104" s="7">
        <v>0</v>
      </c>
      <c r="HH104" s="7">
        <v>0</v>
      </c>
      <c r="HI104" s="7">
        <v>0</v>
      </c>
      <c r="HJ104" s="7">
        <v>0</v>
      </c>
      <c r="HK104" s="7">
        <v>0</v>
      </c>
      <c r="HL104" s="7">
        <v>0</v>
      </c>
      <c r="HM104" s="7">
        <v>0</v>
      </c>
      <c r="HN104" s="7">
        <v>0</v>
      </c>
      <c r="HO104" s="7">
        <v>0</v>
      </c>
      <c r="HP104" s="7">
        <v>0</v>
      </c>
      <c r="HQ104" s="7">
        <v>0</v>
      </c>
      <c r="HR104" s="7">
        <v>0</v>
      </c>
      <c r="HS104" s="52">
        <v>2.10305E-3</v>
      </c>
      <c r="HT104" s="7">
        <v>0</v>
      </c>
      <c r="HU104" s="7">
        <v>0</v>
      </c>
      <c r="HV104" s="7">
        <v>0</v>
      </c>
      <c r="HW104" s="7">
        <v>0</v>
      </c>
      <c r="HX104" s="7">
        <v>0</v>
      </c>
      <c r="HY104" s="7">
        <v>0</v>
      </c>
      <c r="HZ104" s="7">
        <v>0</v>
      </c>
      <c r="IA104" s="7">
        <v>0</v>
      </c>
      <c r="IB104" s="7">
        <v>0</v>
      </c>
      <c r="IC104" s="7">
        <v>0</v>
      </c>
      <c r="ID104" s="7">
        <v>0</v>
      </c>
      <c r="IE104" s="7">
        <v>0</v>
      </c>
      <c r="IF104" s="7">
        <v>0</v>
      </c>
      <c r="IG104" s="7">
        <v>0</v>
      </c>
      <c r="IH104" s="7">
        <v>0</v>
      </c>
      <c r="II104" s="7">
        <v>0</v>
      </c>
      <c r="IJ104" s="7">
        <v>0</v>
      </c>
      <c r="IK104" s="7">
        <v>0</v>
      </c>
      <c r="IL104" s="7">
        <v>0</v>
      </c>
      <c r="IM104" s="7">
        <v>0</v>
      </c>
      <c r="IN104" s="7">
        <v>0</v>
      </c>
      <c r="IO104" s="7">
        <v>0</v>
      </c>
      <c r="IP104" s="52">
        <v>1.05152E-3</v>
      </c>
      <c r="IQ104" s="7">
        <v>0</v>
      </c>
      <c r="IR104" s="7">
        <v>0</v>
      </c>
      <c r="IS104" s="7">
        <v>0</v>
      </c>
      <c r="IT104" s="7">
        <v>0</v>
      </c>
      <c r="IU104" s="7">
        <v>0</v>
      </c>
      <c r="IV104" s="7">
        <v>0</v>
      </c>
      <c r="IW104" s="7">
        <v>0</v>
      </c>
      <c r="IX104" s="7">
        <v>0</v>
      </c>
      <c r="IY104" s="7">
        <v>0</v>
      </c>
      <c r="IZ104" s="7">
        <v>0</v>
      </c>
      <c r="JA104" s="7">
        <v>0</v>
      </c>
      <c r="JB104" s="7">
        <v>0</v>
      </c>
      <c r="JC104" s="7">
        <v>0</v>
      </c>
      <c r="JD104" s="7">
        <v>0</v>
      </c>
      <c r="JE104" s="7">
        <v>0</v>
      </c>
      <c r="JF104" s="7">
        <v>0</v>
      </c>
      <c r="JG104" s="7">
        <v>0</v>
      </c>
      <c r="JH104" s="7">
        <v>0</v>
      </c>
      <c r="JI104" s="7">
        <v>0</v>
      </c>
      <c r="JJ104" s="7">
        <v>0</v>
      </c>
      <c r="JK104" s="7">
        <v>0</v>
      </c>
      <c r="JL104" s="7">
        <v>0</v>
      </c>
      <c r="JM104" s="7">
        <v>0</v>
      </c>
      <c r="JN104" s="7">
        <v>0</v>
      </c>
      <c r="JO104" s="52">
        <v>1.05152E-3</v>
      </c>
      <c r="JP104" s="7">
        <v>0</v>
      </c>
      <c r="JQ104" s="7">
        <v>0</v>
      </c>
      <c r="JR104" s="7">
        <v>0</v>
      </c>
      <c r="JS104" s="7">
        <v>0</v>
      </c>
      <c r="JT104" s="7">
        <v>0</v>
      </c>
      <c r="JU104" s="7">
        <v>0</v>
      </c>
      <c r="JV104" s="7">
        <v>0</v>
      </c>
      <c r="JW104" s="7">
        <v>0</v>
      </c>
      <c r="JX104" s="7">
        <v>0</v>
      </c>
      <c r="JY104" s="7">
        <v>0</v>
      </c>
      <c r="JZ104" s="7">
        <v>0</v>
      </c>
      <c r="KA104" s="7">
        <v>0</v>
      </c>
      <c r="KB104" s="7">
        <v>0</v>
      </c>
      <c r="KC104" s="7">
        <v>0</v>
      </c>
    </row>
    <row r="105" spans="1:289" x14ac:dyDescent="0.35">
      <c r="A105" s="38" t="s">
        <v>791</v>
      </c>
      <c r="B105" s="38" t="s">
        <v>3890</v>
      </c>
      <c r="C105" s="38">
        <v>91</v>
      </c>
      <c r="D105" s="38" t="s">
        <v>1814</v>
      </c>
      <c r="E105" s="38" t="s">
        <v>3813</v>
      </c>
      <c r="F105" s="38" t="s">
        <v>476</v>
      </c>
      <c r="G105" s="38" t="s">
        <v>476</v>
      </c>
      <c r="H105" s="38">
        <v>12</v>
      </c>
      <c r="I105" s="39">
        <v>4.5880000000000001E-5</v>
      </c>
      <c r="J105" s="38">
        <v>0</v>
      </c>
      <c r="K105" s="38">
        <v>12</v>
      </c>
      <c r="L105" s="39">
        <v>1.0515247108307041E-3</v>
      </c>
      <c r="M105" s="7">
        <v>4.261E-5</v>
      </c>
      <c r="N105" s="7">
        <v>8.5220000000000001E-5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52">
        <v>1.05152E-3</v>
      </c>
      <c r="AF105" s="7">
        <v>0</v>
      </c>
      <c r="AG105" s="7">
        <v>0</v>
      </c>
      <c r="AH105" s="7">
        <v>0</v>
      </c>
      <c r="AI105" s="7">
        <v>0</v>
      </c>
      <c r="AJ105" s="7">
        <v>0</v>
      </c>
      <c r="AK105" s="7">
        <v>0</v>
      </c>
      <c r="AL105" s="7">
        <v>0</v>
      </c>
      <c r="AM105" s="7">
        <v>0</v>
      </c>
      <c r="AN105" s="7">
        <v>0</v>
      </c>
      <c r="AO105" s="7">
        <v>0</v>
      </c>
      <c r="AP105" s="7">
        <v>0</v>
      </c>
      <c r="AQ105" s="52">
        <v>1.05152E-3</v>
      </c>
      <c r="AR105" s="7">
        <v>0</v>
      </c>
      <c r="AS105" s="7">
        <v>0</v>
      </c>
      <c r="AT105" s="7">
        <v>0</v>
      </c>
      <c r="AU105" s="7">
        <v>0</v>
      </c>
      <c r="AV105" s="7">
        <v>0</v>
      </c>
      <c r="AW105" s="7">
        <v>0</v>
      </c>
      <c r="AX105" s="7">
        <v>0</v>
      </c>
      <c r="AY105" s="7">
        <v>0</v>
      </c>
      <c r="AZ105" s="7">
        <v>0</v>
      </c>
      <c r="BA105" s="7">
        <v>0</v>
      </c>
      <c r="BB105" s="7">
        <v>0</v>
      </c>
      <c r="BC105" s="7">
        <v>0</v>
      </c>
      <c r="BD105" s="7">
        <v>0</v>
      </c>
      <c r="BE105" s="7">
        <v>0</v>
      </c>
      <c r="BF105" s="7">
        <v>0</v>
      </c>
      <c r="BG105" s="7">
        <v>0</v>
      </c>
      <c r="BH105" s="7">
        <v>0</v>
      </c>
      <c r="BI105" s="7">
        <v>0</v>
      </c>
      <c r="BJ105" s="7">
        <v>0</v>
      </c>
      <c r="BK105" s="7">
        <v>0</v>
      </c>
      <c r="BL105" s="7">
        <v>0</v>
      </c>
      <c r="BM105" s="7">
        <v>0</v>
      </c>
      <c r="BN105" s="7">
        <v>0</v>
      </c>
      <c r="BO105" s="7">
        <v>0</v>
      </c>
      <c r="BP105" s="7">
        <v>0</v>
      </c>
      <c r="BQ105" s="7">
        <v>0</v>
      </c>
      <c r="BR105" s="7">
        <v>0</v>
      </c>
      <c r="BS105" s="7">
        <v>0</v>
      </c>
      <c r="BT105" s="7">
        <v>0</v>
      </c>
      <c r="BU105" s="7">
        <v>0</v>
      </c>
      <c r="BV105" s="7">
        <v>0</v>
      </c>
      <c r="BW105" s="7">
        <v>0</v>
      </c>
      <c r="BX105" s="7">
        <v>0</v>
      </c>
      <c r="BY105" s="7">
        <v>0</v>
      </c>
      <c r="BZ105" s="7">
        <v>0</v>
      </c>
      <c r="CA105" s="7">
        <v>0</v>
      </c>
      <c r="CB105" s="7">
        <v>0</v>
      </c>
      <c r="CC105" s="52">
        <v>1.05152E-3</v>
      </c>
      <c r="CD105" s="7">
        <v>0</v>
      </c>
      <c r="CE105" s="7">
        <v>0</v>
      </c>
      <c r="CF105" s="7">
        <v>0</v>
      </c>
      <c r="CG105" s="7">
        <v>0</v>
      </c>
      <c r="CH105" s="7">
        <v>0</v>
      </c>
      <c r="CI105" s="7">
        <v>0</v>
      </c>
      <c r="CJ105" s="52">
        <v>1.05152E-3</v>
      </c>
      <c r="CK105" s="7">
        <v>0</v>
      </c>
      <c r="CL105" s="52">
        <v>1.05152E-3</v>
      </c>
      <c r="CM105" s="7">
        <v>0</v>
      </c>
      <c r="CN105" s="7">
        <v>0</v>
      </c>
      <c r="CO105" s="7">
        <v>0</v>
      </c>
      <c r="CP105" s="7">
        <v>0</v>
      </c>
      <c r="CQ105" s="7">
        <v>0</v>
      </c>
      <c r="CR105" s="7">
        <v>0</v>
      </c>
      <c r="CS105" s="7">
        <v>0</v>
      </c>
      <c r="CT105" s="7">
        <v>0</v>
      </c>
      <c r="CU105" s="7">
        <v>0</v>
      </c>
      <c r="CV105" s="7">
        <v>0</v>
      </c>
      <c r="CW105" s="52">
        <v>1.05152E-3</v>
      </c>
      <c r="CX105" s="7">
        <v>0</v>
      </c>
      <c r="CY105" s="7">
        <v>0</v>
      </c>
      <c r="CZ105" s="7">
        <v>0</v>
      </c>
      <c r="DA105" s="7">
        <v>0</v>
      </c>
      <c r="DB105" s="7">
        <v>0</v>
      </c>
      <c r="DC105" s="7">
        <v>0</v>
      </c>
      <c r="DD105" s="7">
        <v>0</v>
      </c>
      <c r="DE105" s="7">
        <v>0</v>
      </c>
      <c r="DF105" s="7">
        <v>0</v>
      </c>
      <c r="DG105" s="7">
        <v>0</v>
      </c>
      <c r="DH105" s="7">
        <v>0</v>
      </c>
      <c r="DI105" s="7">
        <v>0</v>
      </c>
      <c r="DJ105" s="7">
        <v>0</v>
      </c>
      <c r="DK105" s="7">
        <v>0</v>
      </c>
      <c r="DL105" s="7">
        <v>0</v>
      </c>
      <c r="DM105" s="7">
        <v>0</v>
      </c>
      <c r="DN105" s="7">
        <v>0</v>
      </c>
      <c r="DO105" s="7">
        <v>0</v>
      </c>
      <c r="DP105" s="7">
        <v>0</v>
      </c>
      <c r="DQ105" s="7">
        <v>0</v>
      </c>
      <c r="DR105" s="7">
        <v>0</v>
      </c>
      <c r="DS105" s="7">
        <v>0</v>
      </c>
      <c r="DT105" s="7">
        <v>0</v>
      </c>
      <c r="DU105" s="7">
        <v>0</v>
      </c>
      <c r="DV105" s="7">
        <v>0</v>
      </c>
      <c r="DW105" s="7">
        <v>0</v>
      </c>
      <c r="DX105" s="7">
        <v>0</v>
      </c>
      <c r="DY105" s="7">
        <v>0</v>
      </c>
      <c r="DZ105" s="7">
        <v>0</v>
      </c>
      <c r="EA105" s="7">
        <v>0</v>
      </c>
      <c r="EB105" s="7">
        <v>0</v>
      </c>
      <c r="EC105" s="7">
        <v>0</v>
      </c>
      <c r="ED105" s="7">
        <v>0</v>
      </c>
      <c r="EE105" s="7">
        <v>0</v>
      </c>
      <c r="EF105" s="7">
        <v>0</v>
      </c>
      <c r="EG105" s="7">
        <v>0</v>
      </c>
      <c r="EH105" s="7">
        <v>0</v>
      </c>
      <c r="EI105" s="7">
        <v>0</v>
      </c>
      <c r="EJ105" s="7">
        <v>0</v>
      </c>
      <c r="EK105" s="7">
        <v>0</v>
      </c>
      <c r="EL105" s="52">
        <v>1.05152E-3</v>
      </c>
      <c r="EM105" s="7">
        <v>0</v>
      </c>
      <c r="EN105" s="7">
        <v>0</v>
      </c>
      <c r="EO105" s="7">
        <v>0</v>
      </c>
      <c r="EP105" s="7">
        <v>0</v>
      </c>
      <c r="EQ105" s="7">
        <v>0</v>
      </c>
      <c r="ER105" s="7">
        <v>0</v>
      </c>
      <c r="ES105" s="7">
        <v>0</v>
      </c>
      <c r="ET105" s="7">
        <v>0</v>
      </c>
      <c r="EU105" s="7">
        <v>0</v>
      </c>
      <c r="EV105" s="7">
        <v>0</v>
      </c>
      <c r="EW105" s="7">
        <v>0</v>
      </c>
      <c r="EX105" s="7">
        <v>0</v>
      </c>
      <c r="EY105" s="7">
        <v>0</v>
      </c>
      <c r="EZ105" s="7">
        <v>0</v>
      </c>
      <c r="FA105" s="7">
        <v>0</v>
      </c>
      <c r="FB105" s="7">
        <v>0</v>
      </c>
      <c r="FC105" s="7">
        <v>0</v>
      </c>
      <c r="FD105" s="7">
        <v>0</v>
      </c>
      <c r="FE105" s="7">
        <v>0</v>
      </c>
      <c r="FF105" s="7">
        <v>0</v>
      </c>
      <c r="FG105" s="7">
        <v>0</v>
      </c>
      <c r="FH105" s="7">
        <v>0</v>
      </c>
      <c r="FI105" s="7">
        <v>0</v>
      </c>
      <c r="FJ105" s="52">
        <v>1.05152E-3</v>
      </c>
      <c r="FK105" s="7">
        <v>0</v>
      </c>
      <c r="FL105" s="7">
        <v>0</v>
      </c>
      <c r="FM105" s="7">
        <v>0</v>
      </c>
      <c r="FN105" s="7">
        <v>0</v>
      </c>
      <c r="FO105" s="7">
        <v>0</v>
      </c>
      <c r="FP105" s="7">
        <v>0</v>
      </c>
      <c r="FQ105" s="7">
        <v>0</v>
      </c>
      <c r="FR105" s="7">
        <v>0</v>
      </c>
      <c r="FS105" s="7">
        <v>0</v>
      </c>
      <c r="FT105" s="7">
        <v>0</v>
      </c>
      <c r="FU105" s="7">
        <v>0</v>
      </c>
      <c r="FV105" s="7">
        <v>0</v>
      </c>
      <c r="FW105" s="7">
        <v>0</v>
      </c>
      <c r="FX105" s="7">
        <v>0</v>
      </c>
      <c r="FY105" s="52">
        <v>1.05152E-3</v>
      </c>
      <c r="FZ105" s="7">
        <v>0</v>
      </c>
      <c r="GA105" s="7">
        <v>0</v>
      </c>
      <c r="GB105" s="7">
        <v>0</v>
      </c>
      <c r="GC105" s="7">
        <v>0</v>
      </c>
      <c r="GD105" s="7">
        <v>0</v>
      </c>
      <c r="GE105" s="7">
        <v>0</v>
      </c>
      <c r="GF105" s="7">
        <v>0</v>
      </c>
      <c r="GG105" s="7">
        <v>0</v>
      </c>
      <c r="GH105" s="7">
        <v>0</v>
      </c>
      <c r="GI105" s="7">
        <v>0</v>
      </c>
      <c r="GJ105" s="7">
        <v>0</v>
      </c>
      <c r="GK105" s="7">
        <v>0</v>
      </c>
      <c r="GL105" s="7">
        <v>0</v>
      </c>
      <c r="GM105" s="7">
        <v>0</v>
      </c>
      <c r="GN105" s="7">
        <v>0</v>
      </c>
      <c r="GO105" s="7">
        <v>0</v>
      </c>
      <c r="GP105" s="7">
        <v>0</v>
      </c>
      <c r="GQ105" s="7">
        <v>0</v>
      </c>
      <c r="GR105" s="7">
        <v>0</v>
      </c>
      <c r="GS105" s="7">
        <v>0</v>
      </c>
      <c r="GT105" s="7">
        <v>0</v>
      </c>
      <c r="GU105" s="7">
        <v>0</v>
      </c>
      <c r="GV105" s="7">
        <v>0</v>
      </c>
      <c r="GW105" s="7">
        <v>0</v>
      </c>
      <c r="GX105" s="7">
        <v>0</v>
      </c>
      <c r="GY105" s="7">
        <v>0</v>
      </c>
      <c r="GZ105" s="7">
        <v>0</v>
      </c>
      <c r="HA105" s="7">
        <v>0</v>
      </c>
      <c r="HB105" s="7">
        <v>0</v>
      </c>
      <c r="HC105" s="7">
        <v>0</v>
      </c>
      <c r="HD105" s="7">
        <v>0</v>
      </c>
      <c r="HE105" s="7">
        <v>0</v>
      </c>
      <c r="HF105" s="7">
        <v>0</v>
      </c>
      <c r="HG105" s="7">
        <v>0</v>
      </c>
      <c r="HH105" s="7">
        <v>0</v>
      </c>
      <c r="HI105" s="7">
        <v>0</v>
      </c>
      <c r="HJ105" s="7">
        <v>0</v>
      </c>
      <c r="HK105" s="7">
        <v>0</v>
      </c>
      <c r="HL105" s="7">
        <v>0</v>
      </c>
      <c r="HM105" s="52">
        <v>1.05152E-3</v>
      </c>
      <c r="HN105" s="7">
        <v>0</v>
      </c>
      <c r="HO105" s="7">
        <v>0</v>
      </c>
      <c r="HP105" s="7">
        <v>0</v>
      </c>
      <c r="HQ105" s="7">
        <v>0</v>
      </c>
      <c r="HR105" s="7">
        <v>0</v>
      </c>
      <c r="HS105" s="7">
        <v>0</v>
      </c>
      <c r="HT105" s="7">
        <v>0</v>
      </c>
      <c r="HU105" s="7">
        <v>0</v>
      </c>
      <c r="HV105" s="7">
        <v>0</v>
      </c>
      <c r="HW105" s="7">
        <v>0</v>
      </c>
      <c r="HX105" s="7">
        <v>0</v>
      </c>
      <c r="HY105" s="7">
        <v>0</v>
      </c>
      <c r="HZ105" s="7">
        <v>0</v>
      </c>
      <c r="IA105" s="7">
        <v>0</v>
      </c>
      <c r="IB105" s="7">
        <v>0</v>
      </c>
      <c r="IC105" s="52">
        <v>1.05152E-3</v>
      </c>
      <c r="ID105" s="7">
        <v>0</v>
      </c>
      <c r="IE105" s="7">
        <v>0</v>
      </c>
      <c r="IF105" s="7">
        <v>0</v>
      </c>
      <c r="IG105" s="7">
        <v>0</v>
      </c>
      <c r="IH105" s="7">
        <v>0</v>
      </c>
      <c r="II105" s="7">
        <v>0</v>
      </c>
      <c r="IJ105" s="7">
        <v>0</v>
      </c>
      <c r="IK105" s="7">
        <v>0</v>
      </c>
      <c r="IL105" s="7">
        <v>0</v>
      </c>
      <c r="IM105" s="7">
        <v>0</v>
      </c>
      <c r="IN105" s="7">
        <v>0</v>
      </c>
      <c r="IO105" s="7">
        <v>0</v>
      </c>
      <c r="IP105" s="7">
        <v>0</v>
      </c>
      <c r="IQ105" s="7">
        <v>0</v>
      </c>
      <c r="IR105" s="7">
        <v>0</v>
      </c>
      <c r="IS105" s="7">
        <v>0</v>
      </c>
      <c r="IT105" s="7">
        <v>0</v>
      </c>
      <c r="IU105" s="7">
        <v>0</v>
      </c>
      <c r="IV105" s="7">
        <v>0</v>
      </c>
      <c r="IW105" s="7">
        <v>0</v>
      </c>
      <c r="IX105" s="7">
        <v>0</v>
      </c>
      <c r="IY105" s="52">
        <v>1.05152E-3</v>
      </c>
      <c r="IZ105" s="7">
        <v>0</v>
      </c>
      <c r="JA105" s="7">
        <v>0</v>
      </c>
      <c r="JB105" s="7">
        <v>0</v>
      </c>
      <c r="JC105" s="7">
        <v>0</v>
      </c>
      <c r="JD105" s="7">
        <v>0</v>
      </c>
      <c r="JE105" s="7">
        <v>0</v>
      </c>
      <c r="JF105" s="7">
        <v>0</v>
      </c>
      <c r="JG105" s="7">
        <v>0</v>
      </c>
      <c r="JH105" s="7">
        <v>0</v>
      </c>
      <c r="JI105" s="7">
        <v>0</v>
      </c>
      <c r="JJ105" s="7">
        <v>0</v>
      </c>
      <c r="JK105" s="7">
        <v>0</v>
      </c>
      <c r="JL105" s="7">
        <v>0</v>
      </c>
      <c r="JM105" s="7">
        <v>0</v>
      </c>
      <c r="JN105" s="7">
        <v>0</v>
      </c>
      <c r="JO105" s="7">
        <v>0</v>
      </c>
      <c r="JP105" s="7">
        <v>0</v>
      </c>
      <c r="JQ105" s="7">
        <v>0</v>
      </c>
      <c r="JR105" s="7">
        <v>0</v>
      </c>
      <c r="JS105" s="7">
        <v>0</v>
      </c>
      <c r="JT105" s="7">
        <v>0</v>
      </c>
      <c r="JU105" s="7">
        <v>0</v>
      </c>
      <c r="JV105" s="7">
        <v>0</v>
      </c>
      <c r="JW105" s="7">
        <v>0</v>
      </c>
      <c r="JX105" s="7">
        <v>0</v>
      </c>
      <c r="JY105" s="7">
        <v>0</v>
      </c>
      <c r="JZ105" s="7">
        <v>0</v>
      </c>
      <c r="KA105" s="7">
        <v>0</v>
      </c>
      <c r="KB105" s="7">
        <v>0</v>
      </c>
      <c r="KC105" s="7">
        <v>0</v>
      </c>
    </row>
    <row r="106" spans="1:289" x14ac:dyDescent="0.35">
      <c r="A106" s="42" t="s">
        <v>794</v>
      </c>
      <c r="B106" s="42" t="s">
        <v>3891</v>
      </c>
      <c r="C106" s="42">
        <v>62</v>
      </c>
      <c r="D106" s="42" t="s">
        <v>3892</v>
      </c>
      <c r="E106" s="42" t="s">
        <v>3801</v>
      </c>
      <c r="F106" s="42" t="s">
        <v>611</v>
      </c>
      <c r="G106" s="42" t="s">
        <v>480</v>
      </c>
      <c r="H106" s="42">
        <v>11</v>
      </c>
      <c r="I106" s="43">
        <v>4.206E-5</v>
      </c>
      <c r="J106" s="42">
        <v>0</v>
      </c>
      <c r="K106" s="42">
        <v>11</v>
      </c>
      <c r="L106" s="43">
        <v>1.0515247108307041E-3</v>
      </c>
      <c r="M106" s="7">
        <v>6.7470000000000003E-5</v>
      </c>
      <c r="N106" s="7">
        <v>1.3494000000000001E-4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  <c r="V106" s="7">
        <v>0</v>
      </c>
      <c r="W106" s="7">
        <v>0</v>
      </c>
      <c r="X106" s="52">
        <v>1.05152E-3</v>
      </c>
      <c r="Y106" s="7">
        <v>0</v>
      </c>
      <c r="Z106" s="7">
        <v>0</v>
      </c>
      <c r="AA106" s="7">
        <v>0</v>
      </c>
      <c r="AB106" s="7">
        <v>0</v>
      </c>
      <c r="AC106" s="7">
        <v>0</v>
      </c>
      <c r="AD106" s="7">
        <v>0</v>
      </c>
      <c r="AE106" s="7">
        <v>0</v>
      </c>
      <c r="AF106" s="7">
        <v>0</v>
      </c>
      <c r="AG106" s="7">
        <v>0</v>
      </c>
      <c r="AH106" s="7">
        <v>0</v>
      </c>
      <c r="AI106" s="7">
        <v>0</v>
      </c>
      <c r="AJ106" s="7">
        <v>0</v>
      </c>
      <c r="AK106" s="7">
        <v>0</v>
      </c>
      <c r="AL106" s="7">
        <v>0</v>
      </c>
      <c r="AM106" s="7">
        <v>0</v>
      </c>
      <c r="AN106" s="7">
        <v>0</v>
      </c>
      <c r="AO106" s="7">
        <v>0</v>
      </c>
      <c r="AP106" s="7">
        <v>0</v>
      </c>
      <c r="AQ106" s="7">
        <v>0</v>
      </c>
      <c r="AR106" s="7">
        <v>0</v>
      </c>
      <c r="AS106" s="7">
        <v>0</v>
      </c>
      <c r="AT106" s="7">
        <v>0</v>
      </c>
      <c r="AU106" s="7">
        <v>0</v>
      </c>
      <c r="AV106" s="7">
        <v>0</v>
      </c>
      <c r="AW106" s="7">
        <v>0</v>
      </c>
      <c r="AX106" s="7">
        <v>0</v>
      </c>
      <c r="AY106" s="7">
        <v>0</v>
      </c>
      <c r="AZ106" s="7">
        <v>0</v>
      </c>
      <c r="BA106" s="7">
        <v>0</v>
      </c>
      <c r="BB106" s="7">
        <v>0</v>
      </c>
      <c r="BC106" s="7">
        <v>0</v>
      </c>
      <c r="BD106" s="7">
        <v>0</v>
      </c>
      <c r="BE106" s="7">
        <v>0</v>
      </c>
      <c r="BF106" s="7">
        <v>0</v>
      </c>
      <c r="BG106" s="7">
        <v>0</v>
      </c>
      <c r="BH106" s="7">
        <v>0</v>
      </c>
      <c r="BI106" s="7">
        <v>0</v>
      </c>
      <c r="BJ106" s="7">
        <v>0</v>
      </c>
      <c r="BK106" s="7">
        <v>0</v>
      </c>
      <c r="BL106" s="7">
        <v>0</v>
      </c>
      <c r="BM106" s="7">
        <v>0</v>
      </c>
      <c r="BN106" s="7">
        <v>0</v>
      </c>
      <c r="BO106" s="7">
        <v>0</v>
      </c>
      <c r="BP106" s="7">
        <v>0</v>
      </c>
      <c r="BQ106" s="7">
        <v>0</v>
      </c>
      <c r="BR106" s="7">
        <v>0</v>
      </c>
      <c r="BS106" s="7">
        <v>0</v>
      </c>
      <c r="BT106" s="7">
        <v>0</v>
      </c>
      <c r="BU106" s="7">
        <v>0</v>
      </c>
      <c r="BV106" s="7">
        <v>0</v>
      </c>
      <c r="BW106" s="7">
        <v>0</v>
      </c>
      <c r="BX106" s="7">
        <v>0</v>
      </c>
      <c r="BY106" s="7">
        <v>0</v>
      </c>
      <c r="BZ106" s="7">
        <v>0</v>
      </c>
      <c r="CA106" s="7">
        <v>0</v>
      </c>
      <c r="CB106" s="7">
        <v>0</v>
      </c>
      <c r="CC106" s="7">
        <v>0</v>
      </c>
      <c r="CD106" s="7">
        <v>0</v>
      </c>
      <c r="CE106" s="7">
        <v>0</v>
      </c>
      <c r="CF106" s="7">
        <v>0</v>
      </c>
      <c r="CG106" s="7">
        <v>0</v>
      </c>
      <c r="CH106" s="7">
        <v>0</v>
      </c>
      <c r="CI106" s="7">
        <v>0</v>
      </c>
      <c r="CJ106" s="7">
        <v>0</v>
      </c>
      <c r="CK106" s="7">
        <v>0</v>
      </c>
      <c r="CL106" s="7">
        <v>0</v>
      </c>
      <c r="CM106" s="7">
        <v>0</v>
      </c>
      <c r="CN106" s="7">
        <v>0</v>
      </c>
      <c r="CO106" s="7">
        <v>0</v>
      </c>
      <c r="CP106" s="7">
        <v>0</v>
      </c>
      <c r="CQ106" s="7">
        <v>0</v>
      </c>
      <c r="CR106" s="7">
        <v>0</v>
      </c>
      <c r="CS106" s="7">
        <v>0</v>
      </c>
      <c r="CT106" s="7">
        <v>0</v>
      </c>
      <c r="CU106" s="7">
        <v>0</v>
      </c>
      <c r="CV106" s="7">
        <v>0</v>
      </c>
      <c r="CW106" s="7">
        <v>0</v>
      </c>
      <c r="CX106" s="7">
        <v>0</v>
      </c>
      <c r="CY106" s="52">
        <v>1.05152E-3</v>
      </c>
      <c r="CZ106" s="7">
        <v>0</v>
      </c>
      <c r="DA106" s="7">
        <v>0</v>
      </c>
      <c r="DB106" s="7">
        <v>0</v>
      </c>
      <c r="DC106" s="7">
        <v>0</v>
      </c>
      <c r="DD106" s="7">
        <v>0</v>
      </c>
      <c r="DE106" s="7">
        <v>0</v>
      </c>
      <c r="DF106" s="7">
        <v>0</v>
      </c>
      <c r="DG106" s="7">
        <v>0</v>
      </c>
      <c r="DH106" s="7">
        <v>0</v>
      </c>
      <c r="DI106" s="7">
        <v>0</v>
      </c>
      <c r="DJ106" s="7">
        <v>0</v>
      </c>
      <c r="DK106" s="52">
        <v>1.05152E-3</v>
      </c>
      <c r="DL106" s="7">
        <v>0</v>
      </c>
      <c r="DM106" s="7">
        <v>0</v>
      </c>
      <c r="DN106" s="7">
        <v>0</v>
      </c>
      <c r="DO106" s="7">
        <v>0</v>
      </c>
      <c r="DP106" s="7">
        <v>0</v>
      </c>
      <c r="DQ106" s="7">
        <v>0</v>
      </c>
      <c r="DR106" s="7">
        <v>0</v>
      </c>
      <c r="DS106" s="7">
        <v>0</v>
      </c>
      <c r="DT106" s="7">
        <v>0</v>
      </c>
      <c r="DU106" s="7">
        <v>0</v>
      </c>
      <c r="DV106" s="7">
        <v>0</v>
      </c>
      <c r="DW106" s="7">
        <v>0</v>
      </c>
      <c r="DX106" s="7">
        <v>0</v>
      </c>
      <c r="DY106" s="7">
        <v>0</v>
      </c>
      <c r="DZ106" s="7">
        <v>0</v>
      </c>
      <c r="EA106" s="7">
        <v>0</v>
      </c>
      <c r="EB106" s="7">
        <v>0</v>
      </c>
      <c r="EC106" s="7">
        <v>0</v>
      </c>
      <c r="ED106" s="7">
        <v>0</v>
      </c>
      <c r="EE106" s="7">
        <v>0</v>
      </c>
      <c r="EF106" s="7">
        <v>0</v>
      </c>
      <c r="EG106" s="7">
        <v>0</v>
      </c>
      <c r="EH106" s="7">
        <v>0</v>
      </c>
      <c r="EI106" s="7">
        <v>0</v>
      </c>
      <c r="EJ106" s="7">
        <v>0</v>
      </c>
      <c r="EK106" s="52">
        <v>1.05152E-3</v>
      </c>
      <c r="EL106" s="7">
        <v>0</v>
      </c>
      <c r="EM106" s="7">
        <v>0</v>
      </c>
      <c r="EN106" s="7">
        <v>0</v>
      </c>
      <c r="EO106" s="7">
        <v>0</v>
      </c>
      <c r="EP106" s="7">
        <v>0</v>
      </c>
      <c r="EQ106" s="7">
        <v>0</v>
      </c>
      <c r="ER106" s="7">
        <v>0</v>
      </c>
      <c r="ES106" s="7">
        <v>0</v>
      </c>
      <c r="ET106" s="7">
        <v>0</v>
      </c>
      <c r="EU106" s="7">
        <v>0</v>
      </c>
      <c r="EV106" s="7">
        <v>0</v>
      </c>
      <c r="EW106" s="7">
        <v>0</v>
      </c>
      <c r="EX106" s="7">
        <v>0</v>
      </c>
      <c r="EY106" s="7">
        <v>0</v>
      </c>
      <c r="EZ106" s="7">
        <v>0</v>
      </c>
      <c r="FA106" s="7">
        <v>0</v>
      </c>
      <c r="FB106" s="7">
        <v>0</v>
      </c>
      <c r="FC106" s="7">
        <v>0</v>
      </c>
      <c r="FD106" s="7">
        <v>0</v>
      </c>
      <c r="FE106" s="7">
        <v>0</v>
      </c>
      <c r="FF106" s="7">
        <v>0</v>
      </c>
      <c r="FG106" s="7">
        <v>0</v>
      </c>
      <c r="FH106" s="7">
        <v>0</v>
      </c>
      <c r="FI106" s="7">
        <v>0</v>
      </c>
      <c r="FJ106" s="7">
        <v>0</v>
      </c>
      <c r="FK106" s="7">
        <v>0</v>
      </c>
      <c r="FL106" s="7">
        <v>0</v>
      </c>
      <c r="FM106" s="7">
        <v>0</v>
      </c>
      <c r="FN106" s="7">
        <v>0</v>
      </c>
      <c r="FO106" s="7">
        <v>0</v>
      </c>
      <c r="FP106" s="7">
        <v>0</v>
      </c>
      <c r="FQ106" s="7">
        <v>0</v>
      </c>
      <c r="FR106" s="7">
        <v>0</v>
      </c>
      <c r="FS106" s="7">
        <v>0</v>
      </c>
      <c r="FT106" s="7">
        <v>0</v>
      </c>
      <c r="FU106" s="7">
        <v>0</v>
      </c>
      <c r="FV106" s="7">
        <v>0</v>
      </c>
      <c r="FW106" s="7">
        <v>0</v>
      </c>
      <c r="FX106" s="7">
        <v>0</v>
      </c>
      <c r="FY106" s="7">
        <v>0</v>
      </c>
      <c r="FZ106" s="7">
        <v>0</v>
      </c>
      <c r="GA106" s="7">
        <v>0</v>
      </c>
      <c r="GB106" s="7">
        <v>0</v>
      </c>
      <c r="GC106" s="52">
        <v>1.05152E-3</v>
      </c>
      <c r="GD106" s="7">
        <v>0</v>
      </c>
      <c r="GE106" s="7">
        <v>0</v>
      </c>
      <c r="GF106" s="7">
        <v>0</v>
      </c>
      <c r="GG106" s="7">
        <v>0</v>
      </c>
      <c r="GH106" s="7">
        <v>0</v>
      </c>
      <c r="GI106" s="7">
        <v>0</v>
      </c>
      <c r="GJ106" s="7">
        <v>0</v>
      </c>
      <c r="GK106" s="7">
        <v>0</v>
      </c>
      <c r="GL106" s="7">
        <v>0</v>
      </c>
      <c r="GM106" s="7">
        <v>0</v>
      </c>
      <c r="GN106" s="7">
        <v>0</v>
      </c>
      <c r="GO106" s="7">
        <v>0</v>
      </c>
      <c r="GP106" s="7">
        <v>0</v>
      </c>
      <c r="GQ106" s="7">
        <v>0</v>
      </c>
      <c r="GR106" s="7">
        <v>0</v>
      </c>
      <c r="GS106" s="7">
        <v>0</v>
      </c>
      <c r="GT106" s="7">
        <v>0</v>
      </c>
      <c r="GU106" s="7">
        <v>0</v>
      </c>
      <c r="GV106" s="7">
        <v>0</v>
      </c>
      <c r="GW106" s="7">
        <v>0</v>
      </c>
      <c r="GX106" s="7">
        <v>0</v>
      </c>
      <c r="GY106" s="7">
        <v>0</v>
      </c>
      <c r="GZ106" s="7">
        <v>0</v>
      </c>
      <c r="HA106" s="52">
        <v>1.05152E-3</v>
      </c>
      <c r="HB106" s="52">
        <v>1.05152E-3</v>
      </c>
      <c r="HC106" s="7">
        <v>0</v>
      </c>
      <c r="HD106" s="7">
        <v>0</v>
      </c>
      <c r="HE106" s="7">
        <v>0</v>
      </c>
      <c r="HF106" s="7">
        <v>0</v>
      </c>
      <c r="HG106" s="7">
        <v>0</v>
      </c>
      <c r="HH106" s="7">
        <v>0</v>
      </c>
      <c r="HI106" s="7">
        <v>0</v>
      </c>
      <c r="HJ106" s="7">
        <v>0</v>
      </c>
      <c r="HK106" s="7">
        <v>0</v>
      </c>
      <c r="HL106" s="7">
        <v>0</v>
      </c>
      <c r="HM106" s="7">
        <v>0</v>
      </c>
      <c r="HN106" s="7">
        <v>0</v>
      </c>
      <c r="HO106" s="7">
        <v>0</v>
      </c>
      <c r="HP106" s="7">
        <v>0</v>
      </c>
      <c r="HQ106" s="7">
        <v>0</v>
      </c>
      <c r="HR106" s="7">
        <v>0</v>
      </c>
      <c r="HS106" s="7">
        <v>0</v>
      </c>
      <c r="HT106" s="7">
        <v>0</v>
      </c>
      <c r="HU106" s="7">
        <v>0</v>
      </c>
      <c r="HV106" s="7">
        <v>0</v>
      </c>
      <c r="HW106" s="7">
        <v>0</v>
      </c>
      <c r="HX106" s="7">
        <v>0</v>
      </c>
      <c r="HY106" s="7">
        <v>0</v>
      </c>
      <c r="HZ106" s="7">
        <v>0</v>
      </c>
      <c r="IA106" s="7">
        <v>0</v>
      </c>
      <c r="IB106" s="7">
        <v>0</v>
      </c>
      <c r="IC106" s="7">
        <v>0</v>
      </c>
      <c r="ID106" s="7">
        <v>0</v>
      </c>
      <c r="IE106" s="7">
        <v>0</v>
      </c>
      <c r="IF106" s="7">
        <v>0</v>
      </c>
      <c r="IG106" s="7">
        <v>0</v>
      </c>
      <c r="IH106" s="7">
        <v>0</v>
      </c>
      <c r="II106" s="7">
        <v>0</v>
      </c>
      <c r="IJ106" s="7">
        <v>0</v>
      </c>
      <c r="IK106" s="7">
        <v>0</v>
      </c>
      <c r="IL106" s="7">
        <v>0</v>
      </c>
      <c r="IM106" s="7">
        <v>0</v>
      </c>
      <c r="IN106" s="7">
        <v>0</v>
      </c>
      <c r="IO106" s="7">
        <v>0</v>
      </c>
      <c r="IP106" s="52">
        <v>1.05152E-3</v>
      </c>
      <c r="IQ106" s="52">
        <v>1.05152E-3</v>
      </c>
      <c r="IR106" s="7">
        <v>0</v>
      </c>
      <c r="IS106" s="7">
        <v>0</v>
      </c>
      <c r="IT106" s="7">
        <v>0</v>
      </c>
      <c r="IU106" s="7">
        <v>0</v>
      </c>
      <c r="IV106" s="7">
        <v>0</v>
      </c>
      <c r="IW106" s="7">
        <v>0</v>
      </c>
      <c r="IX106" s="7">
        <v>0</v>
      </c>
      <c r="IY106" s="7">
        <v>0</v>
      </c>
      <c r="IZ106" s="7">
        <v>0</v>
      </c>
      <c r="JA106" s="52">
        <v>1.05152E-3</v>
      </c>
      <c r="JB106" s="7">
        <v>0</v>
      </c>
      <c r="JC106" s="7">
        <v>0</v>
      </c>
      <c r="JD106" s="7">
        <v>0</v>
      </c>
      <c r="JE106" s="7">
        <v>0</v>
      </c>
      <c r="JF106" s="7">
        <v>0</v>
      </c>
      <c r="JG106" s="7">
        <v>0</v>
      </c>
      <c r="JH106" s="7">
        <v>0</v>
      </c>
      <c r="JI106" s="52">
        <v>1.05152E-3</v>
      </c>
      <c r="JJ106" s="7">
        <v>0</v>
      </c>
      <c r="JK106" s="7">
        <v>0</v>
      </c>
      <c r="JL106" s="7">
        <v>0</v>
      </c>
      <c r="JM106" s="7">
        <v>0</v>
      </c>
      <c r="JN106" s="7">
        <v>0</v>
      </c>
      <c r="JO106" s="7">
        <v>0</v>
      </c>
      <c r="JP106" s="7">
        <v>0</v>
      </c>
      <c r="JQ106" s="7">
        <v>0</v>
      </c>
      <c r="JR106" s="7">
        <v>0</v>
      </c>
      <c r="JS106" s="7">
        <v>0</v>
      </c>
      <c r="JT106" s="7">
        <v>0</v>
      </c>
      <c r="JU106" s="7">
        <v>0</v>
      </c>
      <c r="JV106" s="7">
        <v>0</v>
      </c>
      <c r="JW106" s="7">
        <v>0</v>
      </c>
      <c r="JX106" s="7">
        <v>0</v>
      </c>
      <c r="JY106" s="7">
        <v>0</v>
      </c>
      <c r="JZ106" s="7">
        <v>0</v>
      </c>
      <c r="KA106" s="7">
        <v>0</v>
      </c>
      <c r="KB106" s="7">
        <v>0</v>
      </c>
      <c r="KC106" s="7">
        <v>0</v>
      </c>
    </row>
    <row r="107" spans="1:289" x14ac:dyDescent="0.35">
      <c r="A107" s="44" t="s">
        <v>797</v>
      </c>
      <c r="B107" s="44" t="s">
        <v>3893</v>
      </c>
      <c r="C107" s="44">
        <v>359</v>
      </c>
      <c r="D107" s="44" t="s">
        <v>3894</v>
      </c>
      <c r="E107" s="44" t="s">
        <v>3801</v>
      </c>
      <c r="F107" s="44" t="s">
        <v>613</v>
      </c>
      <c r="G107" s="44" t="s">
        <v>481</v>
      </c>
      <c r="H107" s="44">
        <v>10</v>
      </c>
      <c r="I107" s="45">
        <v>3.824E-5</v>
      </c>
      <c r="J107" s="44">
        <v>0</v>
      </c>
      <c r="K107" s="44">
        <v>10</v>
      </c>
      <c r="L107" s="45">
        <v>1.0515247108307041E-3</v>
      </c>
      <c r="M107" s="7">
        <v>1.9789999999999999E-5</v>
      </c>
      <c r="N107" s="7">
        <v>3.9579999999999997E-5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7">
        <v>0</v>
      </c>
      <c r="AK107" s="7">
        <v>0</v>
      </c>
      <c r="AL107" s="7">
        <v>0</v>
      </c>
      <c r="AM107" s="7">
        <v>0</v>
      </c>
      <c r="AN107" s="7">
        <v>0</v>
      </c>
      <c r="AO107" s="7">
        <v>0</v>
      </c>
      <c r="AP107" s="7">
        <v>0</v>
      </c>
      <c r="AQ107" s="7">
        <v>0</v>
      </c>
      <c r="AR107" s="7">
        <v>0</v>
      </c>
      <c r="AS107" s="7">
        <v>0</v>
      </c>
      <c r="AT107" s="7">
        <v>0</v>
      </c>
      <c r="AU107" s="7">
        <v>0</v>
      </c>
      <c r="AV107" s="7">
        <v>0</v>
      </c>
      <c r="AW107" s="7">
        <v>0</v>
      </c>
      <c r="AX107" s="7">
        <v>0</v>
      </c>
      <c r="AY107" s="7">
        <v>0</v>
      </c>
      <c r="AZ107" s="7">
        <v>0</v>
      </c>
      <c r="BA107" s="7">
        <v>0</v>
      </c>
      <c r="BB107" s="7">
        <v>0</v>
      </c>
      <c r="BC107" s="7">
        <v>0</v>
      </c>
      <c r="BD107" s="7">
        <v>0</v>
      </c>
      <c r="BE107" s="7">
        <v>0</v>
      </c>
      <c r="BF107" s="52">
        <v>1.05152E-3</v>
      </c>
      <c r="BG107" s="7">
        <v>0</v>
      </c>
      <c r="BH107" s="7">
        <v>0</v>
      </c>
      <c r="BI107" s="7">
        <v>0</v>
      </c>
      <c r="BJ107" s="7">
        <v>0</v>
      </c>
      <c r="BK107" s="7">
        <v>0</v>
      </c>
      <c r="BL107" s="7">
        <v>0</v>
      </c>
      <c r="BM107" s="7">
        <v>0</v>
      </c>
      <c r="BN107" s="7">
        <v>0</v>
      </c>
      <c r="BO107" s="7">
        <v>0</v>
      </c>
      <c r="BP107" s="7">
        <v>0</v>
      </c>
      <c r="BQ107" s="7">
        <v>0</v>
      </c>
      <c r="BR107" s="7">
        <v>0</v>
      </c>
      <c r="BS107" s="7">
        <v>0</v>
      </c>
      <c r="BT107" s="7">
        <v>0</v>
      </c>
      <c r="BU107" s="7">
        <v>0</v>
      </c>
      <c r="BV107" s="7">
        <v>0</v>
      </c>
      <c r="BW107" s="7">
        <v>0</v>
      </c>
      <c r="BX107" s="7">
        <v>0</v>
      </c>
      <c r="BY107" s="7">
        <v>0</v>
      </c>
      <c r="BZ107" s="7">
        <v>0</v>
      </c>
      <c r="CA107" s="7">
        <v>0</v>
      </c>
      <c r="CB107" s="7">
        <v>0</v>
      </c>
      <c r="CC107" s="7">
        <v>0</v>
      </c>
      <c r="CD107" s="7">
        <v>0</v>
      </c>
      <c r="CE107" s="7">
        <v>0</v>
      </c>
      <c r="CF107" s="7">
        <v>0</v>
      </c>
      <c r="CG107" s="7">
        <v>0</v>
      </c>
      <c r="CH107" s="7">
        <v>0</v>
      </c>
      <c r="CI107" s="7">
        <v>0</v>
      </c>
      <c r="CJ107" s="7">
        <v>0</v>
      </c>
      <c r="CK107" s="7">
        <v>0</v>
      </c>
      <c r="CL107" s="7">
        <v>0</v>
      </c>
      <c r="CM107" s="7">
        <v>0</v>
      </c>
      <c r="CN107" s="7">
        <v>0</v>
      </c>
      <c r="CO107" s="7">
        <v>0</v>
      </c>
      <c r="CP107" s="7">
        <v>0</v>
      </c>
      <c r="CQ107" s="7">
        <v>0</v>
      </c>
      <c r="CR107" s="7">
        <v>0</v>
      </c>
      <c r="CS107" s="7">
        <v>0</v>
      </c>
      <c r="CT107" s="7">
        <v>0</v>
      </c>
      <c r="CU107" s="7">
        <v>0</v>
      </c>
      <c r="CV107" s="7">
        <v>0</v>
      </c>
      <c r="CW107" s="7">
        <v>0</v>
      </c>
      <c r="CX107" s="7">
        <v>0</v>
      </c>
      <c r="CY107" s="7">
        <v>0</v>
      </c>
      <c r="CZ107" s="7">
        <v>0</v>
      </c>
      <c r="DA107" s="7">
        <v>0</v>
      </c>
      <c r="DB107" s="7">
        <v>0</v>
      </c>
      <c r="DC107" s="7">
        <v>0</v>
      </c>
      <c r="DD107" s="7">
        <v>0</v>
      </c>
      <c r="DE107" s="7">
        <v>0</v>
      </c>
      <c r="DF107" s="7">
        <v>0</v>
      </c>
      <c r="DG107" s="7">
        <v>0</v>
      </c>
      <c r="DH107" s="7">
        <v>0</v>
      </c>
      <c r="DI107" s="7">
        <v>0</v>
      </c>
      <c r="DJ107" s="7">
        <v>0</v>
      </c>
      <c r="DK107" s="7">
        <v>0</v>
      </c>
      <c r="DL107" s="7">
        <v>0</v>
      </c>
      <c r="DM107" s="7">
        <v>0</v>
      </c>
      <c r="DN107" s="7">
        <v>0</v>
      </c>
      <c r="DO107" s="7">
        <v>0</v>
      </c>
      <c r="DP107" s="7">
        <v>0</v>
      </c>
      <c r="DQ107" s="7">
        <v>0</v>
      </c>
      <c r="DR107" s="7">
        <v>0</v>
      </c>
      <c r="DS107" s="7">
        <v>0</v>
      </c>
      <c r="DT107" s="7">
        <v>0</v>
      </c>
      <c r="DU107" s="7">
        <v>0</v>
      </c>
      <c r="DV107" s="7">
        <v>0</v>
      </c>
      <c r="DW107" s="52">
        <v>1.05152E-3</v>
      </c>
      <c r="DX107" s="7">
        <v>0</v>
      </c>
      <c r="DY107" s="7">
        <v>0</v>
      </c>
      <c r="DZ107" s="7">
        <v>0</v>
      </c>
      <c r="EA107" s="7">
        <v>0</v>
      </c>
      <c r="EB107" s="7">
        <v>0</v>
      </c>
      <c r="EC107" s="7">
        <v>0</v>
      </c>
      <c r="ED107" s="7">
        <v>0</v>
      </c>
      <c r="EE107" s="7">
        <v>0</v>
      </c>
      <c r="EF107" s="7">
        <v>0</v>
      </c>
      <c r="EG107" s="7">
        <v>0</v>
      </c>
      <c r="EH107" s="7">
        <v>0</v>
      </c>
      <c r="EI107" s="7">
        <v>0</v>
      </c>
      <c r="EJ107" s="7">
        <v>0</v>
      </c>
      <c r="EK107" s="7">
        <v>0</v>
      </c>
      <c r="EL107" s="7">
        <v>0</v>
      </c>
      <c r="EM107" s="7">
        <v>0</v>
      </c>
      <c r="EN107" s="7">
        <v>0</v>
      </c>
      <c r="EO107" s="7">
        <v>0</v>
      </c>
      <c r="EP107" s="52">
        <v>1.05152E-3</v>
      </c>
      <c r="EQ107" s="7">
        <v>0</v>
      </c>
      <c r="ER107" s="7">
        <v>0</v>
      </c>
      <c r="ES107" s="7">
        <v>0</v>
      </c>
      <c r="ET107" s="7">
        <v>0</v>
      </c>
      <c r="EU107" s="7">
        <v>0</v>
      </c>
      <c r="EV107" s="7">
        <v>0</v>
      </c>
      <c r="EW107" s="52">
        <v>1.05152E-3</v>
      </c>
      <c r="EX107" s="7">
        <v>0</v>
      </c>
      <c r="EY107" s="7">
        <v>0</v>
      </c>
      <c r="EZ107" s="7">
        <v>0</v>
      </c>
      <c r="FA107" s="7">
        <v>0</v>
      </c>
      <c r="FB107" s="7">
        <v>0</v>
      </c>
      <c r="FC107" s="7">
        <v>0</v>
      </c>
      <c r="FD107" s="7">
        <v>0</v>
      </c>
      <c r="FE107" s="7">
        <v>0</v>
      </c>
      <c r="FF107" s="7">
        <v>0</v>
      </c>
      <c r="FG107" s="7">
        <v>0</v>
      </c>
      <c r="FH107" s="7">
        <v>0</v>
      </c>
      <c r="FI107" s="7">
        <v>0</v>
      </c>
      <c r="FJ107" s="7">
        <v>0</v>
      </c>
      <c r="FK107" s="7">
        <v>0</v>
      </c>
      <c r="FL107" s="7">
        <v>0</v>
      </c>
      <c r="FM107" s="7">
        <v>0</v>
      </c>
      <c r="FN107" s="7">
        <v>0</v>
      </c>
      <c r="FO107" s="7">
        <v>0</v>
      </c>
      <c r="FP107" s="7">
        <v>0</v>
      </c>
      <c r="FQ107" s="7">
        <v>0</v>
      </c>
      <c r="FR107" s="7">
        <v>0</v>
      </c>
      <c r="FS107" s="7">
        <v>0</v>
      </c>
      <c r="FT107" s="7">
        <v>0</v>
      </c>
      <c r="FU107" s="7">
        <v>0</v>
      </c>
      <c r="FV107" s="7">
        <v>0</v>
      </c>
      <c r="FW107" s="7">
        <v>0</v>
      </c>
      <c r="FX107" s="7">
        <v>0</v>
      </c>
      <c r="FY107" s="7">
        <v>0</v>
      </c>
      <c r="FZ107" s="52">
        <v>1.05152E-3</v>
      </c>
      <c r="GA107" s="7">
        <v>0</v>
      </c>
      <c r="GB107" s="7">
        <v>0</v>
      </c>
      <c r="GC107" s="7">
        <v>0</v>
      </c>
      <c r="GD107" s="7">
        <v>0</v>
      </c>
      <c r="GE107" s="7">
        <v>0</v>
      </c>
      <c r="GF107" s="7">
        <v>0</v>
      </c>
      <c r="GG107" s="7">
        <v>0</v>
      </c>
      <c r="GH107" s="7">
        <v>0</v>
      </c>
      <c r="GI107" s="52">
        <v>1.05152E-3</v>
      </c>
      <c r="GJ107" s="7">
        <v>0</v>
      </c>
      <c r="GK107" s="52">
        <v>1.05152E-3</v>
      </c>
      <c r="GL107" s="7">
        <v>0</v>
      </c>
      <c r="GM107" s="7">
        <v>0</v>
      </c>
      <c r="GN107" s="7">
        <v>0</v>
      </c>
      <c r="GO107" s="7">
        <v>0</v>
      </c>
      <c r="GP107" s="7">
        <v>0</v>
      </c>
      <c r="GQ107" s="7">
        <v>0</v>
      </c>
      <c r="GR107" s="7">
        <v>0</v>
      </c>
      <c r="GS107" s="7">
        <v>0</v>
      </c>
      <c r="GT107" s="7">
        <v>0</v>
      </c>
      <c r="GU107" s="7">
        <v>0</v>
      </c>
      <c r="GV107" s="7">
        <v>0</v>
      </c>
      <c r="GW107" s="7">
        <v>0</v>
      </c>
      <c r="GX107" s="7">
        <v>0</v>
      </c>
      <c r="GY107" s="7">
        <v>0</v>
      </c>
      <c r="GZ107" s="7">
        <v>0</v>
      </c>
      <c r="HA107" s="7">
        <v>0</v>
      </c>
      <c r="HB107" s="7">
        <v>0</v>
      </c>
      <c r="HC107" s="7">
        <v>0</v>
      </c>
      <c r="HD107" s="7">
        <v>0</v>
      </c>
      <c r="HE107" s="7">
        <v>0</v>
      </c>
      <c r="HF107" s="7">
        <v>0</v>
      </c>
      <c r="HG107" s="7">
        <v>0</v>
      </c>
      <c r="HH107" s="7">
        <v>0</v>
      </c>
      <c r="HI107" s="7">
        <v>0</v>
      </c>
      <c r="HJ107" s="7">
        <v>0</v>
      </c>
      <c r="HK107" s="7">
        <v>0</v>
      </c>
      <c r="HL107" s="7">
        <v>0</v>
      </c>
      <c r="HM107" s="7">
        <v>0</v>
      </c>
      <c r="HN107" s="7">
        <v>0</v>
      </c>
      <c r="HO107" s="7">
        <v>0</v>
      </c>
      <c r="HP107" s="7">
        <v>0</v>
      </c>
      <c r="HQ107" s="7">
        <v>0</v>
      </c>
      <c r="HR107" s="7">
        <v>0</v>
      </c>
      <c r="HS107" s="7">
        <v>0</v>
      </c>
      <c r="HT107" s="7">
        <v>0</v>
      </c>
      <c r="HU107" s="52">
        <v>1.05152E-3</v>
      </c>
      <c r="HV107" s="7">
        <v>0</v>
      </c>
      <c r="HW107" s="7">
        <v>0</v>
      </c>
      <c r="HX107" s="7">
        <v>0</v>
      </c>
      <c r="HY107" s="7">
        <v>0</v>
      </c>
      <c r="HZ107" s="7">
        <v>0</v>
      </c>
      <c r="IA107" s="7">
        <v>0</v>
      </c>
      <c r="IB107" s="7">
        <v>0</v>
      </c>
      <c r="IC107" s="7">
        <v>0</v>
      </c>
      <c r="ID107" s="7">
        <v>0</v>
      </c>
      <c r="IE107" s="7">
        <v>0</v>
      </c>
      <c r="IF107" s="7">
        <v>0</v>
      </c>
      <c r="IG107" s="7">
        <v>0</v>
      </c>
      <c r="IH107" s="7">
        <v>0</v>
      </c>
      <c r="II107" s="7">
        <v>0</v>
      </c>
      <c r="IJ107" s="7">
        <v>0</v>
      </c>
      <c r="IK107" s="7">
        <v>0</v>
      </c>
      <c r="IL107" s="7">
        <v>0</v>
      </c>
      <c r="IM107" s="7">
        <v>0</v>
      </c>
      <c r="IN107" s="7">
        <v>0</v>
      </c>
      <c r="IO107" s="7">
        <v>0</v>
      </c>
      <c r="IP107" s="7">
        <v>0</v>
      </c>
      <c r="IQ107" s="7">
        <v>0</v>
      </c>
      <c r="IR107" s="7">
        <v>0</v>
      </c>
      <c r="IS107" s="7">
        <v>0</v>
      </c>
      <c r="IT107" s="7">
        <v>0</v>
      </c>
      <c r="IU107" s="7">
        <v>0</v>
      </c>
      <c r="IV107" s="7">
        <v>0</v>
      </c>
      <c r="IW107" s="7">
        <v>0</v>
      </c>
      <c r="IX107" s="7">
        <v>0</v>
      </c>
      <c r="IY107" s="7">
        <v>0</v>
      </c>
      <c r="IZ107" s="7">
        <v>0</v>
      </c>
      <c r="JA107" s="7">
        <v>0</v>
      </c>
      <c r="JB107" s="7">
        <v>0</v>
      </c>
      <c r="JC107" s="52">
        <v>1.05152E-3</v>
      </c>
      <c r="JD107" s="7">
        <v>0</v>
      </c>
      <c r="JE107" s="7">
        <v>0</v>
      </c>
      <c r="JF107" s="7">
        <v>0</v>
      </c>
      <c r="JG107" s="7">
        <v>0</v>
      </c>
      <c r="JH107" s="7">
        <v>0</v>
      </c>
      <c r="JI107" s="7">
        <v>0</v>
      </c>
      <c r="JJ107" s="7">
        <v>0</v>
      </c>
      <c r="JK107" s="7">
        <v>0</v>
      </c>
      <c r="JL107" s="7">
        <v>0</v>
      </c>
      <c r="JM107" s="7">
        <v>0</v>
      </c>
      <c r="JN107" s="7">
        <v>0</v>
      </c>
      <c r="JO107" s="7">
        <v>0</v>
      </c>
      <c r="JP107" s="7">
        <v>0</v>
      </c>
      <c r="JQ107" s="52">
        <v>1.05152E-3</v>
      </c>
      <c r="JR107" s="7">
        <v>0</v>
      </c>
      <c r="JS107" s="7">
        <v>0</v>
      </c>
      <c r="JT107" s="7">
        <v>0</v>
      </c>
      <c r="JU107" s="7">
        <v>0</v>
      </c>
      <c r="JV107" s="7">
        <v>0</v>
      </c>
      <c r="JW107" s="7">
        <v>0</v>
      </c>
      <c r="JX107" s="7">
        <v>0</v>
      </c>
      <c r="JY107" s="7">
        <v>0</v>
      </c>
      <c r="JZ107" s="7">
        <v>0</v>
      </c>
      <c r="KA107" s="7">
        <v>0</v>
      </c>
      <c r="KB107" s="7">
        <v>0</v>
      </c>
      <c r="KC107" s="7">
        <v>0</v>
      </c>
    </row>
    <row r="108" spans="1:289" x14ac:dyDescent="0.35">
      <c r="A108" s="38" t="s">
        <v>800</v>
      </c>
      <c r="B108" s="38" t="s">
        <v>3895</v>
      </c>
      <c r="C108" s="38">
        <v>227</v>
      </c>
      <c r="D108" s="38" t="s">
        <v>1177</v>
      </c>
      <c r="E108" s="38" t="s">
        <v>3813</v>
      </c>
      <c r="F108" s="38" t="s">
        <v>600</v>
      </c>
      <c r="G108" s="38" t="s">
        <v>472</v>
      </c>
      <c r="H108" s="38">
        <v>10</v>
      </c>
      <c r="I108" s="39">
        <v>3.824E-5</v>
      </c>
      <c r="J108" s="38">
        <v>0</v>
      </c>
      <c r="K108" s="38">
        <v>10</v>
      </c>
      <c r="L108" s="39">
        <v>1.0515247108307041E-3</v>
      </c>
      <c r="M108" s="7">
        <v>4.7689999999999999E-5</v>
      </c>
      <c r="N108" s="7">
        <v>9.5379999999999998E-5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Z108" s="7">
        <v>0</v>
      </c>
      <c r="AA108" s="7">
        <v>0</v>
      </c>
      <c r="AB108" s="7">
        <v>0</v>
      </c>
      <c r="AC108" s="7">
        <v>0</v>
      </c>
      <c r="AD108" s="7">
        <v>0</v>
      </c>
      <c r="AE108" s="7">
        <v>0</v>
      </c>
      <c r="AF108" s="7">
        <v>0</v>
      </c>
      <c r="AG108" s="7">
        <v>0</v>
      </c>
      <c r="AH108" s="7">
        <v>0</v>
      </c>
      <c r="AI108" s="7">
        <v>0</v>
      </c>
      <c r="AJ108" s="7">
        <v>0</v>
      </c>
      <c r="AK108" s="7">
        <v>0</v>
      </c>
      <c r="AL108" s="52">
        <v>1.05152E-3</v>
      </c>
      <c r="AM108" s="7">
        <v>0</v>
      </c>
      <c r="AN108" s="7">
        <v>0</v>
      </c>
      <c r="AO108" s="7">
        <v>0</v>
      </c>
      <c r="AP108" s="7">
        <v>0</v>
      </c>
      <c r="AQ108" s="7">
        <v>0</v>
      </c>
      <c r="AR108" s="7">
        <v>0</v>
      </c>
      <c r="AS108" s="7">
        <v>0</v>
      </c>
      <c r="AT108" s="7">
        <v>0</v>
      </c>
      <c r="AU108" s="7">
        <v>0</v>
      </c>
      <c r="AV108" s="7">
        <v>0</v>
      </c>
      <c r="AW108" s="7">
        <v>0</v>
      </c>
      <c r="AX108" s="52">
        <v>1.05152E-3</v>
      </c>
      <c r="AY108" s="7">
        <v>0</v>
      </c>
      <c r="AZ108" s="7">
        <v>0</v>
      </c>
      <c r="BA108" s="7">
        <v>0</v>
      </c>
      <c r="BB108" s="7">
        <v>0</v>
      </c>
      <c r="BC108" s="7">
        <v>0</v>
      </c>
      <c r="BD108" s="7">
        <v>0</v>
      </c>
      <c r="BE108" s="7">
        <v>0</v>
      </c>
      <c r="BF108" s="7">
        <v>0</v>
      </c>
      <c r="BG108" s="7">
        <v>0</v>
      </c>
      <c r="BH108" s="7">
        <v>0</v>
      </c>
      <c r="BI108" s="7">
        <v>0</v>
      </c>
      <c r="BJ108" s="7">
        <v>0</v>
      </c>
      <c r="BK108" s="7">
        <v>0</v>
      </c>
      <c r="BL108" s="7">
        <v>0</v>
      </c>
      <c r="BM108" s="7">
        <v>0</v>
      </c>
      <c r="BN108" s="7">
        <v>0</v>
      </c>
      <c r="BO108" s="52">
        <v>1.05152E-3</v>
      </c>
      <c r="BP108" s="7">
        <v>0</v>
      </c>
      <c r="BQ108" s="7">
        <v>0</v>
      </c>
      <c r="BR108" s="7">
        <v>0</v>
      </c>
      <c r="BS108" s="7">
        <v>0</v>
      </c>
      <c r="BT108" s="7">
        <v>0</v>
      </c>
      <c r="BU108" s="7">
        <v>0</v>
      </c>
      <c r="BV108" s="7">
        <v>0</v>
      </c>
      <c r="BW108" s="7">
        <v>0</v>
      </c>
      <c r="BX108" s="7">
        <v>0</v>
      </c>
      <c r="BY108" s="7">
        <v>0</v>
      </c>
      <c r="BZ108" s="7">
        <v>0</v>
      </c>
      <c r="CA108" s="7">
        <v>0</v>
      </c>
      <c r="CB108" s="7">
        <v>0</v>
      </c>
      <c r="CC108" s="7">
        <v>0</v>
      </c>
      <c r="CD108" s="7">
        <v>0</v>
      </c>
      <c r="CE108" s="7">
        <v>0</v>
      </c>
      <c r="CF108" s="7">
        <v>0</v>
      </c>
      <c r="CG108" s="52">
        <v>1.05152E-3</v>
      </c>
      <c r="CH108" s="7">
        <v>0</v>
      </c>
      <c r="CI108" s="7">
        <v>0</v>
      </c>
      <c r="CJ108" s="7">
        <v>0</v>
      </c>
      <c r="CK108" s="7">
        <v>0</v>
      </c>
      <c r="CL108" s="7">
        <v>0</v>
      </c>
      <c r="CM108" s="7">
        <v>0</v>
      </c>
      <c r="CN108" s="7">
        <v>0</v>
      </c>
      <c r="CO108" s="7">
        <v>0</v>
      </c>
      <c r="CP108" s="7">
        <v>0</v>
      </c>
      <c r="CQ108" s="7">
        <v>0</v>
      </c>
      <c r="CR108" s="7">
        <v>0</v>
      </c>
      <c r="CS108" s="7">
        <v>0</v>
      </c>
      <c r="CT108" s="7">
        <v>0</v>
      </c>
      <c r="CU108" s="7">
        <v>0</v>
      </c>
      <c r="CV108" s="7">
        <v>0</v>
      </c>
      <c r="CW108" s="7">
        <v>0</v>
      </c>
      <c r="CX108" s="7">
        <v>0</v>
      </c>
      <c r="CY108" s="7">
        <v>0</v>
      </c>
      <c r="CZ108" s="7">
        <v>0</v>
      </c>
      <c r="DA108" s="7">
        <v>0</v>
      </c>
      <c r="DB108" s="7">
        <v>0</v>
      </c>
      <c r="DC108" s="7">
        <v>0</v>
      </c>
      <c r="DD108" s="7">
        <v>0</v>
      </c>
      <c r="DE108" s="7">
        <v>0</v>
      </c>
      <c r="DF108" s="7">
        <v>0</v>
      </c>
      <c r="DG108" s="7">
        <v>0</v>
      </c>
      <c r="DH108" s="7">
        <v>0</v>
      </c>
      <c r="DI108" s="7">
        <v>0</v>
      </c>
      <c r="DJ108" s="7">
        <v>0</v>
      </c>
      <c r="DK108" s="7">
        <v>0</v>
      </c>
      <c r="DL108" s="7">
        <v>0</v>
      </c>
      <c r="DM108" s="7">
        <v>0</v>
      </c>
      <c r="DN108" s="7">
        <v>0</v>
      </c>
      <c r="DO108" s="7">
        <v>0</v>
      </c>
      <c r="DP108" s="7">
        <v>0</v>
      </c>
      <c r="DQ108" s="7">
        <v>0</v>
      </c>
      <c r="DR108" s="7">
        <v>0</v>
      </c>
      <c r="DS108" s="7">
        <v>0</v>
      </c>
      <c r="DT108" s="7">
        <v>0</v>
      </c>
      <c r="DU108" s="7">
        <v>0</v>
      </c>
      <c r="DV108" s="7">
        <v>0</v>
      </c>
      <c r="DW108" s="7">
        <v>0</v>
      </c>
      <c r="DX108" s="7">
        <v>0</v>
      </c>
      <c r="DY108" s="7">
        <v>0</v>
      </c>
      <c r="DZ108" s="7">
        <v>0</v>
      </c>
      <c r="EA108" s="7">
        <v>0</v>
      </c>
      <c r="EB108" s="7">
        <v>0</v>
      </c>
      <c r="EC108" s="7">
        <v>0</v>
      </c>
      <c r="ED108" s="7">
        <v>0</v>
      </c>
      <c r="EE108" s="7">
        <v>0</v>
      </c>
      <c r="EF108" s="7">
        <v>0</v>
      </c>
      <c r="EG108" s="7">
        <v>0</v>
      </c>
      <c r="EH108" s="7">
        <v>0</v>
      </c>
      <c r="EI108" s="7">
        <v>0</v>
      </c>
      <c r="EJ108" s="7">
        <v>0</v>
      </c>
      <c r="EK108" s="7">
        <v>0</v>
      </c>
      <c r="EL108" s="7">
        <v>0</v>
      </c>
      <c r="EM108" s="7">
        <v>0</v>
      </c>
      <c r="EN108" s="7">
        <v>0</v>
      </c>
      <c r="EO108" s="7">
        <v>0</v>
      </c>
      <c r="EP108" s="7">
        <v>0</v>
      </c>
      <c r="EQ108" s="7">
        <v>0</v>
      </c>
      <c r="ER108" s="7">
        <v>0</v>
      </c>
      <c r="ES108" s="7">
        <v>0</v>
      </c>
      <c r="ET108" s="7">
        <v>0</v>
      </c>
      <c r="EU108" s="7">
        <v>0</v>
      </c>
      <c r="EV108" s="52">
        <v>1.05152E-3</v>
      </c>
      <c r="EW108" s="7">
        <v>0</v>
      </c>
      <c r="EX108" s="7">
        <v>0</v>
      </c>
      <c r="EY108" s="7">
        <v>0</v>
      </c>
      <c r="EZ108" s="7">
        <v>0</v>
      </c>
      <c r="FA108" s="7">
        <v>0</v>
      </c>
      <c r="FB108" s="7">
        <v>0</v>
      </c>
      <c r="FC108" s="7">
        <v>0</v>
      </c>
      <c r="FD108" s="7">
        <v>0</v>
      </c>
      <c r="FE108" s="7">
        <v>0</v>
      </c>
      <c r="FF108" s="7">
        <v>0</v>
      </c>
      <c r="FG108" s="7">
        <v>0</v>
      </c>
      <c r="FH108" s="7">
        <v>0</v>
      </c>
      <c r="FI108" s="7">
        <v>0</v>
      </c>
      <c r="FJ108" s="7">
        <v>0</v>
      </c>
      <c r="FK108" s="7">
        <v>0</v>
      </c>
      <c r="FL108" s="7">
        <v>0</v>
      </c>
      <c r="FM108" s="7">
        <v>0</v>
      </c>
      <c r="FN108" s="7">
        <v>0</v>
      </c>
      <c r="FO108" s="7">
        <v>0</v>
      </c>
      <c r="FP108" s="7">
        <v>0</v>
      </c>
      <c r="FQ108" s="7">
        <v>0</v>
      </c>
      <c r="FR108" s="7">
        <v>0</v>
      </c>
      <c r="FS108" s="7">
        <v>0</v>
      </c>
      <c r="FT108" s="7">
        <v>0</v>
      </c>
      <c r="FU108" s="7">
        <v>0</v>
      </c>
      <c r="FV108" s="7">
        <v>0</v>
      </c>
      <c r="FW108" s="7">
        <v>0</v>
      </c>
      <c r="FX108" s="7">
        <v>0</v>
      </c>
      <c r="FY108" s="7">
        <v>0</v>
      </c>
      <c r="FZ108" s="7">
        <v>0</v>
      </c>
      <c r="GA108" s="7">
        <v>0</v>
      </c>
      <c r="GB108" s="7">
        <v>0</v>
      </c>
      <c r="GC108" s="52">
        <v>1.05152E-3</v>
      </c>
      <c r="GD108" s="7">
        <v>0</v>
      </c>
      <c r="GE108" s="7">
        <v>0</v>
      </c>
      <c r="GF108" s="7">
        <v>0</v>
      </c>
      <c r="GG108" s="7">
        <v>0</v>
      </c>
      <c r="GH108" s="7">
        <v>0</v>
      </c>
      <c r="GI108" s="7">
        <v>0</v>
      </c>
      <c r="GJ108" s="7">
        <v>0</v>
      </c>
      <c r="GK108" s="7">
        <v>0</v>
      </c>
      <c r="GL108" s="7">
        <v>0</v>
      </c>
      <c r="GM108" s="7">
        <v>0</v>
      </c>
      <c r="GN108" s="7">
        <v>0</v>
      </c>
      <c r="GO108" s="7">
        <v>0</v>
      </c>
      <c r="GP108" s="7">
        <v>0</v>
      </c>
      <c r="GQ108" s="7">
        <v>0</v>
      </c>
      <c r="GR108" s="7">
        <v>0</v>
      </c>
      <c r="GS108" s="52">
        <v>1.05152E-3</v>
      </c>
      <c r="GT108" s="7">
        <v>0</v>
      </c>
      <c r="GU108" s="7">
        <v>0</v>
      </c>
      <c r="GV108" s="52">
        <v>1.05152E-3</v>
      </c>
      <c r="GW108" s="7">
        <v>0</v>
      </c>
      <c r="GX108" s="7">
        <v>0</v>
      </c>
      <c r="GY108" s="7">
        <v>0</v>
      </c>
      <c r="GZ108" s="7">
        <v>0</v>
      </c>
      <c r="HA108" s="7">
        <v>0</v>
      </c>
      <c r="HB108" s="7">
        <v>0</v>
      </c>
      <c r="HC108" s="7">
        <v>0</v>
      </c>
      <c r="HD108" s="7">
        <v>0</v>
      </c>
      <c r="HE108" s="7">
        <v>0</v>
      </c>
      <c r="HF108" s="7">
        <v>0</v>
      </c>
      <c r="HG108" s="7">
        <v>0</v>
      </c>
      <c r="HH108" s="7">
        <v>0</v>
      </c>
      <c r="HI108" s="7">
        <v>0</v>
      </c>
      <c r="HJ108" s="7">
        <v>0</v>
      </c>
      <c r="HK108" s="7">
        <v>0</v>
      </c>
      <c r="HL108" s="7">
        <v>0</v>
      </c>
      <c r="HM108" s="7">
        <v>0</v>
      </c>
      <c r="HN108" s="7">
        <v>0</v>
      </c>
      <c r="HO108" s="7">
        <v>0</v>
      </c>
      <c r="HP108" s="7">
        <v>0</v>
      </c>
      <c r="HQ108" s="7">
        <v>0</v>
      </c>
      <c r="HR108" s="7">
        <v>0</v>
      </c>
      <c r="HS108" s="7">
        <v>0</v>
      </c>
      <c r="HT108" s="7">
        <v>0</v>
      </c>
      <c r="HU108" s="7">
        <v>0</v>
      </c>
      <c r="HV108" s="7">
        <v>0</v>
      </c>
      <c r="HW108" s="7">
        <v>0</v>
      </c>
      <c r="HX108" s="7">
        <v>0</v>
      </c>
      <c r="HY108" s="7">
        <v>0</v>
      </c>
      <c r="HZ108" s="7">
        <v>0</v>
      </c>
      <c r="IA108" s="7">
        <v>0</v>
      </c>
      <c r="IB108" s="7">
        <v>0</v>
      </c>
      <c r="IC108" s="7">
        <v>0</v>
      </c>
      <c r="ID108" s="7">
        <v>0</v>
      </c>
      <c r="IE108" s="7">
        <v>0</v>
      </c>
      <c r="IF108" s="7">
        <v>0</v>
      </c>
      <c r="IG108" s="7">
        <v>0</v>
      </c>
      <c r="IH108" s="7">
        <v>0</v>
      </c>
      <c r="II108" s="7">
        <v>0</v>
      </c>
      <c r="IJ108" s="7">
        <v>0</v>
      </c>
      <c r="IK108" s="7">
        <v>0</v>
      </c>
      <c r="IL108" s="7">
        <v>0</v>
      </c>
      <c r="IM108" s="7">
        <v>0</v>
      </c>
      <c r="IN108" s="52">
        <v>1.05152E-3</v>
      </c>
      <c r="IO108" s="7">
        <v>0</v>
      </c>
      <c r="IP108" s="7">
        <v>0</v>
      </c>
      <c r="IQ108" s="7">
        <v>0</v>
      </c>
      <c r="IR108" s="7">
        <v>0</v>
      </c>
      <c r="IS108" s="7">
        <v>0</v>
      </c>
      <c r="IT108" s="7">
        <v>0</v>
      </c>
      <c r="IU108" s="7">
        <v>0</v>
      </c>
      <c r="IV108" s="7">
        <v>0</v>
      </c>
      <c r="IW108" s="7">
        <v>0</v>
      </c>
      <c r="IX108" s="7">
        <v>0</v>
      </c>
      <c r="IY108" s="7">
        <v>0</v>
      </c>
      <c r="IZ108" s="7">
        <v>0</v>
      </c>
      <c r="JA108" s="52">
        <v>1.05152E-3</v>
      </c>
      <c r="JB108" s="7">
        <v>0</v>
      </c>
      <c r="JC108" s="7">
        <v>0</v>
      </c>
      <c r="JD108" s="7">
        <v>0</v>
      </c>
      <c r="JE108" s="7">
        <v>0</v>
      </c>
      <c r="JF108" s="7">
        <v>0</v>
      </c>
      <c r="JG108" s="7">
        <v>0</v>
      </c>
      <c r="JH108" s="7">
        <v>0</v>
      </c>
      <c r="JI108" s="7">
        <v>0</v>
      </c>
      <c r="JJ108" s="7">
        <v>0</v>
      </c>
      <c r="JK108" s="7">
        <v>0</v>
      </c>
      <c r="JL108" s="7">
        <v>0</v>
      </c>
      <c r="JM108" s="7">
        <v>0</v>
      </c>
      <c r="JN108" s="7">
        <v>0</v>
      </c>
      <c r="JO108" s="7">
        <v>0</v>
      </c>
      <c r="JP108" s="7">
        <v>0</v>
      </c>
      <c r="JQ108" s="7">
        <v>0</v>
      </c>
      <c r="JR108" s="7">
        <v>0</v>
      </c>
      <c r="JS108" s="7">
        <v>0</v>
      </c>
      <c r="JT108" s="7">
        <v>0</v>
      </c>
      <c r="JU108" s="7">
        <v>0</v>
      </c>
      <c r="JV108" s="7">
        <v>0</v>
      </c>
      <c r="JW108" s="7">
        <v>0</v>
      </c>
      <c r="JX108" s="7">
        <v>0</v>
      </c>
      <c r="JY108" s="7">
        <v>0</v>
      </c>
      <c r="JZ108" s="7">
        <v>0</v>
      </c>
      <c r="KA108" s="7">
        <v>0</v>
      </c>
      <c r="KB108" s="7">
        <v>0</v>
      </c>
      <c r="KC108" s="7">
        <v>0</v>
      </c>
    </row>
    <row r="109" spans="1:289" x14ac:dyDescent="0.35">
      <c r="A109" s="38" t="s">
        <v>803</v>
      </c>
      <c r="B109" s="38" t="s">
        <v>3896</v>
      </c>
      <c r="C109" s="38">
        <v>291</v>
      </c>
      <c r="D109" s="38" t="s">
        <v>3897</v>
      </c>
      <c r="E109" s="38" t="s">
        <v>3813</v>
      </c>
      <c r="F109" s="38" t="s">
        <v>596</v>
      </c>
      <c r="G109" s="38" t="s">
        <v>472</v>
      </c>
      <c r="H109" s="38">
        <v>10</v>
      </c>
      <c r="I109" s="39">
        <v>3.824E-5</v>
      </c>
      <c r="J109" s="38">
        <v>0</v>
      </c>
      <c r="K109" s="38">
        <v>10</v>
      </c>
      <c r="L109" s="39">
        <v>1.0515247108307041E-3</v>
      </c>
      <c r="M109" s="7">
        <v>4.515E-5</v>
      </c>
      <c r="N109" s="7">
        <v>9.0299999999999999E-5</v>
      </c>
      <c r="O109" s="52">
        <v>1.05152E-3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7">
        <v>0</v>
      </c>
      <c r="AK109" s="7">
        <v>0</v>
      </c>
      <c r="AL109" s="7">
        <v>0</v>
      </c>
      <c r="AM109" s="7">
        <v>0</v>
      </c>
      <c r="AN109" s="7">
        <v>0</v>
      </c>
      <c r="AO109" s="7">
        <v>0</v>
      </c>
      <c r="AP109" s="7">
        <v>0</v>
      </c>
      <c r="AQ109" s="7">
        <v>0</v>
      </c>
      <c r="AR109" s="7">
        <v>0</v>
      </c>
      <c r="AS109" s="7">
        <v>0</v>
      </c>
      <c r="AT109" s="7">
        <v>0</v>
      </c>
      <c r="AU109" s="7">
        <v>0</v>
      </c>
      <c r="AV109" s="7">
        <v>0</v>
      </c>
      <c r="AW109" s="7">
        <v>0</v>
      </c>
      <c r="AX109" s="7">
        <v>0</v>
      </c>
      <c r="AY109" s="7">
        <v>0</v>
      </c>
      <c r="AZ109" s="7">
        <v>0</v>
      </c>
      <c r="BA109" s="7">
        <v>0</v>
      </c>
      <c r="BB109" s="7">
        <v>0</v>
      </c>
      <c r="BC109" s="7">
        <v>0</v>
      </c>
      <c r="BD109" s="7">
        <v>0</v>
      </c>
      <c r="BE109" s="7">
        <v>0</v>
      </c>
      <c r="BF109" s="7">
        <v>0</v>
      </c>
      <c r="BG109" s="7">
        <v>0</v>
      </c>
      <c r="BH109" s="7">
        <v>0</v>
      </c>
      <c r="BI109" s="7">
        <v>0</v>
      </c>
      <c r="BJ109" s="7">
        <v>0</v>
      </c>
      <c r="BK109" s="52">
        <v>1.05152E-3</v>
      </c>
      <c r="BL109" s="7">
        <v>0</v>
      </c>
      <c r="BM109" s="7">
        <v>0</v>
      </c>
      <c r="BN109" s="7">
        <v>0</v>
      </c>
      <c r="BO109" s="7">
        <v>0</v>
      </c>
      <c r="BP109" s="7">
        <v>0</v>
      </c>
      <c r="BQ109" s="7">
        <v>0</v>
      </c>
      <c r="BR109" s="7">
        <v>0</v>
      </c>
      <c r="BS109" s="52">
        <v>1.05152E-3</v>
      </c>
      <c r="BT109" s="7">
        <v>0</v>
      </c>
      <c r="BU109" s="7">
        <v>0</v>
      </c>
      <c r="BV109" s="7">
        <v>0</v>
      </c>
      <c r="BW109" s="7">
        <v>0</v>
      </c>
      <c r="BX109" s="7">
        <v>0</v>
      </c>
      <c r="BY109" s="7">
        <v>0</v>
      </c>
      <c r="BZ109" s="7">
        <v>0</v>
      </c>
      <c r="CA109" s="52">
        <v>1.05152E-3</v>
      </c>
      <c r="CB109" s="7">
        <v>0</v>
      </c>
      <c r="CC109" s="7">
        <v>0</v>
      </c>
      <c r="CD109" s="7">
        <v>0</v>
      </c>
      <c r="CE109" s="7">
        <v>0</v>
      </c>
      <c r="CF109" s="7">
        <v>0</v>
      </c>
      <c r="CG109" s="7">
        <v>0</v>
      </c>
      <c r="CH109" s="7">
        <v>0</v>
      </c>
      <c r="CI109" s="7">
        <v>0</v>
      </c>
      <c r="CJ109" s="7">
        <v>0</v>
      </c>
      <c r="CK109" s="7">
        <v>0</v>
      </c>
      <c r="CL109" s="7">
        <v>0</v>
      </c>
      <c r="CM109" s="7">
        <v>0</v>
      </c>
      <c r="CN109" s="7">
        <v>0</v>
      </c>
      <c r="CO109" s="7">
        <v>0</v>
      </c>
      <c r="CP109" s="7">
        <v>0</v>
      </c>
      <c r="CQ109" s="7">
        <v>0</v>
      </c>
      <c r="CR109" s="7">
        <v>0</v>
      </c>
      <c r="CS109" s="7">
        <v>0</v>
      </c>
      <c r="CT109" s="7">
        <v>0</v>
      </c>
      <c r="CU109" s="52">
        <v>1.05152E-3</v>
      </c>
      <c r="CV109" s="7">
        <v>0</v>
      </c>
      <c r="CW109" s="7">
        <v>0</v>
      </c>
      <c r="CX109" s="7">
        <v>0</v>
      </c>
      <c r="CY109" s="7">
        <v>0</v>
      </c>
      <c r="CZ109" s="7">
        <v>0</v>
      </c>
      <c r="DA109" s="7">
        <v>0</v>
      </c>
      <c r="DB109" s="7">
        <v>0</v>
      </c>
      <c r="DC109" s="7">
        <v>0</v>
      </c>
      <c r="DD109" s="7">
        <v>0</v>
      </c>
      <c r="DE109" s="7">
        <v>0</v>
      </c>
      <c r="DF109" s="7">
        <v>0</v>
      </c>
      <c r="DG109" s="7">
        <v>0</v>
      </c>
      <c r="DH109" s="7">
        <v>0</v>
      </c>
      <c r="DI109" s="7">
        <v>0</v>
      </c>
      <c r="DJ109" s="7">
        <v>0</v>
      </c>
      <c r="DK109" s="7">
        <v>0</v>
      </c>
      <c r="DL109" s="7">
        <v>0</v>
      </c>
      <c r="DM109" s="7">
        <v>0</v>
      </c>
      <c r="DN109" s="7">
        <v>0</v>
      </c>
      <c r="DO109" s="52">
        <v>1.05152E-3</v>
      </c>
      <c r="DP109" s="7">
        <v>0</v>
      </c>
      <c r="DQ109" s="7">
        <v>0</v>
      </c>
      <c r="DR109" s="7">
        <v>0</v>
      </c>
      <c r="DS109" s="7">
        <v>0</v>
      </c>
      <c r="DT109" s="7">
        <v>0</v>
      </c>
      <c r="DU109" s="7">
        <v>0</v>
      </c>
      <c r="DV109" s="7">
        <v>0</v>
      </c>
      <c r="DW109" s="7">
        <v>0</v>
      </c>
      <c r="DX109" s="7">
        <v>0</v>
      </c>
      <c r="DY109" s="7">
        <v>0</v>
      </c>
      <c r="DZ109" s="7">
        <v>0</v>
      </c>
      <c r="EA109" s="7">
        <v>0</v>
      </c>
      <c r="EB109" s="7">
        <v>0</v>
      </c>
      <c r="EC109" s="7">
        <v>0</v>
      </c>
      <c r="ED109" s="7">
        <v>0</v>
      </c>
      <c r="EE109" s="7">
        <v>0</v>
      </c>
      <c r="EF109" s="52">
        <v>1.05152E-3</v>
      </c>
      <c r="EG109" s="7">
        <v>0</v>
      </c>
      <c r="EH109" s="7">
        <v>0</v>
      </c>
      <c r="EI109" s="7">
        <v>0</v>
      </c>
      <c r="EJ109" s="7">
        <v>0</v>
      </c>
      <c r="EK109" s="7">
        <v>0</v>
      </c>
      <c r="EL109" s="52">
        <v>1.05152E-3</v>
      </c>
      <c r="EM109" s="7">
        <v>0</v>
      </c>
      <c r="EN109" s="52">
        <v>1.05152E-3</v>
      </c>
      <c r="EO109" s="7">
        <v>0</v>
      </c>
      <c r="EP109" s="7">
        <v>0</v>
      </c>
      <c r="EQ109" s="7">
        <v>0</v>
      </c>
      <c r="ER109" s="7">
        <v>0</v>
      </c>
      <c r="ES109" s="7">
        <v>0</v>
      </c>
      <c r="ET109" s="7">
        <v>0</v>
      </c>
      <c r="EU109" s="7">
        <v>0</v>
      </c>
      <c r="EV109" s="7">
        <v>0</v>
      </c>
      <c r="EW109" s="7">
        <v>0</v>
      </c>
      <c r="EX109" s="7">
        <v>0</v>
      </c>
      <c r="EY109" s="7">
        <v>0</v>
      </c>
      <c r="EZ109" s="7">
        <v>0</v>
      </c>
      <c r="FA109" s="7">
        <v>0</v>
      </c>
      <c r="FB109" s="7">
        <v>0</v>
      </c>
      <c r="FC109" s="7">
        <v>0</v>
      </c>
      <c r="FD109" s="7">
        <v>0</v>
      </c>
      <c r="FE109" s="7">
        <v>0</v>
      </c>
      <c r="FF109" s="7">
        <v>0</v>
      </c>
      <c r="FG109" s="7">
        <v>0</v>
      </c>
      <c r="FH109" s="7">
        <v>0</v>
      </c>
      <c r="FI109" s="7">
        <v>0</v>
      </c>
      <c r="FJ109" s="7">
        <v>0</v>
      </c>
      <c r="FK109" s="7">
        <v>0</v>
      </c>
      <c r="FL109" s="7">
        <v>0</v>
      </c>
      <c r="FM109" s="7">
        <v>0</v>
      </c>
      <c r="FN109" s="7">
        <v>0</v>
      </c>
      <c r="FO109" s="7">
        <v>0</v>
      </c>
      <c r="FP109" s="7">
        <v>0</v>
      </c>
      <c r="FQ109" s="7">
        <v>0</v>
      </c>
      <c r="FR109" s="7">
        <v>0</v>
      </c>
      <c r="FS109" s="7">
        <v>0</v>
      </c>
      <c r="FT109" s="7">
        <v>0</v>
      </c>
      <c r="FU109" s="7">
        <v>0</v>
      </c>
      <c r="FV109" s="7">
        <v>0</v>
      </c>
      <c r="FW109" s="7">
        <v>0</v>
      </c>
      <c r="FX109" s="7">
        <v>0</v>
      </c>
      <c r="FY109" s="7">
        <v>0</v>
      </c>
      <c r="FZ109" s="7">
        <v>0</v>
      </c>
      <c r="GA109" s="7">
        <v>0</v>
      </c>
      <c r="GB109" s="7">
        <v>0</v>
      </c>
      <c r="GC109" s="7">
        <v>0</v>
      </c>
      <c r="GD109" s="7">
        <v>0</v>
      </c>
      <c r="GE109" s="7">
        <v>0</v>
      </c>
      <c r="GF109" s="7">
        <v>0</v>
      </c>
      <c r="GG109" s="7">
        <v>0</v>
      </c>
      <c r="GH109" s="7">
        <v>0</v>
      </c>
      <c r="GI109" s="7">
        <v>0</v>
      </c>
      <c r="GJ109" s="7">
        <v>0</v>
      </c>
      <c r="GK109" s="7">
        <v>0</v>
      </c>
      <c r="GL109" s="7">
        <v>0</v>
      </c>
      <c r="GM109" s="7">
        <v>0</v>
      </c>
      <c r="GN109" s="7">
        <v>0</v>
      </c>
      <c r="GO109" s="7">
        <v>0</v>
      </c>
      <c r="GP109" s="7">
        <v>0</v>
      </c>
      <c r="GQ109" s="7">
        <v>0</v>
      </c>
      <c r="GR109" s="7">
        <v>0</v>
      </c>
      <c r="GS109" s="7">
        <v>0</v>
      </c>
      <c r="GT109" s="7">
        <v>0</v>
      </c>
      <c r="GU109" s="7">
        <v>0</v>
      </c>
      <c r="GV109" s="7">
        <v>0</v>
      </c>
      <c r="GW109" s="7">
        <v>0</v>
      </c>
      <c r="GX109" s="7">
        <v>0</v>
      </c>
      <c r="GY109" s="7">
        <v>0</v>
      </c>
      <c r="GZ109" s="7">
        <v>0</v>
      </c>
      <c r="HA109" s="7">
        <v>0</v>
      </c>
      <c r="HB109" s="52">
        <v>1.05152E-3</v>
      </c>
      <c r="HC109" s="7">
        <v>0</v>
      </c>
      <c r="HD109" s="7">
        <v>0</v>
      </c>
      <c r="HE109" s="7">
        <v>0</v>
      </c>
      <c r="HF109" s="7">
        <v>0</v>
      </c>
      <c r="HG109" s="7">
        <v>0</v>
      </c>
      <c r="HH109" s="7">
        <v>0</v>
      </c>
      <c r="HI109" s="7">
        <v>0</v>
      </c>
      <c r="HJ109" s="7">
        <v>0</v>
      </c>
      <c r="HK109" s="7">
        <v>0</v>
      </c>
      <c r="HL109" s="7">
        <v>0</v>
      </c>
      <c r="HM109" s="7">
        <v>0</v>
      </c>
      <c r="HN109" s="7">
        <v>0</v>
      </c>
      <c r="HO109" s="7">
        <v>0</v>
      </c>
      <c r="HP109" s="7">
        <v>0</v>
      </c>
      <c r="HQ109" s="7">
        <v>0</v>
      </c>
      <c r="HR109" s="7">
        <v>0</v>
      </c>
      <c r="HS109" s="7">
        <v>0</v>
      </c>
      <c r="HT109" s="7">
        <v>0</v>
      </c>
      <c r="HU109" s="7">
        <v>0</v>
      </c>
      <c r="HV109" s="7">
        <v>0</v>
      </c>
      <c r="HW109" s="7">
        <v>0</v>
      </c>
      <c r="HX109" s="7">
        <v>0</v>
      </c>
      <c r="HY109" s="7">
        <v>0</v>
      </c>
      <c r="HZ109" s="7">
        <v>0</v>
      </c>
      <c r="IA109" s="7">
        <v>0</v>
      </c>
      <c r="IB109" s="7">
        <v>0</v>
      </c>
      <c r="IC109" s="7">
        <v>0</v>
      </c>
      <c r="ID109" s="7">
        <v>0</v>
      </c>
      <c r="IE109" s="7">
        <v>0</v>
      </c>
      <c r="IF109" s="7">
        <v>0</v>
      </c>
      <c r="IG109" s="7">
        <v>0</v>
      </c>
      <c r="IH109" s="7">
        <v>0</v>
      </c>
      <c r="II109" s="7">
        <v>0</v>
      </c>
      <c r="IJ109" s="7">
        <v>0</v>
      </c>
      <c r="IK109" s="7">
        <v>0</v>
      </c>
      <c r="IL109" s="7">
        <v>0</v>
      </c>
      <c r="IM109" s="7">
        <v>0</v>
      </c>
      <c r="IN109" s="7">
        <v>0</v>
      </c>
      <c r="IO109" s="7">
        <v>0</v>
      </c>
      <c r="IP109" s="7">
        <v>0</v>
      </c>
      <c r="IQ109" s="7">
        <v>0</v>
      </c>
      <c r="IR109" s="7">
        <v>0</v>
      </c>
      <c r="IS109" s="7">
        <v>0</v>
      </c>
      <c r="IT109" s="7">
        <v>0</v>
      </c>
      <c r="IU109" s="7">
        <v>0</v>
      </c>
      <c r="IV109" s="7">
        <v>0</v>
      </c>
      <c r="IW109" s="7">
        <v>0</v>
      </c>
      <c r="IX109" s="7">
        <v>0</v>
      </c>
      <c r="IY109" s="7">
        <v>0</v>
      </c>
      <c r="IZ109" s="7">
        <v>0</v>
      </c>
      <c r="JA109" s="7">
        <v>0</v>
      </c>
      <c r="JB109" s="7">
        <v>0</v>
      </c>
      <c r="JC109" s="7">
        <v>0</v>
      </c>
      <c r="JD109" s="7">
        <v>0</v>
      </c>
      <c r="JE109" s="7">
        <v>0</v>
      </c>
      <c r="JF109" s="7">
        <v>0</v>
      </c>
      <c r="JG109" s="7">
        <v>0</v>
      </c>
      <c r="JH109" s="7">
        <v>0</v>
      </c>
      <c r="JI109" s="7">
        <v>0</v>
      </c>
      <c r="JJ109" s="7">
        <v>0</v>
      </c>
      <c r="JK109" s="7">
        <v>0</v>
      </c>
      <c r="JL109" s="7">
        <v>0</v>
      </c>
      <c r="JM109" s="7">
        <v>0</v>
      </c>
      <c r="JN109" s="7">
        <v>0</v>
      </c>
      <c r="JO109" s="7">
        <v>0</v>
      </c>
      <c r="JP109" s="7">
        <v>0</v>
      </c>
      <c r="JQ109" s="7">
        <v>0</v>
      </c>
      <c r="JR109" s="7">
        <v>0</v>
      </c>
      <c r="JS109" s="7">
        <v>0</v>
      </c>
      <c r="JT109" s="7">
        <v>0</v>
      </c>
      <c r="JU109" s="7">
        <v>0</v>
      </c>
      <c r="JV109" s="7">
        <v>0</v>
      </c>
      <c r="JW109" s="7">
        <v>0</v>
      </c>
      <c r="JX109" s="7">
        <v>0</v>
      </c>
      <c r="JY109" s="7">
        <v>0</v>
      </c>
      <c r="JZ109" s="7">
        <v>0</v>
      </c>
      <c r="KA109" s="7">
        <v>0</v>
      </c>
      <c r="KB109" s="7">
        <v>0</v>
      </c>
      <c r="KC109" s="7">
        <v>0</v>
      </c>
    </row>
    <row r="110" spans="1:289" x14ac:dyDescent="0.35">
      <c r="A110" s="38" t="s">
        <v>806</v>
      </c>
      <c r="B110" s="38" t="s">
        <v>3898</v>
      </c>
      <c r="C110" s="38">
        <v>233</v>
      </c>
      <c r="D110" s="38" t="s">
        <v>3899</v>
      </c>
      <c r="E110" s="38" t="s">
        <v>3813</v>
      </c>
      <c r="F110" s="38" t="s">
        <v>608</v>
      </c>
      <c r="G110" s="38" t="s">
        <v>472</v>
      </c>
      <c r="H110" s="38">
        <v>10</v>
      </c>
      <c r="I110" s="39">
        <v>3.824E-5</v>
      </c>
      <c r="J110" s="38">
        <v>0</v>
      </c>
      <c r="K110" s="38">
        <v>10</v>
      </c>
      <c r="L110" s="39">
        <v>1.0515247108307041E-3</v>
      </c>
      <c r="M110" s="7">
        <v>3.044E-5</v>
      </c>
      <c r="N110" s="7">
        <v>6.088E-5</v>
      </c>
      <c r="O110" s="7">
        <v>0</v>
      </c>
      <c r="P110" s="52">
        <v>1.05152E-3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V110" s="7">
        <v>0</v>
      </c>
      <c r="W110" s="7">
        <v>0</v>
      </c>
      <c r="X110" s="7">
        <v>0</v>
      </c>
      <c r="Y110" s="7">
        <v>0</v>
      </c>
      <c r="Z110" s="7">
        <v>0</v>
      </c>
      <c r="AA110" s="7">
        <v>0</v>
      </c>
      <c r="AB110" s="7">
        <v>0</v>
      </c>
      <c r="AC110" s="7">
        <v>0</v>
      </c>
      <c r="AD110" s="7">
        <v>0</v>
      </c>
      <c r="AE110" s="7">
        <v>0</v>
      </c>
      <c r="AF110" s="7">
        <v>0</v>
      </c>
      <c r="AG110" s="7">
        <v>0</v>
      </c>
      <c r="AH110" s="7">
        <v>0</v>
      </c>
      <c r="AI110" s="7">
        <v>0</v>
      </c>
      <c r="AJ110" s="7">
        <v>0</v>
      </c>
      <c r="AK110" s="52">
        <v>1.05152E-3</v>
      </c>
      <c r="AL110" s="7">
        <v>0</v>
      </c>
      <c r="AM110" s="7">
        <v>0</v>
      </c>
      <c r="AN110" s="7">
        <v>0</v>
      </c>
      <c r="AO110" s="7">
        <v>0</v>
      </c>
      <c r="AP110" s="7">
        <v>0</v>
      </c>
      <c r="AQ110" s="7">
        <v>0</v>
      </c>
      <c r="AR110" s="7">
        <v>0</v>
      </c>
      <c r="AS110" s="7">
        <v>0</v>
      </c>
      <c r="AT110" s="7">
        <v>0</v>
      </c>
      <c r="AU110" s="7">
        <v>0</v>
      </c>
      <c r="AV110" s="7">
        <v>0</v>
      </c>
      <c r="AW110" s="7">
        <v>0</v>
      </c>
      <c r="AX110" s="7">
        <v>0</v>
      </c>
      <c r="AY110" s="7">
        <v>0</v>
      </c>
      <c r="AZ110" s="7">
        <v>0</v>
      </c>
      <c r="BA110" s="7">
        <v>0</v>
      </c>
      <c r="BB110" s="7">
        <v>0</v>
      </c>
      <c r="BC110" s="7">
        <v>0</v>
      </c>
      <c r="BD110" s="7">
        <v>0</v>
      </c>
      <c r="BE110" s="7">
        <v>0</v>
      </c>
      <c r="BF110" s="7">
        <v>0</v>
      </c>
      <c r="BG110" s="7">
        <v>0</v>
      </c>
      <c r="BH110" s="7">
        <v>0</v>
      </c>
      <c r="BI110" s="7">
        <v>0</v>
      </c>
      <c r="BJ110" s="7">
        <v>0</v>
      </c>
      <c r="BK110" s="7">
        <v>0</v>
      </c>
      <c r="BL110" s="7">
        <v>0</v>
      </c>
      <c r="BM110" s="7">
        <v>0</v>
      </c>
      <c r="BN110" s="7">
        <v>0</v>
      </c>
      <c r="BO110" s="7">
        <v>0</v>
      </c>
      <c r="BP110" s="7">
        <v>0</v>
      </c>
      <c r="BQ110" s="7">
        <v>0</v>
      </c>
      <c r="BR110" s="7">
        <v>0</v>
      </c>
      <c r="BS110" s="7">
        <v>0</v>
      </c>
      <c r="BT110" s="7">
        <v>0</v>
      </c>
      <c r="BU110" s="7">
        <v>0</v>
      </c>
      <c r="BV110" s="7">
        <v>0</v>
      </c>
      <c r="BW110" s="7">
        <v>0</v>
      </c>
      <c r="BX110" s="7">
        <v>0</v>
      </c>
      <c r="BY110" s="7">
        <v>0</v>
      </c>
      <c r="BZ110" s="7">
        <v>0</v>
      </c>
      <c r="CA110" s="7">
        <v>0</v>
      </c>
      <c r="CB110" s="7">
        <v>0</v>
      </c>
      <c r="CC110" s="7">
        <v>0</v>
      </c>
      <c r="CD110" s="7">
        <v>0</v>
      </c>
      <c r="CE110" s="7">
        <v>0</v>
      </c>
      <c r="CF110" s="7">
        <v>0</v>
      </c>
      <c r="CG110" s="7">
        <v>0</v>
      </c>
      <c r="CH110" s="7">
        <v>0</v>
      </c>
      <c r="CI110" s="7">
        <v>0</v>
      </c>
      <c r="CJ110" s="7">
        <v>0</v>
      </c>
      <c r="CK110" s="7">
        <v>0</v>
      </c>
      <c r="CL110" s="7">
        <v>0</v>
      </c>
      <c r="CM110" s="7">
        <v>0</v>
      </c>
      <c r="CN110" s="7">
        <v>0</v>
      </c>
      <c r="CO110" s="7">
        <v>0</v>
      </c>
      <c r="CP110" s="7">
        <v>0</v>
      </c>
      <c r="CQ110" s="7">
        <v>0</v>
      </c>
      <c r="CR110" s="7">
        <v>0</v>
      </c>
      <c r="CS110" s="7">
        <v>0</v>
      </c>
      <c r="CT110" s="7">
        <v>0</v>
      </c>
      <c r="CU110" s="7">
        <v>0</v>
      </c>
      <c r="CV110" s="7">
        <v>0</v>
      </c>
      <c r="CW110" s="7">
        <v>0</v>
      </c>
      <c r="CX110" s="7">
        <v>0</v>
      </c>
      <c r="CY110" s="7">
        <v>0</v>
      </c>
      <c r="CZ110" s="7">
        <v>0</v>
      </c>
      <c r="DA110" s="7">
        <v>0</v>
      </c>
      <c r="DB110" s="7">
        <v>0</v>
      </c>
      <c r="DC110" s="7">
        <v>0</v>
      </c>
      <c r="DD110" s="7">
        <v>0</v>
      </c>
      <c r="DE110" s="7">
        <v>0</v>
      </c>
      <c r="DF110" s="7">
        <v>0</v>
      </c>
      <c r="DG110" s="7">
        <v>0</v>
      </c>
      <c r="DH110" s="7">
        <v>0</v>
      </c>
      <c r="DI110" s="7">
        <v>0</v>
      </c>
      <c r="DJ110" s="52">
        <v>1.05152E-3</v>
      </c>
      <c r="DK110" s="7">
        <v>0</v>
      </c>
      <c r="DL110" s="7">
        <v>0</v>
      </c>
      <c r="DM110" s="7">
        <v>0</v>
      </c>
      <c r="DN110" s="7">
        <v>0</v>
      </c>
      <c r="DO110" s="7">
        <v>0</v>
      </c>
      <c r="DP110" s="7">
        <v>0</v>
      </c>
      <c r="DQ110" s="7">
        <v>0</v>
      </c>
      <c r="DR110" s="7">
        <v>0</v>
      </c>
      <c r="DS110" s="7">
        <v>0</v>
      </c>
      <c r="DT110" s="7">
        <v>0</v>
      </c>
      <c r="DU110" s="7">
        <v>0</v>
      </c>
      <c r="DV110" s="7">
        <v>0</v>
      </c>
      <c r="DW110" s="7">
        <v>0</v>
      </c>
      <c r="DX110" s="7">
        <v>0</v>
      </c>
      <c r="DY110" s="7">
        <v>0</v>
      </c>
      <c r="DZ110" s="7">
        <v>0</v>
      </c>
      <c r="EA110" s="7">
        <v>0</v>
      </c>
      <c r="EB110" s="7">
        <v>0</v>
      </c>
      <c r="EC110" s="7">
        <v>0</v>
      </c>
      <c r="ED110" s="7">
        <v>0</v>
      </c>
      <c r="EE110" s="7">
        <v>0</v>
      </c>
      <c r="EF110" s="7">
        <v>0</v>
      </c>
      <c r="EG110" s="7">
        <v>0</v>
      </c>
      <c r="EH110" s="7">
        <v>0</v>
      </c>
      <c r="EI110" s="7">
        <v>0</v>
      </c>
      <c r="EJ110" s="7">
        <v>0</v>
      </c>
      <c r="EK110" s="7">
        <v>0</v>
      </c>
      <c r="EL110" s="7">
        <v>0</v>
      </c>
      <c r="EM110" s="7">
        <v>0</v>
      </c>
      <c r="EN110" s="7">
        <v>0</v>
      </c>
      <c r="EO110" s="7">
        <v>0</v>
      </c>
      <c r="EP110" s="7">
        <v>0</v>
      </c>
      <c r="EQ110" s="7">
        <v>0</v>
      </c>
      <c r="ER110" s="7">
        <v>0</v>
      </c>
      <c r="ES110" s="7">
        <v>0</v>
      </c>
      <c r="ET110" s="7">
        <v>0</v>
      </c>
      <c r="EU110" s="7">
        <v>0</v>
      </c>
      <c r="EV110" s="7">
        <v>0</v>
      </c>
      <c r="EW110" s="7">
        <v>0</v>
      </c>
      <c r="EX110" s="7">
        <v>0</v>
      </c>
      <c r="EY110" s="7">
        <v>0</v>
      </c>
      <c r="EZ110" s="7">
        <v>0</v>
      </c>
      <c r="FA110" s="7">
        <v>0</v>
      </c>
      <c r="FB110" s="7">
        <v>0</v>
      </c>
      <c r="FC110" s="7">
        <v>0</v>
      </c>
      <c r="FD110" s="7">
        <v>0</v>
      </c>
      <c r="FE110" s="7">
        <v>0</v>
      </c>
      <c r="FF110" s="7">
        <v>0</v>
      </c>
      <c r="FG110" s="7">
        <v>0</v>
      </c>
      <c r="FH110" s="7">
        <v>0</v>
      </c>
      <c r="FI110" s="52">
        <v>1.05152E-3</v>
      </c>
      <c r="FJ110" s="7">
        <v>0</v>
      </c>
      <c r="FK110" s="52">
        <v>1.05152E-3</v>
      </c>
      <c r="FL110" s="7">
        <v>0</v>
      </c>
      <c r="FM110" s="7">
        <v>0</v>
      </c>
      <c r="FN110" s="7">
        <v>0</v>
      </c>
      <c r="FO110" s="7">
        <v>0</v>
      </c>
      <c r="FP110" s="7">
        <v>0</v>
      </c>
      <c r="FQ110" s="7">
        <v>0</v>
      </c>
      <c r="FR110" s="7">
        <v>0</v>
      </c>
      <c r="FS110" s="7">
        <v>0</v>
      </c>
      <c r="FT110" s="7">
        <v>0</v>
      </c>
      <c r="FU110" s="7">
        <v>0</v>
      </c>
      <c r="FV110" s="7">
        <v>0</v>
      </c>
      <c r="FW110" s="7">
        <v>0</v>
      </c>
      <c r="FX110" s="52">
        <v>1.05152E-3</v>
      </c>
      <c r="FY110" s="7">
        <v>0</v>
      </c>
      <c r="FZ110" s="52">
        <v>1.05152E-3</v>
      </c>
      <c r="GA110" s="7">
        <v>0</v>
      </c>
      <c r="GB110" s="7">
        <v>0</v>
      </c>
      <c r="GC110" s="7">
        <v>0</v>
      </c>
      <c r="GD110" s="7">
        <v>0</v>
      </c>
      <c r="GE110" s="7">
        <v>0</v>
      </c>
      <c r="GF110" s="7">
        <v>0</v>
      </c>
      <c r="GG110" s="7">
        <v>0</v>
      </c>
      <c r="GH110" s="7">
        <v>0</v>
      </c>
      <c r="GI110" s="7">
        <v>0</v>
      </c>
      <c r="GJ110" s="7">
        <v>0</v>
      </c>
      <c r="GK110" s="7">
        <v>0</v>
      </c>
      <c r="GL110" s="7">
        <v>0</v>
      </c>
      <c r="GM110" s="7">
        <v>0</v>
      </c>
      <c r="GN110" s="7">
        <v>0</v>
      </c>
      <c r="GO110" s="7">
        <v>0</v>
      </c>
      <c r="GP110" s="7">
        <v>0</v>
      </c>
      <c r="GQ110" s="7">
        <v>0</v>
      </c>
      <c r="GR110" s="7">
        <v>0</v>
      </c>
      <c r="GS110" s="7">
        <v>0</v>
      </c>
      <c r="GT110" s="7">
        <v>0</v>
      </c>
      <c r="GU110" s="7">
        <v>0</v>
      </c>
      <c r="GV110" s="7">
        <v>0</v>
      </c>
      <c r="GW110" s="7">
        <v>0</v>
      </c>
      <c r="GX110" s="52">
        <v>1.05152E-3</v>
      </c>
      <c r="GY110" s="7">
        <v>0</v>
      </c>
      <c r="GZ110" s="7">
        <v>0</v>
      </c>
      <c r="HA110" s="7">
        <v>0</v>
      </c>
      <c r="HB110" s="7">
        <v>0</v>
      </c>
      <c r="HC110" s="7">
        <v>0</v>
      </c>
      <c r="HD110" s="7">
        <v>0</v>
      </c>
      <c r="HE110" s="7">
        <v>0</v>
      </c>
      <c r="HF110" s="7">
        <v>0</v>
      </c>
      <c r="HG110" s="7">
        <v>0</v>
      </c>
      <c r="HH110" s="7">
        <v>0</v>
      </c>
      <c r="HI110" s="7">
        <v>0</v>
      </c>
      <c r="HJ110" s="7">
        <v>0</v>
      </c>
      <c r="HK110" s="7">
        <v>0</v>
      </c>
      <c r="HL110" s="7">
        <v>0</v>
      </c>
      <c r="HM110" s="7">
        <v>0</v>
      </c>
      <c r="HN110" s="7">
        <v>0</v>
      </c>
      <c r="HO110" s="7">
        <v>0</v>
      </c>
      <c r="HP110" s="7">
        <v>0</v>
      </c>
      <c r="HQ110" s="7">
        <v>0</v>
      </c>
      <c r="HR110" s="7">
        <v>0</v>
      </c>
      <c r="HS110" s="7">
        <v>0</v>
      </c>
      <c r="HT110" s="7">
        <v>0</v>
      </c>
      <c r="HU110" s="7">
        <v>0</v>
      </c>
      <c r="HV110" s="7">
        <v>0</v>
      </c>
      <c r="HW110" s="7">
        <v>0</v>
      </c>
      <c r="HX110" s="7">
        <v>0</v>
      </c>
      <c r="HY110" s="7">
        <v>0</v>
      </c>
      <c r="HZ110" s="52">
        <v>1.05152E-3</v>
      </c>
      <c r="IA110" s="7">
        <v>0</v>
      </c>
      <c r="IB110" s="7">
        <v>0</v>
      </c>
      <c r="IC110" s="7">
        <v>0</v>
      </c>
      <c r="ID110" s="7">
        <v>0</v>
      </c>
      <c r="IE110" s="7">
        <v>0</v>
      </c>
      <c r="IF110" s="7">
        <v>0</v>
      </c>
      <c r="IG110" s="7">
        <v>0</v>
      </c>
      <c r="IH110" s="7">
        <v>0</v>
      </c>
      <c r="II110" s="7">
        <v>0</v>
      </c>
      <c r="IJ110" s="7">
        <v>0</v>
      </c>
      <c r="IK110" s="7">
        <v>0</v>
      </c>
      <c r="IL110" s="7">
        <v>0</v>
      </c>
      <c r="IM110" s="7">
        <v>0</v>
      </c>
      <c r="IN110" s="7">
        <v>0</v>
      </c>
      <c r="IO110" s="7">
        <v>0</v>
      </c>
      <c r="IP110" s="7">
        <v>0</v>
      </c>
      <c r="IQ110" s="7">
        <v>0</v>
      </c>
      <c r="IR110" s="7">
        <v>0</v>
      </c>
      <c r="IS110" s="7">
        <v>0</v>
      </c>
      <c r="IT110" s="7">
        <v>0</v>
      </c>
      <c r="IU110" s="7">
        <v>0</v>
      </c>
      <c r="IV110" s="7">
        <v>0</v>
      </c>
      <c r="IW110" s="7">
        <v>0</v>
      </c>
      <c r="IX110" s="7">
        <v>0</v>
      </c>
      <c r="IY110" s="7">
        <v>0</v>
      </c>
      <c r="IZ110" s="7">
        <v>0</v>
      </c>
      <c r="JA110" s="7">
        <v>0</v>
      </c>
      <c r="JB110" s="7">
        <v>0</v>
      </c>
      <c r="JC110" s="7">
        <v>0</v>
      </c>
      <c r="JD110" s="52">
        <v>1.05152E-3</v>
      </c>
      <c r="JE110" s="7">
        <v>0</v>
      </c>
      <c r="JF110" s="7">
        <v>0</v>
      </c>
      <c r="JG110" s="7">
        <v>0</v>
      </c>
      <c r="JH110" s="7">
        <v>0</v>
      </c>
      <c r="JI110" s="7">
        <v>0</v>
      </c>
      <c r="JJ110" s="7">
        <v>0</v>
      </c>
      <c r="JK110" s="7">
        <v>0</v>
      </c>
      <c r="JL110" s="7">
        <v>0</v>
      </c>
      <c r="JM110" s="7">
        <v>0</v>
      </c>
      <c r="JN110" s="7">
        <v>0</v>
      </c>
      <c r="JO110" s="7">
        <v>0</v>
      </c>
      <c r="JP110" s="7">
        <v>0</v>
      </c>
      <c r="JQ110" s="7">
        <v>0</v>
      </c>
      <c r="JR110" s="7">
        <v>0</v>
      </c>
      <c r="JS110" s="7">
        <v>0</v>
      </c>
      <c r="JT110" s="7">
        <v>0</v>
      </c>
      <c r="JU110" s="7">
        <v>0</v>
      </c>
      <c r="JV110" s="7">
        <v>0</v>
      </c>
      <c r="JW110" s="7">
        <v>0</v>
      </c>
      <c r="JX110" s="7">
        <v>0</v>
      </c>
      <c r="JY110" s="7">
        <v>0</v>
      </c>
      <c r="JZ110" s="7">
        <v>0</v>
      </c>
      <c r="KA110" s="7">
        <v>0</v>
      </c>
      <c r="KB110" s="7">
        <v>0</v>
      </c>
      <c r="KC110" s="7">
        <v>0</v>
      </c>
    </row>
    <row r="111" spans="1:289" x14ac:dyDescent="0.35">
      <c r="A111" s="44" t="s">
        <v>809</v>
      </c>
      <c r="B111" s="44" t="s">
        <v>3900</v>
      </c>
      <c r="C111" s="44">
        <v>355</v>
      </c>
      <c r="D111" s="44" t="s">
        <v>3901</v>
      </c>
      <c r="E111" s="44" t="s">
        <v>3801</v>
      </c>
      <c r="F111" s="44" t="s">
        <v>613</v>
      </c>
      <c r="G111" s="44" t="s">
        <v>481</v>
      </c>
      <c r="H111" s="44">
        <v>9</v>
      </c>
      <c r="I111" s="45">
        <v>3.4409999999999998E-5</v>
      </c>
      <c r="J111" s="44">
        <v>0</v>
      </c>
      <c r="K111" s="44">
        <v>9</v>
      </c>
      <c r="L111" s="45">
        <v>1.0515247108307041E-3</v>
      </c>
      <c r="M111" s="7">
        <v>4.0080000000000003E-5</v>
      </c>
      <c r="N111" s="7">
        <v>8.0160000000000005E-5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  <c r="V111" s="7">
        <v>0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2">
        <v>1.05152E-3</v>
      </c>
      <c r="AK111" s="7">
        <v>0</v>
      </c>
      <c r="AL111" s="7">
        <v>0</v>
      </c>
      <c r="AM111" s="7">
        <v>0</v>
      </c>
      <c r="AN111" s="7">
        <v>0</v>
      </c>
      <c r="AO111" s="7">
        <v>0</v>
      </c>
      <c r="AP111" s="7">
        <v>0</v>
      </c>
      <c r="AQ111" s="7">
        <v>0</v>
      </c>
      <c r="AR111" s="7">
        <v>0</v>
      </c>
      <c r="AS111" s="7">
        <v>0</v>
      </c>
      <c r="AT111" s="7">
        <v>0</v>
      </c>
      <c r="AU111" s="7">
        <v>0</v>
      </c>
      <c r="AV111" s="7">
        <v>0</v>
      </c>
      <c r="AW111" s="7">
        <v>0</v>
      </c>
      <c r="AX111" s="7">
        <v>0</v>
      </c>
      <c r="AY111" s="7">
        <v>0</v>
      </c>
      <c r="AZ111" s="7">
        <v>0</v>
      </c>
      <c r="BA111" s="7">
        <v>0</v>
      </c>
      <c r="BB111" s="7">
        <v>0</v>
      </c>
      <c r="BC111" s="7">
        <v>0</v>
      </c>
      <c r="BD111" s="7">
        <v>0</v>
      </c>
      <c r="BE111" s="7">
        <v>0</v>
      </c>
      <c r="BF111" s="7">
        <v>0</v>
      </c>
      <c r="BG111" s="7">
        <v>0</v>
      </c>
      <c r="BH111" s="52">
        <v>1.05152E-3</v>
      </c>
      <c r="BI111" s="7">
        <v>0</v>
      </c>
      <c r="BJ111" s="7">
        <v>0</v>
      </c>
      <c r="BK111" s="7">
        <v>0</v>
      </c>
      <c r="BL111" s="7">
        <v>0</v>
      </c>
      <c r="BM111" s="7">
        <v>0</v>
      </c>
      <c r="BN111" s="7">
        <v>0</v>
      </c>
      <c r="BO111" s="52">
        <v>1.05152E-3</v>
      </c>
      <c r="BP111" s="7">
        <v>0</v>
      </c>
      <c r="BQ111" s="7">
        <v>0</v>
      </c>
      <c r="BR111" s="7">
        <v>0</v>
      </c>
      <c r="BS111" s="7">
        <v>0</v>
      </c>
      <c r="BT111" s="7">
        <v>0</v>
      </c>
      <c r="BU111" s="7">
        <v>0</v>
      </c>
      <c r="BV111" s="7">
        <v>0</v>
      </c>
      <c r="BW111" s="7">
        <v>0</v>
      </c>
      <c r="BX111" s="7">
        <v>0</v>
      </c>
      <c r="BY111" s="7">
        <v>0</v>
      </c>
      <c r="BZ111" s="7">
        <v>0</v>
      </c>
      <c r="CA111" s="7">
        <v>0</v>
      </c>
      <c r="CB111" s="7">
        <v>0</v>
      </c>
      <c r="CC111" s="7">
        <v>0</v>
      </c>
      <c r="CD111" s="7">
        <v>0</v>
      </c>
      <c r="CE111" s="7">
        <v>0</v>
      </c>
      <c r="CF111" s="7">
        <v>0</v>
      </c>
      <c r="CG111" s="7">
        <v>0</v>
      </c>
      <c r="CH111" s="7">
        <v>0</v>
      </c>
      <c r="CI111" s="7">
        <v>0</v>
      </c>
      <c r="CJ111" s="7">
        <v>0</v>
      </c>
      <c r="CK111" s="7">
        <v>0</v>
      </c>
      <c r="CL111" s="7">
        <v>0</v>
      </c>
      <c r="CM111" s="7">
        <v>0</v>
      </c>
      <c r="CN111" s="7">
        <v>0</v>
      </c>
      <c r="CO111" s="7">
        <v>0</v>
      </c>
      <c r="CP111" s="7">
        <v>0</v>
      </c>
      <c r="CQ111" s="7">
        <v>0</v>
      </c>
      <c r="CR111" s="7">
        <v>0</v>
      </c>
      <c r="CS111" s="7">
        <v>0</v>
      </c>
      <c r="CT111" s="7">
        <v>0</v>
      </c>
      <c r="CU111" s="7">
        <v>0</v>
      </c>
      <c r="CV111" s="7">
        <v>0</v>
      </c>
      <c r="CW111" s="7">
        <v>0</v>
      </c>
      <c r="CX111" s="7">
        <v>0</v>
      </c>
      <c r="CY111" s="7">
        <v>0</v>
      </c>
      <c r="CZ111" s="7">
        <v>0</v>
      </c>
      <c r="DA111" s="7">
        <v>0</v>
      </c>
      <c r="DB111" s="7">
        <v>0</v>
      </c>
      <c r="DC111" s="7">
        <v>0</v>
      </c>
      <c r="DD111" s="7">
        <v>0</v>
      </c>
      <c r="DE111" s="7">
        <v>0</v>
      </c>
      <c r="DF111" s="7">
        <v>0</v>
      </c>
      <c r="DG111" s="7">
        <v>0</v>
      </c>
      <c r="DH111" s="7">
        <v>0</v>
      </c>
      <c r="DI111" s="7">
        <v>0</v>
      </c>
      <c r="DJ111" s="7">
        <v>0</v>
      </c>
      <c r="DK111" s="7">
        <v>0</v>
      </c>
      <c r="DL111" s="7">
        <v>0</v>
      </c>
      <c r="DM111" s="7">
        <v>0</v>
      </c>
      <c r="DN111" s="7">
        <v>0</v>
      </c>
      <c r="DO111" s="7">
        <v>0</v>
      </c>
      <c r="DP111" s="7">
        <v>0</v>
      </c>
      <c r="DQ111" s="7">
        <v>0</v>
      </c>
      <c r="DR111" s="7">
        <v>0</v>
      </c>
      <c r="DS111" s="7">
        <v>0</v>
      </c>
      <c r="DT111" s="7">
        <v>0</v>
      </c>
      <c r="DU111" s="7">
        <v>0</v>
      </c>
      <c r="DV111" s="7">
        <v>0</v>
      </c>
      <c r="DW111" s="7">
        <v>0</v>
      </c>
      <c r="DX111" s="7">
        <v>0</v>
      </c>
      <c r="DY111" s="7">
        <v>0</v>
      </c>
      <c r="DZ111" s="7">
        <v>0</v>
      </c>
      <c r="EA111" s="7">
        <v>0</v>
      </c>
      <c r="EB111" s="52">
        <v>1.05152E-3</v>
      </c>
      <c r="EC111" s="7">
        <v>0</v>
      </c>
      <c r="ED111" s="7">
        <v>0</v>
      </c>
      <c r="EE111" s="7">
        <v>0</v>
      </c>
      <c r="EF111" s="7">
        <v>0</v>
      </c>
      <c r="EG111" s="7">
        <v>0</v>
      </c>
      <c r="EH111" s="52">
        <v>1.05152E-3</v>
      </c>
      <c r="EI111" s="7">
        <v>0</v>
      </c>
      <c r="EJ111" s="7">
        <v>0</v>
      </c>
      <c r="EK111" s="7">
        <v>0</v>
      </c>
      <c r="EL111" s="7">
        <v>0</v>
      </c>
      <c r="EM111" s="7">
        <v>0</v>
      </c>
      <c r="EN111" s="7">
        <v>0</v>
      </c>
      <c r="EO111" s="7">
        <v>0</v>
      </c>
      <c r="EP111" s="7">
        <v>0</v>
      </c>
      <c r="EQ111" s="52">
        <v>1.05152E-3</v>
      </c>
      <c r="ER111" s="7">
        <v>0</v>
      </c>
      <c r="ES111" s="7">
        <v>0</v>
      </c>
      <c r="ET111" s="7">
        <v>0</v>
      </c>
      <c r="EU111" s="7">
        <v>0</v>
      </c>
      <c r="EV111" s="7">
        <v>0</v>
      </c>
      <c r="EW111" s="7">
        <v>0</v>
      </c>
      <c r="EX111" s="7">
        <v>0</v>
      </c>
      <c r="EY111" s="7">
        <v>0</v>
      </c>
      <c r="EZ111" s="7">
        <v>0</v>
      </c>
      <c r="FA111" s="7">
        <v>0</v>
      </c>
      <c r="FB111" s="7">
        <v>0</v>
      </c>
      <c r="FC111" s="7">
        <v>0</v>
      </c>
      <c r="FD111" s="7">
        <v>0</v>
      </c>
      <c r="FE111" s="7">
        <v>0</v>
      </c>
      <c r="FF111" s="7">
        <v>0</v>
      </c>
      <c r="FG111" s="7">
        <v>0</v>
      </c>
      <c r="FH111" s="7">
        <v>0</v>
      </c>
      <c r="FI111" s="7">
        <v>0</v>
      </c>
      <c r="FJ111" s="7">
        <v>0</v>
      </c>
      <c r="FK111" s="7">
        <v>0</v>
      </c>
      <c r="FL111" s="7">
        <v>0</v>
      </c>
      <c r="FM111" s="7">
        <v>0</v>
      </c>
      <c r="FN111" s="7">
        <v>0</v>
      </c>
      <c r="FO111" s="7">
        <v>0</v>
      </c>
      <c r="FP111" s="7">
        <v>0</v>
      </c>
      <c r="FQ111" s="7">
        <v>0</v>
      </c>
      <c r="FR111" s="52">
        <v>1.05152E-3</v>
      </c>
      <c r="FS111" s="7">
        <v>0</v>
      </c>
      <c r="FT111" s="7">
        <v>0</v>
      </c>
      <c r="FU111" s="7">
        <v>0</v>
      </c>
      <c r="FV111" s="7">
        <v>0</v>
      </c>
      <c r="FW111" s="7">
        <v>0</v>
      </c>
      <c r="FX111" s="7">
        <v>0</v>
      </c>
      <c r="FY111" s="7">
        <v>0</v>
      </c>
      <c r="FZ111" s="7">
        <v>0</v>
      </c>
      <c r="GA111" s="7">
        <v>0</v>
      </c>
      <c r="GB111" s="7">
        <v>0</v>
      </c>
      <c r="GC111" s="7">
        <v>0</v>
      </c>
      <c r="GD111" s="7">
        <v>0</v>
      </c>
      <c r="GE111" s="7">
        <v>0</v>
      </c>
      <c r="GF111" s="7">
        <v>0</v>
      </c>
      <c r="GG111" s="7">
        <v>0</v>
      </c>
      <c r="GH111" s="7">
        <v>0</v>
      </c>
      <c r="GI111" s="7">
        <v>0</v>
      </c>
      <c r="GJ111" s="7">
        <v>0</v>
      </c>
      <c r="GK111" s="7">
        <v>0</v>
      </c>
      <c r="GL111" s="7">
        <v>0</v>
      </c>
      <c r="GM111" s="7">
        <v>0</v>
      </c>
      <c r="GN111" s="7">
        <v>0</v>
      </c>
      <c r="GO111" s="7">
        <v>0</v>
      </c>
      <c r="GP111" s="7">
        <v>0</v>
      </c>
      <c r="GQ111" s="7">
        <v>0</v>
      </c>
      <c r="GR111" s="7">
        <v>0</v>
      </c>
      <c r="GS111" s="7">
        <v>0</v>
      </c>
      <c r="GT111" s="7">
        <v>0</v>
      </c>
      <c r="GU111" s="7">
        <v>0</v>
      </c>
      <c r="GV111" s="7">
        <v>0</v>
      </c>
      <c r="GW111" s="7">
        <v>0</v>
      </c>
      <c r="GX111" s="7">
        <v>0</v>
      </c>
      <c r="GY111" s="7">
        <v>0</v>
      </c>
      <c r="GZ111" s="7">
        <v>0</v>
      </c>
      <c r="HA111" s="7">
        <v>0</v>
      </c>
      <c r="HB111" s="7">
        <v>0</v>
      </c>
      <c r="HC111" s="7">
        <v>0</v>
      </c>
      <c r="HD111" s="7">
        <v>0</v>
      </c>
      <c r="HE111" s="7">
        <v>0</v>
      </c>
      <c r="HF111" s="7">
        <v>0</v>
      </c>
      <c r="HG111" s="7">
        <v>0</v>
      </c>
      <c r="HH111" s="7">
        <v>0</v>
      </c>
      <c r="HI111" s="7">
        <v>0</v>
      </c>
      <c r="HJ111" s="7">
        <v>0</v>
      </c>
      <c r="HK111" s="7">
        <v>0</v>
      </c>
      <c r="HL111" s="7">
        <v>0</v>
      </c>
      <c r="HM111" s="7">
        <v>0</v>
      </c>
      <c r="HN111" s="7">
        <v>0</v>
      </c>
      <c r="HO111" s="7">
        <v>0</v>
      </c>
      <c r="HP111" s="7">
        <v>0</v>
      </c>
      <c r="HQ111" s="7">
        <v>0</v>
      </c>
      <c r="HR111" s="7">
        <v>0</v>
      </c>
      <c r="HS111" s="7">
        <v>0</v>
      </c>
      <c r="HT111" s="7">
        <v>0</v>
      </c>
      <c r="HU111" s="7">
        <v>0</v>
      </c>
      <c r="HV111" s="7">
        <v>0</v>
      </c>
      <c r="HW111" s="7">
        <v>0</v>
      </c>
      <c r="HX111" s="7">
        <v>0</v>
      </c>
      <c r="HY111" s="7">
        <v>0</v>
      </c>
      <c r="HZ111" s="7">
        <v>0</v>
      </c>
      <c r="IA111" s="7">
        <v>0</v>
      </c>
      <c r="IB111" s="7">
        <v>0</v>
      </c>
      <c r="IC111" s="7">
        <v>0</v>
      </c>
      <c r="ID111" s="7">
        <v>0</v>
      </c>
      <c r="IE111" s="7">
        <v>0</v>
      </c>
      <c r="IF111" s="7">
        <v>0</v>
      </c>
      <c r="IG111" s="7">
        <v>0</v>
      </c>
      <c r="IH111" s="7">
        <v>0</v>
      </c>
      <c r="II111" s="7">
        <v>0</v>
      </c>
      <c r="IJ111" s="7">
        <v>0</v>
      </c>
      <c r="IK111" s="7">
        <v>0</v>
      </c>
      <c r="IL111" s="7">
        <v>0</v>
      </c>
      <c r="IM111" s="7">
        <v>0</v>
      </c>
      <c r="IN111" s="7">
        <v>0</v>
      </c>
      <c r="IO111" s="7">
        <v>0</v>
      </c>
      <c r="IP111" s="7">
        <v>0</v>
      </c>
      <c r="IQ111" s="7">
        <v>0</v>
      </c>
      <c r="IR111" s="52">
        <v>1.05152E-3</v>
      </c>
      <c r="IS111" s="7">
        <v>0</v>
      </c>
      <c r="IT111" s="7">
        <v>0</v>
      </c>
      <c r="IU111" s="7">
        <v>0</v>
      </c>
      <c r="IV111" s="7">
        <v>0</v>
      </c>
      <c r="IW111" s="7">
        <v>0</v>
      </c>
      <c r="IX111" s="7">
        <v>0</v>
      </c>
      <c r="IY111" s="7">
        <v>0</v>
      </c>
      <c r="IZ111" s="7">
        <v>0</v>
      </c>
      <c r="JA111" s="7">
        <v>0</v>
      </c>
      <c r="JB111" s="7">
        <v>0</v>
      </c>
      <c r="JC111" s="7">
        <v>0</v>
      </c>
      <c r="JD111" s="7">
        <v>0</v>
      </c>
      <c r="JE111" s="7">
        <v>0</v>
      </c>
      <c r="JF111" s="7">
        <v>0</v>
      </c>
      <c r="JG111" s="7">
        <v>0</v>
      </c>
      <c r="JH111" s="7">
        <v>0</v>
      </c>
      <c r="JI111" s="7">
        <v>0</v>
      </c>
      <c r="JJ111" s="7">
        <v>0</v>
      </c>
      <c r="JK111" s="7">
        <v>0</v>
      </c>
      <c r="JL111" s="7">
        <v>0</v>
      </c>
      <c r="JM111" s="7">
        <v>0</v>
      </c>
      <c r="JN111" s="7">
        <v>0</v>
      </c>
      <c r="JO111" s="7">
        <v>0</v>
      </c>
      <c r="JP111" s="7">
        <v>0</v>
      </c>
      <c r="JQ111" s="7">
        <v>0</v>
      </c>
      <c r="JR111" s="52">
        <v>1.05152E-3</v>
      </c>
      <c r="JS111" s="7">
        <v>0</v>
      </c>
      <c r="JT111" s="7">
        <v>0</v>
      </c>
      <c r="JU111" s="7">
        <v>0</v>
      </c>
      <c r="JV111" s="7">
        <v>0</v>
      </c>
      <c r="JW111" s="7">
        <v>0</v>
      </c>
      <c r="JX111" s="7">
        <v>0</v>
      </c>
      <c r="JY111" s="7">
        <v>0</v>
      </c>
      <c r="JZ111" s="7">
        <v>0</v>
      </c>
      <c r="KA111" s="7">
        <v>0</v>
      </c>
      <c r="KB111" s="7">
        <v>0</v>
      </c>
      <c r="KC111" s="7">
        <v>0</v>
      </c>
    </row>
    <row r="112" spans="1:289" x14ac:dyDescent="0.35">
      <c r="A112" s="38" t="s">
        <v>812</v>
      </c>
      <c r="B112" s="38" t="s">
        <v>3902</v>
      </c>
      <c r="C112" s="38">
        <v>207</v>
      </c>
      <c r="D112" s="38" t="s">
        <v>1768</v>
      </c>
      <c r="E112" s="38" t="s">
        <v>3813</v>
      </c>
      <c r="F112" s="38" t="s">
        <v>604</v>
      </c>
      <c r="G112" s="38" t="s">
        <v>472</v>
      </c>
      <c r="H112" s="38">
        <v>9</v>
      </c>
      <c r="I112" s="39">
        <v>3.4409999999999998E-5</v>
      </c>
      <c r="J112" s="38">
        <v>0</v>
      </c>
      <c r="K112" s="38">
        <v>9</v>
      </c>
      <c r="L112" s="39">
        <v>1.0515247108307041E-3</v>
      </c>
      <c r="M112" s="7">
        <v>3.4499999999999998E-5</v>
      </c>
      <c r="N112" s="7">
        <v>6.8999999999999997E-5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52">
        <v>1.05152E-3</v>
      </c>
      <c r="V112" s="7">
        <v>0</v>
      </c>
      <c r="W112" s="7">
        <v>0</v>
      </c>
      <c r="X112" s="7">
        <v>0</v>
      </c>
      <c r="Y112" s="7">
        <v>0</v>
      </c>
      <c r="Z112" s="7">
        <v>0</v>
      </c>
      <c r="AA112" s="7">
        <v>0</v>
      </c>
      <c r="AB112" s="7">
        <v>0</v>
      </c>
      <c r="AC112" s="7">
        <v>0</v>
      </c>
      <c r="AD112" s="7">
        <v>0</v>
      </c>
      <c r="AE112" s="7">
        <v>0</v>
      </c>
      <c r="AF112" s="52">
        <v>1.05152E-3</v>
      </c>
      <c r="AG112" s="7">
        <v>0</v>
      </c>
      <c r="AH112" s="7">
        <v>0</v>
      </c>
      <c r="AI112" s="52">
        <v>1.05152E-3</v>
      </c>
      <c r="AJ112" s="7">
        <v>0</v>
      </c>
      <c r="AK112" s="7">
        <v>0</v>
      </c>
      <c r="AL112" s="7">
        <v>0</v>
      </c>
      <c r="AM112" s="7">
        <v>0</v>
      </c>
      <c r="AN112" s="7">
        <v>0</v>
      </c>
      <c r="AO112" s="7">
        <v>0</v>
      </c>
      <c r="AP112" s="7">
        <v>0</v>
      </c>
      <c r="AQ112" s="7">
        <v>0</v>
      </c>
      <c r="AR112" s="7">
        <v>0</v>
      </c>
      <c r="AS112" s="7">
        <v>0</v>
      </c>
      <c r="AT112" s="7">
        <v>0</v>
      </c>
      <c r="AU112" s="7">
        <v>0</v>
      </c>
      <c r="AV112" s="7">
        <v>0</v>
      </c>
      <c r="AW112" s="7">
        <v>0</v>
      </c>
      <c r="AX112" s="7">
        <v>0</v>
      </c>
      <c r="AY112" s="7">
        <v>0</v>
      </c>
      <c r="AZ112" s="7">
        <v>0</v>
      </c>
      <c r="BA112" s="7">
        <v>0</v>
      </c>
      <c r="BB112" s="7">
        <v>0</v>
      </c>
      <c r="BC112" s="7">
        <v>0</v>
      </c>
      <c r="BD112" s="7">
        <v>0</v>
      </c>
      <c r="BE112" s="7">
        <v>0</v>
      </c>
      <c r="BF112" s="7">
        <v>0</v>
      </c>
      <c r="BG112" s="7">
        <v>0</v>
      </c>
      <c r="BH112" s="7">
        <v>0</v>
      </c>
      <c r="BI112" s="7">
        <v>0</v>
      </c>
      <c r="BJ112" s="7">
        <v>0</v>
      </c>
      <c r="BK112" s="52">
        <v>1.05152E-3</v>
      </c>
      <c r="BL112" s="7">
        <v>0</v>
      </c>
      <c r="BM112" s="7">
        <v>0</v>
      </c>
      <c r="BN112" s="7">
        <v>0</v>
      </c>
      <c r="BO112" s="7">
        <v>0</v>
      </c>
      <c r="BP112" s="7">
        <v>0</v>
      </c>
      <c r="BQ112" s="7">
        <v>0</v>
      </c>
      <c r="BR112" s="7">
        <v>0</v>
      </c>
      <c r="BS112" s="7">
        <v>0</v>
      </c>
      <c r="BT112" s="7">
        <v>0</v>
      </c>
      <c r="BU112" s="7">
        <v>0</v>
      </c>
      <c r="BV112" s="7">
        <v>0</v>
      </c>
      <c r="BW112" s="7">
        <v>0</v>
      </c>
      <c r="BX112" s="7">
        <v>0</v>
      </c>
      <c r="BY112" s="7">
        <v>0</v>
      </c>
      <c r="BZ112" s="7">
        <v>0</v>
      </c>
      <c r="CA112" s="7">
        <v>0</v>
      </c>
      <c r="CB112" s="7">
        <v>0</v>
      </c>
      <c r="CC112" s="7">
        <v>0</v>
      </c>
      <c r="CD112" s="7">
        <v>0</v>
      </c>
      <c r="CE112" s="7">
        <v>0</v>
      </c>
      <c r="CF112" s="7">
        <v>0</v>
      </c>
      <c r="CG112" s="7">
        <v>0</v>
      </c>
      <c r="CH112" s="7">
        <v>0</v>
      </c>
      <c r="CI112" s="7">
        <v>0</v>
      </c>
      <c r="CJ112" s="7">
        <v>0</v>
      </c>
      <c r="CK112" s="7">
        <v>0</v>
      </c>
      <c r="CL112" s="7">
        <v>0</v>
      </c>
      <c r="CM112" s="7">
        <v>0</v>
      </c>
      <c r="CN112" s="7">
        <v>0</v>
      </c>
      <c r="CO112" s="7">
        <v>0</v>
      </c>
      <c r="CP112" s="7">
        <v>0</v>
      </c>
      <c r="CQ112" s="7">
        <v>0</v>
      </c>
      <c r="CR112" s="7">
        <v>0</v>
      </c>
      <c r="CS112" s="7">
        <v>0</v>
      </c>
      <c r="CT112" s="7">
        <v>0</v>
      </c>
      <c r="CU112" s="7">
        <v>0</v>
      </c>
      <c r="CV112" s="7">
        <v>0</v>
      </c>
      <c r="CW112" s="7">
        <v>0</v>
      </c>
      <c r="CX112" s="7">
        <v>0</v>
      </c>
      <c r="CY112" s="7">
        <v>0</v>
      </c>
      <c r="CZ112" s="7">
        <v>0</v>
      </c>
      <c r="DA112" s="7">
        <v>0</v>
      </c>
      <c r="DB112" s="7">
        <v>0</v>
      </c>
      <c r="DC112" s="7">
        <v>0</v>
      </c>
      <c r="DD112" s="7">
        <v>0</v>
      </c>
      <c r="DE112" s="7">
        <v>0</v>
      </c>
      <c r="DF112" s="7">
        <v>0</v>
      </c>
      <c r="DG112" s="7">
        <v>0</v>
      </c>
      <c r="DH112" s="7">
        <v>0</v>
      </c>
      <c r="DI112" s="7">
        <v>0</v>
      </c>
      <c r="DJ112" s="7">
        <v>0</v>
      </c>
      <c r="DK112" s="7">
        <v>0</v>
      </c>
      <c r="DL112" s="7">
        <v>0</v>
      </c>
      <c r="DM112" s="7">
        <v>0</v>
      </c>
      <c r="DN112" s="7">
        <v>0</v>
      </c>
      <c r="DO112" s="7">
        <v>0</v>
      </c>
      <c r="DP112" s="7">
        <v>0</v>
      </c>
      <c r="DQ112" s="7">
        <v>0</v>
      </c>
      <c r="DR112" s="7">
        <v>0</v>
      </c>
      <c r="DS112" s="7">
        <v>0</v>
      </c>
      <c r="DT112" s="7">
        <v>0</v>
      </c>
      <c r="DU112" s="7">
        <v>0</v>
      </c>
      <c r="DV112" s="7">
        <v>0</v>
      </c>
      <c r="DW112" s="7">
        <v>0</v>
      </c>
      <c r="DX112" s="7">
        <v>0</v>
      </c>
      <c r="DY112" s="7">
        <v>0</v>
      </c>
      <c r="DZ112" s="7">
        <v>0</v>
      </c>
      <c r="EA112" s="7">
        <v>0</v>
      </c>
      <c r="EB112" s="7">
        <v>0</v>
      </c>
      <c r="EC112" s="7">
        <v>0</v>
      </c>
      <c r="ED112" s="7">
        <v>0</v>
      </c>
      <c r="EE112" s="7">
        <v>0</v>
      </c>
      <c r="EF112" s="7">
        <v>0</v>
      </c>
      <c r="EG112" s="7">
        <v>0</v>
      </c>
      <c r="EH112" s="7">
        <v>0</v>
      </c>
      <c r="EI112" s="7">
        <v>0</v>
      </c>
      <c r="EJ112" s="7">
        <v>0</v>
      </c>
      <c r="EK112" s="7">
        <v>0</v>
      </c>
      <c r="EL112" s="7">
        <v>0</v>
      </c>
      <c r="EM112" s="7">
        <v>0</v>
      </c>
      <c r="EN112" s="7">
        <v>0</v>
      </c>
      <c r="EO112" s="7">
        <v>0</v>
      </c>
      <c r="EP112" s="7">
        <v>0</v>
      </c>
      <c r="EQ112" s="7">
        <v>0</v>
      </c>
      <c r="ER112" s="7">
        <v>0</v>
      </c>
      <c r="ES112" s="7">
        <v>0</v>
      </c>
      <c r="ET112" s="7">
        <v>0</v>
      </c>
      <c r="EU112" s="7">
        <v>0</v>
      </c>
      <c r="EV112" s="7">
        <v>0</v>
      </c>
      <c r="EW112" s="7">
        <v>0</v>
      </c>
      <c r="EX112" s="7">
        <v>0</v>
      </c>
      <c r="EY112" s="7">
        <v>0</v>
      </c>
      <c r="EZ112" s="7">
        <v>0</v>
      </c>
      <c r="FA112" s="7">
        <v>0</v>
      </c>
      <c r="FB112" s="7">
        <v>0</v>
      </c>
      <c r="FC112" s="7">
        <v>0</v>
      </c>
      <c r="FD112" s="7">
        <v>0</v>
      </c>
      <c r="FE112" s="7">
        <v>0</v>
      </c>
      <c r="FF112" s="7">
        <v>0</v>
      </c>
      <c r="FG112" s="7">
        <v>0</v>
      </c>
      <c r="FH112" s="52">
        <v>1.05152E-3</v>
      </c>
      <c r="FI112" s="7">
        <v>0</v>
      </c>
      <c r="FJ112" s="7">
        <v>0</v>
      </c>
      <c r="FK112" s="7">
        <v>0</v>
      </c>
      <c r="FL112" s="7">
        <v>0</v>
      </c>
      <c r="FM112" s="7">
        <v>0</v>
      </c>
      <c r="FN112" s="7">
        <v>0</v>
      </c>
      <c r="FO112" s="7">
        <v>0</v>
      </c>
      <c r="FP112" s="7">
        <v>0</v>
      </c>
      <c r="FQ112" s="7">
        <v>0</v>
      </c>
      <c r="FR112" s="7">
        <v>0</v>
      </c>
      <c r="FS112" s="7">
        <v>0</v>
      </c>
      <c r="FT112" s="7">
        <v>0</v>
      </c>
      <c r="FU112" s="7">
        <v>0</v>
      </c>
      <c r="FV112" s="7">
        <v>0</v>
      </c>
      <c r="FW112" s="7">
        <v>0</v>
      </c>
      <c r="FX112" s="7">
        <v>0</v>
      </c>
      <c r="FY112" s="7">
        <v>0</v>
      </c>
      <c r="FZ112" s="7">
        <v>0</v>
      </c>
      <c r="GA112" s="7">
        <v>0</v>
      </c>
      <c r="GB112" s="7">
        <v>0</v>
      </c>
      <c r="GC112" s="7">
        <v>0</v>
      </c>
      <c r="GD112" s="7">
        <v>0</v>
      </c>
      <c r="GE112" s="7">
        <v>0</v>
      </c>
      <c r="GF112" s="7">
        <v>0</v>
      </c>
      <c r="GG112" s="7">
        <v>0</v>
      </c>
      <c r="GH112" s="7">
        <v>0</v>
      </c>
      <c r="GI112" s="7">
        <v>0</v>
      </c>
      <c r="GJ112" s="7">
        <v>0</v>
      </c>
      <c r="GK112" s="7">
        <v>0</v>
      </c>
      <c r="GL112" s="7">
        <v>0</v>
      </c>
      <c r="GM112" s="7">
        <v>0</v>
      </c>
      <c r="GN112" s="7">
        <v>0</v>
      </c>
      <c r="GO112" s="7">
        <v>0</v>
      </c>
      <c r="GP112" s="7">
        <v>0</v>
      </c>
      <c r="GQ112" s="7">
        <v>0</v>
      </c>
      <c r="GR112" s="7">
        <v>0</v>
      </c>
      <c r="GS112" s="7">
        <v>0</v>
      </c>
      <c r="GT112" s="7">
        <v>0</v>
      </c>
      <c r="GU112" s="7">
        <v>0</v>
      </c>
      <c r="GV112" s="7">
        <v>0</v>
      </c>
      <c r="GW112" s="7">
        <v>0</v>
      </c>
      <c r="GX112" s="7">
        <v>0</v>
      </c>
      <c r="GY112" s="7">
        <v>0</v>
      </c>
      <c r="GZ112" s="7">
        <v>0</v>
      </c>
      <c r="HA112" s="7">
        <v>0</v>
      </c>
      <c r="HB112" s="7">
        <v>0</v>
      </c>
      <c r="HC112" s="7">
        <v>0</v>
      </c>
      <c r="HD112" s="7">
        <v>0</v>
      </c>
      <c r="HE112" s="7">
        <v>0</v>
      </c>
      <c r="HF112" s="7">
        <v>0</v>
      </c>
      <c r="HG112" s="7">
        <v>0</v>
      </c>
      <c r="HH112" s="7">
        <v>0</v>
      </c>
      <c r="HI112" s="7">
        <v>0</v>
      </c>
      <c r="HJ112" s="7">
        <v>0</v>
      </c>
      <c r="HK112" s="7">
        <v>0</v>
      </c>
      <c r="HL112" s="7">
        <v>0</v>
      </c>
      <c r="HM112" s="7">
        <v>0</v>
      </c>
      <c r="HN112" s="7">
        <v>0</v>
      </c>
      <c r="HO112" s="7">
        <v>0</v>
      </c>
      <c r="HP112" s="7">
        <v>0</v>
      </c>
      <c r="HQ112" s="7">
        <v>0</v>
      </c>
      <c r="HR112" s="7">
        <v>0</v>
      </c>
      <c r="HS112" s="7">
        <v>0</v>
      </c>
      <c r="HT112" s="7">
        <v>0</v>
      </c>
      <c r="HU112" s="7">
        <v>0</v>
      </c>
      <c r="HV112" s="7">
        <v>0</v>
      </c>
      <c r="HW112" s="52">
        <v>1.05152E-3</v>
      </c>
      <c r="HX112" s="7">
        <v>0</v>
      </c>
      <c r="HY112" s="7">
        <v>0</v>
      </c>
      <c r="HZ112" s="7">
        <v>0</v>
      </c>
      <c r="IA112" s="7">
        <v>0</v>
      </c>
      <c r="IB112" s="7">
        <v>0</v>
      </c>
      <c r="IC112" s="7">
        <v>0</v>
      </c>
      <c r="ID112" s="7">
        <v>0</v>
      </c>
      <c r="IE112" s="7">
        <v>0</v>
      </c>
      <c r="IF112" s="7">
        <v>0</v>
      </c>
      <c r="IG112" s="7">
        <v>0</v>
      </c>
      <c r="IH112" s="7">
        <v>0</v>
      </c>
      <c r="II112" s="7">
        <v>0</v>
      </c>
      <c r="IJ112" s="7">
        <v>0</v>
      </c>
      <c r="IK112" s="7">
        <v>0</v>
      </c>
      <c r="IL112" s="7">
        <v>0</v>
      </c>
      <c r="IM112" s="7">
        <v>0</v>
      </c>
      <c r="IN112" s="7">
        <v>0</v>
      </c>
      <c r="IO112" s="7">
        <v>0</v>
      </c>
      <c r="IP112" s="7">
        <v>0</v>
      </c>
      <c r="IQ112" s="7">
        <v>0</v>
      </c>
      <c r="IR112" s="7">
        <v>0</v>
      </c>
      <c r="IS112" s="7">
        <v>0</v>
      </c>
      <c r="IT112" s="7">
        <v>0</v>
      </c>
      <c r="IU112" s="7">
        <v>0</v>
      </c>
      <c r="IV112" s="7">
        <v>0</v>
      </c>
      <c r="IW112" s="7">
        <v>0</v>
      </c>
      <c r="IX112" s="52">
        <v>1.05152E-3</v>
      </c>
      <c r="IY112" s="7">
        <v>0</v>
      </c>
      <c r="IZ112" s="7">
        <v>0</v>
      </c>
      <c r="JA112" s="7">
        <v>0</v>
      </c>
      <c r="JB112" s="7">
        <v>0</v>
      </c>
      <c r="JC112" s="7">
        <v>0</v>
      </c>
      <c r="JD112" s="7">
        <v>0</v>
      </c>
      <c r="JE112" s="7">
        <v>0</v>
      </c>
      <c r="JF112" s="7">
        <v>0</v>
      </c>
      <c r="JG112" s="7">
        <v>0</v>
      </c>
      <c r="JH112" s="7">
        <v>0</v>
      </c>
      <c r="JI112" s="7">
        <v>0</v>
      </c>
      <c r="JJ112" s="7">
        <v>0</v>
      </c>
      <c r="JK112" s="7">
        <v>0</v>
      </c>
      <c r="JL112" s="7">
        <v>0</v>
      </c>
      <c r="JM112" s="7">
        <v>0</v>
      </c>
      <c r="JN112" s="7">
        <v>0</v>
      </c>
      <c r="JO112" s="7">
        <v>0</v>
      </c>
      <c r="JP112" s="7">
        <v>0</v>
      </c>
      <c r="JQ112" s="7">
        <v>0</v>
      </c>
      <c r="JR112" s="7">
        <v>0</v>
      </c>
      <c r="JS112" s="7">
        <v>0</v>
      </c>
      <c r="JT112" s="52">
        <v>1.05152E-3</v>
      </c>
      <c r="JU112" s="7">
        <v>0</v>
      </c>
      <c r="JV112" s="7">
        <v>0</v>
      </c>
      <c r="JW112" s="7">
        <v>0</v>
      </c>
      <c r="JX112" s="52">
        <v>1.05152E-3</v>
      </c>
      <c r="JY112" s="7">
        <v>0</v>
      </c>
      <c r="JZ112" s="7">
        <v>0</v>
      </c>
      <c r="KA112" s="7">
        <v>0</v>
      </c>
      <c r="KB112" s="7">
        <v>0</v>
      </c>
      <c r="KC112" s="7">
        <v>0</v>
      </c>
    </row>
    <row r="113" spans="1:289" x14ac:dyDescent="0.35">
      <c r="A113" s="38" t="s">
        <v>815</v>
      </c>
      <c r="B113" s="38" t="s">
        <v>3903</v>
      </c>
      <c r="C113" s="38">
        <v>228</v>
      </c>
      <c r="D113" s="38" t="s">
        <v>1180</v>
      </c>
      <c r="E113" s="38" t="s">
        <v>3813</v>
      </c>
      <c r="F113" s="38" t="s">
        <v>600</v>
      </c>
      <c r="G113" s="38" t="s">
        <v>472</v>
      </c>
      <c r="H113" s="38">
        <v>9</v>
      </c>
      <c r="I113" s="39">
        <v>3.4409999999999998E-5</v>
      </c>
      <c r="J113" s="38">
        <v>0</v>
      </c>
      <c r="K113" s="38">
        <v>8</v>
      </c>
      <c r="L113" s="39">
        <v>2.103049421661409E-3</v>
      </c>
      <c r="M113" s="7">
        <v>3.4499999999999998E-5</v>
      </c>
      <c r="N113" s="7">
        <v>6.8999999999999997E-5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52">
        <v>1.05152E-3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7">
        <v>0</v>
      </c>
      <c r="AK113" s="7">
        <v>0</v>
      </c>
      <c r="AL113" s="7">
        <v>0</v>
      </c>
      <c r="AM113" s="7">
        <v>0</v>
      </c>
      <c r="AN113" s="7">
        <v>0</v>
      </c>
      <c r="AO113" s="7">
        <v>0</v>
      </c>
      <c r="AP113" s="7">
        <v>0</v>
      </c>
      <c r="AQ113" s="7">
        <v>0</v>
      </c>
      <c r="AR113" s="7">
        <v>0</v>
      </c>
      <c r="AS113" s="7">
        <v>0</v>
      </c>
      <c r="AT113" s="7">
        <v>0</v>
      </c>
      <c r="AU113" s="7">
        <v>0</v>
      </c>
      <c r="AV113" s="7">
        <v>0</v>
      </c>
      <c r="AW113" s="7">
        <v>0</v>
      </c>
      <c r="AX113" s="7">
        <v>0</v>
      </c>
      <c r="AY113" s="7">
        <v>0</v>
      </c>
      <c r="AZ113" s="7">
        <v>0</v>
      </c>
      <c r="BA113" s="7">
        <v>0</v>
      </c>
      <c r="BB113" s="7">
        <v>0</v>
      </c>
      <c r="BC113" s="7">
        <v>0</v>
      </c>
      <c r="BD113" s="7">
        <v>0</v>
      </c>
      <c r="BE113" s="7">
        <v>0</v>
      </c>
      <c r="BF113" s="7">
        <v>0</v>
      </c>
      <c r="BG113" s="7">
        <v>0</v>
      </c>
      <c r="BH113" s="7">
        <v>0</v>
      </c>
      <c r="BI113" s="7">
        <v>0</v>
      </c>
      <c r="BJ113" s="7">
        <v>0</v>
      </c>
      <c r="BK113" s="7">
        <v>0</v>
      </c>
      <c r="BL113" s="7">
        <v>0</v>
      </c>
      <c r="BM113" s="7">
        <v>0</v>
      </c>
      <c r="BN113" s="7">
        <v>0</v>
      </c>
      <c r="BO113" s="7">
        <v>0</v>
      </c>
      <c r="BP113" s="7">
        <v>0</v>
      </c>
      <c r="BQ113" s="7">
        <v>0</v>
      </c>
      <c r="BR113" s="7">
        <v>0</v>
      </c>
      <c r="BS113" s="7">
        <v>0</v>
      </c>
      <c r="BT113" s="7">
        <v>0</v>
      </c>
      <c r="BU113" s="7">
        <v>0</v>
      </c>
      <c r="BV113" s="7">
        <v>0</v>
      </c>
      <c r="BW113" s="7">
        <v>0</v>
      </c>
      <c r="BX113" s="7">
        <v>0</v>
      </c>
      <c r="BY113" s="7">
        <v>0</v>
      </c>
      <c r="BZ113" s="7">
        <v>0</v>
      </c>
      <c r="CA113" s="7">
        <v>0</v>
      </c>
      <c r="CB113" s="7">
        <v>0</v>
      </c>
      <c r="CC113" s="7">
        <v>0</v>
      </c>
      <c r="CD113" s="7">
        <v>0</v>
      </c>
      <c r="CE113" s="7">
        <v>0</v>
      </c>
      <c r="CF113" s="7">
        <v>0</v>
      </c>
      <c r="CG113" s="7">
        <v>0</v>
      </c>
      <c r="CH113" s="7">
        <v>0</v>
      </c>
      <c r="CI113" s="7">
        <v>0</v>
      </c>
      <c r="CJ113" s="7">
        <v>0</v>
      </c>
      <c r="CK113" s="7">
        <v>0</v>
      </c>
      <c r="CL113" s="7">
        <v>0</v>
      </c>
      <c r="CM113" s="7">
        <v>0</v>
      </c>
      <c r="CN113" s="7">
        <v>0</v>
      </c>
      <c r="CO113" s="7">
        <v>0</v>
      </c>
      <c r="CP113" s="7">
        <v>0</v>
      </c>
      <c r="CQ113" s="7">
        <v>0</v>
      </c>
      <c r="CR113" s="7">
        <v>0</v>
      </c>
      <c r="CS113" s="7">
        <v>0</v>
      </c>
      <c r="CT113" s="52">
        <v>1.05152E-3</v>
      </c>
      <c r="CU113" s="7">
        <v>0</v>
      </c>
      <c r="CV113" s="7">
        <v>0</v>
      </c>
      <c r="CW113" s="7">
        <v>0</v>
      </c>
      <c r="CX113" s="7">
        <v>0</v>
      </c>
      <c r="CY113" s="7">
        <v>0</v>
      </c>
      <c r="CZ113" s="7">
        <v>0</v>
      </c>
      <c r="DA113" s="7">
        <v>0</v>
      </c>
      <c r="DB113" s="7">
        <v>0</v>
      </c>
      <c r="DC113" s="7">
        <v>0</v>
      </c>
      <c r="DD113" s="7">
        <v>0</v>
      </c>
      <c r="DE113" s="7">
        <v>0</v>
      </c>
      <c r="DF113" s="7">
        <v>0</v>
      </c>
      <c r="DG113" s="7">
        <v>0</v>
      </c>
      <c r="DH113" s="7">
        <v>0</v>
      </c>
      <c r="DI113" s="7">
        <v>0</v>
      </c>
      <c r="DJ113" s="7">
        <v>0</v>
      </c>
      <c r="DK113" s="7">
        <v>0</v>
      </c>
      <c r="DL113" s="7">
        <v>0</v>
      </c>
      <c r="DM113" s="7">
        <v>0</v>
      </c>
      <c r="DN113" s="7">
        <v>0</v>
      </c>
      <c r="DO113" s="7">
        <v>0</v>
      </c>
      <c r="DP113" s="7">
        <v>0</v>
      </c>
      <c r="DQ113" s="7">
        <v>0</v>
      </c>
      <c r="DR113" s="7">
        <v>0</v>
      </c>
      <c r="DS113" s="7">
        <v>0</v>
      </c>
      <c r="DT113" s="7">
        <v>0</v>
      </c>
      <c r="DU113" s="7">
        <v>0</v>
      </c>
      <c r="DV113" s="7">
        <v>0</v>
      </c>
      <c r="DW113" s="7">
        <v>0</v>
      </c>
      <c r="DX113" s="7">
        <v>0</v>
      </c>
      <c r="DY113" s="7">
        <v>0</v>
      </c>
      <c r="DZ113" s="7">
        <v>0</v>
      </c>
      <c r="EA113" s="7">
        <v>0</v>
      </c>
      <c r="EB113" s="7">
        <v>0</v>
      </c>
      <c r="EC113" s="7">
        <v>0</v>
      </c>
      <c r="ED113" s="7">
        <v>0</v>
      </c>
      <c r="EE113" s="7">
        <v>0</v>
      </c>
      <c r="EF113" s="7">
        <v>0</v>
      </c>
      <c r="EG113" s="7">
        <v>0</v>
      </c>
      <c r="EH113" s="7">
        <v>0</v>
      </c>
      <c r="EI113" s="7">
        <v>0</v>
      </c>
      <c r="EJ113" s="7">
        <v>0</v>
      </c>
      <c r="EK113" s="7">
        <v>0</v>
      </c>
      <c r="EL113" s="7">
        <v>0</v>
      </c>
      <c r="EM113" s="52">
        <v>1.05152E-3</v>
      </c>
      <c r="EN113" s="7">
        <v>0</v>
      </c>
      <c r="EO113" s="52">
        <v>1.05152E-3</v>
      </c>
      <c r="EP113" s="52">
        <v>1.05152E-3</v>
      </c>
      <c r="EQ113" s="7">
        <v>0</v>
      </c>
      <c r="ER113" s="7">
        <v>0</v>
      </c>
      <c r="ES113" s="7">
        <v>0</v>
      </c>
      <c r="ET113" s="7">
        <v>0</v>
      </c>
      <c r="EU113" s="7">
        <v>0</v>
      </c>
      <c r="EV113" s="7">
        <v>0</v>
      </c>
      <c r="EW113" s="7">
        <v>0</v>
      </c>
      <c r="EX113" s="7">
        <v>0</v>
      </c>
      <c r="EY113" s="7">
        <v>0</v>
      </c>
      <c r="EZ113" s="7">
        <v>0</v>
      </c>
      <c r="FA113" s="7">
        <v>0</v>
      </c>
      <c r="FB113" s="7">
        <v>0</v>
      </c>
      <c r="FC113" s="7">
        <v>0</v>
      </c>
      <c r="FD113" s="7">
        <v>0</v>
      </c>
      <c r="FE113" s="7">
        <v>0</v>
      </c>
      <c r="FF113" s="7">
        <v>0</v>
      </c>
      <c r="FG113" s="7">
        <v>0</v>
      </c>
      <c r="FH113" s="7">
        <v>0</v>
      </c>
      <c r="FI113" s="7">
        <v>0</v>
      </c>
      <c r="FJ113" s="7">
        <v>0</v>
      </c>
      <c r="FK113" s="7">
        <v>0</v>
      </c>
      <c r="FL113" s="7">
        <v>0</v>
      </c>
      <c r="FM113" s="7">
        <v>0</v>
      </c>
      <c r="FN113" s="7">
        <v>0</v>
      </c>
      <c r="FO113" s="7">
        <v>0</v>
      </c>
      <c r="FP113" s="7">
        <v>0</v>
      </c>
      <c r="FQ113" s="7">
        <v>0</v>
      </c>
      <c r="FR113" s="7">
        <v>0</v>
      </c>
      <c r="FS113" s="7">
        <v>0</v>
      </c>
      <c r="FT113" s="7">
        <v>0</v>
      </c>
      <c r="FU113" s="7">
        <v>0</v>
      </c>
      <c r="FV113" s="7">
        <v>0</v>
      </c>
      <c r="FW113" s="7">
        <v>0</v>
      </c>
      <c r="FX113" s="7">
        <v>0</v>
      </c>
      <c r="FY113" s="7">
        <v>0</v>
      </c>
      <c r="FZ113" s="7">
        <v>0</v>
      </c>
      <c r="GA113" s="7">
        <v>0</v>
      </c>
      <c r="GB113" s="7">
        <v>0</v>
      </c>
      <c r="GC113" s="7">
        <v>0</v>
      </c>
      <c r="GD113" s="7">
        <v>0</v>
      </c>
      <c r="GE113" s="7">
        <v>0</v>
      </c>
      <c r="GF113" s="7">
        <v>0</v>
      </c>
      <c r="GG113" s="7">
        <v>0</v>
      </c>
      <c r="GH113" s="7">
        <v>0</v>
      </c>
      <c r="GI113" s="7">
        <v>0</v>
      </c>
      <c r="GJ113" s="7">
        <v>0</v>
      </c>
      <c r="GK113" s="7">
        <v>0</v>
      </c>
      <c r="GL113" s="7">
        <v>0</v>
      </c>
      <c r="GM113" s="7">
        <v>0</v>
      </c>
      <c r="GN113" s="7">
        <v>0</v>
      </c>
      <c r="GO113" s="7">
        <v>0</v>
      </c>
      <c r="GP113" s="7">
        <v>0</v>
      </c>
      <c r="GQ113" s="7">
        <v>0</v>
      </c>
      <c r="GR113" s="7">
        <v>0</v>
      </c>
      <c r="GS113" s="7">
        <v>0</v>
      </c>
      <c r="GT113" s="7">
        <v>0</v>
      </c>
      <c r="GU113" s="7">
        <v>0</v>
      </c>
      <c r="GV113" s="7">
        <v>0</v>
      </c>
      <c r="GW113" s="7">
        <v>0</v>
      </c>
      <c r="GX113" s="7">
        <v>0</v>
      </c>
      <c r="GY113" s="7">
        <v>0</v>
      </c>
      <c r="GZ113" s="7">
        <v>0</v>
      </c>
      <c r="HA113" s="7">
        <v>0</v>
      </c>
      <c r="HB113" s="7">
        <v>0</v>
      </c>
      <c r="HC113" s="7">
        <v>0</v>
      </c>
      <c r="HD113" s="7">
        <v>0</v>
      </c>
      <c r="HE113" s="7">
        <v>0</v>
      </c>
      <c r="HF113" s="7">
        <v>0</v>
      </c>
      <c r="HG113" s="7">
        <v>0</v>
      </c>
      <c r="HH113" s="7">
        <v>0</v>
      </c>
      <c r="HI113" s="7">
        <v>0</v>
      </c>
      <c r="HJ113" s="7">
        <v>0</v>
      </c>
      <c r="HK113" s="7">
        <v>0</v>
      </c>
      <c r="HL113" s="7">
        <v>0</v>
      </c>
      <c r="HM113" s="7">
        <v>0</v>
      </c>
      <c r="HN113" s="7">
        <v>0</v>
      </c>
      <c r="HO113" s="7">
        <v>0</v>
      </c>
      <c r="HP113" s="7">
        <v>0</v>
      </c>
      <c r="HQ113" s="7">
        <v>0</v>
      </c>
      <c r="HR113" s="7">
        <v>0</v>
      </c>
      <c r="HS113" s="52">
        <v>2.10305E-3</v>
      </c>
      <c r="HT113" s="7">
        <v>0</v>
      </c>
      <c r="HU113" s="7">
        <v>0</v>
      </c>
      <c r="HV113" s="7">
        <v>0</v>
      </c>
      <c r="HW113" s="7">
        <v>0</v>
      </c>
      <c r="HX113" s="7">
        <v>0</v>
      </c>
      <c r="HY113" s="7">
        <v>0</v>
      </c>
      <c r="HZ113" s="7">
        <v>0</v>
      </c>
      <c r="IA113" s="7">
        <v>0</v>
      </c>
      <c r="IB113" s="7">
        <v>0</v>
      </c>
      <c r="IC113" s="7">
        <v>0</v>
      </c>
      <c r="ID113" s="7">
        <v>0</v>
      </c>
      <c r="IE113" s="7">
        <v>0</v>
      </c>
      <c r="IF113" s="7">
        <v>0</v>
      </c>
      <c r="IG113" s="7">
        <v>0</v>
      </c>
      <c r="IH113" s="7">
        <v>0</v>
      </c>
      <c r="II113" s="7">
        <v>0</v>
      </c>
      <c r="IJ113" s="7">
        <v>0</v>
      </c>
      <c r="IK113" s="7">
        <v>0</v>
      </c>
      <c r="IL113" s="7">
        <v>0</v>
      </c>
      <c r="IM113" s="7">
        <v>0</v>
      </c>
      <c r="IN113" s="7">
        <v>0</v>
      </c>
      <c r="IO113" s="7">
        <v>0</v>
      </c>
      <c r="IP113" s="7">
        <v>0</v>
      </c>
      <c r="IQ113" s="52">
        <v>1.05152E-3</v>
      </c>
      <c r="IR113" s="7">
        <v>0</v>
      </c>
      <c r="IS113" s="7">
        <v>0</v>
      </c>
      <c r="IT113" s="7">
        <v>0</v>
      </c>
      <c r="IU113" s="7">
        <v>0</v>
      </c>
      <c r="IV113" s="7">
        <v>0</v>
      </c>
      <c r="IW113" s="7">
        <v>0</v>
      </c>
      <c r="IX113" s="7">
        <v>0</v>
      </c>
      <c r="IY113" s="7">
        <v>0</v>
      </c>
      <c r="IZ113" s="7">
        <v>0</v>
      </c>
      <c r="JA113" s="7">
        <v>0</v>
      </c>
      <c r="JB113" s="7">
        <v>0</v>
      </c>
      <c r="JC113" s="7">
        <v>0</v>
      </c>
      <c r="JD113" s="7">
        <v>0</v>
      </c>
      <c r="JE113" s="7">
        <v>0</v>
      </c>
      <c r="JF113" s="7">
        <v>0</v>
      </c>
      <c r="JG113" s="52">
        <v>1.05152E-3</v>
      </c>
      <c r="JH113" s="7">
        <v>0</v>
      </c>
      <c r="JI113" s="7">
        <v>0</v>
      </c>
      <c r="JJ113" s="7">
        <v>0</v>
      </c>
      <c r="JK113" s="7">
        <v>0</v>
      </c>
      <c r="JL113" s="7">
        <v>0</v>
      </c>
      <c r="JM113" s="7">
        <v>0</v>
      </c>
      <c r="JN113" s="7">
        <v>0</v>
      </c>
      <c r="JO113" s="7">
        <v>0</v>
      </c>
      <c r="JP113" s="7">
        <v>0</v>
      </c>
      <c r="JQ113" s="7">
        <v>0</v>
      </c>
      <c r="JR113" s="7">
        <v>0</v>
      </c>
      <c r="JS113" s="7">
        <v>0</v>
      </c>
      <c r="JT113" s="7">
        <v>0</v>
      </c>
      <c r="JU113" s="7">
        <v>0</v>
      </c>
      <c r="JV113" s="7">
        <v>0</v>
      </c>
      <c r="JW113" s="7">
        <v>0</v>
      </c>
      <c r="JX113" s="7">
        <v>0</v>
      </c>
      <c r="JY113" s="7">
        <v>0</v>
      </c>
      <c r="JZ113" s="7">
        <v>0</v>
      </c>
      <c r="KA113" s="7">
        <v>0</v>
      </c>
      <c r="KB113" s="7">
        <v>0</v>
      </c>
      <c r="KC113" s="7">
        <v>0</v>
      </c>
    </row>
    <row r="114" spans="1:289" x14ac:dyDescent="0.35">
      <c r="A114" s="55" t="s">
        <v>818</v>
      </c>
      <c r="B114" s="55" t="s">
        <v>3904</v>
      </c>
      <c r="C114" s="55">
        <v>351</v>
      </c>
      <c r="D114" s="55" t="s">
        <v>3905</v>
      </c>
      <c r="E114" s="55" t="s">
        <v>3828</v>
      </c>
      <c r="F114" s="55" t="s">
        <v>3226</v>
      </c>
      <c r="G114" s="55" t="s">
        <v>3226</v>
      </c>
      <c r="H114" s="55">
        <v>8</v>
      </c>
      <c r="I114" s="56">
        <v>3.0589999999999997E-5</v>
      </c>
      <c r="J114" s="55">
        <v>0</v>
      </c>
      <c r="K114" s="55">
        <v>7</v>
      </c>
      <c r="L114" s="56">
        <v>2.103049421661409E-3</v>
      </c>
      <c r="M114" s="7">
        <v>2.334E-5</v>
      </c>
      <c r="N114" s="7">
        <v>4.668E-5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52">
        <v>1.05152E-3</v>
      </c>
      <c r="Y114" s="7">
        <v>0</v>
      </c>
      <c r="Z114" s="7">
        <v>0</v>
      </c>
      <c r="AA114" s="7">
        <v>0</v>
      </c>
      <c r="AB114" s="7">
        <v>0</v>
      </c>
      <c r="AC114" s="7">
        <v>0</v>
      </c>
      <c r="AD114" s="7">
        <v>0</v>
      </c>
      <c r="AE114" s="7">
        <v>0</v>
      </c>
      <c r="AF114" s="52">
        <v>1.05152E-3</v>
      </c>
      <c r="AG114" s="7">
        <v>0</v>
      </c>
      <c r="AH114" s="7">
        <v>0</v>
      </c>
      <c r="AI114" s="7">
        <v>0</v>
      </c>
      <c r="AJ114" s="7">
        <v>0</v>
      </c>
      <c r="AK114" s="7">
        <v>0</v>
      </c>
      <c r="AL114" s="7">
        <v>0</v>
      </c>
      <c r="AM114" s="7">
        <v>0</v>
      </c>
      <c r="AN114" s="7">
        <v>0</v>
      </c>
      <c r="AO114" s="7">
        <v>0</v>
      </c>
      <c r="AP114" s="7">
        <v>0</v>
      </c>
      <c r="AQ114" s="7">
        <v>0</v>
      </c>
      <c r="AR114" s="7">
        <v>0</v>
      </c>
      <c r="AS114" s="7">
        <v>0</v>
      </c>
      <c r="AT114" s="7">
        <v>0</v>
      </c>
      <c r="AU114" s="7">
        <v>0</v>
      </c>
      <c r="AV114" s="7">
        <v>0</v>
      </c>
      <c r="AW114" s="7">
        <v>0</v>
      </c>
      <c r="AX114" s="7">
        <v>0</v>
      </c>
      <c r="AY114" s="7">
        <v>0</v>
      </c>
      <c r="AZ114" s="7">
        <v>0</v>
      </c>
      <c r="BA114" s="7">
        <v>0</v>
      </c>
      <c r="BB114" s="7">
        <v>0</v>
      </c>
      <c r="BC114" s="52">
        <v>2.10305E-3</v>
      </c>
      <c r="BD114" s="7">
        <v>0</v>
      </c>
      <c r="BE114" s="7">
        <v>0</v>
      </c>
      <c r="BF114" s="7">
        <v>0</v>
      </c>
      <c r="BG114" s="7">
        <v>0</v>
      </c>
      <c r="BH114" s="7">
        <v>0</v>
      </c>
      <c r="BI114" s="7">
        <v>0</v>
      </c>
      <c r="BJ114" s="7">
        <v>0</v>
      </c>
      <c r="BK114" s="7">
        <v>0</v>
      </c>
      <c r="BL114" s="7">
        <v>0</v>
      </c>
      <c r="BM114" s="7">
        <v>0</v>
      </c>
      <c r="BN114" s="7">
        <v>0</v>
      </c>
      <c r="BO114" s="7">
        <v>0</v>
      </c>
      <c r="BP114" s="7">
        <v>0</v>
      </c>
      <c r="BQ114" s="7">
        <v>0</v>
      </c>
      <c r="BR114" s="7">
        <v>0</v>
      </c>
      <c r="BS114" s="7">
        <v>0</v>
      </c>
      <c r="BT114" s="7">
        <v>0</v>
      </c>
      <c r="BU114" s="7">
        <v>0</v>
      </c>
      <c r="BV114" s="7">
        <v>0</v>
      </c>
      <c r="BW114" s="7">
        <v>0</v>
      </c>
      <c r="BX114" s="7">
        <v>0</v>
      </c>
      <c r="BY114" s="7">
        <v>0</v>
      </c>
      <c r="BZ114" s="7">
        <v>0</v>
      </c>
      <c r="CA114" s="7">
        <v>0</v>
      </c>
      <c r="CB114" s="7">
        <v>0</v>
      </c>
      <c r="CC114" s="7">
        <v>0</v>
      </c>
      <c r="CD114" s="7">
        <v>0</v>
      </c>
      <c r="CE114" s="7">
        <v>0</v>
      </c>
      <c r="CF114" s="7">
        <v>0</v>
      </c>
      <c r="CG114" s="7">
        <v>0</v>
      </c>
      <c r="CH114" s="7">
        <v>0</v>
      </c>
      <c r="CI114" s="7">
        <v>0</v>
      </c>
      <c r="CJ114" s="7">
        <v>0</v>
      </c>
      <c r="CK114" s="7">
        <v>0</v>
      </c>
      <c r="CL114" s="7">
        <v>0</v>
      </c>
      <c r="CM114" s="7">
        <v>0</v>
      </c>
      <c r="CN114" s="7">
        <v>0</v>
      </c>
      <c r="CO114" s="7">
        <v>0</v>
      </c>
      <c r="CP114" s="7">
        <v>0</v>
      </c>
      <c r="CQ114" s="7">
        <v>0</v>
      </c>
      <c r="CR114" s="7">
        <v>0</v>
      </c>
      <c r="CS114" s="7">
        <v>0</v>
      </c>
      <c r="CT114" s="7">
        <v>0</v>
      </c>
      <c r="CU114" s="7">
        <v>0</v>
      </c>
      <c r="CV114" s="7">
        <v>0</v>
      </c>
      <c r="CW114" s="7">
        <v>0</v>
      </c>
      <c r="CX114" s="7">
        <v>0</v>
      </c>
      <c r="CY114" s="7">
        <v>0</v>
      </c>
      <c r="CZ114" s="7">
        <v>0</v>
      </c>
      <c r="DA114" s="7">
        <v>0</v>
      </c>
      <c r="DB114" s="7">
        <v>0</v>
      </c>
      <c r="DC114" s="7">
        <v>0</v>
      </c>
      <c r="DD114" s="7">
        <v>0</v>
      </c>
      <c r="DE114" s="7">
        <v>0</v>
      </c>
      <c r="DF114" s="7">
        <v>0</v>
      </c>
      <c r="DG114" s="7">
        <v>0</v>
      </c>
      <c r="DH114" s="7">
        <v>0</v>
      </c>
      <c r="DI114" s="7">
        <v>0</v>
      </c>
      <c r="DJ114" s="7">
        <v>0</v>
      </c>
      <c r="DK114" s="7">
        <v>0</v>
      </c>
      <c r="DL114" s="7">
        <v>0</v>
      </c>
      <c r="DM114" s="7">
        <v>0</v>
      </c>
      <c r="DN114" s="7">
        <v>0</v>
      </c>
      <c r="DO114" s="7">
        <v>0</v>
      </c>
      <c r="DP114" s="7">
        <v>0</v>
      </c>
      <c r="DQ114" s="7">
        <v>0</v>
      </c>
      <c r="DR114" s="7">
        <v>0</v>
      </c>
      <c r="DS114" s="7">
        <v>0</v>
      </c>
      <c r="DT114" s="7">
        <v>0</v>
      </c>
      <c r="DU114" s="7">
        <v>0</v>
      </c>
      <c r="DV114" s="7">
        <v>0</v>
      </c>
      <c r="DW114" s="52">
        <v>1.05152E-3</v>
      </c>
      <c r="DX114" s="7">
        <v>0</v>
      </c>
      <c r="DY114" s="7">
        <v>0</v>
      </c>
      <c r="DZ114" s="7">
        <v>0</v>
      </c>
      <c r="EA114" s="7">
        <v>0</v>
      </c>
      <c r="EB114" s="7">
        <v>0</v>
      </c>
      <c r="EC114" s="7">
        <v>0</v>
      </c>
      <c r="ED114" s="7">
        <v>0</v>
      </c>
      <c r="EE114" s="7">
        <v>0</v>
      </c>
      <c r="EF114" s="7">
        <v>0</v>
      </c>
      <c r="EG114" s="7">
        <v>0</v>
      </c>
      <c r="EH114" s="7">
        <v>0</v>
      </c>
      <c r="EI114" s="7">
        <v>0</v>
      </c>
      <c r="EJ114" s="7">
        <v>0</v>
      </c>
      <c r="EK114" s="7">
        <v>0</v>
      </c>
      <c r="EL114" s="7">
        <v>0</v>
      </c>
      <c r="EM114" s="7">
        <v>0</v>
      </c>
      <c r="EN114" s="7">
        <v>0</v>
      </c>
      <c r="EO114" s="7">
        <v>0</v>
      </c>
      <c r="EP114" s="52">
        <v>1.05152E-3</v>
      </c>
      <c r="EQ114" s="7">
        <v>0</v>
      </c>
      <c r="ER114" s="7">
        <v>0</v>
      </c>
      <c r="ES114" s="7">
        <v>0</v>
      </c>
      <c r="ET114" s="7">
        <v>0</v>
      </c>
      <c r="EU114" s="7">
        <v>0</v>
      </c>
      <c r="EV114" s="52">
        <v>1.05152E-3</v>
      </c>
      <c r="EW114" s="7">
        <v>0</v>
      </c>
      <c r="EX114" s="7">
        <v>0</v>
      </c>
      <c r="EY114" s="7">
        <v>0</v>
      </c>
      <c r="EZ114" s="7">
        <v>0</v>
      </c>
      <c r="FA114" s="7">
        <v>0</v>
      </c>
      <c r="FB114" s="7">
        <v>0</v>
      </c>
      <c r="FC114" s="7">
        <v>0</v>
      </c>
      <c r="FD114" s="7">
        <v>0</v>
      </c>
      <c r="FE114" s="7">
        <v>0</v>
      </c>
      <c r="FF114" s="7">
        <v>0</v>
      </c>
      <c r="FG114" s="7">
        <v>0</v>
      </c>
      <c r="FH114" s="7">
        <v>0</v>
      </c>
      <c r="FI114" s="7">
        <v>0</v>
      </c>
      <c r="FJ114" s="7">
        <v>0</v>
      </c>
      <c r="FK114" s="7">
        <v>0</v>
      </c>
      <c r="FL114" s="7">
        <v>0</v>
      </c>
      <c r="FM114" s="7">
        <v>0</v>
      </c>
      <c r="FN114" s="7">
        <v>0</v>
      </c>
      <c r="FO114" s="7">
        <v>0</v>
      </c>
      <c r="FP114" s="7">
        <v>0</v>
      </c>
      <c r="FQ114" s="7">
        <v>0</v>
      </c>
      <c r="FR114" s="7">
        <v>0</v>
      </c>
      <c r="FS114" s="7">
        <v>0</v>
      </c>
      <c r="FT114" s="7">
        <v>0</v>
      </c>
      <c r="FU114" s="7">
        <v>0</v>
      </c>
      <c r="FV114" s="7">
        <v>0</v>
      </c>
      <c r="FW114" s="7">
        <v>0</v>
      </c>
      <c r="FX114" s="7">
        <v>0</v>
      </c>
      <c r="FY114" s="7">
        <v>0</v>
      </c>
      <c r="FZ114" s="7">
        <v>0</v>
      </c>
      <c r="GA114" s="52">
        <v>1.05152E-3</v>
      </c>
      <c r="GB114" s="7">
        <v>0</v>
      </c>
      <c r="GC114" s="7">
        <v>0</v>
      </c>
      <c r="GD114" s="7">
        <v>0</v>
      </c>
      <c r="GE114" s="7">
        <v>0</v>
      </c>
      <c r="GF114" s="7">
        <v>0</v>
      </c>
      <c r="GG114" s="7">
        <v>0</v>
      </c>
      <c r="GH114" s="7">
        <v>0</v>
      </c>
      <c r="GI114" s="7">
        <v>0</v>
      </c>
      <c r="GJ114" s="7">
        <v>0</v>
      </c>
      <c r="GK114" s="7">
        <v>0</v>
      </c>
      <c r="GL114" s="7">
        <v>0</v>
      </c>
      <c r="GM114" s="7">
        <v>0</v>
      </c>
      <c r="GN114" s="7">
        <v>0</v>
      </c>
      <c r="GO114" s="7">
        <v>0</v>
      </c>
      <c r="GP114" s="7">
        <v>0</v>
      </c>
      <c r="GQ114" s="7">
        <v>0</v>
      </c>
      <c r="GR114" s="7">
        <v>0</v>
      </c>
      <c r="GS114" s="7">
        <v>0</v>
      </c>
      <c r="GT114" s="7">
        <v>0</v>
      </c>
      <c r="GU114" s="7">
        <v>0</v>
      </c>
      <c r="GV114" s="7">
        <v>0</v>
      </c>
      <c r="GW114" s="7">
        <v>0</v>
      </c>
      <c r="GX114" s="7">
        <v>0</v>
      </c>
      <c r="GY114" s="7">
        <v>0</v>
      </c>
      <c r="GZ114" s="7">
        <v>0</v>
      </c>
      <c r="HA114" s="7">
        <v>0</v>
      </c>
      <c r="HB114" s="7">
        <v>0</v>
      </c>
      <c r="HC114" s="7">
        <v>0</v>
      </c>
      <c r="HD114" s="7">
        <v>0</v>
      </c>
      <c r="HE114" s="7">
        <v>0</v>
      </c>
      <c r="HF114" s="7">
        <v>0</v>
      </c>
      <c r="HG114" s="7">
        <v>0</v>
      </c>
      <c r="HH114" s="7">
        <v>0</v>
      </c>
      <c r="HI114" s="7">
        <v>0</v>
      </c>
      <c r="HJ114" s="7">
        <v>0</v>
      </c>
      <c r="HK114" s="7">
        <v>0</v>
      </c>
      <c r="HL114" s="7">
        <v>0</v>
      </c>
      <c r="HM114" s="7">
        <v>0</v>
      </c>
      <c r="HN114" s="7">
        <v>0</v>
      </c>
      <c r="HO114" s="7">
        <v>0</v>
      </c>
      <c r="HP114" s="7">
        <v>0</v>
      </c>
      <c r="HQ114" s="7">
        <v>0</v>
      </c>
      <c r="HR114" s="7">
        <v>0</v>
      </c>
      <c r="HS114" s="7">
        <v>0</v>
      </c>
      <c r="HT114" s="7">
        <v>0</v>
      </c>
      <c r="HU114" s="7">
        <v>0</v>
      </c>
      <c r="HV114" s="7">
        <v>0</v>
      </c>
      <c r="HW114" s="7">
        <v>0</v>
      </c>
      <c r="HX114" s="7">
        <v>0</v>
      </c>
      <c r="HY114" s="7">
        <v>0</v>
      </c>
      <c r="HZ114" s="7">
        <v>0</v>
      </c>
      <c r="IA114" s="7">
        <v>0</v>
      </c>
      <c r="IB114" s="7">
        <v>0</v>
      </c>
      <c r="IC114" s="7">
        <v>0</v>
      </c>
      <c r="ID114" s="7">
        <v>0</v>
      </c>
      <c r="IE114" s="7">
        <v>0</v>
      </c>
      <c r="IF114" s="7">
        <v>0</v>
      </c>
      <c r="IG114" s="7">
        <v>0</v>
      </c>
      <c r="IH114" s="7">
        <v>0</v>
      </c>
      <c r="II114" s="7">
        <v>0</v>
      </c>
      <c r="IJ114" s="7">
        <v>0</v>
      </c>
      <c r="IK114" s="7">
        <v>0</v>
      </c>
      <c r="IL114" s="7">
        <v>0</v>
      </c>
      <c r="IM114" s="7">
        <v>0</v>
      </c>
      <c r="IN114" s="7">
        <v>0</v>
      </c>
      <c r="IO114" s="7">
        <v>0</v>
      </c>
      <c r="IP114" s="7">
        <v>0</v>
      </c>
      <c r="IQ114" s="7">
        <v>0</v>
      </c>
      <c r="IR114" s="7">
        <v>0</v>
      </c>
      <c r="IS114" s="7">
        <v>0</v>
      </c>
      <c r="IT114" s="7">
        <v>0</v>
      </c>
      <c r="IU114" s="7">
        <v>0</v>
      </c>
      <c r="IV114" s="7">
        <v>0</v>
      </c>
      <c r="IW114" s="7">
        <v>0</v>
      </c>
      <c r="IX114" s="7">
        <v>0</v>
      </c>
      <c r="IY114" s="7">
        <v>0</v>
      </c>
      <c r="IZ114" s="7">
        <v>0</v>
      </c>
      <c r="JA114" s="7">
        <v>0</v>
      </c>
      <c r="JB114" s="7">
        <v>0</v>
      </c>
      <c r="JC114" s="7">
        <v>0</v>
      </c>
      <c r="JD114" s="7">
        <v>0</v>
      </c>
      <c r="JE114" s="7">
        <v>0</v>
      </c>
      <c r="JF114" s="7">
        <v>0</v>
      </c>
      <c r="JG114" s="7">
        <v>0</v>
      </c>
      <c r="JH114" s="7">
        <v>0</v>
      </c>
      <c r="JI114" s="7">
        <v>0</v>
      </c>
      <c r="JJ114" s="7">
        <v>0</v>
      </c>
      <c r="JK114" s="7">
        <v>0</v>
      </c>
      <c r="JL114" s="7">
        <v>0</v>
      </c>
      <c r="JM114" s="7">
        <v>0</v>
      </c>
      <c r="JN114" s="7">
        <v>0</v>
      </c>
      <c r="JO114" s="7">
        <v>0</v>
      </c>
      <c r="JP114" s="7">
        <v>0</v>
      </c>
      <c r="JQ114" s="7">
        <v>0</v>
      </c>
      <c r="JR114" s="7">
        <v>0</v>
      </c>
      <c r="JS114" s="7">
        <v>0</v>
      </c>
      <c r="JT114" s="7">
        <v>0</v>
      </c>
      <c r="JU114" s="7">
        <v>0</v>
      </c>
      <c r="JV114" s="7">
        <v>0</v>
      </c>
      <c r="JW114" s="7">
        <v>0</v>
      </c>
      <c r="JX114" s="7">
        <v>0</v>
      </c>
      <c r="JY114" s="7">
        <v>0</v>
      </c>
      <c r="JZ114" s="7">
        <v>0</v>
      </c>
      <c r="KA114" s="7">
        <v>0</v>
      </c>
      <c r="KB114" s="7">
        <v>0</v>
      </c>
      <c r="KC114" s="7">
        <v>0</v>
      </c>
    </row>
    <row r="115" spans="1:289" x14ac:dyDescent="0.35">
      <c r="A115" s="44" t="s">
        <v>821</v>
      </c>
      <c r="B115" s="44" t="s">
        <v>3906</v>
      </c>
      <c r="C115" s="44">
        <v>41</v>
      </c>
      <c r="D115" s="44" t="s">
        <v>3907</v>
      </c>
      <c r="E115" s="44" t="s">
        <v>3796</v>
      </c>
      <c r="F115" s="44" t="s">
        <v>616</v>
      </c>
      <c r="G115" s="44" t="s">
        <v>481</v>
      </c>
      <c r="H115" s="44">
        <v>8</v>
      </c>
      <c r="I115" s="45">
        <v>3.0589999999999997E-5</v>
      </c>
      <c r="J115" s="44">
        <v>0</v>
      </c>
      <c r="K115" s="44">
        <v>8</v>
      </c>
      <c r="L115" s="45">
        <v>1.0515247108307041E-3</v>
      </c>
      <c r="M115" s="7">
        <v>1.2680000000000001E-5</v>
      </c>
      <c r="N115" s="7">
        <v>2.5360000000000001E-5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7">
        <v>0</v>
      </c>
      <c r="AK115" s="7">
        <v>0</v>
      </c>
      <c r="AL115" s="7">
        <v>0</v>
      </c>
      <c r="AM115" s="7">
        <v>0</v>
      </c>
      <c r="AN115" s="7">
        <v>0</v>
      </c>
      <c r="AO115" s="7">
        <v>0</v>
      </c>
      <c r="AP115" s="7">
        <v>0</v>
      </c>
      <c r="AQ115" s="7">
        <v>0</v>
      </c>
      <c r="AR115" s="7">
        <v>0</v>
      </c>
      <c r="AS115" s="7">
        <v>0</v>
      </c>
      <c r="AT115" s="7">
        <v>0</v>
      </c>
      <c r="AU115" s="7">
        <v>0</v>
      </c>
      <c r="AV115" s="7">
        <v>0</v>
      </c>
      <c r="AW115" s="7">
        <v>0</v>
      </c>
      <c r="AX115" s="7">
        <v>0</v>
      </c>
      <c r="AY115" s="7">
        <v>0</v>
      </c>
      <c r="AZ115" s="7">
        <v>0</v>
      </c>
      <c r="BA115" s="7">
        <v>0</v>
      </c>
      <c r="BB115" s="7">
        <v>0</v>
      </c>
      <c r="BC115" s="7">
        <v>0</v>
      </c>
      <c r="BD115" s="7">
        <v>0</v>
      </c>
      <c r="BE115" s="7">
        <v>0</v>
      </c>
      <c r="BF115" s="7">
        <v>0</v>
      </c>
      <c r="BG115" s="7">
        <v>0</v>
      </c>
      <c r="BH115" s="7">
        <v>0</v>
      </c>
      <c r="BI115" s="7">
        <v>0</v>
      </c>
      <c r="BJ115" s="7">
        <v>0</v>
      </c>
      <c r="BK115" s="7">
        <v>0</v>
      </c>
      <c r="BL115" s="7">
        <v>0</v>
      </c>
      <c r="BM115" s="7">
        <v>0</v>
      </c>
      <c r="BN115" s="7">
        <v>0</v>
      </c>
      <c r="BO115" s="7">
        <v>0</v>
      </c>
      <c r="BP115" s="7">
        <v>0</v>
      </c>
      <c r="BQ115" s="7">
        <v>0</v>
      </c>
      <c r="BR115" s="7">
        <v>0</v>
      </c>
      <c r="BS115" s="7">
        <v>0</v>
      </c>
      <c r="BT115" s="7">
        <v>0</v>
      </c>
      <c r="BU115" s="7">
        <v>0</v>
      </c>
      <c r="BV115" s="7">
        <v>0</v>
      </c>
      <c r="BW115" s="7">
        <v>0</v>
      </c>
      <c r="BX115" s="7">
        <v>0</v>
      </c>
      <c r="BY115" s="7">
        <v>0</v>
      </c>
      <c r="BZ115" s="7">
        <v>0</v>
      </c>
      <c r="CA115" s="7">
        <v>0</v>
      </c>
      <c r="CB115" s="7">
        <v>0</v>
      </c>
      <c r="CC115" s="7">
        <v>0</v>
      </c>
      <c r="CD115" s="7">
        <v>0</v>
      </c>
      <c r="CE115" s="7">
        <v>0</v>
      </c>
      <c r="CF115" s="7">
        <v>0</v>
      </c>
      <c r="CG115" s="7">
        <v>0</v>
      </c>
      <c r="CH115" s="7">
        <v>0</v>
      </c>
      <c r="CI115" s="7">
        <v>0</v>
      </c>
      <c r="CJ115" s="7">
        <v>0</v>
      </c>
      <c r="CK115" s="7">
        <v>0</v>
      </c>
      <c r="CL115" s="7">
        <v>0</v>
      </c>
      <c r="CM115" s="7">
        <v>0</v>
      </c>
      <c r="CN115" s="7">
        <v>0</v>
      </c>
      <c r="CO115" s="7">
        <v>0</v>
      </c>
      <c r="CP115" s="7">
        <v>0</v>
      </c>
      <c r="CQ115" s="7">
        <v>0</v>
      </c>
      <c r="CR115" s="7">
        <v>0</v>
      </c>
      <c r="CS115" s="7">
        <v>0</v>
      </c>
      <c r="CT115" s="7">
        <v>0</v>
      </c>
      <c r="CU115" s="7">
        <v>0</v>
      </c>
      <c r="CV115" s="7">
        <v>0</v>
      </c>
      <c r="CW115" s="7">
        <v>0</v>
      </c>
      <c r="CX115" s="7">
        <v>0</v>
      </c>
      <c r="CY115" s="7">
        <v>0</v>
      </c>
      <c r="CZ115" s="7">
        <v>0</v>
      </c>
      <c r="DA115" s="7">
        <v>0</v>
      </c>
      <c r="DB115" s="7">
        <v>0</v>
      </c>
      <c r="DC115" s="7">
        <v>0</v>
      </c>
      <c r="DD115" s="7">
        <v>0</v>
      </c>
      <c r="DE115" s="7">
        <v>0</v>
      </c>
      <c r="DF115" s="7">
        <v>0</v>
      </c>
      <c r="DG115" s="7">
        <v>0</v>
      </c>
      <c r="DH115" s="7">
        <v>0</v>
      </c>
      <c r="DI115" s="7">
        <v>0</v>
      </c>
      <c r="DJ115" s="7">
        <v>0</v>
      </c>
      <c r="DK115" s="7">
        <v>0</v>
      </c>
      <c r="DL115" s="7">
        <v>0</v>
      </c>
      <c r="DM115" s="7">
        <v>0</v>
      </c>
      <c r="DN115" s="7">
        <v>0</v>
      </c>
      <c r="DO115" s="7">
        <v>0</v>
      </c>
      <c r="DP115" s="7">
        <v>0</v>
      </c>
      <c r="DQ115" s="7">
        <v>0</v>
      </c>
      <c r="DR115" s="52">
        <v>1.05152E-3</v>
      </c>
      <c r="DS115" s="7">
        <v>0</v>
      </c>
      <c r="DT115" s="7">
        <v>0</v>
      </c>
      <c r="DU115" s="7">
        <v>0</v>
      </c>
      <c r="DV115" s="7">
        <v>0</v>
      </c>
      <c r="DW115" s="7">
        <v>0</v>
      </c>
      <c r="DX115" s="7">
        <v>0</v>
      </c>
      <c r="DY115" s="7">
        <v>0</v>
      </c>
      <c r="DZ115" s="7">
        <v>0</v>
      </c>
      <c r="EA115" s="7">
        <v>0</v>
      </c>
      <c r="EB115" s="7">
        <v>0</v>
      </c>
      <c r="EC115" s="7">
        <v>0</v>
      </c>
      <c r="ED115" s="7">
        <v>0</v>
      </c>
      <c r="EE115" s="7">
        <v>0</v>
      </c>
      <c r="EF115" s="7">
        <v>0</v>
      </c>
      <c r="EG115" s="7">
        <v>0</v>
      </c>
      <c r="EH115" s="7">
        <v>0</v>
      </c>
      <c r="EI115" s="7">
        <v>0</v>
      </c>
      <c r="EJ115" s="7">
        <v>0</v>
      </c>
      <c r="EK115" s="7">
        <v>0</v>
      </c>
      <c r="EL115" s="7">
        <v>0</v>
      </c>
      <c r="EM115" s="7">
        <v>0</v>
      </c>
      <c r="EN115" s="7">
        <v>0</v>
      </c>
      <c r="EO115" s="7">
        <v>0</v>
      </c>
      <c r="EP115" s="7">
        <v>0</v>
      </c>
      <c r="EQ115" s="7">
        <v>0</v>
      </c>
      <c r="ER115" s="7">
        <v>0</v>
      </c>
      <c r="ES115" s="7">
        <v>0</v>
      </c>
      <c r="ET115" s="7">
        <v>0</v>
      </c>
      <c r="EU115" s="7">
        <v>0</v>
      </c>
      <c r="EV115" s="7">
        <v>0</v>
      </c>
      <c r="EW115" s="7">
        <v>0</v>
      </c>
      <c r="EX115" s="7">
        <v>0</v>
      </c>
      <c r="EY115" s="52">
        <v>1.05152E-3</v>
      </c>
      <c r="EZ115" s="52">
        <v>1.05152E-3</v>
      </c>
      <c r="FA115" s="7">
        <v>0</v>
      </c>
      <c r="FB115" s="7">
        <v>0</v>
      </c>
      <c r="FC115" s="7">
        <v>0</v>
      </c>
      <c r="FD115" s="7">
        <v>0</v>
      </c>
      <c r="FE115" s="7">
        <v>0</v>
      </c>
      <c r="FF115" s="7">
        <v>0</v>
      </c>
      <c r="FG115" s="7">
        <v>0</v>
      </c>
      <c r="FH115" s="7">
        <v>0</v>
      </c>
      <c r="FI115" s="7">
        <v>0</v>
      </c>
      <c r="FJ115" s="7">
        <v>0</v>
      </c>
      <c r="FK115" s="7">
        <v>0</v>
      </c>
      <c r="FL115" s="7">
        <v>0</v>
      </c>
      <c r="FM115" s="7">
        <v>0</v>
      </c>
      <c r="FN115" s="7">
        <v>0</v>
      </c>
      <c r="FO115" s="7">
        <v>0</v>
      </c>
      <c r="FP115" s="7">
        <v>0</v>
      </c>
      <c r="FQ115" s="7">
        <v>0</v>
      </c>
      <c r="FR115" s="7">
        <v>0</v>
      </c>
      <c r="FS115" s="7">
        <v>0</v>
      </c>
      <c r="FT115" s="7">
        <v>0</v>
      </c>
      <c r="FU115" s="7">
        <v>0</v>
      </c>
      <c r="FV115" s="7">
        <v>0</v>
      </c>
      <c r="FW115" s="7">
        <v>0</v>
      </c>
      <c r="FX115" s="7">
        <v>0</v>
      </c>
      <c r="FY115" s="7">
        <v>0</v>
      </c>
      <c r="FZ115" s="7">
        <v>0</v>
      </c>
      <c r="GA115" s="7">
        <v>0</v>
      </c>
      <c r="GB115" s="7">
        <v>0</v>
      </c>
      <c r="GC115" s="52">
        <v>1.05152E-3</v>
      </c>
      <c r="GD115" s="7">
        <v>0</v>
      </c>
      <c r="GE115" s="7">
        <v>0</v>
      </c>
      <c r="GF115" s="7">
        <v>0</v>
      </c>
      <c r="GG115" s="7">
        <v>0</v>
      </c>
      <c r="GH115" s="7">
        <v>0</v>
      </c>
      <c r="GI115" s="7">
        <v>0</v>
      </c>
      <c r="GJ115" s="7">
        <v>0</v>
      </c>
      <c r="GK115" s="7">
        <v>0</v>
      </c>
      <c r="GL115" s="7">
        <v>0</v>
      </c>
      <c r="GM115" s="7">
        <v>0</v>
      </c>
      <c r="GN115" s="7">
        <v>0</v>
      </c>
      <c r="GO115" s="7">
        <v>0</v>
      </c>
      <c r="GP115" s="52">
        <v>1.05152E-3</v>
      </c>
      <c r="GQ115" s="7">
        <v>0</v>
      </c>
      <c r="GR115" s="7">
        <v>0</v>
      </c>
      <c r="GS115" s="7">
        <v>0</v>
      </c>
      <c r="GT115" s="7">
        <v>0</v>
      </c>
      <c r="GU115" s="7">
        <v>0</v>
      </c>
      <c r="GV115" s="7">
        <v>0</v>
      </c>
      <c r="GW115" s="7">
        <v>0</v>
      </c>
      <c r="GX115" s="7">
        <v>0</v>
      </c>
      <c r="GY115" s="7">
        <v>0</v>
      </c>
      <c r="GZ115" s="7">
        <v>0</v>
      </c>
      <c r="HA115" s="7">
        <v>0</v>
      </c>
      <c r="HB115" s="7">
        <v>0</v>
      </c>
      <c r="HC115" s="7">
        <v>0</v>
      </c>
      <c r="HD115" s="7">
        <v>0</v>
      </c>
      <c r="HE115" s="7">
        <v>0</v>
      </c>
      <c r="HF115" s="7">
        <v>0</v>
      </c>
      <c r="HG115" s="7">
        <v>0</v>
      </c>
      <c r="HH115" s="7">
        <v>0</v>
      </c>
      <c r="HI115" s="7">
        <v>0</v>
      </c>
      <c r="HJ115" s="7">
        <v>0</v>
      </c>
      <c r="HK115" s="7">
        <v>0</v>
      </c>
      <c r="HL115" s="7">
        <v>0</v>
      </c>
      <c r="HM115" s="7">
        <v>0</v>
      </c>
      <c r="HN115" s="7">
        <v>0</v>
      </c>
      <c r="HO115" s="7">
        <v>0</v>
      </c>
      <c r="HP115" s="7">
        <v>0</v>
      </c>
      <c r="HQ115" s="7">
        <v>0</v>
      </c>
      <c r="HR115" s="7">
        <v>0</v>
      </c>
      <c r="HS115" s="7">
        <v>0</v>
      </c>
      <c r="HT115" s="7">
        <v>0</v>
      </c>
      <c r="HU115" s="7">
        <v>0</v>
      </c>
      <c r="HV115" s="7">
        <v>0</v>
      </c>
      <c r="HW115" s="7">
        <v>0</v>
      </c>
      <c r="HX115" s="7">
        <v>0</v>
      </c>
      <c r="HY115" s="7">
        <v>0</v>
      </c>
      <c r="HZ115" s="7">
        <v>0</v>
      </c>
      <c r="IA115" s="7">
        <v>0</v>
      </c>
      <c r="IB115" s="7">
        <v>0</v>
      </c>
      <c r="IC115" s="7">
        <v>0</v>
      </c>
      <c r="ID115" s="52">
        <v>1.05152E-3</v>
      </c>
      <c r="IE115" s="7">
        <v>0</v>
      </c>
      <c r="IF115" s="7">
        <v>0</v>
      </c>
      <c r="IG115" s="7">
        <v>0</v>
      </c>
      <c r="IH115" s="7">
        <v>0</v>
      </c>
      <c r="II115" s="7">
        <v>0</v>
      </c>
      <c r="IJ115" s="7">
        <v>0</v>
      </c>
      <c r="IK115" s="7">
        <v>0</v>
      </c>
      <c r="IL115" s="7">
        <v>0</v>
      </c>
      <c r="IM115" s="7">
        <v>0</v>
      </c>
      <c r="IN115" s="7">
        <v>0</v>
      </c>
      <c r="IO115" s="7">
        <v>0</v>
      </c>
      <c r="IP115" s="52">
        <v>1.05152E-3</v>
      </c>
      <c r="IQ115" s="7">
        <v>0</v>
      </c>
      <c r="IR115" s="7">
        <v>0</v>
      </c>
      <c r="IS115" s="7">
        <v>0</v>
      </c>
      <c r="IT115" s="7">
        <v>0</v>
      </c>
      <c r="IU115" s="7">
        <v>0</v>
      </c>
      <c r="IV115" s="7">
        <v>0</v>
      </c>
      <c r="IW115" s="7">
        <v>0</v>
      </c>
      <c r="IX115" s="7">
        <v>0</v>
      </c>
      <c r="IY115" s="7">
        <v>0</v>
      </c>
      <c r="IZ115" s="7">
        <v>0</v>
      </c>
      <c r="JA115" s="7">
        <v>0</v>
      </c>
      <c r="JB115" s="52">
        <v>1.05152E-3</v>
      </c>
      <c r="JC115" s="7">
        <v>0</v>
      </c>
      <c r="JD115" s="7">
        <v>0</v>
      </c>
      <c r="JE115" s="7">
        <v>0</v>
      </c>
      <c r="JF115" s="7">
        <v>0</v>
      </c>
      <c r="JG115" s="7">
        <v>0</v>
      </c>
      <c r="JH115" s="7">
        <v>0</v>
      </c>
      <c r="JI115" s="7">
        <v>0</v>
      </c>
      <c r="JJ115" s="7">
        <v>0</v>
      </c>
      <c r="JK115" s="7">
        <v>0</v>
      </c>
      <c r="JL115" s="7">
        <v>0</v>
      </c>
      <c r="JM115" s="7">
        <v>0</v>
      </c>
      <c r="JN115" s="7">
        <v>0</v>
      </c>
      <c r="JO115" s="7">
        <v>0</v>
      </c>
      <c r="JP115" s="7">
        <v>0</v>
      </c>
      <c r="JQ115" s="7">
        <v>0</v>
      </c>
      <c r="JR115" s="7">
        <v>0</v>
      </c>
      <c r="JS115" s="7">
        <v>0</v>
      </c>
      <c r="JT115" s="7">
        <v>0</v>
      </c>
      <c r="JU115" s="7">
        <v>0</v>
      </c>
      <c r="JV115" s="7">
        <v>0</v>
      </c>
      <c r="JW115" s="7">
        <v>0</v>
      </c>
      <c r="JX115" s="7">
        <v>0</v>
      </c>
      <c r="JY115" s="7">
        <v>0</v>
      </c>
      <c r="JZ115" s="7">
        <v>0</v>
      </c>
      <c r="KA115" s="7">
        <v>0</v>
      </c>
      <c r="KB115" s="7">
        <v>0</v>
      </c>
      <c r="KC115" s="7">
        <v>0</v>
      </c>
    </row>
    <row r="116" spans="1:289" x14ac:dyDescent="0.35">
      <c r="A116" s="38" t="s">
        <v>824</v>
      </c>
      <c r="B116" s="38" t="s">
        <v>3908</v>
      </c>
      <c r="C116" s="38">
        <v>293</v>
      </c>
      <c r="D116" s="38" t="s">
        <v>3909</v>
      </c>
      <c r="E116" s="38" t="s">
        <v>3813</v>
      </c>
      <c r="F116" s="38" t="s">
        <v>596</v>
      </c>
      <c r="G116" s="38" t="s">
        <v>472</v>
      </c>
      <c r="H116" s="38">
        <v>8</v>
      </c>
      <c r="I116" s="39">
        <v>3.0589999999999997E-5</v>
      </c>
      <c r="J116" s="38">
        <v>0</v>
      </c>
      <c r="K116" s="38">
        <v>8</v>
      </c>
      <c r="L116" s="39">
        <v>1.0515247108307041E-3</v>
      </c>
      <c r="M116" s="7">
        <v>3.3989999999999998E-5</v>
      </c>
      <c r="N116" s="7">
        <v>6.7979999999999996E-5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V116" s="7">
        <v>0</v>
      </c>
      <c r="W116" s="7">
        <v>0</v>
      </c>
      <c r="X116" s="7">
        <v>0</v>
      </c>
      <c r="Y116" s="7">
        <v>0</v>
      </c>
      <c r="Z116" s="7">
        <v>0</v>
      </c>
      <c r="AA116" s="7">
        <v>0</v>
      </c>
      <c r="AB116" s="7">
        <v>0</v>
      </c>
      <c r="AC116" s="7">
        <v>0</v>
      </c>
      <c r="AD116" s="7">
        <v>0</v>
      </c>
      <c r="AE116" s="7">
        <v>0</v>
      </c>
      <c r="AF116" s="7">
        <v>0</v>
      </c>
      <c r="AG116" s="7">
        <v>0</v>
      </c>
      <c r="AH116" s="7">
        <v>0</v>
      </c>
      <c r="AI116" s="7">
        <v>0</v>
      </c>
      <c r="AJ116" s="7">
        <v>0</v>
      </c>
      <c r="AK116" s="7">
        <v>0</v>
      </c>
      <c r="AL116" s="7">
        <v>0</v>
      </c>
      <c r="AM116" s="7">
        <v>0</v>
      </c>
      <c r="AN116" s="7">
        <v>0</v>
      </c>
      <c r="AO116" s="7">
        <v>0</v>
      </c>
      <c r="AP116" s="7">
        <v>0</v>
      </c>
      <c r="AQ116" s="7">
        <v>0</v>
      </c>
      <c r="AR116" s="7">
        <v>0</v>
      </c>
      <c r="AS116" s="7">
        <v>0</v>
      </c>
      <c r="AT116" s="7">
        <v>0</v>
      </c>
      <c r="AU116" s="7">
        <v>0</v>
      </c>
      <c r="AV116" s="7">
        <v>0</v>
      </c>
      <c r="AW116" s="7">
        <v>0</v>
      </c>
      <c r="AX116" s="7">
        <v>0</v>
      </c>
      <c r="AY116" s="7">
        <v>0</v>
      </c>
      <c r="AZ116" s="7">
        <v>0</v>
      </c>
      <c r="BA116" s="7">
        <v>0</v>
      </c>
      <c r="BB116" s="7">
        <v>0</v>
      </c>
      <c r="BC116" s="7">
        <v>0</v>
      </c>
      <c r="BD116" s="7">
        <v>0</v>
      </c>
      <c r="BE116" s="7">
        <v>0</v>
      </c>
      <c r="BF116" s="7">
        <v>0</v>
      </c>
      <c r="BG116" s="7">
        <v>0</v>
      </c>
      <c r="BH116" s="7">
        <v>0</v>
      </c>
      <c r="BI116" s="7">
        <v>0</v>
      </c>
      <c r="BJ116" s="7">
        <v>0</v>
      </c>
      <c r="BK116" s="7">
        <v>0</v>
      </c>
      <c r="BL116" s="7">
        <v>0</v>
      </c>
      <c r="BM116" s="7">
        <v>0</v>
      </c>
      <c r="BN116" s="7">
        <v>0</v>
      </c>
      <c r="BO116" s="7">
        <v>0</v>
      </c>
      <c r="BP116" s="7">
        <v>0</v>
      </c>
      <c r="BQ116" s="7">
        <v>0</v>
      </c>
      <c r="BR116" s="7">
        <v>0</v>
      </c>
      <c r="BS116" s="7">
        <v>0</v>
      </c>
      <c r="BT116" s="7">
        <v>0</v>
      </c>
      <c r="BU116" s="7">
        <v>0</v>
      </c>
      <c r="BV116" s="7">
        <v>0</v>
      </c>
      <c r="BW116" s="7">
        <v>0</v>
      </c>
      <c r="BX116" s="7">
        <v>0</v>
      </c>
      <c r="BY116" s="7">
        <v>0</v>
      </c>
      <c r="BZ116" s="7">
        <v>0</v>
      </c>
      <c r="CA116" s="7">
        <v>0</v>
      </c>
      <c r="CB116" s="7">
        <v>0</v>
      </c>
      <c r="CC116" s="7">
        <v>0</v>
      </c>
      <c r="CD116" s="7">
        <v>0</v>
      </c>
      <c r="CE116" s="7">
        <v>0</v>
      </c>
      <c r="CF116" s="7">
        <v>0</v>
      </c>
      <c r="CG116" s="7">
        <v>0</v>
      </c>
      <c r="CH116" s="7">
        <v>0</v>
      </c>
      <c r="CI116" s="7">
        <v>0</v>
      </c>
      <c r="CJ116" s="7">
        <v>0</v>
      </c>
      <c r="CK116" s="52">
        <v>1.05152E-3</v>
      </c>
      <c r="CL116" s="7">
        <v>0</v>
      </c>
      <c r="CM116" s="7">
        <v>0</v>
      </c>
      <c r="CN116" s="7">
        <v>0</v>
      </c>
      <c r="CO116" s="7">
        <v>0</v>
      </c>
      <c r="CP116" s="7">
        <v>0</v>
      </c>
      <c r="CQ116" s="7">
        <v>0</v>
      </c>
      <c r="CR116" s="7">
        <v>0</v>
      </c>
      <c r="CS116" s="7">
        <v>0</v>
      </c>
      <c r="CT116" s="7">
        <v>0</v>
      </c>
      <c r="CU116" s="52">
        <v>1.05152E-3</v>
      </c>
      <c r="CV116" s="7">
        <v>0</v>
      </c>
      <c r="CW116" s="7">
        <v>0</v>
      </c>
      <c r="CX116" s="7">
        <v>0</v>
      </c>
      <c r="CY116" s="7">
        <v>0</v>
      </c>
      <c r="CZ116" s="7">
        <v>0</v>
      </c>
      <c r="DA116" s="7">
        <v>0</v>
      </c>
      <c r="DB116" s="7">
        <v>0</v>
      </c>
      <c r="DC116" s="7">
        <v>0</v>
      </c>
      <c r="DD116" s="7">
        <v>0</v>
      </c>
      <c r="DE116" s="7">
        <v>0</v>
      </c>
      <c r="DF116" s="7">
        <v>0</v>
      </c>
      <c r="DG116" s="7">
        <v>0</v>
      </c>
      <c r="DH116" s="7">
        <v>0</v>
      </c>
      <c r="DI116" s="7">
        <v>0</v>
      </c>
      <c r="DJ116" s="7">
        <v>0</v>
      </c>
      <c r="DK116" s="7">
        <v>0</v>
      </c>
      <c r="DL116" s="7">
        <v>0</v>
      </c>
      <c r="DM116" s="7">
        <v>0</v>
      </c>
      <c r="DN116" s="7">
        <v>0</v>
      </c>
      <c r="DO116" s="7">
        <v>0</v>
      </c>
      <c r="DP116" s="7">
        <v>0</v>
      </c>
      <c r="DQ116" s="7">
        <v>0</v>
      </c>
      <c r="DR116" s="7">
        <v>0</v>
      </c>
      <c r="DS116" s="7">
        <v>0</v>
      </c>
      <c r="DT116" s="7">
        <v>0</v>
      </c>
      <c r="DU116" s="7">
        <v>0</v>
      </c>
      <c r="DV116" s="7">
        <v>0</v>
      </c>
      <c r="DW116" s="7">
        <v>0</v>
      </c>
      <c r="DX116" s="7">
        <v>0</v>
      </c>
      <c r="DY116" s="7">
        <v>0</v>
      </c>
      <c r="DZ116" s="7">
        <v>0</v>
      </c>
      <c r="EA116" s="7">
        <v>0</v>
      </c>
      <c r="EB116" s="7">
        <v>0</v>
      </c>
      <c r="EC116" s="7">
        <v>0</v>
      </c>
      <c r="ED116" s="7">
        <v>0</v>
      </c>
      <c r="EE116" s="7">
        <v>0</v>
      </c>
      <c r="EF116" s="7">
        <v>0</v>
      </c>
      <c r="EG116" s="7">
        <v>0</v>
      </c>
      <c r="EH116" s="7">
        <v>0</v>
      </c>
      <c r="EI116" s="7">
        <v>0</v>
      </c>
      <c r="EJ116" s="7">
        <v>0</v>
      </c>
      <c r="EK116" s="7">
        <v>0</v>
      </c>
      <c r="EL116" s="7">
        <v>0</v>
      </c>
      <c r="EM116" s="7">
        <v>0</v>
      </c>
      <c r="EN116" s="7">
        <v>0</v>
      </c>
      <c r="EO116" s="7">
        <v>0</v>
      </c>
      <c r="EP116" s="7">
        <v>0</v>
      </c>
      <c r="EQ116" s="7">
        <v>0</v>
      </c>
      <c r="ER116" s="7">
        <v>0</v>
      </c>
      <c r="ES116" s="7">
        <v>0</v>
      </c>
      <c r="ET116" s="7">
        <v>0</v>
      </c>
      <c r="EU116" s="7">
        <v>0</v>
      </c>
      <c r="EV116" s="7">
        <v>0</v>
      </c>
      <c r="EW116" s="7">
        <v>0</v>
      </c>
      <c r="EX116" s="7">
        <v>0</v>
      </c>
      <c r="EY116" s="7">
        <v>0</v>
      </c>
      <c r="EZ116" s="52">
        <v>1.05152E-3</v>
      </c>
      <c r="FA116" s="7">
        <v>0</v>
      </c>
      <c r="FB116" s="7">
        <v>0</v>
      </c>
      <c r="FC116" s="7">
        <v>0</v>
      </c>
      <c r="FD116" s="7">
        <v>0</v>
      </c>
      <c r="FE116" s="7">
        <v>0</v>
      </c>
      <c r="FF116" s="7">
        <v>0</v>
      </c>
      <c r="FG116" s="7">
        <v>0</v>
      </c>
      <c r="FH116" s="7">
        <v>0</v>
      </c>
      <c r="FI116" s="7">
        <v>0</v>
      </c>
      <c r="FJ116" s="7">
        <v>0</v>
      </c>
      <c r="FK116" s="7">
        <v>0</v>
      </c>
      <c r="FL116" s="7">
        <v>0</v>
      </c>
      <c r="FM116" s="7">
        <v>0</v>
      </c>
      <c r="FN116" s="7">
        <v>0</v>
      </c>
      <c r="FO116" s="7">
        <v>0</v>
      </c>
      <c r="FP116" s="7">
        <v>0</v>
      </c>
      <c r="FQ116" s="7">
        <v>0</v>
      </c>
      <c r="FR116" s="7">
        <v>0</v>
      </c>
      <c r="FS116" s="7">
        <v>0</v>
      </c>
      <c r="FT116" s="7">
        <v>0</v>
      </c>
      <c r="FU116" s="7">
        <v>0</v>
      </c>
      <c r="FV116" s="7">
        <v>0</v>
      </c>
      <c r="FW116" s="7">
        <v>0</v>
      </c>
      <c r="FX116" s="7">
        <v>0</v>
      </c>
      <c r="FY116" s="7">
        <v>0</v>
      </c>
      <c r="FZ116" s="7">
        <v>0</v>
      </c>
      <c r="GA116" s="7">
        <v>0</v>
      </c>
      <c r="GB116" s="7">
        <v>0</v>
      </c>
      <c r="GC116" s="7">
        <v>0</v>
      </c>
      <c r="GD116" s="7">
        <v>0</v>
      </c>
      <c r="GE116" s="7">
        <v>0</v>
      </c>
      <c r="GF116" s="7">
        <v>0</v>
      </c>
      <c r="GG116" s="7">
        <v>0</v>
      </c>
      <c r="GH116" s="7">
        <v>0</v>
      </c>
      <c r="GI116" s="7">
        <v>0</v>
      </c>
      <c r="GJ116" s="7">
        <v>0</v>
      </c>
      <c r="GK116" s="7">
        <v>0</v>
      </c>
      <c r="GL116" s="7">
        <v>0</v>
      </c>
      <c r="GM116" s="7">
        <v>0</v>
      </c>
      <c r="GN116" s="7">
        <v>0</v>
      </c>
      <c r="GO116" s="7">
        <v>0</v>
      </c>
      <c r="GP116" s="7">
        <v>0</v>
      </c>
      <c r="GQ116" s="7">
        <v>0</v>
      </c>
      <c r="GR116" s="7">
        <v>0</v>
      </c>
      <c r="GS116" s="7">
        <v>0</v>
      </c>
      <c r="GT116" s="7">
        <v>0</v>
      </c>
      <c r="GU116" s="7">
        <v>0</v>
      </c>
      <c r="GV116" s="7">
        <v>0</v>
      </c>
      <c r="GW116" s="7">
        <v>0</v>
      </c>
      <c r="GX116" s="7">
        <v>0</v>
      </c>
      <c r="GY116" s="7">
        <v>0</v>
      </c>
      <c r="GZ116" s="7">
        <v>0</v>
      </c>
      <c r="HA116" s="7">
        <v>0</v>
      </c>
      <c r="HB116" s="7">
        <v>0</v>
      </c>
      <c r="HC116" s="7">
        <v>0</v>
      </c>
      <c r="HD116" s="7">
        <v>0</v>
      </c>
      <c r="HE116" s="7">
        <v>0</v>
      </c>
      <c r="HF116" s="7">
        <v>0</v>
      </c>
      <c r="HG116" s="7">
        <v>0</v>
      </c>
      <c r="HH116" s="7">
        <v>0</v>
      </c>
      <c r="HI116" s="7">
        <v>0</v>
      </c>
      <c r="HJ116" s="7">
        <v>0</v>
      </c>
      <c r="HK116" s="7">
        <v>0</v>
      </c>
      <c r="HL116" s="7">
        <v>0</v>
      </c>
      <c r="HM116" s="7">
        <v>0</v>
      </c>
      <c r="HN116" s="7">
        <v>0</v>
      </c>
      <c r="HO116" s="7">
        <v>0</v>
      </c>
      <c r="HP116" s="7">
        <v>0</v>
      </c>
      <c r="HQ116" s="7">
        <v>0</v>
      </c>
      <c r="HR116" s="7">
        <v>0</v>
      </c>
      <c r="HS116" s="7">
        <v>0</v>
      </c>
      <c r="HT116" s="7">
        <v>0</v>
      </c>
      <c r="HU116" s="7">
        <v>0</v>
      </c>
      <c r="HV116" s="7">
        <v>0</v>
      </c>
      <c r="HW116" s="7">
        <v>0</v>
      </c>
      <c r="HX116" s="7">
        <v>0</v>
      </c>
      <c r="HY116" s="7">
        <v>0</v>
      </c>
      <c r="HZ116" s="7">
        <v>0</v>
      </c>
      <c r="IA116" s="7">
        <v>0</v>
      </c>
      <c r="IB116" s="7">
        <v>0</v>
      </c>
      <c r="IC116" s="7">
        <v>0</v>
      </c>
      <c r="ID116" s="7">
        <v>0</v>
      </c>
      <c r="IE116" s="7">
        <v>0</v>
      </c>
      <c r="IF116" s="7">
        <v>0</v>
      </c>
      <c r="IG116" s="7">
        <v>0</v>
      </c>
      <c r="IH116" s="7">
        <v>0</v>
      </c>
      <c r="II116" s="7">
        <v>0</v>
      </c>
      <c r="IJ116" s="7">
        <v>0</v>
      </c>
      <c r="IK116" s="7">
        <v>0</v>
      </c>
      <c r="IL116" s="52">
        <v>1.05152E-3</v>
      </c>
      <c r="IM116" s="7">
        <v>0</v>
      </c>
      <c r="IN116" s="52">
        <v>1.05152E-3</v>
      </c>
      <c r="IO116" s="7">
        <v>0</v>
      </c>
      <c r="IP116" s="7">
        <v>0</v>
      </c>
      <c r="IQ116" s="7">
        <v>0</v>
      </c>
      <c r="IR116" s="7">
        <v>0</v>
      </c>
      <c r="IS116" s="7">
        <v>0</v>
      </c>
      <c r="IT116" s="7">
        <v>0</v>
      </c>
      <c r="IU116" s="7">
        <v>0</v>
      </c>
      <c r="IV116" s="7">
        <v>0</v>
      </c>
      <c r="IW116" s="7">
        <v>0</v>
      </c>
      <c r="IX116" s="7">
        <v>0</v>
      </c>
      <c r="IY116" s="7">
        <v>0</v>
      </c>
      <c r="IZ116" s="7">
        <v>0</v>
      </c>
      <c r="JA116" s="7">
        <v>0</v>
      </c>
      <c r="JB116" s="52">
        <v>1.05152E-3</v>
      </c>
      <c r="JC116" s="7">
        <v>0</v>
      </c>
      <c r="JD116" s="7">
        <v>0</v>
      </c>
      <c r="JE116" s="7">
        <v>0</v>
      </c>
      <c r="JF116" s="7">
        <v>0</v>
      </c>
      <c r="JG116" s="7">
        <v>0</v>
      </c>
      <c r="JH116" s="7">
        <v>0</v>
      </c>
      <c r="JI116" s="7">
        <v>0</v>
      </c>
      <c r="JJ116" s="7">
        <v>0</v>
      </c>
      <c r="JK116" s="7">
        <v>0</v>
      </c>
      <c r="JL116" s="7">
        <v>0</v>
      </c>
      <c r="JM116" s="7">
        <v>0</v>
      </c>
      <c r="JN116" s="7">
        <v>0</v>
      </c>
      <c r="JO116" s="52">
        <v>1.05152E-3</v>
      </c>
      <c r="JP116" s="7">
        <v>0</v>
      </c>
      <c r="JQ116" s="7">
        <v>0</v>
      </c>
      <c r="JR116" s="7">
        <v>0</v>
      </c>
      <c r="JS116" s="7">
        <v>0</v>
      </c>
      <c r="JT116" s="52">
        <v>1.05152E-3</v>
      </c>
      <c r="JU116" s="7">
        <v>0</v>
      </c>
      <c r="JV116" s="7">
        <v>0</v>
      </c>
      <c r="JW116" s="7">
        <v>0</v>
      </c>
      <c r="JX116" s="7">
        <v>0</v>
      </c>
      <c r="JY116" s="7">
        <v>0</v>
      </c>
      <c r="JZ116" s="7">
        <v>0</v>
      </c>
      <c r="KA116" s="7">
        <v>0</v>
      </c>
      <c r="KB116" s="7">
        <v>0</v>
      </c>
      <c r="KC116" s="7">
        <v>0</v>
      </c>
    </row>
    <row r="117" spans="1:289" x14ac:dyDescent="0.35">
      <c r="A117" s="38" t="s">
        <v>827</v>
      </c>
      <c r="B117" s="38" t="s">
        <v>3910</v>
      </c>
      <c r="C117" s="38">
        <v>236</v>
      </c>
      <c r="D117" s="38" t="s">
        <v>3911</v>
      </c>
      <c r="E117" s="38" t="s">
        <v>3813</v>
      </c>
      <c r="F117" s="38" t="s">
        <v>608</v>
      </c>
      <c r="G117" s="38" t="s">
        <v>472</v>
      </c>
      <c r="H117" s="38">
        <v>8</v>
      </c>
      <c r="I117" s="39">
        <v>3.0589999999999997E-5</v>
      </c>
      <c r="J117" s="38">
        <v>0</v>
      </c>
      <c r="K117" s="38">
        <v>8</v>
      </c>
      <c r="L117" s="39">
        <v>1.0515247108307041E-3</v>
      </c>
      <c r="M117" s="7">
        <v>4.4140000000000001E-5</v>
      </c>
      <c r="N117" s="7">
        <v>8.8280000000000002E-5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7">
        <v>0</v>
      </c>
      <c r="AK117" s="7">
        <v>0</v>
      </c>
      <c r="AL117" s="7">
        <v>0</v>
      </c>
      <c r="AM117" s="7">
        <v>0</v>
      </c>
      <c r="AN117" s="7">
        <v>0</v>
      </c>
      <c r="AO117" s="7">
        <v>0</v>
      </c>
      <c r="AP117" s="7">
        <v>0</v>
      </c>
      <c r="AQ117" s="7">
        <v>0</v>
      </c>
      <c r="AR117" s="7">
        <v>0</v>
      </c>
      <c r="AS117" s="7">
        <v>0</v>
      </c>
      <c r="AT117" s="7">
        <v>0</v>
      </c>
      <c r="AU117" s="7">
        <v>0</v>
      </c>
      <c r="AV117" s="7">
        <v>0</v>
      </c>
      <c r="AW117" s="7">
        <v>0</v>
      </c>
      <c r="AX117" s="7">
        <v>0</v>
      </c>
      <c r="AY117" s="7">
        <v>0</v>
      </c>
      <c r="AZ117" s="7">
        <v>0</v>
      </c>
      <c r="BA117" s="7">
        <v>0</v>
      </c>
      <c r="BB117" s="7">
        <v>0</v>
      </c>
      <c r="BC117" s="7">
        <v>0</v>
      </c>
      <c r="BD117" s="7">
        <v>0</v>
      </c>
      <c r="BE117" s="7">
        <v>0</v>
      </c>
      <c r="BF117" s="7">
        <v>0</v>
      </c>
      <c r="BG117" s="7">
        <v>0</v>
      </c>
      <c r="BH117" s="7">
        <v>0</v>
      </c>
      <c r="BI117" s="7">
        <v>0</v>
      </c>
      <c r="BJ117" s="7">
        <v>0</v>
      </c>
      <c r="BK117" s="7">
        <v>0</v>
      </c>
      <c r="BL117" s="7">
        <v>0</v>
      </c>
      <c r="BM117" s="7">
        <v>0</v>
      </c>
      <c r="BN117" s="52">
        <v>1.05152E-3</v>
      </c>
      <c r="BO117" s="7">
        <v>0</v>
      </c>
      <c r="BP117" s="7">
        <v>0</v>
      </c>
      <c r="BQ117" s="7">
        <v>0</v>
      </c>
      <c r="BR117" s="7">
        <v>0</v>
      </c>
      <c r="BS117" s="52">
        <v>1.05152E-3</v>
      </c>
      <c r="BT117" s="7">
        <v>0</v>
      </c>
      <c r="BU117" s="7">
        <v>0</v>
      </c>
      <c r="BV117" s="7">
        <v>0</v>
      </c>
      <c r="BW117" s="7">
        <v>0</v>
      </c>
      <c r="BX117" s="7">
        <v>0</v>
      </c>
      <c r="BY117" s="7">
        <v>0</v>
      </c>
      <c r="BZ117" s="7">
        <v>0</v>
      </c>
      <c r="CA117" s="7">
        <v>0</v>
      </c>
      <c r="CB117" s="7">
        <v>0</v>
      </c>
      <c r="CC117" s="7">
        <v>0</v>
      </c>
      <c r="CD117" s="7">
        <v>0</v>
      </c>
      <c r="CE117" s="7">
        <v>0</v>
      </c>
      <c r="CF117" s="7">
        <v>0</v>
      </c>
      <c r="CG117" s="7">
        <v>0</v>
      </c>
      <c r="CH117" s="7">
        <v>0</v>
      </c>
      <c r="CI117" s="7">
        <v>0</v>
      </c>
      <c r="CJ117" s="7">
        <v>0</v>
      </c>
      <c r="CK117" s="7">
        <v>0</v>
      </c>
      <c r="CL117" s="7">
        <v>0</v>
      </c>
      <c r="CM117" s="7">
        <v>0</v>
      </c>
      <c r="CN117" s="7">
        <v>0</v>
      </c>
      <c r="CO117" s="7">
        <v>0</v>
      </c>
      <c r="CP117" s="7">
        <v>0</v>
      </c>
      <c r="CQ117" s="52">
        <v>1.05152E-3</v>
      </c>
      <c r="CR117" s="7">
        <v>0</v>
      </c>
      <c r="CS117" s="7">
        <v>0</v>
      </c>
      <c r="CT117" s="7">
        <v>0</v>
      </c>
      <c r="CU117" s="7">
        <v>0</v>
      </c>
      <c r="CV117" s="7">
        <v>0</v>
      </c>
      <c r="CW117" s="7">
        <v>0</v>
      </c>
      <c r="CX117" s="7">
        <v>0</v>
      </c>
      <c r="CY117" s="7">
        <v>0</v>
      </c>
      <c r="CZ117" s="7">
        <v>0</v>
      </c>
      <c r="DA117" s="7">
        <v>0</v>
      </c>
      <c r="DB117" s="7">
        <v>0</v>
      </c>
      <c r="DC117" s="7">
        <v>0</v>
      </c>
      <c r="DD117" s="7">
        <v>0</v>
      </c>
      <c r="DE117" s="7">
        <v>0</v>
      </c>
      <c r="DF117" s="7">
        <v>0</v>
      </c>
      <c r="DG117" s="7">
        <v>0</v>
      </c>
      <c r="DH117" s="7">
        <v>0</v>
      </c>
      <c r="DI117" s="7">
        <v>0</v>
      </c>
      <c r="DJ117" s="7">
        <v>0</v>
      </c>
      <c r="DK117" s="7">
        <v>0</v>
      </c>
      <c r="DL117" s="7">
        <v>0</v>
      </c>
      <c r="DM117" s="7">
        <v>0</v>
      </c>
      <c r="DN117" s="7">
        <v>0</v>
      </c>
      <c r="DO117" s="7">
        <v>0</v>
      </c>
      <c r="DP117" s="7">
        <v>0</v>
      </c>
      <c r="DQ117" s="7">
        <v>0</v>
      </c>
      <c r="DR117" s="7">
        <v>0</v>
      </c>
      <c r="DS117" s="7">
        <v>0</v>
      </c>
      <c r="DT117" s="7">
        <v>0</v>
      </c>
      <c r="DU117" s="7">
        <v>0</v>
      </c>
      <c r="DV117" s="7">
        <v>0</v>
      </c>
      <c r="DW117" s="7">
        <v>0</v>
      </c>
      <c r="DX117" s="7">
        <v>0</v>
      </c>
      <c r="DY117" s="7">
        <v>0</v>
      </c>
      <c r="DZ117" s="7">
        <v>0</v>
      </c>
      <c r="EA117" s="7">
        <v>0</v>
      </c>
      <c r="EB117" s="7">
        <v>0</v>
      </c>
      <c r="EC117" s="7">
        <v>0</v>
      </c>
      <c r="ED117" s="7">
        <v>0</v>
      </c>
      <c r="EE117" s="7">
        <v>0</v>
      </c>
      <c r="EF117" s="7">
        <v>0</v>
      </c>
      <c r="EG117" s="7">
        <v>0</v>
      </c>
      <c r="EH117" s="7">
        <v>0</v>
      </c>
      <c r="EI117" s="7">
        <v>0</v>
      </c>
      <c r="EJ117" s="7">
        <v>0</v>
      </c>
      <c r="EK117" s="7">
        <v>0</v>
      </c>
      <c r="EL117" s="7">
        <v>0</v>
      </c>
      <c r="EM117" s="7">
        <v>0</v>
      </c>
      <c r="EN117" s="7">
        <v>0</v>
      </c>
      <c r="EO117" s="52">
        <v>1.05152E-3</v>
      </c>
      <c r="EP117" s="7">
        <v>0</v>
      </c>
      <c r="EQ117" s="7">
        <v>0</v>
      </c>
      <c r="ER117" s="7">
        <v>0</v>
      </c>
      <c r="ES117" s="7">
        <v>0</v>
      </c>
      <c r="ET117" s="7">
        <v>0</v>
      </c>
      <c r="EU117" s="7">
        <v>0</v>
      </c>
      <c r="EV117" s="7">
        <v>0</v>
      </c>
      <c r="EW117" s="7">
        <v>0</v>
      </c>
      <c r="EX117" s="7">
        <v>0</v>
      </c>
      <c r="EY117" s="7">
        <v>0</v>
      </c>
      <c r="EZ117" s="7">
        <v>0</v>
      </c>
      <c r="FA117" s="7">
        <v>0</v>
      </c>
      <c r="FB117" s="7">
        <v>0</v>
      </c>
      <c r="FC117" s="7">
        <v>0</v>
      </c>
      <c r="FD117" s="7">
        <v>0</v>
      </c>
      <c r="FE117" s="52">
        <v>1.05152E-3</v>
      </c>
      <c r="FF117" s="7">
        <v>0</v>
      </c>
      <c r="FG117" s="7">
        <v>0</v>
      </c>
      <c r="FH117" s="7">
        <v>0</v>
      </c>
      <c r="FI117" s="7">
        <v>0</v>
      </c>
      <c r="FJ117" s="7">
        <v>0</v>
      </c>
      <c r="FK117" s="7">
        <v>0</v>
      </c>
      <c r="FL117" s="7">
        <v>0</v>
      </c>
      <c r="FM117" s="7">
        <v>0</v>
      </c>
      <c r="FN117" s="7">
        <v>0</v>
      </c>
      <c r="FO117" s="7">
        <v>0</v>
      </c>
      <c r="FP117" s="7">
        <v>0</v>
      </c>
      <c r="FQ117" s="7">
        <v>0</v>
      </c>
      <c r="FR117" s="7">
        <v>0</v>
      </c>
      <c r="FS117" s="7">
        <v>0</v>
      </c>
      <c r="FT117" s="7">
        <v>0</v>
      </c>
      <c r="FU117" s="7">
        <v>0</v>
      </c>
      <c r="FV117" s="7">
        <v>0</v>
      </c>
      <c r="FW117" s="7">
        <v>0</v>
      </c>
      <c r="FX117" s="7">
        <v>0</v>
      </c>
      <c r="FY117" s="7">
        <v>0</v>
      </c>
      <c r="FZ117" s="7">
        <v>0</v>
      </c>
      <c r="GA117" s="7">
        <v>0</v>
      </c>
      <c r="GB117" s="7">
        <v>0</v>
      </c>
      <c r="GC117" s="7">
        <v>0</v>
      </c>
      <c r="GD117" s="7">
        <v>0</v>
      </c>
      <c r="GE117" s="7">
        <v>0</v>
      </c>
      <c r="GF117" s="7">
        <v>0</v>
      </c>
      <c r="GG117" s="7">
        <v>0</v>
      </c>
      <c r="GH117" s="7">
        <v>0</v>
      </c>
      <c r="GI117" s="7">
        <v>0</v>
      </c>
      <c r="GJ117" s="7">
        <v>0</v>
      </c>
      <c r="GK117" s="7">
        <v>0</v>
      </c>
      <c r="GL117" s="7">
        <v>0</v>
      </c>
      <c r="GM117" s="7">
        <v>0</v>
      </c>
      <c r="GN117" s="7">
        <v>0</v>
      </c>
      <c r="GO117" s="7">
        <v>0</v>
      </c>
      <c r="GP117" s="7">
        <v>0</v>
      </c>
      <c r="GQ117" s="7">
        <v>0</v>
      </c>
      <c r="GR117" s="7">
        <v>0</v>
      </c>
      <c r="GS117" s="7">
        <v>0</v>
      </c>
      <c r="GT117" s="7">
        <v>0</v>
      </c>
      <c r="GU117" s="7">
        <v>0</v>
      </c>
      <c r="GV117" s="7">
        <v>0</v>
      </c>
      <c r="GW117" s="7">
        <v>0</v>
      </c>
      <c r="GX117" s="7">
        <v>0</v>
      </c>
      <c r="GY117" s="7">
        <v>0</v>
      </c>
      <c r="GZ117" s="7">
        <v>0</v>
      </c>
      <c r="HA117" s="7">
        <v>0</v>
      </c>
      <c r="HB117" s="7">
        <v>0</v>
      </c>
      <c r="HC117" s="7">
        <v>0</v>
      </c>
      <c r="HD117" s="7">
        <v>0</v>
      </c>
      <c r="HE117" s="7">
        <v>0</v>
      </c>
      <c r="HF117" s="7">
        <v>0</v>
      </c>
      <c r="HG117" s="7">
        <v>0</v>
      </c>
      <c r="HH117" s="7">
        <v>0</v>
      </c>
      <c r="HI117" s="7">
        <v>0</v>
      </c>
      <c r="HJ117" s="7">
        <v>0</v>
      </c>
      <c r="HK117" s="7">
        <v>0</v>
      </c>
      <c r="HL117" s="7">
        <v>0</v>
      </c>
      <c r="HM117" s="7">
        <v>0</v>
      </c>
      <c r="HN117" s="7">
        <v>0</v>
      </c>
      <c r="HO117" s="52">
        <v>1.05152E-3</v>
      </c>
      <c r="HP117" s="7">
        <v>0</v>
      </c>
      <c r="HQ117" s="7">
        <v>0</v>
      </c>
      <c r="HR117" s="7">
        <v>0</v>
      </c>
      <c r="HS117" s="7">
        <v>0</v>
      </c>
      <c r="HT117" s="7">
        <v>0</v>
      </c>
      <c r="HU117" s="7">
        <v>0</v>
      </c>
      <c r="HV117" s="7">
        <v>0</v>
      </c>
      <c r="HW117" s="7">
        <v>0</v>
      </c>
      <c r="HX117" s="7">
        <v>0</v>
      </c>
      <c r="HY117" s="7">
        <v>0</v>
      </c>
      <c r="HZ117" s="7">
        <v>0</v>
      </c>
      <c r="IA117" s="7">
        <v>0</v>
      </c>
      <c r="IB117" s="7">
        <v>0</v>
      </c>
      <c r="IC117" s="7">
        <v>0</v>
      </c>
      <c r="ID117" s="7">
        <v>0</v>
      </c>
      <c r="IE117" s="7">
        <v>0</v>
      </c>
      <c r="IF117" s="7">
        <v>0</v>
      </c>
      <c r="IG117" s="7">
        <v>0</v>
      </c>
      <c r="IH117" s="7">
        <v>0</v>
      </c>
      <c r="II117" s="7">
        <v>0</v>
      </c>
      <c r="IJ117" s="7">
        <v>0</v>
      </c>
      <c r="IK117" s="7">
        <v>0</v>
      </c>
      <c r="IL117" s="7">
        <v>0</v>
      </c>
      <c r="IM117" s="7">
        <v>0</v>
      </c>
      <c r="IN117" s="7">
        <v>0</v>
      </c>
      <c r="IO117" s="7">
        <v>0</v>
      </c>
      <c r="IP117" s="7">
        <v>0</v>
      </c>
      <c r="IQ117" s="7">
        <v>0</v>
      </c>
      <c r="IR117" s="7">
        <v>0</v>
      </c>
      <c r="IS117" s="7">
        <v>0</v>
      </c>
      <c r="IT117" s="7">
        <v>0</v>
      </c>
      <c r="IU117" s="7">
        <v>0</v>
      </c>
      <c r="IV117" s="7">
        <v>0</v>
      </c>
      <c r="IW117" s="7">
        <v>0</v>
      </c>
      <c r="IX117" s="7">
        <v>0</v>
      </c>
      <c r="IY117" s="7">
        <v>0</v>
      </c>
      <c r="IZ117" s="7">
        <v>0</v>
      </c>
      <c r="JA117" s="52">
        <v>1.05152E-3</v>
      </c>
      <c r="JB117" s="7">
        <v>0</v>
      </c>
      <c r="JC117" s="7">
        <v>0</v>
      </c>
      <c r="JD117" s="7">
        <v>0</v>
      </c>
      <c r="JE117" s="7">
        <v>0</v>
      </c>
      <c r="JF117" s="7">
        <v>0</v>
      </c>
      <c r="JG117" s="7">
        <v>0</v>
      </c>
      <c r="JH117" s="7">
        <v>0</v>
      </c>
      <c r="JI117" s="7">
        <v>0</v>
      </c>
      <c r="JJ117" s="7">
        <v>0</v>
      </c>
      <c r="JK117" s="7">
        <v>0</v>
      </c>
      <c r="JL117" s="7">
        <v>0</v>
      </c>
      <c r="JM117" s="7">
        <v>0</v>
      </c>
      <c r="JN117" s="52">
        <v>1.05152E-3</v>
      </c>
      <c r="JO117" s="7">
        <v>0</v>
      </c>
      <c r="JP117" s="7">
        <v>0</v>
      </c>
      <c r="JQ117" s="7">
        <v>0</v>
      </c>
      <c r="JR117" s="7">
        <v>0</v>
      </c>
      <c r="JS117" s="7">
        <v>0</v>
      </c>
      <c r="JT117" s="7">
        <v>0</v>
      </c>
      <c r="JU117" s="7">
        <v>0</v>
      </c>
      <c r="JV117" s="7">
        <v>0</v>
      </c>
      <c r="JW117" s="7">
        <v>0</v>
      </c>
      <c r="JX117" s="7">
        <v>0</v>
      </c>
      <c r="JY117" s="7">
        <v>0</v>
      </c>
      <c r="JZ117" s="7">
        <v>0</v>
      </c>
      <c r="KA117" s="7">
        <v>0</v>
      </c>
      <c r="KB117" s="7">
        <v>0</v>
      </c>
      <c r="KC117" s="7">
        <v>0</v>
      </c>
    </row>
    <row r="118" spans="1:289" x14ac:dyDescent="0.35">
      <c r="A118" s="44" t="s">
        <v>830</v>
      </c>
      <c r="B118" s="44" t="s">
        <v>3912</v>
      </c>
      <c r="C118" s="44">
        <v>40</v>
      </c>
      <c r="D118" s="44" t="s">
        <v>3913</v>
      </c>
      <c r="E118" s="44" t="s">
        <v>3796</v>
      </c>
      <c r="F118" s="44" t="s">
        <v>616</v>
      </c>
      <c r="G118" s="44" t="s">
        <v>481</v>
      </c>
      <c r="H118" s="44">
        <v>8</v>
      </c>
      <c r="I118" s="45">
        <v>3.0589999999999997E-5</v>
      </c>
      <c r="J118" s="44">
        <v>0</v>
      </c>
      <c r="K118" s="44">
        <v>7</v>
      </c>
      <c r="L118" s="45">
        <v>2.103049421661409E-3</v>
      </c>
      <c r="M118" s="7">
        <v>3.3479999999999998E-5</v>
      </c>
      <c r="N118" s="7">
        <v>6.6959999999999996E-5</v>
      </c>
      <c r="O118" s="7">
        <v>0</v>
      </c>
      <c r="P118" s="7">
        <v>0</v>
      </c>
      <c r="Q118" s="7">
        <v>0</v>
      </c>
      <c r="R118" s="52">
        <v>1.05152E-3</v>
      </c>
      <c r="S118" s="7">
        <v>0</v>
      </c>
      <c r="T118" s="7">
        <v>0</v>
      </c>
      <c r="U118" s="7">
        <v>0</v>
      </c>
      <c r="V118" s="7">
        <v>0</v>
      </c>
      <c r="W118" s="52">
        <v>2.10305E-3</v>
      </c>
      <c r="X118" s="7">
        <v>0</v>
      </c>
      <c r="Y118" s="7">
        <v>0</v>
      </c>
      <c r="Z118" s="7">
        <v>0</v>
      </c>
      <c r="AA118" s="7">
        <v>0</v>
      </c>
      <c r="AB118" s="7">
        <v>0</v>
      </c>
      <c r="AC118" s="7">
        <v>0</v>
      </c>
      <c r="AD118" s="7">
        <v>0</v>
      </c>
      <c r="AE118" s="7">
        <v>0</v>
      </c>
      <c r="AF118" s="7">
        <v>0</v>
      </c>
      <c r="AG118" s="7">
        <v>0</v>
      </c>
      <c r="AH118" s="7">
        <v>0</v>
      </c>
      <c r="AI118" s="7">
        <v>0</v>
      </c>
      <c r="AJ118" s="7">
        <v>0</v>
      </c>
      <c r="AK118" s="7">
        <v>0</v>
      </c>
      <c r="AL118" s="7">
        <v>0</v>
      </c>
      <c r="AM118" s="7">
        <v>0</v>
      </c>
      <c r="AN118" s="7">
        <v>0</v>
      </c>
      <c r="AO118" s="7">
        <v>0</v>
      </c>
      <c r="AP118" s="7">
        <v>0</v>
      </c>
      <c r="AQ118" s="7">
        <v>0</v>
      </c>
      <c r="AR118" s="7">
        <v>0</v>
      </c>
      <c r="AS118" s="7">
        <v>0</v>
      </c>
      <c r="AT118" s="7">
        <v>0</v>
      </c>
      <c r="AU118" s="7">
        <v>0</v>
      </c>
      <c r="AV118" s="7">
        <v>0</v>
      </c>
      <c r="AW118" s="7">
        <v>0</v>
      </c>
      <c r="AX118" s="7">
        <v>0</v>
      </c>
      <c r="AY118" s="7">
        <v>0</v>
      </c>
      <c r="AZ118" s="7">
        <v>0</v>
      </c>
      <c r="BA118" s="7">
        <v>0</v>
      </c>
      <c r="BB118" s="7">
        <v>0</v>
      </c>
      <c r="BC118" s="7">
        <v>0</v>
      </c>
      <c r="BD118" s="7">
        <v>0</v>
      </c>
      <c r="BE118" s="7">
        <v>0</v>
      </c>
      <c r="BF118" s="7">
        <v>0</v>
      </c>
      <c r="BG118" s="7">
        <v>0</v>
      </c>
      <c r="BH118" s="7">
        <v>0</v>
      </c>
      <c r="BI118" s="7">
        <v>0</v>
      </c>
      <c r="BJ118" s="7">
        <v>0</v>
      </c>
      <c r="BK118" s="7">
        <v>0</v>
      </c>
      <c r="BL118" s="7">
        <v>0</v>
      </c>
      <c r="BM118" s="7">
        <v>0</v>
      </c>
      <c r="BN118" s="7">
        <v>0</v>
      </c>
      <c r="BO118" s="7">
        <v>0</v>
      </c>
      <c r="BP118" s="7">
        <v>0</v>
      </c>
      <c r="BQ118" s="7">
        <v>0</v>
      </c>
      <c r="BR118" s="7">
        <v>0</v>
      </c>
      <c r="BS118" s="7">
        <v>0</v>
      </c>
      <c r="BT118" s="7">
        <v>0</v>
      </c>
      <c r="BU118" s="7">
        <v>0</v>
      </c>
      <c r="BV118" s="7">
        <v>0</v>
      </c>
      <c r="BW118" s="7">
        <v>0</v>
      </c>
      <c r="BX118" s="7">
        <v>0</v>
      </c>
      <c r="BY118" s="7">
        <v>0</v>
      </c>
      <c r="BZ118" s="7">
        <v>0</v>
      </c>
      <c r="CA118" s="7">
        <v>0</v>
      </c>
      <c r="CB118" s="7">
        <v>0</v>
      </c>
      <c r="CC118" s="7">
        <v>0</v>
      </c>
      <c r="CD118" s="7">
        <v>0</v>
      </c>
      <c r="CE118" s="7">
        <v>0</v>
      </c>
      <c r="CF118" s="7">
        <v>0</v>
      </c>
      <c r="CG118" s="7">
        <v>0</v>
      </c>
      <c r="CH118" s="7">
        <v>0</v>
      </c>
      <c r="CI118" s="7">
        <v>0</v>
      </c>
      <c r="CJ118" s="7">
        <v>0</v>
      </c>
      <c r="CK118" s="7">
        <v>0</v>
      </c>
      <c r="CL118" s="7">
        <v>0</v>
      </c>
      <c r="CM118" s="7">
        <v>0</v>
      </c>
      <c r="CN118" s="7">
        <v>0</v>
      </c>
      <c r="CO118" s="7">
        <v>0</v>
      </c>
      <c r="CP118" s="7">
        <v>0</v>
      </c>
      <c r="CQ118" s="7">
        <v>0</v>
      </c>
      <c r="CR118" s="7">
        <v>0</v>
      </c>
      <c r="CS118" s="7">
        <v>0</v>
      </c>
      <c r="CT118" s="7">
        <v>0</v>
      </c>
      <c r="CU118" s="7">
        <v>0</v>
      </c>
      <c r="CV118" s="7">
        <v>0</v>
      </c>
      <c r="CW118" s="7">
        <v>0</v>
      </c>
      <c r="CX118" s="7">
        <v>0</v>
      </c>
      <c r="CY118" s="7">
        <v>0</v>
      </c>
      <c r="CZ118" s="7">
        <v>0</v>
      </c>
      <c r="DA118" s="7">
        <v>0</v>
      </c>
      <c r="DB118" s="7">
        <v>0</v>
      </c>
      <c r="DC118" s="7">
        <v>0</v>
      </c>
      <c r="DD118" s="7">
        <v>0</v>
      </c>
      <c r="DE118" s="7">
        <v>0</v>
      </c>
      <c r="DF118" s="7">
        <v>0</v>
      </c>
      <c r="DG118" s="7">
        <v>0</v>
      </c>
      <c r="DH118" s="7">
        <v>0</v>
      </c>
      <c r="DI118" s="7">
        <v>0</v>
      </c>
      <c r="DJ118" s="7">
        <v>0</v>
      </c>
      <c r="DK118" s="7">
        <v>0</v>
      </c>
      <c r="DL118" s="7">
        <v>0</v>
      </c>
      <c r="DM118" s="7">
        <v>0</v>
      </c>
      <c r="DN118" s="7">
        <v>0</v>
      </c>
      <c r="DO118" s="7">
        <v>0</v>
      </c>
      <c r="DP118" s="7">
        <v>0</v>
      </c>
      <c r="DQ118" s="7">
        <v>0</v>
      </c>
      <c r="DR118" s="7">
        <v>0</v>
      </c>
      <c r="DS118" s="7">
        <v>0</v>
      </c>
      <c r="DT118" s="7">
        <v>0</v>
      </c>
      <c r="DU118" s="7">
        <v>0</v>
      </c>
      <c r="DV118" s="7">
        <v>0</v>
      </c>
      <c r="DW118" s="7">
        <v>0</v>
      </c>
      <c r="DX118" s="7">
        <v>0</v>
      </c>
      <c r="DY118" s="7">
        <v>0</v>
      </c>
      <c r="DZ118" s="7">
        <v>0</v>
      </c>
      <c r="EA118" s="7">
        <v>0</v>
      </c>
      <c r="EB118" s="7">
        <v>0</v>
      </c>
      <c r="EC118" s="7">
        <v>0</v>
      </c>
      <c r="ED118" s="7">
        <v>0</v>
      </c>
      <c r="EE118" s="7">
        <v>0</v>
      </c>
      <c r="EF118" s="52">
        <v>1.05152E-3</v>
      </c>
      <c r="EG118" s="7">
        <v>0</v>
      </c>
      <c r="EH118" s="7">
        <v>0</v>
      </c>
      <c r="EI118" s="7">
        <v>0</v>
      </c>
      <c r="EJ118" s="7">
        <v>0</v>
      </c>
      <c r="EK118" s="7">
        <v>0</v>
      </c>
      <c r="EL118" s="7">
        <v>0</v>
      </c>
      <c r="EM118" s="7">
        <v>0</v>
      </c>
      <c r="EN118" s="7">
        <v>0</v>
      </c>
      <c r="EO118" s="7">
        <v>0</v>
      </c>
      <c r="EP118" s="7">
        <v>0</v>
      </c>
      <c r="EQ118" s="7">
        <v>0</v>
      </c>
      <c r="ER118" s="7">
        <v>0</v>
      </c>
      <c r="ES118" s="7">
        <v>0</v>
      </c>
      <c r="ET118" s="7">
        <v>0</v>
      </c>
      <c r="EU118" s="7">
        <v>0</v>
      </c>
      <c r="EV118" s="7">
        <v>0</v>
      </c>
      <c r="EW118" s="7">
        <v>0</v>
      </c>
      <c r="EX118" s="52">
        <v>1.05152E-3</v>
      </c>
      <c r="EY118" s="7">
        <v>0</v>
      </c>
      <c r="EZ118" s="7">
        <v>0</v>
      </c>
      <c r="FA118" s="7">
        <v>0</v>
      </c>
      <c r="FB118" s="7">
        <v>0</v>
      </c>
      <c r="FC118" s="7">
        <v>0</v>
      </c>
      <c r="FD118" s="7">
        <v>0</v>
      </c>
      <c r="FE118" s="7">
        <v>0</v>
      </c>
      <c r="FF118" s="7">
        <v>0</v>
      </c>
      <c r="FG118" s="7">
        <v>0</v>
      </c>
      <c r="FH118" s="7">
        <v>0</v>
      </c>
      <c r="FI118" s="7">
        <v>0</v>
      </c>
      <c r="FJ118" s="7">
        <v>0</v>
      </c>
      <c r="FK118" s="7">
        <v>0</v>
      </c>
      <c r="FL118" s="7">
        <v>0</v>
      </c>
      <c r="FM118" s="7">
        <v>0</v>
      </c>
      <c r="FN118" s="7">
        <v>0</v>
      </c>
      <c r="FO118" s="7">
        <v>0</v>
      </c>
      <c r="FP118" s="7">
        <v>0</v>
      </c>
      <c r="FQ118" s="7">
        <v>0</v>
      </c>
      <c r="FR118" s="7">
        <v>0</v>
      </c>
      <c r="FS118" s="7">
        <v>0</v>
      </c>
      <c r="FT118" s="7">
        <v>0</v>
      </c>
      <c r="FU118" s="7">
        <v>0</v>
      </c>
      <c r="FV118" s="7">
        <v>0</v>
      </c>
      <c r="FW118" s="7">
        <v>0</v>
      </c>
      <c r="FX118" s="7">
        <v>0</v>
      </c>
      <c r="FY118" s="7">
        <v>0</v>
      </c>
      <c r="FZ118" s="7">
        <v>0</v>
      </c>
      <c r="GA118" s="52">
        <v>1.05152E-3</v>
      </c>
      <c r="GB118" s="7">
        <v>0</v>
      </c>
      <c r="GC118" s="7">
        <v>0</v>
      </c>
      <c r="GD118" s="7">
        <v>0</v>
      </c>
      <c r="GE118" s="7">
        <v>0</v>
      </c>
      <c r="GF118" s="7">
        <v>0</v>
      </c>
      <c r="GG118" s="7">
        <v>0</v>
      </c>
      <c r="GH118" s="7">
        <v>0</v>
      </c>
      <c r="GI118" s="7">
        <v>0</v>
      </c>
      <c r="GJ118" s="52">
        <v>1.05152E-3</v>
      </c>
      <c r="GK118" s="7">
        <v>0</v>
      </c>
      <c r="GL118" s="7">
        <v>0</v>
      </c>
      <c r="GM118" s="7">
        <v>0</v>
      </c>
      <c r="GN118" s="7">
        <v>0</v>
      </c>
      <c r="GO118" s="7">
        <v>0</v>
      </c>
      <c r="GP118" s="7">
        <v>0</v>
      </c>
      <c r="GQ118" s="7">
        <v>0</v>
      </c>
      <c r="GR118" s="7">
        <v>0</v>
      </c>
      <c r="GS118" s="7">
        <v>0</v>
      </c>
      <c r="GT118" s="7">
        <v>0</v>
      </c>
      <c r="GU118" s="7">
        <v>0</v>
      </c>
      <c r="GV118" s="7">
        <v>0</v>
      </c>
      <c r="GW118" s="7">
        <v>0</v>
      </c>
      <c r="GX118" s="7">
        <v>0</v>
      </c>
      <c r="GY118" s="7">
        <v>0</v>
      </c>
      <c r="GZ118" s="7">
        <v>0</v>
      </c>
      <c r="HA118" s="7">
        <v>0</v>
      </c>
      <c r="HB118" s="7">
        <v>0</v>
      </c>
      <c r="HC118" s="7">
        <v>0</v>
      </c>
      <c r="HD118" s="7">
        <v>0</v>
      </c>
      <c r="HE118" s="7">
        <v>0</v>
      </c>
      <c r="HF118" s="7">
        <v>0</v>
      </c>
      <c r="HG118" s="7">
        <v>0</v>
      </c>
      <c r="HH118" s="7">
        <v>0</v>
      </c>
      <c r="HI118" s="7">
        <v>0</v>
      </c>
      <c r="HJ118" s="7">
        <v>0</v>
      </c>
      <c r="HK118" s="7">
        <v>0</v>
      </c>
      <c r="HL118" s="7">
        <v>0</v>
      </c>
      <c r="HM118" s="7">
        <v>0</v>
      </c>
      <c r="HN118" s="7">
        <v>0</v>
      </c>
      <c r="HO118" s="7">
        <v>0</v>
      </c>
      <c r="HP118" s="7">
        <v>0</v>
      </c>
      <c r="HQ118" s="7">
        <v>0</v>
      </c>
      <c r="HR118" s="7">
        <v>0</v>
      </c>
      <c r="HS118" s="7">
        <v>0</v>
      </c>
      <c r="HT118" s="7">
        <v>0</v>
      </c>
      <c r="HU118" s="7">
        <v>0</v>
      </c>
      <c r="HV118" s="7">
        <v>0</v>
      </c>
      <c r="HW118" s="7">
        <v>0</v>
      </c>
      <c r="HX118" s="7">
        <v>0</v>
      </c>
      <c r="HY118" s="7">
        <v>0</v>
      </c>
      <c r="HZ118" s="7">
        <v>0</v>
      </c>
      <c r="IA118" s="7">
        <v>0</v>
      </c>
      <c r="IB118" s="7">
        <v>0</v>
      </c>
      <c r="IC118" s="7">
        <v>0</v>
      </c>
      <c r="ID118" s="7">
        <v>0</v>
      </c>
      <c r="IE118" s="7">
        <v>0</v>
      </c>
      <c r="IF118" s="7">
        <v>0</v>
      </c>
      <c r="IG118" s="7">
        <v>0</v>
      </c>
      <c r="IH118" s="7">
        <v>0</v>
      </c>
      <c r="II118" s="7">
        <v>0</v>
      </c>
      <c r="IJ118" s="7">
        <v>0</v>
      </c>
      <c r="IK118" s="7">
        <v>0</v>
      </c>
      <c r="IL118" s="7">
        <v>0</v>
      </c>
      <c r="IM118" s="7">
        <v>0</v>
      </c>
      <c r="IN118" s="7">
        <v>0</v>
      </c>
      <c r="IO118" s="7">
        <v>0</v>
      </c>
      <c r="IP118" s="7">
        <v>0</v>
      </c>
      <c r="IQ118" s="7">
        <v>0</v>
      </c>
      <c r="IR118" s="7">
        <v>0</v>
      </c>
      <c r="IS118" s="7">
        <v>0</v>
      </c>
      <c r="IT118" s="7">
        <v>0</v>
      </c>
      <c r="IU118" s="7">
        <v>0</v>
      </c>
      <c r="IV118" s="7">
        <v>0</v>
      </c>
      <c r="IW118" s="7">
        <v>0</v>
      </c>
      <c r="IX118" s="7">
        <v>0</v>
      </c>
      <c r="IY118" s="7">
        <v>0</v>
      </c>
      <c r="IZ118" s="7">
        <v>0</v>
      </c>
      <c r="JA118" s="7">
        <v>0</v>
      </c>
      <c r="JB118" s="7">
        <v>0</v>
      </c>
      <c r="JC118" s="7">
        <v>0</v>
      </c>
      <c r="JD118" s="7">
        <v>0</v>
      </c>
      <c r="JE118" s="7">
        <v>0</v>
      </c>
      <c r="JF118" s="7">
        <v>0</v>
      </c>
      <c r="JG118" s="7">
        <v>0</v>
      </c>
      <c r="JH118" s="7">
        <v>0</v>
      </c>
      <c r="JI118" s="7">
        <v>0</v>
      </c>
      <c r="JJ118" s="7">
        <v>0</v>
      </c>
      <c r="JK118" s="7">
        <v>0</v>
      </c>
      <c r="JL118" s="7">
        <v>0</v>
      </c>
      <c r="JM118" s="7">
        <v>0</v>
      </c>
      <c r="JN118" s="7">
        <v>0</v>
      </c>
      <c r="JO118" s="7">
        <v>0</v>
      </c>
      <c r="JP118" s="7">
        <v>0</v>
      </c>
      <c r="JQ118" s="7">
        <v>0</v>
      </c>
      <c r="JR118" s="7">
        <v>0</v>
      </c>
      <c r="JS118" s="7">
        <v>0</v>
      </c>
      <c r="JT118" s="7">
        <v>0</v>
      </c>
      <c r="JU118" s="7">
        <v>0</v>
      </c>
      <c r="JV118" s="7">
        <v>0</v>
      </c>
      <c r="JW118" s="52">
        <v>1.05152E-3</v>
      </c>
      <c r="JX118" s="7">
        <v>0</v>
      </c>
      <c r="JY118" s="7">
        <v>0</v>
      </c>
      <c r="JZ118" s="7">
        <v>0</v>
      </c>
      <c r="KA118" s="7">
        <v>0</v>
      </c>
      <c r="KB118" s="7">
        <v>0</v>
      </c>
      <c r="KC118" s="7">
        <v>0</v>
      </c>
    </row>
    <row r="119" spans="1:289" x14ac:dyDescent="0.35">
      <c r="A119" s="38" t="s">
        <v>833</v>
      </c>
      <c r="B119" s="38" t="s">
        <v>3914</v>
      </c>
      <c r="C119" s="38">
        <v>200</v>
      </c>
      <c r="D119" s="38" t="s">
        <v>3915</v>
      </c>
      <c r="E119" s="38" t="s">
        <v>3813</v>
      </c>
      <c r="F119" s="38" t="s">
        <v>598</v>
      </c>
      <c r="G119" s="38" t="s">
        <v>472</v>
      </c>
      <c r="H119" s="38">
        <v>7</v>
      </c>
      <c r="I119" s="39">
        <v>2.6769999999999999E-5</v>
      </c>
      <c r="J119" s="38">
        <v>0</v>
      </c>
      <c r="K119" s="38">
        <v>7</v>
      </c>
      <c r="L119" s="39">
        <v>1.0515247108307041E-3</v>
      </c>
      <c r="M119" s="7">
        <v>3.1449999999999999E-5</v>
      </c>
      <c r="N119" s="7">
        <v>6.2899999999999997E-5</v>
      </c>
      <c r="O119" s="52">
        <v>1.05152E-3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7">
        <v>0</v>
      </c>
      <c r="AK119" s="7">
        <v>0</v>
      </c>
      <c r="AL119" s="7">
        <v>0</v>
      </c>
      <c r="AM119" s="7">
        <v>0</v>
      </c>
      <c r="AN119" s="7">
        <v>0</v>
      </c>
      <c r="AO119" s="7">
        <v>0</v>
      </c>
      <c r="AP119" s="7">
        <v>0</v>
      </c>
      <c r="AQ119" s="7">
        <v>0</v>
      </c>
      <c r="AR119" s="7">
        <v>0</v>
      </c>
      <c r="AS119" s="7">
        <v>0</v>
      </c>
      <c r="AT119" s="7">
        <v>0</v>
      </c>
      <c r="AU119" s="7">
        <v>0</v>
      </c>
      <c r="AV119" s="7">
        <v>0</v>
      </c>
      <c r="AW119" s="7">
        <v>0</v>
      </c>
      <c r="AX119" s="7">
        <v>0</v>
      </c>
      <c r="AY119" s="7">
        <v>0</v>
      </c>
      <c r="AZ119" s="7">
        <v>0</v>
      </c>
      <c r="BA119" s="7">
        <v>0</v>
      </c>
      <c r="BB119" s="7">
        <v>0</v>
      </c>
      <c r="BC119" s="7">
        <v>0</v>
      </c>
      <c r="BD119" s="7">
        <v>0</v>
      </c>
      <c r="BE119" s="7">
        <v>0</v>
      </c>
      <c r="BF119" s="7">
        <v>0</v>
      </c>
      <c r="BG119" s="7">
        <v>0</v>
      </c>
      <c r="BH119" s="7">
        <v>0</v>
      </c>
      <c r="BI119" s="7">
        <v>0</v>
      </c>
      <c r="BJ119" s="7">
        <v>0</v>
      </c>
      <c r="BK119" s="7">
        <v>0</v>
      </c>
      <c r="BL119" s="7">
        <v>0</v>
      </c>
      <c r="BM119" s="7">
        <v>0</v>
      </c>
      <c r="BN119" s="7">
        <v>0</v>
      </c>
      <c r="BO119" s="7">
        <v>0</v>
      </c>
      <c r="BP119" s="7">
        <v>0</v>
      </c>
      <c r="BQ119" s="7">
        <v>0</v>
      </c>
      <c r="BR119" s="7">
        <v>0</v>
      </c>
      <c r="BS119" s="7">
        <v>0</v>
      </c>
      <c r="BT119" s="52">
        <v>1.05152E-3</v>
      </c>
      <c r="BU119" s="7">
        <v>0</v>
      </c>
      <c r="BV119" s="7">
        <v>0</v>
      </c>
      <c r="BW119" s="7">
        <v>0</v>
      </c>
      <c r="BX119" s="7">
        <v>0</v>
      </c>
      <c r="BY119" s="7">
        <v>0</v>
      </c>
      <c r="BZ119" s="7">
        <v>0</v>
      </c>
      <c r="CA119" s="7">
        <v>0</v>
      </c>
      <c r="CB119" s="7">
        <v>0</v>
      </c>
      <c r="CC119" s="7">
        <v>0</v>
      </c>
      <c r="CD119" s="7">
        <v>0</v>
      </c>
      <c r="CE119" s="7">
        <v>0</v>
      </c>
      <c r="CF119" s="7">
        <v>0</v>
      </c>
      <c r="CG119" s="7">
        <v>0</v>
      </c>
      <c r="CH119" s="52">
        <v>1.05152E-3</v>
      </c>
      <c r="CI119" s="7">
        <v>0</v>
      </c>
      <c r="CJ119" s="7">
        <v>0</v>
      </c>
      <c r="CK119" s="7">
        <v>0</v>
      </c>
      <c r="CL119" s="7">
        <v>0</v>
      </c>
      <c r="CM119" s="7">
        <v>0</v>
      </c>
      <c r="CN119" s="7">
        <v>0</v>
      </c>
      <c r="CO119" s="7">
        <v>0</v>
      </c>
      <c r="CP119" s="7">
        <v>0</v>
      </c>
      <c r="CQ119" s="7">
        <v>0</v>
      </c>
      <c r="CR119" s="7">
        <v>0</v>
      </c>
      <c r="CS119" s="7">
        <v>0</v>
      </c>
      <c r="CT119" s="7">
        <v>0</v>
      </c>
      <c r="CU119" s="7">
        <v>0</v>
      </c>
      <c r="CV119" s="7">
        <v>0</v>
      </c>
      <c r="CW119" s="7">
        <v>0</v>
      </c>
      <c r="CX119" s="7">
        <v>0</v>
      </c>
      <c r="CY119" s="7">
        <v>0</v>
      </c>
      <c r="CZ119" s="7">
        <v>0</v>
      </c>
      <c r="DA119" s="7">
        <v>0</v>
      </c>
      <c r="DB119" s="7">
        <v>0</v>
      </c>
      <c r="DC119" s="7">
        <v>0</v>
      </c>
      <c r="DD119" s="7">
        <v>0</v>
      </c>
      <c r="DE119" s="7">
        <v>0</v>
      </c>
      <c r="DF119" s="7">
        <v>0</v>
      </c>
      <c r="DG119" s="52">
        <v>1.05152E-3</v>
      </c>
      <c r="DH119" s="7">
        <v>0</v>
      </c>
      <c r="DI119" s="7">
        <v>0</v>
      </c>
      <c r="DJ119" s="7">
        <v>0</v>
      </c>
      <c r="DK119" s="7">
        <v>0</v>
      </c>
      <c r="DL119" s="7">
        <v>0</v>
      </c>
      <c r="DM119" s="7">
        <v>0</v>
      </c>
      <c r="DN119" s="7">
        <v>0</v>
      </c>
      <c r="DO119" s="7">
        <v>0</v>
      </c>
      <c r="DP119" s="7">
        <v>0</v>
      </c>
      <c r="DQ119" s="7">
        <v>0</v>
      </c>
      <c r="DR119" s="7">
        <v>0</v>
      </c>
      <c r="DS119" s="7">
        <v>0</v>
      </c>
      <c r="DT119" s="7">
        <v>0</v>
      </c>
      <c r="DU119" s="7">
        <v>0</v>
      </c>
      <c r="DV119" s="7">
        <v>0</v>
      </c>
      <c r="DW119" s="7">
        <v>0</v>
      </c>
      <c r="DX119" s="7">
        <v>0</v>
      </c>
      <c r="DY119" s="7">
        <v>0</v>
      </c>
      <c r="DZ119" s="7">
        <v>0</v>
      </c>
      <c r="EA119" s="7">
        <v>0</v>
      </c>
      <c r="EB119" s="7">
        <v>0</v>
      </c>
      <c r="EC119" s="7">
        <v>0</v>
      </c>
      <c r="ED119" s="7">
        <v>0</v>
      </c>
      <c r="EE119" s="7">
        <v>0</v>
      </c>
      <c r="EF119" s="7">
        <v>0</v>
      </c>
      <c r="EG119" s="7">
        <v>0</v>
      </c>
      <c r="EH119" s="7">
        <v>0</v>
      </c>
      <c r="EI119" s="7">
        <v>0</v>
      </c>
      <c r="EJ119" s="7">
        <v>0</v>
      </c>
      <c r="EK119" s="7">
        <v>0</v>
      </c>
      <c r="EL119" s="7">
        <v>0</v>
      </c>
      <c r="EM119" s="7">
        <v>0</v>
      </c>
      <c r="EN119" s="7">
        <v>0</v>
      </c>
      <c r="EO119" s="7">
        <v>0</v>
      </c>
      <c r="EP119" s="7">
        <v>0</v>
      </c>
      <c r="EQ119" s="7">
        <v>0</v>
      </c>
      <c r="ER119" s="7">
        <v>0</v>
      </c>
      <c r="ES119" s="7">
        <v>0</v>
      </c>
      <c r="ET119" s="7">
        <v>0</v>
      </c>
      <c r="EU119" s="7">
        <v>0</v>
      </c>
      <c r="EV119" s="7">
        <v>0</v>
      </c>
      <c r="EW119" s="7">
        <v>0</v>
      </c>
      <c r="EX119" s="7">
        <v>0</v>
      </c>
      <c r="EY119" s="7">
        <v>0</v>
      </c>
      <c r="EZ119" s="7">
        <v>0</v>
      </c>
      <c r="FA119" s="7">
        <v>0</v>
      </c>
      <c r="FB119" s="7">
        <v>0</v>
      </c>
      <c r="FC119" s="7">
        <v>0</v>
      </c>
      <c r="FD119" s="7">
        <v>0</v>
      </c>
      <c r="FE119" s="7">
        <v>0</v>
      </c>
      <c r="FF119" s="7">
        <v>0</v>
      </c>
      <c r="FG119" s="7">
        <v>0</v>
      </c>
      <c r="FH119" s="7">
        <v>0</v>
      </c>
      <c r="FI119" s="7">
        <v>0</v>
      </c>
      <c r="FJ119" s="7">
        <v>0</v>
      </c>
      <c r="FK119" s="7">
        <v>0</v>
      </c>
      <c r="FL119" s="7">
        <v>0</v>
      </c>
      <c r="FM119" s="7">
        <v>0</v>
      </c>
      <c r="FN119" s="7">
        <v>0</v>
      </c>
      <c r="FO119" s="7">
        <v>0</v>
      </c>
      <c r="FP119" s="7">
        <v>0</v>
      </c>
      <c r="FQ119" s="7">
        <v>0</v>
      </c>
      <c r="FR119" s="7">
        <v>0</v>
      </c>
      <c r="FS119" s="7">
        <v>0</v>
      </c>
      <c r="FT119" s="7">
        <v>0</v>
      </c>
      <c r="FU119" s="7">
        <v>0</v>
      </c>
      <c r="FV119" s="7">
        <v>0</v>
      </c>
      <c r="FW119" s="7">
        <v>0</v>
      </c>
      <c r="FX119" s="7">
        <v>0</v>
      </c>
      <c r="FY119" s="7">
        <v>0</v>
      </c>
      <c r="FZ119" s="7">
        <v>0</v>
      </c>
      <c r="GA119" s="7">
        <v>0</v>
      </c>
      <c r="GB119" s="7">
        <v>0</v>
      </c>
      <c r="GC119" s="7">
        <v>0</v>
      </c>
      <c r="GD119" s="7">
        <v>0</v>
      </c>
      <c r="GE119" s="7">
        <v>0</v>
      </c>
      <c r="GF119" s="7">
        <v>0</v>
      </c>
      <c r="GG119" s="7">
        <v>0</v>
      </c>
      <c r="GH119" s="7">
        <v>0</v>
      </c>
      <c r="GI119" s="7">
        <v>0</v>
      </c>
      <c r="GJ119" s="7">
        <v>0</v>
      </c>
      <c r="GK119" s="7">
        <v>0</v>
      </c>
      <c r="GL119" s="7">
        <v>0</v>
      </c>
      <c r="GM119" s="7">
        <v>0</v>
      </c>
      <c r="GN119" s="7">
        <v>0</v>
      </c>
      <c r="GO119" s="7">
        <v>0</v>
      </c>
      <c r="GP119" s="7">
        <v>0</v>
      </c>
      <c r="GQ119" s="7">
        <v>0</v>
      </c>
      <c r="GR119" s="7">
        <v>0</v>
      </c>
      <c r="GS119" s="7">
        <v>0</v>
      </c>
      <c r="GT119" s="7">
        <v>0</v>
      </c>
      <c r="GU119" s="7">
        <v>0</v>
      </c>
      <c r="GV119" s="7">
        <v>0</v>
      </c>
      <c r="GW119" s="7">
        <v>0</v>
      </c>
      <c r="GX119" s="7">
        <v>0</v>
      </c>
      <c r="GY119" s="7">
        <v>0</v>
      </c>
      <c r="GZ119" s="7">
        <v>0</v>
      </c>
      <c r="HA119" s="7">
        <v>0</v>
      </c>
      <c r="HB119" s="7">
        <v>0</v>
      </c>
      <c r="HC119" s="7">
        <v>0</v>
      </c>
      <c r="HD119" s="7">
        <v>0</v>
      </c>
      <c r="HE119" s="7">
        <v>0</v>
      </c>
      <c r="HF119" s="7">
        <v>0</v>
      </c>
      <c r="HG119" s="7">
        <v>0</v>
      </c>
      <c r="HH119" s="7">
        <v>0</v>
      </c>
      <c r="HI119" s="7">
        <v>0</v>
      </c>
      <c r="HJ119" s="7">
        <v>0</v>
      </c>
      <c r="HK119" s="7">
        <v>0</v>
      </c>
      <c r="HL119" s="7">
        <v>0</v>
      </c>
      <c r="HM119" s="7">
        <v>0</v>
      </c>
      <c r="HN119" s="7">
        <v>0</v>
      </c>
      <c r="HO119" s="7">
        <v>0</v>
      </c>
      <c r="HP119" s="7">
        <v>0</v>
      </c>
      <c r="HQ119" s="7">
        <v>0</v>
      </c>
      <c r="HR119" s="7">
        <v>0</v>
      </c>
      <c r="HS119" s="7">
        <v>0</v>
      </c>
      <c r="HT119" s="7">
        <v>0</v>
      </c>
      <c r="HU119" s="7">
        <v>0</v>
      </c>
      <c r="HV119" s="7">
        <v>0</v>
      </c>
      <c r="HW119" s="7">
        <v>0</v>
      </c>
      <c r="HX119" s="7">
        <v>0</v>
      </c>
      <c r="HY119" s="7">
        <v>0</v>
      </c>
      <c r="HZ119" s="52">
        <v>1.05152E-3</v>
      </c>
      <c r="IA119" s="7">
        <v>0</v>
      </c>
      <c r="IB119" s="7">
        <v>0</v>
      </c>
      <c r="IC119" s="7">
        <v>0</v>
      </c>
      <c r="ID119" s="7">
        <v>0</v>
      </c>
      <c r="IE119" s="7">
        <v>0</v>
      </c>
      <c r="IF119" s="7">
        <v>0</v>
      </c>
      <c r="IG119" s="7">
        <v>0</v>
      </c>
      <c r="IH119" s="7">
        <v>0</v>
      </c>
      <c r="II119" s="7">
        <v>0</v>
      </c>
      <c r="IJ119" s="7">
        <v>0</v>
      </c>
      <c r="IK119" s="7">
        <v>0</v>
      </c>
      <c r="IL119" s="7">
        <v>0</v>
      </c>
      <c r="IM119" s="7">
        <v>0</v>
      </c>
      <c r="IN119" s="7">
        <v>0</v>
      </c>
      <c r="IO119" s="7">
        <v>0</v>
      </c>
      <c r="IP119" s="7">
        <v>0</v>
      </c>
      <c r="IQ119" s="52">
        <v>1.05152E-3</v>
      </c>
      <c r="IR119" s="7">
        <v>0</v>
      </c>
      <c r="IS119" s="7">
        <v>0</v>
      </c>
      <c r="IT119" s="7">
        <v>0</v>
      </c>
      <c r="IU119" s="7">
        <v>0</v>
      </c>
      <c r="IV119" s="7">
        <v>0</v>
      </c>
      <c r="IW119" s="7">
        <v>0</v>
      </c>
      <c r="IX119" s="7">
        <v>0</v>
      </c>
      <c r="IY119" s="7">
        <v>0</v>
      </c>
      <c r="IZ119" s="7">
        <v>0</v>
      </c>
      <c r="JA119" s="7">
        <v>0</v>
      </c>
      <c r="JB119" s="7">
        <v>0</v>
      </c>
      <c r="JC119" s="7">
        <v>0</v>
      </c>
      <c r="JD119" s="7">
        <v>0</v>
      </c>
      <c r="JE119" s="7">
        <v>0</v>
      </c>
      <c r="JF119" s="7">
        <v>0</v>
      </c>
      <c r="JG119" s="7">
        <v>0</v>
      </c>
      <c r="JH119" s="7">
        <v>0</v>
      </c>
      <c r="JI119" s="52">
        <v>1.05152E-3</v>
      </c>
      <c r="JJ119" s="7">
        <v>0</v>
      </c>
      <c r="JK119" s="7">
        <v>0</v>
      </c>
      <c r="JL119" s="7">
        <v>0</v>
      </c>
      <c r="JM119" s="7">
        <v>0</v>
      </c>
      <c r="JN119" s="7">
        <v>0</v>
      </c>
      <c r="JO119" s="7">
        <v>0</v>
      </c>
      <c r="JP119" s="7">
        <v>0</v>
      </c>
      <c r="JQ119" s="7">
        <v>0</v>
      </c>
      <c r="JR119" s="7">
        <v>0</v>
      </c>
      <c r="JS119" s="7">
        <v>0</v>
      </c>
      <c r="JT119" s="7">
        <v>0</v>
      </c>
      <c r="JU119" s="7">
        <v>0</v>
      </c>
      <c r="JV119" s="7">
        <v>0</v>
      </c>
      <c r="JW119" s="7">
        <v>0</v>
      </c>
      <c r="JX119" s="7">
        <v>0</v>
      </c>
      <c r="JY119" s="7">
        <v>0</v>
      </c>
      <c r="JZ119" s="7">
        <v>0</v>
      </c>
      <c r="KA119" s="7">
        <v>0</v>
      </c>
      <c r="KB119" s="7">
        <v>0</v>
      </c>
      <c r="KC119" s="7">
        <v>0</v>
      </c>
    </row>
    <row r="120" spans="1:289" x14ac:dyDescent="0.35">
      <c r="A120" s="44" t="s">
        <v>836</v>
      </c>
      <c r="B120" s="44" t="s">
        <v>3916</v>
      </c>
      <c r="C120" s="44">
        <v>56</v>
      </c>
      <c r="D120" s="44" t="s">
        <v>3917</v>
      </c>
      <c r="E120" s="44" t="s">
        <v>2880</v>
      </c>
      <c r="F120" s="44" t="s">
        <v>613</v>
      </c>
      <c r="G120" s="44" t="s">
        <v>481</v>
      </c>
      <c r="H120" s="44">
        <v>7</v>
      </c>
      <c r="I120" s="45">
        <v>2.6769999999999999E-5</v>
      </c>
      <c r="J120" s="44">
        <v>0</v>
      </c>
      <c r="K120" s="44">
        <v>7</v>
      </c>
      <c r="L120" s="45">
        <v>1.0515247108307041E-3</v>
      </c>
      <c r="M120" s="7">
        <v>4.515E-5</v>
      </c>
      <c r="N120" s="7">
        <v>9.0299999999999999E-5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Z120" s="7">
        <v>0</v>
      </c>
      <c r="AA120" s="7">
        <v>0</v>
      </c>
      <c r="AB120" s="7">
        <v>0</v>
      </c>
      <c r="AC120" s="7">
        <v>0</v>
      </c>
      <c r="AD120" s="7">
        <v>0</v>
      </c>
      <c r="AE120" s="7">
        <v>0</v>
      </c>
      <c r="AF120" s="7">
        <v>0</v>
      </c>
      <c r="AG120" s="52">
        <v>1.05152E-3</v>
      </c>
      <c r="AH120" s="7">
        <v>0</v>
      </c>
      <c r="AI120" s="7">
        <v>0</v>
      </c>
      <c r="AJ120" s="7">
        <v>0</v>
      </c>
      <c r="AK120" s="7">
        <v>0</v>
      </c>
      <c r="AL120" s="7">
        <v>0</v>
      </c>
      <c r="AM120" s="7">
        <v>0</v>
      </c>
      <c r="AN120" s="7">
        <v>0</v>
      </c>
      <c r="AO120" s="7">
        <v>0</v>
      </c>
      <c r="AP120" s="7">
        <v>0</v>
      </c>
      <c r="AQ120" s="7">
        <v>0</v>
      </c>
      <c r="AR120" s="7">
        <v>0</v>
      </c>
      <c r="AS120" s="7">
        <v>0</v>
      </c>
      <c r="AT120" s="7">
        <v>0</v>
      </c>
      <c r="AU120" s="7">
        <v>0</v>
      </c>
      <c r="AV120" s="52">
        <v>1.05152E-3</v>
      </c>
      <c r="AW120" s="7">
        <v>0</v>
      </c>
      <c r="AX120" s="7">
        <v>0</v>
      </c>
      <c r="AY120" s="7">
        <v>0</v>
      </c>
      <c r="AZ120" s="7">
        <v>0</v>
      </c>
      <c r="BA120" s="7">
        <v>0</v>
      </c>
      <c r="BB120" s="7">
        <v>0</v>
      </c>
      <c r="BC120" s="7">
        <v>0</v>
      </c>
      <c r="BD120" s="7">
        <v>0</v>
      </c>
      <c r="BE120" s="7">
        <v>0</v>
      </c>
      <c r="BF120" s="7">
        <v>0</v>
      </c>
      <c r="BG120" s="7">
        <v>0</v>
      </c>
      <c r="BH120" s="7">
        <v>0</v>
      </c>
      <c r="BI120" s="7">
        <v>0</v>
      </c>
      <c r="BJ120" s="7">
        <v>0</v>
      </c>
      <c r="BK120" s="7">
        <v>0</v>
      </c>
      <c r="BL120" s="7">
        <v>0</v>
      </c>
      <c r="BM120" s="7">
        <v>0</v>
      </c>
      <c r="BN120" s="7">
        <v>0</v>
      </c>
      <c r="BO120" s="7">
        <v>0</v>
      </c>
      <c r="BP120" s="7">
        <v>0</v>
      </c>
      <c r="BQ120" s="7">
        <v>0</v>
      </c>
      <c r="BR120" s="7">
        <v>0</v>
      </c>
      <c r="BS120" s="7">
        <v>0</v>
      </c>
      <c r="BT120" s="7">
        <v>0</v>
      </c>
      <c r="BU120" s="7">
        <v>0</v>
      </c>
      <c r="BV120" s="7">
        <v>0</v>
      </c>
      <c r="BW120" s="7">
        <v>0</v>
      </c>
      <c r="BX120" s="7">
        <v>0</v>
      </c>
      <c r="BY120" s="7">
        <v>0</v>
      </c>
      <c r="BZ120" s="7">
        <v>0</v>
      </c>
      <c r="CA120" s="7">
        <v>0</v>
      </c>
      <c r="CB120" s="7">
        <v>0</v>
      </c>
      <c r="CC120" s="7">
        <v>0</v>
      </c>
      <c r="CD120" s="7">
        <v>0</v>
      </c>
      <c r="CE120" s="7">
        <v>0</v>
      </c>
      <c r="CF120" s="7">
        <v>0</v>
      </c>
      <c r="CG120" s="7">
        <v>0</v>
      </c>
      <c r="CH120" s="7">
        <v>0</v>
      </c>
      <c r="CI120" s="7">
        <v>0</v>
      </c>
      <c r="CJ120" s="7">
        <v>0</v>
      </c>
      <c r="CK120" s="7">
        <v>0</v>
      </c>
      <c r="CL120" s="7">
        <v>0</v>
      </c>
      <c r="CM120" s="7">
        <v>0</v>
      </c>
      <c r="CN120" s="7">
        <v>0</v>
      </c>
      <c r="CO120" s="7">
        <v>0</v>
      </c>
      <c r="CP120" s="7">
        <v>0</v>
      </c>
      <c r="CQ120" s="7">
        <v>0</v>
      </c>
      <c r="CR120" s="7">
        <v>0</v>
      </c>
      <c r="CS120" s="7">
        <v>0</v>
      </c>
      <c r="CT120" s="7">
        <v>0</v>
      </c>
      <c r="CU120" s="7">
        <v>0</v>
      </c>
      <c r="CV120" s="7">
        <v>0</v>
      </c>
      <c r="CW120" s="7">
        <v>0</v>
      </c>
      <c r="CX120" s="7">
        <v>0</v>
      </c>
      <c r="CY120" s="7">
        <v>0</v>
      </c>
      <c r="CZ120" s="7">
        <v>0</v>
      </c>
      <c r="DA120" s="7">
        <v>0</v>
      </c>
      <c r="DB120" s="7">
        <v>0</v>
      </c>
      <c r="DC120" s="7">
        <v>0</v>
      </c>
      <c r="DD120" s="7">
        <v>0</v>
      </c>
      <c r="DE120" s="7">
        <v>0</v>
      </c>
      <c r="DF120" s="7">
        <v>0</v>
      </c>
      <c r="DG120" s="7">
        <v>0</v>
      </c>
      <c r="DH120" s="7">
        <v>0</v>
      </c>
      <c r="DI120" s="7">
        <v>0</v>
      </c>
      <c r="DJ120" s="7">
        <v>0</v>
      </c>
      <c r="DK120" s="52">
        <v>1.05152E-3</v>
      </c>
      <c r="DL120" s="7">
        <v>0</v>
      </c>
      <c r="DM120" s="7">
        <v>0</v>
      </c>
      <c r="DN120" s="7">
        <v>0</v>
      </c>
      <c r="DO120" s="7">
        <v>0</v>
      </c>
      <c r="DP120" s="7">
        <v>0</v>
      </c>
      <c r="DQ120" s="7">
        <v>0</v>
      </c>
      <c r="DR120" s="7">
        <v>0</v>
      </c>
      <c r="DS120" s="7">
        <v>0</v>
      </c>
      <c r="DT120" s="7">
        <v>0</v>
      </c>
      <c r="DU120" s="7">
        <v>0</v>
      </c>
      <c r="DV120" s="7">
        <v>0</v>
      </c>
      <c r="DW120" s="7">
        <v>0</v>
      </c>
      <c r="DX120" s="7">
        <v>0</v>
      </c>
      <c r="DY120" s="7">
        <v>0</v>
      </c>
      <c r="DZ120" s="7">
        <v>0</v>
      </c>
      <c r="EA120" s="7">
        <v>0</v>
      </c>
      <c r="EB120" s="7">
        <v>0</v>
      </c>
      <c r="EC120" s="7">
        <v>0</v>
      </c>
      <c r="ED120" s="7">
        <v>0</v>
      </c>
      <c r="EE120" s="7">
        <v>0</v>
      </c>
      <c r="EF120" s="7">
        <v>0</v>
      </c>
      <c r="EG120" s="7">
        <v>0</v>
      </c>
      <c r="EH120" s="7">
        <v>0</v>
      </c>
      <c r="EI120" s="7">
        <v>0</v>
      </c>
      <c r="EJ120" s="7">
        <v>0</v>
      </c>
      <c r="EK120" s="7">
        <v>0</v>
      </c>
      <c r="EL120" s="7">
        <v>0</v>
      </c>
      <c r="EM120" s="7">
        <v>0</v>
      </c>
      <c r="EN120" s="7">
        <v>0</v>
      </c>
      <c r="EO120" s="7">
        <v>0</v>
      </c>
      <c r="EP120" s="7">
        <v>0</v>
      </c>
      <c r="EQ120" s="7">
        <v>0</v>
      </c>
      <c r="ER120" s="7">
        <v>0</v>
      </c>
      <c r="ES120" s="7">
        <v>0</v>
      </c>
      <c r="ET120" s="7">
        <v>0</v>
      </c>
      <c r="EU120" s="7">
        <v>0</v>
      </c>
      <c r="EV120" s="7">
        <v>0</v>
      </c>
      <c r="EW120" s="7">
        <v>0</v>
      </c>
      <c r="EX120" s="7">
        <v>0</v>
      </c>
      <c r="EY120" s="7">
        <v>0</v>
      </c>
      <c r="EZ120" s="7">
        <v>0</v>
      </c>
      <c r="FA120" s="7">
        <v>0</v>
      </c>
      <c r="FB120" s="7">
        <v>0</v>
      </c>
      <c r="FC120" s="7">
        <v>0</v>
      </c>
      <c r="FD120" s="7">
        <v>0</v>
      </c>
      <c r="FE120" s="7">
        <v>0</v>
      </c>
      <c r="FF120" s="7">
        <v>0</v>
      </c>
      <c r="FG120" s="7">
        <v>0</v>
      </c>
      <c r="FH120" s="7">
        <v>0</v>
      </c>
      <c r="FI120" s="7">
        <v>0</v>
      </c>
      <c r="FJ120" s="7">
        <v>0</v>
      </c>
      <c r="FK120" s="7">
        <v>0</v>
      </c>
      <c r="FL120" s="7">
        <v>0</v>
      </c>
      <c r="FM120" s="7">
        <v>0</v>
      </c>
      <c r="FN120" s="7">
        <v>0</v>
      </c>
      <c r="FO120" s="7">
        <v>0</v>
      </c>
      <c r="FP120" s="7">
        <v>0</v>
      </c>
      <c r="FQ120" s="7">
        <v>0</v>
      </c>
      <c r="FR120" s="7">
        <v>0</v>
      </c>
      <c r="FS120" s="7">
        <v>0</v>
      </c>
      <c r="FT120" s="7">
        <v>0</v>
      </c>
      <c r="FU120" s="7">
        <v>0</v>
      </c>
      <c r="FV120" s="7">
        <v>0</v>
      </c>
      <c r="FW120" s="7">
        <v>0</v>
      </c>
      <c r="FX120" s="7">
        <v>0</v>
      </c>
      <c r="FY120" s="7">
        <v>0</v>
      </c>
      <c r="FZ120" s="7">
        <v>0</v>
      </c>
      <c r="GA120" s="7">
        <v>0</v>
      </c>
      <c r="GB120" s="7">
        <v>0</v>
      </c>
      <c r="GC120" s="7">
        <v>0</v>
      </c>
      <c r="GD120" s="7">
        <v>0</v>
      </c>
      <c r="GE120" s="7">
        <v>0</v>
      </c>
      <c r="GF120" s="7">
        <v>0</v>
      </c>
      <c r="GG120" s="52">
        <v>1.05152E-3</v>
      </c>
      <c r="GH120" s="7">
        <v>0</v>
      </c>
      <c r="GI120" s="7">
        <v>0</v>
      </c>
      <c r="GJ120" s="7">
        <v>0</v>
      </c>
      <c r="GK120" s="7">
        <v>0</v>
      </c>
      <c r="GL120" s="7">
        <v>0</v>
      </c>
      <c r="GM120" s="7">
        <v>0</v>
      </c>
      <c r="GN120" s="7">
        <v>0</v>
      </c>
      <c r="GO120" s="7">
        <v>0</v>
      </c>
      <c r="GP120" s="7">
        <v>0</v>
      </c>
      <c r="GQ120" s="7">
        <v>0</v>
      </c>
      <c r="GR120" s="7">
        <v>0</v>
      </c>
      <c r="GS120" s="7">
        <v>0</v>
      </c>
      <c r="GT120" s="7">
        <v>0</v>
      </c>
      <c r="GU120" s="7">
        <v>0</v>
      </c>
      <c r="GV120" s="7">
        <v>0</v>
      </c>
      <c r="GW120" s="7">
        <v>0</v>
      </c>
      <c r="GX120" s="7">
        <v>0</v>
      </c>
      <c r="GY120" s="7">
        <v>0</v>
      </c>
      <c r="GZ120" s="7">
        <v>0</v>
      </c>
      <c r="HA120" s="7">
        <v>0</v>
      </c>
      <c r="HB120" s="7">
        <v>0</v>
      </c>
      <c r="HC120" s="52">
        <v>1.05152E-3</v>
      </c>
      <c r="HD120" s="7">
        <v>0</v>
      </c>
      <c r="HE120" s="7">
        <v>0</v>
      </c>
      <c r="HF120" s="7">
        <v>0</v>
      </c>
      <c r="HG120" s="7">
        <v>0</v>
      </c>
      <c r="HH120" s="7">
        <v>0</v>
      </c>
      <c r="HI120" s="7">
        <v>0</v>
      </c>
      <c r="HJ120" s="7">
        <v>0</v>
      </c>
      <c r="HK120" s="7">
        <v>0</v>
      </c>
      <c r="HL120" s="7">
        <v>0</v>
      </c>
      <c r="HM120" s="7">
        <v>0</v>
      </c>
      <c r="HN120" s="7">
        <v>0</v>
      </c>
      <c r="HO120" s="7">
        <v>0</v>
      </c>
      <c r="HP120" s="7">
        <v>0</v>
      </c>
      <c r="HQ120" s="7">
        <v>0</v>
      </c>
      <c r="HR120" s="7">
        <v>0</v>
      </c>
      <c r="HS120" s="7">
        <v>0</v>
      </c>
      <c r="HT120" s="7">
        <v>0</v>
      </c>
      <c r="HU120" s="7">
        <v>0</v>
      </c>
      <c r="HV120" s="7">
        <v>0</v>
      </c>
      <c r="HW120" s="7">
        <v>0</v>
      </c>
      <c r="HX120" s="7">
        <v>0</v>
      </c>
      <c r="HY120" s="7">
        <v>0</v>
      </c>
      <c r="HZ120" s="7">
        <v>0</v>
      </c>
      <c r="IA120" s="7">
        <v>0</v>
      </c>
      <c r="IB120" s="52">
        <v>1.05152E-3</v>
      </c>
      <c r="IC120" s="7">
        <v>0</v>
      </c>
      <c r="ID120" s="7">
        <v>0</v>
      </c>
      <c r="IE120" s="7">
        <v>0</v>
      </c>
      <c r="IF120" s="7">
        <v>0</v>
      </c>
      <c r="IG120" s="7">
        <v>0</v>
      </c>
      <c r="IH120" s="7">
        <v>0</v>
      </c>
      <c r="II120" s="7">
        <v>0</v>
      </c>
      <c r="IJ120" s="7">
        <v>0</v>
      </c>
      <c r="IK120" s="7">
        <v>0</v>
      </c>
      <c r="IL120" s="7">
        <v>0</v>
      </c>
      <c r="IM120" s="7">
        <v>0</v>
      </c>
      <c r="IN120" s="7">
        <v>0</v>
      </c>
      <c r="IO120" s="7">
        <v>0</v>
      </c>
      <c r="IP120" s="7">
        <v>0</v>
      </c>
      <c r="IQ120" s="7">
        <v>0</v>
      </c>
      <c r="IR120" s="7">
        <v>0</v>
      </c>
      <c r="IS120" s="7">
        <v>0</v>
      </c>
      <c r="IT120" s="7">
        <v>0</v>
      </c>
      <c r="IU120" s="7">
        <v>0</v>
      </c>
      <c r="IV120" s="52">
        <v>1.05152E-3</v>
      </c>
      <c r="IW120" s="7">
        <v>0</v>
      </c>
      <c r="IX120" s="7">
        <v>0</v>
      </c>
      <c r="IY120" s="7">
        <v>0</v>
      </c>
      <c r="IZ120" s="7">
        <v>0</v>
      </c>
      <c r="JA120" s="7">
        <v>0</v>
      </c>
      <c r="JB120" s="7">
        <v>0</v>
      </c>
      <c r="JC120" s="7">
        <v>0</v>
      </c>
      <c r="JD120" s="7">
        <v>0</v>
      </c>
      <c r="JE120" s="7">
        <v>0</v>
      </c>
      <c r="JF120" s="7">
        <v>0</v>
      </c>
      <c r="JG120" s="7">
        <v>0</v>
      </c>
      <c r="JH120" s="7">
        <v>0</v>
      </c>
      <c r="JI120" s="7">
        <v>0</v>
      </c>
      <c r="JJ120" s="7">
        <v>0</v>
      </c>
      <c r="JK120" s="7">
        <v>0</v>
      </c>
      <c r="JL120" s="7">
        <v>0</v>
      </c>
      <c r="JM120" s="7">
        <v>0</v>
      </c>
      <c r="JN120" s="7">
        <v>0</v>
      </c>
      <c r="JO120" s="7">
        <v>0</v>
      </c>
      <c r="JP120" s="7">
        <v>0</v>
      </c>
      <c r="JQ120" s="7">
        <v>0</v>
      </c>
      <c r="JR120" s="7">
        <v>0</v>
      </c>
      <c r="JS120" s="7">
        <v>0</v>
      </c>
      <c r="JT120" s="7">
        <v>0</v>
      </c>
      <c r="JU120" s="7">
        <v>0</v>
      </c>
      <c r="JV120" s="7">
        <v>0</v>
      </c>
      <c r="JW120" s="7">
        <v>0</v>
      </c>
      <c r="JX120" s="7">
        <v>0</v>
      </c>
      <c r="JY120" s="7">
        <v>0</v>
      </c>
      <c r="JZ120" s="7">
        <v>0</v>
      </c>
      <c r="KA120" s="7">
        <v>0</v>
      </c>
      <c r="KB120" s="7">
        <v>0</v>
      </c>
      <c r="KC120" s="7">
        <v>0</v>
      </c>
    </row>
    <row r="121" spans="1:289" x14ac:dyDescent="0.35">
      <c r="A121" s="44" t="s">
        <v>839</v>
      </c>
      <c r="B121" s="44" t="s">
        <v>3918</v>
      </c>
      <c r="C121" s="44">
        <v>53</v>
      </c>
      <c r="D121" s="44" t="s">
        <v>383</v>
      </c>
      <c r="E121" s="44" t="s">
        <v>2880</v>
      </c>
      <c r="F121" s="44" t="s">
        <v>613</v>
      </c>
      <c r="G121" s="44" t="s">
        <v>481</v>
      </c>
      <c r="H121" s="44">
        <v>6</v>
      </c>
      <c r="I121" s="45">
        <v>2.2940000000000001E-5</v>
      </c>
      <c r="J121" s="44">
        <v>0</v>
      </c>
      <c r="K121" s="44">
        <v>6</v>
      </c>
      <c r="L121" s="45">
        <v>1.0515247108307041E-3</v>
      </c>
      <c r="M121" s="7">
        <v>1.8416E-4</v>
      </c>
      <c r="N121" s="7">
        <v>3.6832E-4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7">
        <v>0</v>
      </c>
      <c r="AK121" s="7">
        <v>0</v>
      </c>
      <c r="AL121" s="7">
        <v>0</v>
      </c>
      <c r="AM121" s="7">
        <v>0</v>
      </c>
      <c r="AN121" s="7">
        <v>0</v>
      </c>
      <c r="AO121" s="7">
        <v>0</v>
      </c>
      <c r="AP121" s="7">
        <v>0</v>
      </c>
      <c r="AQ121" s="7">
        <v>0</v>
      </c>
      <c r="AR121" s="7">
        <v>0</v>
      </c>
      <c r="AS121" s="7">
        <v>0</v>
      </c>
      <c r="AT121" s="7">
        <v>0</v>
      </c>
      <c r="AU121" s="7">
        <v>0</v>
      </c>
      <c r="AV121" s="7">
        <v>0</v>
      </c>
      <c r="AW121" s="7">
        <v>0</v>
      </c>
      <c r="AX121" s="7">
        <v>0</v>
      </c>
      <c r="AY121" s="7">
        <v>0</v>
      </c>
      <c r="AZ121" s="7">
        <v>0</v>
      </c>
      <c r="BA121" s="7">
        <v>0</v>
      </c>
      <c r="BB121" s="7">
        <v>0</v>
      </c>
      <c r="BC121" s="7">
        <v>0</v>
      </c>
      <c r="BD121" s="7">
        <v>0</v>
      </c>
      <c r="BE121" s="7">
        <v>0</v>
      </c>
      <c r="BF121" s="7">
        <v>0</v>
      </c>
      <c r="BG121" s="7">
        <v>0</v>
      </c>
      <c r="BH121" s="7">
        <v>0</v>
      </c>
      <c r="BI121" s="7">
        <v>0</v>
      </c>
      <c r="BJ121" s="7">
        <v>0</v>
      </c>
      <c r="BK121" s="7">
        <v>0</v>
      </c>
      <c r="BL121" s="7">
        <v>0</v>
      </c>
      <c r="BM121" s="7">
        <v>0</v>
      </c>
      <c r="BN121" s="7">
        <v>0</v>
      </c>
      <c r="BO121" s="7">
        <v>0</v>
      </c>
      <c r="BP121" s="7">
        <v>0</v>
      </c>
      <c r="BQ121" s="7">
        <v>0</v>
      </c>
      <c r="BR121" s="7">
        <v>0</v>
      </c>
      <c r="BS121" s="7">
        <v>0</v>
      </c>
      <c r="BT121" s="7">
        <v>0</v>
      </c>
      <c r="BU121" s="7">
        <v>0</v>
      </c>
      <c r="BV121" s="7">
        <v>0</v>
      </c>
      <c r="BW121" s="7">
        <v>0</v>
      </c>
      <c r="BX121" s="7">
        <v>0</v>
      </c>
      <c r="BY121" s="7">
        <v>0</v>
      </c>
      <c r="BZ121" s="7">
        <v>0</v>
      </c>
      <c r="CA121" s="7">
        <v>0</v>
      </c>
      <c r="CB121" s="7">
        <v>0</v>
      </c>
      <c r="CC121" s="7">
        <v>0</v>
      </c>
      <c r="CD121" s="7">
        <v>0</v>
      </c>
      <c r="CE121" s="7">
        <v>0</v>
      </c>
      <c r="CF121" s="7">
        <v>0</v>
      </c>
      <c r="CG121" s="7">
        <v>0</v>
      </c>
      <c r="CH121" s="7">
        <v>0</v>
      </c>
      <c r="CI121" s="7">
        <v>0</v>
      </c>
      <c r="CJ121" s="7">
        <v>0</v>
      </c>
      <c r="CK121" s="7">
        <v>0</v>
      </c>
      <c r="CL121" s="7">
        <v>0</v>
      </c>
      <c r="CM121" s="7">
        <v>0</v>
      </c>
      <c r="CN121" s="7">
        <v>0</v>
      </c>
      <c r="CO121" s="7">
        <v>0</v>
      </c>
      <c r="CP121" s="7">
        <v>0</v>
      </c>
      <c r="CQ121" s="7">
        <v>0</v>
      </c>
      <c r="CR121" s="7">
        <v>0</v>
      </c>
      <c r="CS121" s="7">
        <v>0</v>
      </c>
      <c r="CT121" s="7">
        <v>0</v>
      </c>
      <c r="CU121" s="7">
        <v>0</v>
      </c>
      <c r="CV121" s="7">
        <v>0</v>
      </c>
      <c r="CW121" s="7">
        <v>0</v>
      </c>
      <c r="CX121" s="7">
        <v>0</v>
      </c>
      <c r="CY121" s="7">
        <v>0</v>
      </c>
      <c r="CZ121" s="7">
        <v>0</v>
      </c>
      <c r="DA121" s="7">
        <v>0</v>
      </c>
      <c r="DB121" s="7">
        <v>0</v>
      </c>
      <c r="DC121" s="7">
        <v>0</v>
      </c>
      <c r="DD121" s="7">
        <v>0</v>
      </c>
      <c r="DE121" s="7">
        <v>0</v>
      </c>
      <c r="DF121" s="7">
        <v>0</v>
      </c>
      <c r="DG121" s="7">
        <v>0</v>
      </c>
      <c r="DH121" s="7">
        <v>0</v>
      </c>
      <c r="DI121" s="7">
        <v>0</v>
      </c>
      <c r="DJ121" s="7">
        <v>0</v>
      </c>
      <c r="DK121" s="7">
        <v>0</v>
      </c>
      <c r="DL121" s="7">
        <v>0</v>
      </c>
      <c r="DM121" s="7">
        <v>0</v>
      </c>
      <c r="DN121" s="7">
        <v>0</v>
      </c>
      <c r="DO121" s="7">
        <v>0</v>
      </c>
      <c r="DP121" s="7">
        <v>0</v>
      </c>
      <c r="DQ121" s="7">
        <v>0</v>
      </c>
      <c r="DR121" s="7">
        <v>0</v>
      </c>
      <c r="DS121" s="7">
        <v>0</v>
      </c>
      <c r="DT121" s="7">
        <v>0</v>
      </c>
      <c r="DU121" s="7">
        <v>0</v>
      </c>
      <c r="DV121" s="7">
        <v>0</v>
      </c>
      <c r="DW121" s="7">
        <v>0</v>
      </c>
      <c r="DX121" s="52">
        <v>1.05152E-3</v>
      </c>
      <c r="DY121" s="7">
        <v>0</v>
      </c>
      <c r="DZ121" s="7">
        <v>0</v>
      </c>
      <c r="EA121" s="7">
        <v>0</v>
      </c>
      <c r="EB121" s="7">
        <v>0</v>
      </c>
      <c r="EC121" s="7">
        <v>0</v>
      </c>
      <c r="ED121" s="7">
        <v>0</v>
      </c>
      <c r="EE121" s="7">
        <v>0</v>
      </c>
      <c r="EF121" s="7">
        <v>0</v>
      </c>
      <c r="EG121" s="7">
        <v>0</v>
      </c>
      <c r="EH121" s="7">
        <v>0</v>
      </c>
      <c r="EI121" s="7">
        <v>0</v>
      </c>
      <c r="EJ121" s="7">
        <v>0</v>
      </c>
      <c r="EK121" s="7">
        <v>0</v>
      </c>
      <c r="EL121" s="7">
        <v>0</v>
      </c>
      <c r="EM121" s="7">
        <v>0</v>
      </c>
      <c r="EN121" s="7">
        <v>0</v>
      </c>
      <c r="EO121" s="7">
        <v>0</v>
      </c>
      <c r="EP121" s="7">
        <v>0</v>
      </c>
      <c r="EQ121" s="7">
        <v>0</v>
      </c>
      <c r="ER121" s="7">
        <v>0</v>
      </c>
      <c r="ES121" s="7">
        <v>0</v>
      </c>
      <c r="ET121" s="7">
        <v>0</v>
      </c>
      <c r="EU121" s="7">
        <v>0</v>
      </c>
      <c r="EV121" s="7">
        <v>0</v>
      </c>
      <c r="EW121" s="7">
        <v>0</v>
      </c>
      <c r="EX121" s="7">
        <v>0</v>
      </c>
      <c r="EY121" s="7">
        <v>0</v>
      </c>
      <c r="EZ121" s="7">
        <v>0</v>
      </c>
      <c r="FA121" s="7">
        <v>0</v>
      </c>
      <c r="FB121" s="7">
        <v>0</v>
      </c>
      <c r="FC121" s="7">
        <v>0</v>
      </c>
      <c r="FD121" s="7">
        <v>0</v>
      </c>
      <c r="FE121" s="7">
        <v>0</v>
      </c>
      <c r="FF121" s="7">
        <v>0</v>
      </c>
      <c r="FG121" s="7">
        <v>0</v>
      </c>
      <c r="FH121" s="7">
        <v>0</v>
      </c>
      <c r="FI121" s="7">
        <v>0</v>
      </c>
      <c r="FJ121" s="7">
        <v>0</v>
      </c>
      <c r="FK121" s="7">
        <v>0</v>
      </c>
      <c r="FL121" s="7">
        <v>0</v>
      </c>
      <c r="FM121" s="52">
        <v>1.05152E-3</v>
      </c>
      <c r="FN121" s="7">
        <v>0</v>
      </c>
      <c r="FO121" s="7">
        <v>0</v>
      </c>
      <c r="FP121" s="7">
        <v>0</v>
      </c>
      <c r="FQ121" s="7">
        <v>0</v>
      </c>
      <c r="FR121" s="7">
        <v>0</v>
      </c>
      <c r="FS121" s="7">
        <v>0</v>
      </c>
      <c r="FT121" s="7">
        <v>0</v>
      </c>
      <c r="FU121" s="7">
        <v>0</v>
      </c>
      <c r="FV121" s="7">
        <v>0</v>
      </c>
      <c r="FW121" s="7">
        <v>0</v>
      </c>
      <c r="FX121" s="7">
        <v>0</v>
      </c>
      <c r="FY121" s="7">
        <v>0</v>
      </c>
      <c r="FZ121" s="7">
        <v>0</v>
      </c>
      <c r="GA121" s="52">
        <v>1.05152E-3</v>
      </c>
      <c r="GB121" s="7">
        <v>0</v>
      </c>
      <c r="GC121" s="7">
        <v>0</v>
      </c>
      <c r="GD121" s="7">
        <v>0</v>
      </c>
      <c r="GE121" s="7">
        <v>0</v>
      </c>
      <c r="GF121" s="7">
        <v>0</v>
      </c>
      <c r="GG121" s="7">
        <v>0</v>
      </c>
      <c r="GH121" s="7">
        <v>0</v>
      </c>
      <c r="GI121" s="7">
        <v>0</v>
      </c>
      <c r="GJ121" s="7">
        <v>0</v>
      </c>
      <c r="GK121" s="7">
        <v>0</v>
      </c>
      <c r="GL121" s="7">
        <v>0</v>
      </c>
      <c r="GM121" s="52">
        <v>1.05152E-3</v>
      </c>
      <c r="GN121" s="7">
        <v>0</v>
      </c>
      <c r="GO121" s="7">
        <v>0</v>
      </c>
      <c r="GP121" s="7">
        <v>0</v>
      </c>
      <c r="GQ121" s="7">
        <v>0</v>
      </c>
      <c r="GR121" s="7">
        <v>0</v>
      </c>
      <c r="GS121" s="7">
        <v>0</v>
      </c>
      <c r="GT121" s="7">
        <v>0</v>
      </c>
      <c r="GU121" s="7">
        <v>0</v>
      </c>
      <c r="GV121" s="7">
        <v>0</v>
      </c>
      <c r="GW121" s="7">
        <v>0</v>
      </c>
      <c r="GX121" s="7">
        <v>0</v>
      </c>
      <c r="GY121" s="7">
        <v>0</v>
      </c>
      <c r="GZ121" s="7">
        <v>0</v>
      </c>
      <c r="HA121" s="7">
        <v>0</v>
      </c>
      <c r="HB121" s="7">
        <v>0</v>
      </c>
      <c r="HC121" s="7">
        <v>0</v>
      </c>
      <c r="HD121" s="7">
        <v>0</v>
      </c>
      <c r="HE121" s="7">
        <v>0</v>
      </c>
      <c r="HF121" s="7">
        <v>0</v>
      </c>
      <c r="HG121" s="7">
        <v>0</v>
      </c>
      <c r="HH121" s="7">
        <v>0</v>
      </c>
      <c r="HI121" s="7">
        <v>0</v>
      </c>
      <c r="HJ121" s="7">
        <v>0</v>
      </c>
      <c r="HK121" s="7">
        <v>0</v>
      </c>
      <c r="HL121" s="7">
        <v>0</v>
      </c>
      <c r="HM121" s="7">
        <v>0</v>
      </c>
      <c r="HN121" s="7">
        <v>0</v>
      </c>
      <c r="HO121" s="7">
        <v>0</v>
      </c>
      <c r="HP121" s="7">
        <v>0</v>
      </c>
      <c r="HQ121" s="7">
        <v>0</v>
      </c>
      <c r="HR121" s="52">
        <v>1.05152E-3</v>
      </c>
      <c r="HS121" s="7">
        <v>0</v>
      </c>
      <c r="HT121" s="7">
        <v>0</v>
      </c>
      <c r="HU121" s="7">
        <v>0</v>
      </c>
      <c r="HV121" s="7">
        <v>0</v>
      </c>
      <c r="HW121" s="7">
        <v>0</v>
      </c>
      <c r="HX121" s="7">
        <v>0</v>
      </c>
      <c r="HY121" s="7">
        <v>0</v>
      </c>
      <c r="HZ121" s="7">
        <v>0</v>
      </c>
      <c r="IA121" s="7">
        <v>0</v>
      </c>
      <c r="IB121" s="7">
        <v>0</v>
      </c>
      <c r="IC121" s="7">
        <v>0</v>
      </c>
      <c r="ID121" s="7">
        <v>0</v>
      </c>
      <c r="IE121" s="7">
        <v>0</v>
      </c>
      <c r="IF121" s="7">
        <v>0</v>
      </c>
      <c r="IG121" s="7">
        <v>0</v>
      </c>
      <c r="IH121" s="7">
        <v>0</v>
      </c>
      <c r="II121" s="7">
        <v>0</v>
      </c>
      <c r="IJ121" s="7">
        <v>0</v>
      </c>
      <c r="IK121" s="7">
        <v>0</v>
      </c>
      <c r="IL121" s="7">
        <v>0</v>
      </c>
      <c r="IM121" s="7">
        <v>0</v>
      </c>
      <c r="IN121" s="7">
        <v>0</v>
      </c>
      <c r="IO121" s="7">
        <v>0</v>
      </c>
      <c r="IP121" s="7">
        <v>0</v>
      </c>
      <c r="IQ121" s="7">
        <v>0</v>
      </c>
      <c r="IR121" s="7">
        <v>0</v>
      </c>
      <c r="IS121" s="7">
        <v>0</v>
      </c>
      <c r="IT121" s="7">
        <v>0</v>
      </c>
      <c r="IU121" s="7">
        <v>0</v>
      </c>
      <c r="IV121" s="7">
        <v>0</v>
      </c>
      <c r="IW121" s="7">
        <v>0</v>
      </c>
      <c r="IX121" s="7">
        <v>0</v>
      </c>
      <c r="IY121" s="7">
        <v>0</v>
      </c>
      <c r="IZ121" s="7">
        <v>0</v>
      </c>
      <c r="JA121" s="7">
        <v>0</v>
      </c>
      <c r="JB121" s="7">
        <v>0</v>
      </c>
      <c r="JC121" s="7">
        <v>0</v>
      </c>
      <c r="JD121" s="7">
        <v>0</v>
      </c>
      <c r="JE121" s="7">
        <v>0</v>
      </c>
      <c r="JF121" s="7">
        <v>0</v>
      </c>
      <c r="JG121" s="7">
        <v>0</v>
      </c>
      <c r="JH121" s="7">
        <v>0</v>
      </c>
      <c r="JI121" s="7">
        <v>0</v>
      </c>
      <c r="JJ121" s="7">
        <v>0</v>
      </c>
      <c r="JK121" s="7">
        <v>0</v>
      </c>
      <c r="JL121" s="52">
        <v>1.05152E-3</v>
      </c>
      <c r="JM121" s="7">
        <v>0</v>
      </c>
      <c r="JN121" s="7">
        <v>0</v>
      </c>
      <c r="JO121" s="7">
        <v>0</v>
      </c>
      <c r="JP121" s="7">
        <v>0</v>
      </c>
      <c r="JQ121" s="7">
        <v>0</v>
      </c>
      <c r="JR121" s="7">
        <v>0</v>
      </c>
      <c r="JS121" s="7">
        <v>0</v>
      </c>
      <c r="JT121" s="7">
        <v>0</v>
      </c>
      <c r="JU121" s="7">
        <v>0</v>
      </c>
      <c r="JV121" s="7">
        <v>0</v>
      </c>
      <c r="JW121" s="7">
        <v>0</v>
      </c>
      <c r="JX121" s="7">
        <v>0</v>
      </c>
      <c r="JY121" s="7">
        <v>0</v>
      </c>
      <c r="JZ121" s="7">
        <v>0</v>
      </c>
      <c r="KA121" s="7">
        <v>0</v>
      </c>
      <c r="KB121" s="7">
        <v>0</v>
      </c>
      <c r="KC121" s="7">
        <v>0</v>
      </c>
    </row>
    <row r="122" spans="1:289" x14ac:dyDescent="0.35">
      <c r="A122" s="38" t="s">
        <v>842</v>
      </c>
      <c r="B122" s="38" t="s">
        <v>3919</v>
      </c>
      <c r="C122" s="38">
        <v>238</v>
      </c>
      <c r="D122" s="38" t="s">
        <v>3920</v>
      </c>
      <c r="E122" s="38" t="s">
        <v>3813</v>
      </c>
      <c r="F122" s="38" t="s">
        <v>608</v>
      </c>
      <c r="G122" s="38" t="s">
        <v>472</v>
      </c>
      <c r="H122" s="38">
        <v>6</v>
      </c>
      <c r="I122" s="39">
        <v>2.2940000000000001E-5</v>
      </c>
      <c r="J122" s="38">
        <v>0</v>
      </c>
      <c r="K122" s="38">
        <v>6</v>
      </c>
      <c r="L122" s="39">
        <v>1.0515247108307041E-3</v>
      </c>
      <c r="M122" s="7">
        <v>2.3839999999999999E-5</v>
      </c>
      <c r="N122" s="7">
        <v>4.7679999999999998E-5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W122" s="7">
        <v>0</v>
      </c>
      <c r="X122" s="7">
        <v>0</v>
      </c>
      <c r="Y122" s="7">
        <v>0</v>
      </c>
      <c r="Z122" s="7">
        <v>0</v>
      </c>
      <c r="AA122" s="7">
        <v>0</v>
      </c>
      <c r="AB122" s="7">
        <v>0</v>
      </c>
      <c r="AC122" s="7">
        <v>0</v>
      </c>
      <c r="AD122" s="7">
        <v>0</v>
      </c>
      <c r="AE122" s="7">
        <v>0</v>
      </c>
      <c r="AF122" s="7">
        <v>0</v>
      </c>
      <c r="AG122" s="7">
        <v>0</v>
      </c>
      <c r="AH122" s="7">
        <v>0</v>
      </c>
      <c r="AI122" s="7">
        <v>0</v>
      </c>
      <c r="AJ122" s="7">
        <v>0</v>
      </c>
      <c r="AK122" s="7">
        <v>0</v>
      </c>
      <c r="AL122" s="7">
        <v>0</v>
      </c>
      <c r="AM122" s="7">
        <v>0</v>
      </c>
      <c r="AN122" s="7">
        <v>0</v>
      </c>
      <c r="AO122" s="7">
        <v>0</v>
      </c>
      <c r="AP122" s="7">
        <v>0</v>
      </c>
      <c r="AQ122" s="7">
        <v>0</v>
      </c>
      <c r="AR122" s="7">
        <v>0</v>
      </c>
      <c r="AS122" s="7">
        <v>0</v>
      </c>
      <c r="AT122" s="7">
        <v>0</v>
      </c>
      <c r="AU122" s="7">
        <v>0</v>
      </c>
      <c r="AV122" s="7">
        <v>0</v>
      </c>
      <c r="AW122" s="7">
        <v>0</v>
      </c>
      <c r="AX122" s="7">
        <v>0</v>
      </c>
      <c r="AY122" s="7">
        <v>0</v>
      </c>
      <c r="AZ122" s="7">
        <v>0</v>
      </c>
      <c r="BA122" s="7">
        <v>0</v>
      </c>
      <c r="BB122" s="7">
        <v>0</v>
      </c>
      <c r="BC122" s="7">
        <v>0</v>
      </c>
      <c r="BD122" s="7">
        <v>0</v>
      </c>
      <c r="BE122" s="7">
        <v>0</v>
      </c>
      <c r="BF122" s="7">
        <v>0</v>
      </c>
      <c r="BG122" s="7">
        <v>0</v>
      </c>
      <c r="BH122" s="7">
        <v>0</v>
      </c>
      <c r="BI122" s="7">
        <v>0</v>
      </c>
      <c r="BJ122" s="7">
        <v>0</v>
      </c>
      <c r="BK122" s="7">
        <v>0</v>
      </c>
      <c r="BL122" s="7">
        <v>0</v>
      </c>
      <c r="BM122" s="7">
        <v>0</v>
      </c>
      <c r="BN122" s="7">
        <v>0</v>
      </c>
      <c r="BO122" s="7">
        <v>0</v>
      </c>
      <c r="BP122" s="7">
        <v>0</v>
      </c>
      <c r="BQ122" s="7">
        <v>0</v>
      </c>
      <c r="BR122" s="7">
        <v>0</v>
      </c>
      <c r="BS122" s="7">
        <v>0</v>
      </c>
      <c r="BT122" s="7">
        <v>0</v>
      </c>
      <c r="BU122" s="7">
        <v>0</v>
      </c>
      <c r="BV122" s="7">
        <v>0</v>
      </c>
      <c r="BW122" s="7">
        <v>0</v>
      </c>
      <c r="BX122" s="7">
        <v>0</v>
      </c>
      <c r="BY122" s="7">
        <v>0</v>
      </c>
      <c r="BZ122" s="7">
        <v>0</v>
      </c>
      <c r="CA122" s="7">
        <v>0</v>
      </c>
      <c r="CB122" s="7">
        <v>0</v>
      </c>
      <c r="CC122" s="7">
        <v>0</v>
      </c>
      <c r="CD122" s="7">
        <v>0</v>
      </c>
      <c r="CE122" s="7">
        <v>0</v>
      </c>
      <c r="CF122" s="7">
        <v>0</v>
      </c>
      <c r="CG122" s="7">
        <v>0</v>
      </c>
      <c r="CH122" s="7">
        <v>0</v>
      </c>
      <c r="CI122" s="7">
        <v>0</v>
      </c>
      <c r="CJ122" s="7">
        <v>0</v>
      </c>
      <c r="CK122" s="52">
        <v>1.05152E-3</v>
      </c>
      <c r="CL122" s="7">
        <v>0</v>
      </c>
      <c r="CM122" s="7">
        <v>0</v>
      </c>
      <c r="CN122" s="7">
        <v>0</v>
      </c>
      <c r="CO122" s="7">
        <v>0</v>
      </c>
      <c r="CP122" s="7">
        <v>0</v>
      </c>
      <c r="CQ122" s="7">
        <v>0</v>
      </c>
      <c r="CR122" s="7">
        <v>0</v>
      </c>
      <c r="CS122" s="7">
        <v>0</v>
      </c>
      <c r="CT122" s="7">
        <v>0</v>
      </c>
      <c r="CU122" s="52">
        <v>1.05152E-3</v>
      </c>
      <c r="CV122" s="7">
        <v>0</v>
      </c>
      <c r="CW122" s="7">
        <v>0</v>
      </c>
      <c r="CX122" s="7">
        <v>0</v>
      </c>
      <c r="CY122" s="7">
        <v>0</v>
      </c>
      <c r="CZ122" s="7">
        <v>0</v>
      </c>
      <c r="DA122" s="7">
        <v>0</v>
      </c>
      <c r="DB122" s="7">
        <v>0</v>
      </c>
      <c r="DC122" s="7">
        <v>0</v>
      </c>
      <c r="DD122" s="7">
        <v>0</v>
      </c>
      <c r="DE122" s="7">
        <v>0</v>
      </c>
      <c r="DF122" s="7">
        <v>0</v>
      </c>
      <c r="DG122" s="7">
        <v>0</v>
      </c>
      <c r="DH122" s="7">
        <v>0</v>
      </c>
      <c r="DI122" s="7">
        <v>0</v>
      </c>
      <c r="DJ122" s="7">
        <v>0</v>
      </c>
      <c r="DK122" s="7">
        <v>0</v>
      </c>
      <c r="DL122" s="7">
        <v>0</v>
      </c>
      <c r="DM122" s="7">
        <v>0</v>
      </c>
      <c r="DN122" s="7">
        <v>0</v>
      </c>
      <c r="DO122" s="7">
        <v>0</v>
      </c>
      <c r="DP122" s="7">
        <v>0</v>
      </c>
      <c r="DQ122" s="7">
        <v>0</v>
      </c>
      <c r="DR122" s="7">
        <v>0</v>
      </c>
      <c r="DS122" s="7">
        <v>0</v>
      </c>
      <c r="DT122" s="7">
        <v>0</v>
      </c>
      <c r="DU122" s="7">
        <v>0</v>
      </c>
      <c r="DV122" s="7">
        <v>0</v>
      </c>
      <c r="DW122" s="7">
        <v>0</v>
      </c>
      <c r="DX122" s="52">
        <v>1.05152E-3</v>
      </c>
      <c r="DY122" s="7">
        <v>0</v>
      </c>
      <c r="DZ122" s="7">
        <v>0</v>
      </c>
      <c r="EA122" s="7">
        <v>0</v>
      </c>
      <c r="EB122" s="7">
        <v>0</v>
      </c>
      <c r="EC122" s="7">
        <v>0</v>
      </c>
      <c r="ED122" s="52">
        <v>1.05152E-3</v>
      </c>
      <c r="EE122" s="7">
        <v>0</v>
      </c>
      <c r="EF122" s="7">
        <v>0</v>
      </c>
      <c r="EG122" s="7">
        <v>0</v>
      </c>
      <c r="EH122" s="7">
        <v>0</v>
      </c>
      <c r="EI122" s="7">
        <v>0</v>
      </c>
      <c r="EJ122" s="7">
        <v>0</v>
      </c>
      <c r="EK122" s="7">
        <v>0</v>
      </c>
      <c r="EL122" s="7">
        <v>0</v>
      </c>
      <c r="EM122" s="7">
        <v>0</v>
      </c>
      <c r="EN122" s="7">
        <v>0</v>
      </c>
      <c r="EO122" s="7">
        <v>0</v>
      </c>
      <c r="EP122" s="7">
        <v>0</v>
      </c>
      <c r="EQ122" s="7">
        <v>0</v>
      </c>
      <c r="ER122" s="7">
        <v>0</v>
      </c>
      <c r="ES122" s="7">
        <v>0</v>
      </c>
      <c r="ET122" s="7">
        <v>0</v>
      </c>
      <c r="EU122" s="7">
        <v>0</v>
      </c>
      <c r="EV122" s="7">
        <v>0</v>
      </c>
      <c r="EW122" s="7">
        <v>0</v>
      </c>
      <c r="EX122" s="7">
        <v>0</v>
      </c>
      <c r="EY122" s="7">
        <v>0</v>
      </c>
      <c r="EZ122" s="7">
        <v>0</v>
      </c>
      <c r="FA122" s="7">
        <v>0</v>
      </c>
      <c r="FB122" s="7">
        <v>0</v>
      </c>
      <c r="FC122" s="7">
        <v>0</v>
      </c>
      <c r="FD122" s="7">
        <v>0</v>
      </c>
      <c r="FE122" s="7">
        <v>0</v>
      </c>
      <c r="FF122" s="7">
        <v>0</v>
      </c>
      <c r="FG122" s="52">
        <v>1.05152E-3</v>
      </c>
      <c r="FH122" s="7">
        <v>0</v>
      </c>
      <c r="FI122" s="7">
        <v>0</v>
      </c>
      <c r="FJ122" s="7">
        <v>0</v>
      </c>
      <c r="FK122" s="7">
        <v>0</v>
      </c>
      <c r="FL122" s="7">
        <v>0</v>
      </c>
      <c r="FM122" s="7">
        <v>0</v>
      </c>
      <c r="FN122" s="52">
        <v>1.05152E-3</v>
      </c>
      <c r="FO122" s="7">
        <v>0</v>
      </c>
      <c r="FP122" s="7">
        <v>0</v>
      </c>
      <c r="FQ122" s="7">
        <v>0</v>
      </c>
      <c r="FR122" s="7">
        <v>0</v>
      </c>
      <c r="FS122" s="7">
        <v>0</v>
      </c>
      <c r="FT122" s="7">
        <v>0</v>
      </c>
      <c r="FU122" s="7">
        <v>0</v>
      </c>
      <c r="FV122" s="7">
        <v>0</v>
      </c>
      <c r="FW122" s="7">
        <v>0</v>
      </c>
      <c r="FX122" s="7">
        <v>0</v>
      </c>
      <c r="FY122" s="7">
        <v>0</v>
      </c>
      <c r="FZ122" s="7">
        <v>0</v>
      </c>
      <c r="GA122" s="7">
        <v>0</v>
      </c>
      <c r="GB122" s="7">
        <v>0</v>
      </c>
      <c r="GC122" s="7">
        <v>0</v>
      </c>
      <c r="GD122" s="7">
        <v>0</v>
      </c>
      <c r="GE122" s="7">
        <v>0</v>
      </c>
      <c r="GF122" s="7">
        <v>0</v>
      </c>
      <c r="GG122" s="7">
        <v>0</v>
      </c>
      <c r="GH122" s="7">
        <v>0</v>
      </c>
      <c r="GI122" s="7">
        <v>0</v>
      </c>
      <c r="GJ122" s="7">
        <v>0</v>
      </c>
      <c r="GK122" s="7">
        <v>0</v>
      </c>
      <c r="GL122" s="7">
        <v>0</v>
      </c>
      <c r="GM122" s="7">
        <v>0</v>
      </c>
      <c r="GN122" s="7">
        <v>0</v>
      </c>
      <c r="GO122" s="7">
        <v>0</v>
      </c>
      <c r="GP122" s="7">
        <v>0</v>
      </c>
      <c r="GQ122" s="7">
        <v>0</v>
      </c>
      <c r="GR122" s="7">
        <v>0</v>
      </c>
      <c r="GS122" s="7">
        <v>0</v>
      </c>
      <c r="GT122" s="7">
        <v>0</v>
      </c>
      <c r="GU122" s="7">
        <v>0</v>
      </c>
      <c r="GV122" s="7">
        <v>0</v>
      </c>
      <c r="GW122" s="7">
        <v>0</v>
      </c>
      <c r="GX122" s="7">
        <v>0</v>
      </c>
      <c r="GY122" s="7">
        <v>0</v>
      </c>
      <c r="GZ122" s="7">
        <v>0</v>
      </c>
      <c r="HA122" s="7">
        <v>0</v>
      </c>
      <c r="HB122" s="7">
        <v>0</v>
      </c>
      <c r="HC122" s="7">
        <v>0</v>
      </c>
      <c r="HD122" s="7">
        <v>0</v>
      </c>
      <c r="HE122" s="7">
        <v>0</v>
      </c>
      <c r="HF122" s="7">
        <v>0</v>
      </c>
      <c r="HG122" s="7">
        <v>0</v>
      </c>
      <c r="HH122" s="7">
        <v>0</v>
      </c>
      <c r="HI122" s="7">
        <v>0</v>
      </c>
      <c r="HJ122" s="7">
        <v>0</v>
      </c>
      <c r="HK122" s="7">
        <v>0</v>
      </c>
      <c r="HL122" s="7">
        <v>0</v>
      </c>
      <c r="HM122" s="7">
        <v>0</v>
      </c>
      <c r="HN122" s="7">
        <v>0</v>
      </c>
      <c r="HO122" s="7">
        <v>0</v>
      </c>
      <c r="HP122" s="7">
        <v>0</v>
      </c>
      <c r="HQ122" s="7">
        <v>0</v>
      </c>
      <c r="HR122" s="7">
        <v>0</v>
      </c>
      <c r="HS122" s="7">
        <v>0</v>
      </c>
      <c r="HT122" s="7">
        <v>0</v>
      </c>
      <c r="HU122" s="7">
        <v>0</v>
      </c>
      <c r="HV122" s="7">
        <v>0</v>
      </c>
      <c r="HW122" s="7">
        <v>0</v>
      </c>
      <c r="HX122" s="7">
        <v>0</v>
      </c>
      <c r="HY122" s="7">
        <v>0</v>
      </c>
      <c r="HZ122" s="7">
        <v>0</v>
      </c>
      <c r="IA122" s="7">
        <v>0</v>
      </c>
      <c r="IB122" s="7">
        <v>0</v>
      </c>
      <c r="IC122" s="7">
        <v>0</v>
      </c>
      <c r="ID122" s="7">
        <v>0</v>
      </c>
      <c r="IE122" s="7">
        <v>0</v>
      </c>
      <c r="IF122" s="7">
        <v>0</v>
      </c>
      <c r="IG122" s="7">
        <v>0</v>
      </c>
      <c r="IH122" s="7">
        <v>0</v>
      </c>
      <c r="II122" s="7">
        <v>0</v>
      </c>
      <c r="IJ122" s="7">
        <v>0</v>
      </c>
      <c r="IK122" s="7">
        <v>0</v>
      </c>
      <c r="IL122" s="7">
        <v>0</v>
      </c>
      <c r="IM122" s="7">
        <v>0</v>
      </c>
      <c r="IN122" s="7">
        <v>0</v>
      </c>
      <c r="IO122" s="7">
        <v>0</v>
      </c>
      <c r="IP122" s="7">
        <v>0</v>
      </c>
      <c r="IQ122" s="7">
        <v>0</v>
      </c>
      <c r="IR122" s="7">
        <v>0</v>
      </c>
      <c r="IS122" s="7">
        <v>0</v>
      </c>
      <c r="IT122" s="7">
        <v>0</v>
      </c>
      <c r="IU122" s="7">
        <v>0</v>
      </c>
      <c r="IV122" s="7">
        <v>0</v>
      </c>
      <c r="IW122" s="7">
        <v>0</v>
      </c>
      <c r="IX122" s="7">
        <v>0</v>
      </c>
      <c r="IY122" s="7">
        <v>0</v>
      </c>
      <c r="IZ122" s="7">
        <v>0</v>
      </c>
      <c r="JA122" s="7">
        <v>0</v>
      </c>
      <c r="JB122" s="7">
        <v>0</v>
      </c>
      <c r="JC122" s="7">
        <v>0</v>
      </c>
      <c r="JD122" s="7">
        <v>0</v>
      </c>
      <c r="JE122" s="7">
        <v>0</v>
      </c>
      <c r="JF122" s="7">
        <v>0</v>
      </c>
      <c r="JG122" s="7">
        <v>0</v>
      </c>
      <c r="JH122" s="7">
        <v>0</v>
      </c>
      <c r="JI122" s="7">
        <v>0</v>
      </c>
      <c r="JJ122" s="7">
        <v>0</v>
      </c>
      <c r="JK122" s="7">
        <v>0</v>
      </c>
      <c r="JL122" s="7">
        <v>0</v>
      </c>
      <c r="JM122" s="7">
        <v>0</v>
      </c>
      <c r="JN122" s="7">
        <v>0</v>
      </c>
      <c r="JO122" s="7">
        <v>0</v>
      </c>
      <c r="JP122" s="7">
        <v>0</v>
      </c>
      <c r="JQ122" s="7">
        <v>0</v>
      </c>
      <c r="JR122" s="7">
        <v>0</v>
      </c>
      <c r="JS122" s="7">
        <v>0</v>
      </c>
      <c r="JT122" s="7">
        <v>0</v>
      </c>
      <c r="JU122" s="7">
        <v>0</v>
      </c>
      <c r="JV122" s="7">
        <v>0</v>
      </c>
      <c r="JW122" s="7">
        <v>0</v>
      </c>
      <c r="JX122" s="7">
        <v>0</v>
      </c>
      <c r="JY122" s="7">
        <v>0</v>
      </c>
      <c r="JZ122" s="7">
        <v>0</v>
      </c>
      <c r="KA122" s="7">
        <v>0</v>
      </c>
      <c r="KB122" s="7">
        <v>0</v>
      </c>
      <c r="KC122" s="7">
        <v>0</v>
      </c>
    </row>
    <row r="123" spans="1:289" x14ac:dyDescent="0.35">
      <c r="A123" s="38" t="s">
        <v>845</v>
      </c>
      <c r="B123" s="38" t="s">
        <v>3921</v>
      </c>
      <c r="C123" s="38">
        <v>232</v>
      </c>
      <c r="D123" s="38" t="s">
        <v>3922</v>
      </c>
      <c r="E123" s="38" t="s">
        <v>3813</v>
      </c>
      <c r="F123" s="38" t="s">
        <v>608</v>
      </c>
      <c r="G123" s="38" t="s">
        <v>472</v>
      </c>
      <c r="H123" s="38">
        <v>5</v>
      </c>
      <c r="I123" s="39">
        <v>1.912E-5</v>
      </c>
      <c r="J123" s="38">
        <v>0</v>
      </c>
      <c r="K123" s="38">
        <v>5</v>
      </c>
      <c r="L123" s="39">
        <v>1.0515247108307041E-3</v>
      </c>
      <c r="M123" s="7">
        <v>3.4499999999999998E-5</v>
      </c>
      <c r="N123" s="7">
        <v>6.8999999999999997E-5</v>
      </c>
      <c r="O123" s="7">
        <v>0</v>
      </c>
      <c r="P123" s="7">
        <v>0</v>
      </c>
      <c r="Q123" s="52">
        <v>1.05152E-3</v>
      </c>
      <c r="R123" s="7">
        <v>0</v>
      </c>
      <c r="S123" s="7">
        <v>0</v>
      </c>
      <c r="T123" s="7">
        <v>0</v>
      </c>
      <c r="U123" s="7">
        <v>0</v>
      </c>
      <c r="V123" s="7">
        <v>0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7">
        <v>0</v>
      </c>
      <c r="AK123" s="7">
        <v>0</v>
      </c>
      <c r="AL123" s="7">
        <v>0</v>
      </c>
      <c r="AM123" s="7">
        <v>0</v>
      </c>
      <c r="AN123" s="7">
        <v>0</v>
      </c>
      <c r="AO123" s="7">
        <v>0</v>
      </c>
      <c r="AP123" s="52">
        <v>1.05152E-3</v>
      </c>
      <c r="AQ123" s="7">
        <v>0</v>
      </c>
      <c r="AR123" s="7">
        <v>0</v>
      </c>
      <c r="AS123" s="7">
        <v>0</v>
      </c>
      <c r="AT123" s="52">
        <v>1.05152E-3</v>
      </c>
      <c r="AU123" s="7">
        <v>0</v>
      </c>
      <c r="AV123" s="7">
        <v>0</v>
      </c>
      <c r="AW123" s="7">
        <v>0</v>
      </c>
      <c r="AX123" s="7">
        <v>0</v>
      </c>
      <c r="AY123" s="7">
        <v>0</v>
      </c>
      <c r="AZ123" s="7">
        <v>0</v>
      </c>
      <c r="BA123" s="7">
        <v>0</v>
      </c>
      <c r="BB123" s="7">
        <v>0</v>
      </c>
      <c r="BC123" s="7">
        <v>0</v>
      </c>
      <c r="BD123" s="7">
        <v>0</v>
      </c>
      <c r="BE123" s="7">
        <v>0</v>
      </c>
      <c r="BF123" s="7">
        <v>0</v>
      </c>
      <c r="BG123" s="7">
        <v>0</v>
      </c>
      <c r="BH123" s="7">
        <v>0</v>
      </c>
      <c r="BI123" s="7">
        <v>0</v>
      </c>
      <c r="BJ123" s="7">
        <v>0</v>
      </c>
      <c r="BK123" s="7">
        <v>0</v>
      </c>
      <c r="BL123" s="7">
        <v>0</v>
      </c>
      <c r="BM123" s="7">
        <v>0</v>
      </c>
      <c r="BN123" s="7">
        <v>0</v>
      </c>
      <c r="BO123" s="7">
        <v>0</v>
      </c>
      <c r="BP123" s="7">
        <v>0</v>
      </c>
      <c r="BQ123" s="7">
        <v>0</v>
      </c>
      <c r="BR123" s="7">
        <v>0</v>
      </c>
      <c r="BS123" s="7">
        <v>0</v>
      </c>
      <c r="BT123" s="7">
        <v>0</v>
      </c>
      <c r="BU123" s="7">
        <v>0</v>
      </c>
      <c r="BV123" s="7">
        <v>0</v>
      </c>
      <c r="BW123" s="7">
        <v>0</v>
      </c>
      <c r="BX123" s="7">
        <v>0</v>
      </c>
      <c r="BY123" s="7">
        <v>0</v>
      </c>
      <c r="BZ123" s="7">
        <v>0</v>
      </c>
      <c r="CA123" s="7">
        <v>0</v>
      </c>
      <c r="CB123" s="7">
        <v>0</v>
      </c>
      <c r="CC123" s="7">
        <v>0</v>
      </c>
      <c r="CD123" s="7">
        <v>0</v>
      </c>
      <c r="CE123" s="7">
        <v>0</v>
      </c>
      <c r="CF123" s="7">
        <v>0</v>
      </c>
      <c r="CG123" s="7">
        <v>0</v>
      </c>
      <c r="CH123" s="7">
        <v>0</v>
      </c>
      <c r="CI123" s="7">
        <v>0</v>
      </c>
      <c r="CJ123" s="7">
        <v>0</v>
      </c>
      <c r="CK123" s="7">
        <v>0</v>
      </c>
      <c r="CL123" s="7">
        <v>0</v>
      </c>
      <c r="CM123" s="7">
        <v>0</v>
      </c>
      <c r="CN123" s="7">
        <v>0</v>
      </c>
      <c r="CO123" s="7">
        <v>0</v>
      </c>
      <c r="CP123" s="7">
        <v>0</v>
      </c>
      <c r="CQ123" s="7">
        <v>0</v>
      </c>
      <c r="CR123" s="7">
        <v>0</v>
      </c>
      <c r="CS123" s="7">
        <v>0</v>
      </c>
      <c r="CT123" s="7">
        <v>0</v>
      </c>
      <c r="CU123" s="7">
        <v>0</v>
      </c>
      <c r="CV123" s="7">
        <v>0</v>
      </c>
      <c r="CW123" s="7">
        <v>0</v>
      </c>
      <c r="CX123" s="7">
        <v>0</v>
      </c>
      <c r="CY123" s="7">
        <v>0</v>
      </c>
      <c r="CZ123" s="7">
        <v>0</v>
      </c>
      <c r="DA123" s="7">
        <v>0</v>
      </c>
      <c r="DB123" s="7">
        <v>0</v>
      </c>
      <c r="DC123" s="7">
        <v>0</v>
      </c>
      <c r="DD123" s="7">
        <v>0</v>
      </c>
      <c r="DE123" s="7">
        <v>0</v>
      </c>
      <c r="DF123" s="7">
        <v>0</v>
      </c>
      <c r="DG123" s="7">
        <v>0</v>
      </c>
      <c r="DH123" s="7">
        <v>0</v>
      </c>
      <c r="DI123" s="7">
        <v>0</v>
      </c>
      <c r="DJ123" s="7">
        <v>0</v>
      </c>
      <c r="DK123" s="7">
        <v>0</v>
      </c>
      <c r="DL123" s="7">
        <v>0</v>
      </c>
      <c r="DM123" s="7">
        <v>0</v>
      </c>
      <c r="DN123" s="7">
        <v>0</v>
      </c>
      <c r="DO123" s="7">
        <v>0</v>
      </c>
      <c r="DP123" s="7">
        <v>0</v>
      </c>
      <c r="DQ123" s="7">
        <v>0</v>
      </c>
      <c r="DR123" s="7">
        <v>0</v>
      </c>
      <c r="DS123" s="7">
        <v>0</v>
      </c>
      <c r="DT123" s="7">
        <v>0</v>
      </c>
      <c r="DU123" s="7">
        <v>0</v>
      </c>
      <c r="DV123" s="7">
        <v>0</v>
      </c>
      <c r="DW123" s="7">
        <v>0</v>
      </c>
      <c r="DX123" s="7">
        <v>0</v>
      </c>
      <c r="DY123" s="7">
        <v>0</v>
      </c>
      <c r="DZ123" s="7">
        <v>0</v>
      </c>
      <c r="EA123" s="7">
        <v>0</v>
      </c>
      <c r="EB123" s="7">
        <v>0</v>
      </c>
      <c r="EC123" s="7">
        <v>0</v>
      </c>
      <c r="ED123" s="7">
        <v>0</v>
      </c>
      <c r="EE123" s="7">
        <v>0</v>
      </c>
      <c r="EF123" s="7">
        <v>0</v>
      </c>
      <c r="EG123" s="7">
        <v>0</v>
      </c>
      <c r="EH123" s="7">
        <v>0</v>
      </c>
      <c r="EI123" s="7">
        <v>0</v>
      </c>
      <c r="EJ123" s="7">
        <v>0</v>
      </c>
      <c r="EK123" s="7">
        <v>0</v>
      </c>
      <c r="EL123" s="7">
        <v>0</v>
      </c>
      <c r="EM123" s="7">
        <v>0</v>
      </c>
      <c r="EN123" s="7">
        <v>0</v>
      </c>
      <c r="EO123" s="7">
        <v>0</v>
      </c>
      <c r="EP123" s="7">
        <v>0</v>
      </c>
      <c r="EQ123" s="7">
        <v>0</v>
      </c>
      <c r="ER123" s="7">
        <v>0</v>
      </c>
      <c r="ES123" s="7">
        <v>0</v>
      </c>
      <c r="ET123" s="7">
        <v>0</v>
      </c>
      <c r="EU123" s="7">
        <v>0</v>
      </c>
      <c r="EV123" s="7">
        <v>0</v>
      </c>
      <c r="EW123" s="7">
        <v>0</v>
      </c>
      <c r="EX123" s="7">
        <v>0</v>
      </c>
      <c r="EY123" s="7">
        <v>0</v>
      </c>
      <c r="EZ123" s="7">
        <v>0</v>
      </c>
      <c r="FA123" s="7">
        <v>0</v>
      </c>
      <c r="FB123" s="7">
        <v>0</v>
      </c>
      <c r="FC123" s="7">
        <v>0</v>
      </c>
      <c r="FD123" s="7">
        <v>0</v>
      </c>
      <c r="FE123" s="7">
        <v>0</v>
      </c>
      <c r="FF123" s="7">
        <v>0</v>
      </c>
      <c r="FG123" s="7">
        <v>0</v>
      </c>
      <c r="FH123" s="7">
        <v>0</v>
      </c>
      <c r="FI123" s="7">
        <v>0</v>
      </c>
      <c r="FJ123" s="7">
        <v>0</v>
      </c>
      <c r="FK123" s="7">
        <v>0</v>
      </c>
      <c r="FL123" s="7">
        <v>0</v>
      </c>
      <c r="FM123" s="7">
        <v>0</v>
      </c>
      <c r="FN123" s="7">
        <v>0</v>
      </c>
      <c r="FO123" s="7">
        <v>0</v>
      </c>
      <c r="FP123" s="7">
        <v>0</v>
      </c>
      <c r="FQ123" s="7">
        <v>0</v>
      </c>
      <c r="FR123" s="7">
        <v>0</v>
      </c>
      <c r="FS123" s="7">
        <v>0</v>
      </c>
      <c r="FT123" s="52">
        <v>1.05152E-3</v>
      </c>
      <c r="FU123" s="7">
        <v>0</v>
      </c>
      <c r="FV123" s="7">
        <v>0</v>
      </c>
      <c r="FW123" s="7">
        <v>0</v>
      </c>
      <c r="FX123" s="7">
        <v>0</v>
      </c>
      <c r="FY123" s="7">
        <v>0</v>
      </c>
      <c r="FZ123" s="7">
        <v>0</v>
      </c>
      <c r="GA123" s="7">
        <v>0</v>
      </c>
      <c r="GB123" s="7">
        <v>0</v>
      </c>
      <c r="GC123" s="7">
        <v>0</v>
      </c>
      <c r="GD123" s="7">
        <v>0</v>
      </c>
      <c r="GE123" s="7">
        <v>0</v>
      </c>
      <c r="GF123" s="7">
        <v>0</v>
      </c>
      <c r="GG123" s="7">
        <v>0</v>
      </c>
      <c r="GH123" s="7">
        <v>0</v>
      </c>
      <c r="GI123" s="7">
        <v>0</v>
      </c>
      <c r="GJ123" s="7">
        <v>0</v>
      </c>
      <c r="GK123" s="7">
        <v>0</v>
      </c>
      <c r="GL123" s="7">
        <v>0</v>
      </c>
      <c r="GM123" s="7">
        <v>0</v>
      </c>
      <c r="GN123" s="7">
        <v>0</v>
      </c>
      <c r="GO123" s="7">
        <v>0</v>
      </c>
      <c r="GP123" s="7">
        <v>0</v>
      </c>
      <c r="GQ123" s="7">
        <v>0</v>
      </c>
      <c r="GR123" s="7">
        <v>0</v>
      </c>
      <c r="GS123" s="7">
        <v>0</v>
      </c>
      <c r="GT123" s="7">
        <v>0</v>
      </c>
      <c r="GU123" s="7">
        <v>0</v>
      </c>
      <c r="GV123" s="7">
        <v>0</v>
      </c>
      <c r="GW123" s="7">
        <v>0</v>
      </c>
      <c r="GX123" s="7">
        <v>0</v>
      </c>
      <c r="GY123" s="7">
        <v>0</v>
      </c>
      <c r="GZ123" s="7">
        <v>0</v>
      </c>
      <c r="HA123" s="7">
        <v>0</v>
      </c>
      <c r="HB123" s="7">
        <v>0</v>
      </c>
      <c r="HC123" s="7">
        <v>0</v>
      </c>
      <c r="HD123" s="7">
        <v>0</v>
      </c>
      <c r="HE123" s="7">
        <v>0</v>
      </c>
      <c r="HF123" s="7">
        <v>0</v>
      </c>
      <c r="HG123" s="7">
        <v>0</v>
      </c>
      <c r="HH123" s="7">
        <v>0</v>
      </c>
      <c r="HI123" s="7">
        <v>0</v>
      </c>
      <c r="HJ123" s="7">
        <v>0</v>
      </c>
      <c r="HK123" s="7">
        <v>0</v>
      </c>
      <c r="HL123" s="7">
        <v>0</v>
      </c>
      <c r="HM123" s="7">
        <v>0</v>
      </c>
      <c r="HN123" s="7">
        <v>0</v>
      </c>
      <c r="HO123" s="7">
        <v>0</v>
      </c>
      <c r="HP123" s="7">
        <v>0</v>
      </c>
      <c r="HQ123" s="7">
        <v>0</v>
      </c>
      <c r="HR123" s="7">
        <v>0</v>
      </c>
      <c r="HS123" s="7">
        <v>0</v>
      </c>
      <c r="HT123" s="7">
        <v>0</v>
      </c>
      <c r="HU123" s="7">
        <v>0</v>
      </c>
      <c r="HV123" s="7">
        <v>0</v>
      </c>
      <c r="HW123" s="7">
        <v>0</v>
      </c>
      <c r="HX123" s="7">
        <v>0</v>
      </c>
      <c r="HY123" s="7">
        <v>0</v>
      </c>
      <c r="HZ123" s="7">
        <v>0</v>
      </c>
      <c r="IA123" s="7">
        <v>0</v>
      </c>
      <c r="IB123" s="7">
        <v>0</v>
      </c>
      <c r="IC123" s="7">
        <v>0</v>
      </c>
      <c r="ID123" s="7">
        <v>0</v>
      </c>
      <c r="IE123" s="7">
        <v>0</v>
      </c>
      <c r="IF123" s="7">
        <v>0</v>
      </c>
      <c r="IG123" s="7">
        <v>0</v>
      </c>
      <c r="IH123" s="7">
        <v>0</v>
      </c>
      <c r="II123" s="7">
        <v>0</v>
      </c>
      <c r="IJ123" s="7">
        <v>0</v>
      </c>
      <c r="IK123" s="7">
        <v>0</v>
      </c>
      <c r="IL123" s="7">
        <v>0</v>
      </c>
      <c r="IM123" s="7">
        <v>0</v>
      </c>
      <c r="IN123" s="7">
        <v>0</v>
      </c>
      <c r="IO123" s="7">
        <v>0</v>
      </c>
      <c r="IP123" s="7">
        <v>0</v>
      </c>
      <c r="IQ123" s="7">
        <v>0</v>
      </c>
      <c r="IR123" s="7">
        <v>0</v>
      </c>
      <c r="IS123" s="7">
        <v>0</v>
      </c>
      <c r="IT123" s="7">
        <v>0</v>
      </c>
      <c r="IU123" s="7">
        <v>0</v>
      </c>
      <c r="IV123" s="7">
        <v>0</v>
      </c>
      <c r="IW123" s="7">
        <v>0</v>
      </c>
      <c r="IX123" s="7">
        <v>0</v>
      </c>
      <c r="IY123" s="7">
        <v>0</v>
      </c>
      <c r="IZ123" s="7">
        <v>0</v>
      </c>
      <c r="JA123" s="7">
        <v>0</v>
      </c>
      <c r="JB123" s="7">
        <v>0</v>
      </c>
      <c r="JC123" s="7">
        <v>0</v>
      </c>
      <c r="JD123" s="7">
        <v>0</v>
      </c>
      <c r="JE123" s="7">
        <v>0</v>
      </c>
      <c r="JF123" s="7">
        <v>0</v>
      </c>
      <c r="JG123" s="7">
        <v>0</v>
      </c>
      <c r="JH123" s="7">
        <v>0</v>
      </c>
      <c r="JI123" s="7">
        <v>0</v>
      </c>
      <c r="JJ123" s="7">
        <v>0</v>
      </c>
      <c r="JK123" s="7">
        <v>0</v>
      </c>
      <c r="JL123" s="7">
        <v>0</v>
      </c>
      <c r="JM123" s="7">
        <v>0</v>
      </c>
      <c r="JN123" s="7">
        <v>0</v>
      </c>
      <c r="JO123" s="52">
        <v>1.05152E-3</v>
      </c>
      <c r="JP123" s="7">
        <v>0</v>
      </c>
      <c r="JQ123" s="7">
        <v>0</v>
      </c>
      <c r="JR123" s="7">
        <v>0</v>
      </c>
      <c r="JS123" s="7">
        <v>0</v>
      </c>
      <c r="JT123" s="7">
        <v>0</v>
      </c>
      <c r="JU123" s="7">
        <v>0</v>
      </c>
      <c r="JV123" s="7">
        <v>0</v>
      </c>
      <c r="JW123" s="7">
        <v>0</v>
      </c>
      <c r="JX123" s="7">
        <v>0</v>
      </c>
      <c r="JY123" s="7">
        <v>0</v>
      </c>
      <c r="JZ123" s="7">
        <v>0</v>
      </c>
      <c r="KA123" s="7">
        <v>0</v>
      </c>
      <c r="KB123" s="7">
        <v>0</v>
      </c>
      <c r="KC123" s="7">
        <v>0</v>
      </c>
    </row>
    <row r="124" spans="1:289" x14ac:dyDescent="0.35">
      <c r="A124" s="57" t="s">
        <v>848</v>
      </c>
      <c r="B124" s="57" t="s">
        <v>3923</v>
      </c>
      <c r="C124" s="57">
        <v>294</v>
      </c>
      <c r="D124" s="57" t="s">
        <v>3924</v>
      </c>
      <c r="E124" s="57" t="s">
        <v>3813</v>
      </c>
      <c r="F124" s="57" t="s">
        <v>3793</v>
      </c>
      <c r="G124" s="57" t="s">
        <v>3516</v>
      </c>
      <c r="H124" s="57">
        <v>5</v>
      </c>
      <c r="I124" s="58">
        <v>1.912E-5</v>
      </c>
      <c r="J124" s="57">
        <v>0</v>
      </c>
      <c r="K124" s="57">
        <v>5</v>
      </c>
      <c r="L124" s="58">
        <v>1.0515247108307041E-3</v>
      </c>
      <c r="M124" s="7">
        <v>1.065E-5</v>
      </c>
      <c r="N124" s="7">
        <v>2.1299999999999999E-5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Z124" s="7">
        <v>0</v>
      </c>
      <c r="AA124" s="7">
        <v>0</v>
      </c>
      <c r="AB124" s="7">
        <v>0</v>
      </c>
      <c r="AC124" s="7">
        <v>0</v>
      </c>
      <c r="AD124" s="7">
        <v>0</v>
      </c>
      <c r="AE124" s="7">
        <v>0</v>
      </c>
      <c r="AF124" s="7">
        <v>0</v>
      </c>
      <c r="AG124" s="7">
        <v>0</v>
      </c>
      <c r="AH124" s="7">
        <v>0</v>
      </c>
      <c r="AI124" s="7">
        <v>0</v>
      </c>
      <c r="AJ124" s="7">
        <v>0</v>
      </c>
      <c r="AK124" s="7">
        <v>0</v>
      </c>
      <c r="AL124" s="7">
        <v>0</v>
      </c>
      <c r="AM124" s="7">
        <v>0</v>
      </c>
      <c r="AN124" s="7">
        <v>0</v>
      </c>
      <c r="AO124" s="7">
        <v>0</v>
      </c>
      <c r="AP124" s="7">
        <v>0</v>
      </c>
      <c r="AQ124" s="7">
        <v>0</v>
      </c>
      <c r="AR124" s="7">
        <v>0</v>
      </c>
      <c r="AS124" s="7">
        <v>0</v>
      </c>
      <c r="AT124" s="7">
        <v>0</v>
      </c>
      <c r="AU124" s="7">
        <v>0</v>
      </c>
      <c r="AV124" s="7">
        <v>0</v>
      </c>
      <c r="AW124" s="7">
        <v>0</v>
      </c>
      <c r="AX124" s="7">
        <v>0</v>
      </c>
      <c r="AY124" s="7">
        <v>0</v>
      </c>
      <c r="AZ124" s="7">
        <v>0</v>
      </c>
      <c r="BA124" s="7">
        <v>0</v>
      </c>
      <c r="BB124" s="7">
        <v>0</v>
      </c>
      <c r="BC124" s="7">
        <v>0</v>
      </c>
      <c r="BD124" s="7">
        <v>0</v>
      </c>
      <c r="BE124" s="7">
        <v>0</v>
      </c>
      <c r="BF124" s="7">
        <v>0</v>
      </c>
      <c r="BG124" s="7">
        <v>0</v>
      </c>
      <c r="BH124" s="7">
        <v>0</v>
      </c>
      <c r="BI124" s="7">
        <v>0</v>
      </c>
      <c r="BJ124" s="7">
        <v>0</v>
      </c>
      <c r="BK124" s="7">
        <v>0</v>
      </c>
      <c r="BL124" s="7">
        <v>0</v>
      </c>
      <c r="BM124" s="7">
        <v>0</v>
      </c>
      <c r="BN124" s="7">
        <v>0</v>
      </c>
      <c r="BO124" s="7">
        <v>0</v>
      </c>
      <c r="BP124" s="7">
        <v>0</v>
      </c>
      <c r="BQ124" s="7">
        <v>0</v>
      </c>
      <c r="BR124" s="7">
        <v>0</v>
      </c>
      <c r="BS124" s="7">
        <v>0</v>
      </c>
      <c r="BT124" s="7">
        <v>0</v>
      </c>
      <c r="BU124" s="7">
        <v>0</v>
      </c>
      <c r="BV124" s="7">
        <v>0</v>
      </c>
      <c r="BW124" s="7">
        <v>0</v>
      </c>
      <c r="BX124" s="7">
        <v>0</v>
      </c>
      <c r="BY124" s="7">
        <v>0</v>
      </c>
      <c r="BZ124" s="7">
        <v>0</v>
      </c>
      <c r="CA124" s="7">
        <v>0</v>
      </c>
      <c r="CB124" s="7">
        <v>0</v>
      </c>
      <c r="CC124" s="7">
        <v>0</v>
      </c>
      <c r="CD124" s="7">
        <v>0</v>
      </c>
      <c r="CE124" s="7">
        <v>0</v>
      </c>
      <c r="CF124" s="7">
        <v>0</v>
      </c>
      <c r="CG124" s="7">
        <v>0</v>
      </c>
      <c r="CH124" s="52">
        <v>1.05152E-3</v>
      </c>
      <c r="CI124" s="7">
        <v>0</v>
      </c>
      <c r="CJ124" s="7">
        <v>0</v>
      </c>
      <c r="CK124" s="7">
        <v>0</v>
      </c>
      <c r="CL124" s="7">
        <v>0</v>
      </c>
      <c r="CM124" s="7">
        <v>0</v>
      </c>
      <c r="CN124" s="7">
        <v>0</v>
      </c>
      <c r="CO124" s="7">
        <v>0</v>
      </c>
      <c r="CP124" s="7">
        <v>0</v>
      </c>
      <c r="CQ124" s="7">
        <v>0</v>
      </c>
      <c r="CR124" s="7">
        <v>0</v>
      </c>
      <c r="CS124" s="7">
        <v>0</v>
      </c>
      <c r="CT124" s="7">
        <v>0</v>
      </c>
      <c r="CU124" s="7">
        <v>0</v>
      </c>
      <c r="CV124" s="7">
        <v>0</v>
      </c>
      <c r="CW124" s="7">
        <v>0</v>
      </c>
      <c r="CX124" s="7">
        <v>0</v>
      </c>
      <c r="CY124" s="7">
        <v>0</v>
      </c>
      <c r="CZ124" s="7">
        <v>0</v>
      </c>
      <c r="DA124" s="7">
        <v>0</v>
      </c>
      <c r="DB124" s="7">
        <v>0</v>
      </c>
      <c r="DC124" s="7">
        <v>0</v>
      </c>
      <c r="DD124" s="7">
        <v>0</v>
      </c>
      <c r="DE124" s="7">
        <v>0</v>
      </c>
      <c r="DF124" s="7">
        <v>0</v>
      </c>
      <c r="DG124" s="7">
        <v>0</v>
      </c>
      <c r="DH124" s="7">
        <v>0</v>
      </c>
      <c r="DI124" s="7">
        <v>0</v>
      </c>
      <c r="DJ124" s="7">
        <v>0</v>
      </c>
      <c r="DK124" s="7">
        <v>0</v>
      </c>
      <c r="DL124" s="7">
        <v>0</v>
      </c>
      <c r="DM124" s="7">
        <v>0</v>
      </c>
      <c r="DN124" s="7">
        <v>0</v>
      </c>
      <c r="DO124" s="7">
        <v>0</v>
      </c>
      <c r="DP124" s="7">
        <v>0</v>
      </c>
      <c r="DQ124" s="7">
        <v>0</v>
      </c>
      <c r="DR124" s="7">
        <v>0</v>
      </c>
      <c r="DS124" s="7">
        <v>0</v>
      </c>
      <c r="DT124" s="7">
        <v>0</v>
      </c>
      <c r="DU124" s="7">
        <v>0</v>
      </c>
      <c r="DV124" s="7">
        <v>0</v>
      </c>
      <c r="DW124" s="7">
        <v>0</v>
      </c>
      <c r="DX124" s="7">
        <v>0</v>
      </c>
      <c r="DY124" s="7">
        <v>0</v>
      </c>
      <c r="DZ124" s="7">
        <v>0</v>
      </c>
      <c r="EA124" s="7">
        <v>0</v>
      </c>
      <c r="EB124" s="52">
        <v>1.05152E-3</v>
      </c>
      <c r="EC124" s="7">
        <v>0</v>
      </c>
      <c r="ED124" s="7">
        <v>0</v>
      </c>
      <c r="EE124" s="7">
        <v>0</v>
      </c>
      <c r="EF124" s="7">
        <v>0</v>
      </c>
      <c r="EG124" s="7">
        <v>0</v>
      </c>
      <c r="EH124" s="7">
        <v>0</v>
      </c>
      <c r="EI124" s="7">
        <v>0</v>
      </c>
      <c r="EJ124" s="7">
        <v>0</v>
      </c>
      <c r="EK124" s="7">
        <v>0</v>
      </c>
      <c r="EL124" s="7">
        <v>0</v>
      </c>
      <c r="EM124" s="7">
        <v>0</v>
      </c>
      <c r="EN124" s="7">
        <v>0</v>
      </c>
      <c r="EO124" s="7">
        <v>0</v>
      </c>
      <c r="EP124" s="7">
        <v>0</v>
      </c>
      <c r="EQ124" s="7">
        <v>0</v>
      </c>
      <c r="ER124" s="7">
        <v>0</v>
      </c>
      <c r="ES124" s="7">
        <v>0</v>
      </c>
      <c r="ET124" s="7">
        <v>0</v>
      </c>
      <c r="EU124" s="7">
        <v>0</v>
      </c>
      <c r="EV124" s="7">
        <v>0</v>
      </c>
      <c r="EW124" s="7">
        <v>0</v>
      </c>
      <c r="EX124" s="7">
        <v>0</v>
      </c>
      <c r="EY124" s="7">
        <v>0</v>
      </c>
      <c r="EZ124" s="7">
        <v>0</v>
      </c>
      <c r="FA124" s="7">
        <v>0</v>
      </c>
      <c r="FB124" s="7">
        <v>0</v>
      </c>
      <c r="FC124" s="7">
        <v>0</v>
      </c>
      <c r="FD124" s="7">
        <v>0</v>
      </c>
      <c r="FE124" s="7">
        <v>0</v>
      </c>
      <c r="FF124" s="7">
        <v>0</v>
      </c>
      <c r="FG124" s="7">
        <v>0</v>
      </c>
      <c r="FH124" s="7">
        <v>0</v>
      </c>
      <c r="FI124" s="7">
        <v>0</v>
      </c>
      <c r="FJ124" s="7">
        <v>0</v>
      </c>
      <c r="FK124" s="7">
        <v>0</v>
      </c>
      <c r="FL124" s="7">
        <v>0</v>
      </c>
      <c r="FM124" s="7">
        <v>0</v>
      </c>
      <c r="FN124" s="7">
        <v>0</v>
      </c>
      <c r="FO124" s="7">
        <v>0</v>
      </c>
      <c r="FP124" s="7">
        <v>0</v>
      </c>
      <c r="FQ124" s="7">
        <v>0</v>
      </c>
      <c r="FR124" s="7">
        <v>0</v>
      </c>
      <c r="FS124" s="7">
        <v>0</v>
      </c>
      <c r="FT124" s="7">
        <v>0</v>
      </c>
      <c r="FU124" s="7">
        <v>0</v>
      </c>
      <c r="FV124" s="7">
        <v>0</v>
      </c>
      <c r="FW124" s="7">
        <v>0</v>
      </c>
      <c r="FX124" s="7">
        <v>0</v>
      </c>
      <c r="FY124" s="7">
        <v>0</v>
      </c>
      <c r="FZ124" s="7">
        <v>0</v>
      </c>
      <c r="GA124" s="7">
        <v>0</v>
      </c>
      <c r="GB124" s="7">
        <v>0</v>
      </c>
      <c r="GC124" s="7">
        <v>0</v>
      </c>
      <c r="GD124" s="7">
        <v>0</v>
      </c>
      <c r="GE124" s="7">
        <v>0</v>
      </c>
      <c r="GF124" s="7">
        <v>0</v>
      </c>
      <c r="GG124" s="7">
        <v>0</v>
      </c>
      <c r="GH124" s="7">
        <v>0</v>
      </c>
      <c r="GI124" s="7">
        <v>0</v>
      </c>
      <c r="GJ124" s="7">
        <v>0</v>
      </c>
      <c r="GK124" s="7">
        <v>0</v>
      </c>
      <c r="GL124" s="7">
        <v>0</v>
      </c>
      <c r="GM124" s="7">
        <v>0</v>
      </c>
      <c r="GN124" s="7">
        <v>0</v>
      </c>
      <c r="GO124" s="7">
        <v>0</v>
      </c>
      <c r="GP124" s="7">
        <v>0</v>
      </c>
      <c r="GQ124" s="7">
        <v>0</v>
      </c>
      <c r="GR124" s="7">
        <v>0</v>
      </c>
      <c r="GS124" s="7">
        <v>0</v>
      </c>
      <c r="GT124" s="7">
        <v>0</v>
      </c>
      <c r="GU124" s="7">
        <v>0</v>
      </c>
      <c r="GV124" s="7">
        <v>0</v>
      </c>
      <c r="GW124" s="7">
        <v>0</v>
      </c>
      <c r="GX124" s="7">
        <v>0</v>
      </c>
      <c r="GY124" s="7">
        <v>0</v>
      </c>
      <c r="GZ124" s="7">
        <v>0</v>
      </c>
      <c r="HA124" s="7">
        <v>0</v>
      </c>
      <c r="HB124" s="7">
        <v>0</v>
      </c>
      <c r="HC124" s="7">
        <v>0</v>
      </c>
      <c r="HD124" s="7">
        <v>0</v>
      </c>
      <c r="HE124" s="7">
        <v>0</v>
      </c>
      <c r="HF124" s="7">
        <v>0</v>
      </c>
      <c r="HG124" s="7">
        <v>0</v>
      </c>
      <c r="HH124" s="7">
        <v>0</v>
      </c>
      <c r="HI124" s="7">
        <v>0</v>
      </c>
      <c r="HJ124" s="7">
        <v>0</v>
      </c>
      <c r="HK124" s="7">
        <v>0</v>
      </c>
      <c r="HL124" s="7">
        <v>0</v>
      </c>
      <c r="HM124" s="7">
        <v>0</v>
      </c>
      <c r="HN124" s="7">
        <v>0</v>
      </c>
      <c r="HO124" s="7">
        <v>0</v>
      </c>
      <c r="HP124" s="7">
        <v>0</v>
      </c>
      <c r="HQ124" s="7">
        <v>0</v>
      </c>
      <c r="HR124" s="7">
        <v>0</v>
      </c>
      <c r="HS124" s="7">
        <v>0</v>
      </c>
      <c r="HT124" s="7">
        <v>0</v>
      </c>
      <c r="HU124" s="7">
        <v>0</v>
      </c>
      <c r="HV124" s="7">
        <v>0</v>
      </c>
      <c r="HW124" s="7">
        <v>0</v>
      </c>
      <c r="HX124" s="7">
        <v>0</v>
      </c>
      <c r="HY124" s="7">
        <v>0</v>
      </c>
      <c r="HZ124" s="7">
        <v>0</v>
      </c>
      <c r="IA124" s="7">
        <v>0</v>
      </c>
      <c r="IB124" s="7">
        <v>0</v>
      </c>
      <c r="IC124" s="7">
        <v>0</v>
      </c>
      <c r="ID124" s="7">
        <v>0</v>
      </c>
      <c r="IE124" s="7">
        <v>0</v>
      </c>
      <c r="IF124" s="7">
        <v>0</v>
      </c>
      <c r="IG124" s="7">
        <v>0</v>
      </c>
      <c r="IH124" s="7">
        <v>0</v>
      </c>
      <c r="II124" s="7">
        <v>0</v>
      </c>
      <c r="IJ124" s="7">
        <v>0</v>
      </c>
      <c r="IK124" s="7">
        <v>0</v>
      </c>
      <c r="IL124" s="7">
        <v>0</v>
      </c>
      <c r="IM124" s="7">
        <v>0</v>
      </c>
      <c r="IN124" s="7">
        <v>0</v>
      </c>
      <c r="IO124" s="52">
        <v>1.05152E-3</v>
      </c>
      <c r="IP124" s="7">
        <v>0</v>
      </c>
      <c r="IQ124" s="7">
        <v>0</v>
      </c>
      <c r="IR124" s="52">
        <v>1.05152E-3</v>
      </c>
      <c r="IS124" s="7">
        <v>0</v>
      </c>
      <c r="IT124" s="7">
        <v>0</v>
      </c>
      <c r="IU124" s="7">
        <v>0</v>
      </c>
      <c r="IV124" s="7">
        <v>0</v>
      </c>
      <c r="IW124" s="7">
        <v>0</v>
      </c>
      <c r="IX124" s="7">
        <v>0</v>
      </c>
      <c r="IY124" s="52">
        <v>1.05152E-3</v>
      </c>
      <c r="IZ124" s="7">
        <v>0</v>
      </c>
      <c r="JA124" s="7">
        <v>0</v>
      </c>
      <c r="JB124" s="7">
        <v>0</v>
      </c>
      <c r="JC124" s="7">
        <v>0</v>
      </c>
      <c r="JD124" s="7">
        <v>0</v>
      </c>
      <c r="JE124" s="7">
        <v>0</v>
      </c>
      <c r="JF124" s="7">
        <v>0</v>
      </c>
      <c r="JG124" s="7">
        <v>0</v>
      </c>
      <c r="JH124" s="7">
        <v>0</v>
      </c>
      <c r="JI124" s="7">
        <v>0</v>
      </c>
      <c r="JJ124" s="7">
        <v>0</v>
      </c>
      <c r="JK124" s="7">
        <v>0</v>
      </c>
      <c r="JL124" s="7">
        <v>0</v>
      </c>
      <c r="JM124" s="7">
        <v>0</v>
      </c>
      <c r="JN124" s="7">
        <v>0</v>
      </c>
      <c r="JO124" s="7">
        <v>0</v>
      </c>
      <c r="JP124" s="7">
        <v>0</v>
      </c>
      <c r="JQ124" s="7">
        <v>0</v>
      </c>
      <c r="JR124" s="7">
        <v>0</v>
      </c>
      <c r="JS124" s="7">
        <v>0</v>
      </c>
      <c r="JT124" s="7">
        <v>0</v>
      </c>
      <c r="JU124" s="7">
        <v>0</v>
      </c>
      <c r="JV124" s="7">
        <v>0</v>
      </c>
      <c r="JW124" s="7">
        <v>0</v>
      </c>
      <c r="JX124" s="7">
        <v>0</v>
      </c>
      <c r="JY124" s="7">
        <v>0</v>
      </c>
      <c r="JZ124" s="7">
        <v>0</v>
      </c>
      <c r="KA124" s="7">
        <v>0</v>
      </c>
      <c r="KB124" s="7">
        <v>0</v>
      </c>
      <c r="KC124" s="7">
        <v>0</v>
      </c>
    </row>
    <row r="125" spans="1:289" x14ac:dyDescent="0.35">
      <c r="A125" s="38" t="s">
        <v>851</v>
      </c>
      <c r="B125" s="38" t="s">
        <v>3925</v>
      </c>
      <c r="C125" s="38">
        <v>15</v>
      </c>
      <c r="D125" s="38" t="s">
        <v>3926</v>
      </c>
      <c r="E125" s="38" t="s">
        <v>3813</v>
      </c>
      <c r="F125" s="38" t="s">
        <v>602</v>
      </c>
      <c r="G125" s="38" t="s">
        <v>472</v>
      </c>
      <c r="H125" s="38">
        <v>5</v>
      </c>
      <c r="I125" s="39">
        <v>1.912E-5</v>
      </c>
      <c r="J125" s="38">
        <v>0</v>
      </c>
      <c r="K125" s="38">
        <v>5</v>
      </c>
      <c r="L125" s="39">
        <v>1.0515247108307041E-3</v>
      </c>
      <c r="M125" s="7">
        <v>1.7759999999999999E-5</v>
      </c>
      <c r="N125" s="7">
        <v>3.5519999999999999E-5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7">
        <v>0</v>
      </c>
      <c r="AK125" s="7">
        <v>0</v>
      </c>
      <c r="AL125" s="7">
        <v>0</v>
      </c>
      <c r="AM125" s="7">
        <v>0</v>
      </c>
      <c r="AN125" s="7">
        <v>0</v>
      </c>
      <c r="AO125" s="7">
        <v>0</v>
      </c>
      <c r="AP125" s="7">
        <v>0</v>
      </c>
      <c r="AQ125" s="7">
        <v>0</v>
      </c>
      <c r="AR125" s="7">
        <v>0</v>
      </c>
      <c r="AS125" s="7">
        <v>0</v>
      </c>
      <c r="AT125" s="7">
        <v>0</v>
      </c>
      <c r="AU125" s="7">
        <v>0</v>
      </c>
      <c r="AV125" s="7">
        <v>0</v>
      </c>
      <c r="AW125" s="7">
        <v>0</v>
      </c>
      <c r="AX125" s="7">
        <v>0</v>
      </c>
      <c r="AY125" s="7">
        <v>0</v>
      </c>
      <c r="AZ125" s="7">
        <v>0</v>
      </c>
      <c r="BA125" s="7">
        <v>0</v>
      </c>
      <c r="BB125" s="7">
        <v>0</v>
      </c>
      <c r="BC125" s="7">
        <v>0</v>
      </c>
      <c r="BD125" s="7">
        <v>0</v>
      </c>
      <c r="BE125" s="7">
        <v>0</v>
      </c>
      <c r="BF125" s="7">
        <v>0</v>
      </c>
      <c r="BG125" s="7">
        <v>0</v>
      </c>
      <c r="BH125" s="7">
        <v>0</v>
      </c>
      <c r="BI125" s="7">
        <v>0</v>
      </c>
      <c r="BJ125" s="7">
        <v>0</v>
      </c>
      <c r="BK125" s="7">
        <v>0</v>
      </c>
      <c r="BL125" s="7">
        <v>0</v>
      </c>
      <c r="BM125" s="7">
        <v>0</v>
      </c>
      <c r="BN125" s="7">
        <v>0</v>
      </c>
      <c r="BO125" s="7">
        <v>0</v>
      </c>
      <c r="BP125" s="7">
        <v>0</v>
      </c>
      <c r="BQ125" s="7">
        <v>0</v>
      </c>
      <c r="BR125" s="7">
        <v>0</v>
      </c>
      <c r="BS125" s="7">
        <v>0</v>
      </c>
      <c r="BT125" s="7">
        <v>0</v>
      </c>
      <c r="BU125" s="7">
        <v>0</v>
      </c>
      <c r="BV125" s="7">
        <v>0</v>
      </c>
      <c r="BW125" s="7">
        <v>0</v>
      </c>
      <c r="BX125" s="7">
        <v>0</v>
      </c>
      <c r="BY125" s="7">
        <v>0</v>
      </c>
      <c r="BZ125" s="7">
        <v>0</v>
      </c>
      <c r="CA125" s="7">
        <v>0</v>
      </c>
      <c r="CB125" s="7">
        <v>0</v>
      </c>
      <c r="CC125" s="7">
        <v>0</v>
      </c>
      <c r="CD125" s="7">
        <v>0</v>
      </c>
      <c r="CE125" s="7">
        <v>0</v>
      </c>
      <c r="CF125" s="7">
        <v>0</v>
      </c>
      <c r="CG125" s="7">
        <v>0</v>
      </c>
      <c r="CH125" s="7">
        <v>0</v>
      </c>
      <c r="CI125" s="7">
        <v>0</v>
      </c>
      <c r="CJ125" s="7">
        <v>0</v>
      </c>
      <c r="CK125" s="7">
        <v>0</v>
      </c>
      <c r="CL125" s="7">
        <v>0</v>
      </c>
      <c r="CM125" s="7">
        <v>0</v>
      </c>
      <c r="CN125" s="7">
        <v>0</v>
      </c>
      <c r="CO125" s="7">
        <v>0</v>
      </c>
      <c r="CP125" s="7">
        <v>0</v>
      </c>
      <c r="CQ125" s="7">
        <v>0</v>
      </c>
      <c r="CR125" s="7">
        <v>0</v>
      </c>
      <c r="CS125" s="7">
        <v>0</v>
      </c>
      <c r="CT125" s="7">
        <v>0</v>
      </c>
      <c r="CU125" s="7">
        <v>0</v>
      </c>
      <c r="CV125" s="7">
        <v>0</v>
      </c>
      <c r="CW125" s="7">
        <v>0</v>
      </c>
      <c r="CX125" s="7">
        <v>0</v>
      </c>
      <c r="CY125" s="7">
        <v>0</v>
      </c>
      <c r="CZ125" s="7">
        <v>0</v>
      </c>
      <c r="DA125" s="7">
        <v>0</v>
      </c>
      <c r="DB125" s="7">
        <v>0</v>
      </c>
      <c r="DC125" s="7">
        <v>0</v>
      </c>
      <c r="DD125" s="7">
        <v>0</v>
      </c>
      <c r="DE125" s="7">
        <v>0</v>
      </c>
      <c r="DF125" s="7">
        <v>0</v>
      </c>
      <c r="DG125" s="7">
        <v>0</v>
      </c>
      <c r="DH125" s="7">
        <v>0</v>
      </c>
      <c r="DI125" s="7">
        <v>0</v>
      </c>
      <c r="DJ125" s="7">
        <v>0</v>
      </c>
      <c r="DK125" s="7">
        <v>0</v>
      </c>
      <c r="DL125" s="7">
        <v>0</v>
      </c>
      <c r="DM125" s="7">
        <v>0</v>
      </c>
      <c r="DN125" s="7">
        <v>0</v>
      </c>
      <c r="DO125" s="7">
        <v>0</v>
      </c>
      <c r="DP125" s="7">
        <v>0</v>
      </c>
      <c r="DQ125" s="7">
        <v>0</v>
      </c>
      <c r="DR125" s="7">
        <v>0</v>
      </c>
      <c r="DS125" s="7">
        <v>0</v>
      </c>
      <c r="DT125" s="7">
        <v>0</v>
      </c>
      <c r="DU125" s="7">
        <v>0</v>
      </c>
      <c r="DV125" s="7">
        <v>0</v>
      </c>
      <c r="DW125" s="7">
        <v>0</v>
      </c>
      <c r="DX125" s="7">
        <v>0</v>
      </c>
      <c r="DY125" s="7">
        <v>0</v>
      </c>
      <c r="DZ125" s="7">
        <v>0</v>
      </c>
      <c r="EA125" s="7">
        <v>0</v>
      </c>
      <c r="EB125" s="7">
        <v>0</v>
      </c>
      <c r="EC125" s="7">
        <v>0</v>
      </c>
      <c r="ED125" s="7">
        <v>0</v>
      </c>
      <c r="EE125" s="7">
        <v>0</v>
      </c>
      <c r="EF125" s="7">
        <v>0</v>
      </c>
      <c r="EG125" s="7">
        <v>0</v>
      </c>
      <c r="EH125" s="7">
        <v>0</v>
      </c>
      <c r="EI125" s="7">
        <v>0</v>
      </c>
      <c r="EJ125" s="7">
        <v>0</v>
      </c>
      <c r="EK125" s="7">
        <v>0</v>
      </c>
      <c r="EL125" s="7">
        <v>0</v>
      </c>
      <c r="EM125" s="7">
        <v>0</v>
      </c>
      <c r="EN125" s="7">
        <v>0</v>
      </c>
      <c r="EO125" s="7">
        <v>0</v>
      </c>
      <c r="EP125" s="7">
        <v>0</v>
      </c>
      <c r="EQ125" s="7">
        <v>0</v>
      </c>
      <c r="ER125" s="7">
        <v>0</v>
      </c>
      <c r="ES125" s="7">
        <v>0</v>
      </c>
      <c r="ET125" s="7">
        <v>0</v>
      </c>
      <c r="EU125" s="7">
        <v>0</v>
      </c>
      <c r="EV125" s="7">
        <v>0</v>
      </c>
      <c r="EW125" s="7">
        <v>0</v>
      </c>
      <c r="EX125" s="7">
        <v>0</v>
      </c>
      <c r="EY125" s="7">
        <v>0</v>
      </c>
      <c r="EZ125" s="7">
        <v>0</v>
      </c>
      <c r="FA125" s="7">
        <v>0</v>
      </c>
      <c r="FB125" s="52">
        <v>1.05152E-3</v>
      </c>
      <c r="FC125" s="7">
        <v>0</v>
      </c>
      <c r="FD125" s="7">
        <v>0</v>
      </c>
      <c r="FE125" s="7">
        <v>0</v>
      </c>
      <c r="FF125" s="7">
        <v>0</v>
      </c>
      <c r="FG125" s="7">
        <v>0</v>
      </c>
      <c r="FH125" s="7">
        <v>0</v>
      </c>
      <c r="FI125" s="7">
        <v>0</v>
      </c>
      <c r="FJ125" s="7">
        <v>0</v>
      </c>
      <c r="FK125" s="7">
        <v>0</v>
      </c>
      <c r="FL125" s="7">
        <v>0</v>
      </c>
      <c r="FM125" s="7">
        <v>0</v>
      </c>
      <c r="FN125" s="7">
        <v>0</v>
      </c>
      <c r="FO125" s="7">
        <v>0</v>
      </c>
      <c r="FP125" s="7">
        <v>0</v>
      </c>
      <c r="FQ125" s="7">
        <v>0</v>
      </c>
      <c r="FR125" s="7">
        <v>0</v>
      </c>
      <c r="FS125" s="7">
        <v>0</v>
      </c>
      <c r="FT125" s="7">
        <v>0</v>
      </c>
      <c r="FU125" s="7">
        <v>0</v>
      </c>
      <c r="FV125" s="7">
        <v>0</v>
      </c>
      <c r="FW125" s="7">
        <v>0</v>
      </c>
      <c r="FX125" s="7">
        <v>0</v>
      </c>
      <c r="FY125" s="7">
        <v>0</v>
      </c>
      <c r="FZ125" s="7">
        <v>0</v>
      </c>
      <c r="GA125" s="7">
        <v>0</v>
      </c>
      <c r="GB125" s="7">
        <v>0</v>
      </c>
      <c r="GC125" s="7">
        <v>0</v>
      </c>
      <c r="GD125" s="7">
        <v>0</v>
      </c>
      <c r="GE125" s="7">
        <v>0</v>
      </c>
      <c r="GF125" s="7">
        <v>0</v>
      </c>
      <c r="GG125" s="7">
        <v>0</v>
      </c>
      <c r="GH125" s="7">
        <v>0</v>
      </c>
      <c r="GI125" s="7">
        <v>0</v>
      </c>
      <c r="GJ125" s="7">
        <v>0</v>
      </c>
      <c r="GK125" s="7">
        <v>0</v>
      </c>
      <c r="GL125" s="7">
        <v>0</v>
      </c>
      <c r="GM125" s="7">
        <v>0</v>
      </c>
      <c r="GN125" s="7">
        <v>0</v>
      </c>
      <c r="GO125" s="7">
        <v>0</v>
      </c>
      <c r="GP125" s="7">
        <v>0</v>
      </c>
      <c r="GQ125" s="7">
        <v>0</v>
      </c>
      <c r="GR125" s="7">
        <v>0</v>
      </c>
      <c r="GS125" s="7">
        <v>0</v>
      </c>
      <c r="GT125" s="7">
        <v>0</v>
      </c>
      <c r="GU125" s="7">
        <v>0</v>
      </c>
      <c r="GV125" s="7">
        <v>0</v>
      </c>
      <c r="GW125" s="7">
        <v>0</v>
      </c>
      <c r="GX125" s="7">
        <v>0</v>
      </c>
      <c r="GY125" s="7">
        <v>0</v>
      </c>
      <c r="GZ125" s="7">
        <v>0</v>
      </c>
      <c r="HA125" s="7">
        <v>0</v>
      </c>
      <c r="HB125" s="7">
        <v>0</v>
      </c>
      <c r="HC125" s="7">
        <v>0</v>
      </c>
      <c r="HD125" s="7">
        <v>0</v>
      </c>
      <c r="HE125" s="7">
        <v>0</v>
      </c>
      <c r="HF125" s="7">
        <v>0</v>
      </c>
      <c r="HG125" s="7">
        <v>0</v>
      </c>
      <c r="HH125" s="52">
        <v>1.05152E-3</v>
      </c>
      <c r="HI125" s="7">
        <v>0</v>
      </c>
      <c r="HJ125" s="7">
        <v>0</v>
      </c>
      <c r="HK125" s="7">
        <v>0</v>
      </c>
      <c r="HL125" s="7">
        <v>0</v>
      </c>
      <c r="HM125" s="7">
        <v>0</v>
      </c>
      <c r="HN125" s="7">
        <v>0</v>
      </c>
      <c r="HO125" s="7">
        <v>0</v>
      </c>
      <c r="HP125" s="7">
        <v>0</v>
      </c>
      <c r="HQ125" s="7">
        <v>0</v>
      </c>
      <c r="HR125" s="7">
        <v>0</v>
      </c>
      <c r="HS125" s="7">
        <v>0</v>
      </c>
      <c r="HT125" s="7">
        <v>0</v>
      </c>
      <c r="HU125" s="7">
        <v>0</v>
      </c>
      <c r="HV125" s="7">
        <v>0</v>
      </c>
      <c r="HW125" s="7">
        <v>0</v>
      </c>
      <c r="HX125" s="7">
        <v>0</v>
      </c>
      <c r="HY125" s="7">
        <v>0</v>
      </c>
      <c r="HZ125" s="7">
        <v>0</v>
      </c>
      <c r="IA125" s="7">
        <v>0</v>
      </c>
      <c r="IB125" s="7">
        <v>0</v>
      </c>
      <c r="IC125" s="7">
        <v>0</v>
      </c>
      <c r="ID125" s="52">
        <v>1.05152E-3</v>
      </c>
      <c r="IE125" s="7">
        <v>0</v>
      </c>
      <c r="IF125" s="7">
        <v>0</v>
      </c>
      <c r="IG125" s="7">
        <v>0</v>
      </c>
      <c r="IH125" s="7">
        <v>0</v>
      </c>
      <c r="II125" s="7">
        <v>0</v>
      </c>
      <c r="IJ125" s="7">
        <v>0</v>
      </c>
      <c r="IK125" s="7">
        <v>0</v>
      </c>
      <c r="IL125" s="7">
        <v>0</v>
      </c>
      <c r="IM125" s="7">
        <v>0</v>
      </c>
      <c r="IN125" s="52">
        <v>1.05152E-3</v>
      </c>
      <c r="IO125" s="7">
        <v>0</v>
      </c>
      <c r="IP125" s="7">
        <v>0</v>
      </c>
      <c r="IQ125" s="7">
        <v>0</v>
      </c>
      <c r="IR125" s="7">
        <v>0</v>
      </c>
      <c r="IS125" s="7">
        <v>0</v>
      </c>
      <c r="IT125" s="7">
        <v>0</v>
      </c>
      <c r="IU125" s="7">
        <v>0</v>
      </c>
      <c r="IV125" s="7">
        <v>0</v>
      </c>
      <c r="IW125" s="7">
        <v>0</v>
      </c>
      <c r="IX125" s="7">
        <v>0</v>
      </c>
      <c r="IY125" s="7">
        <v>0</v>
      </c>
      <c r="IZ125" s="7">
        <v>0</v>
      </c>
      <c r="JA125" s="7">
        <v>0</v>
      </c>
      <c r="JB125" s="7">
        <v>0</v>
      </c>
      <c r="JC125" s="7">
        <v>0</v>
      </c>
      <c r="JD125" s="7">
        <v>0</v>
      </c>
      <c r="JE125" s="7">
        <v>0</v>
      </c>
      <c r="JF125" s="7">
        <v>0</v>
      </c>
      <c r="JG125" s="7">
        <v>0</v>
      </c>
      <c r="JH125" s="7">
        <v>0</v>
      </c>
      <c r="JI125" s="7">
        <v>0</v>
      </c>
      <c r="JJ125" s="7">
        <v>0</v>
      </c>
      <c r="JK125" s="7">
        <v>0</v>
      </c>
      <c r="JL125" s="7">
        <v>0</v>
      </c>
      <c r="JM125" s="7">
        <v>0</v>
      </c>
      <c r="JN125" s="7">
        <v>0</v>
      </c>
      <c r="JO125" s="7">
        <v>0</v>
      </c>
      <c r="JP125" s="7">
        <v>0</v>
      </c>
      <c r="JQ125" s="7">
        <v>0</v>
      </c>
      <c r="JR125" s="7">
        <v>0</v>
      </c>
      <c r="JS125" s="7">
        <v>0</v>
      </c>
      <c r="JT125" s="7">
        <v>0</v>
      </c>
      <c r="JU125" s="7">
        <v>0</v>
      </c>
      <c r="JV125" s="7">
        <v>0</v>
      </c>
      <c r="JW125" s="7">
        <v>0</v>
      </c>
      <c r="JX125" s="7">
        <v>0</v>
      </c>
      <c r="JY125" s="52">
        <v>1.05152E-3</v>
      </c>
      <c r="JZ125" s="7">
        <v>0</v>
      </c>
      <c r="KA125" s="7">
        <v>0</v>
      </c>
      <c r="KB125" s="7">
        <v>0</v>
      </c>
      <c r="KC125" s="7">
        <v>0</v>
      </c>
    </row>
    <row r="126" spans="1:289" x14ac:dyDescent="0.35">
      <c r="A126" s="44" t="s">
        <v>854</v>
      </c>
      <c r="B126" s="44" t="s">
        <v>3927</v>
      </c>
      <c r="C126" s="44">
        <v>20</v>
      </c>
      <c r="D126" s="44" t="s">
        <v>3928</v>
      </c>
      <c r="E126" s="44" t="s">
        <v>3796</v>
      </c>
      <c r="F126" s="44" t="s">
        <v>614</v>
      </c>
      <c r="G126" s="44" t="s">
        <v>481</v>
      </c>
      <c r="H126" s="44">
        <v>4</v>
      </c>
      <c r="I126" s="45">
        <v>1.5290000000000001E-5</v>
      </c>
      <c r="J126" s="44">
        <v>0</v>
      </c>
      <c r="K126" s="44">
        <v>4</v>
      </c>
      <c r="L126" s="45">
        <v>1.0515247108307041E-3</v>
      </c>
      <c r="M126" s="7">
        <v>9.6399999999999992E-6</v>
      </c>
      <c r="N126" s="7">
        <v>1.9279999999999998E-5</v>
      </c>
      <c r="O126" s="7">
        <v>0</v>
      </c>
      <c r="P126" s="7">
        <v>0</v>
      </c>
      <c r="Q126" s="52">
        <v>1.05152E-3</v>
      </c>
      <c r="R126" s="7">
        <v>0</v>
      </c>
      <c r="S126" s="7">
        <v>0</v>
      </c>
      <c r="T126" s="7">
        <v>0</v>
      </c>
      <c r="U126" s="7">
        <v>0</v>
      </c>
      <c r="V126" s="7">
        <v>0</v>
      </c>
      <c r="W126" s="7">
        <v>0</v>
      </c>
      <c r="X126" s="7">
        <v>0</v>
      </c>
      <c r="Y126" s="7">
        <v>0</v>
      </c>
      <c r="Z126" s="7">
        <v>0</v>
      </c>
      <c r="AA126" s="7">
        <v>0</v>
      </c>
      <c r="AB126" s="7">
        <v>0</v>
      </c>
      <c r="AC126" s="7">
        <v>0</v>
      </c>
      <c r="AD126" s="7">
        <v>0</v>
      </c>
      <c r="AE126" s="7">
        <v>0</v>
      </c>
      <c r="AF126" s="7">
        <v>0</v>
      </c>
      <c r="AG126" s="7">
        <v>0</v>
      </c>
      <c r="AH126" s="7">
        <v>0</v>
      </c>
      <c r="AI126" s="7">
        <v>0</v>
      </c>
      <c r="AJ126" s="7">
        <v>0</v>
      </c>
      <c r="AK126" s="7">
        <v>0</v>
      </c>
      <c r="AL126" s="7">
        <v>0</v>
      </c>
      <c r="AM126" s="7">
        <v>0</v>
      </c>
      <c r="AN126" s="7">
        <v>0</v>
      </c>
      <c r="AO126" s="7">
        <v>0</v>
      </c>
      <c r="AP126" s="7">
        <v>0</v>
      </c>
      <c r="AQ126" s="7">
        <v>0</v>
      </c>
      <c r="AR126" s="7">
        <v>0</v>
      </c>
      <c r="AS126" s="7">
        <v>0</v>
      </c>
      <c r="AT126" s="7">
        <v>0</v>
      </c>
      <c r="AU126" s="7">
        <v>0</v>
      </c>
      <c r="AV126" s="7">
        <v>0</v>
      </c>
      <c r="AW126" s="7">
        <v>0</v>
      </c>
      <c r="AX126" s="7">
        <v>0</v>
      </c>
      <c r="AY126" s="7">
        <v>0</v>
      </c>
      <c r="AZ126" s="7">
        <v>0</v>
      </c>
      <c r="BA126" s="7">
        <v>0</v>
      </c>
      <c r="BB126" s="7">
        <v>0</v>
      </c>
      <c r="BC126" s="7">
        <v>0</v>
      </c>
      <c r="BD126" s="7">
        <v>0</v>
      </c>
      <c r="BE126" s="7">
        <v>0</v>
      </c>
      <c r="BF126" s="7">
        <v>0</v>
      </c>
      <c r="BG126" s="7">
        <v>0</v>
      </c>
      <c r="BH126" s="7">
        <v>0</v>
      </c>
      <c r="BI126" s="7">
        <v>0</v>
      </c>
      <c r="BJ126" s="7">
        <v>0</v>
      </c>
      <c r="BK126" s="7">
        <v>0</v>
      </c>
      <c r="BL126" s="7">
        <v>0</v>
      </c>
      <c r="BM126" s="7">
        <v>0</v>
      </c>
      <c r="BN126" s="52">
        <v>1.05152E-3</v>
      </c>
      <c r="BO126" s="7">
        <v>0</v>
      </c>
      <c r="BP126" s="7">
        <v>0</v>
      </c>
      <c r="BQ126" s="7">
        <v>0</v>
      </c>
      <c r="BR126" s="7">
        <v>0</v>
      </c>
      <c r="BS126" s="7">
        <v>0</v>
      </c>
      <c r="BT126" s="7">
        <v>0</v>
      </c>
      <c r="BU126" s="52">
        <v>1.05152E-3</v>
      </c>
      <c r="BV126" s="7">
        <v>0</v>
      </c>
      <c r="BW126" s="7">
        <v>0</v>
      </c>
      <c r="BX126" s="7">
        <v>0</v>
      </c>
      <c r="BY126" s="7">
        <v>0</v>
      </c>
      <c r="BZ126" s="7">
        <v>0</v>
      </c>
      <c r="CA126" s="7">
        <v>0</v>
      </c>
      <c r="CB126" s="7">
        <v>0</v>
      </c>
      <c r="CC126" s="7">
        <v>0</v>
      </c>
      <c r="CD126" s="7">
        <v>0</v>
      </c>
      <c r="CE126" s="7">
        <v>0</v>
      </c>
      <c r="CF126" s="7">
        <v>0</v>
      </c>
      <c r="CG126" s="7">
        <v>0</v>
      </c>
      <c r="CH126" s="7">
        <v>0</v>
      </c>
      <c r="CI126" s="7">
        <v>0</v>
      </c>
      <c r="CJ126" s="7">
        <v>0</v>
      </c>
      <c r="CK126" s="7">
        <v>0</v>
      </c>
      <c r="CL126" s="7">
        <v>0</v>
      </c>
      <c r="CM126" s="7">
        <v>0</v>
      </c>
      <c r="CN126" s="7">
        <v>0</v>
      </c>
      <c r="CO126" s="7">
        <v>0</v>
      </c>
      <c r="CP126" s="7">
        <v>0</v>
      </c>
      <c r="CQ126" s="7">
        <v>0</v>
      </c>
      <c r="CR126" s="7">
        <v>0</v>
      </c>
      <c r="CS126" s="7">
        <v>0</v>
      </c>
      <c r="CT126" s="7">
        <v>0</v>
      </c>
      <c r="CU126" s="7">
        <v>0</v>
      </c>
      <c r="CV126" s="7">
        <v>0</v>
      </c>
      <c r="CW126" s="7">
        <v>0</v>
      </c>
      <c r="CX126" s="7">
        <v>0</v>
      </c>
      <c r="CY126" s="7">
        <v>0</v>
      </c>
      <c r="CZ126" s="7">
        <v>0</v>
      </c>
      <c r="DA126" s="7">
        <v>0</v>
      </c>
      <c r="DB126" s="7">
        <v>0</v>
      </c>
      <c r="DC126" s="7">
        <v>0</v>
      </c>
      <c r="DD126" s="7">
        <v>0</v>
      </c>
      <c r="DE126" s="7">
        <v>0</v>
      </c>
      <c r="DF126" s="7">
        <v>0</v>
      </c>
      <c r="DG126" s="7">
        <v>0</v>
      </c>
      <c r="DH126" s="7">
        <v>0</v>
      </c>
      <c r="DI126" s="7">
        <v>0</v>
      </c>
      <c r="DJ126" s="7">
        <v>0</v>
      </c>
      <c r="DK126" s="7">
        <v>0</v>
      </c>
      <c r="DL126" s="7">
        <v>0</v>
      </c>
      <c r="DM126" s="7">
        <v>0</v>
      </c>
      <c r="DN126" s="7">
        <v>0</v>
      </c>
      <c r="DO126" s="7">
        <v>0</v>
      </c>
      <c r="DP126" s="7">
        <v>0</v>
      </c>
      <c r="DQ126" s="7">
        <v>0</v>
      </c>
      <c r="DR126" s="7">
        <v>0</v>
      </c>
      <c r="DS126" s="7">
        <v>0</v>
      </c>
      <c r="DT126" s="7">
        <v>0</v>
      </c>
      <c r="DU126" s="7">
        <v>0</v>
      </c>
      <c r="DV126" s="7">
        <v>0</v>
      </c>
      <c r="DW126" s="7">
        <v>0</v>
      </c>
      <c r="DX126" s="7">
        <v>0</v>
      </c>
      <c r="DY126" s="7">
        <v>0</v>
      </c>
      <c r="DZ126" s="7">
        <v>0</v>
      </c>
      <c r="EA126" s="7">
        <v>0</v>
      </c>
      <c r="EB126" s="7">
        <v>0</v>
      </c>
      <c r="EC126" s="7">
        <v>0</v>
      </c>
      <c r="ED126" s="7">
        <v>0</v>
      </c>
      <c r="EE126" s="7">
        <v>0</v>
      </c>
      <c r="EF126" s="7">
        <v>0</v>
      </c>
      <c r="EG126" s="7">
        <v>0</v>
      </c>
      <c r="EH126" s="7">
        <v>0</v>
      </c>
      <c r="EI126" s="7">
        <v>0</v>
      </c>
      <c r="EJ126" s="7">
        <v>0</v>
      </c>
      <c r="EK126" s="7">
        <v>0</v>
      </c>
      <c r="EL126" s="7">
        <v>0</v>
      </c>
      <c r="EM126" s="7">
        <v>0</v>
      </c>
      <c r="EN126" s="7">
        <v>0</v>
      </c>
      <c r="EO126" s="7">
        <v>0</v>
      </c>
      <c r="EP126" s="7">
        <v>0</v>
      </c>
      <c r="EQ126" s="7">
        <v>0</v>
      </c>
      <c r="ER126" s="7">
        <v>0</v>
      </c>
      <c r="ES126" s="7">
        <v>0</v>
      </c>
      <c r="ET126" s="7">
        <v>0</v>
      </c>
      <c r="EU126" s="7">
        <v>0</v>
      </c>
      <c r="EV126" s="7">
        <v>0</v>
      </c>
      <c r="EW126" s="7">
        <v>0</v>
      </c>
      <c r="EX126" s="7">
        <v>0</v>
      </c>
      <c r="EY126" s="7">
        <v>0</v>
      </c>
      <c r="EZ126" s="7">
        <v>0</v>
      </c>
      <c r="FA126" s="7">
        <v>0</v>
      </c>
      <c r="FB126" s="7">
        <v>0</v>
      </c>
      <c r="FC126" s="7">
        <v>0</v>
      </c>
      <c r="FD126" s="7">
        <v>0</v>
      </c>
      <c r="FE126" s="7">
        <v>0</v>
      </c>
      <c r="FF126" s="7">
        <v>0</v>
      </c>
      <c r="FG126" s="7">
        <v>0</v>
      </c>
      <c r="FH126" s="7">
        <v>0</v>
      </c>
      <c r="FI126" s="7">
        <v>0</v>
      </c>
      <c r="FJ126" s="7">
        <v>0</v>
      </c>
      <c r="FK126" s="7">
        <v>0</v>
      </c>
      <c r="FL126" s="7">
        <v>0</v>
      </c>
      <c r="FM126" s="7">
        <v>0</v>
      </c>
      <c r="FN126" s="7">
        <v>0</v>
      </c>
      <c r="FO126" s="7">
        <v>0</v>
      </c>
      <c r="FP126" s="7">
        <v>0</v>
      </c>
      <c r="FQ126" s="7">
        <v>0</v>
      </c>
      <c r="FR126" s="7">
        <v>0</v>
      </c>
      <c r="FS126" s="52">
        <v>1.05152E-3</v>
      </c>
      <c r="FT126" s="7">
        <v>0</v>
      </c>
      <c r="FU126" s="7">
        <v>0</v>
      </c>
      <c r="FV126" s="7">
        <v>0</v>
      </c>
      <c r="FW126" s="7">
        <v>0</v>
      </c>
      <c r="FX126" s="7">
        <v>0</v>
      </c>
      <c r="FY126" s="7">
        <v>0</v>
      </c>
      <c r="FZ126" s="7">
        <v>0</v>
      </c>
      <c r="GA126" s="7">
        <v>0</v>
      </c>
      <c r="GB126" s="7">
        <v>0</v>
      </c>
      <c r="GC126" s="7">
        <v>0</v>
      </c>
      <c r="GD126" s="7">
        <v>0</v>
      </c>
      <c r="GE126" s="7">
        <v>0</v>
      </c>
      <c r="GF126" s="7">
        <v>0</v>
      </c>
      <c r="GG126" s="7">
        <v>0</v>
      </c>
      <c r="GH126" s="7">
        <v>0</v>
      </c>
      <c r="GI126" s="7">
        <v>0</v>
      </c>
      <c r="GJ126" s="7">
        <v>0</v>
      </c>
      <c r="GK126" s="7">
        <v>0</v>
      </c>
      <c r="GL126" s="7">
        <v>0</v>
      </c>
      <c r="GM126" s="7">
        <v>0</v>
      </c>
      <c r="GN126" s="7">
        <v>0</v>
      </c>
      <c r="GO126" s="7">
        <v>0</v>
      </c>
      <c r="GP126" s="7">
        <v>0</v>
      </c>
      <c r="GQ126" s="7">
        <v>0</v>
      </c>
      <c r="GR126" s="7">
        <v>0</v>
      </c>
      <c r="GS126" s="7">
        <v>0</v>
      </c>
      <c r="GT126" s="7">
        <v>0</v>
      </c>
      <c r="GU126" s="7">
        <v>0</v>
      </c>
      <c r="GV126" s="7">
        <v>0</v>
      </c>
      <c r="GW126" s="7">
        <v>0</v>
      </c>
      <c r="GX126" s="7">
        <v>0</v>
      </c>
      <c r="GY126" s="7">
        <v>0</v>
      </c>
      <c r="GZ126" s="7">
        <v>0</v>
      </c>
      <c r="HA126" s="7">
        <v>0</v>
      </c>
      <c r="HB126" s="7">
        <v>0</v>
      </c>
      <c r="HC126" s="7">
        <v>0</v>
      </c>
      <c r="HD126" s="7">
        <v>0</v>
      </c>
      <c r="HE126" s="7">
        <v>0</v>
      </c>
      <c r="HF126" s="7">
        <v>0</v>
      </c>
      <c r="HG126" s="7">
        <v>0</v>
      </c>
      <c r="HH126" s="7">
        <v>0</v>
      </c>
      <c r="HI126" s="7">
        <v>0</v>
      </c>
      <c r="HJ126" s="7">
        <v>0</v>
      </c>
      <c r="HK126" s="7">
        <v>0</v>
      </c>
      <c r="HL126" s="7">
        <v>0</v>
      </c>
      <c r="HM126" s="7">
        <v>0</v>
      </c>
      <c r="HN126" s="7">
        <v>0</v>
      </c>
      <c r="HO126" s="7">
        <v>0</v>
      </c>
      <c r="HP126" s="7">
        <v>0</v>
      </c>
      <c r="HQ126" s="7">
        <v>0</v>
      </c>
      <c r="HR126" s="7">
        <v>0</v>
      </c>
      <c r="HS126" s="7">
        <v>0</v>
      </c>
      <c r="HT126" s="7">
        <v>0</v>
      </c>
      <c r="HU126" s="7">
        <v>0</v>
      </c>
      <c r="HV126" s="7">
        <v>0</v>
      </c>
      <c r="HW126" s="7">
        <v>0</v>
      </c>
      <c r="HX126" s="7">
        <v>0</v>
      </c>
      <c r="HY126" s="7">
        <v>0</v>
      </c>
      <c r="HZ126" s="7">
        <v>0</v>
      </c>
      <c r="IA126" s="7">
        <v>0</v>
      </c>
      <c r="IB126" s="7">
        <v>0</v>
      </c>
      <c r="IC126" s="7">
        <v>0</v>
      </c>
      <c r="ID126" s="7">
        <v>0</v>
      </c>
      <c r="IE126" s="7">
        <v>0</v>
      </c>
      <c r="IF126" s="7">
        <v>0</v>
      </c>
      <c r="IG126" s="7">
        <v>0</v>
      </c>
      <c r="IH126" s="7">
        <v>0</v>
      </c>
      <c r="II126" s="7">
        <v>0</v>
      </c>
      <c r="IJ126" s="7">
        <v>0</v>
      </c>
      <c r="IK126" s="7">
        <v>0</v>
      </c>
      <c r="IL126" s="7">
        <v>0</v>
      </c>
      <c r="IM126" s="7">
        <v>0</v>
      </c>
      <c r="IN126" s="7">
        <v>0</v>
      </c>
      <c r="IO126" s="7">
        <v>0</v>
      </c>
      <c r="IP126" s="7">
        <v>0</v>
      </c>
      <c r="IQ126" s="7">
        <v>0</v>
      </c>
      <c r="IR126" s="7">
        <v>0</v>
      </c>
      <c r="IS126" s="7">
        <v>0</v>
      </c>
      <c r="IT126" s="7">
        <v>0</v>
      </c>
      <c r="IU126" s="7">
        <v>0</v>
      </c>
      <c r="IV126" s="7">
        <v>0</v>
      </c>
      <c r="IW126" s="7">
        <v>0</v>
      </c>
      <c r="IX126" s="7">
        <v>0</v>
      </c>
      <c r="IY126" s="7">
        <v>0</v>
      </c>
      <c r="IZ126" s="7">
        <v>0</v>
      </c>
      <c r="JA126" s="7">
        <v>0</v>
      </c>
      <c r="JB126" s="7">
        <v>0</v>
      </c>
      <c r="JC126" s="7">
        <v>0</v>
      </c>
      <c r="JD126" s="7">
        <v>0</v>
      </c>
      <c r="JE126" s="7">
        <v>0</v>
      </c>
      <c r="JF126" s="7">
        <v>0</v>
      </c>
      <c r="JG126" s="7">
        <v>0</v>
      </c>
      <c r="JH126" s="7">
        <v>0</v>
      </c>
      <c r="JI126" s="7">
        <v>0</v>
      </c>
      <c r="JJ126" s="7">
        <v>0</v>
      </c>
      <c r="JK126" s="7">
        <v>0</v>
      </c>
      <c r="JL126" s="7">
        <v>0</v>
      </c>
      <c r="JM126" s="7">
        <v>0</v>
      </c>
      <c r="JN126" s="7">
        <v>0</v>
      </c>
      <c r="JO126" s="7">
        <v>0</v>
      </c>
      <c r="JP126" s="7">
        <v>0</v>
      </c>
      <c r="JQ126" s="7">
        <v>0</v>
      </c>
      <c r="JR126" s="7">
        <v>0</v>
      </c>
      <c r="JS126" s="7">
        <v>0</v>
      </c>
      <c r="JT126" s="7">
        <v>0</v>
      </c>
      <c r="JU126" s="7">
        <v>0</v>
      </c>
      <c r="JV126" s="7">
        <v>0</v>
      </c>
      <c r="JW126" s="7">
        <v>0</v>
      </c>
      <c r="JX126" s="7">
        <v>0</v>
      </c>
      <c r="JY126" s="7">
        <v>0</v>
      </c>
      <c r="JZ126" s="7">
        <v>0</v>
      </c>
      <c r="KA126" s="7">
        <v>0</v>
      </c>
      <c r="KB126" s="7">
        <v>0</v>
      </c>
      <c r="KC126" s="7">
        <v>0</v>
      </c>
    </row>
    <row r="127" spans="1:289" x14ac:dyDescent="0.35">
      <c r="A127" s="57" t="s">
        <v>857</v>
      </c>
      <c r="B127" s="57" t="s">
        <v>3929</v>
      </c>
      <c r="C127" s="57">
        <v>298</v>
      </c>
      <c r="D127" s="57" t="s">
        <v>3930</v>
      </c>
      <c r="E127" s="57" t="s">
        <v>3813</v>
      </c>
      <c r="F127" s="57" t="s">
        <v>3793</v>
      </c>
      <c r="G127" s="57" t="s">
        <v>3516</v>
      </c>
      <c r="H127" s="57">
        <v>4</v>
      </c>
      <c r="I127" s="58">
        <v>1.5290000000000001E-5</v>
      </c>
      <c r="J127" s="57">
        <v>0</v>
      </c>
      <c r="K127" s="57">
        <v>4</v>
      </c>
      <c r="L127" s="58">
        <v>1.0515247108307041E-3</v>
      </c>
      <c r="M127" s="7">
        <v>1.3190000000000001E-5</v>
      </c>
      <c r="N127" s="7">
        <v>2.6380000000000002E-5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7">
        <v>0</v>
      </c>
      <c r="U127" s="7">
        <v>0</v>
      </c>
      <c r="V127" s="7">
        <v>0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7">
        <v>0</v>
      </c>
      <c r="AK127" s="7">
        <v>0</v>
      </c>
      <c r="AL127" s="7">
        <v>0</v>
      </c>
      <c r="AM127" s="7">
        <v>0</v>
      </c>
      <c r="AN127" s="7">
        <v>0</v>
      </c>
      <c r="AO127" s="7">
        <v>0</v>
      </c>
      <c r="AP127" s="7">
        <v>0</v>
      </c>
      <c r="AQ127" s="7">
        <v>0</v>
      </c>
      <c r="AR127" s="7">
        <v>0</v>
      </c>
      <c r="AS127" s="7">
        <v>0</v>
      </c>
      <c r="AT127" s="7">
        <v>0</v>
      </c>
      <c r="AU127" s="7">
        <v>0</v>
      </c>
      <c r="AV127" s="7">
        <v>0</v>
      </c>
      <c r="AW127" s="7">
        <v>0</v>
      </c>
      <c r="AX127" s="7">
        <v>0</v>
      </c>
      <c r="AY127" s="7">
        <v>0</v>
      </c>
      <c r="AZ127" s="7">
        <v>0</v>
      </c>
      <c r="BA127" s="52">
        <v>1.05152E-3</v>
      </c>
      <c r="BB127" s="7">
        <v>0</v>
      </c>
      <c r="BC127" s="7">
        <v>0</v>
      </c>
      <c r="BD127" s="7">
        <v>0</v>
      </c>
      <c r="BE127" s="7">
        <v>0</v>
      </c>
      <c r="BF127" s="7">
        <v>0</v>
      </c>
      <c r="BG127" s="7">
        <v>0</v>
      </c>
      <c r="BH127" s="7">
        <v>0</v>
      </c>
      <c r="BI127" s="7">
        <v>0</v>
      </c>
      <c r="BJ127" s="7">
        <v>0</v>
      </c>
      <c r="BK127" s="7">
        <v>0</v>
      </c>
      <c r="BL127" s="7">
        <v>0</v>
      </c>
      <c r="BM127" s="7">
        <v>0</v>
      </c>
      <c r="BN127" s="7">
        <v>0</v>
      </c>
      <c r="BO127" s="7">
        <v>0</v>
      </c>
      <c r="BP127" s="7">
        <v>0</v>
      </c>
      <c r="BQ127" s="7">
        <v>0</v>
      </c>
      <c r="BR127" s="7">
        <v>0</v>
      </c>
      <c r="BS127" s="7">
        <v>0</v>
      </c>
      <c r="BT127" s="7">
        <v>0</v>
      </c>
      <c r="BU127" s="7">
        <v>0</v>
      </c>
      <c r="BV127" s="7">
        <v>0</v>
      </c>
      <c r="BW127" s="7">
        <v>0</v>
      </c>
      <c r="BX127" s="7">
        <v>0</v>
      </c>
      <c r="BY127" s="7">
        <v>0</v>
      </c>
      <c r="BZ127" s="7">
        <v>0</v>
      </c>
      <c r="CA127" s="7">
        <v>0</v>
      </c>
      <c r="CB127" s="7">
        <v>0</v>
      </c>
      <c r="CC127" s="7">
        <v>0</v>
      </c>
      <c r="CD127" s="7">
        <v>0</v>
      </c>
      <c r="CE127" s="7">
        <v>0</v>
      </c>
      <c r="CF127" s="7">
        <v>0</v>
      </c>
      <c r="CG127" s="7">
        <v>0</v>
      </c>
      <c r="CH127" s="7">
        <v>0</v>
      </c>
      <c r="CI127" s="7">
        <v>0</v>
      </c>
      <c r="CJ127" s="7">
        <v>0</v>
      </c>
      <c r="CK127" s="7">
        <v>0</v>
      </c>
      <c r="CL127" s="7">
        <v>0</v>
      </c>
      <c r="CM127" s="7">
        <v>0</v>
      </c>
      <c r="CN127" s="7">
        <v>0</v>
      </c>
      <c r="CO127" s="7">
        <v>0</v>
      </c>
      <c r="CP127" s="7">
        <v>0</v>
      </c>
      <c r="CQ127" s="7">
        <v>0</v>
      </c>
      <c r="CR127" s="7">
        <v>0</v>
      </c>
      <c r="CS127" s="7">
        <v>0</v>
      </c>
      <c r="CT127" s="7">
        <v>0</v>
      </c>
      <c r="CU127" s="7">
        <v>0</v>
      </c>
      <c r="CV127" s="7">
        <v>0</v>
      </c>
      <c r="CW127" s="52">
        <v>1.05152E-3</v>
      </c>
      <c r="CX127" s="7">
        <v>0</v>
      </c>
      <c r="CY127" s="7">
        <v>0</v>
      </c>
      <c r="CZ127" s="7">
        <v>0</v>
      </c>
      <c r="DA127" s="7">
        <v>0</v>
      </c>
      <c r="DB127" s="7">
        <v>0</v>
      </c>
      <c r="DC127" s="7">
        <v>0</v>
      </c>
      <c r="DD127" s="7">
        <v>0</v>
      </c>
      <c r="DE127" s="7">
        <v>0</v>
      </c>
      <c r="DF127" s="7">
        <v>0</v>
      </c>
      <c r="DG127" s="7">
        <v>0</v>
      </c>
      <c r="DH127" s="7">
        <v>0</v>
      </c>
      <c r="DI127" s="7">
        <v>0</v>
      </c>
      <c r="DJ127" s="7">
        <v>0</v>
      </c>
      <c r="DK127" s="7">
        <v>0</v>
      </c>
      <c r="DL127" s="7">
        <v>0</v>
      </c>
      <c r="DM127" s="7">
        <v>0</v>
      </c>
      <c r="DN127" s="7">
        <v>0</v>
      </c>
      <c r="DO127" s="7">
        <v>0</v>
      </c>
      <c r="DP127" s="7">
        <v>0</v>
      </c>
      <c r="DQ127" s="7">
        <v>0</v>
      </c>
      <c r="DR127" s="7">
        <v>0</v>
      </c>
      <c r="DS127" s="7">
        <v>0</v>
      </c>
      <c r="DT127" s="7">
        <v>0</v>
      </c>
      <c r="DU127" s="7">
        <v>0</v>
      </c>
      <c r="DV127" s="7">
        <v>0</v>
      </c>
      <c r="DW127" s="7">
        <v>0</v>
      </c>
      <c r="DX127" s="7">
        <v>0</v>
      </c>
      <c r="DY127" s="7">
        <v>0</v>
      </c>
      <c r="DZ127" s="7">
        <v>0</v>
      </c>
      <c r="EA127" s="7">
        <v>0</v>
      </c>
      <c r="EB127" s="7">
        <v>0</v>
      </c>
      <c r="EC127" s="7">
        <v>0</v>
      </c>
      <c r="ED127" s="7">
        <v>0</v>
      </c>
      <c r="EE127" s="7">
        <v>0</v>
      </c>
      <c r="EF127" s="7">
        <v>0</v>
      </c>
      <c r="EG127" s="7">
        <v>0</v>
      </c>
      <c r="EH127" s="7">
        <v>0</v>
      </c>
      <c r="EI127" s="7">
        <v>0</v>
      </c>
      <c r="EJ127" s="7">
        <v>0</v>
      </c>
      <c r="EK127" s="7">
        <v>0</v>
      </c>
      <c r="EL127" s="7">
        <v>0</v>
      </c>
      <c r="EM127" s="7">
        <v>0</v>
      </c>
      <c r="EN127" s="7">
        <v>0</v>
      </c>
      <c r="EO127" s="7">
        <v>0</v>
      </c>
      <c r="EP127" s="7">
        <v>0</v>
      </c>
      <c r="EQ127" s="7">
        <v>0</v>
      </c>
      <c r="ER127" s="7">
        <v>0</v>
      </c>
      <c r="ES127" s="7">
        <v>0</v>
      </c>
      <c r="ET127" s="7">
        <v>0</v>
      </c>
      <c r="EU127" s="7">
        <v>0</v>
      </c>
      <c r="EV127" s="7">
        <v>0</v>
      </c>
      <c r="EW127" s="7">
        <v>0</v>
      </c>
      <c r="EX127" s="7">
        <v>0</v>
      </c>
      <c r="EY127" s="7">
        <v>0</v>
      </c>
      <c r="EZ127" s="7">
        <v>0</v>
      </c>
      <c r="FA127" s="7">
        <v>0</v>
      </c>
      <c r="FB127" s="7">
        <v>0</v>
      </c>
      <c r="FC127" s="7">
        <v>0</v>
      </c>
      <c r="FD127" s="7">
        <v>0</v>
      </c>
      <c r="FE127" s="7">
        <v>0</v>
      </c>
      <c r="FF127" s="7">
        <v>0</v>
      </c>
      <c r="FG127" s="7">
        <v>0</v>
      </c>
      <c r="FH127" s="7">
        <v>0</v>
      </c>
      <c r="FI127" s="7">
        <v>0</v>
      </c>
      <c r="FJ127" s="7">
        <v>0</v>
      </c>
      <c r="FK127" s="7">
        <v>0</v>
      </c>
      <c r="FL127" s="7">
        <v>0</v>
      </c>
      <c r="FM127" s="7">
        <v>0</v>
      </c>
      <c r="FN127" s="7">
        <v>0</v>
      </c>
      <c r="FO127" s="7">
        <v>0</v>
      </c>
      <c r="FP127" s="7">
        <v>0</v>
      </c>
      <c r="FQ127" s="7">
        <v>0</v>
      </c>
      <c r="FR127" s="7">
        <v>0</v>
      </c>
      <c r="FS127" s="7">
        <v>0</v>
      </c>
      <c r="FT127" s="7">
        <v>0</v>
      </c>
      <c r="FU127" s="7">
        <v>0</v>
      </c>
      <c r="FV127" s="7">
        <v>0</v>
      </c>
      <c r="FW127" s="7">
        <v>0</v>
      </c>
      <c r="FX127" s="7">
        <v>0</v>
      </c>
      <c r="FY127" s="7">
        <v>0</v>
      </c>
      <c r="FZ127" s="7">
        <v>0</v>
      </c>
      <c r="GA127" s="52">
        <v>1.05152E-3</v>
      </c>
      <c r="GB127" s="7">
        <v>0</v>
      </c>
      <c r="GC127" s="7">
        <v>0</v>
      </c>
      <c r="GD127" s="7">
        <v>0</v>
      </c>
      <c r="GE127" s="7">
        <v>0</v>
      </c>
      <c r="GF127" s="7">
        <v>0</v>
      </c>
      <c r="GG127" s="7">
        <v>0</v>
      </c>
      <c r="GH127" s="7">
        <v>0</v>
      </c>
      <c r="GI127" s="7">
        <v>0</v>
      </c>
      <c r="GJ127" s="7">
        <v>0</v>
      </c>
      <c r="GK127" s="7">
        <v>0</v>
      </c>
      <c r="GL127" s="7">
        <v>0</v>
      </c>
      <c r="GM127" s="7">
        <v>0</v>
      </c>
      <c r="GN127" s="7">
        <v>0</v>
      </c>
      <c r="GO127" s="7">
        <v>0</v>
      </c>
      <c r="GP127" s="7">
        <v>0</v>
      </c>
      <c r="GQ127" s="7">
        <v>0</v>
      </c>
      <c r="GR127" s="7">
        <v>0</v>
      </c>
      <c r="GS127" s="7">
        <v>0</v>
      </c>
      <c r="GT127" s="7">
        <v>0</v>
      </c>
      <c r="GU127" s="7">
        <v>0</v>
      </c>
      <c r="GV127" s="7">
        <v>0</v>
      </c>
      <c r="GW127" s="7">
        <v>0</v>
      </c>
      <c r="GX127" s="7">
        <v>0</v>
      </c>
      <c r="GY127" s="7">
        <v>0</v>
      </c>
      <c r="GZ127" s="7">
        <v>0</v>
      </c>
      <c r="HA127" s="7">
        <v>0</v>
      </c>
      <c r="HB127" s="7">
        <v>0</v>
      </c>
      <c r="HC127" s="7">
        <v>0</v>
      </c>
      <c r="HD127" s="7">
        <v>0</v>
      </c>
      <c r="HE127" s="7">
        <v>0</v>
      </c>
      <c r="HF127" s="7">
        <v>0</v>
      </c>
      <c r="HG127" s="7">
        <v>0</v>
      </c>
      <c r="HH127" s="7">
        <v>0</v>
      </c>
      <c r="HI127" s="7">
        <v>0</v>
      </c>
      <c r="HJ127" s="7">
        <v>0</v>
      </c>
      <c r="HK127" s="7">
        <v>0</v>
      </c>
      <c r="HL127" s="7">
        <v>0</v>
      </c>
      <c r="HM127" s="7">
        <v>0</v>
      </c>
      <c r="HN127" s="7">
        <v>0</v>
      </c>
      <c r="HO127" s="7">
        <v>0</v>
      </c>
      <c r="HP127" s="7">
        <v>0</v>
      </c>
      <c r="HQ127" s="7">
        <v>0</v>
      </c>
      <c r="HR127" s="7">
        <v>0</v>
      </c>
      <c r="HS127" s="7">
        <v>0</v>
      </c>
      <c r="HT127" s="7">
        <v>0</v>
      </c>
      <c r="HU127" s="7">
        <v>0</v>
      </c>
      <c r="HV127" s="7">
        <v>0</v>
      </c>
      <c r="HW127" s="7">
        <v>0</v>
      </c>
      <c r="HX127" s="7">
        <v>0</v>
      </c>
      <c r="HY127" s="7">
        <v>0</v>
      </c>
      <c r="HZ127" s="7">
        <v>0</v>
      </c>
      <c r="IA127" s="7">
        <v>0</v>
      </c>
      <c r="IB127" s="7">
        <v>0</v>
      </c>
      <c r="IC127" s="52">
        <v>1.05152E-3</v>
      </c>
      <c r="ID127" s="7">
        <v>0</v>
      </c>
      <c r="IE127" s="7">
        <v>0</v>
      </c>
      <c r="IF127" s="7">
        <v>0</v>
      </c>
      <c r="IG127" s="7">
        <v>0</v>
      </c>
      <c r="IH127" s="7">
        <v>0</v>
      </c>
      <c r="II127" s="7">
        <v>0</v>
      </c>
      <c r="IJ127" s="7">
        <v>0</v>
      </c>
      <c r="IK127" s="7">
        <v>0</v>
      </c>
      <c r="IL127" s="7">
        <v>0</v>
      </c>
      <c r="IM127" s="7">
        <v>0</v>
      </c>
      <c r="IN127" s="7">
        <v>0</v>
      </c>
      <c r="IO127" s="7">
        <v>0</v>
      </c>
      <c r="IP127" s="7">
        <v>0</v>
      </c>
      <c r="IQ127" s="7">
        <v>0</v>
      </c>
      <c r="IR127" s="7">
        <v>0</v>
      </c>
      <c r="IS127" s="7">
        <v>0</v>
      </c>
      <c r="IT127" s="7">
        <v>0</v>
      </c>
      <c r="IU127" s="7">
        <v>0</v>
      </c>
      <c r="IV127" s="7">
        <v>0</v>
      </c>
      <c r="IW127" s="7">
        <v>0</v>
      </c>
      <c r="IX127" s="7">
        <v>0</v>
      </c>
      <c r="IY127" s="7">
        <v>0</v>
      </c>
      <c r="IZ127" s="7">
        <v>0</v>
      </c>
      <c r="JA127" s="7">
        <v>0</v>
      </c>
      <c r="JB127" s="7">
        <v>0</v>
      </c>
      <c r="JC127" s="7">
        <v>0</v>
      </c>
      <c r="JD127" s="7">
        <v>0</v>
      </c>
      <c r="JE127" s="7">
        <v>0</v>
      </c>
      <c r="JF127" s="7">
        <v>0</v>
      </c>
      <c r="JG127" s="7">
        <v>0</v>
      </c>
      <c r="JH127" s="7">
        <v>0</v>
      </c>
      <c r="JI127" s="7">
        <v>0</v>
      </c>
      <c r="JJ127" s="7">
        <v>0</v>
      </c>
      <c r="JK127" s="7">
        <v>0</v>
      </c>
      <c r="JL127" s="7">
        <v>0</v>
      </c>
      <c r="JM127" s="7">
        <v>0</v>
      </c>
      <c r="JN127" s="7">
        <v>0</v>
      </c>
      <c r="JO127" s="7">
        <v>0</v>
      </c>
      <c r="JP127" s="7">
        <v>0</v>
      </c>
      <c r="JQ127" s="7">
        <v>0</v>
      </c>
      <c r="JR127" s="7">
        <v>0</v>
      </c>
      <c r="JS127" s="7">
        <v>0</v>
      </c>
      <c r="JT127" s="7">
        <v>0</v>
      </c>
      <c r="JU127" s="7">
        <v>0</v>
      </c>
      <c r="JV127" s="7">
        <v>0</v>
      </c>
      <c r="JW127" s="7">
        <v>0</v>
      </c>
      <c r="JX127" s="7">
        <v>0</v>
      </c>
      <c r="JY127" s="7">
        <v>0</v>
      </c>
      <c r="JZ127" s="7">
        <v>0</v>
      </c>
      <c r="KA127" s="7">
        <v>0</v>
      </c>
      <c r="KB127" s="7">
        <v>0</v>
      </c>
      <c r="KC127" s="7">
        <v>0</v>
      </c>
    </row>
    <row r="128" spans="1:289" x14ac:dyDescent="0.35">
      <c r="A128" s="57" t="s">
        <v>860</v>
      </c>
      <c r="B128" s="57" t="s">
        <v>3931</v>
      </c>
      <c r="C128" s="57">
        <v>296</v>
      </c>
      <c r="D128" s="57" t="s">
        <v>3932</v>
      </c>
      <c r="E128" s="57" t="s">
        <v>3813</v>
      </c>
      <c r="F128" s="57" t="s">
        <v>3793</v>
      </c>
      <c r="G128" s="57" t="s">
        <v>3516</v>
      </c>
      <c r="H128" s="57">
        <v>4</v>
      </c>
      <c r="I128" s="58">
        <v>1.5290000000000001E-5</v>
      </c>
      <c r="J128" s="57">
        <v>0</v>
      </c>
      <c r="K128" s="57">
        <v>4</v>
      </c>
      <c r="L128" s="58">
        <v>1.0515247108307041E-3</v>
      </c>
      <c r="M128" s="7">
        <v>5.0699999999999997E-6</v>
      </c>
      <c r="N128" s="7">
        <v>1.0139999999999999E-5</v>
      </c>
      <c r="O128" s="7">
        <v>0</v>
      </c>
      <c r="P128" s="7">
        <v>0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  <c r="V128" s="7">
        <v>0</v>
      </c>
      <c r="W128" s="7">
        <v>0</v>
      </c>
      <c r="X128" s="7">
        <v>0</v>
      </c>
      <c r="Y128" s="7">
        <v>0</v>
      </c>
      <c r="Z128" s="7">
        <v>0</v>
      </c>
      <c r="AA128" s="7">
        <v>0</v>
      </c>
      <c r="AB128" s="7">
        <v>0</v>
      </c>
      <c r="AC128" s="7">
        <v>0</v>
      </c>
      <c r="AD128" s="7">
        <v>0</v>
      </c>
      <c r="AE128" s="7">
        <v>0</v>
      </c>
      <c r="AF128" s="7">
        <v>0</v>
      </c>
      <c r="AG128" s="7">
        <v>0</v>
      </c>
      <c r="AH128" s="7">
        <v>0</v>
      </c>
      <c r="AI128" s="7">
        <v>0</v>
      </c>
      <c r="AJ128" s="7">
        <v>0</v>
      </c>
      <c r="AK128" s="7">
        <v>0</v>
      </c>
      <c r="AL128" s="7">
        <v>0</v>
      </c>
      <c r="AM128" s="7">
        <v>0</v>
      </c>
      <c r="AN128" s="7">
        <v>0</v>
      </c>
      <c r="AO128" s="7">
        <v>0</v>
      </c>
      <c r="AP128" s="7">
        <v>0</v>
      </c>
      <c r="AQ128" s="7">
        <v>0</v>
      </c>
      <c r="AR128" s="7">
        <v>0</v>
      </c>
      <c r="AS128" s="7">
        <v>0</v>
      </c>
      <c r="AT128" s="7">
        <v>0</v>
      </c>
      <c r="AU128" s="7">
        <v>0</v>
      </c>
      <c r="AV128" s="7">
        <v>0</v>
      </c>
      <c r="AW128" s="7">
        <v>0</v>
      </c>
      <c r="AX128" s="7">
        <v>0</v>
      </c>
      <c r="AY128" s="7">
        <v>0</v>
      </c>
      <c r="AZ128" s="7">
        <v>0</v>
      </c>
      <c r="BA128" s="7">
        <v>0</v>
      </c>
      <c r="BB128" s="7">
        <v>0</v>
      </c>
      <c r="BC128" s="7">
        <v>0</v>
      </c>
      <c r="BD128" s="7">
        <v>0</v>
      </c>
      <c r="BE128" s="7">
        <v>0</v>
      </c>
      <c r="BF128" s="7">
        <v>0</v>
      </c>
      <c r="BG128" s="7">
        <v>0</v>
      </c>
      <c r="BH128" s="52">
        <v>1.05152E-3</v>
      </c>
      <c r="BI128" s="7">
        <v>0</v>
      </c>
      <c r="BJ128" s="7">
        <v>0</v>
      </c>
      <c r="BK128" s="7">
        <v>0</v>
      </c>
      <c r="BL128" s="7">
        <v>0</v>
      </c>
      <c r="BM128" s="7">
        <v>0</v>
      </c>
      <c r="BN128" s="7">
        <v>0</v>
      </c>
      <c r="BO128" s="7">
        <v>0</v>
      </c>
      <c r="BP128" s="7">
        <v>0</v>
      </c>
      <c r="BQ128" s="7">
        <v>0</v>
      </c>
      <c r="BR128" s="7">
        <v>0</v>
      </c>
      <c r="BS128" s="7">
        <v>0</v>
      </c>
      <c r="BT128" s="7">
        <v>0</v>
      </c>
      <c r="BU128" s="7">
        <v>0</v>
      </c>
      <c r="BV128" s="7">
        <v>0</v>
      </c>
      <c r="BW128" s="7">
        <v>0</v>
      </c>
      <c r="BX128" s="7">
        <v>0</v>
      </c>
      <c r="BY128" s="7">
        <v>0</v>
      </c>
      <c r="BZ128" s="7">
        <v>0</v>
      </c>
      <c r="CA128" s="7">
        <v>0</v>
      </c>
      <c r="CB128" s="7">
        <v>0</v>
      </c>
      <c r="CC128" s="7">
        <v>0</v>
      </c>
      <c r="CD128" s="7">
        <v>0</v>
      </c>
      <c r="CE128" s="7">
        <v>0</v>
      </c>
      <c r="CF128" s="7">
        <v>0</v>
      </c>
      <c r="CG128" s="7">
        <v>0</v>
      </c>
      <c r="CH128" s="7">
        <v>0</v>
      </c>
      <c r="CI128" s="7">
        <v>0</v>
      </c>
      <c r="CJ128" s="7">
        <v>0</v>
      </c>
      <c r="CK128" s="7">
        <v>0</v>
      </c>
      <c r="CL128" s="7">
        <v>0</v>
      </c>
      <c r="CM128" s="7">
        <v>0</v>
      </c>
      <c r="CN128" s="7">
        <v>0</v>
      </c>
      <c r="CO128" s="7">
        <v>0</v>
      </c>
      <c r="CP128" s="7">
        <v>0</v>
      </c>
      <c r="CQ128" s="7">
        <v>0</v>
      </c>
      <c r="CR128" s="7">
        <v>0</v>
      </c>
      <c r="CS128" s="7">
        <v>0</v>
      </c>
      <c r="CT128" s="7">
        <v>0</v>
      </c>
      <c r="CU128" s="7">
        <v>0</v>
      </c>
      <c r="CV128" s="7">
        <v>0</v>
      </c>
      <c r="CW128" s="7">
        <v>0</v>
      </c>
      <c r="CX128" s="7">
        <v>0</v>
      </c>
      <c r="CY128" s="7">
        <v>0</v>
      </c>
      <c r="CZ128" s="7">
        <v>0</v>
      </c>
      <c r="DA128" s="7">
        <v>0</v>
      </c>
      <c r="DB128" s="7">
        <v>0</v>
      </c>
      <c r="DC128" s="7">
        <v>0</v>
      </c>
      <c r="DD128" s="7">
        <v>0</v>
      </c>
      <c r="DE128" s="7">
        <v>0</v>
      </c>
      <c r="DF128" s="7">
        <v>0</v>
      </c>
      <c r="DG128" s="7">
        <v>0</v>
      </c>
      <c r="DH128" s="7">
        <v>0</v>
      </c>
      <c r="DI128" s="7">
        <v>0</v>
      </c>
      <c r="DJ128" s="7">
        <v>0</v>
      </c>
      <c r="DK128" s="7">
        <v>0</v>
      </c>
      <c r="DL128" s="7">
        <v>0</v>
      </c>
      <c r="DM128" s="7">
        <v>0</v>
      </c>
      <c r="DN128" s="7">
        <v>0</v>
      </c>
      <c r="DO128" s="7">
        <v>0</v>
      </c>
      <c r="DP128" s="52">
        <v>1.05152E-3</v>
      </c>
      <c r="DQ128" s="7">
        <v>0</v>
      </c>
      <c r="DR128" s="7">
        <v>0</v>
      </c>
      <c r="DS128" s="7">
        <v>0</v>
      </c>
      <c r="DT128" s="7">
        <v>0</v>
      </c>
      <c r="DU128" s="7">
        <v>0</v>
      </c>
      <c r="DV128" s="7">
        <v>0</v>
      </c>
      <c r="DW128" s="7">
        <v>0</v>
      </c>
      <c r="DX128" s="7">
        <v>0</v>
      </c>
      <c r="DY128" s="7">
        <v>0</v>
      </c>
      <c r="DZ128" s="7">
        <v>0</v>
      </c>
      <c r="EA128" s="7">
        <v>0</v>
      </c>
      <c r="EB128" s="7">
        <v>0</v>
      </c>
      <c r="EC128" s="7">
        <v>0</v>
      </c>
      <c r="ED128" s="7">
        <v>0</v>
      </c>
      <c r="EE128" s="7">
        <v>0</v>
      </c>
      <c r="EF128" s="7">
        <v>0</v>
      </c>
      <c r="EG128" s="7">
        <v>0</v>
      </c>
      <c r="EH128" s="7">
        <v>0</v>
      </c>
      <c r="EI128" s="7">
        <v>0</v>
      </c>
      <c r="EJ128" s="7">
        <v>0</v>
      </c>
      <c r="EK128" s="7">
        <v>0</v>
      </c>
      <c r="EL128" s="7">
        <v>0</v>
      </c>
      <c r="EM128" s="7">
        <v>0</v>
      </c>
      <c r="EN128" s="7">
        <v>0</v>
      </c>
      <c r="EO128" s="7">
        <v>0</v>
      </c>
      <c r="EP128" s="7">
        <v>0</v>
      </c>
      <c r="EQ128" s="7">
        <v>0</v>
      </c>
      <c r="ER128" s="7">
        <v>0</v>
      </c>
      <c r="ES128" s="7">
        <v>0</v>
      </c>
      <c r="ET128" s="7">
        <v>0</v>
      </c>
      <c r="EU128" s="7">
        <v>0</v>
      </c>
      <c r="EV128" s="7">
        <v>0</v>
      </c>
      <c r="EW128" s="7">
        <v>0</v>
      </c>
      <c r="EX128" s="7">
        <v>0</v>
      </c>
      <c r="EY128" s="7">
        <v>0</v>
      </c>
      <c r="EZ128" s="7">
        <v>0</v>
      </c>
      <c r="FA128" s="7">
        <v>0</v>
      </c>
      <c r="FB128" s="7">
        <v>0</v>
      </c>
      <c r="FC128" s="7">
        <v>0</v>
      </c>
      <c r="FD128" s="7">
        <v>0</v>
      </c>
      <c r="FE128" s="7">
        <v>0</v>
      </c>
      <c r="FF128" s="7">
        <v>0</v>
      </c>
      <c r="FG128" s="7">
        <v>0</v>
      </c>
      <c r="FH128" s="7">
        <v>0</v>
      </c>
      <c r="FI128" s="7">
        <v>0</v>
      </c>
      <c r="FJ128" s="7">
        <v>0</v>
      </c>
      <c r="FK128" s="7">
        <v>0</v>
      </c>
      <c r="FL128" s="7">
        <v>0</v>
      </c>
      <c r="FM128" s="7">
        <v>0</v>
      </c>
      <c r="FN128" s="7">
        <v>0</v>
      </c>
      <c r="FO128" s="7">
        <v>0</v>
      </c>
      <c r="FP128" s="7">
        <v>0</v>
      </c>
      <c r="FQ128" s="7">
        <v>0</v>
      </c>
      <c r="FR128" s="7">
        <v>0</v>
      </c>
      <c r="FS128" s="7">
        <v>0</v>
      </c>
      <c r="FT128" s="7">
        <v>0</v>
      </c>
      <c r="FU128" s="7">
        <v>0</v>
      </c>
      <c r="FV128" s="7">
        <v>0</v>
      </c>
      <c r="FW128" s="7">
        <v>0</v>
      </c>
      <c r="FX128" s="7">
        <v>0</v>
      </c>
      <c r="FY128" s="7">
        <v>0</v>
      </c>
      <c r="FZ128" s="7">
        <v>0</v>
      </c>
      <c r="GA128" s="7">
        <v>0</v>
      </c>
      <c r="GB128" s="7">
        <v>0</v>
      </c>
      <c r="GC128" s="7">
        <v>0</v>
      </c>
      <c r="GD128" s="52">
        <v>1.05152E-3</v>
      </c>
      <c r="GE128" s="7">
        <v>0</v>
      </c>
      <c r="GF128" s="7">
        <v>0</v>
      </c>
      <c r="GG128" s="7">
        <v>0</v>
      </c>
      <c r="GH128" s="7">
        <v>0</v>
      </c>
      <c r="GI128" s="7">
        <v>0</v>
      </c>
      <c r="GJ128" s="7">
        <v>0</v>
      </c>
      <c r="GK128" s="7">
        <v>0</v>
      </c>
      <c r="GL128" s="7">
        <v>0</v>
      </c>
      <c r="GM128" s="7">
        <v>0</v>
      </c>
      <c r="GN128" s="7">
        <v>0</v>
      </c>
      <c r="GO128" s="7">
        <v>0</v>
      </c>
      <c r="GP128" s="7">
        <v>0</v>
      </c>
      <c r="GQ128" s="7">
        <v>0</v>
      </c>
      <c r="GR128" s="7">
        <v>0</v>
      </c>
      <c r="GS128" s="7">
        <v>0</v>
      </c>
      <c r="GT128" s="7">
        <v>0</v>
      </c>
      <c r="GU128" s="7">
        <v>0</v>
      </c>
      <c r="GV128" s="7">
        <v>0</v>
      </c>
      <c r="GW128" s="7">
        <v>0</v>
      </c>
      <c r="GX128" s="7">
        <v>0</v>
      </c>
      <c r="GY128" s="7">
        <v>0</v>
      </c>
      <c r="GZ128" s="7">
        <v>0</v>
      </c>
      <c r="HA128" s="7">
        <v>0</v>
      </c>
      <c r="HB128" s="7">
        <v>0</v>
      </c>
      <c r="HC128" s="7">
        <v>0</v>
      </c>
      <c r="HD128" s="7">
        <v>0</v>
      </c>
      <c r="HE128" s="52">
        <v>1.05152E-3</v>
      </c>
      <c r="HF128" s="7">
        <v>0</v>
      </c>
      <c r="HG128" s="7">
        <v>0</v>
      </c>
      <c r="HH128" s="7">
        <v>0</v>
      </c>
      <c r="HI128" s="7">
        <v>0</v>
      </c>
      <c r="HJ128" s="7">
        <v>0</v>
      </c>
      <c r="HK128" s="7">
        <v>0</v>
      </c>
      <c r="HL128" s="7">
        <v>0</v>
      </c>
      <c r="HM128" s="7">
        <v>0</v>
      </c>
      <c r="HN128" s="7">
        <v>0</v>
      </c>
      <c r="HO128" s="7">
        <v>0</v>
      </c>
      <c r="HP128" s="7">
        <v>0</v>
      </c>
      <c r="HQ128" s="7">
        <v>0</v>
      </c>
      <c r="HR128" s="7">
        <v>0</v>
      </c>
      <c r="HS128" s="7">
        <v>0</v>
      </c>
      <c r="HT128" s="7">
        <v>0</v>
      </c>
      <c r="HU128" s="7">
        <v>0</v>
      </c>
      <c r="HV128" s="7">
        <v>0</v>
      </c>
      <c r="HW128" s="7">
        <v>0</v>
      </c>
      <c r="HX128" s="7">
        <v>0</v>
      </c>
      <c r="HY128" s="7">
        <v>0</v>
      </c>
      <c r="HZ128" s="7">
        <v>0</v>
      </c>
      <c r="IA128" s="7">
        <v>0</v>
      </c>
      <c r="IB128" s="7">
        <v>0</v>
      </c>
      <c r="IC128" s="7">
        <v>0</v>
      </c>
      <c r="ID128" s="7">
        <v>0</v>
      </c>
      <c r="IE128" s="7">
        <v>0</v>
      </c>
      <c r="IF128" s="7">
        <v>0</v>
      </c>
      <c r="IG128" s="7">
        <v>0</v>
      </c>
      <c r="IH128" s="7">
        <v>0</v>
      </c>
      <c r="II128" s="7">
        <v>0</v>
      </c>
      <c r="IJ128" s="7">
        <v>0</v>
      </c>
      <c r="IK128" s="7">
        <v>0</v>
      </c>
      <c r="IL128" s="7">
        <v>0</v>
      </c>
      <c r="IM128" s="7">
        <v>0</v>
      </c>
      <c r="IN128" s="7">
        <v>0</v>
      </c>
      <c r="IO128" s="7">
        <v>0</v>
      </c>
      <c r="IP128" s="7">
        <v>0</v>
      </c>
      <c r="IQ128" s="7">
        <v>0</v>
      </c>
      <c r="IR128" s="7">
        <v>0</v>
      </c>
      <c r="IS128" s="7">
        <v>0</v>
      </c>
      <c r="IT128" s="7">
        <v>0</v>
      </c>
      <c r="IU128" s="7">
        <v>0</v>
      </c>
      <c r="IV128" s="7">
        <v>0</v>
      </c>
      <c r="IW128" s="7">
        <v>0</v>
      </c>
      <c r="IX128" s="7">
        <v>0</v>
      </c>
      <c r="IY128" s="7">
        <v>0</v>
      </c>
      <c r="IZ128" s="7">
        <v>0</v>
      </c>
      <c r="JA128" s="7">
        <v>0</v>
      </c>
      <c r="JB128" s="7">
        <v>0</v>
      </c>
      <c r="JC128" s="7">
        <v>0</v>
      </c>
      <c r="JD128" s="7">
        <v>0</v>
      </c>
      <c r="JE128" s="7">
        <v>0</v>
      </c>
      <c r="JF128" s="7">
        <v>0</v>
      </c>
      <c r="JG128" s="7">
        <v>0</v>
      </c>
      <c r="JH128" s="7">
        <v>0</v>
      </c>
      <c r="JI128" s="7">
        <v>0</v>
      </c>
      <c r="JJ128" s="7">
        <v>0</v>
      </c>
      <c r="JK128" s="7">
        <v>0</v>
      </c>
      <c r="JL128" s="7">
        <v>0</v>
      </c>
      <c r="JM128" s="7">
        <v>0</v>
      </c>
      <c r="JN128" s="7">
        <v>0</v>
      </c>
      <c r="JO128" s="7">
        <v>0</v>
      </c>
      <c r="JP128" s="7">
        <v>0</v>
      </c>
      <c r="JQ128" s="7">
        <v>0</v>
      </c>
      <c r="JR128" s="7">
        <v>0</v>
      </c>
      <c r="JS128" s="7">
        <v>0</v>
      </c>
      <c r="JT128" s="7">
        <v>0</v>
      </c>
      <c r="JU128" s="7">
        <v>0</v>
      </c>
      <c r="JV128" s="7">
        <v>0</v>
      </c>
      <c r="JW128" s="7">
        <v>0</v>
      </c>
      <c r="JX128" s="7">
        <v>0</v>
      </c>
      <c r="JY128" s="7">
        <v>0</v>
      </c>
      <c r="JZ128" s="7">
        <v>0</v>
      </c>
      <c r="KA128" s="7">
        <v>0</v>
      </c>
      <c r="KB128" s="7">
        <v>0</v>
      </c>
      <c r="KC128" s="7">
        <v>0</v>
      </c>
    </row>
    <row r="129" spans="1:289" x14ac:dyDescent="0.35">
      <c r="A129" s="38" t="s">
        <v>863</v>
      </c>
      <c r="B129" s="38" t="s">
        <v>3933</v>
      </c>
      <c r="C129" s="38">
        <v>243</v>
      </c>
      <c r="D129" s="38" t="s">
        <v>1823</v>
      </c>
      <c r="E129" s="38" t="s">
        <v>3813</v>
      </c>
      <c r="F129" s="38" t="s">
        <v>605</v>
      </c>
      <c r="G129" s="38" t="s">
        <v>472</v>
      </c>
      <c r="H129" s="38">
        <v>4</v>
      </c>
      <c r="I129" s="39">
        <v>1.5290000000000001E-5</v>
      </c>
      <c r="J129" s="38">
        <v>0</v>
      </c>
      <c r="K129" s="38">
        <v>4</v>
      </c>
      <c r="L129" s="39">
        <v>1.0515247108307041E-3</v>
      </c>
      <c r="M129" s="7">
        <v>2.283E-5</v>
      </c>
      <c r="N129" s="7">
        <v>4.566E-5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7">
        <v>0</v>
      </c>
      <c r="U129" s="7">
        <v>0</v>
      </c>
      <c r="V129" s="7">
        <v>0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7">
        <v>0</v>
      </c>
      <c r="AK129" s="7">
        <v>0</v>
      </c>
      <c r="AL129" s="7">
        <v>0</v>
      </c>
      <c r="AM129" s="7">
        <v>0</v>
      </c>
      <c r="AN129" s="7">
        <v>0</v>
      </c>
      <c r="AO129" s="7">
        <v>0</v>
      </c>
      <c r="AP129" s="7">
        <v>0</v>
      </c>
      <c r="AQ129" s="7">
        <v>0</v>
      </c>
      <c r="AR129" s="7">
        <v>0</v>
      </c>
      <c r="AS129" s="7">
        <v>0</v>
      </c>
      <c r="AT129" s="7">
        <v>0</v>
      </c>
      <c r="AU129" s="52">
        <v>1.05152E-3</v>
      </c>
      <c r="AV129" s="7">
        <v>0</v>
      </c>
      <c r="AW129" s="7">
        <v>0</v>
      </c>
      <c r="AX129" s="7">
        <v>0</v>
      </c>
      <c r="AY129" s="7">
        <v>0</v>
      </c>
      <c r="AZ129" s="7">
        <v>0</v>
      </c>
      <c r="BA129" s="7">
        <v>0</v>
      </c>
      <c r="BB129" s="7">
        <v>0</v>
      </c>
      <c r="BC129" s="7">
        <v>0</v>
      </c>
      <c r="BD129" s="7">
        <v>0</v>
      </c>
      <c r="BE129" s="7">
        <v>0</v>
      </c>
      <c r="BF129" s="7">
        <v>0</v>
      </c>
      <c r="BG129" s="7">
        <v>0</v>
      </c>
      <c r="BH129" s="7">
        <v>0</v>
      </c>
      <c r="BI129" s="7">
        <v>0</v>
      </c>
      <c r="BJ129" s="7">
        <v>0</v>
      </c>
      <c r="BK129" s="7">
        <v>0</v>
      </c>
      <c r="BL129" s="7">
        <v>0</v>
      </c>
      <c r="BM129" s="7">
        <v>0</v>
      </c>
      <c r="BN129" s="7">
        <v>0</v>
      </c>
      <c r="BO129" s="7">
        <v>0</v>
      </c>
      <c r="BP129" s="7">
        <v>0</v>
      </c>
      <c r="BQ129" s="7">
        <v>0</v>
      </c>
      <c r="BR129" s="7">
        <v>0</v>
      </c>
      <c r="BS129" s="7">
        <v>0</v>
      </c>
      <c r="BT129" s="7">
        <v>0</v>
      </c>
      <c r="BU129" s="7">
        <v>0</v>
      </c>
      <c r="BV129" s="7">
        <v>0</v>
      </c>
      <c r="BW129" s="7">
        <v>0</v>
      </c>
      <c r="BX129" s="7">
        <v>0</v>
      </c>
      <c r="BY129" s="7">
        <v>0</v>
      </c>
      <c r="BZ129" s="7">
        <v>0</v>
      </c>
      <c r="CA129" s="7">
        <v>0</v>
      </c>
      <c r="CB129" s="7">
        <v>0</v>
      </c>
      <c r="CC129" s="7">
        <v>0</v>
      </c>
      <c r="CD129" s="7">
        <v>0</v>
      </c>
      <c r="CE129" s="7">
        <v>0</v>
      </c>
      <c r="CF129" s="7">
        <v>0</v>
      </c>
      <c r="CG129" s="7">
        <v>0</v>
      </c>
      <c r="CH129" s="7">
        <v>0</v>
      </c>
      <c r="CI129" s="7">
        <v>0</v>
      </c>
      <c r="CJ129" s="7">
        <v>0</v>
      </c>
      <c r="CK129" s="7">
        <v>0</v>
      </c>
      <c r="CL129" s="7">
        <v>0</v>
      </c>
      <c r="CM129" s="7">
        <v>0</v>
      </c>
      <c r="CN129" s="7">
        <v>0</v>
      </c>
      <c r="CO129" s="7">
        <v>0</v>
      </c>
      <c r="CP129" s="7">
        <v>0</v>
      </c>
      <c r="CQ129" s="7">
        <v>0</v>
      </c>
      <c r="CR129" s="7">
        <v>0</v>
      </c>
      <c r="CS129" s="7">
        <v>0</v>
      </c>
      <c r="CT129" s="7">
        <v>0</v>
      </c>
      <c r="CU129" s="7">
        <v>0</v>
      </c>
      <c r="CV129" s="7">
        <v>0</v>
      </c>
      <c r="CW129" s="7">
        <v>0</v>
      </c>
      <c r="CX129" s="7">
        <v>0</v>
      </c>
      <c r="CY129" s="7">
        <v>0</v>
      </c>
      <c r="CZ129" s="7">
        <v>0</v>
      </c>
      <c r="DA129" s="7">
        <v>0</v>
      </c>
      <c r="DB129" s="7">
        <v>0</v>
      </c>
      <c r="DC129" s="7">
        <v>0</v>
      </c>
      <c r="DD129" s="7">
        <v>0</v>
      </c>
      <c r="DE129" s="7">
        <v>0</v>
      </c>
      <c r="DF129" s="7">
        <v>0</v>
      </c>
      <c r="DG129" s="7">
        <v>0</v>
      </c>
      <c r="DH129" s="7">
        <v>0</v>
      </c>
      <c r="DI129" s="7">
        <v>0</v>
      </c>
      <c r="DJ129" s="7">
        <v>0</v>
      </c>
      <c r="DK129" s="7">
        <v>0</v>
      </c>
      <c r="DL129" s="7">
        <v>0</v>
      </c>
      <c r="DM129" s="7">
        <v>0</v>
      </c>
      <c r="DN129" s="7">
        <v>0</v>
      </c>
      <c r="DO129" s="7">
        <v>0</v>
      </c>
      <c r="DP129" s="7">
        <v>0</v>
      </c>
      <c r="DQ129" s="7">
        <v>0</v>
      </c>
      <c r="DR129" s="7">
        <v>0</v>
      </c>
      <c r="DS129" s="7">
        <v>0</v>
      </c>
      <c r="DT129" s="7">
        <v>0</v>
      </c>
      <c r="DU129" s="7">
        <v>0</v>
      </c>
      <c r="DV129" s="7">
        <v>0</v>
      </c>
      <c r="DW129" s="7">
        <v>0</v>
      </c>
      <c r="DX129" s="7">
        <v>0</v>
      </c>
      <c r="DY129" s="7">
        <v>0</v>
      </c>
      <c r="DZ129" s="7">
        <v>0</v>
      </c>
      <c r="EA129" s="7">
        <v>0</v>
      </c>
      <c r="EB129" s="7">
        <v>0</v>
      </c>
      <c r="EC129" s="7">
        <v>0</v>
      </c>
      <c r="ED129" s="7">
        <v>0</v>
      </c>
      <c r="EE129" s="7">
        <v>0</v>
      </c>
      <c r="EF129" s="7">
        <v>0</v>
      </c>
      <c r="EG129" s="7">
        <v>0</v>
      </c>
      <c r="EH129" s="7">
        <v>0</v>
      </c>
      <c r="EI129" s="7">
        <v>0</v>
      </c>
      <c r="EJ129" s="7">
        <v>0</v>
      </c>
      <c r="EK129" s="7">
        <v>0</v>
      </c>
      <c r="EL129" s="7">
        <v>0</v>
      </c>
      <c r="EM129" s="7">
        <v>0</v>
      </c>
      <c r="EN129" s="7">
        <v>0</v>
      </c>
      <c r="EO129" s="7">
        <v>0</v>
      </c>
      <c r="EP129" s="7">
        <v>0</v>
      </c>
      <c r="EQ129" s="7">
        <v>0</v>
      </c>
      <c r="ER129" s="7">
        <v>0</v>
      </c>
      <c r="ES129" s="52">
        <v>1.05152E-3</v>
      </c>
      <c r="ET129" s="7">
        <v>0</v>
      </c>
      <c r="EU129" s="7">
        <v>0</v>
      </c>
      <c r="EV129" s="7">
        <v>0</v>
      </c>
      <c r="EW129" s="7">
        <v>0</v>
      </c>
      <c r="EX129" s="7">
        <v>0</v>
      </c>
      <c r="EY129" s="7">
        <v>0</v>
      </c>
      <c r="EZ129" s="7">
        <v>0</v>
      </c>
      <c r="FA129" s="7">
        <v>0</v>
      </c>
      <c r="FB129" s="7">
        <v>0</v>
      </c>
      <c r="FC129" s="7">
        <v>0</v>
      </c>
      <c r="FD129" s="7">
        <v>0</v>
      </c>
      <c r="FE129" s="7">
        <v>0</v>
      </c>
      <c r="FF129" s="7">
        <v>0</v>
      </c>
      <c r="FG129" s="7">
        <v>0</v>
      </c>
      <c r="FH129" s="7">
        <v>0</v>
      </c>
      <c r="FI129" s="7">
        <v>0</v>
      </c>
      <c r="FJ129" s="7">
        <v>0</v>
      </c>
      <c r="FK129" s="7">
        <v>0</v>
      </c>
      <c r="FL129" s="7">
        <v>0</v>
      </c>
      <c r="FM129" s="52">
        <v>1.05152E-3</v>
      </c>
      <c r="FN129" s="7">
        <v>0</v>
      </c>
      <c r="FO129" s="7">
        <v>0</v>
      </c>
      <c r="FP129" s="7">
        <v>0</v>
      </c>
      <c r="FQ129" s="7">
        <v>0</v>
      </c>
      <c r="FR129" s="7">
        <v>0</v>
      </c>
      <c r="FS129" s="7">
        <v>0</v>
      </c>
      <c r="FT129" s="7">
        <v>0</v>
      </c>
      <c r="FU129" s="7">
        <v>0</v>
      </c>
      <c r="FV129" s="7">
        <v>0</v>
      </c>
      <c r="FW129" s="7">
        <v>0</v>
      </c>
      <c r="FX129" s="7">
        <v>0</v>
      </c>
      <c r="FY129" s="7">
        <v>0</v>
      </c>
      <c r="FZ129" s="7">
        <v>0</v>
      </c>
      <c r="GA129" s="7">
        <v>0</v>
      </c>
      <c r="GB129" s="7">
        <v>0</v>
      </c>
      <c r="GC129" s="7">
        <v>0</v>
      </c>
      <c r="GD129" s="52">
        <v>1.05152E-3</v>
      </c>
      <c r="GE129" s="7">
        <v>0</v>
      </c>
      <c r="GF129" s="7">
        <v>0</v>
      </c>
      <c r="GG129" s="7">
        <v>0</v>
      </c>
      <c r="GH129" s="7">
        <v>0</v>
      </c>
      <c r="GI129" s="7">
        <v>0</v>
      </c>
      <c r="GJ129" s="7">
        <v>0</v>
      </c>
      <c r="GK129" s="7">
        <v>0</v>
      </c>
      <c r="GL129" s="7">
        <v>0</v>
      </c>
      <c r="GM129" s="7">
        <v>0</v>
      </c>
      <c r="GN129" s="7">
        <v>0</v>
      </c>
      <c r="GO129" s="7">
        <v>0</v>
      </c>
      <c r="GP129" s="7">
        <v>0</v>
      </c>
      <c r="GQ129" s="7">
        <v>0</v>
      </c>
      <c r="GR129" s="7">
        <v>0</v>
      </c>
      <c r="GS129" s="7">
        <v>0</v>
      </c>
      <c r="GT129" s="7">
        <v>0</v>
      </c>
      <c r="GU129" s="7">
        <v>0</v>
      </c>
      <c r="GV129" s="7">
        <v>0</v>
      </c>
      <c r="GW129" s="7">
        <v>0</v>
      </c>
      <c r="GX129" s="7">
        <v>0</v>
      </c>
      <c r="GY129" s="7">
        <v>0</v>
      </c>
      <c r="GZ129" s="7">
        <v>0</v>
      </c>
      <c r="HA129" s="7">
        <v>0</v>
      </c>
      <c r="HB129" s="7">
        <v>0</v>
      </c>
      <c r="HC129" s="7">
        <v>0</v>
      </c>
      <c r="HD129" s="7">
        <v>0</v>
      </c>
      <c r="HE129" s="7">
        <v>0</v>
      </c>
      <c r="HF129" s="7">
        <v>0</v>
      </c>
      <c r="HG129" s="7">
        <v>0</v>
      </c>
      <c r="HH129" s="7">
        <v>0</v>
      </c>
      <c r="HI129" s="7">
        <v>0</v>
      </c>
      <c r="HJ129" s="7">
        <v>0</v>
      </c>
      <c r="HK129" s="7">
        <v>0</v>
      </c>
      <c r="HL129" s="7">
        <v>0</v>
      </c>
      <c r="HM129" s="7">
        <v>0</v>
      </c>
      <c r="HN129" s="7">
        <v>0</v>
      </c>
      <c r="HO129" s="7">
        <v>0</v>
      </c>
      <c r="HP129" s="7">
        <v>0</v>
      </c>
      <c r="HQ129" s="7">
        <v>0</v>
      </c>
      <c r="HR129" s="7">
        <v>0</v>
      </c>
      <c r="HS129" s="7">
        <v>0</v>
      </c>
      <c r="HT129" s="7">
        <v>0</v>
      </c>
      <c r="HU129" s="7">
        <v>0</v>
      </c>
      <c r="HV129" s="7">
        <v>0</v>
      </c>
      <c r="HW129" s="7">
        <v>0</v>
      </c>
      <c r="HX129" s="7">
        <v>0</v>
      </c>
      <c r="HY129" s="7">
        <v>0</v>
      </c>
      <c r="HZ129" s="7">
        <v>0</v>
      </c>
      <c r="IA129" s="7">
        <v>0</v>
      </c>
      <c r="IB129" s="7">
        <v>0</v>
      </c>
      <c r="IC129" s="7">
        <v>0</v>
      </c>
      <c r="ID129" s="7">
        <v>0</v>
      </c>
      <c r="IE129" s="7">
        <v>0</v>
      </c>
      <c r="IF129" s="7">
        <v>0</v>
      </c>
      <c r="IG129" s="7">
        <v>0</v>
      </c>
      <c r="IH129" s="7">
        <v>0</v>
      </c>
      <c r="II129" s="7">
        <v>0</v>
      </c>
      <c r="IJ129" s="7">
        <v>0</v>
      </c>
      <c r="IK129" s="7">
        <v>0</v>
      </c>
      <c r="IL129" s="7">
        <v>0</v>
      </c>
      <c r="IM129" s="7">
        <v>0</v>
      </c>
      <c r="IN129" s="7">
        <v>0</v>
      </c>
      <c r="IO129" s="7">
        <v>0</v>
      </c>
      <c r="IP129" s="7">
        <v>0</v>
      </c>
      <c r="IQ129" s="7">
        <v>0</v>
      </c>
      <c r="IR129" s="7">
        <v>0</v>
      </c>
      <c r="IS129" s="7">
        <v>0</v>
      </c>
      <c r="IT129" s="7">
        <v>0</v>
      </c>
      <c r="IU129" s="7">
        <v>0</v>
      </c>
      <c r="IV129" s="7">
        <v>0</v>
      </c>
      <c r="IW129" s="7">
        <v>0</v>
      </c>
      <c r="IX129" s="7">
        <v>0</v>
      </c>
      <c r="IY129" s="7">
        <v>0</v>
      </c>
      <c r="IZ129" s="7">
        <v>0</v>
      </c>
      <c r="JA129" s="7">
        <v>0</v>
      </c>
      <c r="JB129" s="7">
        <v>0</v>
      </c>
      <c r="JC129" s="7">
        <v>0</v>
      </c>
      <c r="JD129" s="7">
        <v>0</v>
      </c>
      <c r="JE129" s="7">
        <v>0</v>
      </c>
      <c r="JF129" s="7">
        <v>0</v>
      </c>
      <c r="JG129" s="7">
        <v>0</v>
      </c>
      <c r="JH129" s="7">
        <v>0</v>
      </c>
      <c r="JI129" s="7">
        <v>0</v>
      </c>
      <c r="JJ129" s="7">
        <v>0</v>
      </c>
      <c r="JK129" s="7">
        <v>0</v>
      </c>
      <c r="JL129" s="7">
        <v>0</v>
      </c>
      <c r="JM129" s="7">
        <v>0</v>
      </c>
      <c r="JN129" s="7">
        <v>0</v>
      </c>
      <c r="JO129" s="7">
        <v>0</v>
      </c>
      <c r="JP129" s="7">
        <v>0</v>
      </c>
      <c r="JQ129" s="7">
        <v>0</v>
      </c>
      <c r="JR129" s="7">
        <v>0</v>
      </c>
      <c r="JS129" s="7">
        <v>0</v>
      </c>
      <c r="JT129" s="7">
        <v>0</v>
      </c>
      <c r="JU129" s="7">
        <v>0</v>
      </c>
      <c r="JV129" s="7">
        <v>0</v>
      </c>
      <c r="JW129" s="7">
        <v>0</v>
      </c>
      <c r="JX129" s="7">
        <v>0</v>
      </c>
      <c r="JY129" s="7">
        <v>0</v>
      </c>
      <c r="JZ129" s="7">
        <v>0</v>
      </c>
      <c r="KA129" s="7">
        <v>0</v>
      </c>
      <c r="KB129" s="7">
        <v>0</v>
      </c>
      <c r="KC129" s="7">
        <v>0</v>
      </c>
    </row>
    <row r="130" spans="1:289" x14ac:dyDescent="0.35">
      <c r="A130" s="38" t="s">
        <v>866</v>
      </c>
      <c r="B130" s="38" t="s">
        <v>3934</v>
      </c>
      <c r="C130" s="38">
        <v>189</v>
      </c>
      <c r="D130" s="38" t="s">
        <v>3935</v>
      </c>
      <c r="E130" s="38" t="s">
        <v>3813</v>
      </c>
      <c r="F130" s="38" t="s">
        <v>604</v>
      </c>
      <c r="G130" s="38" t="s">
        <v>472</v>
      </c>
      <c r="H130" s="38">
        <v>4</v>
      </c>
      <c r="I130" s="39">
        <v>1.5290000000000001E-5</v>
      </c>
      <c r="J130" s="38">
        <v>0</v>
      </c>
      <c r="K130" s="38">
        <v>4</v>
      </c>
      <c r="L130" s="39">
        <v>1.0515247108307041E-3</v>
      </c>
      <c r="M130" s="7">
        <v>1.218E-5</v>
      </c>
      <c r="N130" s="7">
        <v>2.4360000000000001E-5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V130" s="7">
        <v>0</v>
      </c>
      <c r="W130" s="7">
        <v>0</v>
      </c>
      <c r="X130" s="7">
        <v>0</v>
      </c>
      <c r="Y130" s="7">
        <v>0</v>
      </c>
      <c r="Z130" s="7">
        <v>0</v>
      </c>
      <c r="AA130" s="7">
        <v>0</v>
      </c>
      <c r="AB130" s="7">
        <v>0</v>
      </c>
      <c r="AC130" s="7">
        <v>0</v>
      </c>
      <c r="AD130" s="7">
        <v>0</v>
      </c>
      <c r="AE130" s="7">
        <v>0</v>
      </c>
      <c r="AF130" s="7">
        <v>0</v>
      </c>
      <c r="AG130" s="7">
        <v>0</v>
      </c>
      <c r="AH130" s="7">
        <v>0</v>
      </c>
      <c r="AI130" s="7">
        <v>0</v>
      </c>
      <c r="AJ130" s="7">
        <v>0</v>
      </c>
      <c r="AK130" s="7">
        <v>0</v>
      </c>
      <c r="AL130" s="7">
        <v>0</v>
      </c>
      <c r="AM130" s="7">
        <v>0</v>
      </c>
      <c r="AN130" s="7">
        <v>0</v>
      </c>
      <c r="AO130" s="7">
        <v>0</v>
      </c>
      <c r="AP130" s="7">
        <v>0</v>
      </c>
      <c r="AQ130" s="7">
        <v>0</v>
      </c>
      <c r="AR130" s="7">
        <v>0</v>
      </c>
      <c r="AS130" s="7">
        <v>0</v>
      </c>
      <c r="AT130" s="7">
        <v>0</v>
      </c>
      <c r="AU130" s="7">
        <v>0</v>
      </c>
      <c r="AV130" s="7">
        <v>0</v>
      </c>
      <c r="AW130" s="7">
        <v>0</v>
      </c>
      <c r="AX130" s="7">
        <v>0</v>
      </c>
      <c r="AY130" s="7">
        <v>0</v>
      </c>
      <c r="AZ130" s="7">
        <v>0</v>
      </c>
      <c r="BA130" s="7">
        <v>0</v>
      </c>
      <c r="BB130" s="7">
        <v>0</v>
      </c>
      <c r="BC130" s="7">
        <v>0</v>
      </c>
      <c r="BD130" s="7">
        <v>0</v>
      </c>
      <c r="BE130" s="7">
        <v>0</v>
      </c>
      <c r="BF130" s="7">
        <v>0</v>
      </c>
      <c r="BG130" s="7">
        <v>0</v>
      </c>
      <c r="BH130" s="7">
        <v>0</v>
      </c>
      <c r="BI130" s="7">
        <v>0</v>
      </c>
      <c r="BJ130" s="7">
        <v>0</v>
      </c>
      <c r="BK130" s="7">
        <v>0</v>
      </c>
      <c r="BL130" s="7">
        <v>0</v>
      </c>
      <c r="BM130" s="7">
        <v>0</v>
      </c>
      <c r="BN130" s="7">
        <v>0</v>
      </c>
      <c r="BO130" s="7">
        <v>0</v>
      </c>
      <c r="BP130" s="7">
        <v>0</v>
      </c>
      <c r="BQ130" s="7">
        <v>0</v>
      </c>
      <c r="BR130" s="7">
        <v>0</v>
      </c>
      <c r="BS130" s="7">
        <v>0</v>
      </c>
      <c r="BT130" s="7">
        <v>0</v>
      </c>
      <c r="BU130" s="7">
        <v>0</v>
      </c>
      <c r="BV130" s="7">
        <v>0</v>
      </c>
      <c r="BW130" s="7">
        <v>0</v>
      </c>
      <c r="BX130" s="7">
        <v>0</v>
      </c>
      <c r="BY130" s="7">
        <v>0</v>
      </c>
      <c r="BZ130" s="7">
        <v>0</v>
      </c>
      <c r="CA130" s="7">
        <v>0</v>
      </c>
      <c r="CB130" s="7">
        <v>0</v>
      </c>
      <c r="CC130" s="7">
        <v>0</v>
      </c>
      <c r="CD130" s="7">
        <v>0</v>
      </c>
      <c r="CE130" s="7">
        <v>0</v>
      </c>
      <c r="CF130" s="7">
        <v>0</v>
      </c>
      <c r="CG130" s="7">
        <v>0</v>
      </c>
      <c r="CH130" s="7">
        <v>0</v>
      </c>
      <c r="CI130" s="7">
        <v>0</v>
      </c>
      <c r="CJ130" s="7">
        <v>0</v>
      </c>
      <c r="CK130" s="7">
        <v>0</v>
      </c>
      <c r="CL130" s="7">
        <v>0</v>
      </c>
      <c r="CM130" s="7">
        <v>0</v>
      </c>
      <c r="CN130" s="7">
        <v>0</v>
      </c>
      <c r="CO130" s="7">
        <v>0</v>
      </c>
      <c r="CP130" s="7">
        <v>0</v>
      </c>
      <c r="CQ130" s="7">
        <v>0</v>
      </c>
      <c r="CR130" s="7">
        <v>0</v>
      </c>
      <c r="CS130" s="7">
        <v>0</v>
      </c>
      <c r="CT130" s="7">
        <v>0</v>
      </c>
      <c r="CU130" s="7">
        <v>0</v>
      </c>
      <c r="CV130" s="7">
        <v>0</v>
      </c>
      <c r="CW130" s="7">
        <v>0</v>
      </c>
      <c r="CX130" s="7">
        <v>0</v>
      </c>
      <c r="CY130" s="7">
        <v>0</v>
      </c>
      <c r="CZ130" s="7">
        <v>0</v>
      </c>
      <c r="DA130" s="7">
        <v>0</v>
      </c>
      <c r="DB130" s="7">
        <v>0</v>
      </c>
      <c r="DC130" s="7">
        <v>0</v>
      </c>
      <c r="DD130" s="7">
        <v>0</v>
      </c>
      <c r="DE130" s="7">
        <v>0</v>
      </c>
      <c r="DF130" s="7">
        <v>0</v>
      </c>
      <c r="DG130" s="7">
        <v>0</v>
      </c>
      <c r="DH130" s="7">
        <v>0</v>
      </c>
      <c r="DI130" s="7">
        <v>0</v>
      </c>
      <c r="DJ130" s="7">
        <v>0</v>
      </c>
      <c r="DK130" s="7">
        <v>0</v>
      </c>
      <c r="DL130" s="7">
        <v>0</v>
      </c>
      <c r="DM130" s="7">
        <v>0</v>
      </c>
      <c r="DN130" s="7">
        <v>0</v>
      </c>
      <c r="DO130" s="7">
        <v>0</v>
      </c>
      <c r="DP130" s="7">
        <v>0</v>
      </c>
      <c r="DQ130" s="7">
        <v>0</v>
      </c>
      <c r="DR130" s="7">
        <v>0</v>
      </c>
      <c r="DS130" s="7">
        <v>0</v>
      </c>
      <c r="DT130" s="7">
        <v>0</v>
      </c>
      <c r="DU130" s="7">
        <v>0</v>
      </c>
      <c r="DV130" s="7">
        <v>0</v>
      </c>
      <c r="DW130" s="7">
        <v>0</v>
      </c>
      <c r="DX130" s="7">
        <v>0</v>
      </c>
      <c r="DY130" s="7">
        <v>0</v>
      </c>
      <c r="DZ130" s="7">
        <v>0</v>
      </c>
      <c r="EA130" s="7">
        <v>0</v>
      </c>
      <c r="EB130" s="7">
        <v>0</v>
      </c>
      <c r="EC130" s="7">
        <v>0</v>
      </c>
      <c r="ED130" s="7">
        <v>0</v>
      </c>
      <c r="EE130" s="7">
        <v>0</v>
      </c>
      <c r="EF130" s="52">
        <v>1.05152E-3</v>
      </c>
      <c r="EG130" s="7">
        <v>0</v>
      </c>
      <c r="EH130" s="7">
        <v>0</v>
      </c>
      <c r="EI130" s="7">
        <v>0</v>
      </c>
      <c r="EJ130" s="7">
        <v>0</v>
      </c>
      <c r="EK130" s="7">
        <v>0</v>
      </c>
      <c r="EL130" s="7">
        <v>0</v>
      </c>
      <c r="EM130" s="7">
        <v>0</v>
      </c>
      <c r="EN130" s="7">
        <v>0</v>
      </c>
      <c r="EO130" s="7">
        <v>0</v>
      </c>
      <c r="EP130" s="7">
        <v>0</v>
      </c>
      <c r="EQ130" s="7">
        <v>0</v>
      </c>
      <c r="ER130" s="7">
        <v>0</v>
      </c>
      <c r="ES130" s="7">
        <v>0</v>
      </c>
      <c r="ET130" s="7">
        <v>0</v>
      </c>
      <c r="EU130" s="7">
        <v>0</v>
      </c>
      <c r="EV130" s="7">
        <v>0</v>
      </c>
      <c r="EW130" s="7">
        <v>0</v>
      </c>
      <c r="EX130" s="7">
        <v>0</v>
      </c>
      <c r="EY130" s="7">
        <v>0</v>
      </c>
      <c r="EZ130" s="7">
        <v>0</v>
      </c>
      <c r="FA130" s="7">
        <v>0</v>
      </c>
      <c r="FB130" s="7">
        <v>0</v>
      </c>
      <c r="FC130" s="7">
        <v>0</v>
      </c>
      <c r="FD130" s="7">
        <v>0</v>
      </c>
      <c r="FE130" s="7">
        <v>0</v>
      </c>
      <c r="FF130" s="7">
        <v>0</v>
      </c>
      <c r="FG130" s="7">
        <v>0</v>
      </c>
      <c r="FH130" s="7">
        <v>0</v>
      </c>
      <c r="FI130" s="7">
        <v>0</v>
      </c>
      <c r="FJ130" s="7">
        <v>0</v>
      </c>
      <c r="FK130" s="7">
        <v>0</v>
      </c>
      <c r="FL130" s="7">
        <v>0</v>
      </c>
      <c r="FM130" s="7">
        <v>0</v>
      </c>
      <c r="FN130" s="7">
        <v>0</v>
      </c>
      <c r="FO130" s="7">
        <v>0</v>
      </c>
      <c r="FP130" s="7">
        <v>0</v>
      </c>
      <c r="FQ130" s="7">
        <v>0</v>
      </c>
      <c r="FR130" s="7">
        <v>0</v>
      </c>
      <c r="FS130" s="7">
        <v>0</v>
      </c>
      <c r="FT130" s="7">
        <v>0</v>
      </c>
      <c r="FU130" s="7">
        <v>0</v>
      </c>
      <c r="FV130" s="7">
        <v>0</v>
      </c>
      <c r="FW130" s="7">
        <v>0</v>
      </c>
      <c r="FX130" s="7">
        <v>0</v>
      </c>
      <c r="FY130" s="7">
        <v>0</v>
      </c>
      <c r="FZ130" s="7">
        <v>0</v>
      </c>
      <c r="GA130" s="7">
        <v>0</v>
      </c>
      <c r="GB130" s="7">
        <v>0</v>
      </c>
      <c r="GC130" s="7">
        <v>0</v>
      </c>
      <c r="GD130" s="7">
        <v>0</v>
      </c>
      <c r="GE130" s="7">
        <v>0</v>
      </c>
      <c r="GF130" s="7">
        <v>0</v>
      </c>
      <c r="GG130" s="7">
        <v>0</v>
      </c>
      <c r="GH130" s="7">
        <v>0</v>
      </c>
      <c r="GI130" s="7">
        <v>0</v>
      </c>
      <c r="GJ130" s="7">
        <v>0</v>
      </c>
      <c r="GK130" s="7">
        <v>0</v>
      </c>
      <c r="GL130" s="7">
        <v>0</v>
      </c>
      <c r="GM130" s="7">
        <v>0</v>
      </c>
      <c r="GN130" s="7">
        <v>0</v>
      </c>
      <c r="GO130" s="7">
        <v>0</v>
      </c>
      <c r="GP130" s="7">
        <v>0</v>
      </c>
      <c r="GQ130" s="7">
        <v>0</v>
      </c>
      <c r="GR130" s="7">
        <v>0</v>
      </c>
      <c r="GS130" s="7">
        <v>0</v>
      </c>
      <c r="GT130" s="7">
        <v>0</v>
      </c>
      <c r="GU130" s="7">
        <v>0</v>
      </c>
      <c r="GV130" s="7">
        <v>0</v>
      </c>
      <c r="GW130" s="7">
        <v>0</v>
      </c>
      <c r="GX130" s="7">
        <v>0</v>
      </c>
      <c r="GY130" s="7">
        <v>0</v>
      </c>
      <c r="GZ130" s="7">
        <v>0</v>
      </c>
      <c r="HA130" s="7">
        <v>0</v>
      </c>
      <c r="HB130" s="7">
        <v>0</v>
      </c>
      <c r="HC130" s="52">
        <v>1.05152E-3</v>
      </c>
      <c r="HD130" s="7">
        <v>0</v>
      </c>
      <c r="HE130" s="7">
        <v>0</v>
      </c>
      <c r="HF130" s="7">
        <v>0</v>
      </c>
      <c r="HG130" s="7">
        <v>0</v>
      </c>
      <c r="HH130" s="7">
        <v>0</v>
      </c>
      <c r="HI130" s="52">
        <v>1.05152E-3</v>
      </c>
      <c r="HJ130" s="7">
        <v>0</v>
      </c>
      <c r="HK130" s="7">
        <v>0</v>
      </c>
      <c r="HL130" s="52">
        <v>1.05152E-3</v>
      </c>
      <c r="HM130" s="7">
        <v>0</v>
      </c>
      <c r="HN130" s="7">
        <v>0</v>
      </c>
      <c r="HO130" s="7">
        <v>0</v>
      </c>
      <c r="HP130" s="7">
        <v>0</v>
      </c>
      <c r="HQ130" s="7">
        <v>0</v>
      </c>
      <c r="HR130" s="7">
        <v>0</v>
      </c>
      <c r="HS130" s="7">
        <v>0</v>
      </c>
      <c r="HT130" s="7">
        <v>0</v>
      </c>
      <c r="HU130" s="7">
        <v>0</v>
      </c>
      <c r="HV130" s="7">
        <v>0</v>
      </c>
      <c r="HW130" s="7">
        <v>0</v>
      </c>
      <c r="HX130" s="7">
        <v>0</v>
      </c>
      <c r="HY130" s="7">
        <v>0</v>
      </c>
      <c r="HZ130" s="7">
        <v>0</v>
      </c>
      <c r="IA130" s="7">
        <v>0</v>
      </c>
      <c r="IB130" s="7">
        <v>0</v>
      </c>
      <c r="IC130" s="7">
        <v>0</v>
      </c>
      <c r="ID130" s="7">
        <v>0</v>
      </c>
      <c r="IE130" s="7">
        <v>0</v>
      </c>
      <c r="IF130" s="7">
        <v>0</v>
      </c>
      <c r="IG130" s="7">
        <v>0</v>
      </c>
      <c r="IH130" s="7">
        <v>0</v>
      </c>
      <c r="II130" s="7">
        <v>0</v>
      </c>
      <c r="IJ130" s="7">
        <v>0</v>
      </c>
      <c r="IK130" s="7">
        <v>0</v>
      </c>
      <c r="IL130" s="7">
        <v>0</v>
      </c>
      <c r="IM130" s="7">
        <v>0</v>
      </c>
      <c r="IN130" s="7">
        <v>0</v>
      </c>
      <c r="IO130" s="7">
        <v>0</v>
      </c>
      <c r="IP130" s="7">
        <v>0</v>
      </c>
      <c r="IQ130" s="7">
        <v>0</v>
      </c>
      <c r="IR130" s="7">
        <v>0</v>
      </c>
      <c r="IS130" s="7">
        <v>0</v>
      </c>
      <c r="IT130" s="7">
        <v>0</v>
      </c>
      <c r="IU130" s="7">
        <v>0</v>
      </c>
      <c r="IV130" s="7">
        <v>0</v>
      </c>
      <c r="IW130" s="7">
        <v>0</v>
      </c>
      <c r="IX130" s="7">
        <v>0</v>
      </c>
      <c r="IY130" s="7">
        <v>0</v>
      </c>
      <c r="IZ130" s="7">
        <v>0</v>
      </c>
      <c r="JA130" s="7">
        <v>0</v>
      </c>
      <c r="JB130" s="7">
        <v>0</v>
      </c>
      <c r="JC130" s="7">
        <v>0</v>
      </c>
      <c r="JD130" s="7">
        <v>0</v>
      </c>
      <c r="JE130" s="7">
        <v>0</v>
      </c>
      <c r="JF130" s="7">
        <v>0</v>
      </c>
      <c r="JG130" s="7">
        <v>0</v>
      </c>
      <c r="JH130" s="7">
        <v>0</v>
      </c>
      <c r="JI130" s="7">
        <v>0</v>
      </c>
      <c r="JJ130" s="7">
        <v>0</v>
      </c>
      <c r="JK130" s="7">
        <v>0</v>
      </c>
      <c r="JL130" s="7">
        <v>0</v>
      </c>
      <c r="JM130" s="7">
        <v>0</v>
      </c>
      <c r="JN130" s="7">
        <v>0</v>
      </c>
      <c r="JO130" s="7">
        <v>0</v>
      </c>
      <c r="JP130" s="7">
        <v>0</v>
      </c>
      <c r="JQ130" s="7">
        <v>0</v>
      </c>
      <c r="JR130" s="7">
        <v>0</v>
      </c>
      <c r="JS130" s="7">
        <v>0</v>
      </c>
      <c r="JT130" s="7">
        <v>0</v>
      </c>
      <c r="JU130" s="7">
        <v>0</v>
      </c>
      <c r="JV130" s="7">
        <v>0</v>
      </c>
      <c r="JW130" s="7">
        <v>0</v>
      </c>
      <c r="JX130" s="7">
        <v>0</v>
      </c>
      <c r="JY130" s="7">
        <v>0</v>
      </c>
      <c r="JZ130" s="7">
        <v>0</v>
      </c>
      <c r="KA130" s="7">
        <v>0</v>
      </c>
      <c r="KB130" s="7">
        <v>0</v>
      </c>
      <c r="KC130" s="7">
        <v>0</v>
      </c>
    </row>
    <row r="131" spans="1:289" x14ac:dyDescent="0.35">
      <c r="A131" s="36" t="s">
        <v>869</v>
      </c>
      <c r="B131" s="36" t="s">
        <v>3936</v>
      </c>
      <c r="C131" s="36">
        <v>290</v>
      </c>
      <c r="D131" s="36" t="s">
        <v>1447</v>
      </c>
      <c r="E131" s="36" t="s">
        <v>3813</v>
      </c>
      <c r="F131" s="36" t="s">
        <v>421</v>
      </c>
      <c r="G131" s="36" t="s">
        <v>421</v>
      </c>
      <c r="H131" s="36">
        <v>4</v>
      </c>
      <c r="I131" s="37">
        <v>1.5290000000000001E-5</v>
      </c>
      <c r="J131" s="36">
        <v>0</v>
      </c>
      <c r="K131" s="36">
        <v>4</v>
      </c>
      <c r="L131" s="37">
        <v>1.0515247108307041E-3</v>
      </c>
      <c r="M131" s="7">
        <v>1.3190000000000001E-5</v>
      </c>
      <c r="N131" s="7">
        <v>2.6380000000000002E-5</v>
      </c>
      <c r="O131" s="7">
        <v>0</v>
      </c>
      <c r="P131" s="52">
        <v>1.05152E-3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  <c r="V131" s="7">
        <v>0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52">
        <v>1.05152E-3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7">
        <v>0</v>
      </c>
      <c r="AK131" s="7">
        <v>0</v>
      </c>
      <c r="AL131" s="7">
        <v>0</v>
      </c>
      <c r="AM131" s="7">
        <v>0</v>
      </c>
      <c r="AN131" s="7">
        <v>0</v>
      </c>
      <c r="AO131" s="7">
        <v>0</v>
      </c>
      <c r="AP131" s="7">
        <v>0</v>
      </c>
      <c r="AQ131" s="7">
        <v>0</v>
      </c>
      <c r="AR131" s="7">
        <v>0</v>
      </c>
      <c r="AS131" s="7">
        <v>0</v>
      </c>
      <c r="AT131" s="7">
        <v>0</v>
      </c>
      <c r="AU131" s="7">
        <v>0</v>
      </c>
      <c r="AV131" s="7">
        <v>0</v>
      </c>
      <c r="AW131" s="7">
        <v>0</v>
      </c>
      <c r="AX131" s="7">
        <v>0</v>
      </c>
      <c r="AY131" s="7">
        <v>0</v>
      </c>
      <c r="AZ131" s="7">
        <v>0</v>
      </c>
      <c r="BA131" s="7">
        <v>0</v>
      </c>
      <c r="BB131" s="7">
        <v>0</v>
      </c>
      <c r="BC131" s="7">
        <v>0</v>
      </c>
      <c r="BD131" s="7">
        <v>0</v>
      </c>
      <c r="BE131" s="7">
        <v>0</v>
      </c>
      <c r="BF131" s="7">
        <v>0</v>
      </c>
      <c r="BG131" s="7">
        <v>0</v>
      </c>
      <c r="BH131" s="7">
        <v>0</v>
      </c>
      <c r="BI131" s="7">
        <v>0</v>
      </c>
      <c r="BJ131" s="7">
        <v>0</v>
      </c>
      <c r="BK131" s="7">
        <v>0</v>
      </c>
      <c r="BL131" s="7">
        <v>0</v>
      </c>
      <c r="BM131" s="7">
        <v>0</v>
      </c>
      <c r="BN131" s="7">
        <v>0</v>
      </c>
      <c r="BO131" s="7">
        <v>0</v>
      </c>
      <c r="BP131" s="7">
        <v>0</v>
      </c>
      <c r="BQ131" s="7">
        <v>0</v>
      </c>
      <c r="BR131" s="7">
        <v>0</v>
      </c>
      <c r="BS131" s="7">
        <v>0</v>
      </c>
      <c r="BT131" s="7">
        <v>0</v>
      </c>
      <c r="BU131" s="7">
        <v>0</v>
      </c>
      <c r="BV131" s="7">
        <v>0</v>
      </c>
      <c r="BW131" s="7">
        <v>0</v>
      </c>
      <c r="BX131" s="7">
        <v>0</v>
      </c>
      <c r="BY131" s="7">
        <v>0</v>
      </c>
      <c r="BZ131" s="7">
        <v>0</v>
      </c>
      <c r="CA131" s="7">
        <v>0</v>
      </c>
      <c r="CB131" s="7">
        <v>0</v>
      </c>
      <c r="CC131" s="7">
        <v>0</v>
      </c>
      <c r="CD131" s="7">
        <v>0</v>
      </c>
      <c r="CE131" s="7">
        <v>0</v>
      </c>
      <c r="CF131" s="7">
        <v>0</v>
      </c>
      <c r="CG131" s="7">
        <v>0</v>
      </c>
      <c r="CH131" s="7">
        <v>0</v>
      </c>
      <c r="CI131" s="7">
        <v>0</v>
      </c>
      <c r="CJ131" s="7">
        <v>0</v>
      </c>
      <c r="CK131" s="7">
        <v>0</v>
      </c>
      <c r="CL131" s="7">
        <v>0</v>
      </c>
      <c r="CM131" s="7">
        <v>0</v>
      </c>
      <c r="CN131" s="7">
        <v>0</v>
      </c>
      <c r="CO131" s="7">
        <v>0</v>
      </c>
      <c r="CP131" s="7">
        <v>0</v>
      </c>
      <c r="CQ131" s="7">
        <v>0</v>
      </c>
      <c r="CR131" s="7">
        <v>0</v>
      </c>
      <c r="CS131" s="7">
        <v>0</v>
      </c>
      <c r="CT131" s="7">
        <v>0</v>
      </c>
      <c r="CU131" s="7">
        <v>0</v>
      </c>
      <c r="CV131" s="7">
        <v>0</v>
      </c>
      <c r="CW131" s="7">
        <v>0</v>
      </c>
      <c r="CX131" s="7">
        <v>0</v>
      </c>
      <c r="CY131" s="7">
        <v>0</v>
      </c>
      <c r="CZ131" s="7">
        <v>0</v>
      </c>
      <c r="DA131" s="7">
        <v>0</v>
      </c>
      <c r="DB131" s="7">
        <v>0</v>
      </c>
      <c r="DC131" s="52">
        <v>1.05152E-3</v>
      </c>
      <c r="DD131" s="7">
        <v>0</v>
      </c>
      <c r="DE131" s="7">
        <v>0</v>
      </c>
      <c r="DF131" s="7">
        <v>0</v>
      </c>
      <c r="DG131" s="7">
        <v>0</v>
      </c>
      <c r="DH131" s="7">
        <v>0</v>
      </c>
      <c r="DI131" s="7">
        <v>0</v>
      </c>
      <c r="DJ131" s="7">
        <v>0</v>
      </c>
      <c r="DK131" s="7">
        <v>0</v>
      </c>
      <c r="DL131" s="7">
        <v>0</v>
      </c>
      <c r="DM131" s="7">
        <v>0</v>
      </c>
      <c r="DN131" s="7">
        <v>0</v>
      </c>
      <c r="DO131" s="7">
        <v>0</v>
      </c>
      <c r="DP131" s="7">
        <v>0</v>
      </c>
      <c r="DQ131" s="7">
        <v>0</v>
      </c>
      <c r="DR131" s="7">
        <v>0</v>
      </c>
      <c r="DS131" s="7">
        <v>0</v>
      </c>
      <c r="DT131" s="7">
        <v>0</v>
      </c>
      <c r="DU131" s="7">
        <v>0</v>
      </c>
      <c r="DV131" s="7">
        <v>0</v>
      </c>
      <c r="DW131" s="7">
        <v>0</v>
      </c>
      <c r="DX131" s="7">
        <v>0</v>
      </c>
      <c r="DY131" s="7">
        <v>0</v>
      </c>
      <c r="DZ131" s="7">
        <v>0</v>
      </c>
      <c r="EA131" s="7">
        <v>0</v>
      </c>
      <c r="EB131" s="7">
        <v>0</v>
      </c>
      <c r="EC131" s="7">
        <v>0</v>
      </c>
      <c r="ED131" s="7">
        <v>0</v>
      </c>
      <c r="EE131" s="7">
        <v>0</v>
      </c>
      <c r="EF131" s="7">
        <v>0</v>
      </c>
      <c r="EG131" s="7">
        <v>0</v>
      </c>
      <c r="EH131" s="7">
        <v>0</v>
      </c>
      <c r="EI131" s="7">
        <v>0</v>
      </c>
      <c r="EJ131" s="7">
        <v>0</v>
      </c>
      <c r="EK131" s="7">
        <v>0</v>
      </c>
      <c r="EL131" s="7">
        <v>0</v>
      </c>
      <c r="EM131" s="7">
        <v>0</v>
      </c>
      <c r="EN131" s="7">
        <v>0</v>
      </c>
      <c r="EO131" s="7">
        <v>0</v>
      </c>
      <c r="EP131" s="7">
        <v>0</v>
      </c>
      <c r="EQ131" s="7">
        <v>0</v>
      </c>
      <c r="ER131" s="7">
        <v>0</v>
      </c>
      <c r="ES131" s="7">
        <v>0</v>
      </c>
      <c r="ET131" s="7">
        <v>0</v>
      </c>
      <c r="EU131" s="7">
        <v>0</v>
      </c>
      <c r="EV131" s="7">
        <v>0</v>
      </c>
      <c r="EW131" s="7">
        <v>0</v>
      </c>
      <c r="EX131" s="7">
        <v>0</v>
      </c>
      <c r="EY131" s="7">
        <v>0</v>
      </c>
      <c r="EZ131" s="7">
        <v>0</v>
      </c>
      <c r="FA131" s="7">
        <v>0</v>
      </c>
      <c r="FB131" s="7">
        <v>0</v>
      </c>
      <c r="FC131" s="52">
        <v>1.05152E-3</v>
      </c>
      <c r="FD131" s="7">
        <v>0</v>
      </c>
      <c r="FE131" s="7">
        <v>0</v>
      </c>
      <c r="FF131" s="7">
        <v>0</v>
      </c>
      <c r="FG131" s="7">
        <v>0</v>
      </c>
      <c r="FH131" s="7">
        <v>0</v>
      </c>
      <c r="FI131" s="7">
        <v>0</v>
      </c>
      <c r="FJ131" s="7">
        <v>0</v>
      </c>
      <c r="FK131" s="7">
        <v>0</v>
      </c>
      <c r="FL131" s="7">
        <v>0</v>
      </c>
      <c r="FM131" s="7">
        <v>0</v>
      </c>
      <c r="FN131" s="7">
        <v>0</v>
      </c>
      <c r="FO131" s="7">
        <v>0</v>
      </c>
      <c r="FP131" s="7">
        <v>0</v>
      </c>
      <c r="FQ131" s="7">
        <v>0</v>
      </c>
      <c r="FR131" s="7">
        <v>0</v>
      </c>
      <c r="FS131" s="7">
        <v>0</v>
      </c>
      <c r="FT131" s="7">
        <v>0</v>
      </c>
      <c r="FU131" s="7">
        <v>0</v>
      </c>
      <c r="FV131" s="7">
        <v>0</v>
      </c>
      <c r="FW131" s="7">
        <v>0</v>
      </c>
      <c r="FX131" s="7">
        <v>0</v>
      </c>
      <c r="FY131" s="7">
        <v>0</v>
      </c>
      <c r="FZ131" s="7">
        <v>0</v>
      </c>
      <c r="GA131" s="7">
        <v>0</v>
      </c>
      <c r="GB131" s="7">
        <v>0</v>
      </c>
      <c r="GC131" s="7">
        <v>0</v>
      </c>
      <c r="GD131" s="7">
        <v>0</v>
      </c>
      <c r="GE131" s="7">
        <v>0</v>
      </c>
      <c r="GF131" s="7">
        <v>0</v>
      </c>
      <c r="GG131" s="7">
        <v>0</v>
      </c>
      <c r="GH131" s="7">
        <v>0</v>
      </c>
      <c r="GI131" s="7">
        <v>0</v>
      </c>
      <c r="GJ131" s="7">
        <v>0</v>
      </c>
      <c r="GK131" s="7">
        <v>0</v>
      </c>
      <c r="GL131" s="7">
        <v>0</v>
      </c>
      <c r="GM131" s="7">
        <v>0</v>
      </c>
      <c r="GN131" s="7">
        <v>0</v>
      </c>
      <c r="GO131" s="7">
        <v>0</v>
      </c>
      <c r="GP131" s="7">
        <v>0</v>
      </c>
      <c r="GQ131" s="7">
        <v>0</v>
      </c>
      <c r="GR131" s="7">
        <v>0</v>
      </c>
      <c r="GS131" s="7">
        <v>0</v>
      </c>
      <c r="GT131" s="7">
        <v>0</v>
      </c>
      <c r="GU131" s="7">
        <v>0</v>
      </c>
      <c r="GV131" s="7">
        <v>0</v>
      </c>
      <c r="GW131" s="7">
        <v>0</v>
      </c>
      <c r="GX131" s="7">
        <v>0</v>
      </c>
      <c r="GY131" s="7">
        <v>0</v>
      </c>
      <c r="GZ131" s="7">
        <v>0</v>
      </c>
      <c r="HA131" s="7">
        <v>0</v>
      </c>
      <c r="HB131" s="7">
        <v>0</v>
      </c>
      <c r="HC131" s="7">
        <v>0</v>
      </c>
      <c r="HD131" s="7">
        <v>0</v>
      </c>
      <c r="HE131" s="7">
        <v>0</v>
      </c>
      <c r="HF131" s="7">
        <v>0</v>
      </c>
      <c r="HG131" s="7">
        <v>0</v>
      </c>
      <c r="HH131" s="7">
        <v>0</v>
      </c>
      <c r="HI131" s="7">
        <v>0</v>
      </c>
      <c r="HJ131" s="7">
        <v>0</v>
      </c>
      <c r="HK131" s="7">
        <v>0</v>
      </c>
      <c r="HL131" s="7">
        <v>0</v>
      </c>
      <c r="HM131" s="7">
        <v>0</v>
      </c>
      <c r="HN131" s="7">
        <v>0</v>
      </c>
      <c r="HO131" s="7">
        <v>0</v>
      </c>
      <c r="HP131" s="7">
        <v>0</v>
      </c>
      <c r="HQ131" s="7">
        <v>0</v>
      </c>
      <c r="HR131" s="7">
        <v>0</v>
      </c>
      <c r="HS131" s="7">
        <v>0</v>
      </c>
      <c r="HT131" s="7">
        <v>0</v>
      </c>
      <c r="HU131" s="7">
        <v>0</v>
      </c>
      <c r="HV131" s="7">
        <v>0</v>
      </c>
      <c r="HW131" s="7">
        <v>0</v>
      </c>
      <c r="HX131" s="7">
        <v>0</v>
      </c>
      <c r="HY131" s="7">
        <v>0</v>
      </c>
      <c r="HZ131" s="7">
        <v>0</v>
      </c>
      <c r="IA131" s="7">
        <v>0</v>
      </c>
      <c r="IB131" s="7">
        <v>0</v>
      </c>
      <c r="IC131" s="7">
        <v>0</v>
      </c>
      <c r="ID131" s="7">
        <v>0</v>
      </c>
      <c r="IE131" s="7">
        <v>0</v>
      </c>
      <c r="IF131" s="7">
        <v>0</v>
      </c>
      <c r="IG131" s="7">
        <v>0</v>
      </c>
      <c r="IH131" s="7">
        <v>0</v>
      </c>
      <c r="II131" s="7">
        <v>0</v>
      </c>
      <c r="IJ131" s="7">
        <v>0</v>
      </c>
      <c r="IK131" s="7">
        <v>0</v>
      </c>
      <c r="IL131" s="7">
        <v>0</v>
      </c>
      <c r="IM131" s="7">
        <v>0</v>
      </c>
      <c r="IN131" s="7">
        <v>0</v>
      </c>
      <c r="IO131" s="7">
        <v>0</v>
      </c>
      <c r="IP131" s="7">
        <v>0</v>
      </c>
      <c r="IQ131" s="7">
        <v>0</v>
      </c>
      <c r="IR131" s="7">
        <v>0</v>
      </c>
      <c r="IS131" s="7">
        <v>0</v>
      </c>
      <c r="IT131" s="7">
        <v>0</v>
      </c>
      <c r="IU131" s="7">
        <v>0</v>
      </c>
      <c r="IV131" s="7">
        <v>0</v>
      </c>
      <c r="IW131" s="7">
        <v>0</v>
      </c>
      <c r="IX131" s="7">
        <v>0</v>
      </c>
      <c r="IY131" s="7">
        <v>0</v>
      </c>
      <c r="IZ131" s="7">
        <v>0</v>
      </c>
      <c r="JA131" s="7">
        <v>0</v>
      </c>
      <c r="JB131" s="7">
        <v>0</v>
      </c>
      <c r="JC131" s="7">
        <v>0</v>
      </c>
      <c r="JD131" s="7">
        <v>0</v>
      </c>
      <c r="JE131" s="7">
        <v>0</v>
      </c>
      <c r="JF131" s="7">
        <v>0</v>
      </c>
      <c r="JG131" s="7">
        <v>0</v>
      </c>
      <c r="JH131" s="7">
        <v>0</v>
      </c>
      <c r="JI131" s="7">
        <v>0</v>
      </c>
      <c r="JJ131" s="7">
        <v>0</v>
      </c>
      <c r="JK131" s="7">
        <v>0</v>
      </c>
      <c r="JL131" s="7">
        <v>0</v>
      </c>
      <c r="JM131" s="7">
        <v>0</v>
      </c>
      <c r="JN131" s="7">
        <v>0</v>
      </c>
      <c r="JO131" s="7">
        <v>0</v>
      </c>
      <c r="JP131" s="7">
        <v>0</v>
      </c>
      <c r="JQ131" s="7">
        <v>0</v>
      </c>
      <c r="JR131" s="7">
        <v>0</v>
      </c>
      <c r="JS131" s="7">
        <v>0</v>
      </c>
      <c r="JT131" s="7">
        <v>0</v>
      </c>
      <c r="JU131" s="7">
        <v>0</v>
      </c>
      <c r="JV131" s="7">
        <v>0</v>
      </c>
      <c r="JW131" s="7">
        <v>0</v>
      </c>
      <c r="JX131" s="7">
        <v>0</v>
      </c>
      <c r="JY131" s="7">
        <v>0</v>
      </c>
      <c r="JZ131" s="7">
        <v>0</v>
      </c>
      <c r="KA131" s="7">
        <v>0</v>
      </c>
      <c r="KB131" s="7">
        <v>0</v>
      </c>
      <c r="KC131" s="7">
        <v>0</v>
      </c>
    </row>
    <row r="132" spans="1:289" x14ac:dyDescent="0.35">
      <c r="A132" s="42" t="s">
        <v>872</v>
      </c>
      <c r="B132" s="42" t="s">
        <v>3937</v>
      </c>
      <c r="C132" s="42">
        <v>74</v>
      </c>
      <c r="D132" s="42" t="s">
        <v>3938</v>
      </c>
      <c r="E132" s="42" t="s">
        <v>2573</v>
      </c>
      <c r="F132" s="42" t="s">
        <v>611</v>
      </c>
      <c r="G132" s="42" t="s">
        <v>480</v>
      </c>
      <c r="H132" s="42">
        <v>4</v>
      </c>
      <c r="I132" s="43">
        <v>1.5290000000000001E-5</v>
      </c>
      <c r="J132" s="42">
        <v>0</v>
      </c>
      <c r="K132" s="42">
        <v>4</v>
      </c>
      <c r="L132" s="43">
        <v>1.0515247108307041E-3</v>
      </c>
      <c r="M132" s="7">
        <v>1.065E-5</v>
      </c>
      <c r="N132" s="7">
        <v>2.1299999999999999E-5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V132" s="52">
        <v>1.05152E-3</v>
      </c>
      <c r="W132" s="7">
        <v>0</v>
      </c>
      <c r="X132" s="7">
        <v>0</v>
      </c>
      <c r="Y132" s="7">
        <v>0</v>
      </c>
      <c r="Z132" s="7">
        <v>0</v>
      </c>
      <c r="AA132" s="7">
        <v>0</v>
      </c>
      <c r="AB132" s="7">
        <v>0</v>
      </c>
      <c r="AC132" s="7">
        <v>0</v>
      </c>
      <c r="AD132" s="7">
        <v>0</v>
      </c>
      <c r="AE132" s="7">
        <v>0</v>
      </c>
      <c r="AF132" s="7">
        <v>0</v>
      </c>
      <c r="AG132" s="7">
        <v>0</v>
      </c>
      <c r="AH132" s="7">
        <v>0</v>
      </c>
      <c r="AI132" s="7">
        <v>0</v>
      </c>
      <c r="AJ132" s="7">
        <v>0</v>
      </c>
      <c r="AK132" s="7">
        <v>0</v>
      </c>
      <c r="AL132" s="7">
        <v>0</v>
      </c>
      <c r="AM132" s="7">
        <v>0</v>
      </c>
      <c r="AN132" s="7">
        <v>0</v>
      </c>
      <c r="AO132" s="7">
        <v>0</v>
      </c>
      <c r="AP132" s="7">
        <v>0</v>
      </c>
      <c r="AQ132" s="52">
        <v>1.05152E-3</v>
      </c>
      <c r="AR132" s="7">
        <v>0</v>
      </c>
      <c r="AS132" s="7">
        <v>0</v>
      </c>
      <c r="AT132" s="7">
        <v>0</v>
      </c>
      <c r="AU132" s="7">
        <v>0</v>
      </c>
      <c r="AV132" s="7">
        <v>0</v>
      </c>
      <c r="AW132" s="7">
        <v>0</v>
      </c>
      <c r="AX132" s="7">
        <v>0</v>
      </c>
      <c r="AY132" s="7">
        <v>0</v>
      </c>
      <c r="AZ132" s="7">
        <v>0</v>
      </c>
      <c r="BA132" s="7">
        <v>0</v>
      </c>
      <c r="BB132" s="7">
        <v>0</v>
      </c>
      <c r="BC132" s="7">
        <v>0</v>
      </c>
      <c r="BD132" s="7">
        <v>0</v>
      </c>
      <c r="BE132" s="7">
        <v>0</v>
      </c>
      <c r="BF132" s="7">
        <v>0</v>
      </c>
      <c r="BG132" s="7">
        <v>0</v>
      </c>
      <c r="BH132" s="7">
        <v>0</v>
      </c>
      <c r="BI132" s="7">
        <v>0</v>
      </c>
      <c r="BJ132" s="7">
        <v>0</v>
      </c>
      <c r="BK132" s="7">
        <v>0</v>
      </c>
      <c r="BL132" s="7">
        <v>0</v>
      </c>
      <c r="BM132" s="7">
        <v>0</v>
      </c>
      <c r="BN132" s="7">
        <v>0</v>
      </c>
      <c r="BO132" s="7">
        <v>0</v>
      </c>
      <c r="BP132" s="7">
        <v>0</v>
      </c>
      <c r="BQ132" s="7">
        <v>0</v>
      </c>
      <c r="BR132" s="7">
        <v>0</v>
      </c>
      <c r="BS132" s="7">
        <v>0</v>
      </c>
      <c r="BT132" s="7">
        <v>0</v>
      </c>
      <c r="BU132" s="7">
        <v>0</v>
      </c>
      <c r="BV132" s="7">
        <v>0</v>
      </c>
      <c r="BW132" s="7">
        <v>0</v>
      </c>
      <c r="BX132" s="7">
        <v>0</v>
      </c>
      <c r="BY132" s="7">
        <v>0</v>
      </c>
      <c r="BZ132" s="7">
        <v>0</v>
      </c>
      <c r="CA132" s="7">
        <v>0</v>
      </c>
      <c r="CB132" s="7">
        <v>0</v>
      </c>
      <c r="CC132" s="7">
        <v>0</v>
      </c>
      <c r="CD132" s="7">
        <v>0</v>
      </c>
      <c r="CE132" s="7">
        <v>0</v>
      </c>
      <c r="CF132" s="7">
        <v>0</v>
      </c>
      <c r="CG132" s="7">
        <v>0</v>
      </c>
      <c r="CH132" s="7">
        <v>0</v>
      </c>
      <c r="CI132" s="7">
        <v>0</v>
      </c>
      <c r="CJ132" s="7">
        <v>0</v>
      </c>
      <c r="CK132" s="7">
        <v>0</v>
      </c>
      <c r="CL132" s="7">
        <v>0</v>
      </c>
      <c r="CM132" s="7">
        <v>0</v>
      </c>
      <c r="CN132" s="7">
        <v>0</v>
      </c>
      <c r="CO132" s="7">
        <v>0</v>
      </c>
      <c r="CP132" s="7">
        <v>0</v>
      </c>
      <c r="CQ132" s="7">
        <v>0</v>
      </c>
      <c r="CR132" s="7">
        <v>0</v>
      </c>
      <c r="CS132" s="7">
        <v>0</v>
      </c>
      <c r="CT132" s="7">
        <v>0</v>
      </c>
      <c r="CU132" s="7">
        <v>0</v>
      </c>
      <c r="CV132" s="7">
        <v>0</v>
      </c>
      <c r="CW132" s="7">
        <v>0</v>
      </c>
      <c r="CX132" s="7">
        <v>0</v>
      </c>
      <c r="CY132" s="7">
        <v>0</v>
      </c>
      <c r="CZ132" s="7">
        <v>0</v>
      </c>
      <c r="DA132" s="7">
        <v>0</v>
      </c>
      <c r="DB132" s="7">
        <v>0</v>
      </c>
      <c r="DC132" s="7">
        <v>0</v>
      </c>
      <c r="DD132" s="7">
        <v>0</v>
      </c>
      <c r="DE132" s="7">
        <v>0</v>
      </c>
      <c r="DF132" s="7">
        <v>0</v>
      </c>
      <c r="DG132" s="7">
        <v>0</v>
      </c>
      <c r="DH132" s="7">
        <v>0</v>
      </c>
      <c r="DI132" s="7">
        <v>0</v>
      </c>
      <c r="DJ132" s="7">
        <v>0</v>
      </c>
      <c r="DK132" s="7">
        <v>0</v>
      </c>
      <c r="DL132" s="7">
        <v>0</v>
      </c>
      <c r="DM132" s="7">
        <v>0</v>
      </c>
      <c r="DN132" s="7">
        <v>0</v>
      </c>
      <c r="DO132" s="7">
        <v>0</v>
      </c>
      <c r="DP132" s="7">
        <v>0</v>
      </c>
      <c r="DQ132" s="7">
        <v>0</v>
      </c>
      <c r="DR132" s="7">
        <v>0</v>
      </c>
      <c r="DS132" s="7">
        <v>0</v>
      </c>
      <c r="DT132" s="7">
        <v>0</v>
      </c>
      <c r="DU132" s="7">
        <v>0</v>
      </c>
      <c r="DV132" s="7">
        <v>0</v>
      </c>
      <c r="DW132" s="52">
        <v>1.05152E-3</v>
      </c>
      <c r="DX132" s="7">
        <v>0</v>
      </c>
      <c r="DY132" s="7">
        <v>0</v>
      </c>
      <c r="DZ132" s="7">
        <v>0</v>
      </c>
      <c r="EA132" s="7">
        <v>0</v>
      </c>
      <c r="EB132" s="7">
        <v>0</v>
      </c>
      <c r="EC132" s="7">
        <v>0</v>
      </c>
      <c r="ED132" s="7">
        <v>0</v>
      </c>
      <c r="EE132" s="7">
        <v>0</v>
      </c>
      <c r="EF132" s="7">
        <v>0</v>
      </c>
      <c r="EG132" s="7">
        <v>0</v>
      </c>
      <c r="EH132" s="7">
        <v>0</v>
      </c>
      <c r="EI132" s="7">
        <v>0</v>
      </c>
      <c r="EJ132" s="7">
        <v>0</v>
      </c>
      <c r="EK132" s="7">
        <v>0</v>
      </c>
      <c r="EL132" s="7">
        <v>0</v>
      </c>
      <c r="EM132" s="7">
        <v>0</v>
      </c>
      <c r="EN132" s="7">
        <v>0</v>
      </c>
      <c r="EO132" s="7">
        <v>0</v>
      </c>
      <c r="EP132" s="7">
        <v>0</v>
      </c>
      <c r="EQ132" s="7">
        <v>0</v>
      </c>
      <c r="ER132" s="7">
        <v>0</v>
      </c>
      <c r="ES132" s="7">
        <v>0</v>
      </c>
      <c r="ET132" s="7">
        <v>0</v>
      </c>
      <c r="EU132" s="7">
        <v>0</v>
      </c>
      <c r="EV132" s="7">
        <v>0</v>
      </c>
      <c r="EW132" s="7">
        <v>0</v>
      </c>
      <c r="EX132" s="7">
        <v>0</v>
      </c>
      <c r="EY132" s="7">
        <v>0</v>
      </c>
      <c r="EZ132" s="7">
        <v>0</v>
      </c>
      <c r="FA132" s="7">
        <v>0</v>
      </c>
      <c r="FB132" s="7">
        <v>0</v>
      </c>
      <c r="FC132" s="52">
        <v>1.05152E-3</v>
      </c>
      <c r="FD132" s="7">
        <v>0</v>
      </c>
      <c r="FE132" s="7">
        <v>0</v>
      </c>
      <c r="FF132" s="7">
        <v>0</v>
      </c>
      <c r="FG132" s="7">
        <v>0</v>
      </c>
      <c r="FH132" s="7">
        <v>0</v>
      </c>
      <c r="FI132" s="7">
        <v>0</v>
      </c>
      <c r="FJ132" s="7">
        <v>0</v>
      </c>
      <c r="FK132" s="7">
        <v>0</v>
      </c>
      <c r="FL132" s="7">
        <v>0</v>
      </c>
      <c r="FM132" s="7">
        <v>0</v>
      </c>
      <c r="FN132" s="7">
        <v>0</v>
      </c>
      <c r="FO132" s="7">
        <v>0</v>
      </c>
      <c r="FP132" s="7">
        <v>0</v>
      </c>
      <c r="FQ132" s="7">
        <v>0</v>
      </c>
      <c r="FR132" s="7">
        <v>0</v>
      </c>
      <c r="FS132" s="7">
        <v>0</v>
      </c>
      <c r="FT132" s="7">
        <v>0</v>
      </c>
      <c r="FU132" s="7">
        <v>0</v>
      </c>
      <c r="FV132" s="7">
        <v>0</v>
      </c>
      <c r="FW132" s="7">
        <v>0</v>
      </c>
      <c r="FX132" s="7">
        <v>0</v>
      </c>
      <c r="FY132" s="7">
        <v>0</v>
      </c>
      <c r="FZ132" s="7">
        <v>0</v>
      </c>
      <c r="GA132" s="7">
        <v>0</v>
      </c>
      <c r="GB132" s="7">
        <v>0</v>
      </c>
      <c r="GC132" s="7">
        <v>0</v>
      </c>
      <c r="GD132" s="7">
        <v>0</v>
      </c>
      <c r="GE132" s="7">
        <v>0</v>
      </c>
      <c r="GF132" s="7">
        <v>0</v>
      </c>
      <c r="GG132" s="7">
        <v>0</v>
      </c>
      <c r="GH132" s="7">
        <v>0</v>
      </c>
      <c r="GI132" s="7">
        <v>0</v>
      </c>
      <c r="GJ132" s="7">
        <v>0</v>
      </c>
      <c r="GK132" s="7">
        <v>0</v>
      </c>
      <c r="GL132" s="7">
        <v>0</v>
      </c>
      <c r="GM132" s="7">
        <v>0</v>
      </c>
      <c r="GN132" s="7">
        <v>0</v>
      </c>
      <c r="GO132" s="7">
        <v>0</v>
      </c>
      <c r="GP132" s="7">
        <v>0</v>
      </c>
      <c r="GQ132" s="7">
        <v>0</v>
      </c>
      <c r="GR132" s="7">
        <v>0</v>
      </c>
      <c r="GS132" s="7">
        <v>0</v>
      </c>
      <c r="GT132" s="7">
        <v>0</v>
      </c>
      <c r="GU132" s="7">
        <v>0</v>
      </c>
      <c r="GV132" s="7">
        <v>0</v>
      </c>
      <c r="GW132" s="7">
        <v>0</v>
      </c>
      <c r="GX132" s="7">
        <v>0</v>
      </c>
      <c r="GY132" s="7">
        <v>0</v>
      </c>
      <c r="GZ132" s="7">
        <v>0</v>
      </c>
      <c r="HA132" s="7">
        <v>0</v>
      </c>
      <c r="HB132" s="7">
        <v>0</v>
      </c>
      <c r="HC132" s="7">
        <v>0</v>
      </c>
      <c r="HD132" s="7">
        <v>0</v>
      </c>
      <c r="HE132" s="7">
        <v>0</v>
      </c>
      <c r="HF132" s="7">
        <v>0</v>
      </c>
      <c r="HG132" s="7">
        <v>0</v>
      </c>
      <c r="HH132" s="7">
        <v>0</v>
      </c>
      <c r="HI132" s="7">
        <v>0</v>
      </c>
      <c r="HJ132" s="7">
        <v>0</v>
      </c>
      <c r="HK132" s="7">
        <v>0</v>
      </c>
      <c r="HL132" s="7">
        <v>0</v>
      </c>
      <c r="HM132" s="7">
        <v>0</v>
      </c>
      <c r="HN132" s="7">
        <v>0</v>
      </c>
      <c r="HO132" s="7">
        <v>0</v>
      </c>
      <c r="HP132" s="7">
        <v>0</v>
      </c>
      <c r="HQ132" s="7">
        <v>0</v>
      </c>
      <c r="HR132" s="7">
        <v>0</v>
      </c>
      <c r="HS132" s="7">
        <v>0</v>
      </c>
      <c r="HT132" s="7">
        <v>0</v>
      </c>
      <c r="HU132" s="7">
        <v>0</v>
      </c>
      <c r="HV132" s="7">
        <v>0</v>
      </c>
      <c r="HW132" s="7">
        <v>0</v>
      </c>
      <c r="HX132" s="7">
        <v>0</v>
      </c>
      <c r="HY132" s="7">
        <v>0</v>
      </c>
      <c r="HZ132" s="7">
        <v>0</v>
      </c>
      <c r="IA132" s="7">
        <v>0</v>
      </c>
      <c r="IB132" s="7">
        <v>0</v>
      </c>
      <c r="IC132" s="7">
        <v>0</v>
      </c>
      <c r="ID132" s="7">
        <v>0</v>
      </c>
      <c r="IE132" s="7">
        <v>0</v>
      </c>
      <c r="IF132" s="7">
        <v>0</v>
      </c>
      <c r="IG132" s="7">
        <v>0</v>
      </c>
      <c r="IH132" s="7">
        <v>0</v>
      </c>
      <c r="II132" s="7">
        <v>0</v>
      </c>
      <c r="IJ132" s="7">
        <v>0</v>
      </c>
      <c r="IK132" s="7">
        <v>0</v>
      </c>
      <c r="IL132" s="7">
        <v>0</v>
      </c>
      <c r="IM132" s="7">
        <v>0</v>
      </c>
      <c r="IN132" s="7">
        <v>0</v>
      </c>
      <c r="IO132" s="7">
        <v>0</v>
      </c>
      <c r="IP132" s="7">
        <v>0</v>
      </c>
      <c r="IQ132" s="7">
        <v>0</v>
      </c>
      <c r="IR132" s="7">
        <v>0</v>
      </c>
      <c r="IS132" s="7">
        <v>0</v>
      </c>
      <c r="IT132" s="7">
        <v>0</v>
      </c>
      <c r="IU132" s="7">
        <v>0</v>
      </c>
      <c r="IV132" s="7">
        <v>0</v>
      </c>
      <c r="IW132" s="7">
        <v>0</v>
      </c>
      <c r="IX132" s="7">
        <v>0</v>
      </c>
      <c r="IY132" s="7">
        <v>0</v>
      </c>
      <c r="IZ132" s="7">
        <v>0</v>
      </c>
      <c r="JA132" s="7">
        <v>0</v>
      </c>
      <c r="JB132" s="7">
        <v>0</v>
      </c>
      <c r="JC132" s="7">
        <v>0</v>
      </c>
      <c r="JD132" s="7">
        <v>0</v>
      </c>
      <c r="JE132" s="7">
        <v>0</v>
      </c>
      <c r="JF132" s="7">
        <v>0</v>
      </c>
      <c r="JG132" s="7">
        <v>0</v>
      </c>
      <c r="JH132" s="7">
        <v>0</v>
      </c>
      <c r="JI132" s="7">
        <v>0</v>
      </c>
      <c r="JJ132" s="7">
        <v>0</v>
      </c>
      <c r="JK132" s="7">
        <v>0</v>
      </c>
      <c r="JL132" s="7">
        <v>0</v>
      </c>
      <c r="JM132" s="7">
        <v>0</v>
      </c>
      <c r="JN132" s="7">
        <v>0</v>
      </c>
      <c r="JO132" s="7">
        <v>0</v>
      </c>
      <c r="JP132" s="7">
        <v>0</v>
      </c>
      <c r="JQ132" s="7">
        <v>0</v>
      </c>
      <c r="JR132" s="7">
        <v>0</v>
      </c>
      <c r="JS132" s="7">
        <v>0</v>
      </c>
      <c r="JT132" s="7">
        <v>0</v>
      </c>
      <c r="JU132" s="7">
        <v>0</v>
      </c>
      <c r="JV132" s="7">
        <v>0</v>
      </c>
      <c r="JW132" s="7">
        <v>0</v>
      </c>
      <c r="JX132" s="7">
        <v>0</v>
      </c>
      <c r="JY132" s="7">
        <v>0</v>
      </c>
      <c r="JZ132" s="7">
        <v>0</v>
      </c>
      <c r="KA132" s="7">
        <v>0</v>
      </c>
      <c r="KB132" s="7">
        <v>0</v>
      </c>
      <c r="KC132" s="7">
        <v>0</v>
      </c>
    </row>
    <row r="133" spans="1:289" x14ac:dyDescent="0.35">
      <c r="A133" s="38" t="s">
        <v>875</v>
      </c>
      <c r="B133" s="38" t="s">
        <v>3939</v>
      </c>
      <c r="C133" s="38">
        <v>253</v>
      </c>
      <c r="D133" s="38" t="s">
        <v>2069</v>
      </c>
      <c r="E133" s="38" t="s">
        <v>3813</v>
      </c>
      <c r="F133" s="38" t="s">
        <v>607</v>
      </c>
      <c r="G133" s="38" t="s">
        <v>472</v>
      </c>
      <c r="H133" s="38">
        <v>3</v>
      </c>
      <c r="I133" s="39">
        <v>1.147E-5</v>
      </c>
      <c r="J133" s="38">
        <v>0</v>
      </c>
      <c r="K133" s="38">
        <v>3</v>
      </c>
      <c r="L133" s="39">
        <v>1.0515247108307041E-3</v>
      </c>
      <c r="M133" s="7">
        <v>5.0699999999999997E-6</v>
      </c>
      <c r="N133" s="7">
        <v>1.0139999999999999E-5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  <c r="V133" s="7">
        <v>0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7">
        <v>0</v>
      </c>
      <c r="AK133" s="7">
        <v>0</v>
      </c>
      <c r="AL133" s="7">
        <v>0</v>
      </c>
      <c r="AM133" s="7">
        <v>0</v>
      </c>
      <c r="AN133" s="7">
        <v>0</v>
      </c>
      <c r="AO133" s="7">
        <v>0</v>
      </c>
      <c r="AP133" s="7">
        <v>0</v>
      </c>
      <c r="AQ133" s="7">
        <v>0</v>
      </c>
      <c r="AR133" s="7">
        <v>0</v>
      </c>
      <c r="AS133" s="7">
        <v>0</v>
      </c>
      <c r="AT133" s="7">
        <v>0</v>
      </c>
      <c r="AU133" s="7">
        <v>0</v>
      </c>
      <c r="AV133" s="7">
        <v>0</v>
      </c>
      <c r="AW133" s="7">
        <v>0</v>
      </c>
      <c r="AX133" s="7">
        <v>0</v>
      </c>
      <c r="AY133" s="7">
        <v>0</v>
      </c>
      <c r="AZ133" s="7">
        <v>0</v>
      </c>
      <c r="BA133" s="7">
        <v>0</v>
      </c>
      <c r="BB133" s="7">
        <v>0</v>
      </c>
      <c r="BC133" s="7">
        <v>0</v>
      </c>
      <c r="BD133" s="7">
        <v>0</v>
      </c>
      <c r="BE133" s="7">
        <v>0</v>
      </c>
      <c r="BF133" s="7">
        <v>0</v>
      </c>
      <c r="BG133" s="7">
        <v>0</v>
      </c>
      <c r="BH133" s="7">
        <v>0</v>
      </c>
      <c r="BI133" s="7">
        <v>0</v>
      </c>
      <c r="BJ133" s="7">
        <v>0</v>
      </c>
      <c r="BK133" s="7">
        <v>0</v>
      </c>
      <c r="BL133" s="7">
        <v>0</v>
      </c>
      <c r="BM133" s="7">
        <v>0</v>
      </c>
      <c r="BN133" s="7">
        <v>0</v>
      </c>
      <c r="BO133" s="7">
        <v>0</v>
      </c>
      <c r="BP133" s="7">
        <v>0</v>
      </c>
      <c r="BQ133" s="7">
        <v>0</v>
      </c>
      <c r="BR133" s="7">
        <v>0</v>
      </c>
      <c r="BS133" s="7">
        <v>0</v>
      </c>
      <c r="BT133" s="7">
        <v>0</v>
      </c>
      <c r="BU133" s="7">
        <v>0</v>
      </c>
      <c r="BV133" s="7">
        <v>0</v>
      </c>
      <c r="BW133" s="7">
        <v>0</v>
      </c>
      <c r="BX133" s="7">
        <v>0</v>
      </c>
      <c r="BY133" s="7">
        <v>0</v>
      </c>
      <c r="BZ133" s="7">
        <v>0</v>
      </c>
      <c r="CA133" s="7">
        <v>0</v>
      </c>
      <c r="CB133" s="7">
        <v>0</v>
      </c>
      <c r="CC133" s="7">
        <v>0</v>
      </c>
      <c r="CD133" s="7">
        <v>0</v>
      </c>
      <c r="CE133" s="7">
        <v>0</v>
      </c>
      <c r="CF133" s="7">
        <v>0</v>
      </c>
      <c r="CG133" s="7">
        <v>0</v>
      </c>
      <c r="CH133" s="7">
        <v>0</v>
      </c>
      <c r="CI133" s="7">
        <v>0</v>
      </c>
      <c r="CJ133" s="7">
        <v>0</v>
      </c>
      <c r="CK133" s="7">
        <v>0</v>
      </c>
      <c r="CL133" s="7">
        <v>0</v>
      </c>
      <c r="CM133" s="7">
        <v>0</v>
      </c>
      <c r="CN133" s="7">
        <v>0</v>
      </c>
      <c r="CO133" s="7">
        <v>0</v>
      </c>
      <c r="CP133" s="7">
        <v>0</v>
      </c>
      <c r="CQ133" s="7">
        <v>0</v>
      </c>
      <c r="CR133" s="7">
        <v>0</v>
      </c>
      <c r="CS133" s="7">
        <v>0</v>
      </c>
      <c r="CT133" s="7">
        <v>0</v>
      </c>
      <c r="CU133" s="7">
        <v>0</v>
      </c>
      <c r="CV133" s="7">
        <v>0</v>
      </c>
      <c r="CW133" s="7">
        <v>0</v>
      </c>
      <c r="CX133" s="7">
        <v>0</v>
      </c>
      <c r="CY133" s="7">
        <v>0</v>
      </c>
      <c r="CZ133" s="7">
        <v>0</v>
      </c>
      <c r="DA133" s="7">
        <v>0</v>
      </c>
      <c r="DB133" s="7">
        <v>0</v>
      </c>
      <c r="DC133" s="7">
        <v>0</v>
      </c>
      <c r="DD133" s="7">
        <v>0</v>
      </c>
      <c r="DE133" s="7">
        <v>0</v>
      </c>
      <c r="DF133" s="7">
        <v>0</v>
      </c>
      <c r="DG133" s="7">
        <v>0</v>
      </c>
      <c r="DH133" s="7">
        <v>0</v>
      </c>
      <c r="DI133" s="7">
        <v>0</v>
      </c>
      <c r="DJ133" s="7">
        <v>0</v>
      </c>
      <c r="DK133" s="7">
        <v>0</v>
      </c>
      <c r="DL133" s="7">
        <v>0</v>
      </c>
      <c r="DM133" s="7">
        <v>0</v>
      </c>
      <c r="DN133" s="7">
        <v>0</v>
      </c>
      <c r="DO133" s="7">
        <v>0</v>
      </c>
      <c r="DP133" s="7">
        <v>0</v>
      </c>
      <c r="DQ133" s="7">
        <v>0</v>
      </c>
      <c r="DR133" s="7">
        <v>0</v>
      </c>
      <c r="DS133" s="7">
        <v>0</v>
      </c>
      <c r="DT133" s="7">
        <v>0</v>
      </c>
      <c r="DU133" s="7">
        <v>0</v>
      </c>
      <c r="DV133" s="7">
        <v>0</v>
      </c>
      <c r="DW133" s="7">
        <v>0</v>
      </c>
      <c r="DX133" s="7">
        <v>0</v>
      </c>
      <c r="DY133" s="7">
        <v>0</v>
      </c>
      <c r="DZ133" s="7">
        <v>0</v>
      </c>
      <c r="EA133" s="7">
        <v>0</v>
      </c>
      <c r="EB133" s="7">
        <v>0</v>
      </c>
      <c r="EC133" s="7">
        <v>0</v>
      </c>
      <c r="ED133" s="7">
        <v>0</v>
      </c>
      <c r="EE133" s="7">
        <v>0</v>
      </c>
      <c r="EF133" s="7">
        <v>0</v>
      </c>
      <c r="EG133" s="7">
        <v>0</v>
      </c>
      <c r="EH133" s="7">
        <v>0</v>
      </c>
      <c r="EI133" s="7">
        <v>0</v>
      </c>
      <c r="EJ133" s="7">
        <v>0</v>
      </c>
      <c r="EK133" s="7">
        <v>0</v>
      </c>
      <c r="EL133" s="7">
        <v>0</v>
      </c>
      <c r="EM133" s="7">
        <v>0</v>
      </c>
      <c r="EN133" s="7">
        <v>0</v>
      </c>
      <c r="EO133" s="7">
        <v>0</v>
      </c>
      <c r="EP133" s="7">
        <v>0</v>
      </c>
      <c r="EQ133" s="7">
        <v>0</v>
      </c>
      <c r="ER133" s="7">
        <v>0</v>
      </c>
      <c r="ES133" s="7">
        <v>0</v>
      </c>
      <c r="ET133" s="7">
        <v>0</v>
      </c>
      <c r="EU133" s="7">
        <v>0</v>
      </c>
      <c r="EV133" s="7">
        <v>0</v>
      </c>
      <c r="EW133" s="7">
        <v>0</v>
      </c>
      <c r="EX133" s="7">
        <v>0</v>
      </c>
      <c r="EY133" s="7">
        <v>0</v>
      </c>
      <c r="EZ133" s="7">
        <v>0</v>
      </c>
      <c r="FA133" s="7">
        <v>0</v>
      </c>
      <c r="FB133" s="7">
        <v>0</v>
      </c>
      <c r="FC133" s="7">
        <v>0</v>
      </c>
      <c r="FD133" s="7">
        <v>0</v>
      </c>
      <c r="FE133" s="7">
        <v>0</v>
      </c>
      <c r="FF133" s="7">
        <v>0</v>
      </c>
      <c r="FG133" s="7">
        <v>0</v>
      </c>
      <c r="FH133" s="7">
        <v>0</v>
      </c>
      <c r="FI133" s="7">
        <v>0</v>
      </c>
      <c r="FJ133" s="7">
        <v>0</v>
      </c>
      <c r="FK133" s="7">
        <v>0</v>
      </c>
      <c r="FL133" s="7">
        <v>0</v>
      </c>
      <c r="FM133" s="7">
        <v>0</v>
      </c>
      <c r="FN133" s="7">
        <v>0</v>
      </c>
      <c r="FO133" s="7">
        <v>0</v>
      </c>
      <c r="FP133" s="7">
        <v>0</v>
      </c>
      <c r="FQ133" s="7">
        <v>0</v>
      </c>
      <c r="FR133" s="7">
        <v>0</v>
      </c>
      <c r="FS133" s="7">
        <v>0</v>
      </c>
      <c r="FT133" s="7">
        <v>0</v>
      </c>
      <c r="FU133" s="7">
        <v>0</v>
      </c>
      <c r="FV133" s="7">
        <v>0</v>
      </c>
      <c r="FW133" s="7">
        <v>0</v>
      </c>
      <c r="FX133" s="7">
        <v>0</v>
      </c>
      <c r="FY133" s="7">
        <v>0</v>
      </c>
      <c r="FZ133" s="7">
        <v>0</v>
      </c>
      <c r="GA133" s="7">
        <v>0</v>
      </c>
      <c r="GB133" s="7">
        <v>0</v>
      </c>
      <c r="GC133" s="7">
        <v>0</v>
      </c>
      <c r="GD133" s="7">
        <v>0</v>
      </c>
      <c r="GE133" s="7">
        <v>0</v>
      </c>
      <c r="GF133" s="7">
        <v>0</v>
      </c>
      <c r="GG133" s="7">
        <v>0</v>
      </c>
      <c r="GH133" s="7">
        <v>0</v>
      </c>
      <c r="GI133" s="7">
        <v>0</v>
      </c>
      <c r="GJ133" s="7">
        <v>0</v>
      </c>
      <c r="GK133" s="7">
        <v>0</v>
      </c>
      <c r="GL133" s="7">
        <v>0</v>
      </c>
      <c r="GM133" s="7">
        <v>0</v>
      </c>
      <c r="GN133" s="7">
        <v>0</v>
      </c>
      <c r="GO133" s="7">
        <v>0</v>
      </c>
      <c r="GP133" s="7">
        <v>0</v>
      </c>
      <c r="GQ133" s="7">
        <v>0</v>
      </c>
      <c r="GR133" s="7">
        <v>0</v>
      </c>
      <c r="GS133" s="7">
        <v>0</v>
      </c>
      <c r="GT133" s="7">
        <v>0</v>
      </c>
      <c r="GU133" s="7">
        <v>0</v>
      </c>
      <c r="GV133" s="7">
        <v>0</v>
      </c>
      <c r="GW133" s="7">
        <v>0</v>
      </c>
      <c r="GX133" s="7">
        <v>0</v>
      </c>
      <c r="GY133" s="7">
        <v>0</v>
      </c>
      <c r="GZ133" s="7">
        <v>0</v>
      </c>
      <c r="HA133" s="7">
        <v>0</v>
      </c>
      <c r="HB133" s="7">
        <v>0</v>
      </c>
      <c r="HC133" s="7">
        <v>0</v>
      </c>
      <c r="HD133" s="7">
        <v>0</v>
      </c>
      <c r="HE133" s="7">
        <v>0</v>
      </c>
      <c r="HF133" s="7">
        <v>0</v>
      </c>
      <c r="HG133" s="7">
        <v>0</v>
      </c>
      <c r="HH133" s="7">
        <v>0</v>
      </c>
      <c r="HI133" s="7">
        <v>0</v>
      </c>
      <c r="HJ133" s="7">
        <v>0</v>
      </c>
      <c r="HK133" s="7">
        <v>0</v>
      </c>
      <c r="HL133" s="7">
        <v>0</v>
      </c>
      <c r="HM133" s="7">
        <v>0</v>
      </c>
      <c r="HN133" s="7">
        <v>0</v>
      </c>
      <c r="HO133" s="7">
        <v>0</v>
      </c>
      <c r="HP133" s="7">
        <v>0</v>
      </c>
      <c r="HQ133" s="7">
        <v>0</v>
      </c>
      <c r="HR133" s="7">
        <v>0</v>
      </c>
      <c r="HS133" s="7">
        <v>0</v>
      </c>
      <c r="HT133" s="7">
        <v>0</v>
      </c>
      <c r="HU133" s="7">
        <v>0</v>
      </c>
      <c r="HV133" s="7">
        <v>0</v>
      </c>
      <c r="HW133" s="52">
        <v>1.05152E-3</v>
      </c>
      <c r="HX133" s="7">
        <v>0</v>
      </c>
      <c r="HY133" s="7">
        <v>0</v>
      </c>
      <c r="HZ133" s="7">
        <v>0</v>
      </c>
      <c r="IA133" s="7">
        <v>0</v>
      </c>
      <c r="IB133" s="7">
        <v>0</v>
      </c>
      <c r="IC133" s="7">
        <v>0</v>
      </c>
      <c r="ID133" s="7">
        <v>0</v>
      </c>
      <c r="IE133" s="7">
        <v>0</v>
      </c>
      <c r="IF133" s="7">
        <v>0</v>
      </c>
      <c r="IG133" s="7">
        <v>0</v>
      </c>
      <c r="IH133" s="7">
        <v>0</v>
      </c>
      <c r="II133" s="7">
        <v>0</v>
      </c>
      <c r="IJ133" s="7">
        <v>0</v>
      </c>
      <c r="IK133" s="7">
        <v>0</v>
      </c>
      <c r="IL133" s="7">
        <v>0</v>
      </c>
      <c r="IM133" s="7">
        <v>0</v>
      </c>
      <c r="IN133" s="7">
        <v>0</v>
      </c>
      <c r="IO133" s="7">
        <v>0</v>
      </c>
      <c r="IP133" s="7">
        <v>0</v>
      </c>
      <c r="IQ133" s="7">
        <v>0</v>
      </c>
      <c r="IR133" s="7">
        <v>0</v>
      </c>
      <c r="IS133" s="52">
        <v>1.05152E-3</v>
      </c>
      <c r="IT133" s="7">
        <v>0</v>
      </c>
      <c r="IU133" s="7">
        <v>0</v>
      </c>
      <c r="IV133" s="7">
        <v>0</v>
      </c>
      <c r="IW133" s="7">
        <v>0</v>
      </c>
      <c r="IX133" s="7">
        <v>0</v>
      </c>
      <c r="IY133" s="7">
        <v>0</v>
      </c>
      <c r="IZ133" s="7">
        <v>0</v>
      </c>
      <c r="JA133" s="7">
        <v>0</v>
      </c>
      <c r="JB133" s="7">
        <v>0</v>
      </c>
      <c r="JC133" s="7">
        <v>0</v>
      </c>
      <c r="JD133" s="7">
        <v>0</v>
      </c>
      <c r="JE133" s="7">
        <v>0</v>
      </c>
      <c r="JF133" s="7">
        <v>0</v>
      </c>
      <c r="JG133" s="7">
        <v>0</v>
      </c>
      <c r="JH133" s="7">
        <v>0</v>
      </c>
      <c r="JI133" s="7">
        <v>0</v>
      </c>
      <c r="JJ133" s="7">
        <v>0</v>
      </c>
      <c r="JK133" s="7">
        <v>0</v>
      </c>
      <c r="JL133" s="7">
        <v>0</v>
      </c>
      <c r="JM133" s="7">
        <v>0</v>
      </c>
      <c r="JN133" s="7">
        <v>0</v>
      </c>
      <c r="JO133" s="7">
        <v>0</v>
      </c>
      <c r="JP133" s="7">
        <v>0</v>
      </c>
      <c r="JQ133" s="7">
        <v>0</v>
      </c>
      <c r="JR133" s="7">
        <v>0</v>
      </c>
      <c r="JS133" s="7">
        <v>0</v>
      </c>
      <c r="JT133" s="7">
        <v>0</v>
      </c>
      <c r="JU133" s="7">
        <v>0</v>
      </c>
      <c r="JV133" s="7">
        <v>0</v>
      </c>
      <c r="JW133" s="7">
        <v>0</v>
      </c>
      <c r="JX133" s="7">
        <v>0</v>
      </c>
      <c r="JY133" s="7">
        <v>0</v>
      </c>
      <c r="JZ133" s="7">
        <v>0</v>
      </c>
      <c r="KA133" s="52">
        <v>1.05152E-3</v>
      </c>
      <c r="KB133" s="7">
        <v>0</v>
      </c>
      <c r="KC133" s="7">
        <v>0</v>
      </c>
    </row>
    <row r="134" spans="1:289" x14ac:dyDescent="0.35">
      <c r="A134" s="38" t="s">
        <v>878</v>
      </c>
      <c r="B134" s="38" t="s">
        <v>3940</v>
      </c>
      <c r="C134" s="38">
        <v>224</v>
      </c>
      <c r="D134" s="38" t="s">
        <v>1168</v>
      </c>
      <c r="E134" s="38" t="s">
        <v>3813</v>
      </c>
      <c r="F134" s="38" t="s">
        <v>600</v>
      </c>
      <c r="G134" s="38" t="s">
        <v>472</v>
      </c>
      <c r="H134" s="38">
        <v>3</v>
      </c>
      <c r="I134" s="39">
        <v>1.147E-5</v>
      </c>
      <c r="J134" s="38">
        <v>0</v>
      </c>
      <c r="K134" s="38">
        <v>3</v>
      </c>
      <c r="L134" s="39">
        <v>1.0515247108307041E-3</v>
      </c>
      <c r="M134" s="7">
        <v>1.8260000000000001E-5</v>
      </c>
      <c r="N134" s="7">
        <v>3.6520000000000003E-5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W134" s="7">
        <v>0</v>
      </c>
      <c r="X134" s="7">
        <v>0</v>
      </c>
      <c r="Y134" s="7">
        <v>0</v>
      </c>
      <c r="Z134" s="7">
        <v>0</v>
      </c>
      <c r="AA134" s="7">
        <v>0</v>
      </c>
      <c r="AB134" s="7">
        <v>0</v>
      </c>
      <c r="AC134" s="7">
        <v>0</v>
      </c>
      <c r="AD134" s="7">
        <v>0</v>
      </c>
      <c r="AE134" s="7">
        <v>0</v>
      </c>
      <c r="AF134" s="7">
        <v>0</v>
      </c>
      <c r="AG134" s="7">
        <v>0</v>
      </c>
      <c r="AH134" s="7">
        <v>0</v>
      </c>
      <c r="AI134" s="7">
        <v>0</v>
      </c>
      <c r="AJ134" s="7">
        <v>0</v>
      </c>
      <c r="AK134" s="7">
        <v>0</v>
      </c>
      <c r="AL134" s="7">
        <v>0</v>
      </c>
      <c r="AM134" s="7">
        <v>0</v>
      </c>
      <c r="AN134" s="7">
        <v>0</v>
      </c>
      <c r="AO134" s="7">
        <v>0</v>
      </c>
      <c r="AP134" s="52">
        <v>1.05152E-3</v>
      </c>
      <c r="AQ134" s="7">
        <v>0</v>
      </c>
      <c r="AR134" s="7">
        <v>0</v>
      </c>
      <c r="AS134" s="7">
        <v>0</v>
      </c>
      <c r="AT134" s="7">
        <v>0</v>
      </c>
      <c r="AU134" s="7">
        <v>0</v>
      </c>
      <c r="AV134" s="7">
        <v>0</v>
      </c>
      <c r="AW134" s="7">
        <v>0</v>
      </c>
      <c r="AX134" s="7">
        <v>0</v>
      </c>
      <c r="AY134" s="7">
        <v>0</v>
      </c>
      <c r="AZ134" s="7">
        <v>0</v>
      </c>
      <c r="BA134" s="7">
        <v>0</v>
      </c>
      <c r="BB134" s="7">
        <v>0</v>
      </c>
      <c r="BC134" s="7">
        <v>0</v>
      </c>
      <c r="BD134" s="7">
        <v>0</v>
      </c>
      <c r="BE134" s="7">
        <v>0</v>
      </c>
      <c r="BF134" s="7">
        <v>0</v>
      </c>
      <c r="BG134" s="7">
        <v>0</v>
      </c>
      <c r="BH134" s="7">
        <v>0</v>
      </c>
      <c r="BI134" s="7">
        <v>0</v>
      </c>
      <c r="BJ134" s="7">
        <v>0</v>
      </c>
      <c r="BK134" s="7">
        <v>0</v>
      </c>
      <c r="BL134" s="7">
        <v>0</v>
      </c>
      <c r="BM134" s="7">
        <v>0</v>
      </c>
      <c r="BN134" s="7">
        <v>0</v>
      </c>
      <c r="BO134" s="7">
        <v>0</v>
      </c>
      <c r="BP134" s="7">
        <v>0</v>
      </c>
      <c r="BQ134" s="7">
        <v>0</v>
      </c>
      <c r="BR134" s="7">
        <v>0</v>
      </c>
      <c r="BS134" s="7">
        <v>0</v>
      </c>
      <c r="BT134" s="7">
        <v>0</v>
      </c>
      <c r="BU134" s="7">
        <v>0</v>
      </c>
      <c r="BV134" s="7">
        <v>0</v>
      </c>
      <c r="BW134" s="7">
        <v>0</v>
      </c>
      <c r="BX134" s="7">
        <v>0</v>
      </c>
      <c r="BY134" s="7">
        <v>0</v>
      </c>
      <c r="BZ134" s="7">
        <v>0</v>
      </c>
      <c r="CA134" s="7">
        <v>0</v>
      </c>
      <c r="CB134" s="7">
        <v>0</v>
      </c>
      <c r="CC134" s="7">
        <v>0</v>
      </c>
      <c r="CD134" s="7">
        <v>0</v>
      </c>
      <c r="CE134" s="7">
        <v>0</v>
      </c>
      <c r="CF134" s="7">
        <v>0</v>
      </c>
      <c r="CG134" s="7">
        <v>0</v>
      </c>
      <c r="CH134" s="7">
        <v>0</v>
      </c>
      <c r="CI134" s="7">
        <v>0</v>
      </c>
      <c r="CJ134" s="7">
        <v>0</v>
      </c>
      <c r="CK134" s="7">
        <v>0</v>
      </c>
      <c r="CL134" s="7">
        <v>0</v>
      </c>
      <c r="CM134" s="7">
        <v>0</v>
      </c>
      <c r="CN134" s="52">
        <v>1.05152E-3</v>
      </c>
      <c r="CO134" s="7">
        <v>0</v>
      </c>
      <c r="CP134" s="7">
        <v>0</v>
      </c>
      <c r="CQ134" s="7">
        <v>0</v>
      </c>
      <c r="CR134" s="7">
        <v>0</v>
      </c>
      <c r="CS134" s="7">
        <v>0</v>
      </c>
      <c r="CT134" s="7">
        <v>0</v>
      </c>
      <c r="CU134" s="7">
        <v>0</v>
      </c>
      <c r="CV134" s="7">
        <v>0</v>
      </c>
      <c r="CW134" s="7">
        <v>0</v>
      </c>
      <c r="CX134" s="7">
        <v>0</v>
      </c>
      <c r="CY134" s="7">
        <v>0</v>
      </c>
      <c r="CZ134" s="7">
        <v>0</v>
      </c>
      <c r="DA134" s="7">
        <v>0</v>
      </c>
      <c r="DB134" s="7">
        <v>0</v>
      </c>
      <c r="DC134" s="7">
        <v>0</v>
      </c>
      <c r="DD134" s="7">
        <v>0</v>
      </c>
      <c r="DE134" s="7">
        <v>0</v>
      </c>
      <c r="DF134" s="7">
        <v>0</v>
      </c>
      <c r="DG134" s="7">
        <v>0</v>
      </c>
      <c r="DH134" s="7">
        <v>0</v>
      </c>
      <c r="DI134" s="7">
        <v>0</v>
      </c>
      <c r="DJ134" s="7">
        <v>0</v>
      </c>
      <c r="DK134" s="7">
        <v>0</v>
      </c>
      <c r="DL134" s="7">
        <v>0</v>
      </c>
      <c r="DM134" s="7">
        <v>0</v>
      </c>
      <c r="DN134" s="7">
        <v>0</v>
      </c>
      <c r="DO134" s="7">
        <v>0</v>
      </c>
      <c r="DP134" s="7">
        <v>0</v>
      </c>
      <c r="DQ134" s="7">
        <v>0</v>
      </c>
      <c r="DR134" s="7">
        <v>0</v>
      </c>
      <c r="DS134" s="7">
        <v>0</v>
      </c>
      <c r="DT134" s="7">
        <v>0</v>
      </c>
      <c r="DU134" s="7">
        <v>0</v>
      </c>
      <c r="DV134" s="7">
        <v>0</v>
      </c>
      <c r="DW134" s="7">
        <v>0</v>
      </c>
      <c r="DX134" s="7">
        <v>0</v>
      </c>
      <c r="DY134" s="7">
        <v>0</v>
      </c>
      <c r="DZ134" s="7">
        <v>0</v>
      </c>
      <c r="EA134" s="7">
        <v>0</v>
      </c>
      <c r="EB134" s="7">
        <v>0</v>
      </c>
      <c r="EC134" s="7">
        <v>0</v>
      </c>
      <c r="ED134" s="7">
        <v>0</v>
      </c>
      <c r="EE134" s="7">
        <v>0</v>
      </c>
      <c r="EF134" s="7">
        <v>0</v>
      </c>
      <c r="EG134" s="7">
        <v>0</v>
      </c>
      <c r="EH134" s="7">
        <v>0</v>
      </c>
      <c r="EI134" s="7">
        <v>0</v>
      </c>
      <c r="EJ134" s="7">
        <v>0</v>
      </c>
      <c r="EK134" s="7">
        <v>0</v>
      </c>
      <c r="EL134" s="7">
        <v>0</v>
      </c>
      <c r="EM134" s="7">
        <v>0</v>
      </c>
      <c r="EN134" s="7">
        <v>0</v>
      </c>
      <c r="EO134" s="7">
        <v>0</v>
      </c>
      <c r="EP134" s="7">
        <v>0</v>
      </c>
      <c r="EQ134" s="7">
        <v>0</v>
      </c>
      <c r="ER134" s="7">
        <v>0</v>
      </c>
      <c r="ES134" s="7">
        <v>0</v>
      </c>
      <c r="ET134" s="7">
        <v>0</v>
      </c>
      <c r="EU134" s="7">
        <v>0</v>
      </c>
      <c r="EV134" s="7">
        <v>0</v>
      </c>
      <c r="EW134" s="7">
        <v>0</v>
      </c>
      <c r="EX134" s="7">
        <v>0</v>
      </c>
      <c r="EY134" s="7">
        <v>0</v>
      </c>
      <c r="EZ134" s="7">
        <v>0</v>
      </c>
      <c r="FA134" s="7">
        <v>0</v>
      </c>
      <c r="FB134" s="7">
        <v>0</v>
      </c>
      <c r="FC134" s="7">
        <v>0</v>
      </c>
      <c r="FD134" s="7">
        <v>0</v>
      </c>
      <c r="FE134" s="7">
        <v>0</v>
      </c>
      <c r="FF134" s="7">
        <v>0</v>
      </c>
      <c r="FG134" s="7">
        <v>0</v>
      </c>
      <c r="FH134" s="7">
        <v>0</v>
      </c>
      <c r="FI134" s="7">
        <v>0</v>
      </c>
      <c r="FJ134" s="7">
        <v>0</v>
      </c>
      <c r="FK134" s="7">
        <v>0</v>
      </c>
      <c r="FL134" s="7">
        <v>0</v>
      </c>
      <c r="FM134" s="7">
        <v>0</v>
      </c>
      <c r="FN134" s="7">
        <v>0</v>
      </c>
      <c r="FO134" s="7">
        <v>0</v>
      </c>
      <c r="FP134" s="7">
        <v>0</v>
      </c>
      <c r="FQ134" s="7">
        <v>0</v>
      </c>
      <c r="FR134" s="7">
        <v>0</v>
      </c>
      <c r="FS134" s="7">
        <v>0</v>
      </c>
      <c r="FT134" s="7">
        <v>0</v>
      </c>
      <c r="FU134" s="7">
        <v>0</v>
      </c>
      <c r="FV134" s="7">
        <v>0</v>
      </c>
      <c r="FW134" s="7">
        <v>0</v>
      </c>
      <c r="FX134" s="7">
        <v>0</v>
      </c>
      <c r="FY134" s="7">
        <v>0</v>
      </c>
      <c r="FZ134" s="7">
        <v>0</v>
      </c>
      <c r="GA134" s="7">
        <v>0</v>
      </c>
      <c r="GB134" s="7">
        <v>0</v>
      </c>
      <c r="GC134" s="7">
        <v>0</v>
      </c>
      <c r="GD134" s="7">
        <v>0</v>
      </c>
      <c r="GE134" s="7">
        <v>0</v>
      </c>
      <c r="GF134" s="7">
        <v>0</v>
      </c>
      <c r="GG134" s="7">
        <v>0</v>
      </c>
      <c r="GH134" s="7">
        <v>0</v>
      </c>
      <c r="GI134" s="7">
        <v>0</v>
      </c>
      <c r="GJ134" s="7">
        <v>0</v>
      </c>
      <c r="GK134" s="7">
        <v>0</v>
      </c>
      <c r="GL134" s="7">
        <v>0</v>
      </c>
      <c r="GM134" s="7">
        <v>0</v>
      </c>
      <c r="GN134" s="7">
        <v>0</v>
      </c>
      <c r="GO134" s="7">
        <v>0</v>
      </c>
      <c r="GP134" s="7">
        <v>0</v>
      </c>
      <c r="GQ134" s="7">
        <v>0</v>
      </c>
      <c r="GR134" s="7">
        <v>0</v>
      </c>
      <c r="GS134" s="7">
        <v>0</v>
      </c>
      <c r="GT134" s="7">
        <v>0</v>
      </c>
      <c r="GU134" s="7">
        <v>0</v>
      </c>
      <c r="GV134" s="7">
        <v>0</v>
      </c>
      <c r="GW134" s="7">
        <v>0</v>
      </c>
      <c r="GX134" s="7">
        <v>0</v>
      </c>
      <c r="GY134" s="7">
        <v>0</v>
      </c>
      <c r="GZ134" s="7">
        <v>0</v>
      </c>
      <c r="HA134" s="7">
        <v>0</v>
      </c>
      <c r="HB134" s="7">
        <v>0</v>
      </c>
      <c r="HC134" s="7">
        <v>0</v>
      </c>
      <c r="HD134" s="7">
        <v>0</v>
      </c>
      <c r="HE134" s="7">
        <v>0</v>
      </c>
      <c r="HF134" s="7">
        <v>0</v>
      </c>
      <c r="HG134" s="7">
        <v>0</v>
      </c>
      <c r="HH134" s="7">
        <v>0</v>
      </c>
      <c r="HI134" s="7">
        <v>0</v>
      </c>
      <c r="HJ134" s="7">
        <v>0</v>
      </c>
      <c r="HK134" s="7">
        <v>0</v>
      </c>
      <c r="HL134" s="7">
        <v>0</v>
      </c>
      <c r="HM134" s="7">
        <v>0</v>
      </c>
      <c r="HN134" s="7">
        <v>0</v>
      </c>
      <c r="HO134" s="7">
        <v>0</v>
      </c>
      <c r="HP134" s="7">
        <v>0</v>
      </c>
      <c r="HQ134" s="7">
        <v>0</v>
      </c>
      <c r="HR134" s="7">
        <v>0</v>
      </c>
      <c r="HS134" s="7">
        <v>0</v>
      </c>
      <c r="HT134" s="7">
        <v>0</v>
      </c>
      <c r="HU134" s="7">
        <v>0</v>
      </c>
      <c r="HV134" s="7">
        <v>0</v>
      </c>
      <c r="HW134" s="7">
        <v>0</v>
      </c>
      <c r="HX134" s="7">
        <v>0</v>
      </c>
      <c r="HY134" s="7">
        <v>0</v>
      </c>
      <c r="HZ134" s="7">
        <v>0</v>
      </c>
      <c r="IA134" s="7">
        <v>0</v>
      </c>
      <c r="IB134" s="7">
        <v>0</v>
      </c>
      <c r="IC134" s="7">
        <v>0</v>
      </c>
      <c r="ID134" s="7">
        <v>0</v>
      </c>
      <c r="IE134" s="7">
        <v>0</v>
      </c>
      <c r="IF134" s="7">
        <v>0</v>
      </c>
      <c r="IG134" s="7">
        <v>0</v>
      </c>
      <c r="IH134" s="7">
        <v>0</v>
      </c>
      <c r="II134" s="7">
        <v>0</v>
      </c>
      <c r="IJ134" s="7">
        <v>0</v>
      </c>
      <c r="IK134" s="7">
        <v>0</v>
      </c>
      <c r="IL134" s="7">
        <v>0</v>
      </c>
      <c r="IM134" s="7">
        <v>0</v>
      </c>
      <c r="IN134" s="7">
        <v>0</v>
      </c>
      <c r="IO134" s="7">
        <v>0</v>
      </c>
      <c r="IP134" s="7">
        <v>0</v>
      </c>
      <c r="IQ134" s="7">
        <v>0</v>
      </c>
      <c r="IR134" s="7">
        <v>0</v>
      </c>
      <c r="IS134" s="7">
        <v>0</v>
      </c>
      <c r="IT134" s="7">
        <v>0</v>
      </c>
      <c r="IU134" s="7">
        <v>0</v>
      </c>
      <c r="IV134" s="7">
        <v>0</v>
      </c>
      <c r="IW134" s="7">
        <v>0</v>
      </c>
      <c r="IX134" s="7">
        <v>0</v>
      </c>
      <c r="IY134" s="7">
        <v>0</v>
      </c>
      <c r="IZ134" s="7">
        <v>0</v>
      </c>
      <c r="JA134" s="7">
        <v>0</v>
      </c>
      <c r="JB134" s="7">
        <v>0</v>
      </c>
      <c r="JC134" s="7">
        <v>0</v>
      </c>
      <c r="JD134" s="52">
        <v>1.05152E-3</v>
      </c>
      <c r="JE134" s="7">
        <v>0</v>
      </c>
      <c r="JF134" s="7">
        <v>0</v>
      </c>
      <c r="JG134" s="7">
        <v>0</v>
      </c>
      <c r="JH134" s="7">
        <v>0</v>
      </c>
      <c r="JI134" s="7">
        <v>0</v>
      </c>
      <c r="JJ134" s="7">
        <v>0</v>
      </c>
      <c r="JK134" s="7">
        <v>0</v>
      </c>
      <c r="JL134" s="7">
        <v>0</v>
      </c>
      <c r="JM134" s="7">
        <v>0</v>
      </c>
      <c r="JN134" s="7">
        <v>0</v>
      </c>
      <c r="JO134" s="7">
        <v>0</v>
      </c>
      <c r="JP134" s="7">
        <v>0</v>
      </c>
      <c r="JQ134" s="7">
        <v>0</v>
      </c>
      <c r="JR134" s="7">
        <v>0</v>
      </c>
      <c r="JS134" s="7">
        <v>0</v>
      </c>
      <c r="JT134" s="7">
        <v>0</v>
      </c>
      <c r="JU134" s="7">
        <v>0</v>
      </c>
      <c r="JV134" s="7">
        <v>0</v>
      </c>
      <c r="JW134" s="7">
        <v>0</v>
      </c>
      <c r="JX134" s="7">
        <v>0</v>
      </c>
      <c r="JY134" s="7">
        <v>0</v>
      </c>
      <c r="JZ134" s="7">
        <v>0</v>
      </c>
      <c r="KA134" s="7">
        <v>0</v>
      </c>
      <c r="KB134" s="7">
        <v>0</v>
      </c>
      <c r="KC134" s="7">
        <v>0</v>
      </c>
    </row>
    <row r="135" spans="1:289" x14ac:dyDescent="0.35">
      <c r="A135" s="38" t="s">
        <v>881</v>
      </c>
      <c r="B135" s="38" t="s">
        <v>3941</v>
      </c>
      <c r="C135" s="38">
        <v>89</v>
      </c>
      <c r="D135" s="38" t="s">
        <v>3942</v>
      </c>
      <c r="E135" s="38" t="s">
        <v>3813</v>
      </c>
      <c r="F135" s="38" t="s">
        <v>476</v>
      </c>
      <c r="G135" s="38" t="s">
        <v>476</v>
      </c>
      <c r="H135" s="38">
        <v>3</v>
      </c>
      <c r="I135" s="39">
        <v>1.147E-5</v>
      </c>
      <c r="J135" s="38">
        <v>0</v>
      </c>
      <c r="K135" s="38">
        <v>3</v>
      </c>
      <c r="L135" s="39">
        <v>1.0515247108307041E-3</v>
      </c>
      <c r="M135" s="7">
        <v>5.5799999999999999E-6</v>
      </c>
      <c r="N135" s="7">
        <v>1.116E-5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V135" s="7">
        <v>0</v>
      </c>
      <c r="W135" s="7">
        <v>0</v>
      </c>
      <c r="X135" s="7">
        <v>0</v>
      </c>
      <c r="Y135" s="7">
        <v>0</v>
      </c>
      <c r="Z135" s="7">
        <v>0</v>
      </c>
      <c r="AA135" s="52">
        <v>1.05152E-3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7">
        <v>0</v>
      </c>
      <c r="AK135" s="7">
        <v>0</v>
      </c>
      <c r="AL135" s="7">
        <v>0</v>
      </c>
      <c r="AM135" s="7">
        <v>0</v>
      </c>
      <c r="AN135" s="7">
        <v>0</v>
      </c>
      <c r="AO135" s="7">
        <v>0</v>
      </c>
      <c r="AP135" s="7">
        <v>0</v>
      </c>
      <c r="AQ135" s="7">
        <v>0</v>
      </c>
      <c r="AR135" s="7">
        <v>0</v>
      </c>
      <c r="AS135" s="7">
        <v>0</v>
      </c>
      <c r="AT135" s="7">
        <v>0</v>
      </c>
      <c r="AU135" s="7">
        <v>0</v>
      </c>
      <c r="AV135" s="7">
        <v>0</v>
      </c>
      <c r="AW135" s="7">
        <v>0</v>
      </c>
      <c r="AX135" s="7">
        <v>0</v>
      </c>
      <c r="AY135" s="7">
        <v>0</v>
      </c>
      <c r="AZ135" s="7">
        <v>0</v>
      </c>
      <c r="BA135" s="7">
        <v>0</v>
      </c>
      <c r="BB135" s="7">
        <v>0</v>
      </c>
      <c r="BC135" s="7">
        <v>0</v>
      </c>
      <c r="BD135" s="7">
        <v>0</v>
      </c>
      <c r="BE135" s="7">
        <v>0</v>
      </c>
      <c r="BF135" s="7">
        <v>0</v>
      </c>
      <c r="BG135" s="7">
        <v>0</v>
      </c>
      <c r="BH135" s="7">
        <v>0</v>
      </c>
      <c r="BI135" s="7">
        <v>0</v>
      </c>
      <c r="BJ135" s="7">
        <v>0</v>
      </c>
      <c r="BK135" s="7">
        <v>0</v>
      </c>
      <c r="BL135" s="7">
        <v>0</v>
      </c>
      <c r="BM135" s="7">
        <v>0</v>
      </c>
      <c r="BN135" s="7">
        <v>0</v>
      </c>
      <c r="BO135" s="7">
        <v>0</v>
      </c>
      <c r="BP135" s="7">
        <v>0</v>
      </c>
      <c r="BQ135" s="7">
        <v>0</v>
      </c>
      <c r="BR135" s="7">
        <v>0</v>
      </c>
      <c r="BS135" s="7">
        <v>0</v>
      </c>
      <c r="BT135" s="7">
        <v>0</v>
      </c>
      <c r="BU135" s="7">
        <v>0</v>
      </c>
      <c r="BV135" s="7">
        <v>0</v>
      </c>
      <c r="BW135" s="7">
        <v>0</v>
      </c>
      <c r="BX135" s="7">
        <v>0</v>
      </c>
      <c r="BY135" s="7">
        <v>0</v>
      </c>
      <c r="BZ135" s="7">
        <v>0</v>
      </c>
      <c r="CA135" s="7">
        <v>0</v>
      </c>
      <c r="CB135" s="7">
        <v>0</v>
      </c>
      <c r="CC135" s="7">
        <v>0</v>
      </c>
      <c r="CD135" s="7">
        <v>0</v>
      </c>
      <c r="CE135" s="7">
        <v>0</v>
      </c>
      <c r="CF135" s="7">
        <v>0</v>
      </c>
      <c r="CG135" s="7">
        <v>0</v>
      </c>
      <c r="CH135" s="7">
        <v>0</v>
      </c>
      <c r="CI135" s="7">
        <v>0</v>
      </c>
      <c r="CJ135" s="7">
        <v>0</v>
      </c>
      <c r="CK135" s="7">
        <v>0</v>
      </c>
      <c r="CL135" s="7">
        <v>0</v>
      </c>
      <c r="CM135" s="7">
        <v>0</v>
      </c>
      <c r="CN135" s="7">
        <v>0</v>
      </c>
      <c r="CO135" s="7">
        <v>0</v>
      </c>
      <c r="CP135" s="7">
        <v>0</v>
      </c>
      <c r="CQ135" s="7">
        <v>0</v>
      </c>
      <c r="CR135" s="7">
        <v>0</v>
      </c>
      <c r="CS135" s="7">
        <v>0</v>
      </c>
      <c r="CT135" s="7">
        <v>0</v>
      </c>
      <c r="CU135" s="7">
        <v>0</v>
      </c>
      <c r="CV135" s="7">
        <v>0</v>
      </c>
      <c r="CW135" s="52">
        <v>1.05152E-3</v>
      </c>
      <c r="CX135" s="7">
        <v>0</v>
      </c>
      <c r="CY135" s="7">
        <v>0</v>
      </c>
      <c r="CZ135" s="7">
        <v>0</v>
      </c>
      <c r="DA135" s="7">
        <v>0</v>
      </c>
      <c r="DB135" s="7">
        <v>0</v>
      </c>
      <c r="DC135" s="7">
        <v>0</v>
      </c>
      <c r="DD135" s="7">
        <v>0</v>
      </c>
      <c r="DE135" s="7">
        <v>0</v>
      </c>
      <c r="DF135" s="7">
        <v>0</v>
      </c>
      <c r="DG135" s="7">
        <v>0</v>
      </c>
      <c r="DH135" s="7">
        <v>0</v>
      </c>
      <c r="DI135" s="7">
        <v>0</v>
      </c>
      <c r="DJ135" s="7">
        <v>0</v>
      </c>
      <c r="DK135" s="7">
        <v>0</v>
      </c>
      <c r="DL135" s="7">
        <v>0</v>
      </c>
      <c r="DM135" s="7">
        <v>0</v>
      </c>
      <c r="DN135" s="7">
        <v>0</v>
      </c>
      <c r="DO135" s="7">
        <v>0</v>
      </c>
      <c r="DP135" s="7">
        <v>0</v>
      </c>
      <c r="DQ135" s="7">
        <v>0</v>
      </c>
      <c r="DR135" s="7">
        <v>0</v>
      </c>
      <c r="DS135" s="7">
        <v>0</v>
      </c>
      <c r="DT135" s="7">
        <v>0</v>
      </c>
      <c r="DU135" s="7">
        <v>0</v>
      </c>
      <c r="DV135" s="7">
        <v>0</v>
      </c>
      <c r="DW135" s="7">
        <v>0</v>
      </c>
      <c r="DX135" s="7">
        <v>0</v>
      </c>
      <c r="DY135" s="7">
        <v>0</v>
      </c>
      <c r="DZ135" s="7">
        <v>0</v>
      </c>
      <c r="EA135" s="7">
        <v>0</v>
      </c>
      <c r="EB135" s="7">
        <v>0</v>
      </c>
      <c r="EC135" s="7">
        <v>0</v>
      </c>
      <c r="ED135" s="7">
        <v>0</v>
      </c>
      <c r="EE135" s="7">
        <v>0</v>
      </c>
      <c r="EF135" s="7">
        <v>0</v>
      </c>
      <c r="EG135" s="7">
        <v>0</v>
      </c>
      <c r="EH135" s="7">
        <v>0</v>
      </c>
      <c r="EI135" s="7">
        <v>0</v>
      </c>
      <c r="EJ135" s="7">
        <v>0</v>
      </c>
      <c r="EK135" s="7">
        <v>0</v>
      </c>
      <c r="EL135" s="7">
        <v>0</v>
      </c>
      <c r="EM135" s="7">
        <v>0</v>
      </c>
      <c r="EN135" s="7">
        <v>0</v>
      </c>
      <c r="EO135" s="7">
        <v>0</v>
      </c>
      <c r="EP135" s="7">
        <v>0</v>
      </c>
      <c r="EQ135" s="7">
        <v>0</v>
      </c>
      <c r="ER135" s="7">
        <v>0</v>
      </c>
      <c r="ES135" s="7">
        <v>0</v>
      </c>
      <c r="ET135" s="7">
        <v>0</v>
      </c>
      <c r="EU135" s="7">
        <v>0</v>
      </c>
      <c r="EV135" s="7">
        <v>0</v>
      </c>
      <c r="EW135" s="7">
        <v>0</v>
      </c>
      <c r="EX135" s="7">
        <v>0</v>
      </c>
      <c r="EY135" s="7">
        <v>0</v>
      </c>
      <c r="EZ135" s="7">
        <v>0</v>
      </c>
      <c r="FA135" s="7">
        <v>0</v>
      </c>
      <c r="FB135" s="7">
        <v>0</v>
      </c>
      <c r="FC135" s="7">
        <v>0</v>
      </c>
      <c r="FD135" s="7">
        <v>0</v>
      </c>
      <c r="FE135" s="7">
        <v>0</v>
      </c>
      <c r="FF135" s="7">
        <v>0</v>
      </c>
      <c r="FG135" s="7">
        <v>0</v>
      </c>
      <c r="FH135" s="7">
        <v>0</v>
      </c>
      <c r="FI135" s="7">
        <v>0</v>
      </c>
      <c r="FJ135" s="7">
        <v>0</v>
      </c>
      <c r="FK135" s="7">
        <v>0</v>
      </c>
      <c r="FL135" s="7">
        <v>0</v>
      </c>
      <c r="FM135" s="7">
        <v>0</v>
      </c>
      <c r="FN135" s="7">
        <v>0</v>
      </c>
      <c r="FO135" s="7">
        <v>0</v>
      </c>
      <c r="FP135" s="7">
        <v>0</v>
      </c>
      <c r="FQ135" s="7">
        <v>0</v>
      </c>
      <c r="FR135" s="7">
        <v>0</v>
      </c>
      <c r="FS135" s="7">
        <v>0</v>
      </c>
      <c r="FT135" s="7">
        <v>0</v>
      </c>
      <c r="FU135" s="7">
        <v>0</v>
      </c>
      <c r="FV135" s="7">
        <v>0</v>
      </c>
      <c r="FW135" s="7">
        <v>0</v>
      </c>
      <c r="FX135" s="7">
        <v>0</v>
      </c>
      <c r="FY135" s="7">
        <v>0</v>
      </c>
      <c r="FZ135" s="7">
        <v>0</v>
      </c>
      <c r="GA135" s="7">
        <v>0</v>
      </c>
      <c r="GB135" s="52">
        <v>1.05152E-3</v>
      </c>
      <c r="GC135" s="7">
        <v>0</v>
      </c>
      <c r="GD135" s="7">
        <v>0</v>
      </c>
      <c r="GE135" s="7">
        <v>0</v>
      </c>
      <c r="GF135" s="7">
        <v>0</v>
      </c>
      <c r="GG135" s="7">
        <v>0</v>
      </c>
      <c r="GH135" s="7">
        <v>0</v>
      </c>
      <c r="GI135" s="7">
        <v>0</v>
      </c>
      <c r="GJ135" s="7">
        <v>0</v>
      </c>
      <c r="GK135" s="7">
        <v>0</v>
      </c>
      <c r="GL135" s="7">
        <v>0</v>
      </c>
      <c r="GM135" s="7">
        <v>0</v>
      </c>
      <c r="GN135" s="7">
        <v>0</v>
      </c>
      <c r="GO135" s="7">
        <v>0</v>
      </c>
      <c r="GP135" s="7">
        <v>0</v>
      </c>
      <c r="GQ135" s="7">
        <v>0</v>
      </c>
      <c r="GR135" s="7">
        <v>0</v>
      </c>
      <c r="GS135" s="7">
        <v>0</v>
      </c>
      <c r="GT135" s="7">
        <v>0</v>
      </c>
      <c r="GU135" s="7">
        <v>0</v>
      </c>
      <c r="GV135" s="7">
        <v>0</v>
      </c>
      <c r="GW135" s="7">
        <v>0</v>
      </c>
      <c r="GX135" s="7">
        <v>0</v>
      </c>
      <c r="GY135" s="7">
        <v>0</v>
      </c>
      <c r="GZ135" s="7">
        <v>0</v>
      </c>
      <c r="HA135" s="7">
        <v>0</v>
      </c>
      <c r="HB135" s="7">
        <v>0</v>
      </c>
      <c r="HC135" s="7">
        <v>0</v>
      </c>
      <c r="HD135" s="7">
        <v>0</v>
      </c>
      <c r="HE135" s="7">
        <v>0</v>
      </c>
      <c r="HF135" s="7">
        <v>0</v>
      </c>
      <c r="HG135" s="7">
        <v>0</v>
      </c>
      <c r="HH135" s="7">
        <v>0</v>
      </c>
      <c r="HI135" s="7">
        <v>0</v>
      </c>
      <c r="HJ135" s="7">
        <v>0</v>
      </c>
      <c r="HK135" s="7">
        <v>0</v>
      </c>
      <c r="HL135" s="7">
        <v>0</v>
      </c>
      <c r="HM135" s="7">
        <v>0</v>
      </c>
      <c r="HN135" s="7">
        <v>0</v>
      </c>
      <c r="HO135" s="7">
        <v>0</v>
      </c>
      <c r="HP135" s="7">
        <v>0</v>
      </c>
      <c r="HQ135" s="7">
        <v>0</v>
      </c>
      <c r="HR135" s="7">
        <v>0</v>
      </c>
      <c r="HS135" s="7">
        <v>0</v>
      </c>
      <c r="HT135" s="7">
        <v>0</v>
      </c>
      <c r="HU135" s="7">
        <v>0</v>
      </c>
      <c r="HV135" s="7">
        <v>0</v>
      </c>
      <c r="HW135" s="7">
        <v>0</v>
      </c>
      <c r="HX135" s="7">
        <v>0</v>
      </c>
      <c r="HY135" s="7">
        <v>0</v>
      </c>
      <c r="HZ135" s="7">
        <v>0</v>
      </c>
      <c r="IA135" s="7">
        <v>0</v>
      </c>
      <c r="IB135" s="7">
        <v>0</v>
      </c>
      <c r="IC135" s="7">
        <v>0</v>
      </c>
      <c r="ID135" s="7">
        <v>0</v>
      </c>
      <c r="IE135" s="7">
        <v>0</v>
      </c>
      <c r="IF135" s="7">
        <v>0</v>
      </c>
      <c r="IG135" s="7">
        <v>0</v>
      </c>
      <c r="IH135" s="7">
        <v>0</v>
      </c>
      <c r="II135" s="7">
        <v>0</v>
      </c>
      <c r="IJ135" s="7">
        <v>0</v>
      </c>
      <c r="IK135" s="7">
        <v>0</v>
      </c>
      <c r="IL135" s="7">
        <v>0</v>
      </c>
      <c r="IM135" s="7">
        <v>0</v>
      </c>
      <c r="IN135" s="7">
        <v>0</v>
      </c>
      <c r="IO135" s="7">
        <v>0</v>
      </c>
      <c r="IP135" s="7">
        <v>0</v>
      </c>
      <c r="IQ135" s="7">
        <v>0</v>
      </c>
      <c r="IR135" s="7">
        <v>0</v>
      </c>
      <c r="IS135" s="7">
        <v>0</v>
      </c>
      <c r="IT135" s="7">
        <v>0</v>
      </c>
      <c r="IU135" s="7">
        <v>0</v>
      </c>
      <c r="IV135" s="7">
        <v>0</v>
      </c>
      <c r="IW135" s="7">
        <v>0</v>
      </c>
      <c r="IX135" s="7">
        <v>0</v>
      </c>
      <c r="IY135" s="7">
        <v>0</v>
      </c>
      <c r="IZ135" s="7">
        <v>0</v>
      </c>
      <c r="JA135" s="7">
        <v>0</v>
      </c>
      <c r="JB135" s="7">
        <v>0</v>
      </c>
      <c r="JC135" s="7">
        <v>0</v>
      </c>
      <c r="JD135" s="7">
        <v>0</v>
      </c>
      <c r="JE135" s="7">
        <v>0</v>
      </c>
      <c r="JF135" s="7">
        <v>0</v>
      </c>
      <c r="JG135" s="7">
        <v>0</v>
      </c>
      <c r="JH135" s="7">
        <v>0</v>
      </c>
      <c r="JI135" s="7">
        <v>0</v>
      </c>
      <c r="JJ135" s="7">
        <v>0</v>
      </c>
      <c r="JK135" s="7">
        <v>0</v>
      </c>
      <c r="JL135" s="7">
        <v>0</v>
      </c>
      <c r="JM135" s="7">
        <v>0</v>
      </c>
      <c r="JN135" s="7">
        <v>0</v>
      </c>
      <c r="JO135" s="7">
        <v>0</v>
      </c>
      <c r="JP135" s="7">
        <v>0</v>
      </c>
      <c r="JQ135" s="7">
        <v>0</v>
      </c>
      <c r="JR135" s="7">
        <v>0</v>
      </c>
      <c r="JS135" s="7">
        <v>0</v>
      </c>
      <c r="JT135" s="7">
        <v>0</v>
      </c>
      <c r="JU135" s="7">
        <v>0</v>
      </c>
      <c r="JV135" s="7">
        <v>0</v>
      </c>
      <c r="JW135" s="7">
        <v>0</v>
      </c>
      <c r="JX135" s="7">
        <v>0</v>
      </c>
      <c r="JY135" s="7">
        <v>0</v>
      </c>
      <c r="JZ135" s="7">
        <v>0</v>
      </c>
      <c r="KA135" s="7">
        <v>0</v>
      </c>
      <c r="KB135" s="7">
        <v>0</v>
      </c>
      <c r="KC135" s="7">
        <v>0</v>
      </c>
    </row>
    <row r="136" spans="1:289" x14ac:dyDescent="0.35">
      <c r="A136" s="44" t="s">
        <v>884</v>
      </c>
      <c r="B136" s="44" t="s">
        <v>3943</v>
      </c>
      <c r="C136" s="44">
        <v>22</v>
      </c>
      <c r="D136" s="44" t="s">
        <v>3944</v>
      </c>
      <c r="E136" s="44" t="s">
        <v>3796</v>
      </c>
      <c r="F136" s="44" t="s">
        <v>614</v>
      </c>
      <c r="G136" s="44" t="s">
        <v>481</v>
      </c>
      <c r="H136" s="44">
        <v>3</v>
      </c>
      <c r="I136" s="45">
        <v>1.147E-5</v>
      </c>
      <c r="J136" s="44">
        <v>0</v>
      </c>
      <c r="K136" s="44">
        <v>3</v>
      </c>
      <c r="L136" s="45">
        <v>1.0515247108307041E-3</v>
      </c>
      <c r="M136" s="7">
        <v>1.116E-5</v>
      </c>
      <c r="N136" s="7">
        <v>2.232E-5</v>
      </c>
      <c r="O136" s="7">
        <v>0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V136" s="7">
        <v>0</v>
      </c>
      <c r="W136" s="7">
        <v>0</v>
      </c>
      <c r="X136" s="7">
        <v>0</v>
      </c>
      <c r="Y136" s="52">
        <v>1.05152E-3</v>
      </c>
      <c r="Z136" s="7">
        <v>0</v>
      </c>
      <c r="AA136" s="52">
        <v>1.05152E-3</v>
      </c>
      <c r="AB136" s="52">
        <v>1.05152E-3</v>
      </c>
      <c r="AC136" s="7">
        <v>0</v>
      </c>
      <c r="AD136" s="7">
        <v>0</v>
      </c>
      <c r="AE136" s="7">
        <v>0</v>
      </c>
      <c r="AF136" s="7">
        <v>0</v>
      </c>
      <c r="AG136" s="7">
        <v>0</v>
      </c>
      <c r="AH136" s="7">
        <v>0</v>
      </c>
      <c r="AI136" s="7">
        <v>0</v>
      </c>
      <c r="AJ136" s="7">
        <v>0</v>
      </c>
      <c r="AK136" s="7">
        <v>0</v>
      </c>
      <c r="AL136" s="7">
        <v>0</v>
      </c>
      <c r="AM136" s="7">
        <v>0</v>
      </c>
      <c r="AN136" s="7">
        <v>0</v>
      </c>
      <c r="AO136" s="7">
        <v>0</v>
      </c>
      <c r="AP136" s="7">
        <v>0</v>
      </c>
      <c r="AQ136" s="7">
        <v>0</v>
      </c>
      <c r="AR136" s="7">
        <v>0</v>
      </c>
      <c r="AS136" s="7">
        <v>0</v>
      </c>
      <c r="AT136" s="7">
        <v>0</v>
      </c>
      <c r="AU136" s="7">
        <v>0</v>
      </c>
      <c r="AV136" s="7">
        <v>0</v>
      </c>
      <c r="AW136" s="7">
        <v>0</v>
      </c>
      <c r="AX136" s="7">
        <v>0</v>
      </c>
      <c r="AY136" s="7">
        <v>0</v>
      </c>
      <c r="AZ136" s="7">
        <v>0</v>
      </c>
      <c r="BA136" s="7">
        <v>0</v>
      </c>
      <c r="BB136" s="7">
        <v>0</v>
      </c>
      <c r="BC136" s="7">
        <v>0</v>
      </c>
      <c r="BD136" s="7">
        <v>0</v>
      </c>
      <c r="BE136" s="7">
        <v>0</v>
      </c>
      <c r="BF136" s="7">
        <v>0</v>
      </c>
      <c r="BG136" s="7">
        <v>0</v>
      </c>
      <c r="BH136" s="7">
        <v>0</v>
      </c>
      <c r="BI136" s="7">
        <v>0</v>
      </c>
      <c r="BJ136" s="7">
        <v>0</v>
      </c>
      <c r="BK136" s="7">
        <v>0</v>
      </c>
      <c r="BL136" s="7">
        <v>0</v>
      </c>
      <c r="BM136" s="7">
        <v>0</v>
      </c>
      <c r="BN136" s="7">
        <v>0</v>
      </c>
      <c r="BO136" s="7">
        <v>0</v>
      </c>
      <c r="BP136" s="7">
        <v>0</v>
      </c>
      <c r="BQ136" s="7">
        <v>0</v>
      </c>
      <c r="BR136" s="7">
        <v>0</v>
      </c>
      <c r="BS136" s="7">
        <v>0</v>
      </c>
      <c r="BT136" s="7">
        <v>0</v>
      </c>
      <c r="BU136" s="7">
        <v>0</v>
      </c>
      <c r="BV136" s="7">
        <v>0</v>
      </c>
      <c r="BW136" s="7">
        <v>0</v>
      </c>
      <c r="BX136" s="7">
        <v>0</v>
      </c>
      <c r="BY136" s="7">
        <v>0</v>
      </c>
      <c r="BZ136" s="7">
        <v>0</v>
      </c>
      <c r="CA136" s="7">
        <v>0</v>
      </c>
      <c r="CB136" s="7">
        <v>0</v>
      </c>
      <c r="CC136" s="7">
        <v>0</v>
      </c>
      <c r="CD136" s="7">
        <v>0</v>
      </c>
      <c r="CE136" s="7">
        <v>0</v>
      </c>
      <c r="CF136" s="7">
        <v>0</v>
      </c>
      <c r="CG136" s="7">
        <v>0</v>
      </c>
      <c r="CH136" s="7">
        <v>0</v>
      </c>
      <c r="CI136" s="7">
        <v>0</v>
      </c>
      <c r="CJ136" s="7">
        <v>0</v>
      </c>
      <c r="CK136" s="7">
        <v>0</v>
      </c>
      <c r="CL136" s="7">
        <v>0</v>
      </c>
      <c r="CM136" s="7">
        <v>0</v>
      </c>
      <c r="CN136" s="7">
        <v>0</v>
      </c>
      <c r="CO136" s="7">
        <v>0</v>
      </c>
      <c r="CP136" s="7">
        <v>0</v>
      </c>
      <c r="CQ136" s="7">
        <v>0</v>
      </c>
      <c r="CR136" s="7">
        <v>0</v>
      </c>
      <c r="CS136" s="7">
        <v>0</v>
      </c>
      <c r="CT136" s="7">
        <v>0</v>
      </c>
      <c r="CU136" s="7">
        <v>0</v>
      </c>
      <c r="CV136" s="7">
        <v>0</v>
      </c>
      <c r="CW136" s="7">
        <v>0</v>
      </c>
      <c r="CX136" s="7">
        <v>0</v>
      </c>
      <c r="CY136" s="7">
        <v>0</v>
      </c>
      <c r="CZ136" s="7">
        <v>0</v>
      </c>
      <c r="DA136" s="7">
        <v>0</v>
      </c>
      <c r="DB136" s="7">
        <v>0</v>
      </c>
      <c r="DC136" s="7">
        <v>0</v>
      </c>
      <c r="DD136" s="7">
        <v>0</v>
      </c>
      <c r="DE136" s="7">
        <v>0</v>
      </c>
      <c r="DF136" s="7">
        <v>0</v>
      </c>
      <c r="DG136" s="7">
        <v>0</v>
      </c>
      <c r="DH136" s="7">
        <v>0</v>
      </c>
      <c r="DI136" s="7">
        <v>0</v>
      </c>
      <c r="DJ136" s="7">
        <v>0</v>
      </c>
      <c r="DK136" s="7">
        <v>0</v>
      </c>
      <c r="DL136" s="7">
        <v>0</v>
      </c>
      <c r="DM136" s="7">
        <v>0</v>
      </c>
      <c r="DN136" s="7">
        <v>0</v>
      </c>
      <c r="DO136" s="7">
        <v>0</v>
      </c>
      <c r="DP136" s="7">
        <v>0</v>
      </c>
      <c r="DQ136" s="7">
        <v>0</v>
      </c>
      <c r="DR136" s="7">
        <v>0</v>
      </c>
      <c r="DS136" s="7">
        <v>0</v>
      </c>
      <c r="DT136" s="7">
        <v>0</v>
      </c>
      <c r="DU136" s="7">
        <v>0</v>
      </c>
      <c r="DV136" s="7">
        <v>0</v>
      </c>
      <c r="DW136" s="7">
        <v>0</v>
      </c>
      <c r="DX136" s="7">
        <v>0</v>
      </c>
      <c r="DY136" s="7">
        <v>0</v>
      </c>
      <c r="DZ136" s="7">
        <v>0</v>
      </c>
      <c r="EA136" s="7">
        <v>0</v>
      </c>
      <c r="EB136" s="7">
        <v>0</v>
      </c>
      <c r="EC136" s="7">
        <v>0</v>
      </c>
      <c r="ED136" s="7">
        <v>0</v>
      </c>
      <c r="EE136" s="7">
        <v>0</v>
      </c>
      <c r="EF136" s="7">
        <v>0</v>
      </c>
      <c r="EG136" s="7">
        <v>0</v>
      </c>
      <c r="EH136" s="7">
        <v>0</v>
      </c>
      <c r="EI136" s="7">
        <v>0</v>
      </c>
      <c r="EJ136" s="7">
        <v>0</v>
      </c>
      <c r="EK136" s="7">
        <v>0</v>
      </c>
      <c r="EL136" s="7">
        <v>0</v>
      </c>
      <c r="EM136" s="7">
        <v>0</v>
      </c>
      <c r="EN136" s="7">
        <v>0</v>
      </c>
      <c r="EO136" s="7">
        <v>0</v>
      </c>
      <c r="EP136" s="7">
        <v>0</v>
      </c>
      <c r="EQ136" s="7">
        <v>0</v>
      </c>
      <c r="ER136" s="7">
        <v>0</v>
      </c>
      <c r="ES136" s="7">
        <v>0</v>
      </c>
      <c r="ET136" s="7">
        <v>0</v>
      </c>
      <c r="EU136" s="7">
        <v>0</v>
      </c>
      <c r="EV136" s="7">
        <v>0</v>
      </c>
      <c r="EW136" s="7">
        <v>0</v>
      </c>
      <c r="EX136" s="7">
        <v>0</v>
      </c>
      <c r="EY136" s="7">
        <v>0</v>
      </c>
      <c r="EZ136" s="7">
        <v>0</v>
      </c>
      <c r="FA136" s="7">
        <v>0</v>
      </c>
      <c r="FB136" s="7">
        <v>0</v>
      </c>
      <c r="FC136" s="7">
        <v>0</v>
      </c>
      <c r="FD136" s="7">
        <v>0</v>
      </c>
      <c r="FE136" s="7">
        <v>0</v>
      </c>
      <c r="FF136" s="7">
        <v>0</v>
      </c>
      <c r="FG136" s="7">
        <v>0</v>
      </c>
      <c r="FH136" s="7">
        <v>0</v>
      </c>
      <c r="FI136" s="7">
        <v>0</v>
      </c>
      <c r="FJ136" s="7">
        <v>0</v>
      </c>
      <c r="FK136" s="7">
        <v>0</v>
      </c>
      <c r="FL136" s="7">
        <v>0</v>
      </c>
      <c r="FM136" s="7">
        <v>0</v>
      </c>
      <c r="FN136" s="7">
        <v>0</v>
      </c>
      <c r="FO136" s="7">
        <v>0</v>
      </c>
      <c r="FP136" s="7">
        <v>0</v>
      </c>
      <c r="FQ136" s="7">
        <v>0</v>
      </c>
      <c r="FR136" s="7">
        <v>0</v>
      </c>
      <c r="FS136" s="7">
        <v>0</v>
      </c>
      <c r="FT136" s="7">
        <v>0</v>
      </c>
      <c r="FU136" s="7">
        <v>0</v>
      </c>
      <c r="FV136" s="7">
        <v>0</v>
      </c>
      <c r="FW136" s="7">
        <v>0</v>
      </c>
      <c r="FX136" s="7">
        <v>0</v>
      </c>
      <c r="FY136" s="7">
        <v>0</v>
      </c>
      <c r="FZ136" s="7">
        <v>0</v>
      </c>
      <c r="GA136" s="7">
        <v>0</v>
      </c>
      <c r="GB136" s="7">
        <v>0</v>
      </c>
      <c r="GC136" s="7">
        <v>0</v>
      </c>
      <c r="GD136" s="7">
        <v>0</v>
      </c>
      <c r="GE136" s="7">
        <v>0</v>
      </c>
      <c r="GF136" s="7">
        <v>0</v>
      </c>
      <c r="GG136" s="7">
        <v>0</v>
      </c>
      <c r="GH136" s="7">
        <v>0</v>
      </c>
      <c r="GI136" s="7">
        <v>0</v>
      </c>
      <c r="GJ136" s="7">
        <v>0</v>
      </c>
      <c r="GK136" s="7">
        <v>0</v>
      </c>
      <c r="GL136" s="7">
        <v>0</v>
      </c>
      <c r="GM136" s="7">
        <v>0</v>
      </c>
      <c r="GN136" s="7">
        <v>0</v>
      </c>
      <c r="GO136" s="7">
        <v>0</v>
      </c>
      <c r="GP136" s="7">
        <v>0</v>
      </c>
      <c r="GQ136" s="7">
        <v>0</v>
      </c>
      <c r="GR136" s="7">
        <v>0</v>
      </c>
      <c r="GS136" s="7">
        <v>0</v>
      </c>
      <c r="GT136" s="7">
        <v>0</v>
      </c>
      <c r="GU136" s="7">
        <v>0</v>
      </c>
      <c r="GV136" s="7">
        <v>0</v>
      </c>
      <c r="GW136" s="7">
        <v>0</v>
      </c>
      <c r="GX136" s="7">
        <v>0</v>
      </c>
      <c r="GY136" s="7">
        <v>0</v>
      </c>
      <c r="GZ136" s="7">
        <v>0</v>
      </c>
      <c r="HA136" s="7">
        <v>0</v>
      </c>
      <c r="HB136" s="7">
        <v>0</v>
      </c>
      <c r="HC136" s="7">
        <v>0</v>
      </c>
      <c r="HD136" s="7">
        <v>0</v>
      </c>
      <c r="HE136" s="7">
        <v>0</v>
      </c>
      <c r="HF136" s="7">
        <v>0</v>
      </c>
      <c r="HG136" s="7">
        <v>0</v>
      </c>
      <c r="HH136" s="7">
        <v>0</v>
      </c>
      <c r="HI136" s="7">
        <v>0</v>
      </c>
      <c r="HJ136" s="7">
        <v>0</v>
      </c>
      <c r="HK136" s="7">
        <v>0</v>
      </c>
      <c r="HL136" s="7">
        <v>0</v>
      </c>
      <c r="HM136" s="7">
        <v>0</v>
      </c>
      <c r="HN136" s="7">
        <v>0</v>
      </c>
      <c r="HO136" s="7">
        <v>0</v>
      </c>
      <c r="HP136" s="7">
        <v>0</v>
      </c>
      <c r="HQ136" s="7">
        <v>0</v>
      </c>
      <c r="HR136" s="7">
        <v>0</v>
      </c>
      <c r="HS136" s="7">
        <v>0</v>
      </c>
      <c r="HT136" s="7">
        <v>0</v>
      </c>
      <c r="HU136" s="7">
        <v>0</v>
      </c>
      <c r="HV136" s="7">
        <v>0</v>
      </c>
      <c r="HW136" s="7">
        <v>0</v>
      </c>
      <c r="HX136" s="7">
        <v>0</v>
      </c>
      <c r="HY136" s="7">
        <v>0</v>
      </c>
      <c r="HZ136" s="7">
        <v>0</v>
      </c>
      <c r="IA136" s="7">
        <v>0</v>
      </c>
      <c r="IB136" s="7">
        <v>0</v>
      </c>
      <c r="IC136" s="7">
        <v>0</v>
      </c>
      <c r="ID136" s="7">
        <v>0</v>
      </c>
      <c r="IE136" s="7">
        <v>0</v>
      </c>
      <c r="IF136" s="7">
        <v>0</v>
      </c>
      <c r="IG136" s="7">
        <v>0</v>
      </c>
      <c r="IH136" s="7">
        <v>0</v>
      </c>
      <c r="II136" s="7">
        <v>0</v>
      </c>
      <c r="IJ136" s="7">
        <v>0</v>
      </c>
      <c r="IK136" s="7">
        <v>0</v>
      </c>
      <c r="IL136" s="7">
        <v>0</v>
      </c>
      <c r="IM136" s="7">
        <v>0</v>
      </c>
      <c r="IN136" s="7">
        <v>0</v>
      </c>
      <c r="IO136" s="7">
        <v>0</v>
      </c>
      <c r="IP136" s="7">
        <v>0</v>
      </c>
      <c r="IQ136" s="7">
        <v>0</v>
      </c>
      <c r="IR136" s="7">
        <v>0</v>
      </c>
      <c r="IS136" s="7">
        <v>0</v>
      </c>
      <c r="IT136" s="7">
        <v>0</v>
      </c>
      <c r="IU136" s="7">
        <v>0</v>
      </c>
      <c r="IV136" s="7">
        <v>0</v>
      </c>
      <c r="IW136" s="7">
        <v>0</v>
      </c>
      <c r="IX136" s="7">
        <v>0</v>
      </c>
      <c r="IY136" s="7">
        <v>0</v>
      </c>
      <c r="IZ136" s="7">
        <v>0</v>
      </c>
      <c r="JA136" s="7">
        <v>0</v>
      </c>
      <c r="JB136" s="7">
        <v>0</v>
      </c>
      <c r="JC136" s="7">
        <v>0</v>
      </c>
      <c r="JD136" s="7">
        <v>0</v>
      </c>
      <c r="JE136" s="7">
        <v>0</v>
      </c>
      <c r="JF136" s="7">
        <v>0</v>
      </c>
      <c r="JG136" s="7">
        <v>0</v>
      </c>
      <c r="JH136" s="7">
        <v>0</v>
      </c>
      <c r="JI136" s="7">
        <v>0</v>
      </c>
      <c r="JJ136" s="7">
        <v>0</v>
      </c>
      <c r="JK136" s="7">
        <v>0</v>
      </c>
      <c r="JL136" s="7">
        <v>0</v>
      </c>
      <c r="JM136" s="7">
        <v>0</v>
      </c>
      <c r="JN136" s="7">
        <v>0</v>
      </c>
      <c r="JO136" s="7">
        <v>0</v>
      </c>
      <c r="JP136" s="7">
        <v>0</v>
      </c>
      <c r="JQ136" s="7">
        <v>0</v>
      </c>
      <c r="JR136" s="7">
        <v>0</v>
      </c>
      <c r="JS136" s="7">
        <v>0</v>
      </c>
      <c r="JT136" s="7">
        <v>0</v>
      </c>
      <c r="JU136" s="7">
        <v>0</v>
      </c>
      <c r="JV136" s="7">
        <v>0</v>
      </c>
      <c r="JW136" s="7">
        <v>0</v>
      </c>
      <c r="JX136" s="7">
        <v>0</v>
      </c>
      <c r="JY136" s="7">
        <v>0</v>
      </c>
      <c r="JZ136" s="7">
        <v>0</v>
      </c>
      <c r="KA136" s="7">
        <v>0</v>
      </c>
      <c r="KB136" s="7">
        <v>0</v>
      </c>
      <c r="KC136" s="7">
        <v>0</v>
      </c>
    </row>
    <row r="137" spans="1:289" x14ac:dyDescent="0.35">
      <c r="A137" s="44" t="s">
        <v>887</v>
      </c>
      <c r="B137" s="44" t="s">
        <v>3945</v>
      </c>
      <c r="C137" s="44">
        <v>43</v>
      </c>
      <c r="D137" s="44" t="s">
        <v>3946</v>
      </c>
      <c r="E137" s="44" t="s">
        <v>3796</v>
      </c>
      <c r="F137" s="44" t="s">
        <v>616</v>
      </c>
      <c r="G137" s="44" t="s">
        <v>481</v>
      </c>
      <c r="H137" s="44">
        <v>3</v>
      </c>
      <c r="I137" s="45">
        <v>1.147E-5</v>
      </c>
      <c r="J137" s="44">
        <v>0</v>
      </c>
      <c r="K137" s="44">
        <v>3</v>
      </c>
      <c r="L137" s="45">
        <v>1.0515247108307041E-3</v>
      </c>
      <c r="M137" s="7">
        <v>9.6399999999999992E-6</v>
      </c>
      <c r="N137" s="7">
        <v>1.9279999999999998E-5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V137" s="7">
        <v>0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7">
        <v>0</v>
      </c>
      <c r="AK137" s="7">
        <v>0</v>
      </c>
      <c r="AL137" s="7">
        <v>0</v>
      </c>
      <c r="AM137" s="7">
        <v>0</v>
      </c>
      <c r="AN137" s="7">
        <v>0</v>
      </c>
      <c r="AO137" s="7">
        <v>0</v>
      </c>
      <c r="AP137" s="7">
        <v>0</v>
      </c>
      <c r="AQ137" s="7">
        <v>0</v>
      </c>
      <c r="AR137" s="7">
        <v>0</v>
      </c>
      <c r="AS137" s="7">
        <v>0</v>
      </c>
      <c r="AT137" s="7">
        <v>0</v>
      </c>
      <c r="AU137" s="7">
        <v>0</v>
      </c>
      <c r="AV137" s="7">
        <v>0</v>
      </c>
      <c r="AW137" s="7">
        <v>0</v>
      </c>
      <c r="AX137" s="7">
        <v>0</v>
      </c>
      <c r="AY137" s="7">
        <v>0</v>
      </c>
      <c r="AZ137" s="7">
        <v>0</v>
      </c>
      <c r="BA137" s="7">
        <v>0</v>
      </c>
      <c r="BB137" s="7">
        <v>0</v>
      </c>
      <c r="BC137" s="7">
        <v>0</v>
      </c>
      <c r="BD137" s="7">
        <v>0</v>
      </c>
      <c r="BE137" s="7">
        <v>0</v>
      </c>
      <c r="BF137" s="7">
        <v>0</v>
      </c>
      <c r="BG137" s="7">
        <v>0</v>
      </c>
      <c r="BH137" s="7">
        <v>0</v>
      </c>
      <c r="BI137" s="7">
        <v>0</v>
      </c>
      <c r="BJ137" s="7">
        <v>0</v>
      </c>
      <c r="BK137" s="7">
        <v>0</v>
      </c>
      <c r="BL137" s="52">
        <v>1.05152E-3</v>
      </c>
      <c r="BM137" s="7">
        <v>0</v>
      </c>
      <c r="BN137" s="7">
        <v>0</v>
      </c>
      <c r="BO137" s="7">
        <v>0</v>
      </c>
      <c r="BP137" s="7">
        <v>0</v>
      </c>
      <c r="BQ137" s="7">
        <v>0</v>
      </c>
      <c r="BR137" s="7">
        <v>0</v>
      </c>
      <c r="BS137" s="7">
        <v>0</v>
      </c>
      <c r="BT137" s="7">
        <v>0</v>
      </c>
      <c r="BU137" s="7">
        <v>0</v>
      </c>
      <c r="BV137" s="7">
        <v>0</v>
      </c>
      <c r="BW137" s="7">
        <v>0</v>
      </c>
      <c r="BX137" s="7">
        <v>0</v>
      </c>
      <c r="BY137" s="7">
        <v>0</v>
      </c>
      <c r="BZ137" s="7">
        <v>0</v>
      </c>
      <c r="CA137" s="7">
        <v>0</v>
      </c>
      <c r="CB137" s="7">
        <v>0</v>
      </c>
      <c r="CC137" s="7">
        <v>0</v>
      </c>
      <c r="CD137" s="7">
        <v>0</v>
      </c>
      <c r="CE137" s="7">
        <v>0</v>
      </c>
      <c r="CF137" s="7">
        <v>0</v>
      </c>
      <c r="CG137" s="7">
        <v>0</v>
      </c>
      <c r="CH137" s="7">
        <v>0</v>
      </c>
      <c r="CI137" s="7">
        <v>0</v>
      </c>
      <c r="CJ137" s="7">
        <v>0</v>
      </c>
      <c r="CK137" s="7">
        <v>0</v>
      </c>
      <c r="CL137" s="7">
        <v>0</v>
      </c>
      <c r="CM137" s="7">
        <v>0</v>
      </c>
      <c r="CN137" s="7">
        <v>0</v>
      </c>
      <c r="CO137" s="7">
        <v>0</v>
      </c>
      <c r="CP137" s="7">
        <v>0</v>
      </c>
      <c r="CQ137" s="7">
        <v>0</v>
      </c>
      <c r="CR137" s="7">
        <v>0</v>
      </c>
      <c r="CS137" s="7">
        <v>0</v>
      </c>
      <c r="CT137" s="7">
        <v>0</v>
      </c>
      <c r="CU137" s="7">
        <v>0</v>
      </c>
      <c r="CV137" s="7">
        <v>0</v>
      </c>
      <c r="CW137" s="7">
        <v>0</v>
      </c>
      <c r="CX137" s="7">
        <v>0</v>
      </c>
      <c r="CY137" s="7">
        <v>0</v>
      </c>
      <c r="CZ137" s="7">
        <v>0</v>
      </c>
      <c r="DA137" s="7">
        <v>0</v>
      </c>
      <c r="DB137" s="7">
        <v>0</v>
      </c>
      <c r="DC137" s="7">
        <v>0</v>
      </c>
      <c r="DD137" s="7">
        <v>0</v>
      </c>
      <c r="DE137" s="7">
        <v>0</v>
      </c>
      <c r="DF137" s="52">
        <v>1.05152E-3</v>
      </c>
      <c r="DG137" s="7">
        <v>0</v>
      </c>
      <c r="DH137" s="7">
        <v>0</v>
      </c>
      <c r="DI137" s="7">
        <v>0</v>
      </c>
      <c r="DJ137" s="7">
        <v>0</v>
      </c>
      <c r="DK137" s="7">
        <v>0</v>
      </c>
      <c r="DL137" s="7">
        <v>0</v>
      </c>
      <c r="DM137" s="7">
        <v>0</v>
      </c>
      <c r="DN137" s="7">
        <v>0</v>
      </c>
      <c r="DO137" s="7">
        <v>0</v>
      </c>
      <c r="DP137" s="7">
        <v>0</v>
      </c>
      <c r="DQ137" s="7">
        <v>0</v>
      </c>
      <c r="DR137" s="7">
        <v>0</v>
      </c>
      <c r="DS137" s="7">
        <v>0</v>
      </c>
      <c r="DT137" s="7">
        <v>0</v>
      </c>
      <c r="DU137" s="7">
        <v>0</v>
      </c>
      <c r="DV137" s="7">
        <v>0</v>
      </c>
      <c r="DW137" s="7">
        <v>0</v>
      </c>
      <c r="DX137" s="7">
        <v>0</v>
      </c>
      <c r="DY137" s="7">
        <v>0</v>
      </c>
      <c r="DZ137" s="7">
        <v>0</v>
      </c>
      <c r="EA137" s="7">
        <v>0</v>
      </c>
      <c r="EB137" s="7">
        <v>0</v>
      </c>
      <c r="EC137" s="7">
        <v>0</v>
      </c>
      <c r="ED137" s="7">
        <v>0</v>
      </c>
      <c r="EE137" s="7">
        <v>0</v>
      </c>
      <c r="EF137" s="7">
        <v>0</v>
      </c>
      <c r="EG137" s="7">
        <v>0</v>
      </c>
      <c r="EH137" s="7">
        <v>0</v>
      </c>
      <c r="EI137" s="7">
        <v>0</v>
      </c>
      <c r="EJ137" s="7">
        <v>0</v>
      </c>
      <c r="EK137" s="7">
        <v>0</v>
      </c>
      <c r="EL137" s="7">
        <v>0</v>
      </c>
      <c r="EM137" s="7">
        <v>0</v>
      </c>
      <c r="EN137" s="7">
        <v>0</v>
      </c>
      <c r="EO137" s="7">
        <v>0</v>
      </c>
      <c r="EP137" s="7">
        <v>0</v>
      </c>
      <c r="EQ137" s="7">
        <v>0</v>
      </c>
      <c r="ER137" s="7">
        <v>0</v>
      </c>
      <c r="ES137" s="7">
        <v>0</v>
      </c>
      <c r="ET137" s="7">
        <v>0</v>
      </c>
      <c r="EU137" s="7">
        <v>0</v>
      </c>
      <c r="EV137" s="7">
        <v>0</v>
      </c>
      <c r="EW137" s="7">
        <v>0</v>
      </c>
      <c r="EX137" s="7">
        <v>0</v>
      </c>
      <c r="EY137" s="7">
        <v>0</v>
      </c>
      <c r="EZ137" s="7">
        <v>0</v>
      </c>
      <c r="FA137" s="7">
        <v>0</v>
      </c>
      <c r="FB137" s="7">
        <v>0</v>
      </c>
      <c r="FC137" s="7">
        <v>0</v>
      </c>
      <c r="FD137" s="7">
        <v>0</v>
      </c>
      <c r="FE137" s="7">
        <v>0</v>
      </c>
      <c r="FF137" s="7">
        <v>0</v>
      </c>
      <c r="FG137" s="7">
        <v>0</v>
      </c>
      <c r="FH137" s="7">
        <v>0</v>
      </c>
      <c r="FI137" s="7">
        <v>0</v>
      </c>
      <c r="FJ137" s="7">
        <v>0</v>
      </c>
      <c r="FK137" s="7">
        <v>0</v>
      </c>
      <c r="FL137" s="7">
        <v>0</v>
      </c>
      <c r="FM137" s="7">
        <v>0</v>
      </c>
      <c r="FN137" s="7">
        <v>0</v>
      </c>
      <c r="FO137" s="7">
        <v>0</v>
      </c>
      <c r="FP137" s="7">
        <v>0</v>
      </c>
      <c r="FQ137" s="7">
        <v>0</v>
      </c>
      <c r="FR137" s="7">
        <v>0</v>
      </c>
      <c r="FS137" s="7">
        <v>0</v>
      </c>
      <c r="FT137" s="7">
        <v>0</v>
      </c>
      <c r="FU137" s="7">
        <v>0</v>
      </c>
      <c r="FV137" s="7">
        <v>0</v>
      </c>
      <c r="FW137" s="7">
        <v>0</v>
      </c>
      <c r="FX137" s="7">
        <v>0</v>
      </c>
      <c r="FY137" s="7">
        <v>0</v>
      </c>
      <c r="FZ137" s="7">
        <v>0</v>
      </c>
      <c r="GA137" s="7">
        <v>0</v>
      </c>
      <c r="GB137" s="7">
        <v>0</v>
      </c>
      <c r="GC137" s="7">
        <v>0</v>
      </c>
      <c r="GD137" s="7">
        <v>0</v>
      </c>
      <c r="GE137" s="7">
        <v>0</v>
      </c>
      <c r="GF137" s="7">
        <v>0</v>
      </c>
      <c r="GG137" s="7">
        <v>0</v>
      </c>
      <c r="GH137" s="7">
        <v>0</v>
      </c>
      <c r="GI137" s="7">
        <v>0</v>
      </c>
      <c r="GJ137" s="7">
        <v>0</v>
      </c>
      <c r="GK137" s="7">
        <v>0</v>
      </c>
      <c r="GL137" s="7">
        <v>0</v>
      </c>
      <c r="GM137" s="7">
        <v>0</v>
      </c>
      <c r="GN137" s="7">
        <v>0</v>
      </c>
      <c r="GO137" s="7">
        <v>0</v>
      </c>
      <c r="GP137" s="7">
        <v>0</v>
      </c>
      <c r="GQ137" s="7">
        <v>0</v>
      </c>
      <c r="GR137" s="7">
        <v>0</v>
      </c>
      <c r="GS137" s="7">
        <v>0</v>
      </c>
      <c r="GT137" s="7">
        <v>0</v>
      </c>
      <c r="GU137" s="7">
        <v>0</v>
      </c>
      <c r="GV137" s="7">
        <v>0</v>
      </c>
      <c r="GW137" s="7">
        <v>0</v>
      </c>
      <c r="GX137" s="7">
        <v>0</v>
      </c>
      <c r="GY137" s="7">
        <v>0</v>
      </c>
      <c r="GZ137" s="7">
        <v>0</v>
      </c>
      <c r="HA137" s="7">
        <v>0</v>
      </c>
      <c r="HB137" s="7">
        <v>0</v>
      </c>
      <c r="HC137" s="7">
        <v>0</v>
      </c>
      <c r="HD137" s="7">
        <v>0</v>
      </c>
      <c r="HE137" s="7">
        <v>0</v>
      </c>
      <c r="HF137" s="7">
        <v>0</v>
      </c>
      <c r="HG137" s="7">
        <v>0</v>
      </c>
      <c r="HH137" s="7">
        <v>0</v>
      </c>
      <c r="HI137" s="7">
        <v>0</v>
      </c>
      <c r="HJ137" s="7">
        <v>0</v>
      </c>
      <c r="HK137" s="7">
        <v>0</v>
      </c>
      <c r="HL137" s="7">
        <v>0</v>
      </c>
      <c r="HM137" s="7">
        <v>0</v>
      </c>
      <c r="HN137" s="7">
        <v>0</v>
      </c>
      <c r="HO137" s="7">
        <v>0</v>
      </c>
      <c r="HP137" s="7">
        <v>0</v>
      </c>
      <c r="HQ137" s="7">
        <v>0</v>
      </c>
      <c r="HR137" s="7">
        <v>0</v>
      </c>
      <c r="HS137" s="7">
        <v>0</v>
      </c>
      <c r="HT137" s="7">
        <v>0</v>
      </c>
      <c r="HU137" s="7">
        <v>0</v>
      </c>
      <c r="HV137" s="52">
        <v>1.05152E-3</v>
      </c>
      <c r="HW137" s="7">
        <v>0</v>
      </c>
      <c r="HX137" s="7">
        <v>0</v>
      </c>
      <c r="HY137" s="7">
        <v>0</v>
      </c>
      <c r="HZ137" s="7">
        <v>0</v>
      </c>
      <c r="IA137" s="7">
        <v>0</v>
      </c>
      <c r="IB137" s="7">
        <v>0</v>
      </c>
      <c r="IC137" s="7">
        <v>0</v>
      </c>
      <c r="ID137" s="7">
        <v>0</v>
      </c>
      <c r="IE137" s="7">
        <v>0</v>
      </c>
      <c r="IF137" s="7">
        <v>0</v>
      </c>
      <c r="IG137" s="7">
        <v>0</v>
      </c>
      <c r="IH137" s="7">
        <v>0</v>
      </c>
      <c r="II137" s="7">
        <v>0</v>
      </c>
      <c r="IJ137" s="7">
        <v>0</v>
      </c>
      <c r="IK137" s="7">
        <v>0</v>
      </c>
      <c r="IL137" s="7">
        <v>0</v>
      </c>
      <c r="IM137" s="7">
        <v>0</v>
      </c>
      <c r="IN137" s="7">
        <v>0</v>
      </c>
      <c r="IO137" s="7">
        <v>0</v>
      </c>
      <c r="IP137" s="7">
        <v>0</v>
      </c>
      <c r="IQ137" s="7">
        <v>0</v>
      </c>
      <c r="IR137" s="7">
        <v>0</v>
      </c>
      <c r="IS137" s="7">
        <v>0</v>
      </c>
      <c r="IT137" s="7">
        <v>0</v>
      </c>
      <c r="IU137" s="7">
        <v>0</v>
      </c>
      <c r="IV137" s="7">
        <v>0</v>
      </c>
      <c r="IW137" s="7">
        <v>0</v>
      </c>
      <c r="IX137" s="7">
        <v>0</v>
      </c>
      <c r="IY137" s="7">
        <v>0</v>
      </c>
      <c r="IZ137" s="7">
        <v>0</v>
      </c>
      <c r="JA137" s="7">
        <v>0</v>
      </c>
      <c r="JB137" s="7">
        <v>0</v>
      </c>
      <c r="JC137" s="7">
        <v>0</v>
      </c>
      <c r="JD137" s="7">
        <v>0</v>
      </c>
      <c r="JE137" s="7">
        <v>0</v>
      </c>
      <c r="JF137" s="7">
        <v>0</v>
      </c>
      <c r="JG137" s="7">
        <v>0</v>
      </c>
      <c r="JH137" s="7">
        <v>0</v>
      </c>
      <c r="JI137" s="7">
        <v>0</v>
      </c>
      <c r="JJ137" s="7">
        <v>0</v>
      </c>
      <c r="JK137" s="7">
        <v>0</v>
      </c>
      <c r="JL137" s="7">
        <v>0</v>
      </c>
      <c r="JM137" s="7">
        <v>0</v>
      </c>
      <c r="JN137" s="7">
        <v>0</v>
      </c>
      <c r="JO137" s="7">
        <v>0</v>
      </c>
      <c r="JP137" s="7">
        <v>0</v>
      </c>
      <c r="JQ137" s="7">
        <v>0</v>
      </c>
      <c r="JR137" s="7">
        <v>0</v>
      </c>
      <c r="JS137" s="7">
        <v>0</v>
      </c>
      <c r="JT137" s="7">
        <v>0</v>
      </c>
      <c r="JU137" s="7">
        <v>0</v>
      </c>
      <c r="JV137" s="7">
        <v>0</v>
      </c>
      <c r="JW137" s="7">
        <v>0</v>
      </c>
      <c r="JX137" s="7">
        <v>0</v>
      </c>
      <c r="JY137" s="7">
        <v>0</v>
      </c>
      <c r="JZ137" s="7">
        <v>0</v>
      </c>
      <c r="KA137" s="7">
        <v>0</v>
      </c>
      <c r="KB137" s="7">
        <v>0</v>
      </c>
      <c r="KC137" s="7">
        <v>0</v>
      </c>
    </row>
    <row r="138" spans="1:289" x14ac:dyDescent="0.35">
      <c r="A138" s="38" t="s">
        <v>890</v>
      </c>
      <c r="B138" s="38" t="s">
        <v>3947</v>
      </c>
      <c r="C138" s="38">
        <v>141</v>
      </c>
      <c r="D138" s="38" t="s">
        <v>1294</v>
      </c>
      <c r="E138" s="38" t="s">
        <v>3813</v>
      </c>
      <c r="F138" s="38" t="s">
        <v>596</v>
      </c>
      <c r="G138" s="38" t="s">
        <v>472</v>
      </c>
      <c r="H138" s="38">
        <v>3</v>
      </c>
      <c r="I138" s="39">
        <v>1.147E-5</v>
      </c>
      <c r="J138" s="38">
        <v>0</v>
      </c>
      <c r="K138" s="38">
        <v>3</v>
      </c>
      <c r="L138" s="39">
        <v>1.0515247108307041E-3</v>
      </c>
      <c r="M138" s="7">
        <v>3.5499999999999999E-6</v>
      </c>
      <c r="N138" s="7">
        <v>7.0999999999999998E-6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V138" s="7">
        <v>0</v>
      </c>
      <c r="W138" s="7">
        <v>0</v>
      </c>
      <c r="X138" s="7">
        <v>0</v>
      </c>
      <c r="Y138" s="7">
        <v>0</v>
      </c>
      <c r="Z138" s="7">
        <v>0</v>
      </c>
      <c r="AA138" s="7">
        <v>0</v>
      </c>
      <c r="AB138" s="7">
        <v>0</v>
      </c>
      <c r="AC138" s="7">
        <v>0</v>
      </c>
      <c r="AD138" s="7">
        <v>0</v>
      </c>
      <c r="AE138" s="7">
        <v>0</v>
      </c>
      <c r="AF138" s="7">
        <v>0</v>
      </c>
      <c r="AG138" s="7">
        <v>0</v>
      </c>
      <c r="AH138" s="7">
        <v>0</v>
      </c>
      <c r="AI138" s="7">
        <v>0</v>
      </c>
      <c r="AJ138" s="7">
        <v>0</v>
      </c>
      <c r="AK138" s="7">
        <v>0</v>
      </c>
      <c r="AL138" s="7">
        <v>0</v>
      </c>
      <c r="AM138" s="7">
        <v>0</v>
      </c>
      <c r="AN138" s="7">
        <v>0</v>
      </c>
      <c r="AO138" s="7">
        <v>0</v>
      </c>
      <c r="AP138" s="7">
        <v>0</v>
      </c>
      <c r="AQ138" s="7">
        <v>0</v>
      </c>
      <c r="AR138" s="7">
        <v>0</v>
      </c>
      <c r="AS138" s="7">
        <v>0</v>
      </c>
      <c r="AT138" s="7">
        <v>0</v>
      </c>
      <c r="AU138" s="52">
        <v>1.05152E-3</v>
      </c>
      <c r="AV138" s="7">
        <v>0</v>
      </c>
      <c r="AW138" s="7">
        <v>0</v>
      </c>
      <c r="AX138" s="7">
        <v>0</v>
      </c>
      <c r="AY138" s="7">
        <v>0</v>
      </c>
      <c r="AZ138" s="7">
        <v>0</v>
      </c>
      <c r="BA138" s="7">
        <v>0</v>
      </c>
      <c r="BB138" s="7">
        <v>0</v>
      </c>
      <c r="BC138" s="7">
        <v>0</v>
      </c>
      <c r="BD138" s="7">
        <v>0</v>
      </c>
      <c r="BE138" s="7">
        <v>0</v>
      </c>
      <c r="BF138" s="7">
        <v>0</v>
      </c>
      <c r="BG138" s="7">
        <v>0</v>
      </c>
      <c r="BH138" s="7">
        <v>0</v>
      </c>
      <c r="BI138" s="7">
        <v>0</v>
      </c>
      <c r="BJ138" s="7">
        <v>0</v>
      </c>
      <c r="BK138" s="7">
        <v>0</v>
      </c>
      <c r="BL138" s="7">
        <v>0</v>
      </c>
      <c r="BM138" s="7">
        <v>0</v>
      </c>
      <c r="BN138" s="7">
        <v>0</v>
      </c>
      <c r="BO138" s="7">
        <v>0</v>
      </c>
      <c r="BP138" s="7">
        <v>0</v>
      </c>
      <c r="BQ138" s="7">
        <v>0</v>
      </c>
      <c r="BR138" s="7">
        <v>0</v>
      </c>
      <c r="BS138" s="7">
        <v>0</v>
      </c>
      <c r="BT138" s="52">
        <v>1.05152E-3</v>
      </c>
      <c r="BU138" s="7">
        <v>0</v>
      </c>
      <c r="BV138" s="7">
        <v>0</v>
      </c>
      <c r="BW138" s="7">
        <v>0</v>
      </c>
      <c r="BX138" s="7">
        <v>0</v>
      </c>
      <c r="BY138" s="7">
        <v>0</v>
      </c>
      <c r="BZ138" s="7">
        <v>0</v>
      </c>
      <c r="CA138" s="7">
        <v>0</v>
      </c>
      <c r="CB138" s="7">
        <v>0</v>
      </c>
      <c r="CC138" s="7">
        <v>0</v>
      </c>
      <c r="CD138" s="7">
        <v>0</v>
      </c>
      <c r="CE138" s="7">
        <v>0</v>
      </c>
      <c r="CF138" s="7">
        <v>0</v>
      </c>
      <c r="CG138" s="7">
        <v>0</v>
      </c>
      <c r="CH138" s="7">
        <v>0</v>
      </c>
      <c r="CI138" s="7">
        <v>0</v>
      </c>
      <c r="CJ138" s="7">
        <v>0</v>
      </c>
      <c r="CK138" s="7">
        <v>0</v>
      </c>
      <c r="CL138" s="7">
        <v>0</v>
      </c>
      <c r="CM138" s="7">
        <v>0</v>
      </c>
      <c r="CN138" s="7">
        <v>0</v>
      </c>
      <c r="CO138" s="7">
        <v>0</v>
      </c>
      <c r="CP138" s="7">
        <v>0</v>
      </c>
      <c r="CQ138" s="7">
        <v>0</v>
      </c>
      <c r="CR138" s="7">
        <v>0</v>
      </c>
      <c r="CS138" s="7">
        <v>0</v>
      </c>
      <c r="CT138" s="7">
        <v>0</v>
      </c>
      <c r="CU138" s="7">
        <v>0</v>
      </c>
      <c r="CV138" s="7">
        <v>0</v>
      </c>
      <c r="CW138" s="7">
        <v>0</v>
      </c>
      <c r="CX138" s="7">
        <v>0</v>
      </c>
      <c r="CY138" s="7">
        <v>0</v>
      </c>
      <c r="CZ138" s="7">
        <v>0</v>
      </c>
      <c r="DA138" s="7">
        <v>0</v>
      </c>
      <c r="DB138" s="7">
        <v>0</v>
      </c>
      <c r="DC138" s="7">
        <v>0</v>
      </c>
      <c r="DD138" s="7">
        <v>0</v>
      </c>
      <c r="DE138" s="7">
        <v>0</v>
      </c>
      <c r="DF138" s="7">
        <v>0</v>
      </c>
      <c r="DG138" s="7">
        <v>0</v>
      </c>
      <c r="DH138" s="7">
        <v>0</v>
      </c>
      <c r="DI138" s="7">
        <v>0</v>
      </c>
      <c r="DJ138" s="7">
        <v>0</v>
      </c>
      <c r="DK138" s="7">
        <v>0</v>
      </c>
      <c r="DL138" s="7">
        <v>0</v>
      </c>
      <c r="DM138" s="7">
        <v>0</v>
      </c>
      <c r="DN138" s="7">
        <v>0</v>
      </c>
      <c r="DO138" s="7">
        <v>0</v>
      </c>
      <c r="DP138" s="7">
        <v>0</v>
      </c>
      <c r="DQ138" s="7">
        <v>0</v>
      </c>
      <c r="DR138" s="7">
        <v>0</v>
      </c>
      <c r="DS138" s="7">
        <v>0</v>
      </c>
      <c r="DT138" s="7">
        <v>0</v>
      </c>
      <c r="DU138" s="7">
        <v>0</v>
      </c>
      <c r="DV138" s="7">
        <v>0</v>
      </c>
      <c r="DW138" s="7">
        <v>0</v>
      </c>
      <c r="DX138" s="7">
        <v>0</v>
      </c>
      <c r="DY138" s="7">
        <v>0</v>
      </c>
      <c r="DZ138" s="7">
        <v>0</v>
      </c>
      <c r="EA138" s="7">
        <v>0</v>
      </c>
      <c r="EB138" s="7">
        <v>0</v>
      </c>
      <c r="EC138" s="7">
        <v>0</v>
      </c>
      <c r="ED138" s="7">
        <v>0</v>
      </c>
      <c r="EE138" s="7">
        <v>0</v>
      </c>
      <c r="EF138" s="7">
        <v>0</v>
      </c>
      <c r="EG138" s="7">
        <v>0</v>
      </c>
      <c r="EH138" s="7">
        <v>0</v>
      </c>
      <c r="EI138" s="7">
        <v>0</v>
      </c>
      <c r="EJ138" s="7">
        <v>0</v>
      </c>
      <c r="EK138" s="7">
        <v>0</v>
      </c>
      <c r="EL138" s="7">
        <v>0</v>
      </c>
      <c r="EM138" s="7">
        <v>0</v>
      </c>
      <c r="EN138" s="7">
        <v>0</v>
      </c>
      <c r="EO138" s="7">
        <v>0</v>
      </c>
      <c r="EP138" s="7">
        <v>0</v>
      </c>
      <c r="EQ138" s="7">
        <v>0</v>
      </c>
      <c r="ER138" s="7">
        <v>0</v>
      </c>
      <c r="ES138" s="7">
        <v>0</v>
      </c>
      <c r="ET138" s="7">
        <v>0</v>
      </c>
      <c r="EU138" s="7">
        <v>0</v>
      </c>
      <c r="EV138" s="7">
        <v>0</v>
      </c>
      <c r="EW138" s="7">
        <v>0</v>
      </c>
      <c r="EX138" s="7">
        <v>0</v>
      </c>
      <c r="EY138" s="7">
        <v>0</v>
      </c>
      <c r="EZ138" s="7">
        <v>0</v>
      </c>
      <c r="FA138" s="7">
        <v>0</v>
      </c>
      <c r="FB138" s="7">
        <v>0</v>
      </c>
      <c r="FC138" s="7">
        <v>0</v>
      </c>
      <c r="FD138" s="7">
        <v>0</v>
      </c>
      <c r="FE138" s="7">
        <v>0</v>
      </c>
      <c r="FF138" s="7">
        <v>0</v>
      </c>
      <c r="FG138" s="7">
        <v>0</v>
      </c>
      <c r="FH138" s="7">
        <v>0</v>
      </c>
      <c r="FI138" s="7">
        <v>0</v>
      </c>
      <c r="FJ138" s="7">
        <v>0</v>
      </c>
      <c r="FK138" s="7">
        <v>0</v>
      </c>
      <c r="FL138" s="7">
        <v>0</v>
      </c>
      <c r="FM138" s="7">
        <v>0</v>
      </c>
      <c r="FN138" s="7">
        <v>0</v>
      </c>
      <c r="FO138" s="7">
        <v>0</v>
      </c>
      <c r="FP138" s="7">
        <v>0</v>
      </c>
      <c r="FQ138" s="7">
        <v>0</v>
      </c>
      <c r="FR138" s="7">
        <v>0</v>
      </c>
      <c r="FS138" s="7">
        <v>0</v>
      </c>
      <c r="FT138" s="7">
        <v>0</v>
      </c>
      <c r="FU138" s="7">
        <v>0</v>
      </c>
      <c r="FV138" s="7">
        <v>0</v>
      </c>
      <c r="FW138" s="7">
        <v>0</v>
      </c>
      <c r="FX138" s="7">
        <v>0</v>
      </c>
      <c r="FY138" s="7">
        <v>0</v>
      </c>
      <c r="FZ138" s="7">
        <v>0</v>
      </c>
      <c r="GA138" s="7">
        <v>0</v>
      </c>
      <c r="GB138" s="7">
        <v>0</v>
      </c>
      <c r="GC138" s="7">
        <v>0</v>
      </c>
      <c r="GD138" s="7">
        <v>0</v>
      </c>
      <c r="GE138" s="7">
        <v>0</v>
      </c>
      <c r="GF138" s="7">
        <v>0</v>
      </c>
      <c r="GG138" s="52">
        <v>1.05152E-3</v>
      </c>
      <c r="GH138" s="7">
        <v>0</v>
      </c>
      <c r="GI138" s="7">
        <v>0</v>
      </c>
      <c r="GJ138" s="7">
        <v>0</v>
      </c>
      <c r="GK138" s="7">
        <v>0</v>
      </c>
      <c r="GL138" s="7">
        <v>0</v>
      </c>
      <c r="GM138" s="7">
        <v>0</v>
      </c>
      <c r="GN138" s="7">
        <v>0</v>
      </c>
      <c r="GO138" s="7">
        <v>0</v>
      </c>
      <c r="GP138" s="7">
        <v>0</v>
      </c>
      <c r="GQ138" s="7">
        <v>0</v>
      </c>
      <c r="GR138" s="7">
        <v>0</v>
      </c>
      <c r="GS138" s="7">
        <v>0</v>
      </c>
      <c r="GT138" s="7">
        <v>0</v>
      </c>
      <c r="GU138" s="7">
        <v>0</v>
      </c>
      <c r="GV138" s="7">
        <v>0</v>
      </c>
      <c r="GW138" s="7">
        <v>0</v>
      </c>
      <c r="GX138" s="7">
        <v>0</v>
      </c>
      <c r="GY138" s="7">
        <v>0</v>
      </c>
      <c r="GZ138" s="7">
        <v>0</v>
      </c>
      <c r="HA138" s="7">
        <v>0</v>
      </c>
      <c r="HB138" s="7">
        <v>0</v>
      </c>
      <c r="HC138" s="7">
        <v>0</v>
      </c>
      <c r="HD138" s="7">
        <v>0</v>
      </c>
      <c r="HE138" s="7">
        <v>0</v>
      </c>
      <c r="HF138" s="7">
        <v>0</v>
      </c>
      <c r="HG138" s="7">
        <v>0</v>
      </c>
      <c r="HH138" s="7">
        <v>0</v>
      </c>
      <c r="HI138" s="7">
        <v>0</v>
      </c>
      <c r="HJ138" s="7">
        <v>0</v>
      </c>
      <c r="HK138" s="7">
        <v>0</v>
      </c>
      <c r="HL138" s="7">
        <v>0</v>
      </c>
      <c r="HM138" s="7">
        <v>0</v>
      </c>
      <c r="HN138" s="7">
        <v>0</v>
      </c>
      <c r="HO138" s="7">
        <v>0</v>
      </c>
      <c r="HP138" s="7">
        <v>0</v>
      </c>
      <c r="HQ138" s="7">
        <v>0</v>
      </c>
      <c r="HR138" s="7">
        <v>0</v>
      </c>
      <c r="HS138" s="7">
        <v>0</v>
      </c>
      <c r="HT138" s="7">
        <v>0</v>
      </c>
      <c r="HU138" s="7">
        <v>0</v>
      </c>
      <c r="HV138" s="7">
        <v>0</v>
      </c>
      <c r="HW138" s="7">
        <v>0</v>
      </c>
      <c r="HX138" s="7">
        <v>0</v>
      </c>
      <c r="HY138" s="7">
        <v>0</v>
      </c>
      <c r="HZ138" s="7">
        <v>0</v>
      </c>
      <c r="IA138" s="7">
        <v>0</v>
      </c>
      <c r="IB138" s="7">
        <v>0</v>
      </c>
      <c r="IC138" s="7">
        <v>0</v>
      </c>
      <c r="ID138" s="7">
        <v>0</v>
      </c>
      <c r="IE138" s="7">
        <v>0</v>
      </c>
      <c r="IF138" s="7">
        <v>0</v>
      </c>
      <c r="IG138" s="7">
        <v>0</v>
      </c>
      <c r="IH138" s="7">
        <v>0</v>
      </c>
      <c r="II138" s="7">
        <v>0</v>
      </c>
      <c r="IJ138" s="7">
        <v>0</v>
      </c>
      <c r="IK138" s="7">
        <v>0</v>
      </c>
      <c r="IL138" s="7">
        <v>0</v>
      </c>
      <c r="IM138" s="7">
        <v>0</v>
      </c>
      <c r="IN138" s="7">
        <v>0</v>
      </c>
      <c r="IO138" s="7">
        <v>0</v>
      </c>
      <c r="IP138" s="7">
        <v>0</v>
      </c>
      <c r="IQ138" s="7">
        <v>0</v>
      </c>
      <c r="IR138" s="7">
        <v>0</v>
      </c>
      <c r="IS138" s="7">
        <v>0</v>
      </c>
      <c r="IT138" s="7">
        <v>0</v>
      </c>
      <c r="IU138" s="7">
        <v>0</v>
      </c>
      <c r="IV138" s="7">
        <v>0</v>
      </c>
      <c r="IW138" s="7">
        <v>0</v>
      </c>
      <c r="IX138" s="7">
        <v>0</v>
      </c>
      <c r="IY138" s="7">
        <v>0</v>
      </c>
      <c r="IZ138" s="7">
        <v>0</v>
      </c>
      <c r="JA138" s="7">
        <v>0</v>
      </c>
      <c r="JB138" s="7">
        <v>0</v>
      </c>
      <c r="JC138" s="7">
        <v>0</v>
      </c>
      <c r="JD138" s="7">
        <v>0</v>
      </c>
      <c r="JE138" s="7">
        <v>0</v>
      </c>
      <c r="JF138" s="7">
        <v>0</v>
      </c>
      <c r="JG138" s="7">
        <v>0</v>
      </c>
      <c r="JH138" s="7">
        <v>0</v>
      </c>
      <c r="JI138" s="7">
        <v>0</v>
      </c>
      <c r="JJ138" s="7">
        <v>0</v>
      </c>
      <c r="JK138" s="7">
        <v>0</v>
      </c>
      <c r="JL138" s="7">
        <v>0</v>
      </c>
      <c r="JM138" s="7">
        <v>0</v>
      </c>
      <c r="JN138" s="7">
        <v>0</v>
      </c>
      <c r="JO138" s="7">
        <v>0</v>
      </c>
      <c r="JP138" s="7">
        <v>0</v>
      </c>
      <c r="JQ138" s="7">
        <v>0</v>
      </c>
      <c r="JR138" s="7">
        <v>0</v>
      </c>
      <c r="JS138" s="7">
        <v>0</v>
      </c>
      <c r="JT138" s="7">
        <v>0</v>
      </c>
      <c r="JU138" s="7">
        <v>0</v>
      </c>
      <c r="JV138" s="7">
        <v>0</v>
      </c>
      <c r="JW138" s="7">
        <v>0</v>
      </c>
      <c r="JX138" s="7">
        <v>0</v>
      </c>
      <c r="JY138" s="7">
        <v>0</v>
      </c>
      <c r="JZ138" s="7">
        <v>0</v>
      </c>
      <c r="KA138" s="7">
        <v>0</v>
      </c>
      <c r="KB138" s="7">
        <v>0</v>
      </c>
      <c r="KC138" s="7">
        <v>0</v>
      </c>
    </row>
    <row r="139" spans="1:289" x14ac:dyDescent="0.35">
      <c r="A139" s="38" t="s">
        <v>893</v>
      </c>
      <c r="B139" s="38" t="s">
        <v>3948</v>
      </c>
      <c r="C139" s="38">
        <v>273</v>
      </c>
      <c r="D139" s="38" t="s">
        <v>1453</v>
      </c>
      <c r="E139" s="38">
        <v>0</v>
      </c>
      <c r="F139" s="38" t="s">
        <v>594</v>
      </c>
      <c r="G139" s="38" t="s">
        <v>472</v>
      </c>
      <c r="H139" s="38">
        <v>3</v>
      </c>
      <c r="I139" s="39">
        <v>1.147E-5</v>
      </c>
      <c r="J139" s="38">
        <v>0</v>
      </c>
      <c r="K139" s="38">
        <v>3</v>
      </c>
      <c r="L139" s="39">
        <v>1.0515247108307041E-3</v>
      </c>
      <c r="M139" s="7">
        <v>1.0149999999999999E-5</v>
      </c>
      <c r="N139" s="7">
        <v>2.0299999999999999E-5</v>
      </c>
      <c r="O139" s="7">
        <v>0</v>
      </c>
      <c r="P139" s="7">
        <v>0</v>
      </c>
      <c r="Q139" s="52">
        <v>1.05152E-3</v>
      </c>
      <c r="R139" s="7">
        <v>0</v>
      </c>
      <c r="S139" s="7">
        <v>0</v>
      </c>
      <c r="T139" s="7">
        <v>0</v>
      </c>
      <c r="U139" s="7">
        <v>0</v>
      </c>
      <c r="V139" s="7">
        <v>0</v>
      </c>
      <c r="W139" s="7">
        <v>0</v>
      </c>
      <c r="X139" s="7">
        <v>0</v>
      </c>
      <c r="Y139" s="7">
        <v>0</v>
      </c>
      <c r="Z139" s="7">
        <v>0</v>
      </c>
      <c r="AA139" s="52">
        <v>1.05152E-3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7">
        <v>0</v>
      </c>
      <c r="AK139" s="7">
        <v>0</v>
      </c>
      <c r="AL139" s="7">
        <v>0</v>
      </c>
      <c r="AM139" s="7">
        <v>0</v>
      </c>
      <c r="AN139" s="7">
        <v>0</v>
      </c>
      <c r="AO139" s="7">
        <v>0</v>
      </c>
      <c r="AP139" s="7">
        <v>0</v>
      </c>
      <c r="AQ139" s="7">
        <v>0</v>
      </c>
      <c r="AR139" s="7">
        <v>0</v>
      </c>
      <c r="AS139" s="7">
        <v>0</v>
      </c>
      <c r="AT139" s="7">
        <v>0</v>
      </c>
      <c r="AU139" s="7">
        <v>0</v>
      </c>
      <c r="AV139" s="7">
        <v>0</v>
      </c>
      <c r="AW139" s="7">
        <v>0</v>
      </c>
      <c r="AX139" s="7">
        <v>0</v>
      </c>
      <c r="AY139" s="7">
        <v>0</v>
      </c>
      <c r="AZ139" s="7">
        <v>0</v>
      </c>
      <c r="BA139" s="7">
        <v>0</v>
      </c>
      <c r="BB139" s="7">
        <v>0</v>
      </c>
      <c r="BC139" s="7">
        <v>0</v>
      </c>
      <c r="BD139" s="7">
        <v>0</v>
      </c>
      <c r="BE139" s="7">
        <v>0</v>
      </c>
      <c r="BF139" s="7">
        <v>0</v>
      </c>
      <c r="BG139" s="7">
        <v>0</v>
      </c>
      <c r="BH139" s="7">
        <v>0</v>
      </c>
      <c r="BI139" s="7">
        <v>0</v>
      </c>
      <c r="BJ139" s="7">
        <v>0</v>
      </c>
      <c r="BK139" s="7">
        <v>0</v>
      </c>
      <c r="BL139" s="7">
        <v>0</v>
      </c>
      <c r="BM139" s="7">
        <v>0</v>
      </c>
      <c r="BN139" s="7">
        <v>0</v>
      </c>
      <c r="BO139" s="7">
        <v>0</v>
      </c>
      <c r="BP139" s="7">
        <v>0</v>
      </c>
      <c r="BQ139" s="7">
        <v>0</v>
      </c>
      <c r="BR139" s="7">
        <v>0</v>
      </c>
      <c r="BS139" s="7">
        <v>0</v>
      </c>
      <c r="BT139" s="7">
        <v>0</v>
      </c>
      <c r="BU139" s="7">
        <v>0</v>
      </c>
      <c r="BV139" s="7">
        <v>0</v>
      </c>
      <c r="BW139" s="7">
        <v>0</v>
      </c>
      <c r="BX139" s="7">
        <v>0</v>
      </c>
      <c r="BY139" s="7">
        <v>0</v>
      </c>
      <c r="BZ139" s="7">
        <v>0</v>
      </c>
      <c r="CA139" s="7">
        <v>0</v>
      </c>
      <c r="CB139" s="7">
        <v>0</v>
      </c>
      <c r="CC139" s="7">
        <v>0</v>
      </c>
      <c r="CD139" s="7">
        <v>0</v>
      </c>
      <c r="CE139" s="7">
        <v>0</v>
      </c>
      <c r="CF139" s="7">
        <v>0</v>
      </c>
      <c r="CG139" s="7">
        <v>0</v>
      </c>
      <c r="CH139" s="7">
        <v>0</v>
      </c>
      <c r="CI139" s="7">
        <v>0</v>
      </c>
      <c r="CJ139" s="7">
        <v>0</v>
      </c>
      <c r="CK139" s="7">
        <v>0</v>
      </c>
      <c r="CL139" s="7">
        <v>0</v>
      </c>
      <c r="CM139" s="7">
        <v>0</v>
      </c>
      <c r="CN139" s="7">
        <v>0</v>
      </c>
      <c r="CO139" s="7">
        <v>0</v>
      </c>
      <c r="CP139" s="7">
        <v>0</v>
      </c>
      <c r="CQ139" s="7">
        <v>0</v>
      </c>
      <c r="CR139" s="7">
        <v>0</v>
      </c>
      <c r="CS139" s="7">
        <v>0</v>
      </c>
      <c r="CT139" s="7">
        <v>0</v>
      </c>
      <c r="CU139" s="7">
        <v>0</v>
      </c>
      <c r="CV139" s="7">
        <v>0</v>
      </c>
      <c r="CW139" s="7">
        <v>0</v>
      </c>
      <c r="CX139" s="7">
        <v>0</v>
      </c>
      <c r="CY139" s="7">
        <v>0</v>
      </c>
      <c r="CZ139" s="7">
        <v>0</v>
      </c>
      <c r="DA139" s="7">
        <v>0</v>
      </c>
      <c r="DB139" s="7">
        <v>0</v>
      </c>
      <c r="DC139" s="7">
        <v>0</v>
      </c>
      <c r="DD139" s="7">
        <v>0</v>
      </c>
      <c r="DE139" s="7">
        <v>0</v>
      </c>
      <c r="DF139" s="7">
        <v>0</v>
      </c>
      <c r="DG139" s="7">
        <v>0</v>
      </c>
      <c r="DH139" s="7">
        <v>0</v>
      </c>
      <c r="DI139" s="7">
        <v>0</v>
      </c>
      <c r="DJ139" s="7">
        <v>0</v>
      </c>
      <c r="DK139" s="7">
        <v>0</v>
      </c>
      <c r="DL139" s="7">
        <v>0</v>
      </c>
      <c r="DM139" s="7">
        <v>0</v>
      </c>
      <c r="DN139" s="7">
        <v>0</v>
      </c>
      <c r="DO139" s="7">
        <v>0</v>
      </c>
      <c r="DP139" s="7">
        <v>0</v>
      </c>
      <c r="DQ139" s="7">
        <v>0</v>
      </c>
      <c r="DR139" s="7">
        <v>0</v>
      </c>
      <c r="DS139" s="7">
        <v>0</v>
      </c>
      <c r="DT139" s="7">
        <v>0</v>
      </c>
      <c r="DU139" s="7">
        <v>0</v>
      </c>
      <c r="DV139" s="7">
        <v>0</v>
      </c>
      <c r="DW139" s="7">
        <v>0</v>
      </c>
      <c r="DX139" s="7">
        <v>0</v>
      </c>
      <c r="DY139" s="7">
        <v>0</v>
      </c>
      <c r="DZ139" s="7">
        <v>0</v>
      </c>
      <c r="EA139" s="7">
        <v>0</v>
      </c>
      <c r="EB139" s="7">
        <v>0</v>
      </c>
      <c r="EC139" s="7">
        <v>0</v>
      </c>
      <c r="ED139" s="7">
        <v>0</v>
      </c>
      <c r="EE139" s="7">
        <v>0</v>
      </c>
      <c r="EF139" s="7">
        <v>0</v>
      </c>
      <c r="EG139" s="7">
        <v>0</v>
      </c>
      <c r="EH139" s="7">
        <v>0</v>
      </c>
      <c r="EI139" s="7">
        <v>0</v>
      </c>
      <c r="EJ139" s="7">
        <v>0</v>
      </c>
      <c r="EK139" s="7">
        <v>0</v>
      </c>
      <c r="EL139" s="7">
        <v>0</v>
      </c>
      <c r="EM139" s="7">
        <v>0</v>
      </c>
      <c r="EN139" s="7">
        <v>0</v>
      </c>
      <c r="EO139" s="7">
        <v>0</v>
      </c>
      <c r="EP139" s="7">
        <v>0</v>
      </c>
      <c r="EQ139" s="7">
        <v>0</v>
      </c>
      <c r="ER139" s="7">
        <v>0</v>
      </c>
      <c r="ES139" s="7">
        <v>0</v>
      </c>
      <c r="ET139" s="7">
        <v>0</v>
      </c>
      <c r="EU139" s="7">
        <v>0</v>
      </c>
      <c r="EV139" s="7">
        <v>0</v>
      </c>
      <c r="EW139" s="7">
        <v>0</v>
      </c>
      <c r="EX139" s="7">
        <v>0</v>
      </c>
      <c r="EY139" s="7">
        <v>0</v>
      </c>
      <c r="EZ139" s="7">
        <v>0</v>
      </c>
      <c r="FA139" s="7">
        <v>0</v>
      </c>
      <c r="FB139" s="7">
        <v>0</v>
      </c>
      <c r="FC139" s="7">
        <v>0</v>
      </c>
      <c r="FD139" s="7">
        <v>0</v>
      </c>
      <c r="FE139" s="7">
        <v>0</v>
      </c>
      <c r="FF139" s="7">
        <v>0</v>
      </c>
      <c r="FG139" s="7">
        <v>0</v>
      </c>
      <c r="FH139" s="7">
        <v>0</v>
      </c>
      <c r="FI139" s="7">
        <v>0</v>
      </c>
      <c r="FJ139" s="7">
        <v>0</v>
      </c>
      <c r="FK139" s="7">
        <v>0</v>
      </c>
      <c r="FL139" s="7">
        <v>0</v>
      </c>
      <c r="FM139" s="7">
        <v>0</v>
      </c>
      <c r="FN139" s="7">
        <v>0</v>
      </c>
      <c r="FO139" s="7">
        <v>0</v>
      </c>
      <c r="FP139" s="7">
        <v>0</v>
      </c>
      <c r="FQ139" s="7">
        <v>0</v>
      </c>
      <c r="FR139" s="7">
        <v>0</v>
      </c>
      <c r="FS139" s="7">
        <v>0</v>
      </c>
      <c r="FT139" s="7">
        <v>0</v>
      </c>
      <c r="FU139" s="7">
        <v>0</v>
      </c>
      <c r="FV139" s="7">
        <v>0</v>
      </c>
      <c r="FW139" s="7">
        <v>0</v>
      </c>
      <c r="FX139" s="7">
        <v>0</v>
      </c>
      <c r="FY139" s="7">
        <v>0</v>
      </c>
      <c r="FZ139" s="7">
        <v>0</v>
      </c>
      <c r="GA139" s="7">
        <v>0</v>
      </c>
      <c r="GB139" s="7">
        <v>0</v>
      </c>
      <c r="GC139" s="7">
        <v>0</v>
      </c>
      <c r="GD139" s="7">
        <v>0</v>
      </c>
      <c r="GE139" s="7">
        <v>0</v>
      </c>
      <c r="GF139" s="7">
        <v>0</v>
      </c>
      <c r="GG139" s="7">
        <v>0</v>
      </c>
      <c r="GH139" s="7">
        <v>0</v>
      </c>
      <c r="GI139" s="7">
        <v>0</v>
      </c>
      <c r="GJ139" s="7">
        <v>0</v>
      </c>
      <c r="GK139" s="7">
        <v>0</v>
      </c>
      <c r="GL139" s="7">
        <v>0</v>
      </c>
      <c r="GM139" s="7">
        <v>0</v>
      </c>
      <c r="GN139" s="7">
        <v>0</v>
      </c>
      <c r="GO139" s="7">
        <v>0</v>
      </c>
      <c r="GP139" s="7">
        <v>0</v>
      </c>
      <c r="GQ139" s="7">
        <v>0</v>
      </c>
      <c r="GR139" s="7">
        <v>0</v>
      </c>
      <c r="GS139" s="7">
        <v>0</v>
      </c>
      <c r="GT139" s="7">
        <v>0</v>
      </c>
      <c r="GU139" s="7">
        <v>0</v>
      </c>
      <c r="GV139" s="7">
        <v>0</v>
      </c>
      <c r="GW139" s="7">
        <v>0</v>
      </c>
      <c r="GX139" s="7">
        <v>0</v>
      </c>
      <c r="GY139" s="7">
        <v>0</v>
      </c>
      <c r="GZ139" s="7">
        <v>0</v>
      </c>
      <c r="HA139" s="7">
        <v>0</v>
      </c>
      <c r="HB139" s="7">
        <v>0</v>
      </c>
      <c r="HC139" s="7">
        <v>0</v>
      </c>
      <c r="HD139" s="7">
        <v>0</v>
      </c>
      <c r="HE139" s="7">
        <v>0</v>
      </c>
      <c r="HF139" s="7">
        <v>0</v>
      </c>
      <c r="HG139" s="7">
        <v>0</v>
      </c>
      <c r="HH139" s="7">
        <v>0</v>
      </c>
      <c r="HI139" s="7">
        <v>0</v>
      </c>
      <c r="HJ139" s="7">
        <v>0</v>
      </c>
      <c r="HK139" s="7">
        <v>0</v>
      </c>
      <c r="HL139" s="7">
        <v>0</v>
      </c>
      <c r="HM139" s="7">
        <v>0</v>
      </c>
      <c r="HN139" s="7">
        <v>0</v>
      </c>
      <c r="HO139" s="7">
        <v>0</v>
      </c>
      <c r="HP139" s="7">
        <v>0</v>
      </c>
      <c r="HQ139" s="7">
        <v>0</v>
      </c>
      <c r="HR139" s="52">
        <v>1.05152E-3</v>
      </c>
      <c r="HS139" s="7">
        <v>0</v>
      </c>
      <c r="HT139" s="7">
        <v>0</v>
      </c>
      <c r="HU139" s="7">
        <v>0</v>
      </c>
      <c r="HV139" s="7">
        <v>0</v>
      </c>
      <c r="HW139" s="7">
        <v>0</v>
      </c>
      <c r="HX139" s="7">
        <v>0</v>
      </c>
      <c r="HY139" s="7">
        <v>0</v>
      </c>
      <c r="HZ139" s="7">
        <v>0</v>
      </c>
      <c r="IA139" s="7">
        <v>0</v>
      </c>
      <c r="IB139" s="7">
        <v>0</v>
      </c>
      <c r="IC139" s="7">
        <v>0</v>
      </c>
      <c r="ID139" s="7">
        <v>0</v>
      </c>
      <c r="IE139" s="7">
        <v>0</v>
      </c>
      <c r="IF139" s="7">
        <v>0</v>
      </c>
      <c r="IG139" s="7">
        <v>0</v>
      </c>
      <c r="IH139" s="7">
        <v>0</v>
      </c>
      <c r="II139" s="7">
        <v>0</v>
      </c>
      <c r="IJ139" s="7">
        <v>0</v>
      </c>
      <c r="IK139" s="7">
        <v>0</v>
      </c>
      <c r="IL139" s="7">
        <v>0</v>
      </c>
      <c r="IM139" s="7">
        <v>0</v>
      </c>
      <c r="IN139" s="7">
        <v>0</v>
      </c>
      <c r="IO139" s="7">
        <v>0</v>
      </c>
      <c r="IP139" s="7">
        <v>0</v>
      </c>
      <c r="IQ139" s="7">
        <v>0</v>
      </c>
      <c r="IR139" s="7">
        <v>0</v>
      </c>
      <c r="IS139" s="7">
        <v>0</v>
      </c>
      <c r="IT139" s="7">
        <v>0</v>
      </c>
      <c r="IU139" s="7">
        <v>0</v>
      </c>
      <c r="IV139" s="7">
        <v>0</v>
      </c>
      <c r="IW139" s="7">
        <v>0</v>
      </c>
      <c r="IX139" s="7">
        <v>0</v>
      </c>
      <c r="IY139" s="7">
        <v>0</v>
      </c>
      <c r="IZ139" s="7">
        <v>0</v>
      </c>
      <c r="JA139" s="7">
        <v>0</v>
      </c>
      <c r="JB139" s="7">
        <v>0</v>
      </c>
      <c r="JC139" s="7">
        <v>0</v>
      </c>
      <c r="JD139" s="7">
        <v>0</v>
      </c>
      <c r="JE139" s="7">
        <v>0</v>
      </c>
      <c r="JF139" s="7">
        <v>0</v>
      </c>
      <c r="JG139" s="7">
        <v>0</v>
      </c>
      <c r="JH139" s="7">
        <v>0</v>
      </c>
      <c r="JI139" s="7">
        <v>0</v>
      </c>
      <c r="JJ139" s="7">
        <v>0</v>
      </c>
      <c r="JK139" s="7">
        <v>0</v>
      </c>
      <c r="JL139" s="7">
        <v>0</v>
      </c>
      <c r="JM139" s="7">
        <v>0</v>
      </c>
      <c r="JN139" s="7">
        <v>0</v>
      </c>
      <c r="JO139" s="7">
        <v>0</v>
      </c>
      <c r="JP139" s="7">
        <v>0</v>
      </c>
      <c r="JQ139" s="7">
        <v>0</v>
      </c>
      <c r="JR139" s="7">
        <v>0</v>
      </c>
      <c r="JS139" s="7">
        <v>0</v>
      </c>
      <c r="JT139" s="7">
        <v>0</v>
      </c>
      <c r="JU139" s="7">
        <v>0</v>
      </c>
      <c r="JV139" s="7">
        <v>0</v>
      </c>
      <c r="JW139" s="7">
        <v>0</v>
      </c>
      <c r="JX139" s="7">
        <v>0</v>
      </c>
      <c r="JY139" s="7">
        <v>0</v>
      </c>
      <c r="JZ139" s="7">
        <v>0</v>
      </c>
      <c r="KA139" s="7">
        <v>0</v>
      </c>
      <c r="KB139" s="7">
        <v>0</v>
      </c>
      <c r="KC139" s="7">
        <v>0</v>
      </c>
    </row>
    <row r="140" spans="1:289" x14ac:dyDescent="0.35">
      <c r="A140" s="38" t="s">
        <v>896</v>
      </c>
      <c r="B140" s="38" t="s">
        <v>3949</v>
      </c>
      <c r="C140" s="38">
        <v>210</v>
      </c>
      <c r="D140" s="38" t="s">
        <v>1724</v>
      </c>
      <c r="E140" s="38" t="s">
        <v>3813</v>
      </c>
      <c r="F140" s="38" t="s">
        <v>604</v>
      </c>
      <c r="G140" s="38" t="s">
        <v>472</v>
      </c>
      <c r="H140" s="38">
        <v>3</v>
      </c>
      <c r="I140" s="39">
        <v>1.147E-5</v>
      </c>
      <c r="J140" s="38">
        <v>0</v>
      </c>
      <c r="K140" s="38">
        <v>3</v>
      </c>
      <c r="L140" s="39">
        <v>1.0515247108307041E-3</v>
      </c>
      <c r="M140" s="7">
        <v>1.167E-5</v>
      </c>
      <c r="N140" s="7">
        <v>2.334E-5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0</v>
      </c>
      <c r="W140" s="7">
        <v>0</v>
      </c>
      <c r="X140" s="7">
        <v>0</v>
      </c>
      <c r="Y140" s="7">
        <v>0</v>
      </c>
      <c r="Z140" s="7">
        <v>0</v>
      </c>
      <c r="AA140" s="7">
        <v>0</v>
      </c>
      <c r="AB140" s="7">
        <v>0</v>
      </c>
      <c r="AC140" s="7">
        <v>0</v>
      </c>
      <c r="AD140" s="7">
        <v>0</v>
      </c>
      <c r="AE140" s="7">
        <v>0</v>
      </c>
      <c r="AF140" s="7">
        <v>0</v>
      </c>
      <c r="AG140" s="7">
        <v>0</v>
      </c>
      <c r="AH140" s="7">
        <v>0</v>
      </c>
      <c r="AI140" s="7">
        <v>0</v>
      </c>
      <c r="AJ140" s="7">
        <v>0</v>
      </c>
      <c r="AK140" s="7">
        <v>0</v>
      </c>
      <c r="AL140" s="7">
        <v>0</v>
      </c>
      <c r="AM140" s="7">
        <v>0</v>
      </c>
      <c r="AN140" s="7">
        <v>0</v>
      </c>
      <c r="AO140" s="7">
        <v>0</v>
      </c>
      <c r="AP140" s="7">
        <v>0</v>
      </c>
      <c r="AQ140" s="7">
        <v>0</v>
      </c>
      <c r="AR140" s="7">
        <v>0</v>
      </c>
      <c r="AS140" s="7">
        <v>0</v>
      </c>
      <c r="AT140" s="7">
        <v>0</v>
      </c>
      <c r="AU140" s="7">
        <v>0</v>
      </c>
      <c r="AV140" s="7">
        <v>0</v>
      </c>
      <c r="AW140" s="7">
        <v>0</v>
      </c>
      <c r="AX140" s="7">
        <v>0</v>
      </c>
      <c r="AY140" s="7">
        <v>0</v>
      </c>
      <c r="AZ140" s="7">
        <v>0</v>
      </c>
      <c r="BA140" s="7">
        <v>0</v>
      </c>
      <c r="BB140" s="7">
        <v>0</v>
      </c>
      <c r="BC140" s="7">
        <v>0</v>
      </c>
      <c r="BD140" s="7">
        <v>0</v>
      </c>
      <c r="BE140" s="7">
        <v>0</v>
      </c>
      <c r="BF140" s="7">
        <v>0</v>
      </c>
      <c r="BG140" s="7">
        <v>0</v>
      </c>
      <c r="BH140" s="7">
        <v>0</v>
      </c>
      <c r="BI140" s="7">
        <v>0</v>
      </c>
      <c r="BJ140" s="7">
        <v>0</v>
      </c>
      <c r="BK140" s="7">
        <v>0</v>
      </c>
      <c r="BL140" s="7">
        <v>0</v>
      </c>
      <c r="BM140" s="7">
        <v>0</v>
      </c>
      <c r="BN140" s="7">
        <v>0</v>
      </c>
      <c r="BO140" s="7">
        <v>0</v>
      </c>
      <c r="BP140" s="7">
        <v>0</v>
      </c>
      <c r="BQ140" s="7">
        <v>0</v>
      </c>
      <c r="BR140" s="7">
        <v>0</v>
      </c>
      <c r="BS140" s="7">
        <v>0</v>
      </c>
      <c r="BT140" s="7">
        <v>0</v>
      </c>
      <c r="BU140" s="7">
        <v>0</v>
      </c>
      <c r="BV140" s="7">
        <v>0</v>
      </c>
      <c r="BW140" s="7">
        <v>0</v>
      </c>
      <c r="BX140" s="7">
        <v>0</v>
      </c>
      <c r="BY140" s="7">
        <v>0</v>
      </c>
      <c r="BZ140" s="7">
        <v>0</v>
      </c>
      <c r="CA140" s="7">
        <v>0</v>
      </c>
      <c r="CB140" s="7">
        <v>0</v>
      </c>
      <c r="CC140" s="7">
        <v>0</v>
      </c>
      <c r="CD140" s="7">
        <v>0</v>
      </c>
      <c r="CE140" s="52">
        <v>1.05152E-3</v>
      </c>
      <c r="CF140" s="7">
        <v>0</v>
      </c>
      <c r="CG140" s="7">
        <v>0</v>
      </c>
      <c r="CH140" s="7">
        <v>0</v>
      </c>
      <c r="CI140" s="7">
        <v>0</v>
      </c>
      <c r="CJ140" s="7">
        <v>0</v>
      </c>
      <c r="CK140" s="7">
        <v>0</v>
      </c>
      <c r="CL140" s="7">
        <v>0</v>
      </c>
      <c r="CM140" s="7">
        <v>0</v>
      </c>
      <c r="CN140" s="7">
        <v>0</v>
      </c>
      <c r="CO140" s="7">
        <v>0</v>
      </c>
      <c r="CP140" s="7">
        <v>0</v>
      </c>
      <c r="CQ140" s="7">
        <v>0</v>
      </c>
      <c r="CR140" s="7">
        <v>0</v>
      </c>
      <c r="CS140" s="7">
        <v>0</v>
      </c>
      <c r="CT140" s="7">
        <v>0</v>
      </c>
      <c r="CU140" s="7">
        <v>0</v>
      </c>
      <c r="CV140" s="7">
        <v>0</v>
      </c>
      <c r="CW140" s="7">
        <v>0</v>
      </c>
      <c r="CX140" s="7">
        <v>0</v>
      </c>
      <c r="CY140" s="7">
        <v>0</v>
      </c>
      <c r="CZ140" s="7">
        <v>0</v>
      </c>
      <c r="DA140" s="7">
        <v>0</v>
      </c>
      <c r="DB140" s="7">
        <v>0</v>
      </c>
      <c r="DC140" s="7">
        <v>0</v>
      </c>
      <c r="DD140" s="7">
        <v>0</v>
      </c>
      <c r="DE140" s="7">
        <v>0</v>
      </c>
      <c r="DF140" s="7">
        <v>0</v>
      </c>
      <c r="DG140" s="7">
        <v>0</v>
      </c>
      <c r="DH140" s="7">
        <v>0</v>
      </c>
      <c r="DI140" s="7">
        <v>0</v>
      </c>
      <c r="DJ140" s="7">
        <v>0</v>
      </c>
      <c r="DK140" s="7">
        <v>0</v>
      </c>
      <c r="DL140" s="7">
        <v>0</v>
      </c>
      <c r="DM140" s="7">
        <v>0</v>
      </c>
      <c r="DN140" s="7">
        <v>0</v>
      </c>
      <c r="DO140" s="7">
        <v>0</v>
      </c>
      <c r="DP140" s="7">
        <v>0</v>
      </c>
      <c r="DQ140" s="7">
        <v>0</v>
      </c>
      <c r="DR140" s="7">
        <v>0</v>
      </c>
      <c r="DS140" s="7">
        <v>0</v>
      </c>
      <c r="DT140" s="7">
        <v>0</v>
      </c>
      <c r="DU140" s="7">
        <v>0</v>
      </c>
      <c r="DV140" s="52">
        <v>1.05152E-3</v>
      </c>
      <c r="DW140" s="7">
        <v>0</v>
      </c>
      <c r="DX140" s="7">
        <v>0</v>
      </c>
      <c r="DY140" s="7">
        <v>0</v>
      </c>
      <c r="DZ140" s="7">
        <v>0</v>
      </c>
      <c r="EA140" s="7">
        <v>0</v>
      </c>
      <c r="EB140" s="7">
        <v>0</v>
      </c>
      <c r="EC140" s="7">
        <v>0</v>
      </c>
      <c r="ED140" s="7">
        <v>0</v>
      </c>
      <c r="EE140" s="7">
        <v>0</v>
      </c>
      <c r="EF140" s="7">
        <v>0</v>
      </c>
      <c r="EG140" s="7">
        <v>0</v>
      </c>
      <c r="EH140" s="7">
        <v>0</v>
      </c>
      <c r="EI140" s="7">
        <v>0</v>
      </c>
      <c r="EJ140" s="7">
        <v>0</v>
      </c>
      <c r="EK140" s="7">
        <v>0</v>
      </c>
      <c r="EL140" s="7">
        <v>0</v>
      </c>
      <c r="EM140" s="7">
        <v>0</v>
      </c>
      <c r="EN140" s="7">
        <v>0</v>
      </c>
      <c r="EO140" s="7">
        <v>0</v>
      </c>
      <c r="EP140" s="7">
        <v>0</v>
      </c>
      <c r="EQ140" s="7">
        <v>0</v>
      </c>
      <c r="ER140" s="7">
        <v>0</v>
      </c>
      <c r="ES140" s="7">
        <v>0</v>
      </c>
      <c r="ET140" s="7">
        <v>0</v>
      </c>
      <c r="EU140" s="7">
        <v>0</v>
      </c>
      <c r="EV140" s="7">
        <v>0</v>
      </c>
      <c r="EW140" s="7">
        <v>0</v>
      </c>
      <c r="EX140" s="7">
        <v>0</v>
      </c>
      <c r="EY140" s="7">
        <v>0</v>
      </c>
      <c r="EZ140" s="7">
        <v>0</v>
      </c>
      <c r="FA140" s="7">
        <v>0</v>
      </c>
      <c r="FB140" s="7">
        <v>0</v>
      </c>
      <c r="FC140" s="7">
        <v>0</v>
      </c>
      <c r="FD140" s="7">
        <v>0</v>
      </c>
      <c r="FE140" s="7">
        <v>0</v>
      </c>
      <c r="FF140" s="7">
        <v>0</v>
      </c>
      <c r="FG140" s="7">
        <v>0</v>
      </c>
      <c r="FH140" s="7">
        <v>0</v>
      </c>
      <c r="FI140" s="7">
        <v>0</v>
      </c>
      <c r="FJ140" s="7">
        <v>0</v>
      </c>
      <c r="FK140" s="7">
        <v>0</v>
      </c>
      <c r="FL140" s="7">
        <v>0</v>
      </c>
      <c r="FM140" s="7">
        <v>0</v>
      </c>
      <c r="FN140" s="7">
        <v>0</v>
      </c>
      <c r="FO140" s="7">
        <v>0</v>
      </c>
      <c r="FP140" s="7">
        <v>0</v>
      </c>
      <c r="FQ140" s="7">
        <v>0</v>
      </c>
      <c r="FR140" s="7">
        <v>0</v>
      </c>
      <c r="FS140" s="7">
        <v>0</v>
      </c>
      <c r="FT140" s="7">
        <v>0</v>
      </c>
      <c r="FU140" s="7">
        <v>0</v>
      </c>
      <c r="FV140" s="7">
        <v>0</v>
      </c>
      <c r="FW140" s="7">
        <v>0</v>
      </c>
      <c r="FX140" s="7">
        <v>0</v>
      </c>
      <c r="FY140" s="7">
        <v>0</v>
      </c>
      <c r="FZ140" s="7">
        <v>0</v>
      </c>
      <c r="GA140" s="7">
        <v>0</v>
      </c>
      <c r="GB140" s="7">
        <v>0</v>
      </c>
      <c r="GC140" s="7">
        <v>0</v>
      </c>
      <c r="GD140" s="7">
        <v>0</v>
      </c>
      <c r="GE140" s="7">
        <v>0</v>
      </c>
      <c r="GF140" s="7">
        <v>0</v>
      </c>
      <c r="GG140" s="7">
        <v>0</v>
      </c>
      <c r="GH140" s="7">
        <v>0</v>
      </c>
      <c r="GI140" s="7">
        <v>0</v>
      </c>
      <c r="GJ140" s="7">
        <v>0</v>
      </c>
      <c r="GK140" s="7">
        <v>0</v>
      </c>
      <c r="GL140" s="7">
        <v>0</v>
      </c>
      <c r="GM140" s="7">
        <v>0</v>
      </c>
      <c r="GN140" s="7">
        <v>0</v>
      </c>
      <c r="GO140" s="7">
        <v>0</v>
      </c>
      <c r="GP140" s="7">
        <v>0</v>
      </c>
      <c r="GQ140" s="7">
        <v>0</v>
      </c>
      <c r="GR140" s="7">
        <v>0</v>
      </c>
      <c r="GS140" s="7">
        <v>0</v>
      </c>
      <c r="GT140" s="7">
        <v>0</v>
      </c>
      <c r="GU140" s="7">
        <v>0</v>
      </c>
      <c r="GV140" s="7">
        <v>0</v>
      </c>
      <c r="GW140" s="7">
        <v>0</v>
      </c>
      <c r="GX140" s="7">
        <v>0</v>
      </c>
      <c r="GY140" s="7">
        <v>0</v>
      </c>
      <c r="GZ140" s="7">
        <v>0</v>
      </c>
      <c r="HA140" s="7">
        <v>0</v>
      </c>
      <c r="HB140" s="7">
        <v>0</v>
      </c>
      <c r="HC140" s="7">
        <v>0</v>
      </c>
      <c r="HD140" s="7">
        <v>0</v>
      </c>
      <c r="HE140" s="7">
        <v>0</v>
      </c>
      <c r="HF140" s="7">
        <v>0</v>
      </c>
      <c r="HG140" s="7">
        <v>0</v>
      </c>
      <c r="HH140" s="7">
        <v>0</v>
      </c>
      <c r="HI140" s="7">
        <v>0</v>
      </c>
      <c r="HJ140" s="7">
        <v>0</v>
      </c>
      <c r="HK140" s="7">
        <v>0</v>
      </c>
      <c r="HL140" s="7">
        <v>0</v>
      </c>
      <c r="HM140" s="7">
        <v>0</v>
      </c>
      <c r="HN140" s="7">
        <v>0</v>
      </c>
      <c r="HO140" s="7">
        <v>0</v>
      </c>
      <c r="HP140" s="7">
        <v>0</v>
      </c>
      <c r="HQ140" s="7">
        <v>0</v>
      </c>
      <c r="HR140" s="7">
        <v>0</v>
      </c>
      <c r="HS140" s="7">
        <v>0</v>
      </c>
      <c r="HT140" s="52">
        <v>1.05152E-3</v>
      </c>
      <c r="HU140" s="7">
        <v>0</v>
      </c>
      <c r="HV140" s="7">
        <v>0</v>
      </c>
      <c r="HW140" s="7">
        <v>0</v>
      </c>
      <c r="HX140" s="7">
        <v>0</v>
      </c>
      <c r="HY140" s="7">
        <v>0</v>
      </c>
      <c r="HZ140" s="7">
        <v>0</v>
      </c>
      <c r="IA140" s="7">
        <v>0</v>
      </c>
      <c r="IB140" s="7">
        <v>0</v>
      </c>
      <c r="IC140" s="7">
        <v>0</v>
      </c>
      <c r="ID140" s="7">
        <v>0</v>
      </c>
      <c r="IE140" s="7">
        <v>0</v>
      </c>
      <c r="IF140" s="7">
        <v>0</v>
      </c>
      <c r="IG140" s="7">
        <v>0</v>
      </c>
      <c r="IH140" s="7">
        <v>0</v>
      </c>
      <c r="II140" s="7">
        <v>0</v>
      </c>
      <c r="IJ140" s="7">
        <v>0</v>
      </c>
      <c r="IK140" s="7">
        <v>0</v>
      </c>
      <c r="IL140" s="7">
        <v>0</v>
      </c>
      <c r="IM140" s="7">
        <v>0</v>
      </c>
      <c r="IN140" s="7">
        <v>0</v>
      </c>
      <c r="IO140" s="7">
        <v>0</v>
      </c>
      <c r="IP140" s="7">
        <v>0</v>
      </c>
      <c r="IQ140" s="7">
        <v>0</v>
      </c>
      <c r="IR140" s="7">
        <v>0</v>
      </c>
      <c r="IS140" s="7">
        <v>0</v>
      </c>
      <c r="IT140" s="7">
        <v>0</v>
      </c>
      <c r="IU140" s="7">
        <v>0</v>
      </c>
      <c r="IV140" s="7">
        <v>0</v>
      </c>
      <c r="IW140" s="7">
        <v>0</v>
      </c>
      <c r="IX140" s="7">
        <v>0</v>
      </c>
      <c r="IY140" s="7">
        <v>0</v>
      </c>
      <c r="IZ140" s="7">
        <v>0</v>
      </c>
      <c r="JA140" s="7">
        <v>0</v>
      </c>
      <c r="JB140" s="7">
        <v>0</v>
      </c>
      <c r="JC140" s="7">
        <v>0</v>
      </c>
      <c r="JD140" s="7">
        <v>0</v>
      </c>
      <c r="JE140" s="7">
        <v>0</v>
      </c>
      <c r="JF140" s="7">
        <v>0</v>
      </c>
      <c r="JG140" s="7">
        <v>0</v>
      </c>
      <c r="JH140" s="7">
        <v>0</v>
      </c>
      <c r="JI140" s="7">
        <v>0</v>
      </c>
      <c r="JJ140" s="7">
        <v>0</v>
      </c>
      <c r="JK140" s="7">
        <v>0</v>
      </c>
      <c r="JL140" s="7">
        <v>0</v>
      </c>
      <c r="JM140" s="7">
        <v>0</v>
      </c>
      <c r="JN140" s="7">
        <v>0</v>
      </c>
      <c r="JO140" s="7">
        <v>0</v>
      </c>
      <c r="JP140" s="7">
        <v>0</v>
      </c>
      <c r="JQ140" s="7">
        <v>0</v>
      </c>
      <c r="JR140" s="7">
        <v>0</v>
      </c>
      <c r="JS140" s="7">
        <v>0</v>
      </c>
      <c r="JT140" s="7">
        <v>0</v>
      </c>
      <c r="JU140" s="7">
        <v>0</v>
      </c>
      <c r="JV140" s="7">
        <v>0</v>
      </c>
      <c r="JW140" s="7">
        <v>0</v>
      </c>
      <c r="JX140" s="7">
        <v>0</v>
      </c>
      <c r="JY140" s="7">
        <v>0</v>
      </c>
      <c r="JZ140" s="7">
        <v>0</v>
      </c>
      <c r="KA140" s="7">
        <v>0</v>
      </c>
      <c r="KB140" s="7">
        <v>0</v>
      </c>
      <c r="KC140" s="7">
        <v>0</v>
      </c>
    </row>
    <row r="141" spans="1:289" x14ac:dyDescent="0.35">
      <c r="A141" s="44" t="s">
        <v>899</v>
      </c>
      <c r="B141" s="44" t="s">
        <v>3950</v>
      </c>
      <c r="C141" s="44">
        <v>358</v>
      </c>
      <c r="D141" s="44" t="s">
        <v>3951</v>
      </c>
      <c r="E141" s="44" t="s">
        <v>2880</v>
      </c>
      <c r="F141" s="44" t="s">
        <v>613</v>
      </c>
      <c r="G141" s="44" t="s">
        <v>481</v>
      </c>
      <c r="H141" s="44">
        <v>2</v>
      </c>
      <c r="I141" s="45">
        <v>7.6499999999999996E-6</v>
      </c>
      <c r="J141" s="44">
        <v>0</v>
      </c>
      <c r="K141" s="44">
        <v>2</v>
      </c>
      <c r="L141" s="45">
        <v>1.0515247108307041E-3</v>
      </c>
      <c r="M141" s="7">
        <v>9.6399999999999992E-6</v>
      </c>
      <c r="N141" s="7">
        <v>1.9279999999999998E-5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  <c r="V141" s="7">
        <v>0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7">
        <v>0</v>
      </c>
      <c r="AK141" s="7">
        <v>0</v>
      </c>
      <c r="AL141" s="7">
        <v>0</v>
      </c>
      <c r="AM141" s="7">
        <v>0</v>
      </c>
      <c r="AN141" s="7">
        <v>0</v>
      </c>
      <c r="AO141" s="7">
        <v>0</v>
      </c>
      <c r="AP141" s="7">
        <v>0</v>
      </c>
      <c r="AQ141" s="7">
        <v>0</v>
      </c>
      <c r="AR141" s="7">
        <v>0</v>
      </c>
      <c r="AS141" s="7">
        <v>0</v>
      </c>
      <c r="AT141" s="7">
        <v>0</v>
      </c>
      <c r="AU141" s="7">
        <v>0</v>
      </c>
      <c r="AV141" s="7">
        <v>0</v>
      </c>
      <c r="AW141" s="7">
        <v>0</v>
      </c>
      <c r="AX141" s="7">
        <v>0</v>
      </c>
      <c r="AY141" s="7">
        <v>0</v>
      </c>
      <c r="AZ141" s="7">
        <v>0</v>
      </c>
      <c r="BA141" s="7">
        <v>0</v>
      </c>
      <c r="BB141" s="7">
        <v>0</v>
      </c>
      <c r="BC141" s="7">
        <v>0</v>
      </c>
      <c r="BD141" s="7">
        <v>0</v>
      </c>
      <c r="BE141" s="7">
        <v>0</v>
      </c>
      <c r="BF141" s="7">
        <v>0</v>
      </c>
      <c r="BG141" s="7">
        <v>0</v>
      </c>
      <c r="BH141" s="7">
        <v>0</v>
      </c>
      <c r="BI141" s="7">
        <v>0</v>
      </c>
      <c r="BJ141" s="7">
        <v>0</v>
      </c>
      <c r="BK141" s="7">
        <v>0</v>
      </c>
      <c r="BL141" s="7">
        <v>0</v>
      </c>
      <c r="BM141" s="7">
        <v>0</v>
      </c>
      <c r="BN141" s="7">
        <v>0</v>
      </c>
      <c r="BO141" s="7">
        <v>0</v>
      </c>
      <c r="BP141" s="7">
        <v>0</v>
      </c>
      <c r="BQ141" s="7">
        <v>0</v>
      </c>
      <c r="BR141" s="7">
        <v>0</v>
      </c>
      <c r="BS141" s="7">
        <v>0</v>
      </c>
      <c r="BT141" s="7">
        <v>0</v>
      </c>
      <c r="BU141" s="7">
        <v>0</v>
      </c>
      <c r="BV141" s="7">
        <v>0</v>
      </c>
      <c r="BW141" s="7">
        <v>0</v>
      </c>
      <c r="BX141" s="7">
        <v>0</v>
      </c>
      <c r="BY141" s="7">
        <v>0</v>
      </c>
      <c r="BZ141" s="7">
        <v>0</v>
      </c>
      <c r="CA141" s="7">
        <v>0</v>
      </c>
      <c r="CB141" s="7">
        <v>0</v>
      </c>
      <c r="CC141" s="7">
        <v>0</v>
      </c>
      <c r="CD141" s="7">
        <v>0</v>
      </c>
      <c r="CE141" s="7">
        <v>0</v>
      </c>
      <c r="CF141" s="7">
        <v>0</v>
      </c>
      <c r="CG141" s="7">
        <v>0</v>
      </c>
      <c r="CH141" s="7">
        <v>0</v>
      </c>
      <c r="CI141" s="7">
        <v>0</v>
      </c>
      <c r="CJ141" s="7">
        <v>0</v>
      </c>
      <c r="CK141" s="7">
        <v>0</v>
      </c>
      <c r="CL141" s="7">
        <v>0</v>
      </c>
      <c r="CM141" s="7">
        <v>0</v>
      </c>
      <c r="CN141" s="7">
        <v>0</v>
      </c>
      <c r="CO141" s="7">
        <v>0</v>
      </c>
      <c r="CP141" s="7">
        <v>0</v>
      </c>
      <c r="CQ141" s="7">
        <v>0</v>
      </c>
      <c r="CR141" s="7">
        <v>0</v>
      </c>
      <c r="CS141" s="7">
        <v>0</v>
      </c>
      <c r="CT141" s="7">
        <v>0</v>
      </c>
      <c r="CU141" s="7">
        <v>0</v>
      </c>
      <c r="CV141" s="7">
        <v>0</v>
      </c>
      <c r="CW141" s="7">
        <v>0</v>
      </c>
      <c r="CX141" s="7">
        <v>0</v>
      </c>
      <c r="CY141" s="7">
        <v>0</v>
      </c>
      <c r="CZ141" s="7">
        <v>0</v>
      </c>
      <c r="DA141" s="7">
        <v>0</v>
      </c>
      <c r="DB141" s="7">
        <v>0</v>
      </c>
      <c r="DC141" s="7">
        <v>0</v>
      </c>
      <c r="DD141" s="7">
        <v>0</v>
      </c>
      <c r="DE141" s="7">
        <v>0</v>
      </c>
      <c r="DF141" s="7">
        <v>0</v>
      </c>
      <c r="DG141" s="7">
        <v>0</v>
      </c>
      <c r="DH141" s="7">
        <v>0</v>
      </c>
      <c r="DI141" s="7">
        <v>0</v>
      </c>
      <c r="DJ141" s="7">
        <v>0</v>
      </c>
      <c r="DK141" s="7">
        <v>0</v>
      </c>
      <c r="DL141" s="7">
        <v>0</v>
      </c>
      <c r="DM141" s="7">
        <v>0</v>
      </c>
      <c r="DN141" s="7">
        <v>0</v>
      </c>
      <c r="DO141" s="7">
        <v>0</v>
      </c>
      <c r="DP141" s="7">
        <v>0</v>
      </c>
      <c r="DQ141" s="7">
        <v>0</v>
      </c>
      <c r="DR141" s="7">
        <v>0</v>
      </c>
      <c r="DS141" s="7">
        <v>0</v>
      </c>
      <c r="DT141" s="7">
        <v>0</v>
      </c>
      <c r="DU141" s="7">
        <v>0</v>
      </c>
      <c r="DV141" s="7">
        <v>0</v>
      </c>
      <c r="DW141" s="7">
        <v>0</v>
      </c>
      <c r="DX141" s="7">
        <v>0</v>
      </c>
      <c r="DY141" s="7">
        <v>0</v>
      </c>
      <c r="DZ141" s="52">
        <v>1.05152E-3</v>
      </c>
      <c r="EA141" s="7">
        <v>0</v>
      </c>
      <c r="EB141" s="52">
        <v>1.05152E-3</v>
      </c>
      <c r="EC141" s="7">
        <v>0</v>
      </c>
      <c r="ED141" s="7">
        <v>0</v>
      </c>
      <c r="EE141" s="7">
        <v>0</v>
      </c>
      <c r="EF141" s="7">
        <v>0</v>
      </c>
      <c r="EG141" s="7">
        <v>0</v>
      </c>
      <c r="EH141" s="7">
        <v>0</v>
      </c>
      <c r="EI141" s="7">
        <v>0</v>
      </c>
      <c r="EJ141" s="7">
        <v>0</v>
      </c>
      <c r="EK141" s="7">
        <v>0</v>
      </c>
      <c r="EL141" s="7">
        <v>0</v>
      </c>
      <c r="EM141" s="7">
        <v>0</v>
      </c>
      <c r="EN141" s="7">
        <v>0</v>
      </c>
      <c r="EO141" s="7">
        <v>0</v>
      </c>
      <c r="EP141" s="7">
        <v>0</v>
      </c>
      <c r="EQ141" s="7">
        <v>0</v>
      </c>
      <c r="ER141" s="7">
        <v>0</v>
      </c>
      <c r="ES141" s="7">
        <v>0</v>
      </c>
      <c r="ET141" s="7">
        <v>0</v>
      </c>
      <c r="EU141" s="7">
        <v>0</v>
      </c>
      <c r="EV141" s="7">
        <v>0</v>
      </c>
      <c r="EW141" s="7">
        <v>0</v>
      </c>
      <c r="EX141" s="7">
        <v>0</v>
      </c>
      <c r="EY141" s="7">
        <v>0</v>
      </c>
      <c r="EZ141" s="7">
        <v>0</v>
      </c>
      <c r="FA141" s="7">
        <v>0</v>
      </c>
      <c r="FB141" s="7">
        <v>0</v>
      </c>
      <c r="FC141" s="7">
        <v>0</v>
      </c>
      <c r="FD141" s="7">
        <v>0</v>
      </c>
      <c r="FE141" s="7">
        <v>0</v>
      </c>
      <c r="FF141" s="7">
        <v>0</v>
      </c>
      <c r="FG141" s="7">
        <v>0</v>
      </c>
      <c r="FH141" s="7">
        <v>0</v>
      </c>
      <c r="FI141" s="7">
        <v>0</v>
      </c>
      <c r="FJ141" s="7">
        <v>0</v>
      </c>
      <c r="FK141" s="7">
        <v>0</v>
      </c>
      <c r="FL141" s="7">
        <v>0</v>
      </c>
      <c r="FM141" s="7">
        <v>0</v>
      </c>
      <c r="FN141" s="7">
        <v>0</v>
      </c>
      <c r="FO141" s="7">
        <v>0</v>
      </c>
      <c r="FP141" s="7">
        <v>0</v>
      </c>
      <c r="FQ141" s="7">
        <v>0</v>
      </c>
      <c r="FR141" s="7">
        <v>0</v>
      </c>
      <c r="FS141" s="7">
        <v>0</v>
      </c>
      <c r="FT141" s="7">
        <v>0</v>
      </c>
      <c r="FU141" s="7">
        <v>0</v>
      </c>
      <c r="FV141" s="7">
        <v>0</v>
      </c>
      <c r="FW141" s="7">
        <v>0</v>
      </c>
      <c r="FX141" s="7">
        <v>0</v>
      </c>
      <c r="FY141" s="7">
        <v>0</v>
      </c>
      <c r="FZ141" s="7">
        <v>0</v>
      </c>
      <c r="GA141" s="7">
        <v>0</v>
      </c>
      <c r="GB141" s="7">
        <v>0</v>
      </c>
      <c r="GC141" s="7">
        <v>0</v>
      </c>
      <c r="GD141" s="7">
        <v>0</v>
      </c>
      <c r="GE141" s="7">
        <v>0</v>
      </c>
      <c r="GF141" s="7">
        <v>0</v>
      </c>
      <c r="GG141" s="7">
        <v>0</v>
      </c>
      <c r="GH141" s="7">
        <v>0</v>
      </c>
      <c r="GI141" s="7">
        <v>0</v>
      </c>
      <c r="GJ141" s="7">
        <v>0</v>
      </c>
      <c r="GK141" s="7">
        <v>0</v>
      </c>
      <c r="GL141" s="7">
        <v>0</v>
      </c>
      <c r="GM141" s="7">
        <v>0</v>
      </c>
      <c r="GN141" s="7">
        <v>0</v>
      </c>
      <c r="GO141" s="7">
        <v>0</v>
      </c>
      <c r="GP141" s="7">
        <v>0</v>
      </c>
      <c r="GQ141" s="7">
        <v>0</v>
      </c>
      <c r="GR141" s="7">
        <v>0</v>
      </c>
      <c r="GS141" s="7">
        <v>0</v>
      </c>
      <c r="GT141" s="7">
        <v>0</v>
      </c>
      <c r="GU141" s="7">
        <v>0</v>
      </c>
      <c r="GV141" s="7">
        <v>0</v>
      </c>
      <c r="GW141" s="7">
        <v>0</v>
      </c>
      <c r="GX141" s="7">
        <v>0</v>
      </c>
      <c r="GY141" s="7">
        <v>0</v>
      </c>
      <c r="GZ141" s="7">
        <v>0</v>
      </c>
      <c r="HA141" s="7">
        <v>0</v>
      </c>
      <c r="HB141" s="7">
        <v>0</v>
      </c>
      <c r="HC141" s="7">
        <v>0</v>
      </c>
      <c r="HD141" s="7">
        <v>0</v>
      </c>
      <c r="HE141" s="7">
        <v>0</v>
      </c>
      <c r="HF141" s="7">
        <v>0</v>
      </c>
      <c r="HG141" s="7">
        <v>0</v>
      </c>
      <c r="HH141" s="7">
        <v>0</v>
      </c>
      <c r="HI141" s="7">
        <v>0</v>
      </c>
      <c r="HJ141" s="7">
        <v>0</v>
      </c>
      <c r="HK141" s="7">
        <v>0</v>
      </c>
      <c r="HL141" s="7">
        <v>0</v>
      </c>
      <c r="HM141" s="7">
        <v>0</v>
      </c>
      <c r="HN141" s="7">
        <v>0</v>
      </c>
      <c r="HO141" s="7">
        <v>0</v>
      </c>
      <c r="HP141" s="7">
        <v>0</v>
      </c>
      <c r="HQ141" s="7">
        <v>0</v>
      </c>
      <c r="HR141" s="7">
        <v>0</v>
      </c>
      <c r="HS141" s="7">
        <v>0</v>
      </c>
      <c r="HT141" s="7">
        <v>0</v>
      </c>
      <c r="HU141" s="7">
        <v>0</v>
      </c>
      <c r="HV141" s="7">
        <v>0</v>
      </c>
      <c r="HW141" s="7">
        <v>0</v>
      </c>
      <c r="HX141" s="7">
        <v>0</v>
      </c>
      <c r="HY141" s="7">
        <v>0</v>
      </c>
      <c r="HZ141" s="7">
        <v>0</v>
      </c>
      <c r="IA141" s="7">
        <v>0</v>
      </c>
      <c r="IB141" s="7">
        <v>0</v>
      </c>
      <c r="IC141" s="7">
        <v>0</v>
      </c>
      <c r="ID141" s="7">
        <v>0</v>
      </c>
      <c r="IE141" s="7">
        <v>0</v>
      </c>
      <c r="IF141" s="7">
        <v>0</v>
      </c>
      <c r="IG141" s="7">
        <v>0</v>
      </c>
      <c r="IH141" s="7">
        <v>0</v>
      </c>
      <c r="II141" s="7">
        <v>0</v>
      </c>
      <c r="IJ141" s="7">
        <v>0</v>
      </c>
      <c r="IK141" s="7">
        <v>0</v>
      </c>
      <c r="IL141" s="7">
        <v>0</v>
      </c>
      <c r="IM141" s="7">
        <v>0</v>
      </c>
      <c r="IN141" s="7">
        <v>0</v>
      </c>
      <c r="IO141" s="7">
        <v>0</v>
      </c>
      <c r="IP141" s="7">
        <v>0</v>
      </c>
      <c r="IQ141" s="7">
        <v>0</v>
      </c>
      <c r="IR141" s="7">
        <v>0</v>
      </c>
      <c r="IS141" s="7">
        <v>0</v>
      </c>
      <c r="IT141" s="7">
        <v>0</v>
      </c>
      <c r="IU141" s="7">
        <v>0</v>
      </c>
      <c r="IV141" s="7">
        <v>0</v>
      </c>
      <c r="IW141" s="7">
        <v>0</v>
      </c>
      <c r="IX141" s="7">
        <v>0</v>
      </c>
      <c r="IY141" s="7">
        <v>0</v>
      </c>
      <c r="IZ141" s="7">
        <v>0</v>
      </c>
      <c r="JA141" s="7">
        <v>0</v>
      </c>
      <c r="JB141" s="7">
        <v>0</v>
      </c>
      <c r="JC141" s="7">
        <v>0</v>
      </c>
      <c r="JD141" s="7">
        <v>0</v>
      </c>
      <c r="JE141" s="7">
        <v>0</v>
      </c>
      <c r="JF141" s="7">
        <v>0</v>
      </c>
      <c r="JG141" s="7">
        <v>0</v>
      </c>
      <c r="JH141" s="7">
        <v>0</v>
      </c>
      <c r="JI141" s="7">
        <v>0</v>
      </c>
      <c r="JJ141" s="7">
        <v>0</v>
      </c>
      <c r="JK141" s="7">
        <v>0</v>
      </c>
      <c r="JL141" s="7">
        <v>0</v>
      </c>
      <c r="JM141" s="7">
        <v>0</v>
      </c>
      <c r="JN141" s="7">
        <v>0</v>
      </c>
      <c r="JO141" s="7">
        <v>0</v>
      </c>
      <c r="JP141" s="7">
        <v>0</v>
      </c>
      <c r="JQ141" s="7">
        <v>0</v>
      </c>
      <c r="JR141" s="7">
        <v>0</v>
      </c>
      <c r="JS141" s="7">
        <v>0</v>
      </c>
      <c r="JT141" s="7">
        <v>0</v>
      </c>
      <c r="JU141" s="7">
        <v>0</v>
      </c>
      <c r="JV141" s="7">
        <v>0</v>
      </c>
      <c r="JW141" s="7">
        <v>0</v>
      </c>
      <c r="JX141" s="7">
        <v>0</v>
      </c>
      <c r="JY141" s="7">
        <v>0</v>
      </c>
      <c r="JZ141" s="7">
        <v>0</v>
      </c>
      <c r="KA141" s="7">
        <v>0</v>
      </c>
      <c r="KB141" s="7">
        <v>0</v>
      </c>
      <c r="KC141" s="7">
        <v>0</v>
      </c>
    </row>
    <row r="142" spans="1:289" x14ac:dyDescent="0.35">
      <c r="A142" s="38" t="s">
        <v>902</v>
      </c>
      <c r="B142" s="38" t="s">
        <v>3952</v>
      </c>
      <c r="C142" s="38">
        <v>237</v>
      </c>
      <c r="D142" s="38" t="s">
        <v>3953</v>
      </c>
      <c r="E142" s="38" t="s">
        <v>3813</v>
      </c>
      <c r="F142" s="38" t="s">
        <v>608</v>
      </c>
      <c r="G142" s="38" t="s">
        <v>472</v>
      </c>
      <c r="H142" s="38">
        <v>2</v>
      </c>
      <c r="I142" s="39">
        <v>7.6499999999999996E-6</v>
      </c>
      <c r="J142" s="38">
        <v>0</v>
      </c>
      <c r="K142" s="38">
        <v>2</v>
      </c>
      <c r="L142" s="39">
        <v>1.0515247108307041E-3</v>
      </c>
      <c r="M142" s="7">
        <v>1.471E-5</v>
      </c>
      <c r="N142" s="7">
        <v>2.942E-5</v>
      </c>
      <c r="O142" s="7">
        <v>0</v>
      </c>
      <c r="P142" s="7">
        <v>0</v>
      </c>
      <c r="Q142" s="52">
        <v>1.05152E-3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  <c r="W142" s="7">
        <v>0</v>
      </c>
      <c r="X142" s="7">
        <v>0</v>
      </c>
      <c r="Y142" s="7">
        <v>0</v>
      </c>
      <c r="Z142" s="7">
        <v>0</v>
      </c>
      <c r="AA142" s="7">
        <v>0</v>
      </c>
      <c r="AB142" s="7">
        <v>0</v>
      </c>
      <c r="AC142" s="7">
        <v>0</v>
      </c>
      <c r="AD142" s="7">
        <v>0</v>
      </c>
      <c r="AE142" s="7">
        <v>0</v>
      </c>
      <c r="AF142" s="7">
        <v>0</v>
      </c>
      <c r="AG142" s="7">
        <v>0</v>
      </c>
      <c r="AH142" s="7">
        <v>0</v>
      </c>
      <c r="AI142" s="7">
        <v>0</v>
      </c>
      <c r="AJ142" s="7">
        <v>0</v>
      </c>
      <c r="AK142" s="7">
        <v>0</v>
      </c>
      <c r="AL142" s="7">
        <v>0</v>
      </c>
      <c r="AM142" s="7">
        <v>0</v>
      </c>
      <c r="AN142" s="7">
        <v>0</v>
      </c>
      <c r="AO142" s="7">
        <v>0</v>
      </c>
      <c r="AP142" s="7">
        <v>0</v>
      </c>
      <c r="AQ142" s="7">
        <v>0</v>
      </c>
      <c r="AR142" s="7">
        <v>0</v>
      </c>
      <c r="AS142" s="7">
        <v>0</v>
      </c>
      <c r="AT142" s="7">
        <v>0</v>
      </c>
      <c r="AU142" s="7">
        <v>0</v>
      </c>
      <c r="AV142" s="7">
        <v>0</v>
      </c>
      <c r="AW142" s="7">
        <v>0</v>
      </c>
      <c r="AX142" s="7">
        <v>0</v>
      </c>
      <c r="AY142" s="7">
        <v>0</v>
      </c>
      <c r="AZ142" s="7">
        <v>0</v>
      </c>
      <c r="BA142" s="7">
        <v>0</v>
      </c>
      <c r="BB142" s="7">
        <v>0</v>
      </c>
      <c r="BC142" s="7">
        <v>0</v>
      </c>
      <c r="BD142" s="7">
        <v>0</v>
      </c>
      <c r="BE142" s="7">
        <v>0</v>
      </c>
      <c r="BF142" s="7">
        <v>0</v>
      </c>
      <c r="BG142" s="7">
        <v>0</v>
      </c>
      <c r="BH142" s="7">
        <v>0</v>
      </c>
      <c r="BI142" s="7">
        <v>0</v>
      </c>
      <c r="BJ142" s="7">
        <v>0</v>
      </c>
      <c r="BK142" s="7">
        <v>0</v>
      </c>
      <c r="BL142" s="7">
        <v>0</v>
      </c>
      <c r="BM142" s="7">
        <v>0</v>
      </c>
      <c r="BN142" s="7">
        <v>0</v>
      </c>
      <c r="BO142" s="7">
        <v>0</v>
      </c>
      <c r="BP142" s="7">
        <v>0</v>
      </c>
      <c r="BQ142" s="7">
        <v>0</v>
      </c>
      <c r="BR142" s="7">
        <v>0</v>
      </c>
      <c r="BS142" s="7">
        <v>0</v>
      </c>
      <c r="BT142" s="7">
        <v>0</v>
      </c>
      <c r="BU142" s="7">
        <v>0</v>
      </c>
      <c r="BV142" s="7">
        <v>0</v>
      </c>
      <c r="BW142" s="7">
        <v>0</v>
      </c>
      <c r="BX142" s="7">
        <v>0</v>
      </c>
      <c r="BY142" s="7">
        <v>0</v>
      </c>
      <c r="BZ142" s="7">
        <v>0</v>
      </c>
      <c r="CA142" s="7">
        <v>0</v>
      </c>
      <c r="CB142" s="7">
        <v>0</v>
      </c>
      <c r="CC142" s="7">
        <v>0</v>
      </c>
      <c r="CD142" s="7">
        <v>0</v>
      </c>
      <c r="CE142" s="7">
        <v>0</v>
      </c>
      <c r="CF142" s="7">
        <v>0</v>
      </c>
      <c r="CG142" s="7">
        <v>0</v>
      </c>
      <c r="CH142" s="7">
        <v>0</v>
      </c>
      <c r="CI142" s="7">
        <v>0</v>
      </c>
      <c r="CJ142" s="7">
        <v>0</v>
      </c>
      <c r="CK142" s="7">
        <v>0</v>
      </c>
      <c r="CL142" s="7">
        <v>0</v>
      </c>
      <c r="CM142" s="7">
        <v>0</v>
      </c>
      <c r="CN142" s="7">
        <v>0</v>
      </c>
      <c r="CO142" s="7">
        <v>0</v>
      </c>
      <c r="CP142" s="7">
        <v>0</v>
      </c>
      <c r="CQ142" s="7">
        <v>0</v>
      </c>
      <c r="CR142" s="7">
        <v>0</v>
      </c>
      <c r="CS142" s="7">
        <v>0</v>
      </c>
      <c r="CT142" s="7">
        <v>0</v>
      </c>
      <c r="CU142" s="7">
        <v>0</v>
      </c>
      <c r="CV142" s="7">
        <v>0</v>
      </c>
      <c r="CW142" s="7">
        <v>0</v>
      </c>
      <c r="CX142" s="7">
        <v>0</v>
      </c>
      <c r="CY142" s="7">
        <v>0</v>
      </c>
      <c r="CZ142" s="7">
        <v>0</v>
      </c>
      <c r="DA142" s="7">
        <v>0</v>
      </c>
      <c r="DB142" s="7">
        <v>0</v>
      </c>
      <c r="DC142" s="7">
        <v>0</v>
      </c>
      <c r="DD142" s="7">
        <v>0</v>
      </c>
      <c r="DE142" s="7">
        <v>0</v>
      </c>
      <c r="DF142" s="7">
        <v>0</v>
      </c>
      <c r="DG142" s="7">
        <v>0</v>
      </c>
      <c r="DH142" s="7">
        <v>0</v>
      </c>
      <c r="DI142" s="7">
        <v>0</v>
      </c>
      <c r="DJ142" s="7">
        <v>0</v>
      </c>
      <c r="DK142" s="7">
        <v>0</v>
      </c>
      <c r="DL142" s="7">
        <v>0</v>
      </c>
      <c r="DM142" s="7">
        <v>0</v>
      </c>
      <c r="DN142" s="7">
        <v>0</v>
      </c>
      <c r="DO142" s="7">
        <v>0</v>
      </c>
      <c r="DP142" s="7">
        <v>0</v>
      </c>
      <c r="DQ142" s="7">
        <v>0</v>
      </c>
      <c r="DR142" s="7">
        <v>0</v>
      </c>
      <c r="DS142" s="7">
        <v>0</v>
      </c>
      <c r="DT142" s="7">
        <v>0</v>
      </c>
      <c r="DU142" s="7">
        <v>0</v>
      </c>
      <c r="DV142" s="7">
        <v>0</v>
      </c>
      <c r="DW142" s="7">
        <v>0</v>
      </c>
      <c r="DX142" s="7">
        <v>0</v>
      </c>
      <c r="DY142" s="7">
        <v>0</v>
      </c>
      <c r="DZ142" s="7">
        <v>0</v>
      </c>
      <c r="EA142" s="7">
        <v>0</v>
      </c>
      <c r="EB142" s="7">
        <v>0</v>
      </c>
      <c r="EC142" s="7">
        <v>0</v>
      </c>
      <c r="ED142" s="7">
        <v>0</v>
      </c>
      <c r="EE142" s="7">
        <v>0</v>
      </c>
      <c r="EF142" s="7">
        <v>0</v>
      </c>
      <c r="EG142" s="7">
        <v>0</v>
      </c>
      <c r="EH142" s="7">
        <v>0</v>
      </c>
      <c r="EI142" s="7">
        <v>0</v>
      </c>
      <c r="EJ142" s="7">
        <v>0</v>
      </c>
      <c r="EK142" s="7">
        <v>0</v>
      </c>
      <c r="EL142" s="7">
        <v>0</v>
      </c>
      <c r="EM142" s="7">
        <v>0</v>
      </c>
      <c r="EN142" s="7">
        <v>0</v>
      </c>
      <c r="EO142" s="7">
        <v>0</v>
      </c>
      <c r="EP142" s="7">
        <v>0</v>
      </c>
      <c r="EQ142" s="7">
        <v>0</v>
      </c>
      <c r="ER142" s="7">
        <v>0</v>
      </c>
      <c r="ES142" s="7">
        <v>0</v>
      </c>
      <c r="ET142" s="7">
        <v>0</v>
      </c>
      <c r="EU142" s="7">
        <v>0</v>
      </c>
      <c r="EV142" s="7">
        <v>0</v>
      </c>
      <c r="EW142" s="7">
        <v>0</v>
      </c>
      <c r="EX142" s="7">
        <v>0</v>
      </c>
      <c r="EY142" s="7">
        <v>0</v>
      </c>
      <c r="EZ142" s="7">
        <v>0</v>
      </c>
      <c r="FA142" s="7">
        <v>0</v>
      </c>
      <c r="FB142" s="7">
        <v>0</v>
      </c>
      <c r="FC142" s="7">
        <v>0</v>
      </c>
      <c r="FD142" s="7">
        <v>0</v>
      </c>
      <c r="FE142" s="7">
        <v>0</v>
      </c>
      <c r="FF142" s="7">
        <v>0</v>
      </c>
      <c r="FG142" s="7">
        <v>0</v>
      </c>
      <c r="FH142" s="7">
        <v>0</v>
      </c>
      <c r="FI142" s="7">
        <v>0</v>
      </c>
      <c r="FJ142" s="7">
        <v>0</v>
      </c>
      <c r="FK142" s="7">
        <v>0</v>
      </c>
      <c r="FL142" s="7">
        <v>0</v>
      </c>
      <c r="FM142" s="7">
        <v>0</v>
      </c>
      <c r="FN142" s="7">
        <v>0</v>
      </c>
      <c r="FO142" s="7">
        <v>0</v>
      </c>
      <c r="FP142" s="7">
        <v>0</v>
      </c>
      <c r="FQ142" s="7">
        <v>0</v>
      </c>
      <c r="FR142" s="7">
        <v>0</v>
      </c>
      <c r="FS142" s="7">
        <v>0</v>
      </c>
      <c r="FT142" s="7">
        <v>0</v>
      </c>
      <c r="FU142" s="7">
        <v>0</v>
      </c>
      <c r="FV142" s="7">
        <v>0</v>
      </c>
      <c r="FW142" s="7">
        <v>0</v>
      </c>
      <c r="FX142" s="7">
        <v>0</v>
      </c>
      <c r="FY142" s="7">
        <v>0</v>
      </c>
      <c r="FZ142" s="7">
        <v>0</v>
      </c>
      <c r="GA142" s="7">
        <v>0</v>
      </c>
      <c r="GB142" s="7">
        <v>0</v>
      </c>
      <c r="GC142" s="52">
        <v>1.05152E-3</v>
      </c>
      <c r="GD142" s="7">
        <v>0</v>
      </c>
      <c r="GE142" s="7">
        <v>0</v>
      </c>
      <c r="GF142" s="7">
        <v>0</v>
      </c>
      <c r="GG142" s="7">
        <v>0</v>
      </c>
      <c r="GH142" s="7">
        <v>0</v>
      </c>
      <c r="GI142" s="7">
        <v>0</v>
      </c>
      <c r="GJ142" s="7">
        <v>0</v>
      </c>
      <c r="GK142" s="7">
        <v>0</v>
      </c>
      <c r="GL142" s="7">
        <v>0</v>
      </c>
      <c r="GM142" s="7">
        <v>0</v>
      </c>
      <c r="GN142" s="7">
        <v>0</v>
      </c>
      <c r="GO142" s="7">
        <v>0</v>
      </c>
      <c r="GP142" s="7">
        <v>0</v>
      </c>
      <c r="GQ142" s="7">
        <v>0</v>
      </c>
      <c r="GR142" s="7">
        <v>0</v>
      </c>
      <c r="GS142" s="7">
        <v>0</v>
      </c>
      <c r="GT142" s="7">
        <v>0</v>
      </c>
      <c r="GU142" s="7">
        <v>0</v>
      </c>
      <c r="GV142" s="7">
        <v>0</v>
      </c>
      <c r="GW142" s="7">
        <v>0</v>
      </c>
      <c r="GX142" s="7">
        <v>0</v>
      </c>
      <c r="GY142" s="7">
        <v>0</v>
      </c>
      <c r="GZ142" s="7">
        <v>0</v>
      </c>
      <c r="HA142" s="7">
        <v>0</v>
      </c>
      <c r="HB142" s="7">
        <v>0</v>
      </c>
      <c r="HC142" s="7">
        <v>0</v>
      </c>
      <c r="HD142" s="7">
        <v>0</v>
      </c>
      <c r="HE142" s="7">
        <v>0</v>
      </c>
      <c r="HF142" s="7">
        <v>0</v>
      </c>
      <c r="HG142" s="7">
        <v>0</v>
      </c>
      <c r="HH142" s="7">
        <v>0</v>
      </c>
      <c r="HI142" s="7">
        <v>0</v>
      </c>
      <c r="HJ142" s="7">
        <v>0</v>
      </c>
      <c r="HK142" s="7">
        <v>0</v>
      </c>
      <c r="HL142" s="7">
        <v>0</v>
      </c>
      <c r="HM142" s="7">
        <v>0</v>
      </c>
      <c r="HN142" s="7">
        <v>0</v>
      </c>
      <c r="HO142" s="7">
        <v>0</v>
      </c>
      <c r="HP142" s="7">
        <v>0</v>
      </c>
      <c r="HQ142" s="7">
        <v>0</v>
      </c>
      <c r="HR142" s="7">
        <v>0</v>
      </c>
      <c r="HS142" s="7">
        <v>0</v>
      </c>
      <c r="HT142" s="7">
        <v>0</v>
      </c>
      <c r="HU142" s="7">
        <v>0</v>
      </c>
      <c r="HV142" s="7">
        <v>0</v>
      </c>
      <c r="HW142" s="7">
        <v>0</v>
      </c>
      <c r="HX142" s="7">
        <v>0</v>
      </c>
      <c r="HY142" s="7">
        <v>0</v>
      </c>
      <c r="HZ142" s="7">
        <v>0</v>
      </c>
      <c r="IA142" s="7">
        <v>0</v>
      </c>
      <c r="IB142" s="7">
        <v>0</v>
      </c>
      <c r="IC142" s="7">
        <v>0</v>
      </c>
      <c r="ID142" s="7">
        <v>0</v>
      </c>
      <c r="IE142" s="7">
        <v>0</v>
      </c>
      <c r="IF142" s="7">
        <v>0</v>
      </c>
      <c r="IG142" s="7">
        <v>0</v>
      </c>
      <c r="IH142" s="7">
        <v>0</v>
      </c>
      <c r="II142" s="7">
        <v>0</v>
      </c>
      <c r="IJ142" s="7">
        <v>0</v>
      </c>
      <c r="IK142" s="7">
        <v>0</v>
      </c>
      <c r="IL142" s="7">
        <v>0</v>
      </c>
      <c r="IM142" s="7">
        <v>0</v>
      </c>
      <c r="IN142" s="7">
        <v>0</v>
      </c>
      <c r="IO142" s="7">
        <v>0</v>
      </c>
      <c r="IP142" s="7">
        <v>0</v>
      </c>
      <c r="IQ142" s="7">
        <v>0</v>
      </c>
      <c r="IR142" s="7">
        <v>0</v>
      </c>
      <c r="IS142" s="7">
        <v>0</v>
      </c>
      <c r="IT142" s="7">
        <v>0</v>
      </c>
      <c r="IU142" s="7">
        <v>0</v>
      </c>
      <c r="IV142" s="7">
        <v>0</v>
      </c>
      <c r="IW142" s="7">
        <v>0</v>
      </c>
      <c r="IX142" s="7">
        <v>0</v>
      </c>
      <c r="IY142" s="7">
        <v>0</v>
      </c>
      <c r="IZ142" s="7">
        <v>0</v>
      </c>
      <c r="JA142" s="7">
        <v>0</v>
      </c>
      <c r="JB142" s="7">
        <v>0</v>
      </c>
      <c r="JC142" s="7">
        <v>0</v>
      </c>
      <c r="JD142" s="7">
        <v>0</v>
      </c>
      <c r="JE142" s="7">
        <v>0</v>
      </c>
      <c r="JF142" s="7">
        <v>0</v>
      </c>
      <c r="JG142" s="7">
        <v>0</v>
      </c>
      <c r="JH142" s="7">
        <v>0</v>
      </c>
      <c r="JI142" s="7">
        <v>0</v>
      </c>
      <c r="JJ142" s="7">
        <v>0</v>
      </c>
      <c r="JK142" s="7">
        <v>0</v>
      </c>
      <c r="JL142" s="7">
        <v>0</v>
      </c>
      <c r="JM142" s="7">
        <v>0</v>
      </c>
      <c r="JN142" s="7">
        <v>0</v>
      </c>
      <c r="JO142" s="7">
        <v>0</v>
      </c>
      <c r="JP142" s="7">
        <v>0</v>
      </c>
      <c r="JQ142" s="7">
        <v>0</v>
      </c>
      <c r="JR142" s="7">
        <v>0</v>
      </c>
      <c r="JS142" s="7">
        <v>0</v>
      </c>
      <c r="JT142" s="7">
        <v>0</v>
      </c>
      <c r="JU142" s="7">
        <v>0</v>
      </c>
      <c r="JV142" s="7">
        <v>0</v>
      </c>
      <c r="JW142" s="7">
        <v>0</v>
      </c>
      <c r="JX142" s="7">
        <v>0</v>
      </c>
      <c r="JY142" s="7">
        <v>0</v>
      </c>
      <c r="JZ142" s="7">
        <v>0</v>
      </c>
      <c r="KA142" s="7">
        <v>0</v>
      </c>
      <c r="KB142" s="7">
        <v>0</v>
      </c>
      <c r="KC142" s="7">
        <v>0</v>
      </c>
    </row>
    <row r="143" spans="1:289" x14ac:dyDescent="0.35">
      <c r="A143" s="34" t="s">
        <v>905</v>
      </c>
      <c r="B143" s="34" t="s">
        <v>2107</v>
      </c>
      <c r="C143" s="34">
        <v>301</v>
      </c>
      <c r="D143" s="34" t="s">
        <v>261</v>
      </c>
      <c r="E143" s="34">
        <v>0</v>
      </c>
      <c r="F143" s="34" t="s">
        <v>373</v>
      </c>
      <c r="G143" s="34" t="s">
        <v>373</v>
      </c>
      <c r="H143" s="34">
        <v>2</v>
      </c>
      <c r="I143" s="35">
        <v>7.6499999999999996E-6</v>
      </c>
      <c r="J143" s="34">
        <v>0</v>
      </c>
      <c r="K143" s="34">
        <v>2</v>
      </c>
      <c r="L143" s="35">
        <v>1.0515247108307041E-3</v>
      </c>
      <c r="M143" s="7">
        <v>1.7759999999999999E-5</v>
      </c>
      <c r="N143" s="7">
        <v>3.5519999999999999E-5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V143" s="7">
        <v>0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7">
        <v>0</v>
      </c>
      <c r="AK143" s="7">
        <v>0</v>
      </c>
      <c r="AL143" s="7">
        <v>0</v>
      </c>
      <c r="AM143" s="7">
        <v>0</v>
      </c>
      <c r="AN143" s="7">
        <v>0</v>
      </c>
      <c r="AO143" s="7">
        <v>0</v>
      </c>
      <c r="AP143" s="52">
        <v>1.05152E-3</v>
      </c>
      <c r="AQ143" s="7">
        <v>0</v>
      </c>
      <c r="AR143" s="7">
        <v>0</v>
      </c>
      <c r="AS143" s="7">
        <v>0</v>
      </c>
      <c r="AT143" s="7">
        <v>0</v>
      </c>
      <c r="AU143" s="7">
        <v>0</v>
      </c>
      <c r="AV143" s="7">
        <v>0</v>
      </c>
      <c r="AW143" s="7">
        <v>0</v>
      </c>
      <c r="AX143" s="7">
        <v>0</v>
      </c>
      <c r="AY143" s="7">
        <v>0</v>
      </c>
      <c r="AZ143" s="7">
        <v>0</v>
      </c>
      <c r="BA143" s="7">
        <v>0</v>
      </c>
      <c r="BB143" s="7">
        <v>0</v>
      </c>
      <c r="BC143" s="7">
        <v>0</v>
      </c>
      <c r="BD143" s="7">
        <v>0</v>
      </c>
      <c r="BE143" s="7">
        <v>0</v>
      </c>
      <c r="BF143" s="7">
        <v>0</v>
      </c>
      <c r="BG143" s="7">
        <v>0</v>
      </c>
      <c r="BH143" s="7">
        <v>0</v>
      </c>
      <c r="BI143" s="7">
        <v>0</v>
      </c>
      <c r="BJ143" s="7">
        <v>0</v>
      </c>
      <c r="BK143" s="7">
        <v>0</v>
      </c>
      <c r="BL143" s="7">
        <v>0</v>
      </c>
      <c r="BM143" s="7">
        <v>0</v>
      </c>
      <c r="BN143" s="7">
        <v>0</v>
      </c>
      <c r="BO143" s="7">
        <v>0</v>
      </c>
      <c r="BP143" s="7">
        <v>0</v>
      </c>
      <c r="BQ143" s="52">
        <v>1.05152E-3</v>
      </c>
      <c r="BR143" s="7">
        <v>0</v>
      </c>
      <c r="BS143" s="7">
        <v>0</v>
      </c>
      <c r="BT143" s="7">
        <v>0</v>
      </c>
      <c r="BU143" s="7">
        <v>0</v>
      </c>
      <c r="BV143" s="7">
        <v>0</v>
      </c>
      <c r="BW143" s="7">
        <v>0</v>
      </c>
      <c r="BX143" s="7">
        <v>0</v>
      </c>
      <c r="BY143" s="7">
        <v>0</v>
      </c>
      <c r="BZ143" s="7">
        <v>0</v>
      </c>
      <c r="CA143" s="7">
        <v>0</v>
      </c>
      <c r="CB143" s="7">
        <v>0</v>
      </c>
      <c r="CC143" s="7">
        <v>0</v>
      </c>
      <c r="CD143" s="7">
        <v>0</v>
      </c>
      <c r="CE143" s="7">
        <v>0</v>
      </c>
      <c r="CF143" s="7">
        <v>0</v>
      </c>
      <c r="CG143" s="7">
        <v>0</v>
      </c>
      <c r="CH143" s="7">
        <v>0</v>
      </c>
      <c r="CI143" s="7">
        <v>0</v>
      </c>
      <c r="CJ143" s="7">
        <v>0</v>
      </c>
      <c r="CK143" s="7">
        <v>0</v>
      </c>
      <c r="CL143" s="7">
        <v>0</v>
      </c>
      <c r="CM143" s="7">
        <v>0</v>
      </c>
      <c r="CN143" s="7">
        <v>0</v>
      </c>
      <c r="CO143" s="7">
        <v>0</v>
      </c>
      <c r="CP143" s="7">
        <v>0</v>
      </c>
      <c r="CQ143" s="7">
        <v>0</v>
      </c>
      <c r="CR143" s="7">
        <v>0</v>
      </c>
      <c r="CS143" s="7">
        <v>0</v>
      </c>
      <c r="CT143" s="7">
        <v>0</v>
      </c>
      <c r="CU143" s="7">
        <v>0</v>
      </c>
      <c r="CV143" s="7">
        <v>0</v>
      </c>
      <c r="CW143" s="7">
        <v>0</v>
      </c>
      <c r="CX143" s="7">
        <v>0</v>
      </c>
      <c r="CY143" s="7">
        <v>0</v>
      </c>
      <c r="CZ143" s="7">
        <v>0</v>
      </c>
      <c r="DA143" s="7">
        <v>0</v>
      </c>
      <c r="DB143" s="7">
        <v>0</v>
      </c>
      <c r="DC143" s="7">
        <v>0</v>
      </c>
      <c r="DD143" s="7">
        <v>0</v>
      </c>
      <c r="DE143" s="7">
        <v>0</v>
      </c>
      <c r="DF143" s="7">
        <v>0</v>
      </c>
      <c r="DG143" s="7">
        <v>0</v>
      </c>
      <c r="DH143" s="7">
        <v>0</v>
      </c>
      <c r="DI143" s="7">
        <v>0</v>
      </c>
      <c r="DJ143" s="7">
        <v>0</v>
      </c>
      <c r="DK143" s="7">
        <v>0</v>
      </c>
      <c r="DL143" s="7">
        <v>0</v>
      </c>
      <c r="DM143" s="7">
        <v>0</v>
      </c>
      <c r="DN143" s="7">
        <v>0</v>
      </c>
      <c r="DO143" s="7">
        <v>0</v>
      </c>
      <c r="DP143" s="7">
        <v>0</v>
      </c>
      <c r="DQ143" s="7">
        <v>0</v>
      </c>
      <c r="DR143" s="7">
        <v>0</v>
      </c>
      <c r="DS143" s="7">
        <v>0</v>
      </c>
      <c r="DT143" s="7">
        <v>0</v>
      </c>
      <c r="DU143" s="7">
        <v>0</v>
      </c>
      <c r="DV143" s="7">
        <v>0</v>
      </c>
      <c r="DW143" s="7">
        <v>0</v>
      </c>
      <c r="DX143" s="7">
        <v>0</v>
      </c>
      <c r="DY143" s="7">
        <v>0</v>
      </c>
      <c r="DZ143" s="7">
        <v>0</v>
      </c>
      <c r="EA143" s="7">
        <v>0</v>
      </c>
      <c r="EB143" s="7">
        <v>0</v>
      </c>
      <c r="EC143" s="7">
        <v>0</v>
      </c>
      <c r="ED143" s="7">
        <v>0</v>
      </c>
      <c r="EE143" s="7">
        <v>0</v>
      </c>
      <c r="EF143" s="7">
        <v>0</v>
      </c>
      <c r="EG143" s="7">
        <v>0</v>
      </c>
      <c r="EH143" s="7">
        <v>0</v>
      </c>
      <c r="EI143" s="7">
        <v>0</v>
      </c>
      <c r="EJ143" s="7">
        <v>0</v>
      </c>
      <c r="EK143" s="7">
        <v>0</v>
      </c>
      <c r="EL143" s="7">
        <v>0</v>
      </c>
      <c r="EM143" s="7">
        <v>0</v>
      </c>
      <c r="EN143" s="7">
        <v>0</v>
      </c>
      <c r="EO143" s="7">
        <v>0</v>
      </c>
      <c r="EP143" s="7">
        <v>0</v>
      </c>
      <c r="EQ143" s="7">
        <v>0</v>
      </c>
      <c r="ER143" s="7">
        <v>0</v>
      </c>
      <c r="ES143" s="7">
        <v>0</v>
      </c>
      <c r="ET143" s="7">
        <v>0</v>
      </c>
      <c r="EU143" s="7">
        <v>0</v>
      </c>
      <c r="EV143" s="7">
        <v>0</v>
      </c>
      <c r="EW143" s="7">
        <v>0</v>
      </c>
      <c r="EX143" s="7">
        <v>0</v>
      </c>
      <c r="EY143" s="7">
        <v>0</v>
      </c>
      <c r="EZ143" s="7">
        <v>0</v>
      </c>
      <c r="FA143" s="7">
        <v>0</v>
      </c>
      <c r="FB143" s="7">
        <v>0</v>
      </c>
      <c r="FC143" s="7">
        <v>0</v>
      </c>
      <c r="FD143" s="7">
        <v>0</v>
      </c>
      <c r="FE143" s="7">
        <v>0</v>
      </c>
      <c r="FF143" s="7">
        <v>0</v>
      </c>
      <c r="FG143" s="7">
        <v>0</v>
      </c>
      <c r="FH143" s="7">
        <v>0</v>
      </c>
      <c r="FI143" s="7">
        <v>0</v>
      </c>
      <c r="FJ143" s="7">
        <v>0</v>
      </c>
      <c r="FK143" s="7">
        <v>0</v>
      </c>
      <c r="FL143" s="7">
        <v>0</v>
      </c>
      <c r="FM143" s="7">
        <v>0</v>
      </c>
      <c r="FN143" s="7">
        <v>0</v>
      </c>
      <c r="FO143" s="7">
        <v>0</v>
      </c>
      <c r="FP143" s="7">
        <v>0</v>
      </c>
      <c r="FQ143" s="7">
        <v>0</v>
      </c>
      <c r="FR143" s="7">
        <v>0</v>
      </c>
      <c r="FS143" s="7">
        <v>0</v>
      </c>
      <c r="FT143" s="7">
        <v>0</v>
      </c>
      <c r="FU143" s="7">
        <v>0</v>
      </c>
      <c r="FV143" s="7">
        <v>0</v>
      </c>
      <c r="FW143" s="7">
        <v>0</v>
      </c>
      <c r="FX143" s="7">
        <v>0</v>
      </c>
      <c r="FY143" s="7">
        <v>0</v>
      </c>
      <c r="FZ143" s="7">
        <v>0</v>
      </c>
      <c r="GA143" s="7">
        <v>0</v>
      </c>
      <c r="GB143" s="7">
        <v>0</v>
      </c>
      <c r="GC143" s="7">
        <v>0</v>
      </c>
      <c r="GD143" s="7">
        <v>0</v>
      </c>
      <c r="GE143" s="7">
        <v>0</v>
      </c>
      <c r="GF143" s="7">
        <v>0</v>
      </c>
      <c r="GG143" s="7">
        <v>0</v>
      </c>
      <c r="GH143" s="7">
        <v>0</v>
      </c>
      <c r="GI143" s="7">
        <v>0</v>
      </c>
      <c r="GJ143" s="7">
        <v>0</v>
      </c>
      <c r="GK143" s="7">
        <v>0</v>
      </c>
      <c r="GL143" s="7">
        <v>0</v>
      </c>
      <c r="GM143" s="7">
        <v>0</v>
      </c>
      <c r="GN143" s="7">
        <v>0</v>
      </c>
      <c r="GO143" s="7">
        <v>0</v>
      </c>
      <c r="GP143" s="7">
        <v>0</v>
      </c>
      <c r="GQ143" s="7">
        <v>0</v>
      </c>
      <c r="GR143" s="7">
        <v>0</v>
      </c>
      <c r="GS143" s="7">
        <v>0</v>
      </c>
      <c r="GT143" s="7">
        <v>0</v>
      </c>
      <c r="GU143" s="7">
        <v>0</v>
      </c>
      <c r="GV143" s="7">
        <v>0</v>
      </c>
      <c r="GW143" s="7">
        <v>0</v>
      </c>
      <c r="GX143" s="7">
        <v>0</v>
      </c>
      <c r="GY143" s="7">
        <v>0</v>
      </c>
      <c r="GZ143" s="7">
        <v>0</v>
      </c>
      <c r="HA143" s="7">
        <v>0</v>
      </c>
      <c r="HB143" s="7">
        <v>0</v>
      </c>
      <c r="HC143" s="7">
        <v>0</v>
      </c>
      <c r="HD143" s="7">
        <v>0</v>
      </c>
      <c r="HE143" s="7">
        <v>0</v>
      </c>
      <c r="HF143" s="7">
        <v>0</v>
      </c>
      <c r="HG143" s="7">
        <v>0</v>
      </c>
      <c r="HH143" s="7">
        <v>0</v>
      </c>
      <c r="HI143" s="7">
        <v>0</v>
      </c>
      <c r="HJ143" s="7">
        <v>0</v>
      </c>
      <c r="HK143" s="7">
        <v>0</v>
      </c>
      <c r="HL143" s="7">
        <v>0</v>
      </c>
      <c r="HM143" s="7">
        <v>0</v>
      </c>
      <c r="HN143" s="7">
        <v>0</v>
      </c>
      <c r="HO143" s="7">
        <v>0</v>
      </c>
      <c r="HP143" s="7">
        <v>0</v>
      </c>
      <c r="HQ143" s="7">
        <v>0</v>
      </c>
      <c r="HR143" s="7">
        <v>0</v>
      </c>
      <c r="HS143" s="7">
        <v>0</v>
      </c>
      <c r="HT143" s="7">
        <v>0</v>
      </c>
      <c r="HU143" s="7">
        <v>0</v>
      </c>
      <c r="HV143" s="7">
        <v>0</v>
      </c>
      <c r="HW143" s="7">
        <v>0</v>
      </c>
      <c r="HX143" s="7">
        <v>0</v>
      </c>
      <c r="HY143" s="7">
        <v>0</v>
      </c>
      <c r="HZ143" s="7">
        <v>0</v>
      </c>
      <c r="IA143" s="7">
        <v>0</v>
      </c>
      <c r="IB143" s="7">
        <v>0</v>
      </c>
      <c r="IC143" s="7">
        <v>0</v>
      </c>
      <c r="ID143" s="7">
        <v>0</v>
      </c>
      <c r="IE143" s="7">
        <v>0</v>
      </c>
      <c r="IF143" s="7">
        <v>0</v>
      </c>
      <c r="IG143" s="7">
        <v>0</v>
      </c>
      <c r="IH143" s="7">
        <v>0</v>
      </c>
      <c r="II143" s="7">
        <v>0</v>
      </c>
      <c r="IJ143" s="7">
        <v>0</v>
      </c>
      <c r="IK143" s="7">
        <v>0</v>
      </c>
      <c r="IL143" s="7">
        <v>0</v>
      </c>
      <c r="IM143" s="7">
        <v>0</v>
      </c>
      <c r="IN143" s="7">
        <v>0</v>
      </c>
      <c r="IO143" s="7">
        <v>0</v>
      </c>
      <c r="IP143" s="7">
        <v>0</v>
      </c>
      <c r="IQ143" s="7">
        <v>0</v>
      </c>
      <c r="IR143" s="7">
        <v>0</v>
      </c>
      <c r="IS143" s="7">
        <v>0</v>
      </c>
      <c r="IT143" s="7">
        <v>0</v>
      </c>
      <c r="IU143" s="7">
        <v>0</v>
      </c>
      <c r="IV143" s="7">
        <v>0</v>
      </c>
      <c r="IW143" s="7">
        <v>0</v>
      </c>
      <c r="IX143" s="7">
        <v>0</v>
      </c>
      <c r="IY143" s="7">
        <v>0</v>
      </c>
      <c r="IZ143" s="7">
        <v>0</v>
      </c>
      <c r="JA143" s="7">
        <v>0</v>
      </c>
      <c r="JB143" s="7">
        <v>0</v>
      </c>
      <c r="JC143" s="7">
        <v>0</v>
      </c>
      <c r="JD143" s="7">
        <v>0</v>
      </c>
      <c r="JE143" s="7">
        <v>0</v>
      </c>
      <c r="JF143" s="7">
        <v>0</v>
      </c>
      <c r="JG143" s="7">
        <v>0</v>
      </c>
      <c r="JH143" s="7">
        <v>0</v>
      </c>
      <c r="JI143" s="7">
        <v>0</v>
      </c>
      <c r="JJ143" s="7">
        <v>0</v>
      </c>
      <c r="JK143" s="7">
        <v>0</v>
      </c>
      <c r="JL143" s="7">
        <v>0</v>
      </c>
      <c r="JM143" s="7">
        <v>0</v>
      </c>
      <c r="JN143" s="7">
        <v>0</v>
      </c>
      <c r="JO143" s="7">
        <v>0</v>
      </c>
      <c r="JP143" s="7">
        <v>0</v>
      </c>
      <c r="JQ143" s="7">
        <v>0</v>
      </c>
      <c r="JR143" s="7">
        <v>0</v>
      </c>
      <c r="JS143" s="7">
        <v>0</v>
      </c>
      <c r="JT143" s="7">
        <v>0</v>
      </c>
      <c r="JU143" s="7">
        <v>0</v>
      </c>
      <c r="JV143" s="7">
        <v>0</v>
      </c>
      <c r="JW143" s="7">
        <v>0</v>
      </c>
      <c r="JX143" s="7">
        <v>0</v>
      </c>
      <c r="JY143" s="7">
        <v>0</v>
      </c>
      <c r="JZ143" s="7">
        <v>0</v>
      </c>
      <c r="KA143" s="7">
        <v>0</v>
      </c>
      <c r="KB143" s="7">
        <v>0</v>
      </c>
      <c r="KC143" s="7">
        <v>0</v>
      </c>
    </row>
    <row r="144" spans="1:289" x14ac:dyDescent="0.35">
      <c r="A144" s="38" t="s">
        <v>908</v>
      </c>
      <c r="B144" s="38" t="s">
        <v>3954</v>
      </c>
      <c r="C144" s="38">
        <v>83</v>
      </c>
      <c r="D144" s="38" t="s">
        <v>1898</v>
      </c>
      <c r="E144" s="38" t="s">
        <v>3813</v>
      </c>
      <c r="F144" s="38" t="s">
        <v>476</v>
      </c>
      <c r="G144" s="38" t="s">
        <v>476</v>
      </c>
      <c r="H144" s="38">
        <v>2</v>
      </c>
      <c r="I144" s="39">
        <v>7.6499999999999996E-6</v>
      </c>
      <c r="J144" s="38">
        <v>0</v>
      </c>
      <c r="K144" s="38">
        <v>2</v>
      </c>
      <c r="L144" s="39">
        <v>1.0515247108307041E-3</v>
      </c>
      <c r="M144" s="7">
        <v>3.0400000000000001E-6</v>
      </c>
      <c r="N144" s="7">
        <v>6.0800000000000002E-6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0</v>
      </c>
      <c r="W144" s="7">
        <v>0</v>
      </c>
      <c r="X144" s="7">
        <v>0</v>
      </c>
      <c r="Y144" s="7">
        <v>0</v>
      </c>
      <c r="Z144" s="7">
        <v>0</v>
      </c>
      <c r="AA144" s="7">
        <v>0</v>
      </c>
      <c r="AB144" s="7">
        <v>0</v>
      </c>
      <c r="AC144" s="7">
        <v>0</v>
      </c>
      <c r="AD144" s="7">
        <v>0</v>
      </c>
      <c r="AE144" s="7">
        <v>0</v>
      </c>
      <c r="AF144" s="7">
        <v>0</v>
      </c>
      <c r="AG144" s="7">
        <v>0</v>
      </c>
      <c r="AH144" s="7">
        <v>0</v>
      </c>
      <c r="AI144" s="7">
        <v>0</v>
      </c>
      <c r="AJ144" s="7">
        <v>0</v>
      </c>
      <c r="AK144" s="7">
        <v>0</v>
      </c>
      <c r="AL144" s="7">
        <v>0</v>
      </c>
      <c r="AM144" s="7">
        <v>0</v>
      </c>
      <c r="AN144" s="7">
        <v>0</v>
      </c>
      <c r="AO144" s="7">
        <v>0</v>
      </c>
      <c r="AP144" s="7">
        <v>0</v>
      </c>
      <c r="AQ144" s="7">
        <v>0</v>
      </c>
      <c r="AR144" s="52">
        <v>1.05152E-3</v>
      </c>
      <c r="AS144" s="7">
        <v>0</v>
      </c>
      <c r="AT144" s="7">
        <v>0</v>
      </c>
      <c r="AU144" s="7">
        <v>0</v>
      </c>
      <c r="AV144" s="7">
        <v>0</v>
      </c>
      <c r="AW144" s="7">
        <v>0</v>
      </c>
      <c r="AX144" s="7">
        <v>0</v>
      </c>
      <c r="AY144" s="7">
        <v>0</v>
      </c>
      <c r="AZ144" s="7">
        <v>0</v>
      </c>
      <c r="BA144" s="7">
        <v>0</v>
      </c>
      <c r="BB144" s="7">
        <v>0</v>
      </c>
      <c r="BC144" s="7">
        <v>0</v>
      </c>
      <c r="BD144" s="7">
        <v>0</v>
      </c>
      <c r="BE144" s="7">
        <v>0</v>
      </c>
      <c r="BF144" s="7">
        <v>0</v>
      </c>
      <c r="BG144" s="7">
        <v>0</v>
      </c>
      <c r="BH144" s="7">
        <v>0</v>
      </c>
      <c r="BI144" s="7">
        <v>0</v>
      </c>
      <c r="BJ144" s="7">
        <v>0</v>
      </c>
      <c r="BK144" s="7">
        <v>0</v>
      </c>
      <c r="BL144" s="7">
        <v>0</v>
      </c>
      <c r="BM144" s="7">
        <v>0</v>
      </c>
      <c r="BN144" s="7">
        <v>0</v>
      </c>
      <c r="BO144" s="7">
        <v>0</v>
      </c>
      <c r="BP144" s="7">
        <v>0</v>
      </c>
      <c r="BQ144" s="7">
        <v>0</v>
      </c>
      <c r="BR144" s="7">
        <v>0</v>
      </c>
      <c r="BS144" s="7">
        <v>0</v>
      </c>
      <c r="BT144" s="7">
        <v>0</v>
      </c>
      <c r="BU144" s="7">
        <v>0</v>
      </c>
      <c r="BV144" s="7">
        <v>0</v>
      </c>
      <c r="BW144" s="7">
        <v>0</v>
      </c>
      <c r="BX144" s="7">
        <v>0</v>
      </c>
      <c r="BY144" s="7">
        <v>0</v>
      </c>
      <c r="BZ144" s="7">
        <v>0</v>
      </c>
      <c r="CA144" s="7">
        <v>0</v>
      </c>
      <c r="CB144" s="7">
        <v>0</v>
      </c>
      <c r="CC144" s="7">
        <v>0</v>
      </c>
      <c r="CD144" s="7">
        <v>0</v>
      </c>
      <c r="CE144" s="7">
        <v>0</v>
      </c>
      <c r="CF144" s="7">
        <v>0</v>
      </c>
      <c r="CG144" s="7">
        <v>0</v>
      </c>
      <c r="CH144" s="7">
        <v>0</v>
      </c>
      <c r="CI144" s="7">
        <v>0</v>
      </c>
      <c r="CJ144" s="7">
        <v>0</v>
      </c>
      <c r="CK144" s="7">
        <v>0</v>
      </c>
      <c r="CL144" s="7">
        <v>0</v>
      </c>
      <c r="CM144" s="7">
        <v>0</v>
      </c>
      <c r="CN144" s="7">
        <v>0</v>
      </c>
      <c r="CO144" s="7">
        <v>0</v>
      </c>
      <c r="CP144" s="7">
        <v>0</v>
      </c>
      <c r="CQ144" s="7">
        <v>0</v>
      </c>
      <c r="CR144" s="7">
        <v>0</v>
      </c>
      <c r="CS144" s="7">
        <v>0</v>
      </c>
      <c r="CT144" s="7">
        <v>0</v>
      </c>
      <c r="CU144" s="7">
        <v>0</v>
      </c>
      <c r="CV144" s="7">
        <v>0</v>
      </c>
      <c r="CW144" s="7">
        <v>0</v>
      </c>
      <c r="CX144" s="7">
        <v>0</v>
      </c>
      <c r="CY144" s="7">
        <v>0</v>
      </c>
      <c r="CZ144" s="7">
        <v>0</v>
      </c>
      <c r="DA144" s="7">
        <v>0</v>
      </c>
      <c r="DB144" s="7">
        <v>0</v>
      </c>
      <c r="DC144" s="7">
        <v>0</v>
      </c>
      <c r="DD144" s="7">
        <v>0</v>
      </c>
      <c r="DE144" s="7">
        <v>0</v>
      </c>
      <c r="DF144" s="7">
        <v>0</v>
      </c>
      <c r="DG144" s="7">
        <v>0</v>
      </c>
      <c r="DH144" s="7">
        <v>0</v>
      </c>
      <c r="DI144" s="7">
        <v>0</v>
      </c>
      <c r="DJ144" s="7">
        <v>0</v>
      </c>
      <c r="DK144" s="7">
        <v>0</v>
      </c>
      <c r="DL144" s="7">
        <v>0</v>
      </c>
      <c r="DM144" s="7">
        <v>0</v>
      </c>
      <c r="DN144" s="7">
        <v>0</v>
      </c>
      <c r="DO144" s="7">
        <v>0</v>
      </c>
      <c r="DP144" s="7">
        <v>0</v>
      </c>
      <c r="DQ144" s="7">
        <v>0</v>
      </c>
      <c r="DR144" s="7">
        <v>0</v>
      </c>
      <c r="DS144" s="7">
        <v>0</v>
      </c>
      <c r="DT144" s="7">
        <v>0</v>
      </c>
      <c r="DU144" s="7">
        <v>0</v>
      </c>
      <c r="DV144" s="7">
        <v>0</v>
      </c>
      <c r="DW144" s="7">
        <v>0</v>
      </c>
      <c r="DX144" s="7">
        <v>0</v>
      </c>
      <c r="DY144" s="7">
        <v>0</v>
      </c>
      <c r="DZ144" s="7">
        <v>0</v>
      </c>
      <c r="EA144" s="7">
        <v>0</v>
      </c>
      <c r="EB144" s="7">
        <v>0</v>
      </c>
      <c r="EC144" s="7">
        <v>0</v>
      </c>
      <c r="ED144" s="7">
        <v>0</v>
      </c>
      <c r="EE144" s="7">
        <v>0</v>
      </c>
      <c r="EF144" s="7">
        <v>0</v>
      </c>
      <c r="EG144" s="7">
        <v>0</v>
      </c>
      <c r="EH144" s="7">
        <v>0</v>
      </c>
      <c r="EI144" s="7">
        <v>0</v>
      </c>
      <c r="EJ144" s="7">
        <v>0</v>
      </c>
      <c r="EK144" s="7">
        <v>0</v>
      </c>
      <c r="EL144" s="7">
        <v>0</v>
      </c>
      <c r="EM144" s="7">
        <v>0</v>
      </c>
      <c r="EN144" s="7">
        <v>0</v>
      </c>
      <c r="EO144" s="7">
        <v>0</v>
      </c>
      <c r="EP144" s="7">
        <v>0</v>
      </c>
      <c r="EQ144" s="7">
        <v>0</v>
      </c>
      <c r="ER144" s="7">
        <v>0</v>
      </c>
      <c r="ES144" s="7">
        <v>0</v>
      </c>
      <c r="ET144" s="7">
        <v>0</v>
      </c>
      <c r="EU144" s="7">
        <v>0</v>
      </c>
      <c r="EV144" s="7">
        <v>0</v>
      </c>
      <c r="EW144" s="7">
        <v>0</v>
      </c>
      <c r="EX144" s="7">
        <v>0</v>
      </c>
      <c r="EY144" s="7">
        <v>0</v>
      </c>
      <c r="EZ144" s="7">
        <v>0</v>
      </c>
      <c r="FA144" s="7">
        <v>0</v>
      </c>
      <c r="FB144" s="7">
        <v>0</v>
      </c>
      <c r="FC144" s="7">
        <v>0</v>
      </c>
      <c r="FD144" s="7">
        <v>0</v>
      </c>
      <c r="FE144" s="7">
        <v>0</v>
      </c>
      <c r="FF144" s="7">
        <v>0</v>
      </c>
      <c r="FG144" s="7">
        <v>0</v>
      </c>
      <c r="FH144" s="7">
        <v>0</v>
      </c>
      <c r="FI144" s="7">
        <v>0</v>
      </c>
      <c r="FJ144" s="7">
        <v>0</v>
      </c>
      <c r="FK144" s="7">
        <v>0</v>
      </c>
      <c r="FL144" s="7">
        <v>0</v>
      </c>
      <c r="FM144" s="7">
        <v>0</v>
      </c>
      <c r="FN144" s="7">
        <v>0</v>
      </c>
      <c r="FO144" s="7">
        <v>0</v>
      </c>
      <c r="FP144" s="7">
        <v>0</v>
      </c>
      <c r="FQ144" s="7">
        <v>0</v>
      </c>
      <c r="FR144" s="7">
        <v>0</v>
      </c>
      <c r="FS144" s="7">
        <v>0</v>
      </c>
      <c r="FT144" s="7">
        <v>0</v>
      </c>
      <c r="FU144" s="7">
        <v>0</v>
      </c>
      <c r="FV144" s="7">
        <v>0</v>
      </c>
      <c r="FW144" s="7">
        <v>0</v>
      </c>
      <c r="FX144" s="7">
        <v>0</v>
      </c>
      <c r="FY144" s="7">
        <v>0</v>
      </c>
      <c r="FZ144" s="7">
        <v>0</v>
      </c>
      <c r="GA144" s="7">
        <v>0</v>
      </c>
      <c r="GB144" s="7">
        <v>0</v>
      </c>
      <c r="GC144" s="7">
        <v>0</v>
      </c>
      <c r="GD144" s="7">
        <v>0</v>
      </c>
      <c r="GE144" s="7">
        <v>0</v>
      </c>
      <c r="GF144" s="7">
        <v>0</v>
      </c>
      <c r="GG144" s="7">
        <v>0</v>
      </c>
      <c r="GH144" s="7">
        <v>0</v>
      </c>
      <c r="GI144" s="7">
        <v>0</v>
      </c>
      <c r="GJ144" s="7">
        <v>0</v>
      </c>
      <c r="GK144" s="7">
        <v>0</v>
      </c>
      <c r="GL144" s="7">
        <v>0</v>
      </c>
      <c r="GM144" s="7">
        <v>0</v>
      </c>
      <c r="GN144" s="7">
        <v>0</v>
      </c>
      <c r="GO144" s="7">
        <v>0</v>
      </c>
      <c r="GP144" s="7">
        <v>0</v>
      </c>
      <c r="GQ144" s="7">
        <v>0</v>
      </c>
      <c r="GR144" s="7">
        <v>0</v>
      </c>
      <c r="GS144" s="7">
        <v>0</v>
      </c>
      <c r="GT144" s="7">
        <v>0</v>
      </c>
      <c r="GU144" s="7">
        <v>0</v>
      </c>
      <c r="GV144" s="7">
        <v>0</v>
      </c>
      <c r="GW144" s="7">
        <v>0</v>
      </c>
      <c r="GX144" s="7">
        <v>0</v>
      </c>
      <c r="GY144" s="7">
        <v>0</v>
      </c>
      <c r="GZ144" s="7">
        <v>0</v>
      </c>
      <c r="HA144" s="7">
        <v>0</v>
      </c>
      <c r="HB144" s="7">
        <v>0</v>
      </c>
      <c r="HC144" s="7">
        <v>0</v>
      </c>
      <c r="HD144" s="7">
        <v>0</v>
      </c>
      <c r="HE144" s="7">
        <v>0</v>
      </c>
      <c r="HF144" s="7">
        <v>0</v>
      </c>
      <c r="HG144" s="7">
        <v>0</v>
      </c>
      <c r="HH144" s="7">
        <v>0</v>
      </c>
      <c r="HI144" s="7">
        <v>0</v>
      </c>
      <c r="HJ144" s="7">
        <v>0</v>
      </c>
      <c r="HK144" s="7">
        <v>0</v>
      </c>
      <c r="HL144" s="7">
        <v>0</v>
      </c>
      <c r="HM144" s="7">
        <v>0</v>
      </c>
      <c r="HN144" s="7">
        <v>0</v>
      </c>
      <c r="HO144" s="7">
        <v>0</v>
      </c>
      <c r="HP144" s="7">
        <v>0</v>
      </c>
      <c r="HQ144" s="7">
        <v>0</v>
      </c>
      <c r="HR144" s="7">
        <v>0</v>
      </c>
      <c r="HS144" s="7">
        <v>0</v>
      </c>
      <c r="HT144" s="7">
        <v>0</v>
      </c>
      <c r="HU144" s="7">
        <v>0</v>
      </c>
      <c r="HV144" s="7">
        <v>0</v>
      </c>
      <c r="HW144" s="7">
        <v>0</v>
      </c>
      <c r="HX144" s="7">
        <v>0</v>
      </c>
      <c r="HY144" s="7">
        <v>0</v>
      </c>
      <c r="HZ144" s="7">
        <v>0</v>
      </c>
      <c r="IA144" s="7">
        <v>0</v>
      </c>
      <c r="IB144" s="7">
        <v>0</v>
      </c>
      <c r="IC144" s="7">
        <v>0</v>
      </c>
      <c r="ID144" s="7">
        <v>0</v>
      </c>
      <c r="IE144" s="7">
        <v>0</v>
      </c>
      <c r="IF144" s="7">
        <v>0</v>
      </c>
      <c r="IG144" s="7">
        <v>0</v>
      </c>
      <c r="IH144" s="7">
        <v>0</v>
      </c>
      <c r="II144" s="7">
        <v>0</v>
      </c>
      <c r="IJ144" s="7">
        <v>0</v>
      </c>
      <c r="IK144" s="7">
        <v>0</v>
      </c>
      <c r="IL144" s="7">
        <v>0</v>
      </c>
      <c r="IM144" s="7">
        <v>0</v>
      </c>
      <c r="IN144" s="7">
        <v>0</v>
      </c>
      <c r="IO144" s="7">
        <v>0</v>
      </c>
      <c r="IP144" s="7">
        <v>0</v>
      </c>
      <c r="IQ144" s="7">
        <v>0</v>
      </c>
      <c r="IR144" s="7">
        <v>0</v>
      </c>
      <c r="IS144" s="7">
        <v>0</v>
      </c>
      <c r="IT144" s="7">
        <v>0</v>
      </c>
      <c r="IU144" s="7">
        <v>0</v>
      </c>
      <c r="IV144" s="7">
        <v>0</v>
      </c>
      <c r="IW144" s="7">
        <v>0</v>
      </c>
      <c r="IX144" s="7">
        <v>0</v>
      </c>
      <c r="IY144" s="7">
        <v>0</v>
      </c>
      <c r="IZ144" s="7">
        <v>0</v>
      </c>
      <c r="JA144" s="7">
        <v>0</v>
      </c>
      <c r="JB144" s="7">
        <v>0</v>
      </c>
      <c r="JC144" s="7">
        <v>0</v>
      </c>
      <c r="JD144" s="7">
        <v>0</v>
      </c>
      <c r="JE144" s="7">
        <v>0</v>
      </c>
      <c r="JF144" s="7">
        <v>0</v>
      </c>
      <c r="JG144" s="7">
        <v>0</v>
      </c>
      <c r="JH144" s="52">
        <v>1.05152E-3</v>
      </c>
      <c r="JI144" s="7">
        <v>0</v>
      </c>
      <c r="JJ144" s="7">
        <v>0</v>
      </c>
      <c r="JK144" s="7">
        <v>0</v>
      </c>
      <c r="JL144" s="7">
        <v>0</v>
      </c>
      <c r="JM144" s="7">
        <v>0</v>
      </c>
      <c r="JN144" s="7">
        <v>0</v>
      </c>
      <c r="JO144" s="7">
        <v>0</v>
      </c>
      <c r="JP144" s="7">
        <v>0</v>
      </c>
      <c r="JQ144" s="7">
        <v>0</v>
      </c>
      <c r="JR144" s="7">
        <v>0</v>
      </c>
      <c r="JS144" s="7">
        <v>0</v>
      </c>
      <c r="JT144" s="7">
        <v>0</v>
      </c>
      <c r="JU144" s="7">
        <v>0</v>
      </c>
      <c r="JV144" s="7">
        <v>0</v>
      </c>
      <c r="JW144" s="7">
        <v>0</v>
      </c>
      <c r="JX144" s="7">
        <v>0</v>
      </c>
      <c r="JY144" s="7">
        <v>0</v>
      </c>
      <c r="JZ144" s="7">
        <v>0</v>
      </c>
      <c r="KA144" s="7">
        <v>0</v>
      </c>
      <c r="KB144" s="7">
        <v>0</v>
      </c>
      <c r="KC144" s="7">
        <v>0</v>
      </c>
    </row>
    <row r="145" spans="1:289" x14ac:dyDescent="0.35">
      <c r="A145" s="44" t="s">
        <v>911</v>
      </c>
      <c r="B145" s="44" t="s">
        <v>3955</v>
      </c>
      <c r="C145" s="44">
        <v>321</v>
      </c>
      <c r="D145" s="44" t="s">
        <v>3956</v>
      </c>
      <c r="E145" s="44" t="s">
        <v>3796</v>
      </c>
      <c r="F145" s="44" t="s">
        <v>614</v>
      </c>
      <c r="G145" s="44" t="s">
        <v>481</v>
      </c>
      <c r="H145" s="44">
        <v>2</v>
      </c>
      <c r="I145" s="45">
        <v>7.6499999999999996E-6</v>
      </c>
      <c r="J145" s="44">
        <v>0</v>
      </c>
      <c r="K145" s="44">
        <v>2</v>
      </c>
      <c r="L145" s="45">
        <v>1.0515247108307041E-3</v>
      </c>
      <c r="M145" s="7">
        <v>1.5200000000000001E-6</v>
      </c>
      <c r="N145" s="7">
        <v>3.0400000000000001E-6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7">
        <v>0</v>
      </c>
      <c r="U145" s="7">
        <v>0</v>
      </c>
      <c r="V145" s="7">
        <v>0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7">
        <v>0</v>
      </c>
      <c r="AK145" s="7">
        <v>0</v>
      </c>
      <c r="AL145" s="7">
        <v>0</v>
      </c>
      <c r="AM145" s="7">
        <v>0</v>
      </c>
      <c r="AN145" s="7">
        <v>0</v>
      </c>
      <c r="AO145" s="7">
        <v>0</v>
      </c>
      <c r="AP145" s="7">
        <v>0</v>
      </c>
      <c r="AQ145" s="7">
        <v>0</v>
      </c>
      <c r="AR145" s="7">
        <v>0</v>
      </c>
      <c r="AS145" s="7">
        <v>0</v>
      </c>
      <c r="AT145" s="7">
        <v>0</v>
      </c>
      <c r="AU145" s="7">
        <v>0</v>
      </c>
      <c r="AV145" s="7">
        <v>0</v>
      </c>
      <c r="AW145" s="7">
        <v>0</v>
      </c>
      <c r="AX145" s="7">
        <v>0</v>
      </c>
      <c r="AY145" s="7">
        <v>0</v>
      </c>
      <c r="AZ145" s="7">
        <v>0</v>
      </c>
      <c r="BA145" s="7">
        <v>0</v>
      </c>
      <c r="BB145" s="7">
        <v>0</v>
      </c>
      <c r="BC145" s="7">
        <v>0</v>
      </c>
      <c r="BD145" s="7">
        <v>0</v>
      </c>
      <c r="BE145" s="7">
        <v>0</v>
      </c>
      <c r="BF145" s="7">
        <v>0</v>
      </c>
      <c r="BG145" s="7">
        <v>0</v>
      </c>
      <c r="BH145" s="7">
        <v>0</v>
      </c>
      <c r="BI145" s="7">
        <v>0</v>
      </c>
      <c r="BJ145" s="7">
        <v>0</v>
      </c>
      <c r="BK145" s="7">
        <v>0</v>
      </c>
      <c r="BL145" s="7">
        <v>0</v>
      </c>
      <c r="BM145" s="7">
        <v>0</v>
      </c>
      <c r="BN145" s="7">
        <v>0</v>
      </c>
      <c r="BO145" s="7">
        <v>0</v>
      </c>
      <c r="BP145" s="7">
        <v>0</v>
      </c>
      <c r="BQ145" s="7">
        <v>0</v>
      </c>
      <c r="BR145" s="7">
        <v>0</v>
      </c>
      <c r="BS145" s="7">
        <v>0</v>
      </c>
      <c r="BT145" s="7">
        <v>0</v>
      </c>
      <c r="BU145" s="7">
        <v>0</v>
      </c>
      <c r="BV145" s="7">
        <v>0</v>
      </c>
      <c r="BW145" s="7">
        <v>0</v>
      </c>
      <c r="BX145" s="7">
        <v>0</v>
      </c>
      <c r="BY145" s="7">
        <v>0</v>
      </c>
      <c r="BZ145" s="7">
        <v>0</v>
      </c>
      <c r="CA145" s="7">
        <v>0</v>
      </c>
      <c r="CB145" s="7">
        <v>0</v>
      </c>
      <c r="CC145" s="7">
        <v>0</v>
      </c>
      <c r="CD145" s="7">
        <v>0</v>
      </c>
      <c r="CE145" s="7">
        <v>0</v>
      </c>
      <c r="CF145" s="7">
        <v>0</v>
      </c>
      <c r="CG145" s="7">
        <v>0</v>
      </c>
      <c r="CH145" s="7">
        <v>0</v>
      </c>
      <c r="CI145" s="7">
        <v>0</v>
      </c>
      <c r="CJ145" s="7">
        <v>0</v>
      </c>
      <c r="CK145" s="7">
        <v>0</v>
      </c>
      <c r="CL145" s="7">
        <v>0</v>
      </c>
      <c r="CM145" s="7">
        <v>0</v>
      </c>
      <c r="CN145" s="7">
        <v>0</v>
      </c>
      <c r="CO145" s="7">
        <v>0</v>
      </c>
      <c r="CP145" s="7">
        <v>0</v>
      </c>
      <c r="CQ145" s="7">
        <v>0</v>
      </c>
      <c r="CR145" s="7">
        <v>0</v>
      </c>
      <c r="CS145" s="7">
        <v>0</v>
      </c>
      <c r="CT145" s="7">
        <v>0</v>
      </c>
      <c r="CU145" s="7">
        <v>0</v>
      </c>
      <c r="CV145" s="7">
        <v>0</v>
      </c>
      <c r="CW145" s="7">
        <v>0</v>
      </c>
      <c r="CX145" s="7">
        <v>0</v>
      </c>
      <c r="CY145" s="7">
        <v>0</v>
      </c>
      <c r="CZ145" s="7">
        <v>0</v>
      </c>
      <c r="DA145" s="7">
        <v>0</v>
      </c>
      <c r="DB145" s="7">
        <v>0</v>
      </c>
      <c r="DC145" s="7">
        <v>0</v>
      </c>
      <c r="DD145" s="7">
        <v>0</v>
      </c>
      <c r="DE145" s="7">
        <v>0</v>
      </c>
      <c r="DF145" s="7">
        <v>0</v>
      </c>
      <c r="DG145" s="7">
        <v>0</v>
      </c>
      <c r="DH145" s="7">
        <v>0</v>
      </c>
      <c r="DI145" s="7">
        <v>0</v>
      </c>
      <c r="DJ145" s="7">
        <v>0</v>
      </c>
      <c r="DK145" s="7">
        <v>0</v>
      </c>
      <c r="DL145" s="7">
        <v>0</v>
      </c>
      <c r="DM145" s="7">
        <v>0</v>
      </c>
      <c r="DN145" s="7">
        <v>0</v>
      </c>
      <c r="DO145" s="7">
        <v>0</v>
      </c>
      <c r="DP145" s="7">
        <v>0</v>
      </c>
      <c r="DQ145" s="7">
        <v>0</v>
      </c>
      <c r="DR145" s="7">
        <v>0</v>
      </c>
      <c r="DS145" s="7">
        <v>0</v>
      </c>
      <c r="DT145" s="7">
        <v>0</v>
      </c>
      <c r="DU145" s="7">
        <v>0</v>
      </c>
      <c r="DV145" s="7">
        <v>0</v>
      </c>
      <c r="DW145" s="7">
        <v>0</v>
      </c>
      <c r="DX145" s="7">
        <v>0</v>
      </c>
      <c r="DY145" s="7">
        <v>0</v>
      </c>
      <c r="DZ145" s="7">
        <v>0</v>
      </c>
      <c r="EA145" s="7">
        <v>0</v>
      </c>
      <c r="EB145" s="7">
        <v>0</v>
      </c>
      <c r="EC145" s="7">
        <v>0</v>
      </c>
      <c r="ED145" s="7">
        <v>0</v>
      </c>
      <c r="EE145" s="7">
        <v>0</v>
      </c>
      <c r="EF145" s="7">
        <v>0</v>
      </c>
      <c r="EG145" s="7">
        <v>0</v>
      </c>
      <c r="EH145" s="7">
        <v>0</v>
      </c>
      <c r="EI145" s="7">
        <v>0</v>
      </c>
      <c r="EJ145" s="7">
        <v>0</v>
      </c>
      <c r="EK145" s="7">
        <v>0</v>
      </c>
      <c r="EL145" s="7">
        <v>0</v>
      </c>
      <c r="EM145" s="7">
        <v>0</v>
      </c>
      <c r="EN145" s="7">
        <v>0</v>
      </c>
      <c r="EO145" s="7">
        <v>0</v>
      </c>
      <c r="EP145" s="7">
        <v>0</v>
      </c>
      <c r="EQ145" s="7">
        <v>0</v>
      </c>
      <c r="ER145" s="7">
        <v>0</v>
      </c>
      <c r="ES145" s="7">
        <v>0</v>
      </c>
      <c r="ET145" s="7">
        <v>0</v>
      </c>
      <c r="EU145" s="7">
        <v>0</v>
      </c>
      <c r="EV145" s="7">
        <v>0</v>
      </c>
      <c r="EW145" s="7">
        <v>0</v>
      </c>
      <c r="EX145" s="7">
        <v>0</v>
      </c>
      <c r="EY145" s="7">
        <v>0</v>
      </c>
      <c r="EZ145" s="7">
        <v>0</v>
      </c>
      <c r="FA145" s="7">
        <v>0</v>
      </c>
      <c r="FB145" s="7">
        <v>0</v>
      </c>
      <c r="FC145" s="7">
        <v>0</v>
      </c>
      <c r="FD145" s="7">
        <v>0</v>
      </c>
      <c r="FE145" s="7">
        <v>0</v>
      </c>
      <c r="FF145" s="7">
        <v>0</v>
      </c>
      <c r="FG145" s="7">
        <v>0</v>
      </c>
      <c r="FH145" s="7">
        <v>0</v>
      </c>
      <c r="FI145" s="7">
        <v>0</v>
      </c>
      <c r="FJ145" s="7">
        <v>0</v>
      </c>
      <c r="FK145" s="7">
        <v>0</v>
      </c>
      <c r="FL145" s="7">
        <v>0</v>
      </c>
      <c r="FM145" s="7">
        <v>0</v>
      </c>
      <c r="FN145" s="7">
        <v>0</v>
      </c>
      <c r="FO145" s="7">
        <v>0</v>
      </c>
      <c r="FP145" s="7">
        <v>0</v>
      </c>
      <c r="FQ145" s="7">
        <v>0</v>
      </c>
      <c r="FR145" s="7">
        <v>0</v>
      </c>
      <c r="FS145" s="7">
        <v>0</v>
      </c>
      <c r="FT145" s="7">
        <v>0</v>
      </c>
      <c r="FU145" s="7">
        <v>0</v>
      </c>
      <c r="FV145" s="7">
        <v>0</v>
      </c>
      <c r="FW145" s="7">
        <v>0</v>
      </c>
      <c r="FX145" s="7">
        <v>0</v>
      </c>
      <c r="FY145" s="7">
        <v>0</v>
      </c>
      <c r="FZ145" s="7">
        <v>0</v>
      </c>
      <c r="GA145" s="7">
        <v>0</v>
      </c>
      <c r="GB145" s="7">
        <v>0</v>
      </c>
      <c r="GC145" s="7">
        <v>0</v>
      </c>
      <c r="GD145" s="7">
        <v>0</v>
      </c>
      <c r="GE145" s="7">
        <v>0</v>
      </c>
      <c r="GF145" s="7">
        <v>0</v>
      </c>
      <c r="GG145" s="7">
        <v>0</v>
      </c>
      <c r="GH145" s="7">
        <v>0</v>
      </c>
      <c r="GI145" s="7">
        <v>0</v>
      </c>
      <c r="GJ145" s="7">
        <v>0</v>
      </c>
      <c r="GK145" s="7">
        <v>0</v>
      </c>
      <c r="GL145" s="7">
        <v>0</v>
      </c>
      <c r="GM145" s="7">
        <v>0</v>
      </c>
      <c r="GN145" s="7">
        <v>0</v>
      </c>
      <c r="GO145" s="7">
        <v>0</v>
      </c>
      <c r="GP145" s="7">
        <v>0</v>
      </c>
      <c r="GQ145" s="7">
        <v>0</v>
      </c>
      <c r="GR145" s="7">
        <v>0</v>
      </c>
      <c r="GS145" s="52">
        <v>1.05152E-3</v>
      </c>
      <c r="GT145" s="7">
        <v>0</v>
      </c>
      <c r="GU145" s="52">
        <v>1.05152E-3</v>
      </c>
      <c r="GV145" s="7">
        <v>0</v>
      </c>
      <c r="GW145" s="7">
        <v>0</v>
      </c>
      <c r="GX145" s="7">
        <v>0</v>
      </c>
      <c r="GY145" s="7">
        <v>0</v>
      </c>
      <c r="GZ145" s="7">
        <v>0</v>
      </c>
      <c r="HA145" s="7">
        <v>0</v>
      </c>
      <c r="HB145" s="7">
        <v>0</v>
      </c>
      <c r="HC145" s="7">
        <v>0</v>
      </c>
      <c r="HD145" s="7">
        <v>0</v>
      </c>
      <c r="HE145" s="7">
        <v>0</v>
      </c>
      <c r="HF145" s="7">
        <v>0</v>
      </c>
      <c r="HG145" s="7">
        <v>0</v>
      </c>
      <c r="HH145" s="7">
        <v>0</v>
      </c>
      <c r="HI145" s="7">
        <v>0</v>
      </c>
      <c r="HJ145" s="7">
        <v>0</v>
      </c>
      <c r="HK145" s="7">
        <v>0</v>
      </c>
      <c r="HL145" s="7">
        <v>0</v>
      </c>
      <c r="HM145" s="7">
        <v>0</v>
      </c>
      <c r="HN145" s="7">
        <v>0</v>
      </c>
      <c r="HO145" s="7">
        <v>0</v>
      </c>
      <c r="HP145" s="7">
        <v>0</v>
      </c>
      <c r="HQ145" s="7">
        <v>0</v>
      </c>
      <c r="HR145" s="7">
        <v>0</v>
      </c>
      <c r="HS145" s="7">
        <v>0</v>
      </c>
      <c r="HT145" s="7">
        <v>0</v>
      </c>
      <c r="HU145" s="7">
        <v>0</v>
      </c>
      <c r="HV145" s="7">
        <v>0</v>
      </c>
      <c r="HW145" s="7">
        <v>0</v>
      </c>
      <c r="HX145" s="7">
        <v>0</v>
      </c>
      <c r="HY145" s="7">
        <v>0</v>
      </c>
      <c r="HZ145" s="7">
        <v>0</v>
      </c>
      <c r="IA145" s="7">
        <v>0</v>
      </c>
      <c r="IB145" s="7">
        <v>0</v>
      </c>
      <c r="IC145" s="7">
        <v>0</v>
      </c>
      <c r="ID145" s="7">
        <v>0</v>
      </c>
      <c r="IE145" s="7">
        <v>0</v>
      </c>
      <c r="IF145" s="7">
        <v>0</v>
      </c>
      <c r="IG145" s="7">
        <v>0</v>
      </c>
      <c r="IH145" s="7">
        <v>0</v>
      </c>
      <c r="II145" s="7">
        <v>0</v>
      </c>
      <c r="IJ145" s="7">
        <v>0</v>
      </c>
      <c r="IK145" s="7">
        <v>0</v>
      </c>
      <c r="IL145" s="7">
        <v>0</v>
      </c>
      <c r="IM145" s="7">
        <v>0</v>
      </c>
      <c r="IN145" s="7">
        <v>0</v>
      </c>
      <c r="IO145" s="7">
        <v>0</v>
      </c>
      <c r="IP145" s="7">
        <v>0</v>
      </c>
      <c r="IQ145" s="7">
        <v>0</v>
      </c>
      <c r="IR145" s="7">
        <v>0</v>
      </c>
      <c r="IS145" s="7">
        <v>0</v>
      </c>
      <c r="IT145" s="7">
        <v>0</v>
      </c>
      <c r="IU145" s="7">
        <v>0</v>
      </c>
      <c r="IV145" s="7">
        <v>0</v>
      </c>
      <c r="IW145" s="7">
        <v>0</v>
      </c>
      <c r="IX145" s="7">
        <v>0</v>
      </c>
      <c r="IY145" s="7">
        <v>0</v>
      </c>
      <c r="IZ145" s="7">
        <v>0</v>
      </c>
      <c r="JA145" s="7">
        <v>0</v>
      </c>
      <c r="JB145" s="7">
        <v>0</v>
      </c>
      <c r="JC145" s="7">
        <v>0</v>
      </c>
      <c r="JD145" s="7">
        <v>0</v>
      </c>
      <c r="JE145" s="7">
        <v>0</v>
      </c>
      <c r="JF145" s="7">
        <v>0</v>
      </c>
      <c r="JG145" s="7">
        <v>0</v>
      </c>
      <c r="JH145" s="7">
        <v>0</v>
      </c>
      <c r="JI145" s="7">
        <v>0</v>
      </c>
      <c r="JJ145" s="7">
        <v>0</v>
      </c>
      <c r="JK145" s="7">
        <v>0</v>
      </c>
      <c r="JL145" s="7">
        <v>0</v>
      </c>
      <c r="JM145" s="7">
        <v>0</v>
      </c>
      <c r="JN145" s="7">
        <v>0</v>
      </c>
      <c r="JO145" s="7">
        <v>0</v>
      </c>
      <c r="JP145" s="7">
        <v>0</v>
      </c>
      <c r="JQ145" s="7">
        <v>0</v>
      </c>
      <c r="JR145" s="7">
        <v>0</v>
      </c>
      <c r="JS145" s="7">
        <v>0</v>
      </c>
      <c r="JT145" s="7">
        <v>0</v>
      </c>
      <c r="JU145" s="7">
        <v>0</v>
      </c>
      <c r="JV145" s="7">
        <v>0</v>
      </c>
      <c r="JW145" s="7">
        <v>0</v>
      </c>
      <c r="JX145" s="7">
        <v>0</v>
      </c>
      <c r="JY145" s="7">
        <v>0</v>
      </c>
      <c r="JZ145" s="7">
        <v>0</v>
      </c>
      <c r="KA145" s="7">
        <v>0</v>
      </c>
      <c r="KB145" s="7">
        <v>0</v>
      </c>
      <c r="KC145" s="7">
        <v>0</v>
      </c>
    </row>
    <row r="146" spans="1:289" x14ac:dyDescent="0.35">
      <c r="A146" s="44" t="s">
        <v>914</v>
      </c>
      <c r="B146" s="44" t="s">
        <v>3957</v>
      </c>
      <c r="C146" s="44">
        <v>348</v>
      </c>
      <c r="D146" s="44" t="s">
        <v>3958</v>
      </c>
      <c r="E146" s="44" t="s">
        <v>2880</v>
      </c>
      <c r="F146" s="44" t="s">
        <v>613</v>
      </c>
      <c r="G146" s="44" t="s">
        <v>481</v>
      </c>
      <c r="H146" s="44">
        <v>2</v>
      </c>
      <c r="I146" s="45">
        <v>7.6499999999999996E-6</v>
      </c>
      <c r="J146" s="44">
        <v>0</v>
      </c>
      <c r="K146" s="44">
        <v>2</v>
      </c>
      <c r="L146" s="45">
        <v>1.0515247108307041E-3</v>
      </c>
      <c r="M146" s="7">
        <v>2.03E-6</v>
      </c>
      <c r="N146" s="7">
        <v>4.0600000000000001E-6</v>
      </c>
      <c r="O146" s="7">
        <v>0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V146" s="7">
        <v>0</v>
      </c>
      <c r="W146" s="7">
        <v>0</v>
      </c>
      <c r="X146" s="7">
        <v>0</v>
      </c>
      <c r="Y146" s="7">
        <v>0</v>
      </c>
      <c r="Z146" s="7">
        <v>0</v>
      </c>
      <c r="AA146" s="7">
        <v>0</v>
      </c>
      <c r="AB146" s="7">
        <v>0</v>
      </c>
      <c r="AC146" s="7">
        <v>0</v>
      </c>
      <c r="AD146" s="7">
        <v>0</v>
      </c>
      <c r="AE146" s="7">
        <v>0</v>
      </c>
      <c r="AF146" s="7">
        <v>0</v>
      </c>
      <c r="AG146" s="7">
        <v>0</v>
      </c>
      <c r="AH146" s="7">
        <v>0</v>
      </c>
      <c r="AI146" s="7">
        <v>0</v>
      </c>
      <c r="AJ146" s="7">
        <v>0</v>
      </c>
      <c r="AK146" s="7">
        <v>0</v>
      </c>
      <c r="AL146" s="7">
        <v>0</v>
      </c>
      <c r="AM146" s="7">
        <v>0</v>
      </c>
      <c r="AN146" s="7">
        <v>0</v>
      </c>
      <c r="AO146" s="7">
        <v>0</v>
      </c>
      <c r="AP146" s="7">
        <v>0</v>
      </c>
      <c r="AQ146" s="7">
        <v>0</v>
      </c>
      <c r="AR146" s="7">
        <v>0</v>
      </c>
      <c r="AS146" s="7">
        <v>0</v>
      </c>
      <c r="AT146" s="7">
        <v>0</v>
      </c>
      <c r="AU146" s="7">
        <v>0</v>
      </c>
      <c r="AV146" s="7">
        <v>0</v>
      </c>
      <c r="AW146" s="7">
        <v>0</v>
      </c>
      <c r="AX146" s="7">
        <v>0</v>
      </c>
      <c r="AY146" s="7">
        <v>0</v>
      </c>
      <c r="AZ146" s="7">
        <v>0</v>
      </c>
      <c r="BA146" s="7">
        <v>0</v>
      </c>
      <c r="BB146" s="7">
        <v>0</v>
      </c>
      <c r="BC146" s="7">
        <v>0</v>
      </c>
      <c r="BD146" s="7">
        <v>0</v>
      </c>
      <c r="BE146" s="7">
        <v>0</v>
      </c>
      <c r="BF146" s="7">
        <v>0</v>
      </c>
      <c r="BG146" s="7">
        <v>0</v>
      </c>
      <c r="BH146" s="7">
        <v>0</v>
      </c>
      <c r="BI146" s="7">
        <v>0</v>
      </c>
      <c r="BJ146" s="7">
        <v>0</v>
      </c>
      <c r="BK146" s="7">
        <v>0</v>
      </c>
      <c r="BL146" s="7">
        <v>0</v>
      </c>
      <c r="BM146" s="7">
        <v>0</v>
      </c>
      <c r="BN146" s="7">
        <v>0</v>
      </c>
      <c r="BO146" s="7">
        <v>0</v>
      </c>
      <c r="BP146" s="7">
        <v>0</v>
      </c>
      <c r="BQ146" s="7">
        <v>0</v>
      </c>
      <c r="BR146" s="7">
        <v>0</v>
      </c>
      <c r="BS146" s="7">
        <v>0</v>
      </c>
      <c r="BT146" s="7">
        <v>0</v>
      </c>
      <c r="BU146" s="7">
        <v>0</v>
      </c>
      <c r="BV146" s="7">
        <v>0</v>
      </c>
      <c r="BW146" s="7">
        <v>0</v>
      </c>
      <c r="BX146" s="7">
        <v>0</v>
      </c>
      <c r="BY146" s="7">
        <v>0</v>
      </c>
      <c r="BZ146" s="7">
        <v>0</v>
      </c>
      <c r="CA146" s="7">
        <v>0</v>
      </c>
      <c r="CB146" s="7">
        <v>0</v>
      </c>
      <c r="CC146" s="7">
        <v>0</v>
      </c>
      <c r="CD146" s="7">
        <v>0</v>
      </c>
      <c r="CE146" s="7">
        <v>0</v>
      </c>
      <c r="CF146" s="7">
        <v>0</v>
      </c>
      <c r="CG146" s="7">
        <v>0</v>
      </c>
      <c r="CH146" s="7">
        <v>0</v>
      </c>
      <c r="CI146" s="7">
        <v>0</v>
      </c>
      <c r="CJ146" s="7">
        <v>0</v>
      </c>
      <c r="CK146" s="7">
        <v>0</v>
      </c>
      <c r="CL146" s="7">
        <v>0</v>
      </c>
      <c r="CM146" s="7">
        <v>0</v>
      </c>
      <c r="CN146" s="7">
        <v>0</v>
      </c>
      <c r="CO146" s="7">
        <v>0</v>
      </c>
      <c r="CP146" s="7">
        <v>0</v>
      </c>
      <c r="CQ146" s="7">
        <v>0</v>
      </c>
      <c r="CR146" s="7">
        <v>0</v>
      </c>
      <c r="CS146" s="7">
        <v>0</v>
      </c>
      <c r="CT146" s="7">
        <v>0</v>
      </c>
      <c r="CU146" s="7">
        <v>0</v>
      </c>
      <c r="CV146" s="7">
        <v>0</v>
      </c>
      <c r="CW146" s="7">
        <v>0</v>
      </c>
      <c r="CX146" s="7">
        <v>0</v>
      </c>
      <c r="CY146" s="7">
        <v>0</v>
      </c>
      <c r="CZ146" s="7">
        <v>0</v>
      </c>
      <c r="DA146" s="7">
        <v>0</v>
      </c>
      <c r="DB146" s="7">
        <v>0</v>
      </c>
      <c r="DC146" s="7">
        <v>0</v>
      </c>
      <c r="DD146" s="7">
        <v>0</v>
      </c>
      <c r="DE146" s="7">
        <v>0</v>
      </c>
      <c r="DF146" s="7">
        <v>0</v>
      </c>
      <c r="DG146" s="7">
        <v>0</v>
      </c>
      <c r="DH146" s="7">
        <v>0</v>
      </c>
      <c r="DI146" s="7">
        <v>0</v>
      </c>
      <c r="DJ146" s="7">
        <v>0</v>
      </c>
      <c r="DK146" s="7">
        <v>0</v>
      </c>
      <c r="DL146" s="7">
        <v>0</v>
      </c>
      <c r="DM146" s="7">
        <v>0</v>
      </c>
      <c r="DN146" s="7">
        <v>0</v>
      </c>
      <c r="DO146" s="7">
        <v>0</v>
      </c>
      <c r="DP146" s="7">
        <v>0</v>
      </c>
      <c r="DQ146" s="7">
        <v>0</v>
      </c>
      <c r="DR146" s="7">
        <v>0</v>
      </c>
      <c r="DS146" s="7">
        <v>0</v>
      </c>
      <c r="DT146" s="7">
        <v>0</v>
      </c>
      <c r="DU146" s="7">
        <v>0</v>
      </c>
      <c r="DV146" s="7">
        <v>0</v>
      </c>
      <c r="DW146" s="7">
        <v>0</v>
      </c>
      <c r="DX146" s="7">
        <v>0</v>
      </c>
      <c r="DY146" s="7">
        <v>0</v>
      </c>
      <c r="DZ146" s="7">
        <v>0</v>
      </c>
      <c r="EA146" s="7">
        <v>0</v>
      </c>
      <c r="EB146" s="7">
        <v>0</v>
      </c>
      <c r="EC146" s="7">
        <v>0</v>
      </c>
      <c r="ED146" s="7">
        <v>0</v>
      </c>
      <c r="EE146" s="7">
        <v>0</v>
      </c>
      <c r="EF146" s="7">
        <v>0</v>
      </c>
      <c r="EG146" s="7">
        <v>0</v>
      </c>
      <c r="EH146" s="7">
        <v>0</v>
      </c>
      <c r="EI146" s="7">
        <v>0</v>
      </c>
      <c r="EJ146" s="7">
        <v>0</v>
      </c>
      <c r="EK146" s="7">
        <v>0</v>
      </c>
      <c r="EL146" s="7">
        <v>0</v>
      </c>
      <c r="EM146" s="7">
        <v>0</v>
      </c>
      <c r="EN146" s="7">
        <v>0</v>
      </c>
      <c r="EO146" s="7">
        <v>0</v>
      </c>
      <c r="EP146" s="7">
        <v>0</v>
      </c>
      <c r="EQ146" s="7">
        <v>0</v>
      </c>
      <c r="ER146" s="52">
        <v>1.05152E-3</v>
      </c>
      <c r="ES146" s="7">
        <v>0</v>
      </c>
      <c r="ET146" s="7">
        <v>0</v>
      </c>
      <c r="EU146" s="7">
        <v>0</v>
      </c>
      <c r="EV146" s="7">
        <v>0</v>
      </c>
      <c r="EW146" s="7">
        <v>0</v>
      </c>
      <c r="EX146" s="7">
        <v>0</v>
      </c>
      <c r="EY146" s="7">
        <v>0</v>
      </c>
      <c r="EZ146" s="7">
        <v>0</v>
      </c>
      <c r="FA146" s="7">
        <v>0</v>
      </c>
      <c r="FB146" s="7">
        <v>0</v>
      </c>
      <c r="FC146" s="7">
        <v>0</v>
      </c>
      <c r="FD146" s="7">
        <v>0</v>
      </c>
      <c r="FE146" s="7">
        <v>0</v>
      </c>
      <c r="FF146" s="7">
        <v>0</v>
      </c>
      <c r="FG146" s="7">
        <v>0</v>
      </c>
      <c r="FH146" s="7">
        <v>0</v>
      </c>
      <c r="FI146" s="7">
        <v>0</v>
      </c>
      <c r="FJ146" s="7">
        <v>0</v>
      </c>
      <c r="FK146" s="7">
        <v>0</v>
      </c>
      <c r="FL146" s="7">
        <v>0</v>
      </c>
      <c r="FM146" s="7">
        <v>0</v>
      </c>
      <c r="FN146" s="7">
        <v>0</v>
      </c>
      <c r="FO146" s="7">
        <v>0</v>
      </c>
      <c r="FP146" s="7">
        <v>0</v>
      </c>
      <c r="FQ146" s="7">
        <v>0</v>
      </c>
      <c r="FR146" s="7">
        <v>0</v>
      </c>
      <c r="FS146" s="7">
        <v>0</v>
      </c>
      <c r="FT146" s="7">
        <v>0</v>
      </c>
      <c r="FU146" s="7">
        <v>0</v>
      </c>
      <c r="FV146" s="7">
        <v>0</v>
      </c>
      <c r="FW146" s="7">
        <v>0</v>
      </c>
      <c r="FX146" s="7">
        <v>0</v>
      </c>
      <c r="FY146" s="7">
        <v>0</v>
      </c>
      <c r="FZ146" s="7">
        <v>0</v>
      </c>
      <c r="GA146" s="7">
        <v>0</v>
      </c>
      <c r="GB146" s="7">
        <v>0</v>
      </c>
      <c r="GC146" s="7">
        <v>0</v>
      </c>
      <c r="GD146" s="7">
        <v>0</v>
      </c>
      <c r="GE146" s="7">
        <v>0</v>
      </c>
      <c r="GF146" s="7">
        <v>0</v>
      </c>
      <c r="GG146" s="52">
        <v>1.05152E-3</v>
      </c>
      <c r="GH146" s="7">
        <v>0</v>
      </c>
      <c r="GI146" s="7">
        <v>0</v>
      </c>
      <c r="GJ146" s="7">
        <v>0</v>
      </c>
      <c r="GK146" s="7">
        <v>0</v>
      </c>
      <c r="GL146" s="7">
        <v>0</v>
      </c>
      <c r="GM146" s="7">
        <v>0</v>
      </c>
      <c r="GN146" s="7">
        <v>0</v>
      </c>
      <c r="GO146" s="7">
        <v>0</v>
      </c>
      <c r="GP146" s="7">
        <v>0</v>
      </c>
      <c r="GQ146" s="7">
        <v>0</v>
      </c>
      <c r="GR146" s="7">
        <v>0</v>
      </c>
      <c r="GS146" s="7">
        <v>0</v>
      </c>
      <c r="GT146" s="7">
        <v>0</v>
      </c>
      <c r="GU146" s="7">
        <v>0</v>
      </c>
      <c r="GV146" s="7">
        <v>0</v>
      </c>
      <c r="GW146" s="7">
        <v>0</v>
      </c>
      <c r="GX146" s="7">
        <v>0</v>
      </c>
      <c r="GY146" s="7">
        <v>0</v>
      </c>
      <c r="GZ146" s="7">
        <v>0</v>
      </c>
      <c r="HA146" s="7">
        <v>0</v>
      </c>
      <c r="HB146" s="7">
        <v>0</v>
      </c>
      <c r="HC146" s="7">
        <v>0</v>
      </c>
      <c r="HD146" s="7">
        <v>0</v>
      </c>
      <c r="HE146" s="7">
        <v>0</v>
      </c>
      <c r="HF146" s="7">
        <v>0</v>
      </c>
      <c r="HG146" s="7">
        <v>0</v>
      </c>
      <c r="HH146" s="7">
        <v>0</v>
      </c>
      <c r="HI146" s="7">
        <v>0</v>
      </c>
      <c r="HJ146" s="7">
        <v>0</v>
      </c>
      <c r="HK146" s="7">
        <v>0</v>
      </c>
      <c r="HL146" s="7">
        <v>0</v>
      </c>
      <c r="HM146" s="7">
        <v>0</v>
      </c>
      <c r="HN146" s="7">
        <v>0</v>
      </c>
      <c r="HO146" s="7">
        <v>0</v>
      </c>
      <c r="HP146" s="7">
        <v>0</v>
      </c>
      <c r="HQ146" s="7">
        <v>0</v>
      </c>
      <c r="HR146" s="7">
        <v>0</v>
      </c>
      <c r="HS146" s="7">
        <v>0</v>
      </c>
      <c r="HT146" s="7">
        <v>0</v>
      </c>
      <c r="HU146" s="7">
        <v>0</v>
      </c>
      <c r="HV146" s="7">
        <v>0</v>
      </c>
      <c r="HW146" s="7">
        <v>0</v>
      </c>
      <c r="HX146" s="7">
        <v>0</v>
      </c>
      <c r="HY146" s="7">
        <v>0</v>
      </c>
      <c r="HZ146" s="7">
        <v>0</v>
      </c>
      <c r="IA146" s="7">
        <v>0</v>
      </c>
      <c r="IB146" s="7">
        <v>0</v>
      </c>
      <c r="IC146" s="7">
        <v>0</v>
      </c>
      <c r="ID146" s="7">
        <v>0</v>
      </c>
      <c r="IE146" s="7">
        <v>0</v>
      </c>
      <c r="IF146" s="7">
        <v>0</v>
      </c>
      <c r="IG146" s="7">
        <v>0</v>
      </c>
      <c r="IH146" s="7">
        <v>0</v>
      </c>
      <c r="II146" s="7">
        <v>0</v>
      </c>
      <c r="IJ146" s="7">
        <v>0</v>
      </c>
      <c r="IK146" s="7">
        <v>0</v>
      </c>
      <c r="IL146" s="7">
        <v>0</v>
      </c>
      <c r="IM146" s="7">
        <v>0</v>
      </c>
      <c r="IN146" s="7">
        <v>0</v>
      </c>
      <c r="IO146" s="7">
        <v>0</v>
      </c>
      <c r="IP146" s="7">
        <v>0</v>
      </c>
      <c r="IQ146" s="7">
        <v>0</v>
      </c>
      <c r="IR146" s="7">
        <v>0</v>
      </c>
      <c r="IS146" s="7">
        <v>0</v>
      </c>
      <c r="IT146" s="7">
        <v>0</v>
      </c>
      <c r="IU146" s="7">
        <v>0</v>
      </c>
      <c r="IV146" s="7">
        <v>0</v>
      </c>
      <c r="IW146" s="7">
        <v>0</v>
      </c>
      <c r="IX146" s="7">
        <v>0</v>
      </c>
      <c r="IY146" s="7">
        <v>0</v>
      </c>
      <c r="IZ146" s="7">
        <v>0</v>
      </c>
      <c r="JA146" s="7">
        <v>0</v>
      </c>
      <c r="JB146" s="7">
        <v>0</v>
      </c>
      <c r="JC146" s="7">
        <v>0</v>
      </c>
      <c r="JD146" s="7">
        <v>0</v>
      </c>
      <c r="JE146" s="7">
        <v>0</v>
      </c>
      <c r="JF146" s="7">
        <v>0</v>
      </c>
      <c r="JG146" s="7">
        <v>0</v>
      </c>
      <c r="JH146" s="7">
        <v>0</v>
      </c>
      <c r="JI146" s="7">
        <v>0</v>
      </c>
      <c r="JJ146" s="7">
        <v>0</v>
      </c>
      <c r="JK146" s="7">
        <v>0</v>
      </c>
      <c r="JL146" s="7">
        <v>0</v>
      </c>
      <c r="JM146" s="7">
        <v>0</v>
      </c>
      <c r="JN146" s="7">
        <v>0</v>
      </c>
      <c r="JO146" s="7">
        <v>0</v>
      </c>
      <c r="JP146" s="7">
        <v>0</v>
      </c>
      <c r="JQ146" s="7">
        <v>0</v>
      </c>
      <c r="JR146" s="7">
        <v>0</v>
      </c>
      <c r="JS146" s="7">
        <v>0</v>
      </c>
      <c r="JT146" s="7">
        <v>0</v>
      </c>
      <c r="JU146" s="7">
        <v>0</v>
      </c>
      <c r="JV146" s="7">
        <v>0</v>
      </c>
      <c r="JW146" s="7">
        <v>0</v>
      </c>
      <c r="JX146" s="7">
        <v>0</v>
      </c>
      <c r="JY146" s="7">
        <v>0</v>
      </c>
      <c r="JZ146" s="7">
        <v>0</v>
      </c>
      <c r="KA146" s="7">
        <v>0</v>
      </c>
      <c r="KB146" s="7">
        <v>0</v>
      </c>
      <c r="KC146" s="7">
        <v>0</v>
      </c>
    </row>
    <row r="147" spans="1:289" x14ac:dyDescent="0.35">
      <c r="A147" s="38" t="s">
        <v>917</v>
      </c>
      <c r="B147" s="38" t="s">
        <v>3959</v>
      </c>
      <c r="C147" s="38">
        <v>126</v>
      </c>
      <c r="D147" s="38" t="s">
        <v>3960</v>
      </c>
      <c r="E147" s="38" t="s">
        <v>3813</v>
      </c>
      <c r="F147" s="38" t="s">
        <v>596</v>
      </c>
      <c r="G147" s="38" t="s">
        <v>472</v>
      </c>
      <c r="H147" s="38">
        <v>2</v>
      </c>
      <c r="I147" s="39">
        <v>7.6499999999999996E-6</v>
      </c>
      <c r="J147" s="38">
        <v>0</v>
      </c>
      <c r="K147" s="38">
        <v>2</v>
      </c>
      <c r="L147" s="39">
        <v>1.0515247108307041E-3</v>
      </c>
      <c r="M147" s="7">
        <v>2.5399999999999998E-6</v>
      </c>
      <c r="N147" s="7">
        <v>5.0799999999999996E-6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  <c r="V147" s="7">
        <v>0</v>
      </c>
      <c r="W147" s="7">
        <v>0</v>
      </c>
      <c r="X147" s="7">
        <v>0</v>
      </c>
      <c r="Y147" s="7">
        <v>0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7">
        <v>0</v>
      </c>
      <c r="AK147" s="7">
        <v>0</v>
      </c>
      <c r="AL147" s="7">
        <v>0</v>
      </c>
      <c r="AM147" s="7">
        <v>0</v>
      </c>
      <c r="AN147" s="7">
        <v>0</v>
      </c>
      <c r="AO147" s="7">
        <v>0</v>
      </c>
      <c r="AP147" s="7">
        <v>0</v>
      </c>
      <c r="AQ147" s="7">
        <v>0</v>
      </c>
      <c r="AR147" s="7">
        <v>0</v>
      </c>
      <c r="AS147" s="7">
        <v>0</v>
      </c>
      <c r="AT147" s="7">
        <v>0</v>
      </c>
      <c r="AU147" s="7">
        <v>0</v>
      </c>
      <c r="AV147" s="7">
        <v>0</v>
      </c>
      <c r="AW147" s="7">
        <v>0</v>
      </c>
      <c r="AX147" s="7">
        <v>0</v>
      </c>
      <c r="AY147" s="7">
        <v>0</v>
      </c>
      <c r="AZ147" s="7">
        <v>0</v>
      </c>
      <c r="BA147" s="7">
        <v>0</v>
      </c>
      <c r="BB147" s="7">
        <v>0</v>
      </c>
      <c r="BC147" s="7">
        <v>0</v>
      </c>
      <c r="BD147" s="7">
        <v>0</v>
      </c>
      <c r="BE147" s="7">
        <v>0</v>
      </c>
      <c r="BF147" s="7">
        <v>0</v>
      </c>
      <c r="BG147" s="7">
        <v>0</v>
      </c>
      <c r="BH147" s="7">
        <v>0</v>
      </c>
      <c r="BI147" s="7">
        <v>0</v>
      </c>
      <c r="BJ147" s="7">
        <v>0</v>
      </c>
      <c r="BK147" s="7">
        <v>0</v>
      </c>
      <c r="BL147" s="7">
        <v>0</v>
      </c>
      <c r="BM147" s="7">
        <v>0</v>
      </c>
      <c r="BN147" s="7">
        <v>0</v>
      </c>
      <c r="BO147" s="7">
        <v>0</v>
      </c>
      <c r="BP147" s="7">
        <v>0</v>
      </c>
      <c r="BQ147" s="7">
        <v>0</v>
      </c>
      <c r="BR147" s="7">
        <v>0</v>
      </c>
      <c r="BS147" s="7">
        <v>0</v>
      </c>
      <c r="BT147" s="7">
        <v>0</v>
      </c>
      <c r="BU147" s="7">
        <v>0</v>
      </c>
      <c r="BV147" s="7">
        <v>0</v>
      </c>
      <c r="BW147" s="7">
        <v>0</v>
      </c>
      <c r="BX147" s="7">
        <v>0</v>
      </c>
      <c r="BY147" s="7">
        <v>0</v>
      </c>
      <c r="BZ147" s="7">
        <v>0</v>
      </c>
      <c r="CA147" s="7">
        <v>0</v>
      </c>
      <c r="CB147" s="7">
        <v>0</v>
      </c>
      <c r="CC147" s="7">
        <v>0</v>
      </c>
      <c r="CD147" s="52">
        <v>1.05152E-3</v>
      </c>
      <c r="CE147" s="7">
        <v>0</v>
      </c>
      <c r="CF147" s="7">
        <v>0</v>
      </c>
      <c r="CG147" s="7">
        <v>0</v>
      </c>
      <c r="CH147" s="7">
        <v>0</v>
      </c>
      <c r="CI147" s="7">
        <v>0</v>
      </c>
      <c r="CJ147" s="7">
        <v>0</v>
      </c>
      <c r="CK147" s="7">
        <v>0</v>
      </c>
      <c r="CL147" s="7">
        <v>0</v>
      </c>
      <c r="CM147" s="7">
        <v>0</v>
      </c>
      <c r="CN147" s="7">
        <v>0</v>
      </c>
      <c r="CO147" s="7">
        <v>0</v>
      </c>
      <c r="CP147" s="7">
        <v>0</v>
      </c>
      <c r="CQ147" s="7">
        <v>0</v>
      </c>
      <c r="CR147" s="7">
        <v>0</v>
      </c>
      <c r="CS147" s="7">
        <v>0</v>
      </c>
      <c r="CT147" s="7">
        <v>0</v>
      </c>
      <c r="CU147" s="7">
        <v>0</v>
      </c>
      <c r="CV147" s="7">
        <v>0</v>
      </c>
      <c r="CW147" s="7">
        <v>0</v>
      </c>
      <c r="CX147" s="7">
        <v>0</v>
      </c>
      <c r="CY147" s="7">
        <v>0</v>
      </c>
      <c r="CZ147" s="7">
        <v>0</v>
      </c>
      <c r="DA147" s="7">
        <v>0</v>
      </c>
      <c r="DB147" s="7">
        <v>0</v>
      </c>
      <c r="DC147" s="7">
        <v>0</v>
      </c>
      <c r="DD147" s="7">
        <v>0</v>
      </c>
      <c r="DE147" s="7">
        <v>0</v>
      </c>
      <c r="DF147" s="7">
        <v>0</v>
      </c>
      <c r="DG147" s="7">
        <v>0</v>
      </c>
      <c r="DH147" s="7">
        <v>0</v>
      </c>
      <c r="DI147" s="7">
        <v>0</v>
      </c>
      <c r="DJ147" s="7">
        <v>0</v>
      </c>
      <c r="DK147" s="7">
        <v>0</v>
      </c>
      <c r="DL147" s="7">
        <v>0</v>
      </c>
      <c r="DM147" s="7">
        <v>0</v>
      </c>
      <c r="DN147" s="7">
        <v>0</v>
      </c>
      <c r="DO147" s="7">
        <v>0</v>
      </c>
      <c r="DP147" s="7">
        <v>0</v>
      </c>
      <c r="DQ147" s="7">
        <v>0</v>
      </c>
      <c r="DR147" s="7">
        <v>0</v>
      </c>
      <c r="DS147" s="7">
        <v>0</v>
      </c>
      <c r="DT147" s="7">
        <v>0</v>
      </c>
      <c r="DU147" s="7">
        <v>0</v>
      </c>
      <c r="DV147" s="7">
        <v>0</v>
      </c>
      <c r="DW147" s="7">
        <v>0</v>
      </c>
      <c r="DX147" s="7">
        <v>0</v>
      </c>
      <c r="DY147" s="7">
        <v>0</v>
      </c>
      <c r="DZ147" s="7">
        <v>0</v>
      </c>
      <c r="EA147" s="7">
        <v>0</v>
      </c>
      <c r="EB147" s="7">
        <v>0</v>
      </c>
      <c r="EC147" s="7">
        <v>0</v>
      </c>
      <c r="ED147" s="7">
        <v>0</v>
      </c>
      <c r="EE147" s="7">
        <v>0</v>
      </c>
      <c r="EF147" s="7">
        <v>0</v>
      </c>
      <c r="EG147" s="7">
        <v>0</v>
      </c>
      <c r="EH147" s="7">
        <v>0</v>
      </c>
      <c r="EI147" s="7">
        <v>0</v>
      </c>
      <c r="EJ147" s="7">
        <v>0</v>
      </c>
      <c r="EK147" s="7">
        <v>0</v>
      </c>
      <c r="EL147" s="7">
        <v>0</v>
      </c>
      <c r="EM147" s="7">
        <v>0</v>
      </c>
      <c r="EN147" s="7">
        <v>0</v>
      </c>
      <c r="EO147" s="7">
        <v>0</v>
      </c>
      <c r="EP147" s="7">
        <v>0</v>
      </c>
      <c r="EQ147" s="7">
        <v>0</v>
      </c>
      <c r="ER147" s="7">
        <v>0</v>
      </c>
      <c r="ES147" s="7">
        <v>0</v>
      </c>
      <c r="ET147" s="7">
        <v>0</v>
      </c>
      <c r="EU147" s="7">
        <v>0</v>
      </c>
      <c r="EV147" s="7">
        <v>0</v>
      </c>
      <c r="EW147" s="7">
        <v>0</v>
      </c>
      <c r="EX147" s="7">
        <v>0</v>
      </c>
      <c r="EY147" s="7">
        <v>0</v>
      </c>
      <c r="EZ147" s="7">
        <v>0</v>
      </c>
      <c r="FA147" s="7">
        <v>0</v>
      </c>
      <c r="FB147" s="7">
        <v>0</v>
      </c>
      <c r="FC147" s="7">
        <v>0</v>
      </c>
      <c r="FD147" s="7">
        <v>0</v>
      </c>
      <c r="FE147" s="7">
        <v>0</v>
      </c>
      <c r="FF147" s="7">
        <v>0</v>
      </c>
      <c r="FG147" s="7">
        <v>0</v>
      </c>
      <c r="FH147" s="7">
        <v>0</v>
      </c>
      <c r="FI147" s="7">
        <v>0</v>
      </c>
      <c r="FJ147" s="7">
        <v>0</v>
      </c>
      <c r="FK147" s="7">
        <v>0</v>
      </c>
      <c r="FL147" s="7">
        <v>0</v>
      </c>
      <c r="FM147" s="7">
        <v>0</v>
      </c>
      <c r="FN147" s="7">
        <v>0</v>
      </c>
      <c r="FO147" s="7">
        <v>0</v>
      </c>
      <c r="FP147" s="7">
        <v>0</v>
      </c>
      <c r="FQ147" s="7">
        <v>0</v>
      </c>
      <c r="FR147" s="7">
        <v>0</v>
      </c>
      <c r="FS147" s="7">
        <v>0</v>
      </c>
      <c r="FT147" s="7">
        <v>0</v>
      </c>
      <c r="FU147" s="7">
        <v>0</v>
      </c>
      <c r="FV147" s="7">
        <v>0</v>
      </c>
      <c r="FW147" s="7">
        <v>0</v>
      </c>
      <c r="FX147" s="7">
        <v>0</v>
      </c>
      <c r="FY147" s="7">
        <v>0</v>
      </c>
      <c r="FZ147" s="7">
        <v>0</v>
      </c>
      <c r="GA147" s="7">
        <v>0</v>
      </c>
      <c r="GB147" s="7">
        <v>0</v>
      </c>
      <c r="GC147" s="7">
        <v>0</v>
      </c>
      <c r="GD147" s="7">
        <v>0</v>
      </c>
      <c r="GE147" s="7">
        <v>0</v>
      </c>
      <c r="GF147" s="7">
        <v>0</v>
      </c>
      <c r="GG147" s="7">
        <v>0</v>
      </c>
      <c r="GH147" s="7">
        <v>0</v>
      </c>
      <c r="GI147" s="7">
        <v>0</v>
      </c>
      <c r="GJ147" s="7">
        <v>0</v>
      </c>
      <c r="GK147" s="7">
        <v>0</v>
      </c>
      <c r="GL147" s="7">
        <v>0</v>
      </c>
      <c r="GM147" s="7">
        <v>0</v>
      </c>
      <c r="GN147" s="7">
        <v>0</v>
      </c>
      <c r="GO147" s="7">
        <v>0</v>
      </c>
      <c r="GP147" s="7">
        <v>0</v>
      </c>
      <c r="GQ147" s="7">
        <v>0</v>
      </c>
      <c r="GR147" s="7">
        <v>0</v>
      </c>
      <c r="GS147" s="7">
        <v>0</v>
      </c>
      <c r="GT147" s="7">
        <v>0</v>
      </c>
      <c r="GU147" s="7">
        <v>0</v>
      </c>
      <c r="GV147" s="7">
        <v>0</v>
      </c>
      <c r="GW147" s="7">
        <v>0</v>
      </c>
      <c r="GX147" s="7">
        <v>0</v>
      </c>
      <c r="GY147" s="7">
        <v>0</v>
      </c>
      <c r="GZ147" s="7">
        <v>0</v>
      </c>
      <c r="HA147" s="7">
        <v>0</v>
      </c>
      <c r="HB147" s="7">
        <v>0</v>
      </c>
      <c r="HC147" s="7">
        <v>0</v>
      </c>
      <c r="HD147" s="7">
        <v>0</v>
      </c>
      <c r="HE147" s="7">
        <v>0</v>
      </c>
      <c r="HF147" s="7">
        <v>0</v>
      </c>
      <c r="HG147" s="7">
        <v>0</v>
      </c>
      <c r="HH147" s="7">
        <v>0</v>
      </c>
      <c r="HI147" s="7">
        <v>0</v>
      </c>
      <c r="HJ147" s="7">
        <v>0</v>
      </c>
      <c r="HK147" s="7">
        <v>0</v>
      </c>
      <c r="HL147" s="7">
        <v>0</v>
      </c>
      <c r="HM147" s="7">
        <v>0</v>
      </c>
      <c r="HN147" s="7">
        <v>0</v>
      </c>
      <c r="HO147" s="7">
        <v>0</v>
      </c>
      <c r="HP147" s="7">
        <v>0</v>
      </c>
      <c r="HQ147" s="7">
        <v>0</v>
      </c>
      <c r="HR147" s="7">
        <v>0</v>
      </c>
      <c r="HS147" s="7">
        <v>0</v>
      </c>
      <c r="HT147" s="7">
        <v>0</v>
      </c>
      <c r="HU147" s="7">
        <v>0</v>
      </c>
      <c r="HV147" s="7">
        <v>0</v>
      </c>
      <c r="HW147" s="7">
        <v>0</v>
      </c>
      <c r="HX147" s="7">
        <v>0</v>
      </c>
      <c r="HY147" s="7">
        <v>0</v>
      </c>
      <c r="HZ147" s="7">
        <v>0</v>
      </c>
      <c r="IA147" s="7">
        <v>0</v>
      </c>
      <c r="IB147" s="7">
        <v>0</v>
      </c>
      <c r="IC147" s="7">
        <v>0</v>
      </c>
      <c r="ID147" s="7">
        <v>0</v>
      </c>
      <c r="IE147" s="7">
        <v>0</v>
      </c>
      <c r="IF147" s="7">
        <v>0</v>
      </c>
      <c r="IG147" s="7">
        <v>0</v>
      </c>
      <c r="IH147" s="7">
        <v>0</v>
      </c>
      <c r="II147" s="7">
        <v>0</v>
      </c>
      <c r="IJ147" s="7">
        <v>0</v>
      </c>
      <c r="IK147" s="7">
        <v>0</v>
      </c>
      <c r="IL147" s="7">
        <v>0</v>
      </c>
      <c r="IM147" s="7">
        <v>0</v>
      </c>
      <c r="IN147" s="7">
        <v>0</v>
      </c>
      <c r="IO147" s="7">
        <v>0</v>
      </c>
      <c r="IP147" s="7">
        <v>0</v>
      </c>
      <c r="IQ147" s="7">
        <v>0</v>
      </c>
      <c r="IR147" s="7">
        <v>0</v>
      </c>
      <c r="IS147" s="7">
        <v>0</v>
      </c>
      <c r="IT147" s="7">
        <v>0</v>
      </c>
      <c r="IU147" s="7">
        <v>0</v>
      </c>
      <c r="IV147" s="7">
        <v>0</v>
      </c>
      <c r="IW147" s="7">
        <v>0</v>
      </c>
      <c r="IX147" s="7">
        <v>0</v>
      </c>
      <c r="IY147" s="7">
        <v>0</v>
      </c>
      <c r="IZ147" s="7">
        <v>0</v>
      </c>
      <c r="JA147" s="7">
        <v>0</v>
      </c>
      <c r="JB147" s="7">
        <v>0</v>
      </c>
      <c r="JC147" s="7">
        <v>0</v>
      </c>
      <c r="JD147" s="7">
        <v>0</v>
      </c>
      <c r="JE147" s="7">
        <v>0</v>
      </c>
      <c r="JF147" s="7">
        <v>0</v>
      </c>
      <c r="JG147" s="7">
        <v>0</v>
      </c>
      <c r="JH147" s="7">
        <v>0</v>
      </c>
      <c r="JI147" s="7">
        <v>0</v>
      </c>
      <c r="JJ147" s="7">
        <v>0</v>
      </c>
      <c r="JK147" s="7">
        <v>0</v>
      </c>
      <c r="JL147" s="7">
        <v>0</v>
      </c>
      <c r="JM147" s="7">
        <v>0</v>
      </c>
      <c r="JN147" s="7">
        <v>0</v>
      </c>
      <c r="JO147" s="7">
        <v>0</v>
      </c>
      <c r="JP147" s="7">
        <v>0</v>
      </c>
      <c r="JQ147" s="7">
        <v>0</v>
      </c>
      <c r="JR147" s="7">
        <v>0</v>
      </c>
      <c r="JS147" s="52">
        <v>1.05152E-3</v>
      </c>
      <c r="JT147" s="7">
        <v>0</v>
      </c>
      <c r="JU147" s="7">
        <v>0</v>
      </c>
      <c r="JV147" s="7">
        <v>0</v>
      </c>
      <c r="JW147" s="7">
        <v>0</v>
      </c>
      <c r="JX147" s="7">
        <v>0</v>
      </c>
      <c r="JY147" s="7">
        <v>0</v>
      </c>
      <c r="JZ147" s="7">
        <v>0</v>
      </c>
      <c r="KA147" s="7">
        <v>0</v>
      </c>
      <c r="KB147" s="7">
        <v>0</v>
      </c>
      <c r="KC147" s="7">
        <v>0</v>
      </c>
    </row>
    <row r="148" spans="1:289" x14ac:dyDescent="0.35">
      <c r="A148" s="44" t="s">
        <v>920</v>
      </c>
      <c r="B148" s="44" t="s">
        <v>3961</v>
      </c>
      <c r="C148" s="44">
        <v>27</v>
      </c>
      <c r="D148" s="44" t="s">
        <v>3962</v>
      </c>
      <c r="E148" s="44" t="s">
        <v>3796</v>
      </c>
      <c r="F148" s="44" t="s">
        <v>614</v>
      </c>
      <c r="G148" s="44" t="s">
        <v>481</v>
      </c>
      <c r="H148" s="44">
        <v>2</v>
      </c>
      <c r="I148" s="45">
        <v>7.6499999999999996E-6</v>
      </c>
      <c r="J148" s="44">
        <v>0</v>
      </c>
      <c r="K148" s="44">
        <v>2</v>
      </c>
      <c r="L148" s="45">
        <v>1.0515247108307041E-3</v>
      </c>
      <c r="M148" s="7">
        <v>4.0600000000000001E-6</v>
      </c>
      <c r="N148" s="7">
        <v>8.1200000000000002E-6</v>
      </c>
      <c r="O148" s="7">
        <v>0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V148" s="7">
        <v>0</v>
      </c>
      <c r="W148" s="7">
        <v>0</v>
      </c>
      <c r="X148" s="7">
        <v>0</v>
      </c>
      <c r="Y148" s="7">
        <v>0</v>
      </c>
      <c r="Z148" s="52">
        <v>1.05152E-3</v>
      </c>
      <c r="AA148" s="7">
        <v>0</v>
      </c>
      <c r="AB148" s="7">
        <v>0</v>
      </c>
      <c r="AC148" s="7">
        <v>0</v>
      </c>
      <c r="AD148" s="7">
        <v>0</v>
      </c>
      <c r="AE148" s="7">
        <v>0</v>
      </c>
      <c r="AF148" s="7">
        <v>0</v>
      </c>
      <c r="AG148" s="7">
        <v>0</v>
      </c>
      <c r="AH148" s="7">
        <v>0</v>
      </c>
      <c r="AI148" s="7">
        <v>0</v>
      </c>
      <c r="AJ148" s="7">
        <v>0</v>
      </c>
      <c r="AK148" s="7">
        <v>0</v>
      </c>
      <c r="AL148" s="7">
        <v>0</v>
      </c>
      <c r="AM148" s="7">
        <v>0</v>
      </c>
      <c r="AN148" s="7">
        <v>0</v>
      </c>
      <c r="AO148" s="7">
        <v>0</v>
      </c>
      <c r="AP148" s="7">
        <v>0</v>
      </c>
      <c r="AQ148" s="7">
        <v>0</v>
      </c>
      <c r="AR148" s="7">
        <v>0</v>
      </c>
      <c r="AS148" s="7">
        <v>0</v>
      </c>
      <c r="AT148" s="7">
        <v>0</v>
      </c>
      <c r="AU148" s="7">
        <v>0</v>
      </c>
      <c r="AV148" s="7">
        <v>0</v>
      </c>
      <c r="AW148" s="7">
        <v>0</v>
      </c>
      <c r="AX148" s="7">
        <v>0</v>
      </c>
      <c r="AY148" s="7">
        <v>0</v>
      </c>
      <c r="AZ148" s="7">
        <v>0</v>
      </c>
      <c r="BA148" s="7">
        <v>0</v>
      </c>
      <c r="BB148" s="7">
        <v>0</v>
      </c>
      <c r="BC148" s="7">
        <v>0</v>
      </c>
      <c r="BD148" s="7">
        <v>0</v>
      </c>
      <c r="BE148" s="7">
        <v>0</v>
      </c>
      <c r="BF148" s="7">
        <v>0</v>
      </c>
      <c r="BG148" s="7">
        <v>0</v>
      </c>
      <c r="BH148" s="7">
        <v>0</v>
      </c>
      <c r="BI148" s="7">
        <v>0</v>
      </c>
      <c r="BJ148" s="7">
        <v>0</v>
      </c>
      <c r="BK148" s="7">
        <v>0</v>
      </c>
      <c r="BL148" s="7">
        <v>0</v>
      </c>
      <c r="BM148" s="7">
        <v>0</v>
      </c>
      <c r="BN148" s="7">
        <v>0</v>
      </c>
      <c r="BO148" s="7">
        <v>0</v>
      </c>
      <c r="BP148" s="7">
        <v>0</v>
      </c>
      <c r="BQ148" s="7">
        <v>0</v>
      </c>
      <c r="BR148" s="7">
        <v>0</v>
      </c>
      <c r="BS148" s="7">
        <v>0</v>
      </c>
      <c r="BT148" s="7">
        <v>0</v>
      </c>
      <c r="BU148" s="7">
        <v>0</v>
      </c>
      <c r="BV148" s="7">
        <v>0</v>
      </c>
      <c r="BW148" s="7">
        <v>0</v>
      </c>
      <c r="BX148" s="7">
        <v>0</v>
      </c>
      <c r="BY148" s="7">
        <v>0</v>
      </c>
      <c r="BZ148" s="7">
        <v>0</v>
      </c>
      <c r="CA148" s="7">
        <v>0</v>
      </c>
      <c r="CB148" s="7">
        <v>0</v>
      </c>
      <c r="CC148" s="7">
        <v>0</v>
      </c>
      <c r="CD148" s="7">
        <v>0</v>
      </c>
      <c r="CE148" s="7">
        <v>0</v>
      </c>
      <c r="CF148" s="7">
        <v>0</v>
      </c>
      <c r="CG148" s="7">
        <v>0</v>
      </c>
      <c r="CH148" s="52">
        <v>1.05152E-3</v>
      </c>
      <c r="CI148" s="7">
        <v>0</v>
      </c>
      <c r="CJ148" s="7">
        <v>0</v>
      </c>
      <c r="CK148" s="7">
        <v>0</v>
      </c>
      <c r="CL148" s="7">
        <v>0</v>
      </c>
      <c r="CM148" s="7">
        <v>0</v>
      </c>
      <c r="CN148" s="7">
        <v>0</v>
      </c>
      <c r="CO148" s="7">
        <v>0</v>
      </c>
      <c r="CP148" s="7">
        <v>0</v>
      </c>
      <c r="CQ148" s="7">
        <v>0</v>
      </c>
      <c r="CR148" s="7">
        <v>0</v>
      </c>
      <c r="CS148" s="7">
        <v>0</v>
      </c>
      <c r="CT148" s="7">
        <v>0</v>
      </c>
      <c r="CU148" s="7">
        <v>0</v>
      </c>
      <c r="CV148" s="7">
        <v>0</v>
      </c>
      <c r="CW148" s="7">
        <v>0</v>
      </c>
      <c r="CX148" s="7">
        <v>0</v>
      </c>
      <c r="CY148" s="7">
        <v>0</v>
      </c>
      <c r="CZ148" s="7">
        <v>0</v>
      </c>
      <c r="DA148" s="7">
        <v>0</v>
      </c>
      <c r="DB148" s="7">
        <v>0</v>
      </c>
      <c r="DC148" s="7">
        <v>0</v>
      </c>
      <c r="DD148" s="7">
        <v>0</v>
      </c>
      <c r="DE148" s="7">
        <v>0</v>
      </c>
      <c r="DF148" s="7">
        <v>0</v>
      </c>
      <c r="DG148" s="7">
        <v>0</v>
      </c>
      <c r="DH148" s="7">
        <v>0</v>
      </c>
      <c r="DI148" s="7">
        <v>0</v>
      </c>
      <c r="DJ148" s="7">
        <v>0</v>
      </c>
      <c r="DK148" s="7">
        <v>0</v>
      </c>
      <c r="DL148" s="7">
        <v>0</v>
      </c>
      <c r="DM148" s="7">
        <v>0</v>
      </c>
      <c r="DN148" s="7">
        <v>0</v>
      </c>
      <c r="DO148" s="7">
        <v>0</v>
      </c>
      <c r="DP148" s="7">
        <v>0</v>
      </c>
      <c r="DQ148" s="7">
        <v>0</v>
      </c>
      <c r="DR148" s="7">
        <v>0</v>
      </c>
      <c r="DS148" s="7">
        <v>0</v>
      </c>
      <c r="DT148" s="7">
        <v>0</v>
      </c>
      <c r="DU148" s="7">
        <v>0</v>
      </c>
      <c r="DV148" s="7">
        <v>0</v>
      </c>
      <c r="DW148" s="7">
        <v>0</v>
      </c>
      <c r="DX148" s="7">
        <v>0</v>
      </c>
      <c r="DY148" s="7">
        <v>0</v>
      </c>
      <c r="DZ148" s="7">
        <v>0</v>
      </c>
      <c r="EA148" s="7">
        <v>0</v>
      </c>
      <c r="EB148" s="7">
        <v>0</v>
      </c>
      <c r="EC148" s="7">
        <v>0</v>
      </c>
      <c r="ED148" s="7">
        <v>0</v>
      </c>
      <c r="EE148" s="7">
        <v>0</v>
      </c>
      <c r="EF148" s="7">
        <v>0</v>
      </c>
      <c r="EG148" s="7">
        <v>0</v>
      </c>
      <c r="EH148" s="7">
        <v>0</v>
      </c>
      <c r="EI148" s="7">
        <v>0</v>
      </c>
      <c r="EJ148" s="7">
        <v>0</v>
      </c>
      <c r="EK148" s="7">
        <v>0</v>
      </c>
      <c r="EL148" s="7">
        <v>0</v>
      </c>
      <c r="EM148" s="7">
        <v>0</v>
      </c>
      <c r="EN148" s="7">
        <v>0</v>
      </c>
      <c r="EO148" s="7">
        <v>0</v>
      </c>
      <c r="EP148" s="7">
        <v>0</v>
      </c>
      <c r="EQ148" s="7">
        <v>0</v>
      </c>
      <c r="ER148" s="7">
        <v>0</v>
      </c>
      <c r="ES148" s="7">
        <v>0</v>
      </c>
      <c r="ET148" s="7">
        <v>0</v>
      </c>
      <c r="EU148" s="7">
        <v>0</v>
      </c>
      <c r="EV148" s="7">
        <v>0</v>
      </c>
      <c r="EW148" s="7">
        <v>0</v>
      </c>
      <c r="EX148" s="7">
        <v>0</v>
      </c>
      <c r="EY148" s="7">
        <v>0</v>
      </c>
      <c r="EZ148" s="7">
        <v>0</v>
      </c>
      <c r="FA148" s="7">
        <v>0</v>
      </c>
      <c r="FB148" s="7">
        <v>0</v>
      </c>
      <c r="FC148" s="7">
        <v>0</v>
      </c>
      <c r="FD148" s="7">
        <v>0</v>
      </c>
      <c r="FE148" s="7">
        <v>0</v>
      </c>
      <c r="FF148" s="7">
        <v>0</v>
      </c>
      <c r="FG148" s="7">
        <v>0</v>
      </c>
      <c r="FH148" s="7">
        <v>0</v>
      </c>
      <c r="FI148" s="7">
        <v>0</v>
      </c>
      <c r="FJ148" s="7">
        <v>0</v>
      </c>
      <c r="FK148" s="7">
        <v>0</v>
      </c>
      <c r="FL148" s="7">
        <v>0</v>
      </c>
      <c r="FM148" s="7">
        <v>0</v>
      </c>
      <c r="FN148" s="7">
        <v>0</v>
      </c>
      <c r="FO148" s="7">
        <v>0</v>
      </c>
      <c r="FP148" s="7">
        <v>0</v>
      </c>
      <c r="FQ148" s="7">
        <v>0</v>
      </c>
      <c r="FR148" s="7">
        <v>0</v>
      </c>
      <c r="FS148" s="7">
        <v>0</v>
      </c>
      <c r="FT148" s="7">
        <v>0</v>
      </c>
      <c r="FU148" s="7">
        <v>0</v>
      </c>
      <c r="FV148" s="7">
        <v>0</v>
      </c>
      <c r="FW148" s="7">
        <v>0</v>
      </c>
      <c r="FX148" s="7">
        <v>0</v>
      </c>
      <c r="FY148" s="7">
        <v>0</v>
      </c>
      <c r="FZ148" s="7">
        <v>0</v>
      </c>
      <c r="GA148" s="7">
        <v>0</v>
      </c>
      <c r="GB148" s="7">
        <v>0</v>
      </c>
      <c r="GC148" s="7">
        <v>0</v>
      </c>
      <c r="GD148" s="7">
        <v>0</v>
      </c>
      <c r="GE148" s="7">
        <v>0</v>
      </c>
      <c r="GF148" s="7">
        <v>0</v>
      </c>
      <c r="GG148" s="7">
        <v>0</v>
      </c>
      <c r="GH148" s="7">
        <v>0</v>
      </c>
      <c r="GI148" s="7">
        <v>0</v>
      </c>
      <c r="GJ148" s="7">
        <v>0</v>
      </c>
      <c r="GK148" s="7">
        <v>0</v>
      </c>
      <c r="GL148" s="7">
        <v>0</v>
      </c>
      <c r="GM148" s="7">
        <v>0</v>
      </c>
      <c r="GN148" s="7">
        <v>0</v>
      </c>
      <c r="GO148" s="7">
        <v>0</v>
      </c>
      <c r="GP148" s="7">
        <v>0</v>
      </c>
      <c r="GQ148" s="7">
        <v>0</v>
      </c>
      <c r="GR148" s="7">
        <v>0</v>
      </c>
      <c r="GS148" s="7">
        <v>0</v>
      </c>
      <c r="GT148" s="7">
        <v>0</v>
      </c>
      <c r="GU148" s="7">
        <v>0</v>
      </c>
      <c r="GV148" s="7">
        <v>0</v>
      </c>
      <c r="GW148" s="7">
        <v>0</v>
      </c>
      <c r="GX148" s="7">
        <v>0</v>
      </c>
      <c r="GY148" s="7">
        <v>0</v>
      </c>
      <c r="GZ148" s="7">
        <v>0</v>
      </c>
      <c r="HA148" s="7">
        <v>0</v>
      </c>
      <c r="HB148" s="7">
        <v>0</v>
      </c>
      <c r="HC148" s="7">
        <v>0</v>
      </c>
      <c r="HD148" s="7">
        <v>0</v>
      </c>
      <c r="HE148" s="7">
        <v>0</v>
      </c>
      <c r="HF148" s="7">
        <v>0</v>
      </c>
      <c r="HG148" s="7">
        <v>0</v>
      </c>
      <c r="HH148" s="7">
        <v>0</v>
      </c>
      <c r="HI148" s="7">
        <v>0</v>
      </c>
      <c r="HJ148" s="7">
        <v>0</v>
      </c>
      <c r="HK148" s="7">
        <v>0</v>
      </c>
      <c r="HL148" s="7">
        <v>0</v>
      </c>
      <c r="HM148" s="7">
        <v>0</v>
      </c>
      <c r="HN148" s="7">
        <v>0</v>
      </c>
      <c r="HO148" s="7">
        <v>0</v>
      </c>
      <c r="HP148" s="7">
        <v>0</v>
      </c>
      <c r="HQ148" s="7">
        <v>0</v>
      </c>
      <c r="HR148" s="7">
        <v>0</v>
      </c>
      <c r="HS148" s="7">
        <v>0</v>
      </c>
      <c r="HT148" s="7">
        <v>0</v>
      </c>
      <c r="HU148" s="7">
        <v>0</v>
      </c>
      <c r="HV148" s="7">
        <v>0</v>
      </c>
      <c r="HW148" s="7">
        <v>0</v>
      </c>
      <c r="HX148" s="7">
        <v>0</v>
      </c>
      <c r="HY148" s="7">
        <v>0</v>
      </c>
      <c r="HZ148" s="7">
        <v>0</v>
      </c>
      <c r="IA148" s="7">
        <v>0</v>
      </c>
      <c r="IB148" s="7">
        <v>0</v>
      </c>
      <c r="IC148" s="7">
        <v>0</v>
      </c>
      <c r="ID148" s="7">
        <v>0</v>
      </c>
      <c r="IE148" s="7">
        <v>0</v>
      </c>
      <c r="IF148" s="7">
        <v>0</v>
      </c>
      <c r="IG148" s="7">
        <v>0</v>
      </c>
      <c r="IH148" s="7">
        <v>0</v>
      </c>
      <c r="II148" s="7">
        <v>0</v>
      </c>
      <c r="IJ148" s="7">
        <v>0</v>
      </c>
      <c r="IK148" s="7">
        <v>0</v>
      </c>
      <c r="IL148" s="7">
        <v>0</v>
      </c>
      <c r="IM148" s="7">
        <v>0</v>
      </c>
      <c r="IN148" s="7">
        <v>0</v>
      </c>
      <c r="IO148" s="7">
        <v>0</v>
      </c>
      <c r="IP148" s="7">
        <v>0</v>
      </c>
      <c r="IQ148" s="7">
        <v>0</v>
      </c>
      <c r="IR148" s="7">
        <v>0</v>
      </c>
      <c r="IS148" s="7">
        <v>0</v>
      </c>
      <c r="IT148" s="7">
        <v>0</v>
      </c>
      <c r="IU148" s="7">
        <v>0</v>
      </c>
      <c r="IV148" s="7">
        <v>0</v>
      </c>
      <c r="IW148" s="7">
        <v>0</v>
      </c>
      <c r="IX148" s="7">
        <v>0</v>
      </c>
      <c r="IY148" s="7">
        <v>0</v>
      </c>
      <c r="IZ148" s="7">
        <v>0</v>
      </c>
      <c r="JA148" s="7">
        <v>0</v>
      </c>
      <c r="JB148" s="7">
        <v>0</v>
      </c>
      <c r="JC148" s="7">
        <v>0</v>
      </c>
      <c r="JD148" s="7">
        <v>0</v>
      </c>
      <c r="JE148" s="7">
        <v>0</v>
      </c>
      <c r="JF148" s="7">
        <v>0</v>
      </c>
      <c r="JG148" s="7">
        <v>0</v>
      </c>
      <c r="JH148" s="7">
        <v>0</v>
      </c>
      <c r="JI148" s="7">
        <v>0</v>
      </c>
      <c r="JJ148" s="7">
        <v>0</v>
      </c>
      <c r="JK148" s="7">
        <v>0</v>
      </c>
      <c r="JL148" s="7">
        <v>0</v>
      </c>
      <c r="JM148" s="7">
        <v>0</v>
      </c>
      <c r="JN148" s="7">
        <v>0</v>
      </c>
      <c r="JO148" s="7">
        <v>0</v>
      </c>
      <c r="JP148" s="7">
        <v>0</v>
      </c>
      <c r="JQ148" s="7">
        <v>0</v>
      </c>
      <c r="JR148" s="7">
        <v>0</v>
      </c>
      <c r="JS148" s="7">
        <v>0</v>
      </c>
      <c r="JT148" s="7">
        <v>0</v>
      </c>
      <c r="JU148" s="7">
        <v>0</v>
      </c>
      <c r="JV148" s="7">
        <v>0</v>
      </c>
      <c r="JW148" s="7">
        <v>0</v>
      </c>
      <c r="JX148" s="7">
        <v>0</v>
      </c>
      <c r="JY148" s="7">
        <v>0</v>
      </c>
      <c r="JZ148" s="7">
        <v>0</v>
      </c>
      <c r="KA148" s="7">
        <v>0</v>
      </c>
      <c r="KB148" s="7">
        <v>0</v>
      </c>
      <c r="KC148" s="7">
        <v>0</v>
      </c>
    </row>
    <row r="149" spans="1:289" x14ac:dyDescent="0.35">
      <c r="A149" s="38" t="s">
        <v>923</v>
      </c>
      <c r="B149" s="38" t="s">
        <v>3963</v>
      </c>
      <c r="C149" s="38">
        <v>250</v>
      </c>
      <c r="D149" s="38" t="s">
        <v>2063</v>
      </c>
      <c r="E149" s="38" t="s">
        <v>3813</v>
      </c>
      <c r="F149" s="38" t="s">
        <v>596</v>
      </c>
      <c r="G149" s="38" t="s">
        <v>472</v>
      </c>
      <c r="H149" s="38">
        <v>2</v>
      </c>
      <c r="I149" s="39">
        <v>7.6499999999999996E-6</v>
      </c>
      <c r="J149" s="38">
        <v>0</v>
      </c>
      <c r="K149" s="38">
        <v>2</v>
      </c>
      <c r="L149" s="39">
        <v>1.0515247108307041E-3</v>
      </c>
      <c r="M149" s="7">
        <v>9.1300000000000007E-6</v>
      </c>
      <c r="N149" s="7">
        <v>1.8260000000000001E-5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7">
        <v>0</v>
      </c>
      <c r="U149" s="7">
        <v>0</v>
      </c>
      <c r="V149" s="7">
        <v>0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7">
        <v>0</v>
      </c>
      <c r="AK149" s="7">
        <v>0</v>
      </c>
      <c r="AL149" s="7">
        <v>0</v>
      </c>
      <c r="AM149" s="7">
        <v>0</v>
      </c>
      <c r="AN149" s="7">
        <v>0</v>
      </c>
      <c r="AO149" s="7">
        <v>0</v>
      </c>
      <c r="AP149" s="7">
        <v>0</v>
      </c>
      <c r="AQ149" s="7">
        <v>0</v>
      </c>
      <c r="AR149" s="7">
        <v>0</v>
      </c>
      <c r="AS149" s="7">
        <v>0</v>
      </c>
      <c r="AT149" s="7">
        <v>0</v>
      </c>
      <c r="AU149" s="7">
        <v>0</v>
      </c>
      <c r="AV149" s="7">
        <v>0</v>
      </c>
      <c r="AW149" s="7">
        <v>0</v>
      </c>
      <c r="AX149" s="7">
        <v>0</v>
      </c>
      <c r="AY149" s="7">
        <v>0</v>
      </c>
      <c r="AZ149" s="7">
        <v>0</v>
      </c>
      <c r="BA149" s="7">
        <v>0</v>
      </c>
      <c r="BB149" s="7">
        <v>0</v>
      </c>
      <c r="BC149" s="7">
        <v>0</v>
      </c>
      <c r="BD149" s="7">
        <v>0</v>
      </c>
      <c r="BE149" s="7">
        <v>0</v>
      </c>
      <c r="BF149" s="7">
        <v>0</v>
      </c>
      <c r="BG149" s="7">
        <v>0</v>
      </c>
      <c r="BH149" s="7">
        <v>0</v>
      </c>
      <c r="BI149" s="7">
        <v>0</v>
      </c>
      <c r="BJ149" s="7">
        <v>0</v>
      </c>
      <c r="BK149" s="7">
        <v>0</v>
      </c>
      <c r="BL149" s="7">
        <v>0</v>
      </c>
      <c r="BM149" s="7">
        <v>0</v>
      </c>
      <c r="BN149" s="7">
        <v>0</v>
      </c>
      <c r="BO149" s="7">
        <v>0</v>
      </c>
      <c r="BP149" s="7">
        <v>0</v>
      </c>
      <c r="BQ149" s="7">
        <v>0</v>
      </c>
      <c r="BR149" s="7">
        <v>0</v>
      </c>
      <c r="BS149" s="7">
        <v>0</v>
      </c>
      <c r="BT149" s="7">
        <v>0</v>
      </c>
      <c r="BU149" s="7">
        <v>0</v>
      </c>
      <c r="BV149" s="7">
        <v>0</v>
      </c>
      <c r="BW149" s="7">
        <v>0</v>
      </c>
      <c r="BX149" s="7">
        <v>0</v>
      </c>
      <c r="BY149" s="7">
        <v>0</v>
      </c>
      <c r="BZ149" s="7">
        <v>0</v>
      </c>
      <c r="CA149" s="7">
        <v>0</v>
      </c>
      <c r="CB149" s="7">
        <v>0</v>
      </c>
      <c r="CC149" s="7">
        <v>0</v>
      </c>
      <c r="CD149" s="7">
        <v>0</v>
      </c>
      <c r="CE149" s="7">
        <v>0</v>
      </c>
      <c r="CF149" s="7">
        <v>0</v>
      </c>
      <c r="CG149" s="7">
        <v>0</v>
      </c>
      <c r="CH149" s="7">
        <v>0</v>
      </c>
      <c r="CI149" s="7">
        <v>0</v>
      </c>
      <c r="CJ149" s="7">
        <v>0</v>
      </c>
      <c r="CK149" s="7">
        <v>0</v>
      </c>
      <c r="CL149" s="7">
        <v>0</v>
      </c>
      <c r="CM149" s="7">
        <v>0</v>
      </c>
      <c r="CN149" s="7">
        <v>0</v>
      </c>
      <c r="CO149" s="7">
        <v>0</v>
      </c>
      <c r="CP149" s="7">
        <v>0</v>
      </c>
      <c r="CQ149" s="7">
        <v>0</v>
      </c>
      <c r="CR149" s="52">
        <v>1.05152E-3</v>
      </c>
      <c r="CS149" s="7">
        <v>0</v>
      </c>
      <c r="CT149" s="7">
        <v>0</v>
      </c>
      <c r="CU149" s="7">
        <v>0</v>
      </c>
      <c r="CV149" s="7">
        <v>0</v>
      </c>
      <c r="CW149" s="7">
        <v>0</v>
      </c>
      <c r="CX149" s="7">
        <v>0</v>
      </c>
      <c r="CY149" s="7">
        <v>0</v>
      </c>
      <c r="CZ149" s="7">
        <v>0</v>
      </c>
      <c r="DA149" s="7">
        <v>0</v>
      </c>
      <c r="DB149" s="7">
        <v>0</v>
      </c>
      <c r="DC149" s="7">
        <v>0</v>
      </c>
      <c r="DD149" s="7">
        <v>0</v>
      </c>
      <c r="DE149" s="7">
        <v>0</v>
      </c>
      <c r="DF149" s="7">
        <v>0</v>
      </c>
      <c r="DG149" s="7">
        <v>0</v>
      </c>
      <c r="DH149" s="7">
        <v>0</v>
      </c>
      <c r="DI149" s="7">
        <v>0</v>
      </c>
      <c r="DJ149" s="7">
        <v>0</v>
      </c>
      <c r="DK149" s="7">
        <v>0</v>
      </c>
      <c r="DL149" s="7">
        <v>0</v>
      </c>
      <c r="DM149" s="7">
        <v>0</v>
      </c>
      <c r="DN149" s="7">
        <v>0</v>
      </c>
      <c r="DO149" s="7">
        <v>0</v>
      </c>
      <c r="DP149" s="7">
        <v>0</v>
      </c>
      <c r="DQ149" s="7">
        <v>0</v>
      </c>
      <c r="DR149" s="7">
        <v>0</v>
      </c>
      <c r="DS149" s="7">
        <v>0</v>
      </c>
      <c r="DT149" s="7">
        <v>0</v>
      </c>
      <c r="DU149" s="7">
        <v>0</v>
      </c>
      <c r="DV149" s="7">
        <v>0</v>
      </c>
      <c r="DW149" s="7">
        <v>0</v>
      </c>
      <c r="DX149" s="7">
        <v>0</v>
      </c>
      <c r="DY149" s="7">
        <v>0</v>
      </c>
      <c r="DZ149" s="7">
        <v>0</v>
      </c>
      <c r="EA149" s="7">
        <v>0</v>
      </c>
      <c r="EB149" s="7">
        <v>0</v>
      </c>
      <c r="EC149" s="7">
        <v>0</v>
      </c>
      <c r="ED149" s="7">
        <v>0</v>
      </c>
      <c r="EE149" s="7">
        <v>0</v>
      </c>
      <c r="EF149" s="7">
        <v>0</v>
      </c>
      <c r="EG149" s="7">
        <v>0</v>
      </c>
      <c r="EH149" s="7">
        <v>0</v>
      </c>
      <c r="EI149" s="7">
        <v>0</v>
      </c>
      <c r="EJ149" s="7">
        <v>0</v>
      </c>
      <c r="EK149" s="7">
        <v>0</v>
      </c>
      <c r="EL149" s="7">
        <v>0</v>
      </c>
      <c r="EM149" s="7">
        <v>0</v>
      </c>
      <c r="EN149" s="7">
        <v>0</v>
      </c>
      <c r="EO149" s="7">
        <v>0</v>
      </c>
      <c r="EP149" s="7">
        <v>0</v>
      </c>
      <c r="EQ149" s="7">
        <v>0</v>
      </c>
      <c r="ER149" s="7">
        <v>0</v>
      </c>
      <c r="ES149" s="7">
        <v>0</v>
      </c>
      <c r="ET149" s="7">
        <v>0</v>
      </c>
      <c r="EU149" s="7">
        <v>0</v>
      </c>
      <c r="EV149" s="7">
        <v>0</v>
      </c>
      <c r="EW149" s="7">
        <v>0</v>
      </c>
      <c r="EX149" s="7">
        <v>0</v>
      </c>
      <c r="EY149" s="7">
        <v>0</v>
      </c>
      <c r="EZ149" s="7">
        <v>0</v>
      </c>
      <c r="FA149" s="7">
        <v>0</v>
      </c>
      <c r="FB149" s="7">
        <v>0</v>
      </c>
      <c r="FC149" s="7">
        <v>0</v>
      </c>
      <c r="FD149" s="7">
        <v>0</v>
      </c>
      <c r="FE149" s="7">
        <v>0</v>
      </c>
      <c r="FF149" s="7">
        <v>0</v>
      </c>
      <c r="FG149" s="7">
        <v>0</v>
      </c>
      <c r="FH149" s="7">
        <v>0</v>
      </c>
      <c r="FI149" s="7">
        <v>0</v>
      </c>
      <c r="FJ149" s="7">
        <v>0</v>
      </c>
      <c r="FK149" s="7">
        <v>0</v>
      </c>
      <c r="FL149" s="7">
        <v>0</v>
      </c>
      <c r="FM149" s="7">
        <v>0</v>
      </c>
      <c r="FN149" s="7">
        <v>0</v>
      </c>
      <c r="FO149" s="7">
        <v>0</v>
      </c>
      <c r="FP149" s="7">
        <v>0</v>
      </c>
      <c r="FQ149" s="7">
        <v>0</v>
      </c>
      <c r="FR149" s="7">
        <v>0</v>
      </c>
      <c r="FS149" s="7">
        <v>0</v>
      </c>
      <c r="FT149" s="7">
        <v>0</v>
      </c>
      <c r="FU149" s="7">
        <v>0</v>
      </c>
      <c r="FV149" s="7">
        <v>0</v>
      </c>
      <c r="FW149" s="7">
        <v>0</v>
      </c>
      <c r="FX149" s="7">
        <v>0</v>
      </c>
      <c r="FY149" s="7">
        <v>0</v>
      </c>
      <c r="FZ149" s="7">
        <v>0</v>
      </c>
      <c r="GA149" s="7">
        <v>0</v>
      </c>
      <c r="GB149" s="7">
        <v>0</v>
      </c>
      <c r="GC149" s="7">
        <v>0</v>
      </c>
      <c r="GD149" s="7">
        <v>0</v>
      </c>
      <c r="GE149" s="7">
        <v>0</v>
      </c>
      <c r="GF149" s="7">
        <v>0</v>
      </c>
      <c r="GG149" s="7">
        <v>0</v>
      </c>
      <c r="GH149" s="7">
        <v>0</v>
      </c>
      <c r="GI149" s="7">
        <v>0</v>
      </c>
      <c r="GJ149" s="7">
        <v>0</v>
      </c>
      <c r="GK149" s="7">
        <v>0</v>
      </c>
      <c r="GL149" s="7">
        <v>0</v>
      </c>
      <c r="GM149" s="7">
        <v>0</v>
      </c>
      <c r="GN149" s="7">
        <v>0</v>
      </c>
      <c r="GO149" s="7">
        <v>0</v>
      </c>
      <c r="GP149" s="7">
        <v>0</v>
      </c>
      <c r="GQ149" s="7">
        <v>0</v>
      </c>
      <c r="GR149" s="7">
        <v>0</v>
      </c>
      <c r="GS149" s="7">
        <v>0</v>
      </c>
      <c r="GT149" s="7">
        <v>0</v>
      </c>
      <c r="GU149" s="7">
        <v>0</v>
      </c>
      <c r="GV149" s="7">
        <v>0</v>
      </c>
      <c r="GW149" s="7">
        <v>0</v>
      </c>
      <c r="GX149" s="7">
        <v>0</v>
      </c>
      <c r="GY149" s="7">
        <v>0</v>
      </c>
      <c r="GZ149" s="7">
        <v>0</v>
      </c>
      <c r="HA149" s="7">
        <v>0</v>
      </c>
      <c r="HB149" s="7">
        <v>0</v>
      </c>
      <c r="HC149" s="7">
        <v>0</v>
      </c>
      <c r="HD149" s="7">
        <v>0</v>
      </c>
      <c r="HE149" s="7">
        <v>0</v>
      </c>
      <c r="HF149" s="7">
        <v>0</v>
      </c>
      <c r="HG149" s="7">
        <v>0</v>
      </c>
      <c r="HH149" s="7">
        <v>0</v>
      </c>
      <c r="HI149" s="7">
        <v>0</v>
      </c>
      <c r="HJ149" s="7">
        <v>0</v>
      </c>
      <c r="HK149" s="7">
        <v>0</v>
      </c>
      <c r="HL149" s="7">
        <v>0</v>
      </c>
      <c r="HM149" s="7">
        <v>0</v>
      </c>
      <c r="HN149" s="7">
        <v>0</v>
      </c>
      <c r="HO149" s="7">
        <v>0</v>
      </c>
      <c r="HP149" s="7">
        <v>0</v>
      </c>
      <c r="HQ149" s="7">
        <v>0</v>
      </c>
      <c r="HR149" s="7">
        <v>0</v>
      </c>
      <c r="HS149" s="7">
        <v>0</v>
      </c>
      <c r="HT149" s="7">
        <v>0</v>
      </c>
      <c r="HU149" s="7">
        <v>0</v>
      </c>
      <c r="HV149" s="7">
        <v>0</v>
      </c>
      <c r="HW149" s="7">
        <v>0</v>
      </c>
      <c r="HX149" s="7">
        <v>0</v>
      </c>
      <c r="HY149" s="7">
        <v>0</v>
      </c>
      <c r="HZ149" s="7">
        <v>0</v>
      </c>
      <c r="IA149" s="7">
        <v>0</v>
      </c>
      <c r="IB149" s="7">
        <v>0</v>
      </c>
      <c r="IC149" s="7">
        <v>0</v>
      </c>
      <c r="ID149" s="7">
        <v>0</v>
      </c>
      <c r="IE149" s="7">
        <v>0</v>
      </c>
      <c r="IF149" s="7">
        <v>0</v>
      </c>
      <c r="IG149" s="7">
        <v>0</v>
      </c>
      <c r="IH149" s="7">
        <v>0</v>
      </c>
      <c r="II149" s="7">
        <v>0</v>
      </c>
      <c r="IJ149" s="7">
        <v>0</v>
      </c>
      <c r="IK149" s="7">
        <v>0</v>
      </c>
      <c r="IL149" s="7">
        <v>0</v>
      </c>
      <c r="IM149" s="7">
        <v>0</v>
      </c>
      <c r="IN149" s="7">
        <v>0</v>
      </c>
      <c r="IO149" s="7">
        <v>0</v>
      </c>
      <c r="IP149" s="7">
        <v>0</v>
      </c>
      <c r="IQ149" s="7">
        <v>0</v>
      </c>
      <c r="IR149" s="7">
        <v>0</v>
      </c>
      <c r="IS149" s="7">
        <v>0</v>
      </c>
      <c r="IT149" s="7">
        <v>0</v>
      </c>
      <c r="IU149" s="7">
        <v>0</v>
      </c>
      <c r="IV149" s="7">
        <v>0</v>
      </c>
      <c r="IW149" s="7">
        <v>0</v>
      </c>
      <c r="IX149" s="7">
        <v>0</v>
      </c>
      <c r="IY149" s="7">
        <v>0</v>
      </c>
      <c r="IZ149" s="7">
        <v>0</v>
      </c>
      <c r="JA149" s="7">
        <v>0</v>
      </c>
      <c r="JB149" s="7">
        <v>0</v>
      </c>
      <c r="JC149" s="7">
        <v>0</v>
      </c>
      <c r="JD149" s="7">
        <v>0</v>
      </c>
      <c r="JE149" s="7">
        <v>0</v>
      </c>
      <c r="JF149" s="7">
        <v>0</v>
      </c>
      <c r="JG149" s="7">
        <v>0</v>
      </c>
      <c r="JH149" s="7">
        <v>0</v>
      </c>
      <c r="JI149" s="7">
        <v>0</v>
      </c>
      <c r="JJ149" s="7">
        <v>0</v>
      </c>
      <c r="JK149" s="7">
        <v>0</v>
      </c>
      <c r="JL149" s="7">
        <v>0</v>
      </c>
      <c r="JM149" s="7">
        <v>0</v>
      </c>
      <c r="JN149" s="7">
        <v>0</v>
      </c>
      <c r="JO149" s="7">
        <v>0</v>
      </c>
      <c r="JP149" s="7">
        <v>0</v>
      </c>
      <c r="JQ149" s="7">
        <v>0</v>
      </c>
      <c r="JR149" s="7">
        <v>0</v>
      </c>
      <c r="JS149" s="7">
        <v>0</v>
      </c>
      <c r="JT149" s="52">
        <v>1.05152E-3</v>
      </c>
      <c r="JU149" s="7">
        <v>0</v>
      </c>
      <c r="JV149" s="7">
        <v>0</v>
      </c>
      <c r="JW149" s="7">
        <v>0</v>
      </c>
      <c r="JX149" s="7">
        <v>0</v>
      </c>
      <c r="JY149" s="7">
        <v>0</v>
      </c>
      <c r="JZ149" s="7">
        <v>0</v>
      </c>
      <c r="KA149" s="7">
        <v>0</v>
      </c>
      <c r="KB149" s="7">
        <v>0</v>
      </c>
      <c r="KC149" s="7">
        <v>0</v>
      </c>
    </row>
    <row r="150" spans="1:289" x14ac:dyDescent="0.35">
      <c r="A150" s="44" t="s">
        <v>926</v>
      </c>
      <c r="B150" s="44" t="s">
        <v>3964</v>
      </c>
      <c r="C150" s="44">
        <v>25</v>
      </c>
      <c r="D150" s="44" t="s">
        <v>3965</v>
      </c>
      <c r="E150" s="44" t="s">
        <v>3796</v>
      </c>
      <c r="F150" s="44" t="s">
        <v>614</v>
      </c>
      <c r="G150" s="44" t="s">
        <v>481</v>
      </c>
      <c r="H150" s="44">
        <v>2</v>
      </c>
      <c r="I150" s="45">
        <v>7.6499999999999996E-6</v>
      </c>
      <c r="J150" s="44">
        <v>0</v>
      </c>
      <c r="K150" s="44">
        <v>2</v>
      </c>
      <c r="L150" s="45">
        <v>1.0515247108307041E-3</v>
      </c>
      <c r="M150" s="7">
        <v>5.5799999999999999E-6</v>
      </c>
      <c r="N150" s="7">
        <v>1.116E-5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7">
        <v>0</v>
      </c>
      <c r="W150" s="7">
        <v>0</v>
      </c>
      <c r="X150" s="7">
        <v>0</v>
      </c>
      <c r="Y150" s="7">
        <v>0</v>
      </c>
      <c r="Z150" s="7">
        <v>0</v>
      </c>
      <c r="AA150" s="7">
        <v>0</v>
      </c>
      <c r="AB150" s="7">
        <v>0</v>
      </c>
      <c r="AC150" s="7">
        <v>0</v>
      </c>
      <c r="AD150" s="7">
        <v>0</v>
      </c>
      <c r="AE150" s="7">
        <v>0</v>
      </c>
      <c r="AF150" s="7">
        <v>0</v>
      </c>
      <c r="AG150" s="7">
        <v>0</v>
      </c>
      <c r="AH150" s="7">
        <v>0</v>
      </c>
      <c r="AI150" s="7">
        <v>0</v>
      </c>
      <c r="AJ150" s="7">
        <v>0</v>
      </c>
      <c r="AK150" s="7">
        <v>0</v>
      </c>
      <c r="AL150" s="7">
        <v>0</v>
      </c>
      <c r="AM150" s="7">
        <v>0</v>
      </c>
      <c r="AN150" s="7">
        <v>0</v>
      </c>
      <c r="AO150" s="7">
        <v>0</v>
      </c>
      <c r="AP150" s="7">
        <v>0</v>
      </c>
      <c r="AQ150" s="7">
        <v>0</v>
      </c>
      <c r="AR150" s="7">
        <v>0</v>
      </c>
      <c r="AS150" s="7">
        <v>0</v>
      </c>
      <c r="AT150" s="7">
        <v>0</v>
      </c>
      <c r="AU150" s="7">
        <v>0</v>
      </c>
      <c r="AV150" s="7">
        <v>0</v>
      </c>
      <c r="AW150" s="7">
        <v>0</v>
      </c>
      <c r="AX150" s="7">
        <v>0</v>
      </c>
      <c r="AY150" s="7">
        <v>0</v>
      </c>
      <c r="AZ150" s="7">
        <v>0</v>
      </c>
      <c r="BA150" s="7">
        <v>0</v>
      </c>
      <c r="BB150" s="7">
        <v>0</v>
      </c>
      <c r="BC150" s="7">
        <v>0</v>
      </c>
      <c r="BD150" s="7">
        <v>0</v>
      </c>
      <c r="BE150" s="7">
        <v>0</v>
      </c>
      <c r="BF150" s="7">
        <v>0</v>
      </c>
      <c r="BG150" s="7">
        <v>0</v>
      </c>
      <c r="BH150" s="7">
        <v>0</v>
      </c>
      <c r="BI150" s="7">
        <v>0</v>
      </c>
      <c r="BJ150" s="7">
        <v>0</v>
      </c>
      <c r="BK150" s="7">
        <v>0</v>
      </c>
      <c r="BL150" s="7">
        <v>0</v>
      </c>
      <c r="BM150" s="7">
        <v>0</v>
      </c>
      <c r="BN150" s="7">
        <v>0</v>
      </c>
      <c r="BO150" s="7">
        <v>0</v>
      </c>
      <c r="BP150" s="7">
        <v>0</v>
      </c>
      <c r="BQ150" s="7">
        <v>0</v>
      </c>
      <c r="BR150" s="7">
        <v>0</v>
      </c>
      <c r="BS150" s="7">
        <v>0</v>
      </c>
      <c r="BT150" s="7">
        <v>0</v>
      </c>
      <c r="BU150" s="7">
        <v>0</v>
      </c>
      <c r="BV150" s="7">
        <v>0</v>
      </c>
      <c r="BW150" s="7">
        <v>0</v>
      </c>
      <c r="BX150" s="7">
        <v>0</v>
      </c>
      <c r="BY150" s="7">
        <v>0</v>
      </c>
      <c r="BZ150" s="7">
        <v>0</v>
      </c>
      <c r="CA150" s="7">
        <v>0</v>
      </c>
      <c r="CB150" s="7">
        <v>0</v>
      </c>
      <c r="CC150" s="7">
        <v>0</v>
      </c>
      <c r="CD150" s="7">
        <v>0</v>
      </c>
      <c r="CE150" s="7">
        <v>0</v>
      </c>
      <c r="CF150" s="7">
        <v>0</v>
      </c>
      <c r="CG150" s="7">
        <v>0</v>
      </c>
      <c r="CH150" s="7">
        <v>0</v>
      </c>
      <c r="CI150" s="7">
        <v>0</v>
      </c>
      <c r="CJ150" s="7">
        <v>0</v>
      </c>
      <c r="CK150" s="7">
        <v>0</v>
      </c>
      <c r="CL150" s="7">
        <v>0</v>
      </c>
      <c r="CM150" s="7">
        <v>0</v>
      </c>
      <c r="CN150" s="7">
        <v>0</v>
      </c>
      <c r="CO150" s="7">
        <v>0</v>
      </c>
      <c r="CP150" s="7">
        <v>0</v>
      </c>
      <c r="CQ150" s="7">
        <v>0</v>
      </c>
      <c r="CR150" s="7">
        <v>0</v>
      </c>
      <c r="CS150" s="7">
        <v>0</v>
      </c>
      <c r="CT150" s="7">
        <v>0</v>
      </c>
      <c r="CU150" s="7">
        <v>0</v>
      </c>
      <c r="CV150" s="7">
        <v>0</v>
      </c>
      <c r="CW150" s="7">
        <v>0</v>
      </c>
      <c r="CX150" s="7">
        <v>0</v>
      </c>
      <c r="CY150" s="7">
        <v>0</v>
      </c>
      <c r="CZ150" s="7">
        <v>0</v>
      </c>
      <c r="DA150" s="7">
        <v>0</v>
      </c>
      <c r="DB150" s="7">
        <v>0</v>
      </c>
      <c r="DC150" s="7">
        <v>0</v>
      </c>
      <c r="DD150" s="7">
        <v>0</v>
      </c>
      <c r="DE150" s="7">
        <v>0</v>
      </c>
      <c r="DF150" s="7">
        <v>0</v>
      </c>
      <c r="DG150" s="7">
        <v>0</v>
      </c>
      <c r="DH150" s="7">
        <v>0</v>
      </c>
      <c r="DI150" s="7">
        <v>0</v>
      </c>
      <c r="DJ150" s="7">
        <v>0</v>
      </c>
      <c r="DK150" s="52">
        <v>1.05152E-3</v>
      </c>
      <c r="DL150" s="7">
        <v>0</v>
      </c>
      <c r="DM150" s="7">
        <v>0</v>
      </c>
      <c r="DN150" s="7">
        <v>0</v>
      </c>
      <c r="DO150" s="7">
        <v>0</v>
      </c>
      <c r="DP150" s="7">
        <v>0</v>
      </c>
      <c r="DQ150" s="7">
        <v>0</v>
      </c>
      <c r="DR150" s="7">
        <v>0</v>
      </c>
      <c r="DS150" s="7">
        <v>0</v>
      </c>
      <c r="DT150" s="7">
        <v>0</v>
      </c>
      <c r="DU150" s="7">
        <v>0</v>
      </c>
      <c r="DV150" s="7">
        <v>0</v>
      </c>
      <c r="DW150" s="7">
        <v>0</v>
      </c>
      <c r="DX150" s="7">
        <v>0</v>
      </c>
      <c r="DY150" s="7">
        <v>0</v>
      </c>
      <c r="DZ150" s="7">
        <v>0</v>
      </c>
      <c r="EA150" s="7">
        <v>0</v>
      </c>
      <c r="EB150" s="7">
        <v>0</v>
      </c>
      <c r="EC150" s="7">
        <v>0</v>
      </c>
      <c r="ED150" s="7">
        <v>0</v>
      </c>
      <c r="EE150" s="7">
        <v>0</v>
      </c>
      <c r="EF150" s="52">
        <v>1.05152E-3</v>
      </c>
      <c r="EG150" s="7">
        <v>0</v>
      </c>
      <c r="EH150" s="7">
        <v>0</v>
      </c>
      <c r="EI150" s="7">
        <v>0</v>
      </c>
      <c r="EJ150" s="7">
        <v>0</v>
      </c>
      <c r="EK150" s="7">
        <v>0</v>
      </c>
      <c r="EL150" s="7">
        <v>0</v>
      </c>
      <c r="EM150" s="7">
        <v>0</v>
      </c>
      <c r="EN150" s="7">
        <v>0</v>
      </c>
      <c r="EO150" s="7">
        <v>0</v>
      </c>
      <c r="EP150" s="7">
        <v>0</v>
      </c>
      <c r="EQ150" s="7">
        <v>0</v>
      </c>
      <c r="ER150" s="7">
        <v>0</v>
      </c>
      <c r="ES150" s="7">
        <v>0</v>
      </c>
      <c r="ET150" s="7">
        <v>0</v>
      </c>
      <c r="EU150" s="7">
        <v>0</v>
      </c>
      <c r="EV150" s="7">
        <v>0</v>
      </c>
      <c r="EW150" s="7">
        <v>0</v>
      </c>
      <c r="EX150" s="7">
        <v>0</v>
      </c>
      <c r="EY150" s="7">
        <v>0</v>
      </c>
      <c r="EZ150" s="7">
        <v>0</v>
      </c>
      <c r="FA150" s="7">
        <v>0</v>
      </c>
      <c r="FB150" s="7">
        <v>0</v>
      </c>
      <c r="FC150" s="7">
        <v>0</v>
      </c>
      <c r="FD150" s="7">
        <v>0</v>
      </c>
      <c r="FE150" s="7">
        <v>0</v>
      </c>
      <c r="FF150" s="7">
        <v>0</v>
      </c>
      <c r="FG150" s="7">
        <v>0</v>
      </c>
      <c r="FH150" s="7">
        <v>0</v>
      </c>
      <c r="FI150" s="7">
        <v>0</v>
      </c>
      <c r="FJ150" s="7">
        <v>0</v>
      </c>
      <c r="FK150" s="7">
        <v>0</v>
      </c>
      <c r="FL150" s="7">
        <v>0</v>
      </c>
      <c r="FM150" s="7">
        <v>0</v>
      </c>
      <c r="FN150" s="7">
        <v>0</v>
      </c>
      <c r="FO150" s="7">
        <v>0</v>
      </c>
      <c r="FP150" s="7">
        <v>0</v>
      </c>
      <c r="FQ150" s="7">
        <v>0</v>
      </c>
      <c r="FR150" s="7">
        <v>0</v>
      </c>
      <c r="FS150" s="7">
        <v>0</v>
      </c>
      <c r="FT150" s="7">
        <v>0</v>
      </c>
      <c r="FU150" s="7">
        <v>0</v>
      </c>
      <c r="FV150" s="7">
        <v>0</v>
      </c>
      <c r="FW150" s="7">
        <v>0</v>
      </c>
      <c r="FX150" s="7">
        <v>0</v>
      </c>
      <c r="FY150" s="7">
        <v>0</v>
      </c>
      <c r="FZ150" s="7">
        <v>0</v>
      </c>
      <c r="GA150" s="7">
        <v>0</v>
      </c>
      <c r="GB150" s="7">
        <v>0</v>
      </c>
      <c r="GC150" s="7">
        <v>0</v>
      </c>
      <c r="GD150" s="7">
        <v>0</v>
      </c>
      <c r="GE150" s="7">
        <v>0</v>
      </c>
      <c r="GF150" s="7">
        <v>0</v>
      </c>
      <c r="GG150" s="7">
        <v>0</v>
      </c>
      <c r="GH150" s="7">
        <v>0</v>
      </c>
      <c r="GI150" s="7">
        <v>0</v>
      </c>
      <c r="GJ150" s="7">
        <v>0</v>
      </c>
      <c r="GK150" s="7">
        <v>0</v>
      </c>
      <c r="GL150" s="7">
        <v>0</v>
      </c>
      <c r="GM150" s="7">
        <v>0</v>
      </c>
      <c r="GN150" s="7">
        <v>0</v>
      </c>
      <c r="GO150" s="7">
        <v>0</v>
      </c>
      <c r="GP150" s="7">
        <v>0</v>
      </c>
      <c r="GQ150" s="7">
        <v>0</v>
      </c>
      <c r="GR150" s="7">
        <v>0</v>
      </c>
      <c r="GS150" s="7">
        <v>0</v>
      </c>
      <c r="GT150" s="7">
        <v>0</v>
      </c>
      <c r="GU150" s="7">
        <v>0</v>
      </c>
      <c r="GV150" s="7">
        <v>0</v>
      </c>
      <c r="GW150" s="7">
        <v>0</v>
      </c>
      <c r="GX150" s="7">
        <v>0</v>
      </c>
      <c r="GY150" s="7">
        <v>0</v>
      </c>
      <c r="GZ150" s="7">
        <v>0</v>
      </c>
      <c r="HA150" s="7">
        <v>0</v>
      </c>
      <c r="HB150" s="7">
        <v>0</v>
      </c>
      <c r="HC150" s="7">
        <v>0</v>
      </c>
      <c r="HD150" s="7">
        <v>0</v>
      </c>
      <c r="HE150" s="7">
        <v>0</v>
      </c>
      <c r="HF150" s="7">
        <v>0</v>
      </c>
      <c r="HG150" s="7">
        <v>0</v>
      </c>
      <c r="HH150" s="7">
        <v>0</v>
      </c>
      <c r="HI150" s="7">
        <v>0</v>
      </c>
      <c r="HJ150" s="7">
        <v>0</v>
      </c>
      <c r="HK150" s="7">
        <v>0</v>
      </c>
      <c r="HL150" s="7">
        <v>0</v>
      </c>
      <c r="HM150" s="7">
        <v>0</v>
      </c>
      <c r="HN150" s="7">
        <v>0</v>
      </c>
      <c r="HO150" s="7">
        <v>0</v>
      </c>
      <c r="HP150" s="7">
        <v>0</v>
      </c>
      <c r="HQ150" s="7">
        <v>0</v>
      </c>
      <c r="HR150" s="7">
        <v>0</v>
      </c>
      <c r="HS150" s="7">
        <v>0</v>
      </c>
      <c r="HT150" s="7">
        <v>0</v>
      </c>
      <c r="HU150" s="7">
        <v>0</v>
      </c>
      <c r="HV150" s="7">
        <v>0</v>
      </c>
      <c r="HW150" s="7">
        <v>0</v>
      </c>
      <c r="HX150" s="7">
        <v>0</v>
      </c>
      <c r="HY150" s="7">
        <v>0</v>
      </c>
      <c r="HZ150" s="7">
        <v>0</v>
      </c>
      <c r="IA150" s="7">
        <v>0</v>
      </c>
      <c r="IB150" s="7">
        <v>0</v>
      </c>
      <c r="IC150" s="7">
        <v>0</v>
      </c>
      <c r="ID150" s="7">
        <v>0</v>
      </c>
      <c r="IE150" s="7">
        <v>0</v>
      </c>
      <c r="IF150" s="7">
        <v>0</v>
      </c>
      <c r="IG150" s="7">
        <v>0</v>
      </c>
      <c r="IH150" s="7">
        <v>0</v>
      </c>
      <c r="II150" s="7">
        <v>0</v>
      </c>
      <c r="IJ150" s="7">
        <v>0</v>
      </c>
      <c r="IK150" s="7">
        <v>0</v>
      </c>
      <c r="IL150" s="7">
        <v>0</v>
      </c>
      <c r="IM150" s="7">
        <v>0</v>
      </c>
      <c r="IN150" s="7">
        <v>0</v>
      </c>
      <c r="IO150" s="7">
        <v>0</v>
      </c>
      <c r="IP150" s="7">
        <v>0</v>
      </c>
      <c r="IQ150" s="7">
        <v>0</v>
      </c>
      <c r="IR150" s="7">
        <v>0</v>
      </c>
      <c r="IS150" s="7">
        <v>0</v>
      </c>
      <c r="IT150" s="7">
        <v>0</v>
      </c>
      <c r="IU150" s="7">
        <v>0</v>
      </c>
      <c r="IV150" s="7">
        <v>0</v>
      </c>
      <c r="IW150" s="7">
        <v>0</v>
      </c>
      <c r="IX150" s="7">
        <v>0</v>
      </c>
      <c r="IY150" s="7">
        <v>0</v>
      </c>
      <c r="IZ150" s="7">
        <v>0</v>
      </c>
      <c r="JA150" s="7">
        <v>0</v>
      </c>
      <c r="JB150" s="7">
        <v>0</v>
      </c>
      <c r="JC150" s="7">
        <v>0</v>
      </c>
      <c r="JD150" s="7">
        <v>0</v>
      </c>
      <c r="JE150" s="7">
        <v>0</v>
      </c>
      <c r="JF150" s="7">
        <v>0</v>
      </c>
      <c r="JG150" s="7">
        <v>0</v>
      </c>
      <c r="JH150" s="7">
        <v>0</v>
      </c>
      <c r="JI150" s="7">
        <v>0</v>
      </c>
      <c r="JJ150" s="7">
        <v>0</v>
      </c>
      <c r="JK150" s="7">
        <v>0</v>
      </c>
      <c r="JL150" s="7">
        <v>0</v>
      </c>
      <c r="JM150" s="7">
        <v>0</v>
      </c>
      <c r="JN150" s="7">
        <v>0</v>
      </c>
      <c r="JO150" s="7">
        <v>0</v>
      </c>
      <c r="JP150" s="7">
        <v>0</v>
      </c>
      <c r="JQ150" s="7">
        <v>0</v>
      </c>
      <c r="JR150" s="7">
        <v>0</v>
      </c>
      <c r="JS150" s="7">
        <v>0</v>
      </c>
      <c r="JT150" s="7">
        <v>0</v>
      </c>
      <c r="JU150" s="7">
        <v>0</v>
      </c>
      <c r="JV150" s="7">
        <v>0</v>
      </c>
      <c r="JW150" s="7">
        <v>0</v>
      </c>
      <c r="JX150" s="7">
        <v>0</v>
      </c>
      <c r="JY150" s="7">
        <v>0</v>
      </c>
      <c r="JZ150" s="7">
        <v>0</v>
      </c>
      <c r="KA150" s="7">
        <v>0</v>
      </c>
      <c r="KB150" s="7">
        <v>0</v>
      </c>
      <c r="KC150" s="7">
        <v>0</v>
      </c>
    </row>
    <row r="151" spans="1:289" x14ac:dyDescent="0.35">
      <c r="A151" s="38" t="s">
        <v>929</v>
      </c>
      <c r="B151" s="38" t="s">
        <v>3966</v>
      </c>
      <c r="C151" s="38">
        <v>77</v>
      </c>
      <c r="D151" s="38" t="s">
        <v>3967</v>
      </c>
      <c r="E151" s="38" t="s">
        <v>3813</v>
      </c>
      <c r="F151" s="38" t="s">
        <v>476</v>
      </c>
      <c r="G151" s="38" t="s">
        <v>476</v>
      </c>
      <c r="H151" s="38">
        <v>2</v>
      </c>
      <c r="I151" s="39">
        <v>7.6499999999999996E-6</v>
      </c>
      <c r="J151" s="38">
        <v>0</v>
      </c>
      <c r="K151" s="38">
        <v>2</v>
      </c>
      <c r="L151" s="39">
        <v>1.0515247108307041E-3</v>
      </c>
      <c r="M151" s="7">
        <v>4.5700000000000003E-6</v>
      </c>
      <c r="N151" s="7">
        <v>9.1400000000000006E-6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  <c r="V151" s="7">
        <v>0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7">
        <v>0</v>
      </c>
      <c r="AK151" s="7">
        <v>0</v>
      </c>
      <c r="AL151" s="7">
        <v>0</v>
      </c>
      <c r="AM151" s="7">
        <v>0</v>
      </c>
      <c r="AN151" s="7">
        <v>0</v>
      </c>
      <c r="AO151" s="7">
        <v>0</v>
      </c>
      <c r="AP151" s="7">
        <v>0</v>
      </c>
      <c r="AQ151" s="7">
        <v>0</v>
      </c>
      <c r="AR151" s="7">
        <v>0</v>
      </c>
      <c r="AS151" s="7">
        <v>0</v>
      </c>
      <c r="AT151" s="7">
        <v>0</v>
      </c>
      <c r="AU151" s="7">
        <v>0</v>
      </c>
      <c r="AV151" s="7">
        <v>0</v>
      </c>
      <c r="AW151" s="7">
        <v>0</v>
      </c>
      <c r="AX151" s="7">
        <v>0</v>
      </c>
      <c r="AY151" s="7">
        <v>0</v>
      </c>
      <c r="AZ151" s="7">
        <v>0</v>
      </c>
      <c r="BA151" s="7">
        <v>0</v>
      </c>
      <c r="BB151" s="7">
        <v>0</v>
      </c>
      <c r="BC151" s="7">
        <v>0</v>
      </c>
      <c r="BD151" s="7">
        <v>0</v>
      </c>
      <c r="BE151" s="7">
        <v>0</v>
      </c>
      <c r="BF151" s="7">
        <v>0</v>
      </c>
      <c r="BG151" s="52">
        <v>1.05152E-3</v>
      </c>
      <c r="BH151" s="7">
        <v>0</v>
      </c>
      <c r="BI151" s="7">
        <v>0</v>
      </c>
      <c r="BJ151" s="7">
        <v>0</v>
      </c>
      <c r="BK151" s="7">
        <v>0</v>
      </c>
      <c r="BL151" s="7">
        <v>0</v>
      </c>
      <c r="BM151" s="7">
        <v>0</v>
      </c>
      <c r="BN151" s="7">
        <v>0</v>
      </c>
      <c r="BO151" s="7">
        <v>0</v>
      </c>
      <c r="BP151" s="7">
        <v>0</v>
      </c>
      <c r="BQ151" s="7">
        <v>0</v>
      </c>
      <c r="BR151" s="7">
        <v>0</v>
      </c>
      <c r="BS151" s="7">
        <v>0</v>
      </c>
      <c r="BT151" s="7">
        <v>0</v>
      </c>
      <c r="BU151" s="7">
        <v>0</v>
      </c>
      <c r="BV151" s="7">
        <v>0</v>
      </c>
      <c r="BW151" s="7">
        <v>0</v>
      </c>
      <c r="BX151" s="7">
        <v>0</v>
      </c>
      <c r="BY151" s="7">
        <v>0</v>
      </c>
      <c r="BZ151" s="7">
        <v>0</v>
      </c>
      <c r="CA151" s="7">
        <v>0</v>
      </c>
      <c r="CB151" s="7">
        <v>0</v>
      </c>
      <c r="CC151" s="7">
        <v>0</v>
      </c>
      <c r="CD151" s="7">
        <v>0</v>
      </c>
      <c r="CE151" s="7">
        <v>0</v>
      </c>
      <c r="CF151" s="7">
        <v>0</v>
      </c>
      <c r="CG151" s="7">
        <v>0</v>
      </c>
      <c r="CH151" s="7">
        <v>0</v>
      </c>
      <c r="CI151" s="7">
        <v>0</v>
      </c>
      <c r="CJ151" s="7">
        <v>0</v>
      </c>
      <c r="CK151" s="7">
        <v>0</v>
      </c>
      <c r="CL151" s="7">
        <v>0</v>
      </c>
      <c r="CM151" s="7">
        <v>0</v>
      </c>
      <c r="CN151" s="7">
        <v>0</v>
      </c>
      <c r="CO151" s="7">
        <v>0</v>
      </c>
      <c r="CP151" s="7">
        <v>0</v>
      </c>
      <c r="CQ151" s="7">
        <v>0</v>
      </c>
      <c r="CR151" s="7">
        <v>0</v>
      </c>
      <c r="CS151" s="7">
        <v>0</v>
      </c>
      <c r="CT151" s="7">
        <v>0</v>
      </c>
      <c r="CU151" s="7">
        <v>0</v>
      </c>
      <c r="CV151" s="7">
        <v>0</v>
      </c>
      <c r="CW151" s="7">
        <v>0</v>
      </c>
      <c r="CX151" s="7">
        <v>0</v>
      </c>
      <c r="CY151" s="7">
        <v>0</v>
      </c>
      <c r="CZ151" s="7">
        <v>0</v>
      </c>
      <c r="DA151" s="7">
        <v>0</v>
      </c>
      <c r="DB151" s="7">
        <v>0</v>
      </c>
      <c r="DC151" s="7">
        <v>0</v>
      </c>
      <c r="DD151" s="7">
        <v>0</v>
      </c>
      <c r="DE151" s="7">
        <v>0</v>
      </c>
      <c r="DF151" s="7">
        <v>0</v>
      </c>
      <c r="DG151" s="7">
        <v>0</v>
      </c>
      <c r="DH151" s="7">
        <v>0</v>
      </c>
      <c r="DI151" s="7">
        <v>0</v>
      </c>
      <c r="DJ151" s="7">
        <v>0</v>
      </c>
      <c r="DK151" s="7">
        <v>0</v>
      </c>
      <c r="DL151" s="7">
        <v>0</v>
      </c>
      <c r="DM151" s="7">
        <v>0</v>
      </c>
      <c r="DN151" s="7">
        <v>0</v>
      </c>
      <c r="DO151" s="7">
        <v>0</v>
      </c>
      <c r="DP151" s="7">
        <v>0</v>
      </c>
      <c r="DQ151" s="7">
        <v>0</v>
      </c>
      <c r="DR151" s="7">
        <v>0</v>
      </c>
      <c r="DS151" s="7">
        <v>0</v>
      </c>
      <c r="DT151" s="7">
        <v>0</v>
      </c>
      <c r="DU151" s="7">
        <v>0</v>
      </c>
      <c r="DV151" s="7">
        <v>0</v>
      </c>
      <c r="DW151" s="7">
        <v>0</v>
      </c>
      <c r="DX151" s="7">
        <v>0</v>
      </c>
      <c r="DY151" s="7">
        <v>0</v>
      </c>
      <c r="DZ151" s="7">
        <v>0</v>
      </c>
      <c r="EA151" s="7">
        <v>0</v>
      </c>
      <c r="EB151" s="7">
        <v>0</v>
      </c>
      <c r="EC151" s="7">
        <v>0</v>
      </c>
      <c r="ED151" s="7">
        <v>0</v>
      </c>
      <c r="EE151" s="7">
        <v>0</v>
      </c>
      <c r="EF151" s="7">
        <v>0</v>
      </c>
      <c r="EG151" s="7">
        <v>0</v>
      </c>
      <c r="EH151" s="7">
        <v>0</v>
      </c>
      <c r="EI151" s="7">
        <v>0</v>
      </c>
      <c r="EJ151" s="7">
        <v>0</v>
      </c>
      <c r="EK151" s="7">
        <v>0</v>
      </c>
      <c r="EL151" s="7">
        <v>0</v>
      </c>
      <c r="EM151" s="7">
        <v>0</v>
      </c>
      <c r="EN151" s="7">
        <v>0</v>
      </c>
      <c r="EO151" s="7">
        <v>0</v>
      </c>
      <c r="EP151" s="7">
        <v>0</v>
      </c>
      <c r="EQ151" s="7">
        <v>0</v>
      </c>
      <c r="ER151" s="7">
        <v>0</v>
      </c>
      <c r="ES151" s="7">
        <v>0</v>
      </c>
      <c r="ET151" s="7">
        <v>0</v>
      </c>
      <c r="EU151" s="7">
        <v>0</v>
      </c>
      <c r="EV151" s="52">
        <v>1.05152E-3</v>
      </c>
      <c r="EW151" s="7">
        <v>0</v>
      </c>
      <c r="EX151" s="7">
        <v>0</v>
      </c>
      <c r="EY151" s="7">
        <v>0</v>
      </c>
      <c r="EZ151" s="7">
        <v>0</v>
      </c>
      <c r="FA151" s="7">
        <v>0</v>
      </c>
      <c r="FB151" s="7">
        <v>0</v>
      </c>
      <c r="FC151" s="7">
        <v>0</v>
      </c>
      <c r="FD151" s="7">
        <v>0</v>
      </c>
      <c r="FE151" s="7">
        <v>0</v>
      </c>
      <c r="FF151" s="7">
        <v>0</v>
      </c>
      <c r="FG151" s="7">
        <v>0</v>
      </c>
      <c r="FH151" s="7">
        <v>0</v>
      </c>
      <c r="FI151" s="7">
        <v>0</v>
      </c>
      <c r="FJ151" s="7">
        <v>0</v>
      </c>
      <c r="FK151" s="7">
        <v>0</v>
      </c>
      <c r="FL151" s="7">
        <v>0</v>
      </c>
      <c r="FM151" s="7">
        <v>0</v>
      </c>
      <c r="FN151" s="7">
        <v>0</v>
      </c>
      <c r="FO151" s="7">
        <v>0</v>
      </c>
      <c r="FP151" s="7">
        <v>0</v>
      </c>
      <c r="FQ151" s="7">
        <v>0</v>
      </c>
      <c r="FR151" s="7">
        <v>0</v>
      </c>
      <c r="FS151" s="7">
        <v>0</v>
      </c>
      <c r="FT151" s="7">
        <v>0</v>
      </c>
      <c r="FU151" s="7">
        <v>0</v>
      </c>
      <c r="FV151" s="7">
        <v>0</v>
      </c>
      <c r="FW151" s="7">
        <v>0</v>
      </c>
      <c r="FX151" s="7">
        <v>0</v>
      </c>
      <c r="FY151" s="7">
        <v>0</v>
      </c>
      <c r="FZ151" s="7">
        <v>0</v>
      </c>
      <c r="GA151" s="7">
        <v>0</v>
      </c>
      <c r="GB151" s="7">
        <v>0</v>
      </c>
      <c r="GC151" s="7">
        <v>0</v>
      </c>
      <c r="GD151" s="7">
        <v>0</v>
      </c>
      <c r="GE151" s="7">
        <v>0</v>
      </c>
      <c r="GF151" s="7">
        <v>0</v>
      </c>
      <c r="GG151" s="7">
        <v>0</v>
      </c>
      <c r="GH151" s="7">
        <v>0</v>
      </c>
      <c r="GI151" s="7">
        <v>0</v>
      </c>
      <c r="GJ151" s="7">
        <v>0</v>
      </c>
      <c r="GK151" s="7">
        <v>0</v>
      </c>
      <c r="GL151" s="7">
        <v>0</v>
      </c>
      <c r="GM151" s="7">
        <v>0</v>
      </c>
      <c r="GN151" s="7">
        <v>0</v>
      </c>
      <c r="GO151" s="7">
        <v>0</v>
      </c>
      <c r="GP151" s="7">
        <v>0</v>
      </c>
      <c r="GQ151" s="7">
        <v>0</v>
      </c>
      <c r="GR151" s="7">
        <v>0</v>
      </c>
      <c r="GS151" s="7">
        <v>0</v>
      </c>
      <c r="GT151" s="7">
        <v>0</v>
      </c>
      <c r="GU151" s="7">
        <v>0</v>
      </c>
      <c r="GV151" s="7">
        <v>0</v>
      </c>
      <c r="GW151" s="7">
        <v>0</v>
      </c>
      <c r="GX151" s="7">
        <v>0</v>
      </c>
      <c r="GY151" s="7">
        <v>0</v>
      </c>
      <c r="GZ151" s="7">
        <v>0</v>
      </c>
      <c r="HA151" s="7">
        <v>0</v>
      </c>
      <c r="HB151" s="7">
        <v>0</v>
      </c>
      <c r="HC151" s="7">
        <v>0</v>
      </c>
      <c r="HD151" s="7">
        <v>0</v>
      </c>
      <c r="HE151" s="7">
        <v>0</v>
      </c>
      <c r="HF151" s="7">
        <v>0</v>
      </c>
      <c r="HG151" s="7">
        <v>0</v>
      </c>
      <c r="HH151" s="7">
        <v>0</v>
      </c>
      <c r="HI151" s="7">
        <v>0</v>
      </c>
      <c r="HJ151" s="7">
        <v>0</v>
      </c>
      <c r="HK151" s="7">
        <v>0</v>
      </c>
      <c r="HL151" s="7">
        <v>0</v>
      </c>
      <c r="HM151" s="7">
        <v>0</v>
      </c>
      <c r="HN151" s="7">
        <v>0</v>
      </c>
      <c r="HO151" s="7">
        <v>0</v>
      </c>
      <c r="HP151" s="7">
        <v>0</v>
      </c>
      <c r="HQ151" s="7">
        <v>0</v>
      </c>
      <c r="HR151" s="7">
        <v>0</v>
      </c>
      <c r="HS151" s="7">
        <v>0</v>
      </c>
      <c r="HT151" s="7">
        <v>0</v>
      </c>
      <c r="HU151" s="7">
        <v>0</v>
      </c>
      <c r="HV151" s="7">
        <v>0</v>
      </c>
      <c r="HW151" s="7">
        <v>0</v>
      </c>
      <c r="HX151" s="7">
        <v>0</v>
      </c>
      <c r="HY151" s="7">
        <v>0</v>
      </c>
      <c r="HZ151" s="7">
        <v>0</v>
      </c>
      <c r="IA151" s="7">
        <v>0</v>
      </c>
      <c r="IB151" s="7">
        <v>0</v>
      </c>
      <c r="IC151" s="7">
        <v>0</v>
      </c>
      <c r="ID151" s="7">
        <v>0</v>
      </c>
      <c r="IE151" s="7">
        <v>0</v>
      </c>
      <c r="IF151" s="7">
        <v>0</v>
      </c>
      <c r="IG151" s="7">
        <v>0</v>
      </c>
      <c r="IH151" s="7">
        <v>0</v>
      </c>
      <c r="II151" s="7">
        <v>0</v>
      </c>
      <c r="IJ151" s="7">
        <v>0</v>
      </c>
      <c r="IK151" s="7">
        <v>0</v>
      </c>
      <c r="IL151" s="7">
        <v>0</v>
      </c>
      <c r="IM151" s="7">
        <v>0</v>
      </c>
      <c r="IN151" s="7">
        <v>0</v>
      </c>
      <c r="IO151" s="7">
        <v>0</v>
      </c>
      <c r="IP151" s="7">
        <v>0</v>
      </c>
      <c r="IQ151" s="7">
        <v>0</v>
      </c>
      <c r="IR151" s="7">
        <v>0</v>
      </c>
      <c r="IS151" s="7">
        <v>0</v>
      </c>
      <c r="IT151" s="7">
        <v>0</v>
      </c>
      <c r="IU151" s="7">
        <v>0</v>
      </c>
      <c r="IV151" s="7">
        <v>0</v>
      </c>
      <c r="IW151" s="7">
        <v>0</v>
      </c>
      <c r="IX151" s="7">
        <v>0</v>
      </c>
      <c r="IY151" s="7">
        <v>0</v>
      </c>
      <c r="IZ151" s="7">
        <v>0</v>
      </c>
      <c r="JA151" s="7">
        <v>0</v>
      </c>
      <c r="JB151" s="7">
        <v>0</v>
      </c>
      <c r="JC151" s="7">
        <v>0</v>
      </c>
      <c r="JD151" s="7">
        <v>0</v>
      </c>
      <c r="JE151" s="7">
        <v>0</v>
      </c>
      <c r="JF151" s="7">
        <v>0</v>
      </c>
      <c r="JG151" s="7">
        <v>0</v>
      </c>
      <c r="JH151" s="7">
        <v>0</v>
      </c>
      <c r="JI151" s="7">
        <v>0</v>
      </c>
      <c r="JJ151" s="7">
        <v>0</v>
      </c>
      <c r="JK151" s="7">
        <v>0</v>
      </c>
      <c r="JL151" s="7">
        <v>0</v>
      </c>
      <c r="JM151" s="7">
        <v>0</v>
      </c>
      <c r="JN151" s="7">
        <v>0</v>
      </c>
      <c r="JO151" s="7">
        <v>0</v>
      </c>
      <c r="JP151" s="7">
        <v>0</v>
      </c>
      <c r="JQ151" s="7">
        <v>0</v>
      </c>
      <c r="JR151" s="7">
        <v>0</v>
      </c>
      <c r="JS151" s="7">
        <v>0</v>
      </c>
      <c r="JT151" s="7">
        <v>0</v>
      </c>
      <c r="JU151" s="7">
        <v>0</v>
      </c>
      <c r="JV151" s="7">
        <v>0</v>
      </c>
      <c r="JW151" s="7">
        <v>0</v>
      </c>
      <c r="JX151" s="7">
        <v>0</v>
      </c>
      <c r="JY151" s="7">
        <v>0</v>
      </c>
      <c r="JZ151" s="7">
        <v>0</v>
      </c>
      <c r="KA151" s="7">
        <v>0</v>
      </c>
      <c r="KB151" s="7">
        <v>0</v>
      </c>
      <c r="KC151" s="7">
        <v>0</v>
      </c>
    </row>
    <row r="152" spans="1:289" x14ac:dyDescent="0.35">
      <c r="A152" s="38" t="s">
        <v>932</v>
      </c>
      <c r="B152" s="38" t="s">
        <v>3968</v>
      </c>
      <c r="C152" s="38">
        <v>222</v>
      </c>
      <c r="D152" s="38" t="s">
        <v>1198</v>
      </c>
      <c r="E152" s="38" t="s">
        <v>3813</v>
      </c>
      <c r="F152" s="38" t="s">
        <v>600</v>
      </c>
      <c r="G152" s="38" t="s">
        <v>472</v>
      </c>
      <c r="H152" s="38">
        <v>2</v>
      </c>
      <c r="I152" s="39">
        <v>7.6499999999999996E-6</v>
      </c>
      <c r="J152" s="38">
        <v>0</v>
      </c>
      <c r="K152" s="38">
        <v>2</v>
      </c>
      <c r="L152" s="39">
        <v>1.0515247108307041E-3</v>
      </c>
      <c r="M152" s="7">
        <v>6.6000000000000003E-6</v>
      </c>
      <c r="N152" s="7">
        <v>1.3200000000000001E-5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7">
        <v>0</v>
      </c>
      <c r="Y152" s="7">
        <v>0</v>
      </c>
      <c r="Z152" s="7">
        <v>0</v>
      </c>
      <c r="AA152" s="7">
        <v>0</v>
      </c>
      <c r="AB152" s="7">
        <v>0</v>
      </c>
      <c r="AC152" s="7">
        <v>0</v>
      </c>
      <c r="AD152" s="7">
        <v>0</v>
      </c>
      <c r="AE152" s="7">
        <v>0</v>
      </c>
      <c r="AF152" s="7">
        <v>0</v>
      </c>
      <c r="AG152" s="7">
        <v>0</v>
      </c>
      <c r="AH152" s="7">
        <v>0</v>
      </c>
      <c r="AI152" s="7">
        <v>0</v>
      </c>
      <c r="AJ152" s="7">
        <v>0</v>
      </c>
      <c r="AK152" s="7">
        <v>0</v>
      </c>
      <c r="AL152" s="7">
        <v>0</v>
      </c>
      <c r="AM152" s="7">
        <v>0</v>
      </c>
      <c r="AN152" s="7">
        <v>0</v>
      </c>
      <c r="AO152" s="7">
        <v>0</v>
      </c>
      <c r="AP152" s="7">
        <v>0</v>
      </c>
      <c r="AQ152" s="7">
        <v>0</v>
      </c>
      <c r="AR152" s="7">
        <v>0</v>
      </c>
      <c r="AS152" s="7">
        <v>0</v>
      </c>
      <c r="AT152" s="7">
        <v>0</v>
      </c>
      <c r="AU152" s="7">
        <v>0</v>
      </c>
      <c r="AV152" s="7">
        <v>0</v>
      </c>
      <c r="AW152" s="7">
        <v>0</v>
      </c>
      <c r="AX152" s="7">
        <v>0</v>
      </c>
      <c r="AY152" s="7">
        <v>0</v>
      </c>
      <c r="AZ152" s="7">
        <v>0</v>
      </c>
      <c r="BA152" s="7">
        <v>0</v>
      </c>
      <c r="BB152" s="7">
        <v>0</v>
      </c>
      <c r="BC152" s="7">
        <v>0</v>
      </c>
      <c r="BD152" s="7">
        <v>0</v>
      </c>
      <c r="BE152" s="7">
        <v>0</v>
      </c>
      <c r="BF152" s="7">
        <v>0</v>
      </c>
      <c r="BG152" s="7">
        <v>0</v>
      </c>
      <c r="BH152" s="7">
        <v>0</v>
      </c>
      <c r="BI152" s="7">
        <v>0</v>
      </c>
      <c r="BJ152" s="7">
        <v>0</v>
      </c>
      <c r="BK152" s="7">
        <v>0</v>
      </c>
      <c r="BL152" s="7">
        <v>0</v>
      </c>
      <c r="BM152" s="7">
        <v>0</v>
      </c>
      <c r="BN152" s="7">
        <v>0</v>
      </c>
      <c r="BO152" s="7">
        <v>0</v>
      </c>
      <c r="BP152" s="7">
        <v>0</v>
      </c>
      <c r="BQ152" s="7">
        <v>0</v>
      </c>
      <c r="BR152" s="7">
        <v>0</v>
      </c>
      <c r="BS152" s="7">
        <v>0</v>
      </c>
      <c r="BT152" s="7">
        <v>0</v>
      </c>
      <c r="BU152" s="7">
        <v>0</v>
      </c>
      <c r="BV152" s="7">
        <v>0</v>
      </c>
      <c r="BW152" s="7">
        <v>0</v>
      </c>
      <c r="BX152" s="7">
        <v>0</v>
      </c>
      <c r="BY152" s="7">
        <v>0</v>
      </c>
      <c r="BZ152" s="7">
        <v>0</v>
      </c>
      <c r="CA152" s="7">
        <v>0</v>
      </c>
      <c r="CB152" s="7">
        <v>0</v>
      </c>
      <c r="CC152" s="7">
        <v>0</v>
      </c>
      <c r="CD152" s="7">
        <v>0</v>
      </c>
      <c r="CE152" s="7">
        <v>0</v>
      </c>
      <c r="CF152" s="7">
        <v>0</v>
      </c>
      <c r="CG152" s="7">
        <v>0</v>
      </c>
      <c r="CH152" s="7">
        <v>0</v>
      </c>
      <c r="CI152" s="7">
        <v>0</v>
      </c>
      <c r="CJ152" s="7">
        <v>0</v>
      </c>
      <c r="CK152" s="7">
        <v>0</v>
      </c>
      <c r="CL152" s="7">
        <v>0</v>
      </c>
      <c r="CM152" s="7">
        <v>0</v>
      </c>
      <c r="CN152" s="7">
        <v>0</v>
      </c>
      <c r="CO152" s="7">
        <v>0</v>
      </c>
      <c r="CP152" s="7">
        <v>0</v>
      </c>
      <c r="CQ152" s="7">
        <v>0</v>
      </c>
      <c r="CR152" s="7">
        <v>0</v>
      </c>
      <c r="CS152" s="7">
        <v>0</v>
      </c>
      <c r="CT152" s="7">
        <v>0</v>
      </c>
      <c r="CU152" s="7">
        <v>0</v>
      </c>
      <c r="CV152" s="7">
        <v>0</v>
      </c>
      <c r="CW152" s="7">
        <v>0</v>
      </c>
      <c r="CX152" s="7">
        <v>0</v>
      </c>
      <c r="CY152" s="7">
        <v>0</v>
      </c>
      <c r="CZ152" s="7">
        <v>0</v>
      </c>
      <c r="DA152" s="7">
        <v>0</v>
      </c>
      <c r="DB152" s="7">
        <v>0</v>
      </c>
      <c r="DC152" s="7">
        <v>0</v>
      </c>
      <c r="DD152" s="7">
        <v>0</v>
      </c>
      <c r="DE152" s="7">
        <v>0</v>
      </c>
      <c r="DF152" s="7">
        <v>0</v>
      </c>
      <c r="DG152" s="7">
        <v>0</v>
      </c>
      <c r="DH152" s="7">
        <v>0</v>
      </c>
      <c r="DI152" s="7">
        <v>0</v>
      </c>
      <c r="DJ152" s="7">
        <v>0</v>
      </c>
      <c r="DK152" s="7">
        <v>0</v>
      </c>
      <c r="DL152" s="7">
        <v>0</v>
      </c>
      <c r="DM152" s="7">
        <v>0</v>
      </c>
      <c r="DN152" s="7">
        <v>0</v>
      </c>
      <c r="DO152" s="7">
        <v>0</v>
      </c>
      <c r="DP152" s="7">
        <v>0</v>
      </c>
      <c r="DQ152" s="7">
        <v>0</v>
      </c>
      <c r="DR152" s="7">
        <v>0</v>
      </c>
      <c r="DS152" s="7">
        <v>0</v>
      </c>
      <c r="DT152" s="7">
        <v>0</v>
      </c>
      <c r="DU152" s="7">
        <v>0</v>
      </c>
      <c r="DV152" s="7">
        <v>0</v>
      </c>
      <c r="DW152" s="7">
        <v>0</v>
      </c>
      <c r="DX152" s="7">
        <v>0</v>
      </c>
      <c r="DY152" s="7">
        <v>0</v>
      </c>
      <c r="DZ152" s="7">
        <v>0</v>
      </c>
      <c r="EA152" s="7">
        <v>0</v>
      </c>
      <c r="EB152" s="7">
        <v>0</v>
      </c>
      <c r="EC152" s="7">
        <v>0</v>
      </c>
      <c r="ED152" s="7">
        <v>0</v>
      </c>
      <c r="EE152" s="7">
        <v>0</v>
      </c>
      <c r="EF152" s="7">
        <v>0</v>
      </c>
      <c r="EG152" s="7">
        <v>0</v>
      </c>
      <c r="EH152" s="7">
        <v>0</v>
      </c>
      <c r="EI152" s="7">
        <v>0</v>
      </c>
      <c r="EJ152" s="7">
        <v>0</v>
      </c>
      <c r="EK152" s="7">
        <v>0</v>
      </c>
      <c r="EL152" s="7">
        <v>0</v>
      </c>
      <c r="EM152" s="7">
        <v>0</v>
      </c>
      <c r="EN152" s="7">
        <v>0</v>
      </c>
      <c r="EO152" s="7">
        <v>0</v>
      </c>
      <c r="EP152" s="7">
        <v>0</v>
      </c>
      <c r="EQ152" s="7">
        <v>0</v>
      </c>
      <c r="ER152" s="7">
        <v>0</v>
      </c>
      <c r="ES152" s="7">
        <v>0</v>
      </c>
      <c r="ET152" s="7">
        <v>0</v>
      </c>
      <c r="EU152" s="7">
        <v>0</v>
      </c>
      <c r="EV152" s="7">
        <v>0</v>
      </c>
      <c r="EW152" s="7">
        <v>0</v>
      </c>
      <c r="EX152" s="7">
        <v>0</v>
      </c>
      <c r="EY152" s="7">
        <v>0</v>
      </c>
      <c r="EZ152" s="7">
        <v>0</v>
      </c>
      <c r="FA152" s="7">
        <v>0</v>
      </c>
      <c r="FB152" s="7">
        <v>0</v>
      </c>
      <c r="FC152" s="7">
        <v>0</v>
      </c>
      <c r="FD152" s="7">
        <v>0</v>
      </c>
      <c r="FE152" s="7">
        <v>0</v>
      </c>
      <c r="FF152" s="7">
        <v>0</v>
      </c>
      <c r="FG152" s="7">
        <v>0</v>
      </c>
      <c r="FH152" s="7">
        <v>0</v>
      </c>
      <c r="FI152" s="7">
        <v>0</v>
      </c>
      <c r="FJ152" s="7">
        <v>0</v>
      </c>
      <c r="FK152" s="7">
        <v>0</v>
      </c>
      <c r="FL152" s="7">
        <v>0</v>
      </c>
      <c r="FM152" s="7">
        <v>0</v>
      </c>
      <c r="FN152" s="7">
        <v>0</v>
      </c>
      <c r="FO152" s="7">
        <v>0</v>
      </c>
      <c r="FP152" s="7">
        <v>0</v>
      </c>
      <c r="FQ152" s="7">
        <v>0</v>
      </c>
      <c r="FR152" s="7">
        <v>0</v>
      </c>
      <c r="FS152" s="7">
        <v>0</v>
      </c>
      <c r="FT152" s="7">
        <v>0</v>
      </c>
      <c r="FU152" s="7">
        <v>0</v>
      </c>
      <c r="FV152" s="7">
        <v>0</v>
      </c>
      <c r="FW152" s="7">
        <v>0</v>
      </c>
      <c r="FX152" s="7">
        <v>0</v>
      </c>
      <c r="FY152" s="7">
        <v>0</v>
      </c>
      <c r="FZ152" s="7">
        <v>0</v>
      </c>
      <c r="GA152" s="7">
        <v>0</v>
      </c>
      <c r="GB152" s="7">
        <v>0</v>
      </c>
      <c r="GC152" s="7">
        <v>0</v>
      </c>
      <c r="GD152" s="7">
        <v>0</v>
      </c>
      <c r="GE152" s="7">
        <v>0</v>
      </c>
      <c r="GF152" s="7">
        <v>0</v>
      </c>
      <c r="GG152" s="7">
        <v>0</v>
      </c>
      <c r="GH152" s="7">
        <v>0</v>
      </c>
      <c r="GI152" s="7">
        <v>0</v>
      </c>
      <c r="GJ152" s="7">
        <v>0</v>
      </c>
      <c r="GK152" s="7">
        <v>0</v>
      </c>
      <c r="GL152" s="7">
        <v>0</v>
      </c>
      <c r="GM152" s="7">
        <v>0</v>
      </c>
      <c r="GN152" s="7">
        <v>0</v>
      </c>
      <c r="GO152" s="7">
        <v>0</v>
      </c>
      <c r="GP152" s="7">
        <v>0</v>
      </c>
      <c r="GQ152" s="7">
        <v>0</v>
      </c>
      <c r="GR152" s="7">
        <v>0</v>
      </c>
      <c r="GS152" s="7">
        <v>0</v>
      </c>
      <c r="GT152" s="7">
        <v>0</v>
      </c>
      <c r="GU152" s="7">
        <v>0</v>
      </c>
      <c r="GV152" s="7">
        <v>0</v>
      </c>
      <c r="GW152" s="7">
        <v>0</v>
      </c>
      <c r="GX152" s="7">
        <v>0</v>
      </c>
      <c r="GY152" s="7">
        <v>0</v>
      </c>
      <c r="GZ152" s="7">
        <v>0</v>
      </c>
      <c r="HA152" s="7">
        <v>0</v>
      </c>
      <c r="HB152" s="7">
        <v>0</v>
      </c>
      <c r="HC152" s="7">
        <v>0</v>
      </c>
      <c r="HD152" s="7">
        <v>0</v>
      </c>
      <c r="HE152" s="7">
        <v>0</v>
      </c>
      <c r="HF152" s="7">
        <v>0</v>
      </c>
      <c r="HG152" s="7">
        <v>0</v>
      </c>
      <c r="HH152" s="7">
        <v>0</v>
      </c>
      <c r="HI152" s="7">
        <v>0</v>
      </c>
      <c r="HJ152" s="7">
        <v>0</v>
      </c>
      <c r="HK152" s="7">
        <v>0</v>
      </c>
      <c r="HL152" s="7">
        <v>0</v>
      </c>
      <c r="HM152" s="52">
        <v>1.05152E-3</v>
      </c>
      <c r="HN152" s="7">
        <v>0</v>
      </c>
      <c r="HO152" s="7">
        <v>0</v>
      </c>
      <c r="HP152" s="7">
        <v>0</v>
      </c>
      <c r="HQ152" s="7">
        <v>0</v>
      </c>
      <c r="HR152" s="7">
        <v>0</v>
      </c>
      <c r="HS152" s="7">
        <v>0</v>
      </c>
      <c r="HT152" s="7">
        <v>0</v>
      </c>
      <c r="HU152" s="7">
        <v>0</v>
      </c>
      <c r="HV152" s="7">
        <v>0</v>
      </c>
      <c r="HW152" s="7">
        <v>0</v>
      </c>
      <c r="HX152" s="7">
        <v>0</v>
      </c>
      <c r="HY152" s="7">
        <v>0</v>
      </c>
      <c r="HZ152" s="7">
        <v>0</v>
      </c>
      <c r="IA152" s="7">
        <v>0</v>
      </c>
      <c r="IB152" s="7">
        <v>0</v>
      </c>
      <c r="IC152" s="7">
        <v>0</v>
      </c>
      <c r="ID152" s="7">
        <v>0</v>
      </c>
      <c r="IE152" s="7">
        <v>0</v>
      </c>
      <c r="IF152" s="7">
        <v>0</v>
      </c>
      <c r="IG152" s="7">
        <v>0</v>
      </c>
      <c r="IH152" s="7">
        <v>0</v>
      </c>
      <c r="II152" s="7">
        <v>0</v>
      </c>
      <c r="IJ152" s="7">
        <v>0</v>
      </c>
      <c r="IK152" s="7">
        <v>0</v>
      </c>
      <c r="IL152" s="52">
        <v>1.05152E-3</v>
      </c>
      <c r="IM152" s="7">
        <v>0</v>
      </c>
      <c r="IN152" s="7">
        <v>0</v>
      </c>
      <c r="IO152" s="7">
        <v>0</v>
      </c>
      <c r="IP152" s="7">
        <v>0</v>
      </c>
      <c r="IQ152" s="7">
        <v>0</v>
      </c>
      <c r="IR152" s="7">
        <v>0</v>
      </c>
      <c r="IS152" s="7">
        <v>0</v>
      </c>
      <c r="IT152" s="7">
        <v>0</v>
      </c>
      <c r="IU152" s="7">
        <v>0</v>
      </c>
      <c r="IV152" s="7">
        <v>0</v>
      </c>
      <c r="IW152" s="7">
        <v>0</v>
      </c>
      <c r="IX152" s="7">
        <v>0</v>
      </c>
      <c r="IY152" s="7">
        <v>0</v>
      </c>
      <c r="IZ152" s="7">
        <v>0</v>
      </c>
      <c r="JA152" s="7">
        <v>0</v>
      </c>
      <c r="JB152" s="7">
        <v>0</v>
      </c>
      <c r="JC152" s="7">
        <v>0</v>
      </c>
      <c r="JD152" s="7">
        <v>0</v>
      </c>
      <c r="JE152" s="7">
        <v>0</v>
      </c>
      <c r="JF152" s="7">
        <v>0</v>
      </c>
      <c r="JG152" s="7">
        <v>0</v>
      </c>
      <c r="JH152" s="7">
        <v>0</v>
      </c>
      <c r="JI152" s="7">
        <v>0</v>
      </c>
      <c r="JJ152" s="7">
        <v>0</v>
      </c>
      <c r="JK152" s="7">
        <v>0</v>
      </c>
      <c r="JL152" s="7">
        <v>0</v>
      </c>
      <c r="JM152" s="7">
        <v>0</v>
      </c>
      <c r="JN152" s="7">
        <v>0</v>
      </c>
      <c r="JO152" s="7">
        <v>0</v>
      </c>
      <c r="JP152" s="7">
        <v>0</v>
      </c>
      <c r="JQ152" s="7">
        <v>0</v>
      </c>
      <c r="JR152" s="7">
        <v>0</v>
      </c>
      <c r="JS152" s="7">
        <v>0</v>
      </c>
      <c r="JT152" s="7">
        <v>0</v>
      </c>
      <c r="JU152" s="7">
        <v>0</v>
      </c>
      <c r="JV152" s="7">
        <v>0</v>
      </c>
      <c r="JW152" s="7">
        <v>0</v>
      </c>
      <c r="JX152" s="7">
        <v>0</v>
      </c>
      <c r="JY152" s="7">
        <v>0</v>
      </c>
      <c r="JZ152" s="7">
        <v>0</v>
      </c>
      <c r="KA152" s="7">
        <v>0</v>
      </c>
      <c r="KB152" s="7">
        <v>0</v>
      </c>
      <c r="KC152" s="7">
        <v>0</v>
      </c>
    </row>
    <row r="153" spans="1:289" x14ac:dyDescent="0.35">
      <c r="A153" s="38" t="s">
        <v>935</v>
      </c>
      <c r="B153" s="38" t="s">
        <v>3969</v>
      </c>
      <c r="C153" s="38">
        <v>112</v>
      </c>
      <c r="D153" s="38" t="s">
        <v>1796</v>
      </c>
      <c r="E153" s="38" t="s">
        <v>3813</v>
      </c>
      <c r="F153" s="38" t="s">
        <v>476</v>
      </c>
      <c r="G153" s="38" t="s">
        <v>476</v>
      </c>
      <c r="H153" s="38">
        <v>2</v>
      </c>
      <c r="I153" s="39">
        <v>7.6499999999999996E-6</v>
      </c>
      <c r="J153" s="38">
        <v>0</v>
      </c>
      <c r="K153" s="38">
        <v>2</v>
      </c>
      <c r="L153" s="39">
        <v>1.0515247108307041E-3</v>
      </c>
      <c r="M153" s="7">
        <v>6.6000000000000003E-6</v>
      </c>
      <c r="N153" s="7">
        <v>1.3200000000000001E-5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7">
        <v>0</v>
      </c>
      <c r="U153" s="7">
        <v>0</v>
      </c>
      <c r="V153" s="7">
        <v>0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7">
        <v>0</v>
      </c>
      <c r="AK153" s="7">
        <v>0</v>
      </c>
      <c r="AL153" s="7">
        <v>0</v>
      </c>
      <c r="AM153" s="7">
        <v>0</v>
      </c>
      <c r="AN153" s="7">
        <v>0</v>
      </c>
      <c r="AO153" s="7">
        <v>0</v>
      </c>
      <c r="AP153" s="7">
        <v>0</v>
      </c>
      <c r="AQ153" s="7">
        <v>0</v>
      </c>
      <c r="AR153" s="7">
        <v>0</v>
      </c>
      <c r="AS153" s="7">
        <v>0</v>
      </c>
      <c r="AT153" s="7">
        <v>0</v>
      </c>
      <c r="AU153" s="7">
        <v>0</v>
      </c>
      <c r="AV153" s="7">
        <v>0</v>
      </c>
      <c r="AW153" s="7">
        <v>0</v>
      </c>
      <c r="AX153" s="7">
        <v>0</v>
      </c>
      <c r="AY153" s="7">
        <v>0</v>
      </c>
      <c r="AZ153" s="7">
        <v>0</v>
      </c>
      <c r="BA153" s="7">
        <v>0</v>
      </c>
      <c r="BB153" s="7">
        <v>0</v>
      </c>
      <c r="BC153" s="7">
        <v>0</v>
      </c>
      <c r="BD153" s="7">
        <v>0</v>
      </c>
      <c r="BE153" s="7">
        <v>0</v>
      </c>
      <c r="BF153" s="7">
        <v>0</v>
      </c>
      <c r="BG153" s="7">
        <v>0</v>
      </c>
      <c r="BH153" s="7">
        <v>0</v>
      </c>
      <c r="BI153" s="7">
        <v>0</v>
      </c>
      <c r="BJ153" s="7">
        <v>0</v>
      </c>
      <c r="BK153" s="7">
        <v>0</v>
      </c>
      <c r="BL153" s="7">
        <v>0</v>
      </c>
      <c r="BM153" s="7">
        <v>0</v>
      </c>
      <c r="BN153" s="7">
        <v>0</v>
      </c>
      <c r="BO153" s="7">
        <v>0</v>
      </c>
      <c r="BP153" s="7">
        <v>0</v>
      </c>
      <c r="BQ153" s="7">
        <v>0</v>
      </c>
      <c r="BR153" s="7">
        <v>0</v>
      </c>
      <c r="BS153" s="7">
        <v>0</v>
      </c>
      <c r="BT153" s="7">
        <v>0</v>
      </c>
      <c r="BU153" s="7">
        <v>0</v>
      </c>
      <c r="BV153" s="7">
        <v>0</v>
      </c>
      <c r="BW153" s="7">
        <v>0</v>
      </c>
      <c r="BX153" s="7">
        <v>0</v>
      </c>
      <c r="BY153" s="7">
        <v>0</v>
      </c>
      <c r="BZ153" s="7">
        <v>0</v>
      </c>
      <c r="CA153" s="7">
        <v>0</v>
      </c>
      <c r="CB153" s="7">
        <v>0</v>
      </c>
      <c r="CC153" s="7">
        <v>0</v>
      </c>
      <c r="CD153" s="7">
        <v>0</v>
      </c>
      <c r="CE153" s="7">
        <v>0</v>
      </c>
      <c r="CF153" s="7">
        <v>0</v>
      </c>
      <c r="CG153" s="7">
        <v>0</v>
      </c>
      <c r="CH153" s="7">
        <v>0</v>
      </c>
      <c r="CI153" s="7">
        <v>0</v>
      </c>
      <c r="CJ153" s="7">
        <v>0</v>
      </c>
      <c r="CK153" s="7">
        <v>0</v>
      </c>
      <c r="CL153" s="7">
        <v>0</v>
      </c>
      <c r="CM153" s="7">
        <v>0</v>
      </c>
      <c r="CN153" s="7">
        <v>0</v>
      </c>
      <c r="CO153" s="7">
        <v>0</v>
      </c>
      <c r="CP153" s="7">
        <v>0</v>
      </c>
      <c r="CQ153" s="7">
        <v>0</v>
      </c>
      <c r="CR153" s="7">
        <v>0</v>
      </c>
      <c r="CS153" s="7">
        <v>0</v>
      </c>
      <c r="CT153" s="7">
        <v>0</v>
      </c>
      <c r="CU153" s="7">
        <v>0</v>
      </c>
      <c r="CV153" s="7">
        <v>0</v>
      </c>
      <c r="CW153" s="7">
        <v>0</v>
      </c>
      <c r="CX153" s="7">
        <v>0</v>
      </c>
      <c r="CY153" s="7">
        <v>0</v>
      </c>
      <c r="CZ153" s="7">
        <v>0</v>
      </c>
      <c r="DA153" s="7">
        <v>0</v>
      </c>
      <c r="DB153" s="7">
        <v>0</v>
      </c>
      <c r="DC153" s="7">
        <v>0</v>
      </c>
      <c r="DD153" s="7">
        <v>0</v>
      </c>
      <c r="DE153" s="7">
        <v>0</v>
      </c>
      <c r="DF153" s="7">
        <v>0</v>
      </c>
      <c r="DG153" s="7">
        <v>0</v>
      </c>
      <c r="DH153" s="7">
        <v>0</v>
      </c>
      <c r="DI153" s="7">
        <v>0</v>
      </c>
      <c r="DJ153" s="7">
        <v>0</v>
      </c>
      <c r="DK153" s="7">
        <v>0</v>
      </c>
      <c r="DL153" s="7">
        <v>0</v>
      </c>
      <c r="DM153" s="7">
        <v>0</v>
      </c>
      <c r="DN153" s="7">
        <v>0</v>
      </c>
      <c r="DO153" s="7">
        <v>0</v>
      </c>
      <c r="DP153" s="7">
        <v>0</v>
      </c>
      <c r="DQ153" s="7">
        <v>0</v>
      </c>
      <c r="DR153" s="7">
        <v>0</v>
      </c>
      <c r="DS153" s="7">
        <v>0</v>
      </c>
      <c r="DT153" s="7">
        <v>0</v>
      </c>
      <c r="DU153" s="7">
        <v>0</v>
      </c>
      <c r="DV153" s="7">
        <v>0</v>
      </c>
      <c r="DW153" s="7">
        <v>0</v>
      </c>
      <c r="DX153" s="7">
        <v>0</v>
      </c>
      <c r="DY153" s="7">
        <v>0</v>
      </c>
      <c r="DZ153" s="7">
        <v>0</v>
      </c>
      <c r="EA153" s="7">
        <v>0</v>
      </c>
      <c r="EB153" s="7">
        <v>0</v>
      </c>
      <c r="EC153" s="7">
        <v>0</v>
      </c>
      <c r="ED153" s="7">
        <v>0</v>
      </c>
      <c r="EE153" s="7">
        <v>0</v>
      </c>
      <c r="EF153" s="7">
        <v>0</v>
      </c>
      <c r="EG153" s="7">
        <v>0</v>
      </c>
      <c r="EH153" s="7">
        <v>0</v>
      </c>
      <c r="EI153" s="7">
        <v>0</v>
      </c>
      <c r="EJ153" s="7">
        <v>0</v>
      </c>
      <c r="EK153" s="7">
        <v>0</v>
      </c>
      <c r="EL153" s="7">
        <v>0</v>
      </c>
      <c r="EM153" s="7">
        <v>0</v>
      </c>
      <c r="EN153" s="7">
        <v>0</v>
      </c>
      <c r="EO153" s="7">
        <v>0</v>
      </c>
      <c r="EP153" s="7">
        <v>0</v>
      </c>
      <c r="EQ153" s="7">
        <v>0</v>
      </c>
      <c r="ER153" s="7">
        <v>0</v>
      </c>
      <c r="ES153" s="7">
        <v>0</v>
      </c>
      <c r="ET153" s="7">
        <v>0</v>
      </c>
      <c r="EU153" s="7">
        <v>0</v>
      </c>
      <c r="EV153" s="7">
        <v>0</v>
      </c>
      <c r="EW153" s="7">
        <v>0</v>
      </c>
      <c r="EX153" s="7">
        <v>0</v>
      </c>
      <c r="EY153" s="7">
        <v>0</v>
      </c>
      <c r="EZ153" s="7">
        <v>0</v>
      </c>
      <c r="FA153" s="7">
        <v>0</v>
      </c>
      <c r="FB153" s="7">
        <v>0</v>
      </c>
      <c r="FC153" s="7">
        <v>0</v>
      </c>
      <c r="FD153" s="7">
        <v>0</v>
      </c>
      <c r="FE153" s="7">
        <v>0</v>
      </c>
      <c r="FF153" s="7">
        <v>0</v>
      </c>
      <c r="FG153" s="7">
        <v>0</v>
      </c>
      <c r="FH153" s="7">
        <v>0</v>
      </c>
      <c r="FI153" s="7">
        <v>0</v>
      </c>
      <c r="FJ153" s="7">
        <v>0</v>
      </c>
      <c r="FK153" s="7">
        <v>0</v>
      </c>
      <c r="FL153" s="7">
        <v>0</v>
      </c>
      <c r="FM153" s="7">
        <v>0</v>
      </c>
      <c r="FN153" s="7">
        <v>0</v>
      </c>
      <c r="FO153" s="7">
        <v>0</v>
      </c>
      <c r="FP153" s="7">
        <v>0</v>
      </c>
      <c r="FQ153" s="52">
        <v>1.05152E-3</v>
      </c>
      <c r="FR153" s="7">
        <v>0</v>
      </c>
      <c r="FS153" s="7">
        <v>0</v>
      </c>
      <c r="FT153" s="7">
        <v>0</v>
      </c>
      <c r="FU153" s="7">
        <v>0</v>
      </c>
      <c r="FV153" s="7">
        <v>0</v>
      </c>
      <c r="FW153" s="7">
        <v>0</v>
      </c>
      <c r="FX153" s="7">
        <v>0</v>
      </c>
      <c r="FY153" s="7">
        <v>0</v>
      </c>
      <c r="FZ153" s="7">
        <v>0</v>
      </c>
      <c r="GA153" s="7">
        <v>0</v>
      </c>
      <c r="GB153" s="7">
        <v>0</v>
      </c>
      <c r="GC153" s="7">
        <v>0</v>
      </c>
      <c r="GD153" s="7">
        <v>0</v>
      </c>
      <c r="GE153" s="7">
        <v>0</v>
      </c>
      <c r="GF153" s="7">
        <v>0</v>
      </c>
      <c r="GG153" s="7">
        <v>0</v>
      </c>
      <c r="GH153" s="7">
        <v>0</v>
      </c>
      <c r="GI153" s="7">
        <v>0</v>
      </c>
      <c r="GJ153" s="7">
        <v>0</v>
      </c>
      <c r="GK153" s="7">
        <v>0</v>
      </c>
      <c r="GL153" s="7">
        <v>0</v>
      </c>
      <c r="GM153" s="7">
        <v>0</v>
      </c>
      <c r="GN153" s="7">
        <v>0</v>
      </c>
      <c r="GO153" s="7">
        <v>0</v>
      </c>
      <c r="GP153" s="7">
        <v>0</v>
      </c>
      <c r="GQ153" s="7">
        <v>0</v>
      </c>
      <c r="GR153" s="7">
        <v>0</v>
      </c>
      <c r="GS153" s="7">
        <v>0</v>
      </c>
      <c r="GT153" s="7">
        <v>0</v>
      </c>
      <c r="GU153" s="7">
        <v>0</v>
      </c>
      <c r="GV153" s="7">
        <v>0</v>
      </c>
      <c r="GW153" s="7">
        <v>0</v>
      </c>
      <c r="GX153" s="7">
        <v>0</v>
      </c>
      <c r="GY153" s="7">
        <v>0</v>
      </c>
      <c r="GZ153" s="7">
        <v>0</v>
      </c>
      <c r="HA153" s="7">
        <v>0</v>
      </c>
      <c r="HB153" s="7">
        <v>0</v>
      </c>
      <c r="HC153" s="7">
        <v>0</v>
      </c>
      <c r="HD153" s="7">
        <v>0</v>
      </c>
      <c r="HE153" s="7">
        <v>0</v>
      </c>
      <c r="HF153" s="7">
        <v>0</v>
      </c>
      <c r="HG153" s="7">
        <v>0</v>
      </c>
      <c r="HH153" s="7">
        <v>0</v>
      </c>
      <c r="HI153" s="7">
        <v>0</v>
      </c>
      <c r="HJ153" s="7">
        <v>0</v>
      </c>
      <c r="HK153" s="7">
        <v>0</v>
      </c>
      <c r="HL153" s="7">
        <v>0</v>
      </c>
      <c r="HM153" s="7">
        <v>0</v>
      </c>
      <c r="HN153" s="7">
        <v>0</v>
      </c>
      <c r="HO153" s="7">
        <v>0</v>
      </c>
      <c r="HP153" s="7">
        <v>0</v>
      </c>
      <c r="HQ153" s="7">
        <v>0</v>
      </c>
      <c r="HR153" s="7">
        <v>0</v>
      </c>
      <c r="HS153" s="7">
        <v>0</v>
      </c>
      <c r="HT153" s="7">
        <v>0</v>
      </c>
      <c r="HU153" s="7">
        <v>0</v>
      </c>
      <c r="HV153" s="7">
        <v>0</v>
      </c>
      <c r="HW153" s="7">
        <v>0</v>
      </c>
      <c r="HX153" s="7">
        <v>0</v>
      </c>
      <c r="HY153" s="7">
        <v>0</v>
      </c>
      <c r="HZ153" s="7">
        <v>0</v>
      </c>
      <c r="IA153" s="7">
        <v>0</v>
      </c>
      <c r="IB153" s="7">
        <v>0</v>
      </c>
      <c r="IC153" s="7">
        <v>0</v>
      </c>
      <c r="ID153" s="7">
        <v>0</v>
      </c>
      <c r="IE153" s="7">
        <v>0</v>
      </c>
      <c r="IF153" s="7">
        <v>0</v>
      </c>
      <c r="IG153" s="7">
        <v>0</v>
      </c>
      <c r="IH153" s="7">
        <v>0</v>
      </c>
      <c r="II153" s="7">
        <v>0</v>
      </c>
      <c r="IJ153" s="7">
        <v>0</v>
      </c>
      <c r="IK153" s="7">
        <v>0</v>
      </c>
      <c r="IL153" s="7">
        <v>0</v>
      </c>
      <c r="IM153" s="7">
        <v>0</v>
      </c>
      <c r="IN153" s="7">
        <v>0</v>
      </c>
      <c r="IO153" s="7">
        <v>0</v>
      </c>
      <c r="IP153" s="7">
        <v>0</v>
      </c>
      <c r="IQ153" s="7">
        <v>0</v>
      </c>
      <c r="IR153" s="7">
        <v>0</v>
      </c>
      <c r="IS153" s="7">
        <v>0</v>
      </c>
      <c r="IT153" s="7">
        <v>0</v>
      </c>
      <c r="IU153" s="7">
        <v>0</v>
      </c>
      <c r="IV153" s="7">
        <v>0</v>
      </c>
      <c r="IW153" s="7">
        <v>0</v>
      </c>
      <c r="IX153" s="7">
        <v>0</v>
      </c>
      <c r="IY153" s="7">
        <v>0</v>
      </c>
      <c r="IZ153" s="7">
        <v>0</v>
      </c>
      <c r="JA153" s="7">
        <v>0</v>
      </c>
      <c r="JB153" s="7">
        <v>0</v>
      </c>
      <c r="JC153" s="7">
        <v>0</v>
      </c>
      <c r="JD153" s="7">
        <v>0</v>
      </c>
      <c r="JE153" s="7">
        <v>0</v>
      </c>
      <c r="JF153" s="7">
        <v>0</v>
      </c>
      <c r="JG153" s="7">
        <v>0</v>
      </c>
      <c r="JH153" s="7">
        <v>0</v>
      </c>
      <c r="JI153" s="7">
        <v>0</v>
      </c>
      <c r="JJ153" s="7">
        <v>0</v>
      </c>
      <c r="JK153" s="7">
        <v>0</v>
      </c>
      <c r="JL153" s="7">
        <v>0</v>
      </c>
      <c r="JM153" s="7">
        <v>0</v>
      </c>
      <c r="JN153" s="7">
        <v>0</v>
      </c>
      <c r="JO153" s="7">
        <v>0</v>
      </c>
      <c r="JP153" s="7">
        <v>0</v>
      </c>
      <c r="JQ153" s="7">
        <v>0</v>
      </c>
      <c r="JR153" s="7">
        <v>0</v>
      </c>
      <c r="JS153" s="7">
        <v>0</v>
      </c>
      <c r="JT153" s="7">
        <v>0</v>
      </c>
      <c r="JU153" s="7">
        <v>0</v>
      </c>
      <c r="JV153" s="7">
        <v>0</v>
      </c>
      <c r="JW153" s="7">
        <v>0</v>
      </c>
      <c r="JX153" s="7">
        <v>0</v>
      </c>
      <c r="JY153" s="7">
        <v>0</v>
      </c>
      <c r="JZ153" s="7">
        <v>0</v>
      </c>
      <c r="KA153" s="7">
        <v>0</v>
      </c>
      <c r="KB153" s="7">
        <v>0</v>
      </c>
      <c r="KC153" s="52">
        <v>1.05152E-3</v>
      </c>
    </row>
    <row r="154" spans="1:289" x14ac:dyDescent="0.35">
      <c r="A154" s="44" t="s">
        <v>938</v>
      </c>
      <c r="B154" s="44" t="s">
        <v>3970</v>
      </c>
      <c r="C154" s="44">
        <v>32</v>
      </c>
      <c r="D154" s="44" t="s">
        <v>3971</v>
      </c>
      <c r="E154" s="44" t="s">
        <v>3813</v>
      </c>
      <c r="F154" s="44" t="s">
        <v>617</v>
      </c>
      <c r="G154" s="44" t="s">
        <v>481</v>
      </c>
      <c r="H154" s="44">
        <v>2</v>
      </c>
      <c r="I154" s="45">
        <v>7.6499999999999996E-6</v>
      </c>
      <c r="J154" s="44">
        <v>0</v>
      </c>
      <c r="K154" s="44">
        <v>2</v>
      </c>
      <c r="L154" s="45">
        <v>1.0515247108307041E-3</v>
      </c>
      <c r="M154" s="7">
        <v>3.5499999999999999E-6</v>
      </c>
      <c r="N154" s="7">
        <v>7.0999999999999998E-6</v>
      </c>
      <c r="O154" s="7">
        <v>0</v>
      </c>
      <c r="P154" s="7">
        <v>0</v>
      </c>
      <c r="Q154" s="7">
        <v>0</v>
      </c>
      <c r="R154" s="52">
        <v>1.05152E-3</v>
      </c>
      <c r="S154" s="7">
        <v>0</v>
      </c>
      <c r="T154" s="7">
        <v>0</v>
      </c>
      <c r="U154" s="7">
        <v>0</v>
      </c>
      <c r="V154" s="7">
        <v>0</v>
      </c>
      <c r="W154" s="7">
        <v>0</v>
      </c>
      <c r="X154" s="7">
        <v>0</v>
      </c>
      <c r="Y154" s="7">
        <v>0</v>
      </c>
      <c r="Z154" s="7">
        <v>0</v>
      </c>
      <c r="AA154" s="7">
        <v>0</v>
      </c>
      <c r="AB154" s="7">
        <v>0</v>
      </c>
      <c r="AC154" s="7">
        <v>0</v>
      </c>
      <c r="AD154" s="7">
        <v>0</v>
      </c>
      <c r="AE154" s="7">
        <v>0</v>
      </c>
      <c r="AF154" s="7">
        <v>0</v>
      </c>
      <c r="AG154" s="7">
        <v>0</v>
      </c>
      <c r="AH154" s="7">
        <v>0</v>
      </c>
      <c r="AI154" s="7">
        <v>0</v>
      </c>
      <c r="AJ154" s="7">
        <v>0</v>
      </c>
      <c r="AK154" s="7">
        <v>0</v>
      </c>
      <c r="AL154" s="7">
        <v>0</v>
      </c>
      <c r="AM154" s="7">
        <v>0</v>
      </c>
      <c r="AN154" s="7">
        <v>0</v>
      </c>
      <c r="AO154" s="7">
        <v>0</v>
      </c>
      <c r="AP154" s="7">
        <v>0</v>
      </c>
      <c r="AQ154" s="7">
        <v>0</v>
      </c>
      <c r="AR154" s="7">
        <v>0</v>
      </c>
      <c r="AS154" s="7">
        <v>0</v>
      </c>
      <c r="AT154" s="7">
        <v>0</v>
      </c>
      <c r="AU154" s="7">
        <v>0</v>
      </c>
      <c r="AV154" s="7">
        <v>0</v>
      </c>
      <c r="AW154" s="7">
        <v>0</v>
      </c>
      <c r="AX154" s="7">
        <v>0</v>
      </c>
      <c r="AY154" s="7">
        <v>0</v>
      </c>
      <c r="AZ154" s="7">
        <v>0</v>
      </c>
      <c r="BA154" s="7">
        <v>0</v>
      </c>
      <c r="BB154" s="7">
        <v>0</v>
      </c>
      <c r="BC154" s="7">
        <v>0</v>
      </c>
      <c r="BD154" s="7">
        <v>0</v>
      </c>
      <c r="BE154" s="7">
        <v>0</v>
      </c>
      <c r="BF154" s="7">
        <v>0</v>
      </c>
      <c r="BG154" s="7">
        <v>0</v>
      </c>
      <c r="BH154" s="7">
        <v>0</v>
      </c>
      <c r="BI154" s="7">
        <v>0</v>
      </c>
      <c r="BJ154" s="7">
        <v>0</v>
      </c>
      <c r="BK154" s="7">
        <v>0</v>
      </c>
      <c r="BL154" s="7">
        <v>0</v>
      </c>
      <c r="BM154" s="7">
        <v>0</v>
      </c>
      <c r="BN154" s="7">
        <v>0</v>
      </c>
      <c r="BO154" s="7">
        <v>0</v>
      </c>
      <c r="BP154" s="7">
        <v>0</v>
      </c>
      <c r="BQ154" s="7">
        <v>0</v>
      </c>
      <c r="BR154" s="7">
        <v>0</v>
      </c>
      <c r="BS154" s="7">
        <v>0</v>
      </c>
      <c r="BT154" s="7">
        <v>0</v>
      </c>
      <c r="BU154" s="7">
        <v>0</v>
      </c>
      <c r="BV154" s="7">
        <v>0</v>
      </c>
      <c r="BW154" s="7">
        <v>0</v>
      </c>
      <c r="BX154" s="7">
        <v>0</v>
      </c>
      <c r="BY154" s="7">
        <v>0</v>
      </c>
      <c r="BZ154" s="7">
        <v>0</v>
      </c>
      <c r="CA154" s="7">
        <v>0</v>
      </c>
      <c r="CB154" s="7">
        <v>0</v>
      </c>
      <c r="CC154" s="7">
        <v>0</v>
      </c>
      <c r="CD154" s="7">
        <v>0</v>
      </c>
      <c r="CE154" s="7">
        <v>0</v>
      </c>
      <c r="CF154" s="7">
        <v>0</v>
      </c>
      <c r="CG154" s="7">
        <v>0</v>
      </c>
      <c r="CH154" s="7">
        <v>0</v>
      </c>
      <c r="CI154" s="7">
        <v>0</v>
      </c>
      <c r="CJ154" s="7">
        <v>0</v>
      </c>
      <c r="CK154" s="7">
        <v>0</v>
      </c>
      <c r="CL154" s="7">
        <v>0</v>
      </c>
      <c r="CM154" s="7">
        <v>0</v>
      </c>
      <c r="CN154" s="7">
        <v>0</v>
      </c>
      <c r="CO154" s="7">
        <v>0</v>
      </c>
      <c r="CP154" s="7">
        <v>0</v>
      </c>
      <c r="CQ154" s="7">
        <v>0</v>
      </c>
      <c r="CR154" s="7">
        <v>0</v>
      </c>
      <c r="CS154" s="7">
        <v>0</v>
      </c>
      <c r="CT154" s="7">
        <v>0</v>
      </c>
      <c r="CU154" s="7">
        <v>0</v>
      </c>
      <c r="CV154" s="7">
        <v>0</v>
      </c>
      <c r="CW154" s="7">
        <v>0</v>
      </c>
      <c r="CX154" s="7">
        <v>0</v>
      </c>
      <c r="CY154" s="7">
        <v>0</v>
      </c>
      <c r="CZ154" s="7">
        <v>0</v>
      </c>
      <c r="DA154" s="7">
        <v>0</v>
      </c>
      <c r="DB154" s="7">
        <v>0</v>
      </c>
      <c r="DC154" s="7">
        <v>0</v>
      </c>
      <c r="DD154" s="7">
        <v>0</v>
      </c>
      <c r="DE154" s="7">
        <v>0</v>
      </c>
      <c r="DF154" s="7">
        <v>0</v>
      </c>
      <c r="DG154" s="7">
        <v>0</v>
      </c>
      <c r="DH154" s="7">
        <v>0</v>
      </c>
      <c r="DI154" s="7">
        <v>0</v>
      </c>
      <c r="DJ154" s="7">
        <v>0</v>
      </c>
      <c r="DK154" s="7">
        <v>0</v>
      </c>
      <c r="DL154" s="7">
        <v>0</v>
      </c>
      <c r="DM154" s="7">
        <v>0</v>
      </c>
      <c r="DN154" s="7">
        <v>0</v>
      </c>
      <c r="DO154" s="7">
        <v>0</v>
      </c>
      <c r="DP154" s="7">
        <v>0</v>
      </c>
      <c r="DQ154" s="7">
        <v>0</v>
      </c>
      <c r="DR154" s="7">
        <v>0</v>
      </c>
      <c r="DS154" s="7">
        <v>0</v>
      </c>
      <c r="DT154" s="7">
        <v>0</v>
      </c>
      <c r="DU154" s="7">
        <v>0</v>
      </c>
      <c r="DV154" s="7">
        <v>0</v>
      </c>
      <c r="DW154" s="7">
        <v>0</v>
      </c>
      <c r="DX154" s="7">
        <v>0</v>
      </c>
      <c r="DY154" s="7">
        <v>0</v>
      </c>
      <c r="DZ154" s="7">
        <v>0</v>
      </c>
      <c r="EA154" s="7">
        <v>0</v>
      </c>
      <c r="EB154" s="7">
        <v>0</v>
      </c>
      <c r="EC154" s="7">
        <v>0</v>
      </c>
      <c r="ED154" s="7">
        <v>0</v>
      </c>
      <c r="EE154" s="7">
        <v>0</v>
      </c>
      <c r="EF154" s="7">
        <v>0</v>
      </c>
      <c r="EG154" s="7">
        <v>0</v>
      </c>
      <c r="EH154" s="7">
        <v>0</v>
      </c>
      <c r="EI154" s="7">
        <v>0</v>
      </c>
      <c r="EJ154" s="7">
        <v>0</v>
      </c>
      <c r="EK154" s="7">
        <v>0</v>
      </c>
      <c r="EL154" s="7">
        <v>0</v>
      </c>
      <c r="EM154" s="7">
        <v>0</v>
      </c>
      <c r="EN154" s="7">
        <v>0</v>
      </c>
      <c r="EO154" s="7">
        <v>0</v>
      </c>
      <c r="EP154" s="7">
        <v>0</v>
      </c>
      <c r="EQ154" s="7">
        <v>0</v>
      </c>
      <c r="ER154" s="7">
        <v>0</v>
      </c>
      <c r="ES154" s="7">
        <v>0</v>
      </c>
      <c r="ET154" s="7">
        <v>0</v>
      </c>
      <c r="EU154" s="7">
        <v>0</v>
      </c>
      <c r="EV154" s="7">
        <v>0</v>
      </c>
      <c r="EW154" s="7">
        <v>0</v>
      </c>
      <c r="EX154" s="7">
        <v>0</v>
      </c>
      <c r="EY154" s="7">
        <v>0</v>
      </c>
      <c r="EZ154" s="7">
        <v>0</v>
      </c>
      <c r="FA154" s="7">
        <v>0</v>
      </c>
      <c r="FB154" s="7">
        <v>0</v>
      </c>
      <c r="FC154" s="7">
        <v>0</v>
      </c>
      <c r="FD154" s="7">
        <v>0</v>
      </c>
      <c r="FE154" s="7">
        <v>0</v>
      </c>
      <c r="FF154" s="7">
        <v>0</v>
      </c>
      <c r="FG154" s="7">
        <v>0</v>
      </c>
      <c r="FH154" s="7">
        <v>0</v>
      </c>
      <c r="FI154" s="7">
        <v>0</v>
      </c>
      <c r="FJ154" s="7">
        <v>0</v>
      </c>
      <c r="FK154" s="7">
        <v>0</v>
      </c>
      <c r="FL154" s="7">
        <v>0</v>
      </c>
      <c r="FM154" s="7">
        <v>0</v>
      </c>
      <c r="FN154" s="7">
        <v>0</v>
      </c>
      <c r="FO154" s="7">
        <v>0</v>
      </c>
      <c r="FP154" s="7">
        <v>0</v>
      </c>
      <c r="FQ154" s="7">
        <v>0</v>
      </c>
      <c r="FR154" s="7">
        <v>0</v>
      </c>
      <c r="FS154" s="7">
        <v>0</v>
      </c>
      <c r="FT154" s="7">
        <v>0</v>
      </c>
      <c r="FU154" s="7">
        <v>0</v>
      </c>
      <c r="FV154" s="7">
        <v>0</v>
      </c>
      <c r="FW154" s="7">
        <v>0</v>
      </c>
      <c r="FX154" s="7">
        <v>0</v>
      </c>
      <c r="FY154" s="7">
        <v>0</v>
      </c>
      <c r="FZ154" s="7">
        <v>0</v>
      </c>
      <c r="GA154" s="7">
        <v>0</v>
      </c>
      <c r="GB154" s="7">
        <v>0</v>
      </c>
      <c r="GC154" s="7">
        <v>0</v>
      </c>
      <c r="GD154" s="7">
        <v>0</v>
      </c>
      <c r="GE154" s="7">
        <v>0</v>
      </c>
      <c r="GF154" s="7">
        <v>0</v>
      </c>
      <c r="GG154" s="7">
        <v>0</v>
      </c>
      <c r="GH154" s="7">
        <v>0</v>
      </c>
      <c r="GI154" s="7">
        <v>0</v>
      </c>
      <c r="GJ154" s="7">
        <v>0</v>
      </c>
      <c r="GK154" s="7">
        <v>0</v>
      </c>
      <c r="GL154" s="7">
        <v>0</v>
      </c>
      <c r="GM154" s="7">
        <v>0</v>
      </c>
      <c r="GN154" s="7">
        <v>0</v>
      </c>
      <c r="GO154" s="7">
        <v>0</v>
      </c>
      <c r="GP154" s="7">
        <v>0</v>
      </c>
      <c r="GQ154" s="7">
        <v>0</v>
      </c>
      <c r="GR154" s="7">
        <v>0</v>
      </c>
      <c r="GS154" s="7">
        <v>0</v>
      </c>
      <c r="GT154" s="7">
        <v>0</v>
      </c>
      <c r="GU154" s="7">
        <v>0</v>
      </c>
      <c r="GV154" s="7">
        <v>0</v>
      </c>
      <c r="GW154" s="7">
        <v>0</v>
      </c>
      <c r="GX154" s="7">
        <v>0</v>
      </c>
      <c r="GY154" s="7">
        <v>0</v>
      </c>
      <c r="GZ154" s="7">
        <v>0</v>
      </c>
      <c r="HA154" s="7">
        <v>0</v>
      </c>
      <c r="HB154" s="7">
        <v>0</v>
      </c>
      <c r="HC154" s="7">
        <v>0</v>
      </c>
      <c r="HD154" s="7">
        <v>0</v>
      </c>
      <c r="HE154" s="7">
        <v>0</v>
      </c>
      <c r="HF154" s="7">
        <v>0</v>
      </c>
      <c r="HG154" s="7">
        <v>0</v>
      </c>
      <c r="HH154" s="7">
        <v>0</v>
      </c>
      <c r="HI154" s="7">
        <v>0</v>
      </c>
      <c r="HJ154" s="7">
        <v>0</v>
      </c>
      <c r="HK154" s="7">
        <v>0</v>
      </c>
      <c r="HL154" s="7">
        <v>0</v>
      </c>
      <c r="HM154" s="7">
        <v>0</v>
      </c>
      <c r="HN154" s="7">
        <v>0</v>
      </c>
      <c r="HO154" s="7">
        <v>0</v>
      </c>
      <c r="HP154" s="7">
        <v>0</v>
      </c>
      <c r="HQ154" s="7">
        <v>0</v>
      </c>
      <c r="HR154" s="7">
        <v>0</v>
      </c>
      <c r="HS154" s="7">
        <v>0</v>
      </c>
      <c r="HT154" s="7">
        <v>0</v>
      </c>
      <c r="HU154" s="7">
        <v>0</v>
      </c>
      <c r="HV154" s="7">
        <v>0</v>
      </c>
      <c r="HW154" s="7">
        <v>0</v>
      </c>
      <c r="HX154" s="7">
        <v>0</v>
      </c>
      <c r="HY154" s="7">
        <v>0</v>
      </c>
      <c r="HZ154" s="7">
        <v>0</v>
      </c>
      <c r="IA154" s="7">
        <v>0</v>
      </c>
      <c r="IB154" s="7">
        <v>0</v>
      </c>
      <c r="IC154" s="7">
        <v>0</v>
      </c>
      <c r="ID154" s="7">
        <v>0</v>
      </c>
      <c r="IE154" s="7">
        <v>0</v>
      </c>
      <c r="IF154" s="7">
        <v>0</v>
      </c>
      <c r="IG154" s="7">
        <v>0</v>
      </c>
      <c r="IH154" s="7">
        <v>0</v>
      </c>
      <c r="II154" s="7">
        <v>0</v>
      </c>
      <c r="IJ154" s="7">
        <v>0</v>
      </c>
      <c r="IK154" s="7">
        <v>0</v>
      </c>
      <c r="IL154" s="7">
        <v>0</v>
      </c>
      <c r="IM154" s="7">
        <v>0</v>
      </c>
      <c r="IN154" s="7">
        <v>0</v>
      </c>
      <c r="IO154" s="7">
        <v>0</v>
      </c>
      <c r="IP154" s="7">
        <v>0</v>
      </c>
      <c r="IQ154" s="7">
        <v>0</v>
      </c>
      <c r="IR154" s="7">
        <v>0</v>
      </c>
      <c r="IS154" s="7">
        <v>0</v>
      </c>
      <c r="IT154" s="7">
        <v>0</v>
      </c>
      <c r="IU154" s="7">
        <v>0</v>
      </c>
      <c r="IV154" s="7">
        <v>0</v>
      </c>
      <c r="IW154" s="7">
        <v>0</v>
      </c>
      <c r="IX154" s="7">
        <v>0</v>
      </c>
      <c r="IY154" s="7">
        <v>0</v>
      </c>
      <c r="IZ154" s="7">
        <v>0</v>
      </c>
      <c r="JA154" s="7">
        <v>0</v>
      </c>
      <c r="JB154" s="7">
        <v>0</v>
      </c>
      <c r="JC154" s="7">
        <v>0</v>
      </c>
      <c r="JD154" s="7">
        <v>0</v>
      </c>
      <c r="JE154" s="7">
        <v>0</v>
      </c>
      <c r="JF154" s="7">
        <v>0</v>
      </c>
      <c r="JG154" s="7">
        <v>0</v>
      </c>
      <c r="JH154" s="7">
        <v>0</v>
      </c>
      <c r="JI154" s="7">
        <v>0</v>
      </c>
      <c r="JJ154" s="7">
        <v>0</v>
      </c>
      <c r="JK154" s="7">
        <v>0</v>
      </c>
      <c r="JL154" s="7">
        <v>0</v>
      </c>
      <c r="JM154" s="7">
        <v>0</v>
      </c>
      <c r="JN154" s="7">
        <v>0</v>
      </c>
      <c r="JO154" s="7">
        <v>0</v>
      </c>
      <c r="JP154" s="7">
        <v>0</v>
      </c>
      <c r="JQ154" s="7">
        <v>0</v>
      </c>
      <c r="JR154" s="7">
        <v>0</v>
      </c>
      <c r="JS154" s="7">
        <v>0</v>
      </c>
      <c r="JT154" s="52">
        <v>1.05152E-3</v>
      </c>
      <c r="JU154" s="7">
        <v>0</v>
      </c>
      <c r="JV154" s="7">
        <v>0</v>
      </c>
      <c r="JW154" s="7">
        <v>0</v>
      </c>
      <c r="JX154" s="7">
        <v>0</v>
      </c>
      <c r="JY154" s="7">
        <v>0</v>
      </c>
      <c r="JZ154" s="7">
        <v>0</v>
      </c>
      <c r="KA154" s="7">
        <v>0</v>
      </c>
      <c r="KB154" s="7">
        <v>0</v>
      </c>
      <c r="KC154" s="7">
        <v>0</v>
      </c>
    </row>
    <row r="155" spans="1:289" x14ac:dyDescent="0.35">
      <c r="A155" s="38" t="s">
        <v>941</v>
      </c>
      <c r="B155" s="38" t="s">
        <v>3972</v>
      </c>
      <c r="C155" s="38">
        <v>107</v>
      </c>
      <c r="D155" s="38" t="s">
        <v>1950</v>
      </c>
      <c r="E155" s="38" t="s">
        <v>3813</v>
      </c>
      <c r="F155" s="38" t="s">
        <v>476</v>
      </c>
      <c r="G155" s="38" t="s">
        <v>476</v>
      </c>
      <c r="H155" s="38">
        <v>2</v>
      </c>
      <c r="I155" s="39">
        <v>7.6499999999999996E-6</v>
      </c>
      <c r="J155" s="38">
        <v>0</v>
      </c>
      <c r="K155" s="38">
        <v>2</v>
      </c>
      <c r="L155" s="39">
        <v>1.0515247108307041E-3</v>
      </c>
      <c r="M155" s="7">
        <v>2.03E-6</v>
      </c>
      <c r="N155" s="7">
        <v>4.0600000000000001E-6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  <c r="V155" s="7">
        <v>0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7">
        <v>0</v>
      </c>
      <c r="AK155" s="7">
        <v>0</v>
      </c>
      <c r="AL155" s="7">
        <v>0</v>
      </c>
      <c r="AM155" s="7">
        <v>0</v>
      </c>
      <c r="AN155" s="7">
        <v>0</v>
      </c>
      <c r="AO155" s="7">
        <v>0</v>
      </c>
      <c r="AP155" s="7">
        <v>0</v>
      </c>
      <c r="AQ155" s="7">
        <v>0</v>
      </c>
      <c r="AR155" s="7">
        <v>0</v>
      </c>
      <c r="AS155" s="7">
        <v>0</v>
      </c>
      <c r="AT155" s="7">
        <v>0</v>
      </c>
      <c r="AU155" s="7">
        <v>0</v>
      </c>
      <c r="AV155" s="7">
        <v>0</v>
      </c>
      <c r="AW155" s="7">
        <v>0</v>
      </c>
      <c r="AX155" s="7">
        <v>0</v>
      </c>
      <c r="AY155" s="7">
        <v>0</v>
      </c>
      <c r="AZ155" s="7">
        <v>0</v>
      </c>
      <c r="BA155" s="7">
        <v>0</v>
      </c>
      <c r="BB155" s="7">
        <v>0</v>
      </c>
      <c r="BC155" s="7">
        <v>0</v>
      </c>
      <c r="BD155" s="7">
        <v>0</v>
      </c>
      <c r="BE155" s="7">
        <v>0</v>
      </c>
      <c r="BF155" s="7">
        <v>0</v>
      </c>
      <c r="BG155" s="7">
        <v>0</v>
      </c>
      <c r="BH155" s="7">
        <v>0</v>
      </c>
      <c r="BI155" s="7">
        <v>0</v>
      </c>
      <c r="BJ155" s="7">
        <v>0</v>
      </c>
      <c r="BK155" s="7">
        <v>0</v>
      </c>
      <c r="BL155" s="7">
        <v>0</v>
      </c>
      <c r="BM155" s="7">
        <v>0</v>
      </c>
      <c r="BN155" s="7">
        <v>0</v>
      </c>
      <c r="BO155" s="7">
        <v>0</v>
      </c>
      <c r="BP155" s="7">
        <v>0</v>
      </c>
      <c r="BQ155" s="7">
        <v>0</v>
      </c>
      <c r="BR155" s="7">
        <v>0</v>
      </c>
      <c r="BS155" s="7">
        <v>0</v>
      </c>
      <c r="BT155" s="7">
        <v>0</v>
      </c>
      <c r="BU155" s="7">
        <v>0</v>
      </c>
      <c r="BV155" s="7">
        <v>0</v>
      </c>
      <c r="BW155" s="7">
        <v>0</v>
      </c>
      <c r="BX155" s="7">
        <v>0</v>
      </c>
      <c r="BY155" s="7">
        <v>0</v>
      </c>
      <c r="BZ155" s="7">
        <v>0</v>
      </c>
      <c r="CA155" s="7">
        <v>0</v>
      </c>
      <c r="CB155" s="7">
        <v>0</v>
      </c>
      <c r="CC155" s="7">
        <v>0</v>
      </c>
      <c r="CD155" s="7">
        <v>0</v>
      </c>
      <c r="CE155" s="7">
        <v>0</v>
      </c>
      <c r="CF155" s="7">
        <v>0</v>
      </c>
      <c r="CG155" s="7">
        <v>0</v>
      </c>
      <c r="CH155" s="7">
        <v>0</v>
      </c>
      <c r="CI155" s="7">
        <v>0</v>
      </c>
      <c r="CJ155" s="7">
        <v>0</v>
      </c>
      <c r="CK155" s="7">
        <v>0</v>
      </c>
      <c r="CL155" s="7">
        <v>0</v>
      </c>
      <c r="CM155" s="7">
        <v>0</v>
      </c>
      <c r="CN155" s="7">
        <v>0</v>
      </c>
      <c r="CO155" s="7">
        <v>0</v>
      </c>
      <c r="CP155" s="7">
        <v>0</v>
      </c>
      <c r="CQ155" s="7">
        <v>0</v>
      </c>
      <c r="CR155" s="7">
        <v>0</v>
      </c>
      <c r="CS155" s="7">
        <v>0</v>
      </c>
      <c r="CT155" s="7">
        <v>0</v>
      </c>
      <c r="CU155" s="7">
        <v>0</v>
      </c>
      <c r="CV155" s="7">
        <v>0</v>
      </c>
      <c r="CW155" s="7">
        <v>0</v>
      </c>
      <c r="CX155" s="7">
        <v>0</v>
      </c>
      <c r="CY155" s="7">
        <v>0</v>
      </c>
      <c r="CZ155" s="7">
        <v>0</v>
      </c>
      <c r="DA155" s="7">
        <v>0</v>
      </c>
      <c r="DB155" s="7">
        <v>0</v>
      </c>
      <c r="DC155" s="7">
        <v>0</v>
      </c>
      <c r="DD155" s="7">
        <v>0</v>
      </c>
      <c r="DE155" s="7">
        <v>0</v>
      </c>
      <c r="DF155" s="7">
        <v>0</v>
      </c>
      <c r="DG155" s="7">
        <v>0</v>
      </c>
      <c r="DH155" s="7">
        <v>0</v>
      </c>
      <c r="DI155" s="7">
        <v>0</v>
      </c>
      <c r="DJ155" s="7">
        <v>0</v>
      </c>
      <c r="DK155" s="7">
        <v>0</v>
      </c>
      <c r="DL155" s="7">
        <v>0</v>
      </c>
      <c r="DM155" s="7">
        <v>0</v>
      </c>
      <c r="DN155" s="7">
        <v>0</v>
      </c>
      <c r="DO155" s="7">
        <v>0</v>
      </c>
      <c r="DP155" s="7">
        <v>0</v>
      </c>
      <c r="DQ155" s="7">
        <v>0</v>
      </c>
      <c r="DR155" s="7">
        <v>0</v>
      </c>
      <c r="DS155" s="7">
        <v>0</v>
      </c>
      <c r="DT155" s="7">
        <v>0</v>
      </c>
      <c r="DU155" s="7">
        <v>0</v>
      </c>
      <c r="DV155" s="7">
        <v>0</v>
      </c>
      <c r="DW155" s="7">
        <v>0</v>
      </c>
      <c r="DX155" s="7">
        <v>0</v>
      </c>
      <c r="DY155" s="7">
        <v>0</v>
      </c>
      <c r="DZ155" s="7">
        <v>0</v>
      </c>
      <c r="EA155" s="7">
        <v>0</v>
      </c>
      <c r="EB155" s="7">
        <v>0</v>
      </c>
      <c r="EC155" s="7">
        <v>0</v>
      </c>
      <c r="ED155" s="7">
        <v>0</v>
      </c>
      <c r="EE155" s="7">
        <v>0</v>
      </c>
      <c r="EF155" s="7">
        <v>0</v>
      </c>
      <c r="EG155" s="7">
        <v>0</v>
      </c>
      <c r="EH155" s="7">
        <v>0</v>
      </c>
      <c r="EI155" s="7">
        <v>0</v>
      </c>
      <c r="EJ155" s="7">
        <v>0</v>
      </c>
      <c r="EK155" s="7">
        <v>0</v>
      </c>
      <c r="EL155" s="7">
        <v>0</v>
      </c>
      <c r="EM155" s="7">
        <v>0</v>
      </c>
      <c r="EN155" s="7">
        <v>0</v>
      </c>
      <c r="EO155" s="7">
        <v>0</v>
      </c>
      <c r="EP155" s="7">
        <v>0</v>
      </c>
      <c r="EQ155" s="7">
        <v>0</v>
      </c>
      <c r="ER155" s="7">
        <v>0</v>
      </c>
      <c r="ES155" s="7">
        <v>0</v>
      </c>
      <c r="ET155" s="7">
        <v>0</v>
      </c>
      <c r="EU155" s="7">
        <v>0</v>
      </c>
      <c r="EV155" s="7">
        <v>0</v>
      </c>
      <c r="EW155" s="7">
        <v>0</v>
      </c>
      <c r="EX155" s="7">
        <v>0</v>
      </c>
      <c r="EY155" s="7">
        <v>0</v>
      </c>
      <c r="EZ155" s="7">
        <v>0</v>
      </c>
      <c r="FA155" s="7">
        <v>0</v>
      </c>
      <c r="FB155" s="7">
        <v>0</v>
      </c>
      <c r="FC155" s="7">
        <v>0</v>
      </c>
      <c r="FD155" s="7">
        <v>0</v>
      </c>
      <c r="FE155" s="7">
        <v>0</v>
      </c>
      <c r="FF155" s="7">
        <v>0</v>
      </c>
      <c r="FG155" s="7">
        <v>0</v>
      </c>
      <c r="FH155" s="7">
        <v>0</v>
      </c>
      <c r="FI155" s="7">
        <v>0</v>
      </c>
      <c r="FJ155" s="7">
        <v>0</v>
      </c>
      <c r="FK155" s="7">
        <v>0</v>
      </c>
      <c r="FL155" s="7">
        <v>0</v>
      </c>
      <c r="FM155" s="7">
        <v>0</v>
      </c>
      <c r="FN155" s="7">
        <v>0</v>
      </c>
      <c r="FO155" s="7">
        <v>0</v>
      </c>
      <c r="FP155" s="7">
        <v>0</v>
      </c>
      <c r="FQ155" s="7">
        <v>0</v>
      </c>
      <c r="FR155" s="7">
        <v>0</v>
      </c>
      <c r="FS155" s="7">
        <v>0</v>
      </c>
      <c r="FT155" s="7">
        <v>0</v>
      </c>
      <c r="FU155" s="7">
        <v>0</v>
      </c>
      <c r="FV155" s="7">
        <v>0</v>
      </c>
      <c r="FW155" s="7">
        <v>0</v>
      </c>
      <c r="FX155" s="7">
        <v>0</v>
      </c>
      <c r="FY155" s="7">
        <v>0</v>
      </c>
      <c r="FZ155" s="7">
        <v>0</v>
      </c>
      <c r="GA155" s="7">
        <v>0</v>
      </c>
      <c r="GB155" s="7">
        <v>0</v>
      </c>
      <c r="GC155" s="7">
        <v>0</v>
      </c>
      <c r="GD155" s="7">
        <v>0</v>
      </c>
      <c r="GE155" s="7">
        <v>0</v>
      </c>
      <c r="GF155" s="7">
        <v>0</v>
      </c>
      <c r="GG155" s="7">
        <v>0</v>
      </c>
      <c r="GH155" s="7">
        <v>0</v>
      </c>
      <c r="GI155" s="7">
        <v>0</v>
      </c>
      <c r="GJ155" s="7">
        <v>0</v>
      </c>
      <c r="GK155" s="7">
        <v>0</v>
      </c>
      <c r="GL155" s="7">
        <v>0</v>
      </c>
      <c r="GM155" s="7">
        <v>0</v>
      </c>
      <c r="GN155" s="7">
        <v>0</v>
      </c>
      <c r="GO155" s="7">
        <v>0</v>
      </c>
      <c r="GP155" s="7">
        <v>0</v>
      </c>
      <c r="GQ155" s="52">
        <v>1.05152E-3</v>
      </c>
      <c r="GR155" s="7">
        <v>0</v>
      </c>
      <c r="GS155" s="7">
        <v>0</v>
      </c>
      <c r="GT155" s="7">
        <v>0</v>
      </c>
      <c r="GU155" s="7">
        <v>0</v>
      </c>
      <c r="GV155" s="7">
        <v>0</v>
      </c>
      <c r="GW155" s="7">
        <v>0</v>
      </c>
      <c r="GX155" s="7">
        <v>0</v>
      </c>
      <c r="GY155" s="7">
        <v>0</v>
      </c>
      <c r="GZ155" s="7">
        <v>0</v>
      </c>
      <c r="HA155" s="7">
        <v>0</v>
      </c>
      <c r="HB155" s="7">
        <v>0</v>
      </c>
      <c r="HC155" s="7">
        <v>0</v>
      </c>
      <c r="HD155" s="7">
        <v>0</v>
      </c>
      <c r="HE155" s="7">
        <v>0</v>
      </c>
      <c r="HF155" s="7">
        <v>0</v>
      </c>
      <c r="HG155" s="7">
        <v>0</v>
      </c>
      <c r="HH155" s="7">
        <v>0</v>
      </c>
      <c r="HI155" s="7">
        <v>0</v>
      </c>
      <c r="HJ155" s="7">
        <v>0</v>
      </c>
      <c r="HK155" s="7">
        <v>0</v>
      </c>
      <c r="HL155" s="7">
        <v>0</v>
      </c>
      <c r="HM155" s="7">
        <v>0</v>
      </c>
      <c r="HN155" s="7">
        <v>0</v>
      </c>
      <c r="HO155" s="7">
        <v>0</v>
      </c>
      <c r="HP155" s="7">
        <v>0</v>
      </c>
      <c r="HQ155" s="7">
        <v>0</v>
      </c>
      <c r="HR155" s="7">
        <v>0</v>
      </c>
      <c r="HS155" s="7">
        <v>0</v>
      </c>
      <c r="HT155" s="7">
        <v>0</v>
      </c>
      <c r="HU155" s="7">
        <v>0</v>
      </c>
      <c r="HV155" s="7">
        <v>0</v>
      </c>
      <c r="HW155" s="7">
        <v>0</v>
      </c>
      <c r="HX155" s="7">
        <v>0</v>
      </c>
      <c r="HY155" s="7">
        <v>0</v>
      </c>
      <c r="HZ155" s="7">
        <v>0</v>
      </c>
      <c r="IA155" s="7">
        <v>0</v>
      </c>
      <c r="IB155" s="7">
        <v>0</v>
      </c>
      <c r="IC155" s="7">
        <v>0</v>
      </c>
      <c r="ID155" s="7">
        <v>0</v>
      </c>
      <c r="IE155" s="7">
        <v>0</v>
      </c>
      <c r="IF155" s="7">
        <v>0</v>
      </c>
      <c r="IG155" s="7">
        <v>0</v>
      </c>
      <c r="IH155" s="7">
        <v>0</v>
      </c>
      <c r="II155" s="7">
        <v>0</v>
      </c>
      <c r="IJ155" s="7">
        <v>0</v>
      </c>
      <c r="IK155" s="7">
        <v>0</v>
      </c>
      <c r="IL155" s="7">
        <v>0</v>
      </c>
      <c r="IM155" s="7">
        <v>0</v>
      </c>
      <c r="IN155" s="7">
        <v>0</v>
      </c>
      <c r="IO155" s="7">
        <v>0</v>
      </c>
      <c r="IP155" s="7">
        <v>0</v>
      </c>
      <c r="IQ155" s="7">
        <v>0</v>
      </c>
      <c r="IR155" s="7">
        <v>0</v>
      </c>
      <c r="IS155" s="7">
        <v>0</v>
      </c>
      <c r="IT155" s="7">
        <v>0</v>
      </c>
      <c r="IU155" s="7">
        <v>0</v>
      </c>
      <c r="IV155" s="7">
        <v>0</v>
      </c>
      <c r="IW155" s="7">
        <v>0</v>
      </c>
      <c r="IX155" s="7">
        <v>0</v>
      </c>
      <c r="IY155" s="7">
        <v>0</v>
      </c>
      <c r="IZ155" s="7">
        <v>0</v>
      </c>
      <c r="JA155" s="7">
        <v>0</v>
      </c>
      <c r="JB155" s="7">
        <v>0</v>
      </c>
      <c r="JC155" s="7">
        <v>0</v>
      </c>
      <c r="JD155" s="7">
        <v>0</v>
      </c>
      <c r="JE155" s="7">
        <v>0</v>
      </c>
      <c r="JF155" s="7">
        <v>0</v>
      </c>
      <c r="JG155" s="7">
        <v>0</v>
      </c>
      <c r="JH155" s="7">
        <v>0</v>
      </c>
      <c r="JI155" s="7">
        <v>0</v>
      </c>
      <c r="JJ155" s="7">
        <v>0</v>
      </c>
      <c r="JK155" s="7">
        <v>0</v>
      </c>
      <c r="JL155" s="7">
        <v>0</v>
      </c>
      <c r="JM155" s="7">
        <v>0</v>
      </c>
      <c r="JN155" s="7">
        <v>0</v>
      </c>
      <c r="JO155" s="7">
        <v>0</v>
      </c>
      <c r="JP155" s="7">
        <v>0</v>
      </c>
      <c r="JQ155" s="52">
        <v>1.05152E-3</v>
      </c>
      <c r="JR155" s="7">
        <v>0</v>
      </c>
      <c r="JS155" s="7">
        <v>0</v>
      </c>
      <c r="JT155" s="7">
        <v>0</v>
      </c>
      <c r="JU155" s="7">
        <v>0</v>
      </c>
      <c r="JV155" s="7">
        <v>0</v>
      </c>
      <c r="JW155" s="7">
        <v>0</v>
      </c>
      <c r="JX155" s="7">
        <v>0</v>
      </c>
      <c r="JY155" s="7">
        <v>0</v>
      </c>
      <c r="JZ155" s="7">
        <v>0</v>
      </c>
      <c r="KA155" s="7">
        <v>0</v>
      </c>
      <c r="KB155" s="7">
        <v>0</v>
      </c>
      <c r="KC155" s="7">
        <v>0</v>
      </c>
    </row>
    <row r="156" spans="1:289" x14ac:dyDescent="0.35">
      <c r="A156" s="38" t="s">
        <v>944</v>
      </c>
      <c r="B156" s="38" t="s">
        <v>3973</v>
      </c>
      <c r="C156" s="38">
        <v>80</v>
      </c>
      <c r="D156" s="38" t="s">
        <v>1908</v>
      </c>
      <c r="E156" s="38" t="s">
        <v>3813</v>
      </c>
      <c r="F156" s="38" t="s">
        <v>476</v>
      </c>
      <c r="G156" s="38" t="s">
        <v>476</v>
      </c>
      <c r="H156" s="38">
        <v>2</v>
      </c>
      <c r="I156" s="39">
        <v>7.6499999999999996E-6</v>
      </c>
      <c r="J156" s="38">
        <v>0</v>
      </c>
      <c r="K156" s="38">
        <v>2</v>
      </c>
      <c r="L156" s="39">
        <v>1.0515247108307041E-3</v>
      </c>
      <c r="M156" s="7">
        <v>2.5399999999999998E-6</v>
      </c>
      <c r="N156" s="7">
        <v>5.0799999999999996E-6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0</v>
      </c>
      <c r="X156" s="7">
        <v>0</v>
      </c>
      <c r="Y156" s="7">
        <v>0</v>
      </c>
      <c r="Z156" s="7">
        <v>0</v>
      </c>
      <c r="AA156" s="7">
        <v>0</v>
      </c>
      <c r="AB156" s="7">
        <v>0</v>
      </c>
      <c r="AC156" s="7">
        <v>0</v>
      </c>
      <c r="AD156" s="7">
        <v>0</v>
      </c>
      <c r="AE156" s="7">
        <v>0</v>
      </c>
      <c r="AF156" s="7">
        <v>0</v>
      </c>
      <c r="AG156" s="7">
        <v>0</v>
      </c>
      <c r="AH156" s="7">
        <v>0</v>
      </c>
      <c r="AI156" s="7">
        <v>0</v>
      </c>
      <c r="AJ156" s="7">
        <v>0</v>
      </c>
      <c r="AK156" s="7">
        <v>0</v>
      </c>
      <c r="AL156" s="7">
        <v>0</v>
      </c>
      <c r="AM156" s="7">
        <v>0</v>
      </c>
      <c r="AN156" s="7">
        <v>0</v>
      </c>
      <c r="AO156" s="7">
        <v>0</v>
      </c>
      <c r="AP156" s="7">
        <v>0</v>
      </c>
      <c r="AQ156" s="7">
        <v>0</v>
      </c>
      <c r="AR156" s="7">
        <v>0</v>
      </c>
      <c r="AS156" s="7">
        <v>0</v>
      </c>
      <c r="AT156" s="7">
        <v>0</v>
      </c>
      <c r="AU156" s="7">
        <v>0</v>
      </c>
      <c r="AV156" s="7">
        <v>0</v>
      </c>
      <c r="AW156" s="7">
        <v>0</v>
      </c>
      <c r="AX156" s="7">
        <v>0</v>
      </c>
      <c r="AY156" s="7">
        <v>0</v>
      </c>
      <c r="AZ156" s="7">
        <v>0</v>
      </c>
      <c r="BA156" s="7">
        <v>0</v>
      </c>
      <c r="BB156" s="7">
        <v>0</v>
      </c>
      <c r="BC156" s="7">
        <v>0</v>
      </c>
      <c r="BD156" s="7">
        <v>0</v>
      </c>
      <c r="BE156" s="7">
        <v>0</v>
      </c>
      <c r="BF156" s="7">
        <v>0</v>
      </c>
      <c r="BG156" s="7">
        <v>0</v>
      </c>
      <c r="BH156" s="7">
        <v>0</v>
      </c>
      <c r="BI156" s="52">
        <v>1.05152E-3</v>
      </c>
      <c r="BJ156" s="7">
        <v>0</v>
      </c>
      <c r="BK156" s="7">
        <v>0</v>
      </c>
      <c r="BL156" s="7">
        <v>0</v>
      </c>
      <c r="BM156" s="7">
        <v>0</v>
      </c>
      <c r="BN156" s="7">
        <v>0</v>
      </c>
      <c r="BO156" s="7">
        <v>0</v>
      </c>
      <c r="BP156" s="7">
        <v>0</v>
      </c>
      <c r="BQ156" s="7">
        <v>0</v>
      </c>
      <c r="BR156" s="7">
        <v>0</v>
      </c>
      <c r="BS156" s="7">
        <v>0</v>
      </c>
      <c r="BT156" s="7">
        <v>0</v>
      </c>
      <c r="BU156" s="7">
        <v>0</v>
      </c>
      <c r="BV156" s="7">
        <v>0</v>
      </c>
      <c r="BW156" s="7">
        <v>0</v>
      </c>
      <c r="BX156" s="7">
        <v>0</v>
      </c>
      <c r="BY156" s="7">
        <v>0</v>
      </c>
      <c r="BZ156" s="7">
        <v>0</v>
      </c>
      <c r="CA156" s="7">
        <v>0</v>
      </c>
      <c r="CB156" s="7">
        <v>0</v>
      </c>
      <c r="CC156" s="7">
        <v>0</v>
      </c>
      <c r="CD156" s="7">
        <v>0</v>
      </c>
      <c r="CE156" s="7">
        <v>0</v>
      </c>
      <c r="CF156" s="7">
        <v>0</v>
      </c>
      <c r="CG156" s="7">
        <v>0</v>
      </c>
      <c r="CH156" s="7">
        <v>0</v>
      </c>
      <c r="CI156" s="7">
        <v>0</v>
      </c>
      <c r="CJ156" s="7">
        <v>0</v>
      </c>
      <c r="CK156" s="7">
        <v>0</v>
      </c>
      <c r="CL156" s="7">
        <v>0</v>
      </c>
      <c r="CM156" s="7">
        <v>0</v>
      </c>
      <c r="CN156" s="7">
        <v>0</v>
      </c>
      <c r="CO156" s="7">
        <v>0</v>
      </c>
      <c r="CP156" s="7">
        <v>0</v>
      </c>
      <c r="CQ156" s="7">
        <v>0</v>
      </c>
      <c r="CR156" s="7">
        <v>0</v>
      </c>
      <c r="CS156" s="7">
        <v>0</v>
      </c>
      <c r="CT156" s="7">
        <v>0</v>
      </c>
      <c r="CU156" s="7">
        <v>0</v>
      </c>
      <c r="CV156" s="7">
        <v>0</v>
      </c>
      <c r="CW156" s="7">
        <v>0</v>
      </c>
      <c r="CX156" s="7">
        <v>0</v>
      </c>
      <c r="CY156" s="7">
        <v>0</v>
      </c>
      <c r="CZ156" s="7">
        <v>0</v>
      </c>
      <c r="DA156" s="7">
        <v>0</v>
      </c>
      <c r="DB156" s="7">
        <v>0</v>
      </c>
      <c r="DC156" s="7">
        <v>0</v>
      </c>
      <c r="DD156" s="7">
        <v>0</v>
      </c>
      <c r="DE156" s="7">
        <v>0</v>
      </c>
      <c r="DF156" s="7">
        <v>0</v>
      </c>
      <c r="DG156" s="7">
        <v>0</v>
      </c>
      <c r="DH156" s="7">
        <v>0</v>
      </c>
      <c r="DI156" s="7">
        <v>0</v>
      </c>
      <c r="DJ156" s="7">
        <v>0</v>
      </c>
      <c r="DK156" s="7">
        <v>0</v>
      </c>
      <c r="DL156" s="7">
        <v>0</v>
      </c>
      <c r="DM156" s="7">
        <v>0</v>
      </c>
      <c r="DN156" s="7">
        <v>0</v>
      </c>
      <c r="DO156" s="7">
        <v>0</v>
      </c>
      <c r="DP156" s="7">
        <v>0</v>
      </c>
      <c r="DQ156" s="7">
        <v>0</v>
      </c>
      <c r="DR156" s="7">
        <v>0</v>
      </c>
      <c r="DS156" s="7">
        <v>0</v>
      </c>
      <c r="DT156" s="7">
        <v>0</v>
      </c>
      <c r="DU156" s="7">
        <v>0</v>
      </c>
      <c r="DV156" s="7">
        <v>0</v>
      </c>
      <c r="DW156" s="7">
        <v>0</v>
      </c>
      <c r="DX156" s="7">
        <v>0</v>
      </c>
      <c r="DY156" s="7">
        <v>0</v>
      </c>
      <c r="DZ156" s="7">
        <v>0</v>
      </c>
      <c r="EA156" s="7">
        <v>0</v>
      </c>
      <c r="EB156" s="7">
        <v>0</v>
      </c>
      <c r="EC156" s="7">
        <v>0</v>
      </c>
      <c r="ED156" s="7">
        <v>0</v>
      </c>
      <c r="EE156" s="7">
        <v>0</v>
      </c>
      <c r="EF156" s="7">
        <v>0</v>
      </c>
      <c r="EG156" s="7">
        <v>0</v>
      </c>
      <c r="EH156" s="7">
        <v>0</v>
      </c>
      <c r="EI156" s="7">
        <v>0</v>
      </c>
      <c r="EJ156" s="7">
        <v>0</v>
      </c>
      <c r="EK156" s="7">
        <v>0</v>
      </c>
      <c r="EL156" s="7">
        <v>0</v>
      </c>
      <c r="EM156" s="7">
        <v>0</v>
      </c>
      <c r="EN156" s="7">
        <v>0</v>
      </c>
      <c r="EO156" s="7">
        <v>0</v>
      </c>
      <c r="EP156" s="7">
        <v>0</v>
      </c>
      <c r="EQ156" s="7">
        <v>0</v>
      </c>
      <c r="ER156" s="7">
        <v>0</v>
      </c>
      <c r="ES156" s="7">
        <v>0</v>
      </c>
      <c r="ET156" s="7">
        <v>0</v>
      </c>
      <c r="EU156" s="7">
        <v>0</v>
      </c>
      <c r="EV156" s="7">
        <v>0</v>
      </c>
      <c r="EW156" s="7">
        <v>0</v>
      </c>
      <c r="EX156" s="7">
        <v>0</v>
      </c>
      <c r="EY156" s="7">
        <v>0</v>
      </c>
      <c r="EZ156" s="7">
        <v>0</v>
      </c>
      <c r="FA156" s="7">
        <v>0</v>
      </c>
      <c r="FB156" s="7">
        <v>0</v>
      </c>
      <c r="FC156" s="7">
        <v>0</v>
      </c>
      <c r="FD156" s="7">
        <v>0</v>
      </c>
      <c r="FE156" s="7">
        <v>0</v>
      </c>
      <c r="FF156" s="7">
        <v>0</v>
      </c>
      <c r="FG156" s="7">
        <v>0</v>
      </c>
      <c r="FH156" s="7">
        <v>0</v>
      </c>
      <c r="FI156" s="7">
        <v>0</v>
      </c>
      <c r="FJ156" s="7">
        <v>0</v>
      </c>
      <c r="FK156" s="7">
        <v>0</v>
      </c>
      <c r="FL156" s="7">
        <v>0</v>
      </c>
      <c r="FM156" s="7">
        <v>0</v>
      </c>
      <c r="FN156" s="7">
        <v>0</v>
      </c>
      <c r="FO156" s="7">
        <v>0</v>
      </c>
      <c r="FP156" s="7">
        <v>0</v>
      </c>
      <c r="FQ156" s="7">
        <v>0</v>
      </c>
      <c r="FR156" s="7">
        <v>0</v>
      </c>
      <c r="FS156" s="7">
        <v>0</v>
      </c>
      <c r="FT156" s="7">
        <v>0</v>
      </c>
      <c r="FU156" s="7">
        <v>0</v>
      </c>
      <c r="FV156" s="7">
        <v>0</v>
      </c>
      <c r="FW156" s="7">
        <v>0</v>
      </c>
      <c r="FX156" s="7">
        <v>0</v>
      </c>
      <c r="FY156" s="7">
        <v>0</v>
      </c>
      <c r="FZ156" s="7">
        <v>0</v>
      </c>
      <c r="GA156" s="7">
        <v>0</v>
      </c>
      <c r="GB156" s="7">
        <v>0</v>
      </c>
      <c r="GC156" s="7">
        <v>0</v>
      </c>
      <c r="GD156" s="7">
        <v>0</v>
      </c>
      <c r="GE156" s="7">
        <v>0</v>
      </c>
      <c r="GF156" s="7">
        <v>0</v>
      </c>
      <c r="GG156" s="7">
        <v>0</v>
      </c>
      <c r="GH156" s="7">
        <v>0</v>
      </c>
      <c r="GI156" s="7">
        <v>0</v>
      </c>
      <c r="GJ156" s="7">
        <v>0</v>
      </c>
      <c r="GK156" s="7">
        <v>0</v>
      </c>
      <c r="GL156" s="7">
        <v>0</v>
      </c>
      <c r="GM156" s="7">
        <v>0</v>
      </c>
      <c r="GN156" s="7">
        <v>0</v>
      </c>
      <c r="GO156" s="7">
        <v>0</v>
      </c>
      <c r="GP156" s="7">
        <v>0</v>
      </c>
      <c r="GQ156" s="7">
        <v>0</v>
      </c>
      <c r="GR156" s="7">
        <v>0</v>
      </c>
      <c r="GS156" s="7">
        <v>0</v>
      </c>
      <c r="GT156" s="7">
        <v>0</v>
      </c>
      <c r="GU156" s="7">
        <v>0</v>
      </c>
      <c r="GV156" s="7">
        <v>0</v>
      </c>
      <c r="GW156" s="7">
        <v>0</v>
      </c>
      <c r="GX156" s="7">
        <v>0</v>
      </c>
      <c r="GY156" s="7">
        <v>0</v>
      </c>
      <c r="GZ156" s="7">
        <v>0</v>
      </c>
      <c r="HA156" s="7">
        <v>0</v>
      </c>
      <c r="HB156" s="7">
        <v>0</v>
      </c>
      <c r="HC156" s="7">
        <v>0</v>
      </c>
      <c r="HD156" s="7">
        <v>0</v>
      </c>
      <c r="HE156" s="7">
        <v>0</v>
      </c>
      <c r="HF156" s="7">
        <v>0</v>
      </c>
      <c r="HG156" s="7">
        <v>0</v>
      </c>
      <c r="HH156" s="7">
        <v>0</v>
      </c>
      <c r="HI156" s="7">
        <v>0</v>
      </c>
      <c r="HJ156" s="7">
        <v>0</v>
      </c>
      <c r="HK156" s="7">
        <v>0</v>
      </c>
      <c r="HL156" s="7">
        <v>0</v>
      </c>
      <c r="HM156" s="7">
        <v>0</v>
      </c>
      <c r="HN156" s="7">
        <v>0</v>
      </c>
      <c r="HO156" s="52">
        <v>1.05152E-3</v>
      </c>
      <c r="HP156" s="7">
        <v>0</v>
      </c>
      <c r="HQ156" s="7">
        <v>0</v>
      </c>
      <c r="HR156" s="7">
        <v>0</v>
      </c>
      <c r="HS156" s="7">
        <v>0</v>
      </c>
      <c r="HT156" s="7">
        <v>0</v>
      </c>
      <c r="HU156" s="7">
        <v>0</v>
      </c>
      <c r="HV156" s="7">
        <v>0</v>
      </c>
      <c r="HW156" s="7">
        <v>0</v>
      </c>
      <c r="HX156" s="7">
        <v>0</v>
      </c>
      <c r="HY156" s="7">
        <v>0</v>
      </c>
      <c r="HZ156" s="7">
        <v>0</v>
      </c>
      <c r="IA156" s="7">
        <v>0</v>
      </c>
      <c r="IB156" s="7">
        <v>0</v>
      </c>
      <c r="IC156" s="7">
        <v>0</v>
      </c>
      <c r="ID156" s="7">
        <v>0</v>
      </c>
      <c r="IE156" s="7">
        <v>0</v>
      </c>
      <c r="IF156" s="7">
        <v>0</v>
      </c>
      <c r="IG156" s="7">
        <v>0</v>
      </c>
      <c r="IH156" s="7">
        <v>0</v>
      </c>
      <c r="II156" s="7">
        <v>0</v>
      </c>
      <c r="IJ156" s="7">
        <v>0</v>
      </c>
      <c r="IK156" s="7">
        <v>0</v>
      </c>
      <c r="IL156" s="7">
        <v>0</v>
      </c>
      <c r="IM156" s="7">
        <v>0</v>
      </c>
      <c r="IN156" s="7">
        <v>0</v>
      </c>
      <c r="IO156" s="7">
        <v>0</v>
      </c>
      <c r="IP156" s="7">
        <v>0</v>
      </c>
      <c r="IQ156" s="7">
        <v>0</v>
      </c>
      <c r="IR156" s="7">
        <v>0</v>
      </c>
      <c r="IS156" s="7">
        <v>0</v>
      </c>
      <c r="IT156" s="7">
        <v>0</v>
      </c>
      <c r="IU156" s="7">
        <v>0</v>
      </c>
      <c r="IV156" s="7">
        <v>0</v>
      </c>
      <c r="IW156" s="7">
        <v>0</v>
      </c>
      <c r="IX156" s="7">
        <v>0</v>
      </c>
      <c r="IY156" s="7">
        <v>0</v>
      </c>
      <c r="IZ156" s="7">
        <v>0</v>
      </c>
      <c r="JA156" s="7">
        <v>0</v>
      </c>
      <c r="JB156" s="7">
        <v>0</v>
      </c>
      <c r="JC156" s="7">
        <v>0</v>
      </c>
      <c r="JD156" s="7">
        <v>0</v>
      </c>
      <c r="JE156" s="7">
        <v>0</v>
      </c>
      <c r="JF156" s="7">
        <v>0</v>
      </c>
      <c r="JG156" s="7">
        <v>0</v>
      </c>
      <c r="JH156" s="7">
        <v>0</v>
      </c>
      <c r="JI156" s="7">
        <v>0</v>
      </c>
      <c r="JJ156" s="7">
        <v>0</v>
      </c>
      <c r="JK156" s="7">
        <v>0</v>
      </c>
      <c r="JL156" s="7">
        <v>0</v>
      </c>
      <c r="JM156" s="7">
        <v>0</v>
      </c>
      <c r="JN156" s="7">
        <v>0</v>
      </c>
      <c r="JO156" s="7">
        <v>0</v>
      </c>
      <c r="JP156" s="7">
        <v>0</v>
      </c>
      <c r="JQ156" s="7">
        <v>0</v>
      </c>
      <c r="JR156" s="7">
        <v>0</v>
      </c>
      <c r="JS156" s="7">
        <v>0</v>
      </c>
      <c r="JT156" s="7">
        <v>0</v>
      </c>
      <c r="JU156" s="7">
        <v>0</v>
      </c>
      <c r="JV156" s="7">
        <v>0</v>
      </c>
      <c r="JW156" s="7">
        <v>0</v>
      </c>
      <c r="JX156" s="7">
        <v>0</v>
      </c>
      <c r="JY156" s="7">
        <v>0</v>
      </c>
      <c r="JZ156" s="7">
        <v>0</v>
      </c>
      <c r="KA156" s="7">
        <v>0</v>
      </c>
      <c r="KB156" s="7">
        <v>0</v>
      </c>
      <c r="KC156" s="7">
        <v>0</v>
      </c>
    </row>
    <row r="157" spans="1:289" x14ac:dyDescent="0.35">
      <c r="A157" s="38" t="s">
        <v>947</v>
      </c>
      <c r="B157" s="38" t="s">
        <v>3974</v>
      </c>
      <c r="C157" s="38">
        <v>215</v>
      </c>
      <c r="D157" s="38" t="s">
        <v>2043</v>
      </c>
      <c r="E157" s="38" t="s">
        <v>3813</v>
      </c>
      <c r="F157" s="38" t="s">
        <v>604</v>
      </c>
      <c r="G157" s="38" t="s">
        <v>472</v>
      </c>
      <c r="H157" s="38">
        <v>2</v>
      </c>
      <c r="I157" s="39">
        <v>7.6499999999999996E-6</v>
      </c>
      <c r="J157" s="38">
        <v>0</v>
      </c>
      <c r="K157" s="38">
        <v>2</v>
      </c>
      <c r="L157" s="39">
        <v>1.0515247108307041E-3</v>
      </c>
      <c r="M157" s="7">
        <v>5.5799999999999999E-6</v>
      </c>
      <c r="N157" s="7">
        <v>1.116E-5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V157" s="7">
        <v>0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7">
        <v>0</v>
      </c>
      <c r="AK157" s="7">
        <v>0</v>
      </c>
      <c r="AL157" s="7">
        <v>0</v>
      </c>
      <c r="AM157" s="7">
        <v>0</v>
      </c>
      <c r="AN157" s="7">
        <v>0</v>
      </c>
      <c r="AO157" s="7">
        <v>0</v>
      </c>
      <c r="AP157" s="7">
        <v>0</v>
      </c>
      <c r="AQ157" s="7">
        <v>0</v>
      </c>
      <c r="AR157" s="7">
        <v>0</v>
      </c>
      <c r="AS157" s="7">
        <v>0</v>
      </c>
      <c r="AT157" s="7">
        <v>0</v>
      </c>
      <c r="AU157" s="7">
        <v>0</v>
      </c>
      <c r="AV157" s="7">
        <v>0</v>
      </c>
      <c r="AW157" s="7">
        <v>0</v>
      </c>
      <c r="AX157" s="7">
        <v>0</v>
      </c>
      <c r="AY157" s="7">
        <v>0</v>
      </c>
      <c r="AZ157" s="7">
        <v>0</v>
      </c>
      <c r="BA157" s="7">
        <v>0</v>
      </c>
      <c r="BB157" s="7">
        <v>0</v>
      </c>
      <c r="BC157" s="7">
        <v>0</v>
      </c>
      <c r="BD157" s="7">
        <v>0</v>
      </c>
      <c r="BE157" s="7">
        <v>0</v>
      </c>
      <c r="BF157" s="7">
        <v>0</v>
      </c>
      <c r="BG157" s="7">
        <v>0</v>
      </c>
      <c r="BH157" s="7">
        <v>0</v>
      </c>
      <c r="BI157" s="7">
        <v>0</v>
      </c>
      <c r="BJ157" s="7">
        <v>0</v>
      </c>
      <c r="BK157" s="7">
        <v>0</v>
      </c>
      <c r="BL157" s="7">
        <v>0</v>
      </c>
      <c r="BM157" s="7">
        <v>0</v>
      </c>
      <c r="BN157" s="7">
        <v>0</v>
      </c>
      <c r="BO157" s="7">
        <v>0</v>
      </c>
      <c r="BP157" s="7">
        <v>0</v>
      </c>
      <c r="BQ157" s="7">
        <v>0</v>
      </c>
      <c r="BR157" s="7">
        <v>0</v>
      </c>
      <c r="BS157" s="7">
        <v>0</v>
      </c>
      <c r="BT157" s="7">
        <v>0</v>
      </c>
      <c r="BU157" s="7">
        <v>0</v>
      </c>
      <c r="BV157" s="7">
        <v>0</v>
      </c>
      <c r="BW157" s="7">
        <v>0</v>
      </c>
      <c r="BX157" s="7">
        <v>0</v>
      </c>
      <c r="BY157" s="7">
        <v>0</v>
      </c>
      <c r="BZ157" s="7">
        <v>0</v>
      </c>
      <c r="CA157" s="7">
        <v>0</v>
      </c>
      <c r="CB157" s="7">
        <v>0</v>
      </c>
      <c r="CC157" s="7">
        <v>0</v>
      </c>
      <c r="CD157" s="7">
        <v>0</v>
      </c>
      <c r="CE157" s="7">
        <v>0</v>
      </c>
      <c r="CF157" s="7">
        <v>0</v>
      </c>
      <c r="CG157" s="7">
        <v>0</v>
      </c>
      <c r="CH157" s="7">
        <v>0</v>
      </c>
      <c r="CI157" s="7">
        <v>0</v>
      </c>
      <c r="CJ157" s="7">
        <v>0</v>
      </c>
      <c r="CK157" s="7">
        <v>0</v>
      </c>
      <c r="CL157" s="7">
        <v>0</v>
      </c>
      <c r="CM157" s="7">
        <v>0</v>
      </c>
      <c r="CN157" s="7">
        <v>0</v>
      </c>
      <c r="CO157" s="7">
        <v>0</v>
      </c>
      <c r="CP157" s="7">
        <v>0</v>
      </c>
      <c r="CQ157" s="7">
        <v>0</v>
      </c>
      <c r="CR157" s="7">
        <v>0</v>
      </c>
      <c r="CS157" s="7">
        <v>0</v>
      </c>
      <c r="CT157" s="7">
        <v>0</v>
      </c>
      <c r="CU157" s="7">
        <v>0</v>
      </c>
      <c r="CV157" s="7">
        <v>0</v>
      </c>
      <c r="CW157" s="7">
        <v>0</v>
      </c>
      <c r="CX157" s="7">
        <v>0</v>
      </c>
      <c r="CY157" s="7">
        <v>0</v>
      </c>
      <c r="CZ157" s="7">
        <v>0</v>
      </c>
      <c r="DA157" s="7">
        <v>0</v>
      </c>
      <c r="DB157" s="7">
        <v>0</v>
      </c>
      <c r="DC157" s="7">
        <v>0</v>
      </c>
      <c r="DD157" s="7">
        <v>0</v>
      </c>
      <c r="DE157" s="7">
        <v>0</v>
      </c>
      <c r="DF157" s="7">
        <v>0</v>
      </c>
      <c r="DG157" s="7">
        <v>0</v>
      </c>
      <c r="DH157" s="7">
        <v>0</v>
      </c>
      <c r="DI157" s="7">
        <v>0</v>
      </c>
      <c r="DJ157" s="7">
        <v>0</v>
      </c>
      <c r="DK157" s="7">
        <v>0</v>
      </c>
      <c r="DL157" s="7">
        <v>0</v>
      </c>
      <c r="DM157" s="7">
        <v>0</v>
      </c>
      <c r="DN157" s="7">
        <v>0</v>
      </c>
      <c r="DO157" s="7">
        <v>0</v>
      </c>
      <c r="DP157" s="7">
        <v>0</v>
      </c>
      <c r="DQ157" s="7">
        <v>0</v>
      </c>
      <c r="DR157" s="7">
        <v>0</v>
      </c>
      <c r="DS157" s="7">
        <v>0</v>
      </c>
      <c r="DT157" s="7">
        <v>0</v>
      </c>
      <c r="DU157" s="7">
        <v>0</v>
      </c>
      <c r="DV157" s="7">
        <v>0</v>
      </c>
      <c r="DW157" s="7">
        <v>0</v>
      </c>
      <c r="DX157" s="7">
        <v>0</v>
      </c>
      <c r="DY157" s="7">
        <v>0</v>
      </c>
      <c r="DZ157" s="7">
        <v>0</v>
      </c>
      <c r="EA157" s="7">
        <v>0</v>
      </c>
      <c r="EB157" s="7">
        <v>0</v>
      </c>
      <c r="EC157" s="7">
        <v>0</v>
      </c>
      <c r="ED157" s="7">
        <v>0</v>
      </c>
      <c r="EE157" s="7">
        <v>0</v>
      </c>
      <c r="EF157" s="7">
        <v>0</v>
      </c>
      <c r="EG157" s="7">
        <v>0</v>
      </c>
      <c r="EH157" s="7">
        <v>0</v>
      </c>
      <c r="EI157" s="7">
        <v>0</v>
      </c>
      <c r="EJ157" s="7">
        <v>0</v>
      </c>
      <c r="EK157" s="7">
        <v>0</v>
      </c>
      <c r="EL157" s="7">
        <v>0</v>
      </c>
      <c r="EM157" s="7">
        <v>0</v>
      </c>
      <c r="EN157" s="7">
        <v>0</v>
      </c>
      <c r="EO157" s="7">
        <v>0</v>
      </c>
      <c r="EP157" s="7">
        <v>0</v>
      </c>
      <c r="EQ157" s="7">
        <v>0</v>
      </c>
      <c r="ER157" s="7">
        <v>0</v>
      </c>
      <c r="ES157" s="7">
        <v>0</v>
      </c>
      <c r="ET157" s="7">
        <v>0</v>
      </c>
      <c r="EU157" s="7">
        <v>0</v>
      </c>
      <c r="EV157" s="7">
        <v>0</v>
      </c>
      <c r="EW157" s="7">
        <v>0</v>
      </c>
      <c r="EX157" s="7">
        <v>0</v>
      </c>
      <c r="EY157" s="7">
        <v>0</v>
      </c>
      <c r="EZ157" s="7">
        <v>0</v>
      </c>
      <c r="FA157" s="7">
        <v>0</v>
      </c>
      <c r="FB157" s="7">
        <v>0</v>
      </c>
      <c r="FC157" s="7">
        <v>0</v>
      </c>
      <c r="FD157" s="7">
        <v>0</v>
      </c>
      <c r="FE157" s="7">
        <v>0</v>
      </c>
      <c r="FF157" s="7">
        <v>0</v>
      </c>
      <c r="FG157" s="7">
        <v>0</v>
      </c>
      <c r="FH157" s="7">
        <v>0</v>
      </c>
      <c r="FI157" s="7">
        <v>0</v>
      </c>
      <c r="FJ157" s="7">
        <v>0</v>
      </c>
      <c r="FK157" s="7">
        <v>0</v>
      </c>
      <c r="FL157" s="7">
        <v>0</v>
      </c>
      <c r="FM157" s="7">
        <v>0</v>
      </c>
      <c r="FN157" s="7">
        <v>0</v>
      </c>
      <c r="FO157" s="7">
        <v>0</v>
      </c>
      <c r="FP157" s="7">
        <v>0</v>
      </c>
      <c r="FQ157" s="7">
        <v>0</v>
      </c>
      <c r="FR157" s="7">
        <v>0</v>
      </c>
      <c r="FS157" s="7">
        <v>0</v>
      </c>
      <c r="FT157" s="7">
        <v>0</v>
      </c>
      <c r="FU157" s="7">
        <v>0</v>
      </c>
      <c r="FV157" s="7">
        <v>0</v>
      </c>
      <c r="FW157" s="7">
        <v>0</v>
      </c>
      <c r="FX157" s="7">
        <v>0</v>
      </c>
      <c r="FY157" s="7">
        <v>0</v>
      </c>
      <c r="FZ157" s="7">
        <v>0</v>
      </c>
      <c r="GA157" s="7">
        <v>0</v>
      </c>
      <c r="GB157" s="7">
        <v>0</v>
      </c>
      <c r="GC157" s="7">
        <v>0</v>
      </c>
      <c r="GD157" s="7">
        <v>0</v>
      </c>
      <c r="GE157" s="7">
        <v>0</v>
      </c>
      <c r="GF157" s="52">
        <v>1.05152E-3</v>
      </c>
      <c r="GG157" s="7">
        <v>0</v>
      </c>
      <c r="GH157" s="7">
        <v>0</v>
      </c>
      <c r="GI157" s="7">
        <v>0</v>
      </c>
      <c r="GJ157" s="7">
        <v>0</v>
      </c>
      <c r="GK157" s="7">
        <v>0</v>
      </c>
      <c r="GL157" s="7">
        <v>0</v>
      </c>
      <c r="GM157" s="7">
        <v>0</v>
      </c>
      <c r="GN157" s="7">
        <v>0</v>
      </c>
      <c r="GO157" s="7">
        <v>0</v>
      </c>
      <c r="GP157" s="7">
        <v>0</v>
      </c>
      <c r="GQ157" s="7">
        <v>0</v>
      </c>
      <c r="GR157" s="7">
        <v>0</v>
      </c>
      <c r="GS157" s="7">
        <v>0</v>
      </c>
      <c r="GT157" s="7">
        <v>0</v>
      </c>
      <c r="GU157" s="7">
        <v>0</v>
      </c>
      <c r="GV157" s="7">
        <v>0</v>
      </c>
      <c r="GW157" s="7">
        <v>0</v>
      </c>
      <c r="GX157" s="7">
        <v>0</v>
      </c>
      <c r="GY157" s="7">
        <v>0</v>
      </c>
      <c r="GZ157" s="7">
        <v>0</v>
      </c>
      <c r="HA157" s="7">
        <v>0</v>
      </c>
      <c r="HB157" s="7">
        <v>0</v>
      </c>
      <c r="HC157" s="7">
        <v>0</v>
      </c>
      <c r="HD157" s="7">
        <v>0</v>
      </c>
      <c r="HE157" s="7">
        <v>0</v>
      </c>
      <c r="HF157" s="7">
        <v>0</v>
      </c>
      <c r="HG157" s="7">
        <v>0</v>
      </c>
      <c r="HH157" s="7">
        <v>0</v>
      </c>
      <c r="HI157" s="7">
        <v>0</v>
      </c>
      <c r="HJ157" s="7">
        <v>0</v>
      </c>
      <c r="HK157" s="7">
        <v>0</v>
      </c>
      <c r="HL157" s="7">
        <v>0</v>
      </c>
      <c r="HM157" s="7">
        <v>0</v>
      </c>
      <c r="HN157" s="7">
        <v>0</v>
      </c>
      <c r="HO157" s="7">
        <v>0</v>
      </c>
      <c r="HP157" s="7">
        <v>0</v>
      </c>
      <c r="HQ157" s="7">
        <v>0</v>
      </c>
      <c r="HR157" s="7">
        <v>0</v>
      </c>
      <c r="HS157" s="7">
        <v>0</v>
      </c>
      <c r="HT157" s="7">
        <v>0</v>
      </c>
      <c r="HU157" s="7">
        <v>0</v>
      </c>
      <c r="HV157" s="7">
        <v>0</v>
      </c>
      <c r="HW157" s="7">
        <v>0</v>
      </c>
      <c r="HX157" s="7">
        <v>0</v>
      </c>
      <c r="HY157" s="7">
        <v>0</v>
      </c>
      <c r="HZ157" s="7">
        <v>0</v>
      </c>
      <c r="IA157" s="7">
        <v>0</v>
      </c>
      <c r="IB157" s="7">
        <v>0</v>
      </c>
      <c r="IC157" s="7">
        <v>0</v>
      </c>
      <c r="ID157" s="7">
        <v>0</v>
      </c>
      <c r="IE157" s="7">
        <v>0</v>
      </c>
      <c r="IF157" s="7">
        <v>0</v>
      </c>
      <c r="IG157" s="7">
        <v>0</v>
      </c>
      <c r="IH157" s="7">
        <v>0</v>
      </c>
      <c r="II157" s="7">
        <v>0</v>
      </c>
      <c r="IJ157" s="7">
        <v>0</v>
      </c>
      <c r="IK157" s="7">
        <v>0</v>
      </c>
      <c r="IL157" s="7">
        <v>0</v>
      </c>
      <c r="IM157" s="7">
        <v>0</v>
      </c>
      <c r="IN157" s="7">
        <v>0</v>
      </c>
      <c r="IO157" s="7">
        <v>0</v>
      </c>
      <c r="IP157" s="7">
        <v>0</v>
      </c>
      <c r="IQ157" s="7">
        <v>0</v>
      </c>
      <c r="IR157" s="7">
        <v>0</v>
      </c>
      <c r="IS157" s="7">
        <v>0</v>
      </c>
      <c r="IT157" s="7">
        <v>0</v>
      </c>
      <c r="IU157" s="7">
        <v>0</v>
      </c>
      <c r="IV157" s="7">
        <v>0</v>
      </c>
      <c r="IW157" s="7">
        <v>0</v>
      </c>
      <c r="IX157" s="7">
        <v>0</v>
      </c>
      <c r="IY157" s="7">
        <v>0</v>
      </c>
      <c r="IZ157" s="7">
        <v>0</v>
      </c>
      <c r="JA157" s="7">
        <v>0</v>
      </c>
      <c r="JB157" s="7">
        <v>0</v>
      </c>
      <c r="JC157" s="7">
        <v>0</v>
      </c>
      <c r="JD157" s="7">
        <v>0</v>
      </c>
      <c r="JE157" s="7">
        <v>0</v>
      </c>
      <c r="JF157" s="7">
        <v>0</v>
      </c>
      <c r="JG157" s="7">
        <v>0</v>
      </c>
      <c r="JH157" s="7">
        <v>0</v>
      </c>
      <c r="JI157" s="7">
        <v>0</v>
      </c>
      <c r="JJ157" s="7">
        <v>0</v>
      </c>
      <c r="JK157" s="7">
        <v>0</v>
      </c>
      <c r="JL157" s="7">
        <v>0</v>
      </c>
      <c r="JM157" s="7">
        <v>0</v>
      </c>
      <c r="JN157" s="7">
        <v>0</v>
      </c>
      <c r="JO157" s="7">
        <v>0</v>
      </c>
      <c r="JP157" s="7">
        <v>0</v>
      </c>
      <c r="JQ157" s="7">
        <v>0</v>
      </c>
      <c r="JR157" s="7">
        <v>0</v>
      </c>
      <c r="JS157" s="7">
        <v>0</v>
      </c>
      <c r="JT157" s="7">
        <v>0</v>
      </c>
      <c r="JU157" s="7">
        <v>0</v>
      </c>
      <c r="JV157" s="7">
        <v>0</v>
      </c>
      <c r="JW157" s="52">
        <v>1.05152E-3</v>
      </c>
      <c r="JX157" s="7">
        <v>0</v>
      </c>
      <c r="JY157" s="7">
        <v>0</v>
      </c>
      <c r="JZ157" s="7">
        <v>0</v>
      </c>
      <c r="KA157" s="7">
        <v>0</v>
      </c>
      <c r="KB157" s="7">
        <v>0</v>
      </c>
      <c r="KC157" s="7">
        <v>0</v>
      </c>
    </row>
    <row r="158" spans="1:289" x14ac:dyDescent="0.35">
      <c r="A158" s="38" t="s">
        <v>950</v>
      </c>
      <c r="B158" s="38" t="s">
        <v>3975</v>
      </c>
      <c r="C158" s="38">
        <v>240</v>
      </c>
      <c r="D158" s="38" t="s">
        <v>3976</v>
      </c>
      <c r="E158" s="38" t="s">
        <v>3813</v>
      </c>
      <c r="F158" s="38" t="s">
        <v>608</v>
      </c>
      <c r="G158" s="38" t="s">
        <v>472</v>
      </c>
      <c r="H158" s="38">
        <v>2</v>
      </c>
      <c r="I158" s="39">
        <v>7.6499999999999996E-6</v>
      </c>
      <c r="J158" s="38">
        <v>0</v>
      </c>
      <c r="K158" s="38">
        <v>2</v>
      </c>
      <c r="L158" s="39">
        <v>1.0515247108307041E-3</v>
      </c>
      <c r="M158" s="7">
        <v>1.7759999999999999E-5</v>
      </c>
      <c r="N158" s="7">
        <v>3.5519999999999999E-5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>
        <v>0</v>
      </c>
      <c r="X158" s="7">
        <v>0</v>
      </c>
      <c r="Y158" s="7">
        <v>0</v>
      </c>
      <c r="Z158" s="7">
        <v>0</v>
      </c>
      <c r="AA158" s="7">
        <v>0</v>
      </c>
      <c r="AB158" s="7">
        <v>0</v>
      </c>
      <c r="AC158" s="7">
        <v>0</v>
      </c>
      <c r="AD158" s="7">
        <v>0</v>
      </c>
      <c r="AE158" s="7">
        <v>0</v>
      </c>
      <c r="AF158" s="7">
        <v>0</v>
      </c>
      <c r="AG158" s="7">
        <v>0</v>
      </c>
      <c r="AH158" s="7">
        <v>0</v>
      </c>
      <c r="AI158" s="7">
        <v>0</v>
      </c>
      <c r="AJ158" s="7">
        <v>0</v>
      </c>
      <c r="AK158" s="7">
        <v>0</v>
      </c>
      <c r="AL158" s="7">
        <v>0</v>
      </c>
      <c r="AM158" s="7">
        <v>0</v>
      </c>
      <c r="AN158" s="7">
        <v>0</v>
      </c>
      <c r="AO158" s="7">
        <v>0</v>
      </c>
      <c r="AP158" s="7">
        <v>0</v>
      </c>
      <c r="AQ158" s="7">
        <v>0</v>
      </c>
      <c r="AR158" s="7">
        <v>0</v>
      </c>
      <c r="AS158" s="7">
        <v>0</v>
      </c>
      <c r="AT158" s="7">
        <v>0</v>
      </c>
      <c r="AU158" s="7">
        <v>0</v>
      </c>
      <c r="AV158" s="7">
        <v>0</v>
      </c>
      <c r="AW158" s="7">
        <v>0</v>
      </c>
      <c r="AX158" s="7">
        <v>0</v>
      </c>
      <c r="AY158" s="7">
        <v>0</v>
      </c>
      <c r="AZ158" s="7">
        <v>0</v>
      </c>
      <c r="BA158" s="7">
        <v>0</v>
      </c>
      <c r="BB158" s="7">
        <v>0</v>
      </c>
      <c r="BC158" s="7">
        <v>0</v>
      </c>
      <c r="BD158" s="7">
        <v>0</v>
      </c>
      <c r="BE158" s="7">
        <v>0</v>
      </c>
      <c r="BF158" s="7">
        <v>0</v>
      </c>
      <c r="BG158" s="7">
        <v>0</v>
      </c>
      <c r="BH158" s="7">
        <v>0</v>
      </c>
      <c r="BI158" s="7">
        <v>0</v>
      </c>
      <c r="BJ158" s="7">
        <v>0</v>
      </c>
      <c r="BK158" s="7">
        <v>0</v>
      </c>
      <c r="BL158" s="7">
        <v>0</v>
      </c>
      <c r="BM158" s="7">
        <v>0</v>
      </c>
      <c r="BN158" s="7">
        <v>0</v>
      </c>
      <c r="BO158" s="7">
        <v>0</v>
      </c>
      <c r="BP158" s="7">
        <v>0</v>
      </c>
      <c r="BQ158" s="7">
        <v>0</v>
      </c>
      <c r="BR158" s="7">
        <v>0</v>
      </c>
      <c r="BS158" s="7">
        <v>0</v>
      </c>
      <c r="BT158" s="7">
        <v>0</v>
      </c>
      <c r="BU158" s="7">
        <v>0</v>
      </c>
      <c r="BV158" s="7">
        <v>0</v>
      </c>
      <c r="BW158" s="7">
        <v>0</v>
      </c>
      <c r="BX158" s="7">
        <v>0</v>
      </c>
      <c r="BY158" s="7">
        <v>0</v>
      </c>
      <c r="BZ158" s="7">
        <v>0</v>
      </c>
      <c r="CA158" s="7">
        <v>0</v>
      </c>
      <c r="CB158" s="7">
        <v>0</v>
      </c>
      <c r="CC158" s="7">
        <v>0</v>
      </c>
      <c r="CD158" s="7">
        <v>0</v>
      </c>
      <c r="CE158" s="7">
        <v>0</v>
      </c>
      <c r="CF158" s="7">
        <v>0</v>
      </c>
      <c r="CG158" s="7">
        <v>0</v>
      </c>
      <c r="CH158" s="7">
        <v>0</v>
      </c>
      <c r="CI158" s="7">
        <v>0</v>
      </c>
      <c r="CJ158" s="7">
        <v>0</v>
      </c>
      <c r="CK158" s="7">
        <v>0</v>
      </c>
      <c r="CL158" s="7">
        <v>0</v>
      </c>
      <c r="CM158" s="7">
        <v>0</v>
      </c>
      <c r="CN158" s="7">
        <v>0</v>
      </c>
      <c r="CO158" s="7">
        <v>0</v>
      </c>
      <c r="CP158" s="7">
        <v>0</v>
      </c>
      <c r="CQ158" s="7">
        <v>0</v>
      </c>
      <c r="CR158" s="7">
        <v>0</v>
      </c>
      <c r="CS158" s="7">
        <v>0</v>
      </c>
      <c r="CT158" s="7">
        <v>0</v>
      </c>
      <c r="CU158" s="7">
        <v>0</v>
      </c>
      <c r="CV158" s="7">
        <v>0</v>
      </c>
      <c r="CW158" s="7">
        <v>0</v>
      </c>
      <c r="CX158" s="7">
        <v>0</v>
      </c>
      <c r="CY158" s="7">
        <v>0</v>
      </c>
      <c r="CZ158" s="7">
        <v>0</v>
      </c>
      <c r="DA158" s="7">
        <v>0</v>
      </c>
      <c r="DB158" s="7">
        <v>0</v>
      </c>
      <c r="DC158" s="7">
        <v>0</v>
      </c>
      <c r="DD158" s="7">
        <v>0</v>
      </c>
      <c r="DE158" s="7">
        <v>0</v>
      </c>
      <c r="DF158" s="7">
        <v>0</v>
      </c>
      <c r="DG158" s="7">
        <v>0</v>
      </c>
      <c r="DH158" s="7">
        <v>0</v>
      </c>
      <c r="DI158" s="7">
        <v>0</v>
      </c>
      <c r="DJ158" s="7">
        <v>0</v>
      </c>
      <c r="DK158" s="7">
        <v>0</v>
      </c>
      <c r="DL158" s="7">
        <v>0</v>
      </c>
      <c r="DM158" s="7">
        <v>0</v>
      </c>
      <c r="DN158" s="7">
        <v>0</v>
      </c>
      <c r="DO158" s="7">
        <v>0</v>
      </c>
      <c r="DP158" s="7">
        <v>0</v>
      </c>
      <c r="DQ158" s="7">
        <v>0</v>
      </c>
      <c r="DR158" s="7">
        <v>0</v>
      </c>
      <c r="DS158" s="7">
        <v>0</v>
      </c>
      <c r="DT158" s="7">
        <v>0</v>
      </c>
      <c r="DU158" s="7">
        <v>0</v>
      </c>
      <c r="DV158" s="7">
        <v>0</v>
      </c>
      <c r="DW158" s="7">
        <v>0</v>
      </c>
      <c r="DX158" s="7">
        <v>0</v>
      </c>
      <c r="DY158" s="7">
        <v>0</v>
      </c>
      <c r="DZ158" s="7">
        <v>0</v>
      </c>
      <c r="EA158" s="7">
        <v>0</v>
      </c>
      <c r="EB158" s="7">
        <v>0</v>
      </c>
      <c r="EC158" s="7">
        <v>0</v>
      </c>
      <c r="ED158" s="7">
        <v>0</v>
      </c>
      <c r="EE158" s="7">
        <v>0</v>
      </c>
      <c r="EF158" s="7">
        <v>0</v>
      </c>
      <c r="EG158" s="7">
        <v>0</v>
      </c>
      <c r="EH158" s="7">
        <v>0</v>
      </c>
      <c r="EI158" s="7">
        <v>0</v>
      </c>
      <c r="EJ158" s="7">
        <v>0</v>
      </c>
      <c r="EK158" s="7">
        <v>0</v>
      </c>
      <c r="EL158" s="7">
        <v>0</v>
      </c>
      <c r="EM158" s="7">
        <v>0</v>
      </c>
      <c r="EN158" s="7">
        <v>0</v>
      </c>
      <c r="EO158" s="7">
        <v>0</v>
      </c>
      <c r="EP158" s="7">
        <v>0</v>
      </c>
      <c r="EQ158" s="7">
        <v>0</v>
      </c>
      <c r="ER158" s="7">
        <v>0</v>
      </c>
      <c r="ES158" s="7">
        <v>0</v>
      </c>
      <c r="ET158" s="7">
        <v>0</v>
      </c>
      <c r="EU158" s="7">
        <v>0</v>
      </c>
      <c r="EV158" s="7">
        <v>0</v>
      </c>
      <c r="EW158" s="7">
        <v>0</v>
      </c>
      <c r="EX158" s="7">
        <v>0</v>
      </c>
      <c r="EY158" s="7">
        <v>0</v>
      </c>
      <c r="EZ158" s="7">
        <v>0</v>
      </c>
      <c r="FA158" s="7">
        <v>0</v>
      </c>
      <c r="FB158" s="7">
        <v>0</v>
      </c>
      <c r="FC158" s="7">
        <v>0</v>
      </c>
      <c r="FD158" s="7">
        <v>0</v>
      </c>
      <c r="FE158" s="7">
        <v>0</v>
      </c>
      <c r="FF158" s="7">
        <v>0</v>
      </c>
      <c r="FG158" s="7">
        <v>0</v>
      </c>
      <c r="FH158" s="7">
        <v>0</v>
      </c>
      <c r="FI158" s="7">
        <v>0</v>
      </c>
      <c r="FJ158" s="7">
        <v>0</v>
      </c>
      <c r="FK158" s="7">
        <v>0</v>
      </c>
      <c r="FL158" s="7">
        <v>0</v>
      </c>
      <c r="FM158" s="7">
        <v>0</v>
      </c>
      <c r="FN158" s="7">
        <v>0</v>
      </c>
      <c r="FO158" s="7">
        <v>0</v>
      </c>
      <c r="FP158" s="7">
        <v>0</v>
      </c>
      <c r="FQ158" s="7">
        <v>0</v>
      </c>
      <c r="FR158" s="7">
        <v>0</v>
      </c>
      <c r="FS158" s="7">
        <v>0</v>
      </c>
      <c r="FT158" s="7">
        <v>0</v>
      </c>
      <c r="FU158" s="7">
        <v>0</v>
      </c>
      <c r="FV158" s="7">
        <v>0</v>
      </c>
      <c r="FW158" s="7">
        <v>0</v>
      </c>
      <c r="FX158" s="7">
        <v>0</v>
      </c>
      <c r="FY158" s="7">
        <v>0</v>
      </c>
      <c r="FZ158" s="7">
        <v>0</v>
      </c>
      <c r="GA158" s="7">
        <v>0</v>
      </c>
      <c r="GB158" s="7">
        <v>0</v>
      </c>
      <c r="GC158" s="7">
        <v>0</v>
      </c>
      <c r="GD158" s="52">
        <v>1.05152E-3</v>
      </c>
      <c r="GE158" s="7">
        <v>0</v>
      </c>
      <c r="GF158" s="7">
        <v>0</v>
      </c>
      <c r="GG158" s="7">
        <v>0</v>
      </c>
      <c r="GH158" s="7">
        <v>0</v>
      </c>
      <c r="GI158" s="7">
        <v>0</v>
      </c>
      <c r="GJ158" s="7">
        <v>0</v>
      </c>
      <c r="GK158" s="7">
        <v>0</v>
      </c>
      <c r="GL158" s="7">
        <v>0</v>
      </c>
      <c r="GM158" s="7">
        <v>0</v>
      </c>
      <c r="GN158" s="7">
        <v>0</v>
      </c>
      <c r="GO158" s="7">
        <v>0</v>
      </c>
      <c r="GP158" s="7">
        <v>0</v>
      </c>
      <c r="GQ158" s="7">
        <v>0</v>
      </c>
      <c r="GR158" s="7">
        <v>0</v>
      </c>
      <c r="GS158" s="7">
        <v>0</v>
      </c>
      <c r="GT158" s="7">
        <v>0</v>
      </c>
      <c r="GU158" s="7">
        <v>0</v>
      </c>
      <c r="GV158" s="7">
        <v>0</v>
      </c>
      <c r="GW158" s="7">
        <v>0</v>
      </c>
      <c r="GX158" s="7">
        <v>0</v>
      </c>
      <c r="GY158" s="7">
        <v>0</v>
      </c>
      <c r="GZ158" s="7">
        <v>0</v>
      </c>
      <c r="HA158" s="7">
        <v>0</v>
      </c>
      <c r="HB158" s="7">
        <v>0</v>
      </c>
      <c r="HC158" s="7">
        <v>0</v>
      </c>
      <c r="HD158" s="7">
        <v>0</v>
      </c>
      <c r="HE158" s="7">
        <v>0</v>
      </c>
      <c r="HF158" s="7">
        <v>0</v>
      </c>
      <c r="HG158" s="7">
        <v>0</v>
      </c>
      <c r="HH158" s="7">
        <v>0</v>
      </c>
      <c r="HI158" s="7">
        <v>0</v>
      </c>
      <c r="HJ158" s="7">
        <v>0</v>
      </c>
      <c r="HK158" s="7">
        <v>0</v>
      </c>
      <c r="HL158" s="7">
        <v>0</v>
      </c>
      <c r="HM158" s="7">
        <v>0</v>
      </c>
      <c r="HN158" s="7">
        <v>0</v>
      </c>
      <c r="HO158" s="7">
        <v>0</v>
      </c>
      <c r="HP158" s="7">
        <v>0</v>
      </c>
      <c r="HQ158" s="7">
        <v>0</v>
      </c>
      <c r="HR158" s="7">
        <v>0</v>
      </c>
      <c r="HS158" s="7">
        <v>0</v>
      </c>
      <c r="HT158" s="7">
        <v>0</v>
      </c>
      <c r="HU158" s="7">
        <v>0</v>
      </c>
      <c r="HV158" s="7">
        <v>0</v>
      </c>
      <c r="HW158" s="7">
        <v>0</v>
      </c>
      <c r="HX158" s="7">
        <v>0</v>
      </c>
      <c r="HY158" s="7">
        <v>0</v>
      </c>
      <c r="HZ158" s="7">
        <v>0</v>
      </c>
      <c r="IA158" s="7">
        <v>0</v>
      </c>
      <c r="IB158" s="7">
        <v>0</v>
      </c>
      <c r="IC158" s="7">
        <v>0</v>
      </c>
      <c r="ID158" s="7">
        <v>0</v>
      </c>
      <c r="IE158" s="7">
        <v>0</v>
      </c>
      <c r="IF158" s="7">
        <v>0</v>
      </c>
      <c r="IG158" s="7">
        <v>0</v>
      </c>
      <c r="IH158" s="7">
        <v>0</v>
      </c>
      <c r="II158" s="7">
        <v>0</v>
      </c>
      <c r="IJ158" s="7">
        <v>0</v>
      </c>
      <c r="IK158" s="7">
        <v>0</v>
      </c>
      <c r="IL158" s="7">
        <v>0</v>
      </c>
      <c r="IM158" s="7">
        <v>0</v>
      </c>
      <c r="IN158" s="7">
        <v>0</v>
      </c>
      <c r="IO158" s="7">
        <v>0</v>
      </c>
      <c r="IP158" s="7">
        <v>0</v>
      </c>
      <c r="IQ158" s="7">
        <v>0</v>
      </c>
      <c r="IR158" s="7">
        <v>0</v>
      </c>
      <c r="IS158" s="7">
        <v>0</v>
      </c>
      <c r="IT158" s="7">
        <v>0</v>
      </c>
      <c r="IU158" s="7">
        <v>0</v>
      </c>
      <c r="IV158" s="7">
        <v>0</v>
      </c>
      <c r="IW158" s="7">
        <v>0</v>
      </c>
      <c r="IX158" s="52">
        <v>1.05152E-3</v>
      </c>
      <c r="IY158" s="7">
        <v>0</v>
      </c>
      <c r="IZ158" s="7">
        <v>0</v>
      </c>
      <c r="JA158" s="7">
        <v>0</v>
      </c>
      <c r="JB158" s="7">
        <v>0</v>
      </c>
      <c r="JC158" s="7">
        <v>0</v>
      </c>
      <c r="JD158" s="7">
        <v>0</v>
      </c>
      <c r="JE158" s="7">
        <v>0</v>
      </c>
      <c r="JF158" s="7">
        <v>0</v>
      </c>
      <c r="JG158" s="7">
        <v>0</v>
      </c>
      <c r="JH158" s="7">
        <v>0</v>
      </c>
      <c r="JI158" s="7">
        <v>0</v>
      </c>
      <c r="JJ158" s="7">
        <v>0</v>
      </c>
      <c r="JK158" s="7">
        <v>0</v>
      </c>
      <c r="JL158" s="7">
        <v>0</v>
      </c>
      <c r="JM158" s="7">
        <v>0</v>
      </c>
      <c r="JN158" s="7">
        <v>0</v>
      </c>
      <c r="JO158" s="7">
        <v>0</v>
      </c>
      <c r="JP158" s="7">
        <v>0</v>
      </c>
      <c r="JQ158" s="7">
        <v>0</v>
      </c>
      <c r="JR158" s="7">
        <v>0</v>
      </c>
      <c r="JS158" s="7">
        <v>0</v>
      </c>
      <c r="JT158" s="7">
        <v>0</v>
      </c>
      <c r="JU158" s="7">
        <v>0</v>
      </c>
      <c r="JV158" s="7">
        <v>0</v>
      </c>
      <c r="JW158" s="7">
        <v>0</v>
      </c>
      <c r="JX158" s="7">
        <v>0</v>
      </c>
      <c r="JY158" s="7">
        <v>0</v>
      </c>
      <c r="JZ158" s="7">
        <v>0</v>
      </c>
      <c r="KA158" s="7">
        <v>0</v>
      </c>
      <c r="KB158" s="7">
        <v>0</v>
      </c>
      <c r="KC158" s="7">
        <v>0</v>
      </c>
    </row>
    <row r="159" spans="1:289" x14ac:dyDescent="0.35">
      <c r="A159" s="38" t="s">
        <v>953</v>
      </c>
      <c r="B159" s="38" t="s">
        <v>3977</v>
      </c>
      <c r="C159" s="38">
        <v>204</v>
      </c>
      <c r="D159" s="38" t="s">
        <v>3978</v>
      </c>
      <c r="E159" s="38" t="s">
        <v>3813</v>
      </c>
      <c r="F159" s="38" t="s">
        <v>598</v>
      </c>
      <c r="G159" s="38" t="s">
        <v>472</v>
      </c>
      <c r="H159" s="38">
        <v>2</v>
      </c>
      <c r="I159" s="39">
        <v>7.6499999999999996E-6</v>
      </c>
      <c r="J159" s="38">
        <v>0</v>
      </c>
      <c r="K159" s="38">
        <v>2</v>
      </c>
      <c r="L159" s="39">
        <v>1.0515247108307041E-3</v>
      </c>
      <c r="M159" s="7">
        <v>9.1300000000000007E-6</v>
      </c>
      <c r="N159" s="7">
        <v>1.8260000000000001E-5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7">
        <v>0</v>
      </c>
      <c r="U159" s="7">
        <v>0</v>
      </c>
      <c r="V159" s="7">
        <v>0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7">
        <v>0</v>
      </c>
      <c r="AK159" s="7">
        <v>0</v>
      </c>
      <c r="AL159" s="7">
        <v>0</v>
      </c>
      <c r="AM159" s="7">
        <v>0</v>
      </c>
      <c r="AN159" s="7">
        <v>0</v>
      </c>
      <c r="AO159" s="7">
        <v>0</v>
      </c>
      <c r="AP159" s="7">
        <v>0</v>
      </c>
      <c r="AQ159" s="7">
        <v>0</v>
      </c>
      <c r="AR159" s="7">
        <v>0</v>
      </c>
      <c r="AS159" s="7">
        <v>0</v>
      </c>
      <c r="AT159" s="7">
        <v>0</v>
      </c>
      <c r="AU159" s="7">
        <v>0</v>
      </c>
      <c r="AV159" s="7">
        <v>0</v>
      </c>
      <c r="AW159" s="7">
        <v>0</v>
      </c>
      <c r="AX159" s="7">
        <v>0</v>
      </c>
      <c r="AY159" s="7">
        <v>0</v>
      </c>
      <c r="AZ159" s="7">
        <v>0</v>
      </c>
      <c r="BA159" s="7">
        <v>0</v>
      </c>
      <c r="BB159" s="7">
        <v>0</v>
      </c>
      <c r="BC159" s="7">
        <v>0</v>
      </c>
      <c r="BD159" s="7">
        <v>0</v>
      </c>
      <c r="BE159" s="7">
        <v>0</v>
      </c>
      <c r="BF159" s="7">
        <v>0</v>
      </c>
      <c r="BG159" s="7">
        <v>0</v>
      </c>
      <c r="BH159" s="7">
        <v>0</v>
      </c>
      <c r="BI159" s="7">
        <v>0</v>
      </c>
      <c r="BJ159" s="7">
        <v>0</v>
      </c>
      <c r="BK159" s="7">
        <v>0</v>
      </c>
      <c r="BL159" s="7">
        <v>0</v>
      </c>
      <c r="BM159" s="7">
        <v>0</v>
      </c>
      <c r="BN159" s="7">
        <v>0</v>
      </c>
      <c r="BO159" s="7">
        <v>0</v>
      </c>
      <c r="BP159" s="7">
        <v>0</v>
      </c>
      <c r="BQ159" s="7">
        <v>0</v>
      </c>
      <c r="BR159" s="7">
        <v>0</v>
      </c>
      <c r="BS159" s="7">
        <v>0</v>
      </c>
      <c r="BT159" s="7">
        <v>0</v>
      </c>
      <c r="BU159" s="7">
        <v>0</v>
      </c>
      <c r="BV159" s="7">
        <v>0</v>
      </c>
      <c r="BW159" s="7">
        <v>0</v>
      </c>
      <c r="BX159" s="7">
        <v>0</v>
      </c>
      <c r="BY159" s="7">
        <v>0</v>
      </c>
      <c r="BZ159" s="7">
        <v>0</v>
      </c>
      <c r="CA159" s="7">
        <v>0</v>
      </c>
      <c r="CB159" s="7">
        <v>0</v>
      </c>
      <c r="CC159" s="7">
        <v>0</v>
      </c>
      <c r="CD159" s="7">
        <v>0</v>
      </c>
      <c r="CE159" s="7">
        <v>0</v>
      </c>
      <c r="CF159" s="7">
        <v>0</v>
      </c>
      <c r="CG159" s="7">
        <v>0</v>
      </c>
      <c r="CH159" s="7">
        <v>0</v>
      </c>
      <c r="CI159" s="7">
        <v>0</v>
      </c>
      <c r="CJ159" s="7">
        <v>0</v>
      </c>
      <c r="CK159" s="7">
        <v>0</v>
      </c>
      <c r="CL159" s="7">
        <v>0</v>
      </c>
      <c r="CM159" s="7">
        <v>0</v>
      </c>
      <c r="CN159" s="7">
        <v>0</v>
      </c>
      <c r="CO159" s="7">
        <v>0</v>
      </c>
      <c r="CP159" s="7">
        <v>0</v>
      </c>
      <c r="CQ159" s="7">
        <v>0</v>
      </c>
      <c r="CR159" s="7">
        <v>0</v>
      </c>
      <c r="CS159" s="7">
        <v>0</v>
      </c>
      <c r="CT159" s="7">
        <v>0</v>
      </c>
      <c r="CU159" s="7">
        <v>0</v>
      </c>
      <c r="CV159" s="7">
        <v>0</v>
      </c>
      <c r="CW159" s="7">
        <v>0</v>
      </c>
      <c r="CX159" s="7">
        <v>0</v>
      </c>
      <c r="CY159" s="7">
        <v>0</v>
      </c>
      <c r="CZ159" s="7">
        <v>0</v>
      </c>
      <c r="DA159" s="7">
        <v>0</v>
      </c>
      <c r="DB159" s="7">
        <v>0</v>
      </c>
      <c r="DC159" s="7">
        <v>0</v>
      </c>
      <c r="DD159" s="7">
        <v>0</v>
      </c>
      <c r="DE159" s="7">
        <v>0</v>
      </c>
      <c r="DF159" s="7">
        <v>0</v>
      </c>
      <c r="DG159" s="7">
        <v>0</v>
      </c>
      <c r="DH159" s="7">
        <v>0</v>
      </c>
      <c r="DI159" s="7">
        <v>0</v>
      </c>
      <c r="DJ159" s="7">
        <v>0</v>
      </c>
      <c r="DK159" s="7">
        <v>0</v>
      </c>
      <c r="DL159" s="7">
        <v>0</v>
      </c>
      <c r="DM159" s="7">
        <v>0</v>
      </c>
      <c r="DN159" s="7">
        <v>0</v>
      </c>
      <c r="DO159" s="7">
        <v>0</v>
      </c>
      <c r="DP159" s="7">
        <v>0</v>
      </c>
      <c r="DQ159" s="7">
        <v>0</v>
      </c>
      <c r="DR159" s="7">
        <v>0</v>
      </c>
      <c r="DS159" s="7">
        <v>0</v>
      </c>
      <c r="DT159" s="7">
        <v>0</v>
      </c>
      <c r="DU159" s="7">
        <v>0</v>
      </c>
      <c r="DV159" s="7">
        <v>0</v>
      </c>
      <c r="DW159" s="7">
        <v>0</v>
      </c>
      <c r="DX159" s="7">
        <v>0</v>
      </c>
      <c r="DY159" s="7">
        <v>0</v>
      </c>
      <c r="DZ159" s="7">
        <v>0</v>
      </c>
      <c r="EA159" s="7">
        <v>0</v>
      </c>
      <c r="EB159" s="7">
        <v>0</v>
      </c>
      <c r="EC159" s="7">
        <v>0</v>
      </c>
      <c r="ED159" s="7">
        <v>0</v>
      </c>
      <c r="EE159" s="7">
        <v>0</v>
      </c>
      <c r="EF159" s="7">
        <v>0</v>
      </c>
      <c r="EG159" s="7">
        <v>0</v>
      </c>
      <c r="EH159" s="7">
        <v>0</v>
      </c>
      <c r="EI159" s="7">
        <v>0</v>
      </c>
      <c r="EJ159" s="7">
        <v>0</v>
      </c>
      <c r="EK159" s="7">
        <v>0</v>
      </c>
      <c r="EL159" s="7">
        <v>0</v>
      </c>
      <c r="EM159" s="7">
        <v>0</v>
      </c>
      <c r="EN159" s="7">
        <v>0</v>
      </c>
      <c r="EO159" s="7">
        <v>0</v>
      </c>
      <c r="EP159" s="7">
        <v>0</v>
      </c>
      <c r="EQ159" s="7">
        <v>0</v>
      </c>
      <c r="ER159" s="7">
        <v>0</v>
      </c>
      <c r="ES159" s="7">
        <v>0</v>
      </c>
      <c r="ET159" s="7">
        <v>0</v>
      </c>
      <c r="EU159" s="7">
        <v>0</v>
      </c>
      <c r="EV159" s="7">
        <v>0</v>
      </c>
      <c r="EW159" s="7">
        <v>0</v>
      </c>
      <c r="EX159" s="7">
        <v>0</v>
      </c>
      <c r="EY159" s="7">
        <v>0</v>
      </c>
      <c r="EZ159" s="7">
        <v>0</v>
      </c>
      <c r="FA159" s="7">
        <v>0</v>
      </c>
      <c r="FB159" s="7">
        <v>0</v>
      </c>
      <c r="FC159" s="7">
        <v>0</v>
      </c>
      <c r="FD159" s="7">
        <v>0</v>
      </c>
      <c r="FE159" s="7">
        <v>0</v>
      </c>
      <c r="FF159" s="7">
        <v>0</v>
      </c>
      <c r="FG159" s="7">
        <v>0</v>
      </c>
      <c r="FH159" s="7">
        <v>0</v>
      </c>
      <c r="FI159" s="7">
        <v>0</v>
      </c>
      <c r="FJ159" s="7">
        <v>0</v>
      </c>
      <c r="FK159" s="7">
        <v>0</v>
      </c>
      <c r="FL159" s="7">
        <v>0</v>
      </c>
      <c r="FM159" s="7">
        <v>0</v>
      </c>
      <c r="FN159" s="7">
        <v>0</v>
      </c>
      <c r="FO159" s="7">
        <v>0</v>
      </c>
      <c r="FP159" s="7">
        <v>0</v>
      </c>
      <c r="FQ159" s="7">
        <v>0</v>
      </c>
      <c r="FR159" s="7">
        <v>0</v>
      </c>
      <c r="FS159" s="7">
        <v>0</v>
      </c>
      <c r="FT159" s="7">
        <v>0</v>
      </c>
      <c r="FU159" s="7">
        <v>0</v>
      </c>
      <c r="FV159" s="7">
        <v>0</v>
      </c>
      <c r="FW159" s="7">
        <v>0</v>
      </c>
      <c r="FX159" s="52">
        <v>1.05152E-3</v>
      </c>
      <c r="FY159" s="7">
        <v>0</v>
      </c>
      <c r="FZ159" s="7">
        <v>0</v>
      </c>
      <c r="GA159" s="7">
        <v>0</v>
      </c>
      <c r="GB159" s="7">
        <v>0</v>
      </c>
      <c r="GC159" s="7">
        <v>0</v>
      </c>
      <c r="GD159" s="7">
        <v>0</v>
      </c>
      <c r="GE159" s="7">
        <v>0</v>
      </c>
      <c r="GF159" s="7">
        <v>0</v>
      </c>
      <c r="GG159" s="7">
        <v>0</v>
      </c>
      <c r="GH159" s="7">
        <v>0</v>
      </c>
      <c r="GI159" s="7">
        <v>0</v>
      </c>
      <c r="GJ159" s="7">
        <v>0</v>
      </c>
      <c r="GK159" s="7">
        <v>0</v>
      </c>
      <c r="GL159" s="7">
        <v>0</v>
      </c>
      <c r="GM159" s="7">
        <v>0</v>
      </c>
      <c r="GN159" s="7">
        <v>0</v>
      </c>
      <c r="GO159" s="7">
        <v>0</v>
      </c>
      <c r="GP159" s="7">
        <v>0</v>
      </c>
      <c r="GQ159" s="7">
        <v>0</v>
      </c>
      <c r="GR159" s="7">
        <v>0</v>
      </c>
      <c r="GS159" s="7">
        <v>0</v>
      </c>
      <c r="GT159" s="7">
        <v>0</v>
      </c>
      <c r="GU159" s="7">
        <v>0</v>
      </c>
      <c r="GV159" s="7">
        <v>0</v>
      </c>
      <c r="GW159" s="7">
        <v>0</v>
      </c>
      <c r="GX159" s="7">
        <v>0</v>
      </c>
      <c r="GY159" s="7">
        <v>0</v>
      </c>
      <c r="GZ159" s="7">
        <v>0</v>
      </c>
      <c r="HA159" s="7">
        <v>0</v>
      </c>
      <c r="HB159" s="7">
        <v>0</v>
      </c>
      <c r="HC159" s="7">
        <v>0</v>
      </c>
      <c r="HD159" s="7">
        <v>0</v>
      </c>
      <c r="HE159" s="7">
        <v>0</v>
      </c>
      <c r="HF159" s="7">
        <v>0</v>
      </c>
      <c r="HG159" s="7">
        <v>0</v>
      </c>
      <c r="HH159" s="7">
        <v>0</v>
      </c>
      <c r="HI159" s="7">
        <v>0</v>
      </c>
      <c r="HJ159" s="7">
        <v>0</v>
      </c>
      <c r="HK159" s="7">
        <v>0</v>
      </c>
      <c r="HL159" s="7">
        <v>0</v>
      </c>
      <c r="HM159" s="7">
        <v>0</v>
      </c>
      <c r="HN159" s="7">
        <v>0</v>
      </c>
      <c r="HO159" s="7">
        <v>0</v>
      </c>
      <c r="HP159" s="7">
        <v>0</v>
      </c>
      <c r="HQ159" s="7">
        <v>0</v>
      </c>
      <c r="HR159" s="7">
        <v>0</v>
      </c>
      <c r="HS159" s="7">
        <v>0</v>
      </c>
      <c r="HT159" s="7">
        <v>0</v>
      </c>
      <c r="HU159" s="7">
        <v>0</v>
      </c>
      <c r="HV159" s="7">
        <v>0</v>
      </c>
      <c r="HW159" s="7">
        <v>0</v>
      </c>
      <c r="HX159" s="52">
        <v>1.05152E-3</v>
      </c>
      <c r="HY159" s="7">
        <v>0</v>
      </c>
      <c r="HZ159" s="7">
        <v>0</v>
      </c>
      <c r="IA159" s="7">
        <v>0</v>
      </c>
      <c r="IB159" s="7">
        <v>0</v>
      </c>
      <c r="IC159" s="7">
        <v>0</v>
      </c>
      <c r="ID159" s="7">
        <v>0</v>
      </c>
      <c r="IE159" s="7">
        <v>0</v>
      </c>
      <c r="IF159" s="7">
        <v>0</v>
      </c>
      <c r="IG159" s="7">
        <v>0</v>
      </c>
      <c r="IH159" s="7">
        <v>0</v>
      </c>
      <c r="II159" s="7">
        <v>0</v>
      </c>
      <c r="IJ159" s="7">
        <v>0</v>
      </c>
      <c r="IK159" s="7">
        <v>0</v>
      </c>
      <c r="IL159" s="7">
        <v>0</v>
      </c>
      <c r="IM159" s="7">
        <v>0</v>
      </c>
      <c r="IN159" s="7">
        <v>0</v>
      </c>
      <c r="IO159" s="7">
        <v>0</v>
      </c>
      <c r="IP159" s="7">
        <v>0</v>
      </c>
      <c r="IQ159" s="7">
        <v>0</v>
      </c>
      <c r="IR159" s="7">
        <v>0</v>
      </c>
      <c r="IS159" s="7">
        <v>0</v>
      </c>
      <c r="IT159" s="7">
        <v>0</v>
      </c>
      <c r="IU159" s="7">
        <v>0</v>
      </c>
      <c r="IV159" s="7">
        <v>0</v>
      </c>
      <c r="IW159" s="7">
        <v>0</v>
      </c>
      <c r="IX159" s="7">
        <v>0</v>
      </c>
      <c r="IY159" s="7">
        <v>0</v>
      </c>
      <c r="IZ159" s="7">
        <v>0</v>
      </c>
      <c r="JA159" s="7">
        <v>0</v>
      </c>
      <c r="JB159" s="7">
        <v>0</v>
      </c>
      <c r="JC159" s="7">
        <v>0</v>
      </c>
      <c r="JD159" s="7">
        <v>0</v>
      </c>
      <c r="JE159" s="7">
        <v>0</v>
      </c>
      <c r="JF159" s="7">
        <v>0</v>
      </c>
      <c r="JG159" s="7">
        <v>0</v>
      </c>
      <c r="JH159" s="7">
        <v>0</v>
      </c>
      <c r="JI159" s="7">
        <v>0</v>
      </c>
      <c r="JJ159" s="7">
        <v>0</v>
      </c>
      <c r="JK159" s="7">
        <v>0</v>
      </c>
      <c r="JL159" s="7">
        <v>0</v>
      </c>
      <c r="JM159" s="7">
        <v>0</v>
      </c>
      <c r="JN159" s="7">
        <v>0</v>
      </c>
      <c r="JO159" s="7">
        <v>0</v>
      </c>
      <c r="JP159" s="7">
        <v>0</v>
      </c>
      <c r="JQ159" s="7">
        <v>0</v>
      </c>
      <c r="JR159" s="7">
        <v>0</v>
      </c>
      <c r="JS159" s="7">
        <v>0</v>
      </c>
      <c r="JT159" s="7">
        <v>0</v>
      </c>
      <c r="JU159" s="7">
        <v>0</v>
      </c>
      <c r="JV159" s="7">
        <v>0</v>
      </c>
      <c r="JW159" s="7">
        <v>0</v>
      </c>
      <c r="JX159" s="7">
        <v>0</v>
      </c>
      <c r="JY159" s="7">
        <v>0</v>
      </c>
      <c r="JZ159" s="7">
        <v>0</v>
      </c>
      <c r="KA159" s="7">
        <v>0</v>
      </c>
      <c r="KB159" s="7">
        <v>0</v>
      </c>
      <c r="KC159" s="7">
        <v>0</v>
      </c>
    </row>
    <row r="160" spans="1:289" x14ac:dyDescent="0.35">
      <c r="A160" s="38" t="s">
        <v>956</v>
      </c>
      <c r="B160" s="38" t="s">
        <v>3979</v>
      </c>
      <c r="C160" s="38">
        <v>12</v>
      </c>
      <c r="D160" s="38" t="s">
        <v>1955</v>
      </c>
      <c r="E160" s="38" t="s">
        <v>3813</v>
      </c>
      <c r="F160" s="38" t="s">
        <v>602</v>
      </c>
      <c r="G160" s="38" t="s">
        <v>472</v>
      </c>
      <c r="H160" s="38">
        <v>2</v>
      </c>
      <c r="I160" s="39">
        <v>7.6499999999999996E-6</v>
      </c>
      <c r="J160" s="38">
        <v>0</v>
      </c>
      <c r="K160" s="38">
        <v>2</v>
      </c>
      <c r="L160" s="39">
        <v>1.0515247108307041E-3</v>
      </c>
      <c r="M160" s="7">
        <v>3.5499999999999999E-6</v>
      </c>
      <c r="N160" s="7">
        <v>7.0999999999999998E-6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0</v>
      </c>
      <c r="X160" s="7">
        <v>0</v>
      </c>
      <c r="Y160" s="7">
        <v>0</v>
      </c>
      <c r="Z160" s="7">
        <v>0</v>
      </c>
      <c r="AA160" s="7">
        <v>0</v>
      </c>
      <c r="AB160" s="7">
        <v>0</v>
      </c>
      <c r="AC160" s="7">
        <v>0</v>
      </c>
      <c r="AD160" s="7">
        <v>0</v>
      </c>
      <c r="AE160" s="7">
        <v>0</v>
      </c>
      <c r="AF160" s="7">
        <v>0</v>
      </c>
      <c r="AG160" s="7">
        <v>0</v>
      </c>
      <c r="AH160" s="7">
        <v>0</v>
      </c>
      <c r="AI160" s="7">
        <v>0</v>
      </c>
      <c r="AJ160" s="7">
        <v>0</v>
      </c>
      <c r="AK160" s="7">
        <v>0</v>
      </c>
      <c r="AL160" s="7">
        <v>0</v>
      </c>
      <c r="AM160" s="7">
        <v>0</v>
      </c>
      <c r="AN160" s="7">
        <v>0</v>
      </c>
      <c r="AO160" s="7">
        <v>0</v>
      </c>
      <c r="AP160" s="7">
        <v>0</v>
      </c>
      <c r="AQ160" s="7">
        <v>0</v>
      </c>
      <c r="AR160" s="7">
        <v>0</v>
      </c>
      <c r="AS160" s="7">
        <v>0</v>
      </c>
      <c r="AT160" s="7">
        <v>0</v>
      </c>
      <c r="AU160" s="7">
        <v>0</v>
      </c>
      <c r="AV160" s="7">
        <v>0</v>
      </c>
      <c r="AW160" s="7">
        <v>0</v>
      </c>
      <c r="AX160" s="7">
        <v>0</v>
      </c>
      <c r="AY160" s="7">
        <v>0</v>
      </c>
      <c r="AZ160" s="7">
        <v>0</v>
      </c>
      <c r="BA160" s="7">
        <v>0</v>
      </c>
      <c r="BB160" s="7">
        <v>0</v>
      </c>
      <c r="BC160" s="7">
        <v>0</v>
      </c>
      <c r="BD160" s="7">
        <v>0</v>
      </c>
      <c r="BE160" s="7">
        <v>0</v>
      </c>
      <c r="BF160" s="7">
        <v>0</v>
      </c>
      <c r="BG160" s="7">
        <v>0</v>
      </c>
      <c r="BH160" s="7">
        <v>0</v>
      </c>
      <c r="BI160" s="7">
        <v>0</v>
      </c>
      <c r="BJ160" s="7">
        <v>0</v>
      </c>
      <c r="BK160" s="7">
        <v>0</v>
      </c>
      <c r="BL160" s="7">
        <v>0</v>
      </c>
      <c r="BM160" s="7">
        <v>0</v>
      </c>
      <c r="BN160" s="7">
        <v>0</v>
      </c>
      <c r="BO160" s="7">
        <v>0</v>
      </c>
      <c r="BP160" s="7">
        <v>0</v>
      </c>
      <c r="BQ160" s="7">
        <v>0</v>
      </c>
      <c r="BR160" s="7">
        <v>0</v>
      </c>
      <c r="BS160" s="7">
        <v>0</v>
      </c>
      <c r="BT160" s="7">
        <v>0</v>
      </c>
      <c r="BU160" s="7">
        <v>0</v>
      </c>
      <c r="BV160" s="7">
        <v>0</v>
      </c>
      <c r="BW160" s="7">
        <v>0</v>
      </c>
      <c r="BX160" s="7">
        <v>0</v>
      </c>
      <c r="BY160" s="7">
        <v>0</v>
      </c>
      <c r="BZ160" s="7">
        <v>0</v>
      </c>
      <c r="CA160" s="7">
        <v>0</v>
      </c>
      <c r="CB160" s="7">
        <v>0</v>
      </c>
      <c r="CC160" s="7">
        <v>0</v>
      </c>
      <c r="CD160" s="7">
        <v>0</v>
      </c>
      <c r="CE160" s="7">
        <v>0</v>
      </c>
      <c r="CF160" s="7">
        <v>0</v>
      </c>
      <c r="CG160" s="7">
        <v>0</v>
      </c>
      <c r="CH160" s="7">
        <v>0</v>
      </c>
      <c r="CI160" s="7">
        <v>0</v>
      </c>
      <c r="CJ160" s="7">
        <v>0</v>
      </c>
      <c r="CK160" s="7">
        <v>0</v>
      </c>
      <c r="CL160" s="7">
        <v>0</v>
      </c>
      <c r="CM160" s="7">
        <v>0</v>
      </c>
      <c r="CN160" s="7">
        <v>0</v>
      </c>
      <c r="CO160" s="7">
        <v>0</v>
      </c>
      <c r="CP160" s="7">
        <v>0</v>
      </c>
      <c r="CQ160" s="7">
        <v>0</v>
      </c>
      <c r="CR160" s="7">
        <v>0</v>
      </c>
      <c r="CS160" s="7">
        <v>0</v>
      </c>
      <c r="CT160" s="7">
        <v>0</v>
      </c>
      <c r="CU160" s="7">
        <v>0</v>
      </c>
      <c r="CV160" s="7">
        <v>0</v>
      </c>
      <c r="CW160" s="7">
        <v>0</v>
      </c>
      <c r="CX160" s="7">
        <v>0</v>
      </c>
      <c r="CY160" s="7">
        <v>0</v>
      </c>
      <c r="CZ160" s="7">
        <v>0</v>
      </c>
      <c r="DA160" s="7">
        <v>0</v>
      </c>
      <c r="DB160" s="7">
        <v>0</v>
      </c>
      <c r="DC160" s="7">
        <v>0</v>
      </c>
      <c r="DD160" s="7">
        <v>0</v>
      </c>
      <c r="DE160" s="7">
        <v>0</v>
      </c>
      <c r="DF160" s="7">
        <v>0</v>
      </c>
      <c r="DG160" s="7">
        <v>0</v>
      </c>
      <c r="DH160" s="7">
        <v>0</v>
      </c>
      <c r="DI160" s="7">
        <v>0</v>
      </c>
      <c r="DJ160" s="7">
        <v>0</v>
      </c>
      <c r="DK160" s="7">
        <v>0</v>
      </c>
      <c r="DL160" s="7">
        <v>0</v>
      </c>
      <c r="DM160" s="7">
        <v>0</v>
      </c>
      <c r="DN160" s="7">
        <v>0</v>
      </c>
      <c r="DO160" s="7">
        <v>0</v>
      </c>
      <c r="DP160" s="7">
        <v>0</v>
      </c>
      <c r="DQ160" s="7">
        <v>0</v>
      </c>
      <c r="DR160" s="7">
        <v>0</v>
      </c>
      <c r="DS160" s="7">
        <v>0</v>
      </c>
      <c r="DT160" s="7">
        <v>0</v>
      </c>
      <c r="DU160" s="7">
        <v>0</v>
      </c>
      <c r="DV160" s="7">
        <v>0</v>
      </c>
      <c r="DW160" s="7">
        <v>0</v>
      </c>
      <c r="DX160" s="7">
        <v>0</v>
      </c>
      <c r="DY160" s="7">
        <v>0</v>
      </c>
      <c r="DZ160" s="7">
        <v>0</v>
      </c>
      <c r="EA160" s="7">
        <v>0</v>
      </c>
      <c r="EB160" s="7">
        <v>0</v>
      </c>
      <c r="EC160" s="7">
        <v>0</v>
      </c>
      <c r="ED160" s="7">
        <v>0</v>
      </c>
      <c r="EE160" s="7">
        <v>0</v>
      </c>
      <c r="EF160" s="7">
        <v>0</v>
      </c>
      <c r="EG160" s="7">
        <v>0</v>
      </c>
      <c r="EH160" s="7">
        <v>0</v>
      </c>
      <c r="EI160" s="7">
        <v>0</v>
      </c>
      <c r="EJ160" s="7">
        <v>0</v>
      </c>
      <c r="EK160" s="7">
        <v>0</v>
      </c>
      <c r="EL160" s="7">
        <v>0</v>
      </c>
      <c r="EM160" s="7">
        <v>0</v>
      </c>
      <c r="EN160" s="7">
        <v>0</v>
      </c>
      <c r="EO160" s="7">
        <v>0</v>
      </c>
      <c r="EP160" s="7">
        <v>0</v>
      </c>
      <c r="EQ160" s="7">
        <v>0</v>
      </c>
      <c r="ER160" s="7">
        <v>0</v>
      </c>
      <c r="ES160" s="7">
        <v>0</v>
      </c>
      <c r="ET160" s="7">
        <v>0</v>
      </c>
      <c r="EU160" s="7">
        <v>0</v>
      </c>
      <c r="EV160" s="7">
        <v>0</v>
      </c>
      <c r="EW160" s="7">
        <v>0</v>
      </c>
      <c r="EX160" s="7">
        <v>0</v>
      </c>
      <c r="EY160" s="7">
        <v>0</v>
      </c>
      <c r="EZ160" s="7">
        <v>0</v>
      </c>
      <c r="FA160" s="7">
        <v>0</v>
      </c>
      <c r="FB160" s="7">
        <v>0</v>
      </c>
      <c r="FC160" s="7">
        <v>0</v>
      </c>
      <c r="FD160" s="7">
        <v>0</v>
      </c>
      <c r="FE160" s="7">
        <v>0</v>
      </c>
      <c r="FF160" s="7">
        <v>0</v>
      </c>
      <c r="FG160" s="7">
        <v>0</v>
      </c>
      <c r="FH160" s="7">
        <v>0</v>
      </c>
      <c r="FI160" s="7">
        <v>0</v>
      </c>
      <c r="FJ160" s="7">
        <v>0</v>
      </c>
      <c r="FK160" s="7">
        <v>0</v>
      </c>
      <c r="FL160" s="7">
        <v>0</v>
      </c>
      <c r="FM160" s="7">
        <v>0</v>
      </c>
      <c r="FN160" s="7">
        <v>0</v>
      </c>
      <c r="FO160" s="7">
        <v>0</v>
      </c>
      <c r="FP160" s="7">
        <v>0</v>
      </c>
      <c r="FQ160" s="7">
        <v>0</v>
      </c>
      <c r="FR160" s="7">
        <v>0</v>
      </c>
      <c r="FS160" s="7">
        <v>0</v>
      </c>
      <c r="FT160" s="7">
        <v>0</v>
      </c>
      <c r="FU160" s="7">
        <v>0</v>
      </c>
      <c r="FV160" s="7">
        <v>0</v>
      </c>
      <c r="FW160" s="7">
        <v>0</v>
      </c>
      <c r="FX160" s="7">
        <v>0</v>
      </c>
      <c r="FY160" s="7">
        <v>0</v>
      </c>
      <c r="FZ160" s="7">
        <v>0</v>
      </c>
      <c r="GA160" s="7">
        <v>0</v>
      </c>
      <c r="GB160" s="52">
        <v>1.05152E-3</v>
      </c>
      <c r="GC160" s="7">
        <v>0</v>
      </c>
      <c r="GD160" s="7">
        <v>0</v>
      </c>
      <c r="GE160" s="7">
        <v>0</v>
      </c>
      <c r="GF160" s="7">
        <v>0</v>
      </c>
      <c r="GG160" s="7">
        <v>0</v>
      </c>
      <c r="GH160" s="7">
        <v>0</v>
      </c>
      <c r="GI160" s="7">
        <v>0</v>
      </c>
      <c r="GJ160" s="7">
        <v>0</v>
      </c>
      <c r="GK160" s="7">
        <v>0</v>
      </c>
      <c r="GL160" s="7">
        <v>0</v>
      </c>
      <c r="GM160" s="7">
        <v>0</v>
      </c>
      <c r="GN160" s="7">
        <v>0</v>
      </c>
      <c r="GO160" s="7">
        <v>0</v>
      </c>
      <c r="GP160" s="7">
        <v>0</v>
      </c>
      <c r="GQ160" s="7">
        <v>0</v>
      </c>
      <c r="GR160" s="7">
        <v>0</v>
      </c>
      <c r="GS160" s="7">
        <v>0</v>
      </c>
      <c r="GT160" s="7">
        <v>0</v>
      </c>
      <c r="GU160" s="7">
        <v>0</v>
      </c>
      <c r="GV160" s="7">
        <v>0</v>
      </c>
      <c r="GW160" s="7">
        <v>0</v>
      </c>
      <c r="GX160" s="7">
        <v>0</v>
      </c>
      <c r="GY160" s="7">
        <v>0</v>
      </c>
      <c r="GZ160" s="7">
        <v>0</v>
      </c>
      <c r="HA160" s="7">
        <v>0</v>
      </c>
      <c r="HB160" s="7">
        <v>0</v>
      </c>
      <c r="HC160" s="7">
        <v>0</v>
      </c>
      <c r="HD160" s="7">
        <v>0</v>
      </c>
      <c r="HE160" s="7">
        <v>0</v>
      </c>
      <c r="HF160" s="7">
        <v>0</v>
      </c>
      <c r="HG160" s="7">
        <v>0</v>
      </c>
      <c r="HH160" s="7">
        <v>0</v>
      </c>
      <c r="HI160" s="7">
        <v>0</v>
      </c>
      <c r="HJ160" s="7">
        <v>0</v>
      </c>
      <c r="HK160" s="7">
        <v>0</v>
      </c>
      <c r="HL160" s="7">
        <v>0</v>
      </c>
      <c r="HM160" s="7">
        <v>0</v>
      </c>
      <c r="HN160" s="7">
        <v>0</v>
      </c>
      <c r="HO160" s="7">
        <v>0</v>
      </c>
      <c r="HP160" s="7">
        <v>0</v>
      </c>
      <c r="HQ160" s="7">
        <v>0</v>
      </c>
      <c r="HR160" s="7">
        <v>0</v>
      </c>
      <c r="HS160" s="7">
        <v>0</v>
      </c>
      <c r="HT160" s="7">
        <v>0</v>
      </c>
      <c r="HU160" s="7">
        <v>0</v>
      </c>
      <c r="HV160" s="7">
        <v>0</v>
      </c>
      <c r="HW160" s="7">
        <v>0</v>
      </c>
      <c r="HX160" s="7">
        <v>0</v>
      </c>
      <c r="HY160" s="7">
        <v>0</v>
      </c>
      <c r="HZ160" s="7">
        <v>0</v>
      </c>
      <c r="IA160" s="7">
        <v>0</v>
      </c>
      <c r="IB160" s="7">
        <v>0</v>
      </c>
      <c r="IC160" s="7">
        <v>0</v>
      </c>
      <c r="ID160" s="7">
        <v>0</v>
      </c>
      <c r="IE160" s="7">
        <v>0</v>
      </c>
      <c r="IF160" s="7">
        <v>0</v>
      </c>
      <c r="IG160" s="7">
        <v>0</v>
      </c>
      <c r="IH160" s="52">
        <v>1.05152E-3</v>
      </c>
      <c r="II160" s="7">
        <v>0</v>
      </c>
      <c r="IJ160" s="7">
        <v>0</v>
      </c>
      <c r="IK160" s="7">
        <v>0</v>
      </c>
      <c r="IL160" s="7">
        <v>0</v>
      </c>
      <c r="IM160" s="7">
        <v>0</v>
      </c>
      <c r="IN160" s="7">
        <v>0</v>
      </c>
      <c r="IO160" s="7">
        <v>0</v>
      </c>
      <c r="IP160" s="7">
        <v>0</v>
      </c>
      <c r="IQ160" s="7">
        <v>0</v>
      </c>
      <c r="IR160" s="7">
        <v>0</v>
      </c>
      <c r="IS160" s="7">
        <v>0</v>
      </c>
      <c r="IT160" s="7">
        <v>0</v>
      </c>
      <c r="IU160" s="7">
        <v>0</v>
      </c>
      <c r="IV160" s="7">
        <v>0</v>
      </c>
      <c r="IW160" s="7">
        <v>0</v>
      </c>
      <c r="IX160" s="7">
        <v>0</v>
      </c>
      <c r="IY160" s="7">
        <v>0</v>
      </c>
      <c r="IZ160" s="7">
        <v>0</v>
      </c>
      <c r="JA160" s="7">
        <v>0</v>
      </c>
      <c r="JB160" s="7">
        <v>0</v>
      </c>
      <c r="JC160" s="7">
        <v>0</v>
      </c>
      <c r="JD160" s="7">
        <v>0</v>
      </c>
      <c r="JE160" s="7">
        <v>0</v>
      </c>
      <c r="JF160" s="7">
        <v>0</v>
      </c>
      <c r="JG160" s="7">
        <v>0</v>
      </c>
      <c r="JH160" s="7">
        <v>0</v>
      </c>
      <c r="JI160" s="7">
        <v>0</v>
      </c>
      <c r="JJ160" s="7">
        <v>0</v>
      </c>
      <c r="JK160" s="7">
        <v>0</v>
      </c>
      <c r="JL160" s="7">
        <v>0</v>
      </c>
      <c r="JM160" s="7">
        <v>0</v>
      </c>
      <c r="JN160" s="7">
        <v>0</v>
      </c>
      <c r="JO160" s="7">
        <v>0</v>
      </c>
      <c r="JP160" s="7">
        <v>0</v>
      </c>
      <c r="JQ160" s="7">
        <v>0</v>
      </c>
      <c r="JR160" s="7">
        <v>0</v>
      </c>
      <c r="JS160" s="7">
        <v>0</v>
      </c>
      <c r="JT160" s="7">
        <v>0</v>
      </c>
      <c r="JU160" s="7">
        <v>0</v>
      </c>
      <c r="JV160" s="7">
        <v>0</v>
      </c>
      <c r="JW160" s="7">
        <v>0</v>
      </c>
      <c r="JX160" s="7">
        <v>0</v>
      </c>
      <c r="JY160" s="7">
        <v>0</v>
      </c>
      <c r="JZ160" s="7">
        <v>0</v>
      </c>
      <c r="KA160" s="7">
        <v>0</v>
      </c>
      <c r="KB160" s="7">
        <v>0</v>
      </c>
      <c r="KC160" s="7">
        <v>0</v>
      </c>
    </row>
    <row r="161" spans="1:289" x14ac:dyDescent="0.35">
      <c r="A161" s="42" t="s">
        <v>959</v>
      </c>
      <c r="B161" s="42" t="s">
        <v>3980</v>
      </c>
      <c r="C161" s="42">
        <v>283</v>
      </c>
      <c r="D161" s="42" t="s">
        <v>3981</v>
      </c>
      <c r="E161" s="42">
        <v>0.93</v>
      </c>
      <c r="F161" s="42" t="s">
        <v>611</v>
      </c>
      <c r="G161" s="42" t="s">
        <v>480</v>
      </c>
      <c r="H161" s="42">
        <v>1</v>
      </c>
      <c r="I161" s="43">
        <v>3.8199999999999998E-6</v>
      </c>
      <c r="J161" s="42">
        <v>0</v>
      </c>
      <c r="K161" s="42">
        <v>1</v>
      </c>
      <c r="L161" s="43">
        <v>1.0515247108307041E-3</v>
      </c>
      <c r="M161" s="7">
        <v>1.0100000000000001E-6</v>
      </c>
      <c r="N161" s="7">
        <v>2.0200000000000001E-6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7">
        <v>0</v>
      </c>
      <c r="AK161" s="7">
        <v>0</v>
      </c>
      <c r="AL161" s="7">
        <v>0</v>
      </c>
      <c r="AM161" s="7">
        <v>0</v>
      </c>
      <c r="AN161" s="7">
        <v>0</v>
      </c>
      <c r="AO161" s="7">
        <v>0</v>
      </c>
      <c r="AP161" s="7">
        <v>0</v>
      </c>
      <c r="AQ161" s="7">
        <v>0</v>
      </c>
      <c r="AR161" s="7">
        <v>0</v>
      </c>
      <c r="AS161" s="7">
        <v>0</v>
      </c>
      <c r="AT161" s="7">
        <v>0</v>
      </c>
      <c r="AU161" s="7">
        <v>0</v>
      </c>
      <c r="AV161" s="7">
        <v>0</v>
      </c>
      <c r="AW161" s="7">
        <v>0</v>
      </c>
      <c r="AX161" s="7">
        <v>0</v>
      </c>
      <c r="AY161" s="7">
        <v>0</v>
      </c>
      <c r="AZ161" s="7">
        <v>0</v>
      </c>
      <c r="BA161" s="7">
        <v>0</v>
      </c>
      <c r="BB161" s="7">
        <v>0</v>
      </c>
      <c r="BC161" s="7">
        <v>0</v>
      </c>
      <c r="BD161" s="7">
        <v>0</v>
      </c>
      <c r="BE161" s="7">
        <v>0</v>
      </c>
      <c r="BF161" s="7">
        <v>0</v>
      </c>
      <c r="BG161" s="7">
        <v>0</v>
      </c>
      <c r="BH161" s="7">
        <v>0</v>
      </c>
      <c r="BI161" s="7">
        <v>0</v>
      </c>
      <c r="BJ161" s="7">
        <v>0</v>
      </c>
      <c r="BK161" s="7">
        <v>0</v>
      </c>
      <c r="BL161" s="7">
        <v>0</v>
      </c>
      <c r="BM161" s="7">
        <v>0</v>
      </c>
      <c r="BN161" s="7">
        <v>0</v>
      </c>
      <c r="BO161" s="7">
        <v>0</v>
      </c>
      <c r="BP161" s="7">
        <v>0</v>
      </c>
      <c r="BQ161" s="7">
        <v>0</v>
      </c>
      <c r="BR161" s="7">
        <v>0</v>
      </c>
      <c r="BS161" s="7">
        <v>0</v>
      </c>
      <c r="BT161" s="7">
        <v>0</v>
      </c>
      <c r="BU161" s="7">
        <v>0</v>
      </c>
      <c r="BV161" s="7">
        <v>0</v>
      </c>
      <c r="BW161" s="7">
        <v>0</v>
      </c>
      <c r="BX161" s="7">
        <v>0</v>
      </c>
      <c r="BY161" s="7">
        <v>0</v>
      </c>
      <c r="BZ161" s="7">
        <v>0</v>
      </c>
      <c r="CA161" s="7">
        <v>0</v>
      </c>
      <c r="CB161" s="7">
        <v>0</v>
      </c>
      <c r="CC161" s="7">
        <v>0</v>
      </c>
      <c r="CD161" s="7">
        <v>0</v>
      </c>
      <c r="CE161" s="7">
        <v>0</v>
      </c>
      <c r="CF161" s="7">
        <v>0</v>
      </c>
      <c r="CG161" s="7">
        <v>0</v>
      </c>
      <c r="CH161" s="7">
        <v>0</v>
      </c>
      <c r="CI161" s="7">
        <v>0</v>
      </c>
      <c r="CJ161" s="7">
        <v>0</v>
      </c>
      <c r="CK161" s="7">
        <v>0</v>
      </c>
      <c r="CL161" s="7">
        <v>0</v>
      </c>
      <c r="CM161" s="7">
        <v>0</v>
      </c>
      <c r="CN161" s="7">
        <v>0</v>
      </c>
      <c r="CO161" s="7">
        <v>0</v>
      </c>
      <c r="CP161" s="7">
        <v>0</v>
      </c>
      <c r="CQ161" s="7">
        <v>0</v>
      </c>
      <c r="CR161" s="7">
        <v>0</v>
      </c>
      <c r="CS161" s="7">
        <v>0</v>
      </c>
      <c r="CT161" s="7">
        <v>0</v>
      </c>
      <c r="CU161" s="7">
        <v>0</v>
      </c>
      <c r="CV161" s="7">
        <v>0</v>
      </c>
      <c r="CW161" s="7">
        <v>0</v>
      </c>
      <c r="CX161" s="7">
        <v>0</v>
      </c>
      <c r="CY161" s="52">
        <v>1.05152E-3</v>
      </c>
      <c r="CZ161" s="7">
        <v>0</v>
      </c>
      <c r="DA161" s="7">
        <v>0</v>
      </c>
      <c r="DB161" s="7">
        <v>0</v>
      </c>
      <c r="DC161" s="7">
        <v>0</v>
      </c>
      <c r="DD161" s="7">
        <v>0</v>
      </c>
      <c r="DE161" s="7">
        <v>0</v>
      </c>
      <c r="DF161" s="7">
        <v>0</v>
      </c>
      <c r="DG161" s="7">
        <v>0</v>
      </c>
      <c r="DH161" s="7">
        <v>0</v>
      </c>
      <c r="DI161" s="7">
        <v>0</v>
      </c>
      <c r="DJ161" s="7">
        <v>0</v>
      </c>
      <c r="DK161" s="7">
        <v>0</v>
      </c>
      <c r="DL161" s="7">
        <v>0</v>
      </c>
      <c r="DM161" s="7">
        <v>0</v>
      </c>
      <c r="DN161" s="7">
        <v>0</v>
      </c>
      <c r="DO161" s="7">
        <v>0</v>
      </c>
      <c r="DP161" s="7">
        <v>0</v>
      </c>
      <c r="DQ161" s="7">
        <v>0</v>
      </c>
      <c r="DR161" s="7">
        <v>0</v>
      </c>
      <c r="DS161" s="7">
        <v>0</v>
      </c>
      <c r="DT161" s="7">
        <v>0</v>
      </c>
      <c r="DU161" s="7">
        <v>0</v>
      </c>
      <c r="DV161" s="7">
        <v>0</v>
      </c>
      <c r="DW161" s="7">
        <v>0</v>
      </c>
      <c r="DX161" s="7">
        <v>0</v>
      </c>
      <c r="DY161" s="7">
        <v>0</v>
      </c>
      <c r="DZ161" s="7">
        <v>0</v>
      </c>
      <c r="EA161" s="7">
        <v>0</v>
      </c>
      <c r="EB161" s="7">
        <v>0</v>
      </c>
      <c r="EC161" s="7">
        <v>0</v>
      </c>
      <c r="ED161" s="7">
        <v>0</v>
      </c>
      <c r="EE161" s="7">
        <v>0</v>
      </c>
      <c r="EF161" s="7">
        <v>0</v>
      </c>
      <c r="EG161" s="7">
        <v>0</v>
      </c>
      <c r="EH161" s="7">
        <v>0</v>
      </c>
      <c r="EI161" s="7">
        <v>0</v>
      </c>
      <c r="EJ161" s="7">
        <v>0</v>
      </c>
      <c r="EK161" s="7">
        <v>0</v>
      </c>
      <c r="EL161" s="7">
        <v>0</v>
      </c>
      <c r="EM161" s="7">
        <v>0</v>
      </c>
      <c r="EN161" s="7">
        <v>0</v>
      </c>
      <c r="EO161" s="7">
        <v>0</v>
      </c>
      <c r="EP161" s="7">
        <v>0</v>
      </c>
      <c r="EQ161" s="7">
        <v>0</v>
      </c>
      <c r="ER161" s="7">
        <v>0</v>
      </c>
      <c r="ES161" s="7">
        <v>0</v>
      </c>
      <c r="ET161" s="7">
        <v>0</v>
      </c>
      <c r="EU161" s="7">
        <v>0</v>
      </c>
      <c r="EV161" s="7">
        <v>0</v>
      </c>
      <c r="EW161" s="7">
        <v>0</v>
      </c>
      <c r="EX161" s="7">
        <v>0</v>
      </c>
      <c r="EY161" s="7">
        <v>0</v>
      </c>
      <c r="EZ161" s="7">
        <v>0</v>
      </c>
      <c r="FA161" s="7">
        <v>0</v>
      </c>
      <c r="FB161" s="7">
        <v>0</v>
      </c>
      <c r="FC161" s="7">
        <v>0</v>
      </c>
      <c r="FD161" s="7">
        <v>0</v>
      </c>
      <c r="FE161" s="7">
        <v>0</v>
      </c>
      <c r="FF161" s="7">
        <v>0</v>
      </c>
      <c r="FG161" s="7">
        <v>0</v>
      </c>
      <c r="FH161" s="7">
        <v>0</v>
      </c>
      <c r="FI161" s="7">
        <v>0</v>
      </c>
      <c r="FJ161" s="7">
        <v>0</v>
      </c>
      <c r="FK161" s="7">
        <v>0</v>
      </c>
      <c r="FL161" s="7">
        <v>0</v>
      </c>
      <c r="FM161" s="7">
        <v>0</v>
      </c>
      <c r="FN161" s="7">
        <v>0</v>
      </c>
      <c r="FO161" s="7">
        <v>0</v>
      </c>
      <c r="FP161" s="7">
        <v>0</v>
      </c>
      <c r="FQ161" s="7">
        <v>0</v>
      </c>
      <c r="FR161" s="7">
        <v>0</v>
      </c>
      <c r="FS161" s="7">
        <v>0</v>
      </c>
      <c r="FT161" s="7">
        <v>0</v>
      </c>
      <c r="FU161" s="7">
        <v>0</v>
      </c>
      <c r="FV161" s="7">
        <v>0</v>
      </c>
      <c r="FW161" s="7">
        <v>0</v>
      </c>
      <c r="FX161" s="7">
        <v>0</v>
      </c>
      <c r="FY161" s="7">
        <v>0</v>
      </c>
      <c r="FZ161" s="7">
        <v>0</v>
      </c>
      <c r="GA161" s="7">
        <v>0</v>
      </c>
      <c r="GB161" s="7">
        <v>0</v>
      </c>
      <c r="GC161" s="7">
        <v>0</v>
      </c>
      <c r="GD161" s="7">
        <v>0</v>
      </c>
      <c r="GE161" s="7">
        <v>0</v>
      </c>
      <c r="GF161" s="7">
        <v>0</v>
      </c>
      <c r="GG161" s="7">
        <v>0</v>
      </c>
      <c r="GH161" s="7">
        <v>0</v>
      </c>
      <c r="GI161" s="7">
        <v>0</v>
      </c>
      <c r="GJ161" s="7">
        <v>0</v>
      </c>
      <c r="GK161" s="7">
        <v>0</v>
      </c>
      <c r="GL161" s="7">
        <v>0</v>
      </c>
      <c r="GM161" s="7">
        <v>0</v>
      </c>
      <c r="GN161" s="7">
        <v>0</v>
      </c>
      <c r="GO161" s="7">
        <v>0</v>
      </c>
      <c r="GP161" s="7">
        <v>0</v>
      </c>
      <c r="GQ161" s="7">
        <v>0</v>
      </c>
      <c r="GR161" s="7">
        <v>0</v>
      </c>
      <c r="GS161" s="7">
        <v>0</v>
      </c>
      <c r="GT161" s="7">
        <v>0</v>
      </c>
      <c r="GU161" s="7">
        <v>0</v>
      </c>
      <c r="GV161" s="7">
        <v>0</v>
      </c>
      <c r="GW161" s="7">
        <v>0</v>
      </c>
      <c r="GX161" s="7">
        <v>0</v>
      </c>
      <c r="GY161" s="7">
        <v>0</v>
      </c>
      <c r="GZ161" s="7">
        <v>0</v>
      </c>
      <c r="HA161" s="7">
        <v>0</v>
      </c>
      <c r="HB161" s="7">
        <v>0</v>
      </c>
      <c r="HC161" s="7">
        <v>0</v>
      </c>
      <c r="HD161" s="7">
        <v>0</v>
      </c>
      <c r="HE161" s="7">
        <v>0</v>
      </c>
      <c r="HF161" s="7">
        <v>0</v>
      </c>
      <c r="HG161" s="7">
        <v>0</v>
      </c>
      <c r="HH161" s="7">
        <v>0</v>
      </c>
      <c r="HI161" s="7">
        <v>0</v>
      </c>
      <c r="HJ161" s="7">
        <v>0</v>
      </c>
      <c r="HK161" s="7">
        <v>0</v>
      </c>
      <c r="HL161" s="7">
        <v>0</v>
      </c>
      <c r="HM161" s="7">
        <v>0</v>
      </c>
      <c r="HN161" s="7">
        <v>0</v>
      </c>
      <c r="HO161" s="7">
        <v>0</v>
      </c>
      <c r="HP161" s="7">
        <v>0</v>
      </c>
      <c r="HQ161" s="7">
        <v>0</v>
      </c>
      <c r="HR161" s="7">
        <v>0</v>
      </c>
      <c r="HS161" s="7">
        <v>0</v>
      </c>
      <c r="HT161" s="7">
        <v>0</v>
      </c>
      <c r="HU161" s="7">
        <v>0</v>
      </c>
      <c r="HV161" s="7">
        <v>0</v>
      </c>
      <c r="HW161" s="7">
        <v>0</v>
      </c>
      <c r="HX161" s="7">
        <v>0</v>
      </c>
      <c r="HY161" s="7">
        <v>0</v>
      </c>
      <c r="HZ161" s="7">
        <v>0</v>
      </c>
      <c r="IA161" s="7">
        <v>0</v>
      </c>
      <c r="IB161" s="7">
        <v>0</v>
      </c>
      <c r="IC161" s="7">
        <v>0</v>
      </c>
      <c r="ID161" s="7">
        <v>0</v>
      </c>
      <c r="IE161" s="7">
        <v>0</v>
      </c>
      <c r="IF161" s="7">
        <v>0</v>
      </c>
      <c r="IG161" s="7">
        <v>0</v>
      </c>
      <c r="IH161" s="7">
        <v>0</v>
      </c>
      <c r="II161" s="7">
        <v>0</v>
      </c>
      <c r="IJ161" s="7">
        <v>0</v>
      </c>
      <c r="IK161" s="7">
        <v>0</v>
      </c>
      <c r="IL161" s="7">
        <v>0</v>
      </c>
      <c r="IM161" s="7">
        <v>0</v>
      </c>
      <c r="IN161" s="7">
        <v>0</v>
      </c>
      <c r="IO161" s="7">
        <v>0</v>
      </c>
      <c r="IP161" s="7">
        <v>0</v>
      </c>
      <c r="IQ161" s="7">
        <v>0</v>
      </c>
      <c r="IR161" s="7">
        <v>0</v>
      </c>
      <c r="IS161" s="7">
        <v>0</v>
      </c>
      <c r="IT161" s="7">
        <v>0</v>
      </c>
      <c r="IU161" s="7">
        <v>0</v>
      </c>
      <c r="IV161" s="7">
        <v>0</v>
      </c>
      <c r="IW161" s="7">
        <v>0</v>
      </c>
      <c r="IX161" s="7">
        <v>0</v>
      </c>
      <c r="IY161" s="7">
        <v>0</v>
      </c>
      <c r="IZ161" s="7">
        <v>0</v>
      </c>
      <c r="JA161" s="7">
        <v>0</v>
      </c>
      <c r="JB161" s="7">
        <v>0</v>
      </c>
      <c r="JC161" s="7">
        <v>0</v>
      </c>
      <c r="JD161" s="7">
        <v>0</v>
      </c>
      <c r="JE161" s="7">
        <v>0</v>
      </c>
      <c r="JF161" s="7">
        <v>0</v>
      </c>
      <c r="JG161" s="7">
        <v>0</v>
      </c>
      <c r="JH161" s="7">
        <v>0</v>
      </c>
      <c r="JI161" s="7">
        <v>0</v>
      </c>
      <c r="JJ161" s="7">
        <v>0</v>
      </c>
      <c r="JK161" s="7">
        <v>0</v>
      </c>
      <c r="JL161" s="7">
        <v>0</v>
      </c>
      <c r="JM161" s="7">
        <v>0</v>
      </c>
      <c r="JN161" s="7">
        <v>0</v>
      </c>
      <c r="JO161" s="7">
        <v>0</v>
      </c>
      <c r="JP161" s="7">
        <v>0</v>
      </c>
      <c r="JQ161" s="7">
        <v>0</v>
      </c>
      <c r="JR161" s="7">
        <v>0</v>
      </c>
      <c r="JS161" s="7">
        <v>0</v>
      </c>
      <c r="JT161" s="7">
        <v>0</v>
      </c>
      <c r="JU161" s="7">
        <v>0</v>
      </c>
      <c r="JV161" s="7">
        <v>0</v>
      </c>
      <c r="JW161" s="7">
        <v>0</v>
      </c>
      <c r="JX161" s="7">
        <v>0</v>
      </c>
      <c r="JY161" s="7">
        <v>0</v>
      </c>
      <c r="JZ161" s="7">
        <v>0</v>
      </c>
      <c r="KA161" s="7">
        <v>0</v>
      </c>
      <c r="KB161" s="7">
        <v>0</v>
      </c>
      <c r="KC161" s="7">
        <v>0</v>
      </c>
    </row>
    <row r="162" spans="1:289" x14ac:dyDescent="0.35">
      <c r="A162" s="38" t="s">
        <v>962</v>
      </c>
      <c r="B162" s="38" t="s">
        <v>3982</v>
      </c>
      <c r="C162" s="38">
        <v>304</v>
      </c>
      <c r="D162" s="38" t="s">
        <v>790</v>
      </c>
      <c r="E162" s="38" t="s">
        <v>3813</v>
      </c>
      <c r="F162" s="38" t="s">
        <v>594</v>
      </c>
      <c r="G162" s="38" t="s">
        <v>472</v>
      </c>
      <c r="H162" s="38">
        <v>1</v>
      </c>
      <c r="I162" s="39">
        <v>3.8199999999999998E-6</v>
      </c>
      <c r="J162" s="38">
        <v>0</v>
      </c>
      <c r="K162" s="38">
        <v>1</v>
      </c>
      <c r="L162" s="39">
        <v>1.0515247108307041E-3</v>
      </c>
      <c r="M162" s="7">
        <v>2.0290000000000001E-5</v>
      </c>
      <c r="N162" s="7">
        <v>4.0580000000000001E-5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W162" s="7">
        <v>0</v>
      </c>
      <c r="X162" s="7">
        <v>0</v>
      </c>
      <c r="Y162" s="7">
        <v>0</v>
      </c>
      <c r="Z162" s="7">
        <v>0</v>
      </c>
      <c r="AA162" s="7">
        <v>0</v>
      </c>
      <c r="AB162" s="7">
        <v>0</v>
      </c>
      <c r="AC162" s="7">
        <v>0</v>
      </c>
      <c r="AD162" s="7">
        <v>0</v>
      </c>
      <c r="AE162" s="7">
        <v>0</v>
      </c>
      <c r="AF162" s="7">
        <v>0</v>
      </c>
      <c r="AG162" s="7">
        <v>0</v>
      </c>
      <c r="AH162" s="7">
        <v>0</v>
      </c>
      <c r="AI162" s="7">
        <v>0</v>
      </c>
      <c r="AJ162" s="7">
        <v>0</v>
      </c>
      <c r="AK162" s="7">
        <v>0</v>
      </c>
      <c r="AL162" s="7">
        <v>0</v>
      </c>
      <c r="AM162" s="7">
        <v>0</v>
      </c>
      <c r="AN162" s="7">
        <v>0</v>
      </c>
      <c r="AO162" s="7">
        <v>0</v>
      </c>
      <c r="AP162" s="7">
        <v>0</v>
      </c>
      <c r="AQ162" s="7">
        <v>0</v>
      </c>
      <c r="AR162" s="7">
        <v>0</v>
      </c>
      <c r="AS162" s="7">
        <v>0</v>
      </c>
      <c r="AT162" s="7">
        <v>0</v>
      </c>
      <c r="AU162" s="7">
        <v>0</v>
      </c>
      <c r="AV162" s="7">
        <v>0</v>
      </c>
      <c r="AW162" s="7">
        <v>0</v>
      </c>
      <c r="AX162" s="7">
        <v>0</v>
      </c>
      <c r="AY162" s="7">
        <v>0</v>
      </c>
      <c r="AZ162" s="7">
        <v>0</v>
      </c>
      <c r="BA162" s="7">
        <v>0</v>
      </c>
      <c r="BB162" s="7">
        <v>0</v>
      </c>
      <c r="BC162" s="7">
        <v>0</v>
      </c>
      <c r="BD162" s="7">
        <v>0</v>
      </c>
      <c r="BE162" s="7">
        <v>0</v>
      </c>
      <c r="BF162" s="7">
        <v>0</v>
      </c>
      <c r="BG162" s="7">
        <v>0</v>
      </c>
      <c r="BH162" s="7">
        <v>0</v>
      </c>
      <c r="BI162" s="7">
        <v>0</v>
      </c>
      <c r="BJ162" s="7">
        <v>0</v>
      </c>
      <c r="BK162" s="7">
        <v>0</v>
      </c>
      <c r="BL162" s="7">
        <v>0</v>
      </c>
      <c r="BM162" s="7">
        <v>0</v>
      </c>
      <c r="BN162" s="7">
        <v>0</v>
      </c>
      <c r="BO162" s="7">
        <v>0</v>
      </c>
      <c r="BP162" s="7">
        <v>0</v>
      </c>
      <c r="BQ162" s="7">
        <v>0</v>
      </c>
      <c r="BR162" s="7">
        <v>0</v>
      </c>
      <c r="BS162" s="7">
        <v>0</v>
      </c>
      <c r="BT162" s="7">
        <v>0</v>
      </c>
      <c r="BU162" s="7">
        <v>0</v>
      </c>
      <c r="BV162" s="7">
        <v>0</v>
      </c>
      <c r="BW162" s="7">
        <v>0</v>
      </c>
      <c r="BX162" s="7">
        <v>0</v>
      </c>
      <c r="BY162" s="7">
        <v>0</v>
      </c>
      <c r="BZ162" s="7">
        <v>0</v>
      </c>
      <c r="CA162" s="7">
        <v>0</v>
      </c>
      <c r="CB162" s="7">
        <v>0</v>
      </c>
      <c r="CC162" s="7">
        <v>0</v>
      </c>
      <c r="CD162" s="7">
        <v>0</v>
      </c>
      <c r="CE162" s="7">
        <v>0</v>
      </c>
      <c r="CF162" s="7">
        <v>0</v>
      </c>
      <c r="CG162" s="7">
        <v>0</v>
      </c>
      <c r="CH162" s="7">
        <v>0</v>
      </c>
      <c r="CI162" s="7">
        <v>0</v>
      </c>
      <c r="CJ162" s="7">
        <v>0</v>
      </c>
      <c r="CK162" s="52">
        <v>1.05152E-3</v>
      </c>
      <c r="CL162" s="7">
        <v>0</v>
      </c>
      <c r="CM162" s="7">
        <v>0</v>
      </c>
      <c r="CN162" s="7">
        <v>0</v>
      </c>
      <c r="CO162" s="7">
        <v>0</v>
      </c>
      <c r="CP162" s="7">
        <v>0</v>
      </c>
      <c r="CQ162" s="7">
        <v>0</v>
      </c>
      <c r="CR162" s="7">
        <v>0</v>
      </c>
      <c r="CS162" s="7">
        <v>0</v>
      </c>
      <c r="CT162" s="7">
        <v>0</v>
      </c>
      <c r="CU162" s="7">
        <v>0</v>
      </c>
      <c r="CV162" s="7">
        <v>0</v>
      </c>
      <c r="CW162" s="7">
        <v>0</v>
      </c>
      <c r="CX162" s="7">
        <v>0</v>
      </c>
      <c r="CY162" s="7">
        <v>0</v>
      </c>
      <c r="CZ162" s="7">
        <v>0</v>
      </c>
      <c r="DA162" s="7">
        <v>0</v>
      </c>
      <c r="DB162" s="7">
        <v>0</v>
      </c>
      <c r="DC162" s="7">
        <v>0</v>
      </c>
      <c r="DD162" s="7">
        <v>0</v>
      </c>
      <c r="DE162" s="7">
        <v>0</v>
      </c>
      <c r="DF162" s="7">
        <v>0</v>
      </c>
      <c r="DG162" s="7">
        <v>0</v>
      </c>
      <c r="DH162" s="7">
        <v>0</v>
      </c>
      <c r="DI162" s="7">
        <v>0</v>
      </c>
      <c r="DJ162" s="7">
        <v>0</v>
      </c>
      <c r="DK162" s="7">
        <v>0</v>
      </c>
      <c r="DL162" s="7">
        <v>0</v>
      </c>
      <c r="DM162" s="7">
        <v>0</v>
      </c>
      <c r="DN162" s="7">
        <v>0</v>
      </c>
      <c r="DO162" s="7">
        <v>0</v>
      </c>
      <c r="DP162" s="7">
        <v>0</v>
      </c>
      <c r="DQ162" s="7">
        <v>0</v>
      </c>
      <c r="DR162" s="7">
        <v>0</v>
      </c>
      <c r="DS162" s="7">
        <v>0</v>
      </c>
      <c r="DT162" s="7">
        <v>0</v>
      </c>
      <c r="DU162" s="7">
        <v>0</v>
      </c>
      <c r="DV162" s="7">
        <v>0</v>
      </c>
      <c r="DW162" s="7">
        <v>0</v>
      </c>
      <c r="DX162" s="7">
        <v>0</v>
      </c>
      <c r="DY162" s="7">
        <v>0</v>
      </c>
      <c r="DZ162" s="7">
        <v>0</v>
      </c>
      <c r="EA162" s="7">
        <v>0</v>
      </c>
      <c r="EB162" s="7">
        <v>0</v>
      </c>
      <c r="EC162" s="7">
        <v>0</v>
      </c>
      <c r="ED162" s="7">
        <v>0</v>
      </c>
      <c r="EE162" s="7">
        <v>0</v>
      </c>
      <c r="EF162" s="7">
        <v>0</v>
      </c>
      <c r="EG162" s="7">
        <v>0</v>
      </c>
      <c r="EH162" s="7">
        <v>0</v>
      </c>
      <c r="EI162" s="7">
        <v>0</v>
      </c>
      <c r="EJ162" s="7">
        <v>0</v>
      </c>
      <c r="EK162" s="7">
        <v>0</v>
      </c>
      <c r="EL162" s="7">
        <v>0</v>
      </c>
      <c r="EM162" s="7">
        <v>0</v>
      </c>
      <c r="EN162" s="7">
        <v>0</v>
      </c>
      <c r="EO162" s="7">
        <v>0</v>
      </c>
      <c r="EP162" s="7">
        <v>0</v>
      </c>
      <c r="EQ162" s="7">
        <v>0</v>
      </c>
      <c r="ER162" s="7">
        <v>0</v>
      </c>
      <c r="ES162" s="7">
        <v>0</v>
      </c>
      <c r="ET162" s="7">
        <v>0</v>
      </c>
      <c r="EU162" s="7">
        <v>0</v>
      </c>
      <c r="EV162" s="7">
        <v>0</v>
      </c>
      <c r="EW162" s="7">
        <v>0</v>
      </c>
      <c r="EX162" s="7">
        <v>0</v>
      </c>
      <c r="EY162" s="7">
        <v>0</v>
      </c>
      <c r="EZ162" s="7">
        <v>0</v>
      </c>
      <c r="FA162" s="7">
        <v>0</v>
      </c>
      <c r="FB162" s="7">
        <v>0</v>
      </c>
      <c r="FC162" s="7">
        <v>0</v>
      </c>
      <c r="FD162" s="7">
        <v>0</v>
      </c>
      <c r="FE162" s="7">
        <v>0</v>
      </c>
      <c r="FF162" s="7">
        <v>0</v>
      </c>
      <c r="FG162" s="7">
        <v>0</v>
      </c>
      <c r="FH162" s="7">
        <v>0</v>
      </c>
      <c r="FI162" s="7">
        <v>0</v>
      </c>
      <c r="FJ162" s="7">
        <v>0</v>
      </c>
      <c r="FK162" s="7">
        <v>0</v>
      </c>
      <c r="FL162" s="7">
        <v>0</v>
      </c>
      <c r="FM162" s="7">
        <v>0</v>
      </c>
      <c r="FN162" s="7">
        <v>0</v>
      </c>
      <c r="FO162" s="7">
        <v>0</v>
      </c>
      <c r="FP162" s="7">
        <v>0</v>
      </c>
      <c r="FQ162" s="7">
        <v>0</v>
      </c>
      <c r="FR162" s="7">
        <v>0</v>
      </c>
      <c r="FS162" s="7">
        <v>0</v>
      </c>
      <c r="FT162" s="7">
        <v>0</v>
      </c>
      <c r="FU162" s="7">
        <v>0</v>
      </c>
      <c r="FV162" s="7">
        <v>0</v>
      </c>
      <c r="FW162" s="7">
        <v>0</v>
      </c>
      <c r="FX162" s="7">
        <v>0</v>
      </c>
      <c r="FY162" s="7">
        <v>0</v>
      </c>
      <c r="FZ162" s="7">
        <v>0</v>
      </c>
      <c r="GA162" s="7">
        <v>0</v>
      </c>
      <c r="GB162" s="7">
        <v>0</v>
      </c>
      <c r="GC162" s="7">
        <v>0</v>
      </c>
      <c r="GD162" s="7">
        <v>0</v>
      </c>
      <c r="GE162" s="7">
        <v>0</v>
      </c>
      <c r="GF162" s="7">
        <v>0</v>
      </c>
      <c r="GG162" s="7">
        <v>0</v>
      </c>
      <c r="GH162" s="7">
        <v>0</v>
      </c>
      <c r="GI162" s="7">
        <v>0</v>
      </c>
      <c r="GJ162" s="7">
        <v>0</v>
      </c>
      <c r="GK162" s="7">
        <v>0</v>
      </c>
      <c r="GL162" s="7">
        <v>0</v>
      </c>
      <c r="GM162" s="7">
        <v>0</v>
      </c>
      <c r="GN162" s="7">
        <v>0</v>
      </c>
      <c r="GO162" s="7">
        <v>0</v>
      </c>
      <c r="GP162" s="7">
        <v>0</v>
      </c>
      <c r="GQ162" s="7">
        <v>0</v>
      </c>
      <c r="GR162" s="7">
        <v>0</v>
      </c>
      <c r="GS162" s="7">
        <v>0</v>
      </c>
      <c r="GT162" s="7">
        <v>0</v>
      </c>
      <c r="GU162" s="7">
        <v>0</v>
      </c>
      <c r="GV162" s="7">
        <v>0</v>
      </c>
      <c r="GW162" s="7">
        <v>0</v>
      </c>
      <c r="GX162" s="7">
        <v>0</v>
      </c>
      <c r="GY162" s="7">
        <v>0</v>
      </c>
      <c r="GZ162" s="7">
        <v>0</v>
      </c>
      <c r="HA162" s="7">
        <v>0</v>
      </c>
      <c r="HB162" s="7">
        <v>0</v>
      </c>
      <c r="HC162" s="7">
        <v>0</v>
      </c>
      <c r="HD162" s="7">
        <v>0</v>
      </c>
      <c r="HE162" s="7">
        <v>0</v>
      </c>
      <c r="HF162" s="7">
        <v>0</v>
      </c>
      <c r="HG162" s="7">
        <v>0</v>
      </c>
      <c r="HH162" s="7">
        <v>0</v>
      </c>
      <c r="HI162" s="7">
        <v>0</v>
      </c>
      <c r="HJ162" s="7">
        <v>0</v>
      </c>
      <c r="HK162" s="7">
        <v>0</v>
      </c>
      <c r="HL162" s="7">
        <v>0</v>
      </c>
      <c r="HM162" s="7">
        <v>0</v>
      </c>
      <c r="HN162" s="7">
        <v>0</v>
      </c>
      <c r="HO162" s="7">
        <v>0</v>
      </c>
      <c r="HP162" s="7">
        <v>0</v>
      </c>
      <c r="HQ162" s="7">
        <v>0</v>
      </c>
      <c r="HR162" s="7">
        <v>0</v>
      </c>
      <c r="HS162" s="7">
        <v>0</v>
      </c>
      <c r="HT162" s="7">
        <v>0</v>
      </c>
      <c r="HU162" s="7">
        <v>0</v>
      </c>
      <c r="HV162" s="7">
        <v>0</v>
      </c>
      <c r="HW162" s="7">
        <v>0</v>
      </c>
      <c r="HX162" s="7">
        <v>0</v>
      </c>
      <c r="HY162" s="7">
        <v>0</v>
      </c>
      <c r="HZ162" s="7">
        <v>0</v>
      </c>
      <c r="IA162" s="7">
        <v>0</v>
      </c>
      <c r="IB162" s="7">
        <v>0</v>
      </c>
      <c r="IC162" s="7">
        <v>0</v>
      </c>
      <c r="ID162" s="7">
        <v>0</v>
      </c>
      <c r="IE162" s="7">
        <v>0</v>
      </c>
      <c r="IF162" s="7">
        <v>0</v>
      </c>
      <c r="IG162" s="7">
        <v>0</v>
      </c>
      <c r="IH162" s="7">
        <v>0</v>
      </c>
      <c r="II162" s="7">
        <v>0</v>
      </c>
      <c r="IJ162" s="7">
        <v>0</v>
      </c>
      <c r="IK162" s="7">
        <v>0</v>
      </c>
      <c r="IL162" s="7">
        <v>0</v>
      </c>
      <c r="IM162" s="7">
        <v>0</v>
      </c>
      <c r="IN162" s="7">
        <v>0</v>
      </c>
      <c r="IO162" s="7">
        <v>0</v>
      </c>
      <c r="IP162" s="7">
        <v>0</v>
      </c>
      <c r="IQ162" s="7">
        <v>0</v>
      </c>
      <c r="IR162" s="7">
        <v>0</v>
      </c>
      <c r="IS162" s="7">
        <v>0</v>
      </c>
      <c r="IT162" s="7">
        <v>0</v>
      </c>
      <c r="IU162" s="7">
        <v>0</v>
      </c>
      <c r="IV162" s="7">
        <v>0</v>
      </c>
      <c r="IW162" s="7">
        <v>0</v>
      </c>
      <c r="IX162" s="7">
        <v>0</v>
      </c>
      <c r="IY162" s="7">
        <v>0</v>
      </c>
      <c r="IZ162" s="7">
        <v>0</v>
      </c>
      <c r="JA162" s="7">
        <v>0</v>
      </c>
      <c r="JB162" s="7">
        <v>0</v>
      </c>
      <c r="JC162" s="7">
        <v>0</v>
      </c>
      <c r="JD162" s="7">
        <v>0</v>
      </c>
      <c r="JE162" s="7">
        <v>0</v>
      </c>
      <c r="JF162" s="7">
        <v>0</v>
      </c>
      <c r="JG162" s="7">
        <v>0</v>
      </c>
      <c r="JH162" s="7">
        <v>0</v>
      </c>
      <c r="JI162" s="7">
        <v>0</v>
      </c>
      <c r="JJ162" s="7">
        <v>0</v>
      </c>
      <c r="JK162" s="7">
        <v>0</v>
      </c>
      <c r="JL162" s="7">
        <v>0</v>
      </c>
      <c r="JM162" s="7">
        <v>0</v>
      </c>
      <c r="JN162" s="7">
        <v>0</v>
      </c>
      <c r="JO162" s="7">
        <v>0</v>
      </c>
      <c r="JP162" s="7">
        <v>0</v>
      </c>
      <c r="JQ162" s="7">
        <v>0</v>
      </c>
      <c r="JR162" s="7">
        <v>0</v>
      </c>
      <c r="JS162" s="7">
        <v>0</v>
      </c>
      <c r="JT162" s="7">
        <v>0</v>
      </c>
      <c r="JU162" s="7">
        <v>0</v>
      </c>
      <c r="JV162" s="7">
        <v>0</v>
      </c>
      <c r="JW162" s="7">
        <v>0</v>
      </c>
      <c r="JX162" s="7">
        <v>0</v>
      </c>
      <c r="JY162" s="7">
        <v>0</v>
      </c>
      <c r="JZ162" s="7">
        <v>0</v>
      </c>
      <c r="KA162" s="7">
        <v>0</v>
      </c>
      <c r="KB162" s="7">
        <v>0</v>
      </c>
      <c r="KC162" s="7">
        <v>0</v>
      </c>
    </row>
    <row r="163" spans="1:289" x14ac:dyDescent="0.35">
      <c r="A163" s="38" t="s">
        <v>965</v>
      </c>
      <c r="B163" s="38" t="s">
        <v>3983</v>
      </c>
      <c r="C163" s="38">
        <v>118</v>
      </c>
      <c r="D163" s="38" t="s">
        <v>3984</v>
      </c>
      <c r="E163" s="38" t="s">
        <v>3813</v>
      </c>
      <c r="F163" s="38" t="s">
        <v>476</v>
      </c>
      <c r="G163" s="38" t="s">
        <v>476</v>
      </c>
      <c r="H163" s="38">
        <v>1</v>
      </c>
      <c r="I163" s="39">
        <v>3.8199999999999998E-6</v>
      </c>
      <c r="J163" s="38">
        <v>0</v>
      </c>
      <c r="K163" s="38">
        <v>1</v>
      </c>
      <c r="L163" s="39">
        <v>1.0515247108307041E-3</v>
      </c>
      <c r="M163" s="7">
        <v>2.5399999999999998E-6</v>
      </c>
      <c r="N163" s="7">
        <v>5.0799999999999996E-6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7">
        <v>0</v>
      </c>
      <c r="AK163" s="7">
        <v>0</v>
      </c>
      <c r="AL163" s="7">
        <v>0</v>
      </c>
      <c r="AM163" s="7">
        <v>0</v>
      </c>
      <c r="AN163" s="7">
        <v>0</v>
      </c>
      <c r="AO163" s="7">
        <v>0</v>
      </c>
      <c r="AP163" s="7">
        <v>0</v>
      </c>
      <c r="AQ163" s="7">
        <v>0</v>
      </c>
      <c r="AR163" s="7">
        <v>0</v>
      </c>
      <c r="AS163" s="7">
        <v>0</v>
      </c>
      <c r="AT163" s="7">
        <v>0</v>
      </c>
      <c r="AU163" s="7">
        <v>0</v>
      </c>
      <c r="AV163" s="7">
        <v>0</v>
      </c>
      <c r="AW163" s="7">
        <v>0</v>
      </c>
      <c r="AX163" s="7">
        <v>0</v>
      </c>
      <c r="AY163" s="7">
        <v>0</v>
      </c>
      <c r="AZ163" s="7">
        <v>0</v>
      </c>
      <c r="BA163" s="7">
        <v>0</v>
      </c>
      <c r="BB163" s="7">
        <v>0</v>
      </c>
      <c r="BC163" s="7">
        <v>0</v>
      </c>
      <c r="BD163" s="7">
        <v>0</v>
      </c>
      <c r="BE163" s="7">
        <v>0</v>
      </c>
      <c r="BF163" s="7">
        <v>0</v>
      </c>
      <c r="BG163" s="7">
        <v>0</v>
      </c>
      <c r="BH163" s="7">
        <v>0</v>
      </c>
      <c r="BI163" s="7">
        <v>0</v>
      </c>
      <c r="BJ163" s="7">
        <v>0</v>
      </c>
      <c r="BK163" s="7">
        <v>0</v>
      </c>
      <c r="BL163" s="7">
        <v>0</v>
      </c>
      <c r="BM163" s="7">
        <v>0</v>
      </c>
      <c r="BN163" s="7">
        <v>0</v>
      </c>
      <c r="BO163" s="7">
        <v>0</v>
      </c>
      <c r="BP163" s="7">
        <v>0</v>
      </c>
      <c r="BQ163" s="7">
        <v>0</v>
      </c>
      <c r="BR163" s="7">
        <v>0</v>
      </c>
      <c r="BS163" s="7">
        <v>0</v>
      </c>
      <c r="BT163" s="7">
        <v>0</v>
      </c>
      <c r="BU163" s="7">
        <v>0</v>
      </c>
      <c r="BV163" s="7">
        <v>0</v>
      </c>
      <c r="BW163" s="7">
        <v>0</v>
      </c>
      <c r="BX163" s="7">
        <v>0</v>
      </c>
      <c r="BY163" s="7">
        <v>0</v>
      </c>
      <c r="BZ163" s="7">
        <v>0</v>
      </c>
      <c r="CA163" s="7">
        <v>0</v>
      </c>
      <c r="CB163" s="7">
        <v>0</v>
      </c>
      <c r="CC163" s="7">
        <v>0</v>
      </c>
      <c r="CD163" s="7">
        <v>0</v>
      </c>
      <c r="CE163" s="7">
        <v>0</v>
      </c>
      <c r="CF163" s="7">
        <v>0</v>
      </c>
      <c r="CG163" s="7">
        <v>0</v>
      </c>
      <c r="CH163" s="7">
        <v>0</v>
      </c>
      <c r="CI163" s="7">
        <v>0</v>
      </c>
      <c r="CJ163" s="7">
        <v>0</v>
      </c>
      <c r="CK163" s="7">
        <v>0</v>
      </c>
      <c r="CL163" s="7">
        <v>0</v>
      </c>
      <c r="CM163" s="7">
        <v>0</v>
      </c>
      <c r="CN163" s="7">
        <v>0</v>
      </c>
      <c r="CO163" s="7">
        <v>0</v>
      </c>
      <c r="CP163" s="7">
        <v>0</v>
      </c>
      <c r="CQ163" s="7">
        <v>0</v>
      </c>
      <c r="CR163" s="7">
        <v>0</v>
      </c>
      <c r="CS163" s="7">
        <v>0</v>
      </c>
      <c r="CT163" s="7">
        <v>0</v>
      </c>
      <c r="CU163" s="7">
        <v>0</v>
      </c>
      <c r="CV163" s="7">
        <v>0</v>
      </c>
      <c r="CW163" s="7">
        <v>0</v>
      </c>
      <c r="CX163" s="7">
        <v>0</v>
      </c>
      <c r="CY163" s="7">
        <v>0</v>
      </c>
      <c r="CZ163" s="7">
        <v>0</v>
      </c>
      <c r="DA163" s="7">
        <v>0</v>
      </c>
      <c r="DB163" s="7">
        <v>0</v>
      </c>
      <c r="DC163" s="7">
        <v>0</v>
      </c>
      <c r="DD163" s="7">
        <v>0</v>
      </c>
      <c r="DE163" s="7">
        <v>0</v>
      </c>
      <c r="DF163" s="7">
        <v>0</v>
      </c>
      <c r="DG163" s="7">
        <v>0</v>
      </c>
      <c r="DH163" s="7">
        <v>0</v>
      </c>
      <c r="DI163" s="7">
        <v>0</v>
      </c>
      <c r="DJ163" s="7">
        <v>0</v>
      </c>
      <c r="DK163" s="7">
        <v>0</v>
      </c>
      <c r="DL163" s="7">
        <v>0</v>
      </c>
      <c r="DM163" s="7">
        <v>0</v>
      </c>
      <c r="DN163" s="7">
        <v>0</v>
      </c>
      <c r="DO163" s="7">
        <v>0</v>
      </c>
      <c r="DP163" s="7">
        <v>0</v>
      </c>
      <c r="DQ163" s="7">
        <v>0</v>
      </c>
      <c r="DR163" s="7">
        <v>0</v>
      </c>
      <c r="DS163" s="7">
        <v>0</v>
      </c>
      <c r="DT163" s="7">
        <v>0</v>
      </c>
      <c r="DU163" s="7">
        <v>0</v>
      </c>
      <c r="DV163" s="7">
        <v>0</v>
      </c>
      <c r="DW163" s="7">
        <v>0</v>
      </c>
      <c r="DX163" s="7">
        <v>0</v>
      </c>
      <c r="DY163" s="7">
        <v>0</v>
      </c>
      <c r="DZ163" s="7">
        <v>0</v>
      </c>
      <c r="EA163" s="7">
        <v>0</v>
      </c>
      <c r="EB163" s="7">
        <v>0</v>
      </c>
      <c r="EC163" s="7">
        <v>0</v>
      </c>
      <c r="ED163" s="7">
        <v>0</v>
      </c>
      <c r="EE163" s="7">
        <v>0</v>
      </c>
      <c r="EF163" s="7">
        <v>0</v>
      </c>
      <c r="EG163" s="7">
        <v>0</v>
      </c>
      <c r="EH163" s="7">
        <v>0</v>
      </c>
      <c r="EI163" s="7">
        <v>0</v>
      </c>
      <c r="EJ163" s="7">
        <v>0</v>
      </c>
      <c r="EK163" s="7">
        <v>0</v>
      </c>
      <c r="EL163" s="7">
        <v>0</v>
      </c>
      <c r="EM163" s="7">
        <v>0</v>
      </c>
      <c r="EN163" s="7">
        <v>0</v>
      </c>
      <c r="EO163" s="7">
        <v>0</v>
      </c>
      <c r="EP163" s="7">
        <v>0</v>
      </c>
      <c r="EQ163" s="7">
        <v>0</v>
      </c>
      <c r="ER163" s="7">
        <v>0</v>
      </c>
      <c r="ES163" s="7">
        <v>0</v>
      </c>
      <c r="ET163" s="7">
        <v>0</v>
      </c>
      <c r="EU163" s="7">
        <v>0</v>
      </c>
      <c r="EV163" s="7">
        <v>0</v>
      </c>
      <c r="EW163" s="7">
        <v>0</v>
      </c>
      <c r="EX163" s="7">
        <v>0</v>
      </c>
      <c r="EY163" s="7">
        <v>0</v>
      </c>
      <c r="EZ163" s="7">
        <v>0</v>
      </c>
      <c r="FA163" s="7">
        <v>0</v>
      </c>
      <c r="FB163" s="7">
        <v>0</v>
      </c>
      <c r="FC163" s="7">
        <v>0</v>
      </c>
      <c r="FD163" s="7">
        <v>0</v>
      </c>
      <c r="FE163" s="7">
        <v>0</v>
      </c>
      <c r="FF163" s="7">
        <v>0</v>
      </c>
      <c r="FG163" s="7">
        <v>0</v>
      </c>
      <c r="FH163" s="7">
        <v>0</v>
      </c>
      <c r="FI163" s="7">
        <v>0</v>
      </c>
      <c r="FJ163" s="7">
        <v>0</v>
      </c>
      <c r="FK163" s="7">
        <v>0</v>
      </c>
      <c r="FL163" s="7">
        <v>0</v>
      </c>
      <c r="FM163" s="7">
        <v>0</v>
      </c>
      <c r="FN163" s="7">
        <v>0</v>
      </c>
      <c r="FO163" s="7">
        <v>0</v>
      </c>
      <c r="FP163" s="7">
        <v>0</v>
      </c>
      <c r="FQ163" s="7">
        <v>0</v>
      </c>
      <c r="FR163" s="7">
        <v>0</v>
      </c>
      <c r="FS163" s="7">
        <v>0</v>
      </c>
      <c r="FT163" s="7">
        <v>0</v>
      </c>
      <c r="FU163" s="7">
        <v>0</v>
      </c>
      <c r="FV163" s="7">
        <v>0</v>
      </c>
      <c r="FW163" s="7">
        <v>0</v>
      </c>
      <c r="FX163" s="7">
        <v>0</v>
      </c>
      <c r="FY163" s="7">
        <v>0</v>
      </c>
      <c r="FZ163" s="7">
        <v>0</v>
      </c>
      <c r="GA163" s="7">
        <v>0</v>
      </c>
      <c r="GB163" s="7">
        <v>0</v>
      </c>
      <c r="GC163" s="7">
        <v>0</v>
      </c>
      <c r="GD163" s="7">
        <v>0</v>
      </c>
      <c r="GE163" s="7">
        <v>0</v>
      </c>
      <c r="GF163" s="7">
        <v>0</v>
      </c>
      <c r="GG163" s="7">
        <v>0</v>
      </c>
      <c r="GH163" s="7">
        <v>0</v>
      </c>
      <c r="GI163" s="7">
        <v>0</v>
      </c>
      <c r="GJ163" s="7">
        <v>0</v>
      </c>
      <c r="GK163" s="7">
        <v>0</v>
      </c>
      <c r="GL163" s="7">
        <v>0</v>
      </c>
      <c r="GM163" s="7">
        <v>0</v>
      </c>
      <c r="GN163" s="7">
        <v>0</v>
      </c>
      <c r="GO163" s="7">
        <v>0</v>
      </c>
      <c r="GP163" s="7">
        <v>0</v>
      </c>
      <c r="GQ163" s="7">
        <v>0</v>
      </c>
      <c r="GR163" s="7">
        <v>0</v>
      </c>
      <c r="GS163" s="7">
        <v>0</v>
      </c>
      <c r="GT163" s="7">
        <v>0</v>
      </c>
      <c r="GU163" s="7">
        <v>0</v>
      </c>
      <c r="GV163" s="7">
        <v>0</v>
      </c>
      <c r="GW163" s="7">
        <v>0</v>
      </c>
      <c r="GX163" s="7">
        <v>0</v>
      </c>
      <c r="GY163" s="7">
        <v>0</v>
      </c>
      <c r="GZ163" s="7">
        <v>0</v>
      </c>
      <c r="HA163" s="7">
        <v>0</v>
      </c>
      <c r="HB163" s="7">
        <v>0</v>
      </c>
      <c r="HC163" s="7">
        <v>0</v>
      </c>
      <c r="HD163" s="7">
        <v>0</v>
      </c>
      <c r="HE163" s="7">
        <v>0</v>
      </c>
      <c r="HF163" s="7">
        <v>0</v>
      </c>
      <c r="HG163" s="7">
        <v>0</v>
      </c>
      <c r="HH163" s="7">
        <v>0</v>
      </c>
      <c r="HI163" s="7">
        <v>0</v>
      </c>
      <c r="HJ163" s="7">
        <v>0</v>
      </c>
      <c r="HK163" s="7">
        <v>0</v>
      </c>
      <c r="HL163" s="7">
        <v>0</v>
      </c>
      <c r="HM163" s="7">
        <v>0</v>
      </c>
      <c r="HN163" s="7">
        <v>0</v>
      </c>
      <c r="HO163" s="7">
        <v>0</v>
      </c>
      <c r="HP163" s="7">
        <v>0</v>
      </c>
      <c r="HQ163" s="7">
        <v>0</v>
      </c>
      <c r="HR163" s="7">
        <v>0</v>
      </c>
      <c r="HS163" s="7">
        <v>0</v>
      </c>
      <c r="HT163" s="7">
        <v>0</v>
      </c>
      <c r="HU163" s="7">
        <v>0</v>
      </c>
      <c r="HV163" s="7">
        <v>0</v>
      </c>
      <c r="HW163" s="7">
        <v>0</v>
      </c>
      <c r="HX163" s="7">
        <v>0</v>
      </c>
      <c r="HY163" s="7">
        <v>0</v>
      </c>
      <c r="HZ163" s="7">
        <v>0</v>
      </c>
      <c r="IA163" s="7">
        <v>0</v>
      </c>
      <c r="IB163" s="7">
        <v>0</v>
      </c>
      <c r="IC163" s="7">
        <v>0</v>
      </c>
      <c r="ID163" s="7">
        <v>0</v>
      </c>
      <c r="IE163" s="7">
        <v>0</v>
      </c>
      <c r="IF163" s="7">
        <v>0</v>
      </c>
      <c r="IG163" s="7">
        <v>0</v>
      </c>
      <c r="IH163" s="7">
        <v>0</v>
      </c>
      <c r="II163" s="7">
        <v>0</v>
      </c>
      <c r="IJ163" s="7">
        <v>0</v>
      </c>
      <c r="IK163" s="7">
        <v>0</v>
      </c>
      <c r="IL163" s="7">
        <v>0</v>
      </c>
      <c r="IM163" s="7">
        <v>0</v>
      </c>
      <c r="IN163" s="7">
        <v>0</v>
      </c>
      <c r="IO163" s="7">
        <v>0</v>
      </c>
      <c r="IP163" s="7">
        <v>0</v>
      </c>
      <c r="IQ163" s="7">
        <v>0</v>
      </c>
      <c r="IR163" s="7">
        <v>0</v>
      </c>
      <c r="IS163" s="7">
        <v>0</v>
      </c>
      <c r="IT163" s="7">
        <v>0</v>
      </c>
      <c r="IU163" s="7">
        <v>0</v>
      </c>
      <c r="IV163" s="7">
        <v>0</v>
      </c>
      <c r="IW163" s="7">
        <v>0</v>
      </c>
      <c r="IX163" s="7">
        <v>0</v>
      </c>
      <c r="IY163" s="7">
        <v>0</v>
      </c>
      <c r="IZ163" s="7">
        <v>0</v>
      </c>
      <c r="JA163" s="7">
        <v>0</v>
      </c>
      <c r="JB163" s="7">
        <v>0</v>
      </c>
      <c r="JC163" s="7">
        <v>0</v>
      </c>
      <c r="JD163" s="7">
        <v>0</v>
      </c>
      <c r="JE163" s="7">
        <v>0</v>
      </c>
      <c r="JF163" s="7">
        <v>0</v>
      </c>
      <c r="JG163" s="7">
        <v>0</v>
      </c>
      <c r="JH163" s="7">
        <v>0</v>
      </c>
      <c r="JI163" s="7">
        <v>0</v>
      </c>
      <c r="JJ163" s="7">
        <v>0</v>
      </c>
      <c r="JK163" s="7">
        <v>0</v>
      </c>
      <c r="JL163" s="7">
        <v>0</v>
      </c>
      <c r="JM163" s="7">
        <v>0</v>
      </c>
      <c r="JN163" s="7">
        <v>0</v>
      </c>
      <c r="JO163" s="7">
        <v>0</v>
      </c>
      <c r="JP163" s="7">
        <v>0</v>
      </c>
      <c r="JQ163" s="7">
        <v>0</v>
      </c>
      <c r="JR163" s="7">
        <v>0</v>
      </c>
      <c r="JS163" s="7">
        <v>0</v>
      </c>
      <c r="JT163" s="52">
        <v>1.05152E-3</v>
      </c>
      <c r="JU163" s="7">
        <v>0</v>
      </c>
      <c r="JV163" s="7">
        <v>0</v>
      </c>
      <c r="JW163" s="7">
        <v>0</v>
      </c>
      <c r="JX163" s="7">
        <v>0</v>
      </c>
      <c r="JY163" s="7">
        <v>0</v>
      </c>
      <c r="JZ163" s="7">
        <v>0</v>
      </c>
      <c r="KA163" s="7">
        <v>0</v>
      </c>
      <c r="KB163" s="7">
        <v>0</v>
      </c>
      <c r="KC163" s="7">
        <v>0</v>
      </c>
    </row>
    <row r="164" spans="1:289" x14ac:dyDescent="0.35">
      <c r="A164" s="38" t="s">
        <v>968</v>
      </c>
      <c r="B164" s="38" t="s">
        <v>3985</v>
      </c>
      <c r="C164" s="38">
        <v>255</v>
      </c>
      <c r="D164" s="38" t="s">
        <v>3986</v>
      </c>
      <c r="E164" s="38" t="s">
        <v>3813</v>
      </c>
      <c r="F164" s="38" t="s">
        <v>607</v>
      </c>
      <c r="G164" s="38" t="s">
        <v>472</v>
      </c>
      <c r="H164" s="38">
        <v>1</v>
      </c>
      <c r="I164" s="39">
        <v>3.8199999999999998E-6</v>
      </c>
      <c r="J164" s="38">
        <v>0</v>
      </c>
      <c r="K164" s="38">
        <v>1</v>
      </c>
      <c r="L164" s="39">
        <v>1.0515247108307041E-3</v>
      </c>
      <c r="M164" s="7">
        <v>3.5499999999999999E-6</v>
      </c>
      <c r="N164" s="7">
        <v>7.0999999999999998E-6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0</v>
      </c>
      <c r="W164" s="7">
        <v>0</v>
      </c>
      <c r="X164" s="7">
        <v>0</v>
      </c>
      <c r="Y164" s="7">
        <v>0</v>
      </c>
      <c r="Z164" s="7">
        <v>0</v>
      </c>
      <c r="AA164" s="7">
        <v>0</v>
      </c>
      <c r="AB164" s="7">
        <v>0</v>
      </c>
      <c r="AC164" s="7">
        <v>0</v>
      </c>
      <c r="AD164" s="7">
        <v>0</v>
      </c>
      <c r="AE164" s="7">
        <v>0</v>
      </c>
      <c r="AF164" s="7">
        <v>0</v>
      </c>
      <c r="AG164" s="7">
        <v>0</v>
      </c>
      <c r="AH164" s="7">
        <v>0</v>
      </c>
      <c r="AI164" s="7">
        <v>0</v>
      </c>
      <c r="AJ164" s="7">
        <v>0</v>
      </c>
      <c r="AK164" s="7">
        <v>0</v>
      </c>
      <c r="AL164" s="7">
        <v>0</v>
      </c>
      <c r="AM164" s="7">
        <v>0</v>
      </c>
      <c r="AN164" s="7">
        <v>0</v>
      </c>
      <c r="AO164" s="7">
        <v>0</v>
      </c>
      <c r="AP164" s="7">
        <v>0</v>
      </c>
      <c r="AQ164" s="7">
        <v>0</v>
      </c>
      <c r="AR164" s="7">
        <v>0</v>
      </c>
      <c r="AS164" s="7">
        <v>0</v>
      </c>
      <c r="AT164" s="7">
        <v>0</v>
      </c>
      <c r="AU164" s="7">
        <v>0</v>
      </c>
      <c r="AV164" s="7">
        <v>0</v>
      </c>
      <c r="AW164" s="7">
        <v>0</v>
      </c>
      <c r="AX164" s="7">
        <v>0</v>
      </c>
      <c r="AY164" s="7">
        <v>0</v>
      </c>
      <c r="AZ164" s="7">
        <v>0</v>
      </c>
      <c r="BA164" s="7">
        <v>0</v>
      </c>
      <c r="BB164" s="7">
        <v>0</v>
      </c>
      <c r="BC164" s="7">
        <v>0</v>
      </c>
      <c r="BD164" s="7">
        <v>0</v>
      </c>
      <c r="BE164" s="7">
        <v>0</v>
      </c>
      <c r="BF164" s="7">
        <v>0</v>
      </c>
      <c r="BG164" s="7">
        <v>0</v>
      </c>
      <c r="BH164" s="7">
        <v>0</v>
      </c>
      <c r="BI164" s="7">
        <v>0</v>
      </c>
      <c r="BJ164" s="7">
        <v>0</v>
      </c>
      <c r="BK164" s="7">
        <v>0</v>
      </c>
      <c r="BL164" s="7">
        <v>0</v>
      </c>
      <c r="BM164" s="7">
        <v>0</v>
      </c>
      <c r="BN164" s="7">
        <v>0</v>
      </c>
      <c r="BO164" s="7">
        <v>0</v>
      </c>
      <c r="BP164" s="7">
        <v>0</v>
      </c>
      <c r="BQ164" s="7">
        <v>0</v>
      </c>
      <c r="BR164" s="7">
        <v>0</v>
      </c>
      <c r="BS164" s="7">
        <v>0</v>
      </c>
      <c r="BT164" s="7">
        <v>0</v>
      </c>
      <c r="BU164" s="7">
        <v>0</v>
      </c>
      <c r="BV164" s="7">
        <v>0</v>
      </c>
      <c r="BW164" s="7">
        <v>0</v>
      </c>
      <c r="BX164" s="7">
        <v>0</v>
      </c>
      <c r="BY164" s="7">
        <v>0</v>
      </c>
      <c r="BZ164" s="7">
        <v>0</v>
      </c>
      <c r="CA164" s="7">
        <v>0</v>
      </c>
      <c r="CB164" s="7">
        <v>0</v>
      </c>
      <c r="CC164" s="7">
        <v>0</v>
      </c>
      <c r="CD164" s="7">
        <v>0</v>
      </c>
      <c r="CE164" s="7">
        <v>0</v>
      </c>
      <c r="CF164" s="7">
        <v>0</v>
      </c>
      <c r="CG164" s="7">
        <v>0</v>
      </c>
      <c r="CH164" s="7">
        <v>0</v>
      </c>
      <c r="CI164" s="7">
        <v>0</v>
      </c>
      <c r="CJ164" s="7">
        <v>0</v>
      </c>
      <c r="CK164" s="7">
        <v>0</v>
      </c>
      <c r="CL164" s="7">
        <v>0</v>
      </c>
      <c r="CM164" s="7">
        <v>0</v>
      </c>
      <c r="CN164" s="7">
        <v>0</v>
      </c>
      <c r="CO164" s="7">
        <v>0</v>
      </c>
      <c r="CP164" s="7">
        <v>0</v>
      </c>
      <c r="CQ164" s="7">
        <v>0</v>
      </c>
      <c r="CR164" s="7">
        <v>0</v>
      </c>
      <c r="CS164" s="7">
        <v>0</v>
      </c>
      <c r="CT164" s="7">
        <v>0</v>
      </c>
      <c r="CU164" s="7">
        <v>0</v>
      </c>
      <c r="CV164" s="7">
        <v>0</v>
      </c>
      <c r="CW164" s="7">
        <v>0</v>
      </c>
      <c r="CX164" s="7">
        <v>0</v>
      </c>
      <c r="CY164" s="7">
        <v>0</v>
      </c>
      <c r="CZ164" s="7">
        <v>0</v>
      </c>
      <c r="DA164" s="7">
        <v>0</v>
      </c>
      <c r="DB164" s="7">
        <v>0</v>
      </c>
      <c r="DC164" s="7">
        <v>0</v>
      </c>
      <c r="DD164" s="7">
        <v>0</v>
      </c>
      <c r="DE164" s="7">
        <v>0</v>
      </c>
      <c r="DF164" s="7">
        <v>0</v>
      </c>
      <c r="DG164" s="7">
        <v>0</v>
      </c>
      <c r="DH164" s="7">
        <v>0</v>
      </c>
      <c r="DI164" s="7">
        <v>0</v>
      </c>
      <c r="DJ164" s="7">
        <v>0</v>
      </c>
      <c r="DK164" s="7">
        <v>0</v>
      </c>
      <c r="DL164" s="7">
        <v>0</v>
      </c>
      <c r="DM164" s="7">
        <v>0</v>
      </c>
      <c r="DN164" s="7">
        <v>0</v>
      </c>
      <c r="DO164" s="7">
        <v>0</v>
      </c>
      <c r="DP164" s="7">
        <v>0</v>
      </c>
      <c r="DQ164" s="7">
        <v>0</v>
      </c>
      <c r="DR164" s="7">
        <v>0</v>
      </c>
      <c r="DS164" s="7">
        <v>0</v>
      </c>
      <c r="DT164" s="7">
        <v>0</v>
      </c>
      <c r="DU164" s="7">
        <v>0</v>
      </c>
      <c r="DV164" s="7">
        <v>0</v>
      </c>
      <c r="DW164" s="7">
        <v>0</v>
      </c>
      <c r="DX164" s="7">
        <v>0</v>
      </c>
      <c r="DY164" s="7">
        <v>0</v>
      </c>
      <c r="DZ164" s="7">
        <v>0</v>
      </c>
      <c r="EA164" s="7">
        <v>0</v>
      </c>
      <c r="EB164" s="7">
        <v>0</v>
      </c>
      <c r="EC164" s="7">
        <v>0</v>
      </c>
      <c r="ED164" s="7">
        <v>0</v>
      </c>
      <c r="EE164" s="7">
        <v>0</v>
      </c>
      <c r="EF164" s="7">
        <v>0</v>
      </c>
      <c r="EG164" s="7">
        <v>0</v>
      </c>
      <c r="EH164" s="7">
        <v>0</v>
      </c>
      <c r="EI164" s="7">
        <v>0</v>
      </c>
      <c r="EJ164" s="7">
        <v>0</v>
      </c>
      <c r="EK164" s="7">
        <v>0</v>
      </c>
      <c r="EL164" s="7">
        <v>0</v>
      </c>
      <c r="EM164" s="7">
        <v>0</v>
      </c>
      <c r="EN164" s="7">
        <v>0</v>
      </c>
      <c r="EO164" s="7">
        <v>0</v>
      </c>
      <c r="EP164" s="7">
        <v>0</v>
      </c>
      <c r="EQ164" s="7">
        <v>0</v>
      </c>
      <c r="ER164" s="7">
        <v>0</v>
      </c>
      <c r="ES164" s="7">
        <v>0</v>
      </c>
      <c r="ET164" s="7">
        <v>0</v>
      </c>
      <c r="EU164" s="7">
        <v>0</v>
      </c>
      <c r="EV164" s="7">
        <v>0</v>
      </c>
      <c r="EW164" s="7">
        <v>0</v>
      </c>
      <c r="EX164" s="7">
        <v>0</v>
      </c>
      <c r="EY164" s="7">
        <v>0</v>
      </c>
      <c r="EZ164" s="7">
        <v>0</v>
      </c>
      <c r="FA164" s="7">
        <v>0</v>
      </c>
      <c r="FB164" s="7">
        <v>0</v>
      </c>
      <c r="FC164" s="7">
        <v>0</v>
      </c>
      <c r="FD164" s="7">
        <v>0</v>
      </c>
      <c r="FE164" s="7">
        <v>0</v>
      </c>
      <c r="FF164" s="7">
        <v>0</v>
      </c>
      <c r="FG164" s="7">
        <v>0</v>
      </c>
      <c r="FH164" s="7">
        <v>0</v>
      </c>
      <c r="FI164" s="7">
        <v>0</v>
      </c>
      <c r="FJ164" s="7">
        <v>0</v>
      </c>
      <c r="FK164" s="7">
        <v>0</v>
      </c>
      <c r="FL164" s="7">
        <v>0</v>
      </c>
      <c r="FM164" s="7">
        <v>0</v>
      </c>
      <c r="FN164" s="7">
        <v>0</v>
      </c>
      <c r="FO164" s="7">
        <v>0</v>
      </c>
      <c r="FP164" s="7">
        <v>0</v>
      </c>
      <c r="FQ164" s="7">
        <v>0</v>
      </c>
      <c r="FR164" s="7">
        <v>0</v>
      </c>
      <c r="FS164" s="7">
        <v>0</v>
      </c>
      <c r="FT164" s="7">
        <v>0</v>
      </c>
      <c r="FU164" s="7">
        <v>0</v>
      </c>
      <c r="FV164" s="7">
        <v>0</v>
      </c>
      <c r="FW164" s="7">
        <v>0</v>
      </c>
      <c r="FX164" s="7">
        <v>0</v>
      </c>
      <c r="FY164" s="7">
        <v>0</v>
      </c>
      <c r="FZ164" s="7">
        <v>0</v>
      </c>
      <c r="GA164" s="7">
        <v>0</v>
      </c>
      <c r="GB164" s="7">
        <v>0</v>
      </c>
      <c r="GC164" s="7">
        <v>0</v>
      </c>
      <c r="GD164" s="7">
        <v>0</v>
      </c>
      <c r="GE164" s="7">
        <v>0</v>
      </c>
      <c r="GF164" s="7">
        <v>0</v>
      </c>
      <c r="GG164" s="7">
        <v>0</v>
      </c>
      <c r="GH164" s="7">
        <v>0</v>
      </c>
      <c r="GI164" s="7">
        <v>0</v>
      </c>
      <c r="GJ164" s="7">
        <v>0</v>
      </c>
      <c r="GK164" s="7">
        <v>0</v>
      </c>
      <c r="GL164" s="7">
        <v>0</v>
      </c>
      <c r="GM164" s="7">
        <v>0</v>
      </c>
      <c r="GN164" s="7">
        <v>0</v>
      </c>
      <c r="GO164" s="7">
        <v>0</v>
      </c>
      <c r="GP164" s="7">
        <v>0</v>
      </c>
      <c r="GQ164" s="7">
        <v>0</v>
      </c>
      <c r="GR164" s="7">
        <v>0</v>
      </c>
      <c r="GS164" s="7">
        <v>0</v>
      </c>
      <c r="GT164" s="7">
        <v>0</v>
      </c>
      <c r="GU164" s="7">
        <v>0</v>
      </c>
      <c r="GV164" s="7">
        <v>0</v>
      </c>
      <c r="GW164" s="7">
        <v>0</v>
      </c>
      <c r="GX164" s="7">
        <v>0</v>
      </c>
      <c r="GY164" s="7">
        <v>0</v>
      </c>
      <c r="GZ164" s="52">
        <v>1.05152E-3</v>
      </c>
      <c r="HA164" s="7">
        <v>0</v>
      </c>
      <c r="HB164" s="7">
        <v>0</v>
      </c>
      <c r="HC164" s="7">
        <v>0</v>
      </c>
      <c r="HD164" s="7">
        <v>0</v>
      </c>
      <c r="HE164" s="7">
        <v>0</v>
      </c>
      <c r="HF164" s="7">
        <v>0</v>
      </c>
      <c r="HG164" s="7">
        <v>0</v>
      </c>
      <c r="HH164" s="7">
        <v>0</v>
      </c>
      <c r="HI164" s="7">
        <v>0</v>
      </c>
      <c r="HJ164" s="7">
        <v>0</v>
      </c>
      <c r="HK164" s="7">
        <v>0</v>
      </c>
      <c r="HL164" s="7">
        <v>0</v>
      </c>
      <c r="HM164" s="7">
        <v>0</v>
      </c>
      <c r="HN164" s="7">
        <v>0</v>
      </c>
      <c r="HO164" s="7">
        <v>0</v>
      </c>
      <c r="HP164" s="7">
        <v>0</v>
      </c>
      <c r="HQ164" s="7">
        <v>0</v>
      </c>
      <c r="HR164" s="7">
        <v>0</v>
      </c>
      <c r="HS164" s="7">
        <v>0</v>
      </c>
      <c r="HT164" s="7">
        <v>0</v>
      </c>
      <c r="HU164" s="7">
        <v>0</v>
      </c>
      <c r="HV164" s="7">
        <v>0</v>
      </c>
      <c r="HW164" s="7">
        <v>0</v>
      </c>
      <c r="HX164" s="7">
        <v>0</v>
      </c>
      <c r="HY164" s="7">
        <v>0</v>
      </c>
      <c r="HZ164" s="7">
        <v>0</v>
      </c>
      <c r="IA164" s="7">
        <v>0</v>
      </c>
      <c r="IB164" s="7">
        <v>0</v>
      </c>
      <c r="IC164" s="7">
        <v>0</v>
      </c>
      <c r="ID164" s="7">
        <v>0</v>
      </c>
      <c r="IE164" s="7">
        <v>0</v>
      </c>
      <c r="IF164" s="7">
        <v>0</v>
      </c>
      <c r="IG164" s="7">
        <v>0</v>
      </c>
      <c r="IH164" s="7">
        <v>0</v>
      </c>
      <c r="II164" s="7">
        <v>0</v>
      </c>
      <c r="IJ164" s="7">
        <v>0</v>
      </c>
      <c r="IK164" s="7">
        <v>0</v>
      </c>
      <c r="IL164" s="7">
        <v>0</v>
      </c>
      <c r="IM164" s="7">
        <v>0</v>
      </c>
      <c r="IN164" s="7">
        <v>0</v>
      </c>
      <c r="IO164" s="7">
        <v>0</v>
      </c>
      <c r="IP164" s="7">
        <v>0</v>
      </c>
      <c r="IQ164" s="7">
        <v>0</v>
      </c>
      <c r="IR164" s="7">
        <v>0</v>
      </c>
      <c r="IS164" s="7">
        <v>0</v>
      </c>
      <c r="IT164" s="7">
        <v>0</v>
      </c>
      <c r="IU164" s="7">
        <v>0</v>
      </c>
      <c r="IV164" s="7">
        <v>0</v>
      </c>
      <c r="IW164" s="7">
        <v>0</v>
      </c>
      <c r="IX164" s="7">
        <v>0</v>
      </c>
      <c r="IY164" s="7">
        <v>0</v>
      </c>
      <c r="IZ164" s="7">
        <v>0</v>
      </c>
      <c r="JA164" s="7">
        <v>0</v>
      </c>
      <c r="JB164" s="7">
        <v>0</v>
      </c>
      <c r="JC164" s="7">
        <v>0</v>
      </c>
      <c r="JD164" s="7">
        <v>0</v>
      </c>
      <c r="JE164" s="7">
        <v>0</v>
      </c>
      <c r="JF164" s="7">
        <v>0</v>
      </c>
      <c r="JG164" s="7">
        <v>0</v>
      </c>
      <c r="JH164" s="7">
        <v>0</v>
      </c>
      <c r="JI164" s="7">
        <v>0</v>
      </c>
      <c r="JJ164" s="7">
        <v>0</v>
      </c>
      <c r="JK164" s="7">
        <v>0</v>
      </c>
      <c r="JL164" s="7">
        <v>0</v>
      </c>
      <c r="JM164" s="7">
        <v>0</v>
      </c>
      <c r="JN164" s="7">
        <v>0</v>
      </c>
      <c r="JO164" s="7">
        <v>0</v>
      </c>
      <c r="JP164" s="7">
        <v>0</v>
      </c>
      <c r="JQ164" s="7">
        <v>0</v>
      </c>
      <c r="JR164" s="7">
        <v>0</v>
      </c>
      <c r="JS164" s="7">
        <v>0</v>
      </c>
      <c r="JT164" s="7">
        <v>0</v>
      </c>
      <c r="JU164" s="7">
        <v>0</v>
      </c>
      <c r="JV164" s="7">
        <v>0</v>
      </c>
      <c r="JW164" s="7">
        <v>0</v>
      </c>
      <c r="JX164" s="7">
        <v>0</v>
      </c>
      <c r="JY164" s="7">
        <v>0</v>
      </c>
      <c r="JZ164" s="7">
        <v>0</v>
      </c>
      <c r="KA164" s="7">
        <v>0</v>
      </c>
      <c r="KB164" s="7">
        <v>0</v>
      </c>
      <c r="KC164" s="7">
        <v>0</v>
      </c>
    </row>
    <row r="165" spans="1:289" x14ac:dyDescent="0.35">
      <c r="A165" s="38" t="s">
        <v>971</v>
      </c>
      <c r="B165" s="38" t="s">
        <v>3987</v>
      </c>
      <c r="C165" s="38">
        <v>86</v>
      </c>
      <c r="D165" s="38" t="s">
        <v>1916</v>
      </c>
      <c r="E165" s="38" t="s">
        <v>3813</v>
      </c>
      <c r="F165" s="38" t="s">
        <v>476</v>
      </c>
      <c r="G165" s="38" t="s">
        <v>476</v>
      </c>
      <c r="H165" s="38">
        <v>1</v>
      </c>
      <c r="I165" s="39">
        <v>3.8199999999999998E-6</v>
      </c>
      <c r="J165" s="38">
        <v>0</v>
      </c>
      <c r="K165" s="38">
        <v>1</v>
      </c>
      <c r="L165" s="39">
        <v>1.0515247108307041E-3</v>
      </c>
      <c r="M165" s="7">
        <v>8.1200000000000002E-6</v>
      </c>
      <c r="N165" s="7">
        <v>1.624E-5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7">
        <v>0</v>
      </c>
      <c r="U165" s="7">
        <v>0</v>
      </c>
      <c r="V165" s="7">
        <v>0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7">
        <v>0</v>
      </c>
      <c r="AK165" s="7">
        <v>0</v>
      </c>
      <c r="AL165" s="7">
        <v>0</v>
      </c>
      <c r="AM165" s="7">
        <v>0</v>
      </c>
      <c r="AN165" s="7">
        <v>0</v>
      </c>
      <c r="AO165" s="7">
        <v>0</v>
      </c>
      <c r="AP165" s="7">
        <v>0</v>
      </c>
      <c r="AQ165" s="7">
        <v>0</v>
      </c>
      <c r="AR165" s="7">
        <v>0</v>
      </c>
      <c r="AS165" s="7">
        <v>0</v>
      </c>
      <c r="AT165" s="7">
        <v>0</v>
      </c>
      <c r="AU165" s="7">
        <v>0</v>
      </c>
      <c r="AV165" s="7">
        <v>0</v>
      </c>
      <c r="AW165" s="52">
        <v>1.05152E-3</v>
      </c>
      <c r="AX165" s="7">
        <v>0</v>
      </c>
      <c r="AY165" s="7">
        <v>0</v>
      </c>
      <c r="AZ165" s="7">
        <v>0</v>
      </c>
      <c r="BA165" s="7">
        <v>0</v>
      </c>
      <c r="BB165" s="7">
        <v>0</v>
      </c>
      <c r="BC165" s="7">
        <v>0</v>
      </c>
      <c r="BD165" s="7">
        <v>0</v>
      </c>
      <c r="BE165" s="7">
        <v>0</v>
      </c>
      <c r="BF165" s="7">
        <v>0</v>
      </c>
      <c r="BG165" s="7">
        <v>0</v>
      </c>
      <c r="BH165" s="7">
        <v>0</v>
      </c>
      <c r="BI165" s="7">
        <v>0</v>
      </c>
      <c r="BJ165" s="7">
        <v>0</v>
      </c>
      <c r="BK165" s="7">
        <v>0</v>
      </c>
      <c r="BL165" s="7">
        <v>0</v>
      </c>
      <c r="BM165" s="7">
        <v>0</v>
      </c>
      <c r="BN165" s="7">
        <v>0</v>
      </c>
      <c r="BO165" s="7">
        <v>0</v>
      </c>
      <c r="BP165" s="7">
        <v>0</v>
      </c>
      <c r="BQ165" s="7">
        <v>0</v>
      </c>
      <c r="BR165" s="7">
        <v>0</v>
      </c>
      <c r="BS165" s="7">
        <v>0</v>
      </c>
      <c r="BT165" s="7">
        <v>0</v>
      </c>
      <c r="BU165" s="7">
        <v>0</v>
      </c>
      <c r="BV165" s="7">
        <v>0</v>
      </c>
      <c r="BW165" s="7">
        <v>0</v>
      </c>
      <c r="BX165" s="7">
        <v>0</v>
      </c>
      <c r="BY165" s="7">
        <v>0</v>
      </c>
      <c r="BZ165" s="7">
        <v>0</v>
      </c>
      <c r="CA165" s="7">
        <v>0</v>
      </c>
      <c r="CB165" s="7">
        <v>0</v>
      </c>
      <c r="CC165" s="7">
        <v>0</v>
      </c>
      <c r="CD165" s="7">
        <v>0</v>
      </c>
      <c r="CE165" s="7">
        <v>0</v>
      </c>
      <c r="CF165" s="7">
        <v>0</v>
      </c>
      <c r="CG165" s="7">
        <v>0</v>
      </c>
      <c r="CH165" s="7">
        <v>0</v>
      </c>
      <c r="CI165" s="7">
        <v>0</v>
      </c>
      <c r="CJ165" s="7">
        <v>0</v>
      </c>
      <c r="CK165" s="7">
        <v>0</v>
      </c>
      <c r="CL165" s="7">
        <v>0</v>
      </c>
      <c r="CM165" s="7">
        <v>0</v>
      </c>
      <c r="CN165" s="7">
        <v>0</v>
      </c>
      <c r="CO165" s="7">
        <v>0</v>
      </c>
      <c r="CP165" s="7">
        <v>0</v>
      </c>
      <c r="CQ165" s="7">
        <v>0</v>
      </c>
      <c r="CR165" s="7">
        <v>0</v>
      </c>
      <c r="CS165" s="7">
        <v>0</v>
      </c>
      <c r="CT165" s="7">
        <v>0</v>
      </c>
      <c r="CU165" s="7">
        <v>0</v>
      </c>
      <c r="CV165" s="7">
        <v>0</v>
      </c>
      <c r="CW165" s="7">
        <v>0</v>
      </c>
      <c r="CX165" s="7">
        <v>0</v>
      </c>
      <c r="CY165" s="7">
        <v>0</v>
      </c>
      <c r="CZ165" s="7">
        <v>0</v>
      </c>
      <c r="DA165" s="7">
        <v>0</v>
      </c>
      <c r="DB165" s="7">
        <v>0</v>
      </c>
      <c r="DC165" s="7">
        <v>0</v>
      </c>
      <c r="DD165" s="7">
        <v>0</v>
      </c>
      <c r="DE165" s="7">
        <v>0</v>
      </c>
      <c r="DF165" s="7">
        <v>0</v>
      </c>
      <c r="DG165" s="7">
        <v>0</v>
      </c>
      <c r="DH165" s="7">
        <v>0</v>
      </c>
      <c r="DI165" s="7">
        <v>0</v>
      </c>
      <c r="DJ165" s="7">
        <v>0</v>
      </c>
      <c r="DK165" s="7">
        <v>0</v>
      </c>
      <c r="DL165" s="7">
        <v>0</v>
      </c>
      <c r="DM165" s="7">
        <v>0</v>
      </c>
      <c r="DN165" s="7">
        <v>0</v>
      </c>
      <c r="DO165" s="7">
        <v>0</v>
      </c>
      <c r="DP165" s="7">
        <v>0</v>
      </c>
      <c r="DQ165" s="7">
        <v>0</v>
      </c>
      <c r="DR165" s="7">
        <v>0</v>
      </c>
      <c r="DS165" s="7">
        <v>0</v>
      </c>
      <c r="DT165" s="7">
        <v>0</v>
      </c>
      <c r="DU165" s="7">
        <v>0</v>
      </c>
      <c r="DV165" s="7">
        <v>0</v>
      </c>
      <c r="DW165" s="7">
        <v>0</v>
      </c>
      <c r="DX165" s="7">
        <v>0</v>
      </c>
      <c r="DY165" s="7">
        <v>0</v>
      </c>
      <c r="DZ165" s="7">
        <v>0</v>
      </c>
      <c r="EA165" s="7">
        <v>0</v>
      </c>
      <c r="EB165" s="7">
        <v>0</v>
      </c>
      <c r="EC165" s="7">
        <v>0</v>
      </c>
      <c r="ED165" s="7">
        <v>0</v>
      </c>
      <c r="EE165" s="7">
        <v>0</v>
      </c>
      <c r="EF165" s="7">
        <v>0</v>
      </c>
      <c r="EG165" s="7">
        <v>0</v>
      </c>
      <c r="EH165" s="7">
        <v>0</v>
      </c>
      <c r="EI165" s="7">
        <v>0</v>
      </c>
      <c r="EJ165" s="7">
        <v>0</v>
      </c>
      <c r="EK165" s="7">
        <v>0</v>
      </c>
      <c r="EL165" s="7">
        <v>0</v>
      </c>
      <c r="EM165" s="7">
        <v>0</v>
      </c>
      <c r="EN165" s="7">
        <v>0</v>
      </c>
      <c r="EO165" s="7">
        <v>0</v>
      </c>
      <c r="EP165" s="7">
        <v>0</v>
      </c>
      <c r="EQ165" s="7">
        <v>0</v>
      </c>
      <c r="ER165" s="7">
        <v>0</v>
      </c>
      <c r="ES165" s="7">
        <v>0</v>
      </c>
      <c r="ET165" s="7">
        <v>0</v>
      </c>
      <c r="EU165" s="7">
        <v>0</v>
      </c>
      <c r="EV165" s="7">
        <v>0</v>
      </c>
      <c r="EW165" s="7">
        <v>0</v>
      </c>
      <c r="EX165" s="7">
        <v>0</v>
      </c>
      <c r="EY165" s="7">
        <v>0</v>
      </c>
      <c r="EZ165" s="7">
        <v>0</v>
      </c>
      <c r="FA165" s="7">
        <v>0</v>
      </c>
      <c r="FB165" s="7">
        <v>0</v>
      </c>
      <c r="FC165" s="7">
        <v>0</v>
      </c>
      <c r="FD165" s="7">
        <v>0</v>
      </c>
      <c r="FE165" s="7">
        <v>0</v>
      </c>
      <c r="FF165" s="7">
        <v>0</v>
      </c>
      <c r="FG165" s="7">
        <v>0</v>
      </c>
      <c r="FH165" s="7">
        <v>0</v>
      </c>
      <c r="FI165" s="7">
        <v>0</v>
      </c>
      <c r="FJ165" s="7">
        <v>0</v>
      </c>
      <c r="FK165" s="7">
        <v>0</v>
      </c>
      <c r="FL165" s="7">
        <v>0</v>
      </c>
      <c r="FM165" s="7">
        <v>0</v>
      </c>
      <c r="FN165" s="7">
        <v>0</v>
      </c>
      <c r="FO165" s="7">
        <v>0</v>
      </c>
      <c r="FP165" s="7">
        <v>0</v>
      </c>
      <c r="FQ165" s="7">
        <v>0</v>
      </c>
      <c r="FR165" s="7">
        <v>0</v>
      </c>
      <c r="FS165" s="7">
        <v>0</v>
      </c>
      <c r="FT165" s="7">
        <v>0</v>
      </c>
      <c r="FU165" s="7">
        <v>0</v>
      </c>
      <c r="FV165" s="7">
        <v>0</v>
      </c>
      <c r="FW165" s="7">
        <v>0</v>
      </c>
      <c r="FX165" s="7">
        <v>0</v>
      </c>
      <c r="FY165" s="7">
        <v>0</v>
      </c>
      <c r="FZ165" s="7">
        <v>0</v>
      </c>
      <c r="GA165" s="7">
        <v>0</v>
      </c>
      <c r="GB165" s="7">
        <v>0</v>
      </c>
      <c r="GC165" s="7">
        <v>0</v>
      </c>
      <c r="GD165" s="7">
        <v>0</v>
      </c>
      <c r="GE165" s="7">
        <v>0</v>
      </c>
      <c r="GF165" s="7">
        <v>0</v>
      </c>
      <c r="GG165" s="7">
        <v>0</v>
      </c>
      <c r="GH165" s="7">
        <v>0</v>
      </c>
      <c r="GI165" s="7">
        <v>0</v>
      </c>
      <c r="GJ165" s="7">
        <v>0</v>
      </c>
      <c r="GK165" s="7">
        <v>0</v>
      </c>
      <c r="GL165" s="7">
        <v>0</v>
      </c>
      <c r="GM165" s="7">
        <v>0</v>
      </c>
      <c r="GN165" s="7">
        <v>0</v>
      </c>
      <c r="GO165" s="7">
        <v>0</v>
      </c>
      <c r="GP165" s="7">
        <v>0</v>
      </c>
      <c r="GQ165" s="7">
        <v>0</v>
      </c>
      <c r="GR165" s="7">
        <v>0</v>
      </c>
      <c r="GS165" s="7">
        <v>0</v>
      </c>
      <c r="GT165" s="7">
        <v>0</v>
      </c>
      <c r="GU165" s="7">
        <v>0</v>
      </c>
      <c r="GV165" s="7">
        <v>0</v>
      </c>
      <c r="GW165" s="7">
        <v>0</v>
      </c>
      <c r="GX165" s="7">
        <v>0</v>
      </c>
      <c r="GY165" s="7">
        <v>0</v>
      </c>
      <c r="GZ165" s="7">
        <v>0</v>
      </c>
      <c r="HA165" s="7">
        <v>0</v>
      </c>
      <c r="HB165" s="7">
        <v>0</v>
      </c>
      <c r="HC165" s="7">
        <v>0</v>
      </c>
      <c r="HD165" s="7">
        <v>0</v>
      </c>
      <c r="HE165" s="7">
        <v>0</v>
      </c>
      <c r="HF165" s="7">
        <v>0</v>
      </c>
      <c r="HG165" s="7">
        <v>0</v>
      </c>
      <c r="HH165" s="7">
        <v>0</v>
      </c>
      <c r="HI165" s="7">
        <v>0</v>
      </c>
      <c r="HJ165" s="7">
        <v>0</v>
      </c>
      <c r="HK165" s="7">
        <v>0</v>
      </c>
      <c r="HL165" s="7">
        <v>0</v>
      </c>
      <c r="HM165" s="7">
        <v>0</v>
      </c>
      <c r="HN165" s="7">
        <v>0</v>
      </c>
      <c r="HO165" s="7">
        <v>0</v>
      </c>
      <c r="HP165" s="7">
        <v>0</v>
      </c>
      <c r="HQ165" s="7">
        <v>0</v>
      </c>
      <c r="HR165" s="7">
        <v>0</v>
      </c>
      <c r="HS165" s="7">
        <v>0</v>
      </c>
      <c r="HT165" s="7">
        <v>0</v>
      </c>
      <c r="HU165" s="7">
        <v>0</v>
      </c>
      <c r="HV165" s="7">
        <v>0</v>
      </c>
      <c r="HW165" s="7">
        <v>0</v>
      </c>
      <c r="HX165" s="7">
        <v>0</v>
      </c>
      <c r="HY165" s="7">
        <v>0</v>
      </c>
      <c r="HZ165" s="7">
        <v>0</v>
      </c>
      <c r="IA165" s="7">
        <v>0</v>
      </c>
      <c r="IB165" s="7">
        <v>0</v>
      </c>
      <c r="IC165" s="7">
        <v>0</v>
      </c>
      <c r="ID165" s="7">
        <v>0</v>
      </c>
      <c r="IE165" s="7">
        <v>0</v>
      </c>
      <c r="IF165" s="7">
        <v>0</v>
      </c>
      <c r="IG165" s="7">
        <v>0</v>
      </c>
      <c r="IH165" s="7">
        <v>0</v>
      </c>
      <c r="II165" s="7">
        <v>0</v>
      </c>
      <c r="IJ165" s="7">
        <v>0</v>
      </c>
      <c r="IK165" s="7">
        <v>0</v>
      </c>
      <c r="IL165" s="7">
        <v>0</v>
      </c>
      <c r="IM165" s="7">
        <v>0</v>
      </c>
      <c r="IN165" s="7">
        <v>0</v>
      </c>
      <c r="IO165" s="7">
        <v>0</v>
      </c>
      <c r="IP165" s="7">
        <v>0</v>
      </c>
      <c r="IQ165" s="7">
        <v>0</v>
      </c>
      <c r="IR165" s="7">
        <v>0</v>
      </c>
      <c r="IS165" s="7">
        <v>0</v>
      </c>
      <c r="IT165" s="7">
        <v>0</v>
      </c>
      <c r="IU165" s="7">
        <v>0</v>
      </c>
      <c r="IV165" s="7">
        <v>0</v>
      </c>
      <c r="IW165" s="7">
        <v>0</v>
      </c>
      <c r="IX165" s="7">
        <v>0</v>
      </c>
      <c r="IY165" s="7">
        <v>0</v>
      </c>
      <c r="IZ165" s="7">
        <v>0</v>
      </c>
      <c r="JA165" s="7">
        <v>0</v>
      </c>
      <c r="JB165" s="7">
        <v>0</v>
      </c>
      <c r="JC165" s="7">
        <v>0</v>
      </c>
      <c r="JD165" s="7">
        <v>0</v>
      </c>
      <c r="JE165" s="7">
        <v>0</v>
      </c>
      <c r="JF165" s="7">
        <v>0</v>
      </c>
      <c r="JG165" s="7">
        <v>0</v>
      </c>
      <c r="JH165" s="7">
        <v>0</v>
      </c>
      <c r="JI165" s="7">
        <v>0</v>
      </c>
      <c r="JJ165" s="7">
        <v>0</v>
      </c>
      <c r="JK165" s="7">
        <v>0</v>
      </c>
      <c r="JL165" s="7">
        <v>0</v>
      </c>
      <c r="JM165" s="7">
        <v>0</v>
      </c>
      <c r="JN165" s="7">
        <v>0</v>
      </c>
      <c r="JO165" s="7">
        <v>0</v>
      </c>
      <c r="JP165" s="7">
        <v>0</v>
      </c>
      <c r="JQ165" s="7">
        <v>0</v>
      </c>
      <c r="JR165" s="7">
        <v>0</v>
      </c>
      <c r="JS165" s="7">
        <v>0</v>
      </c>
      <c r="JT165" s="7">
        <v>0</v>
      </c>
      <c r="JU165" s="7">
        <v>0</v>
      </c>
      <c r="JV165" s="7">
        <v>0</v>
      </c>
      <c r="JW165" s="7">
        <v>0</v>
      </c>
      <c r="JX165" s="7">
        <v>0</v>
      </c>
      <c r="JY165" s="7">
        <v>0</v>
      </c>
      <c r="JZ165" s="7">
        <v>0</v>
      </c>
      <c r="KA165" s="7">
        <v>0</v>
      </c>
      <c r="KB165" s="7">
        <v>0</v>
      </c>
      <c r="KC165" s="7">
        <v>0</v>
      </c>
    </row>
    <row r="166" spans="1:289" x14ac:dyDescent="0.35">
      <c r="A166" s="44" t="s">
        <v>974</v>
      </c>
      <c r="B166" s="44" t="s">
        <v>3988</v>
      </c>
      <c r="C166" s="44">
        <v>323</v>
      </c>
      <c r="D166" s="44" t="s">
        <v>1856</v>
      </c>
      <c r="E166" s="44" t="s">
        <v>3796</v>
      </c>
      <c r="F166" s="44" t="s">
        <v>614</v>
      </c>
      <c r="G166" s="44" t="s">
        <v>481</v>
      </c>
      <c r="H166" s="44">
        <v>1</v>
      </c>
      <c r="I166" s="45">
        <v>3.8199999999999998E-6</v>
      </c>
      <c r="J166" s="44">
        <v>0</v>
      </c>
      <c r="K166" s="44">
        <v>1</v>
      </c>
      <c r="L166" s="45">
        <v>1.0515247108307041E-3</v>
      </c>
      <c r="M166" s="7">
        <v>5.0999999999999999E-7</v>
      </c>
      <c r="N166" s="7">
        <v>1.02E-6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7">
        <v>0</v>
      </c>
      <c r="W166" s="7">
        <v>0</v>
      </c>
      <c r="X166" s="7">
        <v>0</v>
      </c>
      <c r="Y166" s="7">
        <v>0</v>
      </c>
      <c r="Z166" s="7">
        <v>0</v>
      </c>
      <c r="AA166" s="7">
        <v>0</v>
      </c>
      <c r="AB166" s="7">
        <v>0</v>
      </c>
      <c r="AC166" s="7">
        <v>0</v>
      </c>
      <c r="AD166" s="7">
        <v>0</v>
      </c>
      <c r="AE166" s="7">
        <v>0</v>
      </c>
      <c r="AF166" s="7">
        <v>0</v>
      </c>
      <c r="AG166" s="7">
        <v>0</v>
      </c>
      <c r="AH166" s="7">
        <v>0</v>
      </c>
      <c r="AI166" s="7">
        <v>0</v>
      </c>
      <c r="AJ166" s="7">
        <v>0</v>
      </c>
      <c r="AK166" s="7">
        <v>0</v>
      </c>
      <c r="AL166" s="7">
        <v>0</v>
      </c>
      <c r="AM166" s="7">
        <v>0</v>
      </c>
      <c r="AN166" s="7">
        <v>0</v>
      </c>
      <c r="AO166" s="7">
        <v>0</v>
      </c>
      <c r="AP166" s="7">
        <v>0</v>
      </c>
      <c r="AQ166" s="7">
        <v>0</v>
      </c>
      <c r="AR166" s="7">
        <v>0</v>
      </c>
      <c r="AS166" s="7">
        <v>0</v>
      </c>
      <c r="AT166" s="7">
        <v>0</v>
      </c>
      <c r="AU166" s="7">
        <v>0</v>
      </c>
      <c r="AV166" s="7">
        <v>0</v>
      </c>
      <c r="AW166" s="7">
        <v>0</v>
      </c>
      <c r="AX166" s="7">
        <v>0</v>
      </c>
      <c r="AY166" s="7">
        <v>0</v>
      </c>
      <c r="AZ166" s="7">
        <v>0</v>
      </c>
      <c r="BA166" s="7">
        <v>0</v>
      </c>
      <c r="BB166" s="7">
        <v>0</v>
      </c>
      <c r="BC166" s="7">
        <v>0</v>
      </c>
      <c r="BD166" s="7">
        <v>0</v>
      </c>
      <c r="BE166" s="7">
        <v>0</v>
      </c>
      <c r="BF166" s="7">
        <v>0</v>
      </c>
      <c r="BG166" s="7">
        <v>0</v>
      </c>
      <c r="BH166" s="7">
        <v>0</v>
      </c>
      <c r="BI166" s="7">
        <v>0</v>
      </c>
      <c r="BJ166" s="7">
        <v>0</v>
      </c>
      <c r="BK166" s="7">
        <v>0</v>
      </c>
      <c r="BL166" s="7">
        <v>0</v>
      </c>
      <c r="BM166" s="7">
        <v>0</v>
      </c>
      <c r="BN166" s="7">
        <v>0</v>
      </c>
      <c r="BO166" s="7">
        <v>0</v>
      </c>
      <c r="BP166" s="7">
        <v>0</v>
      </c>
      <c r="BQ166" s="7">
        <v>0</v>
      </c>
      <c r="BR166" s="7">
        <v>0</v>
      </c>
      <c r="BS166" s="7">
        <v>0</v>
      </c>
      <c r="BT166" s="7">
        <v>0</v>
      </c>
      <c r="BU166" s="7">
        <v>0</v>
      </c>
      <c r="BV166" s="7">
        <v>0</v>
      </c>
      <c r="BW166" s="7">
        <v>0</v>
      </c>
      <c r="BX166" s="7">
        <v>0</v>
      </c>
      <c r="BY166" s="7">
        <v>0</v>
      </c>
      <c r="BZ166" s="7">
        <v>0</v>
      </c>
      <c r="CA166" s="7">
        <v>0</v>
      </c>
      <c r="CB166" s="7">
        <v>0</v>
      </c>
      <c r="CC166" s="7">
        <v>0</v>
      </c>
      <c r="CD166" s="7">
        <v>0</v>
      </c>
      <c r="CE166" s="7">
        <v>0</v>
      </c>
      <c r="CF166" s="7">
        <v>0</v>
      </c>
      <c r="CG166" s="7">
        <v>0</v>
      </c>
      <c r="CH166" s="7">
        <v>0</v>
      </c>
      <c r="CI166" s="7">
        <v>0</v>
      </c>
      <c r="CJ166" s="7">
        <v>0</v>
      </c>
      <c r="CK166" s="7">
        <v>0</v>
      </c>
      <c r="CL166" s="7">
        <v>0</v>
      </c>
      <c r="CM166" s="7">
        <v>0</v>
      </c>
      <c r="CN166" s="7">
        <v>0</v>
      </c>
      <c r="CO166" s="7">
        <v>0</v>
      </c>
      <c r="CP166" s="7">
        <v>0</v>
      </c>
      <c r="CQ166" s="7">
        <v>0</v>
      </c>
      <c r="CR166" s="7">
        <v>0</v>
      </c>
      <c r="CS166" s="52">
        <v>1.05152E-3</v>
      </c>
      <c r="CT166" s="7">
        <v>0</v>
      </c>
      <c r="CU166" s="7">
        <v>0</v>
      </c>
      <c r="CV166" s="7">
        <v>0</v>
      </c>
      <c r="CW166" s="7">
        <v>0</v>
      </c>
      <c r="CX166" s="7">
        <v>0</v>
      </c>
      <c r="CY166" s="7">
        <v>0</v>
      </c>
      <c r="CZ166" s="7">
        <v>0</v>
      </c>
      <c r="DA166" s="7">
        <v>0</v>
      </c>
      <c r="DB166" s="7">
        <v>0</v>
      </c>
      <c r="DC166" s="7">
        <v>0</v>
      </c>
      <c r="DD166" s="7">
        <v>0</v>
      </c>
      <c r="DE166" s="7">
        <v>0</v>
      </c>
      <c r="DF166" s="7">
        <v>0</v>
      </c>
      <c r="DG166" s="7">
        <v>0</v>
      </c>
      <c r="DH166" s="7">
        <v>0</v>
      </c>
      <c r="DI166" s="7">
        <v>0</v>
      </c>
      <c r="DJ166" s="7">
        <v>0</v>
      </c>
      <c r="DK166" s="7">
        <v>0</v>
      </c>
      <c r="DL166" s="7">
        <v>0</v>
      </c>
      <c r="DM166" s="7">
        <v>0</v>
      </c>
      <c r="DN166" s="7">
        <v>0</v>
      </c>
      <c r="DO166" s="7">
        <v>0</v>
      </c>
      <c r="DP166" s="7">
        <v>0</v>
      </c>
      <c r="DQ166" s="7">
        <v>0</v>
      </c>
      <c r="DR166" s="7">
        <v>0</v>
      </c>
      <c r="DS166" s="7">
        <v>0</v>
      </c>
      <c r="DT166" s="7">
        <v>0</v>
      </c>
      <c r="DU166" s="7">
        <v>0</v>
      </c>
      <c r="DV166" s="7">
        <v>0</v>
      </c>
      <c r="DW166" s="7">
        <v>0</v>
      </c>
      <c r="DX166" s="7">
        <v>0</v>
      </c>
      <c r="DY166" s="7">
        <v>0</v>
      </c>
      <c r="DZ166" s="7">
        <v>0</v>
      </c>
      <c r="EA166" s="7">
        <v>0</v>
      </c>
      <c r="EB166" s="7">
        <v>0</v>
      </c>
      <c r="EC166" s="7">
        <v>0</v>
      </c>
      <c r="ED166" s="7">
        <v>0</v>
      </c>
      <c r="EE166" s="7">
        <v>0</v>
      </c>
      <c r="EF166" s="7">
        <v>0</v>
      </c>
      <c r="EG166" s="7">
        <v>0</v>
      </c>
      <c r="EH166" s="7">
        <v>0</v>
      </c>
      <c r="EI166" s="7">
        <v>0</v>
      </c>
      <c r="EJ166" s="7">
        <v>0</v>
      </c>
      <c r="EK166" s="7">
        <v>0</v>
      </c>
      <c r="EL166" s="7">
        <v>0</v>
      </c>
      <c r="EM166" s="7">
        <v>0</v>
      </c>
      <c r="EN166" s="7">
        <v>0</v>
      </c>
      <c r="EO166" s="7">
        <v>0</v>
      </c>
      <c r="EP166" s="7">
        <v>0</v>
      </c>
      <c r="EQ166" s="7">
        <v>0</v>
      </c>
      <c r="ER166" s="7">
        <v>0</v>
      </c>
      <c r="ES166" s="7">
        <v>0</v>
      </c>
      <c r="ET166" s="7">
        <v>0</v>
      </c>
      <c r="EU166" s="7">
        <v>0</v>
      </c>
      <c r="EV166" s="7">
        <v>0</v>
      </c>
      <c r="EW166" s="7">
        <v>0</v>
      </c>
      <c r="EX166" s="7">
        <v>0</v>
      </c>
      <c r="EY166" s="7">
        <v>0</v>
      </c>
      <c r="EZ166" s="7">
        <v>0</v>
      </c>
      <c r="FA166" s="7">
        <v>0</v>
      </c>
      <c r="FB166" s="7">
        <v>0</v>
      </c>
      <c r="FC166" s="7">
        <v>0</v>
      </c>
      <c r="FD166" s="7">
        <v>0</v>
      </c>
      <c r="FE166" s="7">
        <v>0</v>
      </c>
      <c r="FF166" s="7">
        <v>0</v>
      </c>
      <c r="FG166" s="7">
        <v>0</v>
      </c>
      <c r="FH166" s="7">
        <v>0</v>
      </c>
      <c r="FI166" s="7">
        <v>0</v>
      </c>
      <c r="FJ166" s="7">
        <v>0</v>
      </c>
      <c r="FK166" s="7">
        <v>0</v>
      </c>
      <c r="FL166" s="7">
        <v>0</v>
      </c>
      <c r="FM166" s="7">
        <v>0</v>
      </c>
      <c r="FN166" s="7">
        <v>0</v>
      </c>
      <c r="FO166" s="7">
        <v>0</v>
      </c>
      <c r="FP166" s="7">
        <v>0</v>
      </c>
      <c r="FQ166" s="7">
        <v>0</v>
      </c>
      <c r="FR166" s="7">
        <v>0</v>
      </c>
      <c r="FS166" s="7">
        <v>0</v>
      </c>
      <c r="FT166" s="7">
        <v>0</v>
      </c>
      <c r="FU166" s="7">
        <v>0</v>
      </c>
      <c r="FV166" s="7">
        <v>0</v>
      </c>
      <c r="FW166" s="7">
        <v>0</v>
      </c>
      <c r="FX166" s="7">
        <v>0</v>
      </c>
      <c r="FY166" s="7">
        <v>0</v>
      </c>
      <c r="FZ166" s="7">
        <v>0</v>
      </c>
      <c r="GA166" s="7">
        <v>0</v>
      </c>
      <c r="GB166" s="7">
        <v>0</v>
      </c>
      <c r="GC166" s="7">
        <v>0</v>
      </c>
      <c r="GD166" s="7">
        <v>0</v>
      </c>
      <c r="GE166" s="7">
        <v>0</v>
      </c>
      <c r="GF166" s="7">
        <v>0</v>
      </c>
      <c r="GG166" s="7">
        <v>0</v>
      </c>
      <c r="GH166" s="7">
        <v>0</v>
      </c>
      <c r="GI166" s="7">
        <v>0</v>
      </c>
      <c r="GJ166" s="7">
        <v>0</v>
      </c>
      <c r="GK166" s="7">
        <v>0</v>
      </c>
      <c r="GL166" s="7">
        <v>0</v>
      </c>
      <c r="GM166" s="7">
        <v>0</v>
      </c>
      <c r="GN166" s="7">
        <v>0</v>
      </c>
      <c r="GO166" s="7">
        <v>0</v>
      </c>
      <c r="GP166" s="7">
        <v>0</v>
      </c>
      <c r="GQ166" s="7">
        <v>0</v>
      </c>
      <c r="GR166" s="7">
        <v>0</v>
      </c>
      <c r="GS166" s="7">
        <v>0</v>
      </c>
      <c r="GT166" s="7">
        <v>0</v>
      </c>
      <c r="GU166" s="7">
        <v>0</v>
      </c>
      <c r="GV166" s="7">
        <v>0</v>
      </c>
      <c r="GW166" s="7">
        <v>0</v>
      </c>
      <c r="GX166" s="7">
        <v>0</v>
      </c>
      <c r="GY166" s="7">
        <v>0</v>
      </c>
      <c r="GZ166" s="7">
        <v>0</v>
      </c>
      <c r="HA166" s="7">
        <v>0</v>
      </c>
      <c r="HB166" s="7">
        <v>0</v>
      </c>
      <c r="HC166" s="7">
        <v>0</v>
      </c>
      <c r="HD166" s="7">
        <v>0</v>
      </c>
      <c r="HE166" s="7">
        <v>0</v>
      </c>
      <c r="HF166" s="7">
        <v>0</v>
      </c>
      <c r="HG166" s="7">
        <v>0</v>
      </c>
      <c r="HH166" s="7">
        <v>0</v>
      </c>
      <c r="HI166" s="7">
        <v>0</v>
      </c>
      <c r="HJ166" s="7">
        <v>0</v>
      </c>
      <c r="HK166" s="7">
        <v>0</v>
      </c>
      <c r="HL166" s="7">
        <v>0</v>
      </c>
      <c r="HM166" s="7">
        <v>0</v>
      </c>
      <c r="HN166" s="7">
        <v>0</v>
      </c>
      <c r="HO166" s="7">
        <v>0</v>
      </c>
      <c r="HP166" s="7">
        <v>0</v>
      </c>
      <c r="HQ166" s="7">
        <v>0</v>
      </c>
      <c r="HR166" s="7">
        <v>0</v>
      </c>
      <c r="HS166" s="7">
        <v>0</v>
      </c>
      <c r="HT166" s="7">
        <v>0</v>
      </c>
      <c r="HU166" s="7">
        <v>0</v>
      </c>
      <c r="HV166" s="7">
        <v>0</v>
      </c>
      <c r="HW166" s="7">
        <v>0</v>
      </c>
      <c r="HX166" s="7">
        <v>0</v>
      </c>
      <c r="HY166" s="7">
        <v>0</v>
      </c>
      <c r="HZ166" s="7">
        <v>0</v>
      </c>
      <c r="IA166" s="7">
        <v>0</v>
      </c>
      <c r="IB166" s="7">
        <v>0</v>
      </c>
      <c r="IC166" s="7">
        <v>0</v>
      </c>
      <c r="ID166" s="7">
        <v>0</v>
      </c>
      <c r="IE166" s="7">
        <v>0</v>
      </c>
      <c r="IF166" s="7">
        <v>0</v>
      </c>
      <c r="IG166" s="7">
        <v>0</v>
      </c>
      <c r="IH166" s="7">
        <v>0</v>
      </c>
      <c r="II166" s="7">
        <v>0</v>
      </c>
      <c r="IJ166" s="7">
        <v>0</v>
      </c>
      <c r="IK166" s="7">
        <v>0</v>
      </c>
      <c r="IL166" s="7">
        <v>0</v>
      </c>
      <c r="IM166" s="7">
        <v>0</v>
      </c>
      <c r="IN166" s="7">
        <v>0</v>
      </c>
      <c r="IO166" s="7">
        <v>0</v>
      </c>
      <c r="IP166" s="7">
        <v>0</v>
      </c>
      <c r="IQ166" s="7">
        <v>0</v>
      </c>
      <c r="IR166" s="7">
        <v>0</v>
      </c>
      <c r="IS166" s="7">
        <v>0</v>
      </c>
      <c r="IT166" s="7">
        <v>0</v>
      </c>
      <c r="IU166" s="7">
        <v>0</v>
      </c>
      <c r="IV166" s="7">
        <v>0</v>
      </c>
      <c r="IW166" s="7">
        <v>0</v>
      </c>
      <c r="IX166" s="7">
        <v>0</v>
      </c>
      <c r="IY166" s="7">
        <v>0</v>
      </c>
      <c r="IZ166" s="7">
        <v>0</v>
      </c>
      <c r="JA166" s="7">
        <v>0</v>
      </c>
      <c r="JB166" s="7">
        <v>0</v>
      </c>
      <c r="JC166" s="7">
        <v>0</v>
      </c>
      <c r="JD166" s="7">
        <v>0</v>
      </c>
      <c r="JE166" s="7">
        <v>0</v>
      </c>
      <c r="JF166" s="7">
        <v>0</v>
      </c>
      <c r="JG166" s="7">
        <v>0</v>
      </c>
      <c r="JH166" s="7">
        <v>0</v>
      </c>
      <c r="JI166" s="7">
        <v>0</v>
      </c>
      <c r="JJ166" s="7">
        <v>0</v>
      </c>
      <c r="JK166" s="7">
        <v>0</v>
      </c>
      <c r="JL166" s="7">
        <v>0</v>
      </c>
      <c r="JM166" s="7">
        <v>0</v>
      </c>
      <c r="JN166" s="7">
        <v>0</v>
      </c>
      <c r="JO166" s="7">
        <v>0</v>
      </c>
      <c r="JP166" s="7">
        <v>0</v>
      </c>
      <c r="JQ166" s="7">
        <v>0</v>
      </c>
      <c r="JR166" s="7">
        <v>0</v>
      </c>
      <c r="JS166" s="7">
        <v>0</v>
      </c>
      <c r="JT166" s="7">
        <v>0</v>
      </c>
      <c r="JU166" s="7">
        <v>0</v>
      </c>
      <c r="JV166" s="7">
        <v>0</v>
      </c>
      <c r="JW166" s="7">
        <v>0</v>
      </c>
      <c r="JX166" s="7">
        <v>0</v>
      </c>
      <c r="JY166" s="7">
        <v>0</v>
      </c>
      <c r="JZ166" s="7">
        <v>0</v>
      </c>
      <c r="KA166" s="7">
        <v>0</v>
      </c>
      <c r="KB166" s="7">
        <v>0</v>
      </c>
      <c r="KC166" s="7">
        <v>0</v>
      </c>
    </row>
    <row r="167" spans="1:289" x14ac:dyDescent="0.35">
      <c r="A167" s="44" t="s">
        <v>977</v>
      </c>
      <c r="B167" s="44" t="s">
        <v>3989</v>
      </c>
      <c r="C167" s="44">
        <v>336</v>
      </c>
      <c r="D167" s="44" t="s">
        <v>3990</v>
      </c>
      <c r="E167" s="44" t="s">
        <v>3796</v>
      </c>
      <c r="F167" s="44" t="s">
        <v>614</v>
      </c>
      <c r="G167" s="44" t="s">
        <v>481</v>
      </c>
      <c r="H167" s="44">
        <v>1</v>
      </c>
      <c r="I167" s="45">
        <v>3.8199999999999998E-6</v>
      </c>
      <c r="J167" s="44">
        <v>0</v>
      </c>
      <c r="K167" s="44">
        <v>1</v>
      </c>
      <c r="L167" s="45">
        <v>1.0515247108307041E-3</v>
      </c>
      <c r="M167" s="7">
        <v>1.471E-5</v>
      </c>
      <c r="N167" s="7">
        <v>2.942E-5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7">
        <v>0</v>
      </c>
      <c r="U167" s="7">
        <v>0</v>
      </c>
      <c r="V167" s="7">
        <v>0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7">
        <v>0</v>
      </c>
      <c r="AK167" s="7">
        <v>0</v>
      </c>
      <c r="AL167" s="7">
        <v>0</v>
      </c>
      <c r="AM167" s="7">
        <v>0</v>
      </c>
      <c r="AN167" s="7">
        <v>0</v>
      </c>
      <c r="AO167" s="7">
        <v>0</v>
      </c>
      <c r="AP167" s="7">
        <v>0</v>
      </c>
      <c r="AQ167" s="7">
        <v>0</v>
      </c>
      <c r="AR167" s="7">
        <v>0</v>
      </c>
      <c r="AS167" s="7">
        <v>0</v>
      </c>
      <c r="AT167" s="7">
        <v>0</v>
      </c>
      <c r="AU167" s="7">
        <v>0</v>
      </c>
      <c r="AV167" s="7">
        <v>0</v>
      </c>
      <c r="AW167" s="7">
        <v>0</v>
      </c>
      <c r="AX167" s="7">
        <v>0</v>
      </c>
      <c r="AY167" s="7">
        <v>0</v>
      </c>
      <c r="AZ167" s="7">
        <v>0</v>
      </c>
      <c r="BA167" s="7">
        <v>0</v>
      </c>
      <c r="BB167" s="7">
        <v>0</v>
      </c>
      <c r="BC167" s="7">
        <v>0</v>
      </c>
      <c r="BD167" s="7">
        <v>0</v>
      </c>
      <c r="BE167" s="7">
        <v>0</v>
      </c>
      <c r="BF167" s="7">
        <v>0</v>
      </c>
      <c r="BG167" s="7">
        <v>0</v>
      </c>
      <c r="BH167" s="7">
        <v>0</v>
      </c>
      <c r="BI167" s="7">
        <v>0</v>
      </c>
      <c r="BJ167" s="7">
        <v>0</v>
      </c>
      <c r="BK167" s="7">
        <v>0</v>
      </c>
      <c r="BL167" s="7">
        <v>0</v>
      </c>
      <c r="BM167" s="7">
        <v>0</v>
      </c>
      <c r="BN167" s="7">
        <v>0</v>
      </c>
      <c r="BO167" s="7">
        <v>0</v>
      </c>
      <c r="BP167" s="7">
        <v>0</v>
      </c>
      <c r="BQ167" s="7">
        <v>0</v>
      </c>
      <c r="BR167" s="7">
        <v>0</v>
      </c>
      <c r="BS167" s="7">
        <v>0</v>
      </c>
      <c r="BT167" s="7">
        <v>0</v>
      </c>
      <c r="BU167" s="7">
        <v>0</v>
      </c>
      <c r="BV167" s="7">
        <v>0</v>
      </c>
      <c r="BW167" s="7">
        <v>0</v>
      </c>
      <c r="BX167" s="7">
        <v>0</v>
      </c>
      <c r="BY167" s="7">
        <v>0</v>
      </c>
      <c r="BZ167" s="7">
        <v>0</v>
      </c>
      <c r="CA167" s="7">
        <v>0</v>
      </c>
      <c r="CB167" s="7">
        <v>0</v>
      </c>
      <c r="CC167" s="7">
        <v>0</v>
      </c>
      <c r="CD167" s="7">
        <v>0</v>
      </c>
      <c r="CE167" s="7">
        <v>0</v>
      </c>
      <c r="CF167" s="7">
        <v>0</v>
      </c>
      <c r="CG167" s="7">
        <v>0</v>
      </c>
      <c r="CH167" s="7">
        <v>0</v>
      </c>
      <c r="CI167" s="7">
        <v>0</v>
      </c>
      <c r="CJ167" s="7">
        <v>0</v>
      </c>
      <c r="CK167" s="7">
        <v>0</v>
      </c>
      <c r="CL167" s="7">
        <v>0</v>
      </c>
      <c r="CM167" s="7">
        <v>0</v>
      </c>
      <c r="CN167" s="7">
        <v>0</v>
      </c>
      <c r="CO167" s="7">
        <v>0</v>
      </c>
      <c r="CP167" s="7">
        <v>0</v>
      </c>
      <c r="CQ167" s="7">
        <v>0</v>
      </c>
      <c r="CR167" s="7">
        <v>0</v>
      </c>
      <c r="CS167" s="7">
        <v>0</v>
      </c>
      <c r="CT167" s="7">
        <v>0</v>
      </c>
      <c r="CU167" s="7">
        <v>0</v>
      </c>
      <c r="CV167" s="7">
        <v>0</v>
      </c>
      <c r="CW167" s="7">
        <v>0</v>
      </c>
      <c r="CX167" s="7">
        <v>0</v>
      </c>
      <c r="CY167" s="7">
        <v>0</v>
      </c>
      <c r="CZ167" s="7">
        <v>0</v>
      </c>
      <c r="DA167" s="7">
        <v>0</v>
      </c>
      <c r="DB167" s="7">
        <v>0</v>
      </c>
      <c r="DC167" s="7">
        <v>0</v>
      </c>
      <c r="DD167" s="7">
        <v>0</v>
      </c>
      <c r="DE167" s="7">
        <v>0</v>
      </c>
      <c r="DF167" s="7">
        <v>0</v>
      </c>
      <c r="DG167" s="7">
        <v>0</v>
      </c>
      <c r="DH167" s="7">
        <v>0</v>
      </c>
      <c r="DI167" s="7">
        <v>0</v>
      </c>
      <c r="DJ167" s="7">
        <v>0</v>
      </c>
      <c r="DK167" s="7">
        <v>0</v>
      </c>
      <c r="DL167" s="7">
        <v>0</v>
      </c>
      <c r="DM167" s="7">
        <v>0</v>
      </c>
      <c r="DN167" s="7">
        <v>0</v>
      </c>
      <c r="DO167" s="7">
        <v>0</v>
      </c>
      <c r="DP167" s="7">
        <v>0</v>
      </c>
      <c r="DQ167" s="7">
        <v>0</v>
      </c>
      <c r="DR167" s="7">
        <v>0</v>
      </c>
      <c r="DS167" s="7">
        <v>0</v>
      </c>
      <c r="DT167" s="7">
        <v>0</v>
      </c>
      <c r="DU167" s="7">
        <v>0</v>
      </c>
      <c r="DV167" s="7">
        <v>0</v>
      </c>
      <c r="DW167" s="7">
        <v>0</v>
      </c>
      <c r="DX167" s="7">
        <v>0</v>
      </c>
      <c r="DY167" s="7">
        <v>0</v>
      </c>
      <c r="DZ167" s="7">
        <v>0</v>
      </c>
      <c r="EA167" s="7">
        <v>0</v>
      </c>
      <c r="EB167" s="7">
        <v>0</v>
      </c>
      <c r="EC167" s="7">
        <v>0</v>
      </c>
      <c r="ED167" s="7">
        <v>0</v>
      </c>
      <c r="EE167" s="7">
        <v>0</v>
      </c>
      <c r="EF167" s="7">
        <v>0</v>
      </c>
      <c r="EG167" s="7">
        <v>0</v>
      </c>
      <c r="EH167" s="7">
        <v>0</v>
      </c>
      <c r="EI167" s="7">
        <v>0</v>
      </c>
      <c r="EJ167" s="7">
        <v>0</v>
      </c>
      <c r="EK167" s="7">
        <v>0</v>
      </c>
      <c r="EL167" s="7">
        <v>0</v>
      </c>
      <c r="EM167" s="7">
        <v>0</v>
      </c>
      <c r="EN167" s="7">
        <v>0</v>
      </c>
      <c r="EO167" s="7">
        <v>0</v>
      </c>
      <c r="EP167" s="7">
        <v>0</v>
      </c>
      <c r="EQ167" s="7">
        <v>0</v>
      </c>
      <c r="ER167" s="7">
        <v>0</v>
      </c>
      <c r="ES167" s="7">
        <v>0</v>
      </c>
      <c r="ET167" s="7">
        <v>0</v>
      </c>
      <c r="EU167" s="7">
        <v>0</v>
      </c>
      <c r="EV167" s="7">
        <v>0</v>
      </c>
      <c r="EW167" s="7">
        <v>0</v>
      </c>
      <c r="EX167" s="7">
        <v>0</v>
      </c>
      <c r="EY167" s="7">
        <v>0</v>
      </c>
      <c r="EZ167" s="7">
        <v>0</v>
      </c>
      <c r="FA167" s="7">
        <v>0</v>
      </c>
      <c r="FB167" s="7">
        <v>0</v>
      </c>
      <c r="FC167" s="7">
        <v>0</v>
      </c>
      <c r="FD167" s="7">
        <v>0</v>
      </c>
      <c r="FE167" s="7">
        <v>0</v>
      </c>
      <c r="FF167" s="7">
        <v>0</v>
      </c>
      <c r="FG167" s="7">
        <v>0</v>
      </c>
      <c r="FH167" s="7">
        <v>0</v>
      </c>
      <c r="FI167" s="7">
        <v>0</v>
      </c>
      <c r="FJ167" s="7">
        <v>0</v>
      </c>
      <c r="FK167" s="7">
        <v>0</v>
      </c>
      <c r="FL167" s="7">
        <v>0</v>
      </c>
      <c r="FM167" s="7">
        <v>0</v>
      </c>
      <c r="FN167" s="7">
        <v>0</v>
      </c>
      <c r="FO167" s="7">
        <v>0</v>
      </c>
      <c r="FP167" s="7">
        <v>0</v>
      </c>
      <c r="FQ167" s="7">
        <v>0</v>
      </c>
      <c r="FR167" s="7">
        <v>0</v>
      </c>
      <c r="FS167" s="7">
        <v>0</v>
      </c>
      <c r="FT167" s="7">
        <v>0</v>
      </c>
      <c r="FU167" s="7">
        <v>0</v>
      </c>
      <c r="FV167" s="7">
        <v>0</v>
      </c>
      <c r="FW167" s="7">
        <v>0</v>
      </c>
      <c r="FX167" s="7">
        <v>0</v>
      </c>
      <c r="FY167" s="7">
        <v>0</v>
      </c>
      <c r="FZ167" s="7">
        <v>0</v>
      </c>
      <c r="GA167" s="7">
        <v>0</v>
      </c>
      <c r="GB167" s="7">
        <v>0</v>
      </c>
      <c r="GC167" s="7">
        <v>0</v>
      </c>
      <c r="GD167" s="7">
        <v>0</v>
      </c>
      <c r="GE167" s="7">
        <v>0</v>
      </c>
      <c r="GF167" s="7">
        <v>0</v>
      </c>
      <c r="GG167" s="7">
        <v>0</v>
      </c>
      <c r="GH167" s="7">
        <v>0</v>
      </c>
      <c r="GI167" s="7">
        <v>0</v>
      </c>
      <c r="GJ167" s="7">
        <v>0</v>
      </c>
      <c r="GK167" s="7">
        <v>0</v>
      </c>
      <c r="GL167" s="7">
        <v>0</v>
      </c>
      <c r="GM167" s="7">
        <v>0</v>
      </c>
      <c r="GN167" s="7">
        <v>0</v>
      </c>
      <c r="GO167" s="7">
        <v>0</v>
      </c>
      <c r="GP167" s="7">
        <v>0</v>
      </c>
      <c r="GQ167" s="7">
        <v>0</v>
      </c>
      <c r="GR167" s="52">
        <v>1.05152E-3</v>
      </c>
      <c r="GS167" s="7">
        <v>0</v>
      </c>
      <c r="GT167" s="7">
        <v>0</v>
      </c>
      <c r="GU167" s="7">
        <v>0</v>
      </c>
      <c r="GV167" s="7">
        <v>0</v>
      </c>
      <c r="GW167" s="7">
        <v>0</v>
      </c>
      <c r="GX167" s="7">
        <v>0</v>
      </c>
      <c r="GY167" s="7">
        <v>0</v>
      </c>
      <c r="GZ167" s="7">
        <v>0</v>
      </c>
      <c r="HA167" s="7">
        <v>0</v>
      </c>
      <c r="HB167" s="7">
        <v>0</v>
      </c>
      <c r="HC167" s="7">
        <v>0</v>
      </c>
      <c r="HD167" s="7">
        <v>0</v>
      </c>
      <c r="HE167" s="7">
        <v>0</v>
      </c>
      <c r="HF167" s="7">
        <v>0</v>
      </c>
      <c r="HG167" s="7">
        <v>0</v>
      </c>
      <c r="HH167" s="7">
        <v>0</v>
      </c>
      <c r="HI167" s="7">
        <v>0</v>
      </c>
      <c r="HJ167" s="7">
        <v>0</v>
      </c>
      <c r="HK167" s="7">
        <v>0</v>
      </c>
      <c r="HL167" s="7">
        <v>0</v>
      </c>
      <c r="HM167" s="7">
        <v>0</v>
      </c>
      <c r="HN167" s="7">
        <v>0</v>
      </c>
      <c r="HO167" s="7">
        <v>0</v>
      </c>
      <c r="HP167" s="7">
        <v>0</v>
      </c>
      <c r="HQ167" s="7">
        <v>0</v>
      </c>
      <c r="HR167" s="7">
        <v>0</v>
      </c>
      <c r="HS167" s="7">
        <v>0</v>
      </c>
      <c r="HT167" s="7">
        <v>0</v>
      </c>
      <c r="HU167" s="7">
        <v>0</v>
      </c>
      <c r="HV167" s="7">
        <v>0</v>
      </c>
      <c r="HW167" s="7">
        <v>0</v>
      </c>
      <c r="HX167" s="7">
        <v>0</v>
      </c>
      <c r="HY167" s="7">
        <v>0</v>
      </c>
      <c r="HZ167" s="7">
        <v>0</v>
      </c>
      <c r="IA167" s="7">
        <v>0</v>
      </c>
      <c r="IB167" s="7">
        <v>0</v>
      </c>
      <c r="IC167" s="7">
        <v>0</v>
      </c>
      <c r="ID167" s="7">
        <v>0</v>
      </c>
      <c r="IE167" s="7">
        <v>0</v>
      </c>
      <c r="IF167" s="7">
        <v>0</v>
      </c>
      <c r="IG167" s="7">
        <v>0</v>
      </c>
      <c r="IH167" s="7">
        <v>0</v>
      </c>
      <c r="II167" s="7">
        <v>0</v>
      </c>
      <c r="IJ167" s="7">
        <v>0</v>
      </c>
      <c r="IK167" s="7">
        <v>0</v>
      </c>
      <c r="IL167" s="7">
        <v>0</v>
      </c>
      <c r="IM167" s="7">
        <v>0</v>
      </c>
      <c r="IN167" s="7">
        <v>0</v>
      </c>
      <c r="IO167" s="7">
        <v>0</v>
      </c>
      <c r="IP167" s="7">
        <v>0</v>
      </c>
      <c r="IQ167" s="7">
        <v>0</v>
      </c>
      <c r="IR167" s="7">
        <v>0</v>
      </c>
      <c r="IS167" s="7">
        <v>0</v>
      </c>
      <c r="IT167" s="7">
        <v>0</v>
      </c>
      <c r="IU167" s="7">
        <v>0</v>
      </c>
      <c r="IV167" s="7">
        <v>0</v>
      </c>
      <c r="IW167" s="7">
        <v>0</v>
      </c>
      <c r="IX167" s="7">
        <v>0</v>
      </c>
      <c r="IY167" s="7">
        <v>0</v>
      </c>
      <c r="IZ167" s="7">
        <v>0</v>
      </c>
      <c r="JA167" s="7">
        <v>0</v>
      </c>
      <c r="JB167" s="7">
        <v>0</v>
      </c>
      <c r="JC167" s="7">
        <v>0</v>
      </c>
      <c r="JD167" s="7">
        <v>0</v>
      </c>
      <c r="JE167" s="7">
        <v>0</v>
      </c>
      <c r="JF167" s="7">
        <v>0</v>
      </c>
      <c r="JG167" s="7">
        <v>0</v>
      </c>
      <c r="JH167" s="7">
        <v>0</v>
      </c>
      <c r="JI167" s="7">
        <v>0</v>
      </c>
      <c r="JJ167" s="7">
        <v>0</v>
      </c>
      <c r="JK167" s="7">
        <v>0</v>
      </c>
      <c r="JL167" s="7">
        <v>0</v>
      </c>
      <c r="JM167" s="7">
        <v>0</v>
      </c>
      <c r="JN167" s="7">
        <v>0</v>
      </c>
      <c r="JO167" s="7">
        <v>0</v>
      </c>
      <c r="JP167" s="7">
        <v>0</v>
      </c>
      <c r="JQ167" s="7">
        <v>0</v>
      </c>
      <c r="JR167" s="7">
        <v>0</v>
      </c>
      <c r="JS167" s="7">
        <v>0</v>
      </c>
      <c r="JT167" s="7">
        <v>0</v>
      </c>
      <c r="JU167" s="7">
        <v>0</v>
      </c>
      <c r="JV167" s="7">
        <v>0</v>
      </c>
      <c r="JW167" s="7">
        <v>0</v>
      </c>
      <c r="JX167" s="7">
        <v>0</v>
      </c>
      <c r="JY167" s="7">
        <v>0</v>
      </c>
      <c r="JZ167" s="7">
        <v>0</v>
      </c>
      <c r="KA167" s="7">
        <v>0</v>
      </c>
      <c r="KB167" s="7">
        <v>0</v>
      </c>
      <c r="KC167" s="7">
        <v>0</v>
      </c>
    </row>
    <row r="168" spans="1:289" x14ac:dyDescent="0.35">
      <c r="A168" s="38" t="s">
        <v>980</v>
      </c>
      <c r="B168" s="38" t="s">
        <v>3991</v>
      </c>
      <c r="C168" s="38">
        <v>145</v>
      </c>
      <c r="D168" s="38" t="s">
        <v>1980</v>
      </c>
      <c r="E168" s="38" t="s">
        <v>3813</v>
      </c>
      <c r="F168" s="38" t="s">
        <v>596</v>
      </c>
      <c r="G168" s="38" t="s">
        <v>472</v>
      </c>
      <c r="H168" s="38">
        <v>1</v>
      </c>
      <c r="I168" s="39">
        <v>3.8199999999999998E-6</v>
      </c>
      <c r="J168" s="38">
        <v>0</v>
      </c>
      <c r="K168" s="38">
        <v>1</v>
      </c>
      <c r="L168" s="39">
        <v>1.0515247108307041E-3</v>
      </c>
      <c r="M168" s="7">
        <v>5.0699999999999997E-6</v>
      </c>
      <c r="N168" s="7">
        <v>1.0139999999999999E-5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7">
        <v>0</v>
      </c>
      <c r="Y168" s="7">
        <v>0</v>
      </c>
      <c r="Z168" s="7">
        <v>0</v>
      </c>
      <c r="AA168" s="7">
        <v>0</v>
      </c>
      <c r="AB168" s="7">
        <v>0</v>
      </c>
      <c r="AC168" s="7">
        <v>0</v>
      </c>
      <c r="AD168" s="7">
        <v>0</v>
      </c>
      <c r="AE168" s="7">
        <v>0</v>
      </c>
      <c r="AF168" s="7">
        <v>0</v>
      </c>
      <c r="AG168" s="7">
        <v>0</v>
      </c>
      <c r="AH168" s="7">
        <v>0</v>
      </c>
      <c r="AI168" s="7">
        <v>0</v>
      </c>
      <c r="AJ168" s="7">
        <v>0</v>
      </c>
      <c r="AK168" s="7">
        <v>0</v>
      </c>
      <c r="AL168" s="7">
        <v>0</v>
      </c>
      <c r="AM168" s="7">
        <v>0</v>
      </c>
      <c r="AN168" s="7">
        <v>0</v>
      </c>
      <c r="AO168" s="7">
        <v>0</v>
      </c>
      <c r="AP168" s="7">
        <v>0</v>
      </c>
      <c r="AQ168" s="52">
        <v>1.05152E-3</v>
      </c>
      <c r="AR168" s="7">
        <v>0</v>
      </c>
      <c r="AS168" s="7">
        <v>0</v>
      </c>
      <c r="AT168" s="7">
        <v>0</v>
      </c>
      <c r="AU168" s="7">
        <v>0</v>
      </c>
      <c r="AV168" s="7">
        <v>0</v>
      </c>
      <c r="AW168" s="7">
        <v>0</v>
      </c>
      <c r="AX168" s="7">
        <v>0</v>
      </c>
      <c r="AY168" s="7">
        <v>0</v>
      </c>
      <c r="AZ168" s="7">
        <v>0</v>
      </c>
      <c r="BA168" s="7">
        <v>0</v>
      </c>
      <c r="BB168" s="7">
        <v>0</v>
      </c>
      <c r="BC168" s="7">
        <v>0</v>
      </c>
      <c r="BD168" s="7">
        <v>0</v>
      </c>
      <c r="BE168" s="7">
        <v>0</v>
      </c>
      <c r="BF168" s="7">
        <v>0</v>
      </c>
      <c r="BG168" s="7">
        <v>0</v>
      </c>
      <c r="BH168" s="7">
        <v>0</v>
      </c>
      <c r="BI168" s="7">
        <v>0</v>
      </c>
      <c r="BJ168" s="7">
        <v>0</v>
      </c>
      <c r="BK168" s="7">
        <v>0</v>
      </c>
      <c r="BL168" s="7">
        <v>0</v>
      </c>
      <c r="BM168" s="7">
        <v>0</v>
      </c>
      <c r="BN168" s="7">
        <v>0</v>
      </c>
      <c r="BO168" s="7">
        <v>0</v>
      </c>
      <c r="BP168" s="7">
        <v>0</v>
      </c>
      <c r="BQ168" s="7">
        <v>0</v>
      </c>
      <c r="BR168" s="7">
        <v>0</v>
      </c>
      <c r="BS168" s="7">
        <v>0</v>
      </c>
      <c r="BT168" s="7">
        <v>0</v>
      </c>
      <c r="BU168" s="7">
        <v>0</v>
      </c>
      <c r="BV168" s="7">
        <v>0</v>
      </c>
      <c r="BW168" s="7">
        <v>0</v>
      </c>
      <c r="BX168" s="7">
        <v>0</v>
      </c>
      <c r="BY168" s="7">
        <v>0</v>
      </c>
      <c r="BZ168" s="7">
        <v>0</v>
      </c>
      <c r="CA168" s="7">
        <v>0</v>
      </c>
      <c r="CB168" s="7">
        <v>0</v>
      </c>
      <c r="CC168" s="7">
        <v>0</v>
      </c>
      <c r="CD168" s="7">
        <v>0</v>
      </c>
      <c r="CE168" s="7">
        <v>0</v>
      </c>
      <c r="CF168" s="7">
        <v>0</v>
      </c>
      <c r="CG168" s="7">
        <v>0</v>
      </c>
      <c r="CH168" s="7">
        <v>0</v>
      </c>
      <c r="CI168" s="7">
        <v>0</v>
      </c>
      <c r="CJ168" s="7">
        <v>0</v>
      </c>
      <c r="CK168" s="7">
        <v>0</v>
      </c>
      <c r="CL168" s="7">
        <v>0</v>
      </c>
      <c r="CM168" s="7">
        <v>0</v>
      </c>
      <c r="CN168" s="7">
        <v>0</v>
      </c>
      <c r="CO168" s="7">
        <v>0</v>
      </c>
      <c r="CP168" s="7">
        <v>0</v>
      </c>
      <c r="CQ168" s="7">
        <v>0</v>
      </c>
      <c r="CR168" s="7">
        <v>0</v>
      </c>
      <c r="CS168" s="7">
        <v>0</v>
      </c>
      <c r="CT168" s="7">
        <v>0</v>
      </c>
      <c r="CU168" s="7">
        <v>0</v>
      </c>
      <c r="CV168" s="7">
        <v>0</v>
      </c>
      <c r="CW168" s="7">
        <v>0</v>
      </c>
      <c r="CX168" s="7">
        <v>0</v>
      </c>
      <c r="CY168" s="7">
        <v>0</v>
      </c>
      <c r="CZ168" s="7">
        <v>0</v>
      </c>
      <c r="DA168" s="7">
        <v>0</v>
      </c>
      <c r="DB168" s="7">
        <v>0</v>
      </c>
      <c r="DC168" s="7">
        <v>0</v>
      </c>
      <c r="DD168" s="7">
        <v>0</v>
      </c>
      <c r="DE168" s="7">
        <v>0</v>
      </c>
      <c r="DF168" s="7">
        <v>0</v>
      </c>
      <c r="DG168" s="7">
        <v>0</v>
      </c>
      <c r="DH168" s="7">
        <v>0</v>
      </c>
      <c r="DI168" s="7">
        <v>0</v>
      </c>
      <c r="DJ168" s="7">
        <v>0</v>
      </c>
      <c r="DK168" s="7">
        <v>0</v>
      </c>
      <c r="DL168" s="7">
        <v>0</v>
      </c>
      <c r="DM168" s="7">
        <v>0</v>
      </c>
      <c r="DN168" s="7">
        <v>0</v>
      </c>
      <c r="DO168" s="7">
        <v>0</v>
      </c>
      <c r="DP168" s="7">
        <v>0</v>
      </c>
      <c r="DQ168" s="7">
        <v>0</v>
      </c>
      <c r="DR168" s="7">
        <v>0</v>
      </c>
      <c r="DS168" s="7">
        <v>0</v>
      </c>
      <c r="DT168" s="7">
        <v>0</v>
      </c>
      <c r="DU168" s="7">
        <v>0</v>
      </c>
      <c r="DV168" s="7">
        <v>0</v>
      </c>
      <c r="DW168" s="7">
        <v>0</v>
      </c>
      <c r="DX168" s="7">
        <v>0</v>
      </c>
      <c r="DY168" s="7">
        <v>0</v>
      </c>
      <c r="DZ168" s="7">
        <v>0</v>
      </c>
      <c r="EA168" s="7">
        <v>0</v>
      </c>
      <c r="EB168" s="7">
        <v>0</v>
      </c>
      <c r="EC168" s="7">
        <v>0</v>
      </c>
      <c r="ED168" s="7">
        <v>0</v>
      </c>
      <c r="EE168" s="7">
        <v>0</v>
      </c>
      <c r="EF168" s="7">
        <v>0</v>
      </c>
      <c r="EG168" s="7">
        <v>0</v>
      </c>
      <c r="EH168" s="7">
        <v>0</v>
      </c>
      <c r="EI168" s="7">
        <v>0</v>
      </c>
      <c r="EJ168" s="7">
        <v>0</v>
      </c>
      <c r="EK168" s="7">
        <v>0</v>
      </c>
      <c r="EL168" s="7">
        <v>0</v>
      </c>
      <c r="EM168" s="7">
        <v>0</v>
      </c>
      <c r="EN168" s="7">
        <v>0</v>
      </c>
      <c r="EO168" s="7">
        <v>0</v>
      </c>
      <c r="EP168" s="7">
        <v>0</v>
      </c>
      <c r="EQ168" s="7">
        <v>0</v>
      </c>
      <c r="ER168" s="7">
        <v>0</v>
      </c>
      <c r="ES168" s="7">
        <v>0</v>
      </c>
      <c r="ET168" s="7">
        <v>0</v>
      </c>
      <c r="EU168" s="7">
        <v>0</v>
      </c>
      <c r="EV168" s="7">
        <v>0</v>
      </c>
      <c r="EW168" s="7">
        <v>0</v>
      </c>
      <c r="EX168" s="7">
        <v>0</v>
      </c>
      <c r="EY168" s="7">
        <v>0</v>
      </c>
      <c r="EZ168" s="7">
        <v>0</v>
      </c>
      <c r="FA168" s="7">
        <v>0</v>
      </c>
      <c r="FB168" s="7">
        <v>0</v>
      </c>
      <c r="FC168" s="7">
        <v>0</v>
      </c>
      <c r="FD168" s="7">
        <v>0</v>
      </c>
      <c r="FE168" s="7">
        <v>0</v>
      </c>
      <c r="FF168" s="7">
        <v>0</v>
      </c>
      <c r="FG168" s="7">
        <v>0</v>
      </c>
      <c r="FH168" s="7">
        <v>0</v>
      </c>
      <c r="FI168" s="7">
        <v>0</v>
      </c>
      <c r="FJ168" s="7">
        <v>0</v>
      </c>
      <c r="FK168" s="7">
        <v>0</v>
      </c>
      <c r="FL168" s="7">
        <v>0</v>
      </c>
      <c r="FM168" s="7">
        <v>0</v>
      </c>
      <c r="FN168" s="7">
        <v>0</v>
      </c>
      <c r="FO168" s="7">
        <v>0</v>
      </c>
      <c r="FP168" s="7">
        <v>0</v>
      </c>
      <c r="FQ168" s="7">
        <v>0</v>
      </c>
      <c r="FR168" s="7">
        <v>0</v>
      </c>
      <c r="FS168" s="7">
        <v>0</v>
      </c>
      <c r="FT168" s="7">
        <v>0</v>
      </c>
      <c r="FU168" s="7">
        <v>0</v>
      </c>
      <c r="FV168" s="7">
        <v>0</v>
      </c>
      <c r="FW168" s="7">
        <v>0</v>
      </c>
      <c r="FX168" s="7">
        <v>0</v>
      </c>
      <c r="FY168" s="7">
        <v>0</v>
      </c>
      <c r="FZ168" s="7">
        <v>0</v>
      </c>
      <c r="GA168" s="7">
        <v>0</v>
      </c>
      <c r="GB168" s="7">
        <v>0</v>
      </c>
      <c r="GC168" s="7">
        <v>0</v>
      </c>
      <c r="GD168" s="7">
        <v>0</v>
      </c>
      <c r="GE168" s="7">
        <v>0</v>
      </c>
      <c r="GF168" s="7">
        <v>0</v>
      </c>
      <c r="GG168" s="7">
        <v>0</v>
      </c>
      <c r="GH168" s="7">
        <v>0</v>
      </c>
      <c r="GI168" s="7">
        <v>0</v>
      </c>
      <c r="GJ168" s="7">
        <v>0</v>
      </c>
      <c r="GK168" s="7">
        <v>0</v>
      </c>
      <c r="GL168" s="7">
        <v>0</v>
      </c>
      <c r="GM168" s="7">
        <v>0</v>
      </c>
      <c r="GN168" s="7">
        <v>0</v>
      </c>
      <c r="GO168" s="7">
        <v>0</v>
      </c>
      <c r="GP168" s="7">
        <v>0</v>
      </c>
      <c r="GQ168" s="7">
        <v>0</v>
      </c>
      <c r="GR168" s="7">
        <v>0</v>
      </c>
      <c r="GS168" s="7">
        <v>0</v>
      </c>
      <c r="GT168" s="7">
        <v>0</v>
      </c>
      <c r="GU168" s="7">
        <v>0</v>
      </c>
      <c r="GV168" s="7">
        <v>0</v>
      </c>
      <c r="GW168" s="7">
        <v>0</v>
      </c>
      <c r="GX168" s="7">
        <v>0</v>
      </c>
      <c r="GY168" s="7">
        <v>0</v>
      </c>
      <c r="GZ168" s="7">
        <v>0</v>
      </c>
      <c r="HA168" s="7">
        <v>0</v>
      </c>
      <c r="HB168" s="7">
        <v>0</v>
      </c>
      <c r="HC168" s="7">
        <v>0</v>
      </c>
      <c r="HD168" s="7">
        <v>0</v>
      </c>
      <c r="HE168" s="7">
        <v>0</v>
      </c>
      <c r="HF168" s="7">
        <v>0</v>
      </c>
      <c r="HG168" s="7">
        <v>0</v>
      </c>
      <c r="HH168" s="7">
        <v>0</v>
      </c>
      <c r="HI168" s="7">
        <v>0</v>
      </c>
      <c r="HJ168" s="7">
        <v>0</v>
      </c>
      <c r="HK168" s="7">
        <v>0</v>
      </c>
      <c r="HL168" s="7">
        <v>0</v>
      </c>
      <c r="HM168" s="7">
        <v>0</v>
      </c>
      <c r="HN168" s="7">
        <v>0</v>
      </c>
      <c r="HO168" s="7">
        <v>0</v>
      </c>
      <c r="HP168" s="7">
        <v>0</v>
      </c>
      <c r="HQ168" s="7">
        <v>0</v>
      </c>
      <c r="HR168" s="7">
        <v>0</v>
      </c>
      <c r="HS168" s="7">
        <v>0</v>
      </c>
      <c r="HT168" s="7">
        <v>0</v>
      </c>
      <c r="HU168" s="7">
        <v>0</v>
      </c>
      <c r="HV168" s="7">
        <v>0</v>
      </c>
      <c r="HW168" s="7">
        <v>0</v>
      </c>
      <c r="HX168" s="7">
        <v>0</v>
      </c>
      <c r="HY168" s="7">
        <v>0</v>
      </c>
      <c r="HZ168" s="7">
        <v>0</v>
      </c>
      <c r="IA168" s="7">
        <v>0</v>
      </c>
      <c r="IB168" s="7">
        <v>0</v>
      </c>
      <c r="IC168" s="7">
        <v>0</v>
      </c>
      <c r="ID168" s="7">
        <v>0</v>
      </c>
      <c r="IE168" s="7">
        <v>0</v>
      </c>
      <c r="IF168" s="7">
        <v>0</v>
      </c>
      <c r="IG168" s="7">
        <v>0</v>
      </c>
      <c r="IH168" s="7">
        <v>0</v>
      </c>
      <c r="II168" s="7">
        <v>0</v>
      </c>
      <c r="IJ168" s="7">
        <v>0</v>
      </c>
      <c r="IK168" s="7">
        <v>0</v>
      </c>
      <c r="IL168" s="7">
        <v>0</v>
      </c>
      <c r="IM168" s="7">
        <v>0</v>
      </c>
      <c r="IN168" s="7">
        <v>0</v>
      </c>
      <c r="IO168" s="7">
        <v>0</v>
      </c>
      <c r="IP168" s="7">
        <v>0</v>
      </c>
      <c r="IQ168" s="7">
        <v>0</v>
      </c>
      <c r="IR168" s="7">
        <v>0</v>
      </c>
      <c r="IS168" s="7">
        <v>0</v>
      </c>
      <c r="IT168" s="7">
        <v>0</v>
      </c>
      <c r="IU168" s="7">
        <v>0</v>
      </c>
      <c r="IV168" s="7">
        <v>0</v>
      </c>
      <c r="IW168" s="7">
        <v>0</v>
      </c>
      <c r="IX168" s="7">
        <v>0</v>
      </c>
      <c r="IY168" s="7">
        <v>0</v>
      </c>
      <c r="IZ168" s="7">
        <v>0</v>
      </c>
      <c r="JA168" s="7">
        <v>0</v>
      </c>
      <c r="JB168" s="7">
        <v>0</v>
      </c>
      <c r="JC168" s="7">
        <v>0</v>
      </c>
      <c r="JD168" s="7">
        <v>0</v>
      </c>
      <c r="JE168" s="7">
        <v>0</v>
      </c>
      <c r="JF168" s="7">
        <v>0</v>
      </c>
      <c r="JG168" s="7">
        <v>0</v>
      </c>
      <c r="JH168" s="7">
        <v>0</v>
      </c>
      <c r="JI168" s="7">
        <v>0</v>
      </c>
      <c r="JJ168" s="7">
        <v>0</v>
      </c>
      <c r="JK168" s="7">
        <v>0</v>
      </c>
      <c r="JL168" s="7">
        <v>0</v>
      </c>
      <c r="JM168" s="7">
        <v>0</v>
      </c>
      <c r="JN168" s="7">
        <v>0</v>
      </c>
      <c r="JO168" s="7">
        <v>0</v>
      </c>
      <c r="JP168" s="7">
        <v>0</v>
      </c>
      <c r="JQ168" s="7">
        <v>0</v>
      </c>
      <c r="JR168" s="7">
        <v>0</v>
      </c>
      <c r="JS168" s="7">
        <v>0</v>
      </c>
      <c r="JT168" s="7">
        <v>0</v>
      </c>
      <c r="JU168" s="7">
        <v>0</v>
      </c>
      <c r="JV168" s="7">
        <v>0</v>
      </c>
      <c r="JW168" s="7">
        <v>0</v>
      </c>
      <c r="JX168" s="7">
        <v>0</v>
      </c>
      <c r="JY168" s="7">
        <v>0</v>
      </c>
      <c r="JZ168" s="7">
        <v>0</v>
      </c>
      <c r="KA168" s="7">
        <v>0</v>
      </c>
      <c r="KB168" s="7">
        <v>0</v>
      </c>
      <c r="KC168" s="7">
        <v>0</v>
      </c>
    </row>
    <row r="169" spans="1:289" x14ac:dyDescent="0.35">
      <c r="A169" s="38" t="s">
        <v>983</v>
      </c>
      <c r="B169" s="38" t="s">
        <v>3992</v>
      </c>
      <c r="C169" s="38">
        <v>195</v>
      </c>
      <c r="D169" s="38" t="s">
        <v>3993</v>
      </c>
      <c r="E169" s="38" t="s">
        <v>3813</v>
      </c>
      <c r="F169" s="38" t="s">
        <v>604</v>
      </c>
      <c r="G169" s="38" t="s">
        <v>472</v>
      </c>
      <c r="H169" s="38">
        <v>1</v>
      </c>
      <c r="I169" s="39">
        <v>3.8199999999999998E-6</v>
      </c>
      <c r="J169" s="38">
        <v>0</v>
      </c>
      <c r="K169" s="38">
        <v>1</v>
      </c>
      <c r="L169" s="39">
        <v>1.0515247108307041E-3</v>
      </c>
      <c r="M169" s="7">
        <v>8.6200000000000005E-6</v>
      </c>
      <c r="N169" s="7">
        <v>1.7240000000000001E-5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7">
        <v>0</v>
      </c>
      <c r="U169" s="7">
        <v>0</v>
      </c>
      <c r="V169" s="7">
        <v>0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7">
        <v>0</v>
      </c>
      <c r="AK169" s="7">
        <v>0</v>
      </c>
      <c r="AL169" s="7">
        <v>0</v>
      </c>
      <c r="AM169" s="7">
        <v>0</v>
      </c>
      <c r="AN169" s="7">
        <v>0</v>
      </c>
      <c r="AO169" s="7">
        <v>0</v>
      </c>
      <c r="AP169" s="7">
        <v>0</v>
      </c>
      <c r="AQ169" s="7">
        <v>0</v>
      </c>
      <c r="AR169" s="7">
        <v>0</v>
      </c>
      <c r="AS169" s="7">
        <v>0</v>
      </c>
      <c r="AT169" s="7">
        <v>0</v>
      </c>
      <c r="AU169" s="7">
        <v>0</v>
      </c>
      <c r="AV169" s="7">
        <v>0</v>
      </c>
      <c r="AW169" s="7">
        <v>0</v>
      </c>
      <c r="AX169" s="7">
        <v>0</v>
      </c>
      <c r="AY169" s="7">
        <v>0</v>
      </c>
      <c r="AZ169" s="7">
        <v>0</v>
      </c>
      <c r="BA169" s="7">
        <v>0</v>
      </c>
      <c r="BB169" s="7">
        <v>0</v>
      </c>
      <c r="BC169" s="7">
        <v>0</v>
      </c>
      <c r="BD169" s="7">
        <v>0</v>
      </c>
      <c r="BE169" s="7">
        <v>0</v>
      </c>
      <c r="BF169" s="7">
        <v>0</v>
      </c>
      <c r="BG169" s="7">
        <v>0</v>
      </c>
      <c r="BH169" s="7">
        <v>0</v>
      </c>
      <c r="BI169" s="7">
        <v>0</v>
      </c>
      <c r="BJ169" s="7">
        <v>0</v>
      </c>
      <c r="BK169" s="7">
        <v>0</v>
      </c>
      <c r="BL169" s="7">
        <v>0</v>
      </c>
      <c r="BM169" s="7">
        <v>0</v>
      </c>
      <c r="BN169" s="7">
        <v>0</v>
      </c>
      <c r="BO169" s="7">
        <v>0</v>
      </c>
      <c r="BP169" s="7">
        <v>0</v>
      </c>
      <c r="BQ169" s="7">
        <v>0</v>
      </c>
      <c r="BR169" s="7">
        <v>0</v>
      </c>
      <c r="BS169" s="7">
        <v>0</v>
      </c>
      <c r="BT169" s="7">
        <v>0</v>
      </c>
      <c r="BU169" s="7">
        <v>0</v>
      </c>
      <c r="BV169" s="7">
        <v>0</v>
      </c>
      <c r="BW169" s="7">
        <v>0</v>
      </c>
      <c r="BX169" s="7">
        <v>0</v>
      </c>
      <c r="BY169" s="7">
        <v>0</v>
      </c>
      <c r="BZ169" s="7">
        <v>0</v>
      </c>
      <c r="CA169" s="7">
        <v>0</v>
      </c>
      <c r="CB169" s="7">
        <v>0</v>
      </c>
      <c r="CC169" s="7">
        <v>0</v>
      </c>
      <c r="CD169" s="7">
        <v>0</v>
      </c>
      <c r="CE169" s="7">
        <v>0</v>
      </c>
      <c r="CF169" s="7">
        <v>0</v>
      </c>
      <c r="CG169" s="7">
        <v>0</v>
      </c>
      <c r="CH169" s="7">
        <v>0</v>
      </c>
      <c r="CI169" s="7">
        <v>0</v>
      </c>
      <c r="CJ169" s="7">
        <v>0</v>
      </c>
      <c r="CK169" s="7">
        <v>0</v>
      </c>
      <c r="CL169" s="7">
        <v>0</v>
      </c>
      <c r="CM169" s="7">
        <v>0</v>
      </c>
      <c r="CN169" s="7">
        <v>0</v>
      </c>
      <c r="CO169" s="7">
        <v>0</v>
      </c>
      <c r="CP169" s="7">
        <v>0</v>
      </c>
      <c r="CQ169" s="7">
        <v>0</v>
      </c>
      <c r="CR169" s="7">
        <v>0</v>
      </c>
      <c r="CS169" s="7">
        <v>0</v>
      </c>
      <c r="CT169" s="7">
        <v>0</v>
      </c>
      <c r="CU169" s="7">
        <v>0</v>
      </c>
      <c r="CV169" s="7">
        <v>0</v>
      </c>
      <c r="CW169" s="7">
        <v>0</v>
      </c>
      <c r="CX169" s="7">
        <v>0</v>
      </c>
      <c r="CY169" s="7">
        <v>0</v>
      </c>
      <c r="CZ169" s="7">
        <v>0</v>
      </c>
      <c r="DA169" s="7">
        <v>0</v>
      </c>
      <c r="DB169" s="7">
        <v>0</v>
      </c>
      <c r="DC169" s="7">
        <v>0</v>
      </c>
      <c r="DD169" s="7">
        <v>0</v>
      </c>
      <c r="DE169" s="7">
        <v>0</v>
      </c>
      <c r="DF169" s="7">
        <v>0</v>
      </c>
      <c r="DG169" s="7">
        <v>0</v>
      </c>
      <c r="DH169" s="7">
        <v>0</v>
      </c>
      <c r="DI169" s="7">
        <v>0</v>
      </c>
      <c r="DJ169" s="7">
        <v>0</v>
      </c>
      <c r="DK169" s="7">
        <v>0</v>
      </c>
      <c r="DL169" s="7">
        <v>0</v>
      </c>
      <c r="DM169" s="7">
        <v>0</v>
      </c>
      <c r="DN169" s="7">
        <v>0</v>
      </c>
      <c r="DO169" s="7">
        <v>0</v>
      </c>
      <c r="DP169" s="7">
        <v>0</v>
      </c>
      <c r="DQ169" s="7">
        <v>0</v>
      </c>
      <c r="DR169" s="7">
        <v>0</v>
      </c>
      <c r="DS169" s="7">
        <v>0</v>
      </c>
      <c r="DT169" s="7">
        <v>0</v>
      </c>
      <c r="DU169" s="7">
        <v>0</v>
      </c>
      <c r="DV169" s="7">
        <v>0</v>
      </c>
      <c r="DW169" s="7">
        <v>0</v>
      </c>
      <c r="DX169" s="7">
        <v>0</v>
      </c>
      <c r="DY169" s="7">
        <v>0</v>
      </c>
      <c r="DZ169" s="7">
        <v>0</v>
      </c>
      <c r="EA169" s="7">
        <v>0</v>
      </c>
      <c r="EB169" s="7">
        <v>0</v>
      </c>
      <c r="EC169" s="7">
        <v>0</v>
      </c>
      <c r="ED169" s="7">
        <v>0</v>
      </c>
      <c r="EE169" s="7">
        <v>0</v>
      </c>
      <c r="EF169" s="7">
        <v>0</v>
      </c>
      <c r="EG169" s="7">
        <v>0</v>
      </c>
      <c r="EH169" s="7">
        <v>0</v>
      </c>
      <c r="EI169" s="7">
        <v>0</v>
      </c>
      <c r="EJ169" s="7">
        <v>0</v>
      </c>
      <c r="EK169" s="7">
        <v>0</v>
      </c>
      <c r="EL169" s="7">
        <v>0</v>
      </c>
      <c r="EM169" s="7">
        <v>0</v>
      </c>
      <c r="EN169" s="7">
        <v>0</v>
      </c>
      <c r="EO169" s="7">
        <v>0</v>
      </c>
      <c r="EP169" s="7">
        <v>0</v>
      </c>
      <c r="EQ169" s="7">
        <v>0</v>
      </c>
      <c r="ER169" s="7">
        <v>0</v>
      </c>
      <c r="ES169" s="7">
        <v>0</v>
      </c>
      <c r="ET169" s="7">
        <v>0</v>
      </c>
      <c r="EU169" s="7">
        <v>0</v>
      </c>
      <c r="EV169" s="7">
        <v>0</v>
      </c>
      <c r="EW169" s="7">
        <v>0</v>
      </c>
      <c r="EX169" s="7">
        <v>0</v>
      </c>
      <c r="EY169" s="7">
        <v>0</v>
      </c>
      <c r="EZ169" s="7">
        <v>0</v>
      </c>
      <c r="FA169" s="7">
        <v>0</v>
      </c>
      <c r="FB169" s="7">
        <v>0</v>
      </c>
      <c r="FC169" s="7">
        <v>0</v>
      </c>
      <c r="FD169" s="7">
        <v>0</v>
      </c>
      <c r="FE169" s="7">
        <v>0</v>
      </c>
      <c r="FF169" s="7">
        <v>0</v>
      </c>
      <c r="FG169" s="7">
        <v>0</v>
      </c>
      <c r="FH169" s="7">
        <v>0</v>
      </c>
      <c r="FI169" s="7">
        <v>0</v>
      </c>
      <c r="FJ169" s="7">
        <v>0</v>
      </c>
      <c r="FK169" s="7">
        <v>0</v>
      </c>
      <c r="FL169" s="7">
        <v>0</v>
      </c>
      <c r="FM169" s="7">
        <v>0</v>
      </c>
      <c r="FN169" s="7">
        <v>0</v>
      </c>
      <c r="FO169" s="7">
        <v>0</v>
      </c>
      <c r="FP169" s="7">
        <v>0</v>
      </c>
      <c r="FQ169" s="7">
        <v>0</v>
      </c>
      <c r="FR169" s="7">
        <v>0</v>
      </c>
      <c r="FS169" s="7">
        <v>0</v>
      </c>
      <c r="FT169" s="7">
        <v>0</v>
      </c>
      <c r="FU169" s="7">
        <v>0</v>
      </c>
      <c r="FV169" s="7">
        <v>0</v>
      </c>
      <c r="FW169" s="7">
        <v>0</v>
      </c>
      <c r="FX169" s="7">
        <v>0</v>
      </c>
      <c r="FY169" s="7">
        <v>0</v>
      </c>
      <c r="FZ169" s="7">
        <v>0</v>
      </c>
      <c r="GA169" s="7">
        <v>0</v>
      </c>
      <c r="GB169" s="7">
        <v>0</v>
      </c>
      <c r="GC169" s="7">
        <v>0</v>
      </c>
      <c r="GD169" s="7">
        <v>0</v>
      </c>
      <c r="GE169" s="7">
        <v>0</v>
      </c>
      <c r="GF169" s="7">
        <v>0</v>
      </c>
      <c r="GG169" s="7">
        <v>0</v>
      </c>
      <c r="GH169" s="7">
        <v>0</v>
      </c>
      <c r="GI169" s="7">
        <v>0</v>
      </c>
      <c r="GJ169" s="7">
        <v>0</v>
      </c>
      <c r="GK169" s="7">
        <v>0</v>
      </c>
      <c r="GL169" s="7">
        <v>0</v>
      </c>
      <c r="GM169" s="7">
        <v>0</v>
      </c>
      <c r="GN169" s="7">
        <v>0</v>
      </c>
      <c r="GO169" s="7">
        <v>0</v>
      </c>
      <c r="GP169" s="7">
        <v>0</v>
      </c>
      <c r="GQ169" s="7">
        <v>0</v>
      </c>
      <c r="GR169" s="7">
        <v>0</v>
      </c>
      <c r="GS169" s="7">
        <v>0</v>
      </c>
      <c r="GT169" s="7">
        <v>0</v>
      </c>
      <c r="GU169" s="7">
        <v>0</v>
      </c>
      <c r="GV169" s="7">
        <v>0</v>
      </c>
      <c r="GW169" s="7">
        <v>0</v>
      </c>
      <c r="GX169" s="7">
        <v>0</v>
      </c>
      <c r="GY169" s="7">
        <v>0</v>
      </c>
      <c r="GZ169" s="7">
        <v>0</v>
      </c>
      <c r="HA169" s="7">
        <v>0</v>
      </c>
      <c r="HB169" s="7">
        <v>0</v>
      </c>
      <c r="HC169" s="7">
        <v>0</v>
      </c>
      <c r="HD169" s="7">
        <v>0</v>
      </c>
      <c r="HE169" s="7">
        <v>0</v>
      </c>
      <c r="HF169" s="7">
        <v>0</v>
      </c>
      <c r="HG169" s="7">
        <v>0</v>
      </c>
      <c r="HH169" s="7">
        <v>0</v>
      </c>
      <c r="HI169" s="7">
        <v>0</v>
      </c>
      <c r="HJ169" s="7">
        <v>0</v>
      </c>
      <c r="HK169" s="7">
        <v>0</v>
      </c>
      <c r="HL169" s="7">
        <v>0</v>
      </c>
      <c r="HM169" s="7">
        <v>0</v>
      </c>
      <c r="HN169" s="7">
        <v>0</v>
      </c>
      <c r="HO169" s="7">
        <v>0</v>
      </c>
      <c r="HP169" s="7">
        <v>0</v>
      </c>
      <c r="HQ169" s="7">
        <v>0</v>
      </c>
      <c r="HR169" s="7">
        <v>0</v>
      </c>
      <c r="HS169" s="7">
        <v>0</v>
      </c>
      <c r="HT169" s="7">
        <v>0</v>
      </c>
      <c r="HU169" s="7">
        <v>0</v>
      </c>
      <c r="HV169" s="7">
        <v>0</v>
      </c>
      <c r="HW169" s="7">
        <v>0</v>
      </c>
      <c r="HX169" s="7">
        <v>0</v>
      </c>
      <c r="HY169" s="7">
        <v>0</v>
      </c>
      <c r="HZ169" s="7">
        <v>0</v>
      </c>
      <c r="IA169" s="7">
        <v>0</v>
      </c>
      <c r="IB169" s="7">
        <v>0</v>
      </c>
      <c r="IC169" s="7">
        <v>0</v>
      </c>
      <c r="ID169" s="7">
        <v>0</v>
      </c>
      <c r="IE169" s="7">
        <v>0</v>
      </c>
      <c r="IF169" s="7">
        <v>0</v>
      </c>
      <c r="IG169" s="7">
        <v>0</v>
      </c>
      <c r="IH169" s="7">
        <v>0</v>
      </c>
      <c r="II169" s="7">
        <v>0</v>
      </c>
      <c r="IJ169" s="7">
        <v>0</v>
      </c>
      <c r="IK169" s="7">
        <v>0</v>
      </c>
      <c r="IL169" s="7">
        <v>0</v>
      </c>
      <c r="IM169" s="7">
        <v>0</v>
      </c>
      <c r="IN169" s="7">
        <v>0</v>
      </c>
      <c r="IO169" s="7">
        <v>0</v>
      </c>
      <c r="IP169" s="7">
        <v>0</v>
      </c>
      <c r="IQ169" s="7">
        <v>0</v>
      </c>
      <c r="IR169" s="7">
        <v>0</v>
      </c>
      <c r="IS169" s="7">
        <v>0</v>
      </c>
      <c r="IT169" s="7">
        <v>0</v>
      </c>
      <c r="IU169" s="7">
        <v>0</v>
      </c>
      <c r="IV169" s="7">
        <v>0</v>
      </c>
      <c r="IW169" s="7">
        <v>0</v>
      </c>
      <c r="IX169" s="7">
        <v>0</v>
      </c>
      <c r="IY169" s="7">
        <v>0</v>
      </c>
      <c r="IZ169" s="7">
        <v>0</v>
      </c>
      <c r="JA169" s="7">
        <v>0</v>
      </c>
      <c r="JB169" s="7">
        <v>0</v>
      </c>
      <c r="JC169" s="7">
        <v>0</v>
      </c>
      <c r="JD169" s="7">
        <v>0</v>
      </c>
      <c r="JE169" s="7">
        <v>0</v>
      </c>
      <c r="JF169" s="7">
        <v>0</v>
      </c>
      <c r="JG169" s="7">
        <v>0</v>
      </c>
      <c r="JH169" s="7">
        <v>0</v>
      </c>
      <c r="JI169" s="7">
        <v>0</v>
      </c>
      <c r="JJ169" s="7">
        <v>0</v>
      </c>
      <c r="JK169" s="7">
        <v>0</v>
      </c>
      <c r="JL169" s="7">
        <v>0</v>
      </c>
      <c r="JM169" s="7">
        <v>0</v>
      </c>
      <c r="JN169" s="7">
        <v>0</v>
      </c>
      <c r="JO169" s="7">
        <v>0</v>
      </c>
      <c r="JP169" s="7">
        <v>0</v>
      </c>
      <c r="JQ169" s="7">
        <v>0</v>
      </c>
      <c r="JR169" s="52">
        <v>1.05152E-3</v>
      </c>
      <c r="JS169" s="7">
        <v>0</v>
      </c>
      <c r="JT169" s="7">
        <v>0</v>
      </c>
      <c r="JU169" s="7">
        <v>0</v>
      </c>
      <c r="JV169" s="7">
        <v>0</v>
      </c>
      <c r="JW169" s="7">
        <v>0</v>
      </c>
      <c r="JX169" s="7">
        <v>0</v>
      </c>
      <c r="JY169" s="7">
        <v>0</v>
      </c>
      <c r="JZ169" s="7">
        <v>0</v>
      </c>
      <c r="KA169" s="7">
        <v>0</v>
      </c>
      <c r="KB169" s="7">
        <v>0</v>
      </c>
      <c r="KC169" s="7">
        <v>0</v>
      </c>
    </row>
    <row r="170" spans="1:289" x14ac:dyDescent="0.35">
      <c r="A170" s="38" t="s">
        <v>986</v>
      </c>
      <c r="B170" s="38" t="s">
        <v>3994</v>
      </c>
      <c r="C170" s="38">
        <v>302</v>
      </c>
      <c r="D170" s="38" t="s">
        <v>3995</v>
      </c>
      <c r="E170" s="38" t="s">
        <v>3813</v>
      </c>
      <c r="F170" s="38" t="s">
        <v>602</v>
      </c>
      <c r="G170" s="38" t="s">
        <v>472</v>
      </c>
      <c r="H170" s="38">
        <v>1</v>
      </c>
      <c r="I170" s="39">
        <v>3.8199999999999998E-6</v>
      </c>
      <c r="J170" s="38">
        <v>0</v>
      </c>
      <c r="K170" s="38">
        <v>1</v>
      </c>
      <c r="L170" s="39">
        <v>1.0515247108307041E-3</v>
      </c>
      <c r="M170" s="7">
        <v>5.0699999999999997E-6</v>
      </c>
      <c r="N170" s="7">
        <v>1.0139999999999999E-5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V170" s="7">
        <v>0</v>
      </c>
      <c r="W170" s="7">
        <v>0</v>
      </c>
      <c r="X170" s="7">
        <v>0</v>
      </c>
      <c r="Y170" s="7">
        <v>0</v>
      </c>
      <c r="Z170" s="7">
        <v>0</v>
      </c>
      <c r="AA170" s="7">
        <v>0</v>
      </c>
      <c r="AB170" s="7">
        <v>0</v>
      </c>
      <c r="AC170" s="7">
        <v>0</v>
      </c>
      <c r="AD170" s="7">
        <v>0</v>
      </c>
      <c r="AE170" s="7">
        <v>0</v>
      </c>
      <c r="AF170" s="7">
        <v>0</v>
      </c>
      <c r="AG170" s="7">
        <v>0</v>
      </c>
      <c r="AH170" s="7">
        <v>0</v>
      </c>
      <c r="AI170" s="7">
        <v>0</v>
      </c>
      <c r="AJ170" s="7">
        <v>0</v>
      </c>
      <c r="AK170" s="7">
        <v>0</v>
      </c>
      <c r="AL170" s="7">
        <v>0</v>
      </c>
      <c r="AM170" s="7">
        <v>0</v>
      </c>
      <c r="AN170" s="7">
        <v>0</v>
      </c>
      <c r="AO170" s="7">
        <v>0</v>
      </c>
      <c r="AP170" s="7">
        <v>0</v>
      </c>
      <c r="AQ170" s="7">
        <v>0</v>
      </c>
      <c r="AR170" s="7">
        <v>0</v>
      </c>
      <c r="AS170" s="7">
        <v>0</v>
      </c>
      <c r="AT170" s="7">
        <v>0</v>
      </c>
      <c r="AU170" s="7">
        <v>0</v>
      </c>
      <c r="AV170" s="7">
        <v>0</v>
      </c>
      <c r="AW170" s="7">
        <v>0</v>
      </c>
      <c r="AX170" s="7">
        <v>0</v>
      </c>
      <c r="AY170" s="7">
        <v>0</v>
      </c>
      <c r="AZ170" s="7">
        <v>0</v>
      </c>
      <c r="BA170" s="7">
        <v>0</v>
      </c>
      <c r="BB170" s="7">
        <v>0</v>
      </c>
      <c r="BC170" s="7">
        <v>0</v>
      </c>
      <c r="BD170" s="7">
        <v>0</v>
      </c>
      <c r="BE170" s="7">
        <v>0</v>
      </c>
      <c r="BF170" s="7">
        <v>0</v>
      </c>
      <c r="BG170" s="7">
        <v>0</v>
      </c>
      <c r="BH170" s="7">
        <v>0</v>
      </c>
      <c r="BI170" s="7">
        <v>0</v>
      </c>
      <c r="BJ170" s="7">
        <v>0</v>
      </c>
      <c r="BK170" s="7">
        <v>0</v>
      </c>
      <c r="BL170" s="7">
        <v>0</v>
      </c>
      <c r="BM170" s="7">
        <v>0</v>
      </c>
      <c r="BN170" s="7">
        <v>0</v>
      </c>
      <c r="BO170" s="7">
        <v>0</v>
      </c>
      <c r="BP170" s="7">
        <v>0</v>
      </c>
      <c r="BQ170" s="7">
        <v>0</v>
      </c>
      <c r="BR170" s="7">
        <v>0</v>
      </c>
      <c r="BS170" s="7">
        <v>0</v>
      </c>
      <c r="BT170" s="7">
        <v>0</v>
      </c>
      <c r="BU170" s="7">
        <v>0</v>
      </c>
      <c r="BV170" s="7">
        <v>0</v>
      </c>
      <c r="BW170" s="7">
        <v>0</v>
      </c>
      <c r="BX170" s="7">
        <v>0</v>
      </c>
      <c r="BY170" s="7">
        <v>0</v>
      </c>
      <c r="BZ170" s="7">
        <v>0</v>
      </c>
      <c r="CA170" s="7">
        <v>0</v>
      </c>
      <c r="CB170" s="7">
        <v>0</v>
      </c>
      <c r="CC170" s="7">
        <v>0</v>
      </c>
      <c r="CD170" s="7">
        <v>0</v>
      </c>
      <c r="CE170" s="7">
        <v>0</v>
      </c>
      <c r="CF170" s="7">
        <v>0</v>
      </c>
      <c r="CG170" s="7">
        <v>0</v>
      </c>
      <c r="CH170" s="7">
        <v>0</v>
      </c>
      <c r="CI170" s="7">
        <v>0</v>
      </c>
      <c r="CJ170" s="7">
        <v>0</v>
      </c>
      <c r="CK170" s="7">
        <v>0</v>
      </c>
      <c r="CL170" s="7">
        <v>0</v>
      </c>
      <c r="CM170" s="7">
        <v>0</v>
      </c>
      <c r="CN170" s="7">
        <v>0</v>
      </c>
      <c r="CO170" s="7">
        <v>0</v>
      </c>
      <c r="CP170" s="7">
        <v>0</v>
      </c>
      <c r="CQ170" s="7">
        <v>0</v>
      </c>
      <c r="CR170" s="7">
        <v>0</v>
      </c>
      <c r="CS170" s="7">
        <v>0</v>
      </c>
      <c r="CT170" s="7">
        <v>0</v>
      </c>
      <c r="CU170" s="52">
        <v>1.05152E-3</v>
      </c>
      <c r="CV170" s="7">
        <v>0</v>
      </c>
      <c r="CW170" s="7">
        <v>0</v>
      </c>
      <c r="CX170" s="7">
        <v>0</v>
      </c>
      <c r="CY170" s="7">
        <v>0</v>
      </c>
      <c r="CZ170" s="7">
        <v>0</v>
      </c>
      <c r="DA170" s="7">
        <v>0</v>
      </c>
      <c r="DB170" s="7">
        <v>0</v>
      </c>
      <c r="DC170" s="7">
        <v>0</v>
      </c>
      <c r="DD170" s="7">
        <v>0</v>
      </c>
      <c r="DE170" s="7">
        <v>0</v>
      </c>
      <c r="DF170" s="7">
        <v>0</v>
      </c>
      <c r="DG170" s="7">
        <v>0</v>
      </c>
      <c r="DH170" s="7">
        <v>0</v>
      </c>
      <c r="DI170" s="7">
        <v>0</v>
      </c>
      <c r="DJ170" s="7">
        <v>0</v>
      </c>
      <c r="DK170" s="7">
        <v>0</v>
      </c>
      <c r="DL170" s="7">
        <v>0</v>
      </c>
      <c r="DM170" s="7">
        <v>0</v>
      </c>
      <c r="DN170" s="7">
        <v>0</v>
      </c>
      <c r="DO170" s="7">
        <v>0</v>
      </c>
      <c r="DP170" s="7">
        <v>0</v>
      </c>
      <c r="DQ170" s="7">
        <v>0</v>
      </c>
      <c r="DR170" s="7">
        <v>0</v>
      </c>
      <c r="DS170" s="7">
        <v>0</v>
      </c>
      <c r="DT170" s="7">
        <v>0</v>
      </c>
      <c r="DU170" s="7">
        <v>0</v>
      </c>
      <c r="DV170" s="7">
        <v>0</v>
      </c>
      <c r="DW170" s="7">
        <v>0</v>
      </c>
      <c r="DX170" s="7">
        <v>0</v>
      </c>
      <c r="DY170" s="7">
        <v>0</v>
      </c>
      <c r="DZ170" s="7">
        <v>0</v>
      </c>
      <c r="EA170" s="7">
        <v>0</v>
      </c>
      <c r="EB170" s="7">
        <v>0</v>
      </c>
      <c r="EC170" s="7">
        <v>0</v>
      </c>
      <c r="ED170" s="7">
        <v>0</v>
      </c>
      <c r="EE170" s="7">
        <v>0</v>
      </c>
      <c r="EF170" s="7">
        <v>0</v>
      </c>
      <c r="EG170" s="7">
        <v>0</v>
      </c>
      <c r="EH170" s="7">
        <v>0</v>
      </c>
      <c r="EI170" s="7">
        <v>0</v>
      </c>
      <c r="EJ170" s="7">
        <v>0</v>
      </c>
      <c r="EK170" s="7">
        <v>0</v>
      </c>
      <c r="EL170" s="7">
        <v>0</v>
      </c>
      <c r="EM170" s="7">
        <v>0</v>
      </c>
      <c r="EN170" s="7">
        <v>0</v>
      </c>
      <c r="EO170" s="7">
        <v>0</v>
      </c>
      <c r="EP170" s="7">
        <v>0</v>
      </c>
      <c r="EQ170" s="7">
        <v>0</v>
      </c>
      <c r="ER170" s="7">
        <v>0</v>
      </c>
      <c r="ES170" s="7">
        <v>0</v>
      </c>
      <c r="ET170" s="7">
        <v>0</v>
      </c>
      <c r="EU170" s="7">
        <v>0</v>
      </c>
      <c r="EV170" s="7">
        <v>0</v>
      </c>
      <c r="EW170" s="7">
        <v>0</v>
      </c>
      <c r="EX170" s="7">
        <v>0</v>
      </c>
      <c r="EY170" s="7">
        <v>0</v>
      </c>
      <c r="EZ170" s="7">
        <v>0</v>
      </c>
      <c r="FA170" s="7">
        <v>0</v>
      </c>
      <c r="FB170" s="7">
        <v>0</v>
      </c>
      <c r="FC170" s="7">
        <v>0</v>
      </c>
      <c r="FD170" s="7">
        <v>0</v>
      </c>
      <c r="FE170" s="7">
        <v>0</v>
      </c>
      <c r="FF170" s="7">
        <v>0</v>
      </c>
      <c r="FG170" s="7">
        <v>0</v>
      </c>
      <c r="FH170" s="7">
        <v>0</v>
      </c>
      <c r="FI170" s="7">
        <v>0</v>
      </c>
      <c r="FJ170" s="7">
        <v>0</v>
      </c>
      <c r="FK170" s="7">
        <v>0</v>
      </c>
      <c r="FL170" s="7">
        <v>0</v>
      </c>
      <c r="FM170" s="7">
        <v>0</v>
      </c>
      <c r="FN170" s="7">
        <v>0</v>
      </c>
      <c r="FO170" s="7">
        <v>0</v>
      </c>
      <c r="FP170" s="7">
        <v>0</v>
      </c>
      <c r="FQ170" s="7">
        <v>0</v>
      </c>
      <c r="FR170" s="7">
        <v>0</v>
      </c>
      <c r="FS170" s="7">
        <v>0</v>
      </c>
      <c r="FT170" s="7">
        <v>0</v>
      </c>
      <c r="FU170" s="7">
        <v>0</v>
      </c>
      <c r="FV170" s="7">
        <v>0</v>
      </c>
      <c r="FW170" s="7">
        <v>0</v>
      </c>
      <c r="FX170" s="7">
        <v>0</v>
      </c>
      <c r="FY170" s="7">
        <v>0</v>
      </c>
      <c r="FZ170" s="7">
        <v>0</v>
      </c>
      <c r="GA170" s="7">
        <v>0</v>
      </c>
      <c r="GB170" s="7">
        <v>0</v>
      </c>
      <c r="GC170" s="7">
        <v>0</v>
      </c>
      <c r="GD170" s="7">
        <v>0</v>
      </c>
      <c r="GE170" s="7">
        <v>0</v>
      </c>
      <c r="GF170" s="7">
        <v>0</v>
      </c>
      <c r="GG170" s="7">
        <v>0</v>
      </c>
      <c r="GH170" s="7">
        <v>0</v>
      </c>
      <c r="GI170" s="7">
        <v>0</v>
      </c>
      <c r="GJ170" s="7">
        <v>0</v>
      </c>
      <c r="GK170" s="7">
        <v>0</v>
      </c>
      <c r="GL170" s="7">
        <v>0</v>
      </c>
      <c r="GM170" s="7">
        <v>0</v>
      </c>
      <c r="GN170" s="7">
        <v>0</v>
      </c>
      <c r="GO170" s="7">
        <v>0</v>
      </c>
      <c r="GP170" s="7">
        <v>0</v>
      </c>
      <c r="GQ170" s="7">
        <v>0</v>
      </c>
      <c r="GR170" s="7">
        <v>0</v>
      </c>
      <c r="GS170" s="7">
        <v>0</v>
      </c>
      <c r="GT170" s="7">
        <v>0</v>
      </c>
      <c r="GU170" s="7">
        <v>0</v>
      </c>
      <c r="GV170" s="7">
        <v>0</v>
      </c>
      <c r="GW170" s="7">
        <v>0</v>
      </c>
      <c r="GX170" s="7">
        <v>0</v>
      </c>
      <c r="GY170" s="7">
        <v>0</v>
      </c>
      <c r="GZ170" s="7">
        <v>0</v>
      </c>
      <c r="HA170" s="7">
        <v>0</v>
      </c>
      <c r="HB170" s="7">
        <v>0</v>
      </c>
      <c r="HC170" s="7">
        <v>0</v>
      </c>
      <c r="HD170" s="7">
        <v>0</v>
      </c>
      <c r="HE170" s="7">
        <v>0</v>
      </c>
      <c r="HF170" s="7">
        <v>0</v>
      </c>
      <c r="HG170" s="7">
        <v>0</v>
      </c>
      <c r="HH170" s="7">
        <v>0</v>
      </c>
      <c r="HI170" s="7">
        <v>0</v>
      </c>
      <c r="HJ170" s="7">
        <v>0</v>
      </c>
      <c r="HK170" s="7">
        <v>0</v>
      </c>
      <c r="HL170" s="7">
        <v>0</v>
      </c>
      <c r="HM170" s="7">
        <v>0</v>
      </c>
      <c r="HN170" s="7">
        <v>0</v>
      </c>
      <c r="HO170" s="7">
        <v>0</v>
      </c>
      <c r="HP170" s="7">
        <v>0</v>
      </c>
      <c r="HQ170" s="7">
        <v>0</v>
      </c>
      <c r="HR170" s="7">
        <v>0</v>
      </c>
      <c r="HS170" s="7">
        <v>0</v>
      </c>
      <c r="HT170" s="7">
        <v>0</v>
      </c>
      <c r="HU170" s="7">
        <v>0</v>
      </c>
      <c r="HV170" s="7">
        <v>0</v>
      </c>
      <c r="HW170" s="7">
        <v>0</v>
      </c>
      <c r="HX170" s="7">
        <v>0</v>
      </c>
      <c r="HY170" s="7">
        <v>0</v>
      </c>
      <c r="HZ170" s="7">
        <v>0</v>
      </c>
      <c r="IA170" s="7">
        <v>0</v>
      </c>
      <c r="IB170" s="7">
        <v>0</v>
      </c>
      <c r="IC170" s="7">
        <v>0</v>
      </c>
      <c r="ID170" s="7">
        <v>0</v>
      </c>
      <c r="IE170" s="7">
        <v>0</v>
      </c>
      <c r="IF170" s="7">
        <v>0</v>
      </c>
      <c r="IG170" s="7">
        <v>0</v>
      </c>
      <c r="IH170" s="7">
        <v>0</v>
      </c>
      <c r="II170" s="7">
        <v>0</v>
      </c>
      <c r="IJ170" s="7">
        <v>0</v>
      </c>
      <c r="IK170" s="7">
        <v>0</v>
      </c>
      <c r="IL170" s="7">
        <v>0</v>
      </c>
      <c r="IM170" s="7">
        <v>0</v>
      </c>
      <c r="IN170" s="7">
        <v>0</v>
      </c>
      <c r="IO170" s="7">
        <v>0</v>
      </c>
      <c r="IP170" s="7">
        <v>0</v>
      </c>
      <c r="IQ170" s="7">
        <v>0</v>
      </c>
      <c r="IR170" s="7">
        <v>0</v>
      </c>
      <c r="IS170" s="7">
        <v>0</v>
      </c>
      <c r="IT170" s="7">
        <v>0</v>
      </c>
      <c r="IU170" s="7">
        <v>0</v>
      </c>
      <c r="IV170" s="7">
        <v>0</v>
      </c>
      <c r="IW170" s="7">
        <v>0</v>
      </c>
      <c r="IX170" s="7">
        <v>0</v>
      </c>
      <c r="IY170" s="7">
        <v>0</v>
      </c>
      <c r="IZ170" s="7">
        <v>0</v>
      </c>
      <c r="JA170" s="7">
        <v>0</v>
      </c>
      <c r="JB170" s="7">
        <v>0</v>
      </c>
      <c r="JC170" s="7">
        <v>0</v>
      </c>
      <c r="JD170" s="7">
        <v>0</v>
      </c>
      <c r="JE170" s="7">
        <v>0</v>
      </c>
      <c r="JF170" s="7">
        <v>0</v>
      </c>
      <c r="JG170" s="7">
        <v>0</v>
      </c>
      <c r="JH170" s="7">
        <v>0</v>
      </c>
      <c r="JI170" s="7">
        <v>0</v>
      </c>
      <c r="JJ170" s="7">
        <v>0</v>
      </c>
      <c r="JK170" s="7">
        <v>0</v>
      </c>
      <c r="JL170" s="7">
        <v>0</v>
      </c>
      <c r="JM170" s="7">
        <v>0</v>
      </c>
      <c r="JN170" s="7">
        <v>0</v>
      </c>
      <c r="JO170" s="7">
        <v>0</v>
      </c>
      <c r="JP170" s="7">
        <v>0</v>
      </c>
      <c r="JQ170" s="7">
        <v>0</v>
      </c>
      <c r="JR170" s="7">
        <v>0</v>
      </c>
      <c r="JS170" s="7">
        <v>0</v>
      </c>
      <c r="JT170" s="7">
        <v>0</v>
      </c>
      <c r="JU170" s="7">
        <v>0</v>
      </c>
      <c r="JV170" s="7">
        <v>0</v>
      </c>
      <c r="JW170" s="7">
        <v>0</v>
      </c>
      <c r="JX170" s="7">
        <v>0</v>
      </c>
      <c r="JY170" s="7">
        <v>0</v>
      </c>
      <c r="JZ170" s="7">
        <v>0</v>
      </c>
      <c r="KA170" s="7">
        <v>0</v>
      </c>
      <c r="KB170" s="7">
        <v>0</v>
      </c>
      <c r="KC170" s="7">
        <v>0</v>
      </c>
    </row>
    <row r="171" spans="1:289" x14ac:dyDescent="0.35">
      <c r="A171" s="38" t="s">
        <v>989</v>
      </c>
      <c r="B171" s="38" t="s">
        <v>3996</v>
      </c>
      <c r="C171" s="38">
        <v>131</v>
      </c>
      <c r="D171" s="38" t="s">
        <v>1399</v>
      </c>
      <c r="E171" s="38" t="s">
        <v>3813</v>
      </c>
      <c r="F171" s="38" t="s">
        <v>596</v>
      </c>
      <c r="G171" s="38" t="s">
        <v>472</v>
      </c>
      <c r="H171" s="38">
        <v>1</v>
      </c>
      <c r="I171" s="39">
        <v>3.8199999999999998E-6</v>
      </c>
      <c r="J171" s="38">
        <v>0</v>
      </c>
      <c r="K171" s="38">
        <v>1</v>
      </c>
      <c r="L171" s="39">
        <v>1.0515247108307041E-3</v>
      </c>
      <c r="M171" s="7">
        <v>5.0999999999999999E-7</v>
      </c>
      <c r="N171" s="7">
        <v>1.02E-6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7">
        <v>0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7">
        <v>0</v>
      </c>
      <c r="AK171" s="7">
        <v>0</v>
      </c>
      <c r="AL171" s="7">
        <v>0</v>
      </c>
      <c r="AM171" s="7">
        <v>0</v>
      </c>
      <c r="AN171" s="7">
        <v>0</v>
      </c>
      <c r="AO171" s="7">
        <v>0</v>
      </c>
      <c r="AP171" s="7">
        <v>0</v>
      </c>
      <c r="AQ171" s="7">
        <v>0</v>
      </c>
      <c r="AR171" s="7">
        <v>0</v>
      </c>
      <c r="AS171" s="7">
        <v>0</v>
      </c>
      <c r="AT171" s="7">
        <v>0</v>
      </c>
      <c r="AU171" s="7">
        <v>0</v>
      </c>
      <c r="AV171" s="7">
        <v>0</v>
      </c>
      <c r="AW171" s="7">
        <v>0</v>
      </c>
      <c r="AX171" s="7">
        <v>0</v>
      </c>
      <c r="AY171" s="7">
        <v>0</v>
      </c>
      <c r="AZ171" s="7">
        <v>0</v>
      </c>
      <c r="BA171" s="7">
        <v>0</v>
      </c>
      <c r="BB171" s="7">
        <v>0</v>
      </c>
      <c r="BC171" s="7">
        <v>0</v>
      </c>
      <c r="BD171" s="7">
        <v>0</v>
      </c>
      <c r="BE171" s="7">
        <v>0</v>
      </c>
      <c r="BF171" s="7">
        <v>0</v>
      </c>
      <c r="BG171" s="7">
        <v>0</v>
      </c>
      <c r="BH171" s="7">
        <v>0</v>
      </c>
      <c r="BI171" s="7">
        <v>0</v>
      </c>
      <c r="BJ171" s="7">
        <v>0</v>
      </c>
      <c r="BK171" s="7">
        <v>0</v>
      </c>
      <c r="BL171" s="7">
        <v>0</v>
      </c>
      <c r="BM171" s="7">
        <v>0</v>
      </c>
      <c r="BN171" s="7">
        <v>0</v>
      </c>
      <c r="BO171" s="7">
        <v>0</v>
      </c>
      <c r="BP171" s="7">
        <v>0</v>
      </c>
      <c r="BQ171" s="7">
        <v>0</v>
      </c>
      <c r="BR171" s="7">
        <v>0</v>
      </c>
      <c r="BS171" s="7">
        <v>0</v>
      </c>
      <c r="BT171" s="7">
        <v>0</v>
      </c>
      <c r="BU171" s="7">
        <v>0</v>
      </c>
      <c r="BV171" s="7">
        <v>0</v>
      </c>
      <c r="BW171" s="7">
        <v>0</v>
      </c>
      <c r="BX171" s="7">
        <v>0</v>
      </c>
      <c r="BY171" s="7">
        <v>0</v>
      </c>
      <c r="BZ171" s="7">
        <v>0</v>
      </c>
      <c r="CA171" s="7">
        <v>0</v>
      </c>
      <c r="CB171" s="7">
        <v>0</v>
      </c>
      <c r="CC171" s="7">
        <v>0</v>
      </c>
      <c r="CD171" s="7">
        <v>0</v>
      </c>
      <c r="CE171" s="7">
        <v>0</v>
      </c>
      <c r="CF171" s="7">
        <v>0</v>
      </c>
      <c r="CG171" s="7">
        <v>0</v>
      </c>
      <c r="CH171" s="7">
        <v>0</v>
      </c>
      <c r="CI171" s="7">
        <v>0</v>
      </c>
      <c r="CJ171" s="7">
        <v>0</v>
      </c>
      <c r="CK171" s="7">
        <v>0</v>
      </c>
      <c r="CL171" s="7">
        <v>0</v>
      </c>
      <c r="CM171" s="7">
        <v>0</v>
      </c>
      <c r="CN171" s="7">
        <v>0</v>
      </c>
      <c r="CO171" s="7">
        <v>0</v>
      </c>
      <c r="CP171" s="7">
        <v>0</v>
      </c>
      <c r="CQ171" s="7">
        <v>0</v>
      </c>
      <c r="CR171" s="7">
        <v>0</v>
      </c>
      <c r="CS171" s="7">
        <v>0</v>
      </c>
      <c r="CT171" s="7">
        <v>0</v>
      </c>
      <c r="CU171" s="7">
        <v>0</v>
      </c>
      <c r="CV171" s="7">
        <v>0</v>
      </c>
      <c r="CW171" s="7">
        <v>0</v>
      </c>
      <c r="CX171" s="7">
        <v>0</v>
      </c>
      <c r="CY171" s="7">
        <v>0</v>
      </c>
      <c r="CZ171" s="7">
        <v>0</v>
      </c>
      <c r="DA171" s="7">
        <v>0</v>
      </c>
      <c r="DB171" s="7">
        <v>0</v>
      </c>
      <c r="DC171" s="7">
        <v>0</v>
      </c>
      <c r="DD171" s="7">
        <v>0</v>
      </c>
      <c r="DE171" s="7">
        <v>0</v>
      </c>
      <c r="DF171" s="7">
        <v>0</v>
      </c>
      <c r="DG171" s="7">
        <v>0</v>
      </c>
      <c r="DH171" s="7">
        <v>0</v>
      </c>
      <c r="DI171" s="7">
        <v>0</v>
      </c>
      <c r="DJ171" s="7">
        <v>0</v>
      </c>
      <c r="DK171" s="7">
        <v>0</v>
      </c>
      <c r="DL171" s="7">
        <v>0</v>
      </c>
      <c r="DM171" s="7">
        <v>0</v>
      </c>
      <c r="DN171" s="7">
        <v>0</v>
      </c>
      <c r="DO171" s="7">
        <v>0</v>
      </c>
      <c r="DP171" s="7">
        <v>0</v>
      </c>
      <c r="DQ171" s="7">
        <v>0</v>
      </c>
      <c r="DR171" s="7">
        <v>0</v>
      </c>
      <c r="DS171" s="52">
        <v>1.05152E-3</v>
      </c>
      <c r="DT171" s="7">
        <v>0</v>
      </c>
      <c r="DU171" s="7">
        <v>0</v>
      </c>
      <c r="DV171" s="7">
        <v>0</v>
      </c>
      <c r="DW171" s="7">
        <v>0</v>
      </c>
      <c r="DX171" s="7">
        <v>0</v>
      </c>
      <c r="DY171" s="7">
        <v>0</v>
      </c>
      <c r="DZ171" s="7">
        <v>0</v>
      </c>
      <c r="EA171" s="7">
        <v>0</v>
      </c>
      <c r="EB171" s="7">
        <v>0</v>
      </c>
      <c r="EC171" s="7">
        <v>0</v>
      </c>
      <c r="ED171" s="7">
        <v>0</v>
      </c>
      <c r="EE171" s="7">
        <v>0</v>
      </c>
      <c r="EF171" s="7">
        <v>0</v>
      </c>
      <c r="EG171" s="7">
        <v>0</v>
      </c>
      <c r="EH171" s="7">
        <v>0</v>
      </c>
      <c r="EI171" s="7">
        <v>0</v>
      </c>
      <c r="EJ171" s="7">
        <v>0</v>
      </c>
      <c r="EK171" s="7">
        <v>0</v>
      </c>
      <c r="EL171" s="7">
        <v>0</v>
      </c>
      <c r="EM171" s="7">
        <v>0</v>
      </c>
      <c r="EN171" s="7">
        <v>0</v>
      </c>
      <c r="EO171" s="7">
        <v>0</v>
      </c>
      <c r="EP171" s="7">
        <v>0</v>
      </c>
      <c r="EQ171" s="7">
        <v>0</v>
      </c>
      <c r="ER171" s="7">
        <v>0</v>
      </c>
      <c r="ES171" s="7">
        <v>0</v>
      </c>
      <c r="ET171" s="7">
        <v>0</v>
      </c>
      <c r="EU171" s="7">
        <v>0</v>
      </c>
      <c r="EV171" s="7">
        <v>0</v>
      </c>
      <c r="EW171" s="7">
        <v>0</v>
      </c>
      <c r="EX171" s="7">
        <v>0</v>
      </c>
      <c r="EY171" s="7">
        <v>0</v>
      </c>
      <c r="EZ171" s="7">
        <v>0</v>
      </c>
      <c r="FA171" s="7">
        <v>0</v>
      </c>
      <c r="FB171" s="7">
        <v>0</v>
      </c>
      <c r="FC171" s="7">
        <v>0</v>
      </c>
      <c r="FD171" s="7">
        <v>0</v>
      </c>
      <c r="FE171" s="7">
        <v>0</v>
      </c>
      <c r="FF171" s="7">
        <v>0</v>
      </c>
      <c r="FG171" s="7">
        <v>0</v>
      </c>
      <c r="FH171" s="7">
        <v>0</v>
      </c>
      <c r="FI171" s="7">
        <v>0</v>
      </c>
      <c r="FJ171" s="7">
        <v>0</v>
      </c>
      <c r="FK171" s="7">
        <v>0</v>
      </c>
      <c r="FL171" s="7">
        <v>0</v>
      </c>
      <c r="FM171" s="7">
        <v>0</v>
      </c>
      <c r="FN171" s="7">
        <v>0</v>
      </c>
      <c r="FO171" s="7">
        <v>0</v>
      </c>
      <c r="FP171" s="7">
        <v>0</v>
      </c>
      <c r="FQ171" s="7">
        <v>0</v>
      </c>
      <c r="FR171" s="7">
        <v>0</v>
      </c>
      <c r="FS171" s="7">
        <v>0</v>
      </c>
      <c r="FT171" s="7">
        <v>0</v>
      </c>
      <c r="FU171" s="7">
        <v>0</v>
      </c>
      <c r="FV171" s="7">
        <v>0</v>
      </c>
      <c r="FW171" s="7">
        <v>0</v>
      </c>
      <c r="FX171" s="7">
        <v>0</v>
      </c>
      <c r="FY171" s="7">
        <v>0</v>
      </c>
      <c r="FZ171" s="7">
        <v>0</v>
      </c>
      <c r="GA171" s="7">
        <v>0</v>
      </c>
      <c r="GB171" s="7">
        <v>0</v>
      </c>
      <c r="GC171" s="7">
        <v>0</v>
      </c>
      <c r="GD171" s="7">
        <v>0</v>
      </c>
      <c r="GE171" s="7">
        <v>0</v>
      </c>
      <c r="GF171" s="7">
        <v>0</v>
      </c>
      <c r="GG171" s="7">
        <v>0</v>
      </c>
      <c r="GH171" s="7">
        <v>0</v>
      </c>
      <c r="GI171" s="7">
        <v>0</v>
      </c>
      <c r="GJ171" s="7">
        <v>0</v>
      </c>
      <c r="GK171" s="7">
        <v>0</v>
      </c>
      <c r="GL171" s="7">
        <v>0</v>
      </c>
      <c r="GM171" s="7">
        <v>0</v>
      </c>
      <c r="GN171" s="7">
        <v>0</v>
      </c>
      <c r="GO171" s="7">
        <v>0</v>
      </c>
      <c r="GP171" s="7">
        <v>0</v>
      </c>
      <c r="GQ171" s="7">
        <v>0</v>
      </c>
      <c r="GR171" s="7">
        <v>0</v>
      </c>
      <c r="GS171" s="7">
        <v>0</v>
      </c>
      <c r="GT171" s="7">
        <v>0</v>
      </c>
      <c r="GU171" s="7">
        <v>0</v>
      </c>
      <c r="GV171" s="7">
        <v>0</v>
      </c>
      <c r="GW171" s="7">
        <v>0</v>
      </c>
      <c r="GX171" s="7">
        <v>0</v>
      </c>
      <c r="GY171" s="7">
        <v>0</v>
      </c>
      <c r="GZ171" s="7">
        <v>0</v>
      </c>
      <c r="HA171" s="7">
        <v>0</v>
      </c>
      <c r="HB171" s="7">
        <v>0</v>
      </c>
      <c r="HC171" s="7">
        <v>0</v>
      </c>
      <c r="HD171" s="7">
        <v>0</v>
      </c>
      <c r="HE171" s="7">
        <v>0</v>
      </c>
      <c r="HF171" s="7">
        <v>0</v>
      </c>
      <c r="HG171" s="7">
        <v>0</v>
      </c>
      <c r="HH171" s="7">
        <v>0</v>
      </c>
      <c r="HI171" s="7">
        <v>0</v>
      </c>
      <c r="HJ171" s="7">
        <v>0</v>
      </c>
      <c r="HK171" s="7">
        <v>0</v>
      </c>
      <c r="HL171" s="7">
        <v>0</v>
      </c>
      <c r="HM171" s="7">
        <v>0</v>
      </c>
      <c r="HN171" s="7">
        <v>0</v>
      </c>
      <c r="HO171" s="7">
        <v>0</v>
      </c>
      <c r="HP171" s="7">
        <v>0</v>
      </c>
      <c r="HQ171" s="7">
        <v>0</v>
      </c>
      <c r="HR171" s="7">
        <v>0</v>
      </c>
      <c r="HS171" s="7">
        <v>0</v>
      </c>
      <c r="HT171" s="7">
        <v>0</v>
      </c>
      <c r="HU171" s="7">
        <v>0</v>
      </c>
      <c r="HV171" s="7">
        <v>0</v>
      </c>
      <c r="HW171" s="7">
        <v>0</v>
      </c>
      <c r="HX171" s="7">
        <v>0</v>
      </c>
      <c r="HY171" s="7">
        <v>0</v>
      </c>
      <c r="HZ171" s="7">
        <v>0</v>
      </c>
      <c r="IA171" s="7">
        <v>0</v>
      </c>
      <c r="IB171" s="7">
        <v>0</v>
      </c>
      <c r="IC171" s="7">
        <v>0</v>
      </c>
      <c r="ID171" s="7">
        <v>0</v>
      </c>
      <c r="IE171" s="7">
        <v>0</v>
      </c>
      <c r="IF171" s="7">
        <v>0</v>
      </c>
      <c r="IG171" s="7">
        <v>0</v>
      </c>
      <c r="IH171" s="7">
        <v>0</v>
      </c>
      <c r="II171" s="7">
        <v>0</v>
      </c>
      <c r="IJ171" s="7">
        <v>0</v>
      </c>
      <c r="IK171" s="7">
        <v>0</v>
      </c>
      <c r="IL171" s="7">
        <v>0</v>
      </c>
      <c r="IM171" s="7">
        <v>0</v>
      </c>
      <c r="IN171" s="7">
        <v>0</v>
      </c>
      <c r="IO171" s="7">
        <v>0</v>
      </c>
      <c r="IP171" s="7">
        <v>0</v>
      </c>
      <c r="IQ171" s="7">
        <v>0</v>
      </c>
      <c r="IR171" s="7">
        <v>0</v>
      </c>
      <c r="IS171" s="7">
        <v>0</v>
      </c>
      <c r="IT171" s="7">
        <v>0</v>
      </c>
      <c r="IU171" s="7">
        <v>0</v>
      </c>
      <c r="IV171" s="7">
        <v>0</v>
      </c>
      <c r="IW171" s="7">
        <v>0</v>
      </c>
      <c r="IX171" s="7">
        <v>0</v>
      </c>
      <c r="IY171" s="7">
        <v>0</v>
      </c>
      <c r="IZ171" s="7">
        <v>0</v>
      </c>
      <c r="JA171" s="7">
        <v>0</v>
      </c>
      <c r="JB171" s="7">
        <v>0</v>
      </c>
      <c r="JC171" s="7">
        <v>0</v>
      </c>
      <c r="JD171" s="7">
        <v>0</v>
      </c>
      <c r="JE171" s="7">
        <v>0</v>
      </c>
      <c r="JF171" s="7">
        <v>0</v>
      </c>
      <c r="JG171" s="7">
        <v>0</v>
      </c>
      <c r="JH171" s="7">
        <v>0</v>
      </c>
      <c r="JI171" s="7">
        <v>0</v>
      </c>
      <c r="JJ171" s="7">
        <v>0</v>
      </c>
      <c r="JK171" s="7">
        <v>0</v>
      </c>
      <c r="JL171" s="7">
        <v>0</v>
      </c>
      <c r="JM171" s="7">
        <v>0</v>
      </c>
      <c r="JN171" s="7">
        <v>0</v>
      </c>
      <c r="JO171" s="7">
        <v>0</v>
      </c>
      <c r="JP171" s="7">
        <v>0</v>
      </c>
      <c r="JQ171" s="7">
        <v>0</v>
      </c>
      <c r="JR171" s="7">
        <v>0</v>
      </c>
      <c r="JS171" s="7">
        <v>0</v>
      </c>
      <c r="JT171" s="7">
        <v>0</v>
      </c>
      <c r="JU171" s="7">
        <v>0</v>
      </c>
      <c r="JV171" s="7">
        <v>0</v>
      </c>
      <c r="JW171" s="7">
        <v>0</v>
      </c>
      <c r="JX171" s="7">
        <v>0</v>
      </c>
      <c r="JY171" s="7">
        <v>0</v>
      </c>
      <c r="JZ171" s="7">
        <v>0</v>
      </c>
      <c r="KA171" s="7">
        <v>0</v>
      </c>
      <c r="KB171" s="7">
        <v>0</v>
      </c>
      <c r="KC171" s="7">
        <v>0</v>
      </c>
    </row>
    <row r="172" spans="1:289" x14ac:dyDescent="0.35">
      <c r="A172" s="38" t="s">
        <v>992</v>
      </c>
      <c r="B172" s="38" t="s">
        <v>3997</v>
      </c>
      <c r="C172" s="38">
        <v>150</v>
      </c>
      <c r="D172" s="38" t="s">
        <v>1999</v>
      </c>
      <c r="E172" s="38" t="s">
        <v>3813</v>
      </c>
      <c r="F172" s="38" t="s">
        <v>596</v>
      </c>
      <c r="G172" s="38" t="s">
        <v>472</v>
      </c>
      <c r="H172" s="38">
        <v>1</v>
      </c>
      <c r="I172" s="39">
        <v>3.8199999999999998E-6</v>
      </c>
      <c r="J172" s="38">
        <v>0</v>
      </c>
      <c r="K172" s="38">
        <v>1</v>
      </c>
      <c r="L172" s="39">
        <v>1.0515247108307041E-3</v>
      </c>
      <c r="M172" s="7">
        <v>1.5200000000000001E-6</v>
      </c>
      <c r="N172" s="7">
        <v>3.0400000000000001E-6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V172" s="7">
        <v>0</v>
      </c>
      <c r="W172" s="7">
        <v>0</v>
      </c>
      <c r="X172" s="7">
        <v>0</v>
      </c>
      <c r="Y172" s="7">
        <v>0</v>
      </c>
      <c r="Z172" s="7">
        <v>0</v>
      </c>
      <c r="AA172" s="7">
        <v>0</v>
      </c>
      <c r="AB172" s="7">
        <v>0</v>
      </c>
      <c r="AC172" s="7">
        <v>0</v>
      </c>
      <c r="AD172" s="7">
        <v>0</v>
      </c>
      <c r="AE172" s="7">
        <v>0</v>
      </c>
      <c r="AF172" s="7">
        <v>0</v>
      </c>
      <c r="AG172" s="7">
        <v>0</v>
      </c>
      <c r="AH172" s="7">
        <v>0</v>
      </c>
      <c r="AI172" s="7">
        <v>0</v>
      </c>
      <c r="AJ172" s="7">
        <v>0</v>
      </c>
      <c r="AK172" s="7">
        <v>0</v>
      </c>
      <c r="AL172" s="7">
        <v>0</v>
      </c>
      <c r="AM172" s="7">
        <v>0</v>
      </c>
      <c r="AN172" s="7">
        <v>0</v>
      </c>
      <c r="AO172" s="7">
        <v>0</v>
      </c>
      <c r="AP172" s="7">
        <v>0</v>
      </c>
      <c r="AQ172" s="7">
        <v>0</v>
      </c>
      <c r="AR172" s="7">
        <v>0</v>
      </c>
      <c r="AS172" s="7">
        <v>0</v>
      </c>
      <c r="AT172" s="7">
        <v>0</v>
      </c>
      <c r="AU172" s="7">
        <v>0</v>
      </c>
      <c r="AV172" s="7">
        <v>0</v>
      </c>
      <c r="AW172" s="7">
        <v>0</v>
      </c>
      <c r="AX172" s="7">
        <v>0</v>
      </c>
      <c r="AY172" s="7">
        <v>0</v>
      </c>
      <c r="AZ172" s="7">
        <v>0</v>
      </c>
      <c r="BA172" s="7">
        <v>0</v>
      </c>
      <c r="BB172" s="7">
        <v>0</v>
      </c>
      <c r="BC172" s="7">
        <v>0</v>
      </c>
      <c r="BD172" s="7">
        <v>0</v>
      </c>
      <c r="BE172" s="7">
        <v>0</v>
      </c>
      <c r="BF172" s="7">
        <v>0</v>
      </c>
      <c r="BG172" s="7">
        <v>0</v>
      </c>
      <c r="BH172" s="7">
        <v>0</v>
      </c>
      <c r="BI172" s="7">
        <v>0</v>
      </c>
      <c r="BJ172" s="7">
        <v>0</v>
      </c>
      <c r="BK172" s="7">
        <v>0</v>
      </c>
      <c r="BL172" s="7">
        <v>0</v>
      </c>
      <c r="BM172" s="7">
        <v>0</v>
      </c>
      <c r="BN172" s="7">
        <v>0</v>
      </c>
      <c r="BO172" s="7">
        <v>0</v>
      </c>
      <c r="BP172" s="7">
        <v>0</v>
      </c>
      <c r="BQ172" s="7">
        <v>0</v>
      </c>
      <c r="BR172" s="7">
        <v>0</v>
      </c>
      <c r="BS172" s="7">
        <v>0</v>
      </c>
      <c r="BT172" s="7">
        <v>0</v>
      </c>
      <c r="BU172" s="7">
        <v>0</v>
      </c>
      <c r="BV172" s="7">
        <v>0</v>
      </c>
      <c r="BW172" s="7">
        <v>0</v>
      </c>
      <c r="BX172" s="7">
        <v>0</v>
      </c>
      <c r="BY172" s="7">
        <v>0</v>
      </c>
      <c r="BZ172" s="7">
        <v>0</v>
      </c>
      <c r="CA172" s="7">
        <v>0</v>
      </c>
      <c r="CB172" s="7">
        <v>0</v>
      </c>
      <c r="CC172" s="7">
        <v>0</v>
      </c>
      <c r="CD172" s="7">
        <v>0</v>
      </c>
      <c r="CE172" s="7">
        <v>0</v>
      </c>
      <c r="CF172" s="7">
        <v>0</v>
      </c>
      <c r="CG172" s="7">
        <v>0</v>
      </c>
      <c r="CH172" s="7">
        <v>0</v>
      </c>
      <c r="CI172" s="7">
        <v>0</v>
      </c>
      <c r="CJ172" s="7">
        <v>0</v>
      </c>
      <c r="CK172" s="7">
        <v>0</v>
      </c>
      <c r="CL172" s="7">
        <v>0</v>
      </c>
      <c r="CM172" s="7">
        <v>0</v>
      </c>
      <c r="CN172" s="7">
        <v>0</v>
      </c>
      <c r="CO172" s="7">
        <v>0</v>
      </c>
      <c r="CP172" s="7">
        <v>0</v>
      </c>
      <c r="CQ172" s="7">
        <v>0</v>
      </c>
      <c r="CR172" s="7">
        <v>0</v>
      </c>
      <c r="CS172" s="7">
        <v>0</v>
      </c>
      <c r="CT172" s="7">
        <v>0</v>
      </c>
      <c r="CU172" s="7">
        <v>0</v>
      </c>
      <c r="CV172" s="7">
        <v>0</v>
      </c>
      <c r="CW172" s="7">
        <v>0</v>
      </c>
      <c r="CX172" s="7">
        <v>0</v>
      </c>
      <c r="CY172" s="7">
        <v>0</v>
      </c>
      <c r="CZ172" s="7">
        <v>0</v>
      </c>
      <c r="DA172" s="7">
        <v>0</v>
      </c>
      <c r="DB172" s="7">
        <v>0</v>
      </c>
      <c r="DC172" s="7">
        <v>0</v>
      </c>
      <c r="DD172" s="7">
        <v>0</v>
      </c>
      <c r="DE172" s="7">
        <v>0</v>
      </c>
      <c r="DF172" s="7">
        <v>0</v>
      </c>
      <c r="DG172" s="7">
        <v>0</v>
      </c>
      <c r="DH172" s="7">
        <v>0</v>
      </c>
      <c r="DI172" s="7">
        <v>0</v>
      </c>
      <c r="DJ172" s="7">
        <v>0</v>
      </c>
      <c r="DK172" s="7">
        <v>0</v>
      </c>
      <c r="DL172" s="7">
        <v>0</v>
      </c>
      <c r="DM172" s="7">
        <v>0</v>
      </c>
      <c r="DN172" s="7">
        <v>0</v>
      </c>
      <c r="DO172" s="7">
        <v>0</v>
      </c>
      <c r="DP172" s="7">
        <v>0</v>
      </c>
      <c r="DQ172" s="7">
        <v>0</v>
      </c>
      <c r="DR172" s="7">
        <v>0</v>
      </c>
      <c r="DS172" s="7">
        <v>0</v>
      </c>
      <c r="DT172" s="7">
        <v>0</v>
      </c>
      <c r="DU172" s="7">
        <v>0</v>
      </c>
      <c r="DV172" s="7">
        <v>0</v>
      </c>
      <c r="DW172" s="7">
        <v>0</v>
      </c>
      <c r="DX172" s="7">
        <v>0</v>
      </c>
      <c r="DY172" s="7">
        <v>0</v>
      </c>
      <c r="DZ172" s="7">
        <v>0</v>
      </c>
      <c r="EA172" s="7">
        <v>0</v>
      </c>
      <c r="EB172" s="7">
        <v>0</v>
      </c>
      <c r="EC172" s="7">
        <v>0</v>
      </c>
      <c r="ED172" s="7">
        <v>0</v>
      </c>
      <c r="EE172" s="7">
        <v>0</v>
      </c>
      <c r="EF172" s="7">
        <v>0</v>
      </c>
      <c r="EG172" s="7">
        <v>0</v>
      </c>
      <c r="EH172" s="7">
        <v>0</v>
      </c>
      <c r="EI172" s="7">
        <v>0</v>
      </c>
      <c r="EJ172" s="7">
        <v>0</v>
      </c>
      <c r="EK172" s="7">
        <v>0</v>
      </c>
      <c r="EL172" s="7">
        <v>0</v>
      </c>
      <c r="EM172" s="7">
        <v>0</v>
      </c>
      <c r="EN172" s="7">
        <v>0</v>
      </c>
      <c r="EO172" s="7">
        <v>0</v>
      </c>
      <c r="EP172" s="7">
        <v>0</v>
      </c>
      <c r="EQ172" s="7">
        <v>0</v>
      </c>
      <c r="ER172" s="7">
        <v>0</v>
      </c>
      <c r="ES172" s="7">
        <v>0</v>
      </c>
      <c r="ET172" s="7">
        <v>0</v>
      </c>
      <c r="EU172" s="7">
        <v>0</v>
      </c>
      <c r="EV172" s="7">
        <v>0</v>
      </c>
      <c r="EW172" s="7">
        <v>0</v>
      </c>
      <c r="EX172" s="7">
        <v>0</v>
      </c>
      <c r="EY172" s="7">
        <v>0</v>
      </c>
      <c r="EZ172" s="7">
        <v>0</v>
      </c>
      <c r="FA172" s="7">
        <v>0</v>
      </c>
      <c r="FB172" s="7">
        <v>0</v>
      </c>
      <c r="FC172" s="7">
        <v>0</v>
      </c>
      <c r="FD172" s="7">
        <v>0</v>
      </c>
      <c r="FE172" s="7">
        <v>0</v>
      </c>
      <c r="FF172" s="7">
        <v>0</v>
      </c>
      <c r="FG172" s="7">
        <v>0</v>
      </c>
      <c r="FH172" s="7">
        <v>0</v>
      </c>
      <c r="FI172" s="7">
        <v>0</v>
      </c>
      <c r="FJ172" s="7">
        <v>0</v>
      </c>
      <c r="FK172" s="7">
        <v>0</v>
      </c>
      <c r="FL172" s="7">
        <v>0</v>
      </c>
      <c r="FM172" s="7">
        <v>0</v>
      </c>
      <c r="FN172" s="7">
        <v>0</v>
      </c>
      <c r="FO172" s="7">
        <v>0</v>
      </c>
      <c r="FP172" s="7">
        <v>0</v>
      </c>
      <c r="FQ172" s="7">
        <v>0</v>
      </c>
      <c r="FR172" s="7">
        <v>0</v>
      </c>
      <c r="FS172" s="7">
        <v>0</v>
      </c>
      <c r="FT172" s="7">
        <v>0</v>
      </c>
      <c r="FU172" s="7">
        <v>0</v>
      </c>
      <c r="FV172" s="7">
        <v>0</v>
      </c>
      <c r="FW172" s="7">
        <v>0</v>
      </c>
      <c r="FX172" s="7">
        <v>0</v>
      </c>
      <c r="FY172" s="7">
        <v>0</v>
      </c>
      <c r="FZ172" s="7">
        <v>0</v>
      </c>
      <c r="GA172" s="7">
        <v>0</v>
      </c>
      <c r="GB172" s="7">
        <v>0</v>
      </c>
      <c r="GC172" s="7">
        <v>0</v>
      </c>
      <c r="GD172" s="7">
        <v>0</v>
      </c>
      <c r="GE172" s="7">
        <v>0</v>
      </c>
      <c r="GF172" s="7">
        <v>0</v>
      </c>
      <c r="GG172" s="7">
        <v>0</v>
      </c>
      <c r="GH172" s="7">
        <v>0</v>
      </c>
      <c r="GI172" s="7">
        <v>0</v>
      </c>
      <c r="GJ172" s="7">
        <v>0</v>
      </c>
      <c r="GK172" s="7">
        <v>0</v>
      </c>
      <c r="GL172" s="7">
        <v>0</v>
      </c>
      <c r="GM172" s="7">
        <v>0</v>
      </c>
      <c r="GN172" s="7">
        <v>0</v>
      </c>
      <c r="GO172" s="7">
        <v>0</v>
      </c>
      <c r="GP172" s="7">
        <v>0</v>
      </c>
      <c r="GQ172" s="7">
        <v>0</v>
      </c>
      <c r="GR172" s="7">
        <v>0</v>
      </c>
      <c r="GS172" s="7">
        <v>0</v>
      </c>
      <c r="GT172" s="7">
        <v>0</v>
      </c>
      <c r="GU172" s="7">
        <v>0</v>
      </c>
      <c r="GV172" s="7">
        <v>0</v>
      </c>
      <c r="GW172" s="7">
        <v>0</v>
      </c>
      <c r="GX172" s="7">
        <v>0</v>
      </c>
      <c r="GY172" s="7">
        <v>0</v>
      </c>
      <c r="GZ172" s="7">
        <v>0</v>
      </c>
      <c r="HA172" s="7">
        <v>0</v>
      </c>
      <c r="HB172" s="7">
        <v>0</v>
      </c>
      <c r="HC172" s="7">
        <v>0</v>
      </c>
      <c r="HD172" s="7">
        <v>0</v>
      </c>
      <c r="HE172" s="7">
        <v>0</v>
      </c>
      <c r="HF172" s="7">
        <v>0</v>
      </c>
      <c r="HG172" s="7">
        <v>0</v>
      </c>
      <c r="HH172" s="7">
        <v>0</v>
      </c>
      <c r="HI172" s="7">
        <v>0</v>
      </c>
      <c r="HJ172" s="7">
        <v>0</v>
      </c>
      <c r="HK172" s="7">
        <v>0</v>
      </c>
      <c r="HL172" s="7">
        <v>0</v>
      </c>
      <c r="HM172" s="7">
        <v>0</v>
      </c>
      <c r="HN172" s="7">
        <v>0</v>
      </c>
      <c r="HO172" s="7">
        <v>0</v>
      </c>
      <c r="HP172" s="7">
        <v>0</v>
      </c>
      <c r="HQ172" s="7">
        <v>0</v>
      </c>
      <c r="HR172" s="7">
        <v>0</v>
      </c>
      <c r="HS172" s="7">
        <v>0</v>
      </c>
      <c r="HT172" s="7">
        <v>0</v>
      </c>
      <c r="HU172" s="7">
        <v>0</v>
      </c>
      <c r="HV172" s="7">
        <v>0</v>
      </c>
      <c r="HW172" s="7">
        <v>0</v>
      </c>
      <c r="HX172" s="7">
        <v>0</v>
      </c>
      <c r="HY172" s="7">
        <v>0</v>
      </c>
      <c r="HZ172" s="7">
        <v>0</v>
      </c>
      <c r="IA172" s="7">
        <v>0</v>
      </c>
      <c r="IB172" s="7">
        <v>0</v>
      </c>
      <c r="IC172" s="7">
        <v>0</v>
      </c>
      <c r="ID172" s="7">
        <v>0</v>
      </c>
      <c r="IE172" s="7">
        <v>0</v>
      </c>
      <c r="IF172" s="7">
        <v>0</v>
      </c>
      <c r="IG172" s="7">
        <v>0</v>
      </c>
      <c r="IH172" s="7">
        <v>0</v>
      </c>
      <c r="II172" s="7">
        <v>0</v>
      </c>
      <c r="IJ172" s="7">
        <v>0</v>
      </c>
      <c r="IK172" s="7">
        <v>0</v>
      </c>
      <c r="IL172" s="7">
        <v>0</v>
      </c>
      <c r="IM172" s="7">
        <v>0</v>
      </c>
      <c r="IN172" s="7">
        <v>0</v>
      </c>
      <c r="IO172" s="7">
        <v>0</v>
      </c>
      <c r="IP172" s="7">
        <v>0</v>
      </c>
      <c r="IQ172" s="7">
        <v>0</v>
      </c>
      <c r="IR172" s="7">
        <v>0</v>
      </c>
      <c r="IS172" s="7">
        <v>0</v>
      </c>
      <c r="IT172" s="7">
        <v>0</v>
      </c>
      <c r="IU172" s="7">
        <v>0</v>
      </c>
      <c r="IV172" s="52">
        <v>1.05152E-3</v>
      </c>
      <c r="IW172" s="7">
        <v>0</v>
      </c>
      <c r="IX172" s="7">
        <v>0</v>
      </c>
      <c r="IY172" s="7">
        <v>0</v>
      </c>
      <c r="IZ172" s="7">
        <v>0</v>
      </c>
      <c r="JA172" s="7">
        <v>0</v>
      </c>
      <c r="JB172" s="7">
        <v>0</v>
      </c>
      <c r="JC172" s="7">
        <v>0</v>
      </c>
      <c r="JD172" s="7">
        <v>0</v>
      </c>
      <c r="JE172" s="7">
        <v>0</v>
      </c>
      <c r="JF172" s="7">
        <v>0</v>
      </c>
      <c r="JG172" s="7">
        <v>0</v>
      </c>
      <c r="JH172" s="7">
        <v>0</v>
      </c>
      <c r="JI172" s="7">
        <v>0</v>
      </c>
      <c r="JJ172" s="7">
        <v>0</v>
      </c>
      <c r="JK172" s="7">
        <v>0</v>
      </c>
      <c r="JL172" s="7">
        <v>0</v>
      </c>
      <c r="JM172" s="7">
        <v>0</v>
      </c>
      <c r="JN172" s="7">
        <v>0</v>
      </c>
      <c r="JO172" s="7">
        <v>0</v>
      </c>
      <c r="JP172" s="7">
        <v>0</v>
      </c>
      <c r="JQ172" s="7">
        <v>0</v>
      </c>
      <c r="JR172" s="7">
        <v>0</v>
      </c>
      <c r="JS172" s="7">
        <v>0</v>
      </c>
      <c r="JT172" s="7">
        <v>0</v>
      </c>
      <c r="JU172" s="7">
        <v>0</v>
      </c>
      <c r="JV172" s="7">
        <v>0</v>
      </c>
      <c r="JW172" s="7">
        <v>0</v>
      </c>
      <c r="JX172" s="7">
        <v>0</v>
      </c>
      <c r="JY172" s="7">
        <v>0</v>
      </c>
      <c r="JZ172" s="7">
        <v>0</v>
      </c>
      <c r="KA172" s="7">
        <v>0</v>
      </c>
      <c r="KB172" s="7">
        <v>0</v>
      </c>
      <c r="KC172" s="7">
        <v>0</v>
      </c>
    </row>
    <row r="173" spans="1:289" x14ac:dyDescent="0.35">
      <c r="A173" s="57" t="s">
        <v>995</v>
      </c>
      <c r="B173" s="57" t="s">
        <v>3998</v>
      </c>
      <c r="C173" s="57">
        <v>292</v>
      </c>
      <c r="D173" s="57" t="s">
        <v>3999</v>
      </c>
      <c r="E173" s="57" t="s">
        <v>3813</v>
      </c>
      <c r="F173" s="57" t="s">
        <v>3793</v>
      </c>
      <c r="G173" s="57" t="s">
        <v>3516</v>
      </c>
      <c r="H173" s="57">
        <v>1</v>
      </c>
      <c r="I173" s="58">
        <v>3.8199999999999998E-6</v>
      </c>
      <c r="J173" s="57">
        <v>0</v>
      </c>
      <c r="K173" s="57">
        <v>1</v>
      </c>
      <c r="L173" s="58">
        <v>1.0515247108307041E-3</v>
      </c>
      <c r="M173" s="7">
        <v>3.0400000000000001E-6</v>
      </c>
      <c r="N173" s="7">
        <v>6.0800000000000002E-6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7">
        <v>0</v>
      </c>
      <c r="U173" s="7">
        <v>0</v>
      </c>
      <c r="V173" s="7">
        <v>0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7">
        <v>0</v>
      </c>
      <c r="AK173" s="7">
        <v>0</v>
      </c>
      <c r="AL173" s="7">
        <v>0</v>
      </c>
      <c r="AM173" s="7">
        <v>0</v>
      </c>
      <c r="AN173" s="7">
        <v>0</v>
      </c>
      <c r="AO173" s="7">
        <v>0</v>
      </c>
      <c r="AP173" s="7">
        <v>0</v>
      </c>
      <c r="AQ173" s="7">
        <v>0</v>
      </c>
      <c r="AR173" s="7">
        <v>0</v>
      </c>
      <c r="AS173" s="7">
        <v>0</v>
      </c>
      <c r="AT173" s="7">
        <v>0</v>
      </c>
      <c r="AU173" s="7">
        <v>0</v>
      </c>
      <c r="AV173" s="7">
        <v>0</v>
      </c>
      <c r="AW173" s="7">
        <v>0</v>
      </c>
      <c r="AX173" s="7">
        <v>0</v>
      </c>
      <c r="AY173" s="7">
        <v>0</v>
      </c>
      <c r="AZ173" s="7">
        <v>0</v>
      </c>
      <c r="BA173" s="7">
        <v>0</v>
      </c>
      <c r="BB173" s="7">
        <v>0</v>
      </c>
      <c r="BC173" s="7">
        <v>0</v>
      </c>
      <c r="BD173" s="7">
        <v>0</v>
      </c>
      <c r="BE173" s="7">
        <v>0</v>
      </c>
      <c r="BF173" s="7">
        <v>0</v>
      </c>
      <c r="BG173" s="7">
        <v>0</v>
      </c>
      <c r="BH173" s="7">
        <v>0</v>
      </c>
      <c r="BI173" s="7">
        <v>0</v>
      </c>
      <c r="BJ173" s="7">
        <v>0</v>
      </c>
      <c r="BK173" s="7">
        <v>0</v>
      </c>
      <c r="BL173" s="7">
        <v>0</v>
      </c>
      <c r="BM173" s="7">
        <v>0</v>
      </c>
      <c r="BN173" s="7">
        <v>0</v>
      </c>
      <c r="BO173" s="7">
        <v>0</v>
      </c>
      <c r="BP173" s="7">
        <v>0</v>
      </c>
      <c r="BQ173" s="7">
        <v>0</v>
      </c>
      <c r="BR173" s="7">
        <v>0</v>
      </c>
      <c r="BS173" s="7">
        <v>0</v>
      </c>
      <c r="BT173" s="7">
        <v>0</v>
      </c>
      <c r="BU173" s="7">
        <v>0</v>
      </c>
      <c r="BV173" s="7">
        <v>0</v>
      </c>
      <c r="BW173" s="7">
        <v>0</v>
      </c>
      <c r="BX173" s="7">
        <v>0</v>
      </c>
      <c r="BY173" s="7">
        <v>0</v>
      </c>
      <c r="BZ173" s="7">
        <v>0</v>
      </c>
      <c r="CA173" s="7">
        <v>0</v>
      </c>
      <c r="CB173" s="7">
        <v>0</v>
      </c>
      <c r="CC173" s="7">
        <v>0</v>
      </c>
      <c r="CD173" s="7">
        <v>0</v>
      </c>
      <c r="CE173" s="7">
        <v>0</v>
      </c>
      <c r="CF173" s="7">
        <v>0</v>
      </c>
      <c r="CG173" s="7">
        <v>0</v>
      </c>
      <c r="CH173" s="7">
        <v>0</v>
      </c>
      <c r="CI173" s="7">
        <v>0</v>
      </c>
      <c r="CJ173" s="7">
        <v>0</v>
      </c>
      <c r="CK173" s="7">
        <v>0</v>
      </c>
      <c r="CL173" s="7">
        <v>0</v>
      </c>
      <c r="CM173" s="7">
        <v>0</v>
      </c>
      <c r="CN173" s="7">
        <v>0</v>
      </c>
      <c r="CO173" s="7">
        <v>0</v>
      </c>
      <c r="CP173" s="7">
        <v>0</v>
      </c>
      <c r="CQ173" s="7">
        <v>0</v>
      </c>
      <c r="CR173" s="7">
        <v>0</v>
      </c>
      <c r="CS173" s="7">
        <v>0</v>
      </c>
      <c r="CT173" s="7">
        <v>0</v>
      </c>
      <c r="CU173" s="7">
        <v>0</v>
      </c>
      <c r="CV173" s="7">
        <v>0</v>
      </c>
      <c r="CW173" s="7">
        <v>0</v>
      </c>
      <c r="CX173" s="7">
        <v>0</v>
      </c>
      <c r="CY173" s="7">
        <v>0</v>
      </c>
      <c r="CZ173" s="7">
        <v>0</v>
      </c>
      <c r="DA173" s="7">
        <v>0</v>
      </c>
      <c r="DB173" s="7">
        <v>0</v>
      </c>
      <c r="DC173" s="7">
        <v>0</v>
      </c>
      <c r="DD173" s="7">
        <v>0</v>
      </c>
      <c r="DE173" s="7">
        <v>0</v>
      </c>
      <c r="DF173" s="7">
        <v>0</v>
      </c>
      <c r="DG173" s="7">
        <v>0</v>
      </c>
      <c r="DH173" s="7">
        <v>0</v>
      </c>
      <c r="DI173" s="7">
        <v>0</v>
      </c>
      <c r="DJ173" s="7">
        <v>0</v>
      </c>
      <c r="DK173" s="7">
        <v>0</v>
      </c>
      <c r="DL173" s="7">
        <v>0</v>
      </c>
      <c r="DM173" s="7">
        <v>0</v>
      </c>
      <c r="DN173" s="7">
        <v>0</v>
      </c>
      <c r="DO173" s="7">
        <v>0</v>
      </c>
      <c r="DP173" s="7">
        <v>0</v>
      </c>
      <c r="DQ173" s="7">
        <v>0</v>
      </c>
      <c r="DR173" s="7">
        <v>0</v>
      </c>
      <c r="DS173" s="7">
        <v>0</v>
      </c>
      <c r="DT173" s="7">
        <v>0</v>
      </c>
      <c r="DU173" s="7">
        <v>0</v>
      </c>
      <c r="DV173" s="7">
        <v>0</v>
      </c>
      <c r="DW173" s="7">
        <v>0</v>
      </c>
      <c r="DX173" s="7">
        <v>0</v>
      </c>
      <c r="DY173" s="7">
        <v>0</v>
      </c>
      <c r="DZ173" s="7">
        <v>0</v>
      </c>
      <c r="EA173" s="7">
        <v>0</v>
      </c>
      <c r="EB173" s="7">
        <v>0</v>
      </c>
      <c r="EC173" s="7">
        <v>0</v>
      </c>
      <c r="ED173" s="7">
        <v>0</v>
      </c>
      <c r="EE173" s="7">
        <v>0</v>
      </c>
      <c r="EF173" s="7">
        <v>0</v>
      </c>
      <c r="EG173" s="7">
        <v>0</v>
      </c>
      <c r="EH173" s="7">
        <v>0</v>
      </c>
      <c r="EI173" s="7">
        <v>0</v>
      </c>
      <c r="EJ173" s="7">
        <v>0</v>
      </c>
      <c r="EK173" s="7">
        <v>0</v>
      </c>
      <c r="EL173" s="7">
        <v>0</v>
      </c>
      <c r="EM173" s="7">
        <v>0</v>
      </c>
      <c r="EN173" s="7">
        <v>0</v>
      </c>
      <c r="EO173" s="7">
        <v>0</v>
      </c>
      <c r="EP173" s="7">
        <v>0</v>
      </c>
      <c r="EQ173" s="7">
        <v>0</v>
      </c>
      <c r="ER173" s="7">
        <v>0</v>
      </c>
      <c r="ES173" s="7">
        <v>0</v>
      </c>
      <c r="ET173" s="7">
        <v>0</v>
      </c>
      <c r="EU173" s="7">
        <v>0</v>
      </c>
      <c r="EV173" s="7">
        <v>0</v>
      </c>
      <c r="EW173" s="7">
        <v>0</v>
      </c>
      <c r="EX173" s="7">
        <v>0</v>
      </c>
      <c r="EY173" s="7">
        <v>0</v>
      </c>
      <c r="EZ173" s="7">
        <v>0</v>
      </c>
      <c r="FA173" s="7">
        <v>0</v>
      </c>
      <c r="FB173" s="7">
        <v>0</v>
      </c>
      <c r="FC173" s="7">
        <v>0</v>
      </c>
      <c r="FD173" s="7">
        <v>0</v>
      </c>
      <c r="FE173" s="7">
        <v>0</v>
      </c>
      <c r="FF173" s="7">
        <v>0</v>
      </c>
      <c r="FG173" s="7">
        <v>0</v>
      </c>
      <c r="FH173" s="7">
        <v>0</v>
      </c>
      <c r="FI173" s="7">
        <v>0</v>
      </c>
      <c r="FJ173" s="7">
        <v>0</v>
      </c>
      <c r="FK173" s="7">
        <v>0</v>
      </c>
      <c r="FL173" s="7">
        <v>0</v>
      </c>
      <c r="FM173" s="7">
        <v>0</v>
      </c>
      <c r="FN173" s="7">
        <v>0</v>
      </c>
      <c r="FO173" s="7">
        <v>0</v>
      </c>
      <c r="FP173" s="7">
        <v>0</v>
      </c>
      <c r="FQ173" s="7">
        <v>0</v>
      </c>
      <c r="FR173" s="7">
        <v>0</v>
      </c>
      <c r="FS173" s="7">
        <v>0</v>
      </c>
      <c r="FT173" s="7">
        <v>0</v>
      </c>
      <c r="FU173" s="7">
        <v>0</v>
      </c>
      <c r="FV173" s="7">
        <v>0</v>
      </c>
      <c r="FW173" s="7">
        <v>0</v>
      </c>
      <c r="FX173" s="7">
        <v>0</v>
      </c>
      <c r="FY173" s="7">
        <v>0</v>
      </c>
      <c r="FZ173" s="7">
        <v>0</v>
      </c>
      <c r="GA173" s="7">
        <v>0</v>
      </c>
      <c r="GB173" s="7">
        <v>0</v>
      </c>
      <c r="GC173" s="7">
        <v>0</v>
      </c>
      <c r="GD173" s="7">
        <v>0</v>
      </c>
      <c r="GE173" s="7">
        <v>0</v>
      </c>
      <c r="GF173" s="7">
        <v>0</v>
      </c>
      <c r="GG173" s="7">
        <v>0</v>
      </c>
      <c r="GH173" s="7">
        <v>0</v>
      </c>
      <c r="GI173" s="7">
        <v>0</v>
      </c>
      <c r="GJ173" s="7">
        <v>0</v>
      </c>
      <c r="GK173" s="7">
        <v>0</v>
      </c>
      <c r="GL173" s="7">
        <v>0</v>
      </c>
      <c r="GM173" s="7">
        <v>0</v>
      </c>
      <c r="GN173" s="7">
        <v>0</v>
      </c>
      <c r="GO173" s="7">
        <v>0</v>
      </c>
      <c r="GP173" s="7">
        <v>0</v>
      </c>
      <c r="GQ173" s="7">
        <v>0</v>
      </c>
      <c r="GR173" s="7">
        <v>0</v>
      </c>
      <c r="GS173" s="7">
        <v>0</v>
      </c>
      <c r="GT173" s="7">
        <v>0</v>
      </c>
      <c r="GU173" s="7">
        <v>0</v>
      </c>
      <c r="GV173" s="7">
        <v>0</v>
      </c>
      <c r="GW173" s="7">
        <v>0</v>
      </c>
      <c r="GX173" s="7">
        <v>0</v>
      </c>
      <c r="GY173" s="7">
        <v>0</v>
      </c>
      <c r="GZ173" s="7">
        <v>0</v>
      </c>
      <c r="HA173" s="7">
        <v>0</v>
      </c>
      <c r="HB173" s="7">
        <v>0</v>
      </c>
      <c r="HC173" s="7">
        <v>0</v>
      </c>
      <c r="HD173" s="7">
        <v>0</v>
      </c>
      <c r="HE173" s="7">
        <v>0</v>
      </c>
      <c r="HF173" s="7">
        <v>0</v>
      </c>
      <c r="HG173" s="7">
        <v>0</v>
      </c>
      <c r="HH173" s="7">
        <v>0</v>
      </c>
      <c r="HI173" s="7">
        <v>0</v>
      </c>
      <c r="HJ173" s="7">
        <v>0</v>
      </c>
      <c r="HK173" s="7">
        <v>0</v>
      </c>
      <c r="HL173" s="7">
        <v>0</v>
      </c>
      <c r="HM173" s="7">
        <v>0</v>
      </c>
      <c r="HN173" s="7">
        <v>0</v>
      </c>
      <c r="HO173" s="7">
        <v>0</v>
      </c>
      <c r="HP173" s="7">
        <v>0</v>
      </c>
      <c r="HQ173" s="7">
        <v>0</v>
      </c>
      <c r="HR173" s="7">
        <v>0</v>
      </c>
      <c r="HS173" s="7">
        <v>0</v>
      </c>
      <c r="HT173" s="7">
        <v>0</v>
      </c>
      <c r="HU173" s="7">
        <v>0</v>
      </c>
      <c r="HV173" s="7">
        <v>0</v>
      </c>
      <c r="HW173" s="7">
        <v>0</v>
      </c>
      <c r="HX173" s="7">
        <v>0</v>
      </c>
      <c r="HY173" s="7">
        <v>0</v>
      </c>
      <c r="HZ173" s="7">
        <v>0</v>
      </c>
      <c r="IA173" s="7">
        <v>0</v>
      </c>
      <c r="IB173" s="7">
        <v>0</v>
      </c>
      <c r="IC173" s="7">
        <v>0</v>
      </c>
      <c r="ID173" s="7">
        <v>0</v>
      </c>
      <c r="IE173" s="7">
        <v>0</v>
      </c>
      <c r="IF173" s="7">
        <v>0</v>
      </c>
      <c r="IG173" s="7">
        <v>0</v>
      </c>
      <c r="IH173" s="7">
        <v>0</v>
      </c>
      <c r="II173" s="7">
        <v>0</v>
      </c>
      <c r="IJ173" s="7">
        <v>0</v>
      </c>
      <c r="IK173" s="7">
        <v>0</v>
      </c>
      <c r="IL173" s="7">
        <v>0</v>
      </c>
      <c r="IM173" s="7">
        <v>0</v>
      </c>
      <c r="IN173" s="7">
        <v>0</v>
      </c>
      <c r="IO173" s="7">
        <v>0</v>
      </c>
      <c r="IP173" s="7">
        <v>0</v>
      </c>
      <c r="IQ173" s="7">
        <v>0</v>
      </c>
      <c r="IR173" s="7">
        <v>0</v>
      </c>
      <c r="IS173" s="7">
        <v>0</v>
      </c>
      <c r="IT173" s="7">
        <v>0</v>
      </c>
      <c r="IU173" s="7">
        <v>0</v>
      </c>
      <c r="IV173" s="7">
        <v>0</v>
      </c>
      <c r="IW173" s="7">
        <v>0</v>
      </c>
      <c r="IX173" s="7">
        <v>0</v>
      </c>
      <c r="IY173" s="7">
        <v>0</v>
      </c>
      <c r="IZ173" s="7">
        <v>0</v>
      </c>
      <c r="JA173" s="7">
        <v>0</v>
      </c>
      <c r="JB173" s="7">
        <v>0</v>
      </c>
      <c r="JC173" s="7">
        <v>0</v>
      </c>
      <c r="JD173" s="7">
        <v>0</v>
      </c>
      <c r="JE173" s="52">
        <v>1.05152E-3</v>
      </c>
      <c r="JF173" s="7">
        <v>0</v>
      </c>
      <c r="JG173" s="7">
        <v>0</v>
      </c>
      <c r="JH173" s="7">
        <v>0</v>
      </c>
      <c r="JI173" s="7">
        <v>0</v>
      </c>
      <c r="JJ173" s="7">
        <v>0</v>
      </c>
      <c r="JK173" s="7">
        <v>0</v>
      </c>
      <c r="JL173" s="7">
        <v>0</v>
      </c>
      <c r="JM173" s="7">
        <v>0</v>
      </c>
      <c r="JN173" s="7">
        <v>0</v>
      </c>
      <c r="JO173" s="7">
        <v>0</v>
      </c>
      <c r="JP173" s="7">
        <v>0</v>
      </c>
      <c r="JQ173" s="7">
        <v>0</v>
      </c>
      <c r="JR173" s="7">
        <v>0</v>
      </c>
      <c r="JS173" s="7">
        <v>0</v>
      </c>
      <c r="JT173" s="7">
        <v>0</v>
      </c>
      <c r="JU173" s="7">
        <v>0</v>
      </c>
      <c r="JV173" s="7">
        <v>0</v>
      </c>
      <c r="JW173" s="7">
        <v>0</v>
      </c>
      <c r="JX173" s="7">
        <v>0</v>
      </c>
      <c r="JY173" s="7">
        <v>0</v>
      </c>
      <c r="JZ173" s="7">
        <v>0</v>
      </c>
      <c r="KA173" s="7">
        <v>0</v>
      </c>
      <c r="KB173" s="7">
        <v>0</v>
      </c>
      <c r="KC173" s="7">
        <v>0</v>
      </c>
    </row>
    <row r="174" spans="1:289" x14ac:dyDescent="0.35">
      <c r="A174" s="38" t="s">
        <v>998</v>
      </c>
      <c r="B174" s="38" t="s">
        <v>4000</v>
      </c>
      <c r="C174" s="38">
        <v>102</v>
      </c>
      <c r="D174" s="38" t="s">
        <v>1932</v>
      </c>
      <c r="E174" s="38" t="s">
        <v>3813</v>
      </c>
      <c r="F174" s="38" t="s">
        <v>476</v>
      </c>
      <c r="G174" s="38" t="s">
        <v>476</v>
      </c>
      <c r="H174" s="38">
        <v>1</v>
      </c>
      <c r="I174" s="39">
        <v>3.8199999999999998E-6</v>
      </c>
      <c r="J174" s="38">
        <v>0</v>
      </c>
      <c r="K174" s="38">
        <v>1</v>
      </c>
      <c r="L174" s="39">
        <v>1.0515247108307041E-3</v>
      </c>
      <c r="M174" s="7">
        <v>8.1200000000000002E-6</v>
      </c>
      <c r="N174" s="7">
        <v>1.624E-5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V174" s="7">
        <v>0</v>
      </c>
      <c r="W174" s="7">
        <v>0</v>
      </c>
      <c r="X174" s="7">
        <v>0</v>
      </c>
      <c r="Y174" s="7">
        <v>0</v>
      </c>
      <c r="Z174" s="7">
        <v>0</v>
      </c>
      <c r="AA174" s="7">
        <v>0</v>
      </c>
      <c r="AB174" s="7">
        <v>0</v>
      </c>
      <c r="AC174" s="7">
        <v>0</v>
      </c>
      <c r="AD174" s="7">
        <v>0</v>
      </c>
      <c r="AE174" s="7">
        <v>0</v>
      </c>
      <c r="AF174" s="7">
        <v>0</v>
      </c>
      <c r="AG174" s="7">
        <v>0</v>
      </c>
      <c r="AH174" s="7">
        <v>0</v>
      </c>
      <c r="AI174" s="7">
        <v>0</v>
      </c>
      <c r="AJ174" s="7">
        <v>0</v>
      </c>
      <c r="AK174" s="7">
        <v>0</v>
      </c>
      <c r="AL174" s="7">
        <v>0</v>
      </c>
      <c r="AM174" s="7">
        <v>0</v>
      </c>
      <c r="AN174" s="7">
        <v>0</v>
      </c>
      <c r="AO174" s="7">
        <v>0</v>
      </c>
      <c r="AP174" s="7">
        <v>0</v>
      </c>
      <c r="AQ174" s="7">
        <v>0</v>
      </c>
      <c r="AR174" s="7">
        <v>0</v>
      </c>
      <c r="AS174" s="7">
        <v>0</v>
      </c>
      <c r="AT174" s="7">
        <v>0</v>
      </c>
      <c r="AU174" s="7">
        <v>0</v>
      </c>
      <c r="AV174" s="7">
        <v>0</v>
      </c>
      <c r="AW174" s="7">
        <v>0</v>
      </c>
      <c r="AX174" s="7">
        <v>0</v>
      </c>
      <c r="AY174" s="7">
        <v>0</v>
      </c>
      <c r="AZ174" s="7">
        <v>0</v>
      </c>
      <c r="BA174" s="7">
        <v>0</v>
      </c>
      <c r="BB174" s="7">
        <v>0</v>
      </c>
      <c r="BC174" s="7">
        <v>0</v>
      </c>
      <c r="BD174" s="7">
        <v>0</v>
      </c>
      <c r="BE174" s="7">
        <v>0</v>
      </c>
      <c r="BF174" s="7">
        <v>0</v>
      </c>
      <c r="BG174" s="7">
        <v>0</v>
      </c>
      <c r="BH174" s="7">
        <v>0</v>
      </c>
      <c r="BI174" s="7">
        <v>0</v>
      </c>
      <c r="BJ174" s="7">
        <v>0</v>
      </c>
      <c r="BK174" s="7">
        <v>0</v>
      </c>
      <c r="BL174" s="7">
        <v>0</v>
      </c>
      <c r="BM174" s="7">
        <v>0</v>
      </c>
      <c r="BN174" s="7">
        <v>0</v>
      </c>
      <c r="BO174" s="7">
        <v>0</v>
      </c>
      <c r="BP174" s="7">
        <v>0</v>
      </c>
      <c r="BQ174" s="7">
        <v>0</v>
      </c>
      <c r="BR174" s="7">
        <v>0</v>
      </c>
      <c r="BS174" s="7">
        <v>0</v>
      </c>
      <c r="BT174" s="7">
        <v>0</v>
      </c>
      <c r="BU174" s="7">
        <v>0</v>
      </c>
      <c r="BV174" s="7">
        <v>0</v>
      </c>
      <c r="BW174" s="7">
        <v>0</v>
      </c>
      <c r="BX174" s="7">
        <v>0</v>
      </c>
      <c r="BY174" s="7">
        <v>0</v>
      </c>
      <c r="BZ174" s="7">
        <v>0</v>
      </c>
      <c r="CA174" s="7">
        <v>0</v>
      </c>
      <c r="CB174" s="7">
        <v>0</v>
      </c>
      <c r="CC174" s="7">
        <v>0</v>
      </c>
      <c r="CD174" s="7">
        <v>0</v>
      </c>
      <c r="CE174" s="7">
        <v>0</v>
      </c>
      <c r="CF174" s="7">
        <v>0</v>
      </c>
      <c r="CG174" s="7">
        <v>0</v>
      </c>
      <c r="CH174" s="7">
        <v>0</v>
      </c>
      <c r="CI174" s="7">
        <v>0</v>
      </c>
      <c r="CJ174" s="7">
        <v>0</v>
      </c>
      <c r="CK174" s="7">
        <v>0</v>
      </c>
      <c r="CL174" s="7">
        <v>0</v>
      </c>
      <c r="CM174" s="7">
        <v>0</v>
      </c>
      <c r="CN174" s="7">
        <v>0</v>
      </c>
      <c r="CO174" s="7">
        <v>0</v>
      </c>
      <c r="CP174" s="7">
        <v>0</v>
      </c>
      <c r="CQ174" s="7">
        <v>0</v>
      </c>
      <c r="CR174" s="7">
        <v>0</v>
      </c>
      <c r="CS174" s="7">
        <v>0</v>
      </c>
      <c r="CT174" s="7">
        <v>0</v>
      </c>
      <c r="CU174" s="7">
        <v>0</v>
      </c>
      <c r="CV174" s="7">
        <v>0</v>
      </c>
      <c r="CW174" s="7">
        <v>0</v>
      </c>
      <c r="CX174" s="7">
        <v>0</v>
      </c>
      <c r="CY174" s="7">
        <v>0</v>
      </c>
      <c r="CZ174" s="7">
        <v>0</v>
      </c>
      <c r="DA174" s="7">
        <v>0</v>
      </c>
      <c r="DB174" s="7">
        <v>0</v>
      </c>
      <c r="DC174" s="7">
        <v>0</v>
      </c>
      <c r="DD174" s="7">
        <v>0</v>
      </c>
      <c r="DE174" s="7">
        <v>0</v>
      </c>
      <c r="DF174" s="7">
        <v>0</v>
      </c>
      <c r="DG174" s="7">
        <v>0</v>
      </c>
      <c r="DH174" s="7">
        <v>0</v>
      </c>
      <c r="DI174" s="7">
        <v>0</v>
      </c>
      <c r="DJ174" s="7">
        <v>0</v>
      </c>
      <c r="DK174" s="7">
        <v>0</v>
      </c>
      <c r="DL174" s="7">
        <v>0</v>
      </c>
      <c r="DM174" s="7">
        <v>0</v>
      </c>
      <c r="DN174" s="7">
        <v>0</v>
      </c>
      <c r="DO174" s="7">
        <v>0</v>
      </c>
      <c r="DP174" s="7">
        <v>0</v>
      </c>
      <c r="DQ174" s="7">
        <v>0</v>
      </c>
      <c r="DR174" s="7">
        <v>0</v>
      </c>
      <c r="DS174" s="7">
        <v>0</v>
      </c>
      <c r="DT174" s="7">
        <v>0</v>
      </c>
      <c r="DU174" s="7">
        <v>0</v>
      </c>
      <c r="DV174" s="7">
        <v>0</v>
      </c>
      <c r="DW174" s="7">
        <v>0</v>
      </c>
      <c r="DX174" s="7">
        <v>0</v>
      </c>
      <c r="DY174" s="7">
        <v>0</v>
      </c>
      <c r="DZ174" s="7">
        <v>0</v>
      </c>
      <c r="EA174" s="7">
        <v>0</v>
      </c>
      <c r="EB174" s="7">
        <v>0</v>
      </c>
      <c r="EC174" s="7">
        <v>0</v>
      </c>
      <c r="ED174" s="7">
        <v>0</v>
      </c>
      <c r="EE174" s="7">
        <v>0</v>
      </c>
      <c r="EF174" s="7">
        <v>0</v>
      </c>
      <c r="EG174" s="7">
        <v>0</v>
      </c>
      <c r="EH174" s="7">
        <v>0</v>
      </c>
      <c r="EI174" s="7">
        <v>0</v>
      </c>
      <c r="EJ174" s="7">
        <v>0</v>
      </c>
      <c r="EK174" s="7">
        <v>0</v>
      </c>
      <c r="EL174" s="7">
        <v>0</v>
      </c>
      <c r="EM174" s="7">
        <v>0</v>
      </c>
      <c r="EN174" s="7">
        <v>0</v>
      </c>
      <c r="EO174" s="7">
        <v>0</v>
      </c>
      <c r="EP174" s="7">
        <v>0</v>
      </c>
      <c r="EQ174" s="7">
        <v>0</v>
      </c>
      <c r="ER174" s="7">
        <v>0</v>
      </c>
      <c r="ES174" s="7">
        <v>0</v>
      </c>
      <c r="ET174" s="7">
        <v>0</v>
      </c>
      <c r="EU174" s="7">
        <v>0</v>
      </c>
      <c r="EV174" s="7">
        <v>0</v>
      </c>
      <c r="EW174" s="7">
        <v>0</v>
      </c>
      <c r="EX174" s="7">
        <v>0</v>
      </c>
      <c r="EY174" s="7">
        <v>0</v>
      </c>
      <c r="EZ174" s="7">
        <v>0</v>
      </c>
      <c r="FA174" s="7">
        <v>0</v>
      </c>
      <c r="FB174" s="7">
        <v>0</v>
      </c>
      <c r="FC174" s="7">
        <v>0</v>
      </c>
      <c r="FD174" s="7">
        <v>0</v>
      </c>
      <c r="FE174" s="7">
        <v>0</v>
      </c>
      <c r="FF174" s="7">
        <v>0</v>
      </c>
      <c r="FG174" s="7">
        <v>0</v>
      </c>
      <c r="FH174" s="7">
        <v>0</v>
      </c>
      <c r="FI174" s="7">
        <v>0</v>
      </c>
      <c r="FJ174" s="7">
        <v>0</v>
      </c>
      <c r="FK174" s="7">
        <v>0</v>
      </c>
      <c r="FL174" s="7">
        <v>0</v>
      </c>
      <c r="FM174" s="7">
        <v>0</v>
      </c>
      <c r="FN174" s="7">
        <v>0</v>
      </c>
      <c r="FO174" s="7">
        <v>0</v>
      </c>
      <c r="FP174" s="7">
        <v>0</v>
      </c>
      <c r="FQ174" s="7">
        <v>0</v>
      </c>
      <c r="FR174" s="7">
        <v>0</v>
      </c>
      <c r="FS174" s="7">
        <v>0</v>
      </c>
      <c r="FT174" s="7">
        <v>0</v>
      </c>
      <c r="FU174" s="7">
        <v>0</v>
      </c>
      <c r="FV174" s="7">
        <v>0</v>
      </c>
      <c r="FW174" s="7">
        <v>0</v>
      </c>
      <c r="FX174" s="7">
        <v>0</v>
      </c>
      <c r="FY174" s="7">
        <v>0</v>
      </c>
      <c r="FZ174" s="7">
        <v>0</v>
      </c>
      <c r="GA174" s="7">
        <v>0</v>
      </c>
      <c r="GB174" s="7">
        <v>0</v>
      </c>
      <c r="GC174" s="7">
        <v>0</v>
      </c>
      <c r="GD174" s="7">
        <v>0</v>
      </c>
      <c r="GE174" s="7">
        <v>0</v>
      </c>
      <c r="GF174" s="7">
        <v>0</v>
      </c>
      <c r="GG174" s="7">
        <v>0</v>
      </c>
      <c r="GH174" s="7">
        <v>0</v>
      </c>
      <c r="GI174" s="7">
        <v>0</v>
      </c>
      <c r="GJ174" s="7">
        <v>0</v>
      </c>
      <c r="GK174" s="7">
        <v>0</v>
      </c>
      <c r="GL174" s="7">
        <v>0</v>
      </c>
      <c r="GM174" s="7">
        <v>0</v>
      </c>
      <c r="GN174" s="7">
        <v>0</v>
      </c>
      <c r="GO174" s="7">
        <v>0</v>
      </c>
      <c r="GP174" s="7">
        <v>0</v>
      </c>
      <c r="GQ174" s="7">
        <v>0</v>
      </c>
      <c r="GR174" s="7">
        <v>0</v>
      </c>
      <c r="GS174" s="7">
        <v>0</v>
      </c>
      <c r="GT174" s="7">
        <v>0</v>
      </c>
      <c r="GU174" s="7">
        <v>0</v>
      </c>
      <c r="GV174" s="7">
        <v>0</v>
      </c>
      <c r="GW174" s="7">
        <v>0</v>
      </c>
      <c r="GX174" s="7">
        <v>0</v>
      </c>
      <c r="GY174" s="7">
        <v>0</v>
      </c>
      <c r="GZ174" s="7">
        <v>0</v>
      </c>
      <c r="HA174" s="7">
        <v>0</v>
      </c>
      <c r="HB174" s="7">
        <v>0</v>
      </c>
      <c r="HC174" s="7">
        <v>0</v>
      </c>
      <c r="HD174" s="7">
        <v>0</v>
      </c>
      <c r="HE174" s="7">
        <v>0</v>
      </c>
      <c r="HF174" s="7">
        <v>0</v>
      </c>
      <c r="HG174" s="7">
        <v>0</v>
      </c>
      <c r="HH174" s="7">
        <v>0</v>
      </c>
      <c r="HI174" s="7">
        <v>0</v>
      </c>
      <c r="HJ174" s="7">
        <v>0</v>
      </c>
      <c r="HK174" s="7">
        <v>0</v>
      </c>
      <c r="HL174" s="7">
        <v>0</v>
      </c>
      <c r="HM174" s="7">
        <v>0</v>
      </c>
      <c r="HN174" s="7">
        <v>0</v>
      </c>
      <c r="HO174" s="7">
        <v>0</v>
      </c>
      <c r="HP174" s="7">
        <v>0</v>
      </c>
      <c r="HQ174" s="7">
        <v>0</v>
      </c>
      <c r="HR174" s="7">
        <v>0</v>
      </c>
      <c r="HS174" s="7">
        <v>0</v>
      </c>
      <c r="HT174" s="7">
        <v>0</v>
      </c>
      <c r="HU174" s="7">
        <v>0</v>
      </c>
      <c r="HV174" s="7">
        <v>0</v>
      </c>
      <c r="HW174" s="7">
        <v>0</v>
      </c>
      <c r="HX174" s="7">
        <v>0</v>
      </c>
      <c r="HY174" s="7">
        <v>0</v>
      </c>
      <c r="HZ174" s="7">
        <v>0</v>
      </c>
      <c r="IA174" s="7">
        <v>0</v>
      </c>
      <c r="IB174" s="7">
        <v>0</v>
      </c>
      <c r="IC174" s="7">
        <v>0</v>
      </c>
      <c r="ID174" s="7">
        <v>0</v>
      </c>
      <c r="IE174" s="7">
        <v>0</v>
      </c>
      <c r="IF174" s="7">
        <v>0</v>
      </c>
      <c r="IG174" s="7">
        <v>0</v>
      </c>
      <c r="IH174" s="7">
        <v>0</v>
      </c>
      <c r="II174" s="7">
        <v>0</v>
      </c>
      <c r="IJ174" s="7">
        <v>0</v>
      </c>
      <c r="IK174" s="7">
        <v>0</v>
      </c>
      <c r="IL174" s="7">
        <v>0</v>
      </c>
      <c r="IM174" s="7">
        <v>0</v>
      </c>
      <c r="IN174" s="7">
        <v>0</v>
      </c>
      <c r="IO174" s="7">
        <v>0</v>
      </c>
      <c r="IP174" s="7">
        <v>0</v>
      </c>
      <c r="IQ174" s="7">
        <v>0</v>
      </c>
      <c r="IR174" s="7">
        <v>0</v>
      </c>
      <c r="IS174" s="52">
        <v>1.05152E-3</v>
      </c>
      <c r="IT174" s="7">
        <v>0</v>
      </c>
      <c r="IU174" s="7">
        <v>0</v>
      </c>
      <c r="IV174" s="7">
        <v>0</v>
      </c>
      <c r="IW174" s="7">
        <v>0</v>
      </c>
      <c r="IX174" s="7">
        <v>0</v>
      </c>
      <c r="IY174" s="7">
        <v>0</v>
      </c>
      <c r="IZ174" s="7">
        <v>0</v>
      </c>
      <c r="JA174" s="7">
        <v>0</v>
      </c>
      <c r="JB174" s="7">
        <v>0</v>
      </c>
      <c r="JC174" s="7">
        <v>0</v>
      </c>
      <c r="JD174" s="7">
        <v>0</v>
      </c>
      <c r="JE174" s="7">
        <v>0</v>
      </c>
      <c r="JF174" s="7">
        <v>0</v>
      </c>
      <c r="JG174" s="7">
        <v>0</v>
      </c>
      <c r="JH174" s="7">
        <v>0</v>
      </c>
      <c r="JI174" s="7">
        <v>0</v>
      </c>
      <c r="JJ174" s="7">
        <v>0</v>
      </c>
      <c r="JK174" s="7">
        <v>0</v>
      </c>
      <c r="JL174" s="7">
        <v>0</v>
      </c>
      <c r="JM174" s="7">
        <v>0</v>
      </c>
      <c r="JN174" s="7">
        <v>0</v>
      </c>
      <c r="JO174" s="7">
        <v>0</v>
      </c>
      <c r="JP174" s="7">
        <v>0</v>
      </c>
      <c r="JQ174" s="7">
        <v>0</v>
      </c>
      <c r="JR174" s="7">
        <v>0</v>
      </c>
      <c r="JS174" s="7">
        <v>0</v>
      </c>
      <c r="JT174" s="7">
        <v>0</v>
      </c>
      <c r="JU174" s="7">
        <v>0</v>
      </c>
      <c r="JV174" s="7">
        <v>0</v>
      </c>
      <c r="JW174" s="7">
        <v>0</v>
      </c>
      <c r="JX174" s="7">
        <v>0</v>
      </c>
      <c r="JY174" s="7">
        <v>0</v>
      </c>
      <c r="JZ174" s="7">
        <v>0</v>
      </c>
      <c r="KA174" s="7">
        <v>0</v>
      </c>
      <c r="KB174" s="7">
        <v>0</v>
      </c>
      <c r="KC174" s="7">
        <v>0</v>
      </c>
    </row>
    <row r="175" spans="1:289" x14ac:dyDescent="0.35">
      <c r="A175" s="42" t="s">
        <v>1001</v>
      </c>
      <c r="B175" s="42" t="s">
        <v>4001</v>
      </c>
      <c r="C175" s="42">
        <v>286</v>
      </c>
      <c r="D175" s="42" t="s">
        <v>4002</v>
      </c>
      <c r="E175" s="42">
        <v>0.8</v>
      </c>
      <c r="F175" s="42" t="s">
        <v>611</v>
      </c>
      <c r="G175" s="42" t="s">
        <v>480</v>
      </c>
      <c r="H175" s="42">
        <v>1</v>
      </c>
      <c r="I175" s="43">
        <v>3.8199999999999998E-6</v>
      </c>
      <c r="J175" s="42">
        <v>0</v>
      </c>
      <c r="K175" s="42">
        <v>1</v>
      </c>
      <c r="L175" s="43">
        <v>1.0515247108307041E-3</v>
      </c>
      <c r="M175" s="7">
        <v>1.5200000000000001E-6</v>
      </c>
      <c r="N175" s="7">
        <v>3.0400000000000001E-6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7">
        <v>0</v>
      </c>
      <c r="AK175" s="7">
        <v>0</v>
      </c>
      <c r="AL175" s="7">
        <v>0</v>
      </c>
      <c r="AM175" s="7">
        <v>0</v>
      </c>
      <c r="AN175" s="7">
        <v>0</v>
      </c>
      <c r="AO175" s="7">
        <v>0</v>
      </c>
      <c r="AP175" s="7">
        <v>0</v>
      </c>
      <c r="AQ175" s="7">
        <v>0</v>
      </c>
      <c r="AR175" s="7">
        <v>0</v>
      </c>
      <c r="AS175" s="7">
        <v>0</v>
      </c>
      <c r="AT175" s="7">
        <v>0</v>
      </c>
      <c r="AU175" s="7">
        <v>0</v>
      </c>
      <c r="AV175" s="7">
        <v>0</v>
      </c>
      <c r="AW175" s="7">
        <v>0</v>
      </c>
      <c r="AX175" s="7">
        <v>0</v>
      </c>
      <c r="AY175" s="7">
        <v>0</v>
      </c>
      <c r="AZ175" s="7">
        <v>0</v>
      </c>
      <c r="BA175" s="7">
        <v>0</v>
      </c>
      <c r="BB175" s="7">
        <v>0</v>
      </c>
      <c r="BC175" s="7">
        <v>0</v>
      </c>
      <c r="BD175" s="7">
        <v>0</v>
      </c>
      <c r="BE175" s="7">
        <v>0</v>
      </c>
      <c r="BF175" s="7">
        <v>0</v>
      </c>
      <c r="BG175" s="7">
        <v>0</v>
      </c>
      <c r="BH175" s="7">
        <v>0</v>
      </c>
      <c r="BI175" s="7">
        <v>0</v>
      </c>
      <c r="BJ175" s="7">
        <v>0</v>
      </c>
      <c r="BK175" s="7">
        <v>0</v>
      </c>
      <c r="BL175" s="7">
        <v>0</v>
      </c>
      <c r="BM175" s="7">
        <v>0</v>
      </c>
      <c r="BN175" s="7">
        <v>0</v>
      </c>
      <c r="BO175" s="7">
        <v>0</v>
      </c>
      <c r="BP175" s="7">
        <v>0</v>
      </c>
      <c r="BQ175" s="7">
        <v>0</v>
      </c>
      <c r="BR175" s="7">
        <v>0</v>
      </c>
      <c r="BS175" s="7">
        <v>0</v>
      </c>
      <c r="BT175" s="7">
        <v>0</v>
      </c>
      <c r="BU175" s="7">
        <v>0</v>
      </c>
      <c r="BV175" s="7">
        <v>0</v>
      </c>
      <c r="BW175" s="7">
        <v>0</v>
      </c>
      <c r="BX175" s="7">
        <v>0</v>
      </c>
      <c r="BY175" s="7">
        <v>0</v>
      </c>
      <c r="BZ175" s="7">
        <v>0</v>
      </c>
      <c r="CA175" s="7">
        <v>0</v>
      </c>
      <c r="CB175" s="7">
        <v>0</v>
      </c>
      <c r="CC175" s="7">
        <v>0</v>
      </c>
      <c r="CD175" s="7">
        <v>0</v>
      </c>
      <c r="CE175" s="7">
        <v>0</v>
      </c>
      <c r="CF175" s="7">
        <v>0</v>
      </c>
      <c r="CG175" s="7">
        <v>0</v>
      </c>
      <c r="CH175" s="7">
        <v>0</v>
      </c>
      <c r="CI175" s="7">
        <v>0</v>
      </c>
      <c r="CJ175" s="7">
        <v>0</v>
      </c>
      <c r="CK175" s="7">
        <v>0</v>
      </c>
      <c r="CL175" s="7">
        <v>0</v>
      </c>
      <c r="CM175" s="7">
        <v>0</v>
      </c>
      <c r="CN175" s="7">
        <v>0</v>
      </c>
      <c r="CO175" s="7">
        <v>0</v>
      </c>
      <c r="CP175" s="7">
        <v>0</v>
      </c>
      <c r="CQ175" s="7">
        <v>0</v>
      </c>
      <c r="CR175" s="7">
        <v>0</v>
      </c>
      <c r="CS175" s="7">
        <v>0</v>
      </c>
      <c r="CT175" s="7">
        <v>0</v>
      </c>
      <c r="CU175" s="7">
        <v>0</v>
      </c>
      <c r="CV175" s="7">
        <v>0</v>
      </c>
      <c r="CW175" s="7">
        <v>0</v>
      </c>
      <c r="CX175" s="7">
        <v>0</v>
      </c>
      <c r="CY175" s="7">
        <v>0</v>
      </c>
      <c r="CZ175" s="7">
        <v>0</v>
      </c>
      <c r="DA175" s="7">
        <v>0</v>
      </c>
      <c r="DB175" s="7">
        <v>0</v>
      </c>
      <c r="DC175" s="7">
        <v>0</v>
      </c>
      <c r="DD175" s="7">
        <v>0</v>
      </c>
      <c r="DE175" s="7">
        <v>0</v>
      </c>
      <c r="DF175" s="7">
        <v>0</v>
      </c>
      <c r="DG175" s="7">
        <v>0</v>
      </c>
      <c r="DH175" s="7">
        <v>0</v>
      </c>
      <c r="DI175" s="7">
        <v>0</v>
      </c>
      <c r="DJ175" s="7">
        <v>0</v>
      </c>
      <c r="DK175" s="7">
        <v>0</v>
      </c>
      <c r="DL175" s="7">
        <v>0</v>
      </c>
      <c r="DM175" s="7">
        <v>0</v>
      </c>
      <c r="DN175" s="7">
        <v>0</v>
      </c>
      <c r="DO175" s="7">
        <v>0</v>
      </c>
      <c r="DP175" s="7">
        <v>0</v>
      </c>
      <c r="DQ175" s="7">
        <v>0</v>
      </c>
      <c r="DR175" s="7">
        <v>0</v>
      </c>
      <c r="DS175" s="7">
        <v>0</v>
      </c>
      <c r="DT175" s="52">
        <v>1.05152E-3</v>
      </c>
      <c r="DU175" s="7">
        <v>0</v>
      </c>
      <c r="DV175" s="7">
        <v>0</v>
      </c>
      <c r="DW175" s="7">
        <v>0</v>
      </c>
      <c r="DX175" s="7">
        <v>0</v>
      </c>
      <c r="DY175" s="7">
        <v>0</v>
      </c>
      <c r="DZ175" s="7">
        <v>0</v>
      </c>
      <c r="EA175" s="7">
        <v>0</v>
      </c>
      <c r="EB175" s="7">
        <v>0</v>
      </c>
      <c r="EC175" s="7">
        <v>0</v>
      </c>
      <c r="ED175" s="7">
        <v>0</v>
      </c>
      <c r="EE175" s="7">
        <v>0</v>
      </c>
      <c r="EF175" s="7">
        <v>0</v>
      </c>
      <c r="EG175" s="7">
        <v>0</v>
      </c>
      <c r="EH175" s="7">
        <v>0</v>
      </c>
      <c r="EI175" s="7">
        <v>0</v>
      </c>
      <c r="EJ175" s="7">
        <v>0</v>
      </c>
      <c r="EK175" s="7">
        <v>0</v>
      </c>
      <c r="EL175" s="7">
        <v>0</v>
      </c>
      <c r="EM175" s="7">
        <v>0</v>
      </c>
      <c r="EN175" s="7">
        <v>0</v>
      </c>
      <c r="EO175" s="7">
        <v>0</v>
      </c>
      <c r="EP175" s="7">
        <v>0</v>
      </c>
      <c r="EQ175" s="7">
        <v>0</v>
      </c>
      <c r="ER175" s="7">
        <v>0</v>
      </c>
      <c r="ES175" s="7">
        <v>0</v>
      </c>
      <c r="ET175" s="7">
        <v>0</v>
      </c>
      <c r="EU175" s="7">
        <v>0</v>
      </c>
      <c r="EV175" s="7">
        <v>0</v>
      </c>
      <c r="EW175" s="7">
        <v>0</v>
      </c>
      <c r="EX175" s="7">
        <v>0</v>
      </c>
      <c r="EY175" s="7">
        <v>0</v>
      </c>
      <c r="EZ175" s="7">
        <v>0</v>
      </c>
      <c r="FA175" s="7">
        <v>0</v>
      </c>
      <c r="FB175" s="7">
        <v>0</v>
      </c>
      <c r="FC175" s="7">
        <v>0</v>
      </c>
      <c r="FD175" s="7">
        <v>0</v>
      </c>
      <c r="FE175" s="7">
        <v>0</v>
      </c>
      <c r="FF175" s="7">
        <v>0</v>
      </c>
      <c r="FG175" s="7">
        <v>0</v>
      </c>
      <c r="FH175" s="7">
        <v>0</v>
      </c>
      <c r="FI175" s="7">
        <v>0</v>
      </c>
      <c r="FJ175" s="7">
        <v>0</v>
      </c>
      <c r="FK175" s="7">
        <v>0</v>
      </c>
      <c r="FL175" s="7">
        <v>0</v>
      </c>
      <c r="FM175" s="7">
        <v>0</v>
      </c>
      <c r="FN175" s="7">
        <v>0</v>
      </c>
      <c r="FO175" s="7">
        <v>0</v>
      </c>
      <c r="FP175" s="7">
        <v>0</v>
      </c>
      <c r="FQ175" s="7">
        <v>0</v>
      </c>
      <c r="FR175" s="7">
        <v>0</v>
      </c>
      <c r="FS175" s="7">
        <v>0</v>
      </c>
      <c r="FT175" s="7">
        <v>0</v>
      </c>
      <c r="FU175" s="7">
        <v>0</v>
      </c>
      <c r="FV175" s="7">
        <v>0</v>
      </c>
      <c r="FW175" s="7">
        <v>0</v>
      </c>
      <c r="FX175" s="7">
        <v>0</v>
      </c>
      <c r="FY175" s="7">
        <v>0</v>
      </c>
      <c r="FZ175" s="7">
        <v>0</v>
      </c>
      <c r="GA175" s="7">
        <v>0</v>
      </c>
      <c r="GB175" s="7">
        <v>0</v>
      </c>
      <c r="GC175" s="7">
        <v>0</v>
      </c>
      <c r="GD175" s="7">
        <v>0</v>
      </c>
      <c r="GE175" s="7">
        <v>0</v>
      </c>
      <c r="GF175" s="7">
        <v>0</v>
      </c>
      <c r="GG175" s="7">
        <v>0</v>
      </c>
      <c r="GH175" s="7">
        <v>0</v>
      </c>
      <c r="GI175" s="7">
        <v>0</v>
      </c>
      <c r="GJ175" s="7">
        <v>0</v>
      </c>
      <c r="GK175" s="7">
        <v>0</v>
      </c>
      <c r="GL175" s="7">
        <v>0</v>
      </c>
      <c r="GM175" s="7">
        <v>0</v>
      </c>
      <c r="GN175" s="7">
        <v>0</v>
      </c>
      <c r="GO175" s="7">
        <v>0</v>
      </c>
      <c r="GP175" s="7">
        <v>0</v>
      </c>
      <c r="GQ175" s="7">
        <v>0</v>
      </c>
      <c r="GR175" s="7">
        <v>0</v>
      </c>
      <c r="GS175" s="7">
        <v>0</v>
      </c>
      <c r="GT175" s="7">
        <v>0</v>
      </c>
      <c r="GU175" s="7">
        <v>0</v>
      </c>
      <c r="GV175" s="7">
        <v>0</v>
      </c>
      <c r="GW175" s="7">
        <v>0</v>
      </c>
      <c r="GX175" s="7">
        <v>0</v>
      </c>
      <c r="GY175" s="7">
        <v>0</v>
      </c>
      <c r="GZ175" s="7">
        <v>0</v>
      </c>
      <c r="HA175" s="7">
        <v>0</v>
      </c>
      <c r="HB175" s="7">
        <v>0</v>
      </c>
      <c r="HC175" s="7">
        <v>0</v>
      </c>
      <c r="HD175" s="7">
        <v>0</v>
      </c>
      <c r="HE175" s="7">
        <v>0</v>
      </c>
      <c r="HF175" s="7">
        <v>0</v>
      </c>
      <c r="HG175" s="7">
        <v>0</v>
      </c>
      <c r="HH175" s="7">
        <v>0</v>
      </c>
      <c r="HI175" s="7">
        <v>0</v>
      </c>
      <c r="HJ175" s="7">
        <v>0</v>
      </c>
      <c r="HK175" s="7">
        <v>0</v>
      </c>
      <c r="HL175" s="7">
        <v>0</v>
      </c>
      <c r="HM175" s="7">
        <v>0</v>
      </c>
      <c r="HN175" s="7">
        <v>0</v>
      </c>
      <c r="HO175" s="7">
        <v>0</v>
      </c>
      <c r="HP175" s="7">
        <v>0</v>
      </c>
      <c r="HQ175" s="7">
        <v>0</v>
      </c>
      <c r="HR175" s="7">
        <v>0</v>
      </c>
      <c r="HS175" s="7">
        <v>0</v>
      </c>
      <c r="HT175" s="7">
        <v>0</v>
      </c>
      <c r="HU175" s="7">
        <v>0</v>
      </c>
      <c r="HV175" s="7">
        <v>0</v>
      </c>
      <c r="HW175" s="7">
        <v>0</v>
      </c>
      <c r="HX175" s="7">
        <v>0</v>
      </c>
      <c r="HY175" s="7">
        <v>0</v>
      </c>
      <c r="HZ175" s="7">
        <v>0</v>
      </c>
      <c r="IA175" s="7">
        <v>0</v>
      </c>
      <c r="IB175" s="7">
        <v>0</v>
      </c>
      <c r="IC175" s="7">
        <v>0</v>
      </c>
      <c r="ID175" s="7">
        <v>0</v>
      </c>
      <c r="IE175" s="7">
        <v>0</v>
      </c>
      <c r="IF175" s="7">
        <v>0</v>
      </c>
      <c r="IG175" s="7">
        <v>0</v>
      </c>
      <c r="IH175" s="7">
        <v>0</v>
      </c>
      <c r="II175" s="7">
        <v>0</v>
      </c>
      <c r="IJ175" s="7">
        <v>0</v>
      </c>
      <c r="IK175" s="7">
        <v>0</v>
      </c>
      <c r="IL175" s="7">
        <v>0</v>
      </c>
      <c r="IM175" s="7">
        <v>0</v>
      </c>
      <c r="IN175" s="7">
        <v>0</v>
      </c>
      <c r="IO175" s="7">
        <v>0</v>
      </c>
      <c r="IP175" s="7">
        <v>0</v>
      </c>
      <c r="IQ175" s="7">
        <v>0</v>
      </c>
      <c r="IR175" s="7">
        <v>0</v>
      </c>
      <c r="IS175" s="7">
        <v>0</v>
      </c>
      <c r="IT175" s="7">
        <v>0</v>
      </c>
      <c r="IU175" s="7">
        <v>0</v>
      </c>
      <c r="IV175" s="7">
        <v>0</v>
      </c>
      <c r="IW175" s="7">
        <v>0</v>
      </c>
      <c r="IX175" s="7">
        <v>0</v>
      </c>
      <c r="IY175" s="7">
        <v>0</v>
      </c>
      <c r="IZ175" s="7">
        <v>0</v>
      </c>
      <c r="JA175" s="7">
        <v>0</v>
      </c>
      <c r="JB175" s="7">
        <v>0</v>
      </c>
      <c r="JC175" s="7">
        <v>0</v>
      </c>
      <c r="JD175" s="7">
        <v>0</v>
      </c>
      <c r="JE175" s="7">
        <v>0</v>
      </c>
      <c r="JF175" s="7">
        <v>0</v>
      </c>
      <c r="JG175" s="7">
        <v>0</v>
      </c>
      <c r="JH175" s="7">
        <v>0</v>
      </c>
      <c r="JI175" s="7">
        <v>0</v>
      </c>
      <c r="JJ175" s="7">
        <v>0</v>
      </c>
      <c r="JK175" s="7">
        <v>0</v>
      </c>
      <c r="JL175" s="7">
        <v>0</v>
      </c>
      <c r="JM175" s="7">
        <v>0</v>
      </c>
      <c r="JN175" s="7">
        <v>0</v>
      </c>
      <c r="JO175" s="7">
        <v>0</v>
      </c>
      <c r="JP175" s="7">
        <v>0</v>
      </c>
      <c r="JQ175" s="7">
        <v>0</v>
      </c>
      <c r="JR175" s="7">
        <v>0</v>
      </c>
      <c r="JS175" s="7">
        <v>0</v>
      </c>
      <c r="JT175" s="7">
        <v>0</v>
      </c>
      <c r="JU175" s="7">
        <v>0</v>
      </c>
      <c r="JV175" s="7">
        <v>0</v>
      </c>
      <c r="JW175" s="7">
        <v>0</v>
      </c>
      <c r="JX175" s="7">
        <v>0</v>
      </c>
      <c r="JY175" s="7">
        <v>0</v>
      </c>
      <c r="JZ175" s="7">
        <v>0</v>
      </c>
      <c r="KA175" s="7">
        <v>0</v>
      </c>
      <c r="KB175" s="7">
        <v>0</v>
      </c>
      <c r="KC175" s="7">
        <v>0</v>
      </c>
    </row>
    <row r="176" spans="1:289" x14ac:dyDescent="0.35">
      <c r="A176" s="38" t="s">
        <v>1004</v>
      </c>
      <c r="B176" s="38" t="s">
        <v>4003</v>
      </c>
      <c r="C176" s="38">
        <v>241</v>
      </c>
      <c r="D176" s="38" t="s">
        <v>4004</v>
      </c>
      <c r="E176" s="38" t="s">
        <v>3813</v>
      </c>
      <c r="F176" s="38" t="s">
        <v>608</v>
      </c>
      <c r="G176" s="38" t="s">
        <v>472</v>
      </c>
      <c r="H176" s="38">
        <v>1</v>
      </c>
      <c r="I176" s="39">
        <v>3.8199999999999998E-6</v>
      </c>
      <c r="J176" s="38">
        <v>0</v>
      </c>
      <c r="K176" s="38">
        <v>1</v>
      </c>
      <c r="L176" s="39">
        <v>1.0515247108307041E-3</v>
      </c>
      <c r="M176" s="7">
        <v>2.03E-6</v>
      </c>
      <c r="N176" s="7">
        <v>4.0600000000000001E-6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V176" s="7">
        <v>0</v>
      </c>
      <c r="W176" s="7">
        <v>0</v>
      </c>
      <c r="X176" s="7">
        <v>0</v>
      </c>
      <c r="Y176" s="7">
        <v>0</v>
      </c>
      <c r="Z176" s="7">
        <v>0</v>
      </c>
      <c r="AA176" s="7">
        <v>0</v>
      </c>
      <c r="AB176" s="7">
        <v>0</v>
      </c>
      <c r="AC176" s="7">
        <v>0</v>
      </c>
      <c r="AD176" s="7">
        <v>0</v>
      </c>
      <c r="AE176" s="7">
        <v>0</v>
      </c>
      <c r="AF176" s="7">
        <v>0</v>
      </c>
      <c r="AG176" s="7">
        <v>0</v>
      </c>
      <c r="AH176" s="7">
        <v>0</v>
      </c>
      <c r="AI176" s="7">
        <v>0</v>
      </c>
      <c r="AJ176" s="7">
        <v>0</v>
      </c>
      <c r="AK176" s="7">
        <v>0</v>
      </c>
      <c r="AL176" s="7">
        <v>0</v>
      </c>
      <c r="AM176" s="7">
        <v>0</v>
      </c>
      <c r="AN176" s="7">
        <v>0</v>
      </c>
      <c r="AO176" s="7">
        <v>0</v>
      </c>
      <c r="AP176" s="7">
        <v>0</v>
      </c>
      <c r="AQ176" s="7">
        <v>0</v>
      </c>
      <c r="AR176" s="7">
        <v>0</v>
      </c>
      <c r="AS176" s="7">
        <v>0</v>
      </c>
      <c r="AT176" s="7">
        <v>0</v>
      </c>
      <c r="AU176" s="7">
        <v>0</v>
      </c>
      <c r="AV176" s="7">
        <v>0</v>
      </c>
      <c r="AW176" s="7">
        <v>0</v>
      </c>
      <c r="AX176" s="7">
        <v>0</v>
      </c>
      <c r="AY176" s="7">
        <v>0</v>
      </c>
      <c r="AZ176" s="7">
        <v>0</v>
      </c>
      <c r="BA176" s="7">
        <v>0</v>
      </c>
      <c r="BB176" s="7">
        <v>0</v>
      </c>
      <c r="BC176" s="7">
        <v>0</v>
      </c>
      <c r="BD176" s="7">
        <v>0</v>
      </c>
      <c r="BE176" s="7">
        <v>0</v>
      </c>
      <c r="BF176" s="7">
        <v>0</v>
      </c>
      <c r="BG176" s="7">
        <v>0</v>
      </c>
      <c r="BH176" s="7">
        <v>0</v>
      </c>
      <c r="BI176" s="7">
        <v>0</v>
      </c>
      <c r="BJ176" s="7">
        <v>0</v>
      </c>
      <c r="BK176" s="7">
        <v>0</v>
      </c>
      <c r="BL176" s="7">
        <v>0</v>
      </c>
      <c r="BM176" s="7">
        <v>0</v>
      </c>
      <c r="BN176" s="7">
        <v>0</v>
      </c>
      <c r="BO176" s="7">
        <v>0</v>
      </c>
      <c r="BP176" s="7">
        <v>0</v>
      </c>
      <c r="BQ176" s="7">
        <v>0</v>
      </c>
      <c r="BR176" s="7">
        <v>0</v>
      </c>
      <c r="BS176" s="7">
        <v>0</v>
      </c>
      <c r="BT176" s="7">
        <v>0</v>
      </c>
      <c r="BU176" s="7">
        <v>0</v>
      </c>
      <c r="BV176" s="7">
        <v>0</v>
      </c>
      <c r="BW176" s="7">
        <v>0</v>
      </c>
      <c r="BX176" s="7">
        <v>0</v>
      </c>
      <c r="BY176" s="7">
        <v>0</v>
      </c>
      <c r="BZ176" s="7">
        <v>0</v>
      </c>
      <c r="CA176" s="7">
        <v>0</v>
      </c>
      <c r="CB176" s="7">
        <v>0</v>
      </c>
      <c r="CC176" s="7">
        <v>0</v>
      </c>
      <c r="CD176" s="7">
        <v>0</v>
      </c>
      <c r="CE176" s="7">
        <v>0</v>
      </c>
      <c r="CF176" s="7">
        <v>0</v>
      </c>
      <c r="CG176" s="7">
        <v>0</v>
      </c>
      <c r="CH176" s="7">
        <v>0</v>
      </c>
      <c r="CI176" s="7">
        <v>0</v>
      </c>
      <c r="CJ176" s="7">
        <v>0</v>
      </c>
      <c r="CK176" s="7">
        <v>0</v>
      </c>
      <c r="CL176" s="7">
        <v>0</v>
      </c>
      <c r="CM176" s="7">
        <v>0</v>
      </c>
      <c r="CN176" s="7">
        <v>0</v>
      </c>
      <c r="CO176" s="7">
        <v>0</v>
      </c>
      <c r="CP176" s="7">
        <v>0</v>
      </c>
      <c r="CQ176" s="7">
        <v>0</v>
      </c>
      <c r="CR176" s="7">
        <v>0</v>
      </c>
      <c r="CS176" s="7">
        <v>0</v>
      </c>
      <c r="CT176" s="7">
        <v>0</v>
      </c>
      <c r="CU176" s="7">
        <v>0</v>
      </c>
      <c r="CV176" s="7">
        <v>0</v>
      </c>
      <c r="CW176" s="7">
        <v>0</v>
      </c>
      <c r="CX176" s="7">
        <v>0</v>
      </c>
      <c r="CY176" s="7">
        <v>0</v>
      </c>
      <c r="CZ176" s="7">
        <v>0</v>
      </c>
      <c r="DA176" s="7">
        <v>0</v>
      </c>
      <c r="DB176" s="7">
        <v>0</v>
      </c>
      <c r="DC176" s="7">
        <v>0</v>
      </c>
      <c r="DD176" s="7">
        <v>0</v>
      </c>
      <c r="DE176" s="7">
        <v>0</v>
      </c>
      <c r="DF176" s="7">
        <v>0</v>
      </c>
      <c r="DG176" s="7">
        <v>0</v>
      </c>
      <c r="DH176" s="7">
        <v>0</v>
      </c>
      <c r="DI176" s="7">
        <v>0</v>
      </c>
      <c r="DJ176" s="7">
        <v>0</v>
      </c>
      <c r="DK176" s="7">
        <v>0</v>
      </c>
      <c r="DL176" s="7">
        <v>0</v>
      </c>
      <c r="DM176" s="7">
        <v>0</v>
      </c>
      <c r="DN176" s="7">
        <v>0</v>
      </c>
      <c r="DO176" s="7">
        <v>0</v>
      </c>
      <c r="DP176" s="7">
        <v>0</v>
      </c>
      <c r="DQ176" s="7">
        <v>0</v>
      </c>
      <c r="DR176" s="7">
        <v>0</v>
      </c>
      <c r="DS176" s="7">
        <v>0</v>
      </c>
      <c r="DT176" s="7">
        <v>0</v>
      </c>
      <c r="DU176" s="7">
        <v>0</v>
      </c>
      <c r="DV176" s="7">
        <v>0</v>
      </c>
      <c r="DW176" s="7">
        <v>0</v>
      </c>
      <c r="DX176" s="7">
        <v>0</v>
      </c>
      <c r="DY176" s="7">
        <v>0</v>
      </c>
      <c r="DZ176" s="7">
        <v>0</v>
      </c>
      <c r="EA176" s="7">
        <v>0</v>
      </c>
      <c r="EB176" s="7">
        <v>0</v>
      </c>
      <c r="EC176" s="7">
        <v>0</v>
      </c>
      <c r="ED176" s="7">
        <v>0</v>
      </c>
      <c r="EE176" s="7">
        <v>0</v>
      </c>
      <c r="EF176" s="7">
        <v>0</v>
      </c>
      <c r="EG176" s="7">
        <v>0</v>
      </c>
      <c r="EH176" s="7">
        <v>0</v>
      </c>
      <c r="EI176" s="7">
        <v>0</v>
      </c>
      <c r="EJ176" s="7">
        <v>0</v>
      </c>
      <c r="EK176" s="7">
        <v>0</v>
      </c>
      <c r="EL176" s="7">
        <v>0</v>
      </c>
      <c r="EM176" s="7">
        <v>0</v>
      </c>
      <c r="EN176" s="7">
        <v>0</v>
      </c>
      <c r="EO176" s="7">
        <v>0</v>
      </c>
      <c r="EP176" s="7">
        <v>0</v>
      </c>
      <c r="EQ176" s="7">
        <v>0</v>
      </c>
      <c r="ER176" s="7">
        <v>0</v>
      </c>
      <c r="ES176" s="7">
        <v>0</v>
      </c>
      <c r="ET176" s="7">
        <v>0</v>
      </c>
      <c r="EU176" s="7">
        <v>0</v>
      </c>
      <c r="EV176" s="7">
        <v>0</v>
      </c>
      <c r="EW176" s="7">
        <v>0</v>
      </c>
      <c r="EX176" s="7">
        <v>0</v>
      </c>
      <c r="EY176" s="7">
        <v>0</v>
      </c>
      <c r="EZ176" s="7">
        <v>0</v>
      </c>
      <c r="FA176" s="7">
        <v>0</v>
      </c>
      <c r="FB176" s="7">
        <v>0</v>
      </c>
      <c r="FC176" s="7">
        <v>0</v>
      </c>
      <c r="FD176" s="7">
        <v>0</v>
      </c>
      <c r="FE176" s="7">
        <v>0</v>
      </c>
      <c r="FF176" s="7">
        <v>0</v>
      </c>
      <c r="FG176" s="7">
        <v>0</v>
      </c>
      <c r="FH176" s="7">
        <v>0</v>
      </c>
      <c r="FI176" s="7">
        <v>0</v>
      </c>
      <c r="FJ176" s="7">
        <v>0</v>
      </c>
      <c r="FK176" s="7">
        <v>0</v>
      </c>
      <c r="FL176" s="7">
        <v>0</v>
      </c>
      <c r="FM176" s="7">
        <v>0</v>
      </c>
      <c r="FN176" s="7">
        <v>0</v>
      </c>
      <c r="FO176" s="7">
        <v>0</v>
      </c>
      <c r="FP176" s="7">
        <v>0</v>
      </c>
      <c r="FQ176" s="7">
        <v>0</v>
      </c>
      <c r="FR176" s="7">
        <v>0</v>
      </c>
      <c r="FS176" s="7">
        <v>0</v>
      </c>
      <c r="FT176" s="7">
        <v>0</v>
      </c>
      <c r="FU176" s="7">
        <v>0</v>
      </c>
      <c r="FV176" s="7">
        <v>0</v>
      </c>
      <c r="FW176" s="7">
        <v>0</v>
      </c>
      <c r="FX176" s="7">
        <v>0</v>
      </c>
      <c r="FY176" s="7">
        <v>0</v>
      </c>
      <c r="FZ176" s="7">
        <v>0</v>
      </c>
      <c r="GA176" s="7">
        <v>0</v>
      </c>
      <c r="GB176" s="7">
        <v>0</v>
      </c>
      <c r="GC176" s="7">
        <v>0</v>
      </c>
      <c r="GD176" s="7">
        <v>0</v>
      </c>
      <c r="GE176" s="7">
        <v>0</v>
      </c>
      <c r="GF176" s="7">
        <v>0</v>
      </c>
      <c r="GG176" s="7">
        <v>0</v>
      </c>
      <c r="GH176" s="7">
        <v>0</v>
      </c>
      <c r="GI176" s="7">
        <v>0</v>
      </c>
      <c r="GJ176" s="7">
        <v>0</v>
      </c>
      <c r="GK176" s="7">
        <v>0</v>
      </c>
      <c r="GL176" s="7">
        <v>0</v>
      </c>
      <c r="GM176" s="7">
        <v>0</v>
      </c>
      <c r="GN176" s="7">
        <v>0</v>
      </c>
      <c r="GO176" s="7">
        <v>0</v>
      </c>
      <c r="GP176" s="7">
        <v>0</v>
      </c>
      <c r="GQ176" s="7">
        <v>0</v>
      </c>
      <c r="GR176" s="7">
        <v>0</v>
      </c>
      <c r="GS176" s="7">
        <v>0</v>
      </c>
      <c r="GT176" s="7">
        <v>0</v>
      </c>
      <c r="GU176" s="7">
        <v>0</v>
      </c>
      <c r="GV176" s="7">
        <v>0</v>
      </c>
      <c r="GW176" s="7">
        <v>0</v>
      </c>
      <c r="GX176" s="7">
        <v>0</v>
      </c>
      <c r="GY176" s="7">
        <v>0</v>
      </c>
      <c r="GZ176" s="7">
        <v>0</v>
      </c>
      <c r="HA176" s="7">
        <v>0</v>
      </c>
      <c r="HB176" s="7">
        <v>0</v>
      </c>
      <c r="HC176" s="7">
        <v>0</v>
      </c>
      <c r="HD176" s="7">
        <v>0</v>
      </c>
      <c r="HE176" s="7">
        <v>0</v>
      </c>
      <c r="HF176" s="7">
        <v>0</v>
      </c>
      <c r="HG176" s="7">
        <v>0</v>
      </c>
      <c r="HH176" s="7">
        <v>0</v>
      </c>
      <c r="HI176" s="7">
        <v>0</v>
      </c>
      <c r="HJ176" s="7">
        <v>0</v>
      </c>
      <c r="HK176" s="7">
        <v>0</v>
      </c>
      <c r="HL176" s="7">
        <v>0</v>
      </c>
      <c r="HM176" s="7">
        <v>0</v>
      </c>
      <c r="HN176" s="7">
        <v>0</v>
      </c>
      <c r="HO176" s="7">
        <v>0</v>
      </c>
      <c r="HP176" s="7">
        <v>0</v>
      </c>
      <c r="HQ176" s="7">
        <v>0</v>
      </c>
      <c r="HR176" s="7">
        <v>0</v>
      </c>
      <c r="HS176" s="7">
        <v>0</v>
      </c>
      <c r="HT176" s="7">
        <v>0</v>
      </c>
      <c r="HU176" s="7">
        <v>0</v>
      </c>
      <c r="HV176" s="7">
        <v>0</v>
      </c>
      <c r="HW176" s="7">
        <v>0</v>
      </c>
      <c r="HX176" s="7">
        <v>0</v>
      </c>
      <c r="HY176" s="7">
        <v>0</v>
      </c>
      <c r="HZ176" s="7">
        <v>0</v>
      </c>
      <c r="IA176" s="7">
        <v>0</v>
      </c>
      <c r="IB176" s="7">
        <v>0</v>
      </c>
      <c r="IC176" s="7">
        <v>0</v>
      </c>
      <c r="ID176" s="7">
        <v>0</v>
      </c>
      <c r="IE176" s="7">
        <v>0</v>
      </c>
      <c r="IF176" s="7">
        <v>0</v>
      </c>
      <c r="IG176" s="7">
        <v>0</v>
      </c>
      <c r="IH176" s="7">
        <v>0</v>
      </c>
      <c r="II176" s="7">
        <v>0</v>
      </c>
      <c r="IJ176" s="7">
        <v>0</v>
      </c>
      <c r="IK176" s="7">
        <v>0</v>
      </c>
      <c r="IL176" s="7">
        <v>0</v>
      </c>
      <c r="IM176" s="7">
        <v>0</v>
      </c>
      <c r="IN176" s="52">
        <v>1.05152E-3</v>
      </c>
      <c r="IO176" s="7">
        <v>0</v>
      </c>
      <c r="IP176" s="7">
        <v>0</v>
      </c>
      <c r="IQ176" s="7">
        <v>0</v>
      </c>
      <c r="IR176" s="7">
        <v>0</v>
      </c>
      <c r="IS176" s="7">
        <v>0</v>
      </c>
      <c r="IT176" s="7">
        <v>0</v>
      </c>
      <c r="IU176" s="7">
        <v>0</v>
      </c>
      <c r="IV176" s="7">
        <v>0</v>
      </c>
      <c r="IW176" s="7">
        <v>0</v>
      </c>
      <c r="IX176" s="7">
        <v>0</v>
      </c>
      <c r="IY176" s="7">
        <v>0</v>
      </c>
      <c r="IZ176" s="7">
        <v>0</v>
      </c>
      <c r="JA176" s="7">
        <v>0</v>
      </c>
      <c r="JB176" s="7">
        <v>0</v>
      </c>
      <c r="JC176" s="7">
        <v>0</v>
      </c>
      <c r="JD176" s="7">
        <v>0</v>
      </c>
      <c r="JE176" s="7">
        <v>0</v>
      </c>
      <c r="JF176" s="7">
        <v>0</v>
      </c>
      <c r="JG176" s="7">
        <v>0</v>
      </c>
      <c r="JH176" s="7">
        <v>0</v>
      </c>
      <c r="JI176" s="7">
        <v>0</v>
      </c>
      <c r="JJ176" s="7">
        <v>0</v>
      </c>
      <c r="JK176" s="7">
        <v>0</v>
      </c>
      <c r="JL176" s="7">
        <v>0</v>
      </c>
      <c r="JM176" s="7">
        <v>0</v>
      </c>
      <c r="JN176" s="7">
        <v>0</v>
      </c>
      <c r="JO176" s="7">
        <v>0</v>
      </c>
      <c r="JP176" s="7">
        <v>0</v>
      </c>
      <c r="JQ176" s="7">
        <v>0</v>
      </c>
      <c r="JR176" s="7">
        <v>0</v>
      </c>
      <c r="JS176" s="7">
        <v>0</v>
      </c>
      <c r="JT176" s="7">
        <v>0</v>
      </c>
      <c r="JU176" s="7">
        <v>0</v>
      </c>
      <c r="JV176" s="7">
        <v>0</v>
      </c>
      <c r="JW176" s="7">
        <v>0</v>
      </c>
      <c r="JX176" s="7">
        <v>0</v>
      </c>
      <c r="JY176" s="7">
        <v>0</v>
      </c>
      <c r="JZ176" s="7">
        <v>0</v>
      </c>
      <c r="KA176" s="7">
        <v>0</v>
      </c>
      <c r="KB176" s="7">
        <v>0</v>
      </c>
      <c r="KC176" s="7">
        <v>0</v>
      </c>
    </row>
    <row r="177" spans="1:289" x14ac:dyDescent="0.35">
      <c r="A177" s="38" t="s">
        <v>1007</v>
      </c>
      <c r="B177" s="38" t="s">
        <v>4005</v>
      </c>
      <c r="C177" s="38">
        <v>248</v>
      </c>
      <c r="D177" s="38" t="s">
        <v>2061</v>
      </c>
      <c r="E177" s="38" t="s">
        <v>3813</v>
      </c>
      <c r="F177" s="38" t="s">
        <v>605</v>
      </c>
      <c r="G177" s="38" t="s">
        <v>472</v>
      </c>
      <c r="H177" s="38">
        <v>1</v>
      </c>
      <c r="I177" s="39">
        <v>3.8199999999999998E-6</v>
      </c>
      <c r="J177" s="38">
        <v>0</v>
      </c>
      <c r="K177" s="38">
        <v>1</v>
      </c>
      <c r="L177" s="39">
        <v>1.0515247108307041E-3</v>
      </c>
      <c r="M177" s="7">
        <v>2.03E-6</v>
      </c>
      <c r="N177" s="7">
        <v>4.0600000000000001E-6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7">
        <v>0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7">
        <v>0</v>
      </c>
      <c r="AK177" s="7">
        <v>0</v>
      </c>
      <c r="AL177" s="7">
        <v>0</v>
      </c>
      <c r="AM177" s="7">
        <v>0</v>
      </c>
      <c r="AN177" s="7">
        <v>0</v>
      </c>
      <c r="AO177" s="7">
        <v>0</v>
      </c>
      <c r="AP177" s="7">
        <v>0</v>
      </c>
      <c r="AQ177" s="7">
        <v>0</v>
      </c>
      <c r="AR177" s="7">
        <v>0</v>
      </c>
      <c r="AS177" s="7">
        <v>0</v>
      </c>
      <c r="AT177" s="7">
        <v>0</v>
      </c>
      <c r="AU177" s="7">
        <v>0</v>
      </c>
      <c r="AV177" s="7">
        <v>0</v>
      </c>
      <c r="AW177" s="7">
        <v>0</v>
      </c>
      <c r="AX177" s="7">
        <v>0</v>
      </c>
      <c r="AY177" s="7">
        <v>0</v>
      </c>
      <c r="AZ177" s="7">
        <v>0</v>
      </c>
      <c r="BA177" s="7">
        <v>0</v>
      </c>
      <c r="BB177" s="7">
        <v>0</v>
      </c>
      <c r="BC177" s="7">
        <v>0</v>
      </c>
      <c r="BD177" s="7">
        <v>0</v>
      </c>
      <c r="BE177" s="7">
        <v>0</v>
      </c>
      <c r="BF177" s="7">
        <v>0</v>
      </c>
      <c r="BG177" s="7">
        <v>0</v>
      </c>
      <c r="BH177" s="7">
        <v>0</v>
      </c>
      <c r="BI177" s="7">
        <v>0</v>
      </c>
      <c r="BJ177" s="7">
        <v>0</v>
      </c>
      <c r="BK177" s="7">
        <v>0</v>
      </c>
      <c r="BL177" s="7">
        <v>0</v>
      </c>
      <c r="BM177" s="7">
        <v>0</v>
      </c>
      <c r="BN177" s="7">
        <v>0</v>
      </c>
      <c r="BO177" s="7">
        <v>0</v>
      </c>
      <c r="BP177" s="7">
        <v>0</v>
      </c>
      <c r="BQ177" s="7">
        <v>0</v>
      </c>
      <c r="BR177" s="7">
        <v>0</v>
      </c>
      <c r="BS177" s="7">
        <v>0</v>
      </c>
      <c r="BT177" s="7">
        <v>0</v>
      </c>
      <c r="BU177" s="7">
        <v>0</v>
      </c>
      <c r="BV177" s="7">
        <v>0</v>
      </c>
      <c r="BW177" s="7">
        <v>0</v>
      </c>
      <c r="BX177" s="7">
        <v>0</v>
      </c>
      <c r="BY177" s="7">
        <v>0</v>
      </c>
      <c r="BZ177" s="7">
        <v>0</v>
      </c>
      <c r="CA177" s="7">
        <v>0</v>
      </c>
      <c r="CB177" s="7">
        <v>0</v>
      </c>
      <c r="CC177" s="7">
        <v>0</v>
      </c>
      <c r="CD177" s="7">
        <v>0</v>
      </c>
      <c r="CE177" s="7">
        <v>0</v>
      </c>
      <c r="CF177" s="7">
        <v>0</v>
      </c>
      <c r="CG177" s="7">
        <v>0</v>
      </c>
      <c r="CH177" s="7">
        <v>0</v>
      </c>
      <c r="CI177" s="7">
        <v>0</v>
      </c>
      <c r="CJ177" s="7">
        <v>0</v>
      </c>
      <c r="CK177" s="7">
        <v>0</v>
      </c>
      <c r="CL177" s="7">
        <v>0</v>
      </c>
      <c r="CM177" s="7">
        <v>0</v>
      </c>
      <c r="CN177" s="7">
        <v>0</v>
      </c>
      <c r="CO177" s="7">
        <v>0</v>
      </c>
      <c r="CP177" s="7">
        <v>0</v>
      </c>
      <c r="CQ177" s="7">
        <v>0</v>
      </c>
      <c r="CR177" s="7">
        <v>0</v>
      </c>
      <c r="CS177" s="7">
        <v>0</v>
      </c>
      <c r="CT177" s="7">
        <v>0</v>
      </c>
      <c r="CU177" s="7">
        <v>0</v>
      </c>
      <c r="CV177" s="7">
        <v>0</v>
      </c>
      <c r="CW177" s="7">
        <v>0</v>
      </c>
      <c r="CX177" s="7">
        <v>0</v>
      </c>
      <c r="CY177" s="7">
        <v>0</v>
      </c>
      <c r="CZ177" s="7">
        <v>0</v>
      </c>
      <c r="DA177" s="7">
        <v>0</v>
      </c>
      <c r="DB177" s="7">
        <v>0</v>
      </c>
      <c r="DC177" s="7">
        <v>0</v>
      </c>
      <c r="DD177" s="7">
        <v>0</v>
      </c>
      <c r="DE177" s="7">
        <v>0</v>
      </c>
      <c r="DF177" s="7">
        <v>0</v>
      </c>
      <c r="DG177" s="7">
        <v>0</v>
      </c>
      <c r="DH177" s="7">
        <v>0</v>
      </c>
      <c r="DI177" s="7">
        <v>0</v>
      </c>
      <c r="DJ177" s="7">
        <v>0</v>
      </c>
      <c r="DK177" s="7">
        <v>0</v>
      </c>
      <c r="DL177" s="7">
        <v>0</v>
      </c>
      <c r="DM177" s="7">
        <v>0</v>
      </c>
      <c r="DN177" s="7">
        <v>0</v>
      </c>
      <c r="DO177" s="7">
        <v>0</v>
      </c>
      <c r="DP177" s="7">
        <v>0</v>
      </c>
      <c r="DQ177" s="7">
        <v>0</v>
      </c>
      <c r="DR177" s="7">
        <v>0</v>
      </c>
      <c r="DS177" s="7">
        <v>0</v>
      </c>
      <c r="DT177" s="7">
        <v>0</v>
      </c>
      <c r="DU177" s="7">
        <v>0</v>
      </c>
      <c r="DV177" s="7">
        <v>0</v>
      </c>
      <c r="DW177" s="7">
        <v>0</v>
      </c>
      <c r="DX177" s="7">
        <v>0</v>
      </c>
      <c r="DY177" s="7">
        <v>0</v>
      </c>
      <c r="DZ177" s="7">
        <v>0</v>
      </c>
      <c r="EA177" s="7">
        <v>0</v>
      </c>
      <c r="EB177" s="7">
        <v>0</v>
      </c>
      <c r="EC177" s="7">
        <v>0</v>
      </c>
      <c r="ED177" s="7">
        <v>0</v>
      </c>
      <c r="EE177" s="7">
        <v>0</v>
      </c>
      <c r="EF177" s="7">
        <v>0</v>
      </c>
      <c r="EG177" s="7">
        <v>0</v>
      </c>
      <c r="EH177" s="7">
        <v>0</v>
      </c>
      <c r="EI177" s="7">
        <v>0</v>
      </c>
      <c r="EJ177" s="7">
        <v>0</v>
      </c>
      <c r="EK177" s="7">
        <v>0</v>
      </c>
      <c r="EL177" s="7">
        <v>0</v>
      </c>
      <c r="EM177" s="7">
        <v>0</v>
      </c>
      <c r="EN177" s="7">
        <v>0</v>
      </c>
      <c r="EO177" s="7">
        <v>0</v>
      </c>
      <c r="EP177" s="7">
        <v>0</v>
      </c>
      <c r="EQ177" s="7">
        <v>0</v>
      </c>
      <c r="ER177" s="7">
        <v>0</v>
      </c>
      <c r="ES177" s="7">
        <v>0</v>
      </c>
      <c r="ET177" s="7">
        <v>0</v>
      </c>
      <c r="EU177" s="7">
        <v>0</v>
      </c>
      <c r="EV177" s="7">
        <v>0</v>
      </c>
      <c r="EW177" s="7">
        <v>0</v>
      </c>
      <c r="EX177" s="7">
        <v>0</v>
      </c>
      <c r="EY177" s="7">
        <v>0</v>
      </c>
      <c r="EZ177" s="7">
        <v>0</v>
      </c>
      <c r="FA177" s="7">
        <v>0</v>
      </c>
      <c r="FB177" s="7">
        <v>0</v>
      </c>
      <c r="FC177" s="7">
        <v>0</v>
      </c>
      <c r="FD177" s="7">
        <v>0</v>
      </c>
      <c r="FE177" s="7">
        <v>0</v>
      </c>
      <c r="FF177" s="7">
        <v>0</v>
      </c>
      <c r="FG177" s="7">
        <v>0</v>
      </c>
      <c r="FH177" s="7">
        <v>0</v>
      </c>
      <c r="FI177" s="7">
        <v>0</v>
      </c>
      <c r="FJ177" s="7">
        <v>0</v>
      </c>
      <c r="FK177" s="7">
        <v>0</v>
      </c>
      <c r="FL177" s="7">
        <v>0</v>
      </c>
      <c r="FM177" s="7">
        <v>0</v>
      </c>
      <c r="FN177" s="7">
        <v>0</v>
      </c>
      <c r="FO177" s="7">
        <v>0</v>
      </c>
      <c r="FP177" s="7">
        <v>0</v>
      </c>
      <c r="FQ177" s="7">
        <v>0</v>
      </c>
      <c r="FR177" s="7">
        <v>0</v>
      </c>
      <c r="FS177" s="7">
        <v>0</v>
      </c>
      <c r="FT177" s="7">
        <v>0</v>
      </c>
      <c r="FU177" s="7">
        <v>0</v>
      </c>
      <c r="FV177" s="7">
        <v>0</v>
      </c>
      <c r="FW177" s="7">
        <v>0</v>
      </c>
      <c r="FX177" s="7">
        <v>0</v>
      </c>
      <c r="FY177" s="7">
        <v>0</v>
      </c>
      <c r="FZ177" s="7">
        <v>0</v>
      </c>
      <c r="GA177" s="7">
        <v>0</v>
      </c>
      <c r="GB177" s="7">
        <v>0</v>
      </c>
      <c r="GC177" s="7">
        <v>0</v>
      </c>
      <c r="GD177" s="7">
        <v>0</v>
      </c>
      <c r="GE177" s="7">
        <v>0</v>
      </c>
      <c r="GF177" s="7">
        <v>0</v>
      </c>
      <c r="GG177" s="7">
        <v>0</v>
      </c>
      <c r="GH177" s="7">
        <v>0</v>
      </c>
      <c r="GI177" s="7">
        <v>0</v>
      </c>
      <c r="GJ177" s="7">
        <v>0</v>
      </c>
      <c r="GK177" s="7">
        <v>0</v>
      </c>
      <c r="GL177" s="7">
        <v>0</v>
      </c>
      <c r="GM177" s="7">
        <v>0</v>
      </c>
      <c r="GN177" s="7">
        <v>0</v>
      </c>
      <c r="GO177" s="7">
        <v>0</v>
      </c>
      <c r="GP177" s="7">
        <v>0</v>
      </c>
      <c r="GQ177" s="7">
        <v>0</v>
      </c>
      <c r="GR177" s="7">
        <v>0</v>
      </c>
      <c r="GS177" s="7">
        <v>0</v>
      </c>
      <c r="GT177" s="7">
        <v>0</v>
      </c>
      <c r="GU177" s="7">
        <v>0</v>
      </c>
      <c r="GV177" s="7">
        <v>0</v>
      </c>
      <c r="GW177" s="7">
        <v>0</v>
      </c>
      <c r="GX177" s="7">
        <v>0</v>
      </c>
      <c r="GY177" s="7">
        <v>0</v>
      </c>
      <c r="GZ177" s="7">
        <v>0</v>
      </c>
      <c r="HA177" s="7">
        <v>0</v>
      </c>
      <c r="HB177" s="7">
        <v>0</v>
      </c>
      <c r="HC177" s="7">
        <v>0</v>
      </c>
      <c r="HD177" s="7">
        <v>0</v>
      </c>
      <c r="HE177" s="7">
        <v>0</v>
      </c>
      <c r="HF177" s="7">
        <v>0</v>
      </c>
      <c r="HG177" s="7">
        <v>0</v>
      </c>
      <c r="HH177" s="7">
        <v>0</v>
      </c>
      <c r="HI177" s="7">
        <v>0</v>
      </c>
      <c r="HJ177" s="7">
        <v>0</v>
      </c>
      <c r="HK177" s="7">
        <v>0</v>
      </c>
      <c r="HL177" s="7">
        <v>0</v>
      </c>
      <c r="HM177" s="7">
        <v>0</v>
      </c>
      <c r="HN177" s="7">
        <v>0</v>
      </c>
      <c r="HO177" s="7">
        <v>0</v>
      </c>
      <c r="HP177" s="7">
        <v>0</v>
      </c>
      <c r="HQ177" s="7">
        <v>0</v>
      </c>
      <c r="HR177" s="7">
        <v>0</v>
      </c>
      <c r="HS177" s="7">
        <v>0</v>
      </c>
      <c r="HT177" s="7">
        <v>0</v>
      </c>
      <c r="HU177" s="7">
        <v>0</v>
      </c>
      <c r="HV177" s="7">
        <v>0</v>
      </c>
      <c r="HW177" s="52">
        <v>1.05152E-3</v>
      </c>
      <c r="HX177" s="7">
        <v>0</v>
      </c>
      <c r="HY177" s="7">
        <v>0</v>
      </c>
      <c r="HZ177" s="7">
        <v>0</v>
      </c>
      <c r="IA177" s="7">
        <v>0</v>
      </c>
      <c r="IB177" s="7">
        <v>0</v>
      </c>
      <c r="IC177" s="7">
        <v>0</v>
      </c>
      <c r="ID177" s="7">
        <v>0</v>
      </c>
      <c r="IE177" s="7">
        <v>0</v>
      </c>
      <c r="IF177" s="7">
        <v>0</v>
      </c>
      <c r="IG177" s="7">
        <v>0</v>
      </c>
      <c r="IH177" s="7">
        <v>0</v>
      </c>
      <c r="II177" s="7">
        <v>0</v>
      </c>
      <c r="IJ177" s="7">
        <v>0</v>
      </c>
      <c r="IK177" s="7">
        <v>0</v>
      </c>
      <c r="IL177" s="7">
        <v>0</v>
      </c>
      <c r="IM177" s="7">
        <v>0</v>
      </c>
      <c r="IN177" s="7">
        <v>0</v>
      </c>
      <c r="IO177" s="7">
        <v>0</v>
      </c>
      <c r="IP177" s="7">
        <v>0</v>
      </c>
      <c r="IQ177" s="7">
        <v>0</v>
      </c>
      <c r="IR177" s="7">
        <v>0</v>
      </c>
      <c r="IS177" s="7">
        <v>0</v>
      </c>
      <c r="IT177" s="7">
        <v>0</v>
      </c>
      <c r="IU177" s="7">
        <v>0</v>
      </c>
      <c r="IV177" s="7">
        <v>0</v>
      </c>
      <c r="IW177" s="7">
        <v>0</v>
      </c>
      <c r="IX177" s="7">
        <v>0</v>
      </c>
      <c r="IY177" s="7">
        <v>0</v>
      </c>
      <c r="IZ177" s="7">
        <v>0</v>
      </c>
      <c r="JA177" s="7">
        <v>0</v>
      </c>
      <c r="JB177" s="7">
        <v>0</v>
      </c>
      <c r="JC177" s="7">
        <v>0</v>
      </c>
      <c r="JD177" s="7">
        <v>0</v>
      </c>
      <c r="JE177" s="7">
        <v>0</v>
      </c>
      <c r="JF177" s="7">
        <v>0</v>
      </c>
      <c r="JG177" s="7">
        <v>0</v>
      </c>
      <c r="JH177" s="7">
        <v>0</v>
      </c>
      <c r="JI177" s="7">
        <v>0</v>
      </c>
      <c r="JJ177" s="7">
        <v>0</v>
      </c>
      <c r="JK177" s="7">
        <v>0</v>
      </c>
      <c r="JL177" s="7">
        <v>0</v>
      </c>
      <c r="JM177" s="7">
        <v>0</v>
      </c>
      <c r="JN177" s="7">
        <v>0</v>
      </c>
      <c r="JO177" s="7">
        <v>0</v>
      </c>
      <c r="JP177" s="7">
        <v>0</v>
      </c>
      <c r="JQ177" s="7">
        <v>0</v>
      </c>
      <c r="JR177" s="7">
        <v>0</v>
      </c>
      <c r="JS177" s="7">
        <v>0</v>
      </c>
      <c r="JT177" s="7">
        <v>0</v>
      </c>
      <c r="JU177" s="7">
        <v>0</v>
      </c>
      <c r="JV177" s="7">
        <v>0</v>
      </c>
      <c r="JW177" s="7">
        <v>0</v>
      </c>
      <c r="JX177" s="7">
        <v>0</v>
      </c>
      <c r="JY177" s="7">
        <v>0</v>
      </c>
      <c r="JZ177" s="7">
        <v>0</v>
      </c>
      <c r="KA177" s="7">
        <v>0</v>
      </c>
      <c r="KB177" s="7">
        <v>0</v>
      </c>
      <c r="KC177" s="7">
        <v>0</v>
      </c>
    </row>
    <row r="178" spans="1:289" x14ac:dyDescent="0.35">
      <c r="A178" s="38" t="s">
        <v>1010</v>
      </c>
      <c r="B178" s="38" t="s">
        <v>4006</v>
      </c>
      <c r="C178" s="38">
        <v>251</v>
      </c>
      <c r="D178" s="38" t="s">
        <v>2065</v>
      </c>
      <c r="E178" s="38" t="s">
        <v>3813</v>
      </c>
      <c r="F178" s="38" t="s">
        <v>596</v>
      </c>
      <c r="G178" s="38" t="s">
        <v>472</v>
      </c>
      <c r="H178" s="38">
        <v>1</v>
      </c>
      <c r="I178" s="39">
        <v>3.8199999999999998E-6</v>
      </c>
      <c r="J178" s="38">
        <v>0</v>
      </c>
      <c r="K178" s="38">
        <v>1</v>
      </c>
      <c r="L178" s="39">
        <v>1.0515247108307041E-3</v>
      </c>
      <c r="M178" s="7">
        <v>5.0999999999999999E-7</v>
      </c>
      <c r="N178" s="7">
        <v>1.02E-6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V178" s="7">
        <v>0</v>
      </c>
      <c r="W178" s="7">
        <v>0</v>
      </c>
      <c r="X178" s="7">
        <v>0</v>
      </c>
      <c r="Y178" s="7">
        <v>0</v>
      </c>
      <c r="Z178" s="7">
        <v>0</v>
      </c>
      <c r="AA178" s="7">
        <v>0</v>
      </c>
      <c r="AB178" s="7">
        <v>0</v>
      </c>
      <c r="AC178" s="7">
        <v>0</v>
      </c>
      <c r="AD178" s="7">
        <v>0</v>
      </c>
      <c r="AE178" s="7">
        <v>0</v>
      </c>
      <c r="AF178" s="7">
        <v>0</v>
      </c>
      <c r="AG178" s="7">
        <v>0</v>
      </c>
      <c r="AH178" s="7">
        <v>0</v>
      </c>
      <c r="AI178" s="7">
        <v>0</v>
      </c>
      <c r="AJ178" s="7">
        <v>0</v>
      </c>
      <c r="AK178" s="7">
        <v>0</v>
      </c>
      <c r="AL178" s="7">
        <v>0</v>
      </c>
      <c r="AM178" s="7">
        <v>0</v>
      </c>
      <c r="AN178" s="7">
        <v>0</v>
      </c>
      <c r="AO178" s="7">
        <v>0</v>
      </c>
      <c r="AP178" s="7">
        <v>0</v>
      </c>
      <c r="AQ178" s="7">
        <v>0</v>
      </c>
      <c r="AR178" s="7">
        <v>0</v>
      </c>
      <c r="AS178" s="7">
        <v>0</v>
      </c>
      <c r="AT178" s="7">
        <v>0</v>
      </c>
      <c r="AU178" s="7">
        <v>0</v>
      </c>
      <c r="AV178" s="7">
        <v>0</v>
      </c>
      <c r="AW178" s="7">
        <v>0</v>
      </c>
      <c r="AX178" s="7">
        <v>0</v>
      </c>
      <c r="AY178" s="7">
        <v>0</v>
      </c>
      <c r="AZ178" s="7">
        <v>0</v>
      </c>
      <c r="BA178" s="7">
        <v>0</v>
      </c>
      <c r="BB178" s="7">
        <v>0</v>
      </c>
      <c r="BC178" s="7">
        <v>0</v>
      </c>
      <c r="BD178" s="7">
        <v>0</v>
      </c>
      <c r="BE178" s="7">
        <v>0</v>
      </c>
      <c r="BF178" s="7">
        <v>0</v>
      </c>
      <c r="BG178" s="7">
        <v>0</v>
      </c>
      <c r="BH178" s="7">
        <v>0</v>
      </c>
      <c r="BI178" s="7">
        <v>0</v>
      </c>
      <c r="BJ178" s="7">
        <v>0</v>
      </c>
      <c r="BK178" s="7">
        <v>0</v>
      </c>
      <c r="BL178" s="7">
        <v>0</v>
      </c>
      <c r="BM178" s="7">
        <v>0</v>
      </c>
      <c r="BN178" s="7">
        <v>0</v>
      </c>
      <c r="BO178" s="7">
        <v>0</v>
      </c>
      <c r="BP178" s="7">
        <v>0</v>
      </c>
      <c r="BQ178" s="7">
        <v>0</v>
      </c>
      <c r="BR178" s="7">
        <v>0</v>
      </c>
      <c r="BS178" s="7">
        <v>0</v>
      </c>
      <c r="BT178" s="7">
        <v>0</v>
      </c>
      <c r="BU178" s="7">
        <v>0</v>
      </c>
      <c r="BV178" s="7">
        <v>0</v>
      </c>
      <c r="BW178" s="7">
        <v>0</v>
      </c>
      <c r="BX178" s="7">
        <v>0</v>
      </c>
      <c r="BY178" s="7">
        <v>0</v>
      </c>
      <c r="BZ178" s="7">
        <v>0</v>
      </c>
      <c r="CA178" s="7">
        <v>0</v>
      </c>
      <c r="CB178" s="7">
        <v>0</v>
      </c>
      <c r="CC178" s="7">
        <v>0</v>
      </c>
      <c r="CD178" s="7">
        <v>0</v>
      </c>
      <c r="CE178" s="7">
        <v>0</v>
      </c>
      <c r="CF178" s="52">
        <v>1.05152E-3</v>
      </c>
      <c r="CG178" s="7">
        <v>0</v>
      </c>
      <c r="CH178" s="7">
        <v>0</v>
      </c>
      <c r="CI178" s="7">
        <v>0</v>
      </c>
      <c r="CJ178" s="7">
        <v>0</v>
      </c>
      <c r="CK178" s="7">
        <v>0</v>
      </c>
      <c r="CL178" s="7">
        <v>0</v>
      </c>
      <c r="CM178" s="7">
        <v>0</v>
      </c>
      <c r="CN178" s="7">
        <v>0</v>
      </c>
      <c r="CO178" s="7">
        <v>0</v>
      </c>
      <c r="CP178" s="7">
        <v>0</v>
      </c>
      <c r="CQ178" s="7">
        <v>0</v>
      </c>
      <c r="CR178" s="7">
        <v>0</v>
      </c>
      <c r="CS178" s="7">
        <v>0</v>
      </c>
      <c r="CT178" s="7">
        <v>0</v>
      </c>
      <c r="CU178" s="7">
        <v>0</v>
      </c>
      <c r="CV178" s="7">
        <v>0</v>
      </c>
      <c r="CW178" s="7">
        <v>0</v>
      </c>
      <c r="CX178" s="7">
        <v>0</v>
      </c>
      <c r="CY178" s="7">
        <v>0</v>
      </c>
      <c r="CZ178" s="7">
        <v>0</v>
      </c>
      <c r="DA178" s="7">
        <v>0</v>
      </c>
      <c r="DB178" s="7">
        <v>0</v>
      </c>
      <c r="DC178" s="7">
        <v>0</v>
      </c>
      <c r="DD178" s="7">
        <v>0</v>
      </c>
      <c r="DE178" s="7">
        <v>0</v>
      </c>
      <c r="DF178" s="7">
        <v>0</v>
      </c>
      <c r="DG178" s="7">
        <v>0</v>
      </c>
      <c r="DH178" s="7">
        <v>0</v>
      </c>
      <c r="DI178" s="7">
        <v>0</v>
      </c>
      <c r="DJ178" s="7">
        <v>0</v>
      </c>
      <c r="DK178" s="7">
        <v>0</v>
      </c>
      <c r="DL178" s="7">
        <v>0</v>
      </c>
      <c r="DM178" s="7">
        <v>0</v>
      </c>
      <c r="DN178" s="7">
        <v>0</v>
      </c>
      <c r="DO178" s="7">
        <v>0</v>
      </c>
      <c r="DP178" s="7">
        <v>0</v>
      </c>
      <c r="DQ178" s="7">
        <v>0</v>
      </c>
      <c r="DR178" s="7">
        <v>0</v>
      </c>
      <c r="DS178" s="7">
        <v>0</v>
      </c>
      <c r="DT178" s="7">
        <v>0</v>
      </c>
      <c r="DU178" s="7">
        <v>0</v>
      </c>
      <c r="DV178" s="7">
        <v>0</v>
      </c>
      <c r="DW178" s="7">
        <v>0</v>
      </c>
      <c r="DX178" s="7">
        <v>0</v>
      </c>
      <c r="DY178" s="7">
        <v>0</v>
      </c>
      <c r="DZ178" s="7">
        <v>0</v>
      </c>
      <c r="EA178" s="7">
        <v>0</v>
      </c>
      <c r="EB178" s="7">
        <v>0</v>
      </c>
      <c r="EC178" s="7">
        <v>0</v>
      </c>
      <c r="ED178" s="7">
        <v>0</v>
      </c>
      <c r="EE178" s="7">
        <v>0</v>
      </c>
      <c r="EF178" s="7">
        <v>0</v>
      </c>
      <c r="EG178" s="7">
        <v>0</v>
      </c>
      <c r="EH178" s="7">
        <v>0</v>
      </c>
      <c r="EI178" s="7">
        <v>0</v>
      </c>
      <c r="EJ178" s="7">
        <v>0</v>
      </c>
      <c r="EK178" s="7">
        <v>0</v>
      </c>
      <c r="EL178" s="7">
        <v>0</v>
      </c>
      <c r="EM178" s="7">
        <v>0</v>
      </c>
      <c r="EN178" s="7">
        <v>0</v>
      </c>
      <c r="EO178" s="7">
        <v>0</v>
      </c>
      <c r="EP178" s="7">
        <v>0</v>
      </c>
      <c r="EQ178" s="7">
        <v>0</v>
      </c>
      <c r="ER178" s="7">
        <v>0</v>
      </c>
      <c r="ES178" s="7">
        <v>0</v>
      </c>
      <c r="ET178" s="7">
        <v>0</v>
      </c>
      <c r="EU178" s="7">
        <v>0</v>
      </c>
      <c r="EV178" s="7">
        <v>0</v>
      </c>
      <c r="EW178" s="7">
        <v>0</v>
      </c>
      <c r="EX178" s="7">
        <v>0</v>
      </c>
      <c r="EY178" s="7">
        <v>0</v>
      </c>
      <c r="EZ178" s="7">
        <v>0</v>
      </c>
      <c r="FA178" s="7">
        <v>0</v>
      </c>
      <c r="FB178" s="7">
        <v>0</v>
      </c>
      <c r="FC178" s="7">
        <v>0</v>
      </c>
      <c r="FD178" s="7">
        <v>0</v>
      </c>
      <c r="FE178" s="7">
        <v>0</v>
      </c>
      <c r="FF178" s="7">
        <v>0</v>
      </c>
      <c r="FG178" s="7">
        <v>0</v>
      </c>
      <c r="FH178" s="7">
        <v>0</v>
      </c>
      <c r="FI178" s="7">
        <v>0</v>
      </c>
      <c r="FJ178" s="7">
        <v>0</v>
      </c>
      <c r="FK178" s="7">
        <v>0</v>
      </c>
      <c r="FL178" s="7">
        <v>0</v>
      </c>
      <c r="FM178" s="7">
        <v>0</v>
      </c>
      <c r="FN178" s="7">
        <v>0</v>
      </c>
      <c r="FO178" s="7">
        <v>0</v>
      </c>
      <c r="FP178" s="7">
        <v>0</v>
      </c>
      <c r="FQ178" s="7">
        <v>0</v>
      </c>
      <c r="FR178" s="7">
        <v>0</v>
      </c>
      <c r="FS178" s="7">
        <v>0</v>
      </c>
      <c r="FT178" s="7">
        <v>0</v>
      </c>
      <c r="FU178" s="7">
        <v>0</v>
      </c>
      <c r="FV178" s="7">
        <v>0</v>
      </c>
      <c r="FW178" s="7">
        <v>0</v>
      </c>
      <c r="FX178" s="7">
        <v>0</v>
      </c>
      <c r="FY178" s="7">
        <v>0</v>
      </c>
      <c r="FZ178" s="7">
        <v>0</v>
      </c>
      <c r="GA178" s="7">
        <v>0</v>
      </c>
      <c r="GB178" s="7">
        <v>0</v>
      </c>
      <c r="GC178" s="7">
        <v>0</v>
      </c>
      <c r="GD178" s="7">
        <v>0</v>
      </c>
      <c r="GE178" s="7">
        <v>0</v>
      </c>
      <c r="GF178" s="7">
        <v>0</v>
      </c>
      <c r="GG178" s="7">
        <v>0</v>
      </c>
      <c r="GH178" s="7">
        <v>0</v>
      </c>
      <c r="GI178" s="7">
        <v>0</v>
      </c>
      <c r="GJ178" s="7">
        <v>0</v>
      </c>
      <c r="GK178" s="7">
        <v>0</v>
      </c>
      <c r="GL178" s="7">
        <v>0</v>
      </c>
      <c r="GM178" s="7">
        <v>0</v>
      </c>
      <c r="GN178" s="7">
        <v>0</v>
      </c>
      <c r="GO178" s="7">
        <v>0</v>
      </c>
      <c r="GP178" s="7">
        <v>0</v>
      </c>
      <c r="GQ178" s="7">
        <v>0</v>
      </c>
      <c r="GR178" s="7">
        <v>0</v>
      </c>
      <c r="GS178" s="7">
        <v>0</v>
      </c>
      <c r="GT178" s="7">
        <v>0</v>
      </c>
      <c r="GU178" s="7">
        <v>0</v>
      </c>
      <c r="GV178" s="7">
        <v>0</v>
      </c>
      <c r="GW178" s="7">
        <v>0</v>
      </c>
      <c r="GX178" s="7">
        <v>0</v>
      </c>
      <c r="GY178" s="7">
        <v>0</v>
      </c>
      <c r="GZ178" s="7">
        <v>0</v>
      </c>
      <c r="HA178" s="7">
        <v>0</v>
      </c>
      <c r="HB178" s="7">
        <v>0</v>
      </c>
      <c r="HC178" s="7">
        <v>0</v>
      </c>
      <c r="HD178" s="7">
        <v>0</v>
      </c>
      <c r="HE178" s="7">
        <v>0</v>
      </c>
      <c r="HF178" s="7">
        <v>0</v>
      </c>
      <c r="HG178" s="7">
        <v>0</v>
      </c>
      <c r="HH178" s="7">
        <v>0</v>
      </c>
      <c r="HI178" s="7">
        <v>0</v>
      </c>
      <c r="HJ178" s="7">
        <v>0</v>
      </c>
      <c r="HK178" s="7">
        <v>0</v>
      </c>
      <c r="HL178" s="7">
        <v>0</v>
      </c>
      <c r="HM178" s="7">
        <v>0</v>
      </c>
      <c r="HN178" s="7">
        <v>0</v>
      </c>
      <c r="HO178" s="7">
        <v>0</v>
      </c>
      <c r="HP178" s="7">
        <v>0</v>
      </c>
      <c r="HQ178" s="7">
        <v>0</v>
      </c>
      <c r="HR178" s="7">
        <v>0</v>
      </c>
      <c r="HS178" s="7">
        <v>0</v>
      </c>
      <c r="HT178" s="7">
        <v>0</v>
      </c>
      <c r="HU178" s="7">
        <v>0</v>
      </c>
      <c r="HV178" s="7">
        <v>0</v>
      </c>
      <c r="HW178" s="7">
        <v>0</v>
      </c>
      <c r="HX178" s="7">
        <v>0</v>
      </c>
      <c r="HY178" s="7">
        <v>0</v>
      </c>
      <c r="HZ178" s="7">
        <v>0</v>
      </c>
      <c r="IA178" s="7">
        <v>0</v>
      </c>
      <c r="IB178" s="7">
        <v>0</v>
      </c>
      <c r="IC178" s="7">
        <v>0</v>
      </c>
      <c r="ID178" s="7">
        <v>0</v>
      </c>
      <c r="IE178" s="7">
        <v>0</v>
      </c>
      <c r="IF178" s="7">
        <v>0</v>
      </c>
      <c r="IG178" s="7">
        <v>0</v>
      </c>
      <c r="IH178" s="7">
        <v>0</v>
      </c>
      <c r="II178" s="7">
        <v>0</v>
      </c>
      <c r="IJ178" s="7">
        <v>0</v>
      </c>
      <c r="IK178" s="7">
        <v>0</v>
      </c>
      <c r="IL178" s="7">
        <v>0</v>
      </c>
      <c r="IM178" s="7">
        <v>0</v>
      </c>
      <c r="IN178" s="7">
        <v>0</v>
      </c>
      <c r="IO178" s="7">
        <v>0</v>
      </c>
      <c r="IP178" s="7">
        <v>0</v>
      </c>
      <c r="IQ178" s="7">
        <v>0</v>
      </c>
      <c r="IR178" s="7">
        <v>0</v>
      </c>
      <c r="IS178" s="7">
        <v>0</v>
      </c>
      <c r="IT178" s="7">
        <v>0</v>
      </c>
      <c r="IU178" s="7">
        <v>0</v>
      </c>
      <c r="IV178" s="7">
        <v>0</v>
      </c>
      <c r="IW178" s="7">
        <v>0</v>
      </c>
      <c r="IX178" s="7">
        <v>0</v>
      </c>
      <c r="IY178" s="7">
        <v>0</v>
      </c>
      <c r="IZ178" s="7">
        <v>0</v>
      </c>
      <c r="JA178" s="7">
        <v>0</v>
      </c>
      <c r="JB178" s="7">
        <v>0</v>
      </c>
      <c r="JC178" s="7">
        <v>0</v>
      </c>
      <c r="JD178" s="7">
        <v>0</v>
      </c>
      <c r="JE178" s="7">
        <v>0</v>
      </c>
      <c r="JF178" s="7">
        <v>0</v>
      </c>
      <c r="JG178" s="7">
        <v>0</v>
      </c>
      <c r="JH178" s="7">
        <v>0</v>
      </c>
      <c r="JI178" s="7">
        <v>0</v>
      </c>
      <c r="JJ178" s="7">
        <v>0</v>
      </c>
      <c r="JK178" s="7">
        <v>0</v>
      </c>
      <c r="JL178" s="7">
        <v>0</v>
      </c>
      <c r="JM178" s="7">
        <v>0</v>
      </c>
      <c r="JN178" s="7">
        <v>0</v>
      </c>
      <c r="JO178" s="7">
        <v>0</v>
      </c>
      <c r="JP178" s="7">
        <v>0</v>
      </c>
      <c r="JQ178" s="7">
        <v>0</v>
      </c>
      <c r="JR178" s="7">
        <v>0</v>
      </c>
      <c r="JS178" s="7">
        <v>0</v>
      </c>
      <c r="JT178" s="7">
        <v>0</v>
      </c>
      <c r="JU178" s="7">
        <v>0</v>
      </c>
      <c r="JV178" s="7">
        <v>0</v>
      </c>
      <c r="JW178" s="7">
        <v>0</v>
      </c>
      <c r="JX178" s="7">
        <v>0</v>
      </c>
      <c r="JY178" s="7">
        <v>0</v>
      </c>
      <c r="JZ178" s="7">
        <v>0</v>
      </c>
      <c r="KA178" s="7">
        <v>0</v>
      </c>
      <c r="KB178" s="7">
        <v>0</v>
      </c>
      <c r="KC178" s="7">
        <v>0</v>
      </c>
    </row>
    <row r="179" spans="1:289" x14ac:dyDescent="0.35">
      <c r="A179" s="38" t="s">
        <v>1013</v>
      </c>
      <c r="B179" s="38" t="s">
        <v>4007</v>
      </c>
      <c r="C179" s="38">
        <v>235</v>
      </c>
      <c r="D179" s="38" t="s">
        <v>4008</v>
      </c>
      <c r="E179" s="38" t="s">
        <v>3813</v>
      </c>
      <c r="F179" s="38" t="s">
        <v>608</v>
      </c>
      <c r="G179" s="38" t="s">
        <v>472</v>
      </c>
      <c r="H179" s="38">
        <v>1</v>
      </c>
      <c r="I179" s="39">
        <v>3.8199999999999998E-6</v>
      </c>
      <c r="J179" s="38">
        <v>0</v>
      </c>
      <c r="K179" s="38">
        <v>1</v>
      </c>
      <c r="L179" s="39">
        <v>1.0515247108307041E-3</v>
      </c>
      <c r="M179" s="7">
        <v>5.5799999999999999E-6</v>
      </c>
      <c r="N179" s="7">
        <v>1.116E-5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7">
        <v>0</v>
      </c>
      <c r="U179" s="7">
        <v>0</v>
      </c>
      <c r="V179" s="7">
        <v>0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7">
        <v>0</v>
      </c>
      <c r="AK179" s="7">
        <v>0</v>
      </c>
      <c r="AL179" s="7">
        <v>0</v>
      </c>
      <c r="AM179" s="7">
        <v>0</v>
      </c>
      <c r="AN179" s="7">
        <v>0</v>
      </c>
      <c r="AO179" s="7">
        <v>0</v>
      </c>
      <c r="AP179" s="7">
        <v>0</v>
      </c>
      <c r="AQ179" s="7">
        <v>0</v>
      </c>
      <c r="AR179" s="7">
        <v>0</v>
      </c>
      <c r="AS179" s="7">
        <v>0</v>
      </c>
      <c r="AT179" s="7">
        <v>0</v>
      </c>
      <c r="AU179" s="7">
        <v>0</v>
      </c>
      <c r="AV179" s="7">
        <v>0</v>
      </c>
      <c r="AW179" s="7">
        <v>0</v>
      </c>
      <c r="AX179" s="7">
        <v>0</v>
      </c>
      <c r="AY179" s="7">
        <v>0</v>
      </c>
      <c r="AZ179" s="7">
        <v>0</v>
      </c>
      <c r="BA179" s="7">
        <v>0</v>
      </c>
      <c r="BB179" s="7">
        <v>0</v>
      </c>
      <c r="BC179" s="7">
        <v>0</v>
      </c>
      <c r="BD179" s="7">
        <v>0</v>
      </c>
      <c r="BE179" s="7">
        <v>0</v>
      </c>
      <c r="BF179" s="7">
        <v>0</v>
      </c>
      <c r="BG179" s="7">
        <v>0</v>
      </c>
      <c r="BH179" s="7">
        <v>0</v>
      </c>
      <c r="BI179" s="7">
        <v>0</v>
      </c>
      <c r="BJ179" s="7">
        <v>0</v>
      </c>
      <c r="BK179" s="7">
        <v>0</v>
      </c>
      <c r="BL179" s="7">
        <v>0</v>
      </c>
      <c r="BM179" s="7">
        <v>0</v>
      </c>
      <c r="BN179" s="7">
        <v>0</v>
      </c>
      <c r="BO179" s="7">
        <v>0</v>
      </c>
      <c r="BP179" s="7">
        <v>0</v>
      </c>
      <c r="BQ179" s="7">
        <v>0</v>
      </c>
      <c r="BR179" s="7">
        <v>0</v>
      </c>
      <c r="BS179" s="7">
        <v>0</v>
      </c>
      <c r="BT179" s="7">
        <v>0</v>
      </c>
      <c r="BU179" s="7">
        <v>0</v>
      </c>
      <c r="BV179" s="7">
        <v>0</v>
      </c>
      <c r="BW179" s="7">
        <v>0</v>
      </c>
      <c r="BX179" s="7">
        <v>0</v>
      </c>
      <c r="BY179" s="7">
        <v>0</v>
      </c>
      <c r="BZ179" s="7">
        <v>0</v>
      </c>
      <c r="CA179" s="7">
        <v>0</v>
      </c>
      <c r="CB179" s="7">
        <v>0</v>
      </c>
      <c r="CC179" s="7">
        <v>0</v>
      </c>
      <c r="CD179" s="7">
        <v>0</v>
      </c>
      <c r="CE179" s="7">
        <v>0</v>
      </c>
      <c r="CF179" s="7">
        <v>0</v>
      </c>
      <c r="CG179" s="7">
        <v>0</v>
      </c>
      <c r="CH179" s="7">
        <v>0</v>
      </c>
      <c r="CI179" s="7">
        <v>0</v>
      </c>
      <c r="CJ179" s="7">
        <v>0</v>
      </c>
      <c r="CK179" s="7">
        <v>0</v>
      </c>
      <c r="CL179" s="7">
        <v>0</v>
      </c>
      <c r="CM179" s="7">
        <v>0</v>
      </c>
      <c r="CN179" s="7">
        <v>0</v>
      </c>
      <c r="CO179" s="7">
        <v>0</v>
      </c>
      <c r="CP179" s="7">
        <v>0</v>
      </c>
      <c r="CQ179" s="7">
        <v>0</v>
      </c>
      <c r="CR179" s="7">
        <v>0</v>
      </c>
      <c r="CS179" s="7">
        <v>0</v>
      </c>
      <c r="CT179" s="7">
        <v>0</v>
      </c>
      <c r="CU179" s="7">
        <v>0</v>
      </c>
      <c r="CV179" s="7">
        <v>0</v>
      </c>
      <c r="CW179" s="7">
        <v>0</v>
      </c>
      <c r="CX179" s="7">
        <v>0</v>
      </c>
      <c r="CY179" s="7">
        <v>0</v>
      </c>
      <c r="CZ179" s="7">
        <v>0</v>
      </c>
      <c r="DA179" s="7">
        <v>0</v>
      </c>
      <c r="DB179" s="7">
        <v>0</v>
      </c>
      <c r="DC179" s="7">
        <v>0</v>
      </c>
      <c r="DD179" s="7">
        <v>0</v>
      </c>
      <c r="DE179" s="7">
        <v>0</v>
      </c>
      <c r="DF179" s="7">
        <v>0</v>
      </c>
      <c r="DG179" s="7">
        <v>0</v>
      </c>
      <c r="DH179" s="7">
        <v>0</v>
      </c>
      <c r="DI179" s="7">
        <v>0</v>
      </c>
      <c r="DJ179" s="7">
        <v>0</v>
      </c>
      <c r="DK179" s="7">
        <v>0</v>
      </c>
      <c r="DL179" s="7">
        <v>0</v>
      </c>
      <c r="DM179" s="7">
        <v>0</v>
      </c>
      <c r="DN179" s="7">
        <v>0</v>
      </c>
      <c r="DO179" s="7">
        <v>0</v>
      </c>
      <c r="DP179" s="7">
        <v>0</v>
      </c>
      <c r="DQ179" s="7">
        <v>0</v>
      </c>
      <c r="DR179" s="7">
        <v>0</v>
      </c>
      <c r="DS179" s="7">
        <v>0</v>
      </c>
      <c r="DT179" s="7">
        <v>0</v>
      </c>
      <c r="DU179" s="7">
        <v>0</v>
      </c>
      <c r="DV179" s="7">
        <v>0</v>
      </c>
      <c r="DW179" s="7">
        <v>0</v>
      </c>
      <c r="DX179" s="7">
        <v>0</v>
      </c>
      <c r="DY179" s="7">
        <v>0</v>
      </c>
      <c r="DZ179" s="7">
        <v>0</v>
      </c>
      <c r="EA179" s="7">
        <v>0</v>
      </c>
      <c r="EB179" s="7">
        <v>0</v>
      </c>
      <c r="EC179" s="7">
        <v>0</v>
      </c>
      <c r="ED179" s="7">
        <v>0</v>
      </c>
      <c r="EE179" s="7">
        <v>0</v>
      </c>
      <c r="EF179" s="7">
        <v>0</v>
      </c>
      <c r="EG179" s="7">
        <v>0</v>
      </c>
      <c r="EH179" s="7">
        <v>0</v>
      </c>
      <c r="EI179" s="7">
        <v>0</v>
      </c>
      <c r="EJ179" s="7">
        <v>0</v>
      </c>
      <c r="EK179" s="7">
        <v>0</v>
      </c>
      <c r="EL179" s="7">
        <v>0</v>
      </c>
      <c r="EM179" s="7">
        <v>0</v>
      </c>
      <c r="EN179" s="7">
        <v>0</v>
      </c>
      <c r="EO179" s="7">
        <v>0</v>
      </c>
      <c r="EP179" s="7">
        <v>0</v>
      </c>
      <c r="EQ179" s="7">
        <v>0</v>
      </c>
      <c r="ER179" s="7">
        <v>0</v>
      </c>
      <c r="ES179" s="7">
        <v>0</v>
      </c>
      <c r="ET179" s="7">
        <v>0</v>
      </c>
      <c r="EU179" s="7">
        <v>0</v>
      </c>
      <c r="EV179" s="7">
        <v>0</v>
      </c>
      <c r="EW179" s="7">
        <v>0</v>
      </c>
      <c r="EX179" s="7">
        <v>0</v>
      </c>
      <c r="EY179" s="7">
        <v>0</v>
      </c>
      <c r="EZ179" s="7">
        <v>0</v>
      </c>
      <c r="FA179" s="7">
        <v>0</v>
      </c>
      <c r="FB179" s="7">
        <v>0</v>
      </c>
      <c r="FC179" s="7">
        <v>0</v>
      </c>
      <c r="FD179" s="7">
        <v>0</v>
      </c>
      <c r="FE179" s="7">
        <v>0</v>
      </c>
      <c r="FF179" s="7">
        <v>0</v>
      </c>
      <c r="FG179" s="7">
        <v>0</v>
      </c>
      <c r="FH179" s="7">
        <v>0</v>
      </c>
      <c r="FI179" s="7">
        <v>0</v>
      </c>
      <c r="FJ179" s="7">
        <v>0</v>
      </c>
      <c r="FK179" s="7">
        <v>0</v>
      </c>
      <c r="FL179" s="7">
        <v>0</v>
      </c>
      <c r="FM179" s="7">
        <v>0</v>
      </c>
      <c r="FN179" s="7">
        <v>0</v>
      </c>
      <c r="FO179" s="7">
        <v>0</v>
      </c>
      <c r="FP179" s="7">
        <v>0</v>
      </c>
      <c r="FQ179" s="7">
        <v>0</v>
      </c>
      <c r="FR179" s="7">
        <v>0</v>
      </c>
      <c r="FS179" s="7">
        <v>0</v>
      </c>
      <c r="FT179" s="7">
        <v>0</v>
      </c>
      <c r="FU179" s="7">
        <v>0</v>
      </c>
      <c r="FV179" s="7">
        <v>0</v>
      </c>
      <c r="FW179" s="7">
        <v>0</v>
      </c>
      <c r="FX179" s="7">
        <v>0</v>
      </c>
      <c r="FY179" s="7">
        <v>0</v>
      </c>
      <c r="FZ179" s="7">
        <v>0</v>
      </c>
      <c r="GA179" s="7">
        <v>0</v>
      </c>
      <c r="GB179" s="7">
        <v>0</v>
      </c>
      <c r="GC179" s="7">
        <v>0</v>
      </c>
      <c r="GD179" s="7">
        <v>0</v>
      </c>
      <c r="GE179" s="7">
        <v>0</v>
      </c>
      <c r="GF179" s="7">
        <v>0</v>
      </c>
      <c r="GG179" s="7">
        <v>0</v>
      </c>
      <c r="GH179" s="7">
        <v>0</v>
      </c>
      <c r="GI179" s="7">
        <v>0</v>
      </c>
      <c r="GJ179" s="52">
        <v>1.05152E-3</v>
      </c>
      <c r="GK179" s="7">
        <v>0</v>
      </c>
      <c r="GL179" s="7">
        <v>0</v>
      </c>
      <c r="GM179" s="7">
        <v>0</v>
      </c>
      <c r="GN179" s="7">
        <v>0</v>
      </c>
      <c r="GO179" s="7">
        <v>0</v>
      </c>
      <c r="GP179" s="7">
        <v>0</v>
      </c>
      <c r="GQ179" s="7">
        <v>0</v>
      </c>
      <c r="GR179" s="7">
        <v>0</v>
      </c>
      <c r="GS179" s="7">
        <v>0</v>
      </c>
      <c r="GT179" s="7">
        <v>0</v>
      </c>
      <c r="GU179" s="7">
        <v>0</v>
      </c>
      <c r="GV179" s="7">
        <v>0</v>
      </c>
      <c r="GW179" s="7">
        <v>0</v>
      </c>
      <c r="GX179" s="7">
        <v>0</v>
      </c>
      <c r="GY179" s="7">
        <v>0</v>
      </c>
      <c r="GZ179" s="7">
        <v>0</v>
      </c>
      <c r="HA179" s="7">
        <v>0</v>
      </c>
      <c r="HB179" s="7">
        <v>0</v>
      </c>
      <c r="HC179" s="7">
        <v>0</v>
      </c>
      <c r="HD179" s="7">
        <v>0</v>
      </c>
      <c r="HE179" s="7">
        <v>0</v>
      </c>
      <c r="HF179" s="7">
        <v>0</v>
      </c>
      <c r="HG179" s="7">
        <v>0</v>
      </c>
      <c r="HH179" s="7">
        <v>0</v>
      </c>
      <c r="HI179" s="7">
        <v>0</v>
      </c>
      <c r="HJ179" s="7">
        <v>0</v>
      </c>
      <c r="HK179" s="7">
        <v>0</v>
      </c>
      <c r="HL179" s="7">
        <v>0</v>
      </c>
      <c r="HM179" s="7">
        <v>0</v>
      </c>
      <c r="HN179" s="7">
        <v>0</v>
      </c>
      <c r="HO179" s="7">
        <v>0</v>
      </c>
      <c r="HP179" s="7">
        <v>0</v>
      </c>
      <c r="HQ179" s="7">
        <v>0</v>
      </c>
      <c r="HR179" s="7">
        <v>0</v>
      </c>
      <c r="HS179" s="7">
        <v>0</v>
      </c>
      <c r="HT179" s="7">
        <v>0</v>
      </c>
      <c r="HU179" s="7">
        <v>0</v>
      </c>
      <c r="HV179" s="7">
        <v>0</v>
      </c>
      <c r="HW179" s="7">
        <v>0</v>
      </c>
      <c r="HX179" s="7">
        <v>0</v>
      </c>
      <c r="HY179" s="7">
        <v>0</v>
      </c>
      <c r="HZ179" s="7">
        <v>0</v>
      </c>
      <c r="IA179" s="7">
        <v>0</v>
      </c>
      <c r="IB179" s="7">
        <v>0</v>
      </c>
      <c r="IC179" s="7">
        <v>0</v>
      </c>
      <c r="ID179" s="7">
        <v>0</v>
      </c>
      <c r="IE179" s="7">
        <v>0</v>
      </c>
      <c r="IF179" s="7">
        <v>0</v>
      </c>
      <c r="IG179" s="7">
        <v>0</v>
      </c>
      <c r="IH179" s="7">
        <v>0</v>
      </c>
      <c r="II179" s="7">
        <v>0</v>
      </c>
      <c r="IJ179" s="7">
        <v>0</v>
      </c>
      <c r="IK179" s="7">
        <v>0</v>
      </c>
      <c r="IL179" s="7">
        <v>0</v>
      </c>
      <c r="IM179" s="7">
        <v>0</v>
      </c>
      <c r="IN179" s="7">
        <v>0</v>
      </c>
      <c r="IO179" s="7">
        <v>0</v>
      </c>
      <c r="IP179" s="7">
        <v>0</v>
      </c>
      <c r="IQ179" s="7">
        <v>0</v>
      </c>
      <c r="IR179" s="7">
        <v>0</v>
      </c>
      <c r="IS179" s="7">
        <v>0</v>
      </c>
      <c r="IT179" s="7">
        <v>0</v>
      </c>
      <c r="IU179" s="7">
        <v>0</v>
      </c>
      <c r="IV179" s="7">
        <v>0</v>
      </c>
      <c r="IW179" s="7">
        <v>0</v>
      </c>
      <c r="IX179" s="7">
        <v>0</v>
      </c>
      <c r="IY179" s="7">
        <v>0</v>
      </c>
      <c r="IZ179" s="7">
        <v>0</v>
      </c>
      <c r="JA179" s="7">
        <v>0</v>
      </c>
      <c r="JB179" s="7">
        <v>0</v>
      </c>
      <c r="JC179" s="7">
        <v>0</v>
      </c>
      <c r="JD179" s="7">
        <v>0</v>
      </c>
      <c r="JE179" s="7">
        <v>0</v>
      </c>
      <c r="JF179" s="7">
        <v>0</v>
      </c>
      <c r="JG179" s="7">
        <v>0</v>
      </c>
      <c r="JH179" s="7">
        <v>0</v>
      </c>
      <c r="JI179" s="7">
        <v>0</v>
      </c>
      <c r="JJ179" s="7">
        <v>0</v>
      </c>
      <c r="JK179" s="7">
        <v>0</v>
      </c>
      <c r="JL179" s="7">
        <v>0</v>
      </c>
      <c r="JM179" s="7">
        <v>0</v>
      </c>
      <c r="JN179" s="7">
        <v>0</v>
      </c>
      <c r="JO179" s="7">
        <v>0</v>
      </c>
      <c r="JP179" s="7">
        <v>0</v>
      </c>
      <c r="JQ179" s="7">
        <v>0</v>
      </c>
      <c r="JR179" s="7">
        <v>0</v>
      </c>
      <c r="JS179" s="7">
        <v>0</v>
      </c>
      <c r="JT179" s="7">
        <v>0</v>
      </c>
      <c r="JU179" s="7">
        <v>0</v>
      </c>
      <c r="JV179" s="7">
        <v>0</v>
      </c>
      <c r="JW179" s="7">
        <v>0</v>
      </c>
      <c r="JX179" s="7">
        <v>0</v>
      </c>
      <c r="JY179" s="7">
        <v>0</v>
      </c>
      <c r="JZ179" s="7">
        <v>0</v>
      </c>
      <c r="KA179" s="7">
        <v>0</v>
      </c>
      <c r="KB179" s="7">
        <v>0</v>
      </c>
      <c r="KC179" s="7">
        <v>0</v>
      </c>
    </row>
    <row r="180" spans="1:289" x14ac:dyDescent="0.35">
      <c r="A180" s="38" t="s">
        <v>1016</v>
      </c>
      <c r="B180" s="38" t="s">
        <v>4009</v>
      </c>
      <c r="C180" s="38">
        <v>108</v>
      </c>
      <c r="D180" s="38" t="s">
        <v>4010</v>
      </c>
      <c r="E180" s="38" t="s">
        <v>3813</v>
      </c>
      <c r="F180" s="38" t="s">
        <v>476</v>
      </c>
      <c r="G180" s="38" t="s">
        <v>476</v>
      </c>
      <c r="H180" s="38">
        <v>1</v>
      </c>
      <c r="I180" s="39">
        <v>3.8199999999999998E-6</v>
      </c>
      <c r="J180" s="38">
        <v>0</v>
      </c>
      <c r="K180" s="38">
        <v>1</v>
      </c>
      <c r="L180" s="39">
        <v>1.0515247108307041E-3</v>
      </c>
      <c r="M180" s="7">
        <v>5.0999999999999999E-7</v>
      </c>
      <c r="N180" s="7">
        <v>1.02E-6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V180" s="7">
        <v>0</v>
      </c>
      <c r="W180" s="7">
        <v>0</v>
      </c>
      <c r="X180" s="7">
        <v>0</v>
      </c>
      <c r="Y180" s="7">
        <v>0</v>
      </c>
      <c r="Z180" s="7">
        <v>0</v>
      </c>
      <c r="AA180" s="7">
        <v>0</v>
      </c>
      <c r="AB180" s="7">
        <v>0</v>
      </c>
      <c r="AC180" s="7">
        <v>0</v>
      </c>
      <c r="AD180" s="7">
        <v>0</v>
      </c>
      <c r="AE180" s="7">
        <v>0</v>
      </c>
      <c r="AF180" s="7">
        <v>0</v>
      </c>
      <c r="AG180" s="7">
        <v>0</v>
      </c>
      <c r="AH180" s="7">
        <v>0</v>
      </c>
      <c r="AI180" s="7">
        <v>0</v>
      </c>
      <c r="AJ180" s="7">
        <v>0</v>
      </c>
      <c r="AK180" s="7">
        <v>0</v>
      </c>
      <c r="AL180" s="7">
        <v>0</v>
      </c>
      <c r="AM180" s="7">
        <v>0</v>
      </c>
      <c r="AN180" s="7">
        <v>0</v>
      </c>
      <c r="AO180" s="7">
        <v>0</v>
      </c>
      <c r="AP180" s="7">
        <v>0</v>
      </c>
      <c r="AQ180" s="7">
        <v>0</v>
      </c>
      <c r="AR180" s="7">
        <v>0</v>
      </c>
      <c r="AS180" s="7">
        <v>0</v>
      </c>
      <c r="AT180" s="7">
        <v>0</v>
      </c>
      <c r="AU180" s="7">
        <v>0</v>
      </c>
      <c r="AV180" s="7">
        <v>0</v>
      </c>
      <c r="AW180" s="7">
        <v>0</v>
      </c>
      <c r="AX180" s="7">
        <v>0</v>
      </c>
      <c r="AY180" s="7">
        <v>0</v>
      </c>
      <c r="AZ180" s="7">
        <v>0</v>
      </c>
      <c r="BA180" s="7">
        <v>0</v>
      </c>
      <c r="BB180" s="7">
        <v>0</v>
      </c>
      <c r="BC180" s="7">
        <v>0</v>
      </c>
      <c r="BD180" s="7">
        <v>0</v>
      </c>
      <c r="BE180" s="7">
        <v>0</v>
      </c>
      <c r="BF180" s="7">
        <v>0</v>
      </c>
      <c r="BG180" s="7">
        <v>0</v>
      </c>
      <c r="BH180" s="7">
        <v>0</v>
      </c>
      <c r="BI180" s="7">
        <v>0</v>
      </c>
      <c r="BJ180" s="7">
        <v>0</v>
      </c>
      <c r="BK180" s="7">
        <v>0</v>
      </c>
      <c r="BL180" s="7">
        <v>0</v>
      </c>
      <c r="BM180" s="7">
        <v>0</v>
      </c>
      <c r="BN180" s="7">
        <v>0</v>
      </c>
      <c r="BO180" s="7">
        <v>0</v>
      </c>
      <c r="BP180" s="7">
        <v>0</v>
      </c>
      <c r="BQ180" s="7">
        <v>0</v>
      </c>
      <c r="BR180" s="7">
        <v>0</v>
      </c>
      <c r="BS180" s="7">
        <v>0</v>
      </c>
      <c r="BT180" s="7">
        <v>0</v>
      </c>
      <c r="BU180" s="7">
        <v>0</v>
      </c>
      <c r="BV180" s="7">
        <v>0</v>
      </c>
      <c r="BW180" s="7">
        <v>0</v>
      </c>
      <c r="BX180" s="7">
        <v>0</v>
      </c>
      <c r="BY180" s="7">
        <v>0</v>
      </c>
      <c r="BZ180" s="7">
        <v>0</v>
      </c>
      <c r="CA180" s="7">
        <v>0</v>
      </c>
      <c r="CB180" s="7">
        <v>0</v>
      </c>
      <c r="CC180" s="7">
        <v>0</v>
      </c>
      <c r="CD180" s="7">
        <v>0</v>
      </c>
      <c r="CE180" s="7">
        <v>0</v>
      </c>
      <c r="CF180" s="7">
        <v>0</v>
      </c>
      <c r="CG180" s="7">
        <v>0</v>
      </c>
      <c r="CH180" s="7">
        <v>0</v>
      </c>
      <c r="CI180" s="7">
        <v>0</v>
      </c>
      <c r="CJ180" s="7">
        <v>0</v>
      </c>
      <c r="CK180" s="7">
        <v>0</v>
      </c>
      <c r="CL180" s="7">
        <v>0</v>
      </c>
      <c r="CM180" s="7">
        <v>0</v>
      </c>
      <c r="CN180" s="7">
        <v>0</v>
      </c>
      <c r="CO180" s="7">
        <v>0</v>
      </c>
      <c r="CP180" s="7">
        <v>0</v>
      </c>
      <c r="CQ180" s="7">
        <v>0</v>
      </c>
      <c r="CR180" s="7">
        <v>0</v>
      </c>
      <c r="CS180" s="7">
        <v>0</v>
      </c>
      <c r="CT180" s="7">
        <v>0</v>
      </c>
      <c r="CU180" s="7">
        <v>0</v>
      </c>
      <c r="CV180" s="7">
        <v>0</v>
      </c>
      <c r="CW180" s="7">
        <v>0</v>
      </c>
      <c r="CX180" s="7">
        <v>0</v>
      </c>
      <c r="CY180" s="7">
        <v>0</v>
      </c>
      <c r="CZ180" s="7">
        <v>0</v>
      </c>
      <c r="DA180" s="7">
        <v>0</v>
      </c>
      <c r="DB180" s="7">
        <v>0</v>
      </c>
      <c r="DC180" s="7">
        <v>0</v>
      </c>
      <c r="DD180" s="7">
        <v>0</v>
      </c>
      <c r="DE180" s="7">
        <v>0</v>
      </c>
      <c r="DF180" s="7">
        <v>0</v>
      </c>
      <c r="DG180" s="7">
        <v>0</v>
      </c>
      <c r="DH180" s="7">
        <v>0</v>
      </c>
      <c r="DI180" s="7">
        <v>0</v>
      </c>
      <c r="DJ180" s="7">
        <v>0</v>
      </c>
      <c r="DK180" s="7">
        <v>0</v>
      </c>
      <c r="DL180" s="7">
        <v>0</v>
      </c>
      <c r="DM180" s="7">
        <v>0</v>
      </c>
      <c r="DN180" s="7">
        <v>0</v>
      </c>
      <c r="DO180" s="7">
        <v>0</v>
      </c>
      <c r="DP180" s="7">
        <v>0</v>
      </c>
      <c r="DQ180" s="7">
        <v>0</v>
      </c>
      <c r="DR180" s="7">
        <v>0</v>
      </c>
      <c r="DS180" s="7">
        <v>0</v>
      </c>
      <c r="DT180" s="7">
        <v>0</v>
      </c>
      <c r="DU180" s="7">
        <v>0</v>
      </c>
      <c r="DV180" s="7">
        <v>0</v>
      </c>
      <c r="DW180" s="7">
        <v>0</v>
      </c>
      <c r="DX180" s="7">
        <v>0</v>
      </c>
      <c r="DY180" s="7">
        <v>0</v>
      </c>
      <c r="DZ180" s="7">
        <v>0</v>
      </c>
      <c r="EA180" s="7">
        <v>0</v>
      </c>
      <c r="EB180" s="7">
        <v>0</v>
      </c>
      <c r="EC180" s="7">
        <v>0</v>
      </c>
      <c r="ED180" s="7">
        <v>0</v>
      </c>
      <c r="EE180" s="7">
        <v>0</v>
      </c>
      <c r="EF180" s="7">
        <v>0</v>
      </c>
      <c r="EG180" s="52">
        <v>1.05152E-3</v>
      </c>
      <c r="EH180" s="7">
        <v>0</v>
      </c>
      <c r="EI180" s="7">
        <v>0</v>
      </c>
      <c r="EJ180" s="7">
        <v>0</v>
      </c>
      <c r="EK180" s="7">
        <v>0</v>
      </c>
      <c r="EL180" s="7">
        <v>0</v>
      </c>
      <c r="EM180" s="7">
        <v>0</v>
      </c>
      <c r="EN180" s="7">
        <v>0</v>
      </c>
      <c r="EO180" s="7">
        <v>0</v>
      </c>
      <c r="EP180" s="7">
        <v>0</v>
      </c>
      <c r="EQ180" s="7">
        <v>0</v>
      </c>
      <c r="ER180" s="7">
        <v>0</v>
      </c>
      <c r="ES180" s="7">
        <v>0</v>
      </c>
      <c r="ET180" s="7">
        <v>0</v>
      </c>
      <c r="EU180" s="7">
        <v>0</v>
      </c>
      <c r="EV180" s="7">
        <v>0</v>
      </c>
      <c r="EW180" s="7">
        <v>0</v>
      </c>
      <c r="EX180" s="7">
        <v>0</v>
      </c>
      <c r="EY180" s="7">
        <v>0</v>
      </c>
      <c r="EZ180" s="7">
        <v>0</v>
      </c>
      <c r="FA180" s="7">
        <v>0</v>
      </c>
      <c r="FB180" s="7">
        <v>0</v>
      </c>
      <c r="FC180" s="7">
        <v>0</v>
      </c>
      <c r="FD180" s="7">
        <v>0</v>
      </c>
      <c r="FE180" s="7">
        <v>0</v>
      </c>
      <c r="FF180" s="7">
        <v>0</v>
      </c>
      <c r="FG180" s="7">
        <v>0</v>
      </c>
      <c r="FH180" s="7">
        <v>0</v>
      </c>
      <c r="FI180" s="7">
        <v>0</v>
      </c>
      <c r="FJ180" s="7">
        <v>0</v>
      </c>
      <c r="FK180" s="7">
        <v>0</v>
      </c>
      <c r="FL180" s="7">
        <v>0</v>
      </c>
      <c r="FM180" s="7">
        <v>0</v>
      </c>
      <c r="FN180" s="7">
        <v>0</v>
      </c>
      <c r="FO180" s="7">
        <v>0</v>
      </c>
      <c r="FP180" s="7">
        <v>0</v>
      </c>
      <c r="FQ180" s="7">
        <v>0</v>
      </c>
      <c r="FR180" s="7">
        <v>0</v>
      </c>
      <c r="FS180" s="7">
        <v>0</v>
      </c>
      <c r="FT180" s="7">
        <v>0</v>
      </c>
      <c r="FU180" s="7">
        <v>0</v>
      </c>
      <c r="FV180" s="7">
        <v>0</v>
      </c>
      <c r="FW180" s="7">
        <v>0</v>
      </c>
      <c r="FX180" s="7">
        <v>0</v>
      </c>
      <c r="FY180" s="7">
        <v>0</v>
      </c>
      <c r="FZ180" s="7">
        <v>0</v>
      </c>
      <c r="GA180" s="7">
        <v>0</v>
      </c>
      <c r="GB180" s="7">
        <v>0</v>
      </c>
      <c r="GC180" s="7">
        <v>0</v>
      </c>
      <c r="GD180" s="7">
        <v>0</v>
      </c>
      <c r="GE180" s="7">
        <v>0</v>
      </c>
      <c r="GF180" s="7">
        <v>0</v>
      </c>
      <c r="GG180" s="7">
        <v>0</v>
      </c>
      <c r="GH180" s="7">
        <v>0</v>
      </c>
      <c r="GI180" s="7">
        <v>0</v>
      </c>
      <c r="GJ180" s="7">
        <v>0</v>
      </c>
      <c r="GK180" s="7">
        <v>0</v>
      </c>
      <c r="GL180" s="7">
        <v>0</v>
      </c>
      <c r="GM180" s="7">
        <v>0</v>
      </c>
      <c r="GN180" s="7">
        <v>0</v>
      </c>
      <c r="GO180" s="7">
        <v>0</v>
      </c>
      <c r="GP180" s="7">
        <v>0</v>
      </c>
      <c r="GQ180" s="7">
        <v>0</v>
      </c>
      <c r="GR180" s="7">
        <v>0</v>
      </c>
      <c r="GS180" s="7">
        <v>0</v>
      </c>
      <c r="GT180" s="7">
        <v>0</v>
      </c>
      <c r="GU180" s="7">
        <v>0</v>
      </c>
      <c r="GV180" s="7">
        <v>0</v>
      </c>
      <c r="GW180" s="7">
        <v>0</v>
      </c>
      <c r="GX180" s="7">
        <v>0</v>
      </c>
      <c r="GY180" s="7">
        <v>0</v>
      </c>
      <c r="GZ180" s="7">
        <v>0</v>
      </c>
      <c r="HA180" s="7">
        <v>0</v>
      </c>
      <c r="HB180" s="7">
        <v>0</v>
      </c>
      <c r="HC180" s="7">
        <v>0</v>
      </c>
      <c r="HD180" s="7">
        <v>0</v>
      </c>
      <c r="HE180" s="7">
        <v>0</v>
      </c>
      <c r="HF180" s="7">
        <v>0</v>
      </c>
      <c r="HG180" s="7">
        <v>0</v>
      </c>
      <c r="HH180" s="7">
        <v>0</v>
      </c>
      <c r="HI180" s="7">
        <v>0</v>
      </c>
      <c r="HJ180" s="7">
        <v>0</v>
      </c>
      <c r="HK180" s="7">
        <v>0</v>
      </c>
      <c r="HL180" s="7">
        <v>0</v>
      </c>
      <c r="HM180" s="7">
        <v>0</v>
      </c>
      <c r="HN180" s="7">
        <v>0</v>
      </c>
      <c r="HO180" s="7">
        <v>0</v>
      </c>
      <c r="HP180" s="7">
        <v>0</v>
      </c>
      <c r="HQ180" s="7">
        <v>0</v>
      </c>
      <c r="HR180" s="7">
        <v>0</v>
      </c>
      <c r="HS180" s="7">
        <v>0</v>
      </c>
      <c r="HT180" s="7">
        <v>0</v>
      </c>
      <c r="HU180" s="7">
        <v>0</v>
      </c>
      <c r="HV180" s="7">
        <v>0</v>
      </c>
      <c r="HW180" s="7">
        <v>0</v>
      </c>
      <c r="HX180" s="7">
        <v>0</v>
      </c>
      <c r="HY180" s="7">
        <v>0</v>
      </c>
      <c r="HZ180" s="7">
        <v>0</v>
      </c>
      <c r="IA180" s="7">
        <v>0</v>
      </c>
      <c r="IB180" s="7">
        <v>0</v>
      </c>
      <c r="IC180" s="7">
        <v>0</v>
      </c>
      <c r="ID180" s="7">
        <v>0</v>
      </c>
      <c r="IE180" s="7">
        <v>0</v>
      </c>
      <c r="IF180" s="7">
        <v>0</v>
      </c>
      <c r="IG180" s="7">
        <v>0</v>
      </c>
      <c r="IH180" s="7">
        <v>0</v>
      </c>
      <c r="II180" s="7">
        <v>0</v>
      </c>
      <c r="IJ180" s="7">
        <v>0</v>
      </c>
      <c r="IK180" s="7">
        <v>0</v>
      </c>
      <c r="IL180" s="7">
        <v>0</v>
      </c>
      <c r="IM180" s="7">
        <v>0</v>
      </c>
      <c r="IN180" s="7">
        <v>0</v>
      </c>
      <c r="IO180" s="7">
        <v>0</v>
      </c>
      <c r="IP180" s="7">
        <v>0</v>
      </c>
      <c r="IQ180" s="7">
        <v>0</v>
      </c>
      <c r="IR180" s="7">
        <v>0</v>
      </c>
      <c r="IS180" s="7">
        <v>0</v>
      </c>
      <c r="IT180" s="7">
        <v>0</v>
      </c>
      <c r="IU180" s="7">
        <v>0</v>
      </c>
      <c r="IV180" s="7">
        <v>0</v>
      </c>
      <c r="IW180" s="7">
        <v>0</v>
      </c>
      <c r="IX180" s="7">
        <v>0</v>
      </c>
      <c r="IY180" s="7">
        <v>0</v>
      </c>
      <c r="IZ180" s="7">
        <v>0</v>
      </c>
      <c r="JA180" s="7">
        <v>0</v>
      </c>
      <c r="JB180" s="7">
        <v>0</v>
      </c>
      <c r="JC180" s="7">
        <v>0</v>
      </c>
      <c r="JD180" s="7">
        <v>0</v>
      </c>
      <c r="JE180" s="7">
        <v>0</v>
      </c>
      <c r="JF180" s="7">
        <v>0</v>
      </c>
      <c r="JG180" s="7">
        <v>0</v>
      </c>
      <c r="JH180" s="7">
        <v>0</v>
      </c>
      <c r="JI180" s="7">
        <v>0</v>
      </c>
      <c r="JJ180" s="7">
        <v>0</v>
      </c>
      <c r="JK180" s="7">
        <v>0</v>
      </c>
      <c r="JL180" s="7">
        <v>0</v>
      </c>
      <c r="JM180" s="7">
        <v>0</v>
      </c>
      <c r="JN180" s="7">
        <v>0</v>
      </c>
      <c r="JO180" s="7">
        <v>0</v>
      </c>
      <c r="JP180" s="7">
        <v>0</v>
      </c>
      <c r="JQ180" s="7">
        <v>0</v>
      </c>
      <c r="JR180" s="7">
        <v>0</v>
      </c>
      <c r="JS180" s="7">
        <v>0</v>
      </c>
      <c r="JT180" s="7">
        <v>0</v>
      </c>
      <c r="JU180" s="7">
        <v>0</v>
      </c>
      <c r="JV180" s="7">
        <v>0</v>
      </c>
      <c r="JW180" s="7">
        <v>0</v>
      </c>
      <c r="JX180" s="7">
        <v>0</v>
      </c>
      <c r="JY180" s="7">
        <v>0</v>
      </c>
      <c r="JZ180" s="7">
        <v>0</v>
      </c>
      <c r="KA180" s="7">
        <v>0</v>
      </c>
      <c r="KB180" s="7">
        <v>0</v>
      </c>
      <c r="KC180" s="7">
        <v>0</v>
      </c>
    </row>
    <row r="181" spans="1:289" x14ac:dyDescent="0.35">
      <c r="A181" s="38" t="s">
        <v>1019</v>
      </c>
      <c r="B181" s="38" t="s">
        <v>4011</v>
      </c>
      <c r="C181" s="38">
        <v>183</v>
      </c>
      <c r="D181" s="38" t="s">
        <v>2025</v>
      </c>
      <c r="E181" s="38" t="s">
        <v>3813</v>
      </c>
      <c r="F181" s="38" t="s">
        <v>604</v>
      </c>
      <c r="G181" s="38" t="s">
        <v>472</v>
      </c>
      <c r="H181" s="38">
        <v>1</v>
      </c>
      <c r="I181" s="39">
        <v>3.8199999999999998E-6</v>
      </c>
      <c r="J181" s="38">
        <v>0</v>
      </c>
      <c r="K181" s="38">
        <v>1</v>
      </c>
      <c r="L181" s="39">
        <v>1.0515247108307041E-3</v>
      </c>
      <c r="M181" s="7">
        <v>3.5499999999999999E-6</v>
      </c>
      <c r="N181" s="7">
        <v>7.0999999999999998E-6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7">
        <v>0</v>
      </c>
      <c r="U181" s="7">
        <v>0</v>
      </c>
      <c r="V181" s="7">
        <v>0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7">
        <v>0</v>
      </c>
      <c r="AK181" s="7">
        <v>0</v>
      </c>
      <c r="AL181" s="7">
        <v>0</v>
      </c>
      <c r="AM181" s="7">
        <v>0</v>
      </c>
      <c r="AN181" s="7">
        <v>0</v>
      </c>
      <c r="AO181" s="7">
        <v>0</v>
      </c>
      <c r="AP181" s="7">
        <v>0</v>
      </c>
      <c r="AQ181" s="7">
        <v>0</v>
      </c>
      <c r="AR181" s="7">
        <v>0</v>
      </c>
      <c r="AS181" s="7">
        <v>0</v>
      </c>
      <c r="AT181" s="7">
        <v>0</v>
      </c>
      <c r="AU181" s="7">
        <v>0</v>
      </c>
      <c r="AV181" s="7">
        <v>0</v>
      </c>
      <c r="AW181" s="7">
        <v>0</v>
      </c>
      <c r="AX181" s="7">
        <v>0</v>
      </c>
      <c r="AY181" s="7">
        <v>0</v>
      </c>
      <c r="AZ181" s="7">
        <v>0</v>
      </c>
      <c r="BA181" s="7">
        <v>0</v>
      </c>
      <c r="BB181" s="7">
        <v>0</v>
      </c>
      <c r="BC181" s="7">
        <v>0</v>
      </c>
      <c r="BD181" s="7">
        <v>0</v>
      </c>
      <c r="BE181" s="7">
        <v>0</v>
      </c>
      <c r="BF181" s="7">
        <v>0</v>
      </c>
      <c r="BG181" s="7">
        <v>0</v>
      </c>
      <c r="BH181" s="7">
        <v>0</v>
      </c>
      <c r="BI181" s="7">
        <v>0</v>
      </c>
      <c r="BJ181" s="7">
        <v>0</v>
      </c>
      <c r="BK181" s="7">
        <v>0</v>
      </c>
      <c r="BL181" s="7">
        <v>0</v>
      </c>
      <c r="BM181" s="7">
        <v>0</v>
      </c>
      <c r="BN181" s="7">
        <v>0</v>
      </c>
      <c r="BO181" s="7">
        <v>0</v>
      </c>
      <c r="BP181" s="7">
        <v>0</v>
      </c>
      <c r="BQ181" s="7">
        <v>0</v>
      </c>
      <c r="BR181" s="7">
        <v>0</v>
      </c>
      <c r="BS181" s="7">
        <v>0</v>
      </c>
      <c r="BT181" s="7">
        <v>0</v>
      </c>
      <c r="BU181" s="7">
        <v>0</v>
      </c>
      <c r="BV181" s="7">
        <v>0</v>
      </c>
      <c r="BW181" s="7">
        <v>0</v>
      </c>
      <c r="BX181" s="7">
        <v>0</v>
      </c>
      <c r="BY181" s="7">
        <v>0</v>
      </c>
      <c r="BZ181" s="7">
        <v>0</v>
      </c>
      <c r="CA181" s="7">
        <v>0</v>
      </c>
      <c r="CB181" s="7">
        <v>0</v>
      </c>
      <c r="CC181" s="7">
        <v>0</v>
      </c>
      <c r="CD181" s="7">
        <v>0</v>
      </c>
      <c r="CE181" s="7">
        <v>0</v>
      </c>
      <c r="CF181" s="7">
        <v>0</v>
      </c>
      <c r="CG181" s="7">
        <v>0</v>
      </c>
      <c r="CH181" s="7">
        <v>0</v>
      </c>
      <c r="CI181" s="7">
        <v>0</v>
      </c>
      <c r="CJ181" s="7">
        <v>0</v>
      </c>
      <c r="CK181" s="7">
        <v>0</v>
      </c>
      <c r="CL181" s="7">
        <v>0</v>
      </c>
      <c r="CM181" s="7">
        <v>0</v>
      </c>
      <c r="CN181" s="7">
        <v>0</v>
      </c>
      <c r="CO181" s="7">
        <v>0</v>
      </c>
      <c r="CP181" s="7">
        <v>0</v>
      </c>
      <c r="CQ181" s="7">
        <v>0</v>
      </c>
      <c r="CR181" s="7">
        <v>0</v>
      </c>
      <c r="CS181" s="7">
        <v>0</v>
      </c>
      <c r="CT181" s="7">
        <v>0</v>
      </c>
      <c r="CU181" s="7">
        <v>0</v>
      </c>
      <c r="CV181" s="7">
        <v>0</v>
      </c>
      <c r="CW181" s="7">
        <v>0</v>
      </c>
      <c r="CX181" s="7">
        <v>0</v>
      </c>
      <c r="CY181" s="7">
        <v>0</v>
      </c>
      <c r="CZ181" s="7">
        <v>0</v>
      </c>
      <c r="DA181" s="7">
        <v>0</v>
      </c>
      <c r="DB181" s="7">
        <v>0</v>
      </c>
      <c r="DC181" s="7">
        <v>0</v>
      </c>
      <c r="DD181" s="7">
        <v>0</v>
      </c>
      <c r="DE181" s="7">
        <v>0</v>
      </c>
      <c r="DF181" s="7">
        <v>0</v>
      </c>
      <c r="DG181" s="7">
        <v>0</v>
      </c>
      <c r="DH181" s="7">
        <v>0</v>
      </c>
      <c r="DI181" s="7">
        <v>0</v>
      </c>
      <c r="DJ181" s="7">
        <v>0</v>
      </c>
      <c r="DK181" s="7">
        <v>0</v>
      </c>
      <c r="DL181" s="7">
        <v>0</v>
      </c>
      <c r="DM181" s="7">
        <v>0</v>
      </c>
      <c r="DN181" s="7">
        <v>0</v>
      </c>
      <c r="DO181" s="7">
        <v>0</v>
      </c>
      <c r="DP181" s="7">
        <v>0</v>
      </c>
      <c r="DQ181" s="7">
        <v>0</v>
      </c>
      <c r="DR181" s="7">
        <v>0</v>
      </c>
      <c r="DS181" s="7">
        <v>0</v>
      </c>
      <c r="DT181" s="7">
        <v>0</v>
      </c>
      <c r="DU181" s="7">
        <v>0</v>
      </c>
      <c r="DV181" s="7">
        <v>0</v>
      </c>
      <c r="DW181" s="7">
        <v>0</v>
      </c>
      <c r="DX181" s="7">
        <v>0</v>
      </c>
      <c r="DY181" s="7">
        <v>0</v>
      </c>
      <c r="DZ181" s="7">
        <v>0</v>
      </c>
      <c r="EA181" s="7">
        <v>0</v>
      </c>
      <c r="EB181" s="7">
        <v>0</v>
      </c>
      <c r="EC181" s="7">
        <v>0</v>
      </c>
      <c r="ED181" s="7">
        <v>0</v>
      </c>
      <c r="EE181" s="7">
        <v>0</v>
      </c>
      <c r="EF181" s="7">
        <v>0</v>
      </c>
      <c r="EG181" s="7">
        <v>0</v>
      </c>
      <c r="EH181" s="7">
        <v>0</v>
      </c>
      <c r="EI181" s="7">
        <v>0</v>
      </c>
      <c r="EJ181" s="7">
        <v>0</v>
      </c>
      <c r="EK181" s="7">
        <v>0</v>
      </c>
      <c r="EL181" s="7">
        <v>0</v>
      </c>
      <c r="EM181" s="52">
        <v>1.05152E-3</v>
      </c>
      <c r="EN181" s="7">
        <v>0</v>
      </c>
      <c r="EO181" s="7">
        <v>0</v>
      </c>
      <c r="EP181" s="7">
        <v>0</v>
      </c>
      <c r="EQ181" s="7">
        <v>0</v>
      </c>
      <c r="ER181" s="7">
        <v>0</v>
      </c>
      <c r="ES181" s="7">
        <v>0</v>
      </c>
      <c r="ET181" s="7">
        <v>0</v>
      </c>
      <c r="EU181" s="7">
        <v>0</v>
      </c>
      <c r="EV181" s="7">
        <v>0</v>
      </c>
      <c r="EW181" s="7">
        <v>0</v>
      </c>
      <c r="EX181" s="7">
        <v>0</v>
      </c>
      <c r="EY181" s="7">
        <v>0</v>
      </c>
      <c r="EZ181" s="7">
        <v>0</v>
      </c>
      <c r="FA181" s="7">
        <v>0</v>
      </c>
      <c r="FB181" s="7">
        <v>0</v>
      </c>
      <c r="FC181" s="7">
        <v>0</v>
      </c>
      <c r="FD181" s="7">
        <v>0</v>
      </c>
      <c r="FE181" s="7">
        <v>0</v>
      </c>
      <c r="FF181" s="7">
        <v>0</v>
      </c>
      <c r="FG181" s="7">
        <v>0</v>
      </c>
      <c r="FH181" s="7">
        <v>0</v>
      </c>
      <c r="FI181" s="7">
        <v>0</v>
      </c>
      <c r="FJ181" s="7">
        <v>0</v>
      </c>
      <c r="FK181" s="7">
        <v>0</v>
      </c>
      <c r="FL181" s="7">
        <v>0</v>
      </c>
      <c r="FM181" s="7">
        <v>0</v>
      </c>
      <c r="FN181" s="7">
        <v>0</v>
      </c>
      <c r="FO181" s="7">
        <v>0</v>
      </c>
      <c r="FP181" s="7">
        <v>0</v>
      </c>
      <c r="FQ181" s="7">
        <v>0</v>
      </c>
      <c r="FR181" s="7">
        <v>0</v>
      </c>
      <c r="FS181" s="7">
        <v>0</v>
      </c>
      <c r="FT181" s="7">
        <v>0</v>
      </c>
      <c r="FU181" s="7">
        <v>0</v>
      </c>
      <c r="FV181" s="7">
        <v>0</v>
      </c>
      <c r="FW181" s="7">
        <v>0</v>
      </c>
      <c r="FX181" s="7">
        <v>0</v>
      </c>
      <c r="FY181" s="7">
        <v>0</v>
      </c>
      <c r="FZ181" s="7">
        <v>0</v>
      </c>
      <c r="GA181" s="7">
        <v>0</v>
      </c>
      <c r="GB181" s="7">
        <v>0</v>
      </c>
      <c r="GC181" s="7">
        <v>0</v>
      </c>
      <c r="GD181" s="7">
        <v>0</v>
      </c>
      <c r="GE181" s="7">
        <v>0</v>
      </c>
      <c r="GF181" s="7">
        <v>0</v>
      </c>
      <c r="GG181" s="7">
        <v>0</v>
      </c>
      <c r="GH181" s="7">
        <v>0</v>
      </c>
      <c r="GI181" s="7">
        <v>0</v>
      </c>
      <c r="GJ181" s="7">
        <v>0</v>
      </c>
      <c r="GK181" s="7">
        <v>0</v>
      </c>
      <c r="GL181" s="7">
        <v>0</v>
      </c>
      <c r="GM181" s="7">
        <v>0</v>
      </c>
      <c r="GN181" s="7">
        <v>0</v>
      </c>
      <c r="GO181" s="7">
        <v>0</v>
      </c>
      <c r="GP181" s="7">
        <v>0</v>
      </c>
      <c r="GQ181" s="7">
        <v>0</v>
      </c>
      <c r="GR181" s="7">
        <v>0</v>
      </c>
      <c r="GS181" s="7">
        <v>0</v>
      </c>
      <c r="GT181" s="7">
        <v>0</v>
      </c>
      <c r="GU181" s="7">
        <v>0</v>
      </c>
      <c r="GV181" s="7">
        <v>0</v>
      </c>
      <c r="GW181" s="7">
        <v>0</v>
      </c>
      <c r="GX181" s="7">
        <v>0</v>
      </c>
      <c r="GY181" s="7">
        <v>0</v>
      </c>
      <c r="GZ181" s="7">
        <v>0</v>
      </c>
      <c r="HA181" s="7">
        <v>0</v>
      </c>
      <c r="HB181" s="7">
        <v>0</v>
      </c>
      <c r="HC181" s="7">
        <v>0</v>
      </c>
      <c r="HD181" s="7">
        <v>0</v>
      </c>
      <c r="HE181" s="7">
        <v>0</v>
      </c>
      <c r="HF181" s="7">
        <v>0</v>
      </c>
      <c r="HG181" s="7">
        <v>0</v>
      </c>
      <c r="HH181" s="7">
        <v>0</v>
      </c>
      <c r="HI181" s="7">
        <v>0</v>
      </c>
      <c r="HJ181" s="7">
        <v>0</v>
      </c>
      <c r="HK181" s="7">
        <v>0</v>
      </c>
      <c r="HL181" s="7">
        <v>0</v>
      </c>
      <c r="HM181" s="7">
        <v>0</v>
      </c>
      <c r="HN181" s="7">
        <v>0</v>
      </c>
      <c r="HO181" s="7">
        <v>0</v>
      </c>
      <c r="HP181" s="7">
        <v>0</v>
      </c>
      <c r="HQ181" s="7">
        <v>0</v>
      </c>
      <c r="HR181" s="7">
        <v>0</v>
      </c>
      <c r="HS181" s="7">
        <v>0</v>
      </c>
      <c r="HT181" s="7">
        <v>0</v>
      </c>
      <c r="HU181" s="7">
        <v>0</v>
      </c>
      <c r="HV181" s="7">
        <v>0</v>
      </c>
      <c r="HW181" s="7">
        <v>0</v>
      </c>
      <c r="HX181" s="7">
        <v>0</v>
      </c>
      <c r="HY181" s="7">
        <v>0</v>
      </c>
      <c r="HZ181" s="7">
        <v>0</v>
      </c>
      <c r="IA181" s="7">
        <v>0</v>
      </c>
      <c r="IB181" s="7">
        <v>0</v>
      </c>
      <c r="IC181" s="7">
        <v>0</v>
      </c>
      <c r="ID181" s="7">
        <v>0</v>
      </c>
      <c r="IE181" s="7">
        <v>0</v>
      </c>
      <c r="IF181" s="7">
        <v>0</v>
      </c>
      <c r="IG181" s="7">
        <v>0</v>
      </c>
      <c r="IH181" s="7">
        <v>0</v>
      </c>
      <c r="II181" s="7">
        <v>0</v>
      </c>
      <c r="IJ181" s="7">
        <v>0</v>
      </c>
      <c r="IK181" s="7">
        <v>0</v>
      </c>
      <c r="IL181" s="7">
        <v>0</v>
      </c>
      <c r="IM181" s="7">
        <v>0</v>
      </c>
      <c r="IN181" s="7">
        <v>0</v>
      </c>
      <c r="IO181" s="7">
        <v>0</v>
      </c>
      <c r="IP181" s="7">
        <v>0</v>
      </c>
      <c r="IQ181" s="7">
        <v>0</v>
      </c>
      <c r="IR181" s="7">
        <v>0</v>
      </c>
      <c r="IS181" s="7">
        <v>0</v>
      </c>
      <c r="IT181" s="7">
        <v>0</v>
      </c>
      <c r="IU181" s="7">
        <v>0</v>
      </c>
      <c r="IV181" s="7">
        <v>0</v>
      </c>
      <c r="IW181" s="7">
        <v>0</v>
      </c>
      <c r="IX181" s="7">
        <v>0</v>
      </c>
      <c r="IY181" s="7">
        <v>0</v>
      </c>
      <c r="IZ181" s="7">
        <v>0</v>
      </c>
      <c r="JA181" s="7">
        <v>0</v>
      </c>
      <c r="JB181" s="7">
        <v>0</v>
      </c>
      <c r="JC181" s="7">
        <v>0</v>
      </c>
      <c r="JD181" s="7">
        <v>0</v>
      </c>
      <c r="JE181" s="7">
        <v>0</v>
      </c>
      <c r="JF181" s="7">
        <v>0</v>
      </c>
      <c r="JG181" s="7">
        <v>0</v>
      </c>
      <c r="JH181" s="7">
        <v>0</v>
      </c>
      <c r="JI181" s="7">
        <v>0</v>
      </c>
      <c r="JJ181" s="7">
        <v>0</v>
      </c>
      <c r="JK181" s="7">
        <v>0</v>
      </c>
      <c r="JL181" s="7">
        <v>0</v>
      </c>
      <c r="JM181" s="7">
        <v>0</v>
      </c>
      <c r="JN181" s="7">
        <v>0</v>
      </c>
      <c r="JO181" s="7">
        <v>0</v>
      </c>
      <c r="JP181" s="7">
        <v>0</v>
      </c>
      <c r="JQ181" s="7">
        <v>0</v>
      </c>
      <c r="JR181" s="7">
        <v>0</v>
      </c>
      <c r="JS181" s="7">
        <v>0</v>
      </c>
      <c r="JT181" s="7">
        <v>0</v>
      </c>
      <c r="JU181" s="7">
        <v>0</v>
      </c>
      <c r="JV181" s="7">
        <v>0</v>
      </c>
      <c r="JW181" s="7">
        <v>0</v>
      </c>
      <c r="JX181" s="7">
        <v>0</v>
      </c>
      <c r="JY181" s="7">
        <v>0</v>
      </c>
      <c r="JZ181" s="7">
        <v>0</v>
      </c>
      <c r="KA181" s="7">
        <v>0</v>
      </c>
      <c r="KB181" s="7">
        <v>0</v>
      </c>
      <c r="KC181" s="7">
        <v>0</v>
      </c>
    </row>
    <row r="182" spans="1:289" x14ac:dyDescent="0.35">
      <c r="A182" s="38" t="s">
        <v>1022</v>
      </c>
      <c r="B182" s="38" t="s">
        <v>4012</v>
      </c>
      <c r="C182" s="38">
        <v>206</v>
      </c>
      <c r="D182" s="38" t="s">
        <v>4013</v>
      </c>
      <c r="E182" s="38" t="s">
        <v>3813</v>
      </c>
      <c r="F182" s="38" t="s">
        <v>604</v>
      </c>
      <c r="G182" s="38" t="s">
        <v>472</v>
      </c>
      <c r="H182" s="38">
        <v>1</v>
      </c>
      <c r="I182" s="39">
        <v>3.8199999999999998E-6</v>
      </c>
      <c r="J182" s="38">
        <v>0</v>
      </c>
      <c r="K182" s="38">
        <v>1</v>
      </c>
      <c r="L182" s="39">
        <v>1.0515247108307041E-3</v>
      </c>
      <c r="M182" s="7">
        <v>8.1200000000000002E-6</v>
      </c>
      <c r="N182" s="7">
        <v>1.624E-5</v>
      </c>
      <c r="O182" s="7">
        <v>0</v>
      </c>
      <c r="P182" s="7">
        <v>0</v>
      </c>
      <c r="Q182" s="7">
        <v>0</v>
      </c>
      <c r="R182" s="7">
        <v>0</v>
      </c>
      <c r="S182" s="7">
        <v>0</v>
      </c>
      <c r="T182" s="7">
        <v>0</v>
      </c>
      <c r="U182" s="7">
        <v>0</v>
      </c>
      <c r="V182" s="7">
        <v>0</v>
      </c>
      <c r="W182" s="7">
        <v>0</v>
      </c>
      <c r="X182" s="7">
        <v>0</v>
      </c>
      <c r="Y182" s="7">
        <v>0</v>
      </c>
      <c r="Z182" s="7">
        <v>0</v>
      </c>
      <c r="AA182" s="7">
        <v>0</v>
      </c>
      <c r="AB182" s="7">
        <v>0</v>
      </c>
      <c r="AC182" s="7">
        <v>0</v>
      </c>
      <c r="AD182" s="7">
        <v>0</v>
      </c>
      <c r="AE182" s="7">
        <v>0</v>
      </c>
      <c r="AF182" s="7">
        <v>0</v>
      </c>
      <c r="AG182" s="7">
        <v>0</v>
      </c>
      <c r="AH182" s="7">
        <v>0</v>
      </c>
      <c r="AI182" s="7">
        <v>0</v>
      </c>
      <c r="AJ182" s="7">
        <v>0</v>
      </c>
      <c r="AK182" s="7">
        <v>0</v>
      </c>
      <c r="AL182" s="7">
        <v>0</v>
      </c>
      <c r="AM182" s="7">
        <v>0</v>
      </c>
      <c r="AN182" s="7">
        <v>0</v>
      </c>
      <c r="AO182" s="7">
        <v>0</v>
      </c>
      <c r="AP182" s="7">
        <v>0</v>
      </c>
      <c r="AQ182" s="7">
        <v>0</v>
      </c>
      <c r="AR182" s="7">
        <v>0</v>
      </c>
      <c r="AS182" s="7">
        <v>0</v>
      </c>
      <c r="AT182" s="7">
        <v>0</v>
      </c>
      <c r="AU182" s="7">
        <v>0</v>
      </c>
      <c r="AV182" s="7">
        <v>0</v>
      </c>
      <c r="AW182" s="7">
        <v>0</v>
      </c>
      <c r="AX182" s="7">
        <v>0</v>
      </c>
      <c r="AY182" s="7">
        <v>0</v>
      </c>
      <c r="AZ182" s="7">
        <v>0</v>
      </c>
      <c r="BA182" s="7">
        <v>0</v>
      </c>
      <c r="BB182" s="7">
        <v>0</v>
      </c>
      <c r="BC182" s="7">
        <v>0</v>
      </c>
      <c r="BD182" s="7">
        <v>0</v>
      </c>
      <c r="BE182" s="7">
        <v>0</v>
      </c>
      <c r="BF182" s="7">
        <v>0</v>
      </c>
      <c r="BG182" s="7">
        <v>0</v>
      </c>
      <c r="BH182" s="7">
        <v>0</v>
      </c>
      <c r="BI182" s="7">
        <v>0</v>
      </c>
      <c r="BJ182" s="7">
        <v>0</v>
      </c>
      <c r="BK182" s="7">
        <v>0</v>
      </c>
      <c r="BL182" s="7">
        <v>0</v>
      </c>
      <c r="BM182" s="7">
        <v>0</v>
      </c>
      <c r="BN182" s="7">
        <v>0</v>
      </c>
      <c r="BO182" s="7">
        <v>0</v>
      </c>
      <c r="BP182" s="7">
        <v>0</v>
      </c>
      <c r="BQ182" s="7">
        <v>0</v>
      </c>
      <c r="BR182" s="7">
        <v>0</v>
      </c>
      <c r="BS182" s="7">
        <v>0</v>
      </c>
      <c r="BT182" s="7">
        <v>0</v>
      </c>
      <c r="BU182" s="7">
        <v>0</v>
      </c>
      <c r="BV182" s="7">
        <v>0</v>
      </c>
      <c r="BW182" s="7">
        <v>0</v>
      </c>
      <c r="BX182" s="7">
        <v>0</v>
      </c>
      <c r="BY182" s="7">
        <v>0</v>
      </c>
      <c r="BZ182" s="7">
        <v>0</v>
      </c>
      <c r="CA182" s="7">
        <v>0</v>
      </c>
      <c r="CB182" s="7">
        <v>0</v>
      </c>
      <c r="CC182" s="7">
        <v>0</v>
      </c>
      <c r="CD182" s="7">
        <v>0</v>
      </c>
      <c r="CE182" s="7">
        <v>0</v>
      </c>
      <c r="CF182" s="7">
        <v>0</v>
      </c>
      <c r="CG182" s="7">
        <v>0</v>
      </c>
      <c r="CH182" s="7">
        <v>0</v>
      </c>
      <c r="CI182" s="7">
        <v>0</v>
      </c>
      <c r="CJ182" s="7">
        <v>0</v>
      </c>
      <c r="CK182" s="7">
        <v>0</v>
      </c>
      <c r="CL182" s="7">
        <v>0</v>
      </c>
      <c r="CM182" s="7">
        <v>0</v>
      </c>
      <c r="CN182" s="7">
        <v>0</v>
      </c>
      <c r="CO182" s="7">
        <v>0</v>
      </c>
      <c r="CP182" s="7">
        <v>0</v>
      </c>
      <c r="CQ182" s="7">
        <v>0</v>
      </c>
      <c r="CR182" s="7">
        <v>0</v>
      </c>
      <c r="CS182" s="7">
        <v>0</v>
      </c>
      <c r="CT182" s="7">
        <v>0</v>
      </c>
      <c r="CU182" s="7">
        <v>0</v>
      </c>
      <c r="CV182" s="7">
        <v>0</v>
      </c>
      <c r="CW182" s="7">
        <v>0</v>
      </c>
      <c r="CX182" s="7">
        <v>0</v>
      </c>
      <c r="CY182" s="7">
        <v>0</v>
      </c>
      <c r="CZ182" s="7">
        <v>0</v>
      </c>
      <c r="DA182" s="7">
        <v>0</v>
      </c>
      <c r="DB182" s="7">
        <v>0</v>
      </c>
      <c r="DC182" s="7">
        <v>0</v>
      </c>
      <c r="DD182" s="7">
        <v>0</v>
      </c>
      <c r="DE182" s="7">
        <v>0</v>
      </c>
      <c r="DF182" s="7">
        <v>0</v>
      </c>
      <c r="DG182" s="7">
        <v>0</v>
      </c>
      <c r="DH182" s="7">
        <v>0</v>
      </c>
      <c r="DI182" s="7">
        <v>0</v>
      </c>
      <c r="DJ182" s="7">
        <v>0</v>
      </c>
      <c r="DK182" s="7">
        <v>0</v>
      </c>
      <c r="DL182" s="7">
        <v>0</v>
      </c>
      <c r="DM182" s="7">
        <v>0</v>
      </c>
      <c r="DN182" s="7">
        <v>0</v>
      </c>
      <c r="DO182" s="7">
        <v>0</v>
      </c>
      <c r="DP182" s="7">
        <v>0</v>
      </c>
      <c r="DQ182" s="7">
        <v>0</v>
      </c>
      <c r="DR182" s="7">
        <v>0</v>
      </c>
      <c r="DS182" s="7">
        <v>0</v>
      </c>
      <c r="DT182" s="7">
        <v>0</v>
      </c>
      <c r="DU182" s="7">
        <v>0</v>
      </c>
      <c r="DV182" s="7">
        <v>0</v>
      </c>
      <c r="DW182" s="7">
        <v>0</v>
      </c>
      <c r="DX182" s="7">
        <v>0</v>
      </c>
      <c r="DY182" s="7">
        <v>0</v>
      </c>
      <c r="DZ182" s="7">
        <v>0</v>
      </c>
      <c r="EA182" s="7">
        <v>0</v>
      </c>
      <c r="EB182" s="7">
        <v>0</v>
      </c>
      <c r="EC182" s="52">
        <v>1.05152E-3</v>
      </c>
      <c r="ED182" s="7">
        <v>0</v>
      </c>
      <c r="EE182" s="7">
        <v>0</v>
      </c>
      <c r="EF182" s="7">
        <v>0</v>
      </c>
      <c r="EG182" s="7">
        <v>0</v>
      </c>
      <c r="EH182" s="7">
        <v>0</v>
      </c>
      <c r="EI182" s="7">
        <v>0</v>
      </c>
      <c r="EJ182" s="7">
        <v>0</v>
      </c>
      <c r="EK182" s="7">
        <v>0</v>
      </c>
      <c r="EL182" s="7">
        <v>0</v>
      </c>
      <c r="EM182" s="7">
        <v>0</v>
      </c>
      <c r="EN182" s="7">
        <v>0</v>
      </c>
      <c r="EO182" s="7">
        <v>0</v>
      </c>
      <c r="EP182" s="7">
        <v>0</v>
      </c>
      <c r="EQ182" s="7">
        <v>0</v>
      </c>
      <c r="ER182" s="7">
        <v>0</v>
      </c>
      <c r="ES182" s="7">
        <v>0</v>
      </c>
      <c r="ET182" s="7">
        <v>0</v>
      </c>
      <c r="EU182" s="7">
        <v>0</v>
      </c>
      <c r="EV182" s="7">
        <v>0</v>
      </c>
      <c r="EW182" s="7">
        <v>0</v>
      </c>
      <c r="EX182" s="7">
        <v>0</v>
      </c>
      <c r="EY182" s="7">
        <v>0</v>
      </c>
      <c r="EZ182" s="7">
        <v>0</v>
      </c>
      <c r="FA182" s="7">
        <v>0</v>
      </c>
      <c r="FB182" s="7">
        <v>0</v>
      </c>
      <c r="FC182" s="7">
        <v>0</v>
      </c>
      <c r="FD182" s="7">
        <v>0</v>
      </c>
      <c r="FE182" s="7">
        <v>0</v>
      </c>
      <c r="FF182" s="7">
        <v>0</v>
      </c>
      <c r="FG182" s="7">
        <v>0</v>
      </c>
      <c r="FH182" s="7">
        <v>0</v>
      </c>
      <c r="FI182" s="7">
        <v>0</v>
      </c>
      <c r="FJ182" s="7">
        <v>0</v>
      </c>
      <c r="FK182" s="7">
        <v>0</v>
      </c>
      <c r="FL182" s="7">
        <v>0</v>
      </c>
      <c r="FM182" s="7">
        <v>0</v>
      </c>
      <c r="FN182" s="7">
        <v>0</v>
      </c>
      <c r="FO182" s="7">
        <v>0</v>
      </c>
      <c r="FP182" s="7">
        <v>0</v>
      </c>
      <c r="FQ182" s="7">
        <v>0</v>
      </c>
      <c r="FR182" s="7">
        <v>0</v>
      </c>
      <c r="FS182" s="7">
        <v>0</v>
      </c>
      <c r="FT182" s="7">
        <v>0</v>
      </c>
      <c r="FU182" s="7">
        <v>0</v>
      </c>
      <c r="FV182" s="7">
        <v>0</v>
      </c>
      <c r="FW182" s="7">
        <v>0</v>
      </c>
      <c r="FX182" s="7">
        <v>0</v>
      </c>
      <c r="FY182" s="7">
        <v>0</v>
      </c>
      <c r="FZ182" s="7">
        <v>0</v>
      </c>
      <c r="GA182" s="7">
        <v>0</v>
      </c>
      <c r="GB182" s="7">
        <v>0</v>
      </c>
      <c r="GC182" s="7">
        <v>0</v>
      </c>
      <c r="GD182" s="7">
        <v>0</v>
      </c>
      <c r="GE182" s="7">
        <v>0</v>
      </c>
      <c r="GF182" s="7">
        <v>0</v>
      </c>
      <c r="GG182" s="7">
        <v>0</v>
      </c>
      <c r="GH182" s="7">
        <v>0</v>
      </c>
      <c r="GI182" s="7">
        <v>0</v>
      </c>
      <c r="GJ182" s="7">
        <v>0</v>
      </c>
      <c r="GK182" s="7">
        <v>0</v>
      </c>
      <c r="GL182" s="7">
        <v>0</v>
      </c>
      <c r="GM182" s="7">
        <v>0</v>
      </c>
      <c r="GN182" s="7">
        <v>0</v>
      </c>
      <c r="GO182" s="7">
        <v>0</v>
      </c>
      <c r="GP182" s="7">
        <v>0</v>
      </c>
      <c r="GQ182" s="7">
        <v>0</v>
      </c>
      <c r="GR182" s="7">
        <v>0</v>
      </c>
      <c r="GS182" s="7">
        <v>0</v>
      </c>
      <c r="GT182" s="7">
        <v>0</v>
      </c>
      <c r="GU182" s="7">
        <v>0</v>
      </c>
      <c r="GV182" s="7">
        <v>0</v>
      </c>
      <c r="GW182" s="7">
        <v>0</v>
      </c>
      <c r="GX182" s="7">
        <v>0</v>
      </c>
      <c r="GY182" s="7">
        <v>0</v>
      </c>
      <c r="GZ182" s="7">
        <v>0</v>
      </c>
      <c r="HA182" s="7">
        <v>0</v>
      </c>
      <c r="HB182" s="7">
        <v>0</v>
      </c>
      <c r="HC182" s="7">
        <v>0</v>
      </c>
      <c r="HD182" s="7">
        <v>0</v>
      </c>
      <c r="HE182" s="7">
        <v>0</v>
      </c>
      <c r="HF182" s="7">
        <v>0</v>
      </c>
      <c r="HG182" s="7">
        <v>0</v>
      </c>
      <c r="HH182" s="7">
        <v>0</v>
      </c>
      <c r="HI182" s="7">
        <v>0</v>
      </c>
      <c r="HJ182" s="7">
        <v>0</v>
      </c>
      <c r="HK182" s="7">
        <v>0</v>
      </c>
      <c r="HL182" s="7">
        <v>0</v>
      </c>
      <c r="HM182" s="7">
        <v>0</v>
      </c>
      <c r="HN182" s="7">
        <v>0</v>
      </c>
      <c r="HO182" s="7">
        <v>0</v>
      </c>
      <c r="HP182" s="7">
        <v>0</v>
      </c>
      <c r="HQ182" s="7">
        <v>0</v>
      </c>
      <c r="HR182" s="7">
        <v>0</v>
      </c>
      <c r="HS182" s="7">
        <v>0</v>
      </c>
      <c r="HT182" s="7">
        <v>0</v>
      </c>
      <c r="HU182" s="7">
        <v>0</v>
      </c>
      <c r="HV182" s="7">
        <v>0</v>
      </c>
      <c r="HW182" s="7">
        <v>0</v>
      </c>
      <c r="HX182" s="7">
        <v>0</v>
      </c>
      <c r="HY182" s="7">
        <v>0</v>
      </c>
      <c r="HZ182" s="7">
        <v>0</v>
      </c>
      <c r="IA182" s="7">
        <v>0</v>
      </c>
      <c r="IB182" s="7">
        <v>0</v>
      </c>
      <c r="IC182" s="7">
        <v>0</v>
      </c>
      <c r="ID182" s="7">
        <v>0</v>
      </c>
      <c r="IE182" s="7">
        <v>0</v>
      </c>
      <c r="IF182" s="7">
        <v>0</v>
      </c>
      <c r="IG182" s="7">
        <v>0</v>
      </c>
      <c r="IH182" s="7">
        <v>0</v>
      </c>
      <c r="II182" s="7">
        <v>0</v>
      </c>
      <c r="IJ182" s="7">
        <v>0</v>
      </c>
      <c r="IK182" s="7">
        <v>0</v>
      </c>
      <c r="IL182" s="7">
        <v>0</v>
      </c>
      <c r="IM182" s="7">
        <v>0</v>
      </c>
      <c r="IN182" s="7">
        <v>0</v>
      </c>
      <c r="IO182" s="7">
        <v>0</v>
      </c>
      <c r="IP182" s="7">
        <v>0</v>
      </c>
      <c r="IQ182" s="7">
        <v>0</v>
      </c>
      <c r="IR182" s="7">
        <v>0</v>
      </c>
      <c r="IS182" s="7">
        <v>0</v>
      </c>
      <c r="IT182" s="7">
        <v>0</v>
      </c>
      <c r="IU182" s="7">
        <v>0</v>
      </c>
      <c r="IV182" s="7">
        <v>0</v>
      </c>
      <c r="IW182" s="7">
        <v>0</v>
      </c>
      <c r="IX182" s="7">
        <v>0</v>
      </c>
      <c r="IY182" s="7">
        <v>0</v>
      </c>
      <c r="IZ182" s="7">
        <v>0</v>
      </c>
      <c r="JA182" s="7">
        <v>0</v>
      </c>
      <c r="JB182" s="7">
        <v>0</v>
      </c>
      <c r="JC182" s="7">
        <v>0</v>
      </c>
      <c r="JD182" s="7">
        <v>0</v>
      </c>
      <c r="JE182" s="7">
        <v>0</v>
      </c>
      <c r="JF182" s="7">
        <v>0</v>
      </c>
      <c r="JG182" s="7">
        <v>0</v>
      </c>
      <c r="JH182" s="7">
        <v>0</v>
      </c>
      <c r="JI182" s="7">
        <v>0</v>
      </c>
      <c r="JJ182" s="7">
        <v>0</v>
      </c>
      <c r="JK182" s="7">
        <v>0</v>
      </c>
      <c r="JL182" s="7">
        <v>0</v>
      </c>
      <c r="JM182" s="7">
        <v>0</v>
      </c>
      <c r="JN182" s="7">
        <v>0</v>
      </c>
      <c r="JO182" s="7">
        <v>0</v>
      </c>
      <c r="JP182" s="7">
        <v>0</v>
      </c>
      <c r="JQ182" s="7">
        <v>0</v>
      </c>
      <c r="JR182" s="7">
        <v>0</v>
      </c>
      <c r="JS182" s="7">
        <v>0</v>
      </c>
      <c r="JT182" s="7">
        <v>0</v>
      </c>
      <c r="JU182" s="7">
        <v>0</v>
      </c>
      <c r="JV182" s="7">
        <v>0</v>
      </c>
      <c r="JW182" s="7">
        <v>0</v>
      </c>
      <c r="JX182" s="7">
        <v>0</v>
      </c>
      <c r="JY182" s="7">
        <v>0</v>
      </c>
      <c r="JZ182" s="7">
        <v>0</v>
      </c>
      <c r="KA182" s="7">
        <v>0</v>
      </c>
      <c r="KB182" s="7">
        <v>0</v>
      </c>
      <c r="KC182" s="7">
        <v>0</v>
      </c>
    </row>
    <row r="183" spans="1:289" x14ac:dyDescent="0.35">
      <c r="A183" s="44" t="s">
        <v>1025</v>
      </c>
      <c r="B183" s="44" t="s">
        <v>4014</v>
      </c>
      <c r="C183" s="44">
        <v>337</v>
      </c>
      <c r="D183" s="44" t="s">
        <v>4015</v>
      </c>
      <c r="E183" s="44" t="s">
        <v>3796</v>
      </c>
      <c r="F183" s="44" t="s">
        <v>614</v>
      </c>
      <c r="G183" s="44" t="s">
        <v>481</v>
      </c>
      <c r="H183" s="44">
        <v>1</v>
      </c>
      <c r="I183" s="45">
        <v>3.8199999999999998E-6</v>
      </c>
      <c r="J183" s="44">
        <v>0</v>
      </c>
      <c r="K183" s="44">
        <v>1</v>
      </c>
      <c r="L183" s="45">
        <v>1.0515247108307041E-3</v>
      </c>
      <c r="M183" s="7">
        <v>5.0699999999999997E-6</v>
      </c>
      <c r="N183" s="7">
        <v>1.0139999999999999E-5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7">
        <v>0</v>
      </c>
      <c r="U183" s="7">
        <v>0</v>
      </c>
      <c r="V183" s="7">
        <v>0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7">
        <v>0</v>
      </c>
      <c r="AK183" s="7">
        <v>0</v>
      </c>
      <c r="AL183" s="7">
        <v>0</v>
      </c>
      <c r="AM183" s="7">
        <v>0</v>
      </c>
      <c r="AN183" s="7">
        <v>0</v>
      </c>
      <c r="AO183" s="7">
        <v>0</v>
      </c>
      <c r="AP183" s="7">
        <v>0</v>
      </c>
      <c r="AQ183" s="7">
        <v>0</v>
      </c>
      <c r="AR183" s="7">
        <v>0</v>
      </c>
      <c r="AS183" s="7">
        <v>0</v>
      </c>
      <c r="AT183" s="7">
        <v>0</v>
      </c>
      <c r="AU183" s="7">
        <v>0</v>
      </c>
      <c r="AV183" s="7">
        <v>0</v>
      </c>
      <c r="AW183" s="7">
        <v>0</v>
      </c>
      <c r="AX183" s="7">
        <v>0</v>
      </c>
      <c r="AY183" s="7">
        <v>0</v>
      </c>
      <c r="AZ183" s="7">
        <v>0</v>
      </c>
      <c r="BA183" s="7">
        <v>0</v>
      </c>
      <c r="BB183" s="7">
        <v>0</v>
      </c>
      <c r="BC183" s="7">
        <v>0</v>
      </c>
      <c r="BD183" s="7">
        <v>0</v>
      </c>
      <c r="BE183" s="7">
        <v>0</v>
      </c>
      <c r="BF183" s="7">
        <v>0</v>
      </c>
      <c r="BG183" s="7">
        <v>0</v>
      </c>
      <c r="BH183" s="7">
        <v>0</v>
      </c>
      <c r="BI183" s="7">
        <v>0</v>
      </c>
      <c r="BJ183" s="7">
        <v>0</v>
      </c>
      <c r="BK183" s="7">
        <v>0</v>
      </c>
      <c r="BL183" s="7">
        <v>0</v>
      </c>
      <c r="BM183" s="7">
        <v>0</v>
      </c>
      <c r="BN183" s="7">
        <v>0</v>
      </c>
      <c r="BO183" s="7">
        <v>0</v>
      </c>
      <c r="BP183" s="7">
        <v>0</v>
      </c>
      <c r="BQ183" s="7">
        <v>0</v>
      </c>
      <c r="BR183" s="7">
        <v>0</v>
      </c>
      <c r="BS183" s="7">
        <v>0</v>
      </c>
      <c r="BT183" s="7">
        <v>0</v>
      </c>
      <c r="BU183" s="7">
        <v>0</v>
      </c>
      <c r="BV183" s="7">
        <v>0</v>
      </c>
      <c r="BW183" s="7">
        <v>0</v>
      </c>
      <c r="BX183" s="7">
        <v>0</v>
      </c>
      <c r="BY183" s="7">
        <v>0</v>
      </c>
      <c r="BZ183" s="7">
        <v>0</v>
      </c>
      <c r="CA183" s="7">
        <v>0</v>
      </c>
      <c r="CB183" s="7">
        <v>0</v>
      </c>
      <c r="CC183" s="7">
        <v>0</v>
      </c>
      <c r="CD183" s="7">
        <v>0</v>
      </c>
      <c r="CE183" s="7">
        <v>0</v>
      </c>
      <c r="CF183" s="7">
        <v>0</v>
      </c>
      <c r="CG183" s="7">
        <v>0</v>
      </c>
      <c r="CH183" s="7">
        <v>0</v>
      </c>
      <c r="CI183" s="7">
        <v>0</v>
      </c>
      <c r="CJ183" s="7">
        <v>0</v>
      </c>
      <c r="CK183" s="7">
        <v>0</v>
      </c>
      <c r="CL183" s="7">
        <v>0</v>
      </c>
      <c r="CM183" s="7">
        <v>0</v>
      </c>
      <c r="CN183" s="7">
        <v>0</v>
      </c>
      <c r="CO183" s="7">
        <v>0</v>
      </c>
      <c r="CP183" s="7">
        <v>0</v>
      </c>
      <c r="CQ183" s="7">
        <v>0</v>
      </c>
      <c r="CR183" s="7">
        <v>0</v>
      </c>
      <c r="CS183" s="7">
        <v>0</v>
      </c>
      <c r="CT183" s="7">
        <v>0</v>
      </c>
      <c r="CU183" s="7">
        <v>0</v>
      </c>
      <c r="CV183" s="7">
        <v>0</v>
      </c>
      <c r="CW183" s="7">
        <v>0</v>
      </c>
      <c r="CX183" s="7">
        <v>0</v>
      </c>
      <c r="CY183" s="7">
        <v>0</v>
      </c>
      <c r="CZ183" s="7">
        <v>0</v>
      </c>
      <c r="DA183" s="7">
        <v>0</v>
      </c>
      <c r="DB183" s="7">
        <v>0</v>
      </c>
      <c r="DC183" s="7">
        <v>0</v>
      </c>
      <c r="DD183" s="7">
        <v>0</v>
      </c>
      <c r="DE183" s="7">
        <v>0</v>
      </c>
      <c r="DF183" s="7">
        <v>0</v>
      </c>
      <c r="DG183" s="7">
        <v>0</v>
      </c>
      <c r="DH183" s="7">
        <v>0</v>
      </c>
      <c r="DI183" s="7">
        <v>0</v>
      </c>
      <c r="DJ183" s="7">
        <v>0</v>
      </c>
      <c r="DK183" s="7">
        <v>0</v>
      </c>
      <c r="DL183" s="7">
        <v>0</v>
      </c>
      <c r="DM183" s="7">
        <v>0</v>
      </c>
      <c r="DN183" s="7">
        <v>0</v>
      </c>
      <c r="DO183" s="7">
        <v>0</v>
      </c>
      <c r="DP183" s="7">
        <v>0</v>
      </c>
      <c r="DQ183" s="7">
        <v>0</v>
      </c>
      <c r="DR183" s="7">
        <v>0</v>
      </c>
      <c r="DS183" s="7">
        <v>0</v>
      </c>
      <c r="DT183" s="7">
        <v>0</v>
      </c>
      <c r="DU183" s="7">
        <v>0</v>
      </c>
      <c r="DV183" s="7">
        <v>0</v>
      </c>
      <c r="DW183" s="7">
        <v>0</v>
      </c>
      <c r="DX183" s="7">
        <v>0</v>
      </c>
      <c r="DY183" s="7">
        <v>0</v>
      </c>
      <c r="DZ183" s="7">
        <v>0</v>
      </c>
      <c r="EA183" s="7">
        <v>0</v>
      </c>
      <c r="EB183" s="7">
        <v>0</v>
      </c>
      <c r="EC183" s="7">
        <v>0</v>
      </c>
      <c r="ED183" s="7">
        <v>0</v>
      </c>
      <c r="EE183" s="7">
        <v>0</v>
      </c>
      <c r="EF183" s="7">
        <v>0</v>
      </c>
      <c r="EG183" s="7">
        <v>0</v>
      </c>
      <c r="EH183" s="7">
        <v>0</v>
      </c>
      <c r="EI183" s="7">
        <v>0</v>
      </c>
      <c r="EJ183" s="7">
        <v>0</v>
      </c>
      <c r="EK183" s="7">
        <v>0</v>
      </c>
      <c r="EL183" s="7">
        <v>0</v>
      </c>
      <c r="EM183" s="7">
        <v>0</v>
      </c>
      <c r="EN183" s="7">
        <v>0</v>
      </c>
      <c r="EO183" s="7">
        <v>0</v>
      </c>
      <c r="EP183" s="7">
        <v>0</v>
      </c>
      <c r="EQ183" s="7">
        <v>0</v>
      </c>
      <c r="ER183" s="7">
        <v>0</v>
      </c>
      <c r="ES183" s="7">
        <v>0</v>
      </c>
      <c r="ET183" s="7">
        <v>0</v>
      </c>
      <c r="EU183" s="7">
        <v>0</v>
      </c>
      <c r="EV183" s="7">
        <v>0</v>
      </c>
      <c r="EW183" s="7">
        <v>0</v>
      </c>
      <c r="EX183" s="7">
        <v>0</v>
      </c>
      <c r="EY183" s="7">
        <v>0</v>
      </c>
      <c r="EZ183" s="7">
        <v>0</v>
      </c>
      <c r="FA183" s="7">
        <v>0</v>
      </c>
      <c r="FB183" s="7">
        <v>0</v>
      </c>
      <c r="FC183" s="7">
        <v>0</v>
      </c>
      <c r="FD183" s="7">
        <v>0</v>
      </c>
      <c r="FE183" s="7">
        <v>0</v>
      </c>
      <c r="FF183" s="7">
        <v>0</v>
      </c>
      <c r="FG183" s="7">
        <v>0</v>
      </c>
      <c r="FH183" s="7">
        <v>0</v>
      </c>
      <c r="FI183" s="7">
        <v>0</v>
      </c>
      <c r="FJ183" s="7">
        <v>0</v>
      </c>
      <c r="FK183" s="7">
        <v>0</v>
      </c>
      <c r="FL183" s="7">
        <v>0</v>
      </c>
      <c r="FM183" s="7">
        <v>0</v>
      </c>
      <c r="FN183" s="7">
        <v>0</v>
      </c>
      <c r="FO183" s="7">
        <v>0</v>
      </c>
      <c r="FP183" s="7">
        <v>0</v>
      </c>
      <c r="FQ183" s="7">
        <v>0</v>
      </c>
      <c r="FR183" s="7">
        <v>0</v>
      </c>
      <c r="FS183" s="7">
        <v>0</v>
      </c>
      <c r="FT183" s="7">
        <v>0</v>
      </c>
      <c r="FU183" s="7">
        <v>0</v>
      </c>
      <c r="FV183" s="7">
        <v>0</v>
      </c>
      <c r="FW183" s="7">
        <v>0</v>
      </c>
      <c r="FX183" s="7">
        <v>0</v>
      </c>
      <c r="FY183" s="7">
        <v>0</v>
      </c>
      <c r="FZ183" s="7">
        <v>0</v>
      </c>
      <c r="GA183" s="7">
        <v>0</v>
      </c>
      <c r="GB183" s="7">
        <v>0</v>
      </c>
      <c r="GC183" s="7">
        <v>0</v>
      </c>
      <c r="GD183" s="7">
        <v>0</v>
      </c>
      <c r="GE183" s="7">
        <v>0</v>
      </c>
      <c r="GF183" s="7">
        <v>0</v>
      </c>
      <c r="GG183" s="7">
        <v>0</v>
      </c>
      <c r="GH183" s="7">
        <v>0</v>
      </c>
      <c r="GI183" s="7">
        <v>0</v>
      </c>
      <c r="GJ183" s="7">
        <v>0</v>
      </c>
      <c r="GK183" s="7">
        <v>0</v>
      </c>
      <c r="GL183" s="7">
        <v>0</v>
      </c>
      <c r="GM183" s="7">
        <v>0</v>
      </c>
      <c r="GN183" s="7">
        <v>0</v>
      </c>
      <c r="GO183" s="7">
        <v>0</v>
      </c>
      <c r="GP183" s="7">
        <v>0</v>
      </c>
      <c r="GQ183" s="7">
        <v>0</v>
      </c>
      <c r="GR183" s="7">
        <v>0</v>
      </c>
      <c r="GS183" s="7">
        <v>0</v>
      </c>
      <c r="GT183" s="7">
        <v>0</v>
      </c>
      <c r="GU183" s="7">
        <v>0</v>
      </c>
      <c r="GV183" s="7">
        <v>0</v>
      </c>
      <c r="GW183" s="7">
        <v>0</v>
      </c>
      <c r="GX183" s="7">
        <v>0</v>
      </c>
      <c r="GY183" s="7">
        <v>0</v>
      </c>
      <c r="GZ183" s="7">
        <v>0</v>
      </c>
      <c r="HA183" s="7">
        <v>0</v>
      </c>
      <c r="HB183" s="7">
        <v>0</v>
      </c>
      <c r="HC183" s="7">
        <v>0</v>
      </c>
      <c r="HD183" s="7">
        <v>0</v>
      </c>
      <c r="HE183" s="7">
        <v>0</v>
      </c>
      <c r="HF183" s="7">
        <v>0</v>
      </c>
      <c r="HG183" s="7">
        <v>0</v>
      </c>
      <c r="HH183" s="7">
        <v>0</v>
      </c>
      <c r="HI183" s="7">
        <v>0</v>
      </c>
      <c r="HJ183" s="7">
        <v>0</v>
      </c>
      <c r="HK183" s="7">
        <v>0</v>
      </c>
      <c r="HL183" s="7">
        <v>0</v>
      </c>
      <c r="HM183" s="7">
        <v>0</v>
      </c>
      <c r="HN183" s="7">
        <v>0</v>
      </c>
      <c r="HO183" s="7">
        <v>0</v>
      </c>
      <c r="HP183" s="7">
        <v>0</v>
      </c>
      <c r="HQ183" s="7">
        <v>0</v>
      </c>
      <c r="HR183" s="7">
        <v>0</v>
      </c>
      <c r="HS183" s="7">
        <v>0</v>
      </c>
      <c r="HT183" s="7">
        <v>0</v>
      </c>
      <c r="HU183" s="7">
        <v>0</v>
      </c>
      <c r="HV183" s="7">
        <v>0</v>
      </c>
      <c r="HW183" s="7">
        <v>0</v>
      </c>
      <c r="HX183" s="7">
        <v>0</v>
      </c>
      <c r="HY183" s="7">
        <v>0</v>
      </c>
      <c r="HZ183" s="7">
        <v>0</v>
      </c>
      <c r="IA183" s="7">
        <v>0</v>
      </c>
      <c r="IB183" s="7">
        <v>0</v>
      </c>
      <c r="IC183" s="7">
        <v>0</v>
      </c>
      <c r="ID183" s="7">
        <v>0</v>
      </c>
      <c r="IE183" s="7">
        <v>0</v>
      </c>
      <c r="IF183" s="7">
        <v>0</v>
      </c>
      <c r="IG183" s="7">
        <v>0</v>
      </c>
      <c r="IH183" s="7">
        <v>0</v>
      </c>
      <c r="II183" s="7">
        <v>0</v>
      </c>
      <c r="IJ183" s="7">
        <v>0</v>
      </c>
      <c r="IK183" s="7">
        <v>0</v>
      </c>
      <c r="IL183" s="7">
        <v>0</v>
      </c>
      <c r="IM183" s="7">
        <v>0</v>
      </c>
      <c r="IN183" s="7">
        <v>0</v>
      </c>
      <c r="IO183" s="7">
        <v>0</v>
      </c>
      <c r="IP183" s="7">
        <v>0</v>
      </c>
      <c r="IQ183" s="7">
        <v>0</v>
      </c>
      <c r="IR183" s="7">
        <v>0</v>
      </c>
      <c r="IS183" s="7">
        <v>0</v>
      </c>
      <c r="IT183" s="7">
        <v>0</v>
      </c>
      <c r="IU183" s="52">
        <v>1.05152E-3</v>
      </c>
      <c r="IV183" s="7">
        <v>0</v>
      </c>
      <c r="IW183" s="7">
        <v>0</v>
      </c>
      <c r="IX183" s="7">
        <v>0</v>
      </c>
      <c r="IY183" s="7">
        <v>0</v>
      </c>
      <c r="IZ183" s="7">
        <v>0</v>
      </c>
      <c r="JA183" s="7">
        <v>0</v>
      </c>
      <c r="JB183" s="7">
        <v>0</v>
      </c>
      <c r="JC183" s="7">
        <v>0</v>
      </c>
      <c r="JD183" s="7">
        <v>0</v>
      </c>
      <c r="JE183" s="7">
        <v>0</v>
      </c>
      <c r="JF183" s="7">
        <v>0</v>
      </c>
      <c r="JG183" s="7">
        <v>0</v>
      </c>
      <c r="JH183" s="7">
        <v>0</v>
      </c>
      <c r="JI183" s="7">
        <v>0</v>
      </c>
      <c r="JJ183" s="7">
        <v>0</v>
      </c>
      <c r="JK183" s="7">
        <v>0</v>
      </c>
      <c r="JL183" s="7">
        <v>0</v>
      </c>
      <c r="JM183" s="7">
        <v>0</v>
      </c>
      <c r="JN183" s="7">
        <v>0</v>
      </c>
      <c r="JO183" s="7">
        <v>0</v>
      </c>
      <c r="JP183" s="7">
        <v>0</v>
      </c>
      <c r="JQ183" s="7">
        <v>0</v>
      </c>
      <c r="JR183" s="7">
        <v>0</v>
      </c>
      <c r="JS183" s="7">
        <v>0</v>
      </c>
      <c r="JT183" s="7">
        <v>0</v>
      </c>
      <c r="JU183" s="7">
        <v>0</v>
      </c>
      <c r="JV183" s="7">
        <v>0</v>
      </c>
      <c r="JW183" s="7">
        <v>0</v>
      </c>
      <c r="JX183" s="7">
        <v>0</v>
      </c>
      <c r="JY183" s="7">
        <v>0</v>
      </c>
      <c r="JZ183" s="7">
        <v>0</v>
      </c>
      <c r="KA183" s="7">
        <v>0</v>
      </c>
      <c r="KB183" s="7">
        <v>0</v>
      </c>
      <c r="KC183" s="7">
        <v>0</v>
      </c>
    </row>
    <row r="184" spans="1:289" x14ac:dyDescent="0.35">
      <c r="A184" s="38" t="s">
        <v>1028</v>
      </c>
      <c r="B184" s="38" t="s">
        <v>4016</v>
      </c>
      <c r="C184" s="38">
        <v>84</v>
      </c>
      <c r="D184" s="38" t="s">
        <v>1791</v>
      </c>
      <c r="E184" s="38" t="s">
        <v>3813</v>
      </c>
      <c r="F184" s="38" t="s">
        <v>476</v>
      </c>
      <c r="G184" s="38" t="s">
        <v>476</v>
      </c>
      <c r="H184" s="38">
        <v>1</v>
      </c>
      <c r="I184" s="39">
        <v>3.8199999999999998E-6</v>
      </c>
      <c r="J184" s="38">
        <v>0</v>
      </c>
      <c r="K184" s="38">
        <v>1</v>
      </c>
      <c r="L184" s="39">
        <v>1.0515247108307041E-3</v>
      </c>
      <c r="M184" s="7">
        <v>4.5700000000000003E-6</v>
      </c>
      <c r="N184" s="7">
        <v>9.1400000000000006E-6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T184" s="7">
        <v>0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Z184" s="7">
        <v>0</v>
      </c>
      <c r="AA184" s="7">
        <v>0</v>
      </c>
      <c r="AB184" s="7">
        <v>0</v>
      </c>
      <c r="AC184" s="7">
        <v>0</v>
      </c>
      <c r="AD184" s="7">
        <v>0</v>
      </c>
      <c r="AE184" s="7">
        <v>0</v>
      </c>
      <c r="AF184" s="7">
        <v>0</v>
      </c>
      <c r="AG184" s="7">
        <v>0</v>
      </c>
      <c r="AH184" s="7">
        <v>0</v>
      </c>
      <c r="AI184" s="7">
        <v>0</v>
      </c>
      <c r="AJ184" s="7">
        <v>0</v>
      </c>
      <c r="AK184" s="7">
        <v>0</v>
      </c>
      <c r="AL184" s="7">
        <v>0</v>
      </c>
      <c r="AM184" s="7">
        <v>0</v>
      </c>
      <c r="AN184" s="7">
        <v>0</v>
      </c>
      <c r="AO184" s="7">
        <v>0</v>
      </c>
      <c r="AP184" s="7">
        <v>0</v>
      </c>
      <c r="AQ184" s="7">
        <v>0</v>
      </c>
      <c r="AR184" s="7">
        <v>0</v>
      </c>
      <c r="AS184" s="7">
        <v>0</v>
      </c>
      <c r="AT184" s="7">
        <v>0</v>
      </c>
      <c r="AU184" s="7">
        <v>0</v>
      </c>
      <c r="AV184" s="7">
        <v>0</v>
      </c>
      <c r="AW184" s="7">
        <v>0</v>
      </c>
      <c r="AX184" s="7">
        <v>0</v>
      </c>
      <c r="AY184" s="7">
        <v>0</v>
      </c>
      <c r="AZ184" s="7">
        <v>0</v>
      </c>
      <c r="BA184" s="7">
        <v>0</v>
      </c>
      <c r="BB184" s="7">
        <v>0</v>
      </c>
      <c r="BC184" s="7">
        <v>0</v>
      </c>
      <c r="BD184" s="7">
        <v>0</v>
      </c>
      <c r="BE184" s="7">
        <v>0</v>
      </c>
      <c r="BF184" s="7">
        <v>0</v>
      </c>
      <c r="BG184" s="7">
        <v>0</v>
      </c>
      <c r="BH184" s="7">
        <v>0</v>
      </c>
      <c r="BI184" s="7">
        <v>0</v>
      </c>
      <c r="BJ184" s="7">
        <v>0</v>
      </c>
      <c r="BK184" s="7">
        <v>0</v>
      </c>
      <c r="BL184" s="7">
        <v>0</v>
      </c>
      <c r="BM184" s="7">
        <v>0</v>
      </c>
      <c r="BN184" s="7">
        <v>0</v>
      </c>
      <c r="BO184" s="7">
        <v>0</v>
      </c>
      <c r="BP184" s="7">
        <v>0</v>
      </c>
      <c r="BQ184" s="7">
        <v>0</v>
      </c>
      <c r="BR184" s="7">
        <v>0</v>
      </c>
      <c r="BS184" s="7">
        <v>0</v>
      </c>
      <c r="BT184" s="7">
        <v>0</v>
      </c>
      <c r="BU184" s="7">
        <v>0</v>
      </c>
      <c r="BV184" s="7">
        <v>0</v>
      </c>
      <c r="BW184" s="7">
        <v>0</v>
      </c>
      <c r="BX184" s="7">
        <v>0</v>
      </c>
      <c r="BY184" s="7">
        <v>0</v>
      </c>
      <c r="BZ184" s="7">
        <v>0</v>
      </c>
      <c r="CA184" s="7">
        <v>0</v>
      </c>
      <c r="CB184" s="7">
        <v>0</v>
      </c>
      <c r="CC184" s="7">
        <v>0</v>
      </c>
      <c r="CD184" s="7">
        <v>0</v>
      </c>
      <c r="CE184" s="7">
        <v>0</v>
      </c>
      <c r="CF184" s="7">
        <v>0</v>
      </c>
      <c r="CG184" s="7">
        <v>0</v>
      </c>
      <c r="CH184" s="7">
        <v>0</v>
      </c>
      <c r="CI184" s="7">
        <v>0</v>
      </c>
      <c r="CJ184" s="7">
        <v>0</v>
      </c>
      <c r="CK184" s="7">
        <v>0</v>
      </c>
      <c r="CL184" s="7">
        <v>0</v>
      </c>
      <c r="CM184" s="7">
        <v>0</v>
      </c>
      <c r="CN184" s="7">
        <v>0</v>
      </c>
      <c r="CO184" s="7">
        <v>0</v>
      </c>
      <c r="CP184" s="7">
        <v>0</v>
      </c>
      <c r="CQ184" s="7">
        <v>0</v>
      </c>
      <c r="CR184" s="7">
        <v>0</v>
      </c>
      <c r="CS184" s="7">
        <v>0</v>
      </c>
      <c r="CT184" s="7">
        <v>0</v>
      </c>
      <c r="CU184" s="7">
        <v>0</v>
      </c>
      <c r="CV184" s="7">
        <v>0</v>
      </c>
      <c r="CW184" s="7">
        <v>0</v>
      </c>
      <c r="CX184" s="7">
        <v>0</v>
      </c>
      <c r="CY184" s="7">
        <v>0</v>
      </c>
      <c r="CZ184" s="7">
        <v>0</v>
      </c>
      <c r="DA184" s="7">
        <v>0</v>
      </c>
      <c r="DB184" s="7">
        <v>0</v>
      </c>
      <c r="DC184" s="7">
        <v>0</v>
      </c>
      <c r="DD184" s="7">
        <v>0</v>
      </c>
      <c r="DE184" s="7">
        <v>0</v>
      </c>
      <c r="DF184" s="7">
        <v>0</v>
      </c>
      <c r="DG184" s="7">
        <v>0</v>
      </c>
      <c r="DH184" s="7">
        <v>0</v>
      </c>
      <c r="DI184" s="7">
        <v>0</v>
      </c>
      <c r="DJ184" s="7">
        <v>0</v>
      </c>
      <c r="DK184" s="7">
        <v>0</v>
      </c>
      <c r="DL184" s="7">
        <v>0</v>
      </c>
      <c r="DM184" s="7">
        <v>0</v>
      </c>
      <c r="DN184" s="7">
        <v>0</v>
      </c>
      <c r="DO184" s="7">
        <v>0</v>
      </c>
      <c r="DP184" s="7">
        <v>0</v>
      </c>
      <c r="DQ184" s="7">
        <v>0</v>
      </c>
      <c r="DR184" s="7">
        <v>0</v>
      </c>
      <c r="DS184" s="7">
        <v>0</v>
      </c>
      <c r="DT184" s="7">
        <v>0</v>
      </c>
      <c r="DU184" s="7">
        <v>0</v>
      </c>
      <c r="DV184" s="7">
        <v>0</v>
      </c>
      <c r="DW184" s="7">
        <v>0</v>
      </c>
      <c r="DX184" s="7">
        <v>0</v>
      </c>
      <c r="DY184" s="7">
        <v>0</v>
      </c>
      <c r="DZ184" s="7">
        <v>0</v>
      </c>
      <c r="EA184" s="7">
        <v>0</v>
      </c>
      <c r="EB184" s="7">
        <v>0</v>
      </c>
      <c r="EC184" s="7">
        <v>0</v>
      </c>
      <c r="ED184" s="7">
        <v>0</v>
      </c>
      <c r="EE184" s="7">
        <v>0</v>
      </c>
      <c r="EF184" s="7">
        <v>0</v>
      </c>
      <c r="EG184" s="7">
        <v>0</v>
      </c>
      <c r="EH184" s="7">
        <v>0</v>
      </c>
      <c r="EI184" s="7">
        <v>0</v>
      </c>
      <c r="EJ184" s="7">
        <v>0</v>
      </c>
      <c r="EK184" s="7">
        <v>0</v>
      </c>
      <c r="EL184" s="7">
        <v>0</v>
      </c>
      <c r="EM184" s="7">
        <v>0</v>
      </c>
      <c r="EN184" s="7">
        <v>0</v>
      </c>
      <c r="EO184" s="7">
        <v>0</v>
      </c>
      <c r="EP184" s="7">
        <v>0</v>
      </c>
      <c r="EQ184" s="7">
        <v>0</v>
      </c>
      <c r="ER184" s="52">
        <v>1.05152E-3</v>
      </c>
      <c r="ES184" s="7">
        <v>0</v>
      </c>
      <c r="ET184" s="7">
        <v>0</v>
      </c>
      <c r="EU184" s="7">
        <v>0</v>
      </c>
      <c r="EV184" s="7">
        <v>0</v>
      </c>
      <c r="EW184" s="7">
        <v>0</v>
      </c>
      <c r="EX184" s="7">
        <v>0</v>
      </c>
      <c r="EY184" s="7">
        <v>0</v>
      </c>
      <c r="EZ184" s="7">
        <v>0</v>
      </c>
      <c r="FA184" s="7">
        <v>0</v>
      </c>
      <c r="FB184" s="7">
        <v>0</v>
      </c>
      <c r="FC184" s="7">
        <v>0</v>
      </c>
      <c r="FD184" s="7">
        <v>0</v>
      </c>
      <c r="FE184" s="7">
        <v>0</v>
      </c>
      <c r="FF184" s="7">
        <v>0</v>
      </c>
      <c r="FG184" s="7">
        <v>0</v>
      </c>
      <c r="FH184" s="7">
        <v>0</v>
      </c>
      <c r="FI184" s="7">
        <v>0</v>
      </c>
      <c r="FJ184" s="7">
        <v>0</v>
      </c>
      <c r="FK184" s="7">
        <v>0</v>
      </c>
      <c r="FL184" s="7">
        <v>0</v>
      </c>
      <c r="FM184" s="7">
        <v>0</v>
      </c>
      <c r="FN184" s="7">
        <v>0</v>
      </c>
      <c r="FO184" s="7">
        <v>0</v>
      </c>
      <c r="FP184" s="7">
        <v>0</v>
      </c>
      <c r="FQ184" s="7">
        <v>0</v>
      </c>
      <c r="FR184" s="7">
        <v>0</v>
      </c>
      <c r="FS184" s="7">
        <v>0</v>
      </c>
      <c r="FT184" s="7">
        <v>0</v>
      </c>
      <c r="FU184" s="7">
        <v>0</v>
      </c>
      <c r="FV184" s="7">
        <v>0</v>
      </c>
      <c r="FW184" s="7">
        <v>0</v>
      </c>
      <c r="FX184" s="7">
        <v>0</v>
      </c>
      <c r="FY184" s="7">
        <v>0</v>
      </c>
      <c r="FZ184" s="7">
        <v>0</v>
      </c>
      <c r="GA184" s="7">
        <v>0</v>
      </c>
      <c r="GB184" s="7">
        <v>0</v>
      </c>
      <c r="GC184" s="7">
        <v>0</v>
      </c>
      <c r="GD184" s="7">
        <v>0</v>
      </c>
      <c r="GE184" s="7">
        <v>0</v>
      </c>
      <c r="GF184" s="7">
        <v>0</v>
      </c>
      <c r="GG184" s="7">
        <v>0</v>
      </c>
      <c r="GH184" s="7">
        <v>0</v>
      </c>
      <c r="GI184" s="7">
        <v>0</v>
      </c>
      <c r="GJ184" s="7">
        <v>0</v>
      </c>
      <c r="GK184" s="7">
        <v>0</v>
      </c>
      <c r="GL184" s="7">
        <v>0</v>
      </c>
      <c r="GM184" s="7">
        <v>0</v>
      </c>
      <c r="GN184" s="7">
        <v>0</v>
      </c>
      <c r="GO184" s="7">
        <v>0</v>
      </c>
      <c r="GP184" s="7">
        <v>0</v>
      </c>
      <c r="GQ184" s="7">
        <v>0</v>
      </c>
      <c r="GR184" s="7">
        <v>0</v>
      </c>
      <c r="GS184" s="7">
        <v>0</v>
      </c>
      <c r="GT184" s="7">
        <v>0</v>
      </c>
      <c r="GU184" s="7">
        <v>0</v>
      </c>
      <c r="GV184" s="7">
        <v>0</v>
      </c>
      <c r="GW184" s="7">
        <v>0</v>
      </c>
      <c r="GX184" s="7">
        <v>0</v>
      </c>
      <c r="GY184" s="7">
        <v>0</v>
      </c>
      <c r="GZ184" s="7">
        <v>0</v>
      </c>
      <c r="HA184" s="7">
        <v>0</v>
      </c>
      <c r="HB184" s="7">
        <v>0</v>
      </c>
      <c r="HC184" s="7">
        <v>0</v>
      </c>
      <c r="HD184" s="7">
        <v>0</v>
      </c>
      <c r="HE184" s="7">
        <v>0</v>
      </c>
      <c r="HF184" s="7">
        <v>0</v>
      </c>
      <c r="HG184" s="7">
        <v>0</v>
      </c>
      <c r="HH184" s="7">
        <v>0</v>
      </c>
      <c r="HI184" s="7">
        <v>0</v>
      </c>
      <c r="HJ184" s="7">
        <v>0</v>
      </c>
      <c r="HK184" s="7">
        <v>0</v>
      </c>
      <c r="HL184" s="7">
        <v>0</v>
      </c>
      <c r="HM184" s="7">
        <v>0</v>
      </c>
      <c r="HN184" s="7">
        <v>0</v>
      </c>
      <c r="HO184" s="7">
        <v>0</v>
      </c>
      <c r="HP184" s="7">
        <v>0</v>
      </c>
      <c r="HQ184" s="7">
        <v>0</v>
      </c>
      <c r="HR184" s="7">
        <v>0</v>
      </c>
      <c r="HS184" s="7">
        <v>0</v>
      </c>
      <c r="HT184" s="7">
        <v>0</v>
      </c>
      <c r="HU184" s="7">
        <v>0</v>
      </c>
      <c r="HV184" s="7">
        <v>0</v>
      </c>
      <c r="HW184" s="7">
        <v>0</v>
      </c>
      <c r="HX184" s="7">
        <v>0</v>
      </c>
      <c r="HY184" s="7">
        <v>0</v>
      </c>
      <c r="HZ184" s="7">
        <v>0</v>
      </c>
      <c r="IA184" s="7">
        <v>0</v>
      </c>
      <c r="IB184" s="7">
        <v>0</v>
      </c>
      <c r="IC184" s="7">
        <v>0</v>
      </c>
      <c r="ID184" s="7">
        <v>0</v>
      </c>
      <c r="IE184" s="7">
        <v>0</v>
      </c>
      <c r="IF184" s="7">
        <v>0</v>
      </c>
      <c r="IG184" s="7">
        <v>0</v>
      </c>
      <c r="IH184" s="7">
        <v>0</v>
      </c>
      <c r="II184" s="7">
        <v>0</v>
      </c>
      <c r="IJ184" s="7">
        <v>0</v>
      </c>
      <c r="IK184" s="7">
        <v>0</v>
      </c>
      <c r="IL184" s="7">
        <v>0</v>
      </c>
      <c r="IM184" s="7">
        <v>0</v>
      </c>
      <c r="IN184" s="7">
        <v>0</v>
      </c>
      <c r="IO184" s="7">
        <v>0</v>
      </c>
      <c r="IP184" s="7">
        <v>0</v>
      </c>
      <c r="IQ184" s="7">
        <v>0</v>
      </c>
      <c r="IR184" s="7">
        <v>0</v>
      </c>
      <c r="IS184" s="7">
        <v>0</v>
      </c>
      <c r="IT184" s="7">
        <v>0</v>
      </c>
      <c r="IU184" s="7">
        <v>0</v>
      </c>
      <c r="IV184" s="7">
        <v>0</v>
      </c>
      <c r="IW184" s="7">
        <v>0</v>
      </c>
      <c r="IX184" s="7">
        <v>0</v>
      </c>
      <c r="IY184" s="7">
        <v>0</v>
      </c>
      <c r="IZ184" s="7">
        <v>0</v>
      </c>
      <c r="JA184" s="7">
        <v>0</v>
      </c>
      <c r="JB184" s="7">
        <v>0</v>
      </c>
      <c r="JC184" s="7">
        <v>0</v>
      </c>
      <c r="JD184" s="7">
        <v>0</v>
      </c>
      <c r="JE184" s="7">
        <v>0</v>
      </c>
      <c r="JF184" s="7">
        <v>0</v>
      </c>
      <c r="JG184" s="7">
        <v>0</v>
      </c>
      <c r="JH184" s="7">
        <v>0</v>
      </c>
      <c r="JI184" s="7">
        <v>0</v>
      </c>
      <c r="JJ184" s="7">
        <v>0</v>
      </c>
      <c r="JK184" s="7">
        <v>0</v>
      </c>
      <c r="JL184" s="7">
        <v>0</v>
      </c>
      <c r="JM184" s="7">
        <v>0</v>
      </c>
      <c r="JN184" s="7">
        <v>0</v>
      </c>
      <c r="JO184" s="7">
        <v>0</v>
      </c>
      <c r="JP184" s="7">
        <v>0</v>
      </c>
      <c r="JQ184" s="7">
        <v>0</v>
      </c>
      <c r="JR184" s="7">
        <v>0</v>
      </c>
      <c r="JS184" s="7">
        <v>0</v>
      </c>
      <c r="JT184" s="7">
        <v>0</v>
      </c>
      <c r="JU184" s="7">
        <v>0</v>
      </c>
      <c r="JV184" s="7">
        <v>0</v>
      </c>
      <c r="JW184" s="7">
        <v>0</v>
      </c>
      <c r="JX184" s="7">
        <v>0</v>
      </c>
      <c r="JY184" s="7">
        <v>0</v>
      </c>
      <c r="JZ184" s="7">
        <v>0</v>
      </c>
      <c r="KA184" s="7">
        <v>0</v>
      </c>
      <c r="KB184" s="7">
        <v>0</v>
      </c>
      <c r="KC184" s="7">
        <v>0</v>
      </c>
    </row>
    <row r="185" spans="1:289" x14ac:dyDescent="0.35">
      <c r="A185" s="44" t="s">
        <v>1031</v>
      </c>
      <c r="B185" s="44" t="s">
        <v>4017</v>
      </c>
      <c r="C185" s="44">
        <v>305</v>
      </c>
      <c r="D185" s="44" t="s">
        <v>4018</v>
      </c>
      <c r="E185" s="44" t="s">
        <v>3813</v>
      </c>
      <c r="F185" s="44" t="s">
        <v>616</v>
      </c>
      <c r="G185" s="44" t="s">
        <v>481</v>
      </c>
      <c r="H185" s="44">
        <v>1</v>
      </c>
      <c r="I185" s="45">
        <v>3.8199999999999998E-6</v>
      </c>
      <c r="J185" s="44">
        <v>0</v>
      </c>
      <c r="K185" s="44">
        <v>1</v>
      </c>
      <c r="L185" s="45">
        <v>1.0515247108307041E-3</v>
      </c>
      <c r="M185" s="7">
        <v>1.5200000000000001E-6</v>
      </c>
      <c r="N185" s="7">
        <v>3.0400000000000001E-6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7">
        <v>0</v>
      </c>
      <c r="AK185" s="7">
        <v>0</v>
      </c>
      <c r="AL185" s="7">
        <v>0</v>
      </c>
      <c r="AM185" s="7">
        <v>0</v>
      </c>
      <c r="AN185" s="7">
        <v>0</v>
      </c>
      <c r="AO185" s="7">
        <v>0</v>
      </c>
      <c r="AP185" s="7">
        <v>0</v>
      </c>
      <c r="AQ185" s="7">
        <v>0</v>
      </c>
      <c r="AR185" s="7">
        <v>0</v>
      </c>
      <c r="AS185" s="7">
        <v>0</v>
      </c>
      <c r="AT185" s="7">
        <v>0</v>
      </c>
      <c r="AU185" s="7">
        <v>0</v>
      </c>
      <c r="AV185" s="7">
        <v>0</v>
      </c>
      <c r="AW185" s="7">
        <v>0</v>
      </c>
      <c r="AX185" s="7">
        <v>0</v>
      </c>
      <c r="AY185" s="7">
        <v>0</v>
      </c>
      <c r="AZ185" s="7">
        <v>0</v>
      </c>
      <c r="BA185" s="7">
        <v>0</v>
      </c>
      <c r="BB185" s="7">
        <v>0</v>
      </c>
      <c r="BC185" s="7">
        <v>0</v>
      </c>
      <c r="BD185" s="7">
        <v>0</v>
      </c>
      <c r="BE185" s="7">
        <v>0</v>
      </c>
      <c r="BF185" s="7">
        <v>0</v>
      </c>
      <c r="BG185" s="7">
        <v>0</v>
      </c>
      <c r="BH185" s="7">
        <v>0</v>
      </c>
      <c r="BI185" s="7">
        <v>0</v>
      </c>
      <c r="BJ185" s="7">
        <v>0</v>
      </c>
      <c r="BK185" s="7">
        <v>0</v>
      </c>
      <c r="BL185" s="7">
        <v>0</v>
      </c>
      <c r="BM185" s="7">
        <v>0</v>
      </c>
      <c r="BN185" s="7">
        <v>0</v>
      </c>
      <c r="BO185" s="7">
        <v>0</v>
      </c>
      <c r="BP185" s="7">
        <v>0</v>
      </c>
      <c r="BQ185" s="7">
        <v>0</v>
      </c>
      <c r="BR185" s="7">
        <v>0</v>
      </c>
      <c r="BS185" s="7">
        <v>0</v>
      </c>
      <c r="BT185" s="7">
        <v>0</v>
      </c>
      <c r="BU185" s="7">
        <v>0</v>
      </c>
      <c r="BV185" s="7">
        <v>0</v>
      </c>
      <c r="BW185" s="7">
        <v>0</v>
      </c>
      <c r="BX185" s="7">
        <v>0</v>
      </c>
      <c r="BY185" s="7">
        <v>0</v>
      </c>
      <c r="BZ185" s="7">
        <v>0</v>
      </c>
      <c r="CA185" s="7">
        <v>0</v>
      </c>
      <c r="CB185" s="7">
        <v>0</v>
      </c>
      <c r="CC185" s="7">
        <v>0</v>
      </c>
      <c r="CD185" s="7">
        <v>0</v>
      </c>
      <c r="CE185" s="7">
        <v>0</v>
      </c>
      <c r="CF185" s="7">
        <v>0</v>
      </c>
      <c r="CG185" s="7">
        <v>0</v>
      </c>
      <c r="CH185" s="7">
        <v>0</v>
      </c>
      <c r="CI185" s="7">
        <v>0</v>
      </c>
      <c r="CJ185" s="7">
        <v>0</v>
      </c>
      <c r="CK185" s="7">
        <v>0</v>
      </c>
      <c r="CL185" s="7">
        <v>0</v>
      </c>
      <c r="CM185" s="7">
        <v>0</v>
      </c>
      <c r="CN185" s="7">
        <v>0</v>
      </c>
      <c r="CO185" s="7">
        <v>0</v>
      </c>
      <c r="CP185" s="7">
        <v>0</v>
      </c>
      <c r="CQ185" s="7">
        <v>0</v>
      </c>
      <c r="CR185" s="7">
        <v>0</v>
      </c>
      <c r="CS185" s="7">
        <v>0</v>
      </c>
      <c r="CT185" s="7">
        <v>0</v>
      </c>
      <c r="CU185" s="7">
        <v>0</v>
      </c>
      <c r="CV185" s="7">
        <v>0</v>
      </c>
      <c r="CW185" s="7">
        <v>0</v>
      </c>
      <c r="CX185" s="7">
        <v>0</v>
      </c>
      <c r="CY185" s="7">
        <v>0</v>
      </c>
      <c r="CZ185" s="7">
        <v>0</v>
      </c>
      <c r="DA185" s="7">
        <v>0</v>
      </c>
      <c r="DB185" s="7">
        <v>0</v>
      </c>
      <c r="DC185" s="7">
        <v>0</v>
      </c>
      <c r="DD185" s="7">
        <v>0</v>
      </c>
      <c r="DE185" s="7">
        <v>0</v>
      </c>
      <c r="DF185" s="7">
        <v>0</v>
      </c>
      <c r="DG185" s="7">
        <v>0</v>
      </c>
      <c r="DH185" s="7">
        <v>0</v>
      </c>
      <c r="DI185" s="7">
        <v>0</v>
      </c>
      <c r="DJ185" s="7">
        <v>0</v>
      </c>
      <c r="DK185" s="7">
        <v>0</v>
      </c>
      <c r="DL185" s="7">
        <v>0</v>
      </c>
      <c r="DM185" s="7">
        <v>0</v>
      </c>
      <c r="DN185" s="7">
        <v>0</v>
      </c>
      <c r="DO185" s="7">
        <v>0</v>
      </c>
      <c r="DP185" s="7">
        <v>0</v>
      </c>
      <c r="DQ185" s="7">
        <v>0</v>
      </c>
      <c r="DR185" s="7">
        <v>0</v>
      </c>
      <c r="DS185" s="7">
        <v>0</v>
      </c>
      <c r="DT185" s="7">
        <v>0</v>
      </c>
      <c r="DU185" s="7">
        <v>0</v>
      </c>
      <c r="DV185" s="7">
        <v>0</v>
      </c>
      <c r="DW185" s="7">
        <v>0</v>
      </c>
      <c r="DX185" s="7">
        <v>0</v>
      </c>
      <c r="DY185" s="7">
        <v>0</v>
      </c>
      <c r="DZ185" s="7">
        <v>0</v>
      </c>
      <c r="EA185" s="7">
        <v>0</v>
      </c>
      <c r="EB185" s="7">
        <v>0</v>
      </c>
      <c r="EC185" s="7">
        <v>0</v>
      </c>
      <c r="ED185" s="7">
        <v>0</v>
      </c>
      <c r="EE185" s="7">
        <v>0</v>
      </c>
      <c r="EF185" s="7">
        <v>0</v>
      </c>
      <c r="EG185" s="7">
        <v>0</v>
      </c>
      <c r="EH185" s="7">
        <v>0</v>
      </c>
      <c r="EI185" s="7">
        <v>0</v>
      </c>
      <c r="EJ185" s="7">
        <v>0</v>
      </c>
      <c r="EK185" s="7">
        <v>0</v>
      </c>
      <c r="EL185" s="7">
        <v>0</v>
      </c>
      <c r="EM185" s="7">
        <v>0</v>
      </c>
      <c r="EN185" s="7">
        <v>0</v>
      </c>
      <c r="EO185" s="7">
        <v>0</v>
      </c>
      <c r="EP185" s="7">
        <v>0</v>
      </c>
      <c r="EQ185" s="7">
        <v>0</v>
      </c>
      <c r="ER185" s="7">
        <v>0</v>
      </c>
      <c r="ES185" s="7">
        <v>0</v>
      </c>
      <c r="ET185" s="7">
        <v>0</v>
      </c>
      <c r="EU185" s="7">
        <v>0</v>
      </c>
      <c r="EV185" s="7">
        <v>0</v>
      </c>
      <c r="EW185" s="7">
        <v>0</v>
      </c>
      <c r="EX185" s="7">
        <v>0</v>
      </c>
      <c r="EY185" s="7">
        <v>0</v>
      </c>
      <c r="EZ185" s="7">
        <v>0</v>
      </c>
      <c r="FA185" s="7">
        <v>0</v>
      </c>
      <c r="FB185" s="7">
        <v>0</v>
      </c>
      <c r="FC185" s="7">
        <v>0</v>
      </c>
      <c r="FD185" s="7">
        <v>0</v>
      </c>
      <c r="FE185" s="7">
        <v>0</v>
      </c>
      <c r="FF185" s="7">
        <v>0</v>
      </c>
      <c r="FG185" s="7">
        <v>0</v>
      </c>
      <c r="FH185" s="7">
        <v>0</v>
      </c>
      <c r="FI185" s="7">
        <v>0</v>
      </c>
      <c r="FJ185" s="7">
        <v>0</v>
      </c>
      <c r="FK185" s="7">
        <v>0</v>
      </c>
      <c r="FL185" s="7">
        <v>0</v>
      </c>
      <c r="FM185" s="7">
        <v>0</v>
      </c>
      <c r="FN185" s="7">
        <v>0</v>
      </c>
      <c r="FO185" s="7">
        <v>0</v>
      </c>
      <c r="FP185" s="7">
        <v>0</v>
      </c>
      <c r="FQ185" s="7">
        <v>0</v>
      </c>
      <c r="FR185" s="7">
        <v>0</v>
      </c>
      <c r="FS185" s="7">
        <v>0</v>
      </c>
      <c r="FT185" s="7">
        <v>0</v>
      </c>
      <c r="FU185" s="7">
        <v>0</v>
      </c>
      <c r="FV185" s="7">
        <v>0</v>
      </c>
      <c r="FW185" s="7">
        <v>0</v>
      </c>
      <c r="FX185" s="7">
        <v>0</v>
      </c>
      <c r="FY185" s="7">
        <v>0</v>
      </c>
      <c r="FZ185" s="7">
        <v>0</v>
      </c>
      <c r="GA185" s="7">
        <v>0</v>
      </c>
      <c r="GB185" s="7">
        <v>0</v>
      </c>
      <c r="GC185" s="7">
        <v>0</v>
      </c>
      <c r="GD185" s="7">
        <v>0</v>
      </c>
      <c r="GE185" s="7">
        <v>0</v>
      </c>
      <c r="GF185" s="7">
        <v>0</v>
      </c>
      <c r="GG185" s="7">
        <v>0</v>
      </c>
      <c r="GH185" s="7">
        <v>0</v>
      </c>
      <c r="GI185" s="7">
        <v>0</v>
      </c>
      <c r="GJ185" s="7">
        <v>0</v>
      </c>
      <c r="GK185" s="7">
        <v>0</v>
      </c>
      <c r="GL185" s="7">
        <v>0</v>
      </c>
      <c r="GM185" s="7">
        <v>0</v>
      </c>
      <c r="GN185" s="7">
        <v>0</v>
      </c>
      <c r="GO185" s="7">
        <v>0</v>
      </c>
      <c r="GP185" s="7">
        <v>0</v>
      </c>
      <c r="GQ185" s="7">
        <v>0</v>
      </c>
      <c r="GR185" s="7">
        <v>0</v>
      </c>
      <c r="GS185" s="7">
        <v>0</v>
      </c>
      <c r="GT185" s="7">
        <v>0</v>
      </c>
      <c r="GU185" s="7">
        <v>0</v>
      </c>
      <c r="GV185" s="7">
        <v>0</v>
      </c>
      <c r="GW185" s="7">
        <v>0</v>
      </c>
      <c r="GX185" s="7">
        <v>0</v>
      </c>
      <c r="GY185" s="7">
        <v>0</v>
      </c>
      <c r="GZ185" s="7">
        <v>0</v>
      </c>
      <c r="HA185" s="7">
        <v>0</v>
      </c>
      <c r="HB185" s="7">
        <v>0</v>
      </c>
      <c r="HC185" s="7">
        <v>0</v>
      </c>
      <c r="HD185" s="7">
        <v>0</v>
      </c>
      <c r="HE185" s="7">
        <v>0</v>
      </c>
      <c r="HF185" s="7">
        <v>0</v>
      </c>
      <c r="HG185" s="7">
        <v>0</v>
      </c>
      <c r="HH185" s="52">
        <v>1.05152E-3</v>
      </c>
      <c r="HI185" s="7">
        <v>0</v>
      </c>
      <c r="HJ185" s="7">
        <v>0</v>
      </c>
      <c r="HK185" s="7">
        <v>0</v>
      </c>
      <c r="HL185" s="7">
        <v>0</v>
      </c>
      <c r="HM185" s="7">
        <v>0</v>
      </c>
      <c r="HN185" s="7">
        <v>0</v>
      </c>
      <c r="HO185" s="7">
        <v>0</v>
      </c>
      <c r="HP185" s="7">
        <v>0</v>
      </c>
      <c r="HQ185" s="7">
        <v>0</v>
      </c>
      <c r="HR185" s="7">
        <v>0</v>
      </c>
      <c r="HS185" s="7">
        <v>0</v>
      </c>
      <c r="HT185" s="7">
        <v>0</v>
      </c>
      <c r="HU185" s="7">
        <v>0</v>
      </c>
      <c r="HV185" s="7">
        <v>0</v>
      </c>
      <c r="HW185" s="7">
        <v>0</v>
      </c>
      <c r="HX185" s="7">
        <v>0</v>
      </c>
      <c r="HY185" s="7">
        <v>0</v>
      </c>
      <c r="HZ185" s="7">
        <v>0</v>
      </c>
      <c r="IA185" s="7">
        <v>0</v>
      </c>
      <c r="IB185" s="7">
        <v>0</v>
      </c>
      <c r="IC185" s="7">
        <v>0</v>
      </c>
      <c r="ID185" s="7">
        <v>0</v>
      </c>
      <c r="IE185" s="7">
        <v>0</v>
      </c>
      <c r="IF185" s="7">
        <v>0</v>
      </c>
      <c r="IG185" s="7">
        <v>0</v>
      </c>
      <c r="IH185" s="7">
        <v>0</v>
      </c>
      <c r="II185" s="7">
        <v>0</v>
      </c>
      <c r="IJ185" s="7">
        <v>0</v>
      </c>
      <c r="IK185" s="7">
        <v>0</v>
      </c>
      <c r="IL185" s="7">
        <v>0</v>
      </c>
      <c r="IM185" s="7">
        <v>0</v>
      </c>
      <c r="IN185" s="7">
        <v>0</v>
      </c>
      <c r="IO185" s="7">
        <v>0</v>
      </c>
      <c r="IP185" s="7">
        <v>0</v>
      </c>
      <c r="IQ185" s="7">
        <v>0</v>
      </c>
      <c r="IR185" s="7">
        <v>0</v>
      </c>
      <c r="IS185" s="7">
        <v>0</v>
      </c>
      <c r="IT185" s="7">
        <v>0</v>
      </c>
      <c r="IU185" s="7">
        <v>0</v>
      </c>
      <c r="IV185" s="7">
        <v>0</v>
      </c>
      <c r="IW185" s="7">
        <v>0</v>
      </c>
      <c r="IX185" s="7">
        <v>0</v>
      </c>
      <c r="IY185" s="7">
        <v>0</v>
      </c>
      <c r="IZ185" s="7">
        <v>0</v>
      </c>
      <c r="JA185" s="7">
        <v>0</v>
      </c>
      <c r="JB185" s="7">
        <v>0</v>
      </c>
      <c r="JC185" s="7">
        <v>0</v>
      </c>
      <c r="JD185" s="7">
        <v>0</v>
      </c>
      <c r="JE185" s="7">
        <v>0</v>
      </c>
      <c r="JF185" s="7">
        <v>0</v>
      </c>
      <c r="JG185" s="7">
        <v>0</v>
      </c>
      <c r="JH185" s="7">
        <v>0</v>
      </c>
      <c r="JI185" s="7">
        <v>0</v>
      </c>
      <c r="JJ185" s="7">
        <v>0</v>
      </c>
      <c r="JK185" s="7">
        <v>0</v>
      </c>
      <c r="JL185" s="7">
        <v>0</v>
      </c>
      <c r="JM185" s="7">
        <v>0</v>
      </c>
      <c r="JN185" s="7">
        <v>0</v>
      </c>
      <c r="JO185" s="7">
        <v>0</v>
      </c>
      <c r="JP185" s="7">
        <v>0</v>
      </c>
      <c r="JQ185" s="7">
        <v>0</v>
      </c>
      <c r="JR185" s="7">
        <v>0</v>
      </c>
      <c r="JS185" s="7">
        <v>0</v>
      </c>
      <c r="JT185" s="7">
        <v>0</v>
      </c>
      <c r="JU185" s="7">
        <v>0</v>
      </c>
      <c r="JV185" s="7">
        <v>0</v>
      </c>
      <c r="JW185" s="7">
        <v>0</v>
      </c>
      <c r="JX185" s="7">
        <v>0</v>
      </c>
      <c r="JY185" s="7">
        <v>0</v>
      </c>
      <c r="JZ185" s="7">
        <v>0</v>
      </c>
      <c r="KA185" s="7">
        <v>0</v>
      </c>
      <c r="KB185" s="7">
        <v>0</v>
      </c>
      <c r="KC185" s="7">
        <v>0</v>
      </c>
    </row>
    <row r="186" spans="1:289" x14ac:dyDescent="0.35">
      <c r="A186" s="38" t="s">
        <v>1034</v>
      </c>
      <c r="B186" s="38" t="s">
        <v>4019</v>
      </c>
      <c r="C186" s="38">
        <v>179</v>
      </c>
      <c r="D186" s="38" t="s">
        <v>4020</v>
      </c>
      <c r="E186" s="38" t="s">
        <v>3813</v>
      </c>
      <c r="F186" s="38" t="s">
        <v>596</v>
      </c>
      <c r="G186" s="38" t="s">
        <v>472</v>
      </c>
      <c r="H186" s="38">
        <v>1</v>
      </c>
      <c r="I186" s="39">
        <v>3.8199999999999998E-6</v>
      </c>
      <c r="J186" s="38">
        <v>0</v>
      </c>
      <c r="K186" s="38">
        <v>1</v>
      </c>
      <c r="L186" s="39">
        <v>1.0515247108307041E-3</v>
      </c>
      <c r="M186" s="7">
        <v>1.5200000000000001E-6</v>
      </c>
      <c r="N186" s="7">
        <v>3.0400000000000001E-6</v>
      </c>
      <c r="O186" s="7">
        <v>0</v>
      </c>
      <c r="P186" s="7">
        <v>0</v>
      </c>
      <c r="Q186" s="7">
        <v>0</v>
      </c>
      <c r="R186" s="7">
        <v>0</v>
      </c>
      <c r="S186" s="7">
        <v>0</v>
      </c>
      <c r="T186" s="7">
        <v>0</v>
      </c>
      <c r="U186" s="7">
        <v>0</v>
      </c>
      <c r="V186" s="7">
        <v>0</v>
      </c>
      <c r="W186" s="7">
        <v>0</v>
      </c>
      <c r="X186" s="7">
        <v>0</v>
      </c>
      <c r="Y186" s="7">
        <v>0</v>
      </c>
      <c r="Z186" s="7">
        <v>0</v>
      </c>
      <c r="AA186" s="7">
        <v>0</v>
      </c>
      <c r="AB186" s="7">
        <v>0</v>
      </c>
      <c r="AC186" s="7">
        <v>0</v>
      </c>
      <c r="AD186" s="7">
        <v>0</v>
      </c>
      <c r="AE186" s="7">
        <v>0</v>
      </c>
      <c r="AF186" s="7">
        <v>0</v>
      </c>
      <c r="AG186" s="7">
        <v>0</v>
      </c>
      <c r="AH186" s="7">
        <v>0</v>
      </c>
      <c r="AI186" s="7">
        <v>0</v>
      </c>
      <c r="AJ186" s="7">
        <v>0</v>
      </c>
      <c r="AK186" s="7">
        <v>0</v>
      </c>
      <c r="AL186" s="7">
        <v>0</v>
      </c>
      <c r="AM186" s="7">
        <v>0</v>
      </c>
      <c r="AN186" s="7">
        <v>0</v>
      </c>
      <c r="AO186" s="7">
        <v>0</v>
      </c>
      <c r="AP186" s="7">
        <v>0</v>
      </c>
      <c r="AQ186" s="7">
        <v>0</v>
      </c>
      <c r="AR186" s="7">
        <v>0</v>
      </c>
      <c r="AS186" s="7">
        <v>0</v>
      </c>
      <c r="AT186" s="7">
        <v>0</v>
      </c>
      <c r="AU186" s="7">
        <v>0</v>
      </c>
      <c r="AV186" s="7">
        <v>0</v>
      </c>
      <c r="AW186" s="7">
        <v>0</v>
      </c>
      <c r="AX186" s="7">
        <v>0</v>
      </c>
      <c r="AY186" s="7">
        <v>0</v>
      </c>
      <c r="AZ186" s="7">
        <v>0</v>
      </c>
      <c r="BA186" s="7">
        <v>0</v>
      </c>
      <c r="BB186" s="7">
        <v>0</v>
      </c>
      <c r="BC186" s="7">
        <v>0</v>
      </c>
      <c r="BD186" s="7">
        <v>0</v>
      </c>
      <c r="BE186" s="7">
        <v>0</v>
      </c>
      <c r="BF186" s="7">
        <v>0</v>
      </c>
      <c r="BG186" s="7">
        <v>0</v>
      </c>
      <c r="BH186" s="7">
        <v>0</v>
      </c>
      <c r="BI186" s="7">
        <v>0</v>
      </c>
      <c r="BJ186" s="7">
        <v>0</v>
      </c>
      <c r="BK186" s="7">
        <v>0</v>
      </c>
      <c r="BL186" s="7">
        <v>0</v>
      </c>
      <c r="BM186" s="7">
        <v>0</v>
      </c>
      <c r="BN186" s="7">
        <v>0</v>
      </c>
      <c r="BO186" s="7">
        <v>0</v>
      </c>
      <c r="BP186" s="7">
        <v>0</v>
      </c>
      <c r="BQ186" s="7">
        <v>0</v>
      </c>
      <c r="BR186" s="7">
        <v>0</v>
      </c>
      <c r="BS186" s="7">
        <v>0</v>
      </c>
      <c r="BT186" s="7">
        <v>0</v>
      </c>
      <c r="BU186" s="7">
        <v>0</v>
      </c>
      <c r="BV186" s="7">
        <v>0</v>
      </c>
      <c r="BW186" s="7">
        <v>0</v>
      </c>
      <c r="BX186" s="7">
        <v>0</v>
      </c>
      <c r="BY186" s="7">
        <v>0</v>
      </c>
      <c r="BZ186" s="7">
        <v>0</v>
      </c>
      <c r="CA186" s="7">
        <v>0</v>
      </c>
      <c r="CB186" s="7">
        <v>0</v>
      </c>
      <c r="CC186" s="7">
        <v>0</v>
      </c>
      <c r="CD186" s="7">
        <v>0</v>
      </c>
      <c r="CE186" s="7">
        <v>0</v>
      </c>
      <c r="CF186" s="7">
        <v>0</v>
      </c>
      <c r="CG186" s="7">
        <v>0</v>
      </c>
      <c r="CH186" s="7">
        <v>0</v>
      </c>
      <c r="CI186" s="7">
        <v>0</v>
      </c>
      <c r="CJ186" s="7">
        <v>0</v>
      </c>
      <c r="CK186" s="7">
        <v>0</v>
      </c>
      <c r="CL186" s="7">
        <v>0</v>
      </c>
      <c r="CM186" s="7">
        <v>0</v>
      </c>
      <c r="CN186" s="7">
        <v>0</v>
      </c>
      <c r="CO186" s="7">
        <v>0</v>
      </c>
      <c r="CP186" s="7">
        <v>0</v>
      </c>
      <c r="CQ186" s="7">
        <v>0</v>
      </c>
      <c r="CR186" s="7">
        <v>0</v>
      </c>
      <c r="CS186" s="7">
        <v>0</v>
      </c>
      <c r="CT186" s="7">
        <v>0</v>
      </c>
      <c r="CU186" s="7">
        <v>0</v>
      </c>
      <c r="CV186" s="7">
        <v>0</v>
      </c>
      <c r="CW186" s="7">
        <v>0</v>
      </c>
      <c r="CX186" s="7">
        <v>0</v>
      </c>
      <c r="CY186" s="7">
        <v>0</v>
      </c>
      <c r="CZ186" s="7">
        <v>0</v>
      </c>
      <c r="DA186" s="7">
        <v>0</v>
      </c>
      <c r="DB186" s="7">
        <v>0</v>
      </c>
      <c r="DC186" s="7">
        <v>0</v>
      </c>
      <c r="DD186" s="7">
        <v>0</v>
      </c>
      <c r="DE186" s="7">
        <v>0</v>
      </c>
      <c r="DF186" s="7">
        <v>0</v>
      </c>
      <c r="DG186" s="7">
        <v>0</v>
      </c>
      <c r="DH186" s="7">
        <v>0</v>
      </c>
      <c r="DI186" s="7">
        <v>0</v>
      </c>
      <c r="DJ186" s="7">
        <v>0</v>
      </c>
      <c r="DK186" s="7">
        <v>0</v>
      </c>
      <c r="DL186" s="7">
        <v>0</v>
      </c>
      <c r="DM186" s="7">
        <v>0</v>
      </c>
      <c r="DN186" s="7">
        <v>0</v>
      </c>
      <c r="DO186" s="7">
        <v>0</v>
      </c>
      <c r="DP186" s="7">
        <v>0</v>
      </c>
      <c r="DQ186" s="7">
        <v>0</v>
      </c>
      <c r="DR186" s="7">
        <v>0</v>
      </c>
      <c r="DS186" s="7">
        <v>0</v>
      </c>
      <c r="DT186" s="7">
        <v>0</v>
      </c>
      <c r="DU186" s="7">
        <v>0</v>
      </c>
      <c r="DV186" s="7">
        <v>0</v>
      </c>
      <c r="DW186" s="7">
        <v>0</v>
      </c>
      <c r="DX186" s="7">
        <v>0</v>
      </c>
      <c r="DY186" s="7">
        <v>0</v>
      </c>
      <c r="DZ186" s="7">
        <v>0</v>
      </c>
      <c r="EA186" s="7">
        <v>0</v>
      </c>
      <c r="EB186" s="7">
        <v>0</v>
      </c>
      <c r="EC186" s="7">
        <v>0</v>
      </c>
      <c r="ED186" s="7">
        <v>0</v>
      </c>
      <c r="EE186" s="7">
        <v>0</v>
      </c>
      <c r="EF186" s="7">
        <v>0</v>
      </c>
      <c r="EG186" s="7">
        <v>0</v>
      </c>
      <c r="EH186" s="7">
        <v>0</v>
      </c>
      <c r="EI186" s="7">
        <v>0</v>
      </c>
      <c r="EJ186" s="7">
        <v>0</v>
      </c>
      <c r="EK186" s="7">
        <v>0</v>
      </c>
      <c r="EL186" s="7">
        <v>0</v>
      </c>
      <c r="EM186" s="7">
        <v>0</v>
      </c>
      <c r="EN186" s="7">
        <v>0</v>
      </c>
      <c r="EO186" s="7">
        <v>0</v>
      </c>
      <c r="EP186" s="7">
        <v>0</v>
      </c>
      <c r="EQ186" s="7">
        <v>0</v>
      </c>
      <c r="ER186" s="7">
        <v>0</v>
      </c>
      <c r="ES186" s="7">
        <v>0</v>
      </c>
      <c r="ET186" s="7">
        <v>0</v>
      </c>
      <c r="EU186" s="7">
        <v>0</v>
      </c>
      <c r="EV186" s="7">
        <v>0</v>
      </c>
      <c r="EW186" s="7">
        <v>0</v>
      </c>
      <c r="EX186" s="7">
        <v>0</v>
      </c>
      <c r="EY186" s="7">
        <v>0</v>
      </c>
      <c r="EZ186" s="7">
        <v>0</v>
      </c>
      <c r="FA186" s="7">
        <v>0</v>
      </c>
      <c r="FB186" s="7">
        <v>0</v>
      </c>
      <c r="FC186" s="7">
        <v>0</v>
      </c>
      <c r="FD186" s="7">
        <v>0</v>
      </c>
      <c r="FE186" s="7">
        <v>0</v>
      </c>
      <c r="FF186" s="7">
        <v>0</v>
      </c>
      <c r="FG186" s="7">
        <v>0</v>
      </c>
      <c r="FH186" s="7">
        <v>0</v>
      </c>
      <c r="FI186" s="7">
        <v>0</v>
      </c>
      <c r="FJ186" s="7">
        <v>0</v>
      </c>
      <c r="FK186" s="7">
        <v>0</v>
      </c>
      <c r="FL186" s="7">
        <v>0</v>
      </c>
      <c r="FM186" s="7">
        <v>0</v>
      </c>
      <c r="FN186" s="7">
        <v>0</v>
      </c>
      <c r="FO186" s="7">
        <v>0</v>
      </c>
      <c r="FP186" s="7">
        <v>0</v>
      </c>
      <c r="FQ186" s="7">
        <v>0</v>
      </c>
      <c r="FR186" s="7">
        <v>0</v>
      </c>
      <c r="FS186" s="7">
        <v>0</v>
      </c>
      <c r="FT186" s="7">
        <v>0</v>
      </c>
      <c r="FU186" s="7">
        <v>0</v>
      </c>
      <c r="FV186" s="7">
        <v>0</v>
      </c>
      <c r="FW186" s="7">
        <v>0</v>
      </c>
      <c r="FX186" s="7">
        <v>0</v>
      </c>
      <c r="FY186" s="7">
        <v>0</v>
      </c>
      <c r="FZ186" s="7">
        <v>0</v>
      </c>
      <c r="GA186" s="7">
        <v>0</v>
      </c>
      <c r="GB186" s="7">
        <v>0</v>
      </c>
      <c r="GC186" s="7">
        <v>0</v>
      </c>
      <c r="GD186" s="7">
        <v>0</v>
      </c>
      <c r="GE186" s="7">
        <v>0</v>
      </c>
      <c r="GF186" s="7">
        <v>0</v>
      </c>
      <c r="GG186" s="7">
        <v>0</v>
      </c>
      <c r="GH186" s="7">
        <v>0</v>
      </c>
      <c r="GI186" s="7">
        <v>0</v>
      </c>
      <c r="GJ186" s="7">
        <v>0</v>
      </c>
      <c r="GK186" s="7">
        <v>0</v>
      </c>
      <c r="GL186" s="7">
        <v>0</v>
      </c>
      <c r="GM186" s="7">
        <v>0</v>
      </c>
      <c r="GN186" s="7">
        <v>0</v>
      </c>
      <c r="GO186" s="7">
        <v>0</v>
      </c>
      <c r="GP186" s="7">
        <v>0</v>
      </c>
      <c r="GQ186" s="7">
        <v>0</v>
      </c>
      <c r="GR186" s="7">
        <v>0</v>
      </c>
      <c r="GS186" s="7">
        <v>0</v>
      </c>
      <c r="GT186" s="7">
        <v>0</v>
      </c>
      <c r="GU186" s="7">
        <v>0</v>
      </c>
      <c r="GV186" s="7">
        <v>0</v>
      </c>
      <c r="GW186" s="7">
        <v>0</v>
      </c>
      <c r="GX186" s="7">
        <v>0</v>
      </c>
      <c r="GY186" s="7">
        <v>0</v>
      </c>
      <c r="GZ186" s="7">
        <v>0</v>
      </c>
      <c r="HA186" s="7">
        <v>0</v>
      </c>
      <c r="HB186" s="7">
        <v>0</v>
      </c>
      <c r="HC186" s="7">
        <v>0</v>
      </c>
      <c r="HD186" s="7">
        <v>0</v>
      </c>
      <c r="HE186" s="7">
        <v>0</v>
      </c>
      <c r="HF186" s="7">
        <v>0</v>
      </c>
      <c r="HG186" s="7">
        <v>0</v>
      </c>
      <c r="HH186" s="7">
        <v>0</v>
      </c>
      <c r="HI186" s="7">
        <v>0</v>
      </c>
      <c r="HJ186" s="7">
        <v>0</v>
      </c>
      <c r="HK186" s="7">
        <v>0</v>
      </c>
      <c r="HL186" s="7">
        <v>0</v>
      </c>
      <c r="HM186" s="7">
        <v>0</v>
      </c>
      <c r="HN186" s="7">
        <v>0</v>
      </c>
      <c r="HO186" s="7">
        <v>0</v>
      </c>
      <c r="HP186" s="7">
        <v>0</v>
      </c>
      <c r="HQ186" s="7">
        <v>0</v>
      </c>
      <c r="HR186" s="7">
        <v>0</v>
      </c>
      <c r="HS186" s="7">
        <v>0</v>
      </c>
      <c r="HT186" s="7">
        <v>0</v>
      </c>
      <c r="HU186" s="7">
        <v>0</v>
      </c>
      <c r="HV186" s="7">
        <v>0</v>
      </c>
      <c r="HW186" s="7">
        <v>0</v>
      </c>
      <c r="HX186" s="7">
        <v>0</v>
      </c>
      <c r="HY186" s="7">
        <v>0</v>
      </c>
      <c r="HZ186" s="7">
        <v>0</v>
      </c>
      <c r="IA186" s="7">
        <v>0</v>
      </c>
      <c r="IB186" s="7">
        <v>0</v>
      </c>
      <c r="IC186" s="7">
        <v>0</v>
      </c>
      <c r="ID186" s="7">
        <v>0</v>
      </c>
      <c r="IE186" s="7">
        <v>0</v>
      </c>
      <c r="IF186" s="7">
        <v>0</v>
      </c>
      <c r="IG186" s="7">
        <v>0</v>
      </c>
      <c r="IH186" s="7">
        <v>0</v>
      </c>
      <c r="II186" s="7">
        <v>0</v>
      </c>
      <c r="IJ186" s="7">
        <v>0</v>
      </c>
      <c r="IK186" s="7">
        <v>0</v>
      </c>
      <c r="IL186" s="7">
        <v>0</v>
      </c>
      <c r="IM186" s="7">
        <v>0</v>
      </c>
      <c r="IN186" s="7">
        <v>0</v>
      </c>
      <c r="IO186" s="7">
        <v>0</v>
      </c>
      <c r="IP186" s="7">
        <v>0</v>
      </c>
      <c r="IQ186" s="7">
        <v>0</v>
      </c>
      <c r="IR186" s="7">
        <v>0</v>
      </c>
      <c r="IS186" s="7">
        <v>0</v>
      </c>
      <c r="IT186" s="7">
        <v>0</v>
      </c>
      <c r="IU186" s="7">
        <v>0</v>
      </c>
      <c r="IV186" s="7">
        <v>0</v>
      </c>
      <c r="IW186" s="7">
        <v>0</v>
      </c>
      <c r="IX186" s="7">
        <v>0</v>
      </c>
      <c r="IY186" s="7">
        <v>0</v>
      </c>
      <c r="IZ186" s="7">
        <v>0</v>
      </c>
      <c r="JA186" s="7">
        <v>0</v>
      </c>
      <c r="JB186" s="52">
        <v>1.05152E-3</v>
      </c>
      <c r="JC186" s="7">
        <v>0</v>
      </c>
      <c r="JD186" s="7">
        <v>0</v>
      </c>
      <c r="JE186" s="7">
        <v>0</v>
      </c>
      <c r="JF186" s="7">
        <v>0</v>
      </c>
      <c r="JG186" s="7">
        <v>0</v>
      </c>
      <c r="JH186" s="7">
        <v>0</v>
      </c>
      <c r="JI186" s="7">
        <v>0</v>
      </c>
      <c r="JJ186" s="7">
        <v>0</v>
      </c>
      <c r="JK186" s="7">
        <v>0</v>
      </c>
      <c r="JL186" s="7">
        <v>0</v>
      </c>
      <c r="JM186" s="7">
        <v>0</v>
      </c>
      <c r="JN186" s="7">
        <v>0</v>
      </c>
      <c r="JO186" s="7">
        <v>0</v>
      </c>
      <c r="JP186" s="7">
        <v>0</v>
      </c>
      <c r="JQ186" s="7">
        <v>0</v>
      </c>
      <c r="JR186" s="7">
        <v>0</v>
      </c>
      <c r="JS186" s="7">
        <v>0</v>
      </c>
      <c r="JT186" s="7">
        <v>0</v>
      </c>
      <c r="JU186" s="7">
        <v>0</v>
      </c>
      <c r="JV186" s="7">
        <v>0</v>
      </c>
      <c r="JW186" s="7">
        <v>0</v>
      </c>
      <c r="JX186" s="7">
        <v>0</v>
      </c>
      <c r="JY186" s="7">
        <v>0</v>
      </c>
      <c r="JZ186" s="7">
        <v>0</v>
      </c>
      <c r="KA186" s="7">
        <v>0</v>
      </c>
      <c r="KB186" s="7">
        <v>0</v>
      </c>
      <c r="KC186" s="7">
        <v>0</v>
      </c>
    </row>
    <row r="187" spans="1:289" x14ac:dyDescent="0.35">
      <c r="A187" s="38" t="s">
        <v>1037</v>
      </c>
      <c r="B187" s="38" t="s">
        <v>4021</v>
      </c>
      <c r="C187" s="38">
        <v>94</v>
      </c>
      <c r="D187" s="38" t="s">
        <v>1910</v>
      </c>
      <c r="E187" s="38" t="s">
        <v>3813</v>
      </c>
      <c r="F187" s="38" t="s">
        <v>476</v>
      </c>
      <c r="G187" s="38" t="s">
        <v>476</v>
      </c>
      <c r="H187" s="38">
        <v>1</v>
      </c>
      <c r="I187" s="39">
        <v>3.8199999999999998E-6</v>
      </c>
      <c r="J187" s="38">
        <v>0</v>
      </c>
      <c r="K187" s="38">
        <v>1</v>
      </c>
      <c r="L187" s="39">
        <v>1.0515247108307041E-3</v>
      </c>
      <c r="M187" s="7">
        <v>5.0699999999999997E-6</v>
      </c>
      <c r="N187" s="7">
        <v>1.0139999999999999E-5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7">
        <v>0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7">
        <v>0</v>
      </c>
      <c r="AK187" s="7">
        <v>0</v>
      </c>
      <c r="AL187" s="7">
        <v>0</v>
      </c>
      <c r="AM187" s="7">
        <v>0</v>
      </c>
      <c r="AN187" s="7">
        <v>0</v>
      </c>
      <c r="AO187" s="7">
        <v>0</v>
      </c>
      <c r="AP187" s="7">
        <v>0</v>
      </c>
      <c r="AQ187" s="7">
        <v>0</v>
      </c>
      <c r="AR187" s="7">
        <v>0</v>
      </c>
      <c r="AS187" s="7">
        <v>0</v>
      </c>
      <c r="AT187" s="7">
        <v>0</v>
      </c>
      <c r="AU187" s="7">
        <v>0</v>
      </c>
      <c r="AV187" s="7">
        <v>0</v>
      </c>
      <c r="AW187" s="7">
        <v>0</v>
      </c>
      <c r="AX187" s="7">
        <v>0</v>
      </c>
      <c r="AY187" s="7">
        <v>0</v>
      </c>
      <c r="AZ187" s="7">
        <v>0</v>
      </c>
      <c r="BA187" s="7">
        <v>0</v>
      </c>
      <c r="BB187" s="7">
        <v>0</v>
      </c>
      <c r="BC187" s="7">
        <v>0</v>
      </c>
      <c r="BD187" s="7">
        <v>0</v>
      </c>
      <c r="BE187" s="7">
        <v>0</v>
      </c>
      <c r="BF187" s="7">
        <v>0</v>
      </c>
      <c r="BG187" s="7">
        <v>0</v>
      </c>
      <c r="BH187" s="7">
        <v>0</v>
      </c>
      <c r="BI187" s="7">
        <v>0</v>
      </c>
      <c r="BJ187" s="7">
        <v>0</v>
      </c>
      <c r="BK187" s="7">
        <v>0</v>
      </c>
      <c r="BL187" s="7">
        <v>0</v>
      </c>
      <c r="BM187" s="7">
        <v>0</v>
      </c>
      <c r="BN187" s="7">
        <v>0</v>
      </c>
      <c r="BO187" s="7">
        <v>0</v>
      </c>
      <c r="BP187" s="7">
        <v>0</v>
      </c>
      <c r="BQ187" s="7">
        <v>0</v>
      </c>
      <c r="BR187" s="7">
        <v>0</v>
      </c>
      <c r="BS187" s="7">
        <v>0</v>
      </c>
      <c r="BT187" s="7">
        <v>0</v>
      </c>
      <c r="BU187" s="7">
        <v>0</v>
      </c>
      <c r="BV187" s="7">
        <v>0</v>
      </c>
      <c r="BW187" s="7">
        <v>0</v>
      </c>
      <c r="BX187" s="7">
        <v>0</v>
      </c>
      <c r="BY187" s="7">
        <v>0</v>
      </c>
      <c r="BZ187" s="7">
        <v>0</v>
      </c>
      <c r="CA187" s="7">
        <v>0</v>
      </c>
      <c r="CB187" s="7">
        <v>0</v>
      </c>
      <c r="CC187" s="7">
        <v>0</v>
      </c>
      <c r="CD187" s="7">
        <v>0</v>
      </c>
      <c r="CE187" s="7">
        <v>0</v>
      </c>
      <c r="CF187" s="7">
        <v>0</v>
      </c>
      <c r="CG187" s="7">
        <v>0</v>
      </c>
      <c r="CH187" s="7">
        <v>0</v>
      </c>
      <c r="CI187" s="7">
        <v>0</v>
      </c>
      <c r="CJ187" s="7">
        <v>0</v>
      </c>
      <c r="CK187" s="7">
        <v>0</v>
      </c>
      <c r="CL187" s="7">
        <v>0</v>
      </c>
      <c r="CM187" s="7">
        <v>0</v>
      </c>
      <c r="CN187" s="7">
        <v>0</v>
      </c>
      <c r="CO187" s="7">
        <v>0</v>
      </c>
      <c r="CP187" s="7">
        <v>0</v>
      </c>
      <c r="CQ187" s="7">
        <v>0</v>
      </c>
      <c r="CR187" s="7">
        <v>0</v>
      </c>
      <c r="CS187" s="7">
        <v>0</v>
      </c>
      <c r="CT187" s="7">
        <v>0</v>
      </c>
      <c r="CU187" s="7">
        <v>0</v>
      </c>
      <c r="CV187" s="7">
        <v>0</v>
      </c>
      <c r="CW187" s="52">
        <v>1.05152E-3</v>
      </c>
      <c r="CX187" s="7">
        <v>0</v>
      </c>
      <c r="CY187" s="7">
        <v>0</v>
      </c>
      <c r="CZ187" s="7">
        <v>0</v>
      </c>
      <c r="DA187" s="7">
        <v>0</v>
      </c>
      <c r="DB187" s="7">
        <v>0</v>
      </c>
      <c r="DC187" s="7">
        <v>0</v>
      </c>
      <c r="DD187" s="7">
        <v>0</v>
      </c>
      <c r="DE187" s="7">
        <v>0</v>
      </c>
      <c r="DF187" s="7">
        <v>0</v>
      </c>
      <c r="DG187" s="7">
        <v>0</v>
      </c>
      <c r="DH187" s="7">
        <v>0</v>
      </c>
      <c r="DI187" s="7">
        <v>0</v>
      </c>
      <c r="DJ187" s="7">
        <v>0</v>
      </c>
      <c r="DK187" s="7">
        <v>0</v>
      </c>
      <c r="DL187" s="7">
        <v>0</v>
      </c>
      <c r="DM187" s="7">
        <v>0</v>
      </c>
      <c r="DN187" s="7">
        <v>0</v>
      </c>
      <c r="DO187" s="7">
        <v>0</v>
      </c>
      <c r="DP187" s="7">
        <v>0</v>
      </c>
      <c r="DQ187" s="7">
        <v>0</v>
      </c>
      <c r="DR187" s="7">
        <v>0</v>
      </c>
      <c r="DS187" s="7">
        <v>0</v>
      </c>
      <c r="DT187" s="7">
        <v>0</v>
      </c>
      <c r="DU187" s="7">
        <v>0</v>
      </c>
      <c r="DV187" s="7">
        <v>0</v>
      </c>
      <c r="DW187" s="7">
        <v>0</v>
      </c>
      <c r="DX187" s="7">
        <v>0</v>
      </c>
      <c r="DY187" s="7">
        <v>0</v>
      </c>
      <c r="DZ187" s="7">
        <v>0</v>
      </c>
      <c r="EA187" s="7">
        <v>0</v>
      </c>
      <c r="EB187" s="7">
        <v>0</v>
      </c>
      <c r="EC187" s="7">
        <v>0</v>
      </c>
      <c r="ED187" s="7">
        <v>0</v>
      </c>
      <c r="EE187" s="7">
        <v>0</v>
      </c>
      <c r="EF187" s="7">
        <v>0</v>
      </c>
      <c r="EG187" s="7">
        <v>0</v>
      </c>
      <c r="EH187" s="7">
        <v>0</v>
      </c>
      <c r="EI187" s="7">
        <v>0</v>
      </c>
      <c r="EJ187" s="7">
        <v>0</v>
      </c>
      <c r="EK187" s="7">
        <v>0</v>
      </c>
      <c r="EL187" s="7">
        <v>0</v>
      </c>
      <c r="EM187" s="7">
        <v>0</v>
      </c>
      <c r="EN187" s="7">
        <v>0</v>
      </c>
      <c r="EO187" s="7">
        <v>0</v>
      </c>
      <c r="EP187" s="7">
        <v>0</v>
      </c>
      <c r="EQ187" s="7">
        <v>0</v>
      </c>
      <c r="ER187" s="7">
        <v>0</v>
      </c>
      <c r="ES187" s="7">
        <v>0</v>
      </c>
      <c r="ET187" s="7">
        <v>0</v>
      </c>
      <c r="EU187" s="7">
        <v>0</v>
      </c>
      <c r="EV187" s="7">
        <v>0</v>
      </c>
      <c r="EW187" s="7">
        <v>0</v>
      </c>
      <c r="EX187" s="7">
        <v>0</v>
      </c>
      <c r="EY187" s="7">
        <v>0</v>
      </c>
      <c r="EZ187" s="7">
        <v>0</v>
      </c>
      <c r="FA187" s="7">
        <v>0</v>
      </c>
      <c r="FB187" s="7">
        <v>0</v>
      </c>
      <c r="FC187" s="7">
        <v>0</v>
      </c>
      <c r="FD187" s="7">
        <v>0</v>
      </c>
      <c r="FE187" s="7">
        <v>0</v>
      </c>
      <c r="FF187" s="7">
        <v>0</v>
      </c>
      <c r="FG187" s="7">
        <v>0</v>
      </c>
      <c r="FH187" s="7">
        <v>0</v>
      </c>
      <c r="FI187" s="7">
        <v>0</v>
      </c>
      <c r="FJ187" s="7">
        <v>0</v>
      </c>
      <c r="FK187" s="7">
        <v>0</v>
      </c>
      <c r="FL187" s="7">
        <v>0</v>
      </c>
      <c r="FM187" s="7">
        <v>0</v>
      </c>
      <c r="FN187" s="7">
        <v>0</v>
      </c>
      <c r="FO187" s="7">
        <v>0</v>
      </c>
      <c r="FP187" s="7">
        <v>0</v>
      </c>
      <c r="FQ187" s="7">
        <v>0</v>
      </c>
      <c r="FR187" s="7">
        <v>0</v>
      </c>
      <c r="FS187" s="7">
        <v>0</v>
      </c>
      <c r="FT187" s="7">
        <v>0</v>
      </c>
      <c r="FU187" s="7">
        <v>0</v>
      </c>
      <c r="FV187" s="7">
        <v>0</v>
      </c>
      <c r="FW187" s="7">
        <v>0</v>
      </c>
      <c r="FX187" s="7">
        <v>0</v>
      </c>
      <c r="FY187" s="7">
        <v>0</v>
      </c>
      <c r="FZ187" s="7">
        <v>0</v>
      </c>
      <c r="GA187" s="7">
        <v>0</v>
      </c>
      <c r="GB187" s="7">
        <v>0</v>
      </c>
      <c r="GC187" s="7">
        <v>0</v>
      </c>
      <c r="GD187" s="7">
        <v>0</v>
      </c>
      <c r="GE187" s="7">
        <v>0</v>
      </c>
      <c r="GF187" s="7">
        <v>0</v>
      </c>
      <c r="GG187" s="7">
        <v>0</v>
      </c>
      <c r="GH187" s="7">
        <v>0</v>
      </c>
      <c r="GI187" s="7">
        <v>0</v>
      </c>
      <c r="GJ187" s="7">
        <v>0</v>
      </c>
      <c r="GK187" s="7">
        <v>0</v>
      </c>
      <c r="GL187" s="7">
        <v>0</v>
      </c>
      <c r="GM187" s="7">
        <v>0</v>
      </c>
      <c r="GN187" s="7">
        <v>0</v>
      </c>
      <c r="GO187" s="7">
        <v>0</v>
      </c>
      <c r="GP187" s="7">
        <v>0</v>
      </c>
      <c r="GQ187" s="7">
        <v>0</v>
      </c>
      <c r="GR187" s="7">
        <v>0</v>
      </c>
      <c r="GS187" s="7">
        <v>0</v>
      </c>
      <c r="GT187" s="7">
        <v>0</v>
      </c>
      <c r="GU187" s="7">
        <v>0</v>
      </c>
      <c r="GV187" s="7">
        <v>0</v>
      </c>
      <c r="GW187" s="7">
        <v>0</v>
      </c>
      <c r="GX187" s="7">
        <v>0</v>
      </c>
      <c r="GY187" s="7">
        <v>0</v>
      </c>
      <c r="GZ187" s="7">
        <v>0</v>
      </c>
      <c r="HA187" s="7">
        <v>0</v>
      </c>
      <c r="HB187" s="7">
        <v>0</v>
      </c>
      <c r="HC187" s="7">
        <v>0</v>
      </c>
      <c r="HD187" s="7">
        <v>0</v>
      </c>
      <c r="HE187" s="7">
        <v>0</v>
      </c>
      <c r="HF187" s="7">
        <v>0</v>
      </c>
      <c r="HG187" s="7">
        <v>0</v>
      </c>
      <c r="HH187" s="7">
        <v>0</v>
      </c>
      <c r="HI187" s="7">
        <v>0</v>
      </c>
      <c r="HJ187" s="7">
        <v>0</v>
      </c>
      <c r="HK187" s="7">
        <v>0</v>
      </c>
      <c r="HL187" s="7">
        <v>0</v>
      </c>
      <c r="HM187" s="7">
        <v>0</v>
      </c>
      <c r="HN187" s="7">
        <v>0</v>
      </c>
      <c r="HO187" s="7">
        <v>0</v>
      </c>
      <c r="HP187" s="7">
        <v>0</v>
      </c>
      <c r="HQ187" s="7">
        <v>0</v>
      </c>
      <c r="HR187" s="7">
        <v>0</v>
      </c>
      <c r="HS187" s="7">
        <v>0</v>
      </c>
      <c r="HT187" s="7">
        <v>0</v>
      </c>
      <c r="HU187" s="7">
        <v>0</v>
      </c>
      <c r="HV187" s="7">
        <v>0</v>
      </c>
      <c r="HW187" s="7">
        <v>0</v>
      </c>
      <c r="HX187" s="7">
        <v>0</v>
      </c>
      <c r="HY187" s="7">
        <v>0</v>
      </c>
      <c r="HZ187" s="7">
        <v>0</v>
      </c>
      <c r="IA187" s="7">
        <v>0</v>
      </c>
      <c r="IB187" s="7">
        <v>0</v>
      </c>
      <c r="IC187" s="7">
        <v>0</v>
      </c>
      <c r="ID187" s="7">
        <v>0</v>
      </c>
      <c r="IE187" s="7">
        <v>0</v>
      </c>
      <c r="IF187" s="7">
        <v>0</v>
      </c>
      <c r="IG187" s="7">
        <v>0</v>
      </c>
      <c r="IH187" s="7">
        <v>0</v>
      </c>
      <c r="II187" s="7">
        <v>0</v>
      </c>
      <c r="IJ187" s="7">
        <v>0</v>
      </c>
      <c r="IK187" s="7">
        <v>0</v>
      </c>
      <c r="IL187" s="7">
        <v>0</v>
      </c>
      <c r="IM187" s="7">
        <v>0</v>
      </c>
      <c r="IN187" s="7">
        <v>0</v>
      </c>
      <c r="IO187" s="7">
        <v>0</v>
      </c>
      <c r="IP187" s="7">
        <v>0</v>
      </c>
      <c r="IQ187" s="7">
        <v>0</v>
      </c>
      <c r="IR187" s="7">
        <v>0</v>
      </c>
      <c r="IS187" s="7">
        <v>0</v>
      </c>
      <c r="IT187" s="7">
        <v>0</v>
      </c>
      <c r="IU187" s="7">
        <v>0</v>
      </c>
      <c r="IV187" s="7">
        <v>0</v>
      </c>
      <c r="IW187" s="7">
        <v>0</v>
      </c>
      <c r="IX187" s="7">
        <v>0</v>
      </c>
      <c r="IY187" s="7">
        <v>0</v>
      </c>
      <c r="IZ187" s="7">
        <v>0</v>
      </c>
      <c r="JA187" s="7">
        <v>0</v>
      </c>
      <c r="JB187" s="7">
        <v>0</v>
      </c>
      <c r="JC187" s="7">
        <v>0</v>
      </c>
      <c r="JD187" s="7">
        <v>0</v>
      </c>
      <c r="JE187" s="7">
        <v>0</v>
      </c>
      <c r="JF187" s="7">
        <v>0</v>
      </c>
      <c r="JG187" s="7">
        <v>0</v>
      </c>
      <c r="JH187" s="7">
        <v>0</v>
      </c>
      <c r="JI187" s="7">
        <v>0</v>
      </c>
      <c r="JJ187" s="7">
        <v>0</v>
      </c>
      <c r="JK187" s="7">
        <v>0</v>
      </c>
      <c r="JL187" s="7">
        <v>0</v>
      </c>
      <c r="JM187" s="7">
        <v>0</v>
      </c>
      <c r="JN187" s="7">
        <v>0</v>
      </c>
      <c r="JO187" s="7">
        <v>0</v>
      </c>
      <c r="JP187" s="7">
        <v>0</v>
      </c>
      <c r="JQ187" s="7">
        <v>0</v>
      </c>
      <c r="JR187" s="7">
        <v>0</v>
      </c>
      <c r="JS187" s="7">
        <v>0</v>
      </c>
      <c r="JT187" s="7">
        <v>0</v>
      </c>
      <c r="JU187" s="7">
        <v>0</v>
      </c>
      <c r="JV187" s="7">
        <v>0</v>
      </c>
      <c r="JW187" s="7">
        <v>0</v>
      </c>
      <c r="JX187" s="7">
        <v>0</v>
      </c>
      <c r="JY187" s="7">
        <v>0</v>
      </c>
      <c r="JZ187" s="7">
        <v>0</v>
      </c>
      <c r="KA187" s="7">
        <v>0</v>
      </c>
      <c r="KB187" s="7">
        <v>0</v>
      </c>
      <c r="KC187" s="7">
        <v>0</v>
      </c>
    </row>
    <row r="188" spans="1:289" x14ac:dyDescent="0.35">
      <c r="A188" s="38" t="s">
        <v>1040</v>
      </c>
      <c r="B188" s="38" t="s">
        <v>4022</v>
      </c>
      <c r="C188" s="38">
        <v>229</v>
      </c>
      <c r="D188" s="38" t="s">
        <v>1183</v>
      </c>
      <c r="E188" s="38" t="s">
        <v>3813</v>
      </c>
      <c r="F188" s="38" t="s">
        <v>600</v>
      </c>
      <c r="G188" s="38" t="s">
        <v>472</v>
      </c>
      <c r="H188" s="38">
        <v>1</v>
      </c>
      <c r="I188" s="39">
        <v>3.8199999999999998E-6</v>
      </c>
      <c r="J188" s="38">
        <v>0</v>
      </c>
      <c r="K188" s="38">
        <v>1</v>
      </c>
      <c r="L188" s="39">
        <v>1.0515247108307041E-3</v>
      </c>
      <c r="M188" s="7">
        <v>9.1300000000000007E-6</v>
      </c>
      <c r="N188" s="7">
        <v>1.8260000000000001E-5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T188" s="7">
        <v>0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Z188" s="7">
        <v>0</v>
      </c>
      <c r="AA188" s="7">
        <v>0</v>
      </c>
      <c r="AB188" s="7">
        <v>0</v>
      </c>
      <c r="AC188" s="7">
        <v>0</v>
      </c>
      <c r="AD188" s="7">
        <v>0</v>
      </c>
      <c r="AE188" s="7">
        <v>0</v>
      </c>
      <c r="AF188" s="7">
        <v>0</v>
      </c>
      <c r="AG188" s="7">
        <v>0</v>
      </c>
      <c r="AH188" s="7">
        <v>0</v>
      </c>
      <c r="AI188" s="7">
        <v>0</v>
      </c>
      <c r="AJ188" s="7">
        <v>0</v>
      </c>
      <c r="AK188" s="7">
        <v>0</v>
      </c>
      <c r="AL188" s="7">
        <v>0</v>
      </c>
      <c r="AM188" s="7">
        <v>0</v>
      </c>
      <c r="AN188" s="7">
        <v>0</v>
      </c>
      <c r="AO188" s="7">
        <v>0</v>
      </c>
      <c r="AP188" s="7">
        <v>0</v>
      </c>
      <c r="AQ188" s="7">
        <v>0</v>
      </c>
      <c r="AR188" s="7">
        <v>0</v>
      </c>
      <c r="AS188" s="7">
        <v>0</v>
      </c>
      <c r="AT188" s="7">
        <v>0</v>
      </c>
      <c r="AU188" s="7">
        <v>0</v>
      </c>
      <c r="AV188" s="7">
        <v>0</v>
      </c>
      <c r="AW188" s="7">
        <v>0</v>
      </c>
      <c r="AX188" s="7">
        <v>0</v>
      </c>
      <c r="AY188" s="7">
        <v>0</v>
      </c>
      <c r="AZ188" s="7">
        <v>0</v>
      </c>
      <c r="BA188" s="7">
        <v>0</v>
      </c>
      <c r="BB188" s="7">
        <v>0</v>
      </c>
      <c r="BC188" s="7">
        <v>0</v>
      </c>
      <c r="BD188" s="7">
        <v>0</v>
      </c>
      <c r="BE188" s="7">
        <v>0</v>
      </c>
      <c r="BF188" s="7">
        <v>0</v>
      </c>
      <c r="BG188" s="7">
        <v>0</v>
      </c>
      <c r="BH188" s="7">
        <v>0</v>
      </c>
      <c r="BI188" s="7">
        <v>0</v>
      </c>
      <c r="BJ188" s="7">
        <v>0</v>
      </c>
      <c r="BK188" s="7">
        <v>0</v>
      </c>
      <c r="BL188" s="7">
        <v>0</v>
      </c>
      <c r="BM188" s="7">
        <v>0</v>
      </c>
      <c r="BN188" s="7">
        <v>0</v>
      </c>
      <c r="BO188" s="7">
        <v>0</v>
      </c>
      <c r="BP188" s="7">
        <v>0</v>
      </c>
      <c r="BQ188" s="7">
        <v>0</v>
      </c>
      <c r="BR188" s="7">
        <v>0</v>
      </c>
      <c r="BS188" s="7">
        <v>0</v>
      </c>
      <c r="BT188" s="7">
        <v>0</v>
      </c>
      <c r="BU188" s="7">
        <v>0</v>
      </c>
      <c r="BV188" s="7">
        <v>0</v>
      </c>
      <c r="BW188" s="7">
        <v>0</v>
      </c>
      <c r="BX188" s="7">
        <v>0</v>
      </c>
      <c r="BY188" s="7">
        <v>0</v>
      </c>
      <c r="BZ188" s="7">
        <v>0</v>
      </c>
      <c r="CA188" s="7">
        <v>0</v>
      </c>
      <c r="CB188" s="7">
        <v>0</v>
      </c>
      <c r="CC188" s="7">
        <v>0</v>
      </c>
      <c r="CD188" s="7">
        <v>0</v>
      </c>
      <c r="CE188" s="7">
        <v>0</v>
      </c>
      <c r="CF188" s="7">
        <v>0</v>
      </c>
      <c r="CG188" s="7">
        <v>0</v>
      </c>
      <c r="CH188" s="7">
        <v>0</v>
      </c>
      <c r="CI188" s="7">
        <v>0</v>
      </c>
      <c r="CJ188" s="7">
        <v>0</v>
      </c>
      <c r="CK188" s="7">
        <v>0</v>
      </c>
      <c r="CL188" s="7">
        <v>0</v>
      </c>
      <c r="CM188" s="7">
        <v>0</v>
      </c>
      <c r="CN188" s="7">
        <v>0</v>
      </c>
      <c r="CO188" s="7">
        <v>0</v>
      </c>
      <c r="CP188" s="7">
        <v>0</v>
      </c>
      <c r="CQ188" s="7">
        <v>0</v>
      </c>
      <c r="CR188" s="7">
        <v>0</v>
      </c>
      <c r="CS188" s="7">
        <v>0</v>
      </c>
      <c r="CT188" s="7">
        <v>0</v>
      </c>
      <c r="CU188" s="7">
        <v>0</v>
      </c>
      <c r="CV188" s="7">
        <v>0</v>
      </c>
      <c r="CW188" s="7">
        <v>0</v>
      </c>
      <c r="CX188" s="7">
        <v>0</v>
      </c>
      <c r="CY188" s="7">
        <v>0</v>
      </c>
      <c r="CZ188" s="7">
        <v>0</v>
      </c>
      <c r="DA188" s="7">
        <v>0</v>
      </c>
      <c r="DB188" s="7">
        <v>0</v>
      </c>
      <c r="DC188" s="7">
        <v>0</v>
      </c>
      <c r="DD188" s="7">
        <v>0</v>
      </c>
      <c r="DE188" s="7">
        <v>0</v>
      </c>
      <c r="DF188" s="7">
        <v>0</v>
      </c>
      <c r="DG188" s="7">
        <v>0</v>
      </c>
      <c r="DH188" s="7">
        <v>0</v>
      </c>
      <c r="DI188" s="7">
        <v>0</v>
      </c>
      <c r="DJ188" s="7">
        <v>0</v>
      </c>
      <c r="DK188" s="7">
        <v>0</v>
      </c>
      <c r="DL188" s="7">
        <v>0</v>
      </c>
      <c r="DM188" s="7">
        <v>0</v>
      </c>
      <c r="DN188" s="7">
        <v>0</v>
      </c>
      <c r="DO188" s="7">
        <v>0</v>
      </c>
      <c r="DP188" s="7">
        <v>0</v>
      </c>
      <c r="DQ188" s="7">
        <v>0</v>
      </c>
      <c r="DR188" s="7">
        <v>0</v>
      </c>
      <c r="DS188" s="7">
        <v>0</v>
      </c>
      <c r="DT188" s="7">
        <v>0</v>
      </c>
      <c r="DU188" s="7">
        <v>0</v>
      </c>
      <c r="DV188" s="52">
        <v>1.05152E-3</v>
      </c>
      <c r="DW188" s="7">
        <v>0</v>
      </c>
      <c r="DX188" s="7">
        <v>0</v>
      </c>
      <c r="DY188" s="7">
        <v>0</v>
      </c>
      <c r="DZ188" s="7">
        <v>0</v>
      </c>
      <c r="EA188" s="7">
        <v>0</v>
      </c>
      <c r="EB188" s="7">
        <v>0</v>
      </c>
      <c r="EC188" s="7">
        <v>0</v>
      </c>
      <c r="ED188" s="7">
        <v>0</v>
      </c>
      <c r="EE188" s="7">
        <v>0</v>
      </c>
      <c r="EF188" s="7">
        <v>0</v>
      </c>
      <c r="EG188" s="7">
        <v>0</v>
      </c>
      <c r="EH188" s="7">
        <v>0</v>
      </c>
      <c r="EI188" s="7">
        <v>0</v>
      </c>
      <c r="EJ188" s="7">
        <v>0</v>
      </c>
      <c r="EK188" s="7">
        <v>0</v>
      </c>
      <c r="EL188" s="7">
        <v>0</v>
      </c>
      <c r="EM188" s="7">
        <v>0</v>
      </c>
      <c r="EN188" s="7">
        <v>0</v>
      </c>
      <c r="EO188" s="7">
        <v>0</v>
      </c>
      <c r="EP188" s="7">
        <v>0</v>
      </c>
      <c r="EQ188" s="7">
        <v>0</v>
      </c>
      <c r="ER188" s="7">
        <v>0</v>
      </c>
      <c r="ES188" s="7">
        <v>0</v>
      </c>
      <c r="ET188" s="7">
        <v>0</v>
      </c>
      <c r="EU188" s="7">
        <v>0</v>
      </c>
      <c r="EV188" s="7">
        <v>0</v>
      </c>
      <c r="EW188" s="7">
        <v>0</v>
      </c>
      <c r="EX188" s="7">
        <v>0</v>
      </c>
      <c r="EY188" s="7">
        <v>0</v>
      </c>
      <c r="EZ188" s="7">
        <v>0</v>
      </c>
      <c r="FA188" s="7">
        <v>0</v>
      </c>
      <c r="FB188" s="7">
        <v>0</v>
      </c>
      <c r="FC188" s="7">
        <v>0</v>
      </c>
      <c r="FD188" s="7">
        <v>0</v>
      </c>
      <c r="FE188" s="7">
        <v>0</v>
      </c>
      <c r="FF188" s="7">
        <v>0</v>
      </c>
      <c r="FG188" s="7">
        <v>0</v>
      </c>
      <c r="FH188" s="7">
        <v>0</v>
      </c>
      <c r="FI188" s="7">
        <v>0</v>
      </c>
      <c r="FJ188" s="7">
        <v>0</v>
      </c>
      <c r="FK188" s="7">
        <v>0</v>
      </c>
      <c r="FL188" s="7">
        <v>0</v>
      </c>
      <c r="FM188" s="7">
        <v>0</v>
      </c>
      <c r="FN188" s="7">
        <v>0</v>
      </c>
      <c r="FO188" s="7">
        <v>0</v>
      </c>
      <c r="FP188" s="7">
        <v>0</v>
      </c>
      <c r="FQ188" s="7">
        <v>0</v>
      </c>
      <c r="FR188" s="7">
        <v>0</v>
      </c>
      <c r="FS188" s="7">
        <v>0</v>
      </c>
      <c r="FT188" s="7">
        <v>0</v>
      </c>
      <c r="FU188" s="7">
        <v>0</v>
      </c>
      <c r="FV188" s="7">
        <v>0</v>
      </c>
      <c r="FW188" s="7">
        <v>0</v>
      </c>
      <c r="FX188" s="7">
        <v>0</v>
      </c>
      <c r="FY188" s="7">
        <v>0</v>
      </c>
      <c r="FZ188" s="7">
        <v>0</v>
      </c>
      <c r="GA188" s="7">
        <v>0</v>
      </c>
      <c r="GB188" s="7">
        <v>0</v>
      </c>
      <c r="GC188" s="7">
        <v>0</v>
      </c>
      <c r="GD188" s="7">
        <v>0</v>
      </c>
      <c r="GE188" s="7">
        <v>0</v>
      </c>
      <c r="GF188" s="7">
        <v>0</v>
      </c>
      <c r="GG188" s="7">
        <v>0</v>
      </c>
      <c r="GH188" s="7">
        <v>0</v>
      </c>
      <c r="GI188" s="7">
        <v>0</v>
      </c>
      <c r="GJ188" s="7">
        <v>0</v>
      </c>
      <c r="GK188" s="7">
        <v>0</v>
      </c>
      <c r="GL188" s="7">
        <v>0</v>
      </c>
      <c r="GM188" s="7">
        <v>0</v>
      </c>
      <c r="GN188" s="7">
        <v>0</v>
      </c>
      <c r="GO188" s="7">
        <v>0</v>
      </c>
      <c r="GP188" s="7">
        <v>0</v>
      </c>
      <c r="GQ188" s="7">
        <v>0</v>
      </c>
      <c r="GR188" s="7">
        <v>0</v>
      </c>
      <c r="GS188" s="7">
        <v>0</v>
      </c>
      <c r="GT188" s="7">
        <v>0</v>
      </c>
      <c r="GU188" s="7">
        <v>0</v>
      </c>
      <c r="GV188" s="7">
        <v>0</v>
      </c>
      <c r="GW188" s="7">
        <v>0</v>
      </c>
      <c r="GX188" s="7">
        <v>0</v>
      </c>
      <c r="GY188" s="7">
        <v>0</v>
      </c>
      <c r="GZ188" s="7">
        <v>0</v>
      </c>
      <c r="HA188" s="7">
        <v>0</v>
      </c>
      <c r="HB188" s="7">
        <v>0</v>
      </c>
      <c r="HC188" s="7">
        <v>0</v>
      </c>
      <c r="HD188" s="7">
        <v>0</v>
      </c>
      <c r="HE188" s="7">
        <v>0</v>
      </c>
      <c r="HF188" s="7">
        <v>0</v>
      </c>
      <c r="HG188" s="7">
        <v>0</v>
      </c>
      <c r="HH188" s="7">
        <v>0</v>
      </c>
      <c r="HI188" s="7">
        <v>0</v>
      </c>
      <c r="HJ188" s="7">
        <v>0</v>
      </c>
      <c r="HK188" s="7">
        <v>0</v>
      </c>
      <c r="HL188" s="7">
        <v>0</v>
      </c>
      <c r="HM188" s="7">
        <v>0</v>
      </c>
      <c r="HN188" s="7">
        <v>0</v>
      </c>
      <c r="HO188" s="7">
        <v>0</v>
      </c>
      <c r="HP188" s="7">
        <v>0</v>
      </c>
      <c r="HQ188" s="7">
        <v>0</v>
      </c>
      <c r="HR188" s="7">
        <v>0</v>
      </c>
      <c r="HS188" s="7">
        <v>0</v>
      </c>
      <c r="HT188" s="7">
        <v>0</v>
      </c>
      <c r="HU188" s="7">
        <v>0</v>
      </c>
      <c r="HV188" s="7">
        <v>0</v>
      </c>
      <c r="HW188" s="7">
        <v>0</v>
      </c>
      <c r="HX188" s="7">
        <v>0</v>
      </c>
      <c r="HY188" s="7">
        <v>0</v>
      </c>
      <c r="HZ188" s="7">
        <v>0</v>
      </c>
      <c r="IA188" s="7">
        <v>0</v>
      </c>
      <c r="IB188" s="7">
        <v>0</v>
      </c>
      <c r="IC188" s="7">
        <v>0</v>
      </c>
      <c r="ID188" s="7">
        <v>0</v>
      </c>
      <c r="IE188" s="7">
        <v>0</v>
      </c>
      <c r="IF188" s="7">
        <v>0</v>
      </c>
      <c r="IG188" s="7">
        <v>0</v>
      </c>
      <c r="IH188" s="7">
        <v>0</v>
      </c>
      <c r="II188" s="7">
        <v>0</v>
      </c>
      <c r="IJ188" s="7">
        <v>0</v>
      </c>
      <c r="IK188" s="7">
        <v>0</v>
      </c>
      <c r="IL188" s="7">
        <v>0</v>
      </c>
      <c r="IM188" s="7">
        <v>0</v>
      </c>
      <c r="IN188" s="7">
        <v>0</v>
      </c>
      <c r="IO188" s="7">
        <v>0</v>
      </c>
      <c r="IP188" s="7">
        <v>0</v>
      </c>
      <c r="IQ188" s="7">
        <v>0</v>
      </c>
      <c r="IR188" s="7">
        <v>0</v>
      </c>
      <c r="IS188" s="7">
        <v>0</v>
      </c>
      <c r="IT188" s="7">
        <v>0</v>
      </c>
      <c r="IU188" s="7">
        <v>0</v>
      </c>
      <c r="IV188" s="7">
        <v>0</v>
      </c>
      <c r="IW188" s="7">
        <v>0</v>
      </c>
      <c r="IX188" s="7">
        <v>0</v>
      </c>
      <c r="IY188" s="7">
        <v>0</v>
      </c>
      <c r="IZ188" s="7">
        <v>0</v>
      </c>
      <c r="JA188" s="7">
        <v>0</v>
      </c>
      <c r="JB188" s="7">
        <v>0</v>
      </c>
      <c r="JC188" s="7">
        <v>0</v>
      </c>
      <c r="JD188" s="7">
        <v>0</v>
      </c>
      <c r="JE188" s="7">
        <v>0</v>
      </c>
      <c r="JF188" s="7">
        <v>0</v>
      </c>
      <c r="JG188" s="7">
        <v>0</v>
      </c>
      <c r="JH188" s="7">
        <v>0</v>
      </c>
      <c r="JI188" s="7">
        <v>0</v>
      </c>
      <c r="JJ188" s="7">
        <v>0</v>
      </c>
      <c r="JK188" s="7">
        <v>0</v>
      </c>
      <c r="JL188" s="7">
        <v>0</v>
      </c>
      <c r="JM188" s="7">
        <v>0</v>
      </c>
      <c r="JN188" s="7">
        <v>0</v>
      </c>
      <c r="JO188" s="7">
        <v>0</v>
      </c>
      <c r="JP188" s="7">
        <v>0</v>
      </c>
      <c r="JQ188" s="7">
        <v>0</v>
      </c>
      <c r="JR188" s="7">
        <v>0</v>
      </c>
      <c r="JS188" s="7">
        <v>0</v>
      </c>
      <c r="JT188" s="7">
        <v>0</v>
      </c>
      <c r="JU188" s="7">
        <v>0</v>
      </c>
      <c r="JV188" s="7">
        <v>0</v>
      </c>
      <c r="JW188" s="7">
        <v>0</v>
      </c>
      <c r="JX188" s="7">
        <v>0</v>
      </c>
      <c r="JY188" s="7">
        <v>0</v>
      </c>
      <c r="JZ188" s="7">
        <v>0</v>
      </c>
      <c r="KA188" s="7">
        <v>0</v>
      </c>
      <c r="KB188" s="7">
        <v>0</v>
      </c>
      <c r="KC188" s="7">
        <v>0</v>
      </c>
    </row>
    <row r="189" spans="1:289" x14ac:dyDescent="0.35">
      <c r="A189" s="38" t="s">
        <v>1043</v>
      </c>
      <c r="B189" s="38" t="s">
        <v>4023</v>
      </c>
      <c r="C189" s="38">
        <v>180</v>
      </c>
      <c r="D189" s="38" t="s">
        <v>4024</v>
      </c>
      <c r="E189" s="38" t="s">
        <v>3813</v>
      </c>
      <c r="F189" s="38" t="s">
        <v>596</v>
      </c>
      <c r="G189" s="38" t="s">
        <v>472</v>
      </c>
      <c r="H189" s="38">
        <v>1</v>
      </c>
      <c r="I189" s="39">
        <v>3.8199999999999998E-6</v>
      </c>
      <c r="J189" s="38">
        <v>0</v>
      </c>
      <c r="K189" s="38">
        <v>1</v>
      </c>
      <c r="L189" s="39">
        <v>1.0515247108307041E-3</v>
      </c>
      <c r="M189" s="7">
        <v>5.0999999999999999E-7</v>
      </c>
      <c r="N189" s="7">
        <v>1.02E-6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7">
        <v>0</v>
      </c>
      <c r="U189" s="7">
        <v>0</v>
      </c>
      <c r="V189" s="7">
        <v>0</v>
      </c>
      <c r="W189" s="7">
        <v>0</v>
      </c>
      <c r="X189" s="7">
        <v>0</v>
      </c>
      <c r="Y189" s="52">
        <v>1.05152E-3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7">
        <v>0</v>
      </c>
      <c r="AK189" s="7">
        <v>0</v>
      </c>
      <c r="AL189" s="7">
        <v>0</v>
      </c>
      <c r="AM189" s="7">
        <v>0</v>
      </c>
      <c r="AN189" s="7">
        <v>0</v>
      </c>
      <c r="AO189" s="7">
        <v>0</v>
      </c>
      <c r="AP189" s="7">
        <v>0</v>
      </c>
      <c r="AQ189" s="7">
        <v>0</v>
      </c>
      <c r="AR189" s="7">
        <v>0</v>
      </c>
      <c r="AS189" s="7">
        <v>0</v>
      </c>
      <c r="AT189" s="7">
        <v>0</v>
      </c>
      <c r="AU189" s="7">
        <v>0</v>
      </c>
      <c r="AV189" s="7">
        <v>0</v>
      </c>
      <c r="AW189" s="7">
        <v>0</v>
      </c>
      <c r="AX189" s="7">
        <v>0</v>
      </c>
      <c r="AY189" s="7">
        <v>0</v>
      </c>
      <c r="AZ189" s="7">
        <v>0</v>
      </c>
      <c r="BA189" s="7">
        <v>0</v>
      </c>
      <c r="BB189" s="7">
        <v>0</v>
      </c>
      <c r="BC189" s="7">
        <v>0</v>
      </c>
      <c r="BD189" s="7">
        <v>0</v>
      </c>
      <c r="BE189" s="7">
        <v>0</v>
      </c>
      <c r="BF189" s="7">
        <v>0</v>
      </c>
      <c r="BG189" s="7">
        <v>0</v>
      </c>
      <c r="BH189" s="7">
        <v>0</v>
      </c>
      <c r="BI189" s="7">
        <v>0</v>
      </c>
      <c r="BJ189" s="7">
        <v>0</v>
      </c>
      <c r="BK189" s="7">
        <v>0</v>
      </c>
      <c r="BL189" s="7">
        <v>0</v>
      </c>
      <c r="BM189" s="7">
        <v>0</v>
      </c>
      <c r="BN189" s="7">
        <v>0</v>
      </c>
      <c r="BO189" s="7">
        <v>0</v>
      </c>
      <c r="BP189" s="7">
        <v>0</v>
      </c>
      <c r="BQ189" s="7">
        <v>0</v>
      </c>
      <c r="BR189" s="7">
        <v>0</v>
      </c>
      <c r="BS189" s="7">
        <v>0</v>
      </c>
      <c r="BT189" s="7">
        <v>0</v>
      </c>
      <c r="BU189" s="7">
        <v>0</v>
      </c>
      <c r="BV189" s="7">
        <v>0</v>
      </c>
      <c r="BW189" s="7">
        <v>0</v>
      </c>
      <c r="BX189" s="7">
        <v>0</v>
      </c>
      <c r="BY189" s="7">
        <v>0</v>
      </c>
      <c r="BZ189" s="7">
        <v>0</v>
      </c>
      <c r="CA189" s="7">
        <v>0</v>
      </c>
      <c r="CB189" s="7">
        <v>0</v>
      </c>
      <c r="CC189" s="7">
        <v>0</v>
      </c>
      <c r="CD189" s="7">
        <v>0</v>
      </c>
      <c r="CE189" s="7">
        <v>0</v>
      </c>
      <c r="CF189" s="7">
        <v>0</v>
      </c>
      <c r="CG189" s="7">
        <v>0</v>
      </c>
      <c r="CH189" s="7">
        <v>0</v>
      </c>
      <c r="CI189" s="7">
        <v>0</v>
      </c>
      <c r="CJ189" s="7">
        <v>0</v>
      </c>
      <c r="CK189" s="7">
        <v>0</v>
      </c>
      <c r="CL189" s="7">
        <v>0</v>
      </c>
      <c r="CM189" s="7">
        <v>0</v>
      </c>
      <c r="CN189" s="7">
        <v>0</v>
      </c>
      <c r="CO189" s="7">
        <v>0</v>
      </c>
      <c r="CP189" s="7">
        <v>0</v>
      </c>
      <c r="CQ189" s="7">
        <v>0</v>
      </c>
      <c r="CR189" s="7">
        <v>0</v>
      </c>
      <c r="CS189" s="7">
        <v>0</v>
      </c>
      <c r="CT189" s="7">
        <v>0</v>
      </c>
      <c r="CU189" s="7">
        <v>0</v>
      </c>
      <c r="CV189" s="7">
        <v>0</v>
      </c>
      <c r="CW189" s="7">
        <v>0</v>
      </c>
      <c r="CX189" s="7">
        <v>0</v>
      </c>
      <c r="CY189" s="7">
        <v>0</v>
      </c>
      <c r="CZ189" s="7">
        <v>0</v>
      </c>
      <c r="DA189" s="7">
        <v>0</v>
      </c>
      <c r="DB189" s="7">
        <v>0</v>
      </c>
      <c r="DC189" s="7">
        <v>0</v>
      </c>
      <c r="DD189" s="7">
        <v>0</v>
      </c>
      <c r="DE189" s="7">
        <v>0</v>
      </c>
      <c r="DF189" s="7">
        <v>0</v>
      </c>
      <c r="DG189" s="7">
        <v>0</v>
      </c>
      <c r="DH189" s="7">
        <v>0</v>
      </c>
      <c r="DI189" s="7">
        <v>0</v>
      </c>
      <c r="DJ189" s="7">
        <v>0</v>
      </c>
      <c r="DK189" s="7">
        <v>0</v>
      </c>
      <c r="DL189" s="7">
        <v>0</v>
      </c>
      <c r="DM189" s="7">
        <v>0</v>
      </c>
      <c r="DN189" s="7">
        <v>0</v>
      </c>
      <c r="DO189" s="7">
        <v>0</v>
      </c>
      <c r="DP189" s="7">
        <v>0</v>
      </c>
      <c r="DQ189" s="7">
        <v>0</v>
      </c>
      <c r="DR189" s="7">
        <v>0</v>
      </c>
      <c r="DS189" s="7">
        <v>0</v>
      </c>
      <c r="DT189" s="7">
        <v>0</v>
      </c>
      <c r="DU189" s="7">
        <v>0</v>
      </c>
      <c r="DV189" s="7">
        <v>0</v>
      </c>
      <c r="DW189" s="7">
        <v>0</v>
      </c>
      <c r="DX189" s="7">
        <v>0</v>
      </c>
      <c r="DY189" s="7">
        <v>0</v>
      </c>
      <c r="DZ189" s="7">
        <v>0</v>
      </c>
      <c r="EA189" s="7">
        <v>0</v>
      </c>
      <c r="EB189" s="7">
        <v>0</v>
      </c>
      <c r="EC189" s="7">
        <v>0</v>
      </c>
      <c r="ED189" s="7">
        <v>0</v>
      </c>
      <c r="EE189" s="7">
        <v>0</v>
      </c>
      <c r="EF189" s="7">
        <v>0</v>
      </c>
      <c r="EG189" s="7">
        <v>0</v>
      </c>
      <c r="EH189" s="7">
        <v>0</v>
      </c>
      <c r="EI189" s="7">
        <v>0</v>
      </c>
      <c r="EJ189" s="7">
        <v>0</v>
      </c>
      <c r="EK189" s="7">
        <v>0</v>
      </c>
      <c r="EL189" s="7">
        <v>0</v>
      </c>
      <c r="EM189" s="7">
        <v>0</v>
      </c>
      <c r="EN189" s="7">
        <v>0</v>
      </c>
      <c r="EO189" s="7">
        <v>0</v>
      </c>
      <c r="EP189" s="7">
        <v>0</v>
      </c>
      <c r="EQ189" s="7">
        <v>0</v>
      </c>
      <c r="ER189" s="7">
        <v>0</v>
      </c>
      <c r="ES189" s="7">
        <v>0</v>
      </c>
      <c r="ET189" s="7">
        <v>0</v>
      </c>
      <c r="EU189" s="7">
        <v>0</v>
      </c>
      <c r="EV189" s="7">
        <v>0</v>
      </c>
      <c r="EW189" s="7">
        <v>0</v>
      </c>
      <c r="EX189" s="7">
        <v>0</v>
      </c>
      <c r="EY189" s="7">
        <v>0</v>
      </c>
      <c r="EZ189" s="7">
        <v>0</v>
      </c>
      <c r="FA189" s="7">
        <v>0</v>
      </c>
      <c r="FB189" s="7">
        <v>0</v>
      </c>
      <c r="FC189" s="7">
        <v>0</v>
      </c>
      <c r="FD189" s="7">
        <v>0</v>
      </c>
      <c r="FE189" s="7">
        <v>0</v>
      </c>
      <c r="FF189" s="7">
        <v>0</v>
      </c>
      <c r="FG189" s="7">
        <v>0</v>
      </c>
      <c r="FH189" s="7">
        <v>0</v>
      </c>
      <c r="FI189" s="7">
        <v>0</v>
      </c>
      <c r="FJ189" s="7">
        <v>0</v>
      </c>
      <c r="FK189" s="7">
        <v>0</v>
      </c>
      <c r="FL189" s="7">
        <v>0</v>
      </c>
      <c r="FM189" s="7">
        <v>0</v>
      </c>
      <c r="FN189" s="7">
        <v>0</v>
      </c>
      <c r="FO189" s="7">
        <v>0</v>
      </c>
      <c r="FP189" s="7">
        <v>0</v>
      </c>
      <c r="FQ189" s="7">
        <v>0</v>
      </c>
      <c r="FR189" s="7">
        <v>0</v>
      </c>
      <c r="FS189" s="7">
        <v>0</v>
      </c>
      <c r="FT189" s="7">
        <v>0</v>
      </c>
      <c r="FU189" s="7">
        <v>0</v>
      </c>
      <c r="FV189" s="7">
        <v>0</v>
      </c>
      <c r="FW189" s="7">
        <v>0</v>
      </c>
      <c r="FX189" s="7">
        <v>0</v>
      </c>
      <c r="FY189" s="7">
        <v>0</v>
      </c>
      <c r="FZ189" s="7">
        <v>0</v>
      </c>
      <c r="GA189" s="7">
        <v>0</v>
      </c>
      <c r="GB189" s="7">
        <v>0</v>
      </c>
      <c r="GC189" s="7">
        <v>0</v>
      </c>
      <c r="GD189" s="7">
        <v>0</v>
      </c>
      <c r="GE189" s="7">
        <v>0</v>
      </c>
      <c r="GF189" s="7">
        <v>0</v>
      </c>
      <c r="GG189" s="7">
        <v>0</v>
      </c>
      <c r="GH189" s="7">
        <v>0</v>
      </c>
      <c r="GI189" s="7">
        <v>0</v>
      </c>
      <c r="GJ189" s="7">
        <v>0</v>
      </c>
      <c r="GK189" s="7">
        <v>0</v>
      </c>
      <c r="GL189" s="7">
        <v>0</v>
      </c>
      <c r="GM189" s="7">
        <v>0</v>
      </c>
      <c r="GN189" s="7">
        <v>0</v>
      </c>
      <c r="GO189" s="7">
        <v>0</v>
      </c>
      <c r="GP189" s="7">
        <v>0</v>
      </c>
      <c r="GQ189" s="7">
        <v>0</v>
      </c>
      <c r="GR189" s="7">
        <v>0</v>
      </c>
      <c r="GS189" s="7">
        <v>0</v>
      </c>
      <c r="GT189" s="7">
        <v>0</v>
      </c>
      <c r="GU189" s="7">
        <v>0</v>
      </c>
      <c r="GV189" s="7">
        <v>0</v>
      </c>
      <c r="GW189" s="7">
        <v>0</v>
      </c>
      <c r="GX189" s="7">
        <v>0</v>
      </c>
      <c r="GY189" s="7">
        <v>0</v>
      </c>
      <c r="GZ189" s="7">
        <v>0</v>
      </c>
      <c r="HA189" s="7">
        <v>0</v>
      </c>
      <c r="HB189" s="7">
        <v>0</v>
      </c>
      <c r="HC189" s="7">
        <v>0</v>
      </c>
      <c r="HD189" s="7">
        <v>0</v>
      </c>
      <c r="HE189" s="7">
        <v>0</v>
      </c>
      <c r="HF189" s="7">
        <v>0</v>
      </c>
      <c r="HG189" s="7">
        <v>0</v>
      </c>
      <c r="HH189" s="7">
        <v>0</v>
      </c>
      <c r="HI189" s="7">
        <v>0</v>
      </c>
      <c r="HJ189" s="7">
        <v>0</v>
      </c>
      <c r="HK189" s="7">
        <v>0</v>
      </c>
      <c r="HL189" s="7">
        <v>0</v>
      </c>
      <c r="HM189" s="7">
        <v>0</v>
      </c>
      <c r="HN189" s="7">
        <v>0</v>
      </c>
      <c r="HO189" s="7">
        <v>0</v>
      </c>
      <c r="HP189" s="7">
        <v>0</v>
      </c>
      <c r="HQ189" s="7">
        <v>0</v>
      </c>
      <c r="HR189" s="7">
        <v>0</v>
      </c>
      <c r="HS189" s="7">
        <v>0</v>
      </c>
      <c r="HT189" s="7">
        <v>0</v>
      </c>
      <c r="HU189" s="7">
        <v>0</v>
      </c>
      <c r="HV189" s="7">
        <v>0</v>
      </c>
      <c r="HW189" s="7">
        <v>0</v>
      </c>
      <c r="HX189" s="7">
        <v>0</v>
      </c>
      <c r="HY189" s="7">
        <v>0</v>
      </c>
      <c r="HZ189" s="7">
        <v>0</v>
      </c>
      <c r="IA189" s="7">
        <v>0</v>
      </c>
      <c r="IB189" s="7">
        <v>0</v>
      </c>
      <c r="IC189" s="7">
        <v>0</v>
      </c>
      <c r="ID189" s="7">
        <v>0</v>
      </c>
      <c r="IE189" s="7">
        <v>0</v>
      </c>
      <c r="IF189" s="7">
        <v>0</v>
      </c>
      <c r="IG189" s="7">
        <v>0</v>
      </c>
      <c r="IH189" s="7">
        <v>0</v>
      </c>
      <c r="II189" s="7">
        <v>0</v>
      </c>
      <c r="IJ189" s="7">
        <v>0</v>
      </c>
      <c r="IK189" s="7">
        <v>0</v>
      </c>
      <c r="IL189" s="7">
        <v>0</v>
      </c>
      <c r="IM189" s="7">
        <v>0</v>
      </c>
      <c r="IN189" s="7">
        <v>0</v>
      </c>
      <c r="IO189" s="7">
        <v>0</v>
      </c>
      <c r="IP189" s="7">
        <v>0</v>
      </c>
      <c r="IQ189" s="7">
        <v>0</v>
      </c>
      <c r="IR189" s="7">
        <v>0</v>
      </c>
      <c r="IS189" s="7">
        <v>0</v>
      </c>
      <c r="IT189" s="7">
        <v>0</v>
      </c>
      <c r="IU189" s="7">
        <v>0</v>
      </c>
      <c r="IV189" s="7">
        <v>0</v>
      </c>
      <c r="IW189" s="7">
        <v>0</v>
      </c>
      <c r="IX189" s="7">
        <v>0</v>
      </c>
      <c r="IY189" s="7">
        <v>0</v>
      </c>
      <c r="IZ189" s="7">
        <v>0</v>
      </c>
      <c r="JA189" s="7">
        <v>0</v>
      </c>
      <c r="JB189" s="7">
        <v>0</v>
      </c>
      <c r="JC189" s="7">
        <v>0</v>
      </c>
      <c r="JD189" s="7">
        <v>0</v>
      </c>
      <c r="JE189" s="7">
        <v>0</v>
      </c>
      <c r="JF189" s="7">
        <v>0</v>
      </c>
      <c r="JG189" s="7">
        <v>0</v>
      </c>
      <c r="JH189" s="7">
        <v>0</v>
      </c>
      <c r="JI189" s="7">
        <v>0</v>
      </c>
      <c r="JJ189" s="7">
        <v>0</v>
      </c>
      <c r="JK189" s="7">
        <v>0</v>
      </c>
      <c r="JL189" s="7">
        <v>0</v>
      </c>
      <c r="JM189" s="7">
        <v>0</v>
      </c>
      <c r="JN189" s="7">
        <v>0</v>
      </c>
      <c r="JO189" s="7">
        <v>0</v>
      </c>
      <c r="JP189" s="7">
        <v>0</v>
      </c>
      <c r="JQ189" s="7">
        <v>0</v>
      </c>
      <c r="JR189" s="7">
        <v>0</v>
      </c>
      <c r="JS189" s="7">
        <v>0</v>
      </c>
      <c r="JT189" s="7">
        <v>0</v>
      </c>
      <c r="JU189" s="7">
        <v>0</v>
      </c>
      <c r="JV189" s="7">
        <v>0</v>
      </c>
      <c r="JW189" s="7">
        <v>0</v>
      </c>
      <c r="JX189" s="7">
        <v>0</v>
      </c>
      <c r="JY189" s="7">
        <v>0</v>
      </c>
      <c r="JZ189" s="7">
        <v>0</v>
      </c>
      <c r="KA189" s="7">
        <v>0</v>
      </c>
      <c r="KB189" s="7">
        <v>0</v>
      </c>
      <c r="KC189" s="7">
        <v>0</v>
      </c>
    </row>
    <row r="190" spans="1:289" x14ac:dyDescent="0.35">
      <c r="A190" s="38" t="s">
        <v>1046</v>
      </c>
      <c r="B190" s="38" t="s">
        <v>4025</v>
      </c>
      <c r="C190" s="38">
        <v>147</v>
      </c>
      <c r="D190" s="38" t="s">
        <v>4026</v>
      </c>
      <c r="E190" s="38" t="s">
        <v>3813</v>
      </c>
      <c r="F190" s="38" t="s">
        <v>596</v>
      </c>
      <c r="G190" s="38" t="s">
        <v>472</v>
      </c>
      <c r="H190" s="38">
        <v>1</v>
      </c>
      <c r="I190" s="39">
        <v>3.8199999999999998E-6</v>
      </c>
      <c r="J190" s="38">
        <v>0</v>
      </c>
      <c r="K190" s="38">
        <v>1</v>
      </c>
      <c r="L190" s="39">
        <v>1.0515247108307041E-3</v>
      </c>
      <c r="M190" s="7">
        <v>1.0100000000000001E-6</v>
      </c>
      <c r="N190" s="7">
        <v>2.0200000000000001E-6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Z190" s="7">
        <v>0</v>
      </c>
      <c r="AA190" s="7">
        <v>0</v>
      </c>
      <c r="AB190" s="7">
        <v>0</v>
      </c>
      <c r="AC190" s="7">
        <v>0</v>
      </c>
      <c r="AD190" s="7">
        <v>0</v>
      </c>
      <c r="AE190" s="7">
        <v>0</v>
      </c>
      <c r="AF190" s="7">
        <v>0</v>
      </c>
      <c r="AG190" s="7">
        <v>0</v>
      </c>
      <c r="AH190" s="7">
        <v>0</v>
      </c>
      <c r="AI190" s="7">
        <v>0</v>
      </c>
      <c r="AJ190" s="7">
        <v>0</v>
      </c>
      <c r="AK190" s="7">
        <v>0</v>
      </c>
      <c r="AL190" s="7">
        <v>0</v>
      </c>
      <c r="AM190" s="7">
        <v>0</v>
      </c>
      <c r="AN190" s="7">
        <v>0</v>
      </c>
      <c r="AO190" s="7">
        <v>0</v>
      </c>
      <c r="AP190" s="7">
        <v>0</v>
      </c>
      <c r="AQ190" s="7">
        <v>0</v>
      </c>
      <c r="AR190" s="7">
        <v>0</v>
      </c>
      <c r="AS190" s="7">
        <v>0</v>
      </c>
      <c r="AT190" s="7">
        <v>0</v>
      </c>
      <c r="AU190" s="7">
        <v>0</v>
      </c>
      <c r="AV190" s="7">
        <v>0</v>
      </c>
      <c r="AW190" s="7">
        <v>0</v>
      </c>
      <c r="AX190" s="7">
        <v>0</v>
      </c>
      <c r="AY190" s="7">
        <v>0</v>
      </c>
      <c r="AZ190" s="7">
        <v>0</v>
      </c>
      <c r="BA190" s="7">
        <v>0</v>
      </c>
      <c r="BB190" s="7">
        <v>0</v>
      </c>
      <c r="BC190" s="7">
        <v>0</v>
      </c>
      <c r="BD190" s="7">
        <v>0</v>
      </c>
      <c r="BE190" s="7">
        <v>0</v>
      </c>
      <c r="BF190" s="7">
        <v>0</v>
      </c>
      <c r="BG190" s="7">
        <v>0</v>
      </c>
      <c r="BH190" s="7">
        <v>0</v>
      </c>
      <c r="BI190" s="7">
        <v>0</v>
      </c>
      <c r="BJ190" s="7">
        <v>0</v>
      </c>
      <c r="BK190" s="7">
        <v>0</v>
      </c>
      <c r="BL190" s="7">
        <v>0</v>
      </c>
      <c r="BM190" s="7">
        <v>0</v>
      </c>
      <c r="BN190" s="7">
        <v>0</v>
      </c>
      <c r="BO190" s="7">
        <v>0</v>
      </c>
      <c r="BP190" s="7">
        <v>0</v>
      </c>
      <c r="BQ190" s="7">
        <v>0</v>
      </c>
      <c r="BR190" s="7">
        <v>0</v>
      </c>
      <c r="BS190" s="7">
        <v>0</v>
      </c>
      <c r="BT190" s="7">
        <v>0</v>
      </c>
      <c r="BU190" s="7">
        <v>0</v>
      </c>
      <c r="BV190" s="7">
        <v>0</v>
      </c>
      <c r="BW190" s="7">
        <v>0</v>
      </c>
      <c r="BX190" s="7">
        <v>0</v>
      </c>
      <c r="BY190" s="7">
        <v>0</v>
      </c>
      <c r="BZ190" s="7">
        <v>0</v>
      </c>
      <c r="CA190" s="7">
        <v>0</v>
      </c>
      <c r="CB190" s="7">
        <v>0</v>
      </c>
      <c r="CC190" s="7">
        <v>0</v>
      </c>
      <c r="CD190" s="7">
        <v>0</v>
      </c>
      <c r="CE190" s="7">
        <v>0</v>
      </c>
      <c r="CF190" s="7">
        <v>0</v>
      </c>
      <c r="CG190" s="7">
        <v>0</v>
      </c>
      <c r="CH190" s="7">
        <v>0</v>
      </c>
      <c r="CI190" s="7">
        <v>0</v>
      </c>
      <c r="CJ190" s="7">
        <v>0</v>
      </c>
      <c r="CK190" s="7">
        <v>0</v>
      </c>
      <c r="CL190" s="7">
        <v>0</v>
      </c>
      <c r="CM190" s="7">
        <v>0</v>
      </c>
      <c r="CN190" s="7">
        <v>0</v>
      </c>
      <c r="CO190" s="7">
        <v>0</v>
      </c>
      <c r="CP190" s="7">
        <v>0</v>
      </c>
      <c r="CQ190" s="7">
        <v>0</v>
      </c>
      <c r="CR190" s="7">
        <v>0</v>
      </c>
      <c r="CS190" s="7">
        <v>0</v>
      </c>
      <c r="CT190" s="7">
        <v>0</v>
      </c>
      <c r="CU190" s="7">
        <v>0</v>
      </c>
      <c r="CV190" s="7">
        <v>0</v>
      </c>
      <c r="CW190" s="7">
        <v>0</v>
      </c>
      <c r="CX190" s="7">
        <v>0</v>
      </c>
      <c r="CY190" s="7">
        <v>0</v>
      </c>
      <c r="CZ190" s="7">
        <v>0</v>
      </c>
      <c r="DA190" s="7">
        <v>0</v>
      </c>
      <c r="DB190" s="7">
        <v>0</v>
      </c>
      <c r="DC190" s="7">
        <v>0</v>
      </c>
      <c r="DD190" s="7">
        <v>0</v>
      </c>
      <c r="DE190" s="7">
        <v>0</v>
      </c>
      <c r="DF190" s="7">
        <v>0</v>
      </c>
      <c r="DG190" s="7">
        <v>0</v>
      </c>
      <c r="DH190" s="7">
        <v>0</v>
      </c>
      <c r="DI190" s="7">
        <v>0</v>
      </c>
      <c r="DJ190" s="7">
        <v>0</v>
      </c>
      <c r="DK190" s="7">
        <v>0</v>
      </c>
      <c r="DL190" s="7">
        <v>0</v>
      </c>
      <c r="DM190" s="7">
        <v>0</v>
      </c>
      <c r="DN190" s="7">
        <v>0</v>
      </c>
      <c r="DO190" s="7">
        <v>0</v>
      </c>
      <c r="DP190" s="7">
        <v>0</v>
      </c>
      <c r="DQ190" s="7">
        <v>0</v>
      </c>
      <c r="DR190" s="7">
        <v>0</v>
      </c>
      <c r="DS190" s="7">
        <v>0</v>
      </c>
      <c r="DT190" s="7">
        <v>0</v>
      </c>
      <c r="DU190" s="7">
        <v>0</v>
      </c>
      <c r="DV190" s="7">
        <v>0</v>
      </c>
      <c r="DW190" s="7">
        <v>0</v>
      </c>
      <c r="DX190" s="7">
        <v>0</v>
      </c>
      <c r="DY190" s="7">
        <v>0</v>
      </c>
      <c r="DZ190" s="7">
        <v>0</v>
      </c>
      <c r="EA190" s="7">
        <v>0</v>
      </c>
      <c r="EB190" s="7">
        <v>0</v>
      </c>
      <c r="EC190" s="7">
        <v>0</v>
      </c>
      <c r="ED190" s="7">
        <v>0</v>
      </c>
      <c r="EE190" s="7">
        <v>0</v>
      </c>
      <c r="EF190" s="7">
        <v>0</v>
      </c>
      <c r="EG190" s="7">
        <v>0</v>
      </c>
      <c r="EH190" s="7">
        <v>0</v>
      </c>
      <c r="EI190" s="7">
        <v>0</v>
      </c>
      <c r="EJ190" s="7">
        <v>0</v>
      </c>
      <c r="EK190" s="7">
        <v>0</v>
      </c>
      <c r="EL190" s="7">
        <v>0</v>
      </c>
      <c r="EM190" s="7">
        <v>0</v>
      </c>
      <c r="EN190" s="7">
        <v>0</v>
      </c>
      <c r="EO190" s="7">
        <v>0</v>
      </c>
      <c r="EP190" s="7">
        <v>0</v>
      </c>
      <c r="EQ190" s="7">
        <v>0</v>
      </c>
      <c r="ER190" s="7">
        <v>0</v>
      </c>
      <c r="ES190" s="7">
        <v>0</v>
      </c>
      <c r="ET190" s="7">
        <v>0</v>
      </c>
      <c r="EU190" s="7">
        <v>0</v>
      </c>
      <c r="EV190" s="7">
        <v>0</v>
      </c>
      <c r="EW190" s="7">
        <v>0</v>
      </c>
      <c r="EX190" s="7">
        <v>0</v>
      </c>
      <c r="EY190" s="7">
        <v>0</v>
      </c>
      <c r="EZ190" s="7">
        <v>0</v>
      </c>
      <c r="FA190" s="7">
        <v>0</v>
      </c>
      <c r="FB190" s="7">
        <v>0</v>
      </c>
      <c r="FC190" s="7">
        <v>0</v>
      </c>
      <c r="FD190" s="7">
        <v>0</v>
      </c>
      <c r="FE190" s="7">
        <v>0</v>
      </c>
      <c r="FF190" s="7">
        <v>0</v>
      </c>
      <c r="FG190" s="7">
        <v>0</v>
      </c>
      <c r="FH190" s="7">
        <v>0</v>
      </c>
      <c r="FI190" s="7">
        <v>0</v>
      </c>
      <c r="FJ190" s="7">
        <v>0</v>
      </c>
      <c r="FK190" s="7">
        <v>0</v>
      </c>
      <c r="FL190" s="7">
        <v>0</v>
      </c>
      <c r="FM190" s="7">
        <v>0</v>
      </c>
      <c r="FN190" s="7">
        <v>0</v>
      </c>
      <c r="FO190" s="7">
        <v>0</v>
      </c>
      <c r="FP190" s="7">
        <v>0</v>
      </c>
      <c r="FQ190" s="7">
        <v>0</v>
      </c>
      <c r="FR190" s="7">
        <v>0</v>
      </c>
      <c r="FS190" s="7">
        <v>0</v>
      </c>
      <c r="FT190" s="7">
        <v>0</v>
      </c>
      <c r="FU190" s="7">
        <v>0</v>
      </c>
      <c r="FV190" s="7">
        <v>0</v>
      </c>
      <c r="FW190" s="7">
        <v>0</v>
      </c>
      <c r="FX190" s="7">
        <v>0</v>
      </c>
      <c r="FY190" s="7">
        <v>0</v>
      </c>
      <c r="FZ190" s="7">
        <v>0</v>
      </c>
      <c r="GA190" s="7">
        <v>0</v>
      </c>
      <c r="GB190" s="7">
        <v>0</v>
      </c>
      <c r="GC190" s="7">
        <v>0</v>
      </c>
      <c r="GD190" s="7">
        <v>0</v>
      </c>
      <c r="GE190" s="7">
        <v>0</v>
      </c>
      <c r="GF190" s="7">
        <v>0</v>
      </c>
      <c r="GG190" s="7">
        <v>0</v>
      </c>
      <c r="GH190" s="7">
        <v>0</v>
      </c>
      <c r="GI190" s="7">
        <v>0</v>
      </c>
      <c r="GJ190" s="7">
        <v>0</v>
      </c>
      <c r="GK190" s="7">
        <v>0</v>
      </c>
      <c r="GL190" s="7">
        <v>0</v>
      </c>
      <c r="GM190" s="7">
        <v>0</v>
      </c>
      <c r="GN190" s="7">
        <v>0</v>
      </c>
      <c r="GO190" s="7">
        <v>0</v>
      </c>
      <c r="GP190" s="7">
        <v>0</v>
      </c>
      <c r="GQ190" s="7">
        <v>0</v>
      </c>
      <c r="GR190" s="7">
        <v>0</v>
      </c>
      <c r="GS190" s="7">
        <v>0</v>
      </c>
      <c r="GT190" s="7">
        <v>0</v>
      </c>
      <c r="GU190" s="7">
        <v>0</v>
      </c>
      <c r="GV190" s="52">
        <v>1.05152E-3</v>
      </c>
      <c r="GW190" s="7">
        <v>0</v>
      </c>
      <c r="GX190" s="7">
        <v>0</v>
      </c>
      <c r="GY190" s="7">
        <v>0</v>
      </c>
      <c r="GZ190" s="7">
        <v>0</v>
      </c>
      <c r="HA190" s="7">
        <v>0</v>
      </c>
      <c r="HB190" s="7">
        <v>0</v>
      </c>
      <c r="HC190" s="7">
        <v>0</v>
      </c>
      <c r="HD190" s="7">
        <v>0</v>
      </c>
      <c r="HE190" s="7">
        <v>0</v>
      </c>
      <c r="HF190" s="7">
        <v>0</v>
      </c>
      <c r="HG190" s="7">
        <v>0</v>
      </c>
      <c r="HH190" s="7">
        <v>0</v>
      </c>
      <c r="HI190" s="7">
        <v>0</v>
      </c>
      <c r="HJ190" s="7">
        <v>0</v>
      </c>
      <c r="HK190" s="7">
        <v>0</v>
      </c>
      <c r="HL190" s="7">
        <v>0</v>
      </c>
      <c r="HM190" s="7">
        <v>0</v>
      </c>
      <c r="HN190" s="7">
        <v>0</v>
      </c>
      <c r="HO190" s="7">
        <v>0</v>
      </c>
      <c r="HP190" s="7">
        <v>0</v>
      </c>
      <c r="HQ190" s="7">
        <v>0</v>
      </c>
      <c r="HR190" s="7">
        <v>0</v>
      </c>
      <c r="HS190" s="7">
        <v>0</v>
      </c>
      <c r="HT190" s="7">
        <v>0</v>
      </c>
      <c r="HU190" s="7">
        <v>0</v>
      </c>
      <c r="HV190" s="7">
        <v>0</v>
      </c>
      <c r="HW190" s="7">
        <v>0</v>
      </c>
      <c r="HX190" s="7">
        <v>0</v>
      </c>
      <c r="HY190" s="7">
        <v>0</v>
      </c>
      <c r="HZ190" s="7">
        <v>0</v>
      </c>
      <c r="IA190" s="7">
        <v>0</v>
      </c>
      <c r="IB190" s="7">
        <v>0</v>
      </c>
      <c r="IC190" s="7">
        <v>0</v>
      </c>
      <c r="ID190" s="7">
        <v>0</v>
      </c>
      <c r="IE190" s="7">
        <v>0</v>
      </c>
      <c r="IF190" s="7">
        <v>0</v>
      </c>
      <c r="IG190" s="7">
        <v>0</v>
      </c>
      <c r="IH190" s="7">
        <v>0</v>
      </c>
      <c r="II190" s="7">
        <v>0</v>
      </c>
      <c r="IJ190" s="7">
        <v>0</v>
      </c>
      <c r="IK190" s="7">
        <v>0</v>
      </c>
      <c r="IL190" s="7">
        <v>0</v>
      </c>
      <c r="IM190" s="7">
        <v>0</v>
      </c>
      <c r="IN190" s="7">
        <v>0</v>
      </c>
      <c r="IO190" s="7">
        <v>0</v>
      </c>
      <c r="IP190" s="7">
        <v>0</v>
      </c>
      <c r="IQ190" s="7">
        <v>0</v>
      </c>
      <c r="IR190" s="7">
        <v>0</v>
      </c>
      <c r="IS190" s="7">
        <v>0</v>
      </c>
      <c r="IT190" s="7">
        <v>0</v>
      </c>
      <c r="IU190" s="7">
        <v>0</v>
      </c>
      <c r="IV190" s="7">
        <v>0</v>
      </c>
      <c r="IW190" s="7">
        <v>0</v>
      </c>
      <c r="IX190" s="7">
        <v>0</v>
      </c>
      <c r="IY190" s="7">
        <v>0</v>
      </c>
      <c r="IZ190" s="7">
        <v>0</v>
      </c>
      <c r="JA190" s="7">
        <v>0</v>
      </c>
      <c r="JB190" s="7">
        <v>0</v>
      </c>
      <c r="JC190" s="7">
        <v>0</v>
      </c>
      <c r="JD190" s="7">
        <v>0</v>
      </c>
      <c r="JE190" s="7">
        <v>0</v>
      </c>
      <c r="JF190" s="7">
        <v>0</v>
      </c>
      <c r="JG190" s="7">
        <v>0</v>
      </c>
      <c r="JH190" s="7">
        <v>0</v>
      </c>
      <c r="JI190" s="7">
        <v>0</v>
      </c>
      <c r="JJ190" s="7">
        <v>0</v>
      </c>
      <c r="JK190" s="7">
        <v>0</v>
      </c>
      <c r="JL190" s="7">
        <v>0</v>
      </c>
      <c r="JM190" s="7">
        <v>0</v>
      </c>
      <c r="JN190" s="7">
        <v>0</v>
      </c>
      <c r="JO190" s="7">
        <v>0</v>
      </c>
      <c r="JP190" s="7">
        <v>0</v>
      </c>
      <c r="JQ190" s="7">
        <v>0</v>
      </c>
      <c r="JR190" s="7">
        <v>0</v>
      </c>
      <c r="JS190" s="7">
        <v>0</v>
      </c>
      <c r="JT190" s="7">
        <v>0</v>
      </c>
      <c r="JU190" s="7">
        <v>0</v>
      </c>
      <c r="JV190" s="7">
        <v>0</v>
      </c>
      <c r="JW190" s="7">
        <v>0</v>
      </c>
      <c r="JX190" s="7">
        <v>0</v>
      </c>
      <c r="JY190" s="7">
        <v>0</v>
      </c>
      <c r="JZ190" s="7">
        <v>0</v>
      </c>
      <c r="KA190" s="7">
        <v>0</v>
      </c>
      <c r="KB190" s="7">
        <v>0</v>
      </c>
      <c r="KC190" s="7">
        <v>0</v>
      </c>
    </row>
    <row r="191" spans="1:289" x14ac:dyDescent="0.35">
      <c r="A191" s="44" t="s">
        <v>1049</v>
      </c>
      <c r="B191" s="44" t="s">
        <v>4027</v>
      </c>
      <c r="C191" s="44">
        <v>58</v>
      </c>
      <c r="D191" s="44" t="s">
        <v>4028</v>
      </c>
      <c r="E191" s="44" t="s">
        <v>2880</v>
      </c>
      <c r="F191" s="44" t="s">
        <v>613</v>
      </c>
      <c r="G191" s="44" t="s">
        <v>481</v>
      </c>
      <c r="H191" s="44">
        <v>1</v>
      </c>
      <c r="I191" s="45">
        <v>3.8199999999999998E-6</v>
      </c>
      <c r="J191" s="44">
        <v>0</v>
      </c>
      <c r="K191" s="44">
        <v>1</v>
      </c>
      <c r="L191" s="45">
        <v>1.0515247108307041E-3</v>
      </c>
      <c r="M191" s="7">
        <v>8.1200000000000002E-6</v>
      </c>
      <c r="N191" s="7">
        <v>1.624E-5</v>
      </c>
      <c r="O191" s="7">
        <v>0</v>
      </c>
      <c r="P191" s="7">
        <v>0</v>
      </c>
      <c r="Q191" s="52">
        <v>1.05152E-3</v>
      </c>
      <c r="R191" s="7">
        <v>0</v>
      </c>
      <c r="S191" s="7">
        <v>0</v>
      </c>
      <c r="T191" s="7">
        <v>0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7">
        <v>0</v>
      </c>
      <c r="AK191" s="7">
        <v>0</v>
      </c>
      <c r="AL191" s="7">
        <v>0</v>
      </c>
      <c r="AM191" s="7">
        <v>0</v>
      </c>
      <c r="AN191" s="7">
        <v>0</v>
      </c>
      <c r="AO191" s="7">
        <v>0</v>
      </c>
      <c r="AP191" s="7">
        <v>0</v>
      </c>
      <c r="AQ191" s="7">
        <v>0</v>
      </c>
      <c r="AR191" s="7">
        <v>0</v>
      </c>
      <c r="AS191" s="7">
        <v>0</v>
      </c>
      <c r="AT191" s="7">
        <v>0</v>
      </c>
      <c r="AU191" s="7">
        <v>0</v>
      </c>
      <c r="AV191" s="7">
        <v>0</v>
      </c>
      <c r="AW191" s="7">
        <v>0</v>
      </c>
      <c r="AX191" s="7">
        <v>0</v>
      </c>
      <c r="AY191" s="7">
        <v>0</v>
      </c>
      <c r="AZ191" s="7">
        <v>0</v>
      </c>
      <c r="BA191" s="7">
        <v>0</v>
      </c>
      <c r="BB191" s="7">
        <v>0</v>
      </c>
      <c r="BC191" s="7">
        <v>0</v>
      </c>
      <c r="BD191" s="7">
        <v>0</v>
      </c>
      <c r="BE191" s="7">
        <v>0</v>
      </c>
      <c r="BF191" s="7">
        <v>0</v>
      </c>
      <c r="BG191" s="7">
        <v>0</v>
      </c>
      <c r="BH191" s="7">
        <v>0</v>
      </c>
      <c r="BI191" s="7">
        <v>0</v>
      </c>
      <c r="BJ191" s="7">
        <v>0</v>
      </c>
      <c r="BK191" s="7">
        <v>0</v>
      </c>
      <c r="BL191" s="7">
        <v>0</v>
      </c>
      <c r="BM191" s="7">
        <v>0</v>
      </c>
      <c r="BN191" s="7">
        <v>0</v>
      </c>
      <c r="BO191" s="7">
        <v>0</v>
      </c>
      <c r="BP191" s="7">
        <v>0</v>
      </c>
      <c r="BQ191" s="7">
        <v>0</v>
      </c>
      <c r="BR191" s="7">
        <v>0</v>
      </c>
      <c r="BS191" s="7">
        <v>0</v>
      </c>
      <c r="BT191" s="7">
        <v>0</v>
      </c>
      <c r="BU191" s="7">
        <v>0</v>
      </c>
      <c r="BV191" s="7">
        <v>0</v>
      </c>
      <c r="BW191" s="7">
        <v>0</v>
      </c>
      <c r="BX191" s="7">
        <v>0</v>
      </c>
      <c r="BY191" s="7">
        <v>0</v>
      </c>
      <c r="BZ191" s="7">
        <v>0</v>
      </c>
      <c r="CA191" s="7">
        <v>0</v>
      </c>
      <c r="CB191" s="7">
        <v>0</v>
      </c>
      <c r="CC191" s="7">
        <v>0</v>
      </c>
      <c r="CD191" s="7">
        <v>0</v>
      </c>
      <c r="CE191" s="7">
        <v>0</v>
      </c>
      <c r="CF191" s="7">
        <v>0</v>
      </c>
      <c r="CG191" s="7">
        <v>0</v>
      </c>
      <c r="CH191" s="7">
        <v>0</v>
      </c>
      <c r="CI191" s="7">
        <v>0</v>
      </c>
      <c r="CJ191" s="7">
        <v>0</v>
      </c>
      <c r="CK191" s="7">
        <v>0</v>
      </c>
      <c r="CL191" s="7">
        <v>0</v>
      </c>
      <c r="CM191" s="7">
        <v>0</v>
      </c>
      <c r="CN191" s="7">
        <v>0</v>
      </c>
      <c r="CO191" s="7">
        <v>0</v>
      </c>
      <c r="CP191" s="7">
        <v>0</v>
      </c>
      <c r="CQ191" s="7">
        <v>0</v>
      </c>
      <c r="CR191" s="7">
        <v>0</v>
      </c>
      <c r="CS191" s="7">
        <v>0</v>
      </c>
      <c r="CT191" s="7">
        <v>0</v>
      </c>
      <c r="CU191" s="7">
        <v>0</v>
      </c>
      <c r="CV191" s="7">
        <v>0</v>
      </c>
      <c r="CW191" s="7">
        <v>0</v>
      </c>
      <c r="CX191" s="7">
        <v>0</v>
      </c>
      <c r="CY191" s="7">
        <v>0</v>
      </c>
      <c r="CZ191" s="7">
        <v>0</v>
      </c>
      <c r="DA191" s="7">
        <v>0</v>
      </c>
      <c r="DB191" s="7">
        <v>0</v>
      </c>
      <c r="DC191" s="7">
        <v>0</v>
      </c>
      <c r="DD191" s="7">
        <v>0</v>
      </c>
      <c r="DE191" s="7">
        <v>0</v>
      </c>
      <c r="DF191" s="7">
        <v>0</v>
      </c>
      <c r="DG191" s="7">
        <v>0</v>
      </c>
      <c r="DH191" s="7">
        <v>0</v>
      </c>
      <c r="DI191" s="7">
        <v>0</v>
      </c>
      <c r="DJ191" s="7">
        <v>0</v>
      </c>
      <c r="DK191" s="7">
        <v>0</v>
      </c>
      <c r="DL191" s="7">
        <v>0</v>
      </c>
      <c r="DM191" s="7">
        <v>0</v>
      </c>
      <c r="DN191" s="7">
        <v>0</v>
      </c>
      <c r="DO191" s="7">
        <v>0</v>
      </c>
      <c r="DP191" s="7">
        <v>0</v>
      </c>
      <c r="DQ191" s="7">
        <v>0</v>
      </c>
      <c r="DR191" s="7">
        <v>0</v>
      </c>
      <c r="DS191" s="7">
        <v>0</v>
      </c>
      <c r="DT191" s="7">
        <v>0</v>
      </c>
      <c r="DU191" s="7">
        <v>0</v>
      </c>
      <c r="DV191" s="7">
        <v>0</v>
      </c>
      <c r="DW191" s="7">
        <v>0</v>
      </c>
      <c r="DX191" s="7">
        <v>0</v>
      </c>
      <c r="DY191" s="7">
        <v>0</v>
      </c>
      <c r="DZ191" s="7">
        <v>0</v>
      </c>
      <c r="EA191" s="7">
        <v>0</v>
      </c>
      <c r="EB191" s="7">
        <v>0</v>
      </c>
      <c r="EC191" s="7">
        <v>0</v>
      </c>
      <c r="ED191" s="7">
        <v>0</v>
      </c>
      <c r="EE191" s="7">
        <v>0</v>
      </c>
      <c r="EF191" s="7">
        <v>0</v>
      </c>
      <c r="EG191" s="7">
        <v>0</v>
      </c>
      <c r="EH191" s="7">
        <v>0</v>
      </c>
      <c r="EI191" s="7">
        <v>0</v>
      </c>
      <c r="EJ191" s="7">
        <v>0</v>
      </c>
      <c r="EK191" s="7">
        <v>0</v>
      </c>
      <c r="EL191" s="7">
        <v>0</v>
      </c>
      <c r="EM191" s="7">
        <v>0</v>
      </c>
      <c r="EN191" s="7">
        <v>0</v>
      </c>
      <c r="EO191" s="7">
        <v>0</v>
      </c>
      <c r="EP191" s="7">
        <v>0</v>
      </c>
      <c r="EQ191" s="7">
        <v>0</v>
      </c>
      <c r="ER191" s="7">
        <v>0</v>
      </c>
      <c r="ES191" s="7">
        <v>0</v>
      </c>
      <c r="ET191" s="7">
        <v>0</v>
      </c>
      <c r="EU191" s="7">
        <v>0</v>
      </c>
      <c r="EV191" s="7">
        <v>0</v>
      </c>
      <c r="EW191" s="7">
        <v>0</v>
      </c>
      <c r="EX191" s="7">
        <v>0</v>
      </c>
      <c r="EY191" s="7">
        <v>0</v>
      </c>
      <c r="EZ191" s="7">
        <v>0</v>
      </c>
      <c r="FA191" s="7">
        <v>0</v>
      </c>
      <c r="FB191" s="7">
        <v>0</v>
      </c>
      <c r="FC191" s="7">
        <v>0</v>
      </c>
      <c r="FD191" s="7">
        <v>0</v>
      </c>
      <c r="FE191" s="7">
        <v>0</v>
      </c>
      <c r="FF191" s="7">
        <v>0</v>
      </c>
      <c r="FG191" s="7">
        <v>0</v>
      </c>
      <c r="FH191" s="7">
        <v>0</v>
      </c>
      <c r="FI191" s="7">
        <v>0</v>
      </c>
      <c r="FJ191" s="7">
        <v>0</v>
      </c>
      <c r="FK191" s="7">
        <v>0</v>
      </c>
      <c r="FL191" s="7">
        <v>0</v>
      </c>
      <c r="FM191" s="7">
        <v>0</v>
      </c>
      <c r="FN191" s="7">
        <v>0</v>
      </c>
      <c r="FO191" s="7">
        <v>0</v>
      </c>
      <c r="FP191" s="7">
        <v>0</v>
      </c>
      <c r="FQ191" s="7">
        <v>0</v>
      </c>
      <c r="FR191" s="7">
        <v>0</v>
      </c>
      <c r="FS191" s="7">
        <v>0</v>
      </c>
      <c r="FT191" s="7">
        <v>0</v>
      </c>
      <c r="FU191" s="7">
        <v>0</v>
      </c>
      <c r="FV191" s="7">
        <v>0</v>
      </c>
      <c r="FW191" s="7">
        <v>0</v>
      </c>
      <c r="FX191" s="7">
        <v>0</v>
      </c>
      <c r="FY191" s="7">
        <v>0</v>
      </c>
      <c r="FZ191" s="7">
        <v>0</v>
      </c>
      <c r="GA191" s="7">
        <v>0</v>
      </c>
      <c r="GB191" s="7">
        <v>0</v>
      </c>
      <c r="GC191" s="7">
        <v>0</v>
      </c>
      <c r="GD191" s="7">
        <v>0</v>
      </c>
      <c r="GE191" s="7">
        <v>0</v>
      </c>
      <c r="GF191" s="7">
        <v>0</v>
      </c>
      <c r="GG191" s="7">
        <v>0</v>
      </c>
      <c r="GH191" s="7">
        <v>0</v>
      </c>
      <c r="GI191" s="7">
        <v>0</v>
      </c>
      <c r="GJ191" s="7">
        <v>0</v>
      </c>
      <c r="GK191" s="7">
        <v>0</v>
      </c>
      <c r="GL191" s="7">
        <v>0</v>
      </c>
      <c r="GM191" s="7">
        <v>0</v>
      </c>
      <c r="GN191" s="7">
        <v>0</v>
      </c>
      <c r="GO191" s="7">
        <v>0</v>
      </c>
      <c r="GP191" s="7">
        <v>0</v>
      </c>
      <c r="GQ191" s="7">
        <v>0</v>
      </c>
      <c r="GR191" s="7">
        <v>0</v>
      </c>
      <c r="GS191" s="7">
        <v>0</v>
      </c>
      <c r="GT191" s="7">
        <v>0</v>
      </c>
      <c r="GU191" s="7">
        <v>0</v>
      </c>
      <c r="GV191" s="7">
        <v>0</v>
      </c>
      <c r="GW191" s="7">
        <v>0</v>
      </c>
      <c r="GX191" s="7">
        <v>0</v>
      </c>
      <c r="GY191" s="7">
        <v>0</v>
      </c>
      <c r="GZ191" s="7">
        <v>0</v>
      </c>
      <c r="HA191" s="7">
        <v>0</v>
      </c>
      <c r="HB191" s="7">
        <v>0</v>
      </c>
      <c r="HC191" s="7">
        <v>0</v>
      </c>
      <c r="HD191" s="7">
        <v>0</v>
      </c>
      <c r="HE191" s="7">
        <v>0</v>
      </c>
      <c r="HF191" s="7">
        <v>0</v>
      </c>
      <c r="HG191" s="7">
        <v>0</v>
      </c>
      <c r="HH191" s="7">
        <v>0</v>
      </c>
      <c r="HI191" s="7">
        <v>0</v>
      </c>
      <c r="HJ191" s="7">
        <v>0</v>
      </c>
      <c r="HK191" s="7">
        <v>0</v>
      </c>
      <c r="HL191" s="7">
        <v>0</v>
      </c>
      <c r="HM191" s="7">
        <v>0</v>
      </c>
      <c r="HN191" s="7">
        <v>0</v>
      </c>
      <c r="HO191" s="7">
        <v>0</v>
      </c>
      <c r="HP191" s="7">
        <v>0</v>
      </c>
      <c r="HQ191" s="7">
        <v>0</v>
      </c>
      <c r="HR191" s="7">
        <v>0</v>
      </c>
      <c r="HS191" s="7">
        <v>0</v>
      </c>
      <c r="HT191" s="7">
        <v>0</v>
      </c>
      <c r="HU191" s="7">
        <v>0</v>
      </c>
      <c r="HV191" s="7">
        <v>0</v>
      </c>
      <c r="HW191" s="7">
        <v>0</v>
      </c>
      <c r="HX191" s="7">
        <v>0</v>
      </c>
      <c r="HY191" s="7">
        <v>0</v>
      </c>
      <c r="HZ191" s="7">
        <v>0</v>
      </c>
      <c r="IA191" s="7">
        <v>0</v>
      </c>
      <c r="IB191" s="7">
        <v>0</v>
      </c>
      <c r="IC191" s="7">
        <v>0</v>
      </c>
      <c r="ID191" s="7">
        <v>0</v>
      </c>
      <c r="IE191" s="7">
        <v>0</v>
      </c>
      <c r="IF191" s="7">
        <v>0</v>
      </c>
      <c r="IG191" s="7">
        <v>0</v>
      </c>
      <c r="IH191" s="7">
        <v>0</v>
      </c>
      <c r="II191" s="7">
        <v>0</v>
      </c>
      <c r="IJ191" s="7">
        <v>0</v>
      </c>
      <c r="IK191" s="7">
        <v>0</v>
      </c>
      <c r="IL191" s="7">
        <v>0</v>
      </c>
      <c r="IM191" s="7">
        <v>0</v>
      </c>
      <c r="IN191" s="7">
        <v>0</v>
      </c>
      <c r="IO191" s="7">
        <v>0</v>
      </c>
      <c r="IP191" s="7">
        <v>0</v>
      </c>
      <c r="IQ191" s="7">
        <v>0</v>
      </c>
      <c r="IR191" s="7">
        <v>0</v>
      </c>
      <c r="IS191" s="7">
        <v>0</v>
      </c>
      <c r="IT191" s="7">
        <v>0</v>
      </c>
      <c r="IU191" s="7">
        <v>0</v>
      </c>
      <c r="IV191" s="7">
        <v>0</v>
      </c>
      <c r="IW191" s="7">
        <v>0</v>
      </c>
      <c r="IX191" s="7">
        <v>0</v>
      </c>
      <c r="IY191" s="7">
        <v>0</v>
      </c>
      <c r="IZ191" s="7">
        <v>0</v>
      </c>
      <c r="JA191" s="7">
        <v>0</v>
      </c>
      <c r="JB191" s="7">
        <v>0</v>
      </c>
      <c r="JC191" s="7">
        <v>0</v>
      </c>
      <c r="JD191" s="7">
        <v>0</v>
      </c>
      <c r="JE191" s="7">
        <v>0</v>
      </c>
      <c r="JF191" s="7">
        <v>0</v>
      </c>
      <c r="JG191" s="7">
        <v>0</v>
      </c>
      <c r="JH191" s="7">
        <v>0</v>
      </c>
      <c r="JI191" s="7">
        <v>0</v>
      </c>
      <c r="JJ191" s="7">
        <v>0</v>
      </c>
      <c r="JK191" s="7">
        <v>0</v>
      </c>
      <c r="JL191" s="7">
        <v>0</v>
      </c>
      <c r="JM191" s="7">
        <v>0</v>
      </c>
      <c r="JN191" s="7">
        <v>0</v>
      </c>
      <c r="JO191" s="7">
        <v>0</v>
      </c>
      <c r="JP191" s="7">
        <v>0</v>
      </c>
      <c r="JQ191" s="7">
        <v>0</v>
      </c>
      <c r="JR191" s="7">
        <v>0</v>
      </c>
      <c r="JS191" s="7">
        <v>0</v>
      </c>
      <c r="JT191" s="7">
        <v>0</v>
      </c>
      <c r="JU191" s="7">
        <v>0</v>
      </c>
      <c r="JV191" s="7">
        <v>0</v>
      </c>
      <c r="JW191" s="7">
        <v>0</v>
      </c>
      <c r="JX191" s="7">
        <v>0</v>
      </c>
      <c r="JY191" s="7">
        <v>0</v>
      </c>
      <c r="JZ191" s="7">
        <v>0</v>
      </c>
      <c r="KA191" s="7">
        <v>0</v>
      </c>
      <c r="KB191" s="7">
        <v>0</v>
      </c>
      <c r="KC191" s="7">
        <v>0</v>
      </c>
    </row>
    <row r="192" spans="1:289" x14ac:dyDescent="0.35">
      <c r="A192" s="38" t="s">
        <v>1052</v>
      </c>
      <c r="B192" s="38" t="s">
        <v>4029</v>
      </c>
      <c r="C192" s="38">
        <v>119</v>
      </c>
      <c r="D192" s="38" t="s">
        <v>4030</v>
      </c>
      <c r="E192" s="38" t="s">
        <v>3813</v>
      </c>
      <c r="F192" s="38" t="s">
        <v>476</v>
      </c>
      <c r="G192" s="38" t="s">
        <v>476</v>
      </c>
      <c r="H192" s="38">
        <v>1</v>
      </c>
      <c r="I192" s="39">
        <v>3.8199999999999998E-6</v>
      </c>
      <c r="J192" s="38">
        <v>0</v>
      </c>
      <c r="K192" s="38">
        <v>1</v>
      </c>
      <c r="L192" s="39">
        <v>1.0515247108307041E-3</v>
      </c>
      <c r="M192" s="7">
        <v>3.0400000000000001E-6</v>
      </c>
      <c r="N192" s="7">
        <v>6.0800000000000002E-6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T192" s="7">
        <v>0</v>
      </c>
      <c r="U192" s="7">
        <v>0</v>
      </c>
      <c r="V192" s="7">
        <v>0</v>
      </c>
      <c r="W192" s="7">
        <v>0</v>
      </c>
      <c r="X192" s="7">
        <v>0</v>
      </c>
      <c r="Y192" s="7">
        <v>0</v>
      </c>
      <c r="Z192" s="7">
        <v>0</v>
      </c>
      <c r="AA192" s="7">
        <v>0</v>
      </c>
      <c r="AB192" s="7">
        <v>0</v>
      </c>
      <c r="AC192" s="7">
        <v>0</v>
      </c>
      <c r="AD192" s="7">
        <v>0</v>
      </c>
      <c r="AE192" s="7">
        <v>0</v>
      </c>
      <c r="AF192" s="7">
        <v>0</v>
      </c>
      <c r="AG192" s="7">
        <v>0</v>
      </c>
      <c r="AH192" s="7">
        <v>0</v>
      </c>
      <c r="AI192" s="7">
        <v>0</v>
      </c>
      <c r="AJ192" s="7">
        <v>0</v>
      </c>
      <c r="AK192" s="7">
        <v>0</v>
      </c>
      <c r="AL192" s="7">
        <v>0</v>
      </c>
      <c r="AM192" s="7">
        <v>0</v>
      </c>
      <c r="AN192" s="7">
        <v>0</v>
      </c>
      <c r="AO192" s="7">
        <v>0</v>
      </c>
      <c r="AP192" s="7">
        <v>0</v>
      </c>
      <c r="AQ192" s="7">
        <v>0</v>
      </c>
      <c r="AR192" s="7">
        <v>0</v>
      </c>
      <c r="AS192" s="7">
        <v>0</v>
      </c>
      <c r="AT192" s="7">
        <v>0</v>
      </c>
      <c r="AU192" s="7">
        <v>0</v>
      </c>
      <c r="AV192" s="7">
        <v>0</v>
      </c>
      <c r="AW192" s="7">
        <v>0</v>
      </c>
      <c r="AX192" s="7">
        <v>0</v>
      </c>
      <c r="AY192" s="7">
        <v>0</v>
      </c>
      <c r="AZ192" s="7">
        <v>0</v>
      </c>
      <c r="BA192" s="7">
        <v>0</v>
      </c>
      <c r="BB192" s="7">
        <v>0</v>
      </c>
      <c r="BC192" s="7">
        <v>0</v>
      </c>
      <c r="BD192" s="7">
        <v>0</v>
      </c>
      <c r="BE192" s="7">
        <v>0</v>
      </c>
      <c r="BF192" s="7">
        <v>0</v>
      </c>
      <c r="BG192" s="7">
        <v>0</v>
      </c>
      <c r="BH192" s="7">
        <v>0</v>
      </c>
      <c r="BI192" s="7">
        <v>0</v>
      </c>
      <c r="BJ192" s="7">
        <v>0</v>
      </c>
      <c r="BK192" s="7">
        <v>0</v>
      </c>
      <c r="BL192" s="7">
        <v>0</v>
      </c>
      <c r="BM192" s="7">
        <v>0</v>
      </c>
      <c r="BN192" s="7">
        <v>0</v>
      </c>
      <c r="BO192" s="7">
        <v>0</v>
      </c>
      <c r="BP192" s="7">
        <v>0</v>
      </c>
      <c r="BQ192" s="7">
        <v>0</v>
      </c>
      <c r="BR192" s="7">
        <v>0</v>
      </c>
      <c r="BS192" s="7">
        <v>0</v>
      </c>
      <c r="BT192" s="7">
        <v>0</v>
      </c>
      <c r="BU192" s="7">
        <v>0</v>
      </c>
      <c r="BV192" s="7">
        <v>0</v>
      </c>
      <c r="BW192" s="7">
        <v>0</v>
      </c>
      <c r="BX192" s="7">
        <v>0</v>
      </c>
      <c r="BY192" s="7">
        <v>0</v>
      </c>
      <c r="BZ192" s="7">
        <v>0</v>
      </c>
      <c r="CA192" s="7">
        <v>0</v>
      </c>
      <c r="CB192" s="7">
        <v>0</v>
      </c>
      <c r="CC192" s="7">
        <v>0</v>
      </c>
      <c r="CD192" s="7">
        <v>0</v>
      </c>
      <c r="CE192" s="7">
        <v>0</v>
      </c>
      <c r="CF192" s="7">
        <v>0</v>
      </c>
      <c r="CG192" s="7">
        <v>0</v>
      </c>
      <c r="CH192" s="7">
        <v>0</v>
      </c>
      <c r="CI192" s="7">
        <v>0</v>
      </c>
      <c r="CJ192" s="7">
        <v>0</v>
      </c>
      <c r="CK192" s="7">
        <v>0</v>
      </c>
      <c r="CL192" s="7">
        <v>0</v>
      </c>
      <c r="CM192" s="7">
        <v>0</v>
      </c>
      <c r="CN192" s="7">
        <v>0</v>
      </c>
      <c r="CO192" s="7">
        <v>0</v>
      </c>
      <c r="CP192" s="7">
        <v>0</v>
      </c>
      <c r="CQ192" s="7">
        <v>0</v>
      </c>
      <c r="CR192" s="7">
        <v>0</v>
      </c>
      <c r="CS192" s="7">
        <v>0</v>
      </c>
      <c r="CT192" s="7">
        <v>0</v>
      </c>
      <c r="CU192" s="7">
        <v>0</v>
      </c>
      <c r="CV192" s="7">
        <v>0</v>
      </c>
      <c r="CW192" s="7">
        <v>0</v>
      </c>
      <c r="CX192" s="7">
        <v>0</v>
      </c>
      <c r="CY192" s="7">
        <v>0</v>
      </c>
      <c r="CZ192" s="7">
        <v>0</v>
      </c>
      <c r="DA192" s="7">
        <v>0</v>
      </c>
      <c r="DB192" s="7">
        <v>0</v>
      </c>
      <c r="DC192" s="7">
        <v>0</v>
      </c>
      <c r="DD192" s="7">
        <v>0</v>
      </c>
      <c r="DE192" s="7">
        <v>0</v>
      </c>
      <c r="DF192" s="7">
        <v>0</v>
      </c>
      <c r="DG192" s="7">
        <v>0</v>
      </c>
      <c r="DH192" s="7">
        <v>0</v>
      </c>
      <c r="DI192" s="7">
        <v>0</v>
      </c>
      <c r="DJ192" s="7">
        <v>0</v>
      </c>
      <c r="DK192" s="7">
        <v>0</v>
      </c>
      <c r="DL192" s="7">
        <v>0</v>
      </c>
      <c r="DM192" s="7">
        <v>0</v>
      </c>
      <c r="DN192" s="7">
        <v>0</v>
      </c>
      <c r="DO192" s="7">
        <v>0</v>
      </c>
      <c r="DP192" s="7">
        <v>0</v>
      </c>
      <c r="DQ192" s="7">
        <v>0</v>
      </c>
      <c r="DR192" s="7">
        <v>0</v>
      </c>
      <c r="DS192" s="7">
        <v>0</v>
      </c>
      <c r="DT192" s="7">
        <v>0</v>
      </c>
      <c r="DU192" s="7">
        <v>0</v>
      </c>
      <c r="DV192" s="7">
        <v>0</v>
      </c>
      <c r="DW192" s="7">
        <v>0</v>
      </c>
      <c r="DX192" s="7">
        <v>0</v>
      </c>
      <c r="DY192" s="7">
        <v>0</v>
      </c>
      <c r="DZ192" s="7">
        <v>0</v>
      </c>
      <c r="EA192" s="7">
        <v>0</v>
      </c>
      <c r="EB192" s="7">
        <v>0</v>
      </c>
      <c r="EC192" s="7">
        <v>0</v>
      </c>
      <c r="ED192" s="7">
        <v>0</v>
      </c>
      <c r="EE192" s="7">
        <v>0</v>
      </c>
      <c r="EF192" s="7">
        <v>0</v>
      </c>
      <c r="EG192" s="7">
        <v>0</v>
      </c>
      <c r="EH192" s="7">
        <v>0</v>
      </c>
      <c r="EI192" s="7">
        <v>0</v>
      </c>
      <c r="EJ192" s="7">
        <v>0</v>
      </c>
      <c r="EK192" s="7">
        <v>0</v>
      </c>
      <c r="EL192" s="7">
        <v>0</v>
      </c>
      <c r="EM192" s="7">
        <v>0</v>
      </c>
      <c r="EN192" s="7">
        <v>0</v>
      </c>
      <c r="EO192" s="7">
        <v>0</v>
      </c>
      <c r="EP192" s="7">
        <v>0</v>
      </c>
      <c r="EQ192" s="7">
        <v>0</v>
      </c>
      <c r="ER192" s="7">
        <v>0</v>
      </c>
      <c r="ES192" s="7">
        <v>0</v>
      </c>
      <c r="ET192" s="7">
        <v>0</v>
      </c>
      <c r="EU192" s="7">
        <v>0</v>
      </c>
      <c r="EV192" s="7">
        <v>0</v>
      </c>
      <c r="EW192" s="7">
        <v>0</v>
      </c>
      <c r="EX192" s="7">
        <v>0</v>
      </c>
      <c r="EY192" s="7">
        <v>0</v>
      </c>
      <c r="EZ192" s="7">
        <v>0</v>
      </c>
      <c r="FA192" s="7">
        <v>0</v>
      </c>
      <c r="FB192" s="7">
        <v>0</v>
      </c>
      <c r="FC192" s="7">
        <v>0</v>
      </c>
      <c r="FD192" s="7">
        <v>0</v>
      </c>
      <c r="FE192" s="7">
        <v>0</v>
      </c>
      <c r="FF192" s="7">
        <v>0</v>
      </c>
      <c r="FG192" s="7">
        <v>0</v>
      </c>
      <c r="FH192" s="7">
        <v>0</v>
      </c>
      <c r="FI192" s="7">
        <v>0</v>
      </c>
      <c r="FJ192" s="7">
        <v>0</v>
      </c>
      <c r="FK192" s="7">
        <v>0</v>
      </c>
      <c r="FL192" s="7">
        <v>0</v>
      </c>
      <c r="FM192" s="7">
        <v>0</v>
      </c>
      <c r="FN192" s="7">
        <v>0</v>
      </c>
      <c r="FO192" s="7">
        <v>0</v>
      </c>
      <c r="FP192" s="7">
        <v>0</v>
      </c>
      <c r="FQ192" s="7">
        <v>0</v>
      </c>
      <c r="FR192" s="7">
        <v>0</v>
      </c>
      <c r="FS192" s="7">
        <v>0</v>
      </c>
      <c r="FT192" s="7">
        <v>0</v>
      </c>
      <c r="FU192" s="7">
        <v>0</v>
      </c>
      <c r="FV192" s="7">
        <v>0</v>
      </c>
      <c r="FW192" s="7">
        <v>0</v>
      </c>
      <c r="FX192" s="7">
        <v>0</v>
      </c>
      <c r="FY192" s="7">
        <v>0</v>
      </c>
      <c r="FZ192" s="7">
        <v>0</v>
      </c>
      <c r="GA192" s="7">
        <v>0</v>
      </c>
      <c r="GB192" s="7">
        <v>0</v>
      </c>
      <c r="GC192" s="7">
        <v>0</v>
      </c>
      <c r="GD192" s="7">
        <v>0</v>
      </c>
      <c r="GE192" s="7">
        <v>0</v>
      </c>
      <c r="GF192" s="7">
        <v>0</v>
      </c>
      <c r="GG192" s="7">
        <v>0</v>
      </c>
      <c r="GH192" s="7">
        <v>0</v>
      </c>
      <c r="GI192" s="7">
        <v>0</v>
      </c>
      <c r="GJ192" s="7">
        <v>0</v>
      </c>
      <c r="GK192" s="7">
        <v>0</v>
      </c>
      <c r="GL192" s="52">
        <v>1.05152E-3</v>
      </c>
      <c r="GM192" s="7">
        <v>0</v>
      </c>
      <c r="GN192" s="7">
        <v>0</v>
      </c>
      <c r="GO192" s="7">
        <v>0</v>
      </c>
      <c r="GP192" s="7">
        <v>0</v>
      </c>
      <c r="GQ192" s="7">
        <v>0</v>
      </c>
      <c r="GR192" s="7">
        <v>0</v>
      </c>
      <c r="GS192" s="7">
        <v>0</v>
      </c>
      <c r="GT192" s="7">
        <v>0</v>
      </c>
      <c r="GU192" s="7">
        <v>0</v>
      </c>
      <c r="GV192" s="7">
        <v>0</v>
      </c>
      <c r="GW192" s="7">
        <v>0</v>
      </c>
      <c r="GX192" s="7">
        <v>0</v>
      </c>
      <c r="GY192" s="7">
        <v>0</v>
      </c>
      <c r="GZ192" s="7">
        <v>0</v>
      </c>
      <c r="HA192" s="7">
        <v>0</v>
      </c>
      <c r="HB192" s="7">
        <v>0</v>
      </c>
      <c r="HC192" s="7">
        <v>0</v>
      </c>
      <c r="HD192" s="7">
        <v>0</v>
      </c>
      <c r="HE192" s="7">
        <v>0</v>
      </c>
      <c r="HF192" s="7">
        <v>0</v>
      </c>
      <c r="HG192" s="7">
        <v>0</v>
      </c>
      <c r="HH192" s="7">
        <v>0</v>
      </c>
      <c r="HI192" s="7">
        <v>0</v>
      </c>
      <c r="HJ192" s="7">
        <v>0</v>
      </c>
      <c r="HK192" s="7">
        <v>0</v>
      </c>
      <c r="HL192" s="7">
        <v>0</v>
      </c>
      <c r="HM192" s="7">
        <v>0</v>
      </c>
      <c r="HN192" s="7">
        <v>0</v>
      </c>
      <c r="HO192" s="7">
        <v>0</v>
      </c>
      <c r="HP192" s="7">
        <v>0</v>
      </c>
      <c r="HQ192" s="7">
        <v>0</v>
      </c>
      <c r="HR192" s="7">
        <v>0</v>
      </c>
      <c r="HS192" s="7">
        <v>0</v>
      </c>
      <c r="HT192" s="7">
        <v>0</v>
      </c>
      <c r="HU192" s="7">
        <v>0</v>
      </c>
      <c r="HV192" s="7">
        <v>0</v>
      </c>
      <c r="HW192" s="7">
        <v>0</v>
      </c>
      <c r="HX192" s="7">
        <v>0</v>
      </c>
      <c r="HY192" s="7">
        <v>0</v>
      </c>
      <c r="HZ192" s="7">
        <v>0</v>
      </c>
      <c r="IA192" s="7">
        <v>0</v>
      </c>
      <c r="IB192" s="7">
        <v>0</v>
      </c>
      <c r="IC192" s="7">
        <v>0</v>
      </c>
      <c r="ID192" s="7">
        <v>0</v>
      </c>
      <c r="IE192" s="7">
        <v>0</v>
      </c>
      <c r="IF192" s="7">
        <v>0</v>
      </c>
      <c r="IG192" s="7">
        <v>0</v>
      </c>
      <c r="IH192" s="7">
        <v>0</v>
      </c>
      <c r="II192" s="7">
        <v>0</v>
      </c>
      <c r="IJ192" s="7">
        <v>0</v>
      </c>
      <c r="IK192" s="7">
        <v>0</v>
      </c>
      <c r="IL192" s="7">
        <v>0</v>
      </c>
      <c r="IM192" s="7">
        <v>0</v>
      </c>
      <c r="IN192" s="7">
        <v>0</v>
      </c>
      <c r="IO192" s="7">
        <v>0</v>
      </c>
      <c r="IP192" s="7">
        <v>0</v>
      </c>
      <c r="IQ192" s="7">
        <v>0</v>
      </c>
      <c r="IR192" s="7">
        <v>0</v>
      </c>
      <c r="IS192" s="7">
        <v>0</v>
      </c>
      <c r="IT192" s="7">
        <v>0</v>
      </c>
      <c r="IU192" s="7">
        <v>0</v>
      </c>
      <c r="IV192" s="7">
        <v>0</v>
      </c>
      <c r="IW192" s="7">
        <v>0</v>
      </c>
      <c r="IX192" s="7">
        <v>0</v>
      </c>
      <c r="IY192" s="7">
        <v>0</v>
      </c>
      <c r="IZ192" s="7">
        <v>0</v>
      </c>
      <c r="JA192" s="7">
        <v>0</v>
      </c>
      <c r="JB192" s="7">
        <v>0</v>
      </c>
      <c r="JC192" s="7">
        <v>0</v>
      </c>
      <c r="JD192" s="7">
        <v>0</v>
      </c>
      <c r="JE192" s="7">
        <v>0</v>
      </c>
      <c r="JF192" s="7">
        <v>0</v>
      </c>
      <c r="JG192" s="7">
        <v>0</v>
      </c>
      <c r="JH192" s="7">
        <v>0</v>
      </c>
      <c r="JI192" s="7">
        <v>0</v>
      </c>
      <c r="JJ192" s="7">
        <v>0</v>
      </c>
      <c r="JK192" s="7">
        <v>0</v>
      </c>
      <c r="JL192" s="7">
        <v>0</v>
      </c>
      <c r="JM192" s="7">
        <v>0</v>
      </c>
      <c r="JN192" s="7">
        <v>0</v>
      </c>
      <c r="JO192" s="7">
        <v>0</v>
      </c>
      <c r="JP192" s="7">
        <v>0</v>
      </c>
      <c r="JQ192" s="7">
        <v>0</v>
      </c>
      <c r="JR192" s="7">
        <v>0</v>
      </c>
      <c r="JS192" s="7">
        <v>0</v>
      </c>
      <c r="JT192" s="7">
        <v>0</v>
      </c>
      <c r="JU192" s="7">
        <v>0</v>
      </c>
      <c r="JV192" s="7">
        <v>0</v>
      </c>
      <c r="JW192" s="7">
        <v>0</v>
      </c>
      <c r="JX192" s="7">
        <v>0</v>
      </c>
      <c r="JY192" s="7">
        <v>0</v>
      </c>
      <c r="JZ192" s="7">
        <v>0</v>
      </c>
      <c r="KA192" s="7">
        <v>0</v>
      </c>
      <c r="KB192" s="7">
        <v>0</v>
      </c>
      <c r="KC192" s="7">
        <v>0</v>
      </c>
    </row>
    <row r="193" spans="1:289" x14ac:dyDescent="0.35">
      <c r="A193" s="38" t="s">
        <v>1055</v>
      </c>
      <c r="B193" s="38" t="s">
        <v>4031</v>
      </c>
      <c r="C193" s="38">
        <v>127</v>
      </c>
      <c r="D193" s="38" t="s">
        <v>2672</v>
      </c>
      <c r="E193" s="38" t="s">
        <v>3813</v>
      </c>
      <c r="F193" s="38" t="s">
        <v>596</v>
      </c>
      <c r="G193" s="38" t="s">
        <v>472</v>
      </c>
      <c r="H193" s="38">
        <v>1</v>
      </c>
      <c r="I193" s="39">
        <v>3.8199999999999998E-6</v>
      </c>
      <c r="J193" s="38">
        <v>0</v>
      </c>
      <c r="K193" s="38">
        <v>1</v>
      </c>
      <c r="L193" s="39">
        <v>1.0515247108307041E-3</v>
      </c>
      <c r="M193" s="7">
        <v>1.5200000000000001E-6</v>
      </c>
      <c r="N193" s="7">
        <v>3.0400000000000001E-6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7">
        <v>0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7">
        <v>0</v>
      </c>
      <c r="AK193" s="7">
        <v>0</v>
      </c>
      <c r="AL193" s="7">
        <v>0</v>
      </c>
      <c r="AM193" s="7">
        <v>0</v>
      </c>
      <c r="AN193" s="7">
        <v>0</v>
      </c>
      <c r="AO193" s="7">
        <v>0</v>
      </c>
      <c r="AP193" s="7">
        <v>0</v>
      </c>
      <c r="AQ193" s="7">
        <v>0</v>
      </c>
      <c r="AR193" s="7">
        <v>0</v>
      </c>
      <c r="AS193" s="7">
        <v>0</v>
      </c>
      <c r="AT193" s="7">
        <v>0</v>
      </c>
      <c r="AU193" s="7">
        <v>0</v>
      </c>
      <c r="AV193" s="7">
        <v>0</v>
      </c>
      <c r="AW193" s="7">
        <v>0</v>
      </c>
      <c r="AX193" s="7">
        <v>0</v>
      </c>
      <c r="AY193" s="7">
        <v>0</v>
      </c>
      <c r="AZ193" s="7">
        <v>0</v>
      </c>
      <c r="BA193" s="7">
        <v>0</v>
      </c>
      <c r="BB193" s="7">
        <v>0</v>
      </c>
      <c r="BC193" s="7">
        <v>0</v>
      </c>
      <c r="BD193" s="7">
        <v>0</v>
      </c>
      <c r="BE193" s="7">
        <v>0</v>
      </c>
      <c r="BF193" s="7">
        <v>0</v>
      </c>
      <c r="BG193" s="7">
        <v>0</v>
      </c>
      <c r="BH193" s="7">
        <v>0</v>
      </c>
      <c r="BI193" s="7">
        <v>0</v>
      </c>
      <c r="BJ193" s="7">
        <v>0</v>
      </c>
      <c r="BK193" s="7">
        <v>0</v>
      </c>
      <c r="BL193" s="7">
        <v>0</v>
      </c>
      <c r="BM193" s="7">
        <v>0</v>
      </c>
      <c r="BN193" s="7">
        <v>0</v>
      </c>
      <c r="BO193" s="7">
        <v>0</v>
      </c>
      <c r="BP193" s="7">
        <v>0</v>
      </c>
      <c r="BQ193" s="7">
        <v>0</v>
      </c>
      <c r="BR193" s="7">
        <v>0</v>
      </c>
      <c r="BS193" s="7">
        <v>0</v>
      </c>
      <c r="BT193" s="7">
        <v>0</v>
      </c>
      <c r="BU193" s="7">
        <v>0</v>
      </c>
      <c r="BV193" s="7">
        <v>0</v>
      </c>
      <c r="BW193" s="7">
        <v>0</v>
      </c>
      <c r="BX193" s="7">
        <v>0</v>
      </c>
      <c r="BY193" s="7">
        <v>0</v>
      </c>
      <c r="BZ193" s="7">
        <v>0</v>
      </c>
      <c r="CA193" s="7">
        <v>0</v>
      </c>
      <c r="CB193" s="7">
        <v>0</v>
      </c>
      <c r="CC193" s="7">
        <v>0</v>
      </c>
      <c r="CD193" s="7">
        <v>0</v>
      </c>
      <c r="CE193" s="7">
        <v>0</v>
      </c>
      <c r="CF193" s="7">
        <v>0</v>
      </c>
      <c r="CG193" s="7">
        <v>0</v>
      </c>
      <c r="CH193" s="7">
        <v>0</v>
      </c>
      <c r="CI193" s="7">
        <v>0</v>
      </c>
      <c r="CJ193" s="7">
        <v>0</v>
      </c>
      <c r="CK193" s="7">
        <v>0</v>
      </c>
      <c r="CL193" s="7">
        <v>0</v>
      </c>
      <c r="CM193" s="7">
        <v>0</v>
      </c>
      <c r="CN193" s="7">
        <v>0</v>
      </c>
      <c r="CO193" s="7">
        <v>0</v>
      </c>
      <c r="CP193" s="7">
        <v>0</v>
      </c>
      <c r="CQ193" s="7">
        <v>0</v>
      </c>
      <c r="CR193" s="7">
        <v>0</v>
      </c>
      <c r="CS193" s="7">
        <v>0</v>
      </c>
      <c r="CT193" s="7">
        <v>0</v>
      </c>
      <c r="CU193" s="7">
        <v>0</v>
      </c>
      <c r="CV193" s="7">
        <v>0</v>
      </c>
      <c r="CW193" s="7">
        <v>0</v>
      </c>
      <c r="CX193" s="7">
        <v>0</v>
      </c>
      <c r="CY193" s="7">
        <v>0</v>
      </c>
      <c r="CZ193" s="7">
        <v>0</v>
      </c>
      <c r="DA193" s="7">
        <v>0</v>
      </c>
      <c r="DB193" s="7">
        <v>0</v>
      </c>
      <c r="DC193" s="7">
        <v>0</v>
      </c>
      <c r="DD193" s="7">
        <v>0</v>
      </c>
      <c r="DE193" s="7">
        <v>0</v>
      </c>
      <c r="DF193" s="7">
        <v>0</v>
      </c>
      <c r="DG193" s="7">
        <v>0</v>
      </c>
      <c r="DH193" s="7">
        <v>0</v>
      </c>
      <c r="DI193" s="7">
        <v>0</v>
      </c>
      <c r="DJ193" s="7">
        <v>0</v>
      </c>
      <c r="DK193" s="7">
        <v>0</v>
      </c>
      <c r="DL193" s="7">
        <v>0</v>
      </c>
      <c r="DM193" s="7">
        <v>0</v>
      </c>
      <c r="DN193" s="7">
        <v>0</v>
      </c>
      <c r="DO193" s="7">
        <v>0</v>
      </c>
      <c r="DP193" s="7">
        <v>0</v>
      </c>
      <c r="DQ193" s="7">
        <v>0</v>
      </c>
      <c r="DR193" s="7">
        <v>0</v>
      </c>
      <c r="DS193" s="7">
        <v>0</v>
      </c>
      <c r="DT193" s="7">
        <v>0</v>
      </c>
      <c r="DU193" s="7">
        <v>0</v>
      </c>
      <c r="DV193" s="7">
        <v>0</v>
      </c>
      <c r="DW193" s="7">
        <v>0</v>
      </c>
      <c r="DX193" s="7">
        <v>0</v>
      </c>
      <c r="DY193" s="7">
        <v>0</v>
      </c>
      <c r="DZ193" s="7">
        <v>0</v>
      </c>
      <c r="EA193" s="7">
        <v>0</v>
      </c>
      <c r="EB193" s="7">
        <v>0</v>
      </c>
      <c r="EC193" s="7">
        <v>0</v>
      </c>
      <c r="ED193" s="7">
        <v>0</v>
      </c>
      <c r="EE193" s="7">
        <v>0</v>
      </c>
      <c r="EF193" s="7">
        <v>0</v>
      </c>
      <c r="EG193" s="7">
        <v>0</v>
      </c>
      <c r="EH193" s="7">
        <v>0</v>
      </c>
      <c r="EI193" s="7">
        <v>0</v>
      </c>
      <c r="EJ193" s="7">
        <v>0</v>
      </c>
      <c r="EK193" s="7">
        <v>0</v>
      </c>
      <c r="EL193" s="7">
        <v>0</v>
      </c>
      <c r="EM193" s="7">
        <v>0</v>
      </c>
      <c r="EN193" s="7">
        <v>0</v>
      </c>
      <c r="EO193" s="7">
        <v>0</v>
      </c>
      <c r="EP193" s="7">
        <v>0</v>
      </c>
      <c r="EQ193" s="7">
        <v>0</v>
      </c>
      <c r="ER193" s="7">
        <v>0</v>
      </c>
      <c r="ES193" s="7">
        <v>0</v>
      </c>
      <c r="ET193" s="7">
        <v>0</v>
      </c>
      <c r="EU193" s="7">
        <v>0</v>
      </c>
      <c r="EV193" s="7">
        <v>0</v>
      </c>
      <c r="EW193" s="7">
        <v>0</v>
      </c>
      <c r="EX193" s="7">
        <v>0</v>
      </c>
      <c r="EY193" s="7">
        <v>0</v>
      </c>
      <c r="EZ193" s="7">
        <v>0</v>
      </c>
      <c r="FA193" s="7">
        <v>0</v>
      </c>
      <c r="FB193" s="7">
        <v>0</v>
      </c>
      <c r="FC193" s="7">
        <v>0</v>
      </c>
      <c r="FD193" s="7">
        <v>0</v>
      </c>
      <c r="FE193" s="7">
        <v>0</v>
      </c>
      <c r="FF193" s="7">
        <v>0</v>
      </c>
      <c r="FG193" s="7">
        <v>0</v>
      </c>
      <c r="FH193" s="7">
        <v>0</v>
      </c>
      <c r="FI193" s="7">
        <v>0</v>
      </c>
      <c r="FJ193" s="7">
        <v>0</v>
      </c>
      <c r="FK193" s="7">
        <v>0</v>
      </c>
      <c r="FL193" s="52">
        <v>1.05152E-3</v>
      </c>
      <c r="FM193" s="7">
        <v>0</v>
      </c>
      <c r="FN193" s="7">
        <v>0</v>
      </c>
      <c r="FO193" s="7">
        <v>0</v>
      </c>
      <c r="FP193" s="7">
        <v>0</v>
      </c>
      <c r="FQ193" s="7">
        <v>0</v>
      </c>
      <c r="FR193" s="7">
        <v>0</v>
      </c>
      <c r="FS193" s="7">
        <v>0</v>
      </c>
      <c r="FT193" s="7">
        <v>0</v>
      </c>
      <c r="FU193" s="7">
        <v>0</v>
      </c>
      <c r="FV193" s="7">
        <v>0</v>
      </c>
      <c r="FW193" s="7">
        <v>0</v>
      </c>
      <c r="FX193" s="7">
        <v>0</v>
      </c>
      <c r="FY193" s="7">
        <v>0</v>
      </c>
      <c r="FZ193" s="7">
        <v>0</v>
      </c>
      <c r="GA193" s="7">
        <v>0</v>
      </c>
      <c r="GB193" s="7">
        <v>0</v>
      </c>
      <c r="GC193" s="7">
        <v>0</v>
      </c>
      <c r="GD193" s="7">
        <v>0</v>
      </c>
      <c r="GE193" s="7">
        <v>0</v>
      </c>
      <c r="GF193" s="7">
        <v>0</v>
      </c>
      <c r="GG193" s="7">
        <v>0</v>
      </c>
      <c r="GH193" s="7">
        <v>0</v>
      </c>
      <c r="GI193" s="7">
        <v>0</v>
      </c>
      <c r="GJ193" s="7">
        <v>0</v>
      </c>
      <c r="GK193" s="7">
        <v>0</v>
      </c>
      <c r="GL193" s="7">
        <v>0</v>
      </c>
      <c r="GM193" s="7">
        <v>0</v>
      </c>
      <c r="GN193" s="7">
        <v>0</v>
      </c>
      <c r="GO193" s="7">
        <v>0</v>
      </c>
      <c r="GP193" s="7">
        <v>0</v>
      </c>
      <c r="GQ193" s="7">
        <v>0</v>
      </c>
      <c r="GR193" s="7">
        <v>0</v>
      </c>
      <c r="GS193" s="7">
        <v>0</v>
      </c>
      <c r="GT193" s="7">
        <v>0</v>
      </c>
      <c r="GU193" s="7">
        <v>0</v>
      </c>
      <c r="GV193" s="7">
        <v>0</v>
      </c>
      <c r="GW193" s="7">
        <v>0</v>
      </c>
      <c r="GX193" s="7">
        <v>0</v>
      </c>
      <c r="GY193" s="7">
        <v>0</v>
      </c>
      <c r="GZ193" s="7">
        <v>0</v>
      </c>
      <c r="HA193" s="7">
        <v>0</v>
      </c>
      <c r="HB193" s="7">
        <v>0</v>
      </c>
      <c r="HC193" s="7">
        <v>0</v>
      </c>
      <c r="HD193" s="7">
        <v>0</v>
      </c>
      <c r="HE193" s="7">
        <v>0</v>
      </c>
      <c r="HF193" s="7">
        <v>0</v>
      </c>
      <c r="HG193" s="7">
        <v>0</v>
      </c>
      <c r="HH193" s="7">
        <v>0</v>
      </c>
      <c r="HI193" s="7">
        <v>0</v>
      </c>
      <c r="HJ193" s="7">
        <v>0</v>
      </c>
      <c r="HK193" s="7">
        <v>0</v>
      </c>
      <c r="HL193" s="7">
        <v>0</v>
      </c>
      <c r="HM193" s="7">
        <v>0</v>
      </c>
      <c r="HN193" s="7">
        <v>0</v>
      </c>
      <c r="HO193" s="7">
        <v>0</v>
      </c>
      <c r="HP193" s="7">
        <v>0</v>
      </c>
      <c r="HQ193" s="7">
        <v>0</v>
      </c>
      <c r="HR193" s="7">
        <v>0</v>
      </c>
      <c r="HS193" s="7">
        <v>0</v>
      </c>
      <c r="HT193" s="7">
        <v>0</v>
      </c>
      <c r="HU193" s="7">
        <v>0</v>
      </c>
      <c r="HV193" s="7">
        <v>0</v>
      </c>
      <c r="HW193" s="7">
        <v>0</v>
      </c>
      <c r="HX193" s="7">
        <v>0</v>
      </c>
      <c r="HY193" s="7">
        <v>0</v>
      </c>
      <c r="HZ193" s="7">
        <v>0</v>
      </c>
      <c r="IA193" s="7">
        <v>0</v>
      </c>
      <c r="IB193" s="7">
        <v>0</v>
      </c>
      <c r="IC193" s="7">
        <v>0</v>
      </c>
      <c r="ID193" s="7">
        <v>0</v>
      </c>
      <c r="IE193" s="7">
        <v>0</v>
      </c>
      <c r="IF193" s="7">
        <v>0</v>
      </c>
      <c r="IG193" s="7">
        <v>0</v>
      </c>
      <c r="IH193" s="7">
        <v>0</v>
      </c>
      <c r="II193" s="7">
        <v>0</v>
      </c>
      <c r="IJ193" s="7">
        <v>0</v>
      </c>
      <c r="IK193" s="7">
        <v>0</v>
      </c>
      <c r="IL193" s="7">
        <v>0</v>
      </c>
      <c r="IM193" s="7">
        <v>0</v>
      </c>
      <c r="IN193" s="7">
        <v>0</v>
      </c>
      <c r="IO193" s="7">
        <v>0</v>
      </c>
      <c r="IP193" s="7">
        <v>0</v>
      </c>
      <c r="IQ193" s="7">
        <v>0</v>
      </c>
      <c r="IR193" s="7">
        <v>0</v>
      </c>
      <c r="IS193" s="7">
        <v>0</v>
      </c>
      <c r="IT193" s="7">
        <v>0</v>
      </c>
      <c r="IU193" s="7">
        <v>0</v>
      </c>
      <c r="IV193" s="7">
        <v>0</v>
      </c>
      <c r="IW193" s="7">
        <v>0</v>
      </c>
      <c r="IX193" s="7">
        <v>0</v>
      </c>
      <c r="IY193" s="7">
        <v>0</v>
      </c>
      <c r="IZ193" s="7">
        <v>0</v>
      </c>
      <c r="JA193" s="7">
        <v>0</v>
      </c>
      <c r="JB193" s="7">
        <v>0</v>
      </c>
      <c r="JC193" s="7">
        <v>0</v>
      </c>
      <c r="JD193" s="7">
        <v>0</v>
      </c>
      <c r="JE193" s="7">
        <v>0</v>
      </c>
      <c r="JF193" s="7">
        <v>0</v>
      </c>
      <c r="JG193" s="7">
        <v>0</v>
      </c>
      <c r="JH193" s="7">
        <v>0</v>
      </c>
      <c r="JI193" s="7">
        <v>0</v>
      </c>
      <c r="JJ193" s="7">
        <v>0</v>
      </c>
      <c r="JK193" s="7">
        <v>0</v>
      </c>
      <c r="JL193" s="7">
        <v>0</v>
      </c>
      <c r="JM193" s="7">
        <v>0</v>
      </c>
      <c r="JN193" s="7">
        <v>0</v>
      </c>
      <c r="JO193" s="7">
        <v>0</v>
      </c>
      <c r="JP193" s="7">
        <v>0</v>
      </c>
      <c r="JQ193" s="7">
        <v>0</v>
      </c>
      <c r="JR193" s="7">
        <v>0</v>
      </c>
      <c r="JS193" s="7">
        <v>0</v>
      </c>
      <c r="JT193" s="7">
        <v>0</v>
      </c>
      <c r="JU193" s="7">
        <v>0</v>
      </c>
      <c r="JV193" s="7">
        <v>0</v>
      </c>
      <c r="JW193" s="7">
        <v>0</v>
      </c>
      <c r="JX193" s="7">
        <v>0</v>
      </c>
      <c r="JY193" s="7">
        <v>0</v>
      </c>
      <c r="JZ193" s="7">
        <v>0</v>
      </c>
      <c r="KA193" s="7">
        <v>0</v>
      </c>
      <c r="KB193" s="7">
        <v>0</v>
      </c>
      <c r="KC193" s="7">
        <v>0</v>
      </c>
    </row>
    <row r="194" spans="1:289" x14ac:dyDescent="0.35">
      <c r="A194" s="36" t="s">
        <v>1058</v>
      </c>
      <c r="B194" s="36" t="s">
        <v>1843</v>
      </c>
      <c r="C194" s="36">
        <v>16</v>
      </c>
      <c r="D194" s="36" t="s">
        <v>1844</v>
      </c>
      <c r="E194" s="36"/>
      <c r="F194" s="36" t="s">
        <v>421</v>
      </c>
      <c r="G194" s="36" t="s">
        <v>421</v>
      </c>
      <c r="H194" s="36">
        <v>0</v>
      </c>
      <c r="I194" s="37">
        <v>0</v>
      </c>
      <c r="J194" s="36">
        <v>0</v>
      </c>
      <c r="K194" s="36">
        <v>0</v>
      </c>
      <c r="L194" s="37">
        <v>0</v>
      </c>
      <c r="M194" s="7">
        <v>0</v>
      </c>
      <c r="N194" s="7">
        <v>0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T194" s="7">
        <v>0</v>
      </c>
      <c r="U194" s="7">
        <v>0</v>
      </c>
      <c r="V194" s="7">
        <v>0</v>
      </c>
      <c r="W194" s="7">
        <v>0</v>
      </c>
      <c r="X194" s="7">
        <v>0</v>
      </c>
      <c r="Y194" s="7">
        <v>0</v>
      </c>
      <c r="Z194" s="7">
        <v>0</v>
      </c>
      <c r="AA194" s="7">
        <v>0</v>
      </c>
      <c r="AB194" s="7">
        <v>0</v>
      </c>
      <c r="AC194" s="7">
        <v>0</v>
      </c>
      <c r="AD194" s="7">
        <v>0</v>
      </c>
      <c r="AE194" s="7">
        <v>0</v>
      </c>
      <c r="AF194" s="7">
        <v>0</v>
      </c>
      <c r="AG194" s="7">
        <v>0</v>
      </c>
      <c r="AH194" s="7">
        <v>0</v>
      </c>
      <c r="AI194" s="7">
        <v>0</v>
      </c>
      <c r="AJ194" s="7">
        <v>0</v>
      </c>
      <c r="AK194" s="7">
        <v>0</v>
      </c>
      <c r="AL194" s="7">
        <v>0</v>
      </c>
      <c r="AM194" s="7">
        <v>0</v>
      </c>
      <c r="AN194" s="7">
        <v>0</v>
      </c>
      <c r="AO194" s="7">
        <v>0</v>
      </c>
      <c r="AP194" s="7">
        <v>0</v>
      </c>
      <c r="AQ194" s="7">
        <v>0</v>
      </c>
      <c r="AR194" s="7">
        <v>0</v>
      </c>
      <c r="AS194" s="7">
        <v>0</v>
      </c>
      <c r="AT194" s="7">
        <v>0</v>
      </c>
      <c r="AU194" s="7">
        <v>0</v>
      </c>
      <c r="AV194" s="7">
        <v>0</v>
      </c>
      <c r="AW194" s="7">
        <v>0</v>
      </c>
      <c r="AX194" s="7">
        <v>0</v>
      </c>
      <c r="AY194" s="7">
        <v>0</v>
      </c>
      <c r="AZ194" s="7">
        <v>0</v>
      </c>
      <c r="BA194" s="7">
        <v>0</v>
      </c>
      <c r="BB194" s="7">
        <v>0</v>
      </c>
      <c r="BC194" s="7">
        <v>0</v>
      </c>
      <c r="BD194" s="7">
        <v>0</v>
      </c>
      <c r="BE194" s="7">
        <v>0</v>
      </c>
      <c r="BF194" s="7">
        <v>0</v>
      </c>
      <c r="BG194" s="7">
        <v>0</v>
      </c>
      <c r="BH194" s="7">
        <v>0</v>
      </c>
      <c r="BI194" s="7">
        <v>0</v>
      </c>
      <c r="BJ194" s="7">
        <v>0</v>
      </c>
      <c r="BK194" s="7">
        <v>0</v>
      </c>
      <c r="BL194" s="7">
        <v>0</v>
      </c>
      <c r="BM194" s="7">
        <v>0</v>
      </c>
      <c r="BN194" s="7">
        <v>0</v>
      </c>
      <c r="BO194" s="7">
        <v>0</v>
      </c>
      <c r="BP194" s="7">
        <v>0</v>
      </c>
      <c r="BQ194" s="7">
        <v>0</v>
      </c>
      <c r="BR194" s="7">
        <v>0</v>
      </c>
      <c r="BS194" s="7">
        <v>0</v>
      </c>
      <c r="BT194" s="7">
        <v>0</v>
      </c>
      <c r="BU194" s="7">
        <v>0</v>
      </c>
      <c r="BV194" s="7">
        <v>0</v>
      </c>
      <c r="BW194" s="7">
        <v>0</v>
      </c>
      <c r="BX194" s="7">
        <v>0</v>
      </c>
      <c r="BY194" s="7">
        <v>0</v>
      </c>
      <c r="BZ194" s="7">
        <v>0</v>
      </c>
      <c r="CA194" s="7">
        <v>0</v>
      </c>
      <c r="CB194" s="7">
        <v>0</v>
      </c>
      <c r="CC194" s="7">
        <v>0</v>
      </c>
      <c r="CD194" s="7">
        <v>0</v>
      </c>
      <c r="CE194" s="7">
        <v>0</v>
      </c>
      <c r="CF194" s="7">
        <v>0</v>
      </c>
      <c r="CG194" s="7">
        <v>0</v>
      </c>
      <c r="CH194" s="7">
        <v>0</v>
      </c>
      <c r="CI194" s="7">
        <v>0</v>
      </c>
      <c r="CJ194" s="7">
        <v>0</v>
      </c>
      <c r="CK194" s="7">
        <v>0</v>
      </c>
      <c r="CL194" s="7">
        <v>0</v>
      </c>
      <c r="CM194" s="7">
        <v>0</v>
      </c>
      <c r="CN194" s="7">
        <v>0</v>
      </c>
      <c r="CO194" s="7">
        <v>0</v>
      </c>
      <c r="CP194" s="7">
        <v>0</v>
      </c>
      <c r="CQ194" s="7">
        <v>0</v>
      </c>
      <c r="CR194" s="7">
        <v>0</v>
      </c>
      <c r="CS194" s="7">
        <v>0</v>
      </c>
      <c r="CT194" s="7">
        <v>0</v>
      </c>
      <c r="CU194" s="7">
        <v>0</v>
      </c>
      <c r="CV194" s="7">
        <v>0</v>
      </c>
      <c r="CW194" s="7">
        <v>0</v>
      </c>
      <c r="CX194" s="7">
        <v>0</v>
      </c>
      <c r="CY194" s="7">
        <v>0</v>
      </c>
      <c r="CZ194" s="7">
        <v>0</v>
      </c>
      <c r="DA194" s="7">
        <v>0</v>
      </c>
      <c r="DB194" s="7">
        <v>0</v>
      </c>
      <c r="DC194" s="7">
        <v>0</v>
      </c>
      <c r="DD194" s="7">
        <v>0</v>
      </c>
      <c r="DE194" s="7">
        <v>0</v>
      </c>
      <c r="DF194" s="7">
        <v>0</v>
      </c>
      <c r="DG194" s="7">
        <v>0</v>
      </c>
      <c r="DH194" s="7">
        <v>0</v>
      </c>
      <c r="DI194" s="7">
        <v>0</v>
      </c>
      <c r="DJ194" s="7">
        <v>0</v>
      </c>
      <c r="DK194" s="7">
        <v>0</v>
      </c>
      <c r="DL194" s="7">
        <v>0</v>
      </c>
      <c r="DM194" s="7">
        <v>0</v>
      </c>
      <c r="DN194" s="7">
        <v>0</v>
      </c>
      <c r="DO194" s="7">
        <v>0</v>
      </c>
      <c r="DP194" s="7">
        <v>0</v>
      </c>
      <c r="DQ194" s="7">
        <v>0</v>
      </c>
      <c r="DR194" s="7">
        <v>0</v>
      </c>
      <c r="DS194" s="7">
        <v>0</v>
      </c>
      <c r="DT194" s="7">
        <v>0</v>
      </c>
      <c r="DU194" s="7">
        <v>0</v>
      </c>
      <c r="DV194" s="7">
        <v>0</v>
      </c>
      <c r="DW194" s="7">
        <v>0</v>
      </c>
      <c r="DX194" s="7">
        <v>0</v>
      </c>
      <c r="DY194" s="7">
        <v>0</v>
      </c>
      <c r="DZ194" s="7">
        <v>0</v>
      </c>
      <c r="EA194" s="7">
        <v>0</v>
      </c>
      <c r="EB194" s="7">
        <v>0</v>
      </c>
      <c r="EC194" s="7">
        <v>0</v>
      </c>
      <c r="ED194" s="7">
        <v>0</v>
      </c>
      <c r="EE194" s="7">
        <v>0</v>
      </c>
      <c r="EF194" s="7">
        <v>0</v>
      </c>
      <c r="EG194" s="7">
        <v>0</v>
      </c>
      <c r="EH194" s="7">
        <v>0</v>
      </c>
      <c r="EI194" s="7">
        <v>0</v>
      </c>
      <c r="EJ194" s="7">
        <v>0</v>
      </c>
      <c r="EK194" s="7">
        <v>0</v>
      </c>
      <c r="EL194" s="7">
        <v>0</v>
      </c>
      <c r="EM194" s="7">
        <v>0</v>
      </c>
      <c r="EN194" s="7">
        <v>0</v>
      </c>
      <c r="EO194" s="7">
        <v>0</v>
      </c>
      <c r="EP194" s="7">
        <v>0</v>
      </c>
      <c r="EQ194" s="7">
        <v>0</v>
      </c>
      <c r="ER194" s="7">
        <v>0</v>
      </c>
      <c r="ES194" s="7">
        <v>0</v>
      </c>
      <c r="ET194" s="7">
        <v>0</v>
      </c>
      <c r="EU194" s="7">
        <v>0</v>
      </c>
      <c r="EV194" s="7">
        <v>0</v>
      </c>
      <c r="EW194" s="7">
        <v>0</v>
      </c>
      <c r="EX194" s="7">
        <v>0</v>
      </c>
      <c r="EY194" s="7">
        <v>0</v>
      </c>
      <c r="EZ194" s="7">
        <v>0</v>
      </c>
      <c r="FA194" s="7">
        <v>0</v>
      </c>
      <c r="FB194" s="7">
        <v>0</v>
      </c>
      <c r="FC194" s="7">
        <v>0</v>
      </c>
      <c r="FD194" s="7">
        <v>0</v>
      </c>
      <c r="FE194" s="7">
        <v>0</v>
      </c>
      <c r="FF194" s="7">
        <v>0</v>
      </c>
      <c r="FG194" s="7">
        <v>0</v>
      </c>
      <c r="FH194" s="7">
        <v>0</v>
      </c>
      <c r="FI194" s="7">
        <v>0</v>
      </c>
      <c r="FJ194" s="7">
        <v>0</v>
      </c>
      <c r="FK194" s="7">
        <v>0</v>
      </c>
      <c r="FL194" s="7">
        <v>0</v>
      </c>
      <c r="FM194" s="7">
        <v>0</v>
      </c>
      <c r="FN194" s="7">
        <v>0</v>
      </c>
      <c r="FO194" s="7">
        <v>0</v>
      </c>
      <c r="FP194" s="7">
        <v>0</v>
      </c>
      <c r="FQ194" s="7">
        <v>0</v>
      </c>
      <c r="FR194" s="7">
        <v>0</v>
      </c>
      <c r="FS194" s="7">
        <v>0</v>
      </c>
      <c r="FT194" s="7">
        <v>0</v>
      </c>
      <c r="FU194" s="7">
        <v>0</v>
      </c>
      <c r="FV194" s="7">
        <v>0</v>
      </c>
      <c r="FW194" s="7">
        <v>0</v>
      </c>
      <c r="FX194" s="7">
        <v>0</v>
      </c>
      <c r="FY194" s="7">
        <v>0</v>
      </c>
      <c r="FZ194" s="7">
        <v>0</v>
      </c>
      <c r="GA194" s="7">
        <v>0</v>
      </c>
      <c r="GB194" s="7">
        <v>0</v>
      </c>
      <c r="GC194" s="7">
        <v>0</v>
      </c>
      <c r="GD194" s="7">
        <v>0</v>
      </c>
      <c r="GE194" s="7">
        <v>0</v>
      </c>
      <c r="GF194" s="7">
        <v>0</v>
      </c>
      <c r="GG194" s="7">
        <v>0</v>
      </c>
      <c r="GH194" s="7">
        <v>0</v>
      </c>
      <c r="GI194" s="7">
        <v>0</v>
      </c>
      <c r="GJ194" s="7">
        <v>0</v>
      </c>
      <c r="GK194" s="7">
        <v>0</v>
      </c>
      <c r="GL194" s="7">
        <v>0</v>
      </c>
      <c r="GM194" s="7">
        <v>0</v>
      </c>
      <c r="GN194" s="7">
        <v>0</v>
      </c>
      <c r="GO194" s="7">
        <v>0</v>
      </c>
      <c r="GP194" s="7">
        <v>0</v>
      </c>
      <c r="GQ194" s="7">
        <v>0</v>
      </c>
      <c r="GR194" s="7">
        <v>0</v>
      </c>
      <c r="GS194" s="7">
        <v>0</v>
      </c>
      <c r="GT194" s="7">
        <v>0</v>
      </c>
      <c r="GU194" s="7">
        <v>0</v>
      </c>
      <c r="GV194" s="7">
        <v>0</v>
      </c>
      <c r="GW194" s="7">
        <v>0</v>
      </c>
      <c r="GX194" s="7">
        <v>0</v>
      </c>
      <c r="GY194" s="7">
        <v>0</v>
      </c>
      <c r="GZ194" s="7">
        <v>0</v>
      </c>
      <c r="HA194" s="7">
        <v>0</v>
      </c>
      <c r="HB194" s="7">
        <v>0</v>
      </c>
      <c r="HC194" s="7">
        <v>0</v>
      </c>
      <c r="HD194" s="7">
        <v>0</v>
      </c>
      <c r="HE194" s="7">
        <v>0</v>
      </c>
      <c r="HF194" s="7">
        <v>0</v>
      </c>
      <c r="HG194" s="7">
        <v>0</v>
      </c>
      <c r="HH194" s="7">
        <v>0</v>
      </c>
      <c r="HI194" s="7">
        <v>0</v>
      </c>
      <c r="HJ194" s="7">
        <v>0</v>
      </c>
      <c r="HK194" s="7">
        <v>0</v>
      </c>
      <c r="HL194" s="7">
        <v>0</v>
      </c>
      <c r="HM194" s="7">
        <v>0</v>
      </c>
      <c r="HN194" s="7">
        <v>0</v>
      </c>
      <c r="HO194" s="7">
        <v>0</v>
      </c>
      <c r="HP194" s="7">
        <v>0</v>
      </c>
      <c r="HQ194" s="7">
        <v>0</v>
      </c>
      <c r="HR194" s="7">
        <v>0</v>
      </c>
      <c r="HS194" s="7">
        <v>0</v>
      </c>
      <c r="HT194" s="7">
        <v>0</v>
      </c>
      <c r="HU194" s="7">
        <v>0</v>
      </c>
      <c r="HV194" s="7">
        <v>0</v>
      </c>
      <c r="HW194" s="7">
        <v>0</v>
      </c>
      <c r="HX194" s="7">
        <v>0</v>
      </c>
      <c r="HY194" s="7">
        <v>0</v>
      </c>
      <c r="HZ194" s="7">
        <v>0</v>
      </c>
      <c r="IA194" s="7">
        <v>0</v>
      </c>
      <c r="IB194" s="7">
        <v>0</v>
      </c>
      <c r="IC194" s="7">
        <v>0</v>
      </c>
      <c r="ID194" s="7">
        <v>0</v>
      </c>
      <c r="IE194" s="7">
        <v>0</v>
      </c>
      <c r="IF194" s="7">
        <v>0</v>
      </c>
      <c r="IG194" s="7">
        <v>0</v>
      </c>
      <c r="IH194" s="7">
        <v>0</v>
      </c>
      <c r="II194" s="7">
        <v>0</v>
      </c>
      <c r="IJ194" s="7">
        <v>0</v>
      </c>
      <c r="IK194" s="7">
        <v>0</v>
      </c>
      <c r="IL194" s="7">
        <v>0</v>
      </c>
      <c r="IM194" s="7">
        <v>0</v>
      </c>
      <c r="IN194" s="7">
        <v>0</v>
      </c>
      <c r="IO194" s="7">
        <v>0</v>
      </c>
      <c r="IP194" s="7">
        <v>0</v>
      </c>
      <c r="IQ194" s="7">
        <v>0</v>
      </c>
      <c r="IR194" s="7">
        <v>0</v>
      </c>
      <c r="IS194" s="7">
        <v>0</v>
      </c>
      <c r="IT194" s="7">
        <v>0</v>
      </c>
      <c r="IU194" s="7">
        <v>0</v>
      </c>
      <c r="IV194" s="7">
        <v>0</v>
      </c>
      <c r="IW194" s="7">
        <v>0</v>
      </c>
      <c r="IX194" s="7">
        <v>0</v>
      </c>
      <c r="IY194" s="7">
        <v>0</v>
      </c>
      <c r="IZ194" s="7">
        <v>0</v>
      </c>
      <c r="JA194" s="7">
        <v>0</v>
      </c>
      <c r="JB194" s="7">
        <v>0</v>
      </c>
      <c r="JC194" s="7">
        <v>0</v>
      </c>
      <c r="JD194" s="7">
        <v>0</v>
      </c>
      <c r="JE194" s="7">
        <v>0</v>
      </c>
      <c r="JF194" s="7">
        <v>0</v>
      </c>
      <c r="JG194" s="7">
        <v>0</v>
      </c>
      <c r="JH194" s="7">
        <v>0</v>
      </c>
      <c r="JI194" s="7">
        <v>0</v>
      </c>
      <c r="JJ194" s="7">
        <v>0</v>
      </c>
      <c r="JK194" s="7">
        <v>0</v>
      </c>
      <c r="JL194" s="7">
        <v>0</v>
      </c>
      <c r="JM194" s="7">
        <v>0</v>
      </c>
      <c r="JN194" s="7">
        <v>0</v>
      </c>
      <c r="JO194" s="7">
        <v>0</v>
      </c>
      <c r="JP194" s="7">
        <v>0</v>
      </c>
      <c r="JQ194" s="7">
        <v>0</v>
      </c>
      <c r="JR194" s="7">
        <v>0</v>
      </c>
      <c r="JS194" s="7">
        <v>0</v>
      </c>
      <c r="JT194" s="7">
        <v>0</v>
      </c>
      <c r="JU194" s="7">
        <v>0</v>
      </c>
      <c r="JV194" s="7">
        <v>0</v>
      </c>
      <c r="JW194" s="7">
        <v>0</v>
      </c>
      <c r="JX194" s="7">
        <v>0</v>
      </c>
      <c r="JY194" s="7">
        <v>0</v>
      </c>
      <c r="JZ194" s="7">
        <v>0</v>
      </c>
      <c r="KA194" s="7">
        <v>0</v>
      </c>
      <c r="KB194" s="7">
        <v>0</v>
      </c>
      <c r="KC194" s="7">
        <v>0</v>
      </c>
    </row>
    <row r="195" spans="1:289" x14ac:dyDescent="0.35">
      <c r="A195" s="44" t="s">
        <v>1061</v>
      </c>
      <c r="B195" s="44" t="s">
        <v>4032</v>
      </c>
      <c r="C195" s="44">
        <v>33</v>
      </c>
      <c r="D195" s="44" t="s">
        <v>1850</v>
      </c>
      <c r="E195" s="44" t="s">
        <v>3813</v>
      </c>
      <c r="F195" s="44" t="s">
        <v>617</v>
      </c>
      <c r="G195" s="44" t="s">
        <v>481</v>
      </c>
      <c r="H195" s="44">
        <v>0</v>
      </c>
      <c r="I195" s="45">
        <v>0</v>
      </c>
      <c r="J195" s="44">
        <v>0</v>
      </c>
      <c r="K195" s="44">
        <v>0</v>
      </c>
      <c r="L195" s="45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7">
        <v>0</v>
      </c>
      <c r="U195" s="7">
        <v>0</v>
      </c>
      <c r="V195" s="7">
        <v>0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7">
        <v>0</v>
      </c>
      <c r="AK195" s="7">
        <v>0</v>
      </c>
      <c r="AL195" s="7">
        <v>0</v>
      </c>
      <c r="AM195" s="7">
        <v>0</v>
      </c>
      <c r="AN195" s="7">
        <v>0</v>
      </c>
      <c r="AO195" s="7">
        <v>0</v>
      </c>
      <c r="AP195" s="7">
        <v>0</v>
      </c>
      <c r="AQ195" s="7">
        <v>0</v>
      </c>
      <c r="AR195" s="7">
        <v>0</v>
      </c>
      <c r="AS195" s="7">
        <v>0</v>
      </c>
      <c r="AT195" s="7">
        <v>0</v>
      </c>
      <c r="AU195" s="7">
        <v>0</v>
      </c>
      <c r="AV195" s="7">
        <v>0</v>
      </c>
      <c r="AW195" s="7">
        <v>0</v>
      </c>
      <c r="AX195" s="7">
        <v>0</v>
      </c>
      <c r="AY195" s="7">
        <v>0</v>
      </c>
      <c r="AZ195" s="7">
        <v>0</v>
      </c>
      <c r="BA195" s="7">
        <v>0</v>
      </c>
      <c r="BB195" s="7">
        <v>0</v>
      </c>
      <c r="BC195" s="7">
        <v>0</v>
      </c>
      <c r="BD195" s="7">
        <v>0</v>
      </c>
      <c r="BE195" s="7">
        <v>0</v>
      </c>
      <c r="BF195" s="7">
        <v>0</v>
      </c>
      <c r="BG195" s="7">
        <v>0</v>
      </c>
      <c r="BH195" s="7">
        <v>0</v>
      </c>
      <c r="BI195" s="7">
        <v>0</v>
      </c>
      <c r="BJ195" s="7">
        <v>0</v>
      </c>
      <c r="BK195" s="7">
        <v>0</v>
      </c>
      <c r="BL195" s="7">
        <v>0</v>
      </c>
      <c r="BM195" s="7">
        <v>0</v>
      </c>
      <c r="BN195" s="7">
        <v>0</v>
      </c>
      <c r="BO195" s="7">
        <v>0</v>
      </c>
      <c r="BP195" s="7">
        <v>0</v>
      </c>
      <c r="BQ195" s="7">
        <v>0</v>
      </c>
      <c r="BR195" s="7">
        <v>0</v>
      </c>
      <c r="BS195" s="7">
        <v>0</v>
      </c>
      <c r="BT195" s="7">
        <v>0</v>
      </c>
      <c r="BU195" s="7">
        <v>0</v>
      </c>
      <c r="BV195" s="7">
        <v>0</v>
      </c>
      <c r="BW195" s="7">
        <v>0</v>
      </c>
      <c r="BX195" s="7">
        <v>0</v>
      </c>
      <c r="BY195" s="7">
        <v>0</v>
      </c>
      <c r="BZ195" s="7">
        <v>0</v>
      </c>
      <c r="CA195" s="7">
        <v>0</v>
      </c>
      <c r="CB195" s="7">
        <v>0</v>
      </c>
      <c r="CC195" s="7">
        <v>0</v>
      </c>
      <c r="CD195" s="7">
        <v>0</v>
      </c>
      <c r="CE195" s="7">
        <v>0</v>
      </c>
      <c r="CF195" s="7">
        <v>0</v>
      </c>
      <c r="CG195" s="7">
        <v>0</v>
      </c>
      <c r="CH195" s="7">
        <v>0</v>
      </c>
      <c r="CI195" s="7">
        <v>0</v>
      </c>
      <c r="CJ195" s="7">
        <v>0</v>
      </c>
      <c r="CK195" s="7">
        <v>0</v>
      </c>
      <c r="CL195" s="7">
        <v>0</v>
      </c>
      <c r="CM195" s="7">
        <v>0</v>
      </c>
      <c r="CN195" s="7">
        <v>0</v>
      </c>
      <c r="CO195" s="7">
        <v>0</v>
      </c>
      <c r="CP195" s="7">
        <v>0</v>
      </c>
      <c r="CQ195" s="7">
        <v>0</v>
      </c>
      <c r="CR195" s="7">
        <v>0</v>
      </c>
      <c r="CS195" s="7">
        <v>0</v>
      </c>
      <c r="CT195" s="7">
        <v>0</v>
      </c>
      <c r="CU195" s="7">
        <v>0</v>
      </c>
      <c r="CV195" s="7">
        <v>0</v>
      </c>
      <c r="CW195" s="7">
        <v>0</v>
      </c>
      <c r="CX195" s="7">
        <v>0</v>
      </c>
      <c r="CY195" s="7">
        <v>0</v>
      </c>
      <c r="CZ195" s="7">
        <v>0</v>
      </c>
      <c r="DA195" s="7">
        <v>0</v>
      </c>
      <c r="DB195" s="7">
        <v>0</v>
      </c>
      <c r="DC195" s="7">
        <v>0</v>
      </c>
      <c r="DD195" s="7">
        <v>0</v>
      </c>
      <c r="DE195" s="7">
        <v>0</v>
      </c>
      <c r="DF195" s="7">
        <v>0</v>
      </c>
      <c r="DG195" s="7">
        <v>0</v>
      </c>
      <c r="DH195" s="7">
        <v>0</v>
      </c>
      <c r="DI195" s="7">
        <v>0</v>
      </c>
      <c r="DJ195" s="7">
        <v>0</v>
      </c>
      <c r="DK195" s="7">
        <v>0</v>
      </c>
      <c r="DL195" s="7">
        <v>0</v>
      </c>
      <c r="DM195" s="7">
        <v>0</v>
      </c>
      <c r="DN195" s="7">
        <v>0</v>
      </c>
      <c r="DO195" s="7">
        <v>0</v>
      </c>
      <c r="DP195" s="7">
        <v>0</v>
      </c>
      <c r="DQ195" s="7">
        <v>0</v>
      </c>
      <c r="DR195" s="7">
        <v>0</v>
      </c>
      <c r="DS195" s="7">
        <v>0</v>
      </c>
      <c r="DT195" s="7">
        <v>0</v>
      </c>
      <c r="DU195" s="7">
        <v>0</v>
      </c>
      <c r="DV195" s="7">
        <v>0</v>
      </c>
      <c r="DW195" s="7">
        <v>0</v>
      </c>
      <c r="DX195" s="7">
        <v>0</v>
      </c>
      <c r="DY195" s="7">
        <v>0</v>
      </c>
      <c r="DZ195" s="7">
        <v>0</v>
      </c>
      <c r="EA195" s="7">
        <v>0</v>
      </c>
      <c r="EB195" s="7">
        <v>0</v>
      </c>
      <c r="EC195" s="7">
        <v>0</v>
      </c>
      <c r="ED195" s="7">
        <v>0</v>
      </c>
      <c r="EE195" s="7">
        <v>0</v>
      </c>
      <c r="EF195" s="7">
        <v>0</v>
      </c>
      <c r="EG195" s="7">
        <v>0</v>
      </c>
      <c r="EH195" s="7">
        <v>0</v>
      </c>
      <c r="EI195" s="7">
        <v>0</v>
      </c>
      <c r="EJ195" s="7">
        <v>0</v>
      </c>
      <c r="EK195" s="7">
        <v>0</v>
      </c>
      <c r="EL195" s="7">
        <v>0</v>
      </c>
      <c r="EM195" s="7">
        <v>0</v>
      </c>
      <c r="EN195" s="7">
        <v>0</v>
      </c>
      <c r="EO195" s="7">
        <v>0</v>
      </c>
      <c r="EP195" s="7">
        <v>0</v>
      </c>
      <c r="EQ195" s="7">
        <v>0</v>
      </c>
      <c r="ER195" s="7">
        <v>0</v>
      </c>
      <c r="ES195" s="7">
        <v>0</v>
      </c>
      <c r="ET195" s="7">
        <v>0</v>
      </c>
      <c r="EU195" s="7">
        <v>0</v>
      </c>
      <c r="EV195" s="7">
        <v>0</v>
      </c>
      <c r="EW195" s="7">
        <v>0</v>
      </c>
      <c r="EX195" s="7">
        <v>0</v>
      </c>
      <c r="EY195" s="7">
        <v>0</v>
      </c>
      <c r="EZ195" s="7">
        <v>0</v>
      </c>
      <c r="FA195" s="7">
        <v>0</v>
      </c>
      <c r="FB195" s="7">
        <v>0</v>
      </c>
      <c r="FC195" s="7">
        <v>0</v>
      </c>
      <c r="FD195" s="7">
        <v>0</v>
      </c>
      <c r="FE195" s="7">
        <v>0</v>
      </c>
      <c r="FF195" s="7">
        <v>0</v>
      </c>
      <c r="FG195" s="7">
        <v>0</v>
      </c>
      <c r="FH195" s="7">
        <v>0</v>
      </c>
      <c r="FI195" s="7">
        <v>0</v>
      </c>
      <c r="FJ195" s="7">
        <v>0</v>
      </c>
      <c r="FK195" s="7">
        <v>0</v>
      </c>
      <c r="FL195" s="7">
        <v>0</v>
      </c>
      <c r="FM195" s="7">
        <v>0</v>
      </c>
      <c r="FN195" s="7">
        <v>0</v>
      </c>
      <c r="FO195" s="7">
        <v>0</v>
      </c>
      <c r="FP195" s="7">
        <v>0</v>
      </c>
      <c r="FQ195" s="7">
        <v>0</v>
      </c>
      <c r="FR195" s="7">
        <v>0</v>
      </c>
      <c r="FS195" s="7">
        <v>0</v>
      </c>
      <c r="FT195" s="7">
        <v>0</v>
      </c>
      <c r="FU195" s="7">
        <v>0</v>
      </c>
      <c r="FV195" s="7">
        <v>0</v>
      </c>
      <c r="FW195" s="7">
        <v>0</v>
      </c>
      <c r="FX195" s="7">
        <v>0</v>
      </c>
      <c r="FY195" s="7">
        <v>0</v>
      </c>
      <c r="FZ195" s="7">
        <v>0</v>
      </c>
      <c r="GA195" s="7">
        <v>0</v>
      </c>
      <c r="GB195" s="7">
        <v>0</v>
      </c>
      <c r="GC195" s="7">
        <v>0</v>
      </c>
      <c r="GD195" s="7">
        <v>0</v>
      </c>
      <c r="GE195" s="7">
        <v>0</v>
      </c>
      <c r="GF195" s="7">
        <v>0</v>
      </c>
      <c r="GG195" s="7">
        <v>0</v>
      </c>
      <c r="GH195" s="7">
        <v>0</v>
      </c>
      <c r="GI195" s="7">
        <v>0</v>
      </c>
      <c r="GJ195" s="7">
        <v>0</v>
      </c>
      <c r="GK195" s="7">
        <v>0</v>
      </c>
      <c r="GL195" s="7">
        <v>0</v>
      </c>
      <c r="GM195" s="7">
        <v>0</v>
      </c>
      <c r="GN195" s="7">
        <v>0</v>
      </c>
      <c r="GO195" s="7">
        <v>0</v>
      </c>
      <c r="GP195" s="7">
        <v>0</v>
      </c>
      <c r="GQ195" s="7">
        <v>0</v>
      </c>
      <c r="GR195" s="7">
        <v>0</v>
      </c>
      <c r="GS195" s="7">
        <v>0</v>
      </c>
      <c r="GT195" s="7">
        <v>0</v>
      </c>
      <c r="GU195" s="7">
        <v>0</v>
      </c>
      <c r="GV195" s="7">
        <v>0</v>
      </c>
      <c r="GW195" s="7">
        <v>0</v>
      </c>
      <c r="GX195" s="7">
        <v>0</v>
      </c>
      <c r="GY195" s="7">
        <v>0</v>
      </c>
      <c r="GZ195" s="7">
        <v>0</v>
      </c>
      <c r="HA195" s="7">
        <v>0</v>
      </c>
      <c r="HB195" s="7">
        <v>0</v>
      </c>
      <c r="HC195" s="7">
        <v>0</v>
      </c>
      <c r="HD195" s="7">
        <v>0</v>
      </c>
      <c r="HE195" s="7">
        <v>0</v>
      </c>
      <c r="HF195" s="7">
        <v>0</v>
      </c>
      <c r="HG195" s="7">
        <v>0</v>
      </c>
      <c r="HH195" s="7">
        <v>0</v>
      </c>
      <c r="HI195" s="7">
        <v>0</v>
      </c>
      <c r="HJ195" s="7">
        <v>0</v>
      </c>
      <c r="HK195" s="7">
        <v>0</v>
      </c>
      <c r="HL195" s="7">
        <v>0</v>
      </c>
      <c r="HM195" s="7">
        <v>0</v>
      </c>
      <c r="HN195" s="7">
        <v>0</v>
      </c>
      <c r="HO195" s="7">
        <v>0</v>
      </c>
      <c r="HP195" s="7">
        <v>0</v>
      </c>
      <c r="HQ195" s="7">
        <v>0</v>
      </c>
      <c r="HR195" s="7">
        <v>0</v>
      </c>
      <c r="HS195" s="7">
        <v>0</v>
      </c>
      <c r="HT195" s="7">
        <v>0</v>
      </c>
      <c r="HU195" s="7">
        <v>0</v>
      </c>
      <c r="HV195" s="7">
        <v>0</v>
      </c>
      <c r="HW195" s="7">
        <v>0</v>
      </c>
      <c r="HX195" s="7">
        <v>0</v>
      </c>
      <c r="HY195" s="7">
        <v>0</v>
      </c>
      <c r="HZ195" s="7">
        <v>0</v>
      </c>
      <c r="IA195" s="7">
        <v>0</v>
      </c>
      <c r="IB195" s="7">
        <v>0</v>
      </c>
      <c r="IC195" s="7">
        <v>0</v>
      </c>
      <c r="ID195" s="7">
        <v>0</v>
      </c>
      <c r="IE195" s="7">
        <v>0</v>
      </c>
      <c r="IF195" s="7">
        <v>0</v>
      </c>
      <c r="IG195" s="7">
        <v>0</v>
      </c>
      <c r="IH195" s="7">
        <v>0</v>
      </c>
      <c r="II195" s="7">
        <v>0</v>
      </c>
      <c r="IJ195" s="7">
        <v>0</v>
      </c>
      <c r="IK195" s="7">
        <v>0</v>
      </c>
      <c r="IL195" s="7">
        <v>0</v>
      </c>
      <c r="IM195" s="7">
        <v>0</v>
      </c>
      <c r="IN195" s="7">
        <v>0</v>
      </c>
      <c r="IO195" s="7">
        <v>0</v>
      </c>
      <c r="IP195" s="7">
        <v>0</v>
      </c>
      <c r="IQ195" s="7">
        <v>0</v>
      </c>
      <c r="IR195" s="7">
        <v>0</v>
      </c>
      <c r="IS195" s="7">
        <v>0</v>
      </c>
      <c r="IT195" s="7">
        <v>0</v>
      </c>
      <c r="IU195" s="7">
        <v>0</v>
      </c>
      <c r="IV195" s="7">
        <v>0</v>
      </c>
      <c r="IW195" s="7">
        <v>0</v>
      </c>
      <c r="IX195" s="7">
        <v>0</v>
      </c>
      <c r="IY195" s="7">
        <v>0</v>
      </c>
      <c r="IZ195" s="7">
        <v>0</v>
      </c>
      <c r="JA195" s="7">
        <v>0</v>
      </c>
      <c r="JB195" s="7">
        <v>0</v>
      </c>
      <c r="JC195" s="7">
        <v>0</v>
      </c>
      <c r="JD195" s="7">
        <v>0</v>
      </c>
      <c r="JE195" s="7">
        <v>0</v>
      </c>
      <c r="JF195" s="7">
        <v>0</v>
      </c>
      <c r="JG195" s="7">
        <v>0</v>
      </c>
      <c r="JH195" s="7">
        <v>0</v>
      </c>
      <c r="JI195" s="7">
        <v>0</v>
      </c>
      <c r="JJ195" s="7">
        <v>0</v>
      </c>
      <c r="JK195" s="7">
        <v>0</v>
      </c>
      <c r="JL195" s="7">
        <v>0</v>
      </c>
      <c r="JM195" s="7">
        <v>0</v>
      </c>
      <c r="JN195" s="7">
        <v>0</v>
      </c>
      <c r="JO195" s="7">
        <v>0</v>
      </c>
      <c r="JP195" s="7">
        <v>0</v>
      </c>
      <c r="JQ195" s="7">
        <v>0</v>
      </c>
      <c r="JR195" s="7">
        <v>0</v>
      </c>
      <c r="JS195" s="7">
        <v>0</v>
      </c>
      <c r="JT195" s="7">
        <v>0</v>
      </c>
      <c r="JU195" s="7">
        <v>0</v>
      </c>
      <c r="JV195" s="7">
        <v>0</v>
      </c>
      <c r="JW195" s="7">
        <v>0</v>
      </c>
      <c r="JX195" s="7">
        <v>0</v>
      </c>
      <c r="JY195" s="7">
        <v>0</v>
      </c>
      <c r="JZ195" s="7">
        <v>0</v>
      </c>
      <c r="KA195" s="7">
        <v>0</v>
      </c>
      <c r="KB195" s="7">
        <v>0</v>
      </c>
      <c r="KC195" s="7">
        <v>0</v>
      </c>
    </row>
    <row r="196" spans="1:289" x14ac:dyDescent="0.35">
      <c r="A196" s="44" t="s">
        <v>1064</v>
      </c>
      <c r="B196" s="44" t="s">
        <v>4033</v>
      </c>
      <c r="C196" s="44">
        <v>59</v>
      </c>
      <c r="D196" s="44" t="s">
        <v>1730</v>
      </c>
      <c r="E196" s="44" t="s">
        <v>3796</v>
      </c>
      <c r="F196" s="44" t="s">
        <v>613</v>
      </c>
      <c r="G196" s="44" t="s">
        <v>481</v>
      </c>
      <c r="H196" s="44">
        <v>0</v>
      </c>
      <c r="I196" s="45">
        <v>0</v>
      </c>
      <c r="J196" s="44">
        <v>0</v>
      </c>
      <c r="K196" s="44">
        <v>0</v>
      </c>
      <c r="L196" s="45">
        <v>0</v>
      </c>
      <c r="M196" s="7">
        <v>1.0100000000000001E-6</v>
      </c>
      <c r="N196" s="7">
        <v>2.0200000000000001E-6</v>
      </c>
      <c r="O196" s="7">
        <v>0</v>
      </c>
      <c r="P196" s="7">
        <v>0</v>
      </c>
      <c r="Q196" s="7">
        <v>0</v>
      </c>
      <c r="R196" s="7">
        <v>0</v>
      </c>
      <c r="S196" s="7">
        <v>0</v>
      </c>
      <c r="T196" s="7">
        <v>0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  <c r="Z196" s="7">
        <v>0</v>
      </c>
      <c r="AA196" s="7">
        <v>0</v>
      </c>
      <c r="AB196" s="7">
        <v>0</v>
      </c>
      <c r="AC196" s="7">
        <v>0</v>
      </c>
      <c r="AD196" s="7">
        <v>0</v>
      </c>
      <c r="AE196" s="7">
        <v>0</v>
      </c>
      <c r="AF196" s="7">
        <v>0</v>
      </c>
      <c r="AG196" s="7">
        <v>0</v>
      </c>
      <c r="AH196" s="7">
        <v>0</v>
      </c>
      <c r="AI196" s="7">
        <v>0</v>
      </c>
      <c r="AJ196" s="7">
        <v>0</v>
      </c>
      <c r="AK196" s="7">
        <v>0</v>
      </c>
      <c r="AL196" s="7">
        <v>0</v>
      </c>
      <c r="AM196" s="7">
        <v>0</v>
      </c>
      <c r="AN196" s="7">
        <v>0</v>
      </c>
      <c r="AO196" s="7">
        <v>0</v>
      </c>
      <c r="AP196" s="7">
        <v>0</v>
      </c>
      <c r="AQ196" s="7">
        <v>0</v>
      </c>
      <c r="AR196" s="7">
        <v>0</v>
      </c>
      <c r="AS196" s="7">
        <v>0</v>
      </c>
      <c r="AT196" s="7">
        <v>0</v>
      </c>
      <c r="AU196" s="7">
        <v>0</v>
      </c>
      <c r="AV196" s="7">
        <v>0</v>
      </c>
      <c r="AW196" s="7">
        <v>0</v>
      </c>
      <c r="AX196" s="7">
        <v>0</v>
      </c>
      <c r="AY196" s="7">
        <v>0</v>
      </c>
      <c r="AZ196" s="7">
        <v>0</v>
      </c>
      <c r="BA196" s="7">
        <v>0</v>
      </c>
      <c r="BB196" s="7">
        <v>0</v>
      </c>
      <c r="BC196" s="7">
        <v>0</v>
      </c>
      <c r="BD196" s="7">
        <v>0</v>
      </c>
      <c r="BE196" s="7">
        <v>0</v>
      </c>
      <c r="BF196" s="7">
        <v>0</v>
      </c>
      <c r="BG196" s="7">
        <v>0</v>
      </c>
      <c r="BH196" s="7">
        <v>0</v>
      </c>
      <c r="BI196" s="7">
        <v>0</v>
      </c>
      <c r="BJ196" s="7">
        <v>0</v>
      </c>
      <c r="BK196" s="7">
        <v>0</v>
      </c>
      <c r="BL196" s="7">
        <v>0</v>
      </c>
      <c r="BM196" s="7">
        <v>0</v>
      </c>
      <c r="BN196" s="7">
        <v>0</v>
      </c>
      <c r="BO196" s="7">
        <v>0</v>
      </c>
      <c r="BP196" s="7">
        <v>0</v>
      </c>
      <c r="BQ196" s="7">
        <v>0</v>
      </c>
      <c r="BR196" s="7">
        <v>0</v>
      </c>
      <c r="BS196" s="7">
        <v>0</v>
      </c>
      <c r="BT196" s="7">
        <v>0</v>
      </c>
      <c r="BU196" s="7">
        <v>0</v>
      </c>
      <c r="BV196" s="7">
        <v>0</v>
      </c>
      <c r="BW196" s="7">
        <v>0</v>
      </c>
      <c r="BX196" s="7">
        <v>0</v>
      </c>
      <c r="BY196" s="7">
        <v>0</v>
      </c>
      <c r="BZ196" s="7">
        <v>0</v>
      </c>
      <c r="CA196" s="7">
        <v>0</v>
      </c>
      <c r="CB196" s="7">
        <v>0</v>
      </c>
      <c r="CC196" s="7">
        <v>0</v>
      </c>
      <c r="CD196" s="7">
        <v>0</v>
      </c>
      <c r="CE196" s="7">
        <v>0</v>
      </c>
      <c r="CF196" s="7">
        <v>0</v>
      </c>
      <c r="CG196" s="7">
        <v>0</v>
      </c>
      <c r="CH196" s="7">
        <v>0</v>
      </c>
      <c r="CI196" s="7">
        <v>0</v>
      </c>
      <c r="CJ196" s="7">
        <v>0</v>
      </c>
      <c r="CK196" s="7">
        <v>0</v>
      </c>
      <c r="CL196" s="7">
        <v>0</v>
      </c>
      <c r="CM196" s="7">
        <v>0</v>
      </c>
      <c r="CN196" s="7">
        <v>0</v>
      </c>
      <c r="CO196" s="7">
        <v>0</v>
      </c>
      <c r="CP196" s="7">
        <v>0</v>
      </c>
      <c r="CQ196" s="7">
        <v>0</v>
      </c>
      <c r="CR196" s="7">
        <v>0</v>
      </c>
      <c r="CS196" s="7">
        <v>0</v>
      </c>
      <c r="CT196" s="7">
        <v>0</v>
      </c>
      <c r="CU196" s="7">
        <v>0</v>
      </c>
      <c r="CV196" s="7">
        <v>0</v>
      </c>
      <c r="CW196" s="7">
        <v>0</v>
      </c>
      <c r="CX196" s="7">
        <v>0</v>
      </c>
      <c r="CY196" s="7">
        <v>0</v>
      </c>
      <c r="CZ196" s="7">
        <v>0</v>
      </c>
      <c r="DA196" s="7">
        <v>0</v>
      </c>
      <c r="DB196" s="7">
        <v>0</v>
      </c>
      <c r="DC196" s="7">
        <v>0</v>
      </c>
      <c r="DD196" s="7">
        <v>0</v>
      </c>
      <c r="DE196" s="7">
        <v>0</v>
      </c>
      <c r="DF196" s="7">
        <v>0</v>
      </c>
      <c r="DG196" s="7">
        <v>0</v>
      </c>
      <c r="DH196" s="7">
        <v>0</v>
      </c>
      <c r="DI196" s="7">
        <v>0</v>
      </c>
      <c r="DJ196" s="7">
        <v>0</v>
      </c>
      <c r="DK196" s="7">
        <v>0</v>
      </c>
      <c r="DL196" s="7">
        <v>0</v>
      </c>
      <c r="DM196" s="7">
        <v>0</v>
      </c>
      <c r="DN196" s="7">
        <v>0</v>
      </c>
      <c r="DO196" s="7">
        <v>0</v>
      </c>
      <c r="DP196" s="7">
        <v>0</v>
      </c>
      <c r="DQ196" s="7">
        <v>0</v>
      </c>
      <c r="DR196" s="7">
        <v>0</v>
      </c>
      <c r="DS196" s="7">
        <v>0</v>
      </c>
      <c r="DT196" s="7">
        <v>0</v>
      </c>
      <c r="DU196" s="7">
        <v>0</v>
      </c>
      <c r="DV196" s="7">
        <v>0</v>
      </c>
      <c r="DW196" s="7">
        <v>0</v>
      </c>
      <c r="DX196" s="7">
        <v>0</v>
      </c>
      <c r="DY196" s="7">
        <v>0</v>
      </c>
      <c r="DZ196" s="7">
        <v>0</v>
      </c>
      <c r="EA196" s="7">
        <v>0</v>
      </c>
      <c r="EB196" s="7">
        <v>0</v>
      </c>
      <c r="EC196" s="7">
        <v>0</v>
      </c>
      <c r="ED196" s="7">
        <v>0</v>
      </c>
      <c r="EE196" s="7">
        <v>0</v>
      </c>
      <c r="EF196" s="7">
        <v>0</v>
      </c>
      <c r="EG196" s="7">
        <v>0</v>
      </c>
      <c r="EH196" s="7">
        <v>0</v>
      </c>
      <c r="EI196" s="7">
        <v>0</v>
      </c>
      <c r="EJ196" s="7">
        <v>0</v>
      </c>
      <c r="EK196" s="7">
        <v>0</v>
      </c>
      <c r="EL196" s="7">
        <v>0</v>
      </c>
      <c r="EM196" s="7">
        <v>0</v>
      </c>
      <c r="EN196" s="7">
        <v>0</v>
      </c>
      <c r="EO196" s="7">
        <v>0</v>
      </c>
      <c r="EP196" s="7">
        <v>0</v>
      </c>
      <c r="EQ196" s="7">
        <v>0</v>
      </c>
      <c r="ER196" s="7">
        <v>0</v>
      </c>
      <c r="ES196" s="7">
        <v>0</v>
      </c>
      <c r="ET196" s="7">
        <v>0</v>
      </c>
      <c r="EU196" s="7">
        <v>0</v>
      </c>
      <c r="EV196" s="7">
        <v>0</v>
      </c>
      <c r="EW196" s="7">
        <v>0</v>
      </c>
      <c r="EX196" s="7">
        <v>0</v>
      </c>
      <c r="EY196" s="7">
        <v>0</v>
      </c>
      <c r="EZ196" s="7">
        <v>0</v>
      </c>
      <c r="FA196" s="7">
        <v>0</v>
      </c>
      <c r="FB196" s="7">
        <v>0</v>
      </c>
      <c r="FC196" s="7">
        <v>0</v>
      </c>
      <c r="FD196" s="7">
        <v>0</v>
      </c>
      <c r="FE196" s="7">
        <v>0</v>
      </c>
      <c r="FF196" s="7">
        <v>0</v>
      </c>
      <c r="FG196" s="7">
        <v>0</v>
      </c>
      <c r="FH196" s="7">
        <v>0</v>
      </c>
      <c r="FI196" s="7">
        <v>0</v>
      </c>
      <c r="FJ196" s="7">
        <v>0</v>
      </c>
      <c r="FK196" s="7">
        <v>0</v>
      </c>
      <c r="FL196" s="7">
        <v>0</v>
      </c>
      <c r="FM196" s="7">
        <v>0</v>
      </c>
      <c r="FN196" s="7">
        <v>0</v>
      </c>
      <c r="FO196" s="7">
        <v>0</v>
      </c>
      <c r="FP196" s="7">
        <v>0</v>
      </c>
      <c r="FQ196" s="7">
        <v>0</v>
      </c>
      <c r="FR196" s="7">
        <v>0</v>
      </c>
      <c r="FS196" s="7">
        <v>0</v>
      </c>
      <c r="FT196" s="7">
        <v>0</v>
      </c>
      <c r="FU196" s="7">
        <v>0</v>
      </c>
      <c r="FV196" s="7">
        <v>0</v>
      </c>
      <c r="FW196" s="7">
        <v>0</v>
      </c>
      <c r="FX196" s="7">
        <v>0</v>
      </c>
      <c r="FY196" s="7">
        <v>0</v>
      </c>
      <c r="FZ196" s="7">
        <v>0</v>
      </c>
      <c r="GA196" s="7">
        <v>0</v>
      </c>
      <c r="GB196" s="7">
        <v>0</v>
      </c>
      <c r="GC196" s="7">
        <v>0</v>
      </c>
      <c r="GD196" s="7">
        <v>0</v>
      </c>
      <c r="GE196" s="7">
        <v>0</v>
      </c>
      <c r="GF196" s="7">
        <v>0</v>
      </c>
      <c r="GG196" s="7">
        <v>0</v>
      </c>
      <c r="GH196" s="7">
        <v>0</v>
      </c>
      <c r="GI196" s="7">
        <v>0</v>
      </c>
      <c r="GJ196" s="7">
        <v>0</v>
      </c>
      <c r="GK196" s="7">
        <v>0</v>
      </c>
      <c r="GL196" s="7">
        <v>0</v>
      </c>
      <c r="GM196" s="7">
        <v>0</v>
      </c>
      <c r="GN196" s="7">
        <v>0</v>
      </c>
      <c r="GO196" s="7">
        <v>0</v>
      </c>
      <c r="GP196" s="7">
        <v>0</v>
      </c>
      <c r="GQ196" s="7">
        <v>0</v>
      </c>
      <c r="GR196" s="7">
        <v>0</v>
      </c>
      <c r="GS196" s="7">
        <v>0</v>
      </c>
      <c r="GT196" s="7">
        <v>0</v>
      </c>
      <c r="GU196" s="7">
        <v>0</v>
      </c>
      <c r="GV196" s="7">
        <v>0</v>
      </c>
      <c r="GW196" s="7">
        <v>0</v>
      </c>
      <c r="GX196" s="7">
        <v>0</v>
      </c>
      <c r="GY196" s="7">
        <v>0</v>
      </c>
      <c r="GZ196" s="7">
        <v>0</v>
      </c>
      <c r="HA196" s="7">
        <v>0</v>
      </c>
      <c r="HB196" s="7">
        <v>0</v>
      </c>
      <c r="HC196" s="7">
        <v>0</v>
      </c>
      <c r="HD196" s="7">
        <v>0</v>
      </c>
      <c r="HE196" s="7">
        <v>0</v>
      </c>
      <c r="HF196" s="7">
        <v>0</v>
      </c>
      <c r="HG196" s="7">
        <v>0</v>
      </c>
      <c r="HH196" s="7">
        <v>0</v>
      </c>
      <c r="HI196" s="7">
        <v>0</v>
      </c>
      <c r="HJ196" s="7">
        <v>0</v>
      </c>
      <c r="HK196" s="7">
        <v>0</v>
      </c>
      <c r="HL196" s="7">
        <v>0</v>
      </c>
      <c r="HM196" s="7">
        <v>0</v>
      </c>
      <c r="HN196" s="7">
        <v>0</v>
      </c>
      <c r="HO196" s="7">
        <v>0</v>
      </c>
      <c r="HP196" s="7">
        <v>0</v>
      </c>
      <c r="HQ196" s="7">
        <v>0</v>
      </c>
      <c r="HR196" s="7">
        <v>0</v>
      </c>
      <c r="HS196" s="7">
        <v>0</v>
      </c>
      <c r="HT196" s="7">
        <v>0</v>
      </c>
      <c r="HU196" s="7">
        <v>0</v>
      </c>
      <c r="HV196" s="7">
        <v>0</v>
      </c>
      <c r="HW196" s="7">
        <v>0</v>
      </c>
      <c r="HX196" s="7">
        <v>0</v>
      </c>
      <c r="HY196" s="7">
        <v>0</v>
      </c>
      <c r="HZ196" s="7">
        <v>0</v>
      </c>
      <c r="IA196" s="7">
        <v>0</v>
      </c>
      <c r="IB196" s="7">
        <v>0</v>
      </c>
      <c r="IC196" s="7">
        <v>0</v>
      </c>
      <c r="ID196" s="7">
        <v>0</v>
      </c>
      <c r="IE196" s="7">
        <v>0</v>
      </c>
      <c r="IF196" s="7">
        <v>0</v>
      </c>
      <c r="IG196" s="7">
        <v>0</v>
      </c>
      <c r="IH196" s="7">
        <v>0</v>
      </c>
      <c r="II196" s="7">
        <v>0</v>
      </c>
      <c r="IJ196" s="7">
        <v>0</v>
      </c>
      <c r="IK196" s="7">
        <v>0</v>
      </c>
      <c r="IL196" s="7">
        <v>0</v>
      </c>
      <c r="IM196" s="7">
        <v>0</v>
      </c>
      <c r="IN196" s="7">
        <v>0</v>
      </c>
      <c r="IO196" s="7">
        <v>0</v>
      </c>
      <c r="IP196" s="7">
        <v>0</v>
      </c>
      <c r="IQ196" s="7">
        <v>0</v>
      </c>
      <c r="IR196" s="7">
        <v>0</v>
      </c>
      <c r="IS196" s="7">
        <v>0</v>
      </c>
      <c r="IT196" s="7">
        <v>0</v>
      </c>
      <c r="IU196" s="7">
        <v>0</v>
      </c>
      <c r="IV196" s="7">
        <v>0</v>
      </c>
      <c r="IW196" s="7">
        <v>0</v>
      </c>
      <c r="IX196" s="7">
        <v>0</v>
      </c>
      <c r="IY196" s="7">
        <v>0</v>
      </c>
      <c r="IZ196" s="7">
        <v>0</v>
      </c>
      <c r="JA196" s="7">
        <v>0</v>
      </c>
      <c r="JB196" s="7">
        <v>0</v>
      </c>
      <c r="JC196" s="7">
        <v>0</v>
      </c>
      <c r="JD196" s="7">
        <v>0</v>
      </c>
      <c r="JE196" s="7">
        <v>0</v>
      </c>
      <c r="JF196" s="7">
        <v>0</v>
      </c>
      <c r="JG196" s="7">
        <v>0</v>
      </c>
      <c r="JH196" s="7">
        <v>0</v>
      </c>
      <c r="JI196" s="7">
        <v>0</v>
      </c>
      <c r="JJ196" s="7">
        <v>0</v>
      </c>
      <c r="JK196" s="7">
        <v>0</v>
      </c>
      <c r="JL196" s="7">
        <v>0</v>
      </c>
      <c r="JM196" s="7">
        <v>0</v>
      </c>
      <c r="JN196" s="7">
        <v>0</v>
      </c>
      <c r="JO196" s="7">
        <v>0</v>
      </c>
      <c r="JP196" s="7">
        <v>0</v>
      </c>
      <c r="JQ196" s="7">
        <v>0</v>
      </c>
      <c r="JR196" s="7">
        <v>0</v>
      </c>
      <c r="JS196" s="7">
        <v>0</v>
      </c>
      <c r="JT196" s="7">
        <v>0</v>
      </c>
      <c r="JU196" s="7">
        <v>0</v>
      </c>
      <c r="JV196" s="7">
        <v>0</v>
      </c>
      <c r="JW196" s="7">
        <v>0</v>
      </c>
      <c r="JX196" s="7">
        <v>0</v>
      </c>
      <c r="JY196" s="7">
        <v>0</v>
      </c>
      <c r="JZ196" s="7">
        <v>0</v>
      </c>
      <c r="KA196" s="7">
        <v>0</v>
      </c>
      <c r="KB196" s="7">
        <v>0</v>
      </c>
      <c r="KC196" s="7">
        <v>0</v>
      </c>
    </row>
    <row r="197" spans="1:289" x14ac:dyDescent="0.35">
      <c r="A197" s="38" t="s">
        <v>1067</v>
      </c>
      <c r="B197" s="38" t="s">
        <v>4034</v>
      </c>
      <c r="C197" s="38">
        <v>78</v>
      </c>
      <c r="D197" s="38" t="s">
        <v>1896</v>
      </c>
      <c r="E197" s="38" t="s">
        <v>3813</v>
      </c>
      <c r="F197" s="38" t="s">
        <v>476</v>
      </c>
      <c r="G197" s="38" t="s">
        <v>476</v>
      </c>
      <c r="H197" s="38">
        <v>0</v>
      </c>
      <c r="I197" s="39">
        <v>0</v>
      </c>
      <c r="J197" s="38">
        <v>0</v>
      </c>
      <c r="K197" s="38">
        <v>0</v>
      </c>
      <c r="L197" s="39">
        <v>0</v>
      </c>
      <c r="M197" s="7">
        <v>1.42E-5</v>
      </c>
      <c r="N197" s="7">
        <v>2.8399999999999999E-5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7">
        <v>0</v>
      </c>
      <c r="U197" s="7">
        <v>0</v>
      </c>
      <c r="V197" s="7">
        <v>0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7">
        <v>0</v>
      </c>
      <c r="AK197" s="7">
        <v>0</v>
      </c>
      <c r="AL197" s="7">
        <v>0</v>
      </c>
      <c r="AM197" s="7">
        <v>0</v>
      </c>
      <c r="AN197" s="7">
        <v>0</v>
      </c>
      <c r="AO197" s="7">
        <v>0</v>
      </c>
      <c r="AP197" s="7">
        <v>0</v>
      </c>
      <c r="AQ197" s="7">
        <v>0</v>
      </c>
      <c r="AR197" s="7">
        <v>0</v>
      </c>
      <c r="AS197" s="7">
        <v>0</v>
      </c>
      <c r="AT197" s="7">
        <v>0</v>
      </c>
      <c r="AU197" s="7">
        <v>0</v>
      </c>
      <c r="AV197" s="7">
        <v>0</v>
      </c>
      <c r="AW197" s="7">
        <v>0</v>
      </c>
      <c r="AX197" s="7">
        <v>0</v>
      </c>
      <c r="AY197" s="7">
        <v>0</v>
      </c>
      <c r="AZ197" s="7">
        <v>0</v>
      </c>
      <c r="BA197" s="7">
        <v>0</v>
      </c>
      <c r="BB197" s="7">
        <v>0</v>
      </c>
      <c r="BC197" s="7">
        <v>0</v>
      </c>
      <c r="BD197" s="7">
        <v>0</v>
      </c>
      <c r="BE197" s="7">
        <v>0</v>
      </c>
      <c r="BF197" s="7">
        <v>0</v>
      </c>
      <c r="BG197" s="7">
        <v>0</v>
      </c>
      <c r="BH197" s="7">
        <v>0</v>
      </c>
      <c r="BI197" s="7">
        <v>0</v>
      </c>
      <c r="BJ197" s="7">
        <v>0</v>
      </c>
      <c r="BK197" s="7">
        <v>0</v>
      </c>
      <c r="BL197" s="7">
        <v>0</v>
      </c>
      <c r="BM197" s="7">
        <v>0</v>
      </c>
      <c r="BN197" s="7">
        <v>0</v>
      </c>
      <c r="BO197" s="7">
        <v>0</v>
      </c>
      <c r="BP197" s="7">
        <v>0</v>
      </c>
      <c r="BQ197" s="7">
        <v>0</v>
      </c>
      <c r="BR197" s="7">
        <v>0</v>
      </c>
      <c r="BS197" s="7">
        <v>0</v>
      </c>
      <c r="BT197" s="7">
        <v>0</v>
      </c>
      <c r="BU197" s="7">
        <v>0</v>
      </c>
      <c r="BV197" s="7">
        <v>0</v>
      </c>
      <c r="BW197" s="7">
        <v>0</v>
      </c>
      <c r="BX197" s="7">
        <v>0</v>
      </c>
      <c r="BY197" s="7">
        <v>0</v>
      </c>
      <c r="BZ197" s="7">
        <v>0</v>
      </c>
      <c r="CA197" s="7">
        <v>0</v>
      </c>
      <c r="CB197" s="7">
        <v>0</v>
      </c>
      <c r="CC197" s="7">
        <v>0</v>
      </c>
      <c r="CD197" s="7">
        <v>0</v>
      </c>
      <c r="CE197" s="7">
        <v>0</v>
      </c>
      <c r="CF197" s="7">
        <v>0</v>
      </c>
      <c r="CG197" s="7">
        <v>0</v>
      </c>
      <c r="CH197" s="7">
        <v>0</v>
      </c>
      <c r="CI197" s="7">
        <v>0</v>
      </c>
      <c r="CJ197" s="7">
        <v>0</v>
      </c>
      <c r="CK197" s="7">
        <v>0</v>
      </c>
      <c r="CL197" s="7">
        <v>0</v>
      </c>
      <c r="CM197" s="7">
        <v>0</v>
      </c>
      <c r="CN197" s="7">
        <v>0</v>
      </c>
      <c r="CO197" s="7">
        <v>0</v>
      </c>
      <c r="CP197" s="7">
        <v>0</v>
      </c>
      <c r="CQ197" s="7">
        <v>0</v>
      </c>
      <c r="CR197" s="7">
        <v>0</v>
      </c>
      <c r="CS197" s="7">
        <v>0</v>
      </c>
      <c r="CT197" s="7">
        <v>0</v>
      </c>
      <c r="CU197" s="7">
        <v>0</v>
      </c>
      <c r="CV197" s="7">
        <v>0</v>
      </c>
      <c r="CW197" s="7">
        <v>0</v>
      </c>
      <c r="CX197" s="7">
        <v>0</v>
      </c>
      <c r="CY197" s="7">
        <v>0</v>
      </c>
      <c r="CZ197" s="7">
        <v>0</v>
      </c>
      <c r="DA197" s="7">
        <v>0</v>
      </c>
      <c r="DB197" s="7">
        <v>0</v>
      </c>
      <c r="DC197" s="7">
        <v>0</v>
      </c>
      <c r="DD197" s="7">
        <v>0</v>
      </c>
      <c r="DE197" s="7">
        <v>0</v>
      </c>
      <c r="DF197" s="7">
        <v>0</v>
      </c>
      <c r="DG197" s="7">
        <v>0</v>
      </c>
      <c r="DH197" s="7">
        <v>0</v>
      </c>
      <c r="DI197" s="7">
        <v>0</v>
      </c>
      <c r="DJ197" s="7">
        <v>0</v>
      </c>
      <c r="DK197" s="7">
        <v>0</v>
      </c>
      <c r="DL197" s="7">
        <v>0</v>
      </c>
      <c r="DM197" s="7">
        <v>0</v>
      </c>
      <c r="DN197" s="7">
        <v>0</v>
      </c>
      <c r="DO197" s="7">
        <v>0</v>
      </c>
      <c r="DP197" s="7">
        <v>0</v>
      </c>
      <c r="DQ197" s="7">
        <v>0</v>
      </c>
      <c r="DR197" s="7">
        <v>0</v>
      </c>
      <c r="DS197" s="7">
        <v>0</v>
      </c>
      <c r="DT197" s="7">
        <v>0</v>
      </c>
      <c r="DU197" s="7">
        <v>0</v>
      </c>
      <c r="DV197" s="7">
        <v>0</v>
      </c>
      <c r="DW197" s="7">
        <v>0</v>
      </c>
      <c r="DX197" s="7">
        <v>0</v>
      </c>
      <c r="DY197" s="7">
        <v>0</v>
      </c>
      <c r="DZ197" s="7">
        <v>0</v>
      </c>
      <c r="EA197" s="7">
        <v>0</v>
      </c>
      <c r="EB197" s="7">
        <v>0</v>
      </c>
      <c r="EC197" s="7">
        <v>0</v>
      </c>
      <c r="ED197" s="7">
        <v>0</v>
      </c>
      <c r="EE197" s="7">
        <v>0</v>
      </c>
      <c r="EF197" s="7">
        <v>0</v>
      </c>
      <c r="EG197" s="7">
        <v>0</v>
      </c>
      <c r="EH197" s="7">
        <v>0</v>
      </c>
      <c r="EI197" s="7">
        <v>0</v>
      </c>
      <c r="EJ197" s="7">
        <v>0</v>
      </c>
      <c r="EK197" s="7">
        <v>0</v>
      </c>
      <c r="EL197" s="7">
        <v>0</v>
      </c>
      <c r="EM197" s="7">
        <v>0</v>
      </c>
      <c r="EN197" s="7">
        <v>0</v>
      </c>
      <c r="EO197" s="7">
        <v>0</v>
      </c>
      <c r="EP197" s="7">
        <v>0</v>
      </c>
      <c r="EQ197" s="7">
        <v>0</v>
      </c>
      <c r="ER197" s="7">
        <v>0</v>
      </c>
      <c r="ES197" s="7">
        <v>0</v>
      </c>
      <c r="ET197" s="7">
        <v>0</v>
      </c>
      <c r="EU197" s="7">
        <v>0</v>
      </c>
      <c r="EV197" s="7">
        <v>0</v>
      </c>
      <c r="EW197" s="7">
        <v>0</v>
      </c>
      <c r="EX197" s="7">
        <v>0</v>
      </c>
      <c r="EY197" s="7">
        <v>0</v>
      </c>
      <c r="EZ197" s="7">
        <v>0</v>
      </c>
      <c r="FA197" s="7">
        <v>0</v>
      </c>
      <c r="FB197" s="7">
        <v>0</v>
      </c>
      <c r="FC197" s="7">
        <v>0</v>
      </c>
      <c r="FD197" s="7">
        <v>0</v>
      </c>
      <c r="FE197" s="7">
        <v>0</v>
      </c>
      <c r="FF197" s="7">
        <v>0</v>
      </c>
      <c r="FG197" s="7">
        <v>0</v>
      </c>
      <c r="FH197" s="7">
        <v>0</v>
      </c>
      <c r="FI197" s="7">
        <v>0</v>
      </c>
      <c r="FJ197" s="7">
        <v>0</v>
      </c>
      <c r="FK197" s="7">
        <v>0</v>
      </c>
      <c r="FL197" s="7">
        <v>0</v>
      </c>
      <c r="FM197" s="7">
        <v>0</v>
      </c>
      <c r="FN197" s="7">
        <v>0</v>
      </c>
      <c r="FO197" s="7">
        <v>0</v>
      </c>
      <c r="FP197" s="7">
        <v>0</v>
      </c>
      <c r="FQ197" s="7">
        <v>0</v>
      </c>
      <c r="FR197" s="7">
        <v>0</v>
      </c>
      <c r="FS197" s="7">
        <v>0</v>
      </c>
      <c r="FT197" s="7">
        <v>0</v>
      </c>
      <c r="FU197" s="7">
        <v>0</v>
      </c>
      <c r="FV197" s="7">
        <v>0</v>
      </c>
      <c r="FW197" s="7">
        <v>0</v>
      </c>
      <c r="FX197" s="7">
        <v>0</v>
      </c>
      <c r="FY197" s="7">
        <v>0</v>
      </c>
      <c r="FZ197" s="7">
        <v>0</v>
      </c>
      <c r="GA197" s="7">
        <v>0</v>
      </c>
      <c r="GB197" s="7">
        <v>0</v>
      </c>
      <c r="GC197" s="7">
        <v>0</v>
      </c>
      <c r="GD197" s="7">
        <v>0</v>
      </c>
      <c r="GE197" s="7">
        <v>0</v>
      </c>
      <c r="GF197" s="7">
        <v>0</v>
      </c>
      <c r="GG197" s="7">
        <v>0</v>
      </c>
      <c r="GH197" s="7">
        <v>0</v>
      </c>
      <c r="GI197" s="7">
        <v>0</v>
      </c>
      <c r="GJ197" s="7">
        <v>0</v>
      </c>
      <c r="GK197" s="7">
        <v>0</v>
      </c>
      <c r="GL197" s="7">
        <v>0</v>
      </c>
      <c r="GM197" s="7">
        <v>0</v>
      </c>
      <c r="GN197" s="7">
        <v>0</v>
      </c>
      <c r="GO197" s="7">
        <v>0</v>
      </c>
      <c r="GP197" s="7">
        <v>0</v>
      </c>
      <c r="GQ197" s="7">
        <v>0</v>
      </c>
      <c r="GR197" s="7">
        <v>0</v>
      </c>
      <c r="GS197" s="7">
        <v>0</v>
      </c>
      <c r="GT197" s="7">
        <v>0</v>
      </c>
      <c r="GU197" s="7">
        <v>0</v>
      </c>
      <c r="GV197" s="7">
        <v>0</v>
      </c>
      <c r="GW197" s="7">
        <v>0</v>
      </c>
      <c r="GX197" s="7">
        <v>0</v>
      </c>
      <c r="GY197" s="7">
        <v>0</v>
      </c>
      <c r="GZ197" s="7">
        <v>0</v>
      </c>
      <c r="HA197" s="7">
        <v>0</v>
      </c>
      <c r="HB197" s="7">
        <v>0</v>
      </c>
      <c r="HC197" s="7">
        <v>0</v>
      </c>
      <c r="HD197" s="7">
        <v>0</v>
      </c>
      <c r="HE197" s="7">
        <v>0</v>
      </c>
      <c r="HF197" s="7">
        <v>0</v>
      </c>
      <c r="HG197" s="7">
        <v>0</v>
      </c>
      <c r="HH197" s="7">
        <v>0</v>
      </c>
      <c r="HI197" s="7">
        <v>0</v>
      </c>
      <c r="HJ197" s="7">
        <v>0</v>
      </c>
      <c r="HK197" s="7">
        <v>0</v>
      </c>
      <c r="HL197" s="7">
        <v>0</v>
      </c>
      <c r="HM197" s="7">
        <v>0</v>
      </c>
      <c r="HN197" s="7">
        <v>0</v>
      </c>
      <c r="HO197" s="7">
        <v>0</v>
      </c>
      <c r="HP197" s="7">
        <v>0</v>
      </c>
      <c r="HQ197" s="7">
        <v>0</v>
      </c>
      <c r="HR197" s="7">
        <v>0</v>
      </c>
      <c r="HS197" s="7">
        <v>0</v>
      </c>
      <c r="HT197" s="7">
        <v>0</v>
      </c>
      <c r="HU197" s="7">
        <v>0</v>
      </c>
      <c r="HV197" s="7">
        <v>0</v>
      </c>
      <c r="HW197" s="7">
        <v>0</v>
      </c>
      <c r="HX197" s="7">
        <v>0</v>
      </c>
      <c r="HY197" s="7">
        <v>0</v>
      </c>
      <c r="HZ197" s="7">
        <v>0</v>
      </c>
      <c r="IA197" s="7">
        <v>0</v>
      </c>
      <c r="IB197" s="7">
        <v>0</v>
      </c>
      <c r="IC197" s="7">
        <v>0</v>
      </c>
      <c r="ID197" s="7">
        <v>0</v>
      </c>
      <c r="IE197" s="7">
        <v>0</v>
      </c>
      <c r="IF197" s="7">
        <v>0</v>
      </c>
      <c r="IG197" s="7">
        <v>0</v>
      </c>
      <c r="IH197" s="7">
        <v>0</v>
      </c>
      <c r="II197" s="7">
        <v>0</v>
      </c>
      <c r="IJ197" s="7">
        <v>0</v>
      </c>
      <c r="IK197" s="7">
        <v>0</v>
      </c>
      <c r="IL197" s="7">
        <v>0</v>
      </c>
      <c r="IM197" s="7">
        <v>0</v>
      </c>
      <c r="IN197" s="7">
        <v>0</v>
      </c>
      <c r="IO197" s="7">
        <v>0</v>
      </c>
      <c r="IP197" s="7">
        <v>0</v>
      </c>
      <c r="IQ197" s="7">
        <v>0</v>
      </c>
      <c r="IR197" s="7">
        <v>0</v>
      </c>
      <c r="IS197" s="7">
        <v>0</v>
      </c>
      <c r="IT197" s="7">
        <v>0</v>
      </c>
      <c r="IU197" s="7">
        <v>0</v>
      </c>
      <c r="IV197" s="7">
        <v>0</v>
      </c>
      <c r="IW197" s="7">
        <v>0</v>
      </c>
      <c r="IX197" s="7">
        <v>0</v>
      </c>
      <c r="IY197" s="7">
        <v>0</v>
      </c>
      <c r="IZ197" s="7">
        <v>0</v>
      </c>
      <c r="JA197" s="7">
        <v>0</v>
      </c>
      <c r="JB197" s="7">
        <v>0</v>
      </c>
      <c r="JC197" s="7">
        <v>0</v>
      </c>
      <c r="JD197" s="7">
        <v>0</v>
      </c>
      <c r="JE197" s="7">
        <v>0</v>
      </c>
      <c r="JF197" s="7">
        <v>0</v>
      </c>
      <c r="JG197" s="7">
        <v>0</v>
      </c>
      <c r="JH197" s="7">
        <v>0</v>
      </c>
      <c r="JI197" s="7">
        <v>0</v>
      </c>
      <c r="JJ197" s="7">
        <v>0</v>
      </c>
      <c r="JK197" s="7">
        <v>0</v>
      </c>
      <c r="JL197" s="7">
        <v>0</v>
      </c>
      <c r="JM197" s="7">
        <v>0</v>
      </c>
      <c r="JN197" s="7">
        <v>0</v>
      </c>
      <c r="JO197" s="7">
        <v>0</v>
      </c>
      <c r="JP197" s="7">
        <v>0</v>
      </c>
      <c r="JQ197" s="7">
        <v>0</v>
      </c>
      <c r="JR197" s="7">
        <v>0</v>
      </c>
      <c r="JS197" s="7">
        <v>0</v>
      </c>
      <c r="JT197" s="7">
        <v>0</v>
      </c>
      <c r="JU197" s="7">
        <v>0</v>
      </c>
      <c r="JV197" s="7">
        <v>0</v>
      </c>
      <c r="JW197" s="7">
        <v>0</v>
      </c>
      <c r="JX197" s="7">
        <v>0</v>
      </c>
      <c r="JY197" s="7">
        <v>0</v>
      </c>
      <c r="JZ197" s="7">
        <v>0</v>
      </c>
      <c r="KA197" s="7">
        <v>0</v>
      </c>
      <c r="KB197" s="7">
        <v>0</v>
      </c>
      <c r="KC197" s="7">
        <v>0</v>
      </c>
    </row>
    <row r="198" spans="1:289" x14ac:dyDescent="0.35">
      <c r="A198" s="38" t="s">
        <v>1070</v>
      </c>
      <c r="B198" s="38" t="s">
        <v>4035</v>
      </c>
      <c r="C198" s="38">
        <v>79</v>
      </c>
      <c r="D198" s="38" t="s">
        <v>4036</v>
      </c>
      <c r="E198" s="38" t="s">
        <v>3813</v>
      </c>
      <c r="F198" s="38" t="s">
        <v>476</v>
      </c>
      <c r="G198" s="38" t="s">
        <v>476</v>
      </c>
      <c r="H198" s="38">
        <v>0</v>
      </c>
      <c r="I198" s="39">
        <v>0</v>
      </c>
      <c r="J198" s="38">
        <v>0</v>
      </c>
      <c r="K198" s="38">
        <v>0</v>
      </c>
      <c r="L198" s="39">
        <v>0</v>
      </c>
      <c r="M198" s="7">
        <v>0</v>
      </c>
      <c r="N198" s="7">
        <v>0</v>
      </c>
      <c r="O198" s="7">
        <v>0</v>
      </c>
      <c r="P198" s="7">
        <v>0</v>
      </c>
      <c r="Q198" s="7">
        <v>0</v>
      </c>
      <c r="R198" s="7">
        <v>0</v>
      </c>
      <c r="S198" s="7">
        <v>0</v>
      </c>
      <c r="T198" s="7">
        <v>0</v>
      </c>
      <c r="U198" s="7">
        <v>0</v>
      </c>
      <c r="V198" s="7">
        <v>0</v>
      </c>
      <c r="W198" s="7">
        <v>0</v>
      </c>
      <c r="X198" s="7">
        <v>0</v>
      </c>
      <c r="Y198" s="7">
        <v>0</v>
      </c>
      <c r="Z198" s="7">
        <v>0</v>
      </c>
      <c r="AA198" s="7">
        <v>0</v>
      </c>
      <c r="AB198" s="7">
        <v>0</v>
      </c>
      <c r="AC198" s="7">
        <v>0</v>
      </c>
      <c r="AD198" s="7">
        <v>0</v>
      </c>
      <c r="AE198" s="7">
        <v>0</v>
      </c>
      <c r="AF198" s="7">
        <v>0</v>
      </c>
      <c r="AG198" s="7">
        <v>0</v>
      </c>
      <c r="AH198" s="7">
        <v>0</v>
      </c>
      <c r="AI198" s="7">
        <v>0</v>
      </c>
      <c r="AJ198" s="7">
        <v>0</v>
      </c>
      <c r="AK198" s="7">
        <v>0</v>
      </c>
      <c r="AL198" s="7">
        <v>0</v>
      </c>
      <c r="AM198" s="7">
        <v>0</v>
      </c>
      <c r="AN198" s="7">
        <v>0</v>
      </c>
      <c r="AO198" s="7">
        <v>0</v>
      </c>
      <c r="AP198" s="7">
        <v>0</v>
      </c>
      <c r="AQ198" s="7">
        <v>0</v>
      </c>
      <c r="AR198" s="7">
        <v>0</v>
      </c>
      <c r="AS198" s="7">
        <v>0</v>
      </c>
      <c r="AT198" s="7">
        <v>0</v>
      </c>
      <c r="AU198" s="7">
        <v>0</v>
      </c>
      <c r="AV198" s="7">
        <v>0</v>
      </c>
      <c r="AW198" s="7">
        <v>0</v>
      </c>
      <c r="AX198" s="7">
        <v>0</v>
      </c>
      <c r="AY198" s="7">
        <v>0</v>
      </c>
      <c r="AZ198" s="7">
        <v>0</v>
      </c>
      <c r="BA198" s="7">
        <v>0</v>
      </c>
      <c r="BB198" s="7">
        <v>0</v>
      </c>
      <c r="BC198" s="7">
        <v>0</v>
      </c>
      <c r="BD198" s="7">
        <v>0</v>
      </c>
      <c r="BE198" s="7">
        <v>0</v>
      </c>
      <c r="BF198" s="7">
        <v>0</v>
      </c>
      <c r="BG198" s="7">
        <v>0</v>
      </c>
      <c r="BH198" s="7">
        <v>0</v>
      </c>
      <c r="BI198" s="7">
        <v>0</v>
      </c>
      <c r="BJ198" s="7">
        <v>0</v>
      </c>
      <c r="BK198" s="7">
        <v>0</v>
      </c>
      <c r="BL198" s="7">
        <v>0</v>
      </c>
      <c r="BM198" s="7">
        <v>0</v>
      </c>
      <c r="BN198" s="7">
        <v>0</v>
      </c>
      <c r="BO198" s="7">
        <v>0</v>
      </c>
      <c r="BP198" s="7">
        <v>0</v>
      </c>
      <c r="BQ198" s="7">
        <v>0</v>
      </c>
      <c r="BR198" s="7">
        <v>0</v>
      </c>
      <c r="BS198" s="7">
        <v>0</v>
      </c>
      <c r="BT198" s="7">
        <v>0</v>
      </c>
      <c r="BU198" s="7">
        <v>0</v>
      </c>
      <c r="BV198" s="7">
        <v>0</v>
      </c>
      <c r="BW198" s="7">
        <v>0</v>
      </c>
      <c r="BX198" s="7">
        <v>0</v>
      </c>
      <c r="BY198" s="7">
        <v>0</v>
      </c>
      <c r="BZ198" s="7">
        <v>0</v>
      </c>
      <c r="CA198" s="7">
        <v>0</v>
      </c>
      <c r="CB198" s="7">
        <v>0</v>
      </c>
      <c r="CC198" s="7">
        <v>0</v>
      </c>
      <c r="CD198" s="7">
        <v>0</v>
      </c>
      <c r="CE198" s="7">
        <v>0</v>
      </c>
      <c r="CF198" s="7">
        <v>0</v>
      </c>
      <c r="CG198" s="7">
        <v>0</v>
      </c>
      <c r="CH198" s="7">
        <v>0</v>
      </c>
      <c r="CI198" s="7">
        <v>0</v>
      </c>
      <c r="CJ198" s="7">
        <v>0</v>
      </c>
      <c r="CK198" s="7">
        <v>0</v>
      </c>
      <c r="CL198" s="7">
        <v>0</v>
      </c>
      <c r="CM198" s="7">
        <v>0</v>
      </c>
      <c r="CN198" s="7">
        <v>0</v>
      </c>
      <c r="CO198" s="7">
        <v>0</v>
      </c>
      <c r="CP198" s="7">
        <v>0</v>
      </c>
      <c r="CQ198" s="7">
        <v>0</v>
      </c>
      <c r="CR198" s="7">
        <v>0</v>
      </c>
      <c r="CS198" s="7">
        <v>0</v>
      </c>
      <c r="CT198" s="7">
        <v>0</v>
      </c>
      <c r="CU198" s="7">
        <v>0</v>
      </c>
      <c r="CV198" s="7">
        <v>0</v>
      </c>
      <c r="CW198" s="7">
        <v>0</v>
      </c>
      <c r="CX198" s="7">
        <v>0</v>
      </c>
      <c r="CY198" s="7">
        <v>0</v>
      </c>
      <c r="CZ198" s="7">
        <v>0</v>
      </c>
      <c r="DA198" s="7">
        <v>0</v>
      </c>
      <c r="DB198" s="7">
        <v>0</v>
      </c>
      <c r="DC198" s="7">
        <v>0</v>
      </c>
      <c r="DD198" s="7">
        <v>0</v>
      </c>
      <c r="DE198" s="7">
        <v>0</v>
      </c>
      <c r="DF198" s="7">
        <v>0</v>
      </c>
      <c r="DG198" s="7">
        <v>0</v>
      </c>
      <c r="DH198" s="7">
        <v>0</v>
      </c>
      <c r="DI198" s="7">
        <v>0</v>
      </c>
      <c r="DJ198" s="7">
        <v>0</v>
      </c>
      <c r="DK198" s="7">
        <v>0</v>
      </c>
      <c r="DL198" s="7">
        <v>0</v>
      </c>
      <c r="DM198" s="7">
        <v>0</v>
      </c>
      <c r="DN198" s="7">
        <v>0</v>
      </c>
      <c r="DO198" s="7">
        <v>0</v>
      </c>
      <c r="DP198" s="7">
        <v>0</v>
      </c>
      <c r="DQ198" s="7">
        <v>0</v>
      </c>
      <c r="DR198" s="7">
        <v>0</v>
      </c>
      <c r="DS198" s="7">
        <v>0</v>
      </c>
      <c r="DT198" s="7">
        <v>0</v>
      </c>
      <c r="DU198" s="7">
        <v>0</v>
      </c>
      <c r="DV198" s="7">
        <v>0</v>
      </c>
      <c r="DW198" s="7">
        <v>0</v>
      </c>
      <c r="DX198" s="7">
        <v>0</v>
      </c>
      <c r="DY198" s="7">
        <v>0</v>
      </c>
      <c r="DZ198" s="7">
        <v>0</v>
      </c>
      <c r="EA198" s="7">
        <v>0</v>
      </c>
      <c r="EB198" s="7">
        <v>0</v>
      </c>
      <c r="EC198" s="7">
        <v>0</v>
      </c>
      <c r="ED198" s="7">
        <v>0</v>
      </c>
      <c r="EE198" s="7">
        <v>0</v>
      </c>
      <c r="EF198" s="7">
        <v>0</v>
      </c>
      <c r="EG198" s="7">
        <v>0</v>
      </c>
      <c r="EH198" s="7">
        <v>0</v>
      </c>
      <c r="EI198" s="7">
        <v>0</v>
      </c>
      <c r="EJ198" s="7">
        <v>0</v>
      </c>
      <c r="EK198" s="7">
        <v>0</v>
      </c>
      <c r="EL198" s="7">
        <v>0</v>
      </c>
      <c r="EM198" s="7">
        <v>0</v>
      </c>
      <c r="EN198" s="7">
        <v>0</v>
      </c>
      <c r="EO198" s="7">
        <v>0</v>
      </c>
      <c r="EP198" s="7">
        <v>0</v>
      </c>
      <c r="EQ198" s="7">
        <v>0</v>
      </c>
      <c r="ER198" s="7">
        <v>0</v>
      </c>
      <c r="ES198" s="7">
        <v>0</v>
      </c>
      <c r="ET198" s="7">
        <v>0</v>
      </c>
      <c r="EU198" s="7">
        <v>0</v>
      </c>
      <c r="EV198" s="7">
        <v>0</v>
      </c>
      <c r="EW198" s="7">
        <v>0</v>
      </c>
      <c r="EX198" s="7">
        <v>0</v>
      </c>
      <c r="EY198" s="7">
        <v>0</v>
      </c>
      <c r="EZ198" s="7">
        <v>0</v>
      </c>
      <c r="FA198" s="7">
        <v>0</v>
      </c>
      <c r="FB198" s="7">
        <v>0</v>
      </c>
      <c r="FC198" s="7">
        <v>0</v>
      </c>
      <c r="FD198" s="7">
        <v>0</v>
      </c>
      <c r="FE198" s="7">
        <v>0</v>
      </c>
      <c r="FF198" s="7">
        <v>0</v>
      </c>
      <c r="FG198" s="7">
        <v>0</v>
      </c>
      <c r="FH198" s="7">
        <v>0</v>
      </c>
      <c r="FI198" s="7">
        <v>0</v>
      </c>
      <c r="FJ198" s="7">
        <v>0</v>
      </c>
      <c r="FK198" s="7">
        <v>0</v>
      </c>
      <c r="FL198" s="7">
        <v>0</v>
      </c>
      <c r="FM198" s="7">
        <v>0</v>
      </c>
      <c r="FN198" s="7">
        <v>0</v>
      </c>
      <c r="FO198" s="7">
        <v>0</v>
      </c>
      <c r="FP198" s="7">
        <v>0</v>
      </c>
      <c r="FQ198" s="7">
        <v>0</v>
      </c>
      <c r="FR198" s="7">
        <v>0</v>
      </c>
      <c r="FS198" s="7">
        <v>0</v>
      </c>
      <c r="FT198" s="7">
        <v>0</v>
      </c>
      <c r="FU198" s="7">
        <v>0</v>
      </c>
      <c r="FV198" s="7">
        <v>0</v>
      </c>
      <c r="FW198" s="7">
        <v>0</v>
      </c>
      <c r="FX198" s="7">
        <v>0</v>
      </c>
      <c r="FY198" s="7">
        <v>0</v>
      </c>
      <c r="FZ198" s="7">
        <v>0</v>
      </c>
      <c r="GA198" s="7">
        <v>0</v>
      </c>
      <c r="GB198" s="7">
        <v>0</v>
      </c>
      <c r="GC198" s="7">
        <v>0</v>
      </c>
      <c r="GD198" s="7">
        <v>0</v>
      </c>
      <c r="GE198" s="7">
        <v>0</v>
      </c>
      <c r="GF198" s="7">
        <v>0</v>
      </c>
      <c r="GG198" s="7">
        <v>0</v>
      </c>
      <c r="GH198" s="7">
        <v>0</v>
      </c>
      <c r="GI198" s="7">
        <v>0</v>
      </c>
      <c r="GJ198" s="7">
        <v>0</v>
      </c>
      <c r="GK198" s="7">
        <v>0</v>
      </c>
      <c r="GL198" s="7">
        <v>0</v>
      </c>
      <c r="GM198" s="7">
        <v>0</v>
      </c>
      <c r="GN198" s="7">
        <v>0</v>
      </c>
      <c r="GO198" s="7">
        <v>0</v>
      </c>
      <c r="GP198" s="7">
        <v>0</v>
      </c>
      <c r="GQ198" s="7">
        <v>0</v>
      </c>
      <c r="GR198" s="7">
        <v>0</v>
      </c>
      <c r="GS198" s="7">
        <v>0</v>
      </c>
      <c r="GT198" s="7">
        <v>0</v>
      </c>
      <c r="GU198" s="7">
        <v>0</v>
      </c>
      <c r="GV198" s="7">
        <v>0</v>
      </c>
      <c r="GW198" s="7">
        <v>0</v>
      </c>
      <c r="GX198" s="7">
        <v>0</v>
      </c>
      <c r="GY198" s="7">
        <v>0</v>
      </c>
      <c r="GZ198" s="7">
        <v>0</v>
      </c>
      <c r="HA198" s="7">
        <v>0</v>
      </c>
      <c r="HB198" s="7">
        <v>0</v>
      </c>
      <c r="HC198" s="7">
        <v>0</v>
      </c>
      <c r="HD198" s="7">
        <v>0</v>
      </c>
      <c r="HE198" s="7">
        <v>0</v>
      </c>
      <c r="HF198" s="7">
        <v>0</v>
      </c>
      <c r="HG198" s="7">
        <v>0</v>
      </c>
      <c r="HH198" s="7">
        <v>0</v>
      </c>
      <c r="HI198" s="7">
        <v>0</v>
      </c>
      <c r="HJ198" s="7">
        <v>0</v>
      </c>
      <c r="HK198" s="7">
        <v>0</v>
      </c>
      <c r="HL198" s="7">
        <v>0</v>
      </c>
      <c r="HM198" s="7">
        <v>0</v>
      </c>
      <c r="HN198" s="7">
        <v>0</v>
      </c>
      <c r="HO198" s="7">
        <v>0</v>
      </c>
      <c r="HP198" s="7">
        <v>0</v>
      </c>
      <c r="HQ198" s="7">
        <v>0</v>
      </c>
      <c r="HR198" s="7">
        <v>0</v>
      </c>
      <c r="HS198" s="7">
        <v>0</v>
      </c>
      <c r="HT198" s="7">
        <v>0</v>
      </c>
      <c r="HU198" s="7">
        <v>0</v>
      </c>
      <c r="HV198" s="7">
        <v>0</v>
      </c>
      <c r="HW198" s="7">
        <v>0</v>
      </c>
      <c r="HX198" s="7">
        <v>0</v>
      </c>
      <c r="HY198" s="7">
        <v>0</v>
      </c>
      <c r="HZ198" s="7">
        <v>0</v>
      </c>
      <c r="IA198" s="7">
        <v>0</v>
      </c>
      <c r="IB198" s="7">
        <v>0</v>
      </c>
      <c r="IC198" s="7">
        <v>0</v>
      </c>
      <c r="ID198" s="7">
        <v>0</v>
      </c>
      <c r="IE198" s="7">
        <v>0</v>
      </c>
      <c r="IF198" s="7">
        <v>0</v>
      </c>
      <c r="IG198" s="7">
        <v>0</v>
      </c>
      <c r="IH198" s="7">
        <v>0</v>
      </c>
      <c r="II198" s="7">
        <v>0</v>
      </c>
      <c r="IJ198" s="7">
        <v>0</v>
      </c>
      <c r="IK198" s="7">
        <v>0</v>
      </c>
      <c r="IL198" s="7">
        <v>0</v>
      </c>
      <c r="IM198" s="7">
        <v>0</v>
      </c>
      <c r="IN198" s="7">
        <v>0</v>
      </c>
      <c r="IO198" s="7">
        <v>0</v>
      </c>
      <c r="IP198" s="7">
        <v>0</v>
      </c>
      <c r="IQ198" s="7">
        <v>0</v>
      </c>
      <c r="IR198" s="7">
        <v>0</v>
      </c>
      <c r="IS198" s="7">
        <v>0</v>
      </c>
      <c r="IT198" s="7">
        <v>0</v>
      </c>
      <c r="IU198" s="7">
        <v>0</v>
      </c>
      <c r="IV198" s="7">
        <v>0</v>
      </c>
      <c r="IW198" s="7">
        <v>0</v>
      </c>
      <c r="IX198" s="7">
        <v>0</v>
      </c>
      <c r="IY198" s="7">
        <v>0</v>
      </c>
      <c r="IZ198" s="7">
        <v>0</v>
      </c>
      <c r="JA198" s="7">
        <v>0</v>
      </c>
      <c r="JB198" s="7">
        <v>0</v>
      </c>
      <c r="JC198" s="7">
        <v>0</v>
      </c>
      <c r="JD198" s="7">
        <v>0</v>
      </c>
      <c r="JE198" s="7">
        <v>0</v>
      </c>
      <c r="JF198" s="7">
        <v>0</v>
      </c>
      <c r="JG198" s="7">
        <v>0</v>
      </c>
      <c r="JH198" s="7">
        <v>0</v>
      </c>
      <c r="JI198" s="7">
        <v>0</v>
      </c>
      <c r="JJ198" s="7">
        <v>0</v>
      </c>
      <c r="JK198" s="7">
        <v>0</v>
      </c>
      <c r="JL198" s="7">
        <v>0</v>
      </c>
      <c r="JM198" s="7">
        <v>0</v>
      </c>
      <c r="JN198" s="7">
        <v>0</v>
      </c>
      <c r="JO198" s="7">
        <v>0</v>
      </c>
      <c r="JP198" s="7">
        <v>0</v>
      </c>
      <c r="JQ198" s="7">
        <v>0</v>
      </c>
      <c r="JR198" s="7">
        <v>0</v>
      </c>
      <c r="JS198" s="7">
        <v>0</v>
      </c>
      <c r="JT198" s="7">
        <v>0</v>
      </c>
      <c r="JU198" s="7">
        <v>0</v>
      </c>
      <c r="JV198" s="7">
        <v>0</v>
      </c>
      <c r="JW198" s="7">
        <v>0</v>
      </c>
      <c r="JX198" s="7">
        <v>0</v>
      </c>
      <c r="JY198" s="7">
        <v>0</v>
      </c>
      <c r="JZ198" s="7">
        <v>0</v>
      </c>
      <c r="KA198" s="7">
        <v>0</v>
      </c>
      <c r="KB198" s="7">
        <v>0</v>
      </c>
      <c r="KC198" s="7">
        <v>0</v>
      </c>
    </row>
    <row r="199" spans="1:289" x14ac:dyDescent="0.35">
      <c r="A199" s="38" t="s">
        <v>1073</v>
      </c>
      <c r="B199" s="38" t="s">
        <v>4037</v>
      </c>
      <c r="C199" s="38">
        <v>81</v>
      </c>
      <c r="D199" s="38" t="s">
        <v>1906</v>
      </c>
      <c r="E199" s="38" t="s">
        <v>3813</v>
      </c>
      <c r="F199" s="38" t="s">
        <v>476</v>
      </c>
      <c r="G199" s="38" t="s">
        <v>476</v>
      </c>
      <c r="H199" s="38">
        <v>0</v>
      </c>
      <c r="I199" s="39">
        <v>0</v>
      </c>
      <c r="J199" s="38">
        <v>0</v>
      </c>
      <c r="K199" s="38">
        <v>0</v>
      </c>
      <c r="L199" s="39">
        <v>0</v>
      </c>
      <c r="M199" s="7">
        <v>1.0100000000000001E-6</v>
      </c>
      <c r="N199" s="7">
        <v>2.0200000000000001E-6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V199" s="7">
        <v>0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7">
        <v>0</v>
      </c>
      <c r="AK199" s="7">
        <v>0</v>
      </c>
      <c r="AL199" s="7">
        <v>0</v>
      </c>
      <c r="AM199" s="7">
        <v>0</v>
      </c>
      <c r="AN199" s="7">
        <v>0</v>
      </c>
      <c r="AO199" s="7">
        <v>0</v>
      </c>
      <c r="AP199" s="7">
        <v>0</v>
      </c>
      <c r="AQ199" s="7">
        <v>0</v>
      </c>
      <c r="AR199" s="7">
        <v>0</v>
      </c>
      <c r="AS199" s="7">
        <v>0</v>
      </c>
      <c r="AT199" s="7">
        <v>0</v>
      </c>
      <c r="AU199" s="7">
        <v>0</v>
      </c>
      <c r="AV199" s="7">
        <v>0</v>
      </c>
      <c r="AW199" s="7">
        <v>0</v>
      </c>
      <c r="AX199" s="7">
        <v>0</v>
      </c>
      <c r="AY199" s="7">
        <v>0</v>
      </c>
      <c r="AZ199" s="7">
        <v>0</v>
      </c>
      <c r="BA199" s="7">
        <v>0</v>
      </c>
      <c r="BB199" s="7">
        <v>0</v>
      </c>
      <c r="BC199" s="7">
        <v>0</v>
      </c>
      <c r="BD199" s="7">
        <v>0</v>
      </c>
      <c r="BE199" s="7">
        <v>0</v>
      </c>
      <c r="BF199" s="7">
        <v>0</v>
      </c>
      <c r="BG199" s="7">
        <v>0</v>
      </c>
      <c r="BH199" s="7">
        <v>0</v>
      </c>
      <c r="BI199" s="7">
        <v>0</v>
      </c>
      <c r="BJ199" s="7">
        <v>0</v>
      </c>
      <c r="BK199" s="7">
        <v>0</v>
      </c>
      <c r="BL199" s="7">
        <v>0</v>
      </c>
      <c r="BM199" s="7">
        <v>0</v>
      </c>
      <c r="BN199" s="7">
        <v>0</v>
      </c>
      <c r="BO199" s="7">
        <v>0</v>
      </c>
      <c r="BP199" s="7">
        <v>0</v>
      </c>
      <c r="BQ199" s="7">
        <v>0</v>
      </c>
      <c r="BR199" s="7">
        <v>0</v>
      </c>
      <c r="BS199" s="7">
        <v>0</v>
      </c>
      <c r="BT199" s="7">
        <v>0</v>
      </c>
      <c r="BU199" s="7">
        <v>0</v>
      </c>
      <c r="BV199" s="7">
        <v>0</v>
      </c>
      <c r="BW199" s="7">
        <v>0</v>
      </c>
      <c r="BX199" s="7">
        <v>0</v>
      </c>
      <c r="BY199" s="7">
        <v>0</v>
      </c>
      <c r="BZ199" s="7">
        <v>0</v>
      </c>
      <c r="CA199" s="7">
        <v>0</v>
      </c>
      <c r="CB199" s="7">
        <v>0</v>
      </c>
      <c r="CC199" s="7">
        <v>0</v>
      </c>
      <c r="CD199" s="7">
        <v>0</v>
      </c>
      <c r="CE199" s="7">
        <v>0</v>
      </c>
      <c r="CF199" s="7">
        <v>0</v>
      </c>
      <c r="CG199" s="7">
        <v>0</v>
      </c>
      <c r="CH199" s="7">
        <v>0</v>
      </c>
      <c r="CI199" s="7">
        <v>0</v>
      </c>
      <c r="CJ199" s="7">
        <v>0</v>
      </c>
      <c r="CK199" s="7">
        <v>0</v>
      </c>
      <c r="CL199" s="7">
        <v>0</v>
      </c>
      <c r="CM199" s="7">
        <v>0</v>
      </c>
      <c r="CN199" s="7">
        <v>0</v>
      </c>
      <c r="CO199" s="7">
        <v>0</v>
      </c>
      <c r="CP199" s="7">
        <v>0</v>
      </c>
      <c r="CQ199" s="7">
        <v>0</v>
      </c>
      <c r="CR199" s="7">
        <v>0</v>
      </c>
      <c r="CS199" s="7">
        <v>0</v>
      </c>
      <c r="CT199" s="7">
        <v>0</v>
      </c>
      <c r="CU199" s="7">
        <v>0</v>
      </c>
      <c r="CV199" s="7">
        <v>0</v>
      </c>
      <c r="CW199" s="7">
        <v>0</v>
      </c>
      <c r="CX199" s="7">
        <v>0</v>
      </c>
      <c r="CY199" s="7">
        <v>0</v>
      </c>
      <c r="CZ199" s="7">
        <v>0</v>
      </c>
      <c r="DA199" s="7">
        <v>0</v>
      </c>
      <c r="DB199" s="7">
        <v>0</v>
      </c>
      <c r="DC199" s="7">
        <v>0</v>
      </c>
      <c r="DD199" s="7">
        <v>0</v>
      </c>
      <c r="DE199" s="7">
        <v>0</v>
      </c>
      <c r="DF199" s="7">
        <v>0</v>
      </c>
      <c r="DG199" s="7">
        <v>0</v>
      </c>
      <c r="DH199" s="7">
        <v>0</v>
      </c>
      <c r="DI199" s="7">
        <v>0</v>
      </c>
      <c r="DJ199" s="7">
        <v>0</v>
      </c>
      <c r="DK199" s="7">
        <v>0</v>
      </c>
      <c r="DL199" s="7">
        <v>0</v>
      </c>
      <c r="DM199" s="7">
        <v>0</v>
      </c>
      <c r="DN199" s="7">
        <v>0</v>
      </c>
      <c r="DO199" s="7">
        <v>0</v>
      </c>
      <c r="DP199" s="7">
        <v>0</v>
      </c>
      <c r="DQ199" s="7">
        <v>0</v>
      </c>
      <c r="DR199" s="7">
        <v>0</v>
      </c>
      <c r="DS199" s="7">
        <v>0</v>
      </c>
      <c r="DT199" s="7">
        <v>0</v>
      </c>
      <c r="DU199" s="7">
        <v>0</v>
      </c>
      <c r="DV199" s="7">
        <v>0</v>
      </c>
      <c r="DW199" s="7">
        <v>0</v>
      </c>
      <c r="DX199" s="7">
        <v>0</v>
      </c>
      <c r="DY199" s="7">
        <v>0</v>
      </c>
      <c r="DZ199" s="7">
        <v>0</v>
      </c>
      <c r="EA199" s="7">
        <v>0</v>
      </c>
      <c r="EB199" s="7">
        <v>0</v>
      </c>
      <c r="EC199" s="7">
        <v>0</v>
      </c>
      <c r="ED199" s="7">
        <v>0</v>
      </c>
      <c r="EE199" s="7">
        <v>0</v>
      </c>
      <c r="EF199" s="7">
        <v>0</v>
      </c>
      <c r="EG199" s="7">
        <v>0</v>
      </c>
      <c r="EH199" s="7">
        <v>0</v>
      </c>
      <c r="EI199" s="7">
        <v>0</v>
      </c>
      <c r="EJ199" s="7">
        <v>0</v>
      </c>
      <c r="EK199" s="7">
        <v>0</v>
      </c>
      <c r="EL199" s="7">
        <v>0</v>
      </c>
      <c r="EM199" s="7">
        <v>0</v>
      </c>
      <c r="EN199" s="7">
        <v>0</v>
      </c>
      <c r="EO199" s="7">
        <v>0</v>
      </c>
      <c r="EP199" s="7">
        <v>0</v>
      </c>
      <c r="EQ199" s="7">
        <v>0</v>
      </c>
      <c r="ER199" s="7">
        <v>0</v>
      </c>
      <c r="ES199" s="7">
        <v>0</v>
      </c>
      <c r="ET199" s="7">
        <v>0</v>
      </c>
      <c r="EU199" s="7">
        <v>0</v>
      </c>
      <c r="EV199" s="7">
        <v>0</v>
      </c>
      <c r="EW199" s="7">
        <v>0</v>
      </c>
      <c r="EX199" s="7">
        <v>0</v>
      </c>
      <c r="EY199" s="7">
        <v>0</v>
      </c>
      <c r="EZ199" s="7">
        <v>0</v>
      </c>
      <c r="FA199" s="7">
        <v>0</v>
      </c>
      <c r="FB199" s="7">
        <v>0</v>
      </c>
      <c r="FC199" s="7">
        <v>0</v>
      </c>
      <c r="FD199" s="7">
        <v>0</v>
      </c>
      <c r="FE199" s="7">
        <v>0</v>
      </c>
      <c r="FF199" s="7">
        <v>0</v>
      </c>
      <c r="FG199" s="7">
        <v>0</v>
      </c>
      <c r="FH199" s="7">
        <v>0</v>
      </c>
      <c r="FI199" s="7">
        <v>0</v>
      </c>
      <c r="FJ199" s="7">
        <v>0</v>
      </c>
      <c r="FK199" s="7">
        <v>0</v>
      </c>
      <c r="FL199" s="7">
        <v>0</v>
      </c>
      <c r="FM199" s="7">
        <v>0</v>
      </c>
      <c r="FN199" s="7">
        <v>0</v>
      </c>
      <c r="FO199" s="7">
        <v>0</v>
      </c>
      <c r="FP199" s="7">
        <v>0</v>
      </c>
      <c r="FQ199" s="7">
        <v>0</v>
      </c>
      <c r="FR199" s="7">
        <v>0</v>
      </c>
      <c r="FS199" s="7">
        <v>0</v>
      </c>
      <c r="FT199" s="7">
        <v>0</v>
      </c>
      <c r="FU199" s="7">
        <v>0</v>
      </c>
      <c r="FV199" s="7">
        <v>0</v>
      </c>
      <c r="FW199" s="7">
        <v>0</v>
      </c>
      <c r="FX199" s="7">
        <v>0</v>
      </c>
      <c r="FY199" s="7">
        <v>0</v>
      </c>
      <c r="FZ199" s="7">
        <v>0</v>
      </c>
      <c r="GA199" s="7">
        <v>0</v>
      </c>
      <c r="GB199" s="7">
        <v>0</v>
      </c>
      <c r="GC199" s="7">
        <v>0</v>
      </c>
      <c r="GD199" s="7">
        <v>0</v>
      </c>
      <c r="GE199" s="7">
        <v>0</v>
      </c>
      <c r="GF199" s="7">
        <v>0</v>
      </c>
      <c r="GG199" s="7">
        <v>0</v>
      </c>
      <c r="GH199" s="7">
        <v>0</v>
      </c>
      <c r="GI199" s="7">
        <v>0</v>
      </c>
      <c r="GJ199" s="7">
        <v>0</v>
      </c>
      <c r="GK199" s="7">
        <v>0</v>
      </c>
      <c r="GL199" s="7">
        <v>0</v>
      </c>
      <c r="GM199" s="7">
        <v>0</v>
      </c>
      <c r="GN199" s="7">
        <v>0</v>
      </c>
      <c r="GO199" s="7">
        <v>0</v>
      </c>
      <c r="GP199" s="7">
        <v>0</v>
      </c>
      <c r="GQ199" s="7">
        <v>0</v>
      </c>
      <c r="GR199" s="7">
        <v>0</v>
      </c>
      <c r="GS199" s="7">
        <v>0</v>
      </c>
      <c r="GT199" s="7">
        <v>0</v>
      </c>
      <c r="GU199" s="7">
        <v>0</v>
      </c>
      <c r="GV199" s="7">
        <v>0</v>
      </c>
      <c r="GW199" s="7">
        <v>0</v>
      </c>
      <c r="GX199" s="7">
        <v>0</v>
      </c>
      <c r="GY199" s="7">
        <v>0</v>
      </c>
      <c r="GZ199" s="7">
        <v>0</v>
      </c>
      <c r="HA199" s="7">
        <v>0</v>
      </c>
      <c r="HB199" s="7">
        <v>0</v>
      </c>
      <c r="HC199" s="7">
        <v>0</v>
      </c>
      <c r="HD199" s="7">
        <v>0</v>
      </c>
      <c r="HE199" s="7">
        <v>0</v>
      </c>
      <c r="HF199" s="7">
        <v>0</v>
      </c>
      <c r="HG199" s="7">
        <v>0</v>
      </c>
      <c r="HH199" s="7">
        <v>0</v>
      </c>
      <c r="HI199" s="7">
        <v>0</v>
      </c>
      <c r="HJ199" s="7">
        <v>0</v>
      </c>
      <c r="HK199" s="7">
        <v>0</v>
      </c>
      <c r="HL199" s="7">
        <v>0</v>
      </c>
      <c r="HM199" s="7">
        <v>0</v>
      </c>
      <c r="HN199" s="7">
        <v>0</v>
      </c>
      <c r="HO199" s="7">
        <v>0</v>
      </c>
      <c r="HP199" s="7">
        <v>0</v>
      </c>
      <c r="HQ199" s="7">
        <v>0</v>
      </c>
      <c r="HR199" s="7">
        <v>0</v>
      </c>
      <c r="HS199" s="7">
        <v>0</v>
      </c>
      <c r="HT199" s="7">
        <v>0</v>
      </c>
      <c r="HU199" s="7">
        <v>0</v>
      </c>
      <c r="HV199" s="7">
        <v>0</v>
      </c>
      <c r="HW199" s="7">
        <v>0</v>
      </c>
      <c r="HX199" s="7">
        <v>0</v>
      </c>
      <c r="HY199" s="7">
        <v>0</v>
      </c>
      <c r="HZ199" s="7">
        <v>0</v>
      </c>
      <c r="IA199" s="7">
        <v>0</v>
      </c>
      <c r="IB199" s="7">
        <v>0</v>
      </c>
      <c r="IC199" s="7">
        <v>0</v>
      </c>
      <c r="ID199" s="7">
        <v>0</v>
      </c>
      <c r="IE199" s="7">
        <v>0</v>
      </c>
      <c r="IF199" s="7">
        <v>0</v>
      </c>
      <c r="IG199" s="7">
        <v>0</v>
      </c>
      <c r="IH199" s="7">
        <v>0</v>
      </c>
      <c r="II199" s="7">
        <v>0</v>
      </c>
      <c r="IJ199" s="7">
        <v>0</v>
      </c>
      <c r="IK199" s="7">
        <v>0</v>
      </c>
      <c r="IL199" s="7">
        <v>0</v>
      </c>
      <c r="IM199" s="7">
        <v>0</v>
      </c>
      <c r="IN199" s="7">
        <v>0</v>
      </c>
      <c r="IO199" s="7">
        <v>0</v>
      </c>
      <c r="IP199" s="7">
        <v>0</v>
      </c>
      <c r="IQ199" s="7">
        <v>0</v>
      </c>
      <c r="IR199" s="7">
        <v>0</v>
      </c>
      <c r="IS199" s="7">
        <v>0</v>
      </c>
      <c r="IT199" s="7">
        <v>0</v>
      </c>
      <c r="IU199" s="7">
        <v>0</v>
      </c>
      <c r="IV199" s="7">
        <v>0</v>
      </c>
      <c r="IW199" s="7">
        <v>0</v>
      </c>
      <c r="IX199" s="7">
        <v>0</v>
      </c>
      <c r="IY199" s="7">
        <v>0</v>
      </c>
      <c r="IZ199" s="7">
        <v>0</v>
      </c>
      <c r="JA199" s="7">
        <v>0</v>
      </c>
      <c r="JB199" s="7">
        <v>0</v>
      </c>
      <c r="JC199" s="7">
        <v>0</v>
      </c>
      <c r="JD199" s="7">
        <v>0</v>
      </c>
      <c r="JE199" s="7">
        <v>0</v>
      </c>
      <c r="JF199" s="7">
        <v>0</v>
      </c>
      <c r="JG199" s="7">
        <v>0</v>
      </c>
      <c r="JH199" s="7">
        <v>0</v>
      </c>
      <c r="JI199" s="7">
        <v>0</v>
      </c>
      <c r="JJ199" s="7">
        <v>0</v>
      </c>
      <c r="JK199" s="7">
        <v>0</v>
      </c>
      <c r="JL199" s="7">
        <v>0</v>
      </c>
      <c r="JM199" s="7">
        <v>0</v>
      </c>
      <c r="JN199" s="7">
        <v>0</v>
      </c>
      <c r="JO199" s="7">
        <v>0</v>
      </c>
      <c r="JP199" s="7">
        <v>0</v>
      </c>
      <c r="JQ199" s="7">
        <v>0</v>
      </c>
      <c r="JR199" s="7">
        <v>0</v>
      </c>
      <c r="JS199" s="7">
        <v>0</v>
      </c>
      <c r="JT199" s="7">
        <v>0</v>
      </c>
      <c r="JU199" s="7">
        <v>0</v>
      </c>
      <c r="JV199" s="7">
        <v>0</v>
      </c>
      <c r="JW199" s="7">
        <v>0</v>
      </c>
      <c r="JX199" s="7">
        <v>0</v>
      </c>
      <c r="JY199" s="7">
        <v>0</v>
      </c>
      <c r="JZ199" s="7">
        <v>0</v>
      </c>
      <c r="KA199" s="7">
        <v>0</v>
      </c>
      <c r="KB199" s="7">
        <v>0</v>
      </c>
      <c r="KC199" s="7">
        <v>0</v>
      </c>
    </row>
    <row r="200" spans="1:289" x14ac:dyDescent="0.35">
      <c r="A200" s="38" t="s">
        <v>1076</v>
      </c>
      <c r="B200" s="38" t="s">
        <v>4038</v>
      </c>
      <c r="C200" s="38">
        <v>85</v>
      </c>
      <c r="D200" s="38" t="s">
        <v>1914</v>
      </c>
      <c r="E200" s="38" t="s">
        <v>3813</v>
      </c>
      <c r="F200" s="38" t="s">
        <v>476</v>
      </c>
      <c r="G200" s="38" t="s">
        <v>476</v>
      </c>
      <c r="H200" s="38">
        <v>0</v>
      </c>
      <c r="I200" s="39">
        <v>0</v>
      </c>
      <c r="J200" s="38">
        <v>0</v>
      </c>
      <c r="K200" s="38">
        <v>0</v>
      </c>
      <c r="L200" s="39">
        <v>0</v>
      </c>
      <c r="M200" s="7">
        <v>5.0999999999999999E-7</v>
      </c>
      <c r="N200" s="7">
        <v>1.02E-6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T200" s="7">
        <v>0</v>
      </c>
      <c r="U200" s="7">
        <v>0</v>
      </c>
      <c r="V200" s="7">
        <v>0</v>
      </c>
      <c r="W200" s="7">
        <v>0</v>
      </c>
      <c r="X200" s="7">
        <v>0</v>
      </c>
      <c r="Y200" s="7">
        <v>0</v>
      </c>
      <c r="Z200" s="7">
        <v>0</v>
      </c>
      <c r="AA200" s="7">
        <v>0</v>
      </c>
      <c r="AB200" s="7">
        <v>0</v>
      </c>
      <c r="AC200" s="7">
        <v>0</v>
      </c>
      <c r="AD200" s="7">
        <v>0</v>
      </c>
      <c r="AE200" s="7">
        <v>0</v>
      </c>
      <c r="AF200" s="7">
        <v>0</v>
      </c>
      <c r="AG200" s="7">
        <v>0</v>
      </c>
      <c r="AH200" s="7">
        <v>0</v>
      </c>
      <c r="AI200" s="7">
        <v>0</v>
      </c>
      <c r="AJ200" s="7">
        <v>0</v>
      </c>
      <c r="AK200" s="7">
        <v>0</v>
      </c>
      <c r="AL200" s="7">
        <v>0</v>
      </c>
      <c r="AM200" s="7">
        <v>0</v>
      </c>
      <c r="AN200" s="7">
        <v>0</v>
      </c>
      <c r="AO200" s="7">
        <v>0</v>
      </c>
      <c r="AP200" s="7">
        <v>0</v>
      </c>
      <c r="AQ200" s="7">
        <v>0</v>
      </c>
      <c r="AR200" s="7">
        <v>0</v>
      </c>
      <c r="AS200" s="7">
        <v>0</v>
      </c>
      <c r="AT200" s="7">
        <v>0</v>
      </c>
      <c r="AU200" s="7">
        <v>0</v>
      </c>
      <c r="AV200" s="7">
        <v>0</v>
      </c>
      <c r="AW200" s="7">
        <v>0</v>
      </c>
      <c r="AX200" s="7">
        <v>0</v>
      </c>
      <c r="AY200" s="7">
        <v>0</v>
      </c>
      <c r="AZ200" s="7">
        <v>0</v>
      </c>
      <c r="BA200" s="7">
        <v>0</v>
      </c>
      <c r="BB200" s="7">
        <v>0</v>
      </c>
      <c r="BC200" s="7">
        <v>0</v>
      </c>
      <c r="BD200" s="7">
        <v>0</v>
      </c>
      <c r="BE200" s="7">
        <v>0</v>
      </c>
      <c r="BF200" s="7">
        <v>0</v>
      </c>
      <c r="BG200" s="7">
        <v>0</v>
      </c>
      <c r="BH200" s="7">
        <v>0</v>
      </c>
      <c r="BI200" s="7">
        <v>0</v>
      </c>
      <c r="BJ200" s="7">
        <v>0</v>
      </c>
      <c r="BK200" s="7">
        <v>0</v>
      </c>
      <c r="BL200" s="7">
        <v>0</v>
      </c>
      <c r="BM200" s="7">
        <v>0</v>
      </c>
      <c r="BN200" s="7">
        <v>0</v>
      </c>
      <c r="BO200" s="7">
        <v>0</v>
      </c>
      <c r="BP200" s="7">
        <v>0</v>
      </c>
      <c r="BQ200" s="7">
        <v>0</v>
      </c>
      <c r="BR200" s="7">
        <v>0</v>
      </c>
      <c r="BS200" s="7">
        <v>0</v>
      </c>
      <c r="BT200" s="7">
        <v>0</v>
      </c>
      <c r="BU200" s="7">
        <v>0</v>
      </c>
      <c r="BV200" s="7">
        <v>0</v>
      </c>
      <c r="BW200" s="7">
        <v>0</v>
      </c>
      <c r="BX200" s="7">
        <v>0</v>
      </c>
      <c r="BY200" s="7">
        <v>0</v>
      </c>
      <c r="BZ200" s="7">
        <v>0</v>
      </c>
      <c r="CA200" s="7">
        <v>0</v>
      </c>
      <c r="CB200" s="7">
        <v>0</v>
      </c>
      <c r="CC200" s="7">
        <v>0</v>
      </c>
      <c r="CD200" s="7">
        <v>0</v>
      </c>
      <c r="CE200" s="7">
        <v>0</v>
      </c>
      <c r="CF200" s="7">
        <v>0</v>
      </c>
      <c r="CG200" s="7">
        <v>0</v>
      </c>
      <c r="CH200" s="7">
        <v>0</v>
      </c>
      <c r="CI200" s="7">
        <v>0</v>
      </c>
      <c r="CJ200" s="7">
        <v>0</v>
      </c>
      <c r="CK200" s="7">
        <v>0</v>
      </c>
      <c r="CL200" s="7">
        <v>0</v>
      </c>
      <c r="CM200" s="7">
        <v>0</v>
      </c>
      <c r="CN200" s="7">
        <v>0</v>
      </c>
      <c r="CO200" s="7">
        <v>0</v>
      </c>
      <c r="CP200" s="7">
        <v>0</v>
      </c>
      <c r="CQ200" s="7">
        <v>0</v>
      </c>
      <c r="CR200" s="7">
        <v>0</v>
      </c>
      <c r="CS200" s="7">
        <v>0</v>
      </c>
      <c r="CT200" s="7">
        <v>0</v>
      </c>
      <c r="CU200" s="7">
        <v>0</v>
      </c>
      <c r="CV200" s="7">
        <v>0</v>
      </c>
      <c r="CW200" s="7">
        <v>0</v>
      </c>
      <c r="CX200" s="7">
        <v>0</v>
      </c>
      <c r="CY200" s="7">
        <v>0</v>
      </c>
      <c r="CZ200" s="7">
        <v>0</v>
      </c>
      <c r="DA200" s="7">
        <v>0</v>
      </c>
      <c r="DB200" s="7">
        <v>0</v>
      </c>
      <c r="DC200" s="7">
        <v>0</v>
      </c>
      <c r="DD200" s="7">
        <v>0</v>
      </c>
      <c r="DE200" s="7">
        <v>0</v>
      </c>
      <c r="DF200" s="7">
        <v>0</v>
      </c>
      <c r="DG200" s="7">
        <v>0</v>
      </c>
      <c r="DH200" s="7">
        <v>0</v>
      </c>
      <c r="DI200" s="7">
        <v>0</v>
      </c>
      <c r="DJ200" s="7">
        <v>0</v>
      </c>
      <c r="DK200" s="7">
        <v>0</v>
      </c>
      <c r="DL200" s="7">
        <v>0</v>
      </c>
      <c r="DM200" s="7">
        <v>0</v>
      </c>
      <c r="DN200" s="7">
        <v>0</v>
      </c>
      <c r="DO200" s="7">
        <v>0</v>
      </c>
      <c r="DP200" s="7">
        <v>0</v>
      </c>
      <c r="DQ200" s="7">
        <v>0</v>
      </c>
      <c r="DR200" s="7">
        <v>0</v>
      </c>
      <c r="DS200" s="7">
        <v>0</v>
      </c>
      <c r="DT200" s="7">
        <v>0</v>
      </c>
      <c r="DU200" s="7">
        <v>0</v>
      </c>
      <c r="DV200" s="7">
        <v>0</v>
      </c>
      <c r="DW200" s="7">
        <v>0</v>
      </c>
      <c r="DX200" s="7">
        <v>0</v>
      </c>
      <c r="DY200" s="7">
        <v>0</v>
      </c>
      <c r="DZ200" s="7">
        <v>0</v>
      </c>
      <c r="EA200" s="7">
        <v>0</v>
      </c>
      <c r="EB200" s="7">
        <v>0</v>
      </c>
      <c r="EC200" s="7">
        <v>0</v>
      </c>
      <c r="ED200" s="7">
        <v>0</v>
      </c>
      <c r="EE200" s="7">
        <v>0</v>
      </c>
      <c r="EF200" s="7">
        <v>0</v>
      </c>
      <c r="EG200" s="7">
        <v>0</v>
      </c>
      <c r="EH200" s="7">
        <v>0</v>
      </c>
      <c r="EI200" s="7">
        <v>0</v>
      </c>
      <c r="EJ200" s="7">
        <v>0</v>
      </c>
      <c r="EK200" s="7">
        <v>0</v>
      </c>
      <c r="EL200" s="7">
        <v>0</v>
      </c>
      <c r="EM200" s="7">
        <v>0</v>
      </c>
      <c r="EN200" s="7">
        <v>0</v>
      </c>
      <c r="EO200" s="7">
        <v>0</v>
      </c>
      <c r="EP200" s="7">
        <v>0</v>
      </c>
      <c r="EQ200" s="7">
        <v>0</v>
      </c>
      <c r="ER200" s="7">
        <v>0</v>
      </c>
      <c r="ES200" s="7">
        <v>0</v>
      </c>
      <c r="ET200" s="7">
        <v>0</v>
      </c>
      <c r="EU200" s="7">
        <v>0</v>
      </c>
      <c r="EV200" s="7">
        <v>0</v>
      </c>
      <c r="EW200" s="7">
        <v>0</v>
      </c>
      <c r="EX200" s="7">
        <v>0</v>
      </c>
      <c r="EY200" s="7">
        <v>0</v>
      </c>
      <c r="EZ200" s="7">
        <v>0</v>
      </c>
      <c r="FA200" s="7">
        <v>0</v>
      </c>
      <c r="FB200" s="7">
        <v>0</v>
      </c>
      <c r="FC200" s="7">
        <v>0</v>
      </c>
      <c r="FD200" s="7">
        <v>0</v>
      </c>
      <c r="FE200" s="7">
        <v>0</v>
      </c>
      <c r="FF200" s="7">
        <v>0</v>
      </c>
      <c r="FG200" s="7">
        <v>0</v>
      </c>
      <c r="FH200" s="7">
        <v>0</v>
      </c>
      <c r="FI200" s="7">
        <v>0</v>
      </c>
      <c r="FJ200" s="7">
        <v>0</v>
      </c>
      <c r="FK200" s="7">
        <v>0</v>
      </c>
      <c r="FL200" s="7">
        <v>0</v>
      </c>
      <c r="FM200" s="7">
        <v>0</v>
      </c>
      <c r="FN200" s="7">
        <v>0</v>
      </c>
      <c r="FO200" s="7">
        <v>0</v>
      </c>
      <c r="FP200" s="7">
        <v>0</v>
      </c>
      <c r="FQ200" s="7">
        <v>0</v>
      </c>
      <c r="FR200" s="7">
        <v>0</v>
      </c>
      <c r="FS200" s="7">
        <v>0</v>
      </c>
      <c r="FT200" s="7">
        <v>0</v>
      </c>
      <c r="FU200" s="7">
        <v>0</v>
      </c>
      <c r="FV200" s="7">
        <v>0</v>
      </c>
      <c r="FW200" s="7">
        <v>0</v>
      </c>
      <c r="FX200" s="7">
        <v>0</v>
      </c>
      <c r="FY200" s="7">
        <v>0</v>
      </c>
      <c r="FZ200" s="7">
        <v>0</v>
      </c>
      <c r="GA200" s="7">
        <v>0</v>
      </c>
      <c r="GB200" s="7">
        <v>0</v>
      </c>
      <c r="GC200" s="7">
        <v>0</v>
      </c>
      <c r="GD200" s="7">
        <v>0</v>
      </c>
      <c r="GE200" s="7">
        <v>0</v>
      </c>
      <c r="GF200" s="7">
        <v>0</v>
      </c>
      <c r="GG200" s="7">
        <v>0</v>
      </c>
      <c r="GH200" s="7">
        <v>0</v>
      </c>
      <c r="GI200" s="7">
        <v>0</v>
      </c>
      <c r="GJ200" s="7">
        <v>0</v>
      </c>
      <c r="GK200" s="7">
        <v>0</v>
      </c>
      <c r="GL200" s="7">
        <v>0</v>
      </c>
      <c r="GM200" s="7">
        <v>0</v>
      </c>
      <c r="GN200" s="7">
        <v>0</v>
      </c>
      <c r="GO200" s="7">
        <v>0</v>
      </c>
      <c r="GP200" s="7">
        <v>0</v>
      </c>
      <c r="GQ200" s="7">
        <v>0</v>
      </c>
      <c r="GR200" s="7">
        <v>0</v>
      </c>
      <c r="GS200" s="7">
        <v>0</v>
      </c>
      <c r="GT200" s="7">
        <v>0</v>
      </c>
      <c r="GU200" s="7">
        <v>0</v>
      </c>
      <c r="GV200" s="7">
        <v>0</v>
      </c>
      <c r="GW200" s="7">
        <v>0</v>
      </c>
      <c r="GX200" s="7">
        <v>0</v>
      </c>
      <c r="GY200" s="7">
        <v>0</v>
      </c>
      <c r="GZ200" s="7">
        <v>0</v>
      </c>
      <c r="HA200" s="7">
        <v>0</v>
      </c>
      <c r="HB200" s="7">
        <v>0</v>
      </c>
      <c r="HC200" s="7">
        <v>0</v>
      </c>
      <c r="HD200" s="7">
        <v>0</v>
      </c>
      <c r="HE200" s="7">
        <v>0</v>
      </c>
      <c r="HF200" s="7">
        <v>0</v>
      </c>
      <c r="HG200" s="7">
        <v>0</v>
      </c>
      <c r="HH200" s="7">
        <v>0</v>
      </c>
      <c r="HI200" s="7">
        <v>0</v>
      </c>
      <c r="HJ200" s="7">
        <v>0</v>
      </c>
      <c r="HK200" s="7">
        <v>0</v>
      </c>
      <c r="HL200" s="7">
        <v>0</v>
      </c>
      <c r="HM200" s="7">
        <v>0</v>
      </c>
      <c r="HN200" s="7">
        <v>0</v>
      </c>
      <c r="HO200" s="7">
        <v>0</v>
      </c>
      <c r="HP200" s="7">
        <v>0</v>
      </c>
      <c r="HQ200" s="7">
        <v>0</v>
      </c>
      <c r="HR200" s="7">
        <v>0</v>
      </c>
      <c r="HS200" s="7">
        <v>0</v>
      </c>
      <c r="HT200" s="7">
        <v>0</v>
      </c>
      <c r="HU200" s="7">
        <v>0</v>
      </c>
      <c r="HV200" s="7">
        <v>0</v>
      </c>
      <c r="HW200" s="7">
        <v>0</v>
      </c>
      <c r="HX200" s="7">
        <v>0</v>
      </c>
      <c r="HY200" s="7">
        <v>0</v>
      </c>
      <c r="HZ200" s="7">
        <v>0</v>
      </c>
      <c r="IA200" s="7">
        <v>0</v>
      </c>
      <c r="IB200" s="7">
        <v>0</v>
      </c>
      <c r="IC200" s="7">
        <v>0</v>
      </c>
      <c r="ID200" s="7">
        <v>0</v>
      </c>
      <c r="IE200" s="7">
        <v>0</v>
      </c>
      <c r="IF200" s="7">
        <v>0</v>
      </c>
      <c r="IG200" s="7">
        <v>0</v>
      </c>
      <c r="IH200" s="7">
        <v>0</v>
      </c>
      <c r="II200" s="7">
        <v>0</v>
      </c>
      <c r="IJ200" s="7">
        <v>0</v>
      </c>
      <c r="IK200" s="7">
        <v>0</v>
      </c>
      <c r="IL200" s="7">
        <v>0</v>
      </c>
      <c r="IM200" s="7">
        <v>0</v>
      </c>
      <c r="IN200" s="7">
        <v>0</v>
      </c>
      <c r="IO200" s="7">
        <v>0</v>
      </c>
      <c r="IP200" s="7">
        <v>0</v>
      </c>
      <c r="IQ200" s="7">
        <v>0</v>
      </c>
      <c r="IR200" s="7">
        <v>0</v>
      </c>
      <c r="IS200" s="7">
        <v>0</v>
      </c>
      <c r="IT200" s="7">
        <v>0</v>
      </c>
      <c r="IU200" s="7">
        <v>0</v>
      </c>
      <c r="IV200" s="7">
        <v>0</v>
      </c>
      <c r="IW200" s="7">
        <v>0</v>
      </c>
      <c r="IX200" s="7">
        <v>0</v>
      </c>
      <c r="IY200" s="7">
        <v>0</v>
      </c>
      <c r="IZ200" s="7">
        <v>0</v>
      </c>
      <c r="JA200" s="7">
        <v>0</v>
      </c>
      <c r="JB200" s="7">
        <v>0</v>
      </c>
      <c r="JC200" s="7">
        <v>0</v>
      </c>
      <c r="JD200" s="7">
        <v>0</v>
      </c>
      <c r="JE200" s="7">
        <v>0</v>
      </c>
      <c r="JF200" s="7">
        <v>0</v>
      </c>
      <c r="JG200" s="7">
        <v>0</v>
      </c>
      <c r="JH200" s="7">
        <v>0</v>
      </c>
      <c r="JI200" s="7">
        <v>0</v>
      </c>
      <c r="JJ200" s="7">
        <v>0</v>
      </c>
      <c r="JK200" s="7">
        <v>0</v>
      </c>
      <c r="JL200" s="7">
        <v>0</v>
      </c>
      <c r="JM200" s="7">
        <v>0</v>
      </c>
      <c r="JN200" s="7">
        <v>0</v>
      </c>
      <c r="JO200" s="7">
        <v>0</v>
      </c>
      <c r="JP200" s="7">
        <v>0</v>
      </c>
      <c r="JQ200" s="7">
        <v>0</v>
      </c>
      <c r="JR200" s="7">
        <v>0</v>
      </c>
      <c r="JS200" s="7">
        <v>0</v>
      </c>
      <c r="JT200" s="7">
        <v>0</v>
      </c>
      <c r="JU200" s="7">
        <v>0</v>
      </c>
      <c r="JV200" s="7">
        <v>0</v>
      </c>
      <c r="JW200" s="7">
        <v>0</v>
      </c>
      <c r="JX200" s="7">
        <v>0</v>
      </c>
      <c r="JY200" s="7">
        <v>0</v>
      </c>
      <c r="JZ200" s="7">
        <v>0</v>
      </c>
      <c r="KA200" s="7">
        <v>0</v>
      </c>
      <c r="KB200" s="7">
        <v>0</v>
      </c>
      <c r="KC200" s="7">
        <v>0</v>
      </c>
    </row>
    <row r="201" spans="1:289" x14ac:dyDescent="0.35">
      <c r="A201" s="38" t="s">
        <v>1079</v>
      </c>
      <c r="B201" s="38" t="s">
        <v>4039</v>
      </c>
      <c r="C201" s="38">
        <v>87</v>
      </c>
      <c r="D201" s="38" t="s">
        <v>1685</v>
      </c>
      <c r="E201" s="38" t="s">
        <v>3813</v>
      </c>
      <c r="F201" s="38" t="s">
        <v>476</v>
      </c>
      <c r="G201" s="38" t="s">
        <v>476</v>
      </c>
      <c r="H201" s="38">
        <v>0</v>
      </c>
      <c r="I201" s="39">
        <v>0</v>
      </c>
      <c r="J201" s="38">
        <v>0</v>
      </c>
      <c r="K201" s="38">
        <v>0</v>
      </c>
      <c r="L201" s="39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7">
        <v>0</v>
      </c>
      <c r="U201" s="7">
        <v>0</v>
      </c>
      <c r="V201" s="7">
        <v>0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7">
        <v>0</v>
      </c>
      <c r="AK201" s="7">
        <v>0</v>
      </c>
      <c r="AL201" s="7">
        <v>0</v>
      </c>
      <c r="AM201" s="7">
        <v>0</v>
      </c>
      <c r="AN201" s="7">
        <v>0</v>
      </c>
      <c r="AO201" s="7">
        <v>0</v>
      </c>
      <c r="AP201" s="7">
        <v>0</v>
      </c>
      <c r="AQ201" s="7">
        <v>0</v>
      </c>
      <c r="AR201" s="7">
        <v>0</v>
      </c>
      <c r="AS201" s="7">
        <v>0</v>
      </c>
      <c r="AT201" s="7">
        <v>0</v>
      </c>
      <c r="AU201" s="7">
        <v>0</v>
      </c>
      <c r="AV201" s="7">
        <v>0</v>
      </c>
      <c r="AW201" s="7">
        <v>0</v>
      </c>
      <c r="AX201" s="7">
        <v>0</v>
      </c>
      <c r="AY201" s="7">
        <v>0</v>
      </c>
      <c r="AZ201" s="7">
        <v>0</v>
      </c>
      <c r="BA201" s="7">
        <v>0</v>
      </c>
      <c r="BB201" s="7">
        <v>0</v>
      </c>
      <c r="BC201" s="7">
        <v>0</v>
      </c>
      <c r="BD201" s="7">
        <v>0</v>
      </c>
      <c r="BE201" s="7">
        <v>0</v>
      </c>
      <c r="BF201" s="7">
        <v>0</v>
      </c>
      <c r="BG201" s="7">
        <v>0</v>
      </c>
      <c r="BH201" s="7">
        <v>0</v>
      </c>
      <c r="BI201" s="7">
        <v>0</v>
      </c>
      <c r="BJ201" s="7">
        <v>0</v>
      </c>
      <c r="BK201" s="7">
        <v>0</v>
      </c>
      <c r="BL201" s="7">
        <v>0</v>
      </c>
      <c r="BM201" s="7">
        <v>0</v>
      </c>
      <c r="BN201" s="7">
        <v>0</v>
      </c>
      <c r="BO201" s="7">
        <v>0</v>
      </c>
      <c r="BP201" s="7">
        <v>0</v>
      </c>
      <c r="BQ201" s="7">
        <v>0</v>
      </c>
      <c r="BR201" s="7">
        <v>0</v>
      </c>
      <c r="BS201" s="7">
        <v>0</v>
      </c>
      <c r="BT201" s="7">
        <v>0</v>
      </c>
      <c r="BU201" s="7">
        <v>0</v>
      </c>
      <c r="BV201" s="7">
        <v>0</v>
      </c>
      <c r="BW201" s="7">
        <v>0</v>
      </c>
      <c r="BX201" s="7">
        <v>0</v>
      </c>
      <c r="BY201" s="7">
        <v>0</v>
      </c>
      <c r="BZ201" s="7">
        <v>0</v>
      </c>
      <c r="CA201" s="7">
        <v>0</v>
      </c>
      <c r="CB201" s="7">
        <v>0</v>
      </c>
      <c r="CC201" s="7">
        <v>0</v>
      </c>
      <c r="CD201" s="7">
        <v>0</v>
      </c>
      <c r="CE201" s="7">
        <v>0</v>
      </c>
      <c r="CF201" s="7">
        <v>0</v>
      </c>
      <c r="CG201" s="7">
        <v>0</v>
      </c>
      <c r="CH201" s="7">
        <v>0</v>
      </c>
      <c r="CI201" s="7">
        <v>0</v>
      </c>
      <c r="CJ201" s="7">
        <v>0</v>
      </c>
      <c r="CK201" s="7">
        <v>0</v>
      </c>
      <c r="CL201" s="7">
        <v>0</v>
      </c>
      <c r="CM201" s="7">
        <v>0</v>
      </c>
      <c r="CN201" s="7">
        <v>0</v>
      </c>
      <c r="CO201" s="7">
        <v>0</v>
      </c>
      <c r="CP201" s="7">
        <v>0</v>
      </c>
      <c r="CQ201" s="7">
        <v>0</v>
      </c>
      <c r="CR201" s="7">
        <v>0</v>
      </c>
      <c r="CS201" s="7">
        <v>0</v>
      </c>
      <c r="CT201" s="7">
        <v>0</v>
      </c>
      <c r="CU201" s="7">
        <v>0</v>
      </c>
      <c r="CV201" s="7">
        <v>0</v>
      </c>
      <c r="CW201" s="7">
        <v>0</v>
      </c>
      <c r="CX201" s="7">
        <v>0</v>
      </c>
      <c r="CY201" s="7">
        <v>0</v>
      </c>
      <c r="CZ201" s="7">
        <v>0</v>
      </c>
      <c r="DA201" s="7">
        <v>0</v>
      </c>
      <c r="DB201" s="7">
        <v>0</v>
      </c>
      <c r="DC201" s="7">
        <v>0</v>
      </c>
      <c r="DD201" s="7">
        <v>0</v>
      </c>
      <c r="DE201" s="7">
        <v>0</v>
      </c>
      <c r="DF201" s="7">
        <v>0</v>
      </c>
      <c r="DG201" s="7">
        <v>0</v>
      </c>
      <c r="DH201" s="7">
        <v>0</v>
      </c>
      <c r="DI201" s="7">
        <v>0</v>
      </c>
      <c r="DJ201" s="7">
        <v>0</v>
      </c>
      <c r="DK201" s="7">
        <v>0</v>
      </c>
      <c r="DL201" s="7">
        <v>0</v>
      </c>
      <c r="DM201" s="7">
        <v>0</v>
      </c>
      <c r="DN201" s="7">
        <v>0</v>
      </c>
      <c r="DO201" s="7">
        <v>0</v>
      </c>
      <c r="DP201" s="7">
        <v>0</v>
      </c>
      <c r="DQ201" s="7">
        <v>0</v>
      </c>
      <c r="DR201" s="7">
        <v>0</v>
      </c>
      <c r="DS201" s="7">
        <v>0</v>
      </c>
      <c r="DT201" s="7">
        <v>0</v>
      </c>
      <c r="DU201" s="7">
        <v>0</v>
      </c>
      <c r="DV201" s="7">
        <v>0</v>
      </c>
      <c r="DW201" s="7">
        <v>0</v>
      </c>
      <c r="DX201" s="7">
        <v>0</v>
      </c>
      <c r="DY201" s="7">
        <v>0</v>
      </c>
      <c r="DZ201" s="7">
        <v>0</v>
      </c>
      <c r="EA201" s="7">
        <v>0</v>
      </c>
      <c r="EB201" s="7">
        <v>0</v>
      </c>
      <c r="EC201" s="7">
        <v>0</v>
      </c>
      <c r="ED201" s="7">
        <v>0</v>
      </c>
      <c r="EE201" s="7">
        <v>0</v>
      </c>
      <c r="EF201" s="7">
        <v>0</v>
      </c>
      <c r="EG201" s="7">
        <v>0</v>
      </c>
      <c r="EH201" s="7">
        <v>0</v>
      </c>
      <c r="EI201" s="7">
        <v>0</v>
      </c>
      <c r="EJ201" s="7">
        <v>0</v>
      </c>
      <c r="EK201" s="7">
        <v>0</v>
      </c>
      <c r="EL201" s="7">
        <v>0</v>
      </c>
      <c r="EM201" s="7">
        <v>0</v>
      </c>
      <c r="EN201" s="7">
        <v>0</v>
      </c>
      <c r="EO201" s="7">
        <v>0</v>
      </c>
      <c r="EP201" s="7">
        <v>0</v>
      </c>
      <c r="EQ201" s="7">
        <v>0</v>
      </c>
      <c r="ER201" s="7">
        <v>0</v>
      </c>
      <c r="ES201" s="7">
        <v>0</v>
      </c>
      <c r="ET201" s="7">
        <v>0</v>
      </c>
      <c r="EU201" s="7">
        <v>0</v>
      </c>
      <c r="EV201" s="7">
        <v>0</v>
      </c>
      <c r="EW201" s="7">
        <v>0</v>
      </c>
      <c r="EX201" s="7">
        <v>0</v>
      </c>
      <c r="EY201" s="7">
        <v>0</v>
      </c>
      <c r="EZ201" s="7">
        <v>0</v>
      </c>
      <c r="FA201" s="7">
        <v>0</v>
      </c>
      <c r="FB201" s="7">
        <v>0</v>
      </c>
      <c r="FC201" s="7">
        <v>0</v>
      </c>
      <c r="FD201" s="7">
        <v>0</v>
      </c>
      <c r="FE201" s="7">
        <v>0</v>
      </c>
      <c r="FF201" s="7">
        <v>0</v>
      </c>
      <c r="FG201" s="7">
        <v>0</v>
      </c>
      <c r="FH201" s="7">
        <v>0</v>
      </c>
      <c r="FI201" s="7">
        <v>0</v>
      </c>
      <c r="FJ201" s="7">
        <v>0</v>
      </c>
      <c r="FK201" s="7">
        <v>0</v>
      </c>
      <c r="FL201" s="7">
        <v>0</v>
      </c>
      <c r="FM201" s="7">
        <v>0</v>
      </c>
      <c r="FN201" s="7">
        <v>0</v>
      </c>
      <c r="FO201" s="7">
        <v>0</v>
      </c>
      <c r="FP201" s="7">
        <v>0</v>
      </c>
      <c r="FQ201" s="7">
        <v>0</v>
      </c>
      <c r="FR201" s="7">
        <v>0</v>
      </c>
      <c r="FS201" s="7">
        <v>0</v>
      </c>
      <c r="FT201" s="7">
        <v>0</v>
      </c>
      <c r="FU201" s="7">
        <v>0</v>
      </c>
      <c r="FV201" s="7">
        <v>0</v>
      </c>
      <c r="FW201" s="7">
        <v>0</v>
      </c>
      <c r="FX201" s="7">
        <v>0</v>
      </c>
      <c r="FY201" s="7">
        <v>0</v>
      </c>
      <c r="FZ201" s="7">
        <v>0</v>
      </c>
      <c r="GA201" s="7">
        <v>0</v>
      </c>
      <c r="GB201" s="7">
        <v>0</v>
      </c>
      <c r="GC201" s="7">
        <v>0</v>
      </c>
      <c r="GD201" s="7">
        <v>0</v>
      </c>
      <c r="GE201" s="7">
        <v>0</v>
      </c>
      <c r="GF201" s="7">
        <v>0</v>
      </c>
      <c r="GG201" s="7">
        <v>0</v>
      </c>
      <c r="GH201" s="7">
        <v>0</v>
      </c>
      <c r="GI201" s="7">
        <v>0</v>
      </c>
      <c r="GJ201" s="7">
        <v>0</v>
      </c>
      <c r="GK201" s="7">
        <v>0</v>
      </c>
      <c r="GL201" s="7">
        <v>0</v>
      </c>
      <c r="GM201" s="7">
        <v>0</v>
      </c>
      <c r="GN201" s="7">
        <v>0</v>
      </c>
      <c r="GO201" s="7">
        <v>0</v>
      </c>
      <c r="GP201" s="7">
        <v>0</v>
      </c>
      <c r="GQ201" s="7">
        <v>0</v>
      </c>
      <c r="GR201" s="7">
        <v>0</v>
      </c>
      <c r="GS201" s="7">
        <v>0</v>
      </c>
      <c r="GT201" s="7">
        <v>0</v>
      </c>
      <c r="GU201" s="7">
        <v>0</v>
      </c>
      <c r="GV201" s="7">
        <v>0</v>
      </c>
      <c r="GW201" s="7">
        <v>0</v>
      </c>
      <c r="GX201" s="7">
        <v>0</v>
      </c>
      <c r="GY201" s="7">
        <v>0</v>
      </c>
      <c r="GZ201" s="7">
        <v>0</v>
      </c>
      <c r="HA201" s="7">
        <v>0</v>
      </c>
      <c r="HB201" s="7">
        <v>0</v>
      </c>
      <c r="HC201" s="7">
        <v>0</v>
      </c>
      <c r="HD201" s="7">
        <v>0</v>
      </c>
      <c r="HE201" s="7">
        <v>0</v>
      </c>
      <c r="HF201" s="7">
        <v>0</v>
      </c>
      <c r="HG201" s="7">
        <v>0</v>
      </c>
      <c r="HH201" s="7">
        <v>0</v>
      </c>
      <c r="HI201" s="7">
        <v>0</v>
      </c>
      <c r="HJ201" s="7">
        <v>0</v>
      </c>
      <c r="HK201" s="7">
        <v>0</v>
      </c>
      <c r="HL201" s="7">
        <v>0</v>
      </c>
      <c r="HM201" s="7">
        <v>0</v>
      </c>
      <c r="HN201" s="7">
        <v>0</v>
      </c>
      <c r="HO201" s="7">
        <v>0</v>
      </c>
      <c r="HP201" s="7">
        <v>0</v>
      </c>
      <c r="HQ201" s="7">
        <v>0</v>
      </c>
      <c r="HR201" s="7">
        <v>0</v>
      </c>
      <c r="HS201" s="7">
        <v>0</v>
      </c>
      <c r="HT201" s="7">
        <v>0</v>
      </c>
      <c r="HU201" s="7">
        <v>0</v>
      </c>
      <c r="HV201" s="7">
        <v>0</v>
      </c>
      <c r="HW201" s="7">
        <v>0</v>
      </c>
      <c r="HX201" s="7">
        <v>0</v>
      </c>
      <c r="HY201" s="7">
        <v>0</v>
      </c>
      <c r="HZ201" s="7">
        <v>0</v>
      </c>
      <c r="IA201" s="7">
        <v>0</v>
      </c>
      <c r="IB201" s="7">
        <v>0</v>
      </c>
      <c r="IC201" s="7">
        <v>0</v>
      </c>
      <c r="ID201" s="7">
        <v>0</v>
      </c>
      <c r="IE201" s="7">
        <v>0</v>
      </c>
      <c r="IF201" s="7">
        <v>0</v>
      </c>
      <c r="IG201" s="7">
        <v>0</v>
      </c>
      <c r="IH201" s="7">
        <v>0</v>
      </c>
      <c r="II201" s="7">
        <v>0</v>
      </c>
      <c r="IJ201" s="7">
        <v>0</v>
      </c>
      <c r="IK201" s="7">
        <v>0</v>
      </c>
      <c r="IL201" s="7">
        <v>0</v>
      </c>
      <c r="IM201" s="7">
        <v>0</v>
      </c>
      <c r="IN201" s="7">
        <v>0</v>
      </c>
      <c r="IO201" s="7">
        <v>0</v>
      </c>
      <c r="IP201" s="7">
        <v>0</v>
      </c>
      <c r="IQ201" s="7">
        <v>0</v>
      </c>
      <c r="IR201" s="7">
        <v>0</v>
      </c>
      <c r="IS201" s="7">
        <v>0</v>
      </c>
      <c r="IT201" s="7">
        <v>0</v>
      </c>
      <c r="IU201" s="7">
        <v>0</v>
      </c>
      <c r="IV201" s="7">
        <v>0</v>
      </c>
      <c r="IW201" s="7">
        <v>0</v>
      </c>
      <c r="IX201" s="7">
        <v>0</v>
      </c>
      <c r="IY201" s="7">
        <v>0</v>
      </c>
      <c r="IZ201" s="7">
        <v>0</v>
      </c>
      <c r="JA201" s="7">
        <v>0</v>
      </c>
      <c r="JB201" s="7">
        <v>0</v>
      </c>
      <c r="JC201" s="7">
        <v>0</v>
      </c>
      <c r="JD201" s="7">
        <v>0</v>
      </c>
      <c r="JE201" s="7">
        <v>0</v>
      </c>
      <c r="JF201" s="7">
        <v>0</v>
      </c>
      <c r="JG201" s="7">
        <v>0</v>
      </c>
      <c r="JH201" s="7">
        <v>0</v>
      </c>
      <c r="JI201" s="7">
        <v>0</v>
      </c>
      <c r="JJ201" s="7">
        <v>0</v>
      </c>
      <c r="JK201" s="7">
        <v>0</v>
      </c>
      <c r="JL201" s="7">
        <v>0</v>
      </c>
      <c r="JM201" s="7">
        <v>0</v>
      </c>
      <c r="JN201" s="7">
        <v>0</v>
      </c>
      <c r="JO201" s="7">
        <v>0</v>
      </c>
      <c r="JP201" s="7">
        <v>0</v>
      </c>
      <c r="JQ201" s="7">
        <v>0</v>
      </c>
      <c r="JR201" s="7">
        <v>0</v>
      </c>
      <c r="JS201" s="7">
        <v>0</v>
      </c>
      <c r="JT201" s="7">
        <v>0</v>
      </c>
      <c r="JU201" s="7">
        <v>0</v>
      </c>
      <c r="JV201" s="7">
        <v>0</v>
      </c>
      <c r="JW201" s="7">
        <v>0</v>
      </c>
      <c r="JX201" s="7">
        <v>0</v>
      </c>
      <c r="JY201" s="7">
        <v>0</v>
      </c>
      <c r="JZ201" s="7">
        <v>0</v>
      </c>
      <c r="KA201" s="7">
        <v>0</v>
      </c>
      <c r="KB201" s="7">
        <v>0</v>
      </c>
      <c r="KC201" s="7">
        <v>0</v>
      </c>
    </row>
    <row r="202" spans="1:289" x14ac:dyDescent="0.35">
      <c r="A202" s="38" t="s">
        <v>1082</v>
      </c>
      <c r="B202" s="38" t="s">
        <v>4040</v>
      </c>
      <c r="C202" s="38">
        <v>88</v>
      </c>
      <c r="D202" s="38" t="s">
        <v>4041</v>
      </c>
      <c r="E202" s="38" t="s">
        <v>3813</v>
      </c>
      <c r="F202" s="38" t="s">
        <v>476</v>
      </c>
      <c r="G202" s="38" t="s">
        <v>476</v>
      </c>
      <c r="H202" s="38">
        <v>0</v>
      </c>
      <c r="I202" s="39">
        <v>0</v>
      </c>
      <c r="J202" s="38">
        <v>0</v>
      </c>
      <c r="K202" s="38">
        <v>0</v>
      </c>
      <c r="L202" s="39">
        <v>0</v>
      </c>
      <c r="M202" s="7">
        <v>0</v>
      </c>
      <c r="N202" s="7">
        <v>0</v>
      </c>
      <c r="O202" s="7">
        <v>0</v>
      </c>
      <c r="P202" s="7">
        <v>0</v>
      </c>
      <c r="Q202" s="7">
        <v>0</v>
      </c>
      <c r="R202" s="7">
        <v>0</v>
      </c>
      <c r="S202" s="7">
        <v>0</v>
      </c>
      <c r="T202" s="7">
        <v>0</v>
      </c>
      <c r="U202" s="7">
        <v>0</v>
      </c>
      <c r="V202" s="7">
        <v>0</v>
      </c>
      <c r="W202" s="7">
        <v>0</v>
      </c>
      <c r="X202" s="7">
        <v>0</v>
      </c>
      <c r="Y202" s="7">
        <v>0</v>
      </c>
      <c r="Z202" s="7">
        <v>0</v>
      </c>
      <c r="AA202" s="7">
        <v>0</v>
      </c>
      <c r="AB202" s="7">
        <v>0</v>
      </c>
      <c r="AC202" s="7">
        <v>0</v>
      </c>
      <c r="AD202" s="7">
        <v>0</v>
      </c>
      <c r="AE202" s="7">
        <v>0</v>
      </c>
      <c r="AF202" s="7">
        <v>0</v>
      </c>
      <c r="AG202" s="7">
        <v>0</v>
      </c>
      <c r="AH202" s="7">
        <v>0</v>
      </c>
      <c r="AI202" s="7">
        <v>0</v>
      </c>
      <c r="AJ202" s="7">
        <v>0</v>
      </c>
      <c r="AK202" s="7">
        <v>0</v>
      </c>
      <c r="AL202" s="7">
        <v>0</v>
      </c>
      <c r="AM202" s="7">
        <v>0</v>
      </c>
      <c r="AN202" s="7">
        <v>0</v>
      </c>
      <c r="AO202" s="7">
        <v>0</v>
      </c>
      <c r="AP202" s="7">
        <v>0</v>
      </c>
      <c r="AQ202" s="7">
        <v>0</v>
      </c>
      <c r="AR202" s="7">
        <v>0</v>
      </c>
      <c r="AS202" s="7">
        <v>0</v>
      </c>
      <c r="AT202" s="7">
        <v>0</v>
      </c>
      <c r="AU202" s="7">
        <v>0</v>
      </c>
      <c r="AV202" s="7">
        <v>0</v>
      </c>
      <c r="AW202" s="7">
        <v>0</v>
      </c>
      <c r="AX202" s="7">
        <v>0</v>
      </c>
      <c r="AY202" s="7">
        <v>0</v>
      </c>
      <c r="AZ202" s="7">
        <v>0</v>
      </c>
      <c r="BA202" s="7">
        <v>0</v>
      </c>
      <c r="BB202" s="7">
        <v>0</v>
      </c>
      <c r="BC202" s="7">
        <v>0</v>
      </c>
      <c r="BD202" s="7">
        <v>0</v>
      </c>
      <c r="BE202" s="7">
        <v>0</v>
      </c>
      <c r="BF202" s="7">
        <v>0</v>
      </c>
      <c r="BG202" s="7">
        <v>0</v>
      </c>
      <c r="BH202" s="7">
        <v>0</v>
      </c>
      <c r="BI202" s="7">
        <v>0</v>
      </c>
      <c r="BJ202" s="7">
        <v>0</v>
      </c>
      <c r="BK202" s="7">
        <v>0</v>
      </c>
      <c r="BL202" s="7">
        <v>0</v>
      </c>
      <c r="BM202" s="7">
        <v>0</v>
      </c>
      <c r="BN202" s="7">
        <v>0</v>
      </c>
      <c r="BO202" s="7">
        <v>0</v>
      </c>
      <c r="BP202" s="7">
        <v>0</v>
      </c>
      <c r="BQ202" s="7">
        <v>0</v>
      </c>
      <c r="BR202" s="7">
        <v>0</v>
      </c>
      <c r="BS202" s="7">
        <v>0</v>
      </c>
      <c r="BT202" s="7">
        <v>0</v>
      </c>
      <c r="BU202" s="7">
        <v>0</v>
      </c>
      <c r="BV202" s="7">
        <v>0</v>
      </c>
      <c r="BW202" s="7">
        <v>0</v>
      </c>
      <c r="BX202" s="7">
        <v>0</v>
      </c>
      <c r="BY202" s="7">
        <v>0</v>
      </c>
      <c r="BZ202" s="7">
        <v>0</v>
      </c>
      <c r="CA202" s="7">
        <v>0</v>
      </c>
      <c r="CB202" s="7">
        <v>0</v>
      </c>
      <c r="CC202" s="7">
        <v>0</v>
      </c>
      <c r="CD202" s="7">
        <v>0</v>
      </c>
      <c r="CE202" s="7">
        <v>0</v>
      </c>
      <c r="CF202" s="7">
        <v>0</v>
      </c>
      <c r="CG202" s="7">
        <v>0</v>
      </c>
      <c r="CH202" s="7">
        <v>0</v>
      </c>
      <c r="CI202" s="7">
        <v>0</v>
      </c>
      <c r="CJ202" s="7">
        <v>0</v>
      </c>
      <c r="CK202" s="7">
        <v>0</v>
      </c>
      <c r="CL202" s="7">
        <v>0</v>
      </c>
      <c r="CM202" s="7">
        <v>0</v>
      </c>
      <c r="CN202" s="7">
        <v>0</v>
      </c>
      <c r="CO202" s="7">
        <v>0</v>
      </c>
      <c r="CP202" s="7">
        <v>0</v>
      </c>
      <c r="CQ202" s="7">
        <v>0</v>
      </c>
      <c r="CR202" s="7">
        <v>0</v>
      </c>
      <c r="CS202" s="7">
        <v>0</v>
      </c>
      <c r="CT202" s="7">
        <v>0</v>
      </c>
      <c r="CU202" s="7">
        <v>0</v>
      </c>
      <c r="CV202" s="7">
        <v>0</v>
      </c>
      <c r="CW202" s="7">
        <v>0</v>
      </c>
      <c r="CX202" s="7">
        <v>0</v>
      </c>
      <c r="CY202" s="7">
        <v>0</v>
      </c>
      <c r="CZ202" s="7">
        <v>0</v>
      </c>
      <c r="DA202" s="7">
        <v>0</v>
      </c>
      <c r="DB202" s="7">
        <v>0</v>
      </c>
      <c r="DC202" s="7">
        <v>0</v>
      </c>
      <c r="DD202" s="7">
        <v>0</v>
      </c>
      <c r="DE202" s="7">
        <v>0</v>
      </c>
      <c r="DF202" s="7">
        <v>0</v>
      </c>
      <c r="DG202" s="7">
        <v>0</v>
      </c>
      <c r="DH202" s="7">
        <v>0</v>
      </c>
      <c r="DI202" s="7">
        <v>0</v>
      </c>
      <c r="DJ202" s="7">
        <v>0</v>
      </c>
      <c r="DK202" s="7">
        <v>0</v>
      </c>
      <c r="DL202" s="7">
        <v>0</v>
      </c>
      <c r="DM202" s="7">
        <v>0</v>
      </c>
      <c r="DN202" s="7">
        <v>0</v>
      </c>
      <c r="DO202" s="7">
        <v>0</v>
      </c>
      <c r="DP202" s="7">
        <v>0</v>
      </c>
      <c r="DQ202" s="7">
        <v>0</v>
      </c>
      <c r="DR202" s="7">
        <v>0</v>
      </c>
      <c r="DS202" s="7">
        <v>0</v>
      </c>
      <c r="DT202" s="7">
        <v>0</v>
      </c>
      <c r="DU202" s="7">
        <v>0</v>
      </c>
      <c r="DV202" s="7">
        <v>0</v>
      </c>
      <c r="DW202" s="7">
        <v>0</v>
      </c>
      <c r="DX202" s="7">
        <v>0</v>
      </c>
      <c r="DY202" s="7">
        <v>0</v>
      </c>
      <c r="DZ202" s="7">
        <v>0</v>
      </c>
      <c r="EA202" s="7">
        <v>0</v>
      </c>
      <c r="EB202" s="7">
        <v>0</v>
      </c>
      <c r="EC202" s="7">
        <v>0</v>
      </c>
      <c r="ED202" s="7">
        <v>0</v>
      </c>
      <c r="EE202" s="7">
        <v>0</v>
      </c>
      <c r="EF202" s="7">
        <v>0</v>
      </c>
      <c r="EG202" s="7">
        <v>0</v>
      </c>
      <c r="EH202" s="7">
        <v>0</v>
      </c>
      <c r="EI202" s="7">
        <v>0</v>
      </c>
      <c r="EJ202" s="7">
        <v>0</v>
      </c>
      <c r="EK202" s="7">
        <v>0</v>
      </c>
      <c r="EL202" s="7">
        <v>0</v>
      </c>
      <c r="EM202" s="7">
        <v>0</v>
      </c>
      <c r="EN202" s="7">
        <v>0</v>
      </c>
      <c r="EO202" s="7">
        <v>0</v>
      </c>
      <c r="EP202" s="7">
        <v>0</v>
      </c>
      <c r="EQ202" s="7">
        <v>0</v>
      </c>
      <c r="ER202" s="7">
        <v>0</v>
      </c>
      <c r="ES202" s="7">
        <v>0</v>
      </c>
      <c r="ET202" s="7">
        <v>0</v>
      </c>
      <c r="EU202" s="7">
        <v>0</v>
      </c>
      <c r="EV202" s="7">
        <v>0</v>
      </c>
      <c r="EW202" s="7">
        <v>0</v>
      </c>
      <c r="EX202" s="7">
        <v>0</v>
      </c>
      <c r="EY202" s="7">
        <v>0</v>
      </c>
      <c r="EZ202" s="7">
        <v>0</v>
      </c>
      <c r="FA202" s="7">
        <v>0</v>
      </c>
      <c r="FB202" s="7">
        <v>0</v>
      </c>
      <c r="FC202" s="7">
        <v>0</v>
      </c>
      <c r="FD202" s="7">
        <v>0</v>
      </c>
      <c r="FE202" s="7">
        <v>0</v>
      </c>
      <c r="FF202" s="7">
        <v>0</v>
      </c>
      <c r="FG202" s="7">
        <v>0</v>
      </c>
      <c r="FH202" s="7">
        <v>0</v>
      </c>
      <c r="FI202" s="7">
        <v>0</v>
      </c>
      <c r="FJ202" s="7">
        <v>0</v>
      </c>
      <c r="FK202" s="7">
        <v>0</v>
      </c>
      <c r="FL202" s="7">
        <v>0</v>
      </c>
      <c r="FM202" s="7">
        <v>0</v>
      </c>
      <c r="FN202" s="7">
        <v>0</v>
      </c>
      <c r="FO202" s="7">
        <v>0</v>
      </c>
      <c r="FP202" s="7">
        <v>0</v>
      </c>
      <c r="FQ202" s="7">
        <v>0</v>
      </c>
      <c r="FR202" s="7">
        <v>0</v>
      </c>
      <c r="FS202" s="7">
        <v>0</v>
      </c>
      <c r="FT202" s="7">
        <v>0</v>
      </c>
      <c r="FU202" s="7">
        <v>0</v>
      </c>
      <c r="FV202" s="7">
        <v>0</v>
      </c>
      <c r="FW202" s="7">
        <v>0</v>
      </c>
      <c r="FX202" s="7">
        <v>0</v>
      </c>
      <c r="FY202" s="7">
        <v>0</v>
      </c>
      <c r="FZ202" s="7">
        <v>0</v>
      </c>
      <c r="GA202" s="7">
        <v>0</v>
      </c>
      <c r="GB202" s="7">
        <v>0</v>
      </c>
      <c r="GC202" s="7">
        <v>0</v>
      </c>
      <c r="GD202" s="7">
        <v>0</v>
      </c>
      <c r="GE202" s="7">
        <v>0</v>
      </c>
      <c r="GF202" s="7">
        <v>0</v>
      </c>
      <c r="GG202" s="7">
        <v>0</v>
      </c>
      <c r="GH202" s="7">
        <v>0</v>
      </c>
      <c r="GI202" s="7">
        <v>0</v>
      </c>
      <c r="GJ202" s="7">
        <v>0</v>
      </c>
      <c r="GK202" s="7">
        <v>0</v>
      </c>
      <c r="GL202" s="7">
        <v>0</v>
      </c>
      <c r="GM202" s="7">
        <v>0</v>
      </c>
      <c r="GN202" s="7">
        <v>0</v>
      </c>
      <c r="GO202" s="7">
        <v>0</v>
      </c>
      <c r="GP202" s="7">
        <v>0</v>
      </c>
      <c r="GQ202" s="7">
        <v>0</v>
      </c>
      <c r="GR202" s="7">
        <v>0</v>
      </c>
      <c r="GS202" s="7">
        <v>0</v>
      </c>
      <c r="GT202" s="7">
        <v>0</v>
      </c>
      <c r="GU202" s="7">
        <v>0</v>
      </c>
      <c r="GV202" s="7">
        <v>0</v>
      </c>
      <c r="GW202" s="7">
        <v>0</v>
      </c>
      <c r="GX202" s="7">
        <v>0</v>
      </c>
      <c r="GY202" s="7">
        <v>0</v>
      </c>
      <c r="GZ202" s="7">
        <v>0</v>
      </c>
      <c r="HA202" s="7">
        <v>0</v>
      </c>
      <c r="HB202" s="7">
        <v>0</v>
      </c>
      <c r="HC202" s="7">
        <v>0</v>
      </c>
      <c r="HD202" s="7">
        <v>0</v>
      </c>
      <c r="HE202" s="7">
        <v>0</v>
      </c>
      <c r="HF202" s="7">
        <v>0</v>
      </c>
      <c r="HG202" s="7">
        <v>0</v>
      </c>
      <c r="HH202" s="7">
        <v>0</v>
      </c>
      <c r="HI202" s="7">
        <v>0</v>
      </c>
      <c r="HJ202" s="7">
        <v>0</v>
      </c>
      <c r="HK202" s="7">
        <v>0</v>
      </c>
      <c r="HL202" s="7">
        <v>0</v>
      </c>
      <c r="HM202" s="7">
        <v>0</v>
      </c>
      <c r="HN202" s="7">
        <v>0</v>
      </c>
      <c r="HO202" s="7">
        <v>0</v>
      </c>
      <c r="HP202" s="7">
        <v>0</v>
      </c>
      <c r="HQ202" s="7">
        <v>0</v>
      </c>
      <c r="HR202" s="7">
        <v>0</v>
      </c>
      <c r="HS202" s="7">
        <v>0</v>
      </c>
      <c r="HT202" s="7">
        <v>0</v>
      </c>
      <c r="HU202" s="7">
        <v>0</v>
      </c>
      <c r="HV202" s="7">
        <v>0</v>
      </c>
      <c r="HW202" s="7">
        <v>0</v>
      </c>
      <c r="HX202" s="7">
        <v>0</v>
      </c>
      <c r="HY202" s="7">
        <v>0</v>
      </c>
      <c r="HZ202" s="7">
        <v>0</v>
      </c>
      <c r="IA202" s="7">
        <v>0</v>
      </c>
      <c r="IB202" s="7">
        <v>0</v>
      </c>
      <c r="IC202" s="7">
        <v>0</v>
      </c>
      <c r="ID202" s="7">
        <v>0</v>
      </c>
      <c r="IE202" s="7">
        <v>0</v>
      </c>
      <c r="IF202" s="7">
        <v>0</v>
      </c>
      <c r="IG202" s="7">
        <v>0</v>
      </c>
      <c r="IH202" s="7">
        <v>0</v>
      </c>
      <c r="II202" s="7">
        <v>0</v>
      </c>
      <c r="IJ202" s="7">
        <v>0</v>
      </c>
      <c r="IK202" s="7">
        <v>0</v>
      </c>
      <c r="IL202" s="7">
        <v>0</v>
      </c>
      <c r="IM202" s="7">
        <v>0</v>
      </c>
      <c r="IN202" s="7">
        <v>0</v>
      </c>
      <c r="IO202" s="7">
        <v>0</v>
      </c>
      <c r="IP202" s="7">
        <v>0</v>
      </c>
      <c r="IQ202" s="7">
        <v>0</v>
      </c>
      <c r="IR202" s="7">
        <v>0</v>
      </c>
      <c r="IS202" s="7">
        <v>0</v>
      </c>
      <c r="IT202" s="7">
        <v>0</v>
      </c>
      <c r="IU202" s="7">
        <v>0</v>
      </c>
      <c r="IV202" s="7">
        <v>0</v>
      </c>
      <c r="IW202" s="7">
        <v>0</v>
      </c>
      <c r="IX202" s="7">
        <v>0</v>
      </c>
      <c r="IY202" s="7">
        <v>0</v>
      </c>
      <c r="IZ202" s="7">
        <v>0</v>
      </c>
      <c r="JA202" s="7">
        <v>0</v>
      </c>
      <c r="JB202" s="7">
        <v>0</v>
      </c>
      <c r="JC202" s="7">
        <v>0</v>
      </c>
      <c r="JD202" s="7">
        <v>0</v>
      </c>
      <c r="JE202" s="7">
        <v>0</v>
      </c>
      <c r="JF202" s="7">
        <v>0</v>
      </c>
      <c r="JG202" s="7">
        <v>0</v>
      </c>
      <c r="JH202" s="7">
        <v>0</v>
      </c>
      <c r="JI202" s="7">
        <v>0</v>
      </c>
      <c r="JJ202" s="7">
        <v>0</v>
      </c>
      <c r="JK202" s="7">
        <v>0</v>
      </c>
      <c r="JL202" s="7">
        <v>0</v>
      </c>
      <c r="JM202" s="7">
        <v>0</v>
      </c>
      <c r="JN202" s="7">
        <v>0</v>
      </c>
      <c r="JO202" s="7">
        <v>0</v>
      </c>
      <c r="JP202" s="7">
        <v>0</v>
      </c>
      <c r="JQ202" s="7">
        <v>0</v>
      </c>
      <c r="JR202" s="7">
        <v>0</v>
      </c>
      <c r="JS202" s="7">
        <v>0</v>
      </c>
      <c r="JT202" s="7">
        <v>0</v>
      </c>
      <c r="JU202" s="7">
        <v>0</v>
      </c>
      <c r="JV202" s="7">
        <v>0</v>
      </c>
      <c r="JW202" s="7">
        <v>0</v>
      </c>
      <c r="JX202" s="7">
        <v>0</v>
      </c>
      <c r="JY202" s="7">
        <v>0</v>
      </c>
      <c r="JZ202" s="7">
        <v>0</v>
      </c>
      <c r="KA202" s="7">
        <v>0</v>
      </c>
      <c r="KB202" s="7">
        <v>0</v>
      </c>
      <c r="KC202" s="7">
        <v>0</v>
      </c>
    </row>
    <row r="203" spans="1:289" x14ac:dyDescent="0.35">
      <c r="A203" s="38" t="s">
        <v>1085</v>
      </c>
      <c r="B203" s="38" t="s">
        <v>4042</v>
      </c>
      <c r="C203" s="38">
        <v>90</v>
      </c>
      <c r="D203" s="38" t="s">
        <v>4043</v>
      </c>
      <c r="E203" s="38" t="s">
        <v>3813</v>
      </c>
      <c r="F203" s="38" t="s">
        <v>476</v>
      </c>
      <c r="G203" s="38" t="s">
        <v>476</v>
      </c>
      <c r="H203" s="38">
        <v>0</v>
      </c>
      <c r="I203" s="39">
        <v>0</v>
      </c>
      <c r="J203" s="38">
        <v>0</v>
      </c>
      <c r="K203" s="38">
        <v>0</v>
      </c>
      <c r="L203" s="39">
        <v>0</v>
      </c>
      <c r="M203" s="7">
        <v>1.5200000000000001E-6</v>
      </c>
      <c r="N203" s="7">
        <v>3.0400000000000001E-6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7">
        <v>0</v>
      </c>
      <c r="U203" s="7">
        <v>0</v>
      </c>
      <c r="V203" s="7">
        <v>0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7">
        <v>0</v>
      </c>
      <c r="AK203" s="7">
        <v>0</v>
      </c>
      <c r="AL203" s="7">
        <v>0</v>
      </c>
      <c r="AM203" s="7">
        <v>0</v>
      </c>
      <c r="AN203" s="7">
        <v>0</v>
      </c>
      <c r="AO203" s="7">
        <v>0</v>
      </c>
      <c r="AP203" s="7">
        <v>0</v>
      </c>
      <c r="AQ203" s="7">
        <v>0</v>
      </c>
      <c r="AR203" s="7">
        <v>0</v>
      </c>
      <c r="AS203" s="7">
        <v>0</v>
      </c>
      <c r="AT203" s="7">
        <v>0</v>
      </c>
      <c r="AU203" s="7">
        <v>0</v>
      </c>
      <c r="AV203" s="7">
        <v>0</v>
      </c>
      <c r="AW203" s="7">
        <v>0</v>
      </c>
      <c r="AX203" s="7">
        <v>0</v>
      </c>
      <c r="AY203" s="7">
        <v>0</v>
      </c>
      <c r="AZ203" s="7">
        <v>0</v>
      </c>
      <c r="BA203" s="7">
        <v>0</v>
      </c>
      <c r="BB203" s="7">
        <v>0</v>
      </c>
      <c r="BC203" s="7">
        <v>0</v>
      </c>
      <c r="BD203" s="7">
        <v>0</v>
      </c>
      <c r="BE203" s="7">
        <v>0</v>
      </c>
      <c r="BF203" s="7">
        <v>0</v>
      </c>
      <c r="BG203" s="7">
        <v>0</v>
      </c>
      <c r="BH203" s="7">
        <v>0</v>
      </c>
      <c r="BI203" s="7">
        <v>0</v>
      </c>
      <c r="BJ203" s="7">
        <v>0</v>
      </c>
      <c r="BK203" s="7">
        <v>0</v>
      </c>
      <c r="BL203" s="7">
        <v>0</v>
      </c>
      <c r="BM203" s="7">
        <v>0</v>
      </c>
      <c r="BN203" s="7">
        <v>0</v>
      </c>
      <c r="BO203" s="7">
        <v>0</v>
      </c>
      <c r="BP203" s="7">
        <v>0</v>
      </c>
      <c r="BQ203" s="7">
        <v>0</v>
      </c>
      <c r="BR203" s="7">
        <v>0</v>
      </c>
      <c r="BS203" s="7">
        <v>0</v>
      </c>
      <c r="BT203" s="7">
        <v>0</v>
      </c>
      <c r="BU203" s="7">
        <v>0</v>
      </c>
      <c r="BV203" s="7">
        <v>0</v>
      </c>
      <c r="BW203" s="7">
        <v>0</v>
      </c>
      <c r="BX203" s="7">
        <v>0</v>
      </c>
      <c r="BY203" s="7">
        <v>0</v>
      </c>
      <c r="BZ203" s="7">
        <v>0</v>
      </c>
      <c r="CA203" s="7">
        <v>0</v>
      </c>
      <c r="CB203" s="7">
        <v>0</v>
      </c>
      <c r="CC203" s="7">
        <v>0</v>
      </c>
      <c r="CD203" s="7">
        <v>0</v>
      </c>
      <c r="CE203" s="7">
        <v>0</v>
      </c>
      <c r="CF203" s="7">
        <v>0</v>
      </c>
      <c r="CG203" s="7">
        <v>0</v>
      </c>
      <c r="CH203" s="7">
        <v>0</v>
      </c>
      <c r="CI203" s="7">
        <v>0</v>
      </c>
      <c r="CJ203" s="7">
        <v>0</v>
      </c>
      <c r="CK203" s="7">
        <v>0</v>
      </c>
      <c r="CL203" s="7">
        <v>0</v>
      </c>
      <c r="CM203" s="7">
        <v>0</v>
      </c>
      <c r="CN203" s="7">
        <v>0</v>
      </c>
      <c r="CO203" s="7">
        <v>0</v>
      </c>
      <c r="CP203" s="7">
        <v>0</v>
      </c>
      <c r="CQ203" s="7">
        <v>0</v>
      </c>
      <c r="CR203" s="7">
        <v>0</v>
      </c>
      <c r="CS203" s="7">
        <v>0</v>
      </c>
      <c r="CT203" s="7">
        <v>0</v>
      </c>
      <c r="CU203" s="7">
        <v>0</v>
      </c>
      <c r="CV203" s="7">
        <v>0</v>
      </c>
      <c r="CW203" s="7">
        <v>0</v>
      </c>
      <c r="CX203" s="7">
        <v>0</v>
      </c>
      <c r="CY203" s="7">
        <v>0</v>
      </c>
      <c r="CZ203" s="7">
        <v>0</v>
      </c>
      <c r="DA203" s="7">
        <v>0</v>
      </c>
      <c r="DB203" s="7">
        <v>0</v>
      </c>
      <c r="DC203" s="7">
        <v>0</v>
      </c>
      <c r="DD203" s="7">
        <v>0</v>
      </c>
      <c r="DE203" s="7">
        <v>0</v>
      </c>
      <c r="DF203" s="7">
        <v>0</v>
      </c>
      <c r="DG203" s="7">
        <v>0</v>
      </c>
      <c r="DH203" s="7">
        <v>0</v>
      </c>
      <c r="DI203" s="7">
        <v>0</v>
      </c>
      <c r="DJ203" s="7">
        <v>0</v>
      </c>
      <c r="DK203" s="7">
        <v>0</v>
      </c>
      <c r="DL203" s="7">
        <v>0</v>
      </c>
      <c r="DM203" s="7">
        <v>0</v>
      </c>
      <c r="DN203" s="7">
        <v>0</v>
      </c>
      <c r="DO203" s="7">
        <v>0</v>
      </c>
      <c r="DP203" s="7">
        <v>0</v>
      </c>
      <c r="DQ203" s="7">
        <v>0</v>
      </c>
      <c r="DR203" s="7">
        <v>0</v>
      </c>
      <c r="DS203" s="7">
        <v>0</v>
      </c>
      <c r="DT203" s="7">
        <v>0</v>
      </c>
      <c r="DU203" s="7">
        <v>0</v>
      </c>
      <c r="DV203" s="7">
        <v>0</v>
      </c>
      <c r="DW203" s="7">
        <v>0</v>
      </c>
      <c r="DX203" s="7">
        <v>0</v>
      </c>
      <c r="DY203" s="7">
        <v>0</v>
      </c>
      <c r="DZ203" s="7">
        <v>0</v>
      </c>
      <c r="EA203" s="7">
        <v>0</v>
      </c>
      <c r="EB203" s="7">
        <v>0</v>
      </c>
      <c r="EC203" s="7">
        <v>0</v>
      </c>
      <c r="ED203" s="7">
        <v>0</v>
      </c>
      <c r="EE203" s="7">
        <v>0</v>
      </c>
      <c r="EF203" s="7">
        <v>0</v>
      </c>
      <c r="EG203" s="7">
        <v>0</v>
      </c>
      <c r="EH203" s="7">
        <v>0</v>
      </c>
      <c r="EI203" s="7">
        <v>0</v>
      </c>
      <c r="EJ203" s="7">
        <v>0</v>
      </c>
      <c r="EK203" s="7">
        <v>0</v>
      </c>
      <c r="EL203" s="7">
        <v>0</v>
      </c>
      <c r="EM203" s="7">
        <v>0</v>
      </c>
      <c r="EN203" s="7">
        <v>0</v>
      </c>
      <c r="EO203" s="7">
        <v>0</v>
      </c>
      <c r="EP203" s="7">
        <v>0</v>
      </c>
      <c r="EQ203" s="7">
        <v>0</v>
      </c>
      <c r="ER203" s="7">
        <v>0</v>
      </c>
      <c r="ES203" s="7">
        <v>0</v>
      </c>
      <c r="ET203" s="7">
        <v>0</v>
      </c>
      <c r="EU203" s="7">
        <v>0</v>
      </c>
      <c r="EV203" s="7">
        <v>0</v>
      </c>
      <c r="EW203" s="7">
        <v>0</v>
      </c>
      <c r="EX203" s="7">
        <v>0</v>
      </c>
      <c r="EY203" s="7">
        <v>0</v>
      </c>
      <c r="EZ203" s="7">
        <v>0</v>
      </c>
      <c r="FA203" s="7">
        <v>0</v>
      </c>
      <c r="FB203" s="7">
        <v>0</v>
      </c>
      <c r="FC203" s="7">
        <v>0</v>
      </c>
      <c r="FD203" s="7">
        <v>0</v>
      </c>
      <c r="FE203" s="7">
        <v>0</v>
      </c>
      <c r="FF203" s="7">
        <v>0</v>
      </c>
      <c r="FG203" s="7">
        <v>0</v>
      </c>
      <c r="FH203" s="7">
        <v>0</v>
      </c>
      <c r="FI203" s="7">
        <v>0</v>
      </c>
      <c r="FJ203" s="7">
        <v>0</v>
      </c>
      <c r="FK203" s="7">
        <v>0</v>
      </c>
      <c r="FL203" s="7">
        <v>0</v>
      </c>
      <c r="FM203" s="7">
        <v>0</v>
      </c>
      <c r="FN203" s="7">
        <v>0</v>
      </c>
      <c r="FO203" s="7">
        <v>0</v>
      </c>
      <c r="FP203" s="7">
        <v>0</v>
      </c>
      <c r="FQ203" s="7">
        <v>0</v>
      </c>
      <c r="FR203" s="7">
        <v>0</v>
      </c>
      <c r="FS203" s="7">
        <v>0</v>
      </c>
      <c r="FT203" s="7">
        <v>0</v>
      </c>
      <c r="FU203" s="7">
        <v>0</v>
      </c>
      <c r="FV203" s="7">
        <v>0</v>
      </c>
      <c r="FW203" s="7">
        <v>0</v>
      </c>
      <c r="FX203" s="7">
        <v>0</v>
      </c>
      <c r="FY203" s="7">
        <v>0</v>
      </c>
      <c r="FZ203" s="7">
        <v>0</v>
      </c>
      <c r="GA203" s="7">
        <v>0</v>
      </c>
      <c r="GB203" s="7">
        <v>0</v>
      </c>
      <c r="GC203" s="7">
        <v>0</v>
      </c>
      <c r="GD203" s="7">
        <v>0</v>
      </c>
      <c r="GE203" s="7">
        <v>0</v>
      </c>
      <c r="GF203" s="7">
        <v>0</v>
      </c>
      <c r="GG203" s="7">
        <v>0</v>
      </c>
      <c r="GH203" s="7">
        <v>0</v>
      </c>
      <c r="GI203" s="7">
        <v>0</v>
      </c>
      <c r="GJ203" s="7">
        <v>0</v>
      </c>
      <c r="GK203" s="7">
        <v>0</v>
      </c>
      <c r="GL203" s="7">
        <v>0</v>
      </c>
      <c r="GM203" s="7">
        <v>0</v>
      </c>
      <c r="GN203" s="7">
        <v>0</v>
      </c>
      <c r="GO203" s="7">
        <v>0</v>
      </c>
      <c r="GP203" s="7">
        <v>0</v>
      </c>
      <c r="GQ203" s="7">
        <v>0</v>
      </c>
      <c r="GR203" s="7">
        <v>0</v>
      </c>
      <c r="GS203" s="7">
        <v>0</v>
      </c>
      <c r="GT203" s="7">
        <v>0</v>
      </c>
      <c r="GU203" s="7">
        <v>0</v>
      </c>
      <c r="GV203" s="7">
        <v>0</v>
      </c>
      <c r="GW203" s="7">
        <v>0</v>
      </c>
      <c r="GX203" s="7">
        <v>0</v>
      </c>
      <c r="GY203" s="7">
        <v>0</v>
      </c>
      <c r="GZ203" s="7">
        <v>0</v>
      </c>
      <c r="HA203" s="7">
        <v>0</v>
      </c>
      <c r="HB203" s="7">
        <v>0</v>
      </c>
      <c r="HC203" s="7">
        <v>0</v>
      </c>
      <c r="HD203" s="7">
        <v>0</v>
      </c>
      <c r="HE203" s="7">
        <v>0</v>
      </c>
      <c r="HF203" s="7">
        <v>0</v>
      </c>
      <c r="HG203" s="7">
        <v>0</v>
      </c>
      <c r="HH203" s="7">
        <v>0</v>
      </c>
      <c r="HI203" s="7">
        <v>0</v>
      </c>
      <c r="HJ203" s="7">
        <v>0</v>
      </c>
      <c r="HK203" s="7">
        <v>0</v>
      </c>
      <c r="HL203" s="7">
        <v>0</v>
      </c>
      <c r="HM203" s="7">
        <v>0</v>
      </c>
      <c r="HN203" s="7">
        <v>0</v>
      </c>
      <c r="HO203" s="7">
        <v>0</v>
      </c>
      <c r="HP203" s="7">
        <v>0</v>
      </c>
      <c r="HQ203" s="7">
        <v>0</v>
      </c>
      <c r="HR203" s="7">
        <v>0</v>
      </c>
      <c r="HS203" s="7">
        <v>0</v>
      </c>
      <c r="HT203" s="7">
        <v>0</v>
      </c>
      <c r="HU203" s="7">
        <v>0</v>
      </c>
      <c r="HV203" s="7">
        <v>0</v>
      </c>
      <c r="HW203" s="7">
        <v>0</v>
      </c>
      <c r="HX203" s="7">
        <v>0</v>
      </c>
      <c r="HY203" s="7">
        <v>0</v>
      </c>
      <c r="HZ203" s="7">
        <v>0</v>
      </c>
      <c r="IA203" s="7">
        <v>0</v>
      </c>
      <c r="IB203" s="7">
        <v>0</v>
      </c>
      <c r="IC203" s="7">
        <v>0</v>
      </c>
      <c r="ID203" s="7">
        <v>0</v>
      </c>
      <c r="IE203" s="7">
        <v>0</v>
      </c>
      <c r="IF203" s="7">
        <v>0</v>
      </c>
      <c r="IG203" s="7">
        <v>0</v>
      </c>
      <c r="IH203" s="7">
        <v>0</v>
      </c>
      <c r="II203" s="7">
        <v>0</v>
      </c>
      <c r="IJ203" s="7">
        <v>0</v>
      </c>
      <c r="IK203" s="7">
        <v>0</v>
      </c>
      <c r="IL203" s="7">
        <v>0</v>
      </c>
      <c r="IM203" s="7">
        <v>0</v>
      </c>
      <c r="IN203" s="7">
        <v>0</v>
      </c>
      <c r="IO203" s="7">
        <v>0</v>
      </c>
      <c r="IP203" s="7">
        <v>0</v>
      </c>
      <c r="IQ203" s="7">
        <v>0</v>
      </c>
      <c r="IR203" s="7">
        <v>0</v>
      </c>
      <c r="IS203" s="7">
        <v>0</v>
      </c>
      <c r="IT203" s="7">
        <v>0</v>
      </c>
      <c r="IU203" s="7">
        <v>0</v>
      </c>
      <c r="IV203" s="7">
        <v>0</v>
      </c>
      <c r="IW203" s="7">
        <v>0</v>
      </c>
      <c r="IX203" s="7">
        <v>0</v>
      </c>
      <c r="IY203" s="7">
        <v>0</v>
      </c>
      <c r="IZ203" s="7">
        <v>0</v>
      </c>
      <c r="JA203" s="7">
        <v>0</v>
      </c>
      <c r="JB203" s="7">
        <v>0</v>
      </c>
      <c r="JC203" s="7">
        <v>0</v>
      </c>
      <c r="JD203" s="7">
        <v>0</v>
      </c>
      <c r="JE203" s="7">
        <v>0</v>
      </c>
      <c r="JF203" s="7">
        <v>0</v>
      </c>
      <c r="JG203" s="7">
        <v>0</v>
      </c>
      <c r="JH203" s="7">
        <v>0</v>
      </c>
      <c r="JI203" s="7">
        <v>0</v>
      </c>
      <c r="JJ203" s="7">
        <v>0</v>
      </c>
      <c r="JK203" s="7">
        <v>0</v>
      </c>
      <c r="JL203" s="7">
        <v>0</v>
      </c>
      <c r="JM203" s="7">
        <v>0</v>
      </c>
      <c r="JN203" s="7">
        <v>0</v>
      </c>
      <c r="JO203" s="7">
        <v>0</v>
      </c>
      <c r="JP203" s="7">
        <v>0</v>
      </c>
      <c r="JQ203" s="7">
        <v>0</v>
      </c>
      <c r="JR203" s="7">
        <v>0</v>
      </c>
      <c r="JS203" s="7">
        <v>0</v>
      </c>
      <c r="JT203" s="7">
        <v>0</v>
      </c>
      <c r="JU203" s="7">
        <v>0</v>
      </c>
      <c r="JV203" s="7">
        <v>0</v>
      </c>
      <c r="JW203" s="7">
        <v>0</v>
      </c>
      <c r="JX203" s="7">
        <v>0</v>
      </c>
      <c r="JY203" s="7">
        <v>0</v>
      </c>
      <c r="JZ203" s="7">
        <v>0</v>
      </c>
      <c r="KA203" s="7">
        <v>0</v>
      </c>
      <c r="KB203" s="7">
        <v>0</v>
      </c>
      <c r="KC203" s="7">
        <v>0</v>
      </c>
    </row>
    <row r="204" spans="1:289" x14ac:dyDescent="0.35">
      <c r="A204" s="38" t="s">
        <v>1088</v>
      </c>
      <c r="B204" s="38" t="s">
        <v>4044</v>
      </c>
      <c r="C204" s="38">
        <v>93</v>
      </c>
      <c r="D204" s="38" t="s">
        <v>1894</v>
      </c>
      <c r="E204" s="38" t="s">
        <v>3813</v>
      </c>
      <c r="F204" s="38" t="s">
        <v>476</v>
      </c>
      <c r="G204" s="38" t="s">
        <v>476</v>
      </c>
      <c r="H204" s="38">
        <v>0</v>
      </c>
      <c r="I204" s="39">
        <v>0</v>
      </c>
      <c r="J204" s="38">
        <v>0</v>
      </c>
      <c r="K204" s="38">
        <v>0</v>
      </c>
      <c r="L204" s="39">
        <v>0</v>
      </c>
      <c r="M204" s="7">
        <v>0</v>
      </c>
      <c r="N204" s="7">
        <v>0</v>
      </c>
      <c r="O204" s="7">
        <v>0</v>
      </c>
      <c r="P204" s="7">
        <v>0</v>
      </c>
      <c r="Q204" s="7">
        <v>0</v>
      </c>
      <c r="R204" s="7">
        <v>0</v>
      </c>
      <c r="S204" s="7">
        <v>0</v>
      </c>
      <c r="T204" s="7">
        <v>0</v>
      </c>
      <c r="U204" s="7">
        <v>0</v>
      </c>
      <c r="V204" s="7">
        <v>0</v>
      </c>
      <c r="W204" s="7">
        <v>0</v>
      </c>
      <c r="X204" s="7">
        <v>0</v>
      </c>
      <c r="Y204" s="7">
        <v>0</v>
      </c>
      <c r="Z204" s="7">
        <v>0</v>
      </c>
      <c r="AA204" s="7">
        <v>0</v>
      </c>
      <c r="AB204" s="7">
        <v>0</v>
      </c>
      <c r="AC204" s="7">
        <v>0</v>
      </c>
      <c r="AD204" s="7">
        <v>0</v>
      </c>
      <c r="AE204" s="7">
        <v>0</v>
      </c>
      <c r="AF204" s="7">
        <v>0</v>
      </c>
      <c r="AG204" s="7">
        <v>0</v>
      </c>
      <c r="AH204" s="7">
        <v>0</v>
      </c>
      <c r="AI204" s="7">
        <v>0</v>
      </c>
      <c r="AJ204" s="7">
        <v>0</v>
      </c>
      <c r="AK204" s="7">
        <v>0</v>
      </c>
      <c r="AL204" s="7">
        <v>0</v>
      </c>
      <c r="AM204" s="7">
        <v>0</v>
      </c>
      <c r="AN204" s="7">
        <v>0</v>
      </c>
      <c r="AO204" s="7">
        <v>0</v>
      </c>
      <c r="AP204" s="7">
        <v>0</v>
      </c>
      <c r="AQ204" s="7">
        <v>0</v>
      </c>
      <c r="AR204" s="7">
        <v>0</v>
      </c>
      <c r="AS204" s="7">
        <v>0</v>
      </c>
      <c r="AT204" s="7">
        <v>0</v>
      </c>
      <c r="AU204" s="7">
        <v>0</v>
      </c>
      <c r="AV204" s="7">
        <v>0</v>
      </c>
      <c r="AW204" s="7">
        <v>0</v>
      </c>
      <c r="AX204" s="7">
        <v>0</v>
      </c>
      <c r="AY204" s="7">
        <v>0</v>
      </c>
      <c r="AZ204" s="7">
        <v>0</v>
      </c>
      <c r="BA204" s="7">
        <v>0</v>
      </c>
      <c r="BB204" s="7">
        <v>0</v>
      </c>
      <c r="BC204" s="7">
        <v>0</v>
      </c>
      <c r="BD204" s="7">
        <v>0</v>
      </c>
      <c r="BE204" s="7">
        <v>0</v>
      </c>
      <c r="BF204" s="7">
        <v>0</v>
      </c>
      <c r="BG204" s="7">
        <v>0</v>
      </c>
      <c r="BH204" s="7">
        <v>0</v>
      </c>
      <c r="BI204" s="7">
        <v>0</v>
      </c>
      <c r="BJ204" s="7">
        <v>0</v>
      </c>
      <c r="BK204" s="7">
        <v>0</v>
      </c>
      <c r="BL204" s="7">
        <v>0</v>
      </c>
      <c r="BM204" s="7">
        <v>0</v>
      </c>
      <c r="BN204" s="7">
        <v>0</v>
      </c>
      <c r="BO204" s="7">
        <v>0</v>
      </c>
      <c r="BP204" s="7">
        <v>0</v>
      </c>
      <c r="BQ204" s="7">
        <v>0</v>
      </c>
      <c r="BR204" s="7">
        <v>0</v>
      </c>
      <c r="BS204" s="7">
        <v>0</v>
      </c>
      <c r="BT204" s="7">
        <v>0</v>
      </c>
      <c r="BU204" s="7">
        <v>0</v>
      </c>
      <c r="BV204" s="7">
        <v>0</v>
      </c>
      <c r="BW204" s="7">
        <v>0</v>
      </c>
      <c r="BX204" s="7">
        <v>0</v>
      </c>
      <c r="BY204" s="7">
        <v>0</v>
      </c>
      <c r="BZ204" s="7">
        <v>0</v>
      </c>
      <c r="CA204" s="7">
        <v>0</v>
      </c>
      <c r="CB204" s="7">
        <v>0</v>
      </c>
      <c r="CC204" s="7">
        <v>0</v>
      </c>
      <c r="CD204" s="7">
        <v>0</v>
      </c>
      <c r="CE204" s="7">
        <v>0</v>
      </c>
      <c r="CF204" s="7">
        <v>0</v>
      </c>
      <c r="CG204" s="7">
        <v>0</v>
      </c>
      <c r="CH204" s="7">
        <v>0</v>
      </c>
      <c r="CI204" s="7">
        <v>0</v>
      </c>
      <c r="CJ204" s="7">
        <v>0</v>
      </c>
      <c r="CK204" s="7">
        <v>0</v>
      </c>
      <c r="CL204" s="7">
        <v>0</v>
      </c>
      <c r="CM204" s="7">
        <v>0</v>
      </c>
      <c r="CN204" s="7">
        <v>0</v>
      </c>
      <c r="CO204" s="7">
        <v>0</v>
      </c>
      <c r="CP204" s="7">
        <v>0</v>
      </c>
      <c r="CQ204" s="7">
        <v>0</v>
      </c>
      <c r="CR204" s="7">
        <v>0</v>
      </c>
      <c r="CS204" s="7">
        <v>0</v>
      </c>
      <c r="CT204" s="7">
        <v>0</v>
      </c>
      <c r="CU204" s="7">
        <v>0</v>
      </c>
      <c r="CV204" s="7">
        <v>0</v>
      </c>
      <c r="CW204" s="7">
        <v>0</v>
      </c>
      <c r="CX204" s="7">
        <v>0</v>
      </c>
      <c r="CY204" s="7">
        <v>0</v>
      </c>
      <c r="CZ204" s="7">
        <v>0</v>
      </c>
      <c r="DA204" s="7">
        <v>0</v>
      </c>
      <c r="DB204" s="7">
        <v>0</v>
      </c>
      <c r="DC204" s="7">
        <v>0</v>
      </c>
      <c r="DD204" s="7">
        <v>0</v>
      </c>
      <c r="DE204" s="7">
        <v>0</v>
      </c>
      <c r="DF204" s="7">
        <v>0</v>
      </c>
      <c r="DG204" s="7">
        <v>0</v>
      </c>
      <c r="DH204" s="7">
        <v>0</v>
      </c>
      <c r="DI204" s="7">
        <v>0</v>
      </c>
      <c r="DJ204" s="7">
        <v>0</v>
      </c>
      <c r="DK204" s="7">
        <v>0</v>
      </c>
      <c r="DL204" s="7">
        <v>0</v>
      </c>
      <c r="DM204" s="7">
        <v>0</v>
      </c>
      <c r="DN204" s="7">
        <v>0</v>
      </c>
      <c r="DO204" s="7">
        <v>0</v>
      </c>
      <c r="DP204" s="7">
        <v>0</v>
      </c>
      <c r="DQ204" s="7">
        <v>0</v>
      </c>
      <c r="DR204" s="7">
        <v>0</v>
      </c>
      <c r="DS204" s="7">
        <v>0</v>
      </c>
      <c r="DT204" s="7">
        <v>0</v>
      </c>
      <c r="DU204" s="7">
        <v>0</v>
      </c>
      <c r="DV204" s="7">
        <v>0</v>
      </c>
      <c r="DW204" s="7">
        <v>0</v>
      </c>
      <c r="DX204" s="7">
        <v>0</v>
      </c>
      <c r="DY204" s="7">
        <v>0</v>
      </c>
      <c r="DZ204" s="7">
        <v>0</v>
      </c>
      <c r="EA204" s="7">
        <v>0</v>
      </c>
      <c r="EB204" s="7">
        <v>0</v>
      </c>
      <c r="EC204" s="7">
        <v>0</v>
      </c>
      <c r="ED204" s="7">
        <v>0</v>
      </c>
      <c r="EE204" s="7">
        <v>0</v>
      </c>
      <c r="EF204" s="7">
        <v>0</v>
      </c>
      <c r="EG204" s="7">
        <v>0</v>
      </c>
      <c r="EH204" s="7">
        <v>0</v>
      </c>
      <c r="EI204" s="7">
        <v>0</v>
      </c>
      <c r="EJ204" s="7">
        <v>0</v>
      </c>
      <c r="EK204" s="7">
        <v>0</v>
      </c>
      <c r="EL204" s="7">
        <v>0</v>
      </c>
      <c r="EM204" s="7">
        <v>0</v>
      </c>
      <c r="EN204" s="7">
        <v>0</v>
      </c>
      <c r="EO204" s="7">
        <v>0</v>
      </c>
      <c r="EP204" s="7">
        <v>0</v>
      </c>
      <c r="EQ204" s="7">
        <v>0</v>
      </c>
      <c r="ER204" s="7">
        <v>0</v>
      </c>
      <c r="ES204" s="7">
        <v>0</v>
      </c>
      <c r="ET204" s="7">
        <v>0</v>
      </c>
      <c r="EU204" s="7">
        <v>0</v>
      </c>
      <c r="EV204" s="7">
        <v>0</v>
      </c>
      <c r="EW204" s="7">
        <v>0</v>
      </c>
      <c r="EX204" s="7">
        <v>0</v>
      </c>
      <c r="EY204" s="7">
        <v>0</v>
      </c>
      <c r="EZ204" s="7">
        <v>0</v>
      </c>
      <c r="FA204" s="7">
        <v>0</v>
      </c>
      <c r="FB204" s="7">
        <v>0</v>
      </c>
      <c r="FC204" s="7">
        <v>0</v>
      </c>
      <c r="FD204" s="7">
        <v>0</v>
      </c>
      <c r="FE204" s="7">
        <v>0</v>
      </c>
      <c r="FF204" s="7">
        <v>0</v>
      </c>
      <c r="FG204" s="7">
        <v>0</v>
      </c>
      <c r="FH204" s="7">
        <v>0</v>
      </c>
      <c r="FI204" s="7">
        <v>0</v>
      </c>
      <c r="FJ204" s="7">
        <v>0</v>
      </c>
      <c r="FK204" s="7">
        <v>0</v>
      </c>
      <c r="FL204" s="7">
        <v>0</v>
      </c>
      <c r="FM204" s="7">
        <v>0</v>
      </c>
      <c r="FN204" s="7">
        <v>0</v>
      </c>
      <c r="FO204" s="7">
        <v>0</v>
      </c>
      <c r="FP204" s="7">
        <v>0</v>
      </c>
      <c r="FQ204" s="7">
        <v>0</v>
      </c>
      <c r="FR204" s="7">
        <v>0</v>
      </c>
      <c r="FS204" s="7">
        <v>0</v>
      </c>
      <c r="FT204" s="7">
        <v>0</v>
      </c>
      <c r="FU204" s="7">
        <v>0</v>
      </c>
      <c r="FV204" s="7">
        <v>0</v>
      </c>
      <c r="FW204" s="7">
        <v>0</v>
      </c>
      <c r="FX204" s="7">
        <v>0</v>
      </c>
      <c r="FY204" s="7">
        <v>0</v>
      </c>
      <c r="FZ204" s="7">
        <v>0</v>
      </c>
      <c r="GA204" s="7">
        <v>0</v>
      </c>
      <c r="GB204" s="7">
        <v>0</v>
      </c>
      <c r="GC204" s="7">
        <v>0</v>
      </c>
      <c r="GD204" s="7">
        <v>0</v>
      </c>
      <c r="GE204" s="7">
        <v>0</v>
      </c>
      <c r="GF204" s="7">
        <v>0</v>
      </c>
      <c r="GG204" s="7">
        <v>0</v>
      </c>
      <c r="GH204" s="7">
        <v>0</v>
      </c>
      <c r="GI204" s="7">
        <v>0</v>
      </c>
      <c r="GJ204" s="7">
        <v>0</v>
      </c>
      <c r="GK204" s="7">
        <v>0</v>
      </c>
      <c r="GL204" s="7">
        <v>0</v>
      </c>
      <c r="GM204" s="7">
        <v>0</v>
      </c>
      <c r="GN204" s="7">
        <v>0</v>
      </c>
      <c r="GO204" s="7">
        <v>0</v>
      </c>
      <c r="GP204" s="7">
        <v>0</v>
      </c>
      <c r="GQ204" s="7">
        <v>0</v>
      </c>
      <c r="GR204" s="7">
        <v>0</v>
      </c>
      <c r="GS204" s="7">
        <v>0</v>
      </c>
      <c r="GT204" s="7">
        <v>0</v>
      </c>
      <c r="GU204" s="7">
        <v>0</v>
      </c>
      <c r="GV204" s="7">
        <v>0</v>
      </c>
      <c r="GW204" s="7">
        <v>0</v>
      </c>
      <c r="GX204" s="7">
        <v>0</v>
      </c>
      <c r="GY204" s="7">
        <v>0</v>
      </c>
      <c r="GZ204" s="7">
        <v>0</v>
      </c>
      <c r="HA204" s="7">
        <v>0</v>
      </c>
      <c r="HB204" s="7">
        <v>0</v>
      </c>
      <c r="HC204" s="7">
        <v>0</v>
      </c>
      <c r="HD204" s="7">
        <v>0</v>
      </c>
      <c r="HE204" s="7">
        <v>0</v>
      </c>
      <c r="HF204" s="7">
        <v>0</v>
      </c>
      <c r="HG204" s="7">
        <v>0</v>
      </c>
      <c r="HH204" s="7">
        <v>0</v>
      </c>
      <c r="HI204" s="7">
        <v>0</v>
      </c>
      <c r="HJ204" s="7">
        <v>0</v>
      </c>
      <c r="HK204" s="7">
        <v>0</v>
      </c>
      <c r="HL204" s="7">
        <v>0</v>
      </c>
      <c r="HM204" s="7">
        <v>0</v>
      </c>
      <c r="HN204" s="7">
        <v>0</v>
      </c>
      <c r="HO204" s="7">
        <v>0</v>
      </c>
      <c r="HP204" s="7">
        <v>0</v>
      </c>
      <c r="HQ204" s="7">
        <v>0</v>
      </c>
      <c r="HR204" s="7">
        <v>0</v>
      </c>
      <c r="HS204" s="7">
        <v>0</v>
      </c>
      <c r="HT204" s="7">
        <v>0</v>
      </c>
      <c r="HU204" s="7">
        <v>0</v>
      </c>
      <c r="HV204" s="7">
        <v>0</v>
      </c>
      <c r="HW204" s="7">
        <v>0</v>
      </c>
      <c r="HX204" s="7">
        <v>0</v>
      </c>
      <c r="HY204" s="7">
        <v>0</v>
      </c>
      <c r="HZ204" s="7">
        <v>0</v>
      </c>
      <c r="IA204" s="7">
        <v>0</v>
      </c>
      <c r="IB204" s="7">
        <v>0</v>
      </c>
      <c r="IC204" s="7">
        <v>0</v>
      </c>
      <c r="ID204" s="7">
        <v>0</v>
      </c>
      <c r="IE204" s="7">
        <v>0</v>
      </c>
      <c r="IF204" s="7">
        <v>0</v>
      </c>
      <c r="IG204" s="7">
        <v>0</v>
      </c>
      <c r="IH204" s="7">
        <v>0</v>
      </c>
      <c r="II204" s="7">
        <v>0</v>
      </c>
      <c r="IJ204" s="7">
        <v>0</v>
      </c>
      <c r="IK204" s="7">
        <v>0</v>
      </c>
      <c r="IL204" s="7">
        <v>0</v>
      </c>
      <c r="IM204" s="7">
        <v>0</v>
      </c>
      <c r="IN204" s="7">
        <v>0</v>
      </c>
      <c r="IO204" s="7">
        <v>0</v>
      </c>
      <c r="IP204" s="7">
        <v>0</v>
      </c>
      <c r="IQ204" s="7">
        <v>0</v>
      </c>
      <c r="IR204" s="7">
        <v>0</v>
      </c>
      <c r="IS204" s="7">
        <v>0</v>
      </c>
      <c r="IT204" s="7">
        <v>0</v>
      </c>
      <c r="IU204" s="7">
        <v>0</v>
      </c>
      <c r="IV204" s="7">
        <v>0</v>
      </c>
      <c r="IW204" s="7">
        <v>0</v>
      </c>
      <c r="IX204" s="7">
        <v>0</v>
      </c>
      <c r="IY204" s="7">
        <v>0</v>
      </c>
      <c r="IZ204" s="7">
        <v>0</v>
      </c>
      <c r="JA204" s="7">
        <v>0</v>
      </c>
      <c r="JB204" s="7">
        <v>0</v>
      </c>
      <c r="JC204" s="7">
        <v>0</v>
      </c>
      <c r="JD204" s="7">
        <v>0</v>
      </c>
      <c r="JE204" s="7">
        <v>0</v>
      </c>
      <c r="JF204" s="7">
        <v>0</v>
      </c>
      <c r="JG204" s="7">
        <v>0</v>
      </c>
      <c r="JH204" s="7">
        <v>0</v>
      </c>
      <c r="JI204" s="7">
        <v>0</v>
      </c>
      <c r="JJ204" s="7">
        <v>0</v>
      </c>
      <c r="JK204" s="7">
        <v>0</v>
      </c>
      <c r="JL204" s="7">
        <v>0</v>
      </c>
      <c r="JM204" s="7">
        <v>0</v>
      </c>
      <c r="JN204" s="7">
        <v>0</v>
      </c>
      <c r="JO204" s="7">
        <v>0</v>
      </c>
      <c r="JP204" s="7">
        <v>0</v>
      </c>
      <c r="JQ204" s="7">
        <v>0</v>
      </c>
      <c r="JR204" s="7">
        <v>0</v>
      </c>
      <c r="JS204" s="7">
        <v>0</v>
      </c>
      <c r="JT204" s="7">
        <v>0</v>
      </c>
      <c r="JU204" s="7">
        <v>0</v>
      </c>
      <c r="JV204" s="7">
        <v>0</v>
      </c>
      <c r="JW204" s="7">
        <v>0</v>
      </c>
      <c r="JX204" s="7">
        <v>0</v>
      </c>
      <c r="JY204" s="7">
        <v>0</v>
      </c>
      <c r="JZ204" s="7">
        <v>0</v>
      </c>
      <c r="KA204" s="7">
        <v>0</v>
      </c>
      <c r="KB204" s="7">
        <v>0</v>
      </c>
      <c r="KC204" s="7">
        <v>0</v>
      </c>
    </row>
    <row r="205" spans="1:289" x14ac:dyDescent="0.35">
      <c r="A205" s="38" t="s">
        <v>1091</v>
      </c>
      <c r="B205" s="38" t="s">
        <v>4045</v>
      </c>
      <c r="C205" s="38">
        <v>95</v>
      </c>
      <c r="D205" s="38" t="s">
        <v>1918</v>
      </c>
      <c r="E205" s="38" t="s">
        <v>3813</v>
      </c>
      <c r="F205" s="38" t="s">
        <v>476</v>
      </c>
      <c r="G205" s="38" t="s">
        <v>476</v>
      </c>
      <c r="H205" s="38">
        <v>0</v>
      </c>
      <c r="I205" s="39">
        <v>0</v>
      </c>
      <c r="J205" s="38">
        <v>0</v>
      </c>
      <c r="K205" s="38">
        <v>0</v>
      </c>
      <c r="L205" s="39">
        <v>0</v>
      </c>
      <c r="M205" s="7">
        <v>5.0999999999999999E-7</v>
      </c>
      <c r="N205" s="7">
        <v>1.02E-6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7">
        <v>0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7">
        <v>0</v>
      </c>
      <c r="AK205" s="7">
        <v>0</v>
      </c>
      <c r="AL205" s="7">
        <v>0</v>
      </c>
      <c r="AM205" s="7">
        <v>0</v>
      </c>
      <c r="AN205" s="7">
        <v>0</v>
      </c>
      <c r="AO205" s="7">
        <v>0</v>
      </c>
      <c r="AP205" s="7">
        <v>0</v>
      </c>
      <c r="AQ205" s="7">
        <v>0</v>
      </c>
      <c r="AR205" s="7">
        <v>0</v>
      </c>
      <c r="AS205" s="7">
        <v>0</v>
      </c>
      <c r="AT205" s="7">
        <v>0</v>
      </c>
      <c r="AU205" s="7">
        <v>0</v>
      </c>
      <c r="AV205" s="7">
        <v>0</v>
      </c>
      <c r="AW205" s="7">
        <v>0</v>
      </c>
      <c r="AX205" s="7">
        <v>0</v>
      </c>
      <c r="AY205" s="7">
        <v>0</v>
      </c>
      <c r="AZ205" s="7">
        <v>0</v>
      </c>
      <c r="BA205" s="7">
        <v>0</v>
      </c>
      <c r="BB205" s="7">
        <v>0</v>
      </c>
      <c r="BC205" s="7">
        <v>0</v>
      </c>
      <c r="BD205" s="7">
        <v>0</v>
      </c>
      <c r="BE205" s="7">
        <v>0</v>
      </c>
      <c r="BF205" s="7">
        <v>0</v>
      </c>
      <c r="BG205" s="7">
        <v>0</v>
      </c>
      <c r="BH205" s="7">
        <v>0</v>
      </c>
      <c r="BI205" s="7">
        <v>0</v>
      </c>
      <c r="BJ205" s="7">
        <v>0</v>
      </c>
      <c r="BK205" s="7">
        <v>0</v>
      </c>
      <c r="BL205" s="7">
        <v>0</v>
      </c>
      <c r="BM205" s="7">
        <v>0</v>
      </c>
      <c r="BN205" s="7">
        <v>0</v>
      </c>
      <c r="BO205" s="7">
        <v>0</v>
      </c>
      <c r="BP205" s="7">
        <v>0</v>
      </c>
      <c r="BQ205" s="7">
        <v>0</v>
      </c>
      <c r="BR205" s="7">
        <v>0</v>
      </c>
      <c r="BS205" s="7">
        <v>0</v>
      </c>
      <c r="BT205" s="7">
        <v>0</v>
      </c>
      <c r="BU205" s="7">
        <v>0</v>
      </c>
      <c r="BV205" s="7">
        <v>0</v>
      </c>
      <c r="BW205" s="7">
        <v>0</v>
      </c>
      <c r="BX205" s="7">
        <v>0</v>
      </c>
      <c r="BY205" s="7">
        <v>0</v>
      </c>
      <c r="BZ205" s="7">
        <v>0</v>
      </c>
      <c r="CA205" s="7">
        <v>0</v>
      </c>
      <c r="CB205" s="7">
        <v>0</v>
      </c>
      <c r="CC205" s="7">
        <v>0</v>
      </c>
      <c r="CD205" s="7">
        <v>0</v>
      </c>
      <c r="CE205" s="7">
        <v>0</v>
      </c>
      <c r="CF205" s="7">
        <v>0</v>
      </c>
      <c r="CG205" s="7">
        <v>0</v>
      </c>
      <c r="CH205" s="7">
        <v>0</v>
      </c>
      <c r="CI205" s="7">
        <v>0</v>
      </c>
      <c r="CJ205" s="7">
        <v>0</v>
      </c>
      <c r="CK205" s="7">
        <v>0</v>
      </c>
      <c r="CL205" s="7">
        <v>0</v>
      </c>
      <c r="CM205" s="7">
        <v>0</v>
      </c>
      <c r="CN205" s="7">
        <v>0</v>
      </c>
      <c r="CO205" s="7">
        <v>0</v>
      </c>
      <c r="CP205" s="7">
        <v>0</v>
      </c>
      <c r="CQ205" s="7">
        <v>0</v>
      </c>
      <c r="CR205" s="7">
        <v>0</v>
      </c>
      <c r="CS205" s="7">
        <v>0</v>
      </c>
      <c r="CT205" s="7">
        <v>0</v>
      </c>
      <c r="CU205" s="7">
        <v>0</v>
      </c>
      <c r="CV205" s="7">
        <v>0</v>
      </c>
      <c r="CW205" s="7">
        <v>0</v>
      </c>
      <c r="CX205" s="7">
        <v>0</v>
      </c>
      <c r="CY205" s="7">
        <v>0</v>
      </c>
      <c r="CZ205" s="7">
        <v>0</v>
      </c>
      <c r="DA205" s="7">
        <v>0</v>
      </c>
      <c r="DB205" s="7">
        <v>0</v>
      </c>
      <c r="DC205" s="7">
        <v>0</v>
      </c>
      <c r="DD205" s="7">
        <v>0</v>
      </c>
      <c r="DE205" s="7">
        <v>0</v>
      </c>
      <c r="DF205" s="7">
        <v>0</v>
      </c>
      <c r="DG205" s="7">
        <v>0</v>
      </c>
      <c r="DH205" s="7">
        <v>0</v>
      </c>
      <c r="DI205" s="7">
        <v>0</v>
      </c>
      <c r="DJ205" s="7">
        <v>0</v>
      </c>
      <c r="DK205" s="7">
        <v>0</v>
      </c>
      <c r="DL205" s="7">
        <v>0</v>
      </c>
      <c r="DM205" s="7">
        <v>0</v>
      </c>
      <c r="DN205" s="7">
        <v>0</v>
      </c>
      <c r="DO205" s="7">
        <v>0</v>
      </c>
      <c r="DP205" s="7">
        <v>0</v>
      </c>
      <c r="DQ205" s="7">
        <v>0</v>
      </c>
      <c r="DR205" s="7">
        <v>0</v>
      </c>
      <c r="DS205" s="7">
        <v>0</v>
      </c>
      <c r="DT205" s="7">
        <v>0</v>
      </c>
      <c r="DU205" s="7">
        <v>0</v>
      </c>
      <c r="DV205" s="7">
        <v>0</v>
      </c>
      <c r="DW205" s="7">
        <v>0</v>
      </c>
      <c r="DX205" s="7">
        <v>0</v>
      </c>
      <c r="DY205" s="7">
        <v>0</v>
      </c>
      <c r="DZ205" s="7">
        <v>0</v>
      </c>
      <c r="EA205" s="7">
        <v>0</v>
      </c>
      <c r="EB205" s="7">
        <v>0</v>
      </c>
      <c r="EC205" s="7">
        <v>0</v>
      </c>
      <c r="ED205" s="7">
        <v>0</v>
      </c>
      <c r="EE205" s="7">
        <v>0</v>
      </c>
      <c r="EF205" s="7">
        <v>0</v>
      </c>
      <c r="EG205" s="7">
        <v>0</v>
      </c>
      <c r="EH205" s="7">
        <v>0</v>
      </c>
      <c r="EI205" s="7">
        <v>0</v>
      </c>
      <c r="EJ205" s="7">
        <v>0</v>
      </c>
      <c r="EK205" s="7">
        <v>0</v>
      </c>
      <c r="EL205" s="7">
        <v>0</v>
      </c>
      <c r="EM205" s="7">
        <v>0</v>
      </c>
      <c r="EN205" s="7">
        <v>0</v>
      </c>
      <c r="EO205" s="7">
        <v>0</v>
      </c>
      <c r="EP205" s="7">
        <v>0</v>
      </c>
      <c r="EQ205" s="7">
        <v>0</v>
      </c>
      <c r="ER205" s="7">
        <v>0</v>
      </c>
      <c r="ES205" s="7">
        <v>0</v>
      </c>
      <c r="ET205" s="7">
        <v>0</v>
      </c>
      <c r="EU205" s="7">
        <v>0</v>
      </c>
      <c r="EV205" s="7">
        <v>0</v>
      </c>
      <c r="EW205" s="7">
        <v>0</v>
      </c>
      <c r="EX205" s="7">
        <v>0</v>
      </c>
      <c r="EY205" s="7">
        <v>0</v>
      </c>
      <c r="EZ205" s="7">
        <v>0</v>
      </c>
      <c r="FA205" s="7">
        <v>0</v>
      </c>
      <c r="FB205" s="7">
        <v>0</v>
      </c>
      <c r="FC205" s="7">
        <v>0</v>
      </c>
      <c r="FD205" s="7">
        <v>0</v>
      </c>
      <c r="FE205" s="7">
        <v>0</v>
      </c>
      <c r="FF205" s="7">
        <v>0</v>
      </c>
      <c r="FG205" s="7">
        <v>0</v>
      </c>
      <c r="FH205" s="7">
        <v>0</v>
      </c>
      <c r="FI205" s="7">
        <v>0</v>
      </c>
      <c r="FJ205" s="7">
        <v>0</v>
      </c>
      <c r="FK205" s="7">
        <v>0</v>
      </c>
      <c r="FL205" s="7">
        <v>0</v>
      </c>
      <c r="FM205" s="7">
        <v>0</v>
      </c>
      <c r="FN205" s="7">
        <v>0</v>
      </c>
      <c r="FO205" s="7">
        <v>0</v>
      </c>
      <c r="FP205" s="7">
        <v>0</v>
      </c>
      <c r="FQ205" s="7">
        <v>0</v>
      </c>
      <c r="FR205" s="7">
        <v>0</v>
      </c>
      <c r="FS205" s="7">
        <v>0</v>
      </c>
      <c r="FT205" s="7">
        <v>0</v>
      </c>
      <c r="FU205" s="7">
        <v>0</v>
      </c>
      <c r="FV205" s="7">
        <v>0</v>
      </c>
      <c r="FW205" s="7">
        <v>0</v>
      </c>
      <c r="FX205" s="7">
        <v>0</v>
      </c>
      <c r="FY205" s="7">
        <v>0</v>
      </c>
      <c r="FZ205" s="7">
        <v>0</v>
      </c>
      <c r="GA205" s="7">
        <v>0</v>
      </c>
      <c r="GB205" s="7">
        <v>0</v>
      </c>
      <c r="GC205" s="7">
        <v>0</v>
      </c>
      <c r="GD205" s="7">
        <v>0</v>
      </c>
      <c r="GE205" s="7">
        <v>0</v>
      </c>
      <c r="GF205" s="7">
        <v>0</v>
      </c>
      <c r="GG205" s="7">
        <v>0</v>
      </c>
      <c r="GH205" s="7">
        <v>0</v>
      </c>
      <c r="GI205" s="7">
        <v>0</v>
      </c>
      <c r="GJ205" s="7">
        <v>0</v>
      </c>
      <c r="GK205" s="7">
        <v>0</v>
      </c>
      <c r="GL205" s="7">
        <v>0</v>
      </c>
      <c r="GM205" s="7">
        <v>0</v>
      </c>
      <c r="GN205" s="7">
        <v>0</v>
      </c>
      <c r="GO205" s="7">
        <v>0</v>
      </c>
      <c r="GP205" s="7">
        <v>0</v>
      </c>
      <c r="GQ205" s="7">
        <v>0</v>
      </c>
      <c r="GR205" s="7">
        <v>0</v>
      </c>
      <c r="GS205" s="7">
        <v>0</v>
      </c>
      <c r="GT205" s="7">
        <v>0</v>
      </c>
      <c r="GU205" s="7">
        <v>0</v>
      </c>
      <c r="GV205" s="7">
        <v>0</v>
      </c>
      <c r="GW205" s="7">
        <v>0</v>
      </c>
      <c r="GX205" s="7">
        <v>0</v>
      </c>
      <c r="GY205" s="7">
        <v>0</v>
      </c>
      <c r="GZ205" s="7">
        <v>0</v>
      </c>
      <c r="HA205" s="7">
        <v>0</v>
      </c>
      <c r="HB205" s="7">
        <v>0</v>
      </c>
      <c r="HC205" s="7">
        <v>0</v>
      </c>
      <c r="HD205" s="7">
        <v>0</v>
      </c>
      <c r="HE205" s="7">
        <v>0</v>
      </c>
      <c r="HF205" s="7">
        <v>0</v>
      </c>
      <c r="HG205" s="7">
        <v>0</v>
      </c>
      <c r="HH205" s="7">
        <v>0</v>
      </c>
      <c r="HI205" s="7">
        <v>0</v>
      </c>
      <c r="HJ205" s="7">
        <v>0</v>
      </c>
      <c r="HK205" s="7">
        <v>0</v>
      </c>
      <c r="HL205" s="7">
        <v>0</v>
      </c>
      <c r="HM205" s="7">
        <v>0</v>
      </c>
      <c r="HN205" s="7">
        <v>0</v>
      </c>
      <c r="HO205" s="7">
        <v>0</v>
      </c>
      <c r="HP205" s="7">
        <v>0</v>
      </c>
      <c r="HQ205" s="7">
        <v>0</v>
      </c>
      <c r="HR205" s="7">
        <v>0</v>
      </c>
      <c r="HS205" s="7">
        <v>0</v>
      </c>
      <c r="HT205" s="7">
        <v>0</v>
      </c>
      <c r="HU205" s="7">
        <v>0</v>
      </c>
      <c r="HV205" s="7">
        <v>0</v>
      </c>
      <c r="HW205" s="7">
        <v>0</v>
      </c>
      <c r="HX205" s="7">
        <v>0</v>
      </c>
      <c r="HY205" s="7">
        <v>0</v>
      </c>
      <c r="HZ205" s="7">
        <v>0</v>
      </c>
      <c r="IA205" s="7">
        <v>0</v>
      </c>
      <c r="IB205" s="7">
        <v>0</v>
      </c>
      <c r="IC205" s="7">
        <v>0</v>
      </c>
      <c r="ID205" s="7">
        <v>0</v>
      </c>
      <c r="IE205" s="7">
        <v>0</v>
      </c>
      <c r="IF205" s="7">
        <v>0</v>
      </c>
      <c r="IG205" s="7">
        <v>0</v>
      </c>
      <c r="IH205" s="7">
        <v>0</v>
      </c>
      <c r="II205" s="7">
        <v>0</v>
      </c>
      <c r="IJ205" s="7">
        <v>0</v>
      </c>
      <c r="IK205" s="7">
        <v>0</v>
      </c>
      <c r="IL205" s="7">
        <v>0</v>
      </c>
      <c r="IM205" s="7">
        <v>0</v>
      </c>
      <c r="IN205" s="7">
        <v>0</v>
      </c>
      <c r="IO205" s="7">
        <v>0</v>
      </c>
      <c r="IP205" s="7">
        <v>0</v>
      </c>
      <c r="IQ205" s="7">
        <v>0</v>
      </c>
      <c r="IR205" s="7">
        <v>0</v>
      </c>
      <c r="IS205" s="7">
        <v>0</v>
      </c>
      <c r="IT205" s="7">
        <v>0</v>
      </c>
      <c r="IU205" s="7">
        <v>0</v>
      </c>
      <c r="IV205" s="7">
        <v>0</v>
      </c>
      <c r="IW205" s="7">
        <v>0</v>
      </c>
      <c r="IX205" s="7">
        <v>0</v>
      </c>
      <c r="IY205" s="7">
        <v>0</v>
      </c>
      <c r="IZ205" s="7">
        <v>0</v>
      </c>
      <c r="JA205" s="7">
        <v>0</v>
      </c>
      <c r="JB205" s="7">
        <v>0</v>
      </c>
      <c r="JC205" s="7">
        <v>0</v>
      </c>
      <c r="JD205" s="7">
        <v>0</v>
      </c>
      <c r="JE205" s="7">
        <v>0</v>
      </c>
      <c r="JF205" s="7">
        <v>0</v>
      </c>
      <c r="JG205" s="7">
        <v>0</v>
      </c>
      <c r="JH205" s="7">
        <v>0</v>
      </c>
      <c r="JI205" s="7">
        <v>0</v>
      </c>
      <c r="JJ205" s="7">
        <v>0</v>
      </c>
      <c r="JK205" s="7">
        <v>0</v>
      </c>
      <c r="JL205" s="7">
        <v>0</v>
      </c>
      <c r="JM205" s="7">
        <v>0</v>
      </c>
      <c r="JN205" s="7">
        <v>0</v>
      </c>
      <c r="JO205" s="7">
        <v>0</v>
      </c>
      <c r="JP205" s="7">
        <v>0</v>
      </c>
      <c r="JQ205" s="7">
        <v>0</v>
      </c>
      <c r="JR205" s="7">
        <v>0</v>
      </c>
      <c r="JS205" s="7">
        <v>0</v>
      </c>
      <c r="JT205" s="7">
        <v>0</v>
      </c>
      <c r="JU205" s="7">
        <v>0</v>
      </c>
      <c r="JV205" s="7">
        <v>0</v>
      </c>
      <c r="JW205" s="7">
        <v>0</v>
      </c>
      <c r="JX205" s="7">
        <v>0</v>
      </c>
      <c r="JY205" s="7">
        <v>0</v>
      </c>
      <c r="JZ205" s="7">
        <v>0</v>
      </c>
      <c r="KA205" s="7">
        <v>0</v>
      </c>
      <c r="KB205" s="7">
        <v>0</v>
      </c>
      <c r="KC205" s="7">
        <v>0</v>
      </c>
    </row>
    <row r="206" spans="1:289" x14ac:dyDescent="0.35">
      <c r="A206" s="38" t="s">
        <v>1094</v>
      </c>
      <c r="B206" s="38" t="s">
        <v>4046</v>
      </c>
      <c r="C206" s="38">
        <v>96</v>
      </c>
      <c r="D206" s="38" t="s">
        <v>4047</v>
      </c>
      <c r="E206" s="38" t="s">
        <v>3813</v>
      </c>
      <c r="F206" s="38" t="s">
        <v>476</v>
      </c>
      <c r="G206" s="38" t="s">
        <v>476</v>
      </c>
      <c r="H206" s="38">
        <v>0</v>
      </c>
      <c r="I206" s="39">
        <v>0</v>
      </c>
      <c r="J206" s="38">
        <v>0</v>
      </c>
      <c r="K206" s="38">
        <v>0</v>
      </c>
      <c r="L206" s="39">
        <v>0</v>
      </c>
      <c r="M206" s="7">
        <v>5.0999999999999999E-7</v>
      </c>
      <c r="N206" s="7">
        <v>1.02E-6</v>
      </c>
      <c r="O206" s="7">
        <v>0</v>
      </c>
      <c r="P206" s="7">
        <v>0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V206" s="7">
        <v>0</v>
      </c>
      <c r="W206" s="7">
        <v>0</v>
      </c>
      <c r="X206" s="7">
        <v>0</v>
      </c>
      <c r="Y206" s="7">
        <v>0</v>
      </c>
      <c r="Z206" s="7">
        <v>0</v>
      </c>
      <c r="AA206" s="7">
        <v>0</v>
      </c>
      <c r="AB206" s="7">
        <v>0</v>
      </c>
      <c r="AC206" s="7">
        <v>0</v>
      </c>
      <c r="AD206" s="7">
        <v>0</v>
      </c>
      <c r="AE206" s="7">
        <v>0</v>
      </c>
      <c r="AF206" s="7">
        <v>0</v>
      </c>
      <c r="AG206" s="7">
        <v>0</v>
      </c>
      <c r="AH206" s="7">
        <v>0</v>
      </c>
      <c r="AI206" s="7">
        <v>0</v>
      </c>
      <c r="AJ206" s="7">
        <v>0</v>
      </c>
      <c r="AK206" s="7">
        <v>0</v>
      </c>
      <c r="AL206" s="7">
        <v>0</v>
      </c>
      <c r="AM206" s="7">
        <v>0</v>
      </c>
      <c r="AN206" s="7">
        <v>0</v>
      </c>
      <c r="AO206" s="7">
        <v>0</v>
      </c>
      <c r="AP206" s="7">
        <v>0</v>
      </c>
      <c r="AQ206" s="7">
        <v>0</v>
      </c>
      <c r="AR206" s="7">
        <v>0</v>
      </c>
      <c r="AS206" s="7">
        <v>0</v>
      </c>
      <c r="AT206" s="7">
        <v>0</v>
      </c>
      <c r="AU206" s="7">
        <v>0</v>
      </c>
      <c r="AV206" s="7">
        <v>0</v>
      </c>
      <c r="AW206" s="7">
        <v>0</v>
      </c>
      <c r="AX206" s="7">
        <v>0</v>
      </c>
      <c r="AY206" s="7">
        <v>0</v>
      </c>
      <c r="AZ206" s="7">
        <v>0</v>
      </c>
      <c r="BA206" s="7">
        <v>0</v>
      </c>
      <c r="BB206" s="7">
        <v>0</v>
      </c>
      <c r="BC206" s="7">
        <v>0</v>
      </c>
      <c r="BD206" s="7">
        <v>0</v>
      </c>
      <c r="BE206" s="7">
        <v>0</v>
      </c>
      <c r="BF206" s="7">
        <v>0</v>
      </c>
      <c r="BG206" s="7">
        <v>0</v>
      </c>
      <c r="BH206" s="7">
        <v>0</v>
      </c>
      <c r="BI206" s="7">
        <v>0</v>
      </c>
      <c r="BJ206" s="7">
        <v>0</v>
      </c>
      <c r="BK206" s="7">
        <v>0</v>
      </c>
      <c r="BL206" s="7">
        <v>0</v>
      </c>
      <c r="BM206" s="7">
        <v>0</v>
      </c>
      <c r="BN206" s="7">
        <v>0</v>
      </c>
      <c r="BO206" s="7">
        <v>0</v>
      </c>
      <c r="BP206" s="7">
        <v>0</v>
      </c>
      <c r="BQ206" s="7">
        <v>0</v>
      </c>
      <c r="BR206" s="7">
        <v>0</v>
      </c>
      <c r="BS206" s="7">
        <v>0</v>
      </c>
      <c r="BT206" s="7">
        <v>0</v>
      </c>
      <c r="BU206" s="7">
        <v>0</v>
      </c>
      <c r="BV206" s="7">
        <v>0</v>
      </c>
      <c r="BW206" s="7">
        <v>0</v>
      </c>
      <c r="BX206" s="7">
        <v>0</v>
      </c>
      <c r="BY206" s="7">
        <v>0</v>
      </c>
      <c r="BZ206" s="7">
        <v>0</v>
      </c>
      <c r="CA206" s="7">
        <v>0</v>
      </c>
      <c r="CB206" s="7">
        <v>0</v>
      </c>
      <c r="CC206" s="7">
        <v>0</v>
      </c>
      <c r="CD206" s="7">
        <v>0</v>
      </c>
      <c r="CE206" s="7">
        <v>0</v>
      </c>
      <c r="CF206" s="7">
        <v>0</v>
      </c>
      <c r="CG206" s="7">
        <v>0</v>
      </c>
      <c r="CH206" s="7">
        <v>0</v>
      </c>
      <c r="CI206" s="7">
        <v>0</v>
      </c>
      <c r="CJ206" s="7">
        <v>0</v>
      </c>
      <c r="CK206" s="7">
        <v>0</v>
      </c>
      <c r="CL206" s="7">
        <v>0</v>
      </c>
      <c r="CM206" s="7">
        <v>0</v>
      </c>
      <c r="CN206" s="7">
        <v>0</v>
      </c>
      <c r="CO206" s="7">
        <v>0</v>
      </c>
      <c r="CP206" s="7">
        <v>0</v>
      </c>
      <c r="CQ206" s="7">
        <v>0</v>
      </c>
      <c r="CR206" s="7">
        <v>0</v>
      </c>
      <c r="CS206" s="7">
        <v>0</v>
      </c>
      <c r="CT206" s="7">
        <v>0</v>
      </c>
      <c r="CU206" s="7">
        <v>0</v>
      </c>
      <c r="CV206" s="7">
        <v>0</v>
      </c>
      <c r="CW206" s="7">
        <v>0</v>
      </c>
      <c r="CX206" s="7">
        <v>0</v>
      </c>
      <c r="CY206" s="7">
        <v>0</v>
      </c>
      <c r="CZ206" s="7">
        <v>0</v>
      </c>
      <c r="DA206" s="7">
        <v>0</v>
      </c>
      <c r="DB206" s="7">
        <v>0</v>
      </c>
      <c r="DC206" s="7">
        <v>0</v>
      </c>
      <c r="DD206" s="7">
        <v>0</v>
      </c>
      <c r="DE206" s="7">
        <v>0</v>
      </c>
      <c r="DF206" s="7">
        <v>0</v>
      </c>
      <c r="DG206" s="7">
        <v>0</v>
      </c>
      <c r="DH206" s="7">
        <v>0</v>
      </c>
      <c r="DI206" s="7">
        <v>0</v>
      </c>
      <c r="DJ206" s="7">
        <v>0</v>
      </c>
      <c r="DK206" s="7">
        <v>0</v>
      </c>
      <c r="DL206" s="7">
        <v>0</v>
      </c>
      <c r="DM206" s="7">
        <v>0</v>
      </c>
      <c r="DN206" s="7">
        <v>0</v>
      </c>
      <c r="DO206" s="7">
        <v>0</v>
      </c>
      <c r="DP206" s="7">
        <v>0</v>
      </c>
      <c r="DQ206" s="7">
        <v>0</v>
      </c>
      <c r="DR206" s="7">
        <v>0</v>
      </c>
      <c r="DS206" s="7">
        <v>0</v>
      </c>
      <c r="DT206" s="7">
        <v>0</v>
      </c>
      <c r="DU206" s="7">
        <v>0</v>
      </c>
      <c r="DV206" s="7">
        <v>0</v>
      </c>
      <c r="DW206" s="7">
        <v>0</v>
      </c>
      <c r="DX206" s="7">
        <v>0</v>
      </c>
      <c r="DY206" s="7">
        <v>0</v>
      </c>
      <c r="DZ206" s="7">
        <v>0</v>
      </c>
      <c r="EA206" s="7">
        <v>0</v>
      </c>
      <c r="EB206" s="7">
        <v>0</v>
      </c>
      <c r="EC206" s="7">
        <v>0</v>
      </c>
      <c r="ED206" s="7">
        <v>0</v>
      </c>
      <c r="EE206" s="7">
        <v>0</v>
      </c>
      <c r="EF206" s="7">
        <v>0</v>
      </c>
      <c r="EG206" s="7">
        <v>0</v>
      </c>
      <c r="EH206" s="7">
        <v>0</v>
      </c>
      <c r="EI206" s="7">
        <v>0</v>
      </c>
      <c r="EJ206" s="7">
        <v>0</v>
      </c>
      <c r="EK206" s="7">
        <v>0</v>
      </c>
      <c r="EL206" s="7">
        <v>0</v>
      </c>
      <c r="EM206" s="7">
        <v>0</v>
      </c>
      <c r="EN206" s="7">
        <v>0</v>
      </c>
      <c r="EO206" s="7">
        <v>0</v>
      </c>
      <c r="EP206" s="7">
        <v>0</v>
      </c>
      <c r="EQ206" s="7">
        <v>0</v>
      </c>
      <c r="ER206" s="7">
        <v>0</v>
      </c>
      <c r="ES206" s="7">
        <v>0</v>
      </c>
      <c r="ET206" s="7">
        <v>0</v>
      </c>
      <c r="EU206" s="7">
        <v>0</v>
      </c>
      <c r="EV206" s="7">
        <v>0</v>
      </c>
      <c r="EW206" s="7">
        <v>0</v>
      </c>
      <c r="EX206" s="7">
        <v>0</v>
      </c>
      <c r="EY206" s="7">
        <v>0</v>
      </c>
      <c r="EZ206" s="7">
        <v>0</v>
      </c>
      <c r="FA206" s="7">
        <v>0</v>
      </c>
      <c r="FB206" s="7">
        <v>0</v>
      </c>
      <c r="FC206" s="7">
        <v>0</v>
      </c>
      <c r="FD206" s="7">
        <v>0</v>
      </c>
      <c r="FE206" s="7">
        <v>0</v>
      </c>
      <c r="FF206" s="7">
        <v>0</v>
      </c>
      <c r="FG206" s="7">
        <v>0</v>
      </c>
      <c r="FH206" s="7">
        <v>0</v>
      </c>
      <c r="FI206" s="7">
        <v>0</v>
      </c>
      <c r="FJ206" s="7">
        <v>0</v>
      </c>
      <c r="FK206" s="7">
        <v>0</v>
      </c>
      <c r="FL206" s="7">
        <v>0</v>
      </c>
      <c r="FM206" s="7">
        <v>0</v>
      </c>
      <c r="FN206" s="7">
        <v>0</v>
      </c>
      <c r="FO206" s="7">
        <v>0</v>
      </c>
      <c r="FP206" s="7">
        <v>0</v>
      </c>
      <c r="FQ206" s="7">
        <v>0</v>
      </c>
      <c r="FR206" s="7">
        <v>0</v>
      </c>
      <c r="FS206" s="7">
        <v>0</v>
      </c>
      <c r="FT206" s="7">
        <v>0</v>
      </c>
      <c r="FU206" s="7">
        <v>0</v>
      </c>
      <c r="FV206" s="7">
        <v>0</v>
      </c>
      <c r="FW206" s="7">
        <v>0</v>
      </c>
      <c r="FX206" s="7">
        <v>0</v>
      </c>
      <c r="FY206" s="7">
        <v>0</v>
      </c>
      <c r="FZ206" s="7">
        <v>0</v>
      </c>
      <c r="GA206" s="7">
        <v>0</v>
      </c>
      <c r="GB206" s="7">
        <v>0</v>
      </c>
      <c r="GC206" s="7">
        <v>0</v>
      </c>
      <c r="GD206" s="7">
        <v>0</v>
      </c>
      <c r="GE206" s="7">
        <v>0</v>
      </c>
      <c r="GF206" s="7">
        <v>0</v>
      </c>
      <c r="GG206" s="7">
        <v>0</v>
      </c>
      <c r="GH206" s="7">
        <v>0</v>
      </c>
      <c r="GI206" s="7">
        <v>0</v>
      </c>
      <c r="GJ206" s="7">
        <v>0</v>
      </c>
      <c r="GK206" s="7">
        <v>0</v>
      </c>
      <c r="GL206" s="7">
        <v>0</v>
      </c>
      <c r="GM206" s="7">
        <v>0</v>
      </c>
      <c r="GN206" s="7">
        <v>0</v>
      </c>
      <c r="GO206" s="7">
        <v>0</v>
      </c>
      <c r="GP206" s="7">
        <v>0</v>
      </c>
      <c r="GQ206" s="7">
        <v>0</v>
      </c>
      <c r="GR206" s="7">
        <v>0</v>
      </c>
      <c r="GS206" s="7">
        <v>0</v>
      </c>
      <c r="GT206" s="7">
        <v>0</v>
      </c>
      <c r="GU206" s="7">
        <v>0</v>
      </c>
      <c r="GV206" s="7">
        <v>0</v>
      </c>
      <c r="GW206" s="7">
        <v>0</v>
      </c>
      <c r="GX206" s="7">
        <v>0</v>
      </c>
      <c r="GY206" s="7">
        <v>0</v>
      </c>
      <c r="GZ206" s="7">
        <v>0</v>
      </c>
      <c r="HA206" s="7">
        <v>0</v>
      </c>
      <c r="HB206" s="7">
        <v>0</v>
      </c>
      <c r="HC206" s="7">
        <v>0</v>
      </c>
      <c r="HD206" s="7">
        <v>0</v>
      </c>
      <c r="HE206" s="7">
        <v>0</v>
      </c>
      <c r="HF206" s="7">
        <v>0</v>
      </c>
      <c r="HG206" s="7">
        <v>0</v>
      </c>
      <c r="HH206" s="7">
        <v>0</v>
      </c>
      <c r="HI206" s="7">
        <v>0</v>
      </c>
      <c r="HJ206" s="7">
        <v>0</v>
      </c>
      <c r="HK206" s="7">
        <v>0</v>
      </c>
      <c r="HL206" s="7">
        <v>0</v>
      </c>
      <c r="HM206" s="7">
        <v>0</v>
      </c>
      <c r="HN206" s="7">
        <v>0</v>
      </c>
      <c r="HO206" s="7">
        <v>0</v>
      </c>
      <c r="HP206" s="7">
        <v>0</v>
      </c>
      <c r="HQ206" s="7">
        <v>0</v>
      </c>
      <c r="HR206" s="7">
        <v>0</v>
      </c>
      <c r="HS206" s="7">
        <v>0</v>
      </c>
      <c r="HT206" s="7">
        <v>0</v>
      </c>
      <c r="HU206" s="7">
        <v>0</v>
      </c>
      <c r="HV206" s="7">
        <v>0</v>
      </c>
      <c r="HW206" s="7">
        <v>0</v>
      </c>
      <c r="HX206" s="7">
        <v>0</v>
      </c>
      <c r="HY206" s="7">
        <v>0</v>
      </c>
      <c r="HZ206" s="7">
        <v>0</v>
      </c>
      <c r="IA206" s="7">
        <v>0</v>
      </c>
      <c r="IB206" s="7">
        <v>0</v>
      </c>
      <c r="IC206" s="7">
        <v>0</v>
      </c>
      <c r="ID206" s="7">
        <v>0</v>
      </c>
      <c r="IE206" s="7">
        <v>0</v>
      </c>
      <c r="IF206" s="7">
        <v>0</v>
      </c>
      <c r="IG206" s="7">
        <v>0</v>
      </c>
      <c r="IH206" s="7">
        <v>0</v>
      </c>
      <c r="II206" s="7">
        <v>0</v>
      </c>
      <c r="IJ206" s="7">
        <v>0</v>
      </c>
      <c r="IK206" s="7">
        <v>0</v>
      </c>
      <c r="IL206" s="7">
        <v>0</v>
      </c>
      <c r="IM206" s="7">
        <v>0</v>
      </c>
      <c r="IN206" s="7">
        <v>0</v>
      </c>
      <c r="IO206" s="7">
        <v>0</v>
      </c>
      <c r="IP206" s="7">
        <v>0</v>
      </c>
      <c r="IQ206" s="7">
        <v>0</v>
      </c>
      <c r="IR206" s="7">
        <v>0</v>
      </c>
      <c r="IS206" s="7">
        <v>0</v>
      </c>
      <c r="IT206" s="7">
        <v>0</v>
      </c>
      <c r="IU206" s="7">
        <v>0</v>
      </c>
      <c r="IV206" s="7">
        <v>0</v>
      </c>
      <c r="IW206" s="7">
        <v>0</v>
      </c>
      <c r="IX206" s="7">
        <v>0</v>
      </c>
      <c r="IY206" s="7">
        <v>0</v>
      </c>
      <c r="IZ206" s="7">
        <v>0</v>
      </c>
      <c r="JA206" s="7">
        <v>0</v>
      </c>
      <c r="JB206" s="7">
        <v>0</v>
      </c>
      <c r="JC206" s="7">
        <v>0</v>
      </c>
      <c r="JD206" s="7">
        <v>0</v>
      </c>
      <c r="JE206" s="7">
        <v>0</v>
      </c>
      <c r="JF206" s="7">
        <v>0</v>
      </c>
      <c r="JG206" s="7">
        <v>0</v>
      </c>
      <c r="JH206" s="7">
        <v>0</v>
      </c>
      <c r="JI206" s="7">
        <v>0</v>
      </c>
      <c r="JJ206" s="7">
        <v>0</v>
      </c>
      <c r="JK206" s="7">
        <v>0</v>
      </c>
      <c r="JL206" s="7">
        <v>0</v>
      </c>
      <c r="JM206" s="7">
        <v>0</v>
      </c>
      <c r="JN206" s="7">
        <v>0</v>
      </c>
      <c r="JO206" s="7">
        <v>0</v>
      </c>
      <c r="JP206" s="7">
        <v>0</v>
      </c>
      <c r="JQ206" s="7">
        <v>0</v>
      </c>
      <c r="JR206" s="7">
        <v>0</v>
      </c>
      <c r="JS206" s="7">
        <v>0</v>
      </c>
      <c r="JT206" s="7">
        <v>0</v>
      </c>
      <c r="JU206" s="7">
        <v>0</v>
      </c>
      <c r="JV206" s="7">
        <v>0</v>
      </c>
      <c r="JW206" s="7">
        <v>0</v>
      </c>
      <c r="JX206" s="7">
        <v>0</v>
      </c>
      <c r="JY206" s="7">
        <v>0</v>
      </c>
      <c r="JZ206" s="7">
        <v>0</v>
      </c>
      <c r="KA206" s="7">
        <v>0</v>
      </c>
      <c r="KB206" s="7">
        <v>0</v>
      </c>
      <c r="KC206" s="7">
        <v>0</v>
      </c>
    </row>
    <row r="207" spans="1:289" x14ac:dyDescent="0.35">
      <c r="A207" s="38" t="s">
        <v>1097</v>
      </c>
      <c r="B207" s="38" t="s">
        <v>4048</v>
      </c>
      <c r="C207" s="38">
        <v>97</v>
      </c>
      <c r="D207" s="38" t="s">
        <v>4049</v>
      </c>
      <c r="E207" s="38" t="s">
        <v>3813</v>
      </c>
      <c r="F207" s="38" t="s">
        <v>476</v>
      </c>
      <c r="G207" s="38" t="s">
        <v>476</v>
      </c>
      <c r="H207" s="38">
        <v>0</v>
      </c>
      <c r="I207" s="39">
        <v>0</v>
      </c>
      <c r="J207" s="38">
        <v>0</v>
      </c>
      <c r="K207" s="38">
        <v>0</v>
      </c>
      <c r="L207" s="39">
        <v>0</v>
      </c>
      <c r="M207" s="7">
        <v>2.03E-6</v>
      </c>
      <c r="N207" s="7">
        <v>4.0600000000000001E-6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7">
        <v>0</v>
      </c>
      <c r="U207" s="7">
        <v>0</v>
      </c>
      <c r="V207" s="7">
        <v>0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7">
        <v>0</v>
      </c>
      <c r="AK207" s="7">
        <v>0</v>
      </c>
      <c r="AL207" s="7">
        <v>0</v>
      </c>
      <c r="AM207" s="7">
        <v>0</v>
      </c>
      <c r="AN207" s="7">
        <v>0</v>
      </c>
      <c r="AO207" s="7">
        <v>0</v>
      </c>
      <c r="AP207" s="7">
        <v>0</v>
      </c>
      <c r="AQ207" s="7">
        <v>0</v>
      </c>
      <c r="AR207" s="7">
        <v>0</v>
      </c>
      <c r="AS207" s="7">
        <v>0</v>
      </c>
      <c r="AT207" s="7">
        <v>0</v>
      </c>
      <c r="AU207" s="7">
        <v>0</v>
      </c>
      <c r="AV207" s="7">
        <v>0</v>
      </c>
      <c r="AW207" s="7">
        <v>0</v>
      </c>
      <c r="AX207" s="7">
        <v>0</v>
      </c>
      <c r="AY207" s="7">
        <v>0</v>
      </c>
      <c r="AZ207" s="7">
        <v>0</v>
      </c>
      <c r="BA207" s="7">
        <v>0</v>
      </c>
      <c r="BB207" s="7">
        <v>0</v>
      </c>
      <c r="BC207" s="7">
        <v>0</v>
      </c>
      <c r="BD207" s="7">
        <v>0</v>
      </c>
      <c r="BE207" s="7">
        <v>0</v>
      </c>
      <c r="BF207" s="7">
        <v>0</v>
      </c>
      <c r="BG207" s="7">
        <v>0</v>
      </c>
      <c r="BH207" s="7">
        <v>0</v>
      </c>
      <c r="BI207" s="7">
        <v>0</v>
      </c>
      <c r="BJ207" s="7">
        <v>0</v>
      </c>
      <c r="BK207" s="7">
        <v>0</v>
      </c>
      <c r="BL207" s="7">
        <v>0</v>
      </c>
      <c r="BM207" s="7">
        <v>0</v>
      </c>
      <c r="BN207" s="7">
        <v>0</v>
      </c>
      <c r="BO207" s="7">
        <v>0</v>
      </c>
      <c r="BP207" s="7">
        <v>0</v>
      </c>
      <c r="BQ207" s="7">
        <v>0</v>
      </c>
      <c r="BR207" s="7">
        <v>0</v>
      </c>
      <c r="BS207" s="7">
        <v>0</v>
      </c>
      <c r="BT207" s="7">
        <v>0</v>
      </c>
      <c r="BU207" s="7">
        <v>0</v>
      </c>
      <c r="BV207" s="7">
        <v>0</v>
      </c>
      <c r="BW207" s="7">
        <v>0</v>
      </c>
      <c r="BX207" s="7">
        <v>0</v>
      </c>
      <c r="BY207" s="7">
        <v>0</v>
      </c>
      <c r="BZ207" s="7">
        <v>0</v>
      </c>
      <c r="CA207" s="7">
        <v>0</v>
      </c>
      <c r="CB207" s="7">
        <v>0</v>
      </c>
      <c r="CC207" s="7">
        <v>0</v>
      </c>
      <c r="CD207" s="7">
        <v>0</v>
      </c>
      <c r="CE207" s="7">
        <v>0</v>
      </c>
      <c r="CF207" s="7">
        <v>0</v>
      </c>
      <c r="CG207" s="7">
        <v>0</v>
      </c>
      <c r="CH207" s="7">
        <v>0</v>
      </c>
      <c r="CI207" s="7">
        <v>0</v>
      </c>
      <c r="CJ207" s="7">
        <v>0</v>
      </c>
      <c r="CK207" s="7">
        <v>0</v>
      </c>
      <c r="CL207" s="7">
        <v>0</v>
      </c>
      <c r="CM207" s="7">
        <v>0</v>
      </c>
      <c r="CN207" s="7">
        <v>0</v>
      </c>
      <c r="CO207" s="7">
        <v>0</v>
      </c>
      <c r="CP207" s="7">
        <v>0</v>
      </c>
      <c r="CQ207" s="7">
        <v>0</v>
      </c>
      <c r="CR207" s="7">
        <v>0</v>
      </c>
      <c r="CS207" s="7">
        <v>0</v>
      </c>
      <c r="CT207" s="7">
        <v>0</v>
      </c>
      <c r="CU207" s="7">
        <v>0</v>
      </c>
      <c r="CV207" s="7">
        <v>0</v>
      </c>
      <c r="CW207" s="7">
        <v>0</v>
      </c>
      <c r="CX207" s="7">
        <v>0</v>
      </c>
      <c r="CY207" s="7">
        <v>0</v>
      </c>
      <c r="CZ207" s="7">
        <v>0</v>
      </c>
      <c r="DA207" s="7">
        <v>0</v>
      </c>
      <c r="DB207" s="7">
        <v>0</v>
      </c>
      <c r="DC207" s="7">
        <v>0</v>
      </c>
      <c r="DD207" s="7">
        <v>0</v>
      </c>
      <c r="DE207" s="7">
        <v>0</v>
      </c>
      <c r="DF207" s="7">
        <v>0</v>
      </c>
      <c r="DG207" s="7">
        <v>0</v>
      </c>
      <c r="DH207" s="7">
        <v>0</v>
      </c>
      <c r="DI207" s="7">
        <v>0</v>
      </c>
      <c r="DJ207" s="7">
        <v>0</v>
      </c>
      <c r="DK207" s="7">
        <v>0</v>
      </c>
      <c r="DL207" s="7">
        <v>0</v>
      </c>
      <c r="DM207" s="7">
        <v>0</v>
      </c>
      <c r="DN207" s="7">
        <v>0</v>
      </c>
      <c r="DO207" s="7">
        <v>0</v>
      </c>
      <c r="DP207" s="7">
        <v>0</v>
      </c>
      <c r="DQ207" s="7">
        <v>0</v>
      </c>
      <c r="DR207" s="7">
        <v>0</v>
      </c>
      <c r="DS207" s="7">
        <v>0</v>
      </c>
      <c r="DT207" s="7">
        <v>0</v>
      </c>
      <c r="DU207" s="7">
        <v>0</v>
      </c>
      <c r="DV207" s="7">
        <v>0</v>
      </c>
      <c r="DW207" s="7">
        <v>0</v>
      </c>
      <c r="DX207" s="7">
        <v>0</v>
      </c>
      <c r="DY207" s="7">
        <v>0</v>
      </c>
      <c r="DZ207" s="7">
        <v>0</v>
      </c>
      <c r="EA207" s="7">
        <v>0</v>
      </c>
      <c r="EB207" s="7">
        <v>0</v>
      </c>
      <c r="EC207" s="7">
        <v>0</v>
      </c>
      <c r="ED207" s="7">
        <v>0</v>
      </c>
      <c r="EE207" s="7">
        <v>0</v>
      </c>
      <c r="EF207" s="7">
        <v>0</v>
      </c>
      <c r="EG207" s="7">
        <v>0</v>
      </c>
      <c r="EH207" s="7">
        <v>0</v>
      </c>
      <c r="EI207" s="7">
        <v>0</v>
      </c>
      <c r="EJ207" s="7">
        <v>0</v>
      </c>
      <c r="EK207" s="7">
        <v>0</v>
      </c>
      <c r="EL207" s="7">
        <v>0</v>
      </c>
      <c r="EM207" s="7">
        <v>0</v>
      </c>
      <c r="EN207" s="7">
        <v>0</v>
      </c>
      <c r="EO207" s="7">
        <v>0</v>
      </c>
      <c r="EP207" s="7">
        <v>0</v>
      </c>
      <c r="EQ207" s="7">
        <v>0</v>
      </c>
      <c r="ER207" s="7">
        <v>0</v>
      </c>
      <c r="ES207" s="7">
        <v>0</v>
      </c>
      <c r="ET207" s="7">
        <v>0</v>
      </c>
      <c r="EU207" s="7">
        <v>0</v>
      </c>
      <c r="EV207" s="7">
        <v>0</v>
      </c>
      <c r="EW207" s="7">
        <v>0</v>
      </c>
      <c r="EX207" s="7">
        <v>0</v>
      </c>
      <c r="EY207" s="7">
        <v>0</v>
      </c>
      <c r="EZ207" s="7">
        <v>0</v>
      </c>
      <c r="FA207" s="7">
        <v>0</v>
      </c>
      <c r="FB207" s="7">
        <v>0</v>
      </c>
      <c r="FC207" s="7">
        <v>0</v>
      </c>
      <c r="FD207" s="7">
        <v>0</v>
      </c>
      <c r="FE207" s="7">
        <v>0</v>
      </c>
      <c r="FF207" s="7">
        <v>0</v>
      </c>
      <c r="FG207" s="7">
        <v>0</v>
      </c>
      <c r="FH207" s="7">
        <v>0</v>
      </c>
      <c r="FI207" s="7">
        <v>0</v>
      </c>
      <c r="FJ207" s="7">
        <v>0</v>
      </c>
      <c r="FK207" s="7">
        <v>0</v>
      </c>
      <c r="FL207" s="7">
        <v>0</v>
      </c>
      <c r="FM207" s="7">
        <v>0</v>
      </c>
      <c r="FN207" s="7">
        <v>0</v>
      </c>
      <c r="FO207" s="7">
        <v>0</v>
      </c>
      <c r="FP207" s="7">
        <v>0</v>
      </c>
      <c r="FQ207" s="7">
        <v>0</v>
      </c>
      <c r="FR207" s="7">
        <v>0</v>
      </c>
      <c r="FS207" s="7">
        <v>0</v>
      </c>
      <c r="FT207" s="7">
        <v>0</v>
      </c>
      <c r="FU207" s="7">
        <v>0</v>
      </c>
      <c r="FV207" s="7">
        <v>0</v>
      </c>
      <c r="FW207" s="7">
        <v>0</v>
      </c>
      <c r="FX207" s="7">
        <v>0</v>
      </c>
      <c r="FY207" s="7">
        <v>0</v>
      </c>
      <c r="FZ207" s="7">
        <v>0</v>
      </c>
      <c r="GA207" s="7">
        <v>0</v>
      </c>
      <c r="GB207" s="7">
        <v>0</v>
      </c>
      <c r="GC207" s="7">
        <v>0</v>
      </c>
      <c r="GD207" s="7">
        <v>0</v>
      </c>
      <c r="GE207" s="7">
        <v>0</v>
      </c>
      <c r="GF207" s="7">
        <v>0</v>
      </c>
      <c r="GG207" s="7">
        <v>0</v>
      </c>
      <c r="GH207" s="7">
        <v>0</v>
      </c>
      <c r="GI207" s="7">
        <v>0</v>
      </c>
      <c r="GJ207" s="7">
        <v>0</v>
      </c>
      <c r="GK207" s="7">
        <v>0</v>
      </c>
      <c r="GL207" s="7">
        <v>0</v>
      </c>
      <c r="GM207" s="7">
        <v>0</v>
      </c>
      <c r="GN207" s="7">
        <v>0</v>
      </c>
      <c r="GO207" s="7">
        <v>0</v>
      </c>
      <c r="GP207" s="7">
        <v>0</v>
      </c>
      <c r="GQ207" s="7">
        <v>0</v>
      </c>
      <c r="GR207" s="7">
        <v>0</v>
      </c>
      <c r="GS207" s="7">
        <v>0</v>
      </c>
      <c r="GT207" s="7">
        <v>0</v>
      </c>
      <c r="GU207" s="7">
        <v>0</v>
      </c>
      <c r="GV207" s="7">
        <v>0</v>
      </c>
      <c r="GW207" s="7">
        <v>0</v>
      </c>
      <c r="GX207" s="7">
        <v>0</v>
      </c>
      <c r="GY207" s="7">
        <v>0</v>
      </c>
      <c r="GZ207" s="7">
        <v>0</v>
      </c>
      <c r="HA207" s="7">
        <v>0</v>
      </c>
      <c r="HB207" s="7">
        <v>0</v>
      </c>
      <c r="HC207" s="7">
        <v>0</v>
      </c>
      <c r="HD207" s="7">
        <v>0</v>
      </c>
      <c r="HE207" s="7">
        <v>0</v>
      </c>
      <c r="HF207" s="7">
        <v>0</v>
      </c>
      <c r="HG207" s="7">
        <v>0</v>
      </c>
      <c r="HH207" s="7">
        <v>0</v>
      </c>
      <c r="HI207" s="7">
        <v>0</v>
      </c>
      <c r="HJ207" s="7">
        <v>0</v>
      </c>
      <c r="HK207" s="7">
        <v>0</v>
      </c>
      <c r="HL207" s="7">
        <v>0</v>
      </c>
      <c r="HM207" s="7">
        <v>0</v>
      </c>
      <c r="HN207" s="7">
        <v>0</v>
      </c>
      <c r="HO207" s="7">
        <v>0</v>
      </c>
      <c r="HP207" s="7">
        <v>0</v>
      </c>
      <c r="HQ207" s="7">
        <v>0</v>
      </c>
      <c r="HR207" s="7">
        <v>0</v>
      </c>
      <c r="HS207" s="7">
        <v>0</v>
      </c>
      <c r="HT207" s="7">
        <v>0</v>
      </c>
      <c r="HU207" s="7">
        <v>0</v>
      </c>
      <c r="HV207" s="7">
        <v>0</v>
      </c>
      <c r="HW207" s="7">
        <v>0</v>
      </c>
      <c r="HX207" s="7">
        <v>0</v>
      </c>
      <c r="HY207" s="7">
        <v>0</v>
      </c>
      <c r="HZ207" s="7">
        <v>0</v>
      </c>
      <c r="IA207" s="7">
        <v>0</v>
      </c>
      <c r="IB207" s="7">
        <v>0</v>
      </c>
      <c r="IC207" s="7">
        <v>0</v>
      </c>
      <c r="ID207" s="7">
        <v>0</v>
      </c>
      <c r="IE207" s="7">
        <v>0</v>
      </c>
      <c r="IF207" s="7">
        <v>0</v>
      </c>
      <c r="IG207" s="7">
        <v>0</v>
      </c>
      <c r="IH207" s="7">
        <v>0</v>
      </c>
      <c r="II207" s="7">
        <v>0</v>
      </c>
      <c r="IJ207" s="7">
        <v>0</v>
      </c>
      <c r="IK207" s="7">
        <v>0</v>
      </c>
      <c r="IL207" s="7">
        <v>0</v>
      </c>
      <c r="IM207" s="7">
        <v>0</v>
      </c>
      <c r="IN207" s="7">
        <v>0</v>
      </c>
      <c r="IO207" s="7">
        <v>0</v>
      </c>
      <c r="IP207" s="7">
        <v>0</v>
      </c>
      <c r="IQ207" s="7">
        <v>0</v>
      </c>
      <c r="IR207" s="7">
        <v>0</v>
      </c>
      <c r="IS207" s="7">
        <v>0</v>
      </c>
      <c r="IT207" s="7">
        <v>0</v>
      </c>
      <c r="IU207" s="7">
        <v>0</v>
      </c>
      <c r="IV207" s="7">
        <v>0</v>
      </c>
      <c r="IW207" s="7">
        <v>0</v>
      </c>
      <c r="IX207" s="7">
        <v>0</v>
      </c>
      <c r="IY207" s="7">
        <v>0</v>
      </c>
      <c r="IZ207" s="7">
        <v>0</v>
      </c>
      <c r="JA207" s="7">
        <v>0</v>
      </c>
      <c r="JB207" s="7">
        <v>0</v>
      </c>
      <c r="JC207" s="7">
        <v>0</v>
      </c>
      <c r="JD207" s="7">
        <v>0</v>
      </c>
      <c r="JE207" s="7">
        <v>0</v>
      </c>
      <c r="JF207" s="7">
        <v>0</v>
      </c>
      <c r="JG207" s="7">
        <v>0</v>
      </c>
      <c r="JH207" s="7">
        <v>0</v>
      </c>
      <c r="JI207" s="7">
        <v>0</v>
      </c>
      <c r="JJ207" s="7">
        <v>0</v>
      </c>
      <c r="JK207" s="7">
        <v>0</v>
      </c>
      <c r="JL207" s="7">
        <v>0</v>
      </c>
      <c r="JM207" s="7">
        <v>0</v>
      </c>
      <c r="JN207" s="7">
        <v>0</v>
      </c>
      <c r="JO207" s="7">
        <v>0</v>
      </c>
      <c r="JP207" s="7">
        <v>0</v>
      </c>
      <c r="JQ207" s="7">
        <v>0</v>
      </c>
      <c r="JR207" s="7">
        <v>0</v>
      </c>
      <c r="JS207" s="7">
        <v>0</v>
      </c>
      <c r="JT207" s="7">
        <v>0</v>
      </c>
      <c r="JU207" s="7">
        <v>0</v>
      </c>
      <c r="JV207" s="7">
        <v>0</v>
      </c>
      <c r="JW207" s="7">
        <v>0</v>
      </c>
      <c r="JX207" s="7">
        <v>0</v>
      </c>
      <c r="JY207" s="7">
        <v>0</v>
      </c>
      <c r="JZ207" s="7">
        <v>0</v>
      </c>
      <c r="KA207" s="7">
        <v>0</v>
      </c>
      <c r="KB207" s="7">
        <v>0</v>
      </c>
      <c r="KC207" s="7">
        <v>0</v>
      </c>
    </row>
    <row r="208" spans="1:289" x14ac:dyDescent="0.35">
      <c r="A208" s="38" t="s">
        <v>1100</v>
      </c>
      <c r="B208" s="38" t="s">
        <v>4050</v>
      </c>
      <c r="C208" s="38">
        <v>98</v>
      </c>
      <c r="D208" s="38" t="s">
        <v>4051</v>
      </c>
      <c r="E208" s="38" t="s">
        <v>3813</v>
      </c>
      <c r="F208" s="38" t="s">
        <v>476</v>
      </c>
      <c r="G208" s="38" t="s">
        <v>476</v>
      </c>
      <c r="H208" s="38">
        <v>0</v>
      </c>
      <c r="I208" s="39">
        <v>0</v>
      </c>
      <c r="J208" s="38">
        <v>0</v>
      </c>
      <c r="K208" s="38">
        <v>0</v>
      </c>
      <c r="L208" s="39">
        <v>0</v>
      </c>
      <c r="M208" s="7">
        <v>0</v>
      </c>
      <c r="N208" s="7">
        <v>0</v>
      </c>
      <c r="O208" s="7">
        <v>0</v>
      </c>
      <c r="P208" s="7">
        <v>0</v>
      </c>
      <c r="Q208" s="7">
        <v>0</v>
      </c>
      <c r="R208" s="7">
        <v>0</v>
      </c>
      <c r="S208" s="7">
        <v>0</v>
      </c>
      <c r="T208" s="7">
        <v>0</v>
      </c>
      <c r="U208" s="7">
        <v>0</v>
      </c>
      <c r="V208" s="7">
        <v>0</v>
      </c>
      <c r="W208" s="7">
        <v>0</v>
      </c>
      <c r="X208" s="7">
        <v>0</v>
      </c>
      <c r="Y208" s="7">
        <v>0</v>
      </c>
      <c r="Z208" s="7">
        <v>0</v>
      </c>
      <c r="AA208" s="7">
        <v>0</v>
      </c>
      <c r="AB208" s="7">
        <v>0</v>
      </c>
      <c r="AC208" s="7">
        <v>0</v>
      </c>
      <c r="AD208" s="7">
        <v>0</v>
      </c>
      <c r="AE208" s="7">
        <v>0</v>
      </c>
      <c r="AF208" s="7">
        <v>0</v>
      </c>
      <c r="AG208" s="7">
        <v>0</v>
      </c>
      <c r="AH208" s="7">
        <v>0</v>
      </c>
      <c r="AI208" s="7">
        <v>0</v>
      </c>
      <c r="AJ208" s="7">
        <v>0</v>
      </c>
      <c r="AK208" s="7">
        <v>0</v>
      </c>
      <c r="AL208" s="7">
        <v>0</v>
      </c>
      <c r="AM208" s="7">
        <v>0</v>
      </c>
      <c r="AN208" s="7">
        <v>0</v>
      </c>
      <c r="AO208" s="7">
        <v>0</v>
      </c>
      <c r="AP208" s="7">
        <v>0</v>
      </c>
      <c r="AQ208" s="7">
        <v>0</v>
      </c>
      <c r="AR208" s="7">
        <v>0</v>
      </c>
      <c r="AS208" s="7">
        <v>0</v>
      </c>
      <c r="AT208" s="7">
        <v>0</v>
      </c>
      <c r="AU208" s="7">
        <v>0</v>
      </c>
      <c r="AV208" s="7">
        <v>0</v>
      </c>
      <c r="AW208" s="7">
        <v>0</v>
      </c>
      <c r="AX208" s="7">
        <v>0</v>
      </c>
      <c r="AY208" s="7">
        <v>0</v>
      </c>
      <c r="AZ208" s="7">
        <v>0</v>
      </c>
      <c r="BA208" s="7">
        <v>0</v>
      </c>
      <c r="BB208" s="7">
        <v>0</v>
      </c>
      <c r="BC208" s="7">
        <v>0</v>
      </c>
      <c r="BD208" s="7">
        <v>0</v>
      </c>
      <c r="BE208" s="7">
        <v>0</v>
      </c>
      <c r="BF208" s="7">
        <v>0</v>
      </c>
      <c r="BG208" s="7">
        <v>0</v>
      </c>
      <c r="BH208" s="7">
        <v>0</v>
      </c>
      <c r="BI208" s="7">
        <v>0</v>
      </c>
      <c r="BJ208" s="7">
        <v>0</v>
      </c>
      <c r="BK208" s="7">
        <v>0</v>
      </c>
      <c r="BL208" s="7">
        <v>0</v>
      </c>
      <c r="BM208" s="7">
        <v>0</v>
      </c>
      <c r="BN208" s="7">
        <v>0</v>
      </c>
      <c r="BO208" s="7">
        <v>0</v>
      </c>
      <c r="BP208" s="7">
        <v>0</v>
      </c>
      <c r="BQ208" s="7">
        <v>0</v>
      </c>
      <c r="BR208" s="7">
        <v>0</v>
      </c>
      <c r="BS208" s="7">
        <v>0</v>
      </c>
      <c r="BT208" s="7">
        <v>0</v>
      </c>
      <c r="BU208" s="7">
        <v>0</v>
      </c>
      <c r="BV208" s="7">
        <v>0</v>
      </c>
      <c r="BW208" s="7">
        <v>0</v>
      </c>
      <c r="BX208" s="7">
        <v>0</v>
      </c>
      <c r="BY208" s="7">
        <v>0</v>
      </c>
      <c r="BZ208" s="7">
        <v>0</v>
      </c>
      <c r="CA208" s="7">
        <v>0</v>
      </c>
      <c r="CB208" s="7">
        <v>0</v>
      </c>
      <c r="CC208" s="7">
        <v>0</v>
      </c>
      <c r="CD208" s="7">
        <v>0</v>
      </c>
      <c r="CE208" s="7">
        <v>0</v>
      </c>
      <c r="CF208" s="7">
        <v>0</v>
      </c>
      <c r="CG208" s="7">
        <v>0</v>
      </c>
      <c r="CH208" s="7">
        <v>0</v>
      </c>
      <c r="CI208" s="7">
        <v>0</v>
      </c>
      <c r="CJ208" s="7">
        <v>0</v>
      </c>
      <c r="CK208" s="7">
        <v>0</v>
      </c>
      <c r="CL208" s="7">
        <v>0</v>
      </c>
      <c r="CM208" s="7">
        <v>0</v>
      </c>
      <c r="CN208" s="7">
        <v>0</v>
      </c>
      <c r="CO208" s="7">
        <v>0</v>
      </c>
      <c r="CP208" s="7">
        <v>0</v>
      </c>
      <c r="CQ208" s="7">
        <v>0</v>
      </c>
      <c r="CR208" s="7">
        <v>0</v>
      </c>
      <c r="CS208" s="7">
        <v>0</v>
      </c>
      <c r="CT208" s="7">
        <v>0</v>
      </c>
      <c r="CU208" s="7">
        <v>0</v>
      </c>
      <c r="CV208" s="7">
        <v>0</v>
      </c>
      <c r="CW208" s="7">
        <v>0</v>
      </c>
      <c r="CX208" s="7">
        <v>0</v>
      </c>
      <c r="CY208" s="7">
        <v>0</v>
      </c>
      <c r="CZ208" s="7">
        <v>0</v>
      </c>
      <c r="DA208" s="7">
        <v>0</v>
      </c>
      <c r="DB208" s="7">
        <v>0</v>
      </c>
      <c r="DC208" s="7">
        <v>0</v>
      </c>
      <c r="DD208" s="7">
        <v>0</v>
      </c>
      <c r="DE208" s="7">
        <v>0</v>
      </c>
      <c r="DF208" s="7">
        <v>0</v>
      </c>
      <c r="DG208" s="7">
        <v>0</v>
      </c>
      <c r="DH208" s="7">
        <v>0</v>
      </c>
      <c r="DI208" s="7">
        <v>0</v>
      </c>
      <c r="DJ208" s="7">
        <v>0</v>
      </c>
      <c r="DK208" s="7">
        <v>0</v>
      </c>
      <c r="DL208" s="7">
        <v>0</v>
      </c>
      <c r="DM208" s="7">
        <v>0</v>
      </c>
      <c r="DN208" s="7">
        <v>0</v>
      </c>
      <c r="DO208" s="7">
        <v>0</v>
      </c>
      <c r="DP208" s="7">
        <v>0</v>
      </c>
      <c r="DQ208" s="7">
        <v>0</v>
      </c>
      <c r="DR208" s="7">
        <v>0</v>
      </c>
      <c r="DS208" s="7">
        <v>0</v>
      </c>
      <c r="DT208" s="7">
        <v>0</v>
      </c>
      <c r="DU208" s="7">
        <v>0</v>
      </c>
      <c r="DV208" s="7">
        <v>0</v>
      </c>
      <c r="DW208" s="7">
        <v>0</v>
      </c>
      <c r="DX208" s="7">
        <v>0</v>
      </c>
      <c r="DY208" s="7">
        <v>0</v>
      </c>
      <c r="DZ208" s="7">
        <v>0</v>
      </c>
      <c r="EA208" s="7">
        <v>0</v>
      </c>
      <c r="EB208" s="7">
        <v>0</v>
      </c>
      <c r="EC208" s="7">
        <v>0</v>
      </c>
      <c r="ED208" s="7">
        <v>0</v>
      </c>
      <c r="EE208" s="7">
        <v>0</v>
      </c>
      <c r="EF208" s="7">
        <v>0</v>
      </c>
      <c r="EG208" s="7">
        <v>0</v>
      </c>
      <c r="EH208" s="7">
        <v>0</v>
      </c>
      <c r="EI208" s="7">
        <v>0</v>
      </c>
      <c r="EJ208" s="7">
        <v>0</v>
      </c>
      <c r="EK208" s="7">
        <v>0</v>
      </c>
      <c r="EL208" s="7">
        <v>0</v>
      </c>
      <c r="EM208" s="7">
        <v>0</v>
      </c>
      <c r="EN208" s="7">
        <v>0</v>
      </c>
      <c r="EO208" s="7">
        <v>0</v>
      </c>
      <c r="EP208" s="7">
        <v>0</v>
      </c>
      <c r="EQ208" s="7">
        <v>0</v>
      </c>
      <c r="ER208" s="7">
        <v>0</v>
      </c>
      <c r="ES208" s="7">
        <v>0</v>
      </c>
      <c r="ET208" s="7">
        <v>0</v>
      </c>
      <c r="EU208" s="7">
        <v>0</v>
      </c>
      <c r="EV208" s="7">
        <v>0</v>
      </c>
      <c r="EW208" s="7">
        <v>0</v>
      </c>
      <c r="EX208" s="7">
        <v>0</v>
      </c>
      <c r="EY208" s="7">
        <v>0</v>
      </c>
      <c r="EZ208" s="7">
        <v>0</v>
      </c>
      <c r="FA208" s="7">
        <v>0</v>
      </c>
      <c r="FB208" s="7">
        <v>0</v>
      </c>
      <c r="FC208" s="7">
        <v>0</v>
      </c>
      <c r="FD208" s="7">
        <v>0</v>
      </c>
      <c r="FE208" s="7">
        <v>0</v>
      </c>
      <c r="FF208" s="7">
        <v>0</v>
      </c>
      <c r="FG208" s="7">
        <v>0</v>
      </c>
      <c r="FH208" s="7">
        <v>0</v>
      </c>
      <c r="FI208" s="7">
        <v>0</v>
      </c>
      <c r="FJ208" s="7">
        <v>0</v>
      </c>
      <c r="FK208" s="7">
        <v>0</v>
      </c>
      <c r="FL208" s="7">
        <v>0</v>
      </c>
      <c r="FM208" s="7">
        <v>0</v>
      </c>
      <c r="FN208" s="7">
        <v>0</v>
      </c>
      <c r="FO208" s="7">
        <v>0</v>
      </c>
      <c r="FP208" s="7">
        <v>0</v>
      </c>
      <c r="FQ208" s="7">
        <v>0</v>
      </c>
      <c r="FR208" s="7">
        <v>0</v>
      </c>
      <c r="FS208" s="7">
        <v>0</v>
      </c>
      <c r="FT208" s="7">
        <v>0</v>
      </c>
      <c r="FU208" s="7">
        <v>0</v>
      </c>
      <c r="FV208" s="7">
        <v>0</v>
      </c>
      <c r="FW208" s="7">
        <v>0</v>
      </c>
      <c r="FX208" s="7">
        <v>0</v>
      </c>
      <c r="FY208" s="7">
        <v>0</v>
      </c>
      <c r="FZ208" s="7">
        <v>0</v>
      </c>
      <c r="GA208" s="7">
        <v>0</v>
      </c>
      <c r="GB208" s="7">
        <v>0</v>
      </c>
      <c r="GC208" s="7">
        <v>0</v>
      </c>
      <c r="GD208" s="7">
        <v>0</v>
      </c>
      <c r="GE208" s="7">
        <v>0</v>
      </c>
      <c r="GF208" s="7">
        <v>0</v>
      </c>
      <c r="GG208" s="7">
        <v>0</v>
      </c>
      <c r="GH208" s="7">
        <v>0</v>
      </c>
      <c r="GI208" s="7">
        <v>0</v>
      </c>
      <c r="GJ208" s="7">
        <v>0</v>
      </c>
      <c r="GK208" s="7">
        <v>0</v>
      </c>
      <c r="GL208" s="7">
        <v>0</v>
      </c>
      <c r="GM208" s="7">
        <v>0</v>
      </c>
      <c r="GN208" s="7">
        <v>0</v>
      </c>
      <c r="GO208" s="7">
        <v>0</v>
      </c>
      <c r="GP208" s="7">
        <v>0</v>
      </c>
      <c r="GQ208" s="7">
        <v>0</v>
      </c>
      <c r="GR208" s="7">
        <v>0</v>
      </c>
      <c r="GS208" s="7">
        <v>0</v>
      </c>
      <c r="GT208" s="7">
        <v>0</v>
      </c>
      <c r="GU208" s="7">
        <v>0</v>
      </c>
      <c r="GV208" s="7">
        <v>0</v>
      </c>
      <c r="GW208" s="7">
        <v>0</v>
      </c>
      <c r="GX208" s="7">
        <v>0</v>
      </c>
      <c r="GY208" s="7">
        <v>0</v>
      </c>
      <c r="GZ208" s="7">
        <v>0</v>
      </c>
      <c r="HA208" s="7">
        <v>0</v>
      </c>
      <c r="HB208" s="7">
        <v>0</v>
      </c>
      <c r="HC208" s="7">
        <v>0</v>
      </c>
      <c r="HD208" s="7">
        <v>0</v>
      </c>
      <c r="HE208" s="7">
        <v>0</v>
      </c>
      <c r="HF208" s="7">
        <v>0</v>
      </c>
      <c r="HG208" s="7">
        <v>0</v>
      </c>
      <c r="HH208" s="7">
        <v>0</v>
      </c>
      <c r="HI208" s="7">
        <v>0</v>
      </c>
      <c r="HJ208" s="7">
        <v>0</v>
      </c>
      <c r="HK208" s="7">
        <v>0</v>
      </c>
      <c r="HL208" s="7">
        <v>0</v>
      </c>
      <c r="HM208" s="7">
        <v>0</v>
      </c>
      <c r="HN208" s="7">
        <v>0</v>
      </c>
      <c r="HO208" s="7">
        <v>0</v>
      </c>
      <c r="HP208" s="7">
        <v>0</v>
      </c>
      <c r="HQ208" s="7">
        <v>0</v>
      </c>
      <c r="HR208" s="7">
        <v>0</v>
      </c>
      <c r="HS208" s="7">
        <v>0</v>
      </c>
      <c r="HT208" s="7">
        <v>0</v>
      </c>
      <c r="HU208" s="7">
        <v>0</v>
      </c>
      <c r="HV208" s="7">
        <v>0</v>
      </c>
      <c r="HW208" s="7">
        <v>0</v>
      </c>
      <c r="HX208" s="7">
        <v>0</v>
      </c>
      <c r="HY208" s="7">
        <v>0</v>
      </c>
      <c r="HZ208" s="7">
        <v>0</v>
      </c>
      <c r="IA208" s="7">
        <v>0</v>
      </c>
      <c r="IB208" s="7">
        <v>0</v>
      </c>
      <c r="IC208" s="7">
        <v>0</v>
      </c>
      <c r="ID208" s="7">
        <v>0</v>
      </c>
      <c r="IE208" s="7">
        <v>0</v>
      </c>
      <c r="IF208" s="7">
        <v>0</v>
      </c>
      <c r="IG208" s="7">
        <v>0</v>
      </c>
      <c r="IH208" s="7">
        <v>0</v>
      </c>
      <c r="II208" s="7">
        <v>0</v>
      </c>
      <c r="IJ208" s="7">
        <v>0</v>
      </c>
      <c r="IK208" s="7">
        <v>0</v>
      </c>
      <c r="IL208" s="7">
        <v>0</v>
      </c>
      <c r="IM208" s="7">
        <v>0</v>
      </c>
      <c r="IN208" s="7">
        <v>0</v>
      </c>
      <c r="IO208" s="7">
        <v>0</v>
      </c>
      <c r="IP208" s="7">
        <v>0</v>
      </c>
      <c r="IQ208" s="7">
        <v>0</v>
      </c>
      <c r="IR208" s="7">
        <v>0</v>
      </c>
      <c r="IS208" s="7">
        <v>0</v>
      </c>
      <c r="IT208" s="7">
        <v>0</v>
      </c>
      <c r="IU208" s="7">
        <v>0</v>
      </c>
      <c r="IV208" s="7">
        <v>0</v>
      </c>
      <c r="IW208" s="7">
        <v>0</v>
      </c>
      <c r="IX208" s="7">
        <v>0</v>
      </c>
      <c r="IY208" s="7">
        <v>0</v>
      </c>
      <c r="IZ208" s="7">
        <v>0</v>
      </c>
      <c r="JA208" s="7">
        <v>0</v>
      </c>
      <c r="JB208" s="7">
        <v>0</v>
      </c>
      <c r="JC208" s="7">
        <v>0</v>
      </c>
      <c r="JD208" s="7">
        <v>0</v>
      </c>
      <c r="JE208" s="7">
        <v>0</v>
      </c>
      <c r="JF208" s="7">
        <v>0</v>
      </c>
      <c r="JG208" s="7">
        <v>0</v>
      </c>
      <c r="JH208" s="7">
        <v>0</v>
      </c>
      <c r="JI208" s="7">
        <v>0</v>
      </c>
      <c r="JJ208" s="7">
        <v>0</v>
      </c>
      <c r="JK208" s="7">
        <v>0</v>
      </c>
      <c r="JL208" s="7">
        <v>0</v>
      </c>
      <c r="JM208" s="7">
        <v>0</v>
      </c>
      <c r="JN208" s="7">
        <v>0</v>
      </c>
      <c r="JO208" s="7">
        <v>0</v>
      </c>
      <c r="JP208" s="7">
        <v>0</v>
      </c>
      <c r="JQ208" s="7">
        <v>0</v>
      </c>
      <c r="JR208" s="7">
        <v>0</v>
      </c>
      <c r="JS208" s="7">
        <v>0</v>
      </c>
      <c r="JT208" s="7">
        <v>0</v>
      </c>
      <c r="JU208" s="7">
        <v>0</v>
      </c>
      <c r="JV208" s="7">
        <v>0</v>
      </c>
      <c r="JW208" s="7">
        <v>0</v>
      </c>
      <c r="JX208" s="7">
        <v>0</v>
      </c>
      <c r="JY208" s="7">
        <v>0</v>
      </c>
      <c r="JZ208" s="7">
        <v>0</v>
      </c>
      <c r="KA208" s="7">
        <v>0</v>
      </c>
      <c r="KB208" s="7">
        <v>0</v>
      </c>
      <c r="KC208" s="7">
        <v>0</v>
      </c>
    </row>
    <row r="209" spans="1:289" x14ac:dyDescent="0.35">
      <c r="A209" s="38" t="s">
        <v>1103</v>
      </c>
      <c r="B209" s="38" t="s">
        <v>4052</v>
      </c>
      <c r="C209" s="38">
        <v>99</v>
      </c>
      <c r="D209" s="38" t="s">
        <v>4053</v>
      </c>
      <c r="E209" s="38" t="s">
        <v>3813</v>
      </c>
      <c r="F209" s="38" t="s">
        <v>476</v>
      </c>
      <c r="G209" s="38" t="s">
        <v>476</v>
      </c>
      <c r="H209" s="38">
        <v>0</v>
      </c>
      <c r="I209" s="39">
        <v>0</v>
      </c>
      <c r="J209" s="38">
        <v>0</v>
      </c>
      <c r="K209" s="38">
        <v>0</v>
      </c>
      <c r="L209" s="39">
        <v>0</v>
      </c>
      <c r="M209" s="7">
        <v>1.5200000000000001E-6</v>
      </c>
      <c r="N209" s="7">
        <v>3.0400000000000001E-6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7">
        <v>0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7">
        <v>0</v>
      </c>
      <c r="AK209" s="7">
        <v>0</v>
      </c>
      <c r="AL209" s="7">
        <v>0</v>
      </c>
      <c r="AM209" s="7">
        <v>0</v>
      </c>
      <c r="AN209" s="7">
        <v>0</v>
      </c>
      <c r="AO209" s="7">
        <v>0</v>
      </c>
      <c r="AP209" s="7">
        <v>0</v>
      </c>
      <c r="AQ209" s="7">
        <v>0</v>
      </c>
      <c r="AR209" s="7">
        <v>0</v>
      </c>
      <c r="AS209" s="7">
        <v>0</v>
      </c>
      <c r="AT209" s="7">
        <v>0</v>
      </c>
      <c r="AU209" s="7">
        <v>0</v>
      </c>
      <c r="AV209" s="7">
        <v>0</v>
      </c>
      <c r="AW209" s="7">
        <v>0</v>
      </c>
      <c r="AX209" s="7">
        <v>0</v>
      </c>
      <c r="AY209" s="7">
        <v>0</v>
      </c>
      <c r="AZ209" s="7">
        <v>0</v>
      </c>
      <c r="BA209" s="7">
        <v>0</v>
      </c>
      <c r="BB209" s="7">
        <v>0</v>
      </c>
      <c r="BC209" s="7">
        <v>0</v>
      </c>
      <c r="BD209" s="7">
        <v>0</v>
      </c>
      <c r="BE209" s="7">
        <v>0</v>
      </c>
      <c r="BF209" s="7">
        <v>0</v>
      </c>
      <c r="BG209" s="7">
        <v>0</v>
      </c>
      <c r="BH209" s="7">
        <v>0</v>
      </c>
      <c r="BI209" s="7">
        <v>0</v>
      </c>
      <c r="BJ209" s="7">
        <v>0</v>
      </c>
      <c r="BK209" s="7">
        <v>0</v>
      </c>
      <c r="BL209" s="7">
        <v>0</v>
      </c>
      <c r="BM209" s="7">
        <v>0</v>
      </c>
      <c r="BN209" s="7">
        <v>0</v>
      </c>
      <c r="BO209" s="7">
        <v>0</v>
      </c>
      <c r="BP209" s="7">
        <v>0</v>
      </c>
      <c r="BQ209" s="7">
        <v>0</v>
      </c>
      <c r="BR209" s="7">
        <v>0</v>
      </c>
      <c r="BS209" s="7">
        <v>0</v>
      </c>
      <c r="BT209" s="7">
        <v>0</v>
      </c>
      <c r="BU209" s="7">
        <v>0</v>
      </c>
      <c r="BV209" s="7">
        <v>0</v>
      </c>
      <c r="BW209" s="7">
        <v>0</v>
      </c>
      <c r="BX209" s="7">
        <v>0</v>
      </c>
      <c r="BY209" s="7">
        <v>0</v>
      </c>
      <c r="BZ209" s="7">
        <v>0</v>
      </c>
      <c r="CA209" s="7">
        <v>0</v>
      </c>
      <c r="CB209" s="7">
        <v>0</v>
      </c>
      <c r="CC209" s="7">
        <v>0</v>
      </c>
      <c r="CD209" s="7">
        <v>0</v>
      </c>
      <c r="CE209" s="7">
        <v>0</v>
      </c>
      <c r="CF209" s="7">
        <v>0</v>
      </c>
      <c r="CG209" s="7">
        <v>0</v>
      </c>
      <c r="CH209" s="7">
        <v>0</v>
      </c>
      <c r="CI209" s="7">
        <v>0</v>
      </c>
      <c r="CJ209" s="7">
        <v>0</v>
      </c>
      <c r="CK209" s="7">
        <v>0</v>
      </c>
      <c r="CL209" s="7">
        <v>0</v>
      </c>
      <c r="CM209" s="7">
        <v>0</v>
      </c>
      <c r="CN209" s="7">
        <v>0</v>
      </c>
      <c r="CO209" s="7">
        <v>0</v>
      </c>
      <c r="CP209" s="7">
        <v>0</v>
      </c>
      <c r="CQ209" s="7">
        <v>0</v>
      </c>
      <c r="CR209" s="7">
        <v>0</v>
      </c>
      <c r="CS209" s="7">
        <v>0</v>
      </c>
      <c r="CT209" s="7">
        <v>0</v>
      </c>
      <c r="CU209" s="7">
        <v>0</v>
      </c>
      <c r="CV209" s="7">
        <v>0</v>
      </c>
      <c r="CW209" s="7">
        <v>0</v>
      </c>
      <c r="CX209" s="7">
        <v>0</v>
      </c>
      <c r="CY209" s="7">
        <v>0</v>
      </c>
      <c r="CZ209" s="7">
        <v>0</v>
      </c>
      <c r="DA209" s="7">
        <v>0</v>
      </c>
      <c r="DB209" s="7">
        <v>0</v>
      </c>
      <c r="DC209" s="7">
        <v>0</v>
      </c>
      <c r="DD209" s="7">
        <v>0</v>
      </c>
      <c r="DE209" s="7">
        <v>0</v>
      </c>
      <c r="DF209" s="7">
        <v>0</v>
      </c>
      <c r="DG209" s="7">
        <v>0</v>
      </c>
      <c r="DH209" s="7">
        <v>0</v>
      </c>
      <c r="DI209" s="7">
        <v>0</v>
      </c>
      <c r="DJ209" s="7">
        <v>0</v>
      </c>
      <c r="DK209" s="7">
        <v>0</v>
      </c>
      <c r="DL209" s="7">
        <v>0</v>
      </c>
      <c r="DM209" s="7">
        <v>0</v>
      </c>
      <c r="DN209" s="7">
        <v>0</v>
      </c>
      <c r="DO209" s="7">
        <v>0</v>
      </c>
      <c r="DP209" s="7">
        <v>0</v>
      </c>
      <c r="DQ209" s="7">
        <v>0</v>
      </c>
      <c r="DR209" s="7">
        <v>0</v>
      </c>
      <c r="DS209" s="7">
        <v>0</v>
      </c>
      <c r="DT209" s="7">
        <v>0</v>
      </c>
      <c r="DU209" s="7">
        <v>0</v>
      </c>
      <c r="DV209" s="7">
        <v>0</v>
      </c>
      <c r="DW209" s="7">
        <v>0</v>
      </c>
      <c r="DX209" s="7">
        <v>0</v>
      </c>
      <c r="DY209" s="7">
        <v>0</v>
      </c>
      <c r="DZ209" s="7">
        <v>0</v>
      </c>
      <c r="EA209" s="7">
        <v>0</v>
      </c>
      <c r="EB209" s="7">
        <v>0</v>
      </c>
      <c r="EC209" s="7">
        <v>0</v>
      </c>
      <c r="ED209" s="7">
        <v>0</v>
      </c>
      <c r="EE209" s="7">
        <v>0</v>
      </c>
      <c r="EF209" s="7">
        <v>0</v>
      </c>
      <c r="EG209" s="7">
        <v>0</v>
      </c>
      <c r="EH209" s="7">
        <v>0</v>
      </c>
      <c r="EI209" s="7">
        <v>0</v>
      </c>
      <c r="EJ209" s="7">
        <v>0</v>
      </c>
      <c r="EK209" s="7">
        <v>0</v>
      </c>
      <c r="EL209" s="7">
        <v>0</v>
      </c>
      <c r="EM209" s="7">
        <v>0</v>
      </c>
      <c r="EN209" s="7">
        <v>0</v>
      </c>
      <c r="EO209" s="7">
        <v>0</v>
      </c>
      <c r="EP209" s="7">
        <v>0</v>
      </c>
      <c r="EQ209" s="7">
        <v>0</v>
      </c>
      <c r="ER209" s="7">
        <v>0</v>
      </c>
      <c r="ES209" s="7">
        <v>0</v>
      </c>
      <c r="ET209" s="7">
        <v>0</v>
      </c>
      <c r="EU209" s="7">
        <v>0</v>
      </c>
      <c r="EV209" s="7">
        <v>0</v>
      </c>
      <c r="EW209" s="7">
        <v>0</v>
      </c>
      <c r="EX209" s="7">
        <v>0</v>
      </c>
      <c r="EY209" s="7">
        <v>0</v>
      </c>
      <c r="EZ209" s="7">
        <v>0</v>
      </c>
      <c r="FA209" s="7">
        <v>0</v>
      </c>
      <c r="FB209" s="7">
        <v>0</v>
      </c>
      <c r="FC209" s="7">
        <v>0</v>
      </c>
      <c r="FD209" s="7">
        <v>0</v>
      </c>
      <c r="FE209" s="7">
        <v>0</v>
      </c>
      <c r="FF209" s="7">
        <v>0</v>
      </c>
      <c r="FG209" s="7">
        <v>0</v>
      </c>
      <c r="FH209" s="7">
        <v>0</v>
      </c>
      <c r="FI209" s="7">
        <v>0</v>
      </c>
      <c r="FJ209" s="7">
        <v>0</v>
      </c>
      <c r="FK209" s="7">
        <v>0</v>
      </c>
      <c r="FL209" s="7">
        <v>0</v>
      </c>
      <c r="FM209" s="7">
        <v>0</v>
      </c>
      <c r="FN209" s="7">
        <v>0</v>
      </c>
      <c r="FO209" s="7">
        <v>0</v>
      </c>
      <c r="FP209" s="7">
        <v>0</v>
      </c>
      <c r="FQ209" s="7">
        <v>0</v>
      </c>
      <c r="FR209" s="7">
        <v>0</v>
      </c>
      <c r="FS209" s="7">
        <v>0</v>
      </c>
      <c r="FT209" s="7">
        <v>0</v>
      </c>
      <c r="FU209" s="7">
        <v>0</v>
      </c>
      <c r="FV209" s="7">
        <v>0</v>
      </c>
      <c r="FW209" s="7">
        <v>0</v>
      </c>
      <c r="FX209" s="7">
        <v>0</v>
      </c>
      <c r="FY209" s="7">
        <v>0</v>
      </c>
      <c r="FZ209" s="7">
        <v>0</v>
      </c>
      <c r="GA209" s="7">
        <v>0</v>
      </c>
      <c r="GB209" s="7">
        <v>0</v>
      </c>
      <c r="GC209" s="7">
        <v>0</v>
      </c>
      <c r="GD209" s="7">
        <v>0</v>
      </c>
      <c r="GE209" s="7">
        <v>0</v>
      </c>
      <c r="GF209" s="7">
        <v>0</v>
      </c>
      <c r="GG209" s="7">
        <v>0</v>
      </c>
      <c r="GH209" s="7">
        <v>0</v>
      </c>
      <c r="GI209" s="7">
        <v>0</v>
      </c>
      <c r="GJ209" s="7">
        <v>0</v>
      </c>
      <c r="GK209" s="7">
        <v>0</v>
      </c>
      <c r="GL209" s="7">
        <v>0</v>
      </c>
      <c r="GM209" s="7">
        <v>0</v>
      </c>
      <c r="GN209" s="7">
        <v>0</v>
      </c>
      <c r="GO209" s="7">
        <v>0</v>
      </c>
      <c r="GP209" s="7">
        <v>0</v>
      </c>
      <c r="GQ209" s="7">
        <v>0</v>
      </c>
      <c r="GR209" s="7">
        <v>0</v>
      </c>
      <c r="GS209" s="7">
        <v>0</v>
      </c>
      <c r="GT209" s="7">
        <v>0</v>
      </c>
      <c r="GU209" s="7">
        <v>0</v>
      </c>
      <c r="GV209" s="7">
        <v>0</v>
      </c>
      <c r="GW209" s="7">
        <v>0</v>
      </c>
      <c r="GX209" s="7">
        <v>0</v>
      </c>
      <c r="GY209" s="7">
        <v>0</v>
      </c>
      <c r="GZ209" s="7">
        <v>0</v>
      </c>
      <c r="HA209" s="7">
        <v>0</v>
      </c>
      <c r="HB209" s="7">
        <v>0</v>
      </c>
      <c r="HC209" s="7">
        <v>0</v>
      </c>
      <c r="HD209" s="7">
        <v>0</v>
      </c>
      <c r="HE209" s="7">
        <v>0</v>
      </c>
      <c r="HF209" s="7">
        <v>0</v>
      </c>
      <c r="HG209" s="7">
        <v>0</v>
      </c>
      <c r="HH209" s="7">
        <v>0</v>
      </c>
      <c r="HI209" s="7">
        <v>0</v>
      </c>
      <c r="HJ209" s="7">
        <v>0</v>
      </c>
      <c r="HK209" s="7">
        <v>0</v>
      </c>
      <c r="HL209" s="7">
        <v>0</v>
      </c>
      <c r="HM209" s="7">
        <v>0</v>
      </c>
      <c r="HN209" s="7">
        <v>0</v>
      </c>
      <c r="HO209" s="7">
        <v>0</v>
      </c>
      <c r="HP209" s="7">
        <v>0</v>
      </c>
      <c r="HQ209" s="7">
        <v>0</v>
      </c>
      <c r="HR209" s="7">
        <v>0</v>
      </c>
      <c r="HS209" s="7">
        <v>0</v>
      </c>
      <c r="HT209" s="7">
        <v>0</v>
      </c>
      <c r="HU209" s="7">
        <v>0</v>
      </c>
      <c r="HV209" s="7">
        <v>0</v>
      </c>
      <c r="HW209" s="7">
        <v>0</v>
      </c>
      <c r="HX209" s="7">
        <v>0</v>
      </c>
      <c r="HY209" s="7">
        <v>0</v>
      </c>
      <c r="HZ209" s="7">
        <v>0</v>
      </c>
      <c r="IA209" s="7">
        <v>0</v>
      </c>
      <c r="IB209" s="7">
        <v>0</v>
      </c>
      <c r="IC209" s="7">
        <v>0</v>
      </c>
      <c r="ID209" s="7">
        <v>0</v>
      </c>
      <c r="IE209" s="7">
        <v>0</v>
      </c>
      <c r="IF209" s="7">
        <v>0</v>
      </c>
      <c r="IG209" s="7">
        <v>0</v>
      </c>
      <c r="IH209" s="7">
        <v>0</v>
      </c>
      <c r="II209" s="7">
        <v>0</v>
      </c>
      <c r="IJ209" s="7">
        <v>0</v>
      </c>
      <c r="IK209" s="7">
        <v>0</v>
      </c>
      <c r="IL209" s="7">
        <v>0</v>
      </c>
      <c r="IM209" s="7">
        <v>0</v>
      </c>
      <c r="IN209" s="7">
        <v>0</v>
      </c>
      <c r="IO209" s="7">
        <v>0</v>
      </c>
      <c r="IP209" s="7">
        <v>0</v>
      </c>
      <c r="IQ209" s="7">
        <v>0</v>
      </c>
      <c r="IR209" s="7">
        <v>0</v>
      </c>
      <c r="IS209" s="7">
        <v>0</v>
      </c>
      <c r="IT209" s="7">
        <v>0</v>
      </c>
      <c r="IU209" s="7">
        <v>0</v>
      </c>
      <c r="IV209" s="7">
        <v>0</v>
      </c>
      <c r="IW209" s="7">
        <v>0</v>
      </c>
      <c r="IX209" s="7">
        <v>0</v>
      </c>
      <c r="IY209" s="7">
        <v>0</v>
      </c>
      <c r="IZ209" s="7">
        <v>0</v>
      </c>
      <c r="JA209" s="7">
        <v>0</v>
      </c>
      <c r="JB209" s="7">
        <v>0</v>
      </c>
      <c r="JC209" s="7">
        <v>0</v>
      </c>
      <c r="JD209" s="7">
        <v>0</v>
      </c>
      <c r="JE209" s="7">
        <v>0</v>
      </c>
      <c r="JF209" s="7">
        <v>0</v>
      </c>
      <c r="JG209" s="7">
        <v>0</v>
      </c>
      <c r="JH209" s="7">
        <v>0</v>
      </c>
      <c r="JI209" s="7">
        <v>0</v>
      </c>
      <c r="JJ209" s="7">
        <v>0</v>
      </c>
      <c r="JK209" s="7">
        <v>0</v>
      </c>
      <c r="JL209" s="7">
        <v>0</v>
      </c>
      <c r="JM209" s="7">
        <v>0</v>
      </c>
      <c r="JN209" s="7">
        <v>0</v>
      </c>
      <c r="JO209" s="7">
        <v>0</v>
      </c>
      <c r="JP209" s="7">
        <v>0</v>
      </c>
      <c r="JQ209" s="7">
        <v>0</v>
      </c>
      <c r="JR209" s="7">
        <v>0</v>
      </c>
      <c r="JS209" s="7">
        <v>0</v>
      </c>
      <c r="JT209" s="7">
        <v>0</v>
      </c>
      <c r="JU209" s="7">
        <v>0</v>
      </c>
      <c r="JV209" s="7">
        <v>0</v>
      </c>
      <c r="JW209" s="7">
        <v>0</v>
      </c>
      <c r="JX209" s="7">
        <v>0</v>
      </c>
      <c r="JY209" s="7">
        <v>0</v>
      </c>
      <c r="JZ209" s="7">
        <v>0</v>
      </c>
      <c r="KA209" s="7">
        <v>0</v>
      </c>
      <c r="KB209" s="7">
        <v>0</v>
      </c>
      <c r="KC209" s="7">
        <v>0</v>
      </c>
    </row>
    <row r="210" spans="1:289" x14ac:dyDescent="0.35">
      <c r="A210" s="38" t="s">
        <v>1106</v>
      </c>
      <c r="B210" s="38" t="s">
        <v>4054</v>
      </c>
      <c r="C210" s="38">
        <v>100</v>
      </c>
      <c r="D210" s="38" t="s">
        <v>4055</v>
      </c>
      <c r="E210" s="38" t="s">
        <v>3813</v>
      </c>
      <c r="F210" s="38" t="s">
        <v>476</v>
      </c>
      <c r="G210" s="38" t="s">
        <v>476</v>
      </c>
      <c r="H210" s="38">
        <v>0</v>
      </c>
      <c r="I210" s="39">
        <v>0</v>
      </c>
      <c r="J210" s="38">
        <v>0</v>
      </c>
      <c r="K210" s="38">
        <v>0</v>
      </c>
      <c r="L210" s="39">
        <v>0</v>
      </c>
      <c r="M210" s="7">
        <v>1.5200000000000001E-6</v>
      </c>
      <c r="N210" s="7">
        <v>3.0400000000000001E-6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  <c r="T210" s="7">
        <v>0</v>
      </c>
      <c r="U210" s="7">
        <v>0</v>
      </c>
      <c r="V210" s="7">
        <v>0</v>
      </c>
      <c r="W210" s="7">
        <v>0</v>
      </c>
      <c r="X210" s="7">
        <v>0</v>
      </c>
      <c r="Y210" s="7">
        <v>0</v>
      </c>
      <c r="Z210" s="7">
        <v>0</v>
      </c>
      <c r="AA210" s="7">
        <v>0</v>
      </c>
      <c r="AB210" s="7">
        <v>0</v>
      </c>
      <c r="AC210" s="7">
        <v>0</v>
      </c>
      <c r="AD210" s="7">
        <v>0</v>
      </c>
      <c r="AE210" s="7">
        <v>0</v>
      </c>
      <c r="AF210" s="7">
        <v>0</v>
      </c>
      <c r="AG210" s="7">
        <v>0</v>
      </c>
      <c r="AH210" s="7">
        <v>0</v>
      </c>
      <c r="AI210" s="7">
        <v>0</v>
      </c>
      <c r="AJ210" s="7">
        <v>0</v>
      </c>
      <c r="AK210" s="7">
        <v>0</v>
      </c>
      <c r="AL210" s="7">
        <v>0</v>
      </c>
      <c r="AM210" s="7">
        <v>0</v>
      </c>
      <c r="AN210" s="7">
        <v>0</v>
      </c>
      <c r="AO210" s="7">
        <v>0</v>
      </c>
      <c r="AP210" s="7">
        <v>0</v>
      </c>
      <c r="AQ210" s="7">
        <v>0</v>
      </c>
      <c r="AR210" s="7">
        <v>0</v>
      </c>
      <c r="AS210" s="7">
        <v>0</v>
      </c>
      <c r="AT210" s="7">
        <v>0</v>
      </c>
      <c r="AU210" s="7">
        <v>0</v>
      </c>
      <c r="AV210" s="7">
        <v>0</v>
      </c>
      <c r="AW210" s="7">
        <v>0</v>
      </c>
      <c r="AX210" s="7">
        <v>0</v>
      </c>
      <c r="AY210" s="7">
        <v>0</v>
      </c>
      <c r="AZ210" s="7">
        <v>0</v>
      </c>
      <c r="BA210" s="7">
        <v>0</v>
      </c>
      <c r="BB210" s="7">
        <v>0</v>
      </c>
      <c r="BC210" s="7">
        <v>0</v>
      </c>
      <c r="BD210" s="7">
        <v>0</v>
      </c>
      <c r="BE210" s="7">
        <v>0</v>
      </c>
      <c r="BF210" s="7">
        <v>0</v>
      </c>
      <c r="BG210" s="7">
        <v>0</v>
      </c>
      <c r="BH210" s="7">
        <v>0</v>
      </c>
      <c r="BI210" s="7">
        <v>0</v>
      </c>
      <c r="BJ210" s="7">
        <v>0</v>
      </c>
      <c r="BK210" s="7">
        <v>0</v>
      </c>
      <c r="BL210" s="7">
        <v>0</v>
      </c>
      <c r="BM210" s="7">
        <v>0</v>
      </c>
      <c r="BN210" s="7">
        <v>0</v>
      </c>
      <c r="BO210" s="7">
        <v>0</v>
      </c>
      <c r="BP210" s="7">
        <v>0</v>
      </c>
      <c r="BQ210" s="7">
        <v>0</v>
      </c>
      <c r="BR210" s="7">
        <v>0</v>
      </c>
      <c r="BS210" s="7">
        <v>0</v>
      </c>
      <c r="BT210" s="7">
        <v>0</v>
      </c>
      <c r="BU210" s="7">
        <v>0</v>
      </c>
      <c r="BV210" s="7">
        <v>0</v>
      </c>
      <c r="BW210" s="7">
        <v>0</v>
      </c>
      <c r="BX210" s="7">
        <v>0</v>
      </c>
      <c r="BY210" s="7">
        <v>0</v>
      </c>
      <c r="BZ210" s="7">
        <v>0</v>
      </c>
      <c r="CA210" s="7">
        <v>0</v>
      </c>
      <c r="CB210" s="7">
        <v>0</v>
      </c>
      <c r="CC210" s="7">
        <v>0</v>
      </c>
      <c r="CD210" s="7">
        <v>0</v>
      </c>
      <c r="CE210" s="7">
        <v>0</v>
      </c>
      <c r="CF210" s="7">
        <v>0</v>
      </c>
      <c r="CG210" s="7">
        <v>0</v>
      </c>
      <c r="CH210" s="7">
        <v>0</v>
      </c>
      <c r="CI210" s="7">
        <v>0</v>
      </c>
      <c r="CJ210" s="7">
        <v>0</v>
      </c>
      <c r="CK210" s="7">
        <v>0</v>
      </c>
      <c r="CL210" s="7">
        <v>0</v>
      </c>
      <c r="CM210" s="7">
        <v>0</v>
      </c>
      <c r="CN210" s="7">
        <v>0</v>
      </c>
      <c r="CO210" s="7">
        <v>0</v>
      </c>
      <c r="CP210" s="7">
        <v>0</v>
      </c>
      <c r="CQ210" s="7">
        <v>0</v>
      </c>
      <c r="CR210" s="7">
        <v>0</v>
      </c>
      <c r="CS210" s="7">
        <v>0</v>
      </c>
      <c r="CT210" s="7">
        <v>0</v>
      </c>
      <c r="CU210" s="7">
        <v>0</v>
      </c>
      <c r="CV210" s="7">
        <v>0</v>
      </c>
      <c r="CW210" s="7">
        <v>0</v>
      </c>
      <c r="CX210" s="7">
        <v>0</v>
      </c>
      <c r="CY210" s="7">
        <v>0</v>
      </c>
      <c r="CZ210" s="7">
        <v>0</v>
      </c>
      <c r="DA210" s="7">
        <v>0</v>
      </c>
      <c r="DB210" s="7">
        <v>0</v>
      </c>
      <c r="DC210" s="7">
        <v>0</v>
      </c>
      <c r="DD210" s="7">
        <v>0</v>
      </c>
      <c r="DE210" s="7">
        <v>0</v>
      </c>
      <c r="DF210" s="7">
        <v>0</v>
      </c>
      <c r="DG210" s="7">
        <v>0</v>
      </c>
      <c r="DH210" s="7">
        <v>0</v>
      </c>
      <c r="DI210" s="7">
        <v>0</v>
      </c>
      <c r="DJ210" s="7">
        <v>0</v>
      </c>
      <c r="DK210" s="7">
        <v>0</v>
      </c>
      <c r="DL210" s="7">
        <v>0</v>
      </c>
      <c r="DM210" s="7">
        <v>0</v>
      </c>
      <c r="DN210" s="7">
        <v>0</v>
      </c>
      <c r="DO210" s="7">
        <v>0</v>
      </c>
      <c r="DP210" s="7">
        <v>0</v>
      </c>
      <c r="DQ210" s="7">
        <v>0</v>
      </c>
      <c r="DR210" s="7">
        <v>0</v>
      </c>
      <c r="DS210" s="7">
        <v>0</v>
      </c>
      <c r="DT210" s="7">
        <v>0</v>
      </c>
      <c r="DU210" s="7">
        <v>0</v>
      </c>
      <c r="DV210" s="7">
        <v>0</v>
      </c>
      <c r="DW210" s="7">
        <v>0</v>
      </c>
      <c r="DX210" s="7">
        <v>0</v>
      </c>
      <c r="DY210" s="7">
        <v>0</v>
      </c>
      <c r="DZ210" s="7">
        <v>0</v>
      </c>
      <c r="EA210" s="7">
        <v>0</v>
      </c>
      <c r="EB210" s="7">
        <v>0</v>
      </c>
      <c r="EC210" s="7">
        <v>0</v>
      </c>
      <c r="ED210" s="7">
        <v>0</v>
      </c>
      <c r="EE210" s="7">
        <v>0</v>
      </c>
      <c r="EF210" s="7">
        <v>0</v>
      </c>
      <c r="EG210" s="7">
        <v>0</v>
      </c>
      <c r="EH210" s="7">
        <v>0</v>
      </c>
      <c r="EI210" s="7">
        <v>0</v>
      </c>
      <c r="EJ210" s="7">
        <v>0</v>
      </c>
      <c r="EK210" s="7">
        <v>0</v>
      </c>
      <c r="EL210" s="7">
        <v>0</v>
      </c>
      <c r="EM210" s="7">
        <v>0</v>
      </c>
      <c r="EN210" s="7">
        <v>0</v>
      </c>
      <c r="EO210" s="7">
        <v>0</v>
      </c>
      <c r="EP210" s="7">
        <v>0</v>
      </c>
      <c r="EQ210" s="7">
        <v>0</v>
      </c>
      <c r="ER210" s="7">
        <v>0</v>
      </c>
      <c r="ES210" s="7">
        <v>0</v>
      </c>
      <c r="ET210" s="7">
        <v>0</v>
      </c>
      <c r="EU210" s="7">
        <v>0</v>
      </c>
      <c r="EV210" s="7">
        <v>0</v>
      </c>
      <c r="EW210" s="7">
        <v>0</v>
      </c>
      <c r="EX210" s="7">
        <v>0</v>
      </c>
      <c r="EY210" s="7">
        <v>0</v>
      </c>
      <c r="EZ210" s="7">
        <v>0</v>
      </c>
      <c r="FA210" s="7">
        <v>0</v>
      </c>
      <c r="FB210" s="7">
        <v>0</v>
      </c>
      <c r="FC210" s="7">
        <v>0</v>
      </c>
      <c r="FD210" s="7">
        <v>0</v>
      </c>
      <c r="FE210" s="7">
        <v>0</v>
      </c>
      <c r="FF210" s="7">
        <v>0</v>
      </c>
      <c r="FG210" s="7">
        <v>0</v>
      </c>
      <c r="FH210" s="7">
        <v>0</v>
      </c>
      <c r="FI210" s="7">
        <v>0</v>
      </c>
      <c r="FJ210" s="7">
        <v>0</v>
      </c>
      <c r="FK210" s="7">
        <v>0</v>
      </c>
      <c r="FL210" s="7">
        <v>0</v>
      </c>
      <c r="FM210" s="7">
        <v>0</v>
      </c>
      <c r="FN210" s="7">
        <v>0</v>
      </c>
      <c r="FO210" s="7">
        <v>0</v>
      </c>
      <c r="FP210" s="7">
        <v>0</v>
      </c>
      <c r="FQ210" s="7">
        <v>0</v>
      </c>
      <c r="FR210" s="7">
        <v>0</v>
      </c>
      <c r="FS210" s="7">
        <v>0</v>
      </c>
      <c r="FT210" s="7">
        <v>0</v>
      </c>
      <c r="FU210" s="7">
        <v>0</v>
      </c>
      <c r="FV210" s="7">
        <v>0</v>
      </c>
      <c r="FW210" s="7">
        <v>0</v>
      </c>
      <c r="FX210" s="7">
        <v>0</v>
      </c>
      <c r="FY210" s="7">
        <v>0</v>
      </c>
      <c r="FZ210" s="7">
        <v>0</v>
      </c>
      <c r="GA210" s="7">
        <v>0</v>
      </c>
      <c r="GB210" s="7">
        <v>0</v>
      </c>
      <c r="GC210" s="7">
        <v>0</v>
      </c>
      <c r="GD210" s="7">
        <v>0</v>
      </c>
      <c r="GE210" s="7">
        <v>0</v>
      </c>
      <c r="GF210" s="7">
        <v>0</v>
      </c>
      <c r="GG210" s="7">
        <v>0</v>
      </c>
      <c r="GH210" s="7">
        <v>0</v>
      </c>
      <c r="GI210" s="7">
        <v>0</v>
      </c>
      <c r="GJ210" s="7">
        <v>0</v>
      </c>
      <c r="GK210" s="7">
        <v>0</v>
      </c>
      <c r="GL210" s="7">
        <v>0</v>
      </c>
      <c r="GM210" s="7">
        <v>0</v>
      </c>
      <c r="GN210" s="7">
        <v>0</v>
      </c>
      <c r="GO210" s="7">
        <v>0</v>
      </c>
      <c r="GP210" s="7">
        <v>0</v>
      </c>
      <c r="GQ210" s="7">
        <v>0</v>
      </c>
      <c r="GR210" s="7">
        <v>0</v>
      </c>
      <c r="GS210" s="7">
        <v>0</v>
      </c>
      <c r="GT210" s="7">
        <v>0</v>
      </c>
      <c r="GU210" s="7">
        <v>0</v>
      </c>
      <c r="GV210" s="7">
        <v>0</v>
      </c>
      <c r="GW210" s="7">
        <v>0</v>
      </c>
      <c r="GX210" s="7">
        <v>0</v>
      </c>
      <c r="GY210" s="7">
        <v>0</v>
      </c>
      <c r="GZ210" s="7">
        <v>0</v>
      </c>
      <c r="HA210" s="7">
        <v>0</v>
      </c>
      <c r="HB210" s="7">
        <v>0</v>
      </c>
      <c r="HC210" s="7">
        <v>0</v>
      </c>
      <c r="HD210" s="7">
        <v>0</v>
      </c>
      <c r="HE210" s="7">
        <v>0</v>
      </c>
      <c r="HF210" s="7">
        <v>0</v>
      </c>
      <c r="HG210" s="7">
        <v>0</v>
      </c>
      <c r="HH210" s="7">
        <v>0</v>
      </c>
      <c r="HI210" s="7">
        <v>0</v>
      </c>
      <c r="HJ210" s="7">
        <v>0</v>
      </c>
      <c r="HK210" s="7">
        <v>0</v>
      </c>
      <c r="HL210" s="7">
        <v>0</v>
      </c>
      <c r="HM210" s="7">
        <v>0</v>
      </c>
      <c r="HN210" s="7">
        <v>0</v>
      </c>
      <c r="HO210" s="7">
        <v>0</v>
      </c>
      <c r="HP210" s="7">
        <v>0</v>
      </c>
      <c r="HQ210" s="7">
        <v>0</v>
      </c>
      <c r="HR210" s="7">
        <v>0</v>
      </c>
      <c r="HS210" s="7">
        <v>0</v>
      </c>
      <c r="HT210" s="7">
        <v>0</v>
      </c>
      <c r="HU210" s="7">
        <v>0</v>
      </c>
      <c r="HV210" s="7">
        <v>0</v>
      </c>
      <c r="HW210" s="7">
        <v>0</v>
      </c>
      <c r="HX210" s="7">
        <v>0</v>
      </c>
      <c r="HY210" s="7">
        <v>0</v>
      </c>
      <c r="HZ210" s="7">
        <v>0</v>
      </c>
      <c r="IA210" s="7">
        <v>0</v>
      </c>
      <c r="IB210" s="7">
        <v>0</v>
      </c>
      <c r="IC210" s="7">
        <v>0</v>
      </c>
      <c r="ID210" s="7">
        <v>0</v>
      </c>
      <c r="IE210" s="7">
        <v>0</v>
      </c>
      <c r="IF210" s="7">
        <v>0</v>
      </c>
      <c r="IG210" s="7">
        <v>0</v>
      </c>
      <c r="IH210" s="7">
        <v>0</v>
      </c>
      <c r="II210" s="7">
        <v>0</v>
      </c>
      <c r="IJ210" s="7">
        <v>0</v>
      </c>
      <c r="IK210" s="7">
        <v>0</v>
      </c>
      <c r="IL210" s="7">
        <v>0</v>
      </c>
      <c r="IM210" s="7">
        <v>0</v>
      </c>
      <c r="IN210" s="7">
        <v>0</v>
      </c>
      <c r="IO210" s="7">
        <v>0</v>
      </c>
      <c r="IP210" s="7">
        <v>0</v>
      </c>
      <c r="IQ210" s="7">
        <v>0</v>
      </c>
      <c r="IR210" s="7">
        <v>0</v>
      </c>
      <c r="IS210" s="7">
        <v>0</v>
      </c>
      <c r="IT210" s="7">
        <v>0</v>
      </c>
      <c r="IU210" s="7">
        <v>0</v>
      </c>
      <c r="IV210" s="7">
        <v>0</v>
      </c>
      <c r="IW210" s="7">
        <v>0</v>
      </c>
      <c r="IX210" s="7">
        <v>0</v>
      </c>
      <c r="IY210" s="7">
        <v>0</v>
      </c>
      <c r="IZ210" s="7">
        <v>0</v>
      </c>
      <c r="JA210" s="7">
        <v>0</v>
      </c>
      <c r="JB210" s="7">
        <v>0</v>
      </c>
      <c r="JC210" s="7">
        <v>0</v>
      </c>
      <c r="JD210" s="7">
        <v>0</v>
      </c>
      <c r="JE210" s="7">
        <v>0</v>
      </c>
      <c r="JF210" s="7">
        <v>0</v>
      </c>
      <c r="JG210" s="7">
        <v>0</v>
      </c>
      <c r="JH210" s="7">
        <v>0</v>
      </c>
      <c r="JI210" s="7">
        <v>0</v>
      </c>
      <c r="JJ210" s="7">
        <v>0</v>
      </c>
      <c r="JK210" s="7">
        <v>0</v>
      </c>
      <c r="JL210" s="7">
        <v>0</v>
      </c>
      <c r="JM210" s="7">
        <v>0</v>
      </c>
      <c r="JN210" s="7">
        <v>0</v>
      </c>
      <c r="JO210" s="7">
        <v>0</v>
      </c>
      <c r="JP210" s="7">
        <v>0</v>
      </c>
      <c r="JQ210" s="7">
        <v>0</v>
      </c>
      <c r="JR210" s="7">
        <v>0</v>
      </c>
      <c r="JS210" s="7">
        <v>0</v>
      </c>
      <c r="JT210" s="7">
        <v>0</v>
      </c>
      <c r="JU210" s="7">
        <v>0</v>
      </c>
      <c r="JV210" s="7">
        <v>0</v>
      </c>
      <c r="JW210" s="7">
        <v>0</v>
      </c>
      <c r="JX210" s="7">
        <v>0</v>
      </c>
      <c r="JY210" s="7">
        <v>0</v>
      </c>
      <c r="JZ210" s="7">
        <v>0</v>
      </c>
      <c r="KA210" s="7">
        <v>0</v>
      </c>
      <c r="KB210" s="7">
        <v>0</v>
      </c>
      <c r="KC210" s="7">
        <v>0</v>
      </c>
    </row>
    <row r="211" spans="1:289" x14ac:dyDescent="0.35">
      <c r="A211" s="38" t="s">
        <v>1109</v>
      </c>
      <c r="B211" s="38" t="s">
        <v>4056</v>
      </c>
      <c r="C211" s="38">
        <v>101</v>
      </c>
      <c r="D211" s="38" t="s">
        <v>4057</v>
      </c>
      <c r="E211" s="38" t="s">
        <v>3813</v>
      </c>
      <c r="F211" s="38" t="s">
        <v>476</v>
      </c>
      <c r="G211" s="38" t="s">
        <v>476</v>
      </c>
      <c r="H211" s="38">
        <v>0</v>
      </c>
      <c r="I211" s="39">
        <v>0</v>
      </c>
      <c r="J211" s="38">
        <v>0</v>
      </c>
      <c r="K211" s="38">
        <v>0</v>
      </c>
      <c r="L211" s="39">
        <v>0</v>
      </c>
      <c r="M211" s="7">
        <v>2.03E-6</v>
      </c>
      <c r="N211" s="7">
        <v>4.0600000000000001E-6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7">
        <v>0</v>
      </c>
      <c r="U211" s="7">
        <v>0</v>
      </c>
      <c r="V211" s="7">
        <v>0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7">
        <v>0</v>
      </c>
      <c r="AK211" s="7">
        <v>0</v>
      </c>
      <c r="AL211" s="7">
        <v>0</v>
      </c>
      <c r="AM211" s="7">
        <v>0</v>
      </c>
      <c r="AN211" s="7">
        <v>0</v>
      </c>
      <c r="AO211" s="7">
        <v>0</v>
      </c>
      <c r="AP211" s="7">
        <v>0</v>
      </c>
      <c r="AQ211" s="7">
        <v>0</v>
      </c>
      <c r="AR211" s="7">
        <v>0</v>
      </c>
      <c r="AS211" s="7">
        <v>0</v>
      </c>
      <c r="AT211" s="7">
        <v>0</v>
      </c>
      <c r="AU211" s="7">
        <v>0</v>
      </c>
      <c r="AV211" s="7">
        <v>0</v>
      </c>
      <c r="AW211" s="7">
        <v>0</v>
      </c>
      <c r="AX211" s="7">
        <v>0</v>
      </c>
      <c r="AY211" s="7">
        <v>0</v>
      </c>
      <c r="AZ211" s="7">
        <v>0</v>
      </c>
      <c r="BA211" s="7">
        <v>0</v>
      </c>
      <c r="BB211" s="7">
        <v>0</v>
      </c>
      <c r="BC211" s="7">
        <v>0</v>
      </c>
      <c r="BD211" s="7">
        <v>0</v>
      </c>
      <c r="BE211" s="7">
        <v>0</v>
      </c>
      <c r="BF211" s="7">
        <v>0</v>
      </c>
      <c r="BG211" s="7">
        <v>0</v>
      </c>
      <c r="BH211" s="7">
        <v>0</v>
      </c>
      <c r="BI211" s="7">
        <v>0</v>
      </c>
      <c r="BJ211" s="7">
        <v>0</v>
      </c>
      <c r="BK211" s="7">
        <v>0</v>
      </c>
      <c r="BL211" s="7">
        <v>0</v>
      </c>
      <c r="BM211" s="7">
        <v>0</v>
      </c>
      <c r="BN211" s="7">
        <v>0</v>
      </c>
      <c r="BO211" s="7">
        <v>0</v>
      </c>
      <c r="BP211" s="7">
        <v>0</v>
      </c>
      <c r="BQ211" s="7">
        <v>0</v>
      </c>
      <c r="BR211" s="7">
        <v>0</v>
      </c>
      <c r="BS211" s="7">
        <v>0</v>
      </c>
      <c r="BT211" s="7">
        <v>0</v>
      </c>
      <c r="BU211" s="7">
        <v>0</v>
      </c>
      <c r="BV211" s="7">
        <v>0</v>
      </c>
      <c r="BW211" s="7">
        <v>0</v>
      </c>
      <c r="BX211" s="7">
        <v>0</v>
      </c>
      <c r="BY211" s="7">
        <v>0</v>
      </c>
      <c r="BZ211" s="7">
        <v>0</v>
      </c>
      <c r="CA211" s="7">
        <v>0</v>
      </c>
      <c r="CB211" s="7">
        <v>0</v>
      </c>
      <c r="CC211" s="7">
        <v>0</v>
      </c>
      <c r="CD211" s="7">
        <v>0</v>
      </c>
      <c r="CE211" s="7">
        <v>0</v>
      </c>
      <c r="CF211" s="7">
        <v>0</v>
      </c>
      <c r="CG211" s="7">
        <v>0</v>
      </c>
      <c r="CH211" s="7">
        <v>0</v>
      </c>
      <c r="CI211" s="7">
        <v>0</v>
      </c>
      <c r="CJ211" s="7">
        <v>0</v>
      </c>
      <c r="CK211" s="7">
        <v>0</v>
      </c>
      <c r="CL211" s="7">
        <v>0</v>
      </c>
      <c r="CM211" s="7">
        <v>0</v>
      </c>
      <c r="CN211" s="7">
        <v>0</v>
      </c>
      <c r="CO211" s="7">
        <v>0</v>
      </c>
      <c r="CP211" s="7">
        <v>0</v>
      </c>
      <c r="CQ211" s="7">
        <v>0</v>
      </c>
      <c r="CR211" s="7">
        <v>0</v>
      </c>
      <c r="CS211" s="7">
        <v>0</v>
      </c>
      <c r="CT211" s="7">
        <v>0</v>
      </c>
      <c r="CU211" s="7">
        <v>0</v>
      </c>
      <c r="CV211" s="7">
        <v>0</v>
      </c>
      <c r="CW211" s="7">
        <v>0</v>
      </c>
      <c r="CX211" s="7">
        <v>0</v>
      </c>
      <c r="CY211" s="7">
        <v>0</v>
      </c>
      <c r="CZ211" s="7">
        <v>0</v>
      </c>
      <c r="DA211" s="7">
        <v>0</v>
      </c>
      <c r="DB211" s="7">
        <v>0</v>
      </c>
      <c r="DC211" s="7">
        <v>0</v>
      </c>
      <c r="DD211" s="7">
        <v>0</v>
      </c>
      <c r="DE211" s="7">
        <v>0</v>
      </c>
      <c r="DF211" s="7">
        <v>0</v>
      </c>
      <c r="DG211" s="7">
        <v>0</v>
      </c>
      <c r="DH211" s="7">
        <v>0</v>
      </c>
      <c r="DI211" s="7">
        <v>0</v>
      </c>
      <c r="DJ211" s="7">
        <v>0</v>
      </c>
      <c r="DK211" s="7">
        <v>0</v>
      </c>
      <c r="DL211" s="7">
        <v>0</v>
      </c>
      <c r="DM211" s="7">
        <v>0</v>
      </c>
      <c r="DN211" s="7">
        <v>0</v>
      </c>
      <c r="DO211" s="7">
        <v>0</v>
      </c>
      <c r="DP211" s="7">
        <v>0</v>
      </c>
      <c r="DQ211" s="7">
        <v>0</v>
      </c>
      <c r="DR211" s="7">
        <v>0</v>
      </c>
      <c r="DS211" s="7">
        <v>0</v>
      </c>
      <c r="DT211" s="7">
        <v>0</v>
      </c>
      <c r="DU211" s="7">
        <v>0</v>
      </c>
      <c r="DV211" s="7">
        <v>0</v>
      </c>
      <c r="DW211" s="7">
        <v>0</v>
      </c>
      <c r="DX211" s="7">
        <v>0</v>
      </c>
      <c r="DY211" s="7">
        <v>0</v>
      </c>
      <c r="DZ211" s="7">
        <v>0</v>
      </c>
      <c r="EA211" s="7">
        <v>0</v>
      </c>
      <c r="EB211" s="7">
        <v>0</v>
      </c>
      <c r="EC211" s="7">
        <v>0</v>
      </c>
      <c r="ED211" s="7">
        <v>0</v>
      </c>
      <c r="EE211" s="7">
        <v>0</v>
      </c>
      <c r="EF211" s="7">
        <v>0</v>
      </c>
      <c r="EG211" s="7">
        <v>0</v>
      </c>
      <c r="EH211" s="7">
        <v>0</v>
      </c>
      <c r="EI211" s="7">
        <v>0</v>
      </c>
      <c r="EJ211" s="7">
        <v>0</v>
      </c>
      <c r="EK211" s="7">
        <v>0</v>
      </c>
      <c r="EL211" s="7">
        <v>0</v>
      </c>
      <c r="EM211" s="7">
        <v>0</v>
      </c>
      <c r="EN211" s="7">
        <v>0</v>
      </c>
      <c r="EO211" s="7">
        <v>0</v>
      </c>
      <c r="EP211" s="7">
        <v>0</v>
      </c>
      <c r="EQ211" s="7">
        <v>0</v>
      </c>
      <c r="ER211" s="7">
        <v>0</v>
      </c>
      <c r="ES211" s="7">
        <v>0</v>
      </c>
      <c r="ET211" s="7">
        <v>0</v>
      </c>
      <c r="EU211" s="7">
        <v>0</v>
      </c>
      <c r="EV211" s="7">
        <v>0</v>
      </c>
      <c r="EW211" s="7">
        <v>0</v>
      </c>
      <c r="EX211" s="7">
        <v>0</v>
      </c>
      <c r="EY211" s="7">
        <v>0</v>
      </c>
      <c r="EZ211" s="7">
        <v>0</v>
      </c>
      <c r="FA211" s="7">
        <v>0</v>
      </c>
      <c r="FB211" s="7">
        <v>0</v>
      </c>
      <c r="FC211" s="7">
        <v>0</v>
      </c>
      <c r="FD211" s="7">
        <v>0</v>
      </c>
      <c r="FE211" s="7">
        <v>0</v>
      </c>
      <c r="FF211" s="7">
        <v>0</v>
      </c>
      <c r="FG211" s="7">
        <v>0</v>
      </c>
      <c r="FH211" s="7">
        <v>0</v>
      </c>
      <c r="FI211" s="7">
        <v>0</v>
      </c>
      <c r="FJ211" s="7">
        <v>0</v>
      </c>
      <c r="FK211" s="7">
        <v>0</v>
      </c>
      <c r="FL211" s="7">
        <v>0</v>
      </c>
      <c r="FM211" s="7">
        <v>0</v>
      </c>
      <c r="FN211" s="7">
        <v>0</v>
      </c>
      <c r="FO211" s="7">
        <v>0</v>
      </c>
      <c r="FP211" s="7">
        <v>0</v>
      </c>
      <c r="FQ211" s="7">
        <v>0</v>
      </c>
      <c r="FR211" s="7">
        <v>0</v>
      </c>
      <c r="FS211" s="7">
        <v>0</v>
      </c>
      <c r="FT211" s="7">
        <v>0</v>
      </c>
      <c r="FU211" s="7">
        <v>0</v>
      </c>
      <c r="FV211" s="7">
        <v>0</v>
      </c>
      <c r="FW211" s="7">
        <v>0</v>
      </c>
      <c r="FX211" s="7">
        <v>0</v>
      </c>
      <c r="FY211" s="7">
        <v>0</v>
      </c>
      <c r="FZ211" s="7">
        <v>0</v>
      </c>
      <c r="GA211" s="7">
        <v>0</v>
      </c>
      <c r="GB211" s="7">
        <v>0</v>
      </c>
      <c r="GC211" s="7">
        <v>0</v>
      </c>
      <c r="GD211" s="7">
        <v>0</v>
      </c>
      <c r="GE211" s="7">
        <v>0</v>
      </c>
      <c r="GF211" s="7">
        <v>0</v>
      </c>
      <c r="GG211" s="7">
        <v>0</v>
      </c>
      <c r="GH211" s="7">
        <v>0</v>
      </c>
      <c r="GI211" s="7">
        <v>0</v>
      </c>
      <c r="GJ211" s="7">
        <v>0</v>
      </c>
      <c r="GK211" s="7">
        <v>0</v>
      </c>
      <c r="GL211" s="7">
        <v>0</v>
      </c>
      <c r="GM211" s="7">
        <v>0</v>
      </c>
      <c r="GN211" s="7">
        <v>0</v>
      </c>
      <c r="GO211" s="7">
        <v>0</v>
      </c>
      <c r="GP211" s="7">
        <v>0</v>
      </c>
      <c r="GQ211" s="7">
        <v>0</v>
      </c>
      <c r="GR211" s="7">
        <v>0</v>
      </c>
      <c r="GS211" s="7">
        <v>0</v>
      </c>
      <c r="GT211" s="7">
        <v>0</v>
      </c>
      <c r="GU211" s="7">
        <v>0</v>
      </c>
      <c r="GV211" s="7">
        <v>0</v>
      </c>
      <c r="GW211" s="7">
        <v>0</v>
      </c>
      <c r="GX211" s="7">
        <v>0</v>
      </c>
      <c r="GY211" s="7">
        <v>0</v>
      </c>
      <c r="GZ211" s="7">
        <v>0</v>
      </c>
      <c r="HA211" s="7">
        <v>0</v>
      </c>
      <c r="HB211" s="7">
        <v>0</v>
      </c>
      <c r="HC211" s="7">
        <v>0</v>
      </c>
      <c r="HD211" s="7">
        <v>0</v>
      </c>
      <c r="HE211" s="7">
        <v>0</v>
      </c>
      <c r="HF211" s="7">
        <v>0</v>
      </c>
      <c r="HG211" s="7">
        <v>0</v>
      </c>
      <c r="HH211" s="7">
        <v>0</v>
      </c>
      <c r="HI211" s="7">
        <v>0</v>
      </c>
      <c r="HJ211" s="7">
        <v>0</v>
      </c>
      <c r="HK211" s="7">
        <v>0</v>
      </c>
      <c r="HL211" s="7">
        <v>0</v>
      </c>
      <c r="HM211" s="7">
        <v>0</v>
      </c>
      <c r="HN211" s="7">
        <v>0</v>
      </c>
      <c r="HO211" s="7">
        <v>0</v>
      </c>
      <c r="HP211" s="7">
        <v>0</v>
      </c>
      <c r="HQ211" s="7">
        <v>0</v>
      </c>
      <c r="HR211" s="7">
        <v>0</v>
      </c>
      <c r="HS211" s="7">
        <v>0</v>
      </c>
      <c r="HT211" s="7">
        <v>0</v>
      </c>
      <c r="HU211" s="7">
        <v>0</v>
      </c>
      <c r="HV211" s="7">
        <v>0</v>
      </c>
      <c r="HW211" s="7">
        <v>0</v>
      </c>
      <c r="HX211" s="7">
        <v>0</v>
      </c>
      <c r="HY211" s="7">
        <v>0</v>
      </c>
      <c r="HZ211" s="7">
        <v>0</v>
      </c>
      <c r="IA211" s="7">
        <v>0</v>
      </c>
      <c r="IB211" s="7">
        <v>0</v>
      </c>
      <c r="IC211" s="7">
        <v>0</v>
      </c>
      <c r="ID211" s="7">
        <v>0</v>
      </c>
      <c r="IE211" s="7">
        <v>0</v>
      </c>
      <c r="IF211" s="7">
        <v>0</v>
      </c>
      <c r="IG211" s="7">
        <v>0</v>
      </c>
      <c r="IH211" s="7">
        <v>0</v>
      </c>
      <c r="II211" s="7">
        <v>0</v>
      </c>
      <c r="IJ211" s="7">
        <v>0</v>
      </c>
      <c r="IK211" s="7">
        <v>0</v>
      </c>
      <c r="IL211" s="7">
        <v>0</v>
      </c>
      <c r="IM211" s="7">
        <v>0</v>
      </c>
      <c r="IN211" s="7">
        <v>0</v>
      </c>
      <c r="IO211" s="7">
        <v>0</v>
      </c>
      <c r="IP211" s="7">
        <v>0</v>
      </c>
      <c r="IQ211" s="7">
        <v>0</v>
      </c>
      <c r="IR211" s="7">
        <v>0</v>
      </c>
      <c r="IS211" s="7">
        <v>0</v>
      </c>
      <c r="IT211" s="7">
        <v>0</v>
      </c>
      <c r="IU211" s="7">
        <v>0</v>
      </c>
      <c r="IV211" s="7">
        <v>0</v>
      </c>
      <c r="IW211" s="7">
        <v>0</v>
      </c>
      <c r="IX211" s="7">
        <v>0</v>
      </c>
      <c r="IY211" s="7">
        <v>0</v>
      </c>
      <c r="IZ211" s="7">
        <v>0</v>
      </c>
      <c r="JA211" s="7">
        <v>0</v>
      </c>
      <c r="JB211" s="7">
        <v>0</v>
      </c>
      <c r="JC211" s="7">
        <v>0</v>
      </c>
      <c r="JD211" s="7">
        <v>0</v>
      </c>
      <c r="JE211" s="7">
        <v>0</v>
      </c>
      <c r="JF211" s="7">
        <v>0</v>
      </c>
      <c r="JG211" s="7">
        <v>0</v>
      </c>
      <c r="JH211" s="7">
        <v>0</v>
      </c>
      <c r="JI211" s="7">
        <v>0</v>
      </c>
      <c r="JJ211" s="7">
        <v>0</v>
      </c>
      <c r="JK211" s="7">
        <v>0</v>
      </c>
      <c r="JL211" s="7">
        <v>0</v>
      </c>
      <c r="JM211" s="7">
        <v>0</v>
      </c>
      <c r="JN211" s="7">
        <v>0</v>
      </c>
      <c r="JO211" s="7">
        <v>0</v>
      </c>
      <c r="JP211" s="7">
        <v>0</v>
      </c>
      <c r="JQ211" s="7">
        <v>0</v>
      </c>
      <c r="JR211" s="7">
        <v>0</v>
      </c>
      <c r="JS211" s="7">
        <v>0</v>
      </c>
      <c r="JT211" s="7">
        <v>0</v>
      </c>
      <c r="JU211" s="7">
        <v>0</v>
      </c>
      <c r="JV211" s="7">
        <v>0</v>
      </c>
      <c r="JW211" s="7">
        <v>0</v>
      </c>
      <c r="JX211" s="7">
        <v>0</v>
      </c>
      <c r="JY211" s="7">
        <v>0</v>
      </c>
      <c r="JZ211" s="7">
        <v>0</v>
      </c>
      <c r="KA211" s="7">
        <v>0</v>
      </c>
      <c r="KB211" s="7">
        <v>0</v>
      </c>
      <c r="KC211" s="7">
        <v>0</v>
      </c>
    </row>
    <row r="212" spans="1:289" x14ac:dyDescent="0.35">
      <c r="A212" s="38" t="s">
        <v>1112</v>
      </c>
      <c r="B212" s="38" t="s">
        <v>4058</v>
      </c>
      <c r="C212" s="38">
        <v>103</v>
      </c>
      <c r="D212" s="38" t="s">
        <v>4059</v>
      </c>
      <c r="E212" s="38" t="s">
        <v>3813</v>
      </c>
      <c r="F212" s="38" t="s">
        <v>476</v>
      </c>
      <c r="G212" s="38" t="s">
        <v>476</v>
      </c>
      <c r="H212" s="38">
        <v>0</v>
      </c>
      <c r="I212" s="39">
        <v>0</v>
      </c>
      <c r="J212" s="38">
        <v>0</v>
      </c>
      <c r="K212" s="38">
        <v>0</v>
      </c>
      <c r="L212" s="39">
        <v>0</v>
      </c>
      <c r="M212" s="7">
        <v>5.0999999999999999E-7</v>
      </c>
      <c r="N212" s="7">
        <v>1.02E-6</v>
      </c>
      <c r="O212" s="7">
        <v>0</v>
      </c>
      <c r="P212" s="7">
        <v>0</v>
      </c>
      <c r="Q212" s="7">
        <v>0</v>
      </c>
      <c r="R212" s="7">
        <v>0</v>
      </c>
      <c r="S212" s="7">
        <v>0</v>
      </c>
      <c r="T212" s="7">
        <v>0</v>
      </c>
      <c r="U212" s="7">
        <v>0</v>
      </c>
      <c r="V212" s="7">
        <v>0</v>
      </c>
      <c r="W212" s="7">
        <v>0</v>
      </c>
      <c r="X212" s="7">
        <v>0</v>
      </c>
      <c r="Y212" s="7">
        <v>0</v>
      </c>
      <c r="Z212" s="7">
        <v>0</v>
      </c>
      <c r="AA212" s="7">
        <v>0</v>
      </c>
      <c r="AB212" s="7">
        <v>0</v>
      </c>
      <c r="AC212" s="7">
        <v>0</v>
      </c>
      <c r="AD212" s="7">
        <v>0</v>
      </c>
      <c r="AE212" s="7">
        <v>0</v>
      </c>
      <c r="AF212" s="7">
        <v>0</v>
      </c>
      <c r="AG212" s="7">
        <v>0</v>
      </c>
      <c r="AH212" s="7">
        <v>0</v>
      </c>
      <c r="AI212" s="7">
        <v>0</v>
      </c>
      <c r="AJ212" s="7">
        <v>0</v>
      </c>
      <c r="AK212" s="7">
        <v>0</v>
      </c>
      <c r="AL212" s="7">
        <v>0</v>
      </c>
      <c r="AM212" s="7">
        <v>0</v>
      </c>
      <c r="AN212" s="7">
        <v>0</v>
      </c>
      <c r="AO212" s="7">
        <v>0</v>
      </c>
      <c r="AP212" s="7">
        <v>0</v>
      </c>
      <c r="AQ212" s="7">
        <v>0</v>
      </c>
      <c r="AR212" s="7">
        <v>0</v>
      </c>
      <c r="AS212" s="7">
        <v>0</v>
      </c>
      <c r="AT212" s="7">
        <v>0</v>
      </c>
      <c r="AU212" s="7">
        <v>0</v>
      </c>
      <c r="AV212" s="7">
        <v>0</v>
      </c>
      <c r="AW212" s="7">
        <v>0</v>
      </c>
      <c r="AX212" s="7">
        <v>0</v>
      </c>
      <c r="AY212" s="7">
        <v>0</v>
      </c>
      <c r="AZ212" s="7">
        <v>0</v>
      </c>
      <c r="BA212" s="7">
        <v>0</v>
      </c>
      <c r="BB212" s="7">
        <v>0</v>
      </c>
      <c r="BC212" s="7">
        <v>0</v>
      </c>
      <c r="BD212" s="7">
        <v>0</v>
      </c>
      <c r="BE212" s="7">
        <v>0</v>
      </c>
      <c r="BF212" s="7">
        <v>0</v>
      </c>
      <c r="BG212" s="7">
        <v>0</v>
      </c>
      <c r="BH212" s="7">
        <v>0</v>
      </c>
      <c r="BI212" s="7">
        <v>0</v>
      </c>
      <c r="BJ212" s="7">
        <v>0</v>
      </c>
      <c r="BK212" s="7">
        <v>0</v>
      </c>
      <c r="BL212" s="7">
        <v>0</v>
      </c>
      <c r="BM212" s="7">
        <v>0</v>
      </c>
      <c r="BN212" s="7">
        <v>0</v>
      </c>
      <c r="BO212" s="7">
        <v>0</v>
      </c>
      <c r="BP212" s="7">
        <v>0</v>
      </c>
      <c r="BQ212" s="7">
        <v>0</v>
      </c>
      <c r="BR212" s="7">
        <v>0</v>
      </c>
      <c r="BS212" s="7">
        <v>0</v>
      </c>
      <c r="BT212" s="7">
        <v>0</v>
      </c>
      <c r="BU212" s="7">
        <v>0</v>
      </c>
      <c r="BV212" s="7">
        <v>0</v>
      </c>
      <c r="BW212" s="7">
        <v>0</v>
      </c>
      <c r="BX212" s="7">
        <v>0</v>
      </c>
      <c r="BY212" s="7">
        <v>0</v>
      </c>
      <c r="BZ212" s="7">
        <v>0</v>
      </c>
      <c r="CA212" s="7">
        <v>0</v>
      </c>
      <c r="CB212" s="7">
        <v>0</v>
      </c>
      <c r="CC212" s="7">
        <v>0</v>
      </c>
      <c r="CD212" s="7">
        <v>0</v>
      </c>
      <c r="CE212" s="7">
        <v>0</v>
      </c>
      <c r="CF212" s="7">
        <v>0</v>
      </c>
      <c r="CG212" s="7">
        <v>0</v>
      </c>
      <c r="CH212" s="7">
        <v>0</v>
      </c>
      <c r="CI212" s="7">
        <v>0</v>
      </c>
      <c r="CJ212" s="7">
        <v>0</v>
      </c>
      <c r="CK212" s="7">
        <v>0</v>
      </c>
      <c r="CL212" s="7">
        <v>0</v>
      </c>
      <c r="CM212" s="7">
        <v>0</v>
      </c>
      <c r="CN212" s="7">
        <v>0</v>
      </c>
      <c r="CO212" s="7">
        <v>0</v>
      </c>
      <c r="CP212" s="7">
        <v>0</v>
      </c>
      <c r="CQ212" s="7">
        <v>0</v>
      </c>
      <c r="CR212" s="7">
        <v>0</v>
      </c>
      <c r="CS212" s="7">
        <v>0</v>
      </c>
      <c r="CT212" s="7">
        <v>0</v>
      </c>
      <c r="CU212" s="7">
        <v>0</v>
      </c>
      <c r="CV212" s="7">
        <v>0</v>
      </c>
      <c r="CW212" s="7">
        <v>0</v>
      </c>
      <c r="CX212" s="7">
        <v>0</v>
      </c>
      <c r="CY212" s="7">
        <v>0</v>
      </c>
      <c r="CZ212" s="7">
        <v>0</v>
      </c>
      <c r="DA212" s="7">
        <v>0</v>
      </c>
      <c r="DB212" s="7">
        <v>0</v>
      </c>
      <c r="DC212" s="7">
        <v>0</v>
      </c>
      <c r="DD212" s="7">
        <v>0</v>
      </c>
      <c r="DE212" s="7">
        <v>0</v>
      </c>
      <c r="DF212" s="7">
        <v>0</v>
      </c>
      <c r="DG212" s="7">
        <v>0</v>
      </c>
      <c r="DH212" s="7">
        <v>0</v>
      </c>
      <c r="DI212" s="7">
        <v>0</v>
      </c>
      <c r="DJ212" s="7">
        <v>0</v>
      </c>
      <c r="DK212" s="7">
        <v>0</v>
      </c>
      <c r="DL212" s="7">
        <v>0</v>
      </c>
      <c r="DM212" s="7">
        <v>0</v>
      </c>
      <c r="DN212" s="7">
        <v>0</v>
      </c>
      <c r="DO212" s="7">
        <v>0</v>
      </c>
      <c r="DP212" s="7">
        <v>0</v>
      </c>
      <c r="DQ212" s="7">
        <v>0</v>
      </c>
      <c r="DR212" s="7">
        <v>0</v>
      </c>
      <c r="DS212" s="7">
        <v>0</v>
      </c>
      <c r="DT212" s="7">
        <v>0</v>
      </c>
      <c r="DU212" s="7">
        <v>0</v>
      </c>
      <c r="DV212" s="7">
        <v>0</v>
      </c>
      <c r="DW212" s="7">
        <v>0</v>
      </c>
      <c r="DX212" s="7">
        <v>0</v>
      </c>
      <c r="DY212" s="7">
        <v>0</v>
      </c>
      <c r="DZ212" s="7">
        <v>0</v>
      </c>
      <c r="EA212" s="7">
        <v>0</v>
      </c>
      <c r="EB212" s="7">
        <v>0</v>
      </c>
      <c r="EC212" s="7">
        <v>0</v>
      </c>
      <c r="ED212" s="7">
        <v>0</v>
      </c>
      <c r="EE212" s="7">
        <v>0</v>
      </c>
      <c r="EF212" s="7">
        <v>0</v>
      </c>
      <c r="EG212" s="7">
        <v>0</v>
      </c>
      <c r="EH212" s="7">
        <v>0</v>
      </c>
      <c r="EI212" s="7">
        <v>0</v>
      </c>
      <c r="EJ212" s="7">
        <v>0</v>
      </c>
      <c r="EK212" s="7">
        <v>0</v>
      </c>
      <c r="EL212" s="7">
        <v>0</v>
      </c>
      <c r="EM212" s="7">
        <v>0</v>
      </c>
      <c r="EN212" s="7">
        <v>0</v>
      </c>
      <c r="EO212" s="7">
        <v>0</v>
      </c>
      <c r="EP212" s="7">
        <v>0</v>
      </c>
      <c r="EQ212" s="7">
        <v>0</v>
      </c>
      <c r="ER212" s="7">
        <v>0</v>
      </c>
      <c r="ES212" s="7">
        <v>0</v>
      </c>
      <c r="ET212" s="7">
        <v>0</v>
      </c>
      <c r="EU212" s="7">
        <v>0</v>
      </c>
      <c r="EV212" s="7">
        <v>0</v>
      </c>
      <c r="EW212" s="7">
        <v>0</v>
      </c>
      <c r="EX212" s="7">
        <v>0</v>
      </c>
      <c r="EY212" s="7">
        <v>0</v>
      </c>
      <c r="EZ212" s="7">
        <v>0</v>
      </c>
      <c r="FA212" s="7">
        <v>0</v>
      </c>
      <c r="FB212" s="7">
        <v>0</v>
      </c>
      <c r="FC212" s="7">
        <v>0</v>
      </c>
      <c r="FD212" s="7">
        <v>0</v>
      </c>
      <c r="FE212" s="7">
        <v>0</v>
      </c>
      <c r="FF212" s="7">
        <v>0</v>
      </c>
      <c r="FG212" s="7">
        <v>0</v>
      </c>
      <c r="FH212" s="7">
        <v>0</v>
      </c>
      <c r="FI212" s="7">
        <v>0</v>
      </c>
      <c r="FJ212" s="7">
        <v>0</v>
      </c>
      <c r="FK212" s="7">
        <v>0</v>
      </c>
      <c r="FL212" s="7">
        <v>0</v>
      </c>
      <c r="FM212" s="7">
        <v>0</v>
      </c>
      <c r="FN212" s="7">
        <v>0</v>
      </c>
      <c r="FO212" s="7">
        <v>0</v>
      </c>
      <c r="FP212" s="7">
        <v>0</v>
      </c>
      <c r="FQ212" s="7">
        <v>0</v>
      </c>
      <c r="FR212" s="7">
        <v>0</v>
      </c>
      <c r="FS212" s="7">
        <v>0</v>
      </c>
      <c r="FT212" s="7">
        <v>0</v>
      </c>
      <c r="FU212" s="7">
        <v>0</v>
      </c>
      <c r="FV212" s="7">
        <v>0</v>
      </c>
      <c r="FW212" s="7">
        <v>0</v>
      </c>
      <c r="FX212" s="7">
        <v>0</v>
      </c>
      <c r="FY212" s="7">
        <v>0</v>
      </c>
      <c r="FZ212" s="7">
        <v>0</v>
      </c>
      <c r="GA212" s="7">
        <v>0</v>
      </c>
      <c r="GB212" s="7">
        <v>0</v>
      </c>
      <c r="GC212" s="7">
        <v>0</v>
      </c>
      <c r="GD212" s="7">
        <v>0</v>
      </c>
      <c r="GE212" s="7">
        <v>0</v>
      </c>
      <c r="GF212" s="7">
        <v>0</v>
      </c>
      <c r="GG212" s="7">
        <v>0</v>
      </c>
      <c r="GH212" s="7">
        <v>0</v>
      </c>
      <c r="GI212" s="7">
        <v>0</v>
      </c>
      <c r="GJ212" s="7">
        <v>0</v>
      </c>
      <c r="GK212" s="7">
        <v>0</v>
      </c>
      <c r="GL212" s="7">
        <v>0</v>
      </c>
      <c r="GM212" s="7">
        <v>0</v>
      </c>
      <c r="GN212" s="7">
        <v>0</v>
      </c>
      <c r="GO212" s="7">
        <v>0</v>
      </c>
      <c r="GP212" s="7">
        <v>0</v>
      </c>
      <c r="GQ212" s="7">
        <v>0</v>
      </c>
      <c r="GR212" s="7">
        <v>0</v>
      </c>
      <c r="GS212" s="7">
        <v>0</v>
      </c>
      <c r="GT212" s="7">
        <v>0</v>
      </c>
      <c r="GU212" s="7">
        <v>0</v>
      </c>
      <c r="GV212" s="7">
        <v>0</v>
      </c>
      <c r="GW212" s="7">
        <v>0</v>
      </c>
      <c r="GX212" s="7">
        <v>0</v>
      </c>
      <c r="GY212" s="7">
        <v>0</v>
      </c>
      <c r="GZ212" s="7">
        <v>0</v>
      </c>
      <c r="HA212" s="7">
        <v>0</v>
      </c>
      <c r="HB212" s="7">
        <v>0</v>
      </c>
      <c r="HC212" s="7">
        <v>0</v>
      </c>
      <c r="HD212" s="7">
        <v>0</v>
      </c>
      <c r="HE212" s="7">
        <v>0</v>
      </c>
      <c r="HF212" s="7">
        <v>0</v>
      </c>
      <c r="HG212" s="7">
        <v>0</v>
      </c>
      <c r="HH212" s="7">
        <v>0</v>
      </c>
      <c r="HI212" s="7">
        <v>0</v>
      </c>
      <c r="HJ212" s="7">
        <v>0</v>
      </c>
      <c r="HK212" s="7">
        <v>0</v>
      </c>
      <c r="HL212" s="7">
        <v>0</v>
      </c>
      <c r="HM212" s="7">
        <v>0</v>
      </c>
      <c r="HN212" s="7">
        <v>0</v>
      </c>
      <c r="HO212" s="7">
        <v>0</v>
      </c>
      <c r="HP212" s="7">
        <v>0</v>
      </c>
      <c r="HQ212" s="7">
        <v>0</v>
      </c>
      <c r="HR212" s="7">
        <v>0</v>
      </c>
      <c r="HS212" s="7">
        <v>0</v>
      </c>
      <c r="HT212" s="7">
        <v>0</v>
      </c>
      <c r="HU212" s="7">
        <v>0</v>
      </c>
      <c r="HV212" s="7">
        <v>0</v>
      </c>
      <c r="HW212" s="7">
        <v>0</v>
      </c>
      <c r="HX212" s="7">
        <v>0</v>
      </c>
      <c r="HY212" s="7">
        <v>0</v>
      </c>
      <c r="HZ212" s="7">
        <v>0</v>
      </c>
      <c r="IA212" s="7">
        <v>0</v>
      </c>
      <c r="IB212" s="7">
        <v>0</v>
      </c>
      <c r="IC212" s="7">
        <v>0</v>
      </c>
      <c r="ID212" s="7">
        <v>0</v>
      </c>
      <c r="IE212" s="7">
        <v>0</v>
      </c>
      <c r="IF212" s="7">
        <v>0</v>
      </c>
      <c r="IG212" s="7">
        <v>0</v>
      </c>
      <c r="IH212" s="7">
        <v>0</v>
      </c>
      <c r="II212" s="7">
        <v>0</v>
      </c>
      <c r="IJ212" s="7">
        <v>0</v>
      </c>
      <c r="IK212" s="7">
        <v>0</v>
      </c>
      <c r="IL212" s="7">
        <v>0</v>
      </c>
      <c r="IM212" s="7">
        <v>0</v>
      </c>
      <c r="IN212" s="7">
        <v>0</v>
      </c>
      <c r="IO212" s="7">
        <v>0</v>
      </c>
      <c r="IP212" s="7">
        <v>0</v>
      </c>
      <c r="IQ212" s="7">
        <v>0</v>
      </c>
      <c r="IR212" s="7">
        <v>0</v>
      </c>
      <c r="IS212" s="7">
        <v>0</v>
      </c>
      <c r="IT212" s="7">
        <v>0</v>
      </c>
      <c r="IU212" s="7">
        <v>0</v>
      </c>
      <c r="IV212" s="7">
        <v>0</v>
      </c>
      <c r="IW212" s="7">
        <v>0</v>
      </c>
      <c r="IX212" s="7">
        <v>0</v>
      </c>
      <c r="IY212" s="7">
        <v>0</v>
      </c>
      <c r="IZ212" s="7">
        <v>0</v>
      </c>
      <c r="JA212" s="7">
        <v>0</v>
      </c>
      <c r="JB212" s="7">
        <v>0</v>
      </c>
      <c r="JC212" s="7">
        <v>0</v>
      </c>
      <c r="JD212" s="7">
        <v>0</v>
      </c>
      <c r="JE212" s="7">
        <v>0</v>
      </c>
      <c r="JF212" s="7">
        <v>0</v>
      </c>
      <c r="JG212" s="7">
        <v>0</v>
      </c>
      <c r="JH212" s="7">
        <v>0</v>
      </c>
      <c r="JI212" s="7">
        <v>0</v>
      </c>
      <c r="JJ212" s="7">
        <v>0</v>
      </c>
      <c r="JK212" s="7">
        <v>0</v>
      </c>
      <c r="JL212" s="7">
        <v>0</v>
      </c>
      <c r="JM212" s="7">
        <v>0</v>
      </c>
      <c r="JN212" s="7">
        <v>0</v>
      </c>
      <c r="JO212" s="7">
        <v>0</v>
      </c>
      <c r="JP212" s="7">
        <v>0</v>
      </c>
      <c r="JQ212" s="7">
        <v>0</v>
      </c>
      <c r="JR212" s="7">
        <v>0</v>
      </c>
      <c r="JS212" s="7">
        <v>0</v>
      </c>
      <c r="JT212" s="7">
        <v>0</v>
      </c>
      <c r="JU212" s="7">
        <v>0</v>
      </c>
      <c r="JV212" s="7">
        <v>0</v>
      </c>
      <c r="JW212" s="7">
        <v>0</v>
      </c>
      <c r="JX212" s="7">
        <v>0</v>
      </c>
      <c r="JY212" s="7">
        <v>0</v>
      </c>
      <c r="JZ212" s="7">
        <v>0</v>
      </c>
      <c r="KA212" s="7">
        <v>0</v>
      </c>
      <c r="KB212" s="7">
        <v>0</v>
      </c>
      <c r="KC212" s="7">
        <v>0</v>
      </c>
    </row>
    <row r="213" spans="1:289" x14ac:dyDescent="0.35">
      <c r="A213" s="38" t="s">
        <v>1115</v>
      </c>
      <c r="B213" s="38" t="s">
        <v>4060</v>
      </c>
      <c r="C213" s="38">
        <v>104</v>
      </c>
      <c r="D213" s="38" t="s">
        <v>4061</v>
      </c>
      <c r="E213" s="38" t="s">
        <v>3813</v>
      </c>
      <c r="F213" s="38" t="s">
        <v>476</v>
      </c>
      <c r="G213" s="38" t="s">
        <v>476</v>
      </c>
      <c r="H213" s="38">
        <v>0</v>
      </c>
      <c r="I213" s="39">
        <v>0</v>
      </c>
      <c r="J213" s="38">
        <v>0</v>
      </c>
      <c r="K213" s="38">
        <v>0</v>
      </c>
      <c r="L213" s="39">
        <v>0</v>
      </c>
      <c r="M213" s="7">
        <v>2.03E-6</v>
      </c>
      <c r="N213" s="7">
        <v>4.0600000000000001E-6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7">
        <v>0</v>
      </c>
      <c r="U213" s="7">
        <v>0</v>
      </c>
      <c r="V213" s="7">
        <v>0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7">
        <v>0</v>
      </c>
      <c r="AK213" s="7">
        <v>0</v>
      </c>
      <c r="AL213" s="7">
        <v>0</v>
      </c>
      <c r="AM213" s="7">
        <v>0</v>
      </c>
      <c r="AN213" s="7">
        <v>0</v>
      </c>
      <c r="AO213" s="7">
        <v>0</v>
      </c>
      <c r="AP213" s="7">
        <v>0</v>
      </c>
      <c r="AQ213" s="7">
        <v>0</v>
      </c>
      <c r="AR213" s="7">
        <v>0</v>
      </c>
      <c r="AS213" s="7">
        <v>0</v>
      </c>
      <c r="AT213" s="7">
        <v>0</v>
      </c>
      <c r="AU213" s="7">
        <v>0</v>
      </c>
      <c r="AV213" s="7">
        <v>0</v>
      </c>
      <c r="AW213" s="7">
        <v>0</v>
      </c>
      <c r="AX213" s="7">
        <v>0</v>
      </c>
      <c r="AY213" s="7">
        <v>0</v>
      </c>
      <c r="AZ213" s="7">
        <v>0</v>
      </c>
      <c r="BA213" s="7">
        <v>0</v>
      </c>
      <c r="BB213" s="7">
        <v>0</v>
      </c>
      <c r="BC213" s="7">
        <v>0</v>
      </c>
      <c r="BD213" s="7">
        <v>0</v>
      </c>
      <c r="BE213" s="7">
        <v>0</v>
      </c>
      <c r="BF213" s="7">
        <v>0</v>
      </c>
      <c r="BG213" s="7">
        <v>0</v>
      </c>
      <c r="BH213" s="7">
        <v>0</v>
      </c>
      <c r="BI213" s="7">
        <v>0</v>
      </c>
      <c r="BJ213" s="7">
        <v>0</v>
      </c>
      <c r="BK213" s="7">
        <v>0</v>
      </c>
      <c r="BL213" s="7">
        <v>0</v>
      </c>
      <c r="BM213" s="7">
        <v>0</v>
      </c>
      <c r="BN213" s="7">
        <v>0</v>
      </c>
      <c r="BO213" s="7">
        <v>0</v>
      </c>
      <c r="BP213" s="7">
        <v>0</v>
      </c>
      <c r="BQ213" s="7">
        <v>0</v>
      </c>
      <c r="BR213" s="7">
        <v>0</v>
      </c>
      <c r="BS213" s="7">
        <v>0</v>
      </c>
      <c r="BT213" s="7">
        <v>0</v>
      </c>
      <c r="BU213" s="7">
        <v>0</v>
      </c>
      <c r="BV213" s="7">
        <v>0</v>
      </c>
      <c r="BW213" s="7">
        <v>0</v>
      </c>
      <c r="BX213" s="7">
        <v>0</v>
      </c>
      <c r="BY213" s="7">
        <v>0</v>
      </c>
      <c r="BZ213" s="7">
        <v>0</v>
      </c>
      <c r="CA213" s="7">
        <v>0</v>
      </c>
      <c r="CB213" s="7">
        <v>0</v>
      </c>
      <c r="CC213" s="7">
        <v>0</v>
      </c>
      <c r="CD213" s="7">
        <v>0</v>
      </c>
      <c r="CE213" s="7">
        <v>0</v>
      </c>
      <c r="CF213" s="7">
        <v>0</v>
      </c>
      <c r="CG213" s="7">
        <v>0</v>
      </c>
      <c r="CH213" s="7">
        <v>0</v>
      </c>
      <c r="CI213" s="7">
        <v>0</v>
      </c>
      <c r="CJ213" s="7">
        <v>0</v>
      </c>
      <c r="CK213" s="7">
        <v>0</v>
      </c>
      <c r="CL213" s="7">
        <v>0</v>
      </c>
      <c r="CM213" s="7">
        <v>0</v>
      </c>
      <c r="CN213" s="7">
        <v>0</v>
      </c>
      <c r="CO213" s="7">
        <v>0</v>
      </c>
      <c r="CP213" s="7">
        <v>0</v>
      </c>
      <c r="CQ213" s="7">
        <v>0</v>
      </c>
      <c r="CR213" s="7">
        <v>0</v>
      </c>
      <c r="CS213" s="7">
        <v>0</v>
      </c>
      <c r="CT213" s="7">
        <v>0</v>
      </c>
      <c r="CU213" s="7">
        <v>0</v>
      </c>
      <c r="CV213" s="7">
        <v>0</v>
      </c>
      <c r="CW213" s="7">
        <v>0</v>
      </c>
      <c r="CX213" s="7">
        <v>0</v>
      </c>
      <c r="CY213" s="7">
        <v>0</v>
      </c>
      <c r="CZ213" s="7">
        <v>0</v>
      </c>
      <c r="DA213" s="7">
        <v>0</v>
      </c>
      <c r="DB213" s="7">
        <v>0</v>
      </c>
      <c r="DC213" s="7">
        <v>0</v>
      </c>
      <c r="DD213" s="7">
        <v>0</v>
      </c>
      <c r="DE213" s="7">
        <v>0</v>
      </c>
      <c r="DF213" s="7">
        <v>0</v>
      </c>
      <c r="DG213" s="7">
        <v>0</v>
      </c>
      <c r="DH213" s="7">
        <v>0</v>
      </c>
      <c r="DI213" s="7">
        <v>0</v>
      </c>
      <c r="DJ213" s="7">
        <v>0</v>
      </c>
      <c r="DK213" s="7">
        <v>0</v>
      </c>
      <c r="DL213" s="7">
        <v>0</v>
      </c>
      <c r="DM213" s="7">
        <v>0</v>
      </c>
      <c r="DN213" s="7">
        <v>0</v>
      </c>
      <c r="DO213" s="7">
        <v>0</v>
      </c>
      <c r="DP213" s="7">
        <v>0</v>
      </c>
      <c r="DQ213" s="7">
        <v>0</v>
      </c>
      <c r="DR213" s="7">
        <v>0</v>
      </c>
      <c r="DS213" s="7">
        <v>0</v>
      </c>
      <c r="DT213" s="7">
        <v>0</v>
      </c>
      <c r="DU213" s="7">
        <v>0</v>
      </c>
      <c r="DV213" s="7">
        <v>0</v>
      </c>
      <c r="DW213" s="7">
        <v>0</v>
      </c>
      <c r="DX213" s="7">
        <v>0</v>
      </c>
      <c r="DY213" s="7">
        <v>0</v>
      </c>
      <c r="DZ213" s="7">
        <v>0</v>
      </c>
      <c r="EA213" s="7">
        <v>0</v>
      </c>
      <c r="EB213" s="7">
        <v>0</v>
      </c>
      <c r="EC213" s="7">
        <v>0</v>
      </c>
      <c r="ED213" s="7">
        <v>0</v>
      </c>
      <c r="EE213" s="7">
        <v>0</v>
      </c>
      <c r="EF213" s="7">
        <v>0</v>
      </c>
      <c r="EG213" s="7">
        <v>0</v>
      </c>
      <c r="EH213" s="7">
        <v>0</v>
      </c>
      <c r="EI213" s="7">
        <v>0</v>
      </c>
      <c r="EJ213" s="7">
        <v>0</v>
      </c>
      <c r="EK213" s="7">
        <v>0</v>
      </c>
      <c r="EL213" s="7">
        <v>0</v>
      </c>
      <c r="EM213" s="7">
        <v>0</v>
      </c>
      <c r="EN213" s="7">
        <v>0</v>
      </c>
      <c r="EO213" s="7">
        <v>0</v>
      </c>
      <c r="EP213" s="7">
        <v>0</v>
      </c>
      <c r="EQ213" s="7">
        <v>0</v>
      </c>
      <c r="ER213" s="7">
        <v>0</v>
      </c>
      <c r="ES213" s="7">
        <v>0</v>
      </c>
      <c r="ET213" s="7">
        <v>0</v>
      </c>
      <c r="EU213" s="7">
        <v>0</v>
      </c>
      <c r="EV213" s="7">
        <v>0</v>
      </c>
      <c r="EW213" s="7">
        <v>0</v>
      </c>
      <c r="EX213" s="7">
        <v>0</v>
      </c>
      <c r="EY213" s="7">
        <v>0</v>
      </c>
      <c r="EZ213" s="7">
        <v>0</v>
      </c>
      <c r="FA213" s="7">
        <v>0</v>
      </c>
      <c r="FB213" s="7">
        <v>0</v>
      </c>
      <c r="FC213" s="7">
        <v>0</v>
      </c>
      <c r="FD213" s="7">
        <v>0</v>
      </c>
      <c r="FE213" s="7">
        <v>0</v>
      </c>
      <c r="FF213" s="7">
        <v>0</v>
      </c>
      <c r="FG213" s="7">
        <v>0</v>
      </c>
      <c r="FH213" s="7">
        <v>0</v>
      </c>
      <c r="FI213" s="7">
        <v>0</v>
      </c>
      <c r="FJ213" s="7">
        <v>0</v>
      </c>
      <c r="FK213" s="7">
        <v>0</v>
      </c>
      <c r="FL213" s="7">
        <v>0</v>
      </c>
      <c r="FM213" s="7">
        <v>0</v>
      </c>
      <c r="FN213" s="7">
        <v>0</v>
      </c>
      <c r="FO213" s="7">
        <v>0</v>
      </c>
      <c r="FP213" s="7">
        <v>0</v>
      </c>
      <c r="FQ213" s="7">
        <v>0</v>
      </c>
      <c r="FR213" s="7">
        <v>0</v>
      </c>
      <c r="FS213" s="7">
        <v>0</v>
      </c>
      <c r="FT213" s="7">
        <v>0</v>
      </c>
      <c r="FU213" s="7">
        <v>0</v>
      </c>
      <c r="FV213" s="7">
        <v>0</v>
      </c>
      <c r="FW213" s="7">
        <v>0</v>
      </c>
      <c r="FX213" s="7">
        <v>0</v>
      </c>
      <c r="FY213" s="7">
        <v>0</v>
      </c>
      <c r="FZ213" s="7">
        <v>0</v>
      </c>
      <c r="GA213" s="7">
        <v>0</v>
      </c>
      <c r="GB213" s="7">
        <v>0</v>
      </c>
      <c r="GC213" s="7">
        <v>0</v>
      </c>
      <c r="GD213" s="7">
        <v>0</v>
      </c>
      <c r="GE213" s="7">
        <v>0</v>
      </c>
      <c r="GF213" s="7">
        <v>0</v>
      </c>
      <c r="GG213" s="7">
        <v>0</v>
      </c>
      <c r="GH213" s="7">
        <v>0</v>
      </c>
      <c r="GI213" s="7">
        <v>0</v>
      </c>
      <c r="GJ213" s="7">
        <v>0</v>
      </c>
      <c r="GK213" s="7">
        <v>0</v>
      </c>
      <c r="GL213" s="7">
        <v>0</v>
      </c>
      <c r="GM213" s="7">
        <v>0</v>
      </c>
      <c r="GN213" s="7">
        <v>0</v>
      </c>
      <c r="GO213" s="7">
        <v>0</v>
      </c>
      <c r="GP213" s="7">
        <v>0</v>
      </c>
      <c r="GQ213" s="7">
        <v>0</v>
      </c>
      <c r="GR213" s="7">
        <v>0</v>
      </c>
      <c r="GS213" s="7">
        <v>0</v>
      </c>
      <c r="GT213" s="7">
        <v>0</v>
      </c>
      <c r="GU213" s="7">
        <v>0</v>
      </c>
      <c r="GV213" s="7">
        <v>0</v>
      </c>
      <c r="GW213" s="7">
        <v>0</v>
      </c>
      <c r="GX213" s="7">
        <v>0</v>
      </c>
      <c r="GY213" s="7">
        <v>0</v>
      </c>
      <c r="GZ213" s="7">
        <v>0</v>
      </c>
      <c r="HA213" s="7">
        <v>0</v>
      </c>
      <c r="HB213" s="7">
        <v>0</v>
      </c>
      <c r="HC213" s="7">
        <v>0</v>
      </c>
      <c r="HD213" s="7">
        <v>0</v>
      </c>
      <c r="HE213" s="7">
        <v>0</v>
      </c>
      <c r="HF213" s="7">
        <v>0</v>
      </c>
      <c r="HG213" s="7">
        <v>0</v>
      </c>
      <c r="HH213" s="7">
        <v>0</v>
      </c>
      <c r="HI213" s="7">
        <v>0</v>
      </c>
      <c r="HJ213" s="7">
        <v>0</v>
      </c>
      <c r="HK213" s="7">
        <v>0</v>
      </c>
      <c r="HL213" s="7">
        <v>0</v>
      </c>
      <c r="HM213" s="7">
        <v>0</v>
      </c>
      <c r="HN213" s="7">
        <v>0</v>
      </c>
      <c r="HO213" s="7">
        <v>0</v>
      </c>
      <c r="HP213" s="7">
        <v>0</v>
      </c>
      <c r="HQ213" s="7">
        <v>0</v>
      </c>
      <c r="HR213" s="7">
        <v>0</v>
      </c>
      <c r="HS213" s="7">
        <v>0</v>
      </c>
      <c r="HT213" s="7">
        <v>0</v>
      </c>
      <c r="HU213" s="7">
        <v>0</v>
      </c>
      <c r="HV213" s="7">
        <v>0</v>
      </c>
      <c r="HW213" s="7">
        <v>0</v>
      </c>
      <c r="HX213" s="7">
        <v>0</v>
      </c>
      <c r="HY213" s="7">
        <v>0</v>
      </c>
      <c r="HZ213" s="7">
        <v>0</v>
      </c>
      <c r="IA213" s="7">
        <v>0</v>
      </c>
      <c r="IB213" s="7">
        <v>0</v>
      </c>
      <c r="IC213" s="7">
        <v>0</v>
      </c>
      <c r="ID213" s="7">
        <v>0</v>
      </c>
      <c r="IE213" s="7">
        <v>0</v>
      </c>
      <c r="IF213" s="7">
        <v>0</v>
      </c>
      <c r="IG213" s="7">
        <v>0</v>
      </c>
      <c r="IH213" s="7">
        <v>0</v>
      </c>
      <c r="II213" s="7">
        <v>0</v>
      </c>
      <c r="IJ213" s="7">
        <v>0</v>
      </c>
      <c r="IK213" s="7">
        <v>0</v>
      </c>
      <c r="IL213" s="7">
        <v>0</v>
      </c>
      <c r="IM213" s="7">
        <v>0</v>
      </c>
      <c r="IN213" s="7">
        <v>0</v>
      </c>
      <c r="IO213" s="7">
        <v>0</v>
      </c>
      <c r="IP213" s="7">
        <v>0</v>
      </c>
      <c r="IQ213" s="7">
        <v>0</v>
      </c>
      <c r="IR213" s="7">
        <v>0</v>
      </c>
      <c r="IS213" s="7">
        <v>0</v>
      </c>
      <c r="IT213" s="7">
        <v>0</v>
      </c>
      <c r="IU213" s="7">
        <v>0</v>
      </c>
      <c r="IV213" s="7">
        <v>0</v>
      </c>
      <c r="IW213" s="7">
        <v>0</v>
      </c>
      <c r="IX213" s="7">
        <v>0</v>
      </c>
      <c r="IY213" s="7">
        <v>0</v>
      </c>
      <c r="IZ213" s="7">
        <v>0</v>
      </c>
      <c r="JA213" s="7">
        <v>0</v>
      </c>
      <c r="JB213" s="7">
        <v>0</v>
      </c>
      <c r="JC213" s="7">
        <v>0</v>
      </c>
      <c r="JD213" s="7">
        <v>0</v>
      </c>
      <c r="JE213" s="7">
        <v>0</v>
      </c>
      <c r="JF213" s="7">
        <v>0</v>
      </c>
      <c r="JG213" s="7">
        <v>0</v>
      </c>
      <c r="JH213" s="7">
        <v>0</v>
      </c>
      <c r="JI213" s="7">
        <v>0</v>
      </c>
      <c r="JJ213" s="7">
        <v>0</v>
      </c>
      <c r="JK213" s="7">
        <v>0</v>
      </c>
      <c r="JL213" s="7">
        <v>0</v>
      </c>
      <c r="JM213" s="7">
        <v>0</v>
      </c>
      <c r="JN213" s="7">
        <v>0</v>
      </c>
      <c r="JO213" s="7">
        <v>0</v>
      </c>
      <c r="JP213" s="7">
        <v>0</v>
      </c>
      <c r="JQ213" s="7">
        <v>0</v>
      </c>
      <c r="JR213" s="7">
        <v>0</v>
      </c>
      <c r="JS213" s="7">
        <v>0</v>
      </c>
      <c r="JT213" s="7">
        <v>0</v>
      </c>
      <c r="JU213" s="7">
        <v>0</v>
      </c>
      <c r="JV213" s="7">
        <v>0</v>
      </c>
      <c r="JW213" s="7">
        <v>0</v>
      </c>
      <c r="JX213" s="7">
        <v>0</v>
      </c>
      <c r="JY213" s="7">
        <v>0</v>
      </c>
      <c r="JZ213" s="7">
        <v>0</v>
      </c>
      <c r="KA213" s="7">
        <v>0</v>
      </c>
      <c r="KB213" s="7">
        <v>0</v>
      </c>
      <c r="KC213" s="7">
        <v>0</v>
      </c>
    </row>
    <row r="214" spans="1:289" x14ac:dyDescent="0.35">
      <c r="A214" s="38" t="s">
        <v>1118</v>
      </c>
      <c r="B214" s="38" t="s">
        <v>4062</v>
      </c>
      <c r="C214" s="38">
        <v>105</v>
      </c>
      <c r="D214" s="38" t="s">
        <v>1904</v>
      </c>
      <c r="E214" s="38" t="s">
        <v>3813</v>
      </c>
      <c r="F214" s="38" t="s">
        <v>476</v>
      </c>
      <c r="G214" s="38" t="s">
        <v>476</v>
      </c>
      <c r="H214" s="38">
        <v>0</v>
      </c>
      <c r="I214" s="39">
        <v>0</v>
      </c>
      <c r="J214" s="38">
        <v>0</v>
      </c>
      <c r="K214" s="38">
        <v>0</v>
      </c>
      <c r="L214" s="39">
        <v>0</v>
      </c>
      <c r="M214" s="7">
        <v>0</v>
      </c>
      <c r="N214" s="7">
        <v>0</v>
      </c>
      <c r="O214" s="7">
        <v>0</v>
      </c>
      <c r="P214" s="7">
        <v>0</v>
      </c>
      <c r="Q214" s="7">
        <v>0</v>
      </c>
      <c r="R214" s="7">
        <v>0</v>
      </c>
      <c r="S214" s="7">
        <v>0</v>
      </c>
      <c r="T214" s="7">
        <v>0</v>
      </c>
      <c r="U214" s="7">
        <v>0</v>
      </c>
      <c r="V214" s="7">
        <v>0</v>
      </c>
      <c r="W214" s="7">
        <v>0</v>
      </c>
      <c r="X214" s="7">
        <v>0</v>
      </c>
      <c r="Y214" s="7">
        <v>0</v>
      </c>
      <c r="Z214" s="7">
        <v>0</v>
      </c>
      <c r="AA214" s="7">
        <v>0</v>
      </c>
      <c r="AB214" s="7">
        <v>0</v>
      </c>
      <c r="AC214" s="7">
        <v>0</v>
      </c>
      <c r="AD214" s="7">
        <v>0</v>
      </c>
      <c r="AE214" s="7">
        <v>0</v>
      </c>
      <c r="AF214" s="7">
        <v>0</v>
      </c>
      <c r="AG214" s="7">
        <v>0</v>
      </c>
      <c r="AH214" s="7">
        <v>0</v>
      </c>
      <c r="AI214" s="7">
        <v>0</v>
      </c>
      <c r="AJ214" s="7">
        <v>0</v>
      </c>
      <c r="AK214" s="7">
        <v>0</v>
      </c>
      <c r="AL214" s="7">
        <v>0</v>
      </c>
      <c r="AM214" s="7">
        <v>0</v>
      </c>
      <c r="AN214" s="7">
        <v>0</v>
      </c>
      <c r="AO214" s="7">
        <v>0</v>
      </c>
      <c r="AP214" s="7">
        <v>0</v>
      </c>
      <c r="AQ214" s="7">
        <v>0</v>
      </c>
      <c r="AR214" s="7">
        <v>0</v>
      </c>
      <c r="AS214" s="7">
        <v>0</v>
      </c>
      <c r="AT214" s="7">
        <v>0</v>
      </c>
      <c r="AU214" s="7">
        <v>0</v>
      </c>
      <c r="AV214" s="7">
        <v>0</v>
      </c>
      <c r="AW214" s="7">
        <v>0</v>
      </c>
      <c r="AX214" s="7">
        <v>0</v>
      </c>
      <c r="AY214" s="7">
        <v>0</v>
      </c>
      <c r="AZ214" s="7">
        <v>0</v>
      </c>
      <c r="BA214" s="7">
        <v>0</v>
      </c>
      <c r="BB214" s="7">
        <v>0</v>
      </c>
      <c r="BC214" s="7">
        <v>0</v>
      </c>
      <c r="BD214" s="7">
        <v>0</v>
      </c>
      <c r="BE214" s="7">
        <v>0</v>
      </c>
      <c r="BF214" s="7">
        <v>0</v>
      </c>
      <c r="BG214" s="7">
        <v>0</v>
      </c>
      <c r="BH214" s="7">
        <v>0</v>
      </c>
      <c r="BI214" s="7">
        <v>0</v>
      </c>
      <c r="BJ214" s="7">
        <v>0</v>
      </c>
      <c r="BK214" s="7">
        <v>0</v>
      </c>
      <c r="BL214" s="7">
        <v>0</v>
      </c>
      <c r="BM214" s="7">
        <v>0</v>
      </c>
      <c r="BN214" s="7">
        <v>0</v>
      </c>
      <c r="BO214" s="7">
        <v>0</v>
      </c>
      <c r="BP214" s="7">
        <v>0</v>
      </c>
      <c r="BQ214" s="7">
        <v>0</v>
      </c>
      <c r="BR214" s="7">
        <v>0</v>
      </c>
      <c r="BS214" s="7">
        <v>0</v>
      </c>
      <c r="BT214" s="7">
        <v>0</v>
      </c>
      <c r="BU214" s="7">
        <v>0</v>
      </c>
      <c r="BV214" s="7">
        <v>0</v>
      </c>
      <c r="BW214" s="7">
        <v>0</v>
      </c>
      <c r="BX214" s="7">
        <v>0</v>
      </c>
      <c r="BY214" s="7">
        <v>0</v>
      </c>
      <c r="BZ214" s="7">
        <v>0</v>
      </c>
      <c r="CA214" s="7">
        <v>0</v>
      </c>
      <c r="CB214" s="7">
        <v>0</v>
      </c>
      <c r="CC214" s="7">
        <v>0</v>
      </c>
      <c r="CD214" s="7">
        <v>0</v>
      </c>
      <c r="CE214" s="7">
        <v>0</v>
      </c>
      <c r="CF214" s="7">
        <v>0</v>
      </c>
      <c r="CG214" s="7">
        <v>0</v>
      </c>
      <c r="CH214" s="7">
        <v>0</v>
      </c>
      <c r="CI214" s="7">
        <v>0</v>
      </c>
      <c r="CJ214" s="7">
        <v>0</v>
      </c>
      <c r="CK214" s="7">
        <v>0</v>
      </c>
      <c r="CL214" s="7">
        <v>0</v>
      </c>
      <c r="CM214" s="7">
        <v>0</v>
      </c>
      <c r="CN214" s="7">
        <v>0</v>
      </c>
      <c r="CO214" s="7">
        <v>0</v>
      </c>
      <c r="CP214" s="7">
        <v>0</v>
      </c>
      <c r="CQ214" s="7">
        <v>0</v>
      </c>
      <c r="CR214" s="7">
        <v>0</v>
      </c>
      <c r="CS214" s="7">
        <v>0</v>
      </c>
      <c r="CT214" s="7">
        <v>0</v>
      </c>
      <c r="CU214" s="7">
        <v>0</v>
      </c>
      <c r="CV214" s="7">
        <v>0</v>
      </c>
      <c r="CW214" s="7">
        <v>0</v>
      </c>
      <c r="CX214" s="7">
        <v>0</v>
      </c>
      <c r="CY214" s="7">
        <v>0</v>
      </c>
      <c r="CZ214" s="7">
        <v>0</v>
      </c>
      <c r="DA214" s="7">
        <v>0</v>
      </c>
      <c r="DB214" s="7">
        <v>0</v>
      </c>
      <c r="DC214" s="7">
        <v>0</v>
      </c>
      <c r="DD214" s="7">
        <v>0</v>
      </c>
      <c r="DE214" s="7">
        <v>0</v>
      </c>
      <c r="DF214" s="7">
        <v>0</v>
      </c>
      <c r="DG214" s="7">
        <v>0</v>
      </c>
      <c r="DH214" s="7">
        <v>0</v>
      </c>
      <c r="DI214" s="7">
        <v>0</v>
      </c>
      <c r="DJ214" s="7">
        <v>0</v>
      </c>
      <c r="DK214" s="7">
        <v>0</v>
      </c>
      <c r="DL214" s="7">
        <v>0</v>
      </c>
      <c r="DM214" s="7">
        <v>0</v>
      </c>
      <c r="DN214" s="7">
        <v>0</v>
      </c>
      <c r="DO214" s="7">
        <v>0</v>
      </c>
      <c r="DP214" s="7">
        <v>0</v>
      </c>
      <c r="DQ214" s="7">
        <v>0</v>
      </c>
      <c r="DR214" s="7">
        <v>0</v>
      </c>
      <c r="DS214" s="7">
        <v>0</v>
      </c>
      <c r="DT214" s="7">
        <v>0</v>
      </c>
      <c r="DU214" s="7">
        <v>0</v>
      </c>
      <c r="DV214" s="7">
        <v>0</v>
      </c>
      <c r="DW214" s="7">
        <v>0</v>
      </c>
      <c r="DX214" s="7">
        <v>0</v>
      </c>
      <c r="DY214" s="7">
        <v>0</v>
      </c>
      <c r="DZ214" s="7">
        <v>0</v>
      </c>
      <c r="EA214" s="7">
        <v>0</v>
      </c>
      <c r="EB214" s="7">
        <v>0</v>
      </c>
      <c r="EC214" s="7">
        <v>0</v>
      </c>
      <c r="ED214" s="7">
        <v>0</v>
      </c>
      <c r="EE214" s="7">
        <v>0</v>
      </c>
      <c r="EF214" s="7">
        <v>0</v>
      </c>
      <c r="EG214" s="7">
        <v>0</v>
      </c>
      <c r="EH214" s="7">
        <v>0</v>
      </c>
      <c r="EI214" s="7">
        <v>0</v>
      </c>
      <c r="EJ214" s="7">
        <v>0</v>
      </c>
      <c r="EK214" s="7">
        <v>0</v>
      </c>
      <c r="EL214" s="7">
        <v>0</v>
      </c>
      <c r="EM214" s="7">
        <v>0</v>
      </c>
      <c r="EN214" s="7">
        <v>0</v>
      </c>
      <c r="EO214" s="7">
        <v>0</v>
      </c>
      <c r="EP214" s="7">
        <v>0</v>
      </c>
      <c r="EQ214" s="7">
        <v>0</v>
      </c>
      <c r="ER214" s="7">
        <v>0</v>
      </c>
      <c r="ES214" s="7">
        <v>0</v>
      </c>
      <c r="ET214" s="7">
        <v>0</v>
      </c>
      <c r="EU214" s="7">
        <v>0</v>
      </c>
      <c r="EV214" s="7">
        <v>0</v>
      </c>
      <c r="EW214" s="7">
        <v>0</v>
      </c>
      <c r="EX214" s="7">
        <v>0</v>
      </c>
      <c r="EY214" s="7">
        <v>0</v>
      </c>
      <c r="EZ214" s="7">
        <v>0</v>
      </c>
      <c r="FA214" s="7">
        <v>0</v>
      </c>
      <c r="FB214" s="7">
        <v>0</v>
      </c>
      <c r="FC214" s="7">
        <v>0</v>
      </c>
      <c r="FD214" s="7">
        <v>0</v>
      </c>
      <c r="FE214" s="7">
        <v>0</v>
      </c>
      <c r="FF214" s="7">
        <v>0</v>
      </c>
      <c r="FG214" s="7">
        <v>0</v>
      </c>
      <c r="FH214" s="7">
        <v>0</v>
      </c>
      <c r="FI214" s="7">
        <v>0</v>
      </c>
      <c r="FJ214" s="7">
        <v>0</v>
      </c>
      <c r="FK214" s="7">
        <v>0</v>
      </c>
      <c r="FL214" s="7">
        <v>0</v>
      </c>
      <c r="FM214" s="7">
        <v>0</v>
      </c>
      <c r="FN214" s="7">
        <v>0</v>
      </c>
      <c r="FO214" s="7">
        <v>0</v>
      </c>
      <c r="FP214" s="7">
        <v>0</v>
      </c>
      <c r="FQ214" s="7">
        <v>0</v>
      </c>
      <c r="FR214" s="7">
        <v>0</v>
      </c>
      <c r="FS214" s="7">
        <v>0</v>
      </c>
      <c r="FT214" s="7">
        <v>0</v>
      </c>
      <c r="FU214" s="7">
        <v>0</v>
      </c>
      <c r="FV214" s="7">
        <v>0</v>
      </c>
      <c r="FW214" s="7">
        <v>0</v>
      </c>
      <c r="FX214" s="7">
        <v>0</v>
      </c>
      <c r="FY214" s="7">
        <v>0</v>
      </c>
      <c r="FZ214" s="7">
        <v>0</v>
      </c>
      <c r="GA214" s="7">
        <v>0</v>
      </c>
      <c r="GB214" s="7">
        <v>0</v>
      </c>
      <c r="GC214" s="7">
        <v>0</v>
      </c>
      <c r="GD214" s="7">
        <v>0</v>
      </c>
      <c r="GE214" s="7">
        <v>0</v>
      </c>
      <c r="GF214" s="7">
        <v>0</v>
      </c>
      <c r="GG214" s="7">
        <v>0</v>
      </c>
      <c r="GH214" s="7">
        <v>0</v>
      </c>
      <c r="GI214" s="7">
        <v>0</v>
      </c>
      <c r="GJ214" s="7">
        <v>0</v>
      </c>
      <c r="GK214" s="7">
        <v>0</v>
      </c>
      <c r="GL214" s="7">
        <v>0</v>
      </c>
      <c r="GM214" s="7">
        <v>0</v>
      </c>
      <c r="GN214" s="7">
        <v>0</v>
      </c>
      <c r="GO214" s="7">
        <v>0</v>
      </c>
      <c r="GP214" s="7">
        <v>0</v>
      </c>
      <c r="GQ214" s="7">
        <v>0</v>
      </c>
      <c r="GR214" s="7">
        <v>0</v>
      </c>
      <c r="GS214" s="7">
        <v>0</v>
      </c>
      <c r="GT214" s="7">
        <v>0</v>
      </c>
      <c r="GU214" s="7">
        <v>0</v>
      </c>
      <c r="GV214" s="7">
        <v>0</v>
      </c>
      <c r="GW214" s="7">
        <v>0</v>
      </c>
      <c r="GX214" s="7">
        <v>0</v>
      </c>
      <c r="GY214" s="7">
        <v>0</v>
      </c>
      <c r="GZ214" s="7">
        <v>0</v>
      </c>
      <c r="HA214" s="7">
        <v>0</v>
      </c>
      <c r="HB214" s="7">
        <v>0</v>
      </c>
      <c r="HC214" s="7">
        <v>0</v>
      </c>
      <c r="HD214" s="7">
        <v>0</v>
      </c>
      <c r="HE214" s="7">
        <v>0</v>
      </c>
      <c r="HF214" s="7">
        <v>0</v>
      </c>
      <c r="HG214" s="7">
        <v>0</v>
      </c>
      <c r="HH214" s="7">
        <v>0</v>
      </c>
      <c r="HI214" s="7">
        <v>0</v>
      </c>
      <c r="HJ214" s="7">
        <v>0</v>
      </c>
      <c r="HK214" s="7">
        <v>0</v>
      </c>
      <c r="HL214" s="7">
        <v>0</v>
      </c>
      <c r="HM214" s="7">
        <v>0</v>
      </c>
      <c r="HN214" s="7">
        <v>0</v>
      </c>
      <c r="HO214" s="7">
        <v>0</v>
      </c>
      <c r="HP214" s="7">
        <v>0</v>
      </c>
      <c r="HQ214" s="7">
        <v>0</v>
      </c>
      <c r="HR214" s="7">
        <v>0</v>
      </c>
      <c r="HS214" s="7">
        <v>0</v>
      </c>
      <c r="HT214" s="7">
        <v>0</v>
      </c>
      <c r="HU214" s="7">
        <v>0</v>
      </c>
      <c r="HV214" s="7">
        <v>0</v>
      </c>
      <c r="HW214" s="7">
        <v>0</v>
      </c>
      <c r="HX214" s="7">
        <v>0</v>
      </c>
      <c r="HY214" s="7">
        <v>0</v>
      </c>
      <c r="HZ214" s="7">
        <v>0</v>
      </c>
      <c r="IA214" s="7">
        <v>0</v>
      </c>
      <c r="IB214" s="7">
        <v>0</v>
      </c>
      <c r="IC214" s="7">
        <v>0</v>
      </c>
      <c r="ID214" s="7">
        <v>0</v>
      </c>
      <c r="IE214" s="7">
        <v>0</v>
      </c>
      <c r="IF214" s="7">
        <v>0</v>
      </c>
      <c r="IG214" s="7">
        <v>0</v>
      </c>
      <c r="IH214" s="7">
        <v>0</v>
      </c>
      <c r="II214" s="7">
        <v>0</v>
      </c>
      <c r="IJ214" s="7">
        <v>0</v>
      </c>
      <c r="IK214" s="7">
        <v>0</v>
      </c>
      <c r="IL214" s="7">
        <v>0</v>
      </c>
      <c r="IM214" s="7">
        <v>0</v>
      </c>
      <c r="IN214" s="7">
        <v>0</v>
      </c>
      <c r="IO214" s="7">
        <v>0</v>
      </c>
      <c r="IP214" s="7">
        <v>0</v>
      </c>
      <c r="IQ214" s="7">
        <v>0</v>
      </c>
      <c r="IR214" s="7">
        <v>0</v>
      </c>
      <c r="IS214" s="7">
        <v>0</v>
      </c>
      <c r="IT214" s="7">
        <v>0</v>
      </c>
      <c r="IU214" s="7">
        <v>0</v>
      </c>
      <c r="IV214" s="7">
        <v>0</v>
      </c>
      <c r="IW214" s="7">
        <v>0</v>
      </c>
      <c r="IX214" s="7">
        <v>0</v>
      </c>
      <c r="IY214" s="7">
        <v>0</v>
      </c>
      <c r="IZ214" s="7">
        <v>0</v>
      </c>
      <c r="JA214" s="7">
        <v>0</v>
      </c>
      <c r="JB214" s="7">
        <v>0</v>
      </c>
      <c r="JC214" s="7">
        <v>0</v>
      </c>
      <c r="JD214" s="7">
        <v>0</v>
      </c>
      <c r="JE214" s="7">
        <v>0</v>
      </c>
      <c r="JF214" s="7">
        <v>0</v>
      </c>
      <c r="JG214" s="7">
        <v>0</v>
      </c>
      <c r="JH214" s="7">
        <v>0</v>
      </c>
      <c r="JI214" s="7">
        <v>0</v>
      </c>
      <c r="JJ214" s="7">
        <v>0</v>
      </c>
      <c r="JK214" s="7">
        <v>0</v>
      </c>
      <c r="JL214" s="7">
        <v>0</v>
      </c>
      <c r="JM214" s="7">
        <v>0</v>
      </c>
      <c r="JN214" s="7">
        <v>0</v>
      </c>
      <c r="JO214" s="7">
        <v>0</v>
      </c>
      <c r="JP214" s="7">
        <v>0</v>
      </c>
      <c r="JQ214" s="7">
        <v>0</v>
      </c>
      <c r="JR214" s="7">
        <v>0</v>
      </c>
      <c r="JS214" s="7">
        <v>0</v>
      </c>
      <c r="JT214" s="7">
        <v>0</v>
      </c>
      <c r="JU214" s="7">
        <v>0</v>
      </c>
      <c r="JV214" s="7">
        <v>0</v>
      </c>
      <c r="JW214" s="7">
        <v>0</v>
      </c>
      <c r="JX214" s="7">
        <v>0</v>
      </c>
      <c r="JY214" s="7">
        <v>0</v>
      </c>
      <c r="JZ214" s="7">
        <v>0</v>
      </c>
      <c r="KA214" s="7">
        <v>0</v>
      </c>
      <c r="KB214" s="7">
        <v>0</v>
      </c>
      <c r="KC214" s="7">
        <v>0</v>
      </c>
    </row>
    <row r="215" spans="1:289" x14ac:dyDescent="0.35">
      <c r="A215" s="38" t="s">
        <v>1121</v>
      </c>
      <c r="B215" s="38" t="s">
        <v>4063</v>
      </c>
      <c r="C215" s="38">
        <v>106</v>
      </c>
      <c r="D215" s="38" t="s">
        <v>1944</v>
      </c>
      <c r="E215" s="38" t="s">
        <v>3813</v>
      </c>
      <c r="F215" s="38" t="s">
        <v>476</v>
      </c>
      <c r="G215" s="38" t="s">
        <v>476</v>
      </c>
      <c r="H215" s="38">
        <v>0</v>
      </c>
      <c r="I215" s="39">
        <v>0</v>
      </c>
      <c r="J215" s="38">
        <v>0</v>
      </c>
      <c r="K215" s="38">
        <v>0</v>
      </c>
      <c r="L215" s="39">
        <v>0</v>
      </c>
      <c r="M215" s="7">
        <v>5.0999999999999999E-7</v>
      </c>
      <c r="N215" s="7">
        <v>1.02E-6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7">
        <v>0</v>
      </c>
      <c r="U215" s="7">
        <v>0</v>
      </c>
      <c r="V215" s="7">
        <v>0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7">
        <v>0</v>
      </c>
      <c r="AK215" s="7">
        <v>0</v>
      </c>
      <c r="AL215" s="7">
        <v>0</v>
      </c>
      <c r="AM215" s="7">
        <v>0</v>
      </c>
      <c r="AN215" s="7">
        <v>0</v>
      </c>
      <c r="AO215" s="7">
        <v>0</v>
      </c>
      <c r="AP215" s="7">
        <v>0</v>
      </c>
      <c r="AQ215" s="7">
        <v>0</v>
      </c>
      <c r="AR215" s="7">
        <v>0</v>
      </c>
      <c r="AS215" s="7">
        <v>0</v>
      </c>
      <c r="AT215" s="7">
        <v>0</v>
      </c>
      <c r="AU215" s="7">
        <v>0</v>
      </c>
      <c r="AV215" s="7">
        <v>0</v>
      </c>
      <c r="AW215" s="7">
        <v>0</v>
      </c>
      <c r="AX215" s="7">
        <v>0</v>
      </c>
      <c r="AY215" s="7">
        <v>0</v>
      </c>
      <c r="AZ215" s="7">
        <v>0</v>
      </c>
      <c r="BA215" s="7">
        <v>0</v>
      </c>
      <c r="BB215" s="7">
        <v>0</v>
      </c>
      <c r="BC215" s="7">
        <v>0</v>
      </c>
      <c r="BD215" s="7">
        <v>0</v>
      </c>
      <c r="BE215" s="7">
        <v>0</v>
      </c>
      <c r="BF215" s="7">
        <v>0</v>
      </c>
      <c r="BG215" s="7">
        <v>0</v>
      </c>
      <c r="BH215" s="7">
        <v>0</v>
      </c>
      <c r="BI215" s="7">
        <v>0</v>
      </c>
      <c r="BJ215" s="7">
        <v>0</v>
      </c>
      <c r="BK215" s="7">
        <v>0</v>
      </c>
      <c r="BL215" s="7">
        <v>0</v>
      </c>
      <c r="BM215" s="7">
        <v>0</v>
      </c>
      <c r="BN215" s="7">
        <v>0</v>
      </c>
      <c r="BO215" s="7">
        <v>0</v>
      </c>
      <c r="BP215" s="7">
        <v>0</v>
      </c>
      <c r="BQ215" s="7">
        <v>0</v>
      </c>
      <c r="BR215" s="7">
        <v>0</v>
      </c>
      <c r="BS215" s="7">
        <v>0</v>
      </c>
      <c r="BT215" s="7">
        <v>0</v>
      </c>
      <c r="BU215" s="7">
        <v>0</v>
      </c>
      <c r="BV215" s="7">
        <v>0</v>
      </c>
      <c r="BW215" s="7">
        <v>0</v>
      </c>
      <c r="BX215" s="7">
        <v>0</v>
      </c>
      <c r="BY215" s="7">
        <v>0</v>
      </c>
      <c r="BZ215" s="7">
        <v>0</v>
      </c>
      <c r="CA215" s="7">
        <v>0</v>
      </c>
      <c r="CB215" s="7">
        <v>0</v>
      </c>
      <c r="CC215" s="7">
        <v>0</v>
      </c>
      <c r="CD215" s="7">
        <v>0</v>
      </c>
      <c r="CE215" s="7">
        <v>0</v>
      </c>
      <c r="CF215" s="7">
        <v>0</v>
      </c>
      <c r="CG215" s="7">
        <v>0</v>
      </c>
      <c r="CH215" s="7">
        <v>0</v>
      </c>
      <c r="CI215" s="7">
        <v>0</v>
      </c>
      <c r="CJ215" s="7">
        <v>0</v>
      </c>
      <c r="CK215" s="7">
        <v>0</v>
      </c>
      <c r="CL215" s="7">
        <v>0</v>
      </c>
      <c r="CM215" s="7">
        <v>0</v>
      </c>
      <c r="CN215" s="7">
        <v>0</v>
      </c>
      <c r="CO215" s="7">
        <v>0</v>
      </c>
      <c r="CP215" s="7">
        <v>0</v>
      </c>
      <c r="CQ215" s="7">
        <v>0</v>
      </c>
      <c r="CR215" s="7">
        <v>0</v>
      </c>
      <c r="CS215" s="7">
        <v>0</v>
      </c>
      <c r="CT215" s="7">
        <v>0</v>
      </c>
      <c r="CU215" s="7">
        <v>0</v>
      </c>
      <c r="CV215" s="7">
        <v>0</v>
      </c>
      <c r="CW215" s="7">
        <v>0</v>
      </c>
      <c r="CX215" s="7">
        <v>0</v>
      </c>
      <c r="CY215" s="7">
        <v>0</v>
      </c>
      <c r="CZ215" s="7">
        <v>0</v>
      </c>
      <c r="DA215" s="7">
        <v>0</v>
      </c>
      <c r="DB215" s="7">
        <v>0</v>
      </c>
      <c r="DC215" s="7">
        <v>0</v>
      </c>
      <c r="DD215" s="7">
        <v>0</v>
      </c>
      <c r="DE215" s="7">
        <v>0</v>
      </c>
      <c r="DF215" s="7">
        <v>0</v>
      </c>
      <c r="DG215" s="7">
        <v>0</v>
      </c>
      <c r="DH215" s="7">
        <v>0</v>
      </c>
      <c r="DI215" s="7">
        <v>0</v>
      </c>
      <c r="DJ215" s="7">
        <v>0</v>
      </c>
      <c r="DK215" s="7">
        <v>0</v>
      </c>
      <c r="DL215" s="7">
        <v>0</v>
      </c>
      <c r="DM215" s="7">
        <v>0</v>
      </c>
      <c r="DN215" s="7">
        <v>0</v>
      </c>
      <c r="DO215" s="7">
        <v>0</v>
      </c>
      <c r="DP215" s="7">
        <v>0</v>
      </c>
      <c r="DQ215" s="7">
        <v>0</v>
      </c>
      <c r="DR215" s="7">
        <v>0</v>
      </c>
      <c r="DS215" s="7">
        <v>0</v>
      </c>
      <c r="DT215" s="7">
        <v>0</v>
      </c>
      <c r="DU215" s="7">
        <v>0</v>
      </c>
      <c r="DV215" s="7">
        <v>0</v>
      </c>
      <c r="DW215" s="7">
        <v>0</v>
      </c>
      <c r="DX215" s="7">
        <v>0</v>
      </c>
      <c r="DY215" s="7">
        <v>0</v>
      </c>
      <c r="DZ215" s="7">
        <v>0</v>
      </c>
      <c r="EA215" s="7">
        <v>0</v>
      </c>
      <c r="EB215" s="7">
        <v>0</v>
      </c>
      <c r="EC215" s="7">
        <v>0</v>
      </c>
      <c r="ED215" s="7">
        <v>0</v>
      </c>
      <c r="EE215" s="7">
        <v>0</v>
      </c>
      <c r="EF215" s="7">
        <v>0</v>
      </c>
      <c r="EG215" s="7">
        <v>0</v>
      </c>
      <c r="EH215" s="7">
        <v>0</v>
      </c>
      <c r="EI215" s="7">
        <v>0</v>
      </c>
      <c r="EJ215" s="7">
        <v>0</v>
      </c>
      <c r="EK215" s="7">
        <v>0</v>
      </c>
      <c r="EL215" s="7">
        <v>0</v>
      </c>
      <c r="EM215" s="7">
        <v>0</v>
      </c>
      <c r="EN215" s="7">
        <v>0</v>
      </c>
      <c r="EO215" s="7">
        <v>0</v>
      </c>
      <c r="EP215" s="7">
        <v>0</v>
      </c>
      <c r="EQ215" s="7">
        <v>0</v>
      </c>
      <c r="ER215" s="7">
        <v>0</v>
      </c>
      <c r="ES215" s="7">
        <v>0</v>
      </c>
      <c r="ET215" s="7">
        <v>0</v>
      </c>
      <c r="EU215" s="7">
        <v>0</v>
      </c>
      <c r="EV215" s="7">
        <v>0</v>
      </c>
      <c r="EW215" s="7">
        <v>0</v>
      </c>
      <c r="EX215" s="7">
        <v>0</v>
      </c>
      <c r="EY215" s="7">
        <v>0</v>
      </c>
      <c r="EZ215" s="7">
        <v>0</v>
      </c>
      <c r="FA215" s="7">
        <v>0</v>
      </c>
      <c r="FB215" s="7">
        <v>0</v>
      </c>
      <c r="FC215" s="7">
        <v>0</v>
      </c>
      <c r="FD215" s="7">
        <v>0</v>
      </c>
      <c r="FE215" s="7">
        <v>0</v>
      </c>
      <c r="FF215" s="7">
        <v>0</v>
      </c>
      <c r="FG215" s="7">
        <v>0</v>
      </c>
      <c r="FH215" s="7">
        <v>0</v>
      </c>
      <c r="FI215" s="7">
        <v>0</v>
      </c>
      <c r="FJ215" s="7">
        <v>0</v>
      </c>
      <c r="FK215" s="7">
        <v>0</v>
      </c>
      <c r="FL215" s="7">
        <v>0</v>
      </c>
      <c r="FM215" s="7">
        <v>0</v>
      </c>
      <c r="FN215" s="7">
        <v>0</v>
      </c>
      <c r="FO215" s="7">
        <v>0</v>
      </c>
      <c r="FP215" s="7">
        <v>0</v>
      </c>
      <c r="FQ215" s="7">
        <v>0</v>
      </c>
      <c r="FR215" s="7">
        <v>0</v>
      </c>
      <c r="FS215" s="7">
        <v>0</v>
      </c>
      <c r="FT215" s="7">
        <v>0</v>
      </c>
      <c r="FU215" s="7">
        <v>0</v>
      </c>
      <c r="FV215" s="7">
        <v>0</v>
      </c>
      <c r="FW215" s="7">
        <v>0</v>
      </c>
      <c r="FX215" s="7">
        <v>0</v>
      </c>
      <c r="FY215" s="7">
        <v>0</v>
      </c>
      <c r="FZ215" s="7">
        <v>0</v>
      </c>
      <c r="GA215" s="7">
        <v>0</v>
      </c>
      <c r="GB215" s="7">
        <v>0</v>
      </c>
      <c r="GC215" s="7">
        <v>0</v>
      </c>
      <c r="GD215" s="7">
        <v>0</v>
      </c>
      <c r="GE215" s="7">
        <v>0</v>
      </c>
      <c r="GF215" s="7">
        <v>0</v>
      </c>
      <c r="GG215" s="7">
        <v>0</v>
      </c>
      <c r="GH215" s="7">
        <v>0</v>
      </c>
      <c r="GI215" s="7">
        <v>0</v>
      </c>
      <c r="GJ215" s="7">
        <v>0</v>
      </c>
      <c r="GK215" s="7">
        <v>0</v>
      </c>
      <c r="GL215" s="7">
        <v>0</v>
      </c>
      <c r="GM215" s="7">
        <v>0</v>
      </c>
      <c r="GN215" s="7">
        <v>0</v>
      </c>
      <c r="GO215" s="7">
        <v>0</v>
      </c>
      <c r="GP215" s="7">
        <v>0</v>
      </c>
      <c r="GQ215" s="7">
        <v>0</v>
      </c>
      <c r="GR215" s="7">
        <v>0</v>
      </c>
      <c r="GS215" s="7">
        <v>0</v>
      </c>
      <c r="GT215" s="7">
        <v>0</v>
      </c>
      <c r="GU215" s="7">
        <v>0</v>
      </c>
      <c r="GV215" s="7">
        <v>0</v>
      </c>
      <c r="GW215" s="7">
        <v>0</v>
      </c>
      <c r="GX215" s="7">
        <v>0</v>
      </c>
      <c r="GY215" s="7">
        <v>0</v>
      </c>
      <c r="GZ215" s="7">
        <v>0</v>
      </c>
      <c r="HA215" s="7">
        <v>0</v>
      </c>
      <c r="HB215" s="7">
        <v>0</v>
      </c>
      <c r="HC215" s="7">
        <v>0</v>
      </c>
      <c r="HD215" s="7">
        <v>0</v>
      </c>
      <c r="HE215" s="7">
        <v>0</v>
      </c>
      <c r="HF215" s="7">
        <v>0</v>
      </c>
      <c r="HG215" s="7">
        <v>0</v>
      </c>
      <c r="HH215" s="7">
        <v>0</v>
      </c>
      <c r="HI215" s="7">
        <v>0</v>
      </c>
      <c r="HJ215" s="7">
        <v>0</v>
      </c>
      <c r="HK215" s="7">
        <v>0</v>
      </c>
      <c r="HL215" s="7">
        <v>0</v>
      </c>
      <c r="HM215" s="7">
        <v>0</v>
      </c>
      <c r="HN215" s="7">
        <v>0</v>
      </c>
      <c r="HO215" s="7">
        <v>0</v>
      </c>
      <c r="HP215" s="7">
        <v>0</v>
      </c>
      <c r="HQ215" s="7">
        <v>0</v>
      </c>
      <c r="HR215" s="7">
        <v>0</v>
      </c>
      <c r="HS215" s="7">
        <v>0</v>
      </c>
      <c r="HT215" s="7">
        <v>0</v>
      </c>
      <c r="HU215" s="7">
        <v>0</v>
      </c>
      <c r="HV215" s="7">
        <v>0</v>
      </c>
      <c r="HW215" s="7">
        <v>0</v>
      </c>
      <c r="HX215" s="7">
        <v>0</v>
      </c>
      <c r="HY215" s="7">
        <v>0</v>
      </c>
      <c r="HZ215" s="7">
        <v>0</v>
      </c>
      <c r="IA215" s="7">
        <v>0</v>
      </c>
      <c r="IB215" s="7">
        <v>0</v>
      </c>
      <c r="IC215" s="7">
        <v>0</v>
      </c>
      <c r="ID215" s="7">
        <v>0</v>
      </c>
      <c r="IE215" s="7">
        <v>0</v>
      </c>
      <c r="IF215" s="7">
        <v>0</v>
      </c>
      <c r="IG215" s="7">
        <v>0</v>
      </c>
      <c r="IH215" s="7">
        <v>0</v>
      </c>
      <c r="II215" s="7">
        <v>0</v>
      </c>
      <c r="IJ215" s="7">
        <v>0</v>
      </c>
      <c r="IK215" s="7">
        <v>0</v>
      </c>
      <c r="IL215" s="7">
        <v>0</v>
      </c>
      <c r="IM215" s="7">
        <v>0</v>
      </c>
      <c r="IN215" s="7">
        <v>0</v>
      </c>
      <c r="IO215" s="7">
        <v>0</v>
      </c>
      <c r="IP215" s="7">
        <v>0</v>
      </c>
      <c r="IQ215" s="7">
        <v>0</v>
      </c>
      <c r="IR215" s="7">
        <v>0</v>
      </c>
      <c r="IS215" s="7">
        <v>0</v>
      </c>
      <c r="IT215" s="7">
        <v>0</v>
      </c>
      <c r="IU215" s="7">
        <v>0</v>
      </c>
      <c r="IV215" s="7">
        <v>0</v>
      </c>
      <c r="IW215" s="7">
        <v>0</v>
      </c>
      <c r="IX215" s="7">
        <v>0</v>
      </c>
      <c r="IY215" s="7">
        <v>0</v>
      </c>
      <c r="IZ215" s="7">
        <v>0</v>
      </c>
      <c r="JA215" s="7">
        <v>0</v>
      </c>
      <c r="JB215" s="7">
        <v>0</v>
      </c>
      <c r="JC215" s="7">
        <v>0</v>
      </c>
      <c r="JD215" s="7">
        <v>0</v>
      </c>
      <c r="JE215" s="7">
        <v>0</v>
      </c>
      <c r="JF215" s="7">
        <v>0</v>
      </c>
      <c r="JG215" s="7">
        <v>0</v>
      </c>
      <c r="JH215" s="7">
        <v>0</v>
      </c>
      <c r="JI215" s="7">
        <v>0</v>
      </c>
      <c r="JJ215" s="7">
        <v>0</v>
      </c>
      <c r="JK215" s="7">
        <v>0</v>
      </c>
      <c r="JL215" s="7">
        <v>0</v>
      </c>
      <c r="JM215" s="7">
        <v>0</v>
      </c>
      <c r="JN215" s="7">
        <v>0</v>
      </c>
      <c r="JO215" s="7">
        <v>0</v>
      </c>
      <c r="JP215" s="7">
        <v>0</v>
      </c>
      <c r="JQ215" s="7">
        <v>0</v>
      </c>
      <c r="JR215" s="7">
        <v>0</v>
      </c>
      <c r="JS215" s="7">
        <v>0</v>
      </c>
      <c r="JT215" s="7">
        <v>0</v>
      </c>
      <c r="JU215" s="7">
        <v>0</v>
      </c>
      <c r="JV215" s="7">
        <v>0</v>
      </c>
      <c r="JW215" s="7">
        <v>0</v>
      </c>
      <c r="JX215" s="7">
        <v>0</v>
      </c>
      <c r="JY215" s="7">
        <v>0</v>
      </c>
      <c r="JZ215" s="7">
        <v>0</v>
      </c>
      <c r="KA215" s="7">
        <v>0</v>
      </c>
      <c r="KB215" s="7">
        <v>0</v>
      </c>
      <c r="KC215" s="7">
        <v>0</v>
      </c>
    </row>
    <row r="216" spans="1:289" x14ac:dyDescent="0.35">
      <c r="A216" s="38" t="s">
        <v>1124</v>
      </c>
      <c r="B216" s="38" t="s">
        <v>4064</v>
      </c>
      <c r="C216" s="38">
        <v>109</v>
      </c>
      <c r="D216" s="38" t="s">
        <v>1807</v>
      </c>
      <c r="E216" s="38" t="s">
        <v>3813</v>
      </c>
      <c r="F216" s="38" t="s">
        <v>476</v>
      </c>
      <c r="G216" s="38" t="s">
        <v>476</v>
      </c>
      <c r="H216" s="38">
        <v>0</v>
      </c>
      <c r="I216" s="39">
        <v>0</v>
      </c>
      <c r="J216" s="38">
        <v>0</v>
      </c>
      <c r="K216" s="38">
        <v>0</v>
      </c>
      <c r="L216" s="39">
        <v>0</v>
      </c>
      <c r="M216" s="7">
        <v>1.5200000000000001E-6</v>
      </c>
      <c r="N216" s="7">
        <v>3.0400000000000001E-6</v>
      </c>
      <c r="O216" s="7">
        <v>0</v>
      </c>
      <c r="P216" s="7">
        <v>0</v>
      </c>
      <c r="Q216" s="7">
        <v>0</v>
      </c>
      <c r="R216" s="7">
        <v>0</v>
      </c>
      <c r="S216" s="7">
        <v>0</v>
      </c>
      <c r="T216" s="7">
        <v>0</v>
      </c>
      <c r="U216" s="7">
        <v>0</v>
      </c>
      <c r="V216" s="7">
        <v>0</v>
      </c>
      <c r="W216" s="7">
        <v>0</v>
      </c>
      <c r="X216" s="7">
        <v>0</v>
      </c>
      <c r="Y216" s="7">
        <v>0</v>
      </c>
      <c r="Z216" s="7">
        <v>0</v>
      </c>
      <c r="AA216" s="7">
        <v>0</v>
      </c>
      <c r="AB216" s="7">
        <v>0</v>
      </c>
      <c r="AC216" s="7">
        <v>0</v>
      </c>
      <c r="AD216" s="7">
        <v>0</v>
      </c>
      <c r="AE216" s="7">
        <v>0</v>
      </c>
      <c r="AF216" s="7">
        <v>0</v>
      </c>
      <c r="AG216" s="7">
        <v>0</v>
      </c>
      <c r="AH216" s="7">
        <v>0</v>
      </c>
      <c r="AI216" s="7">
        <v>0</v>
      </c>
      <c r="AJ216" s="7">
        <v>0</v>
      </c>
      <c r="AK216" s="7">
        <v>0</v>
      </c>
      <c r="AL216" s="7">
        <v>0</v>
      </c>
      <c r="AM216" s="7">
        <v>0</v>
      </c>
      <c r="AN216" s="7">
        <v>0</v>
      </c>
      <c r="AO216" s="7">
        <v>0</v>
      </c>
      <c r="AP216" s="7">
        <v>0</v>
      </c>
      <c r="AQ216" s="7">
        <v>0</v>
      </c>
      <c r="AR216" s="7">
        <v>0</v>
      </c>
      <c r="AS216" s="7">
        <v>0</v>
      </c>
      <c r="AT216" s="7">
        <v>0</v>
      </c>
      <c r="AU216" s="7">
        <v>0</v>
      </c>
      <c r="AV216" s="7">
        <v>0</v>
      </c>
      <c r="AW216" s="7">
        <v>0</v>
      </c>
      <c r="AX216" s="7">
        <v>0</v>
      </c>
      <c r="AY216" s="7">
        <v>0</v>
      </c>
      <c r="AZ216" s="7">
        <v>0</v>
      </c>
      <c r="BA216" s="7">
        <v>0</v>
      </c>
      <c r="BB216" s="7">
        <v>0</v>
      </c>
      <c r="BC216" s="7">
        <v>0</v>
      </c>
      <c r="BD216" s="7">
        <v>0</v>
      </c>
      <c r="BE216" s="7">
        <v>0</v>
      </c>
      <c r="BF216" s="7">
        <v>0</v>
      </c>
      <c r="BG216" s="7">
        <v>0</v>
      </c>
      <c r="BH216" s="7">
        <v>0</v>
      </c>
      <c r="BI216" s="7">
        <v>0</v>
      </c>
      <c r="BJ216" s="7">
        <v>0</v>
      </c>
      <c r="BK216" s="7">
        <v>0</v>
      </c>
      <c r="BL216" s="7">
        <v>0</v>
      </c>
      <c r="BM216" s="7">
        <v>0</v>
      </c>
      <c r="BN216" s="7">
        <v>0</v>
      </c>
      <c r="BO216" s="7">
        <v>0</v>
      </c>
      <c r="BP216" s="7">
        <v>0</v>
      </c>
      <c r="BQ216" s="7">
        <v>0</v>
      </c>
      <c r="BR216" s="7">
        <v>0</v>
      </c>
      <c r="BS216" s="7">
        <v>0</v>
      </c>
      <c r="BT216" s="7">
        <v>0</v>
      </c>
      <c r="BU216" s="7">
        <v>0</v>
      </c>
      <c r="BV216" s="7">
        <v>0</v>
      </c>
      <c r="BW216" s="7">
        <v>0</v>
      </c>
      <c r="BX216" s="7">
        <v>0</v>
      </c>
      <c r="BY216" s="7">
        <v>0</v>
      </c>
      <c r="BZ216" s="7">
        <v>0</v>
      </c>
      <c r="CA216" s="7">
        <v>0</v>
      </c>
      <c r="CB216" s="7">
        <v>0</v>
      </c>
      <c r="CC216" s="7">
        <v>0</v>
      </c>
      <c r="CD216" s="7">
        <v>0</v>
      </c>
      <c r="CE216" s="7">
        <v>0</v>
      </c>
      <c r="CF216" s="7">
        <v>0</v>
      </c>
      <c r="CG216" s="7">
        <v>0</v>
      </c>
      <c r="CH216" s="7">
        <v>0</v>
      </c>
      <c r="CI216" s="7">
        <v>0</v>
      </c>
      <c r="CJ216" s="7">
        <v>0</v>
      </c>
      <c r="CK216" s="7">
        <v>0</v>
      </c>
      <c r="CL216" s="7">
        <v>0</v>
      </c>
      <c r="CM216" s="7">
        <v>0</v>
      </c>
      <c r="CN216" s="7">
        <v>0</v>
      </c>
      <c r="CO216" s="7">
        <v>0</v>
      </c>
      <c r="CP216" s="7">
        <v>0</v>
      </c>
      <c r="CQ216" s="7">
        <v>0</v>
      </c>
      <c r="CR216" s="7">
        <v>0</v>
      </c>
      <c r="CS216" s="7">
        <v>0</v>
      </c>
      <c r="CT216" s="7">
        <v>0</v>
      </c>
      <c r="CU216" s="7">
        <v>0</v>
      </c>
      <c r="CV216" s="7">
        <v>0</v>
      </c>
      <c r="CW216" s="7">
        <v>0</v>
      </c>
      <c r="CX216" s="7">
        <v>0</v>
      </c>
      <c r="CY216" s="7">
        <v>0</v>
      </c>
      <c r="CZ216" s="7">
        <v>0</v>
      </c>
      <c r="DA216" s="7">
        <v>0</v>
      </c>
      <c r="DB216" s="7">
        <v>0</v>
      </c>
      <c r="DC216" s="7">
        <v>0</v>
      </c>
      <c r="DD216" s="7">
        <v>0</v>
      </c>
      <c r="DE216" s="7">
        <v>0</v>
      </c>
      <c r="DF216" s="7">
        <v>0</v>
      </c>
      <c r="DG216" s="7">
        <v>0</v>
      </c>
      <c r="DH216" s="7">
        <v>0</v>
      </c>
      <c r="DI216" s="7">
        <v>0</v>
      </c>
      <c r="DJ216" s="7">
        <v>0</v>
      </c>
      <c r="DK216" s="7">
        <v>0</v>
      </c>
      <c r="DL216" s="7">
        <v>0</v>
      </c>
      <c r="DM216" s="7">
        <v>0</v>
      </c>
      <c r="DN216" s="7">
        <v>0</v>
      </c>
      <c r="DO216" s="7">
        <v>0</v>
      </c>
      <c r="DP216" s="7">
        <v>0</v>
      </c>
      <c r="DQ216" s="7">
        <v>0</v>
      </c>
      <c r="DR216" s="7">
        <v>0</v>
      </c>
      <c r="DS216" s="7">
        <v>0</v>
      </c>
      <c r="DT216" s="7">
        <v>0</v>
      </c>
      <c r="DU216" s="7">
        <v>0</v>
      </c>
      <c r="DV216" s="7">
        <v>0</v>
      </c>
      <c r="DW216" s="7">
        <v>0</v>
      </c>
      <c r="DX216" s="7">
        <v>0</v>
      </c>
      <c r="DY216" s="7">
        <v>0</v>
      </c>
      <c r="DZ216" s="7">
        <v>0</v>
      </c>
      <c r="EA216" s="7">
        <v>0</v>
      </c>
      <c r="EB216" s="7">
        <v>0</v>
      </c>
      <c r="EC216" s="7">
        <v>0</v>
      </c>
      <c r="ED216" s="7">
        <v>0</v>
      </c>
      <c r="EE216" s="7">
        <v>0</v>
      </c>
      <c r="EF216" s="7">
        <v>0</v>
      </c>
      <c r="EG216" s="7">
        <v>0</v>
      </c>
      <c r="EH216" s="7">
        <v>0</v>
      </c>
      <c r="EI216" s="7">
        <v>0</v>
      </c>
      <c r="EJ216" s="7">
        <v>0</v>
      </c>
      <c r="EK216" s="7">
        <v>0</v>
      </c>
      <c r="EL216" s="7">
        <v>0</v>
      </c>
      <c r="EM216" s="7">
        <v>0</v>
      </c>
      <c r="EN216" s="7">
        <v>0</v>
      </c>
      <c r="EO216" s="7">
        <v>0</v>
      </c>
      <c r="EP216" s="7">
        <v>0</v>
      </c>
      <c r="EQ216" s="7">
        <v>0</v>
      </c>
      <c r="ER216" s="7">
        <v>0</v>
      </c>
      <c r="ES216" s="7">
        <v>0</v>
      </c>
      <c r="ET216" s="7">
        <v>0</v>
      </c>
      <c r="EU216" s="7">
        <v>0</v>
      </c>
      <c r="EV216" s="7">
        <v>0</v>
      </c>
      <c r="EW216" s="7">
        <v>0</v>
      </c>
      <c r="EX216" s="7">
        <v>0</v>
      </c>
      <c r="EY216" s="7">
        <v>0</v>
      </c>
      <c r="EZ216" s="7">
        <v>0</v>
      </c>
      <c r="FA216" s="7">
        <v>0</v>
      </c>
      <c r="FB216" s="7">
        <v>0</v>
      </c>
      <c r="FC216" s="7">
        <v>0</v>
      </c>
      <c r="FD216" s="7">
        <v>0</v>
      </c>
      <c r="FE216" s="7">
        <v>0</v>
      </c>
      <c r="FF216" s="7">
        <v>0</v>
      </c>
      <c r="FG216" s="7">
        <v>0</v>
      </c>
      <c r="FH216" s="7">
        <v>0</v>
      </c>
      <c r="FI216" s="7">
        <v>0</v>
      </c>
      <c r="FJ216" s="7">
        <v>0</v>
      </c>
      <c r="FK216" s="7">
        <v>0</v>
      </c>
      <c r="FL216" s="7">
        <v>0</v>
      </c>
      <c r="FM216" s="7">
        <v>0</v>
      </c>
      <c r="FN216" s="7">
        <v>0</v>
      </c>
      <c r="FO216" s="7">
        <v>0</v>
      </c>
      <c r="FP216" s="7">
        <v>0</v>
      </c>
      <c r="FQ216" s="7">
        <v>0</v>
      </c>
      <c r="FR216" s="7">
        <v>0</v>
      </c>
      <c r="FS216" s="7">
        <v>0</v>
      </c>
      <c r="FT216" s="7">
        <v>0</v>
      </c>
      <c r="FU216" s="7">
        <v>0</v>
      </c>
      <c r="FV216" s="7">
        <v>0</v>
      </c>
      <c r="FW216" s="7">
        <v>0</v>
      </c>
      <c r="FX216" s="7">
        <v>0</v>
      </c>
      <c r="FY216" s="7">
        <v>0</v>
      </c>
      <c r="FZ216" s="7">
        <v>0</v>
      </c>
      <c r="GA216" s="7">
        <v>0</v>
      </c>
      <c r="GB216" s="7">
        <v>0</v>
      </c>
      <c r="GC216" s="7">
        <v>0</v>
      </c>
      <c r="GD216" s="7">
        <v>0</v>
      </c>
      <c r="GE216" s="7">
        <v>0</v>
      </c>
      <c r="GF216" s="7">
        <v>0</v>
      </c>
      <c r="GG216" s="7">
        <v>0</v>
      </c>
      <c r="GH216" s="7">
        <v>0</v>
      </c>
      <c r="GI216" s="7">
        <v>0</v>
      </c>
      <c r="GJ216" s="7">
        <v>0</v>
      </c>
      <c r="GK216" s="7">
        <v>0</v>
      </c>
      <c r="GL216" s="7">
        <v>0</v>
      </c>
      <c r="GM216" s="7">
        <v>0</v>
      </c>
      <c r="GN216" s="7">
        <v>0</v>
      </c>
      <c r="GO216" s="7">
        <v>0</v>
      </c>
      <c r="GP216" s="7">
        <v>0</v>
      </c>
      <c r="GQ216" s="7">
        <v>0</v>
      </c>
      <c r="GR216" s="7">
        <v>0</v>
      </c>
      <c r="GS216" s="7">
        <v>0</v>
      </c>
      <c r="GT216" s="7">
        <v>0</v>
      </c>
      <c r="GU216" s="7">
        <v>0</v>
      </c>
      <c r="GV216" s="7">
        <v>0</v>
      </c>
      <c r="GW216" s="7">
        <v>0</v>
      </c>
      <c r="GX216" s="7">
        <v>0</v>
      </c>
      <c r="GY216" s="7">
        <v>0</v>
      </c>
      <c r="GZ216" s="7">
        <v>0</v>
      </c>
      <c r="HA216" s="7">
        <v>0</v>
      </c>
      <c r="HB216" s="7">
        <v>0</v>
      </c>
      <c r="HC216" s="7">
        <v>0</v>
      </c>
      <c r="HD216" s="7">
        <v>0</v>
      </c>
      <c r="HE216" s="7">
        <v>0</v>
      </c>
      <c r="HF216" s="7">
        <v>0</v>
      </c>
      <c r="HG216" s="7">
        <v>0</v>
      </c>
      <c r="HH216" s="7">
        <v>0</v>
      </c>
      <c r="HI216" s="7">
        <v>0</v>
      </c>
      <c r="HJ216" s="7">
        <v>0</v>
      </c>
      <c r="HK216" s="7">
        <v>0</v>
      </c>
      <c r="HL216" s="7">
        <v>0</v>
      </c>
      <c r="HM216" s="7">
        <v>0</v>
      </c>
      <c r="HN216" s="7">
        <v>0</v>
      </c>
      <c r="HO216" s="7">
        <v>0</v>
      </c>
      <c r="HP216" s="7">
        <v>0</v>
      </c>
      <c r="HQ216" s="7">
        <v>0</v>
      </c>
      <c r="HR216" s="7">
        <v>0</v>
      </c>
      <c r="HS216" s="7">
        <v>0</v>
      </c>
      <c r="HT216" s="7">
        <v>0</v>
      </c>
      <c r="HU216" s="7">
        <v>0</v>
      </c>
      <c r="HV216" s="7">
        <v>0</v>
      </c>
      <c r="HW216" s="7">
        <v>0</v>
      </c>
      <c r="HX216" s="7">
        <v>0</v>
      </c>
      <c r="HY216" s="7">
        <v>0</v>
      </c>
      <c r="HZ216" s="7">
        <v>0</v>
      </c>
      <c r="IA216" s="7">
        <v>0</v>
      </c>
      <c r="IB216" s="7">
        <v>0</v>
      </c>
      <c r="IC216" s="7">
        <v>0</v>
      </c>
      <c r="ID216" s="7">
        <v>0</v>
      </c>
      <c r="IE216" s="7">
        <v>0</v>
      </c>
      <c r="IF216" s="7">
        <v>0</v>
      </c>
      <c r="IG216" s="7">
        <v>0</v>
      </c>
      <c r="IH216" s="7">
        <v>0</v>
      </c>
      <c r="II216" s="7">
        <v>0</v>
      </c>
      <c r="IJ216" s="7">
        <v>0</v>
      </c>
      <c r="IK216" s="7">
        <v>0</v>
      </c>
      <c r="IL216" s="7">
        <v>0</v>
      </c>
      <c r="IM216" s="7">
        <v>0</v>
      </c>
      <c r="IN216" s="7">
        <v>0</v>
      </c>
      <c r="IO216" s="7">
        <v>0</v>
      </c>
      <c r="IP216" s="7">
        <v>0</v>
      </c>
      <c r="IQ216" s="7">
        <v>0</v>
      </c>
      <c r="IR216" s="7">
        <v>0</v>
      </c>
      <c r="IS216" s="7">
        <v>0</v>
      </c>
      <c r="IT216" s="7">
        <v>0</v>
      </c>
      <c r="IU216" s="7">
        <v>0</v>
      </c>
      <c r="IV216" s="7">
        <v>0</v>
      </c>
      <c r="IW216" s="7">
        <v>0</v>
      </c>
      <c r="IX216" s="7">
        <v>0</v>
      </c>
      <c r="IY216" s="7">
        <v>0</v>
      </c>
      <c r="IZ216" s="7">
        <v>0</v>
      </c>
      <c r="JA216" s="7">
        <v>0</v>
      </c>
      <c r="JB216" s="7">
        <v>0</v>
      </c>
      <c r="JC216" s="7">
        <v>0</v>
      </c>
      <c r="JD216" s="7">
        <v>0</v>
      </c>
      <c r="JE216" s="7">
        <v>0</v>
      </c>
      <c r="JF216" s="7">
        <v>0</v>
      </c>
      <c r="JG216" s="7">
        <v>0</v>
      </c>
      <c r="JH216" s="7">
        <v>0</v>
      </c>
      <c r="JI216" s="7">
        <v>0</v>
      </c>
      <c r="JJ216" s="7">
        <v>0</v>
      </c>
      <c r="JK216" s="7">
        <v>0</v>
      </c>
      <c r="JL216" s="7">
        <v>0</v>
      </c>
      <c r="JM216" s="7">
        <v>0</v>
      </c>
      <c r="JN216" s="7">
        <v>0</v>
      </c>
      <c r="JO216" s="7">
        <v>0</v>
      </c>
      <c r="JP216" s="7">
        <v>0</v>
      </c>
      <c r="JQ216" s="7">
        <v>0</v>
      </c>
      <c r="JR216" s="7">
        <v>0</v>
      </c>
      <c r="JS216" s="7">
        <v>0</v>
      </c>
      <c r="JT216" s="7">
        <v>0</v>
      </c>
      <c r="JU216" s="7">
        <v>0</v>
      </c>
      <c r="JV216" s="7">
        <v>0</v>
      </c>
      <c r="JW216" s="7">
        <v>0</v>
      </c>
      <c r="JX216" s="7">
        <v>0</v>
      </c>
      <c r="JY216" s="7">
        <v>0</v>
      </c>
      <c r="JZ216" s="7">
        <v>0</v>
      </c>
      <c r="KA216" s="7">
        <v>0</v>
      </c>
      <c r="KB216" s="7">
        <v>0</v>
      </c>
      <c r="KC216" s="7">
        <v>0</v>
      </c>
    </row>
    <row r="217" spans="1:289" x14ac:dyDescent="0.35">
      <c r="A217" s="38" t="s">
        <v>1127</v>
      </c>
      <c r="B217" s="38" t="s">
        <v>4065</v>
      </c>
      <c r="C217" s="38">
        <v>110</v>
      </c>
      <c r="D217" s="38" t="s">
        <v>1936</v>
      </c>
      <c r="E217" s="38" t="s">
        <v>3813</v>
      </c>
      <c r="F217" s="38" t="s">
        <v>476</v>
      </c>
      <c r="G217" s="38" t="s">
        <v>476</v>
      </c>
      <c r="H217" s="38">
        <v>0</v>
      </c>
      <c r="I217" s="39">
        <v>0</v>
      </c>
      <c r="J217" s="38">
        <v>0</v>
      </c>
      <c r="K217" s="38">
        <v>0</v>
      </c>
      <c r="L217" s="39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7">
        <v>0</v>
      </c>
      <c r="U217" s="7">
        <v>0</v>
      </c>
      <c r="V217" s="7">
        <v>0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7">
        <v>0</v>
      </c>
      <c r="AK217" s="7">
        <v>0</v>
      </c>
      <c r="AL217" s="7">
        <v>0</v>
      </c>
      <c r="AM217" s="7">
        <v>0</v>
      </c>
      <c r="AN217" s="7">
        <v>0</v>
      </c>
      <c r="AO217" s="7">
        <v>0</v>
      </c>
      <c r="AP217" s="7">
        <v>0</v>
      </c>
      <c r="AQ217" s="7">
        <v>0</v>
      </c>
      <c r="AR217" s="7">
        <v>0</v>
      </c>
      <c r="AS217" s="7">
        <v>0</v>
      </c>
      <c r="AT217" s="7">
        <v>0</v>
      </c>
      <c r="AU217" s="7">
        <v>0</v>
      </c>
      <c r="AV217" s="7">
        <v>0</v>
      </c>
      <c r="AW217" s="7">
        <v>0</v>
      </c>
      <c r="AX217" s="7">
        <v>0</v>
      </c>
      <c r="AY217" s="7">
        <v>0</v>
      </c>
      <c r="AZ217" s="7">
        <v>0</v>
      </c>
      <c r="BA217" s="7">
        <v>0</v>
      </c>
      <c r="BB217" s="7">
        <v>0</v>
      </c>
      <c r="BC217" s="7">
        <v>0</v>
      </c>
      <c r="BD217" s="7">
        <v>0</v>
      </c>
      <c r="BE217" s="7">
        <v>0</v>
      </c>
      <c r="BF217" s="7">
        <v>0</v>
      </c>
      <c r="BG217" s="7">
        <v>0</v>
      </c>
      <c r="BH217" s="7">
        <v>0</v>
      </c>
      <c r="BI217" s="7">
        <v>0</v>
      </c>
      <c r="BJ217" s="7">
        <v>0</v>
      </c>
      <c r="BK217" s="7">
        <v>0</v>
      </c>
      <c r="BL217" s="7">
        <v>0</v>
      </c>
      <c r="BM217" s="7">
        <v>0</v>
      </c>
      <c r="BN217" s="7">
        <v>0</v>
      </c>
      <c r="BO217" s="7">
        <v>0</v>
      </c>
      <c r="BP217" s="7">
        <v>0</v>
      </c>
      <c r="BQ217" s="7">
        <v>0</v>
      </c>
      <c r="BR217" s="7">
        <v>0</v>
      </c>
      <c r="BS217" s="7">
        <v>0</v>
      </c>
      <c r="BT217" s="7">
        <v>0</v>
      </c>
      <c r="BU217" s="7">
        <v>0</v>
      </c>
      <c r="BV217" s="7">
        <v>0</v>
      </c>
      <c r="BW217" s="7">
        <v>0</v>
      </c>
      <c r="BX217" s="7">
        <v>0</v>
      </c>
      <c r="BY217" s="7">
        <v>0</v>
      </c>
      <c r="BZ217" s="7">
        <v>0</v>
      </c>
      <c r="CA217" s="7">
        <v>0</v>
      </c>
      <c r="CB217" s="7">
        <v>0</v>
      </c>
      <c r="CC217" s="7">
        <v>0</v>
      </c>
      <c r="CD217" s="7">
        <v>0</v>
      </c>
      <c r="CE217" s="7">
        <v>0</v>
      </c>
      <c r="CF217" s="7">
        <v>0</v>
      </c>
      <c r="CG217" s="7">
        <v>0</v>
      </c>
      <c r="CH217" s="7">
        <v>0</v>
      </c>
      <c r="CI217" s="7">
        <v>0</v>
      </c>
      <c r="CJ217" s="7">
        <v>0</v>
      </c>
      <c r="CK217" s="7">
        <v>0</v>
      </c>
      <c r="CL217" s="7">
        <v>0</v>
      </c>
      <c r="CM217" s="7">
        <v>0</v>
      </c>
      <c r="CN217" s="7">
        <v>0</v>
      </c>
      <c r="CO217" s="7">
        <v>0</v>
      </c>
      <c r="CP217" s="7">
        <v>0</v>
      </c>
      <c r="CQ217" s="7">
        <v>0</v>
      </c>
      <c r="CR217" s="7">
        <v>0</v>
      </c>
      <c r="CS217" s="7">
        <v>0</v>
      </c>
      <c r="CT217" s="7">
        <v>0</v>
      </c>
      <c r="CU217" s="7">
        <v>0</v>
      </c>
      <c r="CV217" s="7">
        <v>0</v>
      </c>
      <c r="CW217" s="7">
        <v>0</v>
      </c>
      <c r="CX217" s="7">
        <v>0</v>
      </c>
      <c r="CY217" s="7">
        <v>0</v>
      </c>
      <c r="CZ217" s="7">
        <v>0</v>
      </c>
      <c r="DA217" s="7">
        <v>0</v>
      </c>
      <c r="DB217" s="7">
        <v>0</v>
      </c>
      <c r="DC217" s="7">
        <v>0</v>
      </c>
      <c r="DD217" s="7">
        <v>0</v>
      </c>
      <c r="DE217" s="7">
        <v>0</v>
      </c>
      <c r="DF217" s="7">
        <v>0</v>
      </c>
      <c r="DG217" s="7">
        <v>0</v>
      </c>
      <c r="DH217" s="7">
        <v>0</v>
      </c>
      <c r="DI217" s="7">
        <v>0</v>
      </c>
      <c r="DJ217" s="7">
        <v>0</v>
      </c>
      <c r="DK217" s="7">
        <v>0</v>
      </c>
      <c r="DL217" s="7">
        <v>0</v>
      </c>
      <c r="DM217" s="7">
        <v>0</v>
      </c>
      <c r="DN217" s="7">
        <v>0</v>
      </c>
      <c r="DO217" s="7">
        <v>0</v>
      </c>
      <c r="DP217" s="7">
        <v>0</v>
      </c>
      <c r="DQ217" s="7">
        <v>0</v>
      </c>
      <c r="DR217" s="7">
        <v>0</v>
      </c>
      <c r="DS217" s="7">
        <v>0</v>
      </c>
      <c r="DT217" s="7">
        <v>0</v>
      </c>
      <c r="DU217" s="7">
        <v>0</v>
      </c>
      <c r="DV217" s="7">
        <v>0</v>
      </c>
      <c r="DW217" s="7">
        <v>0</v>
      </c>
      <c r="DX217" s="7">
        <v>0</v>
      </c>
      <c r="DY217" s="7">
        <v>0</v>
      </c>
      <c r="DZ217" s="7">
        <v>0</v>
      </c>
      <c r="EA217" s="7">
        <v>0</v>
      </c>
      <c r="EB217" s="7">
        <v>0</v>
      </c>
      <c r="EC217" s="7">
        <v>0</v>
      </c>
      <c r="ED217" s="7">
        <v>0</v>
      </c>
      <c r="EE217" s="7">
        <v>0</v>
      </c>
      <c r="EF217" s="7">
        <v>0</v>
      </c>
      <c r="EG217" s="7">
        <v>0</v>
      </c>
      <c r="EH217" s="7">
        <v>0</v>
      </c>
      <c r="EI217" s="7">
        <v>0</v>
      </c>
      <c r="EJ217" s="7">
        <v>0</v>
      </c>
      <c r="EK217" s="7">
        <v>0</v>
      </c>
      <c r="EL217" s="7">
        <v>0</v>
      </c>
      <c r="EM217" s="7">
        <v>0</v>
      </c>
      <c r="EN217" s="7">
        <v>0</v>
      </c>
      <c r="EO217" s="7">
        <v>0</v>
      </c>
      <c r="EP217" s="7">
        <v>0</v>
      </c>
      <c r="EQ217" s="7">
        <v>0</v>
      </c>
      <c r="ER217" s="7">
        <v>0</v>
      </c>
      <c r="ES217" s="7">
        <v>0</v>
      </c>
      <c r="ET217" s="7">
        <v>0</v>
      </c>
      <c r="EU217" s="7">
        <v>0</v>
      </c>
      <c r="EV217" s="7">
        <v>0</v>
      </c>
      <c r="EW217" s="7">
        <v>0</v>
      </c>
      <c r="EX217" s="7">
        <v>0</v>
      </c>
      <c r="EY217" s="7">
        <v>0</v>
      </c>
      <c r="EZ217" s="7">
        <v>0</v>
      </c>
      <c r="FA217" s="7">
        <v>0</v>
      </c>
      <c r="FB217" s="7">
        <v>0</v>
      </c>
      <c r="FC217" s="7">
        <v>0</v>
      </c>
      <c r="FD217" s="7">
        <v>0</v>
      </c>
      <c r="FE217" s="7">
        <v>0</v>
      </c>
      <c r="FF217" s="7">
        <v>0</v>
      </c>
      <c r="FG217" s="7">
        <v>0</v>
      </c>
      <c r="FH217" s="7">
        <v>0</v>
      </c>
      <c r="FI217" s="7">
        <v>0</v>
      </c>
      <c r="FJ217" s="7">
        <v>0</v>
      </c>
      <c r="FK217" s="7">
        <v>0</v>
      </c>
      <c r="FL217" s="7">
        <v>0</v>
      </c>
      <c r="FM217" s="7">
        <v>0</v>
      </c>
      <c r="FN217" s="7">
        <v>0</v>
      </c>
      <c r="FO217" s="7">
        <v>0</v>
      </c>
      <c r="FP217" s="7">
        <v>0</v>
      </c>
      <c r="FQ217" s="7">
        <v>0</v>
      </c>
      <c r="FR217" s="7">
        <v>0</v>
      </c>
      <c r="FS217" s="7">
        <v>0</v>
      </c>
      <c r="FT217" s="7">
        <v>0</v>
      </c>
      <c r="FU217" s="7">
        <v>0</v>
      </c>
      <c r="FV217" s="7">
        <v>0</v>
      </c>
      <c r="FW217" s="7">
        <v>0</v>
      </c>
      <c r="FX217" s="7">
        <v>0</v>
      </c>
      <c r="FY217" s="7">
        <v>0</v>
      </c>
      <c r="FZ217" s="7">
        <v>0</v>
      </c>
      <c r="GA217" s="7">
        <v>0</v>
      </c>
      <c r="GB217" s="7">
        <v>0</v>
      </c>
      <c r="GC217" s="7">
        <v>0</v>
      </c>
      <c r="GD217" s="7">
        <v>0</v>
      </c>
      <c r="GE217" s="7">
        <v>0</v>
      </c>
      <c r="GF217" s="7">
        <v>0</v>
      </c>
      <c r="GG217" s="7">
        <v>0</v>
      </c>
      <c r="GH217" s="7">
        <v>0</v>
      </c>
      <c r="GI217" s="7">
        <v>0</v>
      </c>
      <c r="GJ217" s="7">
        <v>0</v>
      </c>
      <c r="GK217" s="7">
        <v>0</v>
      </c>
      <c r="GL217" s="7">
        <v>0</v>
      </c>
      <c r="GM217" s="7">
        <v>0</v>
      </c>
      <c r="GN217" s="7">
        <v>0</v>
      </c>
      <c r="GO217" s="7">
        <v>0</v>
      </c>
      <c r="GP217" s="7">
        <v>0</v>
      </c>
      <c r="GQ217" s="7">
        <v>0</v>
      </c>
      <c r="GR217" s="7">
        <v>0</v>
      </c>
      <c r="GS217" s="7">
        <v>0</v>
      </c>
      <c r="GT217" s="7">
        <v>0</v>
      </c>
      <c r="GU217" s="7">
        <v>0</v>
      </c>
      <c r="GV217" s="7">
        <v>0</v>
      </c>
      <c r="GW217" s="7">
        <v>0</v>
      </c>
      <c r="GX217" s="7">
        <v>0</v>
      </c>
      <c r="GY217" s="7">
        <v>0</v>
      </c>
      <c r="GZ217" s="7">
        <v>0</v>
      </c>
      <c r="HA217" s="7">
        <v>0</v>
      </c>
      <c r="HB217" s="7">
        <v>0</v>
      </c>
      <c r="HC217" s="7">
        <v>0</v>
      </c>
      <c r="HD217" s="7">
        <v>0</v>
      </c>
      <c r="HE217" s="7">
        <v>0</v>
      </c>
      <c r="HF217" s="7">
        <v>0</v>
      </c>
      <c r="HG217" s="7">
        <v>0</v>
      </c>
      <c r="HH217" s="7">
        <v>0</v>
      </c>
      <c r="HI217" s="7">
        <v>0</v>
      </c>
      <c r="HJ217" s="7">
        <v>0</v>
      </c>
      <c r="HK217" s="7">
        <v>0</v>
      </c>
      <c r="HL217" s="7">
        <v>0</v>
      </c>
      <c r="HM217" s="7">
        <v>0</v>
      </c>
      <c r="HN217" s="7">
        <v>0</v>
      </c>
      <c r="HO217" s="7">
        <v>0</v>
      </c>
      <c r="HP217" s="7">
        <v>0</v>
      </c>
      <c r="HQ217" s="7">
        <v>0</v>
      </c>
      <c r="HR217" s="7">
        <v>0</v>
      </c>
      <c r="HS217" s="7">
        <v>0</v>
      </c>
      <c r="HT217" s="7">
        <v>0</v>
      </c>
      <c r="HU217" s="7">
        <v>0</v>
      </c>
      <c r="HV217" s="7">
        <v>0</v>
      </c>
      <c r="HW217" s="7">
        <v>0</v>
      </c>
      <c r="HX217" s="7">
        <v>0</v>
      </c>
      <c r="HY217" s="7">
        <v>0</v>
      </c>
      <c r="HZ217" s="7">
        <v>0</v>
      </c>
      <c r="IA217" s="7">
        <v>0</v>
      </c>
      <c r="IB217" s="7">
        <v>0</v>
      </c>
      <c r="IC217" s="7">
        <v>0</v>
      </c>
      <c r="ID217" s="7">
        <v>0</v>
      </c>
      <c r="IE217" s="7">
        <v>0</v>
      </c>
      <c r="IF217" s="7">
        <v>0</v>
      </c>
      <c r="IG217" s="7">
        <v>0</v>
      </c>
      <c r="IH217" s="7">
        <v>0</v>
      </c>
      <c r="II217" s="7">
        <v>0</v>
      </c>
      <c r="IJ217" s="7">
        <v>0</v>
      </c>
      <c r="IK217" s="7">
        <v>0</v>
      </c>
      <c r="IL217" s="7">
        <v>0</v>
      </c>
      <c r="IM217" s="7">
        <v>0</v>
      </c>
      <c r="IN217" s="7">
        <v>0</v>
      </c>
      <c r="IO217" s="7">
        <v>0</v>
      </c>
      <c r="IP217" s="7">
        <v>0</v>
      </c>
      <c r="IQ217" s="7">
        <v>0</v>
      </c>
      <c r="IR217" s="7">
        <v>0</v>
      </c>
      <c r="IS217" s="7">
        <v>0</v>
      </c>
      <c r="IT217" s="7">
        <v>0</v>
      </c>
      <c r="IU217" s="7">
        <v>0</v>
      </c>
      <c r="IV217" s="7">
        <v>0</v>
      </c>
      <c r="IW217" s="7">
        <v>0</v>
      </c>
      <c r="IX217" s="7">
        <v>0</v>
      </c>
      <c r="IY217" s="7">
        <v>0</v>
      </c>
      <c r="IZ217" s="7">
        <v>0</v>
      </c>
      <c r="JA217" s="7">
        <v>0</v>
      </c>
      <c r="JB217" s="7">
        <v>0</v>
      </c>
      <c r="JC217" s="7">
        <v>0</v>
      </c>
      <c r="JD217" s="7">
        <v>0</v>
      </c>
      <c r="JE217" s="7">
        <v>0</v>
      </c>
      <c r="JF217" s="7">
        <v>0</v>
      </c>
      <c r="JG217" s="7">
        <v>0</v>
      </c>
      <c r="JH217" s="7">
        <v>0</v>
      </c>
      <c r="JI217" s="7">
        <v>0</v>
      </c>
      <c r="JJ217" s="7">
        <v>0</v>
      </c>
      <c r="JK217" s="7">
        <v>0</v>
      </c>
      <c r="JL217" s="7">
        <v>0</v>
      </c>
      <c r="JM217" s="7">
        <v>0</v>
      </c>
      <c r="JN217" s="7">
        <v>0</v>
      </c>
      <c r="JO217" s="7">
        <v>0</v>
      </c>
      <c r="JP217" s="7">
        <v>0</v>
      </c>
      <c r="JQ217" s="7">
        <v>0</v>
      </c>
      <c r="JR217" s="7">
        <v>0</v>
      </c>
      <c r="JS217" s="7">
        <v>0</v>
      </c>
      <c r="JT217" s="7">
        <v>0</v>
      </c>
      <c r="JU217" s="7">
        <v>0</v>
      </c>
      <c r="JV217" s="7">
        <v>0</v>
      </c>
      <c r="JW217" s="7">
        <v>0</v>
      </c>
      <c r="JX217" s="7">
        <v>0</v>
      </c>
      <c r="JY217" s="7">
        <v>0</v>
      </c>
      <c r="JZ217" s="7">
        <v>0</v>
      </c>
      <c r="KA217" s="7">
        <v>0</v>
      </c>
      <c r="KB217" s="7">
        <v>0</v>
      </c>
      <c r="KC217" s="7">
        <v>0</v>
      </c>
    </row>
    <row r="218" spans="1:289" x14ac:dyDescent="0.35">
      <c r="A218" s="38" t="s">
        <v>1130</v>
      </c>
      <c r="B218" s="38" t="s">
        <v>4066</v>
      </c>
      <c r="C218" s="38">
        <v>111</v>
      </c>
      <c r="D218" s="38" t="s">
        <v>1938</v>
      </c>
      <c r="E218" s="38" t="s">
        <v>3813</v>
      </c>
      <c r="F218" s="38" t="s">
        <v>476</v>
      </c>
      <c r="G218" s="38" t="s">
        <v>476</v>
      </c>
      <c r="H218" s="38">
        <v>0</v>
      </c>
      <c r="I218" s="39">
        <v>0</v>
      </c>
      <c r="J218" s="38">
        <v>0</v>
      </c>
      <c r="K218" s="38">
        <v>0</v>
      </c>
      <c r="L218" s="39">
        <v>0</v>
      </c>
      <c r="M218" s="7">
        <v>0</v>
      </c>
      <c r="N218" s="7">
        <v>0</v>
      </c>
      <c r="O218" s="7">
        <v>0</v>
      </c>
      <c r="P218" s="7">
        <v>0</v>
      </c>
      <c r="Q218" s="7">
        <v>0</v>
      </c>
      <c r="R218" s="7">
        <v>0</v>
      </c>
      <c r="S218" s="7">
        <v>0</v>
      </c>
      <c r="T218" s="7">
        <v>0</v>
      </c>
      <c r="U218" s="7">
        <v>0</v>
      </c>
      <c r="V218" s="7">
        <v>0</v>
      </c>
      <c r="W218" s="7">
        <v>0</v>
      </c>
      <c r="X218" s="7">
        <v>0</v>
      </c>
      <c r="Y218" s="7">
        <v>0</v>
      </c>
      <c r="Z218" s="7">
        <v>0</v>
      </c>
      <c r="AA218" s="7">
        <v>0</v>
      </c>
      <c r="AB218" s="7">
        <v>0</v>
      </c>
      <c r="AC218" s="7">
        <v>0</v>
      </c>
      <c r="AD218" s="7">
        <v>0</v>
      </c>
      <c r="AE218" s="7">
        <v>0</v>
      </c>
      <c r="AF218" s="7">
        <v>0</v>
      </c>
      <c r="AG218" s="7">
        <v>0</v>
      </c>
      <c r="AH218" s="7">
        <v>0</v>
      </c>
      <c r="AI218" s="7">
        <v>0</v>
      </c>
      <c r="AJ218" s="7">
        <v>0</v>
      </c>
      <c r="AK218" s="7">
        <v>0</v>
      </c>
      <c r="AL218" s="7">
        <v>0</v>
      </c>
      <c r="AM218" s="7">
        <v>0</v>
      </c>
      <c r="AN218" s="7">
        <v>0</v>
      </c>
      <c r="AO218" s="7">
        <v>0</v>
      </c>
      <c r="AP218" s="7">
        <v>0</v>
      </c>
      <c r="AQ218" s="7">
        <v>0</v>
      </c>
      <c r="AR218" s="7">
        <v>0</v>
      </c>
      <c r="AS218" s="7">
        <v>0</v>
      </c>
      <c r="AT218" s="7">
        <v>0</v>
      </c>
      <c r="AU218" s="7">
        <v>0</v>
      </c>
      <c r="AV218" s="7">
        <v>0</v>
      </c>
      <c r="AW218" s="7">
        <v>0</v>
      </c>
      <c r="AX218" s="7">
        <v>0</v>
      </c>
      <c r="AY218" s="7">
        <v>0</v>
      </c>
      <c r="AZ218" s="7">
        <v>0</v>
      </c>
      <c r="BA218" s="7">
        <v>0</v>
      </c>
      <c r="BB218" s="7">
        <v>0</v>
      </c>
      <c r="BC218" s="7">
        <v>0</v>
      </c>
      <c r="BD218" s="7">
        <v>0</v>
      </c>
      <c r="BE218" s="7">
        <v>0</v>
      </c>
      <c r="BF218" s="7">
        <v>0</v>
      </c>
      <c r="BG218" s="7">
        <v>0</v>
      </c>
      <c r="BH218" s="7">
        <v>0</v>
      </c>
      <c r="BI218" s="7">
        <v>0</v>
      </c>
      <c r="BJ218" s="7">
        <v>0</v>
      </c>
      <c r="BK218" s="7">
        <v>0</v>
      </c>
      <c r="BL218" s="7">
        <v>0</v>
      </c>
      <c r="BM218" s="7">
        <v>0</v>
      </c>
      <c r="BN218" s="7">
        <v>0</v>
      </c>
      <c r="BO218" s="7">
        <v>0</v>
      </c>
      <c r="BP218" s="7">
        <v>0</v>
      </c>
      <c r="BQ218" s="7">
        <v>0</v>
      </c>
      <c r="BR218" s="7">
        <v>0</v>
      </c>
      <c r="BS218" s="7">
        <v>0</v>
      </c>
      <c r="BT218" s="7">
        <v>0</v>
      </c>
      <c r="BU218" s="7">
        <v>0</v>
      </c>
      <c r="BV218" s="7">
        <v>0</v>
      </c>
      <c r="BW218" s="7">
        <v>0</v>
      </c>
      <c r="BX218" s="7">
        <v>0</v>
      </c>
      <c r="BY218" s="7">
        <v>0</v>
      </c>
      <c r="BZ218" s="7">
        <v>0</v>
      </c>
      <c r="CA218" s="7">
        <v>0</v>
      </c>
      <c r="CB218" s="7">
        <v>0</v>
      </c>
      <c r="CC218" s="7">
        <v>0</v>
      </c>
      <c r="CD218" s="7">
        <v>0</v>
      </c>
      <c r="CE218" s="7">
        <v>0</v>
      </c>
      <c r="CF218" s="7">
        <v>0</v>
      </c>
      <c r="CG218" s="7">
        <v>0</v>
      </c>
      <c r="CH218" s="7">
        <v>0</v>
      </c>
      <c r="CI218" s="7">
        <v>0</v>
      </c>
      <c r="CJ218" s="7">
        <v>0</v>
      </c>
      <c r="CK218" s="7">
        <v>0</v>
      </c>
      <c r="CL218" s="7">
        <v>0</v>
      </c>
      <c r="CM218" s="7">
        <v>0</v>
      </c>
      <c r="CN218" s="7">
        <v>0</v>
      </c>
      <c r="CO218" s="7">
        <v>0</v>
      </c>
      <c r="CP218" s="7">
        <v>0</v>
      </c>
      <c r="CQ218" s="7">
        <v>0</v>
      </c>
      <c r="CR218" s="7">
        <v>0</v>
      </c>
      <c r="CS218" s="7">
        <v>0</v>
      </c>
      <c r="CT218" s="7">
        <v>0</v>
      </c>
      <c r="CU218" s="7">
        <v>0</v>
      </c>
      <c r="CV218" s="7">
        <v>0</v>
      </c>
      <c r="CW218" s="7">
        <v>0</v>
      </c>
      <c r="CX218" s="7">
        <v>0</v>
      </c>
      <c r="CY218" s="7">
        <v>0</v>
      </c>
      <c r="CZ218" s="7">
        <v>0</v>
      </c>
      <c r="DA218" s="7">
        <v>0</v>
      </c>
      <c r="DB218" s="7">
        <v>0</v>
      </c>
      <c r="DC218" s="7">
        <v>0</v>
      </c>
      <c r="DD218" s="7">
        <v>0</v>
      </c>
      <c r="DE218" s="7">
        <v>0</v>
      </c>
      <c r="DF218" s="7">
        <v>0</v>
      </c>
      <c r="DG218" s="7">
        <v>0</v>
      </c>
      <c r="DH218" s="7">
        <v>0</v>
      </c>
      <c r="DI218" s="7">
        <v>0</v>
      </c>
      <c r="DJ218" s="7">
        <v>0</v>
      </c>
      <c r="DK218" s="7">
        <v>0</v>
      </c>
      <c r="DL218" s="7">
        <v>0</v>
      </c>
      <c r="DM218" s="7">
        <v>0</v>
      </c>
      <c r="DN218" s="7">
        <v>0</v>
      </c>
      <c r="DO218" s="7">
        <v>0</v>
      </c>
      <c r="DP218" s="7">
        <v>0</v>
      </c>
      <c r="DQ218" s="7">
        <v>0</v>
      </c>
      <c r="DR218" s="7">
        <v>0</v>
      </c>
      <c r="DS218" s="7">
        <v>0</v>
      </c>
      <c r="DT218" s="7">
        <v>0</v>
      </c>
      <c r="DU218" s="7">
        <v>0</v>
      </c>
      <c r="DV218" s="7">
        <v>0</v>
      </c>
      <c r="DW218" s="7">
        <v>0</v>
      </c>
      <c r="DX218" s="7">
        <v>0</v>
      </c>
      <c r="DY218" s="7">
        <v>0</v>
      </c>
      <c r="DZ218" s="7">
        <v>0</v>
      </c>
      <c r="EA218" s="7">
        <v>0</v>
      </c>
      <c r="EB218" s="7">
        <v>0</v>
      </c>
      <c r="EC218" s="7">
        <v>0</v>
      </c>
      <c r="ED218" s="7">
        <v>0</v>
      </c>
      <c r="EE218" s="7">
        <v>0</v>
      </c>
      <c r="EF218" s="7">
        <v>0</v>
      </c>
      <c r="EG218" s="7">
        <v>0</v>
      </c>
      <c r="EH218" s="7">
        <v>0</v>
      </c>
      <c r="EI218" s="7">
        <v>0</v>
      </c>
      <c r="EJ218" s="7">
        <v>0</v>
      </c>
      <c r="EK218" s="7">
        <v>0</v>
      </c>
      <c r="EL218" s="7">
        <v>0</v>
      </c>
      <c r="EM218" s="7">
        <v>0</v>
      </c>
      <c r="EN218" s="7">
        <v>0</v>
      </c>
      <c r="EO218" s="7">
        <v>0</v>
      </c>
      <c r="EP218" s="7">
        <v>0</v>
      </c>
      <c r="EQ218" s="7">
        <v>0</v>
      </c>
      <c r="ER218" s="7">
        <v>0</v>
      </c>
      <c r="ES218" s="7">
        <v>0</v>
      </c>
      <c r="ET218" s="7">
        <v>0</v>
      </c>
      <c r="EU218" s="7">
        <v>0</v>
      </c>
      <c r="EV218" s="7">
        <v>0</v>
      </c>
      <c r="EW218" s="7">
        <v>0</v>
      </c>
      <c r="EX218" s="7">
        <v>0</v>
      </c>
      <c r="EY218" s="7">
        <v>0</v>
      </c>
      <c r="EZ218" s="7">
        <v>0</v>
      </c>
      <c r="FA218" s="7">
        <v>0</v>
      </c>
      <c r="FB218" s="7">
        <v>0</v>
      </c>
      <c r="FC218" s="7">
        <v>0</v>
      </c>
      <c r="FD218" s="7">
        <v>0</v>
      </c>
      <c r="FE218" s="7">
        <v>0</v>
      </c>
      <c r="FF218" s="7">
        <v>0</v>
      </c>
      <c r="FG218" s="7">
        <v>0</v>
      </c>
      <c r="FH218" s="7">
        <v>0</v>
      </c>
      <c r="FI218" s="7">
        <v>0</v>
      </c>
      <c r="FJ218" s="7">
        <v>0</v>
      </c>
      <c r="FK218" s="7">
        <v>0</v>
      </c>
      <c r="FL218" s="7">
        <v>0</v>
      </c>
      <c r="FM218" s="7">
        <v>0</v>
      </c>
      <c r="FN218" s="7">
        <v>0</v>
      </c>
      <c r="FO218" s="7">
        <v>0</v>
      </c>
      <c r="FP218" s="7">
        <v>0</v>
      </c>
      <c r="FQ218" s="7">
        <v>0</v>
      </c>
      <c r="FR218" s="7">
        <v>0</v>
      </c>
      <c r="FS218" s="7">
        <v>0</v>
      </c>
      <c r="FT218" s="7">
        <v>0</v>
      </c>
      <c r="FU218" s="7">
        <v>0</v>
      </c>
      <c r="FV218" s="7">
        <v>0</v>
      </c>
      <c r="FW218" s="7">
        <v>0</v>
      </c>
      <c r="FX218" s="7">
        <v>0</v>
      </c>
      <c r="FY218" s="7">
        <v>0</v>
      </c>
      <c r="FZ218" s="7">
        <v>0</v>
      </c>
      <c r="GA218" s="7">
        <v>0</v>
      </c>
      <c r="GB218" s="7">
        <v>0</v>
      </c>
      <c r="GC218" s="7">
        <v>0</v>
      </c>
      <c r="GD218" s="7">
        <v>0</v>
      </c>
      <c r="GE218" s="7">
        <v>0</v>
      </c>
      <c r="GF218" s="7">
        <v>0</v>
      </c>
      <c r="GG218" s="7">
        <v>0</v>
      </c>
      <c r="GH218" s="7">
        <v>0</v>
      </c>
      <c r="GI218" s="7">
        <v>0</v>
      </c>
      <c r="GJ218" s="7">
        <v>0</v>
      </c>
      <c r="GK218" s="7">
        <v>0</v>
      </c>
      <c r="GL218" s="7">
        <v>0</v>
      </c>
      <c r="GM218" s="7">
        <v>0</v>
      </c>
      <c r="GN218" s="7">
        <v>0</v>
      </c>
      <c r="GO218" s="7">
        <v>0</v>
      </c>
      <c r="GP218" s="7">
        <v>0</v>
      </c>
      <c r="GQ218" s="7">
        <v>0</v>
      </c>
      <c r="GR218" s="7">
        <v>0</v>
      </c>
      <c r="GS218" s="7">
        <v>0</v>
      </c>
      <c r="GT218" s="7">
        <v>0</v>
      </c>
      <c r="GU218" s="7">
        <v>0</v>
      </c>
      <c r="GV218" s="7">
        <v>0</v>
      </c>
      <c r="GW218" s="7">
        <v>0</v>
      </c>
      <c r="GX218" s="7">
        <v>0</v>
      </c>
      <c r="GY218" s="7">
        <v>0</v>
      </c>
      <c r="GZ218" s="7">
        <v>0</v>
      </c>
      <c r="HA218" s="7">
        <v>0</v>
      </c>
      <c r="HB218" s="7">
        <v>0</v>
      </c>
      <c r="HC218" s="7">
        <v>0</v>
      </c>
      <c r="HD218" s="7">
        <v>0</v>
      </c>
      <c r="HE218" s="7">
        <v>0</v>
      </c>
      <c r="HF218" s="7">
        <v>0</v>
      </c>
      <c r="HG218" s="7">
        <v>0</v>
      </c>
      <c r="HH218" s="7">
        <v>0</v>
      </c>
      <c r="HI218" s="7">
        <v>0</v>
      </c>
      <c r="HJ218" s="7">
        <v>0</v>
      </c>
      <c r="HK218" s="7">
        <v>0</v>
      </c>
      <c r="HL218" s="7">
        <v>0</v>
      </c>
      <c r="HM218" s="7">
        <v>0</v>
      </c>
      <c r="HN218" s="7">
        <v>0</v>
      </c>
      <c r="HO218" s="7">
        <v>0</v>
      </c>
      <c r="HP218" s="7">
        <v>0</v>
      </c>
      <c r="HQ218" s="7">
        <v>0</v>
      </c>
      <c r="HR218" s="7">
        <v>0</v>
      </c>
      <c r="HS218" s="7">
        <v>0</v>
      </c>
      <c r="HT218" s="7">
        <v>0</v>
      </c>
      <c r="HU218" s="7">
        <v>0</v>
      </c>
      <c r="HV218" s="7">
        <v>0</v>
      </c>
      <c r="HW218" s="7">
        <v>0</v>
      </c>
      <c r="HX218" s="7">
        <v>0</v>
      </c>
      <c r="HY218" s="7">
        <v>0</v>
      </c>
      <c r="HZ218" s="7">
        <v>0</v>
      </c>
      <c r="IA218" s="7">
        <v>0</v>
      </c>
      <c r="IB218" s="7">
        <v>0</v>
      </c>
      <c r="IC218" s="7">
        <v>0</v>
      </c>
      <c r="ID218" s="7">
        <v>0</v>
      </c>
      <c r="IE218" s="7">
        <v>0</v>
      </c>
      <c r="IF218" s="7">
        <v>0</v>
      </c>
      <c r="IG218" s="7">
        <v>0</v>
      </c>
      <c r="IH218" s="7">
        <v>0</v>
      </c>
      <c r="II218" s="7">
        <v>0</v>
      </c>
      <c r="IJ218" s="7">
        <v>0</v>
      </c>
      <c r="IK218" s="7">
        <v>0</v>
      </c>
      <c r="IL218" s="7">
        <v>0</v>
      </c>
      <c r="IM218" s="7">
        <v>0</v>
      </c>
      <c r="IN218" s="7">
        <v>0</v>
      </c>
      <c r="IO218" s="7">
        <v>0</v>
      </c>
      <c r="IP218" s="7">
        <v>0</v>
      </c>
      <c r="IQ218" s="7">
        <v>0</v>
      </c>
      <c r="IR218" s="7">
        <v>0</v>
      </c>
      <c r="IS218" s="7">
        <v>0</v>
      </c>
      <c r="IT218" s="7">
        <v>0</v>
      </c>
      <c r="IU218" s="7">
        <v>0</v>
      </c>
      <c r="IV218" s="7">
        <v>0</v>
      </c>
      <c r="IW218" s="7">
        <v>0</v>
      </c>
      <c r="IX218" s="7">
        <v>0</v>
      </c>
      <c r="IY218" s="7">
        <v>0</v>
      </c>
      <c r="IZ218" s="7">
        <v>0</v>
      </c>
      <c r="JA218" s="7">
        <v>0</v>
      </c>
      <c r="JB218" s="7">
        <v>0</v>
      </c>
      <c r="JC218" s="7">
        <v>0</v>
      </c>
      <c r="JD218" s="7">
        <v>0</v>
      </c>
      <c r="JE218" s="7">
        <v>0</v>
      </c>
      <c r="JF218" s="7">
        <v>0</v>
      </c>
      <c r="JG218" s="7">
        <v>0</v>
      </c>
      <c r="JH218" s="7">
        <v>0</v>
      </c>
      <c r="JI218" s="7">
        <v>0</v>
      </c>
      <c r="JJ218" s="7">
        <v>0</v>
      </c>
      <c r="JK218" s="7">
        <v>0</v>
      </c>
      <c r="JL218" s="7">
        <v>0</v>
      </c>
      <c r="JM218" s="7">
        <v>0</v>
      </c>
      <c r="JN218" s="7">
        <v>0</v>
      </c>
      <c r="JO218" s="7">
        <v>0</v>
      </c>
      <c r="JP218" s="7">
        <v>0</v>
      </c>
      <c r="JQ218" s="7">
        <v>0</v>
      </c>
      <c r="JR218" s="7">
        <v>0</v>
      </c>
      <c r="JS218" s="7">
        <v>0</v>
      </c>
      <c r="JT218" s="7">
        <v>0</v>
      </c>
      <c r="JU218" s="7">
        <v>0</v>
      </c>
      <c r="JV218" s="7">
        <v>0</v>
      </c>
      <c r="JW218" s="7">
        <v>0</v>
      </c>
      <c r="JX218" s="7">
        <v>0</v>
      </c>
      <c r="JY218" s="7">
        <v>0</v>
      </c>
      <c r="JZ218" s="7">
        <v>0</v>
      </c>
      <c r="KA218" s="7">
        <v>0</v>
      </c>
      <c r="KB218" s="7">
        <v>0</v>
      </c>
      <c r="KC218" s="7">
        <v>0</v>
      </c>
    </row>
    <row r="219" spans="1:289" x14ac:dyDescent="0.35">
      <c r="A219" s="38" t="s">
        <v>1133</v>
      </c>
      <c r="B219" s="38" t="s">
        <v>4067</v>
      </c>
      <c r="C219" s="38">
        <v>113</v>
      </c>
      <c r="D219" s="38" t="s">
        <v>4068</v>
      </c>
      <c r="E219" s="38" t="s">
        <v>3813</v>
      </c>
      <c r="F219" s="38" t="s">
        <v>476</v>
      </c>
      <c r="G219" s="38" t="s">
        <v>476</v>
      </c>
      <c r="H219" s="38">
        <v>0</v>
      </c>
      <c r="I219" s="39">
        <v>0</v>
      </c>
      <c r="J219" s="38">
        <v>0</v>
      </c>
      <c r="K219" s="38">
        <v>0</v>
      </c>
      <c r="L219" s="39">
        <v>0</v>
      </c>
      <c r="M219" s="7">
        <v>5.0999999999999999E-7</v>
      </c>
      <c r="N219" s="7">
        <v>1.02E-6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7">
        <v>0</v>
      </c>
      <c r="U219" s="7">
        <v>0</v>
      </c>
      <c r="V219" s="7">
        <v>0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7">
        <v>0</v>
      </c>
      <c r="AK219" s="7">
        <v>0</v>
      </c>
      <c r="AL219" s="7">
        <v>0</v>
      </c>
      <c r="AM219" s="7">
        <v>0</v>
      </c>
      <c r="AN219" s="7">
        <v>0</v>
      </c>
      <c r="AO219" s="7">
        <v>0</v>
      </c>
      <c r="AP219" s="7">
        <v>0</v>
      </c>
      <c r="AQ219" s="7">
        <v>0</v>
      </c>
      <c r="AR219" s="7">
        <v>0</v>
      </c>
      <c r="AS219" s="7">
        <v>0</v>
      </c>
      <c r="AT219" s="7">
        <v>0</v>
      </c>
      <c r="AU219" s="7">
        <v>0</v>
      </c>
      <c r="AV219" s="7">
        <v>0</v>
      </c>
      <c r="AW219" s="7">
        <v>0</v>
      </c>
      <c r="AX219" s="7">
        <v>0</v>
      </c>
      <c r="AY219" s="7">
        <v>0</v>
      </c>
      <c r="AZ219" s="7">
        <v>0</v>
      </c>
      <c r="BA219" s="7">
        <v>0</v>
      </c>
      <c r="BB219" s="7">
        <v>0</v>
      </c>
      <c r="BC219" s="7">
        <v>0</v>
      </c>
      <c r="BD219" s="7">
        <v>0</v>
      </c>
      <c r="BE219" s="7">
        <v>0</v>
      </c>
      <c r="BF219" s="7">
        <v>0</v>
      </c>
      <c r="BG219" s="7">
        <v>0</v>
      </c>
      <c r="BH219" s="7">
        <v>0</v>
      </c>
      <c r="BI219" s="7">
        <v>0</v>
      </c>
      <c r="BJ219" s="7">
        <v>0</v>
      </c>
      <c r="BK219" s="7">
        <v>0</v>
      </c>
      <c r="BL219" s="7">
        <v>0</v>
      </c>
      <c r="BM219" s="7">
        <v>0</v>
      </c>
      <c r="BN219" s="7">
        <v>0</v>
      </c>
      <c r="BO219" s="7">
        <v>0</v>
      </c>
      <c r="BP219" s="7">
        <v>0</v>
      </c>
      <c r="BQ219" s="7">
        <v>0</v>
      </c>
      <c r="BR219" s="7">
        <v>0</v>
      </c>
      <c r="BS219" s="7">
        <v>0</v>
      </c>
      <c r="BT219" s="7">
        <v>0</v>
      </c>
      <c r="BU219" s="7">
        <v>0</v>
      </c>
      <c r="BV219" s="7">
        <v>0</v>
      </c>
      <c r="BW219" s="7">
        <v>0</v>
      </c>
      <c r="BX219" s="7">
        <v>0</v>
      </c>
      <c r="BY219" s="7">
        <v>0</v>
      </c>
      <c r="BZ219" s="7">
        <v>0</v>
      </c>
      <c r="CA219" s="7">
        <v>0</v>
      </c>
      <c r="CB219" s="7">
        <v>0</v>
      </c>
      <c r="CC219" s="7">
        <v>0</v>
      </c>
      <c r="CD219" s="7">
        <v>0</v>
      </c>
      <c r="CE219" s="7">
        <v>0</v>
      </c>
      <c r="CF219" s="7">
        <v>0</v>
      </c>
      <c r="CG219" s="7">
        <v>0</v>
      </c>
      <c r="CH219" s="7">
        <v>0</v>
      </c>
      <c r="CI219" s="7">
        <v>0</v>
      </c>
      <c r="CJ219" s="7">
        <v>0</v>
      </c>
      <c r="CK219" s="7">
        <v>0</v>
      </c>
      <c r="CL219" s="7">
        <v>0</v>
      </c>
      <c r="CM219" s="7">
        <v>0</v>
      </c>
      <c r="CN219" s="7">
        <v>0</v>
      </c>
      <c r="CO219" s="7">
        <v>0</v>
      </c>
      <c r="CP219" s="7">
        <v>0</v>
      </c>
      <c r="CQ219" s="7">
        <v>0</v>
      </c>
      <c r="CR219" s="7">
        <v>0</v>
      </c>
      <c r="CS219" s="7">
        <v>0</v>
      </c>
      <c r="CT219" s="7">
        <v>0</v>
      </c>
      <c r="CU219" s="7">
        <v>0</v>
      </c>
      <c r="CV219" s="7">
        <v>0</v>
      </c>
      <c r="CW219" s="7">
        <v>0</v>
      </c>
      <c r="CX219" s="7">
        <v>0</v>
      </c>
      <c r="CY219" s="7">
        <v>0</v>
      </c>
      <c r="CZ219" s="7">
        <v>0</v>
      </c>
      <c r="DA219" s="7">
        <v>0</v>
      </c>
      <c r="DB219" s="7">
        <v>0</v>
      </c>
      <c r="DC219" s="7">
        <v>0</v>
      </c>
      <c r="DD219" s="7">
        <v>0</v>
      </c>
      <c r="DE219" s="7">
        <v>0</v>
      </c>
      <c r="DF219" s="7">
        <v>0</v>
      </c>
      <c r="DG219" s="7">
        <v>0</v>
      </c>
      <c r="DH219" s="7">
        <v>0</v>
      </c>
      <c r="DI219" s="7">
        <v>0</v>
      </c>
      <c r="DJ219" s="7">
        <v>0</v>
      </c>
      <c r="DK219" s="7">
        <v>0</v>
      </c>
      <c r="DL219" s="7">
        <v>0</v>
      </c>
      <c r="DM219" s="7">
        <v>0</v>
      </c>
      <c r="DN219" s="7">
        <v>0</v>
      </c>
      <c r="DO219" s="7">
        <v>0</v>
      </c>
      <c r="DP219" s="7">
        <v>0</v>
      </c>
      <c r="DQ219" s="7">
        <v>0</v>
      </c>
      <c r="DR219" s="7">
        <v>0</v>
      </c>
      <c r="DS219" s="7">
        <v>0</v>
      </c>
      <c r="DT219" s="7">
        <v>0</v>
      </c>
      <c r="DU219" s="7">
        <v>0</v>
      </c>
      <c r="DV219" s="7">
        <v>0</v>
      </c>
      <c r="DW219" s="7">
        <v>0</v>
      </c>
      <c r="DX219" s="7">
        <v>0</v>
      </c>
      <c r="DY219" s="7">
        <v>0</v>
      </c>
      <c r="DZ219" s="7">
        <v>0</v>
      </c>
      <c r="EA219" s="7">
        <v>0</v>
      </c>
      <c r="EB219" s="7">
        <v>0</v>
      </c>
      <c r="EC219" s="7">
        <v>0</v>
      </c>
      <c r="ED219" s="7">
        <v>0</v>
      </c>
      <c r="EE219" s="7">
        <v>0</v>
      </c>
      <c r="EF219" s="7">
        <v>0</v>
      </c>
      <c r="EG219" s="7">
        <v>0</v>
      </c>
      <c r="EH219" s="7">
        <v>0</v>
      </c>
      <c r="EI219" s="7">
        <v>0</v>
      </c>
      <c r="EJ219" s="7">
        <v>0</v>
      </c>
      <c r="EK219" s="7">
        <v>0</v>
      </c>
      <c r="EL219" s="7">
        <v>0</v>
      </c>
      <c r="EM219" s="7">
        <v>0</v>
      </c>
      <c r="EN219" s="7">
        <v>0</v>
      </c>
      <c r="EO219" s="7">
        <v>0</v>
      </c>
      <c r="EP219" s="7">
        <v>0</v>
      </c>
      <c r="EQ219" s="7">
        <v>0</v>
      </c>
      <c r="ER219" s="7">
        <v>0</v>
      </c>
      <c r="ES219" s="7">
        <v>0</v>
      </c>
      <c r="ET219" s="7">
        <v>0</v>
      </c>
      <c r="EU219" s="7">
        <v>0</v>
      </c>
      <c r="EV219" s="7">
        <v>0</v>
      </c>
      <c r="EW219" s="7">
        <v>0</v>
      </c>
      <c r="EX219" s="7">
        <v>0</v>
      </c>
      <c r="EY219" s="7">
        <v>0</v>
      </c>
      <c r="EZ219" s="7">
        <v>0</v>
      </c>
      <c r="FA219" s="7">
        <v>0</v>
      </c>
      <c r="FB219" s="7">
        <v>0</v>
      </c>
      <c r="FC219" s="7">
        <v>0</v>
      </c>
      <c r="FD219" s="7">
        <v>0</v>
      </c>
      <c r="FE219" s="7">
        <v>0</v>
      </c>
      <c r="FF219" s="7">
        <v>0</v>
      </c>
      <c r="FG219" s="7">
        <v>0</v>
      </c>
      <c r="FH219" s="7">
        <v>0</v>
      </c>
      <c r="FI219" s="7">
        <v>0</v>
      </c>
      <c r="FJ219" s="7">
        <v>0</v>
      </c>
      <c r="FK219" s="7">
        <v>0</v>
      </c>
      <c r="FL219" s="7">
        <v>0</v>
      </c>
      <c r="FM219" s="7">
        <v>0</v>
      </c>
      <c r="FN219" s="7">
        <v>0</v>
      </c>
      <c r="FO219" s="7">
        <v>0</v>
      </c>
      <c r="FP219" s="7">
        <v>0</v>
      </c>
      <c r="FQ219" s="7">
        <v>0</v>
      </c>
      <c r="FR219" s="7">
        <v>0</v>
      </c>
      <c r="FS219" s="7">
        <v>0</v>
      </c>
      <c r="FT219" s="7">
        <v>0</v>
      </c>
      <c r="FU219" s="7">
        <v>0</v>
      </c>
      <c r="FV219" s="7">
        <v>0</v>
      </c>
      <c r="FW219" s="7">
        <v>0</v>
      </c>
      <c r="FX219" s="7">
        <v>0</v>
      </c>
      <c r="FY219" s="7">
        <v>0</v>
      </c>
      <c r="FZ219" s="7">
        <v>0</v>
      </c>
      <c r="GA219" s="7">
        <v>0</v>
      </c>
      <c r="GB219" s="7">
        <v>0</v>
      </c>
      <c r="GC219" s="7">
        <v>0</v>
      </c>
      <c r="GD219" s="7">
        <v>0</v>
      </c>
      <c r="GE219" s="7">
        <v>0</v>
      </c>
      <c r="GF219" s="7">
        <v>0</v>
      </c>
      <c r="GG219" s="7">
        <v>0</v>
      </c>
      <c r="GH219" s="7">
        <v>0</v>
      </c>
      <c r="GI219" s="7">
        <v>0</v>
      </c>
      <c r="GJ219" s="7">
        <v>0</v>
      </c>
      <c r="GK219" s="7">
        <v>0</v>
      </c>
      <c r="GL219" s="7">
        <v>0</v>
      </c>
      <c r="GM219" s="7">
        <v>0</v>
      </c>
      <c r="GN219" s="7">
        <v>0</v>
      </c>
      <c r="GO219" s="7">
        <v>0</v>
      </c>
      <c r="GP219" s="7">
        <v>0</v>
      </c>
      <c r="GQ219" s="7">
        <v>0</v>
      </c>
      <c r="GR219" s="7">
        <v>0</v>
      </c>
      <c r="GS219" s="7">
        <v>0</v>
      </c>
      <c r="GT219" s="7">
        <v>0</v>
      </c>
      <c r="GU219" s="7">
        <v>0</v>
      </c>
      <c r="GV219" s="7">
        <v>0</v>
      </c>
      <c r="GW219" s="7">
        <v>0</v>
      </c>
      <c r="GX219" s="7">
        <v>0</v>
      </c>
      <c r="GY219" s="7">
        <v>0</v>
      </c>
      <c r="GZ219" s="7">
        <v>0</v>
      </c>
      <c r="HA219" s="7">
        <v>0</v>
      </c>
      <c r="HB219" s="7">
        <v>0</v>
      </c>
      <c r="HC219" s="7">
        <v>0</v>
      </c>
      <c r="HD219" s="7">
        <v>0</v>
      </c>
      <c r="HE219" s="7">
        <v>0</v>
      </c>
      <c r="HF219" s="7">
        <v>0</v>
      </c>
      <c r="HG219" s="7">
        <v>0</v>
      </c>
      <c r="HH219" s="7">
        <v>0</v>
      </c>
      <c r="HI219" s="7">
        <v>0</v>
      </c>
      <c r="HJ219" s="7">
        <v>0</v>
      </c>
      <c r="HK219" s="7">
        <v>0</v>
      </c>
      <c r="HL219" s="7">
        <v>0</v>
      </c>
      <c r="HM219" s="7">
        <v>0</v>
      </c>
      <c r="HN219" s="7">
        <v>0</v>
      </c>
      <c r="HO219" s="7">
        <v>0</v>
      </c>
      <c r="HP219" s="7">
        <v>0</v>
      </c>
      <c r="HQ219" s="7">
        <v>0</v>
      </c>
      <c r="HR219" s="7">
        <v>0</v>
      </c>
      <c r="HS219" s="7">
        <v>0</v>
      </c>
      <c r="HT219" s="7">
        <v>0</v>
      </c>
      <c r="HU219" s="7">
        <v>0</v>
      </c>
      <c r="HV219" s="7">
        <v>0</v>
      </c>
      <c r="HW219" s="7">
        <v>0</v>
      </c>
      <c r="HX219" s="7">
        <v>0</v>
      </c>
      <c r="HY219" s="7">
        <v>0</v>
      </c>
      <c r="HZ219" s="7">
        <v>0</v>
      </c>
      <c r="IA219" s="7">
        <v>0</v>
      </c>
      <c r="IB219" s="7">
        <v>0</v>
      </c>
      <c r="IC219" s="7">
        <v>0</v>
      </c>
      <c r="ID219" s="7">
        <v>0</v>
      </c>
      <c r="IE219" s="7">
        <v>0</v>
      </c>
      <c r="IF219" s="7">
        <v>0</v>
      </c>
      <c r="IG219" s="7">
        <v>0</v>
      </c>
      <c r="IH219" s="7">
        <v>0</v>
      </c>
      <c r="II219" s="7">
        <v>0</v>
      </c>
      <c r="IJ219" s="7">
        <v>0</v>
      </c>
      <c r="IK219" s="7">
        <v>0</v>
      </c>
      <c r="IL219" s="7">
        <v>0</v>
      </c>
      <c r="IM219" s="7">
        <v>0</v>
      </c>
      <c r="IN219" s="7">
        <v>0</v>
      </c>
      <c r="IO219" s="7">
        <v>0</v>
      </c>
      <c r="IP219" s="7">
        <v>0</v>
      </c>
      <c r="IQ219" s="7">
        <v>0</v>
      </c>
      <c r="IR219" s="7">
        <v>0</v>
      </c>
      <c r="IS219" s="7">
        <v>0</v>
      </c>
      <c r="IT219" s="7">
        <v>0</v>
      </c>
      <c r="IU219" s="7">
        <v>0</v>
      </c>
      <c r="IV219" s="7">
        <v>0</v>
      </c>
      <c r="IW219" s="7">
        <v>0</v>
      </c>
      <c r="IX219" s="7">
        <v>0</v>
      </c>
      <c r="IY219" s="7">
        <v>0</v>
      </c>
      <c r="IZ219" s="7">
        <v>0</v>
      </c>
      <c r="JA219" s="7">
        <v>0</v>
      </c>
      <c r="JB219" s="7">
        <v>0</v>
      </c>
      <c r="JC219" s="7">
        <v>0</v>
      </c>
      <c r="JD219" s="7">
        <v>0</v>
      </c>
      <c r="JE219" s="7">
        <v>0</v>
      </c>
      <c r="JF219" s="7">
        <v>0</v>
      </c>
      <c r="JG219" s="7">
        <v>0</v>
      </c>
      <c r="JH219" s="7">
        <v>0</v>
      </c>
      <c r="JI219" s="7">
        <v>0</v>
      </c>
      <c r="JJ219" s="7">
        <v>0</v>
      </c>
      <c r="JK219" s="7">
        <v>0</v>
      </c>
      <c r="JL219" s="7">
        <v>0</v>
      </c>
      <c r="JM219" s="7">
        <v>0</v>
      </c>
      <c r="JN219" s="7">
        <v>0</v>
      </c>
      <c r="JO219" s="7">
        <v>0</v>
      </c>
      <c r="JP219" s="7">
        <v>0</v>
      </c>
      <c r="JQ219" s="7">
        <v>0</v>
      </c>
      <c r="JR219" s="7">
        <v>0</v>
      </c>
      <c r="JS219" s="7">
        <v>0</v>
      </c>
      <c r="JT219" s="7">
        <v>0</v>
      </c>
      <c r="JU219" s="7">
        <v>0</v>
      </c>
      <c r="JV219" s="7">
        <v>0</v>
      </c>
      <c r="JW219" s="7">
        <v>0</v>
      </c>
      <c r="JX219" s="7">
        <v>0</v>
      </c>
      <c r="JY219" s="7">
        <v>0</v>
      </c>
      <c r="JZ219" s="7">
        <v>0</v>
      </c>
      <c r="KA219" s="7">
        <v>0</v>
      </c>
      <c r="KB219" s="7">
        <v>0</v>
      </c>
      <c r="KC219" s="7">
        <v>0</v>
      </c>
    </row>
    <row r="220" spans="1:289" x14ac:dyDescent="0.35">
      <c r="A220" s="38" t="s">
        <v>1136</v>
      </c>
      <c r="B220" s="38" t="s">
        <v>4069</v>
      </c>
      <c r="C220" s="38">
        <v>114</v>
      </c>
      <c r="D220" s="38" t="s">
        <v>4070</v>
      </c>
      <c r="E220" s="38" t="s">
        <v>3813</v>
      </c>
      <c r="F220" s="38" t="s">
        <v>476</v>
      </c>
      <c r="G220" s="38" t="s">
        <v>476</v>
      </c>
      <c r="H220" s="38">
        <v>0</v>
      </c>
      <c r="I220" s="39">
        <v>0</v>
      </c>
      <c r="J220" s="38">
        <v>0</v>
      </c>
      <c r="K220" s="38">
        <v>0</v>
      </c>
      <c r="L220" s="39">
        <v>0</v>
      </c>
      <c r="M220" s="7">
        <v>6.0900000000000001E-6</v>
      </c>
      <c r="N220" s="7">
        <v>1.218E-5</v>
      </c>
      <c r="O220" s="7">
        <v>0</v>
      </c>
      <c r="P220" s="7">
        <v>0</v>
      </c>
      <c r="Q220" s="7">
        <v>0</v>
      </c>
      <c r="R220" s="7">
        <v>0</v>
      </c>
      <c r="S220" s="7">
        <v>0</v>
      </c>
      <c r="T220" s="7">
        <v>0</v>
      </c>
      <c r="U220" s="7">
        <v>0</v>
      </c>
      <c r="V220" s="7">
        <v>0</v>
      </c>
      <c r="W220" s="7">
        <v>0</v>
      </c>
      <c r="X220" s="7">
        <v>0</v>
      </c>
      <c r="Y220" s="7">
        <v>0</v>
      </c>
      <c r="Z220" s="7">
        <v>0</v>
      </c>
      <c r="AA220" s="7">
        <v>0</v>
      </c>
      <c r="AB220" s="7">
        <v>0</v>
      </c>
      <c r="AC220" s="7">
        <v>0</v>
      </c>
      <c r="AD220" s="7">
        <v>0</v>
      </c>
      <c r="AE220" s="7">
        <v>0</v>
      </c>
      <c r="AF220" s="7">
        <v>0</v>
      </c>
      <c r="AG220" s="7">
        <v>0</v>
      </c>
      <c r="AH220" s="7">
        <v>0</v>
      </c>
      <c r="AI220" s="7">
        <v>0</v>
      </c>
      <c r="AJ220" s="7">
        <v>0</v>
      </c>
      <c r="AK220" s="7">
        <v>0</v>
      </c>
      <c r="AL220" s="7">
        <v>0</v>
      </c>
      <c r="AM220" s="7">
        <v>0</v>
      </c>
      <c r="AN220" s="7">
        <v>0</v>
      </c>
      <c r="AO220" s="7">
        <v>0</v>
      </c>
      <c r="AP220" s="7">
        <v>0</v>
      </c>
      <c r="AQ220" s="7">
        <v>0</v>
      </c>
      <c r="AR220" s="7">
        <v>0</v>
      </c>
      <c r="AS220" s="7">
        <v>0</v>
      </c>
      <c r="AT220" s="7">
        <v>0</v>
      </c>
      <c r="AU220" s="7">
        <v>0</v>
      </c>
      <c r="AV220" s="7">
        <v>0</v>
      </c>
      <c r="AW220" s="7">
        <v>0</v>
      </c>
      <c r="AX220" s="7">
        <v>0</v>
      </c>
      <c r="AY220" s="7">
        <v>0</v>
      </c>
      <c r="AZ220" s="7">
        <v>0</v>
      </c>
      <c r="BA220" s="7">
        <v>0</v>
      </c>
      <c r="BB220" s="7">
        <v>0</v>
      </c>
      <c r="BC220" s="7">
        <v>0</v>
      </c>
      <c r="BD220" s="7">
        <v>0</v>
      </c>
      <c r="BE220" s="7">
        <v>0</v>
      </c>
      <c r="BF220" s="7">
        <v>0</v>
      </c>
      <c r="BG220" s="7">
        <v>0</v>
      </c>
      <c r="BH220" s="7">
        <v>0</v>
      </c>
      <c r="BI220" s="7">
        <v>0</v>
      </c>
      <c r="BJ220" s="7">
        <v>0</v>
      </c>
      <c r="BK220" s="7">
        <v>0</v>
      </c>
      <c r="BL220" s="7">
        <v>0</v>
      </c>
      <c r="BM220" s="7">
        <v>0</v>
      </c>
      <c r="BN220" s="7">
        <v>0</v>
      </c>
      <c r="BO220" s="7">
        <v>0</v>
      </c>
      <c r="BP220" s="7">
        <v>0</v>
      </c>
      <c r="BQ220" s="7">
        <v>0</v>
      </c>
      <c r="BR220" s="7">
        <v>0</v>
      </c>
      <c r="BS220" s="7">
        <v>0</v>
      </c>
      <c r="BT220" s="7">
        <v>0</v>
      </c>
      <c r="BU220" s="7">
        <v>0</v>
      </c>
      <c r="BV220" s="7">
        <v>0</v>
      </c>
      <c r="BW220" s="7">
        <v>0</v>
      </c>
      <c r="BX220" s="7">
        <v>0</v>
      </c>
      <c r="BY220" s="7">
        <v>0</v>
      </c>
      <c r="BZ220" s="7">
        <v>0</v>
      </c>
      <c r="CA220" s="7">
        <v>0</v>
      </c>
      <c r="CB220" s="7">
        <v>0</v>
      </c>
      <c r="CC220" s="7">
        <v>0</v>
      </c>
      <c r="CD220" s="7">
        <v>0</v>
      </c>
      <c r="CE220" s="7">
        <v>0</v>
      </c>
      <c r="CF220" s="7">
        <v>0</v>
      </c>
      <c r="CG220" s="7">
        <v>0</v>
      </c>
      <c r="CH220" s="7">
        <v>0</v>
      </c>
      <c r="CI220" s="7">
        <v>0</v>
      </c>
      <c r="CJ220" s="7">
        <v>0</v>
      </c>
      <c r="CK220" s="7">
        <v>0</v>
      </c>
      <c r="CL220" s="7">
        <v>0</v>
      </c>
      <c r="CM220" s="7">
        <v>0</v>
      </c>
      <c r="CN220" s="7">
        <v>0</v>
      </c>
      <c r="CO220" s="7">
        <v>0</v>
      </c>
      <c r="CP220" s="7">
        <v>0</v>
      </c>
      <c r="CQ220" s="7">
        <v>0</v>
      </c>
      <c r="CR220" s="7">
        <v>0</v>
      </c>
      <c r="CS220" s="7">
        <v>0</v>
      </c>
      <c r="CT220" s="7">
        <v>0</v>
      </c>
      <c r="CU220" s="7">
        <v>0</v>
      </c>
      <c r="CV220" s="7">
        <v>0</v>
      </c>
      <c r="CW220" s="7">
        <v>0</v>
      </c>
      <c r="CX220" s="7">
        <v>0</v>
      </c>
      <c r="CY220" s="7">
        <v>0</v>
      </c>
      <c r="CZ220" s="7">
        <v>0</v>
      </c>
      <c r="DA220" s="7">
        <v>0</v>
      </c>
      <c r="DB220" s="7">
        <v>0</v>
      </c>
      <c r="DC220" s="7">
        <v>0</v>
      </c>
      <c r="DD220" s="7">
        <v>0</v>
      </c>
      <c r="DE220" s="7">
        <v>0</v>
      </c>
      <c r="DF220" s="7">
        <v>0</v>
      </c>
      <c r="DG220" s="7">
        <v>0</v>
      </c>
      <c r="DH220" s="7">
        <v>0</v>
      </c>
      <c r="DI220" s="7">
        <v>0</v>
      </c>
      <c r="DJ220" s="7">
        <v>0</v>
      </c>
      <c r="DK220" s="7">
        <v>0</v>
      </c>
      <c r="DL220" s="7">
        <v>0</v>
      </c>
      <c r="DM220" s="7">
        <v>0</v>
      </c>
      <c r="DN220" s="7">
        <v>0</v>
      </c>
      <c r="DO220" s="7">
        <v>0</v>
      </c>
      <c r="DP220" s="7">
        <v>0</v>
      </c>
      <c r="DQ220" s="7">
        <v>0</v>
      </c>
      <c r="DR220" s="7">
        <v>0</v>
      </c>
      <c r="DS220" s="7">
        <v>0</v>
      </c>
      <c r="DT220" s="7">
        <v>0</v>
      </c>
      <c r="DU220" s="7">
        <v>0</v>
      </c>
      <c r="DV220" s="7">
        <v>0</v>
      </c>
      <c r="DW220" s="7">
        <v>0</v>
      </c>
      <c r="DX220" s="7">
        <v>0</v>
      </c>
      <c r="DY220" s="7">
        <v>0</v>
      </c>
      <c r="DZ220" s="7">
        <v>0</v>
      </c>
      <c r="EA220" s="7">
        <v>0</v>
      </c>
      <c r="EB220" s="7">
        <v>0</v>
      </c>
      <c r="EC220" s="7">
        <v>0</v>
      </c>
      <c r="ED220" s="7">
        <v>0</v>
      </c>
      <c r="EE220" s="7">
        <v>0</v>
      </c>
      <c r="EF220" s="7">
        <v>0</v>
      </c>
      <c r="EG220" s="7">
        <v>0</v>
      </c>
      <c r="EH220" s="7">
        <v>0</v>
      </c>
      <c r="EI220" s="7">
        <v>0</v>
      </c>
      <c r="EJ220" s="7">
        <v>0</v>
      </c>
      <c r="EK220" s="7">
        <v>0</v>
      </c>
      <c r="EL220" s="7">
        <v>0</v>
      </c>
      <c r="EM220" s="7">
        <v>0</v>
      </c>
      <c r="EN220" s="7">
        <v>0</v>
      </c>
      <c r="EO220" s="7">
        <v>0</v>
      </c>
      <c r="EP220" s="7">
        <v>0</v>
      </c>
      <c r="EQ220" s="7">
        <v>0</v>
      </c>
      <c r="ER220" s="7">
        <v>0</v>
      </c>
      <c r="ES220" s="7">
        <v>0</v>
      </c>
      <c r="ET220" s="7">
        <v>0</v>
      </c>
      <c r="EU220" s="7">
        <v>0</v>
      </c>
      <c r="EV220" s="7">
        <v>0</v>
      </c>
      <c r="EW220" s="7">
        <v>0</v>
      </c>
      <c r="EX220" s="7">
        <v>0</v>
      </c>
      <c r="EY220" s="7">
        <v>0</v>
      </c>
      <c r="EZ220" s="7">
        <v>0</v>
      </c>
      <c r="FA220" s="7">
        <v>0</v>
      </c>
      <c r="FB220" s="7">
        <v>0</v>
      </c>
      <c r="FC220" s="7">
        <v>0</v>
      </c>
      <c r="FD220" s="7">
        <v>0</v>
      </c>
      <c r="FE220" s="7">
        <v>0</v>
      </c>
      <c r="FF220" s="7">
        <v>0</v>
      </c>
      <c r="FG220" s="7">
        <v>0</v>
      </c>
      <c r="FH220" s="7">
        <v>0</v>
      </c>
      <c r="FI220" s="7">
        <v>0</v>
      </c>
      <c r="FJ220" s="7">
        <v>0</v>
      </c>
      <c r="FK220" s="7">
        <v>0</v>
      </c>
      <c r="FL220" s="7">
        <v>0</v>
      </c>
      <c r="FM220" s="7">
        <v>0</v>
      </c>
      <c r="FN220" s="7">
        <v>0</v>
      </c>
      <c r="FO220" s="7">
        <v>0</v>
      </c>
      <c r="FP220" s="7">
        <v>0</v>
      </c>
      <c r="FQ220" s="7">
        <v>0</v>
      </c>
      <c r="FR220" s="7">
        <v>0</v>
      </c>
      <c r="FS220" s="7">
        <v>0</v>
      </c>
      <c r="FT220" s="7">
        <v>0</v>
      </c>
      <c r="FU220" s="7">
        <v>0</v>
      </c>
      <c r="FV220" s="7">
        <v>0</v>
      </c>
      <c r="FW220" s="7">
        <v>0</v>
      </c>
      <c r="FX220" s="7">
        <v>0</v>
      </c>
      <c r="FY220" s="7">
        <v>0</v>
      </c>
      <c r="FZ220" s="7">
        <v>0</v>
      </c>
      <c r="GA220" s="7">
        <v>0</v>
      </c>
      <c r="GB220" s="7">
        <v>0</v>
      </c>
      <c r="GC220" s="7">
        <v>0</v>
      </c>
      <c r="GD220" s="7">
        <v>0</v>
      </c>
      <c r="GE220" s="7">
        <v>0</v>
      </c>
      <c r="GF220" s="7">
        <v>0</v>
      </c>
      <c r="GG220" s="7">
        <v>0</v>
      </c>
      <c r="GH220" s="7">
        <v>0</v>
      </c>
      <c r="GI220" s="7">
        <v>0</v>
      </c>
      <c r="GJ220" s="7">
        <v>0</v>
      </c>
      <c r="GK220" s="7">
        <v>0</v>
      </c>
      <c r="GL220" s="7">
        <v>0</v>
      </c>
      <c r="GM220" s="7">
        <v>0</v>
      </c>
      <c r="GN220" s="7">
        <v>0</v>
      </c>
      <c r="GO220" s="7">
        <v>0</v>
      </c>
      <c r="GP220" s="7">
        <v>0</v>
      </c>
      <c r="GQ220" s="7">
        <v>0</v>
      </c>
      <c r="GR220" s="7">
        <v>0</v>
      </c>
      <c r="GS220" s="7">
        <v>0</v>
      </c>
      <c r="GT220" s="7">
        <v>0</v>
      </c>
      <c r="GU220" s="7">
        <v>0</v>
      </c>
      <c r="GV220" s="7">
        <v>0</v>
      </c>
      <c r="GW220" s="7">
        <v>0</v>
      </c>
      <c r="GX220" s="7">
        <v>0</v>
      </c>
      <c r="GY220" s="7">
        <v>0</v>
      </c>
      <c r="GZ220" s="7">
        <v>0</v>
      </c>
      <c r="HA220" s="7">
        <v>0</v>
      </c>
      <c r="HB220" s="7">
        <v>0</v>
      </c>
      <c r="HC220" s="7">
        <v>0</v>
      </c>
      <c r="HD220" s="7">
        <v>0</v>
      </c>
      <c r="HE220" s="7">
        <v>0</v>
      </c>
      <c r="HF220" s="7">
        <v>0</v>
      </c>
      <c r="HG220" s="7">
        <v>0</v>
      </c>
      <c r="HH220" s="7">
        <v>0</v>
      </c>
      <c r="HI220" s="7">
        <v>0</v>
      </c>
      <c r="HJ220" s="7">
        <v>0</v>
      </c>
      <c r="HK220" s="7">
        <v>0</v>
      </c>
      <c r="HL220" s="7">
        <v>0</v>
      </c>
      <c r="HM220" s="7">
        <v>0</v>
      </c>
      <c r="HN220" s="7">
        <v>0</v>
      </c>
      <c r="HO220" s="7">
        <v>0</v>
      </c>
      <c r="HP220" s="7">
        <v>0</v>
      </c>
      <c r="HQ220" s="7">
        <v>0</v>
      </c>
      <c r="HR220" s="7">
        <v>0</v>
      </c>
      <c r="HS220" s="7">
        <v>0</v>
      </c>
      <c r="HT220" s="7">
        <v>0</v>
      </c>
      <c r="HU220" s="7">
        <v>0</v>
      </c>
      <c r="HV220" s="7">
        <v>0</v>
      </c>
      <c r="HW220" s="7">
        <v>0</v>
      </c>
      <c r="HX220" s="7">
        <v>0</v>
      </c>
      <c r="HY220" s="7">
        <v>0</v>
      </c>
      <c r="HZ220" s="7">
        <v>0</v>
      </c>
      <c r="IA220" s="7">
        <v>0</v>
      </c>
      <c r="IB220" s="7">
        <v>0</v>
      </c>
      <c r="IC220" s="7">
        <v>0</v>
      </c>
      <c r="ID220" s="7">
        <v>0</v>
      </c>
      <c r="IE220" s="7">
        <v>0</v>
      </c>
      <c r="IF220" s="7">
        <v>0</v>
      </c>
      <c r="IG220" s="7">
        <v>0</v>
      </c>
      <c r="IH220" s="7">
        <v>0</v>
      </c>
      <c r="II220" s="7">
        <v>0</v>
      </c>
      <c r="IJ220" s="7">
        <v>0</v>
      </c>
      <c r="IK220" s="7">
        <v>0</v>
      </c>
      <c r="IL220" s="7">
        <v>0</v>
      </c>
      <c r="IM220" s="7">
        <v>0</v>
      </c>
      <c r="IN220" s="7">
        <v>0</v>
      </c>
      <c r="IO220" s="7">
        <v>0</v>
      </c>
      <c r="IP220" s="7">
        <v>0</v>
      </c>
      <c r="IQ220" s="7">
        <v>0</v>
      </c>
      <c r="IR220" s="7">
        <v>0</v>
      </c>
      <c r="IS220" s="7">
        <v>0</v>
      </c>
      <c r="IT220" s="7">
        <v>0</v>
      </c>
      <c r="IU220" s="7">
        <v>0</v>
      </c>
      <c r="IV220" s="7">
        <v>0</v>
      </c>
      <c r="IW220" s="7">
        <v>0</v>
      </c>
      <c r="IX220" s="7">
        <v>0</v>
      </c>
      <c r="IY220" s="7">
        <v>0</v>
      </c>
      <c r="IZ220" s="7">
        <v>0</v>
      </c>
      <c r="JA220" s="7">
        <v>0</v>
      </c>
      <c r="JB220" s="7">
        <v>0</v>
      </c>
      <c r="JC220" s="7">
        <v>0</v>
      </c>
      <c r="JD220" s="7">
        <v>0</v>
      </c>
      <c r="JE220" s="7">
        <v>0</v>
      </c>
      <c r="JF220" s="7">
        <v>0</v>
      </c>
      <c r="JG220" s="7">
        <v>0</v>
      </c>
      <c r="JH220" s="7">
        <v>0</v>
      </c>
      <c r="JI220" s="7">
        <v>0</v>
      </c>
      <c r="JJ220" s="7">
        <v>0</v>
      </c>
      <c r="JK220" s="7">
        <v>0</v>
      </c>
      <c r="JL220" s="7">
        <v>0</v>
      </c>
      <c r="JM220" s="7">
        <v>0</v>
      </c>
      <c r="JN220" s="7">
        <v>0</v>
      </c>
      <c r="JO220" s="7">
        <v>0</v>
      </c>
      <c r="JP220" s="7">
        <v>0</v>
      </c>
      <c r="JQ220" s="7">
        <v>0</v>
      </c>
      <c r="JR220" s="7">
        <v>0</v>
      </c>
      <c r="JS220" s="7">
        <v>0</v>
      </c>
      <c r="JT220" s="7">
        <v>0</v>
      </c>
      <c r="JU220" s="7">
        <v>0</v>
      </c>
      <c r="JV220" s="7">
        <v>0</v>
      </c>
      <c r="JW220" s="7">
        <v>0</v>
      </c>
      <c r="JX220" s="7">
        <v>0</v>
      </c>
      <c r="JY220" s="7">
        <v>0</v>
      </c>
      <c r="JZ220" s="7">
        <v>0</v>
      </c>
      <c r="KA220" s="7">
        <v>0</v>
      </c>
      <c r="KB220" s="7">
        <v>0</v>
      </c>
      <c r="KC220" s="7">
        <v>0</v>
      </c>
    </row>
    <row r="221" spans="1:289" x14ac:dyDescent="0.35">
      <c r="A221" s="38" t="s">
        <v>1139</v>
      </c>
      <c r="B221" s="38" t="s">
        <v>4071</v>
      </c>
      <c r="C221" s="38">
        <v>115</v>
      </c>
      <c r="D221" s="38" t="s">
        <v>1948</v>
      </c>
      <c r="E221" s="38" t="s">
        <v>3813</v>
      </c>
      <c r="F221" s="38" t="s">
        <v>476</v>
      </c>
      <c r="G221" s="38" t="s">
        <v>476</v>
      </c>
      <c r="H221" s="38">
        <v>0</v>
      </c>
      <c r="I221" s="39">
        <v>0</v>
      </c>
      <c r="J221" s="38">
        <v>0</v>
      </c>
      <c r="K221" s="38">
        <v>0</v>
      </c>
      <c r="L221" s="39">
        <v>0</v>
      </c>
      <c r="M221" s="7">
        <v>5.0999999999999999E-7</v>
      </c>
      <c r="N221" s="7">
        <v>1.02E-6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7">
        <v>0</v>
      </c>
      <c r="U221" s="7">
        <v>0</v>
      </c>
      <c r="V221" s="7">
        <v>0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7">
        <v>0</v>
      </c>
      <c r="AK221" s="7">
        <v>0</v>
      </c>
      <c r="AL221" s="7">
        <v>0</v>
      </c>
      <c r="AM221" s="7">
        <v>0</v>
      </c>
      <c r="AN221" s="7">
        <v>0</v>
      </c>
      <c r="AO221" s="7">
        <v>0</v>
      </c>
      <c r="AP221" s="7">
        <v>0</v>
      </c>
      <c r="AQ221" s="7">
        <v>0</v>
      </c>
      <c r="AR221" s="7">
        <v>0</v>
      </c>
      <c r="AS221" s="7">
        <v>0</v>
      </c>
      <c r="AT221" s="7">
        <v>0</v>
      </c>
      <c r="AU221" s="7">
        <v>0</v>
      </c>
      <c r="AV221" s="7">
        <v>0</v>
      </c>
      <c r="AW221" s="7">
        <v>0</v>
      </c>
      <c r="AX221" s="7">
        <v>0</v>
      </c>
      <c r="AY221" s="7">
        <v>0</v>
      </c>
      <c r="AZ221" s="7">
        <v>0</v>
      </c>
      <c r="BA221" s="7">
        <v>0</v>
      </c>
      <c r="BB221" s="7">
        <v>0</v>
      </c>
      <c r="BC221" s="7">
        <v>0</v>
      </c>
      <c r="BD221" s="7">
        <v>0</v>
      </c>
      <c r="BE221" s="7">
        <v>0</v>
      </c>
      <c r="BF221" s="7">
        <v>0</v>
      </c>
      <c r="BG221" s="7">
        <v>0</v>
      </c>
      <c r="BH221" s="7">
        <v>0</v>
      </c>
      <c r="BI221" s="7">
        <v>0</v>
      </c>
      <c r="BJ221" s="7">
        <v>0</v>
      </c>
      <c r="BK221" s="7">
        <v>0</v>
      </c>
      <c r="BL221" s="7">
        <v>0</v>
      </c>
      <c r="BM221" s="7">
        <v>0</v>
      </c>
      <c r="BN221" s="7">
        <v>0</v>
      </c>
      <c r="BO221" s="7">
        <v>0</v>
      </c>
      <c r="BP221" s="7">
        <v>0</v>
      </c>
      <c r="BQ221" s="7">
        <v>0</v>
      </c>
      <c r="BR221" s="7">
        <v>0</v>
      </c>
      <c r="BS221" s="7">
        <v>0</v>
      </c>
      <c r="BT221" s="7">
        <v>0</v>
      </c>
      <c r="BU221" s="7">
        <v>0</v>
      </c>
      <c r="BV221" s="7">
        <v>0</v>
      </c>
      <c r="BW221" s="7">
        <v>0</v>
      </c>
      <c r="BX221" s="7">
        <v>0</v>
      </c>
      <c r="BY221" s="7">
        <v>0</v>
      </c>
      <c r="BZ221" s="7">
        <v>0</v>
      </c>
      <c r="CA221" s="7">
        <v>0</v>
      </c>
      <c r="CB221" s="7">
        <v>0</v>
      </c>
      <c r="CC221" s="7">
        <v>0</v>
      </c>
      <c r="CD221" s="7">
        <v>0</v>
      </c>
      <c r="CE221" s="7">
        <v>0</v>
      </c>
      <c r="CF221" s="7">
        <v>0</v>
      </c>
      <c r="CG221" s="7">
        <v>0</v>
      </c>
      <c r="CH221" s="7">
        <v>0</v>
      </c>
      <c r="CI221" s="7">
        <v>0</v>
      </c>
      <c r="CJ221" s="7">
        <v>0</v>
      </c>
      <c r="CK221" s="7">
        <v>0</v>
      </c>
      <c r="CL221" s="7">
        <v>0</v>
      </c>
      <c r="CM221" s="7">
        <v>0</v>
      </c>
      <c r="CN221" s="7">
        <v>0</v>
      </c>
      <c r="CO221" s="7">
        <v>0</v>
      </c>
      <c r="CP221" s="7">
        <v>0</v>
      </c>
      <c r="CQ221" s="7">
        <v>0</v>
      </c>
      <c r="CR221" s="7">
        <v>0</v>
      </c>
      <c r="CS221" s="7">
        <v>0</v>
      </c>
      <c r="CT221" s="7">
        <v>0</v>
      </c>
      <c r="CU221" s="7">
        <v>0</v>
      </c>
      <c r="CV221" s="7">
        <v>0</v>
      </c>
      <c r="CW221" s="7">
        <v>0</v>
      </c>
      <c r="CX221" s="7">
        <v>0</v>
      </c>
      <c r="CY221" s="7">
        <v>0</v>
      </c>
      <c r="CZ221" s="7">
        <v>0</v>
      </c>
      <c r="DA221" s="7">
        <v>0</v>
      </c>
      <c r="DB221" s="7">
        <v>0</v>
      </c>
      <c r="DC221" s="7">
        <v>0</v>
      </c>
      <c r="DD221" s="7">
        <v>0</v>
      </c>
      <c r="DE221" s="7">
        <v>0</v>
      </c>
      <c r="DF221" s="7">
        <v>0</v>
      </c>
      <c r="DG221" s="7">
        <v>0</v>
      </c>
      <c r="DH221" s="7">
        <v>0</v>
      </c>
      <c r="DI221" s="7">
        <v>0</v>
      </c>
      <c r="DJ221" s="7">
        <v>0</v>
      </c>
      <c r="DK221" s="7">
        <v>0</v>
      </c>
      <c r="DL221" s="7">
        <v>0</v>
      </c>
      <c r="DM221" s="7">
        <v>0</v>
      </c>
      <c r="DN221" s="7">
        <v>0</v>
      </c>
      <c r="DO221" s="7">
        <v>0</v>
      </c>
      <c r="DP221" s="7">
        <v>0</v>
      </c>
      <c r="DQ221" s="7">
        <v>0</v>
      </c>
      <c r="DR221" s="7">
        <v>0</v>
      </c>
      <c r="DS221" s="7">
        <v>0</v>
      </c>
      <c r="DT221" s="7">
        <v>0</v>
      </c>
      <c r="DU221" s="7">
        <v>0</v>
      </c>
      <c r="DV221" s="7">
        <v>0</v>
      </c>
      <c r="DW221" s="7">
        <v>0</v>
      </c>
      <c r="DX221" s="7">
        <v>0</v>
      </c>
      <c r="DY221" s="7">
        <v>0</v>
      </c>
      <c r="DZ221" s="7">
        <v>0</v>
      </c>
      <c r="EA221" s="7">
        <v>0</v>
      </c>
      <c r="EB221" s="7">
        <v>0</v>
      </c>
      <c r="EC221" s="7">
        <v>0</v>
      </c>
      <c r="ED221" s="7">
        <v>0</v>
      </c>
      <c r="EE221" s="7">
        <v>0</v>
      </c>
      <c r="EF221" s="7">
        <v>0</v>
      </c>
      <c r="EG221" s="7">
        <v>0</v>
      </c>
      <c r="EH221" s="7">
        <v>0</v>
      </c>
      <c r="EI221" s="7">
        <v>0</v>
      </c>
      <c r="EJ221" s="7">
        <v>0</v>
      </c>
      <c r="EK221" s="7">
        <v>0</v>
      </c>
      <c r="EL221" s="7">
        <v>0</v>
      </c>
      <c r="EM221" s="7">
        <v>0</v>
      </c>
      <c r="EN221" s="7">
        <v>0</v>
      </c>
      <c r="EO221" s="7">
        <v>0</v>
      </c>
      <c r="EP221" s="7">
        <v>0</v>
      </c>
      <c r="EQ221" s="7">
        <v>0</v>
      </c>
      <c r="ER221" s="7">
        <v>0</v>
      </c>
      <c r="ES221" s="7">
        <v>0</v>
      </c>
      <c r="ET221" s="7">
        <v>0</v>
      </c>
      <c r="EU221" s="7">
        <v>0</v>
      </c>
      <c r="EV221" s="7">
        <v>0</v>
      </c>
      <c r="EW221" s="7">
        <v>0</v>
      </c>
      <c r="EX221" s="7">
        <v>0</v>
      </c>
      <c r="EY221" s="7">
        <v>0</v>
      </c>
      <c r="EZ221" s="7">
        <v>0</v>
      </c>
      <c r="FA221" s="7">
        <v>0</v>
      </c>
      <c r="FB221" s="7">
        <v>0</v>
      </c>
      <c r="FC221" s="7">
        <v>0</v>
      </c>
      <c r="FD221" s="7">
        <v>0</v>
      </c>
      <c r="FE221" s="7">
        <v>0</v>
      </c>
      <c r="FF221" s="7">
        <v>0</v>
      </c>
      <c r="FG221" s="7">
        <v>0</v>
      </c>
      <c r="FH221" s="7">
        <v>0</v>
      </c>
      <c r="FI221" s="7">
        <v>0</v>
      </c>
      <c r="FJ221" s="7">
        <v>0</v>
      </c>
      <c r="FK221" s="7">
        <v>0</v>
      </c>
      <c r="FL221" s="7">
        <v>0</v>
      </c>
      <c r="FM221" s="7">
        <v>0</v>
      </c>
      <c r="FN221" s="7">
        <v>0</v>
      </c>
      <c r="FO221" s="7">
        <v>0</v>
      </c>
      <c r="FP221" s="7">
        <v>0</v>
      </c>
      <c r="FQ221" s="7">
        <v>0</v>
      </c>
      <c r="FR221" s="7">
        <v>0</v>
      </c>
      <c r="FS221" s="7">
        <v>0</v>
      </c>
      <c r="FT221" s="7">
        <v>0</v>
      </c>
      <c r="FU221" s="7">
        <v>0</v>
      </c>
      <c r="FV221" s="7">
        <v>0</v>
      </c>
      <c r="FW221" s="7">
        <v>0</v>
      </c>
      <c r="FX221" s="7">
        <v>0</v>
      </c>
      <c r="FY221" s="7">
        <v>0</v>
      </c>
      <c r="FZ221" s="7">
        <v>0</v>
      </c>
      <c r="GA221" s="7">
        <v>0</v>
      </c>
      <c r="GB221" s="7">
        <v>0</v>
      </c>
      <c r="GC221" s="7">
        <v>0</v>
      </c>
      <c r="GD221" s="7">
        <v>0</v>
      </c>
      <c r="GE221" s="7">
        <v>0</v>
      </c>
      <c r="GF221" s="7">
        <v>0</v>
      </c>
      <c r="GG221" s="7">
        <v>0</v>
      </c>
      <c r="GH221" s="7">
        <v>0</v>
      </c>
      <c r="GI221" s="7">
        <v>0</v>
      </c>
      <c r="GJ221" s="7">
        <v>0</v>
      </c>
      <c r="GK221" s="7">
        <v>0</v>
      </c>
      <c r="GL221" s="7">
        <v>0</v>
      </c>
      <c r="GM221" s="7">
        <v>0</v>
      </c>
      <c r="GN221" s="7">
        <v>0</v>
      </c>
      <c r="GO221" s="7">
        <v>0</v>
      </c>
      <c r="GP221" s="7">
        <v>0</v>
      </c>
      <c r="GQ221" s="7">
        <v>0</v>
      </c>
      <c r="GR221" s="7">
        <v>0</v>
      </c>
      <c r="GS221" s="7">
        <v>0</v>
      </c>
      <c r="GT221" s="7">
        <v>0</v>
      </c>
      <c r="GU221" s="7">
        <v>0</v>
      </c>
      <c r="GV221" s="7">
        <v>0</v>
      </c>
      <c r="GW221" s="7">
        <v>0</v>
      </c>
      <c r="GX221" s="7">
        <v>0</v>
      </c>
      <c r="GY221" s="7">
        <v>0</v>
      </c>
      <c r="GZ221" s="7">
        <v>0</v>
      </c>
      <c r="HA221" s="7">
        <v>0</v>
      </c>
      <c r="HB221" s="7">
        <v>0</v>
      </c>
      <c r="HC221" s="7">
        <v>0</v>
      </c>
      <c r="HD221" s="7">
        <v>0</v>
      </c>
      <c r="HE221" s="7">
        <v>0</v>
      </c>
      <c r="HF221" s="7">
        <v>0</v>
      </c>
      <c r="HG221" s="7">
        <v>0</v>
      </c>
      <c r="HH221" s="7">
        <v>0</v>
      </c>
      <c r="HI221" s="7">
        <v>0</v>
      </c>
      <c r="HJ221" s="7">
        <v>0</v>
      </c>
      <c r="HK221" s="7">
        <v>0</v>
      </c>
      <c r="HL221" s="7">
        <v>0</v>
      </c>
      <c r="HM221" s="7">
        <v>0</v>
      </c>
      <c r="HN221" s="7">
        <v>0</v>
      </c>
      <c r="HO221" s="7">
        <v>0</v>
      </c>
      <c r="HP221" s="7">
        <v>0</v>
      </c>
      <c r="HQ221" s="7">
        <v>0</v>
      </c>
      <c r="HR221" s="7">
        <v>0</v>
      </c>
      <c r="HS221" s="7">
        <v>0</v>
      </c>
      <c r="HT221" s="7">
        <v>0</v>
      </c>
      <c r="HU221" s="7">
        <v>0</v>
      </c>
      <c r="HV221" s="7">
        <v>0</v>
      </c>
      <c r="HW221" s="7">
        <v>0</v>
      </c>
      <c r="HX221" s="7">
        <v>0</v>
      </c>
      <c r="HY221" s="7">
        <v>0</v>
      </c>
      <c r="HZ221" s="7">
        <v>0</v>
      </c>
      <c r="IA221" s="7">
        <v>0</v>
      </c>
      <c r="IB221" s="7">
        <v>0</v>
      </c>
      <c r="IC221" s="7">
        <v>0</v>
      </c>
      <c r="ID221" s="7">
        <v>0</v>
      </c>
      <c r="IE221" s="7">
        <v>0</v>
      </c>
      <c r="IF221" s="7">
        <v>0</v>
      </c>
      <c r="IG221" s="7">
        <v>0</v>
      </c>
      <c r="IH221" s="7">
        <v>0</v>
      </c>
      <c r="II221" s="7">
        <v>0</v>
      </c>
      <c r="IJ221" s="7">
        <v>0</v>
      </c>
      <c r="IK221" s="7">
        <v>0</v>
      </c>
      <c r="IL221" s="7">
        <v>0</v>
      </c>
      <c r="IM221" s="7">
        <v>0</v>
      </c>
      <c r="IN221" s="7">
        <v>0</v>
      </c>
      <c r="IO221" s="7">
        <v>0</v>
      </c>
      <c r="IP221" s="7">
        <v>0</v>
      </c>
      <c r="IQ221" s="7">
        <v>0</v>
      </c>
      <c r="IR221" s="7">
        <v>0</v>
      </c>
      <c r="IS221" s="7">
        <v>0</v>
      </c>
      <c r="IT221" s="7">
        <v>0</v>
      </c>
      <c r="IU221" s="7">
        <v>0</v>
      </c>
      <c r="IV221" s="7">
        <v>0</v>
      </c>
      <c r="IW221" s="7">
        <v>0</v>
      </c>
      <c r="IX221" s="7">
        <v>0</v>
      </c>
      <c r="IY221" s="7">
        <v>0</v>
      </c>
      <c r="IZ221" s="7">
        <v>0</v>
      </c>
      <c r="JA221" s="7">
        <v>0</v>
      </c>
      <c r="JB221" s="7">
        <v>0</v>
      </c>
      <c r="JC221" s="7">
        <v>0</v>
      </c>
      <c r="JD221" s="7">
        <v>0</v>
      </c>
      <c r="JE221" s="7">
        <v>0</v>
      </c>
      <c r="JF221" s="7">
        <v>0</v>
      </c>
      <c r="JG221" s="7">
        <v>0</v>
      </c>
      <c r="JH221" s="7">
        <v>0</v>
      </c>
      <c r="JI221" s="7">
        <v>0</v>
      </c>
      <c r="JJ221" s="7">
        <v>0</v>
      </c>
      <c r="JK221" s="7">
        <v>0</v>
      </c>
      <c r="JL221" s="7">
        <v>0</v>
      </c>
      <c r="JM221" s="7">
        <v>0</v>
      </c>
      <c r="JN221" s="7">
        <v>0</v>
      </c>
      <c r="JO221" s="7">
        <v>0</v>
      </c>
      <c r="JP221" s="7">
        <v>0</v>
      </c>
      <c r="JQ221" s="7">
        <v>0</v>
      </c>
      <c r="JR221" s="7">
        <v>0</v>
      </c>
      <c r="JS221" s="7">
        <v>0</v>
      </c>
      <c r="JT221" s="7">
        <v>0</v>
      </c>
      <c r="JU221" s="7">
        <v>0</v>
      </c>
      <c r="JV221" s="7">
        <v>0</v>
      </c>
      <c r="JW221" s="7">
        <v>0</v>
      </c>
      <c r="JX221" s="7">
        <v>0</v>
      </c>
      <c r="JY221" s="7">
        <v>0</v>
      </c>
      <c r="JZ221" s="7">
        <v>0</v>
      </c>
      <c r="KA221" s="7">
        <v>0</v>
      </c>
      <c r="KB221" s="7">
        <v>0</v>
      </c>
      <c r="KC221" s="7">
        <v>0</v>
      </c>
    </row>
    <row r="222" spans="1:289" x14ac:dyDescent="0.35">
      <c r="A222" s="38" t="s">
        <v>1142</v>
      </c>
      <c r="B222" s="38" t="s">
        <v>4072</v>
      </c>
      <c r="C222" s="38">
        <v>116</v>
      </c>
      <c r="D222" s="38" t="s">
        <v>4073</v>
      </c>
      <c r="E222" s="38" t="s">
        <v>3813</v>
      </c>
      <c r="F222" s="38" t="s">
        <v>476</v>
      </c>
      <c r="G222" s="38" t="s">
        <v>476</v>
      </c>
      <c r="H222" s="38">
        <v>0</v>
      </c>
      <c r="I222" s="39">
        <v>0</v>
      </c>
      <c r="J222" s="38">
        <v>0</v>
      </c>
      <c r="K222" s="38">
        <v>0</v>
      </c>
      <c r="L222" s="39">
        <v>0</v>
      </c>
      <c r="M222" s="7">
        <v>0</v>
      </c>
      <c r="N222" s="7">
        <v>0</v>
      </c>
      <c r="O222" s="7">
        <v>0</v>
      </c>
      <c r="P222" s="7">
        <v>0</v>
      </c>
      <c r="Q222" s="7">
        <v>0</v>
      </c>
      <c r="R222" s="7">
        <v>0</v>
      </c>
      <c r="S222" s="7">
        <v>0</v>
      </c>
      <c r="T222" s="7">
        <v>0</v>
      </c>
      <c r="U222" s="7">
        <v>0</v>
      </c>
      <c r="V222" s="7">
        <v>0</v>
      </c>
      <c r="W222" s="7">
        <v>0</v>
      </c>
      <c r="X222" s="7">
        <v>0</v>
      </c>
      <c r="Y222" s="7">
        <v>0</v>
      </c>
      <c r="Z222" s="7">
        <v>0</v>
      </c>
      <c r="AA222" s="7">
        <v>0</v>
      </c>
      <c r="AB222" s="7">
        <v>0</v>
      </c>
      <c r="AC222" s="7">
        <v>0</v>
      </c>
      <c r="AD222" s="7">
        <v>0</v>
      </c>
      <c r="AE222" s="7">
        <v>0</v>
      </c>
      <c r="AF222" s="7">
        <v>0</v>
      </c>
      <c r="AG222" s="7">
        <v>0</v>
      </c>
      <c r="AH222" s="7">
        <v>0</v>
      </c>
      <c r="AI222" s="7">
        <v>0</v>
      </c>
      <c r="AJ222" s="7">
        <v>0</v>
      </c>
      <c r="AK222" s="7">
        <v>0</v>
      </c>
      <c r="AL222" s="7">
        <v>0</v>
      </c>
      <c r="AM222" s="7">
        <v>0</v>
      </c>
      <c r="AN222" s="7">
        <v>0</v>
      </c>
      <c r="AO222" s="7">
        <v>0</v>
      </c>
      <c r="AP222" s="7">
        <v>0</v>
      </c>
      <c r="AQ222" s="7">
        <v>0</v>
      </c>
      <c r="AR222" s="7">
        <v>0</v>
      </c>
      <c r="AS222" s="7">
        <v>0</v>
      </c>
      <c r="AT222" s="7">
        <v>0</v>
      </c>
      <c r="AU222" s="7">
        <v>0</v>
      </c>
      <c r="AV222" s="7">
        <v>0</v>
      </c>
      <c r="AW222" s="7">
        <v>0</v>
      </c>
      <c r="AX222" s="7">
        <v>0</v>
      </c>
      <c r="AY222" s="7">
        <v>0</v>
      </c>
      <c r="AZ222" s="7">
        <v>0</v>
      </c>
      <c r="BA222" s="7">
        <v>0</v>
      </c>
      <c r="BB222" s="7">
        <v>0</v>
      </c>
      <c r="BC222" s="7">
        <v>0</v>
      </c>
      <c r="BD222" s="7">
        <v>0</v>
      </c>
      <c r="BE222" s="7">
        <v>0</v>
      </c>
      <c r="BF222" s="7">
        <v>0</v>
      </c>
      <c r="BG222" s="7">
        <v>0</v>
      </c>
      <c r="BH222" s="7">
        <v>0</v>
      </c>
      <c r="BI222" s="7">
        <v>0</v>
      </c>
      <c r="BJ222" s="7">
        <v>0</v>
      </c>
      <c r="BK222" s="7">
        <v>0</v>
      </c>
      <c r="BL222" s="7">
        <v>0</v>
      </c>
      <c r="BM222" s="7">
        <v>0</v>
      </c>
      <c r="BN222" s="7">
        <v>0</v>
      </c>
      <c r="BO222" s="7">
        <v>0</v>
      </c>
      <c r="BP222" s="7">
        <v>0</v>
      </c>
      <c r="BQ222" s="7">
        <v>0</v>
      </c>
      <c r="BR222" s="7">
        <v>0</v>
      </c>
      <c r="BS222" s="7">
        <v>0</v>
      </c>
      <c r="BT222" s="7">
        <v>0</v>
      </c>
      <c r="BU222" s="7">
        <v>0</v>
      </c>
      <c r="BV222" s="7">
        <v>0</v>
      </c>
      <c r="BW222" s="7">
        <v>0</v>
      </c>
      <c r="BX222" s="7">
        <v>0</v>
      </c>
      <c r="BY222" s="7">
        <v>0</v>
      </c>
      <c r="BZ222" s="7">
        <v>0</v>
      </c>
      <c r="CA222" s="7">
        <v>0</v>
      </c>
      <c r="CB222" s="7">
        <v>0</v>
      </c>
      <c r="CC222" s="7">
        <v>0</v>
      </c>
      <c r="CD222" s="7">
        <v>0</v>
      </c>
      <c r="CE222" s="7">
        <v>0</v>
      </c>
      <c r="CF222" s="7">
        <v>0</v>
      </c>
      <c r="CG222" s="7">
        <v>0</v>
      </c>
      <c r="CH222" s="7">
        <v>0</v>
      </c>
      <c r="CI222" s="7">
        <v>0</v>
      </c>
      <c r="CJ222" s="7">
        <v>0</v>
      </c>
      <c r="CK222" s="7">
        <v>0</v>
      </c>
      <c r="CL222" s="7">
        <v>0</v>
      </c>
      <c r="CM222" s="7">
        <v>0</v>
      </c>
      <c r="CN222" s="7">
        <v>0</v>
      </c>
      <c r="CO222" s="7">
        <v>0</v>
      </c>
      <c r="CP222" s="7">
        <v>0</v>
      </c>
      <c r="CQ222" s="7">
        <v>0</v>
      </c>
      <c r="CR222" s="7">
        <v>0</v>
      </c>
      <c r="CS222" s="7">
        <v>0</v>
      </c>
      <c r="CT222" s="7">
        <v>0</v>
      </c>
      <c r="CU222" s="7">
        <v>0</v>
      </c>
      <c r="CV222" s="7">
        <v>0</v>
      </c>
      <c r="CW222" s="7">
        <v>0</v>
      </c>
      <c r="CX222" s="7">
        <v>0</v>
      </c>
      <c r="CY222" s="7">
        <v>0</v>
      </c>
      <c r="CZ222" s="7">
        <v>0</v>
      </c>
      <c r="DA222" s="7">
        <v>0</v>
      </c>
      <c r="DB222" s="7">
        <v>0</v>
      </c>
      <c r="DC222" s="7">
        <v>0</v>
      </c>
      <c r="DD222" s="7">
        <v>0</v>
      </c>
      <c r="DE222" s="7">
        <v>0</v>
      </c>
      <c r="DF222" s="7">
        <v>0</v>
      </c>
      <c r="DG222" s="7">
        <v>0</v>
      </c>
      <c r="DH222" s="7">
        <v>0</v>
      </c>
      <c r="DI222" s="7">
        <v>0</v>
      </c>
      <c r="DJ222" s="7">
        <v>0</v>
      </c>
      <c r="DK222" s="7">
        <v>0</v>
      </c>
      <c r="DL222" s="7">
        <v>0</v>
      </c>
      <c r="DM222" s="7">
        <v>0</v>
      </c>
      <c r="DN222" s="7">
        <v>0</v>
      </c>
      <c r="DO222" s="7">
        <v>0</v>
      </c>
      <c r="DP222" s="7">
        <v>0</v>
      </c>
      <c r="DQ222" s="7">
        <v>0</v>
      </c>
      <c r="DR222" s="7">
        <v>0</v>
      </c>
      <c r="DS222" s="7">
        <v>0</v>
      </c>
      <c r="DT222" s="7">
        <v>0</v>
      </c>
      <c r="DU222" s="7">
        <v>0</v>
      </c>
      <c r="DV222" s="7">
        <v>0</v>
      </c>
      <c r="DW222" s="7">
        <v>0</v>
      </c>
      <c r="DX222" s="7">
        <v>0</v>
      </c>
      <c r="DY222" s="7">
        <v>0</v>
      </c>
      <c r="DZ222" s="7">
        <v>0</v>
      </c>
      <c r="EA222" s="7">
        <v>0</v>
      </c>
      <c r="EB222" s="7">
        <v>0</v>
      </c>
      <c r="EC222" s="7">
        <v>0</v>
      </c>
      <c r="ED222" s="7">
        <v>0</v>
      </c>
      <c r="EE222" s="7">
        <v>0</v>
      </c>
      <c r="EF222" s="7">
        <v>0</v>
      </c>
      <c r="EG222" s="7">
        <v>0</v>
      </c>
      <c r="EH222" s="7">
        <v>0</v>
      </c>
      <c r="EI222" s="7">
        <v>0</v>
      </c>
      <c r="EJ222" s="7">
        <v>0</v>
      </c>
      <c r="EK222" s="7">
        <v>0</v>
      </c>
      <c r="EL222" s="7">
        <v>0</v>
      </c>
      <c r="EM222" s="7">
        <v>0</v>
      </c>
      <c r="EN222" s="7">
        <v>0</v>
      </c>
      <c r="EO222" s="7">
        <v>0</v>
      </c>
      <c r="EP222" s="7">
        <v>0</v>
      </c>
      <c r="EQ222" s="7">
        <v>0</v>
      </c>
      <c r="ER222" s="7">
        <v>0</v>
      </c>
      <c r="ES222" s="7">
        <v>0</v>
      </c>
      <c r="ET222" s="7">
        <v>0</v>
      </c>
      <c r="EU222" s="7">
        <v>0</v>
      </c>
      <c r="EV222" s="7">
        <v>0</v>
      </c>
      <c r="EW222" s="7">
        <v>0</v>
      </c>
      <c r="EX222" s="7">
        <v>0</v>
      </c>
      <c r="EY222" s="7">
        <v>0</v>
      </c>
      <c r="EZ222" s="7">
        <v>0</v>
      </c>
      <c r="FA222" s="7">
        <v>0</v>
      </c>
      <c r="FB222" s="7">
        <v>0</v>
      </c>
      <c r="FC222" s="7">
        <v>0</v>
      </c>
      <c r="FD222" s="7">
        <v>0</v>
      </c>
      <c r="FE222" s="7">
        <v>0</v>
      </c>
      <c r="FF222" s="7">
        <v>0</v>
      </c>
      <c r="FG222" s="7">
        <v>0</v>
      </c>
      <c r="FH222" s="7">
        <v>0</v>
      </c>
      <c r="FI222" s="7">
        <v>0</v>
      </c>
      <c r="FJ222" s="7">
        <v>0</v>
      </c>
      <c r="FK222" s="7">
        <v>0</v>
      </c>
      <c r="FL222" s="7">
        <v>0</v>
      </c>
      <c r="FM222" s="7">
        <v>0</v>
      </c>
      <c r="FN222" s="7">
        <v>0</v>
      </c>
      <c r="FO222" s="7">
        <v>0</v>
      </c>
      <c r="FP222" s="7">
        <v>0</v>
      </c>
      <c r="FQ222" s="7">
        <v>0</v>
      </c>
      <c r="FR222" s="7">
        <v>0</v>
      </c>
      <c r="FS222" s="7">
        <v>0</v>
      </c>
      <c r="FT222" s="7">
        <v>0</v>
      </c>
      <c r="FU222" s="7">
        <v>0</v>
      </c>
      <c r="FV222" s="7">
        <v>0</v>
      </c>
      <c r="FW222" s="7">
        <v>0</v>
      </c>
      <c r="FX222" s="7">
        <v>0</v>
      </c>
      <c r="FY222" s="7">
        <v>0</v>
      </c>
      <c r="FZ222" s="7">
        <v>0</v>
      </c>
      <c r="GA222" s="7">
        <v>0</v>
      </c>
      <c r="GB222" s="7">
        <v>0</v>
      </c>
      <c r="GC222" s="7">
        <v>0</v>
      </c>
      <c r="GD222" s="7">
        <v>0</v>
      </c>
      <c r="GE222" s="7">
        <v>0</v>
      </c>
      <c r="GF222" s="7">
        <v>0</v>
      </c>
      <c r="GG222" s="7">
        <v>0</v>
      </c>
      <c r="GH222" s="7">
        <v>0</v>
      </c>
      <c r="GI222" s="7">
        <v>0</v>
      </c>
      <c r="GJ222" s="7">
        <v>0</v>
      </c>
      <c r="GK222" s="7">
        <v>0</v>
      </c>
      <c r="GL222" s="7">
        <v>0</v>
      </c>
      <c r="GM222" s="7">
        <v>0</v>
      </c>
      <c r="GN222" s="7">
        <v>0</v>
      </c>
      <c r="GO222" s="7">
        <v>0</v>
      </c>
      <c r="GP222" s="7">
        <v>0</v>
      </c>
      <c r="GQ222" s="7">
        <v>0</v>
      </c>
      <c r="GR222" s="7">
        <v>0</v>
      </c>
      <c r="GS222" s="7">
        <v>0</v>
      </c>
      <c r="GT222" s="7">
        <v>0</v>
      </c>
      <c r="GU222" s="7">
        <v>0</v>
      </c>
      <c r="GV222" s="7">
        <v>0</v>
      </c>
      <c r="GW222" s="7">
        <v>0</v>
      </c>
      <c r="GX222" s="7">
        <v>0</v>
      </c>
      <c r="GY222" s="7">
        <v>0</v>
      </c>
      <c r="GZ222" s="7">
        <v>0</v>
      </c>
      <c r="HA222" s="7">
        <v>0</v>
      </c>
      <c r="HB222" s="7">
        <v>0</v>
      </c>
      <c r="HC222" s="7">
        <v>0</v>
      </c>
      <c r="HD222" s="7">
        <v>0</v>
      </c>
      <c r="HE222" s="7">
        <v>0</v>
      </c>
      <c r="HF222" s="7">
        <v>0</v>
      </c>
      <c r="HG222" s="7">
        <v>0</v>
      </c>
      <c r="HH222" s="7">
        <v>0</v>
      </c>
      <c r="HI222" s="7">
        <v>0</v>
      </c>
      <c r="HJ222" s="7">
        <v>0</v>
      </c>
      <c r="HK222" s="7">
        <v>0</v>
      </c>
      <c r="HL222" s="7">
        <v>0</v>
      </c>
      <c r="HM222" s="7">
        <v>0</v>
      </c>
      <c r="HN222" s="7">
        <v>0</v>
      </c>
      <c r="HO222" s="7">
        <v>0</v>
      </c>
      <c r="HP222" s="7">
        <v>0</v>
      </c>
      <c r="HQ222" s="7">
        <v>0</v>
      </c>
      <c r="HR222" s="7">
        <v>0</v>
      </c>
      <c r="HS222" s="7">
        <v>0</v>
      </c>
      <c r="HT222" s="7">
        <v>0</v>
      </c>
      <c r="HU222" s="7">
        <v>0</v>
      </c>
      <c r="HV222" s="7">
        <v>0</v>
      </c>
      <c r="HW222" s="7">
        <v>0</v>
      </c>
      <c r="HX222" s="7">
        <v>0</v>
      </c>
      <c r="HY222" s="7">
        <v>0</v>
      </c>
      <c r="HZ222" s="7">
        <v>0</v>
      </c>
      <c r="IA222" s="7">
        <v>0</v>
      </c>
      <c r="IB222" s="7">
        <v>0</v>
      </c>
      <c r="IC222" s="7">
        <v>0</v>
      </c>
      <c r="ID222" s="7">
        <v>0</v>
      </c>
      <c r="IE222" s="7">
        <v>0</v>
      </c>
      <c r="IF222" s="7">
        <v>0</v>
      </c>
      <c r="IG222" s="7">
        <v>0</v>
      </c>
      <c r="IH222" s="7">
        <v>0</v>
      </c>
      <c r="II222" s="7">
        <v>0</v>
      </c>
      <c r="IJ222" s="7">
        <v>0</v>
      </c>
      <c r="IK222" s="7">
        <v>0</v>
      </c>
      <c r="IL222" s="7">
        <v>0</v>
      </c>
      <c r="IM222" s="7">
        <v>0</v>
      </c>
      <c r="IN222" s="7">
        <v>0</v>
      </c>
      <c r="IO222" s="7">
        <v>0</v>
      </c>
      <c r="IP222" s="7">
        <v>0</v>
      </c>
      <c r="IQ222" s="7">
        <v>0</v>
      </c>
      <c r="IR222" s="7">
        <v>0</v>
      </c>
      <c r="IS222" s="7">
        <v>0</v>
      </c>
      <c r="IT222" s="7">
        <v>0</v>
      </c>
      <c r="IU222" s="7">
        <v>0</v>
      </c>
      <c r="IV222" s="7">
        <v>0</v>
      </c>
      <c r="IW222" s="7">
        <v>0</v>
      </c>
      <c r="IX222" s="7">
        <v>0</v>
      </c>
      <c r="IY222" s="7">
        <v>0</v>
      </c>
      <c r="IZ222" s="7">
        <v>0</v>
      </c>
      <c r="JA222" s="7">
        <v>0</v>
      </c>
      <c r="JB222" s="7">
        <v>0</v>
      </c>
      <c r="JC222" s="7">
        <v>0</v>
      </c>
      <c r="JD222" s="7">
        <v>0</v>
      </c>
      <c r="JE222" s="7">
        <v>0</v>
      </c>
      <c r="JF222" s="7">
        <v>0</v>
      </c>
      <c r="JG222" s="7">
        <v>0</v>
      </c>
      <c r="JH222" s="7">
        <v>0</v>
      </c>
      <c r="JI222" s="7">
        <v>0</v>
      </c>
      <c r="JJ222" s="7">
        <v>0</v>
      </c>
      <c r="JK222" s="7">
        <v>0</v>
      </c>
      <c r="JL222" s="7">
        <v>0</v>
      </c>
      <c r="JM222" s="7">
        <v>0</v>
      </c>
      <c r="JN222" s="7">
        <v>0</v>
      </c>
      <c r="JO222" s="7">
        <v>0</v>
      </c>
      <c r="JP222" s="7">
        <v>0</v>
      </c>
      <c r="JQ222" s="7">
        <v>0</v>
      </c>
      <c r="JR222" s="7">
        <v>0</v>
      </c>
      <c r="JS222" s="7">
        <v>0</v>
      </c>
      <c r="JT222" s="7">
        <v>0</v>
      </c>
      <c r="JU222" s="7">
        <v>0</v>
      </c>
      <c r="JV222" s="7">
        <v>0</v>
      </c>
      <c r="JW222" s="7">
        <v>0</v>
      </c>
      <c r="JX222" s="7">
        <v>0</v>
      </c>
      <c r="JY222" s="7">
        <v>0</v>
      </c>
      <c r="JZ222" s="7">
        <v>0</v>
      </c>
      <c r="KA222" s="7">
        <v>0</v>
      </c>
      <c r="KB222" s="7">
        <v>0</v>
      </c>
      <c r="KC222" s="7">
        <v>0</v>
      </c>
    </row>
    <row r="223" spans="1:289" x14ac:dyDescent="0.35">
      <c r="A223" s="38" t="s">
        <v>1145</v>
      </c>
      <c r="B223" s="38" t="s">
        <v>4074</v>
      </c>
      <c r="C223" s="38">
        <v>117</v>
      </c>
      <c r="D223" s="38" t="s">
        <v>1805</v>
      </c>
      <c r="E223" s="38" t="s">
        <v>3813</v>
      </c>
      <c r="F223" s="38" t="s">
        <v>476</v>
      </c>
      <c r="G223" s="38" t="s">
        <v>476</v>
      </c>
      <c r="H223" s="38">
        <v>0</v>
      </c>
      <c r="I223" s="39">
        <v>0</v>
      </c>
      <c r="J223" s="38">
        <v>0</v>
      </c>
      <c r="K223" s="38">
        <v>0</v>
      </c>
      <c r="L223" s="39">
        <v>0</v>
      </c>
      <c r="M223" s="7">
        <v>1.0100000000000001E-6</v>
      </c>
      <c r="N223" s="7">
        <v>2.0200000000000001E-6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7">
        <v>0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7">
        <v>0</v>
      </c>
      <c r="AK223" s="7">
        <v>0</v>
      </c>
      <c r="AL223" s="7">
        <v>0</v>
      </c>
      <c r="AM223" s="7">
        <v>0</v>
      </c>
      <c r="AN223" s="7">
        <v>0</v>
      </c>
      <c r="AO223" s="7">
        <v>0</v>
      </c>
      <c r="AP223" s="7">
        <v>0</v>
      </c>
      <c r="AQ223" s="7">
        <v>0</v>
      </c>
      <c r="AR223" s="7">
        <v>0</v>
      </c>
      <c r="AS223" s="7">
        <v>0</v>
      </c>
      <c r="AT223" s="7">
        <v>0</v>
      </c>
      <c r="AU223" s="7">
        <v>0</v>
      </c>
      <c r="AV223" s="7">
        <v>0</v>
      </c>
      <c r="AW223" s="7">
        <v>0</v>
      </c>
      <c r="AX223" s="7">
        <v>0</v>
      </c>
      <c r="AY223" s="7">
        <v>0</v>
      </c>
      <c r="AZ223" s="7">
        <v>0</v>
      </c>
      <c r="BA223" s="7">
        <v>0</v>
      </c>
      <c r="BB223" s="7">
        <v>0</v>
      </c>
      <c r="BC223" s="7">
        <v>0</v>
      </c>
      <c r="BD223" s="7">
        <v>0</v>
      </c>
      <c r="BE223" s="7">
        <v>0</v>
      </c>
      <c r="BF223" s="7">
        <v>0</v>
      </c>
      <c r="BG223" s="7">
        <v>0</v>
      </c>
      <c r="BH223" s="7">
        <v>0</v>
      </c>
      <c r="BI223" s="7">
        <v>0</v>
      </c>
      <c r="BJ223" s="7">
        <v>0</v>
      </c>
      <c r="BK223" s="7">
        <v>0</v>
      </c>
      <c r="BL223" s="7">
        <v>0</v>
      </c>
      <c r="BM223" s="7">
        <v>0</v>
      </c>
      <c r="BN223" s="7">
        <v>0</v>
      </c>
      <c r="BO223" s="7">
        <v>0</v>
      </c>
      <c r="BP223" s="7">
        <v>0</v>
      </c>
      <c r="BQ223" s="7">
        <v>0</v>
      </c>
      <c r="BR223" s="7">
        <v>0</v>
      </c>
      <c r="BS223" s="7">
        <v>0</v>
      </c>
      <c r="BT223" s="7">
        <v>0</v>
      </c>
      <c r="BU223" s="7">
        <v>0</v>
      </c>
      <c r="BV223" s="7">
        <v>0</v>
      </c>
      <c r="BW223" s="7">
        <v>0</v>
      </c>
      <c r="BX223" s="7">
        <v>0</v>
      </c>
      <c r="BY223" s="7">
        <v>0</v>
      </c>
      <c r="BZ223" s="7">
        <v>0</v>
      </c>
      <c r="CA223" s="7">
        <v>0</v>
      </c>
      <c r="CB223" s="7">
        <v>0</v>
      </c>
      <c r="CC223" s="7">
        <v>0</v>
      </c>
      <c r="CD223" s="7">
        <v>0</v>
      </c>
      <c r="CE223" s="7">
        <v>0</v>
      </c>
      <c r="CF223" s="7">
        <v>0</v>
      </c>
      <c r="CG223" s="7">
        <v>0</v>
      </c>
      <c r="CH223" s="7">
        <v>0</v>
      </c>
      <c r="CI223" s="7">
        <v>0</v>
      </c>
      <c r="CJ223" s="7">
        <v>0</v>
      </c>
      <c r="CK223" s="7">
        <v>0</v>
      </c>
      <c r="CL223" s="7">
        <v>0</v>
      </c>
      <c r="CM223" s="7">
        <v>0</v>
      </c>
      <c r="CN223" s="7">
        <v>0</v>
      </c>
      <c r="CO223" s="7">
        <v>0</v>
      </c>
      <c r="CP223" s="7">
        <v>0</v>
      </c>
      <c r="CQ223" s="7">
        <v>0</v>
      </c>
      <c r="CR223" s="7">
        <v>0</v>
      </c>
      <c r="CS223" s="7">
        <v>0</v>
      </c>
      <c r="CT223" s="7">
        <v>0</v>
      </c>
      <c r="CU223" s="7">
        <v>0</v>
      </c>
      <c r="CV223" s="7">
        <v>0</v>
      </c>
      <c r="CW223" s="7">
        <v>0</v>
      </c>
      <c r="CX223" s="7">
        <v>0</v>
      </c>
      <c r="CY223" s="7">
        <v>0</v>
      </c>
      <c r="CZ223" s="7">
        <v>0</v>
      </c>
      <c r="DA223" s="7">
        <v>0</v>
      </c>
      <c r="DB223" s="7">
        <v>0</v>
      </c>
      <c r="DC223" s="7">
        <v>0</v>
      </c>
      <c r="DD223" s="7">
        <v>0</v>
      </c>
      <c r="DE223" s="7">
        <v>0</v>
      </c>
      <c r="DF223" s="7">
        <v>0</v>
      </c>
      <c r="DG223" s="7">
        <v>0</v>
      </c>
      <c r="DH223" s="7">
        <v>0</v>
      </c>
      <c r="DI223" s="7">
        <v>0</v>
      </c>
      <c r="DJ223" s="7">
        <v>0</v>
      </c>
      <c r="DK223" s="7">
        <v>0</v>
      </c>
      <c r="DL223" s="7">
        <v>0</v>
      </c>
      <c r="DM223" s="7">
        <v>0</v>
      </c>
      <c r="DN223" s="7">
        <v>0</v>
      </c>
      <c r="DO223" s="7">
        <v>0</v>
      </c>
      <c r="DP223" s="7">
        <v>0</v>
      </c>
      <c r="DQ223" s="7">
        <v>0</v>
      </c>
      <c r="DR223" s="7">
        <v>0</v>
      </c>
      <c r="DS223" s="7">
        <v>0</v>
      </c>
      <c r="DT223" s="7">
        <v>0</v>
      </c>
      <c r="DU223" s="7">
        <v>0</v>
      </c>
      <c r="DV223" s="7">
        <v>0</v>
      </c>
      <c r="DW223" s="7">
        <v>0</v>
      </c>
      <c r="DX223" s="7">
        <v>0</v>
      </c>
      <c r="DY223" s="7">
        <v>0</v>
      </c>
      <c r="DZ223" s="7">
        <v>0</v>
      </c>
      <c r="EA223" s="7">
        <v>0</v>
      </c>
      <c r="EB223" s="7">
        <v>0</v>
      </c>
      <c r="EC223" s="7">
        <v>0</v>
      </c>
      <c r="ED223" s="7">
        <v>0</v>
      </c>
      <c r="EE223" s="7">
        <v>0</v>
      </c>
      <c r="EF223" s="7">
        <v>0</v>
      </c>
      <c r="EG223" s="7">
        <v>0</v>
      </c>
      <c r="EH223" s="7">
        <v>0</v>
      </c>
      <c r="EI223" s="7">
        <v>0</v>
      </c>
      <c r="EJ223" s="7">
        <v>0</v>
      </c>
      <c r="EK223" s="7">
        <v>0</v>
      </c>
      <c r="EL223" s="7">
        <v>0</v>
      </c>
      <c r="EM223" s="7">
        <v>0</v>
      </c>
      <c r="EN223" s="7">
        <v>0</v>
      </c>
      <c r="EO223" s="7">
        <v>0</v>
      </c>
      <c r="EP223" s="7">
        <v>0</v>
      </c>
      <c r="EQ223" s="7">
        <v>0</v>
      </c>
      <c r="ER223" s="7">
        <v>0</v>
      </c>
      <c r="ES223" s="7">
        <v>0</v>
      </c>
      <c r="ET223" s="7">
        <v>0</v>
      </c>
      <c r="EU223" s="7">
        <v>0</v>
      </c>
      <c r="EV223" s="7">
        <v>0</v>
      </c>
      <c r="EW223" s="7">
        <v>0</v>
      </c>
      <c r="EX223" s="7">
        <v>0</v>
      </c>
      <c r="EY223" s="7">
        <v>0</v>
      </c>
      <c r="EZ223" s="7">
        <v>0</v>
      </c>
      <c r="FA223" s="7">
        <v>0</v>
      </c>
      <c r="FB223" s="7">
        <v>0</v>
      </c>
      <c r="FC223" s="7">
        <v>0</v>
      </c>
      <c r="FD223" s="7">
        <v>0</v>
      </c>
      <c r="FE223" s="7">
        <v>0</v>
      </c>
      <c r="FF223" s="7">
        <v>0</v>
      </c>
      <c r="FG223" s="7">
        <v>0</v>
      </c>
      <c r="FH223" s="7">
        <v>0</v>
      </c>
      <c r="FI223" s="7">
        <v>0</v>
      </c>
      <c r="FJ223" s="7">
        <v>0</v>
      </c>
      <c r="FK223" s="7">
        <v>0</v>
      </c>
      <c r="FL223" s="7">
        <v>0</v>
      </c>
      <c r="FM223" s="7">
        <v>0</v>
      </c>
      <c r="FN223" s="7">
        <v>0</v>
      </c>
      <c r="FO223" s="7">
        <v>0</v>
      </c>
      <c r="FP223" s="7">
        <v>0</v>
      </c>
      <c r="FQ223" s="7">
        <v>0</v>
      </c>
      <c r="FR223" s="7">
        <v>0</v>
      </c>
      <c r="FS223" s="7">
        <v>0</v>
      </c>
      <c r="FT223" s="7">
        <v>0</v>
      </c>
      <c r="FU223" s="7">
        <v>0</v>
      </c>
      <c r="FV223" s="7">
        <v>0</v>
      </c>
      <c r="FW223" s="7">
        <v>0</v>
      </c>
      <c r="FX223" s="7">
        <v>0</v>
      </c>
      <c r="FY223" s="7">
        <v>0</v>
      </c>
      <c r="FZ223" s="7">
        <v>0</v>
      </c>
      <c r="GA223" s="7">
        <v>0</v>
      </c>
      <c r="GB223" s="7">
        <v>0</v>
      </c>
      <c r="GC223" s="7">
        <v>0</v>
      </c>
      <c r="GD223" s="7">
        <v>0</v>
      </c>
      <c r="GE223" s="7">
        <v>0</v>
      </c>
      <c r="GF223" s="7">
        <v>0</v>
      </c>
      <c r="GG223" s="7">
        <v>0</v>
      </c>
      <c r="GH223" s="7">
        <v>0</v>
      </c>
      <c r="GI223" s="7">
        <v>0</v>
      </c>
      <c r="GJ223" s="7">
        <v>0</v>
      </c>
      <c r="GK223" s="7">
        <v>0</v>
      </c>
      <c r="GL223" s="7">
        <v>0</v>
      </c>
      <c r="GM223" s="7">
        <v>0</v>
      </c>
      <c r="GN223" s="7">
        <v>0</v>
      </c>
      <c r="GO223" s="7">
        <v>0</v>
      </c>
      <c r="GP223" s="7">
        <v>0</v>
      </c>
      <c r="GQ223" s="7">
        <v>0</v>
      </c>
      <c r="GR223" s="7">
        <v>0</v>
      </c>
      <c r="GS223" s="7">
        <v>0</v>
      </c>
      <c r="GT223" s="7">
        <v>0</v>
      </c>
      <c r="GU223" s="7">
        <v>0</v>
      </c>
      <c r="GV223" s="7">
        <v>0</v>
      </c>
      <c r="GW223" s="7">
        <v>0</v>
      </c>
      <c r="GX223" s="7">
        <v>0</v>
      </c>
      <c r="GY223" s="7">
        <v>0</v>
      </c>
      <c r="GZ223" s="7">
        <v>0</v>
      </c>
      <c r="HA223" s="7">
        <v>0</v>
      </c>
      <c r="HB223" s="7">
        <v>0</v>
      </c>
      <c r="HC223" s="7">
        <v>0</v>
      </c>
      <c r="HD223" s="7">
        <v>0</v>
      </c>
      <c r="HE223" s="7">
        <v>0</v>
      </c>
      <c r="HF223" s="7">
        <v>0</v>
      </c>
      <c r="HG223" s="7">
        <v>0</v>
      </c>
      <c r="HH223" s="7">
        <v>0</v>
      </c>
      <c r="HI223" s="7">
        <v>0</v>
      </c>
      <c r="HJ223" s="7">
        <v>0</v>
      </c>
      <c r="HK223" s="7">
        <v>0</v>
      </c>
      <c r="HL223" s="7">
        <v>0</v>
      </c>
      <c r="HM223" s="7">
        <v>0</v>
      </c>
      <c r="HN223" s="7">
        <v>0</v>
      </c>
      <c r="HO223" s="7">
        <v>0</v>
      </c>
      <c r="HP223" s="7">
        <v>0</v>
      </c>
      <c r="HQ223" s="7">
        <v>0</v>
      </c>
      <c r="HR223" s="7">
        <v>0</v>
      </c>
      <c r="HS223" s="7">
        <v>0</v>
      </c>
      <c r="HT223" s="7">
        <v>0</v>
      </c>
      <c r="HU223" s="7">
        <v>0</v>
      </c>
      <c r="HV223" s="7">
        <v>0</v>
      </c>
      <c r="HW223" s="7">
        <v>0</v>
      </c>
      <c r="HX223" s="7">
        <v>0</v>
      </c>
      <c r="HY223" s="7">
        <v>0</v>
      </c>
      <c r="HZ223" s="7">
        <v>0</v>
      </c>
      <c r="IA223" s="7">
        <v>0</v>
      </c>
      <c r="IB223" s="7">
        <v>0</v>
      </c>
      <c r="IC223" s="7">
        <v>0</v>
      </c>
      <c r="ID223" s="7">
        <v>0</v>
      </c>
      <c r="IE223" s="7">
        <v>0</v>
      </c>
      <c r="IF223" s="7">
        <v>0</v>
      </c>
      <c r="IG223" s="7">
        <v>0</v>
      </c>
      <c r="IH223" s="7">
        <v>0</v>
      </c>
      <c r="II223" s="7">
        <v>0</v>
      </c>
      <c r="IJ223" s="7">
        <v>0</v>
      </c>
      <c r="IK223" s="7">
        <v>0</v>
      </c>
      <c r="IL223" s="7">
        <v>0</v>
      </c>
      <c r="IM223" s="7">
        <v>0</v>
      </c>
      <c r="IN223" s="7">
        <v>0</v>
      </c>
      <c r="IO223" s="7">
        <v>0</v>
      </c>
      <c r="IP223" s="7">
        <v>0</v>
      </c>
      <c r="IQ223" s="7">
        <v>0</v>
      </c>
      <c r="IR223" s="7">
        <v>0</v>
      </c>
      <c r="IS223" s="7">
        <v>0</v>
      </c>
      <c r="IT223" s="7">
        <v>0</v>
      </c>
      <c r="IU223" s="7">
        <v>0</v>
      </c>
      <c r="IV223" s="7">
        <v>0</v>
      </c>
      <c r="IW223" s="7">
        <v>0</v>
      </c>
      <c r="IX223" s="7">
        <v>0</v>
      </c>
      <c r="IY223" s="7">
        <v>0</v>
      </c>
      <c r="IZ223" s="7">
        <v>0</v>
      </c>
      <c r="JA223" s="7">
        <v>0</v>
      </c>
      <c r="JB223" s="7">
        <v>0</v>
      </c>
      <c r="JC223" s="7">
        <v>0</v>
      </c>
      <c r="JD223" s="7">
        <v>0</v>
      </c>
      <c r="JE223" s="7">
        <v>0</v>
      </c>
      <c r="JF223" s="7">
        <v>0</v>
      </c>
      <c r="JG223" s="7">
        <v>0</v>
      </c>
      <c r="JH223" s="7">
        <v>0</v>
      </c>
      <c r="JI223" s="7">
        <v>0</v>
      </c>
      <c r="JJ223" s="7">
        <v>0</v>
      </c>
      <c r="JK223" s="7">
        <v>0</v>
      </c>
      <c r="JL223" s="7">
        <v>0</v>
      </c>
      <c r="JM223" s="7">
        <v>0</v>
      </c>
      <c r="JN223" s="7">
        <v>0</v>
      </c>
      <c r="JO223" s="7">
        <v>0</v>
      </c>
      <c r="JP223" s="7">
        <v>0</v>
      </c>
      <c r="JQ223" s="7">
        <v>0</v>
      </c>
      <c r="JR223" s="7">
        <v>0</v>
      </c>
      <c r="JS223" s="7">
        <v>0</v>
      </c>
      <c r="JT223" s="7">
        <v>0</v>
      </c>
      <c r="JU223" s="7">
        <v>0</v>
      </c>
      <c r="JV223" s="7">
        <v>0</v>
      </c>
      <c r="JW223" s="7">
        <v>0</v>
      </c>
      <c r="JX223" s="7">
        <v>0</v>
      </c>
      <c r="JY223" s="7">
        <v>0</v>
      </c>
      <c r="JZ223" s="7">
        <v>0</v>
      </c>
      <c r="KA223" s="7">
        <v>0</v>
      </c>
      <c r="KB223" s="7">
        <v>0</v>
      </c>
      <c r="KC223" s="7">
        <v>0</v>
      </c>
    </row>
    <row r="224" spans="1:289" x14ac:dyDescent="0.35">
      <c r="A224" s="38" t="s">
        <v>1148</v>
      </c>
      <c r="B224" s="38" t="s">
        <v>4075</v>
      </c>
      <c r="C224" s="38">
        <v>120</v>
      </c>
      <c r="D224" s="38" t="s">
        <v>1942</v>
      </c>
      <c r="E224" s="38" t="s">
        <v>3813</v>
      </c>
      <c r="F224" s="38" t="s">
        <v>476</v>
      </c>
      <c r="G224" s="38" t="s">
        <v>476</v>
      </c>
      <c r="H224" s="38">
        <v>0</v>
      </c>
      <c r="I224" s="39">
        <v>0</v>
      </c>
      <c r="J224" s="38">
        <v>0</v>
      </c>
      <c r="K224" s="38">
        <v>0</v>
      </c>
      <c r="L224" s="39">
        <v>0</v>
      </c>
      <c r="M224" s="7">
        <v>5.0999999999999999E-7</v>
      </c>
      <c r="N224" s="7">
        <v>1.02E-6</v>
      </c>
      <c r="O224" s="7">
        <v>0</v>
      </c>
      <c r="P224" s="7">
        <v>0</v>
      </c>
      <c r="Q224" s="7">
        <v>0</v>
      </c>
      <c r="R224" s="7">
        <v>0</v>
      </c>
      <c r="S224" s="7">
        <v>0</v>
      </c>
      <c r="T224" s="7">
        <v>0</v>
      </c>
      <c r="U224" s="7">
        <v>0</v>
      </c>
      <c r="V224" s="7">
        <v>0</v>
      </c>
      <c r="W224" s="7">
        <v>0</v>
      </c>
      <c r="X224" s="7">
        <v>0</v>
      </c>
      <c r="Y224" s="7">
        <v>0</v>
      </c>
      <c r="Z224" s="7">
        <v>0</v>
      </c>
      <c r="AA224" s="7">
        <v>0</v>
      </c>
      <c r="AB224" s="7">
        <v>0</v>
      </c>
      <c r="AC224" s="7">
        <v>0</v>
      </c>
      <c r="AD224" s="7">
        <v>0</v>
      </c>
      <c r="AE224" s="7">
        <v>0</v>
      </c>
      <c r="AF224" s="7">
        <v>0</v>
      </c>
      <c r="AG224" s="7">
        <v>0</v>
      </c>
      <c r="AH224" s="7">
        <v>0</v>
      </c>
      <c r="AI224" s="7">
        <v>0</v>
      </c>
      <c r="AJ224" s="7">
        <v>0</v>
      </c>
      <c r="AK224" s="7">
        <v>0</v>
      </c>
      <c r="AL224" s="7">
        <v>0</v>
      </c>
      <c r="AM224" s="7">
        <v>0</v>
      </c>
      <c r="AN224" s="7">
        <v>0</v>
      </c>
      <c r="AO224" s="7">
        <v>0</v>
      </c>
      <c r="AP224" s="7">
        <v>0</v>
      </c>
      <c r="AQ224" s="7">
        <v>0</v>
      </c>
      <c r="AR224" s="7">
        <v>0</v>
      </c>
      <c r="AS224" s="7">
        <v>0</v>
      </c>
      <c r="AT224" s="7">
        <v>0</v>
      </c>
      <c r="AU224" s="7">
        <v>0</v>
      </c>
      <c r="AV224" s="7">
        <v>0</v>
      </c>
      <c r="AW224" s="7">
        <v>0</v>
      </c>
      <c r="AX224" s="7">
        <v>0</v>
      </c>
      <c r="AY224" s="7">
        <v>0</v>
      </c>
      <c r="AZ224" s="7">
        <v>0</v>
      </c>
      <c r="BA224" s="7">
        <v>0</v>
      </c>
      <c r="BB224" s="7">
        <v>0</v>
      </c>
      <c r="BC224" s="7">
        <v>0</v>
      </c>
      <c r="BD224" s="7">
        <v>0</v>
      </c>
      <c r="BE224" s="7">
        <v>0</v>
      </c>
      <c r="BF224" s="7">
        <v>0</v>
      </c>
      <c r="BG224" s="7">
        <v>0</v>
      </c>
      <c r="BH224" s="7">
        <v>0</v>
      </c>
      <c r="BI224" s="7">
        <v>0</v>
      </c>
      <c r="BJ224" s="7">
        <v>0</v>
      </c>
      <c r="BK224" s="7">
        <v>0</v>
      </c>
      <c r="BL224" s="7">
        <v>0</v>
      </c>
      <c r="BM224" s="7">
        <v>0</v>
      </c>
      <c r="BN224" s="7">
        <v>0</v>
      </c>
      <c r="BO224" s="7">
        <v>0</v>
      </c>
      <c r="BP224" s="7">
        <v>0</v>
      </c>
      <c r="BQ224" s="7">
        <v>0</v>
      </c>
      <c r="BR224" s="7">
        <v>0</v>
      </c>
      <c r="BS224" s="7">
        <v>0</v>
      </c>
      <c r="BT224" s="7">
        <v>0</v>
      </c>
      <c r="BU224" s="7">
        <v>0</v>
      </c>
      <c r="BV224" s="7">
        <v>0</v>
      </c>
      <c r="BW224" s="7">
        <v>0</v>
      </c>
      <c r="BX224" s="7">
        <v>0</v>
      </c>
      <c r="BY224" s="7">
        <v>0</v>
      </c>
      <c r="BZ224" s="7">
        <v>0</v>
      </c>
      <c r="CA224" s="7">
        <v>0</v>
      </c>
      <c r="CB224" s="7">
        <v>0</v>
      </c>
      <c r="CC224" s="7">
        <v>0</v>
      </c>
      <c r="CD224" s="7">
        <v>0</v>
      </c>
      <c r="CE224" s="7">
        <v>0</v>
      </c>
      <c r="CF224" s="7">
        <v>0</v>
      </c>
      <c r="CG224" s="7">
        <v>0</v>
      </c>
      <c r="CH224" s="7">
        <v>0</v>
      </c>
      <c r="CI224" s="7">
        <v>0</v>
      </c>
      <c r="CJ224" s="7">
        <v>0</v>
      </c>
      <c r="CK224" s="7">
        <v>0</v>
      </c>
      <c r="CL224" s="7">
        <v>0</v>
      </c>
      <c r="CM224" s="7">
        <v>0</v>
      </c>
      <c r="CN224" s="7">
        <v>0</v>
      </c>
      <c r="CO224" s="7">
        <v>0</v>
      </c>
      <c r="CP224" s="7">
        <v>0</v>
      </c>
      <c r="CQ224" s="7">
        <v>0</v>
      </c>
      <c r="CR224" s="7">
        <v>0</v>
      </c>
      <c r="CS224" s="7">
        <v>0</v>
      </c>
      <c r="CT224" s="7">
        <v>0</v>
      </c>
      <c r="CU224" s="7">
        <v>0</v>
      </c>
      <c r="CV224" s="7">
        <v>0</v>
      </c>
      <c r="CW224" s="7">
        <v>0</v>
      </c>
      <c r="CX224" s="7">
        <v>0</v>
      </c>
      <c r="CY224" s="7">
        <v>0</v>
      </c>
      <c r="CZ224" s="7">
        <v>0</v>
      </c>
      <c r="DA224" s="7">
        <v>0</v>
      </c>
      <c r="DB224" s="7">
        <v>0</v>
      </c>
      <c r="DC224" s="7">
        <v>0</v>
      </c>
      <c r="DD224" s="7">
        <v>0</v>
      </c>
      <c r="DE224" s="7">
        <v>0</v>
      </c>
      <c r="DF224" s="7">
        <v>0</v>
      </c>
      <c r="DG224" s="7">
        <v>0</v>
      </c>
      <c r="DH224" s="7">
        <v>0</v>
      </c>
      <c r="DI224" s="7">
        <v>0</v>
      </c>
      <c r="DJ224" s="7">
        <v>0</v>
      </c>
      <c r="DK224" s="7">
        <v>0</v>
      </c>
      <c r="DL224" s="7">
        <v>0</v>
      </c>
      <c r="DM224" s="7">
        <v>0</v>
      </c>
      <c r="DN224" s="7">
        <v>0</v>
      </c>
      <c r="DO224" s="7">
        <v>0</v>
      </c>
      <c r="DP224" s="7">
        <v>0</v>
      </c>
      <c r="DQ224" s="7">
        <v>0</v>
      </c>
      <c r="DR224" s="7">
        <v>0</v>
      </c>
      <c r="DS224" s="7">
        <v>0</v>
      </c>
      <c r="DT224" s="7">
        <v>0</v>
      </c>
      <c r="DU224" s="7">
        <v>0</v>
      </c>
      <c r="DV224" s="7">
        <v>0</v>
      </c>
      <c r="DW224" s="7">
        <v>0</v>
      </c>
      <c r="DX224" s="7">
        <v>0</v>
      </c>
      <c r="DY224" s="7">
        <v>0</v>
      </c>
      <c r="DZ224" s="7">
        <v>0</v>
      </c>
      <c r="EA224" s="7">
        <v>0</v>
      </c>
      <c r="EB224" s="7">
        <v>0</v>
      </c>
      <c r="EC224" s="7">
        <v>0</v>
      </c>
      <c r="ED224" s="7">
        <v>0</v>
      </c>
      <c r="EE224" s="7">
        <v>0</v>
      </c>
      <c r="EF224" s="7">
        <v>0</v>
      </c>
      <c r="EG224" s="7">
        <v>0</v>
      </c>
      <c r="EH224" s="7">
        <v>0</v>
      </c>
      <c r="EI224" s="7">
        <v>0</v>
      </c>
      <c r="EJ224" s="7">
        <v>0</v>
      </c>
      <c r="EK224" s="7">
        <v>0</v>
      </c>
      <c r="EL224" s="7">
        <v>0</v>
      </c>
      <c r="EM224" s="7">
        <v>0</v>
      </c>
      <c r="EN224" s="7">
        <v>0</v>
      </c>
      <c r="EO224" s="7">
        <v>0</v>
      </c>
      <c r="EP224" s="7">
        <v>0</v>
      </c>
      <c r="EQ224" s="7">
        <v>0</v>
      </c>
      <c r="ER224" s="7">
        <v>0</v>
      </c>
      <c r="ES224" s="7">
        <v>0</v>
      </c>
      <c r="ET224" s="7">
        <v>0</v>
      </c>
      <c r="EU224" s="7">
        <v>0</v>
      </c>
      <c r="EV224" s="7">
        <v>0</v>
      </c>
      <c r="EW224" s="7">
        <v>0</v>
      </c>
      <c r="EX224" s="7">
        <v>0</v>
      </c>
      <c r="EY224" s="7">
        <v>0</v>
      </c>
      <c r="EZ224" s="7">
        <v>0</v>
      </c>
      <c r="FA224" s="7">
        <v>0</v>
      </c>
      <c r="FB224" s="7">
        <v>0</v>
      </c>
      <c r="FC224" s="7">
        <v>0</v>
      </c>
      <c r="FD224" s="7">
        <v>0</v>
      </c>
      <c r="FE224" s="7">
        <v>0</v>
      </c>
      <c r="FF224" s="7">
        <v>0</v>
      </c>
      <c r="FG224" s="7">
        <v>0</v>
      </c>
      <c r="FH224" s="7">
        <v>0</v>
      </c>
      <c r="FI224" s="7">
        <v>0</v>
      </c>
      <c r="FJ224" s="7">
        <v>0</v>
      </c>
      <c r="FK224" s="7">
        <v>0</v>
      </c>
      <c r="FL224" s="7">
        <v>0</v>
      </c>
      <c r="FM224" s="7">
        <v>0</v>
      </c>
      <c r="FN224" s="7">
        <v>0</v>
      </c>
      <c r="FO224" s="7">
        <v>0</v>
      </c>
      <c r="FP224" s="7">
        <v>0</v>
      </c>
      <c r="FQ224" s="7">
        <v>0</v>
      </c>
      <c r="FR224" s="7">
        <v>0</v>
      </c>
      <c r="FS224" s="7">
        <v>0</v>
      </c>
      <c r="FT224" s="7">
        <v>0</v>
      </c>
      <c r="FU224" s="7">
        <v>0</v>
      </c>
      <c r="FV224" s="7">
        <v>0</v>
      </c>
      <c r="FW224" s="7">
        <v>0</v>
      </c>
      <c r="FX224" s="7">
        <v>0</v>
      </c>
      <c r="FY224" s="7">
        <v>0</v>
      </c>
      <c r="FZ224" s="7">
        <v>0</v>
      </c>
      <c r="GA224" s="7">
        <v>0</v>
      </c>
      <c r="GB224" s="7">
        <v>0</v>
      </c>
      <c r="GC224" s="7">
        <v>0</v>
      </c>
      <c r="GD224" s="7">
        <v>0</v>
      </c>
      <c r="GE224" s="7">
        <v>0</v>
      </c>
      <c r="GF224" s="7">
        <v>0</v>
      </c>
      <c r="GG224" s="7">
        <v>0</v>
      </c>
      <c r="GH224" s="7">
        <v>0</v>
      </c>
      <c r="GI224" s="7">
        <v>0</v>
      </c>
      <c r="GJ224" s="7">
        <v>0</v>
      </c>
      <c r="GK224" s="7">
        <v>0</v>
      </c>
      <c r="GL224" s="7">
        <v>0</v>
      </c>
      <c r="GM224" s="7">
        <v>0</v>
      </c>
      <c r="GN224" s="7">
        <v>0</v>
      </c>
      <c r="GO224" s="7">
        <v>0</v>
      </c>
      <c r="GP224" s="7">
        <v>0</v>
      </c>
      <c r="GQ224" s="7">
        <v>0</v>
      </c>
      <c r="GR224" s="7">
        <v>0</v>
      </c>
      <c r="GS224" s="7">
        <v>0</v>
      </c>
      <c r="GT224" s="7">
        <v>0</v>
      </c>
      <c r="GU224" s="7">
        <v>0</v>
      </c>
      <c r="GV224" s="7">
        <v>0</v>
      </c>
      <c r="GW224" s="7">
        <v>0</v>
      </c>
      <c r="GX224" s="7">
        <v>0</v>
      </c>
      <c r="GY224" s="7">
        <v>0</v>
      </c>
      <c r="GZ224" s="7">
        <v>0</v>
      </c>
      <c r="HA224" s="7">
        <v>0</v>
      </c>
      <c r="HB224" s="7">
        <v>0</v>
      </c>
      <c r="HC224" s="7">
        <v>0</v>
      </c>
      <c r="HD224" s="7">
        <v>0</v>
      </c>
      <c r="HE224" s="7">
        <v>0</v>
      </c>
      <c r="HF224" s="7">
        <v>0</v>
      </c>
      <c r="HG224" s="7">
        <v>0</v>
      </c>
      <c r="HH224" s="7">
        <v>0</v>
      </c>
      <c r="HI224" s="7">
        <v>0</v>
      </c>
      <c r="HJ224" s="7">
        <v>0</v>
      </c>
      <c r="HK224" s="7">
        <v>0</v>
      </c>
      <c r="HL224" s="7">
        <v>0</v>
      </c>
      <c r="HM224" s="7">
        <v>0</v>
      </c>
      <c r="HN224" s="7">
        <v>0</v>
      </c>
      <c r="HO224" s="7">
        <v>0</v>
      </c>
      <c r="HP224" s="7">
        <v>0</v>
      </c>
      <c r="HQ224" s="7">
        <v>0</v>
      </c>
      <c r="HR224" s="7">
        <v>0</v>
      </c>
      <c r="HS224" s="7">
        <v>0</v>
      </c>
      <c r="HT224" s="7">
        <v>0</v>
      </c>
      <c r="HU224" s="7">
        <v>0</v>
      </c>
      <c r="HV224" s="7">
        <v>0</v>
      </c>
      <c r="HW224" s="7">
        <v>0</v>
      </c>
      <c r="HX224" s="7">
        <v>0</v>
      </c>
      <c r="HY224" s="7">
        <v>0</v>
      </c>
      <c r="HZ224" s="7">
        <v>0</v>
      </c>
      <c r="IA224" s="7">
        <v>0</v>
      </c>
      <c r="IB224" s="7">
        <v>0</v>
      </c>
      <c r="IC224" s="7">
        <v>0</v>
      </c>
      <c r="ID224" s="7">
        <v>0</v>
      </c>
      <c r="IE224" s="7">
        <v>0</v>
      </c>
      <c r="IF224" s="7">
        <v>0</v>
      </c>
      <c r="IG224" s="7">
        <v>0</v>
      </c>
      <c r="IH224" s="7">
        <v>0</v>
      </c>
      <c r="II224" s="7">
        <v>0</v>
      </c>
      <c r="IJ224" s="7">
        <v>0</v>
      </c>
      <c r="IK224" s="7">
        <v>0</v>
      </c>
      <c r="IL224" s="7">
        <v>0</v>
      </c>
      <c r="IM224" s="7">
        <v>0</v>
      </c>
      <c r="IN224" s="7">
        <v>0</v>
      </c>
      <c r="IO224" s="7">
        <v>0</v>
      </c>
      <c r="IP224" s="7">
        <v>0</v>
      </c>
      <c r="IQ224" s="7">
        <v>0</v>
      </c>
      <c r="IR224" s="7">
        <v>0</v>
      </c>
      <c r="IS224" s="7">
        <v>0</v>
      </c>
      <c r="IT224" s="7">
        <v>0</v>
      </c>
      <c r="IU224" s="7">
        <v>0</v>
      </c>
      <c r="IV224" s="7">
        <v>0</v>
      </c>
      <c r="IW224" s="7">
        <v>0</v>
      </c>
      <c r="IX224" s="7">
        <v>0</v>
      </c>
      <c r="IY224" s="7">
        <v>0</v>
      </c>
      <c r="IZ224" s="7">
        <v>0</v>
      </c>
      <c r="JA224" s="7">
        <v>0</v>
      </c>
      <c r="JB224" s="7">
        <v>0</v>
      </c>
      <c r="JC224" s="7">
        <v>0</v>
      </c>
      <c r="JD224" s="7">
        <v>0</v>
      </c>
      <c r="JE224" s="7">
        <v>0</v>
      </c>
      <c r="JF224" s="7">
        <v>0</v>
      </c>
      <c r="JG224" s="7">
        <v>0</v>
      </c>
      <c r="JH224" s="7">
        <v>0</v>
      </c>
      <c r="JI224" s="7">
        <v>0</v>
      </c>
      <c r="JJ224" s="7">
        <v>0</v>
      </c>
      <c r="JK224" s="7">
        <v>0</v>
      </c>
      <c r="JL224" s="7">
        <v>0</v>
      </c>
      <c r="JM224" s="7">
        <v>0</v>
      </c>
      <c r="JN224" s="7">
        <v>0</v>
      </c>
      <c r="JO224" s="7">
        <v>0</v>
      </c>
      <c r="JP224" s="7">
        <v>0</v>
      </c>
      <c r="JQ224" s="7">
        <v>0</v>
      </c>
      <c r="JR224" s="7">
        <v>0</v>
      </c>
      <c r="JS224" s="7">
        <v>0</v>
      </c>
      <c r="JT224" s="7">
        <v>0</v>
      </c>
      <c r="JU224" s="7">
        <v>0</v>
      </c>
      <c r="JV224" s="7">
        <v>0</v>
      </c>
      <c r="JW224" s="7">
        <v>0</v>
      </c>
      <c r="JX224" s="7">
        <v>0</v>
      </c>
      <c r="JY224" s="7">
        <v>0</v>
      </c>
      <c r="JZ224" s="7">
        <v>0</v>
      </c>
      <c r="KA224" s="7">
        <v>0</v>
      </c>
      <c r="KB224" s="7">
        <v>0</v>
      </c>
      <c r="KC224" s="7">
        <v>0</v>
      </c>
    </row>
    <row r="225" spans="1:289" x14ac:dyDescent="0.35">
      <c r="A225" s="38" t="s">
        <v>1151</v>
      </c>
      <c r="B225" s="38" t="s">
        <v>4076</v>
      </c>
      <c r="C225" s="38">
        <v>121</v>
      </c>
      <c r="D225" s="38" t="s">
        <v>4077</v>
      </c>
      <c r="E225" s="38" t="s">
        <v>3813</v>
      </c>
      <c r="F225" s="38" t="s">
        <v>476</v>
      </c>
      <c r="G225" s="38" t="s">
        <v>476</v>
      </c>
      <c r="H225" s="38">
        <v>0</v>
      </c>
      <c r="I225" s="39">
        <v>0</v>
      </c>
      <c r="J225" s="38">
        <v>0</v>
      </c>
      <c r="K225" s="38">
        <v>0</v>
      </c>
      <c r="L225" s="39">
        <v>0</v>
      </c>
      <c r="M225" s="7">
        <v>5.0999999999999999E-7</v>
      </c>
      <c r="N225" s="7">
        <v>1.02E-6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7">
        <v>0</v>
      </c>
      <c r="U225" s="7">
        <v>0</v>
      </c>
      <c r="V225" s="7">
        <v>0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7">
        <v>0</v>
      </c>
      <c r="AK225" s="7">
        <v>0</v>
      </c>
      <c r="AL225" s="7">
        <v>0</v>
      </c>
      <c r="AM225" s="7">
        <v>0</v>
      </c>
      <c r="AN225" s="7">
        <v>0</v>
      </c>
      <c r="AO225" s="7">
        <v>0</v>
      </c>
      <c r="AP225" s="7">
        <v>0</v>
      </c>
      <c r="AQ225" s="7">
        <v>0</v>
      </c>
      <c r="AR225" s="7">
        <v>0</v>
      </c>
      <c r="AS225" s="7">
        <v>0</v>
      </c>
      <c r="AT225" s="7">
        <v>0</v>
      </c>
      <c r="AU225" s="7">
        <v>0</v>
      </c>
      <c r="AV225" s="7">
        <v>0</v>
      </c>
      <c r="AW225" s="7">
        <v>0</v>
      </c>
      <c r="AX225" s="7">
        <v>0</v>
      </c>
      <c r="AY225" s="7">
        <v>0</v>
      </c>
      <c r="AZ225" s="7">
        <v>0</v>
      </c>
      <c r="BA225" s="7">
        <v>0</v>
      </c>
      <c r="BB225" s="7">
        <v>0</v>
      </c>
      <c r="BC225" s="7">
        <v>0</v>
      </c>
      <c r="BD225" s="7">
        <v>0</v>
      </c>
      <c r="BE225" s="7">
        <v>0</v>
      </c>
      <c r="BF225" s="7">
        <v>0</v>
      </c>
      <c r="BG225" s="7">
        <v>0</v>
      </c>
      <c r="BH225" s="7">
        <v>0</v>
      </c>
      <c r="BI225" s="7">
        <v>0</v>
      </c>
      <c r="BJ225" s="7">
        <v>0</v>
      </c>
      <c r="BK225" s="7">
        <v>0</v>
      </c>
      <c r="BL225" s="7">
        <v>0</v>
      </c>
      <c r="BM225" s="7">
        <v>0</v>
      </c>
      <c r="BN225" s="7">
        <v>0</v>
      </c>
      <c r="BO225" s="7">
        <v>0</v>
      </c>
      <c r="BP225" s="7">
        <v>0</v>
      </c>
      <c r="BQ225" s="7">
        <v>0</v>
      </c>
      <c r="BR225" s="7">
        <v>0</v>
      </c>
      <c r="BS225" s="7">
        <v>0</v>
      </c>
      <c r="BT225" s="7">
        <v>0</v>
      </c>
      <c r="BU225" s="7">
        <v>0</v>
      </c>
      <c r="BV225" s="7">
        <v>0</v>
      </c>
      <c r="BW225" s="7">
        <v>0</v>
      </c>
      <c r="BX225" s="7">
        <v>0</v>
      </c>
      <c r="BY225" s="7">
        <v>0</v>
      </c>
      <c r="BZ225" s="7">
        <v>0</v>
      </c>
      <c r="CA225" s="7">
        <v>0</v>
      </c>
      <c r="CB225" s="7">
        <v>0</v>
      </c>
      <c r="CC225" s="7">
        <v>0</v>
      </c>
      <c r="CD225" s="7">
        <v>0</v>
      </c>
      <c r="CE225" s="7">
        <v>0</v>
      </c>
      <c r="CF225" s="7">
        <v>0</v>
      </c>
      <c r="CG225" s="7">
        <v>0</v>
      </c>
      <c r="CH225" s="7">
        <v>0</v>
      </c>
      <c r="CI225" s="7">
        <v>0</v>
      </c>
      <c r="CJ225" s="7">
        <v>0</v>
      </c>
      <c r="CK225" s="7">
        <v>0</v>
      </c>
      <c r="CL225" s="7">
        <v>0</v>
      </c>
      <c r="CM225" s="7">
        <v>0</v>
      </c>
      <c r="CN225" s="7">
        <v>0</v>
      </c>
      <c r="CO225" s="7">
        <v>0</v>
      </c>
      <c r="CP225" s="7">
        <v>0</v>
      </c>
      <c r="CQ225" s="7">
        <v>0</v>
      </c>
      <c r="CR225" s="7">
        <v>0</v>
      </c>
      <c r="CS225" s="7">
        <v>0</v>
      </c>
      <c r="CT225" s="7">
        <v>0</v>
      </c>
      <c r="CU225" s="7">
        <v>0</v>
      </c>
      <c r="CV225" s="7">
        <v>0</v>
      </c>
      <c r="CW225" s="7">
        <v>0</v>
      </c>
      <c r="CX225" s="7">
        <v>0</v>
      </c>
      <c r="CY225" s="7">
        <v>0</v>
      </c>
      <c r="CZ225" s="7">
        <v>0</v>
      </c>
      <c r="DA225" s="7">
        <v>0</v>
      </c>
      <c r="DB225" s="7">
        <v>0</v>
      </c>
      <c r="DC225" s="7">
        <v>0</v>
      </c>
      <c r="DD225" s="7">
        <v>0</v>
      </c>
      <c r="DE225" s="7">
        <v>0</v>
      </c>
      <c r="DF225" s="7">
        <v>0</v>
      </c>
      <c r="DG225" s="7">
        <v>0</v>
      </c>
      <c r="DH225" s="7">
        <v>0</v>
      </c>
      <c r="DI225" s="7">
        <v>0</v>
      </c>
      <c r="DJ225" s="7">
        <v>0</v>
      </c>
      <c r="DK225" s="7">
        <v>0</v>
      </c>
      <c r="DL225" s="7">
        <v>0</v>
      </c>
      <c r="DM225" s="7">
        <v>0</v>
      </c>
      <c r="DN225" s="7">
        <v>0</v>
      </c>
      <c r="DO225" s="7">
        <v>0</v>
      </c>
      <c r="DP225" s="7">
        <v>0</v>
      </c>
      <c r="DQ225" s="7">
        <v>0</v>
      </c>
      <c r="DR225" s="7">
        <v>0</v>
      </c>
      <c r="DS225" s="7">
        <v>0</v>
      </c>
      <c r="DT225" s="7">
        <v>0</v>
      </c>
      <c r="DU225" s="7">
        <v>0</v>
      </c>
      <c r="DV225" s="7">
        <v>0</v>
      </c>
      <c r="DW225" s="7">
        <v>0</v>
      </c>
      <c r="DX225" s="7">
        <v>0</v>
      </c>
      <c r="DY225" s="7">
        <v>0</v>
      </c>
      <c r="DZ225" s="7">
        <v>0</v>
      </c>
      <c r="EA225" s="7">
        <v>0</v>
      </c>
      <c r="EB225" s="7">
        <v>0</v>
      </c>
      <c r="EC225" s="7">
        <v>0</v>
      </c>
      <c r="ED225" s="7">
        <v>0</v>
      </c>
      <c r="EE225" s="7">
        <v>0</v>
      </c>
      <c r="EF225" s="7">
        <v>0</v>
      </c>
      <c r="EG225" s="7">
        <v>0</v>
      </c>
      <c r="EH225" s="7">
        <v>0</v>
      </c>
      <c r="EI225" s="7">
        <v>0</v>
      </c>
      <c r="EJ225" s="7">
        <v>0</v>
      </c>
      <c r="EK225" s="7">
        <v>0</v>
      </c>
      <c r="EL225" s="7">
        <v>0</v>
      </c>
      <c r="EM225" s="7">
        <v>0</v>
      </c>
      <c r="EN225" s="7">
        <v>0</v>
      </c>
      <c r="EO225" s="7">
        <v>0</v>
      </c>
      <c r="EP225" s="7">
        <v>0</v>
      </c>
      <c r="EQ225" s="7">
        <v>0</v>
      </c>
      <c r="ER225" s="7">
        <v>0</v>
      </c>
      <c r="ES225" s="7">
        <v>0</v>
      </c>
      <c r="ET225" s="7">
        <v>0</v>
      </c>
      <c r="EU225" s="7">
        <v>0</v>
      </c>
      <c r="EV225" s="7">
        <v>0</v>
      </c>
      <c r="EW225" s="7">
        <v>0</v>
      </c>
      <c r="EX225" s="7">
        <v>0</v>
      </c>
      <c r="EY225" s="7">
        <v>0</v>
      </c>
      <c r="EZ225" s="7">
        <v>0</v>
      </c>
      <c r="FA225" s="7">
        <v>0</v>
      </c>
      <c r="FB225" s="7">
        <v>0</v>
      </c>
      <c r="FC225" s="7">
        <v>0</v>
      </c>
      <c r="FD225" s="7">
        <v>0</v>
      </c>
      <c r="FE225" s="7">
        <v>0</v>
      </c>
      <c r="FF225" s="7">
        <v>0</v>
      </c>
      <c r="FG225" s="7">
        <v>0</v>
      </c>
      <c r="FH225" s="7">
        <v>0</v>
      </c>
      <c r="FI225" s="7">
        <v>0</v>
      </c>
      <c r="FJ225" s="7">
        <v>0</v>
      </c>
      <c r="FK225" s="7">
        <v>0</v>
      </c>
      <c r="FL225" s="7">
        <v>0</v>
      </c>
      <c r="FM225" s="7">
        <v>0</v>
      </c>
      <c r="FN225" s="7">
        <v>0</v>
      </c>
      <c r="FO225" s="7">
        <v>0</v>
      </c>
      <c r="FP225" s="7">
        <v>0</v>
      </c>
      <c r="FQ225" s="7">
        <v>0</v>
      </c>
      <c r="FR225" s="7">
        <v>0</v>
      </c>
      <c r="FS225" s="7">
        <v>0</v>
      </c>
      <c r="FT225" s="7">
        <v>0</v>
      </c>
      <c r="FU225" s="7">
        <v>0</v>
      </c>
      <c r="FV225" s="7">
        <v>0</v>
      </c>
      <c r="FW225" s="7">
        <v>0</v>
      </c>
      <c r="FX225" s="7">
        <v>0</v>
      </c>
      <c r="FY225" s="7">
        <v>0</v>
      </c>
      <c r="FZ225" s="7">
        <v>0</v>
      </c>
      <c r="GA225" s="7">
        <v>0</v>
      </c>
      <c r="GB225" s="7">
        <v>0</v>
      </c>
      <c r="GC225" s="7">
        <v>0</v>
      </c>
      <c r="GD225" s="7">
        <v>0</v>
      </c>
      <c r="GE225" s="7">
        <v>0</v>
      </c>
      <c r="GF225" s="7">
        <v>0</v>
      </c>
      <c r="GG225" s="7">
        <v>0</v>
      </c>
      <c r="GH225" s="7">
        <v>0</v>
      </c>
      <c r="GI225" s="7">
        <v>0</v>
      </c>
      <c r="GJ225" s="7">
        <v>0</v>
      </c>
      <c r="GK225" s="7">
        <v>0</v>
      </c>
      <c r="GL225" s="7">
        <v>0</v>
      </c>
      <c r="GM225" s="7">
        <v>0</v>
      </c>
      <c r="GN225" s="7">
        <v>0</v>
      </c>
      <c r="GO225" s="7">
        <v>0</v>
      </c>
      <c r="GP225" s="7">
        <v>0</v>
      </c>
      <c r="GQ225" s="7">
        <v>0</v>
      </c>
      <c r="GR225" s="7">
        <v>0</v>
      </c>
      <c r="GS225" s="7">
        <v>0</v>
      </c>
      <c r="GT225" s="7">
        <v>0</v>
      </c>
      <c r="GU225" s="7">
        <v>0</v>
      </c>
      <c r="GV225" s="7">
        <v>0</v>
      </c>
      <c r="GW225" s="7">
        <v>0</v>
      </c>
      <c r="GX225" s="7">
        <v>0</v>
      </c>
      <c r="GY225" s="7">
        <v>0</v>
      </c>
      <c r="GZ225" s="7">
        <v>0</v>
      </c>
      <c r="HA225" s="7">
        <v>0</v>
      </c>
      <c r="HB225" s="7">
        <v>0</v>
      </c>
      <c r="HC225" s="7">
        <v>0</v>
      </c>
      <c r="HD225" s="7">
        <v>0</v>
      </c>
      <c r="HE225" s="7">
        <v>0</v>
      </c>
      <c r="HF225" s="7">
        <v>0</v>
      </c>
      <c r="HG225" s="7">
        <v>0</v>
      </c>
      <c r="HH225" s="7">
        <v>0</v>
      </c>
      <c r="HI225" s="7">
        <v>0</v>
      </c>
      <c r="HJ225" s="7">
        <v>0</v>
      </c>
      <c r="HK225" s="7">
        <v>0</v>
      </c>
      <c r="HL225" s="7">
        <v>0</v>
      </c>
      <c r="HM225" s="7">
        <v>0</v>
      </c>
      <c r="HN225" s="7">
        <v>0</v>
      </c>
      <c r="HO225" s="7">
        <v>0</v>
      </c>
      <c r="HP225" s="7">
        <v>0</v>
      </c>
      <c r="HQ225" s="7">
        <v>0</v>
      </c>
      <c r="HR225" s="7">
        <v>0</v>
      </c>
      <c r="HS225" s="7">
        <v>0</v>
      </c>
      <c r="HT225" s="7">
        <v>0</v>
      </c>
      <c r="HU225" s="7">
        <v>0</v>
      </c>
      <c r="HV225" s="7">
        <v>0</v>
      </c>
      <c r="HW225" s="7">
        <v>0</v>
      </c>
      <c r="HX225" s="7">
        <v>0</v>
      </c>
      <c r="HY225" s="7">
        <v>0</v>
      </c>
      <c r="HZ225" s="7">
        <v>0</v>
      </c>
      <c r="IA225" s="7">
        <v>0</v>
      </c>
      <c r="IB225" s="7">
        <v>0</v>
      </c>
      <c r="IC225" s="7">
        <v>0</v>
      </c>
      <c r="ID225" s="7">
        <v>0</v>
      </c>
      <c r="IE225" s="7">
        <v>0</v>
      </c>
      <c r="IF225" s="7">
        <v>0</v>
      </c>
      <c r="IG225" s="7">
        <v>0</v>
      </c>
      <c r="IH225" s="7">
        <v>0</v>
      </c>
      <c r="II225" s="7">
        <v>0</v>
      </c>
      <c r="IJ225" s="7">
        <v>0</v>
      </c>
      <c r="IK225" s="7">
        <v>0</v>
      </c>
      <c r="IL225" s="7">
        <v>0</v>
      </c>
      <c r="IM225" s="7">
        <v>0</v>
      </c>
      <c r="IN225" s="7">
        <v>0</v>
      </c>
      <c r="IO225" s="7">
        <v>0</v>
      </c>
      <c r="IP225" s="7">
        <v>0</v>
      </c>
      <c r="IQ225" s="7">
        <v>0</v>
      </c>
      <c r="IR225" s="7">
        <v>0</v>
      </c>
      <c r="IS225" s="7">
        <v>0</v>
      </c>
      <c r="IT225" s="7">
        <v>0</v>
      </c>
      <c r="IU225" s="7">
        <v>0</v>
      </c>
      <c r="IV225" s="7">
        <v>0</v>
      </c>
      <c r="IW225" s="7">
        <v>0</v>
      </c>
      <c r="IX225" s="7">
        <v>0</v>
      </c>
      <c r="IY225" s="7">
        <v>0</v>
      </c>
      <c r="IZ225" s="7">
        <v>0</v>
      </c>
      <c r="JA225" s="7">
        <v>0</v>
      </c>
      <c r="JB225" s="7">
        <v>0</v>
      </c>
      <c r="JC225" s="7">
        <v>0</v>
      </c>
      <c r="JD225" s="7">
        <v>0</v>
      </c>
      <c r="JE225" s="7">
        <v>0</v>
      </c>
      <c r="JF225" s="7">
        <v>0</v>
      </c>
      <c r="JG225" s="7">
        <v>0</v>
      </c>
      <c r="JH225" s="7">
        <v>0</v>
      </c>
      <c r="JI225" s="7">
        <v>0</v>
      </c>
      <c r="JJ225" s="7">
        <v>0</v>
      </c>
      <c r="JK225" s="7">
        <v>0</v>
      </c>
      <c r="JL225" s="7">
        <v>0</v>
      </c>
      <c r="JM225" s="7">
        <v>0</v>
      </c>
      <c r="JN225" s="7">
        <v>0</v>
      </c>
      <c r="JO225" s="7">
        <v>0</v>
      </c>
      <c r="JP225" s="7">
        <v>0</v>
      </c>
      <c r="JQ225" s="7">
        <v>0</v>
      </c>
      <c r="JR225" s="7">
        <v>0</v>
      </c>
      <c r="JS225" s="7">
        <v>0</v>
      </c>
      <c r="JT225" s="7">
        <v>0</v>
      </c>
      <c r="JU225" s="7">
        <v>0</v>
      </c>
      <c r="JV225" s="7">
        <v>0</v>
      </c>
      <c r="JW225" s="7">
        <v>0</v>
      </c>
      <c r="JX225" s="7">
        <v>0</v>
      </c>
      <c r="JY225" s="7">
        <v>0</v>
      </c>
      <c r="JZ225" s="7">
        <v>0</v>
      </c>
      <c r="KA225" s="7">
        <v>0</v>
      </c>
      <c r="KB225" s="7">
        <v>0</v>
      </c>
      <c r="KC225" s="7">
        <v>0</v>
      </c>
    </row>
    <row r="226" spans="1:289" x14ac:dyDescent="0.35">
      <c r="A226" s="38" t="s">
        <v>1154</v>
      </c>
      <c r="B226" s="38" t="s">
        <v>4078</v>
      </c>
      <c r="C226" s="38">
        <v>122</v>
      </c>
      <c r="D226" s="38" t="s">
        <v>1279</v>
      </c>
      <c r="E226" s="38" t="s">
        <v>3813</v>
      </c>
      <c r="F226" s="38" t="s">
        <v>596</v>
      </c>
      <c r="G226" s="38" t="s">
        <v>472</v>
      </c>
      <c r="H226" s="38">
        <v>0</v>
      </c>
      <c r="I226" s="39">
        <v>0</v>
      </c>
      <c r="J226" s="38">
        <v>0</v>
      </c>
      <c r="K226" s="38">
        <v>0</v>
      </c>
      <c r="L226" s="39">
        <v>0</v>
      </c>
      <c r="M226" s="7">
        <v>1.5200000000000001E-6</v>
      </c>
      <c r="N226" s="7">
        <v>3.0400000000000001E-6</v>
      </c>
      <c r="O226" s="7">
        <v>0</v>
      </c>
      <c r="P226" s="7">
        <v>0</v>
      </c>
      <c r="Q226" s="7">
        <v>0</v>
      </c>
      <c r="R226" s="7">
        <v>0</v>
      </c>
      <c r="S226" s="7">
        <v>0</v>
      </c>
      <c r="T226" s="7">
        <v>0</v>
      </c>
      <c r="U226" s="7">
        <v>0</v>
      </c>
      <c r="V226" s="7">
        <v>0</v>
      </c>
      <c r="W226" s="7">
        <v>0</v>
      </c>
      <c r="X226" s="7">
        <v>0</v>
      </c>
      <c r="Y226" s="7">
        <v>0</v>
      </c>
      <c r="Z226" s="7">
        <v>0</v>
      </c>
      <c r="AA226" s="7">
        <v>0</v>
      </c>
      <c r="AB226" s="7">
        <v>0</v>
      </c>
      <c r="AC226" s="7">
        <v>0</v>
      </c>
      <c r="AD226" s="7">
        <v>0</v>
      </c>
      <c r="AE226" s="7">
        <v>0</v>
      </c>
      <c r="AF226" s="7">
        <v>0</v>
      </c>
      <c r="AG226" s="7">
        <v>0</v>
      </c>
      <c r="AH226" s="7">
        <v>0</v>
      </c>
      <c r="AI226" s="7">
        <v>0</v>
      </c>
      <c r="AJ226" s="7">
        <v>0</v>
      </c>
      <c r="AK226" s="7">
        <v>0</v>
      </c>
      <c r="AL226" s="7">
        <v>0</v>
      </c>
      <c r="AM226" s="7">
        <v>0</v>
      </c>
      <c r="AN226" s="7">
        <v>0</v>
      </c>
      <c r="AO226" s="7">
        <v>0</v>
      </c>
      <c r="AP226" s="7">
        <v>0</v>
      </c>
      <c r="AQ226" s="7">
        <v>0</v>
      </c>
      <c r="AR226" s="7">
        <v>0</v>
      </c>
      <c r="AS226" s="7">
        <v>0</v>
      </c>
      <c r="AT226" s="7">
        <v>0</v>
      </c>
      <c r="AU226" s="7">
        <v>0</v>
      </c>
      <c r="AV226" s="7">
        <v>0</v>
      </c>
      <c r="AW226" s="7">
        <v>0</v>
      </c>
      <c r="AX226" s="7">
        <v>0</v>
      </c>
      <c r="AY226" s="7">
        <v>0</v>
      </c>
      <c r="AZ226" s="7">
        <v>0</v>
      </c>
      <c r="BA226" s="7">
        <v>0</v>
      </c>
      <c r="BB226" s="7">
        <v>0</v>
      </c>
      <c r="BC226" s="7">
        <v>0</v>
      </c>
      <c r="BD226" s="7">
        <v>0</v>
      </c>
      <c r="BE226" s="7">
        <v>0</v>
      </c>
      <c r="BF226" s="7">
        <v>0</v>
      </c>
      <c r="BG226" s="7">
        <v>0</v>
      </c>
      <c r="BH226" s="7">
        <v>0</v>
      </c>
      <c r="BI226" s="7">
        <v>0</v>
      </c>
      <c r="BJ226" s="7">
        <v>0</v>
      </c>
      <c r="BK226" s="7">
        <v>0</v>
      </c>
      <c r="BL226" s="7">
        <v>0</v>
      </c>
      <c r="BM226" s="7">
        <v>0</v>
      </c>
      <c r="BN226" s="7">
        <v>0</v>
      </c>
      <c r="BO226" s="7">
        <v>0</v>
      </c>
      <c r="BP226" s="7">
        <v>0</v>
      </c>
      <c r="BQ226" s="7">
        <v>0</v>
      </c>
      <c r="BR226" s="7">
        <v>0</v>
      </c>
      <c r="BS226" s="7">
        <v>0</v>
      </c>
      <c r="BT226" s="7">
        <v>0</v>
      </c>
      <c r="BU226" s="7">
        <v>0</v>
      </c>
      <c r="BV226" s="7">
        <v>0</v>
      </c>
      <c r="BW226" s="7">
        <v>0</v>
      </c>
      <c r="BX226" s="7">
        <v>0</v>
      </c>
      <c r="BY226" s="7">
        <v>0</v>
      </c>
      <c r="BZ226" s="7">
        <v>0</v>
      </c>
      <c r="CA226" s="7">
        <v>0</v>
      </c>
      <c r="CB226" s="7">
        <v>0</v>
      </c>
      <c r="CC226" s="7">
        <v>0</v>
      </c>
      <c r="CD226" s="7">
        <v>0</v>
      </c>
      <c r="CE226" s="7">
        <v>0</v>
      </c>
      <c r="CF226" s="7">
        <v>0</v>
      </c>
      <c r="CG226" s="7">
        <v>0</v>
      </c>
      <c r="CH226" s="7">
        <v>0</v>
      </c>
      <c r="CI226" s="7">
        <v>0</v>
      </c>
      <c r="CJ226" s="7">
        <v>0</v>
      </c>
      <c r="CK226" s="7">
        <v>0</v>
      </c>
      <c r="CL226" s="7">
        <v>0</v>
      </c>
      <c r="CM226" s="7">
        <v>0</v>
      </c>
      <c r="CN226" s="7">
        <v>0</v>
      </c>
      <c r="CO226" s="7">
        <v>0</v>
      </c>
      <c r="CP226" s="7">
        <v>0</v>
      </c>
      <c r="CQ226" s="7">
        <v>0</v>
      </c>
      <c r="CR226" s="7">
        <v>0</v>
      </c>
      <c r="CS226" s="7">
        <v>0</v>
      </c>
      <c r="CT226" s="7">
        <v>0</v>
      </c>
      <c r="CU226" s="7">
        <v>0</v>
      </c>
      <c r="CV226" s="7">
        <v>0</v>
      </c>
      <c r="CW226" s="7">
        <v>0</v>
      </c>
      <c r="CX226" s="7">
        <v>0</v>
      </c>
      <c r="CY226" s="7">
        <v>0</v>
      </c>
      <c r="CZ226" s="7">
        <v>0</v>
      </c>
      <c r="DA226" s="7">
        <v>0</v>
      </c>
      <c r="DB226" s="7">
        <v>0</v>
      </c>
      <c r="DC226" s="7">
        <v>0</v>
      </c>
      <c r="DD226" s="7">
        <v>0</v>
      </c>
      <c r="DE226" s="7">
        <v>0</v>
      </c>
      <c r="DF226" s="7">
        <v>0</v>
      </c>
      <c r="DG226" s="7">
        <v>0</v>
      </c>
      <c r="DH226" s="7">
        <v>0</v>
      </c>
      <c r="DI226" s="7">
        <v>0</v>
      </c>
      <c r="DJ226" s="7">
        <v>0</v>
      </c>
      <c r="DK226" s="7">
        <v>0</v>
      </c>
      <c r="DL226" s="7">
        <v>0</v>
      </c>
      <c r="DM226" s="7">
        <v>0</v>
      </c>
      <c r="DN226" s="7">
        <v>0</v>
      </c>
      <c r="DO226" s="7">
        <v>0</v>
      </c>
      <c r="DP226" s="7">
        <v>0</v>
      </c>
      <c r="DQ226" s="7">
        <v>0</v>
      </c>
      <c r="DR226" s="7">
        <v>0</v>
      </c>
      <c r="DS226" s="7">
        <v>0</v>
      </c>
      <c r="DT226" s="7">
        <v>0</v>
      </c>
      <c r="DU226" s="7">
        <v>0</v>
      </c>
      <c r="DV226" s="7">
        <v>0</v>
      </c>
      <c r="DW226" s="7">
        <v>0</v>
      </c>
      <c r="DX226" s="7">
        <v>0</v>
      </c>
      <c r="DY226" s="7">
        <v>0</v>
      </c>
      <c r="DZ226" s="7">
        <v>0</v>
      </c>
      <c r="EA226" s="7">
        <v>0</v>
      </c>
      <c r="EB226" s="7">
        <v>0</v>
      </c>
      <c r="EC226" s="7">
        <v>0</v>
      </c>
      <c r="ED226" s="7">
        <v>0</v>
      </c>
      <c r="EE226" s="7">
        <v>0</v>
      </c>
      <c r="EF226" s="7">
        <v>0</v>
      </c>
      <c r="EG226" s="7">
        <v>0</v>
      </c>
      <c r="EH226" s="7">
        <v>0</v>
      </c>
      <c r="EI226" s="7">
        <v>0</v>
      </c>
      <c r="EJ226" s="7">
        <v>0</v>
      </c>
      <c r="EK226" s="7">
        <v>0</v>
      </c>
      <c r="EL226" s="7">
        <v>0</v>
      </c>
      <c r="EM226" s="7">
        <v>0</v>
      </c>
      <c r="EN226" s="7">
        <v>0</v>
      </c>
      <c r="EO226" s="7">
        <v>0</v>
      </c>
      <c r="EP226" s="7">
        <v>0</v>
      </c>
      <c r="EQ226" s="7">
        <v>0</v>
      </c>
      <c r="ER226" s="7">
        <v>0</v>
      </c>
      <c r="ES226" s="7">
        <v>0</v>
      </c>
      <c r="ET226" s="7">
        <v>0</v>
      </c>
      <c r="EU226" s="7">
        <v>0</v>
      </c>
      <c r="EV226" s="7">
        <v>0</v>
      </c>
      <c r="EW226" s="7">
        <v>0</v>
      </c>
      <c r="EX226" s="7">
        <v>0</v>
      </c>
      <c r="EY226" s="7">
        <v>0</v>
      </c>
      <c r="EZ226" s="7">
        <v>0</v>
      </c>
      <c r="FA226" s="7">
        <v>0</v>
      </c>
      <c r="FB226" s="7">
        <v>0</v>
      </c>
      <c r="FC226" s="7">
        <v>0</v>
      </c>
      <c r="FD226" s="7">
        <v>0</v>
      </c>
      <c r="FE226" s="7">
        <v>0</v>
      </c>
      <c r="FF226" s="7">
        <v>0</v>
      </c>
      <c r="FG226" s="7">
        <v>0</v>
      </c>
      <c r="FH226" s="7">
        <v>0</v>
      </c>
      <c r="FI226" s="7">
        <v>0</v>
      </c>
      <c r="FJ226" s="7">
        <v>0</v>
      </c>
      <c r="FK226" s="7">
        <v>0</v>
      </c>
      <c r="FL226" s="7">
        <v>0</v>
      </c>
      <c r="FM226" s="7">
        <v>0</v>
      </c>
      <c r="FN226" s="7">
        <v>0</v>
      </c>
      <c r="FO226" s="7">
        <v>0</v>
      </c>
      <c r="FP226" s="7">
        <v>0</v>
      </c>
      <c r="FQ226" s="7">
        <v>0</v>
      </c>
      <c r="FR226" s="7">
        <v>0</v>
      </c>
      <c r="FS226" s="7">
        <v>0</v>
      </c>
      <c r="FT226" s="7">
        <v>0</v>
      </c>
      <c r="FU226" s="7">
        <v>0</v>
      </c>
      <c r="FV226" s="7">
        <v>0</v>
      </c>
      <c r="FW226" s="7">
        <v>0</v>
      </c>
      <c r="FX226" s="7">
        <v>0</v>
      </c>
      <c r="FY226" s="7">
        <v>0</v>
      </c>
      <c r="FZ226" s="7">
        <v>0</v>
      </c>
      <c r="GA226" s="7">
        <v>0</v>
      </c>
      <c r="GB226" s="7">
        <v>0</v>
      </c>
      <c r="GC226" s="7">
        <v>0</v>
      </c>
      <c r="GD226" s="7">
        <v>0</v>
      </c>
      <c r="GE226" s="7">
        <v>0</v>
      </c>
      <c r="GF226" s="7">
        <v>0</v>
      </c>
      <c r="GG226" s="7">
        <v>0</v>
      </c>
      <c r="GH226" s="7">
        <v>0</v>
      </c>
      <c r="GI226" s="7">
        <v>0</v>
      </c>
      <c r="GJ226" s="7">
        <v>0</v>
      </c>
      <c r="GK226" s="7">
        <v>0</v>
      </c>
      <c r="GL226" s="7">
        <v>0</v>
      </c>
      <c r="GM226" s="7">
        <v>0</v>
      </c>
      <c r="GN226" s="7">
        <v>0</v>
      </c>
      <c r="GO226" s="7">
        <v>0</v>
      </c>
      <c r="GP226" s="7">
        <v>0</v>
      </c>
      <c r="GQ226" s="7">
        <v>0</v>
      </c>
      <c r="GR226" s="7">
        <v>0</v>
      </c>
      <c r="GS226" s="7">
        <v>0</v>
      </c>
      <c r="GT226" s="7">
        <v>0</v>
      </c>
      <c r="GU226" s="7">
        <v>0</v>
      </c>
      <c r="GV226" s="7">
        <v>0</v>
      </c>
      <c r="GW226" s="7">
        <v>0</v>
      </c>
      <c r="GX226" s="7">
        <v>0</v>
      </c>
      <c r="GY226" s="7">
        <v>0</v>
      </c>
      <c r="GZ226" s="7">
        <v>0</v>
      </c>
      <c r="HA226" s="7">
        <v>0</v>
      </c>
      <c r="HB226" s="7">
        <v>0</v>
      </c>
      <c r="HC226" s="7">
        <v>0</v>
      </c>
      <c r="HD226" s="7">
        <v>0</v>
      </c>
      <c r="HE226" s="7">
        <v>0</v>
      </c>
      <c r="HF226" s="7">
        <v>0</v>
      </c>
      <c r="HG226" s="7">
        <v>0</v>
      </c>
      <c r="HH226" s="7">
        <v>0</v>
      </c>
      <c r="HI226" s="7">
        <v>0</v>
      </c>
      <c r="HJ226" s="7">
        <v>0</v>
      </c>
      <c r="HK226" s="7">
        <v>0</v>
      </c>
      <c r="HL226" s="7">
        <v>0</v>
      </c>
      <c r="HM226" s="7">
        <v>0</v>
      </c>
      <c r="HN226" s="7">
        <v>0</v>
      </c>
      <c r="HO226" s="7">
        <v>0</v>
      </c>
      <c r="HP226" s="7">
        <v>0</v>
      </c>
      <c r="HQ226" s="7">
        <v>0</v>
      </c>
      <c r="HR226" s="7">
        <v>0</v>
      </c>
      <c r="HS226" s="7">
        <v>0</v>
      </c>
      <c r="HT226" s="7">
        <v>0</v>
      </c>
      <c r="HU226" s="7">
        <v>0</v>
      </c>
      <c r="HV226" s="7">
        <v>0</v>
      </c>
      <c r="HW226" s="7">
        <v>0</v>
      </c>
      <c r="HX226" s="7">
        <v>0</v>
      </c>
      <c r="HY226" s="7">
        <v>0</v>
      </c>
      <c r="HZ226" s="7">
        <v>0</v>
      </c>
      <c r="IA226" s="7">
        <v>0</v>
      </c>
      <c r="IB226" s="7">
        <v>0</v>
      </c>
      <c r="IC226" s="7">
        <v>0</v>
      </c>
      <c r="ID226" s="7">
        <v>0</v>
      </c>
      <c r="IE226" s="7">
        <v>0</v>
      </c>
      <c r="IF226" s="7">
        <v>0</v>
      </c>
      <c r="IG226" s="7">
        <v>0</v>
      </c>
      <c r="IH226" s="7">
        <v>0</v>
      </c>
      <c r="II226" s="7">
        <v>0</v>
      </c>
      <c r="IJ226" s="7">
        <v>0</v>
      </c>
      <c r="IK226" s="7">
        <v>0</v>
      </c>
      <c r="IL226" s="7">
        <v>0</v>
      </c>
      <c r="IM226" s="7">
        <v>0</v>
      </c>
      <c r="IN226" s="7">
        <v>0</v>
      </c>
      <c r="IO226" s="7">
        <v>0</v>
      </c>
      <c r="IP226" s="7">
        <v>0</v>
      </c>
      <c r="IQ226" s="7">
        <v>0</v>
      </c>
      <c r="IR226" s="7">
        <v>0</v>
      </c>
      <c r="IS226" s="7">
        <v>0</v>
      </c>
      <c r="IT226" s="7">
        <v>0</v>
      </c>
      <c r="IU226" s="7">
        <v>0</v>
      </c>
      <c r="IV226" s="7">
        <v>0</v>
      </c>
      <c r="IW226" s="7">
        <v>0</v>
      </c>
      <c r="IX226" s="7">
        <v>0</v>
      </c>
      <c r="IY226" s="7">
        <v>0</v>
      </c>
      <c r="IZ226" s="7">
        <v>0</v>
      </c>
      <c r="JA226" s="7">
        <v>0</v>
      </c>
      <c r="JB226" s="7">
        <v>0</v>
      </c>
      <c r="JC226" s="7">
        <v>0</v>
      </c>
      <c r="JD226" s="7">
        <v>0</v>
      </c>
      <c r="JE226" s="7">
        <v>0</v>
      </c>
      <c r="JF226" s="7">
        <v>0</v>
      </c>
      <c r="JG226" s="7">
        <v>0</v>
      </c>
      <c r="JH226" s="7">
        <v>0</v>
      </c>
      <c r="JI226" s="7">
        <v>0</v>
      </c>
      <c r="JJ226" s="7">
        <v>0</v>
      </c>
      <c r="JK226" s="7">
        <v>0</v>
      </c>
      <c r="JL226" s="7">
        <v>0</v>
      </c>
      <c r="JM226" s="7">
        <v>0</v>
      </c>
      <c r="JN226" s="7">
        <v>0</v>
      </c>
      <c r="JO226" s="7">
        <v>0</v>
      </c>
      <c r="JP226" s="7">
        <v>0</v>
      </c>
      <c r="JQ226" s="7">
        <v>0</v>
      </c>
      <c r="JR226" s="7">
        <v>0</v>
      </c>
      <c r="JS226" s="7">
        <v>0</v>
      </c>
      <c r="JT226" s="7">
        <v>0</v>
      </c>
      <c r="JU226" s="7">
        <v>0</v>
      </c>
      <c r="JV226" s="7">
        <v>0</v>
      </c>
      <c r="JW226" s="7">
        <v>0</v>
      </c>
      <c r="JX226" s="7">
        <v>0</v>
      </c>
      <c r="JY226" s="7">
        <v>0</v>
      </c>
      <c r="JZ226" s="7">
        <v>0</v>
      </c>
      <c r="KA226" s="7">
        <v>0</v>
      </c>
      <c r="KB226" s="7">
        <v>0</v>
      </c>
      <c r="KC226" s="7">
        <v>0</v>
      </c>
    </row>
    <row r="227" spans="1:289" x14ac:dyDescent="0.35">
      <c r="A227" s="38" t="s">
        <v>1157</v>
      </c>
      <c r="B227" s="38" t="s">
        <v>4079</v>
      </c>
      <c r="C227" s="38">
        <v>123</v>
      </c>
      <c r="D227" s="38" t="s">
        <v>1285</v>
      </c>
      <c r="E227" s="38" t="s">
        <v>3813</v>
      </c>
      <c r="F227" s="38" t="s">
        <v>596</v>
      </c>
      <c r="G227" s="38" t="s">
        <v>472</v>
      </c>
      <c r="H227" s="38">
        <v>0</v>
      </c>
      <c r="I227" s="39">
        <v>0</v>
      </c>
      <c r="J227" s="38">
        <v>0</v>
      </c>
      <c r="K227" s="38">
        <v>0</v>
      </c>
      <c r="L227" s="39">
        <v>0</v>
      </c>
      <c r="M227" s="7">
        <v>1.0100000000000001E-6</v>
      </c>
      <c r="N227" s="7">
        <v>2.0200000000000001E-6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7">
        <v>0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7">
        <v>0</v>
      </c>
      <c r="AK227" s="7">
        <v>0</v>
      </c>
      <c r="AL227" s="7">
        <v>0</v>
      </c>
      <c r="AM227" s="7">
        <v>0</v>
      </c>
      <c r="AN227" s="7">
        <v>0</v>
      </c>
      <c r="AO227" s="7">
        <v>0</v>
      </c>
      <c r="AP227" s="7">
        <v>0</v>
      </c>
      <c r="AQ227" s="7">
        <v>0</v>
      </c>
      <c r="AR227" s="7">
        <v>0</v>
      </c>
      <c r="AS227" s="7">
        <v>0</v>
      </c>
      <c r="AT227" s="7">
        <v>0</v>
      </c>
      <c r="AU227" s="7">
        <v>0</v>
      </c>
      <c r="AV227" s="7">
        <v>0</v>
      </c>
      <c r="AW227" s="7">
        <v>0</v>
      </c>
      <c r="AX227" s="7">
        <v>0</v>
      </c>
      <c r="AY227" s="7">
        <v>0</v>
      </c>
      <c r="AZ227" s="7">
        <v>0</v>
      </c>
      <c r="BA227" s="7">
        <v>0</v>
      </c>
      <c r="BB227" s="7">
        <v>0</v>
      </c>
      <c r="BC227" s="7">
        <v>0</v>
      </c>
      <c r="BD227" s="7">
        <v>0</v>
      </c>
      <c r="BE227" s="7">
        <v>0</v>
      </c>
      <c r="BF227" s="7">
        <v>0</v>
      </c>
      <c r="BG227" s="7">
        <v>0</v>
      </c>
      <c r="BH227" s="7">
        <v>0</v>
      </c>
      <c r="BI227" s="7">
        <v>0</v>
      </c>
      <c r="BJ227" s="7">
        <v>0</v>
      </c>
      <c r="BK227" s="7">
        <v>0</v>
      </c>
      <c r="BL227" s="7">
        <v>0</v>
      </c>
      <c r="BM227" s="7">
        <v>0</v>
      </c>
      <c r="BN227" s="7">
        <v>0</v>
      </c>
      <c r="BO227" s="7">
        <v>0</v>
      </c>
      <c r="BP227" s="7">
        <v>0</v>
      </c>
      <c r="BQ227" s="7">
        <v>0</v>
      </c>
      <c r="BR227" s="7">
        <v>0</v>
      </c>
      <c r="BS227" s="7">
        <v>0</v>
      </c>
      <c r="BT227" s="7">
        <v>0</v>
      </c>
      <c r="BU227" s="7">
        <v>0</v>
      </c>
      <c r="BV227" s="7">
        <v>0</v>
      </c>
      <c r="BW227" s="7">
        <v>0</v>
      </c>
      <c r="BX227" s="7">
        <v>0</v>
      </c>
      <c r="BY227" s="7">
        <v>0</v>
      </c>
      <c r="BZ227" s="7">
        <v>0</v>
      </c>
      <c r="CA227" s="7">
        <v>0</v>
      </c>
      <c r="CB227" s="7">
        <v>0</v>
      </c>
      <c r="CC227" s="7">
        <v>0</v>
      </c>
      <c r="CD227" s="7">
        <v>0</v>
      </c>
      <c r="CE227" s="7">
        <v>0</v>
      </c>
      <c r="CF227" s="7">
        <v>0</v>
      </c>
      <c r="CG227" s="7">
        <v>0</v>
      </c>
      <c r="CH227" s="7">
        <v>0</v>
      </c>
      <c r="CI227" s="7">
        <v>0</v>
      </c>
      <c r="CJ227" s="7">
        <v>0</v>
      </c>
      <c r="CK227" s="7">
        <v>0</v>
      </c>
      <c r="CL227" s="7">
        <v>0</v>
      </c>
      <c r="CM227" s="7">
        <v>0</v>
      </c>
      <c r="CN227" s="7">
        <v>0</v>
      </c>
      <c r="CO227" s="7">
        <v>0</v>
      </c>
      <c r="CP227" s="7">
        <v>0</v>
      </c>
      <c r="CQ227" s="7">
        <v>0</v>
      </c>
      <c r="CR227" s="7">
        <v>0</v>
      </c>
      <c r="CS227" s="7">
        <v>0</v>
      </c>
      <c r="CT227" s="7">
        <v>0</v>
      </c>
      <c r="CU227" s="7">
        <v>0</v>
      </c>
      <c r="CV227" s="7">
        <v>0</v>
      </c>
      <c r="CW227" s="7">
        <v>0</v>
      </c>
      <c r="CX227" s="7">
        <v>0</v>
      </c>
      <c r="CY227" s="7">
        <v>0</v>
      </c>
      <c r="CZ227" s="7">
        <v>0</v>
      </c>
      <c r="DA227" s="7">
        <v>0</v>
      </c>
      <c r="DB227" s="7">
        <v>0</v>
      </c>
      <c r="DC227" s="7">
        <v>0</v>
      </c>
      <c r="DD227" s="7">
        <v>0</v>
      </c>
      <c r="DE227" s="7">
        <v>0</v>
      </c>
      <c r="DF227" s="7">
        <v>0</v>
      </c>
      <c r="DG227" s="7">
        <v>0</v>
      </c>
      <c r="DH227" s="7">
        <v>0</v>
      </c>
      <c r="DI227" s="7">
        <v>0</v>
      </c>
      <c r="DJ227" s="7">
        <v>0</v>
      </c>
      <c r="DK227" s="7">
        <v>0</v>
      </c>
      <c r="DL227" s="7">
        <v>0</v>
      </c>
      <c r="DM227" s="7">
        <v>0</v>
      </c>
      <c r="DN227" s="7">
        <v>0</v>
      </c>
      <c r="DO227" s="7">
        <v>0</v>
      </c>
      <c r="DP227" s="7">
        <v>0</v>
      </c>
      <c r="DQ227" s="7">
        <v>0</v>
      </c>
      <c r="DR227" s="7">
        <v>0</v>
      </c>
      <c r="DS227" s="7">
        <v>0</v>
      </c>
      <c r="DT227" s="7">
        <v>0</v>
      </c>
      <c r="DU227" s="7">
        <v>0</v>
      </c>
      <c r="DV227" s="7">
        <v>0</v>
      </c>
      <c r="DW227" s="7">
        <v>0</v>
      </c>
      <c r="DX227" s="7">
        <v>0</v>
      </c>
      <c r="DY227" s="7">
        <v>0</v>
      </c>
      <c r="DZ227" s="7">
        <v>0</v>
      </c>
      <c r="EA227" s="7">
        <v>0</v>
      </c>
      <c r="EB227" s="7">
        <v>0</v>
      </c>
      <c r="EC227" s="7">
        <v>0</v>
      </c>
      <c r="ED227" s="7">
        <v>0</v>
      </c>
      <c r="EE227" s="7">
        <v>0</v>
      </c>
      <c r="EF227" s="7">
        <v>0</v>
      </c>
      <c r="EG227" s="7">
        <v>0</v>
      </c>
      <c r="EH227" s="7">
        <v>0</v>
      </c>
      <c r="EI227" s="7">
        <v>0</v>
      </c>
      <c r="EJ227" s="7">
        <v>0</v>
      </c>
      <c r="EK227" s="7">
        <v>0</v>
      </c>
      <c r="EL227" s="7">
        <v>0</v>
      </c>
      <c r="EM227" s="7">
        <v>0</v>
      </c>
      <c r="EN227" s="7">
        <v>0</v>
      </c>
      <c r="EO227" s="7">
        <v>0</v>
      </c>
      <c r="EP227" s="7">
        <v>0</v>
      </c>
      <c r="EQ227" s="7">
        <v>0</v>
      </c>
      <c r="ER227" s="7">
        <v>0</v>
      </c>
      <c r="ES227" s="7">
        <v>0</v>
      </c>
      <c r="ET227" s="7">
        <v>0</v>
      </c>
      <c r="EU227" s="7">
        <v>0</v>
      </c>
      <c r="EV227" s="7">
        <v>0</v>
      </c>
      <c r="EW227" s="7">
        <v>0</v>
      </c>
      <c r="EX227" s="7">
        <v>0</v>
      </c>
      <c r="EY227" s="7">
        <v>0</v>
      </c>
      <c r="EZ227" s="7">
        <v>0</v>
      </c>
      <c r="FA227" s="7">
        <v>0</v>
      </c>
      <c r="FB227" s="7">
        <v>0</v>
      </c>
      <c r="FC227" s="7">
        <v>0</v>
      </c>
      <c r="FD227" s="7">
        <v>0</v>
      </c>
      <c r="FE227" s="7">
        <v>0</v>
      </c>
      <c r="FF227" s="7">
        <v>0</v>
      </c>
      <c r="FG227" s="7">
        <v>0</v>
      </c>
      <c r="FH227" s="7">
        <v>0</v>
      </c>
      <c r="FI227" s="7">
        <v>0</v>
      </c>
      <c r="FJ227" s="7">
        <v>0</v>
      </c>
      <c r="FK227" s="7">
        <v>0</v>
      </c>
      <c r="FL227" s="7">
        <v>0</v>
      </c>
      <c r="FM227" s="7">
        <v>0</v>
      </c>
      <c r="FN227" s="7">
        <v>0</v>
      </c>
      <c r="FO227" s="7">
        <v>0</v>
      </c>
      <c r="FP227" s="7">
        <v>0</v>
      </c>
      <c r="FQ227" s="7">
        <v>0</v>
      </c>
      <c r="FR227" s="7">
        <v>0</v>
      </c>
      <c r="FS227" s="7">
        <v>0</v>
      </c>
      <c r="FT227" s="7">
        <v>0</v>
      </c>
      <c r="FU227" s="7">
        <v>0</v>
      </c>
      <c r="FV227" s="7">
        <v>0</v>
      </c>
      <c r="FW227" s="7">
        <v>0</v>
      </c>
      <c r="FX227" s="7">
        <v>0</v>
      </c>
      <c r="FY227" s="7">
        <v>0</v>
      </c>
      <c r="FZ227" s="7">
        <v>0</v>
      </c>
      <c r="GA227" s="7">
        <v>0</v>
      </c>
      <c r="GB227" s="7">
        <v>0</v>
      </c>
      <c r="GC227" s="7">
        <v>0</v>
      </c>
      <c r="GD227" s="7">
        <v>0</v>
      </c>
      <c r="GE227" s="7">
        <v>0</v>
      </c>
      <c r="GF227" s="7">
        <v>0</v>
      </c>
      <c r="GG227" s="7">
        <v>0</v>
      </c>
      <c r="GH227" s="7">
        <v>0</v>
      </c>
      <c r="GI227" s="7">
        <v>0</v>
      </c>
      <c r="GJ227" s="7">
        <v>0</v>
      </c>
      <c r="GK227" s="7">
        <v>0</v>
      </c>
      <c r="GL227" s="7">
        <v>0</v>
      </c>
      <c r="GM227" s="7">
        <v>0</v>
      </c>
      <c r="GN227" s="7">
        <v>0</v>
      </c>
      <c r="GO227" s="7">
        <v>0</v>
      </c>
      <c r="GP227" s="7">
        <v>0</v>
      </c>
      <c r="GQ227" s="7">
        <v>0</v>
      </c>
      <c r="GR227" s="7">
        <v>0</v>
      </c>
      <c r="GS227" s="7">
        <v>0</v>
      </c>
      <c r="GT227" s="7">
        <v>0</v>
      </c>
      <c r="GU227" s="7">
        <v>0</v>
      </c>
      <c r="GV227" s="7">
        <v>0</v>
      </c>
      <c r="GW227" s="7">
        <v>0</v>
      </c>
      <c r="GX227" s="7">
        <v>0</v>
      </c>
      <c r="GY227" s="7">
        <v>0</v>
      </c>
      <c r="GZ227" s="7">
        <v>0</v>
      </c>
      <c r="HA227" s="7">
        <v>0</v>
      </c>
      <c r="HB227" s="7">
        <v>0</v>
      </c>
      <c r="HC227" s="7">
        <v>0</v>
      </c>
      <c r="HD227" s="7">
        <v>0</v>
      </c>
      <c r="HE227" s="7">
        <v>0</v>
      </c>
      <c r="HF227" s="7">
        <v>0</v>
      </c>
      <c r="HG227" s="7">
        <v>0</v>
      </c>
      <c r="HH227" s="7">
        <v>0</v>
      </c>
      <c r="HI227" s="7">
        <v>0</v>
      </c>
      <c r="HJ227" s="7">
        <v>0</v>
      </c>
      <c r="HK227" s="7">
        <v>0</v>
      </c>
      <c r="HL227" s="7">
        <v>0</v>
      </c>
      <c r="HM227" s="7">
        <v>0</v>
      </c>
      <c r="HN227" s="7">
        <v>0</v>
      </c>
      <c r="HO227" s="7">
        <v>0</v>
      </c>
      <c r="HP227" s="7">
        <v>0</v>
      </c>
      <c r="HQ227" s="7">
        <v>0</v>
      </c>
      <c r="HR227" s="7">
        <v>0</v>
      </c>
      <c r="HS227" s="7">
        <v>0</v>
      </c>
      <c r="HT227" s="7">
        <v>0</v>
      </c>
      <c r="HU227" s="7">
        <v>0</v>
      </c>
      <c r="HV227" s="7">
        <v>0</v>
      </c>
      <c r="HW227" s="7">
        <v>0</v>
      </c>
      <c r="HX227" s="7">
        <v>0</v>
      </c>
      <c r="HY227" s="7">
        <v>0</v>
      </c>
      <c r="HZ227" s="7">
        <v>0</v>
      </c>
      <c r="IA227" s="7">
        <v>0</v>
      </c>
      <c r="IB227" s="7">
        <v>0</v>
      </c>
      <c r="IC227" s="7">
        <v>0</v>
      </c>
      <c r="ID227" s="7">
        <v>0</v>
      </c>
      <c r="IE227" s="7">
        <v>0</v>
      </c>
      <c r="IF227" s="7">
        <v>0</v>
      </c>
      <c r="IG227" s="7">
        <v>0</v>
      </c>
      <c r="IH227" s="7">
        <v>0</v>
      </c>
      <c r="II227" s="7">
        <v>0</v>
      </c>
      <c r="IJ227" s="7">
        <v>0</v>
      </c>
      <c r="IK227" s="7">
        <v>0</v>
      </c>
      <c r="IL227" s="7">
        <v>0</v>
      </c>
      <c r="IM227" s="7">
        <v>0</v>
      </c>
      <c r="IN227" s="7">
        <v>0</v>
      </c>
      <c r="IO227" s="7">
        <v>0</v>
      </c>
      <c r="IP227" s="7">
        <v>0</v>
      </c>
      <c r="IQ227" s="7">
        <v>0</v>
      </c>
      <c r="IR227" s="7">
        <v>0</v>
      </c>
      <c r="IS227" s="7">
        <v>0</v>
      </c>
      <c r="IT227" s="7">
        <v>0</v>
      </c>
      <c r="IU227" s="7">
        <v>0</v>
      </c>
      <c r="IV227" s="7">
        <v>0</v>
      </c>
      <c r="IW227" s="7">
        <v>0</v>
      </c>
      <c r="IX227" s="7">
        <v>0</v>
      </c>
      <c r="IY227" s="7">
        <v>0</v>
      </c>
      <c r="IZ227" s="7">
        <v>0</v>
      </c>
      <c r="JA227" s="7">
        <v>0</v>
      </c>
      <c r="JB227" s="7">
        <v>0</v>
      </c>
      <c r="JC227" s="7">
        <v>0</v>
      </c>
      <c r="JD227" s="7">
        <v>0</v>
      </c>
      <c r="JE227" s="7">
        <v>0</v>
      </c>
      <c r="JF227" s="7">
        <v>0</v>
      </c>
      <c r="JG227" s="7">
        <v>0</v>
      </c>
      <c r="JH227" s="7">
        <v>0</v>
      </c>
      <c r="JI227" s="7">
        <v>0</v>
      </c>
      <c r="JJ227" s="7">
        <v>0</v>
      </c>
      <c r="JK227" s="7">
        <v>0</v>
      </c>
      <c r="JL227" s="7">
        <v>0</v>
      </c>
      <c r="JM227" s="7">
        <v>0</v>
      </c>
      <c r="JN227" s="7">
        <v>0</v>
      </c>
      <c r="JO227" s="7">
        <v>0</v>
      </c>
      <c r="JP227" s="7">
        <v>0</v>
      </c>
      <c r="JQ227" s="7">
        <v>0</v>
      </c>
      <c r="JR227" s="7">
        <v>0</v>
      </c>
      <c r="JS227" s="7">
        <v>0</v>
      </c>
      <c r="JT227" s="7">
        <v>0</v>
      </c>
      <c r="JU227" s="7">
        <v>0</v>
      </c>
      <c r="JV227" s="7">
        <v>0</v>
      </c>
      <c r="JW227" s="7">
        <v>0</v>
      </c>
      <c r="JX227" s="7">
        <v>0</v>
      </c>
      <c r="JY227" s="7">
        <v>0</v>
      </c>
      <c r="JZ227" s="7">
        <v>0</v>
      </c>
      <c r="KA227" s="7">
        <v>0</v>
      </c>
      <c r="KB227" s="7">
        <v>0</v>
      </c>
      <c r="KC227" s="7">
        <v>0</v>
      </c>
    </row>
    <row r="228" spans="1:289" x14ac:dyDescent="0.35">
      <c r="A228" s="38" t="s">
        <v>1160</v>
      </c>
      <c r="B228" s="38" t="s">
        <v>4080</v>
      </c>
      <c r="C228" s="38">
        <v>124</v>
      </c>
      <c r="D228" s="38" t="s">
        <v>1306</v>
      </c>
      <c r="E228" s="38" t="s">
        <v>3813</v>
      </c>
      <c r="F228" s="38" t="s">
        <v>596</v>
      </c>
      <c r="G228" s="38" t="s">
        <v>472</v>
      </c>
      <c r="H228" s="38">
        <v>0</v>
      </c>
      <c r="I228" s="39">
        <v>0</v>
      </c>
      <c r="J228" s="38">
        <v>0</v>
      </c>
      <c r="K228" s="38">
        <v>0</v>
      </c>
      <c r="L228" s="39">
        <v>0</v>
      </c>
      <c r="M228" s="7">
        <v>1.0100000000000001E-6</v>
      </c>
      <c r="N228" s="7">
        <v>2.0200000000000001E-6</v>
      </c>
      <c r="O228" s="7">
        <v>0</v>
      </c>
      <c r="P228" s="7">
        <v>0</v>
      </c>
      <c r="Q228" s="7">
        <v>0</v>
      </c>
      <c r="R228" s="7">
        <v>0</v>
      </c>
      <c r="S228" s="7">
        <v>0</v>
      </c>
      <c r="T228" s="7">
        <v>0</v>
      </c>
      <c r="U228" s="7">
        <v>0</v>
      </c>
      <c r="V228" s="7">
        <v>0</v>
      </c>
      <c r="W228" s="7">
        <v>0</v>
      </c>
      <c r="X228" s="7">
        <v>0</v>
      </c>
      <c r="Y228" s="7">
        <v>0</v>
      </c>
      <c r="Z228" s="7">
        <v>0</v>
      </c>
      <c r="AA228" s="7">
        <v>0</v>
      </c>
      <c r="AB228" s="7">
        <v>0</v>
      </c>
      <c r="AC228" s="7">
        <v>0</v>
      </c>
      <c r="AD228" s="7">
        <v>0</v>
      </c>
      <c r="AE228" s="7">
        <v>0</v>
      </c>
      <c r="AF228" s="7">
        <v>0</v>
      </c>
      <c r="AG228" s="7">
        <v>0</v>
      </c>
      <c r="AH228" s="7">
        <v>0</v>
      </c>
      <c r="AI228" s="7">
        <v>0</v>
      </c>
      <c r="AJ228" s="7">
        <v>0</v>
      </c>
      <c r="AK228" s="7">
        <v>0</v>
      </c>
      <c r="AL228" s="7">
        <v>0</v>
      </c>
      <c r="AM228" s="7">
        <v>0</v>
      </c>
      <c r="AN228" s="7">
        <v>0</v>
      </c>
      <c r="AO228" s="7">
        <v>0</v>
      </c>
      <c r="AP228" s="7">
        <v>0</v>
      </c>
      <c r="AQ228" s="7">
        <v>0</v>
      </c>
      <c r="AR228" s="7">
        <v>0</v>
      </c>
      <c r="AS228" s="7">
        <v>0</v>
      </c>
      <c r="AT228" s="7">
        <v>0</v>
      </c>
      <c r="AU228" s="7">
        <v>0</v>
      </c>
      <c r="AV228" s="7">
        <v>0</v>
      </c>
      <c r="AW228" s="7">
        <v>0</v>
      </c>
      <c r="AX228" s="7">
        <v>0</v>
      </c>
      <c r="AY228" s="7">
        <v>0</v>
      </c>
      <c r="AZ228" s="7">
        <v>0</v>
      </c>
      <c r="BA228" s="7">
        <v>0</v>
      </c>
      <c r="BB228" s="7">
        <v>0</v>
      </c>
      <c r="BC228" s="7">
        <v>0</v>
      </c>
      <c r="BD228" s="7">
        <v>0</v>
      </c>
      <c r="BE228" s="7">
        <v>0</v>
      </c>
      <c r="BF228" s="7">
        <v>0</v>
      </c>
      <c r="BG228" s="7">
        <v>0</v>
      </c>
      <c r="BH228" s="7">
        <v>0</v>
      </c>
      <c r="BI228" s="7">
        <v>0</v>
      </c>
      <c r="BJ228" s="7">
        <v>0</v>
      </c>
      <c r="BK228" s="7">
        <v>0</v>
      </c>
      <c r="BL228" s="7">
        <v>0</v>
      </c>
      <c r="BM228" s="7">
        <v>0</v>
      </c>
      <c r="BN228" s="7">
        <v>0</v>
      </c>
      <c r="BO228" s="7">
        <v>0</v>
      </c>
      <c r="BP228" s="7">
        <v>0</v>
      </c>
      <c r="BQ228" s="7">
        <v>0</v>
      </c>
      <c r="BR228" s="7">
        <v>0</v>
      </c>
      <c r="BS228" s="7">
        <v>0</v>
      </c>
      <c r="BT228" s="7">
        <v>0</v>
      </c>
      <c r="BU228" s="7">
        <v>0</v>
      </c>
      <c r="BV228" s="7">
        <v>0</v>
      </c>
      <c r="BW228" s="7">
        <v>0</v>
      </c>
      <c r="BX228" s="7">
        <v>0</v>
      </c>
      <c r="BY228" s="7">
        <v>0</v>
      </c>
      <c r="BZ228" s="7">
        <v>0</v>
      </c>
      <c r="CA228" s="7">
        <v>0</v>
      </c>
      <c r="CB228" s="7">
        <v>0</v>
      </c>
      <c r="CC228" s="7">
        <v>0</v>
      </c>
      <c r="CD228" s="7">
        <v>0</v>
      </c>
      <c r="CE228" s="7">
        <v>0</v>
      </c>
      <c r="CF228" s="7">
        <v>0</v>
      </c>
      <c r="CG228" s="7">
        <v>0</v>
      </c>
      <c r="CH228" s="7">
        <v>0</v>
      </c>
      <c r="CI228" s="7">
        <v>0</v>
      </c>
      <c r="CJ228" s="7">
        <v>0</v>
      </c>
      <c r="CK228" s="7">
        <v>0</v>
      </c>
      <c r="CL228" s="7">
        <v>0</v>
      </c>
      <c r="CM228" s="7">
        <v>0</v>
      </c>
      <c r="CN228" s="7">
        <v>0</v>
      </c>
      <c r="CO228" s="7">
        <v>0</v>
      </c>
      <c r="CP228" s="7">
        <v>0</v>
      </c>
      <c r="CQ228" s="7">
        <v>0</v>
      </c>
      <c r="CR228" s="7">
        <v>0</v>
      </c>
      <c r="CS228" s="7">
        <v>0</v>
      </c>
      <c r="CT228" s="7">
        <v>0</v>
      </c>
      <c r="CU228" s="7">
        <v>0</v>
      </c>
      <c r="CV228" s="7">
        <v>0</v>
      </c>
      <c r="CW228" s="7">
        <v>0</v>
      </c>
      <c r="CX228" s="7">
        <v>0</v>
      </c>
      <c r="CY228" s="7">
        <v>0</v>
      </c>
      <c r="CZ228" s="7">
        <v>0</v>
      </c>
      <c r="DA228" s="7">
        <v>0</v>
      </c>
      <c r="DB228" s="7">
        <v>0</v>
      </c>
      <c r="DC228" s="7">
        <v>0</v>
      </c>
      <c r="DD228" s="7">
        <v>0</v>
      </c>
      <c r="DE228" s="7">
        <v>0</v>
      </c>
      <c r="DF228" s="7">
        <v>0</v>
      </c>
      <c r="DG228" s="7">
        <v>0</v>
      </c>
      <c r="DH228" s="7">
        <v>0</v>
      </c>
      <c r="DI228" s="7">
        <v>0</v>
      </c>
      <c r="DJ228" s="7">
        <v>0</v>
      </c>
      <c r="DK228" s="7">
        <v>0</v>
      </c>
      <c r="DL228" s="7">
        <v>0</v>
      </c>
      <c r="DM228" s="7">
        <v>0</v>
      </c>
      <c r="DN228" s="7">
        <v>0</v>
      </c>
      <c r="DO228" s="7">
        <v>0</v>
      </c>
      <c r="DP228" s="7">
        <v>0</v>
      </c>
      <c r="DQ228" s="7">
        <v>0</v>
      </c>
      <c r="DR228" s="7">
        <v>0</v>
      </c>
      <c r="DS228" s="7">
        <v>0</v>
      </c>
      <c r="DT228" s="7">
        <v>0</v>
      </c>
      <c r="DU228" s="7">
        <v>0</v>
      </c>
      <c r="DV228" s="7">
        <v>0</v>
      </c>
      <c r="DW228" s="7">
        <v>0</v>
      </c>
      <c r="DX228" s="7">
        <v>0</v>
      </c>
      <c r="DY228" s="7">
        <v>0</v>
      </c>
      <c r="DZ228" s="7">
        <v>0</v>
      </c>
      <c r="EA228" s="7">
        <v>0</v>
      </c>
      <c r="EB228" s="7">
        <v>0</v>
      </c>
      <c r="EC228" s="7">
        <v>0</v>
      </c>
      <c r="ED228" s="7">
        <v>0</v>
      </c>
      <c r="EE228" s="7">
        <v>0</v>
      </c>
      <c r="EF228" s="7">
        <v>0</v>
      </c>
      <c r="EG228" s="7">
        <v>0</v>
      </c>
      <c r="EH228" s="7">
        <v>0</v>
      </c>
      <c r="EI228" s="7">
        <v>0</v>
      </c>
      <c r="EJ228" s="7">
        <v>0</v>
      </c>
      <c r="EK228" s="7">
        <v>0</v>
      </c>
      <c r="EL228" s="7">
        <v>0</v>
      </c>
      <c r="EM228" s="7">
        <v>0</v>
      </c>
      <c r="EN228" s="7">
        <v>0</v>
      </c>
      <c r="EO228" s="7">
        <v>0</v>
      </c>
      <c r="EP228" s="7">
        <v>0</v>
      </c>
      <c r="EQ228" s="7">
        <v>0</v>
      </c>
      <c r="ER228" s="7">
        <v>0</v>
      </c>
      <c r="ES228" s="7">
        <v>0</v>
      </c>
      <c r="ET228" s="7">
        <v>0</v>
      </c>
      <c r="EU228" s="7">
        <v>0</v>
      </c>
      <c r="EV228" s="7">
        <v>0</v>
      </c>
      <c r="EW228" s="7">
        <v>0</v>
      </c>
      <c r="EX228" s="7">
        <v>0</v>
      </c>
      <c r="EY228" s="7">
        <v>0</v>
      </c>
      <c r="EZ228" s="7">
        <v>0</v>
      </c>
      <c r="FA228" s="7">
        <v>0</v>
      </c>
      <c r="FB228" s="7">
        <v>0</v>
      </c>
      <c r="FC228" s="7">
        <v>0</v>
      </c>
      <c r="FD228" s="7">
        <v>0</v>
      </c>
      <c r="FE228" s="7">
        <v>0</v>
      </c>
      <c r="FF228" s="7">
        <v>0</v>
      </c>
      <c r="FG228" s="7">
        <v>0</v>
      </c>
      <c r="FH228" s="7">
        <v>0</v>
      </c>
      <c r="FI228" s="7">
        <v>0</v>
      </c>
      <c r="FJ228" s="7">
        <v>0</v>
      </c>
      <c r="FK228" s="7">
        <v>0</v>
      </c>
      <c r="FL228" s="7">
        <v>0</v>
      </c>
      <c r="FM228" s="7">
        <v>0</v>
      </c>
      <c r="FN228" s="7">
        <v>0</v>
      </c>
      <c r="FO228" s="7">
        <v>0</v>
      </c>
      <c r="FP228" s="7">
        <v>0</v>
      </c>
      <c r="FQ228" s="7">
        <v>0</v>
      </c>
      <c r="FR228" s="7">
        <v>0</v>
      </c>
      <c r="FS228" s="7">
        <v>0</v>
      </c>
      <c r="FT228" s="7">
        <v>0</v>
      </c>
      <c r="FU228" s="7">
        <v>0</v>
      </c>
      <c r="FV228" s="7">
        <v>0</v>
      </c>
      <c r="FW228" s="7">
        <v>0</v>
      </c>
      <c r="FX228" s="7">
        <v>0</v>
      </c>
      <c r="FY228" s="7">
        <v>0</v>
      </c>
      <c r="FZ228" s="7">
        <v>0</v>
      </c>
      <c r="GA228" s="7">
        <v>0</v>
      </c>
      <c r="GB228" s="7">
        <v>0</v>
      </c>
      <c r="GC228" s="7">
        <v>0</v>
      </c>
      <c r="GD228" s="7">
        <v>0</v>
      </c>
      <c r="GE228" s="7">
        <v>0</v>
      </c>
      <c r="GF228" s="7">
        <v>0</v>
      </c>
      <c r="GG228" s="7">
        <v>0</v>
      </c>
      <c r="GH228" s="7">
        <v>0</v>
      </c>
      <c r="GI228" s="7">
        <v>0</v>
      </c>
      <c r="GJ228" s="7">
        <v>0</v>
      </c>
      <c r="GK228" s="7">
        <v>0</v>
      </c>
      <c r="GL228" s="7">
        <v>0</v>
      </c>
      <c r="GM228" s="7">
        <v>0</v>
      </c>
      <c r="GN228" s="7">
        <v>0</v>
      </c>
      <c r="GO228" s="7">
        <v>0</v>
      </c>
      <c r="GP228" s="7">
        <v>0</v>
      </c>
      <c r="GQ228" s="7">
        <v>0</v>
      </c>
      <c r="GR228" s="7">
        <v>0</v>
      </c>
      <c r="GS228" s="7">
        <v>0</v>
      </c>
      <c r="GT228" s="7">
        <v>0</v>
      </c>
      <c r="GU228" s="7">
        <v>0</v>
      </c>
      <c r="GV228" s="7">
        <v>0</v>
      </c>
      <c r="GW228" s="7">
        <v>0</v>
      </c>
      <c r="GX228" s="7">
        <v>0</v>
      </c>
      <c r="GY228" s="7">
        <v>0</v>
      </c>
      <c r="GZ228" s="7">
        <v>0</v>
      </c>
      <c r="HA228" s="7">
        <v>0</v>
      </c>
      <c r="HB228" s="7">
        <v>0</v>
      </c>
      <c r="HC228" s="7">
        <v>0</v>
      </c>
      <c r="HD228" s="7">
        <v>0</v>
      </c>
      <c r="HE228" s="7">
        <v>0</v>
      </c>
      <c r="HF228" s="7">
        <v>0</v>
      </c>
      <c r="HG228" s="7">
        <v>0</v>
      </c>
      <c r="HH228" s="7">
        <v>0</v>
      </c>
      <c r="HI228" s="7">
        <v>0</v>
      </c>
      <c r="HJ228" s="7">
        <v>0</v>
      </c>
      <c r="HK228" s="7">
        <v>0</v>
      </c>
      <c r="HL228" s="7">
        <v>0</v>
      </c>
      <c r="HM228" s="7">
        <v>0</v>
      </c>
      <c r="HN228" s="7">
        <v>0</v>
      </c>
      <c r="HO228" s="7">
        <v>0</v>
      </c>
      <c r="HP228" s="7">
        <v>0</v>
      </c>
      <c r="HQ228" s="7">
        <v>0</v>
      </c>
      <c r="HR228" s="7">
        <v>0</v>
      </c>
      <c r="HS228" s="7">
        <v>0</v>
      </c>
      <c r="HT228" s="7">
        <v>0</v>
      </c>
      <c r="HU228" s="7">
        <v>0</v>
      </c>
      <c r="HV228" s="7">
        <v>0</v>
      </c>
      <c r="HW228" s="7">
        <v>0</v>
      </c>
      <c r="HX228" s="7">
        <v>0</v>
      </c>
      <c r="HY228" s="7">
        <v>0</v>
      </c>
      <c r="HZ228" s="7">
        <v>0</v>
      </c>
      <c r="IA228" s="7">
        <v>0</v>
      </c>
      <c r="IB228" s="7">
        <v>0</v>
      </c>
      <c r="IC228" s="7">
        <v>0</v>
      </c>
      <c r="ID228" s="7">
        <v>0</v>
      </c>
      <c r="IE228" s="7">
        <v>0</v>
      </c>
      <c r="IF228" s="7">
        <v>0</v>
      </c>
      <c r="IG228" s="7">
        <v>0</v>
      </c>
      <c r="IH228" s="7">
        <v>0</v>
      </c>
      <c r="II228" s="7">
        <v>0</v>
      </c>
      <c r="IJ228" s="7">
        <v>0</v>
      </c>
      <c r="IK228" s="7">
        <v>0</v>
      </c>
      <c r="IL228" s="7">
        <v>0</v>
      </c>
      <c r="IM228" s="7">
        <v>0</v>
      </c>
      <c r="IN228" s="7">
        <v>0</v>
      </c>
      <c r="IO228" s="7">
        <v>0</v>
      </c>
      <c r="IP228" s="7">
        <v>0</v>
      </c>
      <c r="IQ228" s="7">
        <v>0</v>
      </c>
      <c r="IR228" s="7">
        <v>0</v>
      </c>
      <c r="IS228" s="7">
        <v>0</v>
      </c>
      <c r="IT228" s="7">
        <v>0</v>
      </c>
      <c r="IU228" s="7">
        <v>0</v>
      </c>
      <c r="IV228" s="7">
        <v>0</v>
      </c>
      <c r="IW228" s="7">
        <v>0</v>
      </c>
      <c r="IX228" s="7">
        <v>0</v>
      </c>
      <c r="IY228" s="7">
        <v>0</v>
      </c>
      <c r="IZ228" s="7">
        <v>0</v>
      </c>
      <c r="JA228" s="7">
        <v>0</v>
      </c>
      <c r="JB228" s="7">
        <v>0</v>
      </c>
      <c r="JC228" s="7">
        <v>0</v>
      </c>
      <c r="JD228" s="7">
        <v>0</v>
      </c>
      <c r="JE228" s="7">
        <v>0</v>
      </c>
      <c r="JF228" s="7">
        <v>0</v>
      </c>
      <c r="JG228" s="7">
        <v>0</v>
      </c>
      <c r="JH228" s="7">
        <v>0</v>
      </c>
      <c r="JI228" s="7">
        <v>0</v>
      </c>
      <c r="JJ228" s="7">
        <v>0</v>
      </c>
      <c r="JK228" s="7">
        <v>0</v>
      </c>
      <c r="JL228" s="7">
        <v>0</v>
      </c>
      <c r="JM228" s="7">
        <v>0</v>
      </c>
      <c r="JN228" s="7">
        <v>0</v>
      </c>
      <c r="JO228" s="7">
        <v>0</v>
      </c>
      <c r="JP228" s="7">
        <v>0</v>
      </c>
      <c r="JQ228" s="7">
        <v>0</v>
      </c>
      <c r="JR228" s="7">
        <v>0</v>
      </c>
      <c r="JS228" s="7">
        <v>0</v>
      </c>
      <c r="JT228" s="7">
        <v>0</v>
      </c>
      <c r="JU228" s="7">
        <v>0</v>
      </c>
      <c r="JV228" s="7">
        <v>0</v>
      </c>
      <c r="JW228" s="7">
        <v>0</v>
      </c>
      <c r="JX228" s="7">
        <v>0</v>
      </c>
      <c r="JY228" s="7">
        <v>0</v>
      </c>
      <c r="JZ228" s="7">
        <v>0</v>
      </c>
      <c r="KA228" s="7">
        <v>0</v>
      </c>
      <c r="KB228" s="7">
        <v>0</v>
      </c>
      <c r="KC228" s="7">
        <v>0</v>
      </c>
    </row>
    <row r="229" spans="1:289" x14ac:dyDescent="0.35">
      <c r="A229" s="38" t="s">
        <v>1163</v>
      </c>
      <c r="B229" s="38" t="s">
        <v>4081</v>
      </c>
      <c r="C229" s="38">
        <v>125</v>
      </c>
      <c r="D229" s="38" t="s">
        <v>838</v>
      </c>
      <c r="E229" s="38" t="s">
        <v>3813</v>
      </c>
      <c r="F229" s="38" t="s">
        <v>596</v>
      </c>
      <c r="G229" s="38" t="s">
        <v>472</v>
      </c>
      <c r="H229" s="38">
        <v>0</v>
      </c>
      <c r="I229" s="39">
        <v>0</v>
      </c>
      <c r="J229" s="38">
        <v>0</v>
      </c>
      <c r="K229" s="38">
        <v>0</v>
      </c>
      <c r="L229" s="39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7">
        <v>0</v>
      </c>
      <c r="U229" s="7">
        <v>0</v>
      </c>
      <c r="V229" s="7">
        <v>0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7">
        <v>0</v>
      </c>
      <c r="AK229" s="7">
        <v>0</v>
      </c>
      <c r="AL229" s="7">
        <v>0</v>
      </c>
      <c r="AM229" s="7">
        <v>0</v>
      </c>
      <c r="AN229" s="7">
        <v>0</v>
      </c>
      <c r="AO229" s="7">
        <v>0</v>
      </c>
      <c r="AP229" s="7">
        <v>0</v>
      </c>
      <c r="AQ229" s="7">
        <v>0</v>
      </c>
      <c r="AR229" s="7">
        <v>0</v>
      </c>
      <c r="AS229" s="7">
        <v>0</v>
      </c>
      <c r="AT229" s="7">
        <v>0</v>
      </c>
      <c r="AU229" s="7">
        <v>0</v>
      </c>
      <c r="AV229" s="7">
        <v>0</v>
      </c>
      <c r="AW229" s="7">
        <v>0</v>
      </c>
      <c r="AX229" s="7">
        <v>0</v>
      </c>
      <c r="AY229" s="7">
        <v>0</v>
      </c>
      <c r="AZ229" s="7">
        <v>0</v>
      </c>
      <c r="BA229" s="7">
        <v>0</v>
      </c>
      <c r="BB229" s="7">
        <v>0</v>
      </c>
      <c r="BC229" s="7">
        <v>0</v>
      </c>
      <c r="BD229" s="7">
        <v>0</v>
      </c>
      <c r="BE229" s="7">
        <v>0</v>
      </c>
      <c r="BF229" s="7">
        <v>0</v>
      </c>
      <c r="BG229" s="7">
        <v>0</v>
      </c>
      <c r="BH229" s="7">
        <v>0</v>
      </c>
      <c r="BI229" s="7">
        <v>0</v>
      </c>
      <c r="BJ229" s="7">
        <v>0</v>
      </c>
      <c r="BK229" s="7">
        <v>0</v>
      </c>
      <c r="BL229" s="7">
        <v>0</v>
      </c>
      <c r="BM229" s="7">
        <v>0</v>
      </c>
      <c r="BN229" s="7">
        <v>0</v>
      </c>
      <c r="BO229" s="7">
        <v>0</v>
      </c>
      <c r="BP229" s="7">
        <v>0</v>
      </c>
      <c r="BQ229" s="7">
        <v>0</v>
      </c>
      <c r="BR229" s="7">
        <v>0</v>
      </c>
      <c r="BS229" s="7">
        <v>0</v>
      </c>
      <c r="BT229" s="7">
        <v>0</v>
      </c>
      <c r="BU229" s="7">
        <v>0</v>
      </c>
      <c r="BV229" s="7">
        <v>0</v>
      </c>
      <c r="BW229" s="7">
        <v>0</v>
      </c>
      <c r="BX229" s="7">
        <v>0</v>
      </c>
      <c r="BY229" s="7">
        <v>0</v>
      </c>
      <c r="BZ229" s="7">
        <v>0</v>
      </c>
      <c r="CA229" s="7">
        <v>0</v>
      </c>
      <c r="CB229" s="7">
        <v>0</v>
      </c>
      <c r="CC229" s="7">
        <v>0</v>
      </c>
      <c r="CD229" s="7">
        <v>0</v>
      </c>
      <c r="CE229" s="7">
        <v>0</v>
      </c>
      <c r="CF229" s="7">
        <v>0</v>
      </c>
      <c r="CG229" s="7">
        <v>0</v>
      </c>
      <c r="CH229" s="7">
        <v>0</v>
      </c>
      <c r="CI229" s="7">
        <v>0</v>
      </c>
      <c r="CJ229" s="7">
        <v>0</v>
      </c>
      <c r="CK229" s="7">
        <v>0</v>
      </c>
      <c r="CL229" s="7">
        <v>0</v>
      </c>
      <c r="CM229" s="7">
        <v>0</v>
      </c>
      <c r="CN229" s="7">
        <v>0</v>
      </c>
      <c r="CO229" s="7">
        <v>0</v>
      </c>
      <c r="CP229" s="7">
        <v>0</v>
      </c>
      <c r="CQ229" s="7">
        <v>0</v>
      </c>
      <c r="CR229" s="7">
        <v>0</v>
      </c>
      <c r="CS229" s="7">
        <v>0</v>
      </c>
      <c r="CT229" s="7">
        <v>0</v>
      </c>
      <c r="CU229" s="7">
        <v>0</v>
      </c>
      <c r="CV229" s="7">
        <v>0</v>
      </c>
      <c r="CW229" s="7">
        <v>0</v>
      </c>
      <c r="CX229" s="7">
        <v>0</v>
      </c>
      <c r="CY229" s="7">
        <v>0</v>
      </c>
      <c r="CZ229" s="7">
        <v>0</v>
      </c>
      <c r="DA229" s="7">
        <v>0</v>
      </c>
      <c r="DB229" s="7">
        <v>0</v>
      </c>
      <c r="DC229" s="7">
        <v>0</v>
      </c>
      <c r="DD229" s="7">
        <v>0</v>
      </c>
      <c r="DE229" s="7">
        <v>0</v>
      </c>
      <c r="DF229" s="7">
        <v>0</v>
      </c>
      <c r="DG229" s="7">
        <v>0</v>
      </c>
      <c r="DH229" s="7">
        <v>0</v>
      </c>
      <c r="DI229" s="7">
        <v>0</v>
      </c>
      <c r="DJ229" s="7">
        <v>0</v>
      </c>
      <c r="DK229" s="7">
        <v>0</v>
      </c>
      <c r="DL229" s="7">
        <v>0</v>
      </c>
      <c r="DM229" s="7">
        <v>0</v>
      </c>
      <c r="DN229" s="7">
        <v>0</v>
      </c>
      <c r="DO229" s="7">
        <v>0</v>
      </c>
      <c r="DP229" s="7">
        <v>0</v>
      </c>
      <c r="DQ229" s="7">
        <v>0</v>
      </c>
      <c r="DR229" s="7">
        <v>0</v>
      </c>
      <c r="DS229" s="7">
        <v>0</v>
      </c>
      <c r="DT229" s="7">
        <v>0</v>
      </c>
      <c r="DU229" s="7">
        <v>0</v>
      </c>
      <c r="DV229" s="7">
        <v>0</v>
      </c>
      <c r="DW229" s="7">
        <v>0</v>
      </c>
      <c r="DX229" s="7">
        <v>0</v>
      </c>
      <c r="DY229" s="7">
        <v>0</v>
      </c>
      <c r="DZ229" s="7">
        <v>0</v>
      </c>
      <c r="EA229" s="7">
        <v>0</v>
      </c>
      <c r="EB229" s="7">
        <v>0</v>
      </c>
      <c r="EC229" s="7">
        <v>0</v>
      </c>
      <c r="ED229" s="7">
        <v>0</v>
      </c>
      <c r="EE229" s="7">
        <v>0</v>
      </c>
      <c r="EF229" s="7">
        <v>0</v>
      </c>
      <c r="EG229" s="7">
        <v>0</v>
      </c>
      <c r="EH229" s="7">
        <v>0</v>
      </c>
      <c r="EI229" s="7">
        <v>0</v>
      </c>
      <c r="EJ229" s="7">
        <v>0</v>
      </c>
      <c r="EK229" s="7">
        <v>0</v>
      </c>
      <c r="EL229" s="7">
        <v>0</v>
      </c>
      <c r="EM229" s="7">
        <v>0</v>
      </c>
      <c r="EN229" s="7">
        <v>0</v>
      </c>
      <c r="EO229" s="7">
        <v>0</v>
      </c>
      <c r="EP229" s="7">
        <v>0</v>
      </c>
      <c r="EQ229" s="7">
        <v>0</v>
      </c>
      <c r="ER229" s="7">
        <v>0</v>
      </c>
      <c r="ES229" s="7">
        <v>0</v>
      </c>
      <c r="ET229" s="7">
        <v>0</v>
      </c>
      <c r="EU229" s="7">
        <v>0</v>
      </c>
      <c r="EV229" s="7">
        <v>0</v>
      </c>
      <c r="EW229" s="7">
        <v>0</v>
      </c>
      <c r="EX229" s="7">
        <v>0</v>
      </c>
      <c r="EY229" s="7">
        <v>0</v>
      </c>
      <c r="EZ229" s="7">
        <v>0</v>
      </c>
      <c r="FA229" s="7">
        <v>0</v>
      </c>
      <c r="FB229" s="7">
        <v>0</v>
      </c>
      <c r="FC229" s="7">
        <v>0</v>
      </c>
      <c r="FD229" s="7">
        <v>0</v>
      </c>
      <c r="FE229" s="7">
        <v>0</v>
      </c>
      <c r="FF229" s="7">
        <v>0</v>
      </c>
      <c r="FG229" s="7">
        <v>0</v>
      </c>
      <c r="FH229" s="7">
        <v>0</v>
      </c>
      <c r="FI229" s="7">
        <v>0</v>
      </c>
      <c r="FJ229" s="7">
        <v>0</v>
      </c>
      <c r="FK229" s="7">
        <v>0</v>
      </c>
      <c r="FL229" s="7">
        <v>0</v>
      </c>
      <c r="FM229" s="7">
        <v>0</v>
      </c>
      <c r="FN229" s="7">
        <v>0</v>
      </c>
      <c r="FO229" s="7">
        <v>0</v>
      </c>
      <c r="FP229" s="7">
        <v>0</v>
      </c>
      <c r="FQ229" s="7">
        <v>0</v>
      </c>
      <c r="FR229" s="7">
        <v>0</v>
      </c>
      <c r="FS229" s="7">
        <v>0</v>
      </c>
      <c r="FT229" s="7">
        <v>0</v>
      </c>
      <c r="FU229" s="7">
        <v>0</v>
      </c>
      <c r="FV229" s="7">
        <v>0</v>
      </c>
      <c r="FW229" s="7">
        <v>0</v>
      </c>
      <c r="FX229" s="7">
        <v>0</v>
      </c>
      <c r="FY229" s="7">
        <v>0</v>
      </c>
      <c r="FZ229" s="7">
        <v>0</v>
      </c>
      <c r="GA229" s="7">
        <v>0</v>
      </c>
      <c r="GB229" s="7">
        <v>0</v>
      </c>
      <c r="GC229" s="7">
        <v>0</v>
      </c>
      <c r="GD229" s="7">
        <v>0</v>
      </c>
      <c r="GE229" s="7">
        <v>0</v>
      </c>
      <c r="GF229" s="7">
        <v>0</v>
      </c>
      <c r="GG229" s="7">
        <v>0</v>
      </c>
      <c r="GH229" s="7">
        <v>0</v>
      </c>
      <c r="GI229" s="7">
        <v>0</v>
      </c>
      <c r="GJ229" s="7">
        <v>0</v>
      </c>
      <c r="GK229" s="7">
        <v>0</v>
      </c>
      <c r="GL229" s="7">
        <v>0</v>
      </c>
      <c r="GM229" s="7">
        <v>0</v>
      </c>
      <c r="GN229" s="7">
        <v>0</v>
      </c>
      <c r="GO229" s="7">
        <v>0</v>
      </c>
      <c r="GP229" s="7">
        <v>0</v>
      </c>
      <c r="GQ229" s="7">
        <v>0</v>
      </c>
      <c r="GR229" s="7">
        <v>0</v>
      </c>
      <c r="GS229" s="7">
        <v>0</v>
      </c>
      <c r="GT229" s="7">
        <v>0</v>
      </c>
      <c r="GU229" s="7">
        <v>0</v>
      </c>
      <c r="GV229" s="7">
        <v>0</v>
      </c>
      <c r="GW229" s="7">
        <v>0</v>
      </c>
      <c r="GX229" s="7">
        <v>0</v>
      </c>
      <c r="GY229" s="7">
        <v>0</v>
      </c>
      <c r="GZ229" s="7">
        <v>0</v>
      </c>
      <c r="HA229" s="7">
        <v>0</v>
      </c>
      <c r="HB229" s="7">
        <v>0</v>
      </c>
      <c r="HC229" s="7">
        <v>0</v>
      </c>
      <c r="HD229" s="7">
        <v>0</v>
      </c>
      <c r="HE229" s="7">
        <v>0</v>
      </c>
      <c r="HF229" s="7">
        <v>0</v>
      </c>
      <c r="HG229" s="7">
        <v>0</v>
      </c>
      <c r="HH229" s="7">
        <v>0</v>
      </c>
      <c r="HI229" s="7">
        <v>0</v>
      </c>
      <c r="HJ229" s="7">
        <v>0</v>
      </c>
      <c r="HK229" s="7">
        <v>0</v>
      </c>
      <c r="HL229" s="7">
        <v>0</v>
      </c>
      <c r="HM229" s="7">
        <v>0</v>
      </c>
      <c r="HN229" s="7">
        <v>0</v>
      </c>
      <c r="HO229" s="7">
        <v>0</v>
      </c>
      <c r="HP229" s="7">
        <v>0</v>
      </c>
      <c r="HQ229" s="7">
        <v>0</v>
      </c>
      <c r="HR229" s="7">
        <v>0</v>
      </c>
      <c r="HS229" s="7">
        <v>0</v>
      </c>
      <c r="HT229" s="7">
        <v>0</v>
      </c>
      <c r="HU229" s="7">
        <v>0</v>
      </c>
      <c r="HV229" s="7">
        <v>0</v>
      </c>
      <c r="HW229" s="7">
        <v>0</v>
      </c>
      <c r="HX229" s="7">
        <v>0</v>
      </c>
      <c r="HY229" s="7">
        <v>0</v>
      </c>
      <c r="HZ229" s="7">
        <v>0</v>
      </c>
      <c r="IA229" s="7">
        <v>0</v>
      </c>
      <c r="IB229" s="7">
        <v>0</v>
      </c>
      <c r="IC229" s="7">
        <v>0</v>
      </c>
      <c r="ID229" s="7">
        <v>0</v>
      </c>
      <c r="IE229" s="7">
        <v>0</v>
      </c>
      <c r="IF229" s="7">
        <v>0</v>
      </c>
      <c r="IG229" s="7">
        <v>0</v>
      </c>
      <c r="IH229" s="7">
        <v>0</v>
      </c>
      <c r="II229" s="7">
        <v>0</v>
      </c>
      <c r="IJ229" s="7">
        <v>0</v>
      </c>
      <c r="IK229" s="7">
        <v>0</v>
      </c>
      <c r="IL229" s="7">
        <v>0</v>
      </c>
      <c r="IM229" s="7">
        <v>0</v>
      </c>
      <c r="IN229" s="7">
        <v>0</v>
      </c>
      <c r="IO229" s="7">
        <v>0</v>
      </c>
      <c r="IP229" s="7">
        <v>0</v>
      </c>
      <c r="IQ229" s="7">
        <v>0</v>
      </c>
      <c r="IR229" s="7">
        <v>0</v>
      </c>
      <c r="IS229" s="7">
        <v>0</v>
      </c>
      <c r="IT229" s="7">
        <v>0</v>
      </c>
      <c r="IU229" s="7">
        <v>0</v>
      </c>
      <c r="IV229" s="7">
        <v>0</v>
      </c>
      <c r="IW229" s="7">
        <v>0</v>
      </c>
      <c r="IX229" s="7">
        <v>0</v>
      </c>
      <c r="IY229" s="7">
        <v>0</v>
      </c>
      <c r="IZ229" s="7">
        <v>0</v>
      </c>
      <c r="JA229" s="7">
        <v>0</v>
      </c>
      <c r="JB229" s="7">
        <v>0</v>
      </c>
      <c r="JC229" s="7">
        <v>0</v>
      </c>
      <c r="JD229" s="7">
        <v>0</v>
      </c>
      <c r="JE229" s="7">
        <v>0</v>
      </c>
      <c r="JF229" s="7">
        <v>0</v>
      </c>
      <c r="JG229" s="7">
        <v>0</v>
      </c>
      <c r="JH229" s="7">
        <v>0</v>
      </c>
      <c r="JI229" s="7">
        <v>0</v>
      </c>
      <c r="JJ229" s="7">
        <v>0</v>
      </c>
      <c r="JK229" s="7">
        <v>0</v>
      </c>
      <c r="JL229" s="7">
        <v>0</v>
      </c>
      <c r="JM229" s="7">
        <v>0</v>
      </c>
      <c r="JN229" s="7">
        <v>0</v>
      </c>
      <c r="JO229" s="7">
        <v>0</v>
      </c>
      <c r="JP229" s="7">
        <v>0</v>
      </c>
      <c r="JQ229" s="7">
        <v>0</v>
      </c>
      <c r="JR229" s="7">
        <v>0</v>
      </c>
      <c r="JS229" s="7">
        <v>0</v>
      </c>
      <c r="JT229" s="7">
        <v>0</v>
      </c>
      <c r="JU229" s="7">
        <v>0</v>
      </c>
      <c r="JV229" s="7">
        <v>0</v>
      </c>
      <c r="JW229" s="7">
        <v>0</v>
      </c>
      <c r="JX229" s="7">
        <v>0</v>
      </c>
      <c r="JY229" s="7">
        <v>0</v>
      </c>
      <c r="JZ229" s="7">
        <v>0</v>
      </c>
      <c r="KA229" s="7">
        <v>0</v>
      </c>
      <c r="KB229" s="7">
        <v>0</v>
      </c>
      <c r="KC229" s="7">
        <v>0</v>
      </c>
    </row>
    <row r="230" spans="1:289" x14ac:dyDescent="0.35">
      <c r="A230" s="38" t="s">
        <v>1166</v>
      </c>
      <c r="B230" s="38" t="s">
        <v>4082</v>
      </c>
      <c r="C230" s="38">
        <v>128</v>
      </c>
      <c r="D230" s="38" t="s">
        <v>1327</v>
      </c>
      <c r="E230" s="38" t="s">
        <v>3813</v>
      </c>
      <c r="F230" s="38" t="s">
        <v>596</v>
      </c>
      <c r="G230" s="38" t="s">
        <v>472</v>
      </c>
      <c r="H230" s="38">
        <v>0</v>
      </c>
      <c r="I230" s="39">
        <v>0</v>
      </c>
      <c r="J230" s="38">
        <v>0</v>
      </c>
      <c r="K230" s="38">
        <v>0</v>
      </c>
      <c r="L230" s="39">
        <v>0</v>
      </c>
      <c r="M230" s="7">
        <v>0</v>
      </c>
      <c r="N230" s="7">
        <v>0</v>
      </c>
      <c r="O230" s="7">
        <v>0</v>
      </c>
      <c r="P230" s="7">
        <v>0</v>
      </c>
      <c r="Q230" s="7">
        <v>0</v>
      </c>
      <c r="R230" s="7">
        <v>0</v>
      </c>
      <c r="S230" s="7">
        <v>0</v>
      </c>
      <c r="T230" s="7">
        <v>0</v>
      </c>
      <c r="U230" s="7">
        <v>0</v>
      </c>
      <c r="V230" s="7">
        <v>0</v>
      </c>
      <c r="W230" s="7">
        <v>0</v>
      </c>
      <c r="X230" s="7">
        <v>0</v>
      </c>
      <c r="Y230" s="7">
        <v>0</v>
      </c>
      <c r="Z230" s="7">
        <v>0</v>
      </c>
      <c r="AA230" s="7">
        <v>0</v>
      </c>
      <c r="AB230" s="7">
        <v>0</v>
      </c>
      <c r="AC230" s="7">
        <v>0</v>
      </c>
      <c r="AD230" s="7">
        <v>0</v>
      </c>
      <c r="AE230" s="7">
        <v>0</v>
      </c>
      <c r="AF230" s="7">
        <v>0</v>
      </c>
      <c r="AG230" s="7">
        <v>0</v>
      </c>
      <c r="AH230" s="7">
        <v>0</v>
      </c>
      <c r="AI230" s="7">
        <v>0</v>
      </c>
      <c r="AJ230" s="7">
        <v>0</v>
      </c>
      <c r="AK230" s="7">
        <v>0</v>
      </c>
      <c r="AL230" s="7">
        <v>0</v>
      </c>
      <c r="AM230" s="7">
        <v>0</v>
      </c>
      <c r="AN230" s="7">
        <v>0</v>
      </c>
      <c r="AO230" s="7">
        <v>0</v>
      </c>
      <c r="AP230" s="7">
        <v>0</v>
      </c>
      <c r="AQ230" s="7">
        <v>0</v>
      </c>
      <c r="AR230" s="7">
        <v>0</v>
      </c>
      <c r="AS230" s="7">
        <v>0</v>
      </c>
      <c r="AT230" s="7">
        <v>0</v>
      </c>
      <c r="AU230" s="7">
        <v>0</v>
      </c>
      <c r="AV230" s="7">
        <v>0</v>
      </c>
      <c r="AW230" s="7">
        <v>0</v>
      </c>
      <c r="AX230" s="7">
        <v>0</v>
      </c>
      <c r="AY230" s="7">
        <v>0</v>
      </c>
      <c r="AZ230" s="7">
        <v>0</v>
      </c>
      <c r="BA230" s="7">
        <v>0</v>
      </c>
      <c r="BB230" s="7">
        <v>0</v>
      </c>
      <c r="BC230" s="7">
        <v>0</v>
      </c>
      <c r="BD230" s="7">
        <v>0</v>
      </c>
      <c r="BE230" s="7">
        <v>0</v>
      </c>
      <c r="BF230" s="7">
        <v>0</v>
      </c>
      <c r="BG230" s="7">
        <v>0</v>
      </c>
      <c r="BH230" s="7">
        <v>0</v>
      </c>
      <c r="BI230" s="7">
        <v>0</v>
      </c>
      <c r="BJ230" s="7">
        <v>0</v>
      </c>
      <c r="BK230" s="7">
        <v>0</v>
      </c>
      <c r="BL230" s="7">
        <v>0</v>
      </c>
      <c r="BM230" s="7">
        <v>0</v>
      </c>
      <c r="BN230" s="7">
        <v>0</v>
      </c>
      <c r="BO230" s="7">
        <v>0</v>
      </c>
      <c r="BP230" s="7">
        <v>0</v>
      </c>
      <c r="BQ230" s="7">
        <v>0</v>
      </c>
      <c r="BR230" s="7">
        <v>0</v>
      </c>
      <c r="BS230" s="7">
        <v>0</v>
      </c>
      <c r="BT230" s="7">
        <v>0</v>
      </c>
      <c r="BU230" s="7">
        <v>0</v>
      </c>
      <c r="BV230" s="7">
        <v>0</v>
      </c>
      <c r="BW230" s="7">
        <v>0</v>
      </c>
      <c r="BX230" s="7">
        <v>0</v>
      </c>
      <c r="BY230" s="7">
        <v>0</v>
      </c>
      <c r="BZ230" s="7">
        <v>0</v>
      </c>
      <c r="CA230" s="7">
        <v>0</v>
      </c>
      <c r="CB230" s="7">
        <v>0</v>
      </c>
      <c r="CC230" s="7">
        <v>0</v>
      </c>
      <c r="CD230" s="7">
        <v>0</v>
      </c>
      <c r="CE230" s="7">
        <v>0</v>
      </c>
      <c r="CF230" s="7">
        <v>0</v>
      </c>
      <c r="CG230" s="7">
        <v>0</v>
      </c>
      <c r="CH230" s="7">
        <v>0</v>
      </c>
      <c r="CI230" s="7">
        <v>0</v>
      </c>
      <c r="CJ230" s="7">
        <v>0</v>
      </c>
      <c r="CK230" s="7">
        <v>0</v>
      </c>
      <c r="CL230" s="7">
        <v>0</v>
      </c>
      <c r="CM230" s="7">
        <v>0</v>
      </c>
      <c r="CN230" s="7">
        <v>0</v>
      </c>
      <c r="CO230" s="7">
        <v>0</v>
      </c>
      <c r="CP230" s="7">
        <v>0</v>
      </c>
      <c r="CQ230" s="7">
        <v>0</v>
      </c>
      <c r="CR230" s="7">
        <v>0</v>
      </c>
      <c r="CS230" s="7">
        <v>0</v>
      </c>
      <c r="CT230" s="7">
        <v>0</v>
      </c>
      <c r="CU230" s="7">
        <v>0</v>
      </c>
      <c r="CV230" s="7">
        <v>0</v>
      </c>
      <c r="CW230" s="7">
        <v>0</v>
      </c>
      <c r="CX230" s="7">
        <v>0</v>
      </c>
      <c r="CY230" s="7">
        <v>0</v>
      </c>
      <c r="CZ230" s="7">
        <v>0</v>
      </c>
      <c r="DA230" s="7">
        <v>0</v>
      </c>
      <c r="DB230" s="7">
        <v>0</v>
      </c>
      <c r="DC230" s="7">
        <v>0</v>
      </c>
      <c r="DD230" s="7">
        <v>0</v>
      </c>
      <c r="DE230" s="7">
        <v>0</v>
      </c>
      <c r="DF230" s="7">
        <v>0</v>
      </c>
      <c r="DG230" s="7">
        <v>0</v>
      </c>
      <c r="DH230" s="7">
        <v>0</v>
      </c>
      <c r="DI230" s="7">
        <v>0</v>
      </c>
      <c r="DJ230" s="7">
        <v>0</v>
      </c>
      <c r="DK230" s="7">
        <v>0</v>
      </c>
      <c r="DL230" s="7">
        <v>0</v>
      </c>
      <c r="DM230" s="7">
        <v>0</v>
      </c>
      <c r="DN230" s="7">
        <v>0</v>
      </c>
      <c r="DO230" s="7">
        <v>0</v>
      </c>
      <c r="DP230" s="7">
        <v>0</v>
      </c>
      <c r="DQ230" s="7">
        <v>0</v>
      </c>
      <c r="DR230" s="7">
        <v>0</v>
      </c>
      <c r="DS230" s="7">
        <v>0</v>
      </c>
      <c r="DT230" s="7">
        <v>0</v>
      </c>
      <c r="DU230" s="7">
        <v>0</v>
      </c>
      <c r="DV230" s="7">
        <v>0</v>
      </c>
      <c r="DW230" s="7">
        <v>0</v>
      </c>
      <c r="DX230" s="7">
        <v>0</v>
      </c>
      <c r="DY230" s="7">
        <v>0</v>
      </c>
      <c r="DZ230" s="7">
        <v>0</v>
      </c>
      <c r="EA230" s="7">
        <v>0</v>
      </c>
      <c r="EB230" s="7">
        <v>0</v>
      </c>
      <c r="EC230" s="7">
        <v>0</v>
      </c>
      <c r="ED230" s="7">
        <v>0</v>
      </c>
      <c r="EE230" s="7">
        <v>0</v>
      </c>
      <c r="EF230" s="7">
        <v>0</v>
      </c>
      <c r="EG230" s="7">
        <v>0</v>
      </c>
      <c r="EH230" s="7">
        <v>0</v>
      </c>
      <c r="EI230" s="7">
        <v>0</v>
      </c>
      <c r="EJ230" s="7">
        <v>0</v>
      </c>
      <c r="EK230" s="7">
        <v>0</v>
      </c>
      <c r="EL230" s="7">
        <v>0</v>
      </c>
      <c r="EM230" s="7">
        <v>0</v>
      </c>
      <c r="EN230" s="7">
        <v>0</v>
      </c>
      <c r="EO230" s="7">
        <v>0</v>
      </c>
      <c r="EP230" s="7">
        <v>0</v>
      </c>
      <c r="EQ230" s="7">
        <v>0</v>
      </c>
      <c r="ER230" s="7">
        <v>0</v>
      </c>
      <c r="ES230" s="7">
        <v>0</v>
      </c>
      <c r="ET230" s="7">
        <v>0</v>
      </c>
      <c r="EU230" s="7">
        <v>0</v>
      </c>
      <c r="EV230" s="7">
        <v>0</v>
      </c>
      <c r="EW230" s="7">
        <v>0</v>
      </c>
      <c r="EX230" s="7">
        <v>0</v>
      </c>
      <c r="EY230" s="7">
        <v>0</v>
      </c>
      <c r="EZ230" s="7">
        <v>0</v>
      </c>
      <c r="FA230" s="7">
        <v>0</v>
      </c>
      <c r="FB230" s="7">
        <v>0</v>
      </c>
      <c r="FC230" s="7">
        <v>0</v>
      </c>
      <c r="FD230" s="7">
        <v>0</v>
      </c>
      <c r="FE230" s="7">
        <v>0</v>
      </c>
      <c r="FF230" s="7">
        <v>0</v>
      </c>
      <c r="FG230" s="7">
        <v>0</v>
      </c>
      <c r="FH230" s="7">
        <v>0</v>
      </c>
      <c r="FI230" s="7">
        <v>0</v>
      </c>
      <c r="FJ230" s="7">
        <v>0</v>
      </c>
      <c r="FK230" s="7">
        <v>0</v>
      </c>
      <c r="FL230" s="7">
        <v>0</v>
      </c>
      <c r="FM230" s="7">
        <v>0</v>
      </c>
      <c r="FN230" s="7">
        <v>0</v>
      </c>
      <c r="FO230" s="7">
        <v>0</v>
      </c>
      <c r="FP230" s="7">
        <v>0</v>
      </c>
      <c r="FQ230" s="7">
        <v>0</v>
      </c>
      <c r="FR230" s="7">
        <v>0</v>
      </c>
      <c r="FS230" s="7">
        <v>0</v>
      </c>
      <c r="FT230" s="7">
        <v>0</v>
      </c>
      <c r="FU230" s="7">
        <v>0</v>
      </c>
      <c r="FV230" s="7">
        <v>0</v>
      </c>
      <c r="FW230" s="7">
        <v>0</v>
      </c>
      <c r="FX230" s="7">
        <v>0</v>
      </c>
      <c r="FY230" s="7">
        <v>0</v>
      </c>
      <c r="FZ230" s="7">
        <v>0</v>
      </c>
      <c r="GA230" s="7">
        <v>0</v>
      </c>
      <c r="GB230" s="7">
        <v>0</v>
      </c>
      <c r="GC230" s="7">
        <v>0</v>
      </c>
      <c r="GD230" s="7">
        <v>0</v>
      </c>
      <c r="GE230" s="7">
        <v>0</v>
      </c>
      <c r="GF230" s="7">
        <v>0</v>
      </c>
      <c r="GG230" s="7">
        <v>0</v>
      </c>
      <c r="GH230" s="7">
        <v>0</v>
      </c>
      <c r="GI230" s="7">
        <v>0</v>
      </c>
      <c r="GJ230" s="7">
        <v>0</v>
      </c>
      <c r="GK230" s="7">
        <v>0</v>
      </c>
      <c r="GL230" s="7">
        <v>0</v>
      </c>
      <c r="GM230" s="7">
        <v>0</v>
      </c>
      <c r="GN230" s="7">
        <v>0</v>
      </c>
      <c r="GO230" s="7">
        <v>0</v>
      </c>
      <c r="GP230" s="7">
        <v>0</v>
      </c>
      <c r="GQ230" s="7">
        <v>0</v>
      </c>
      <c r="GR230" s="7">
        <v>0</v>
      </c>
      <c r="GS230" s="7">
        <v>0</v>
      </c>
      <c r="GT230" s="7">
        <v>0</v>
      </c>
      <c r="GU230" s="7">
        <v>0</v>
      </c>
      <c r="GV230" s="7">
        <v>0</v>
      </c>
      <c r="GW230" s="7">
        <v>0</v>
      </c>
      <c r="GX230" s="7">
        <v>0</v>
      </c>
      <c r="GY230" s="7">
        <v>0</v>
      </c>
      <c r="GZ230" s="7">
        <v>0</v>
      </c>
      <c r="HA230" s="7">
        <v>0</v>
      </c>
      <c r="HB230" s="7">
        <v>0</v>
      </c>
      <c r="HC230" s="7">
        <v>0</v>
      </c>
      <c r="HD230" s="7">
        <v>0</v>
      </c>
      <c r="HE230" s="7">
        <v>0</v>
      </c>
      <c r="HF230" s="7">
        <v>0</v>
      </c>
      <c r="HG230" s="7">
        <v>0</v>
      </c>
      <c r="HH230" s="7">
        <v>0</v>
      </c>
      <c r="HI230" s="7">
        <v>0</v>
      </c>
      <c r="HJ230" s="7">
        <v>0</v>
      </c>
      <c r="HK230" s="7">
        <v>0</v>
      </c>
      <c r="HL230" s="7">
        <v>0</v>
      </c>
      <c r="HM230" s="7">
        <v>0</v>
      </c>
      <c r="HN230" s="7">
        <v>0</v>
      </c>
      <c r="HO230" s="7">
        <v>0</v>
      </c>
      <c r="HP230" s="7">
        <v>0</v>
      </c>
      <c r="HQ230" s="7">
        <v>0</v>
      </c>
      <c r="HR230" s="7">
        <v>0</v>
      </c>
      <c r="HS230" s="7">
        <v>0</v>
      </c>
      <c r="HT230" s="7">
        <v>0</v>
      </c>
      <c r="HU230" s="7">
        <v>0</v>
      </c>
      <c r="HV230" s="7">
        <v>0</v>
      </c>
      <c r="HW230" s="7">
        <v>0</v>
      </c>
      <c r="HX230" s="7">
        <v>0</v>
      </c>
      <c r="HY230" s="7">
        <v>0</v>
      </c>
      <c r="HZ230" s="7">
        <v>0</v>
      </c>
      <c r="IA230" s="7">
        <v>0</v>
      </c>
      <c r="IB230" s="7">
        <v>0</v>
      </c>
      <c r="IC230" s="7">
        <v>0</v>
      </c>
      <c r="ID230" s="7">
        <v>0</v>
      </c>
      <c r="IE230" s="7">
        <v>0</v>
      </c>
      <c r="IF230" s="7">
        <v>0</v>
      </c>
      <c r="IG230" s="7">
        <v>0</v>
      </c>
      <c r="IH230" s="7">
        <v>0</v>
      </c>
      <c r="II230" s="7">
        <v>0</v>
      </c>
      <c r="IJ230" s="7">
        <v>0</v>
      </c>
      <c r="IK230" s="7">
        <v>0</v>
      </c>
      <c r="IL230" s="7">
        <v>0</v>
      </c>
      <c r="IM230" s="7">
        <v>0</v>
      </c>
      <c r="IN230" s="7">
        <v>0</v>
      </c>
      <c r="IO230" s="7">
        <v>0</v>
      </c>
      <c r="IP230" s="7">
        <v>0</v>
      </c>
      <c r="IQ230" s="7">
        <v>0</v>
      </c>
      <c r="IR230" s="7">
        <v>0</v>
      </c>
      <c r="IS230" s="7">
        <v>0</v>
      </c>
      <c r="IT230" s="7">
        <v>0</v>
      </c>
      <c r="IU230" s="7">
        <v>0</v>
      </c>
      <c r="IV230" s="7">
        <v>0</v>
      </c>
      <c r="IW230" s="7">
        <v>0</v>
      </c>
      <c r="IX230" s="7">
        <v>0</v>
      </c>
      <c r="IY230" s="7">
        <v>0</v>
      </c>
      <c r="IZ230" s="7">
        <v>0</v>
      </c>
      <c r="JA230" s="7">
        <v>0</v>
      </c>
      <c r="JB230" s="7">
        <v>0</v>
      </c>
      <c r="JC230" s="7">
        <v>0</v>
      </c>
      <c r="JD230" s="7">
        <v>0</v>
      </c>
      <c r="JE230" s="7">
        <v>0</v>
      </c>
      <c r="JF230" s="7">
        <v>0</v>
      </c>
      <c r="JG230" s="7">
        <v>0</v>
      </c>
      <c r="JH230" s="7">
        <v>0</v>
      </c>
      <c r="JI230" s="7">
        <v>0</v>
      </c>
      <c r="JJ230" s="7">
        <v>0</v>
      </c>
      <c r="JK230" s="7">
        <v>0</v>
      </c>
      <c r="JL230" s="7">
        <v>0</v>
      </c>
      <c r="JM230" s="7">
        <v>0</v>
      </c>
      <c r="JN230" s="7">
        <v>0</v>
      </c>
      <c r="JO230" s="7">
        <v>0</v>
      </c>
      <c r="JP230" s="7">
        <v>0</v>
      </c>
      <c r="JQ230" s="7">
        <v>0</v>
      </c>
      <c r="JR230" s="7">
        <v>0</v>
      </c>
      <c r="JS230" s="7">
        <v>0</v>
      </c>
      <c r="JT230" s="7">
        <v>0</v>
      </c>
      <c r="JU230" s="7">
        <v>0</v>
      </c>
      <c r="JV230" s="7">
        <v>0</v>
      </c>
      <c r="JW230" s="7">
        <v>0</v>
      </c>
      <c r="JX230" s="7">
        <v>0</v>
      </c>
      <c r="JY230" s="7">
        <v>0</v>
      </c>
      <c r="JZ230" s="7">
        <v>0</v>
      </c>
      <c r="KA230" s="7">
        <v>0</v>
      </c>
      <c r="KB230" s="7">
        <v>0</v>
      </c>
      <c r="KC230" s="7">
        <v>0</v>
      </c>
    </row>
    <row r="231" spans="1:289" x14ac:dyDescent="0.35">
      <c r="A231" s="38" t="s">
        <v>1169</v>
      </c>
      <c r="B231" s="38" t="s">
        <v>4083</v>
      </c>
      <c r="C231" s="38">
        <v>129</v>
      </c>
      <c r="D231" s="38" t="s">
        <v>1974</v>
      </c>
      <c r="E231" s="38" t="s">
        <v>3813</v>
      </c>
      <c r="F231" s="38" t="s">
        <v>596</v>
      </c>
      <c r="G231" s="38" t="s">
        <v>472</v>
      </c>
      <c r="H231" s="38">
        <v>0</v>
      </c>
      <c r="I231" s="39">
        <v>0</v>
      </c>
      <c r="J231" s="38">
        <v>0</v>
      </c>
      <c r="K231" s="38">
        <v>0</v>
      </c>
      <c r="L231" s="39">
        <v>0</v>
      </c>
      <c r="M231" s="7">
        <v>1.0100000000000001E-6</v>
      </c>
      <c r="N231" s="7">
        <v>2.0200000000000001E-6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7">
        <v>0</v>
      </c>
      <c r="U231" s="7">
        <v>0</v>
      </c>
      <c r="V231" s="7">
        <v>0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7">
        <v>0</v>
      </c>
      <c r="AK231" s="7">
        <v>0</v>
      </c>
      <c r="AL231" s="7">
        <v>0</v>
      </c>
      <c r="AM231" s="7">
        <v>0</v>
      </c>
      <c r="AN231" s="7">
        <v>0</v>
      </c>
      <c r="AO231" s="7">
        <v>0</v>
      </c>
      <c r="AP231" s="7">
        <v>0</v>
      </c>
      <c r="AQ231" s="7">
        <v>0</v>
      </c>
      <c r="AR231" s="7">
        <v>0</v>
      </c>
      <c r="AS231" s="7">
        <v>0</v>
      </c>
      <c r="AT231" s="7">
        <v>0</v>
      </c>
      <c r="AU231" s="7">
        <v>0</v>
      </c>
      <c r="AV231" s="7">
        <v>0</v>
      </c>
      <c r="AW231" s="7">
        <v>0</v>
      </c>
      <c r="AX231" s="7">
        <v>0</v>
      </c>
      <c r="AY231" s="7">
        <v>0</v>
      </c>
      <c r="AZ231" s="7">
        <v>0</v>
      </c>
      <c r="BA231" s="7">
        <v>0</v>
      </c>
      <c r="BB231" s="7">
        <v>0</v>
      </c>
      <c r="BC231" s="7">
        <v>0</v>
      </c>
      <c r="BD231" s="7">
        <v>0</v>
      </c>
      <c r="BE231" s="7">
        <v>0</v>
      </c>
      <c r="BF231" s="7">
        <v>0</v>
      </c>
      <c r="BG231" s="7">
        <v>0</v>
      </c>
      <c r="BH231" s="7">
        <v>0</v>
      </c>
      <c r="BI231" s="7">
        <v>0</v>
      </c>
      <c r="BJ231" s="7">
        <v>0</v>
      </c>
      <c r="BK231" s="7">
        <v>0</v>
      </c>
      <c r="BL231" s="7">
        <v>0</v>
      </c>
      <c r="BM231" s="7">
        <v>0</v>
      </c>
      <c r="BN231" s="7">
        <v>0</v>
      </c>
      <c r="BO231" s="7">
        <v>0</v>
      </c>
      <c r="BP231" s="7">
        <v>0</v>
      </c>
      <c r="BQ231" s="7">
        <v>0</v>
      </c>
      <c r="BR231" s="7">
        <v>0</v>
      </c>
      <c r="BS231" s="7">
        <v>0</v>
      </c>
      <c r="BT231" s="7">
        <v>0</v>
      </c>
      <c r="BU231" s="7">
        <v>0</v>
      </c>
      <c r="BV231" s="7">
        <v>0</v>
      </c>
      <c r="BW231" s="7">
        <v>0</v>
      </c>
      <c r="BX231" s="7">
        <v>0</v>
      </c>
      <c r="BY231" s="7">
        <v>0</v>
      </c>
      <c r="BZ231" s="7">
        <v>0</v>
      </c>
      <c r="CA231" s="7">
        <v>0</v>
      </c>
      <c r="CB231" s="7">
        <v>0</v>
      </c>
      <c r="CC231" s="7">
        <v>0</v>
      </c>
      <c r="CD231" s="7">
        <v>0</v>
      </c>
      <c r="CE231" s="7">
        <v>0</v>
      </c>
      <c r="CF231" s="7">
        <v>0</v>
      </c>
      <c r="CG231" s="7">
        <v>0</v>
      </c>
      <c r="CH231" s="7">
        <v>0</v>
      </c>
      <c r="CI231" s="7">
        <v>0</v>
      </c>
      <c r="CJ231" s="7">
        <v>0</v>
      </c>
      <c r="CK231" s="7">
        <v>0</v>
      </c>
      <c r="CL231" s="7">
        <v>0</v>
      </c>
      <c r="CM231" s="7">
        <v>0</v>
      </c>
      <c r="CN231" s="7">
        <v>0</v>
      </c>
      <c r="CO231" s="7">
        <v>0</v>
      </c>
      <c r="CP231" s="7">
        <v>0</v>
      </c>
      <c r="CQ231" s="7">
        <v>0</v>
      </c>
      <c r="CR231" s="7">
        <v>0</v>
      </c>
      <c r="CS231" s="7">
        <v>0</v>
      </c>
      <c r="CT231" s="7">
        <v>0</v>
      </c>
      <c r="CU231" s="7">
        <v>0</v>
      </c>
      <c r="CV231" s="7">
        <v>0</v>
      </c>
      <c r="CW231" s="7">
        <v>0</v>
      </c>
      <c r="CX231" s="7">
        <v>0</v>
      </c>
      <c r="CY231" s="7">
        <v>0</v>
      </c>
      <c r="CZ231" s="7">
        <v>0</v>
      </c>
      <c r="DA231" s="7">
        <v>0</v>
      </c>
      <c r="DB231" s="7">
        <v>0</v>
      </c>
      <c r="DC231" s="7">
        <v>0</v>
      </c>
      <c r="DD231" s="7">
        <v>0</v>
      </c>
      <c r="DE231" s="7">
        <v>0</v>
      </c>
      <c r="DF231" s="7">
        <v>0</v>
      </c>
      <c r="DG231" s="7">
        <v>0</v>
      </c>
      <c r="DH231" s="7">
        <v>0</v>
      </c>
      <c r="DI231" s="7">
        <v>0</v>
      </c>
      <c r="DJ231" s="7">
        <v>0</v>
      </c>
      <c r="DK231" s="7">
        <v>0</v>
      </c>
      <c r="DL231" s="7">
        <v>0</v>
      </c>
      <c r="DM231" s="7">
        <v>0</v>
      </c>
      <c r="DN231" s="7">
        <v>0</v>
      </c>
      <c r="DO231" s="7">
        <v>0</v>
      </c>
      <c r="DP231" s="7">
        <v>0</v>
      </c>
      <c r="DQ231" s="7">
        <v>0</v>
      </c>
      <c r="DR231" s="7">
        <v>0</v>
      </c>
      <c r="DS231" s="7">
        <v>0</v>
      </c>
      <c r="DT231" s="7">
        <v>0</v>
      </c>
      <c r="DU231" s="7">
        <v>0</v>
      </c>
      <c r="DV231" s="7">
        <v>0</v>
      </c>
      <c r="DW231" s="7">
        <v>0</v>
      </c>
      <c r="DX231" s="7">
        <v>0</v>
      </c>
      <c r="DY231" s="7">
        <v>0</v>
      </c>
      <c r="DZ231" s="7">
        <v>0</v>
      </c>
      <c r="EA231" s="7">
        <v>0</v>
      </c>
      <c r="EB231" s="7">
        <v>0</v>
      </c>
      <c r="EC231" s="7">
        <v>0</v>
      </c>
      <c r="ED231" s="7">
        <v>0</v>
      </c>
      <c r="EE231" s="7">
        <v>0</v>
      </c>
      <c r="EF231" s="7">
        <v>0</v>
      </c>
      <c r="EG231" s="7">
        <v>0</v>
      </c>
      <c r="EH231" s="7">
        <v>0</v>
      </c>
      <c r="EI231" s="7">
        <v>0</v>
      </c>
      <c r="EJ231" s="7">
        <v>0</v>
      </c>
      <c r="EK231" s="7">
        <v>0</v>
      </c>
      <c r="EL231" s="7">
        <v>0</v>
      </c>
      <c r="EM231" s="7">
        <v>0</v>
      </c>
      <c r="EN231" s="7">
        <v>0</v>
      </c>
      <c r="EO231" s="7">
        <v>0</v>
      </c>
      <c r="EP231" s="7">
        <v>0</v>
      </c>
      <c r="EQ231" s="7">
        <v>0</v>
      </c>
      <c r="ER231" s="7">
        <v>0</v>
      </c>
      <c r="ES231" s="7">
        <v>0</v>
      </c>
      <c r="ET231" s="7">
        <v>0</v>
      </c>
      <c r="EU231" s="7">
        <v>0</v>
      </c>
      <c r="EV231" s="7">
        <v>0</v>
      </c>
      <c r="EW231" s="7">
        <v>0</v>
      </c>
      <c r="EX231" s="7">
        <v>0</v>
      </c>
      <c r="EY231" s="7">
        <v>0</v>
      </c>
      <c r="EZ231" s="7">
        <v>0</v>
      </c>
      <c r="FA231" s="7">
        <v>0</v>
      </c>
      <c r="FB231" s="7">
        <v>0</v>
      </c>
      <c r="FC231" s="7">
        <v>0</v>
      </c>
      <c r="FD231" s="7">
        <v>0</v>
      </c>
      <c r="FE231" s="7">
        <v>0</v>
      </c>
      <c r="FF231" s="7">
        <v>0</v>
      </c>
      <c r="FG231" s="7">
        <v>0</v>
      </c>
      <c r="FH231" s="7">
        <v>0</v>
      </c>
      <c r="FI231" s="7">
        <v>0</v>
      </c>
      <c r="FJ231" s="7">
        <v>0</v>
      </c>
      <c r="FK231" s="7">
        <v>0</v>
      </c>
      <c r="FL231" s="7">
        <v>0</v>
      </c>
      <c r="FM231" s="7">
        <v>0</v>
      </c>
      <c r="FN231" s="7">
        <v>0</v>
      </c>
      <c r="FO231" s="7">
        <v>0</v>
      </c>
      <c r="FP231" s="7">
        <v>0</v>
      </c>
      <c r="FQ231" s="7">
        <v>0</v>
      </c>
      <c r="FR231" s="7">
        <v>0</v>
      </c>
      <c r="FS231" s="7">
        <v>0</v>
      </c>
      <c r="FT231" s="7">
        <v>0</v>
      </c>
      <c r="FU231" s="7">
        <v>0</v>
      </c>
      <c r="FV231" s="7">
        <v>0</v>
      </c>
      <c r="FW231" s="7">
        <v>0</v>
      </c>
      <c r="FX231" s="7">
        <v>0</v>
      </c>
      <c r="FY231" s="7">
        <v>0</v>
      </c>
      <c r="FZ231" s="7">
        <v>0</v>
      </c>
      <c r="GA231" s="7">
        <v>0</v>
      </c>
      <c r="GB231" s="7">
        <v>0</v>
      </c>
      <c r="GC231" s="7">
        <v>0</v>
      </c>
      <c r="GD231" s="7">
        <v>0</v>
      </c>
      <c r="GE231" s="7">
        <v>0</v>
      </c>
      <c r="GF231" s="7">
        <v>0</v>
      </c>
      <c r="GG231" s="7">
        <v>0</v>
      </c>
      <c r="GH231" s="7">
        <v>0</v>
      </c>
      <c r="GI231" s="7">
        <v>0</v>
      </c>
      <c r="GJ231" s="7">
        <v>0</v>
      </c>
      <c r="GK231" s="7">
        <v>0</v>
      </c>
      <c r="GL231" s="7">
        <v>0</v>
      </c>
      <c r="GM231" s="7">
        <v>0</v>
      </c>
      <c r="GN231" s="7">
        <v>0</v>
      </c>
      <c r="GO231" s="7">
        <v>0</v>
      </c>
      <c r="GP231" s="7">
        <v>0</v>
      </c>
      <c r="GQ231" s="7">
        <v>0</v>
      </c>
      <c r="GR231" s="7">
        <v>0</v>
      </c>
      <c r="GS231" s="7">
        <v>0</v>
      </c>
      <c r="GT231" s="7">
        <v>0</v>
      </c>
      <c r="GU231" s="7">
        <v>0</v>
      </c>
      <c r="GV231" s="7">
        <v>0</v>
      </c>
      <c r="GW231" s="7">
        <v>0</v>
      </c>
      <c r="GX231" s="7">
        <v>0</v>
      </c>
      <c r="GY231" s="7">
        <v>0</v>
      </c>
      <c r="GZ231" s="7">
        <v>0</v>
      </c>
      <c r="HA231" s="7">
        <v>0</v>
      </c>
      <c r="HB231" s="7">
        <v>0</v>
      </c>
      <c r="HC231" s="7">
        <v>0</v>
      </c>
      <c r="HD231" s="7">
        <v>0</v>
      </c>
      <c r="HE231" s="7">
        <v>0</v>
      </c>
      <c r="HF231" s="7">
        <v>0</v>
      </c>
      <c r="HG231" s="7">
        <v>0</v>
      </c>
      <c r="HH231" s="7">
        <v>0</v>
      </c>
      <c r="HI231" s="7">
        <v>0</v>
      </c>
      <c r="HJ231" s="7">
        <v>0</v>
      </c>
      <c r="HK231" s="7">
        <v>0</v>
      </c>
      <c r="HL231" s="7">
        <v>0</v>
      </c>
      <c r="HM231" s="7">
        <v>0</v>
      </c>
      <c r="HN231" s="7">
        <v>0</v>
      </c>
      <c r="HO231" s="7">
        <v>0</v>
      </c>
      <c r="HP231" s="7">
        <v>0</v>
      </c>
      <c r="HQ231" s="7">
        <v>0</v>
      </c>
      <c r="HR231" s="7">
        <v>0</v>
      </c>
      <c r="HS231" s="7">
        <v>0</v>
      </c>
      <c r="HT231" s="7">
        <v>0</v>
      </c>
      <c r="HU231" s="7">
        <v>0</v>
      </c>
      <c r="HV231" s="7">
        <v>0</v>
      </c>
      <c r="HW231" s="7">
        <v>0</v>
      </c>
      <c r="HX231" s="7">
        <v>0</v>
      </c>
      <c r="HY231" s="7">
        <v>0</v>
      </c>
      <c r="HZ231" s="7">
        <v>0</v>
      </c>
      <c r="IA231" s="7">
        <v>0</v>
      </c>
      <c r="IB231" s="7">
        <v>0</v>
      </c>
      <c r="IC231" s="7">
        <v>0</v>
      </c>
      <c r="ID231" s="7">
        <v>0</v>
      </c>
      <c r="IE231" s="7">
        <v>0</v>
      </c>
      <c r="IF231" s="7">
        <v>0</v>
      </c>
      <c r="IG231" s="7">
        <v>0</v>
      </c>
      <c r="IH231" s="7">
        <v>0</v>
      </c>
      <c r="II231" s="7">
        <v>0</v>
      </c>
      <c r="IJ231" s="7">
        <v>0</v>
      </c>
      <c r="IK231" s="7">
        <v>0</v>
      </c>
      <c r="IL231" s="7">
        <v>0</v>
      </c>
      <c r="IM231" s="7">
        <v>0</v>
      </c>
      <c r="IN231" s="7">
        <v>0</v>
      </c>
      <c r="IO231" s="7">
        <v>0</v>
      </c>
      <c r="IP231" s="7">
        <v>0</v>
      </c>
      <c r="IQ231" s="7">
        <v>0</v>
      </c>
      <c r="IR231" s="7">
        <v>0</v>
      </c>
      <c r="IS231" s="7">
        <v>0</v>
      </c>
      <c r="IT231" s="7">
        <v>0</v>
      </c>
      <c r="IU231" s="7">
        <v>0</v>
      </c>
      <c r="IV231" s="7">
        <v>0</v>
      </c>
      <c r="IW231" s="7">
        <v>0</v>
      </c>
      <c r="IX231" s="7">
        <v>0</v>
      </c>
      <c r="IY231" s="7">
        <v>0</v>
      </c>
      <c r="IZ231" s="7">
        <v>0</v>
      </c>
      <c r="JA231" s="7">
        <v>0</v>
      </c>
      <c r="JB231" s="7">
        <v>0</v>
      </c>
      <c r="JC231" s="7">
        <v>0</v>
      </c>
      <c r="JD231" s="7">
        <v>0</v>
      </c>
      <c r="JE231" s="7">
        <v>0</v>
      </c>
      <c r="JF231" s="7">
        <v>0</v>
      </c>
      <c r="JG231" s="7">
        <v>0</v>
      </c>
      <c r="JH231" s="7">
        <v>0</v>
      </c>
      <c r="JI231" s="7">
        <v>0</v>
      </c>
      <c r="JJ231" s="7">
        <v>0</v>
      </c>
      <c r="JK231" s="7">
        <v>0</v>
      </c>
      <c r="JL231" s="7">
        <v>0</v>
      </c>
      <c r="JM231" s="7">
        <v>0</v>
      </c>
      <c r="JN231" s="7">
        <v>0</v>
      </c>
      <c r="JO231" s="7">
        <v>0</v>
      </c>
      <c r="JP231" s="7">
        <v>0</v>
      </c>
      <c r="JQ231" s="7">
        <v>0</v>
      </c>
      <c r="JR231" s="7">
        <v>0</v>
      </c>
      <c r="JS231" s="7">
        <v>0</v>
      </c>
      <c r="JT231" s="7">
        <v>0</v>
      </c>
      <c r="JU231" s="7">
        <v>0</v>
      </c>
      <c r="JV231" s="7">
        <v>0</v>
      </c>
      <c r="JW231" s="7">
        <v>0</v>
      </c>
      <c r="JX231" s="7">
        <v>0</v>
      </c>
      <c r="JY231" s="7">
        <v>0</v>
      </c>
      <c r="JZ231" s="7">
        <v>0</v>
      </c>
      <c r="KA231" s="7">
        <v>0</v>
      </c>
      <c r="KB231" s="7">
        <v>0</v>
      </c>
      <c r="KC231" s="7">
        <v>0</v>
      </c>
    </row>
    <row r="232" spans="1:289" x14ac:dyDescent="0.35">
      <c r="A232" s="38" t="s">
        <v>1172</v>
      </c>
      <c r="B232" s="38" t="s">
        <v>4084</v>
      </c>
      <c r="C232" s="38">
        <v>130</v>
      </c>
      <c r="D232" s="38" t="s">
        <v>1967</v>
      </c>
      <c r="E232" s="38" t="s">
        <v>3813</v>
      </c>
      <c r="F232" s="38" t="s">
        <v>596</v>
      </c>
      <c r="G232" s="38" t="s">
        <v>472</v>
      </c>
      <c r="H232" s="38">
        <v>0</v>
      </c>
      <c r="I232" s="39">
        <v>0</v>
      </c>
      <c r="J232" s="38">
        <v>0</v>
      </c>
      <c r="K232" s="38">
        <v>0</v>
      </c>
      <c r="L232" s="39">
        <v>0</v>
      </c>
      <c r="M232" s="7">
        <v>0</v>
      </c>
      <c r="N232" s="7">
        <v>0</v>
      </c>
      <c r="O232" s="7">
        <v>0</v>
      </c>
      <c r="P232" s="7">
        <v>0</v>
      </c>
      <c r="Q232" s="7">
        <v>0</v>
      </c>
      <c r="R232" s="7">
        <v>0</v>
      </c>
      <c r="S232" s="7">
        <v>0</v>
      </c>
      <c r="T232" s="7">
        <v>0</v>
      </c>
      <c r="U232" s="7">
        <v>0</v>
      </c>
      <c r="V232" s="7">
        <v>0</v>
      </c>
      <c r="W232" s="7">
        <v>0</v>
      </c>
      <c r="X232" s="7">
        <v>0</v>
      </c>
      <c r="Y232" s="7">
        <v>0</v>
      </c>
      <c r="Z232" s="7">
        <v>0</v>
      </c>
      <c r="AA232" s="7">
        <v>0</v>
      </c>
      <c r="AB232" s="7">
        <v>0</v>
      </c>
      <c r="AC232" s="7">
        <v>0</v>
      </c>
      <c r="AD232" s="7">
        <v>0</v>
      </c>
      <c r="AE232" s="7">
        <v>0</v>
      </c>
      <c r="AF232" s="7">
        <v>0</v>
      </c>
      <c r="AG232" s="7">
        <v>0</v>
      </c>
      <c r="AH232" s="7">
        <v>0</v>
      </c>
      <c r="AI232" s="7">
        <v>0</v>
      </c>
      <c r="AJ232" s="7">
        <v>0</v>
      </c>
      <c r="AK232" s="7">
        <v>0</v>
      </c>
      <c r="AL232" s="7">
        <v>0</v>
      </c>
      <c r="AM232" s="7">
        <v>0</v>
      </c>
      <c r="AN232" s="7">
        <v>0</v>
      </c>
      <c r="AO232" s="7">
        <v>0</v>
      </c>
      <c r="AP232" s="7">
        <v>0</v>
      </c>
      <c r="AQ232" s="7">
        <v>0</v>
      </c>
      <c r="AR232" s="7">
        <v>0</v>
      </c>
      <c r="AS232" s="7">
        <v>0</v>
      </c>
      <c r="AT232" s="7">
        <v>0</v>
      </c>
      <c r="AU232" s="7">
        <v>0</v>
      </c>
      <c r="AV232" s="7">
        <v>0</v>
      </c>
      <c r="AW232" s="7">
        <v>0</v>
      </c>
      <c r="AX232" s="7">
        <v>0</v>
      </c>
      <c r="AY232" s="7">
        <v>0</v>
      </c>
      <c r="AZ232" s="7">
        <v>0</v>
      </c>
      <c r="BA232" s="7">
        <v>0</v>
      </c>
      <c r="BB232" s="7">
        <v>0</v>
      </c>
      <c r="BC232" s="7">
        <v>0</v>
      </c>
      <c r="BD232" s="7">
        <v>0</v>
      </c>
      <c r="BE232" s="7">
        <v>0</v>
      </c>
      <c r="BF232" s="7">
        <v>0</v>
      </c>
      <c r="BG232" s="7">
        <v>0</v>
      </c>
      <c r="BH232" s="7">
        <v>0</v>
      </c>
      <c r="BI232" s="7">
        <v>0</v>
      </c>
      <c r="BJ232" s="7">
        <v>0</v>
      </c>
      <c r="BK232" s="7">
        <v>0</v>
      </c>
      <c r="BL232" s="7">
        <v>0</v>
      </c>
      <c r="BM232" s="7">
        <v>0</v>
      </c>
      <c r="BN232" s="7">
        <v>0</v>
      </c>
      <c r="BO232" s="7">
        <v>0</v>
      </c>
      <c r="BP232" s="7">
        <v>0</v>
      </c>
      <c r="BQ232" s="7">
        <v>0</v>
      </c>
      <c r="BR232" s="7">
        <v>0</v>
      </c>
      <c r="BS232" s="7">
        <v>0</v>
      </c>
      <c r="BT232" s="7">
        <v>0</v>
      </c>
      <c r="BU232" s="7">
        <v>0</v>
      </c>
      <c r="BV232" s="7">
        <v>0</v>
      </c>
      <c r="BW232" s="7">
        <v>0</v>
      </c>
      <c r="BX232" s="7">
        <v>0</v>
      </c>
      <c r="BY232" s="7">
        <v>0</v>
      </c>
      <c r="BZ232" s="7">
        <v>0</v>
      </c>
      <c r="CA232" s="7">
        <v>0</v>
      </c>
      <c r="CB232" s="7">
        <v>0</v>
      </c>
      <c r="CC232" s="7">
        <v>0</v>
      </c>
      <c r="CD232" s="7">
        <v>0</v>
      </c>
      <c r="CE232" s="7">
        <v>0</v>
      </c>
      <c r="CF232" s="7">
        <v>0</v>
      </c>
      <c r="CG232" s="7">
        <v>0</v>
      </c>
      <c r="CH232" s="7">
        <v>0</v>
      </c>
      <c r="CI232" s="7">
        <v>0</v>
      </c>
      <c r="CJ232" s="7">
        <v>0</v>
      </c>
      <c r="CK232" s="7">
        <v>0</v>
      </c>
      <c r="CL232" s="7">
        <v>0</v>
      </c>
      <c r="CM232" s="7">
        <v>0</v>
      </c>
      <c r="CN232" s="7">
        <v>0</v>
      </c>
      <c r="CO232" s="7">
        <v>0</v>
      </c>
      <c r="CP232" s="7">
        <v>0</v>
      </c>
      <c r="CQ232" s="7">
        <v>0</v>
      </c>
      <c r="CR232" s="7">
        <v>0</v>
      </c>
      <c r="CS232" s="7">
        <v>0</v>
      </c>
      <c r="CT232" s="7">
        <v>0</v>
      </c>
      <c r="CU232" s="7">
        <v>0</v>
      </c>
      <c r="CV232" s="7">
        <v>0</v>
      </c>
      <c r="CW232" s="7">
        <v>0</v>
      </c>
      <c r="CX232" s="7">
        <v>0</v>
      </c>
      <c r="CY232" s="7">
        <v>0</v>
      </c>
      <c r="CZ232" s="7">
        <v>0</v>
      </c>
      <c r="DA232" s="7">
        <v>0</v>
      </c>
      <c r="DB232" s="7">
        <v>0</v>
      </c>
      <c r="DC232" s="7">
        <v>0</v>
      </c>
      <c r="DD232" s="7">
        <v>0</v>
      </c>
      <c r="DE232" s="7">
        <v>0</v>
      </c>
      <c r="DF232" s="7">
        <v>0</v>
      </c>
      <c r="DG232" s="7">
        <v>0</v>
      </c>
      <c r="DH232" s="7">
        <v>0</v>
      </c>
      <c r="DI232" s="7">
        <v>0</v>
      </c>
      <c r="DJ232" s="7">
        <v>0</v>
      </c>
      <c r="DK232" s="7">
        <v>0</v>
      </c>
      <c r="DL232" s="7">
        <v>0</v>
      </c>
      <c r="DM232" s="7">
        <v>0</v>
      </c>
      <c r="DN232" s="7">
        <v>0</v>
      </c>
      <c r="DO232" s="7">
        <v>0</v>
      </c>
      <c r="DP232" s="7">
        <v>0</v>
      </c>
      <c r="DQ232" s="7">
        <v>0</v>
      </c>
      <c r="DR232" s="7">
        <v>0</v>
      </c>
      <c r="DS232" s="7">
        <v>0</v>
      </c>
      <c r="DT232" s="7">
        <v>0</v>
      </c>
      <c r="DU232" s="7">
        <v>0</v>
      </c>
      <c r="DV232" s="7">
        <v>0</v>
      </c>
      <c r="DW232" s="7">
        <v>0</v>
      </c>
      <c r="DX232" s="7">
        <v>0</v>
      </c>
      <c r="DY232" s="7">
        <v>0</v>
      </c>
      <c r="DZ232" s="7">
        <v>0</v>
      </c>
      <c r="EA232" s="7">
        <v>0</v>
      </c>
      <c r="EB232" s="7">
        <v>0</v>
      </c>
      <c r="EC232" s="7">
        <v>0</v>
      </c>
      <c r="ED232" s="7">
        <v>0</v>
      </c>
      <c r="EE232" s="7">
        <v>0</v>
      </c>
      <c r="EF232" s="7">
        <v>0</v>
      </c>
      <c r="EG232" s="7">
        <v>0</v>
      </c>
      <c r="EH232" s="7">
        <v>0</v>
      </c>
      <c r="EI232" s="7">
        <v>0</v>
      </c>
      <c r="EJ232" s="7">
        <v>0</v>
      </c>
      <c r="EK232" s="7">
        <v>0</v>
      </c>
      <c r="EL232" s="7">
        <v>0</v>
      </c>
      <c r="EM232" s="7">
        <v>0</v>
      </c>
      <c r="EN232" s="7">
        <v>0</v>
      </c>
      <c r="EO232" s="7">
        <v>0</v>
      </c>
      <c r="EP232" s="7">
        <v>0</v>
      </c>
      <c r="EQ232" s="7">
        <v>0</v>
      </c>
      <c r="ER232" s="7">
        <v>0</v>
      </c>
      <c r="ES232" s="7">
        <v>0</v>
      </c>
      <c r="ET232" s="7">
        <v>0</v>
      </c>
      <c r="EU232" s="7">
        <v>0</v>
      </c>
      <c r="EV232" s="7">
        <v>0</v>
      </c>
      <c r="EW232" s="7">
        <v>0</v>
      </c>
      <c r="EX232" s="7">
        <v>0</v>
      </c>
      <c r="EY232" s="7">
        <v>0</v>
      </c>
      <c r="EZ232" s="7">
        <v>0</v>
      </c>
      <c r="FA232" s="7">
        <v>0</v>
      </c>
      <c r="FB232" s="7">
        <v>0</v>
      </c>
      <c r="FC232" s="7">
        <v>0</v>
      </c>
      <c r="FD232" s="7">
        <v>0</v>
      </c>
      <c r="FE232" s="7">
        <v>0</v>
      </c>
      <c r="FF232" s="7">
        <v>0</v>
      </c>
      <c r="FG232" s="7">
        <v>0</v>
      </c>
      <c r="FH232" s="7">
        <v>0</v>
      </c>
      <c r="FI232" s="7">
        <v>0</v>
      </c>
      <c r="FJ232" s="7">
        <v>0</v>
      </c>
      <c r="FK232" s="7">
        <v>0</v>
      </c>
      <c r="FL232" s="7">
        <v>0</v>
      </c>
      <c r="FM232" s="7">
        <v>0</v>
      </c>
      <c r="FN232" s="7">
        <v>0</v>
      </c>
      <c r="FO232" s="7">
        <v>0</v>
      </c>
      <c r="FP232" s="7">
        <v>0</v>
      </c>
      <c r="FQ232" s="7">
        <v>0</v>
      </c>
      <c r="FR232" s="7">
        <v>0</v>
      </c>
      <c r="FS232" s="7">
        <v>0</v>
      </c>
      <c r="FT232" s="7">
        <v>0</v>
      </c>
      <c r="FU232" s="7">
        <v>0</v>
      </c>
      <c r="FV232" s="7">
        <v>0</v>
      </c>
      <c r="FW232" s="7">
        <v>0</v>
      </c>
      <c r="FX232" s="7">
        <v>0</v>
      </c>
      <c r="FY232" s="7">
        <v>0</v>
      </c>
      <c r="FZ232" s="7">
        <v>0</v>
      </c>
      <c r="GA232" s="7">
        <v>0</v>
      </c>
      <c r="GB232" s="7">
        <v>0</v>
      </c>
      <c r="GC232" s="7">
        <v>0</v>
      </c>
      <c r="GD232" s="7">
        <v>0</v>
      </c>
      <c r="GE232" s="7">
        <v>0</v>
      </c>
      <c r="GF232" s="7">
        <v>0</v>
      </c>
      <c r="GG232" s="7">
        <v>0</v>
      </c>
      <c r="GH232" s="7">
        <v>0</v>
      </c>
      <c r="GI232" s="7">
        <v>0</v>
      </c>
      <c r="GJ232" s="7">
        <v>0</v>
      </c>
      <c r="GK232" s="7">
        <v>0</v>
      </c>
      <c r="GL232" s="7">
        <v>0</v>
      </c>
      <c r="GM232" s="7">
        <v>0</v>
      </c>
      <c r="GN232" s="7">
        <v>0</v>
      </c>
      <c r="GO232" s="7">
        <v>0</v>
      </c>
      <c r="GP232" s="7">
        <v>0</v>
      </c>
      <c r="GQ232" s="7">
        <v>0</v>
      </c>
      <c r="GR232" s="7">
        <v>0</v>
      </c>
      <c r="GS232" s="7">
        <v>0</v>
      </c>
      <c r="GT232" s="7">
        <v>0</v>
      </c>
      <c r="GU232" s="7">
        <v>0</v>
      </c>
      <c r="GV232" s="7">
        <v>0</v>
      </c>
      <c r="GW232" s="7">
        <v>0</v>
      </c>
      <c r="GX232" s="7">
        <v>0</v>
      </c>
      <c r="GY232" s="7">
        <v>0</v>
      </c>
      <c r="GZ232" s="7">
        <v>0</v>
      </c>
      <c r="HA232" s="7">
        <v>0</v>
      </c>
      <c r="HB232" s="7">
        <v>0</v>
      </c>
      <c r="HC232" s="7">
        <v>0</v>
      </c>
      <c r="HD232" s="7">
        <v>0</v>
      </c>
      <c r="HE232" s="7">
        <v>0</v>
      </c>
      <c r="HF232" s="7">
        <v>0</v>
      </c>
      <c r="HG232" s="7">
        <v>0</v>
      </c>
      <c r="HH232" s="7">
        <v>0</v>
      </c>
      <c r="HI232" s="7">
        <v>0</v>
      </c>
      <c r="HJ232" s="7">
        <v>0</v>
      </c>
      <c r="HK232" s="7">
        <v>0</v>
      </c>
      <c r="HL232" s="7">
        <v>0</v>
      </c>
      <c r="HM232" s="7">
        <v>0</v>
      </c>
      <c r="HN232" s="7">
        <v>0</v>
      </c>
      <c r="HO232" s="7">
        <v>0</v>
      </c>
      <c r="HP232" s="7">
        <v>0</v>
      </c>
      <c r="HQ232" s="7">
        <v>0</v>
      </c>
      <c r="HR232" s="7">
        <v>0</v>
      </c>
      <c r="HS232" s="7">
        <v>0</v>
      </c>
      <c r="HT232" s="7">
        <v>0</v>
      </c>
      <c r="HU232" s="7">
        <v>0</v>
      </c>
      <c r="HV232" s="7">
        <v>0</v>
      </c>
      <c r="HW232" s="7">
        <v>0</v>
      </c>
      <c r="HX232" s="7">
        <v>0</v>
      </c>
      <c r="HY232" s="7">
        <v>0</v>
      </c>
      <c r="HZ232" s="7">
        <v>0</v>
      </c>
      <c r="IA232" s="7">
        <v>0</v>
      </c>
      <c r="IB232" s="7">
        <v>0</v>
      </c>
      <c r="IC232" s="7">
        <v>0</v>
      </c>
      <c r="ID232" s="7">
        <v>0</v>
      </c>
      <c r="IE232" s="7">
        <v>0</v>
      </c>
      <c r="IF232" s="7">
        <v>0</v>
      </c>
      <c r="IG232" s="7">
        <v>0</v>
      </c>
      <c r="IH232" s="7">
        <v>0</v>
      </c>
      <c r="II232" s="7">
        <v>0</v>
      </c>
      <c r="IJ232" s="7">
        <v>0</v>
      </c>
      <c r="IK232" s="7">
        <v>0</v>
      </c>
      <c r="IL232" s="7">
        <v>0</v>
      </c>
      <c r="IM232" s="7">
        <v>0</v>
      </c>
      <c r="IN232" s="7">
        <v>0</v>
      </c>
      <c r="IO232" s="7">
        <v>0</v>
      </c>
      <c r="IP232" s="7">
        <v>0</v>
      </c>
      <c r="IQ232" s="7">
        <v>0</v>
      </c>
      <c r="IR232" s="7">
        <v>0</v>
      </c>
      <c r="IS232" s="7">
        <v>0</v>
      </c>
      <c r="IT232" s="7">
        <v>0</v>
      </c>
      <c r="IU232" s="7">
        <v>0</v>
      </c>
      <c r="IV232" s="7">
        <v>0</v>
      </c>
      <c r="IW232" s="7">
        <v>0</v>
      </c>
      <c r="IX232" s="7">
        <v>0</v>
      </c>
      <c r="IY232" s="7">
        <v>0</v>
      </c>
      <c r="IZ232" s="7">
        <v>0</v>
      </c>
      <c r="JA232" s="7">
        <v>0</v>
      </c>
      <c r="JB232" s="7">
        <v>0</v>
      </c>
      <c r="JC232" s="7">
        <v>0</v>
      </c>
      <c r="JD232" s="7">
        <v>0</v>
      </c>
      <c r="JE232" s="7">
        <v>0</v>
      </c>
      <c r="JF232" s="7">
        <v>0</v>
      </c>
      <c r="JG232" s="7">
        <v>0</v>
      </c>
      <c r="JH232" s="7">
        <v>0</v>
      </c>
      <c r="JI232" s="7">
        <v>0</v>
      </c>
      <c r="JJ232" s="7">
        <v>0</v>
      </c>
      <c r="JK232" s="7">
        <v>0</v>
      </c>
      <c r="JL232" s="7">
        <v>0</v>
      </c>
      <c r="JM232" s="7">
        <v>0</v>
      </c>
      <c r="JN232" s="7">
        <v>0</v>
      </c>
      <c r="JO232" s="7">
        <v>0</v>
      </c>
      <c r="JP232" s="7">
        <v>0</v>
      </c>
      <c r="JQ232" s="7">
        <v>0</v>
      </c>
      <c r="JR232" s="7">
        <v>0</v>
      </c>
      <c r="JS232" s="7">
        <v>0</v>
      </c>
      <c r="JT232" s="7">
        <v>0</v>
      </c>
      <c r="JU232" s="7">
        <v>0</v>
      </c>
      <c r="JV232" s="7">
        <v>0</v>
      </c>
      <c r="JW232" s="7">
        <v>0</v>
      </c>
      <c r="JX232" s="7">
        <v>0</v>
      </c>
      <c r="JY232" s="7">
        <v>0</v>
      </c>
      <c r="JZ232" s="7">
        <v>0</v>
      </c>
      <c r="KA232" s="7">
        <v>0</v>
      </c>
      <c r="KB232" s="7">
        <v>0</v>
      </c>
      <c r="KC232" s="7">
        <v>0</v>
      </c>
    </row>
    <row r="233" spans="1:289" x14ac:dyDescent="0.35">
      <c r="A233" s="38" t="s">
        <v>1175</v>
      </c>
      <c r="B233" s="38" t="s">
        <v>4085</v>
      </c>
      <c r="C233" s="38">
        <v>132</v>
      </c>
      <c r="D233" s="38" t="s">
        <v>1336</v>
      </c>
      <c r="E233" s="38" t="s">
        <v>3813</v>
      </c>
      <c r="F233" s="38" t="s">
        <v>596</v>
      </c>
      <c r="G233" s="38" t="s">
        <v>472</v>
      </c>
      <c r="H233" s="38">
        <v>0</v>
      </c>
      <c r="I233" s="39">
        <v>0</v>
      </c>
      <c r="J233" s="38">
        <v>0</v>
      </c>
      <c r="K233" s="38">
        <v>0</v>
      </c>
      <c r="L233" s="39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7">
        <v>0</v>
      </c>
      <c r="U233" s="7">
        <v>0</v>
      </c>
      <c r="V233" s="7">
        <v>0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7">
        <v>0</v>
      </c>
      <c r="AK233" s="7">
        <v>0</v>
      </c>
      <c r="AL233" s="7">
        <v>0</v>
      </c>
      <c r="AM233" s="7">
        <v>0</v>
      </c>
      <c r="AN233" s="7">
        <v>0</v>
      </c>
      <c r="AO233" s="7">
        <v>0</v>
      </c>
      <c r="AP233" s="7">
        <v>0</v>
      </c>
      <c r="AQ233" s="7">
        <v>0</v>
      </c>
      <c r="AR233" s="7">
        <v>0</v>
      </c>
      <c r="AS233" s="7">
        <v>0</v>
      </c>
      <c r="AT233" s="7">
        <v>0</v>
      </c>
      <c r="AU233" s="7">
        <v>0</v>
      </c>
      <c r="AV233" s="7">
        <v>0</v>
      </c>
      <c r="AW233" s="7">
        <v>0</v>
      </c>
      <c r="AX233" s="7">
        <v>0</v>
      </c>
      <c r="AY233" s="7">
        <v>0</v>
      </c>
      <c r="AZ233" s="7">
        <v>0</v>
      </c>
      <c r="BA233" s="7">
        <v>0</v>
      </c>
      <c r="BB233" s="7">
        <v>0</v>
      </c>
      <c r="BC233" s="7">
        <v>0</v>
      </c>
      <c r="BD233" s="7">
        <v>0</v>
      </c>
      <c r="BE233" s="7">
        <v>0</v>
      </c>
      <c r="BF233" s="7">
        <v>0</v>
      </c>
      <c r="BG233" s="7">
        <v>0</v>
      </c>
      <c r="BH233" s="7">
        <v>0</v>
      </c>
      <c r="BI233" s="7">
        <v>0</v>
      </c>
      <c r="BJ233" s="7">
        <v>0</v>
      </c>
      <c r="BK233" s="7">
        <v>0</v>
      </c>
      <c r="BL233" s="7">
        <v>0</v>
      </c>
      <c r="BM233" s="7">
        <v>0</v>
      </c>
      <c r="BN233" s="7">
        <v>0</v>
      </c>
      <c r="BO233" s="7">
        <v>0</v>
      </c>
      <c r="BP233" s="7">
        <v>0</v>
      </c>
      <c r="BQ233" s="7">
        <v>0</v>
      </c>
      <c r="BR233" s="7">
        <v>0</v>
      </c>
      <c r="BS233" s="7">
        <v>0</v>
      </c>
      <c r="BT233" s="7">
        <v>0</v>
      </c>
      <c r="BU233" s="7">
        <v>0</v>
      </c>
      <c r="BV233" s="7">
        <v>0</v>
      </c>
      <c r="BW233" s="7">
        <v>0</v>
      </c>
      <c r="BX233" s="7">
        <v>0</v>
      </c>
      <c r="BY233" s="7">
        <v>0</v>
      </c>
      <c r="BZ233" s="7">
        <v>0</v>
      </c>
      <c r="CA233" s="7">
        <v>0</v>
      </c>
      <c r="CB233" s="7">
        <v>0</v>
      </c>
      <c r="CC233" s="7">
        <v>0</v>
      </c>
      <c r="CD233" s="7">
        <v>0</v>
      </c>
      <c r="CE233" s="7">
        <v>0</v>
      </c>
      <c r="CF233" s="7">
        <v>0</v>
      </c>
      <c r="CG233" s="7">
        <v>0</v>
      </c>
      <c r="CH233" s="7">
        <v>0</v>
      </c>
      <c r="CI233" s="7">
        <v>0</v>
      </c>
      <c r="CJ233" s="7">
        <v>0</v>
      </c>
      <c r="CK233" s="7">
        <v>0</v>
      </c>
      <c r="CL233" s="7">
        <v>0</v>
      </c>
      <c r="CM233" s="7">
        <v>0</v>
      </c>
      <c r="CN233" s="7">
        <v>0</v>
      </c>
      <c r="CO233" s="7">
        <v>0</v>
      </c>
      <c r="CP233" s="7">
        <v>0</v>
      </c>
      <c r="CQ233" s="7">
        <v>0</v>
      </c>
      <c r="CR233" s="7">
        <v>0</v>
      </c>
      <c r="CS233" s="7">
        <v>0</v>
      </c>
      <c r="CT233" s="7">
        <v>0</v>
      </c>
      <c r="CU233" s="7">
        <v>0</v>
      </c>
      <c r="CV233" s="7">
        <v>0</v>
      </c>
      <c r="CW233" s="7">
        <v>0</v>
      </c>
      <c r="CX233" s="7">
        <v>0</v>
      </c>
      <c r="CY233" s="7">
        <v>0</v>
      </c>
      <c r="CZ233" s="7">
        <v>0</v>
      </c>
      <c r="DA233" s="7">
        <v>0</v>
      </c>
      <c r="DB233" s="7">
        <v>0</v>
      </c>
      <c r="DC233" s="7">
        <v>0</v>
      </c>
      <c r="DD233" s="7">
        <v>0</v>
      </c>
      <c r="DE233" s="7">
        <v>0</v>
      </c>
      <c r="DF233" s="7">
        <v>0</v>
      </c>
      <c r="DG233" s="7">
        <v>0</v>
      </c>
      <c r="DH233" s="7">
        <v>0</v>
      </c>
      <c r="DI233" s="7">
        <v>0</v>
      </c>
      <c r="DJ233" s="7">
        <v>0</v>
      </c>
      <c r="DK233" s="7">
        <v>0</v>
      </c>
      <c r="DL233" s="7">
        <v>0</v>
      </c>
      <c r="DM233" s="7">
        <v>0</v>
      </c>
      <c r="DN233" s="7">
        <v>0</v>
      </c>
      <c r="DO233" s="7">
        <v>0</v>
      </c>
      <c r="DP233" s="7">
        <v>0</v>
      </c>
      <c r="DQ233" s="7">
        <v>0</v>
      </c>
      <c r="DR233" s="7">
        <v>0</v>
      </c>
      <c r="DS233" s="7">
        <v>0</v>
      </c>
      <c r="DT233" s="7">
        <v>0</v>
      </c>
      <c r="DU233" s="7">
        <v>0</v>
      </c>
      <c r="DV233" s="7">
        <v>0</v>
      </c>
      <c r="DW233" s="7">
        <v>0</v>
      </c>
      <c r="DX233" s="7">
        <v>0</v>
      </c>
      <c r="DY233" s="7">
        <v>0</v>
      </c>
      <c r="DZ233" s="7">
        <v>0</v>
      </c>
      <c r="EA233" s="7">
        <v>0</v>
      </c>
      <c r="EB233" s="7">
        <v>0</v>
      </c>
      <c r="EC233" s="7">
        <v>0</v>
      </c>
      <c r="ED233" s="7">
        <v>0</v>
      </c>
      <c r="EE233" s="7">
        <v>0</v>
      </c>
      <c r="EF233" s="7">
        <v>0</v>
      </c>
      <c r="EG233" s="7">
        <v>0</v>
      </c>
      <c r="EH233" s="7">
        <v>0</v>
      </c>
      <c r="EI233" s="7">
        <v>0</v>
      </c>
      <c r="EJ233" s="7">
        <v>0</v>
      </c>
      <c r="EK233" s="7">
        <v>0</v>
      </c>
      <c r="EL233" s="7">
        <v>0</v>
      </c>
      <c r="EM233" s="7">
        <v>0</v>
      </c>
      <c r="EN233" s="7">
        <v>0</v>
      </c>
      <c r="EO233" s="7">
        <v>0</v>
      </c>
      <c r="EP233" s="7">
        <v>0</v>
      </c>
      <c r="EQ233" s="7">
        <v>0</v>
      </c>
      <c r="ER233" s="7">
        <v>0</v>
      </c>
      <c r="ES233" s="7">
        <v>0</v>
      </c>
      <c r="ET233" s="7">
        <v>0</v>
      </c>
      <c r="EU233" s="7">
        <v>0</v>
      </c>
      <c r="EV233" s="7">
        <v>0</v>
      </c>
      <c r="EW233" s="7">
        <v>0</v>
      </c>
      <c r="EX233" s="7">
        <v>0</v>
      </c>
      <c r="EY233" s="7">
        <v>0</v>
      </c>
      <c r="EZ233" s="7">
        <v>0</v>
      </c>
      <c r="FA233" s="7">
        <v>0</v>
      </c>
      <c r="FB233" s="7">
        <v>0</v>
      </c>
      <c r="FC233" s="7">
        <v>0</v>
      </c>
      <c r="FD233" s="7">
        <v>0</v>
      </c>
      <c r="FE233" s="7">
        <v>0</v>
      </c>
      <c r="FF233" s="7">
        <v>0</v>
      </c>
      <c r="FG233" s="7">
        <v>0</v>
      </c>
      <c r="FH233" s="7">
        <v>0</v>
      </c>
      <c r="FI233" s="7">
        <v>0</v>
      </c>
      <c r="FJ233" s="7">
        <v>0</v>
      </c>
      <c r="FK233" s="7">
        <v>0</v>
      </c>
      <c r="FL233" s="7">
        <v>0</v>
      </c>
      <c r="FM233" s="7">
        <v>0</v>
      </c>
      <c r="FN233" s="7">
        <v>0</v>
      </c>
      <c r="FO233" s="7">
        <v>0</v>
      </c>
      <c r="FP233" s="7">
        <v>0</v>
      </c>
      <c r="FQ233" s="7">
        <v>0</v>
      </c>
      <c r="FR233" s="7">
        <v>0</v>
      </c>
      <c r="FS233" s="7">
        <v>0</v>
      </c>
      <c r="FT233" s="7">
        <v>0</v>
      </c>
      <c r="FU233" s="7">
        <v>0</v>
      </c>
      <c r="FV233" s="7">
        <v>0</v>
      </c>
      <c r="FW233" s="7">
        <v>0</v>
      </c>
      <c r="FX233" s="7">
        <v>0</v>
      </c>
      <c r="FY233" s="7">
        <v>0</v>
      </c>
      <c r="FZ233" s="7">
        <v>0</v>
      </c>
      <c r="GA233" s="7">
        <v>0</v>
      </c>
      <c r="GB233" s="7">
        <v>0</v>
      </c>
      <c r="GC233" s="7">
        <v>0</v>
      </c>
      <c r="GD233" s="7">
        <v>0</v>
      </c>
      <c r="GE233" s="7">
        <v>0</v>
      </c>
      <c r="GF233" s="7">
        <v>0</v>
      </c>
      <c r="GG233" s="7">
        <v>0</v>
      </c>
      <c r="GH233" s="7">
        <v>0</v>
      </c>
      <c r="GI233" s="7">
        <v>0</v>
      </c>
      <c r="GJ233" s="7">
        <v>0</v>
      </c>
      <c r="GK233" s="7">
        <v>0</v>
      </c>
      <c r="GL233" s="7">
        <v>0</v>
      </c>
      <c r="GM233" s="7">
        <v>0</v>
      </c>
      <c r="GN233" s="7">
        <v>0</v>
      </c>
      <c r="GO233" s="7">
        <v>0</v>
      </c>
      <c r="GP233" s="7">
        <v>0</v>
      </c>
      <c r="GQ233" s="7">
        <v>0</v>
      </c>
      <c r="GR233" s="7">
        <v>0</v>
      </c>
      <c r="GS233" s="7">
        <v>0</v>
      </c>
      <c r="GT233" s="7">
        <v>0</v>
      </c>
      <c r="GU233" s="7">
        <v>0</v>
      </c>
      <c r="GV233" s="7">
        <v>0</v>
      </c>
      <c r="GW233" s="7">
        <v>0</v>
      </c>
      <c r="GX233" s="7">
        <v>0</v>
      </c>
      <c r="GY233" s="7">
        <v>0</v>
      </c>
      <c r="GZ233" s="7">
        <v>0</v>
      </c>
      <c r="HA233" s="7">
        <v>0</v>
      </c>
      <c r="HB233" s="7">
        <v>0</v>
      </c>
      <c r="HC233" s="7">
        <v>0</v>
      </c>
      <c r="HD233" s="7">
        <v>0</v>
      </c>
      <c r="HE233" s="7">
        <v>0</v>
      </c>
      <c r="HF233" s="7">
        <v>0</v>
      </c>
      <c r="HG233" s="7">
        <v>0</v>
      </c>
      <c r="HH233" s="7">
        <v>0</v>
      </c>
      <c r="HI233" s="7">
        <v>0</v>
      </c>
      <c r="HJ233" s="7">
        <v>0</v>
      </c>
      <c r="HK233" s="7">
        <v>0</v>
      </c>
      <c r="HL233" s="7">
        <v>0</v>
      </c>
      <c r="HM233" s="7">
        <v>0</v>
      </c>
      <c r="HN233" s="7">
        <v>0</v>
      </c>
      <c r="HO233" s="7">
        <v>0</v>
      </c>
      <c r="HP233" s="7">
        <v>0</v>
      </c>
      <c r="HQ233" s="7">
        <v>0</v>
      </c>
      <c r="HR233" s="7">
        <v>0</v>
      </c>
      <c r="HS233" s="7">
        <v>0</v>
      </c>
      <c r="HT233" s="7">
        <v>0</v>
      </c>
      <c r="HU233" s="7">
        <v>0</v>
      </c>
      <c r="HV233" s="7">
        <v>0</v>
      </c>
      <c r="HW233" s="7">
        <v>0</v>
      </c>
      <c r="HX233" s="7">
        <v>0</v>
      </c>
      <c r="HY233" s="7">
        <v>0</v>
      </c>
      <c r="HZ233" s="7">
        <v>0</v>
      </c>
      <c r="IA233" s="7">
        <v>0</v>
      </c>
      <c r="IB233" s="7">
        <v>0</v>
      </c>
      <c r="IC233" s="7">
        <v>0</v>
      </c>
      <c r="ID233" s="7">
        <v>0</v>
      </c>
      <c r="IE233" s="7">
        <v>0</v>
      </c>
      <c r="IF233" s="7">
        <v>0</v>
      </c>
      <c r="IG233" s="7">
        <v>0</v>
      </c>
      <c r="IH233" s="7">
        <v>0</v>
      </c>
      <c r="II233" s="7">
        <v>0</v>
      </c>
      <c r="IJ233" s="7">
        <v>0</v>
      </c>
      <c r="IK233" s="7">
        <v>0</v>
      </c>
      <c r="IL233" s="7">
        <v>0</v>
      </c>
      <c r="IM233" s="7">
        <v>0</v>
      </c>
      <c r="IN233" s="7">
        <v>0</v>
      </c>
      <c r="IO233" s="7">
        <v>0</v>
      </c>
      <c r="IP233" s="7">
        <v>0</v>
      </c>
      <c r="IQ233" s="7">
        <v>0</v>
      </c>
      <c r="IR233" s="7">
        <v>0</v>
      </c>
      <c r="IS233" s="7">
        <v>0</v>
      </c>
      <c r="IT233" s="7">
        <v>0</v>
      </c>
      <c r="IU233" s="7">
        <v>0</v>
      </c>
      <c r="IV233" s="7">
        <v>0</v>
      </c>
      <c r="IW233" s="7">
        <v>0</v>
      </c>
      <c r="IX233" s="7">
        <v>0</v>
      </c>
      <c r="IY233" s="7">
        <v>0</v>
      </c>
      <c r="IZ233" s="7">
        <v>0</v>
      </c>
      <c r="JA233" s="7">
        <v>0</v>
      </c>
      <c r="JB233" s="7">
        <v>0</v>
      </c>
      <c r="JC233" s="7">
        <v>0</v>
      </c>
      <c r="JD233" s="7">
        <v>0</v>
      </c>
      <c r="JE233" s="7">
        <v>0</v>
      </c>
      <c r="JF233" s="7">
        <v>0</v>
      </c>
      <c r="JG233" s="7">
        <v>0</v>
      </c>
      <c r="JH233" s="7">
        <v>0</v>
      </c>
      <c r="JI233" s="7">
        <v>0</v>
      </c>
      <c r="JJ233" s="7">
        <v>0</v>
      </c>
      <c r="JK233" s="7">
        <v>0</v>
      </c>
      <c r="JL233" s="7">
        <v>0</v>
      </c>
      <c r="JM233" s="7">
        <v>0</v>
      </c>
      <c r="JN233" s="7">
        <v>0</v>
      </c>
      <c r="JO233" s="7">
        <v>0</v>
      </c>
      <c r="JP233" s="7">
        <v>0</v>
      </c>
      <c r="JQ233" s="7">
        <v>0</v>
      </c>
      <c r="JR233" s="7">
        <v>0</v>
      </c>
      <c r="JS233" s="7">
        <v>0</v>
      </c>
      <c r="JT233" s="7">
        <v>0</v>
      </c>
      <c r="JU233" s="7">
        <v>0</v>
      </c>
      <c r="JV233" s="7">
        <v>0</v>
      </c>
      <c r="JW233" s="7">
        <v>0</v>
      </c>
      <c r="JX233" s="7">
        <v>0</v>
      </c>
      <c r="JY233" s="7">
        <v>0</v>
      </c>
      <c r="JZ233" s="7">
        <v>0</v>
      </c>
      <c r="KA233" s="7">
        <v>0</v>
      </c>
      <c r="KB233" s="7">
        <v>0</v>
      </c>
      <c r="KC233" s="7">
        <v>0</v>
      </c>
    </row>
    <row r="234" spans="1:289" x14ac:dyDescent="0.35">
      <c r="A234" s="38" t="s">
        <v>1178</v>
      </c>
      <c r="B234" s="38" t="s">
        <v>4086</v>
      </c>
      <c r="C234" s="38">
        <v>133</v>
      </c>
      <c r="D234" s="38" t="s">
        <v>1339</v>
      </c>
      <c r="E234" s="38" t="s">
        <v>3813</v>
      </c>
      <c r="F234" s="38" t="s">
        <v>596</v>
      </c>
      <c r="G234" s="38" t="s">
        <v>472</v>
      </c>
      <c r="H234" s="38">
        <v>0</v>
      </c>
      <c r="I234" s="39">
        <v>0</v>
      </c>
      <c r="J234" s="38">
        <v>0</v>
      </c>
      <c r="K234" s="38">
        <v>0</v>
      </c>
      <c r="L234" s="39">
        <v>0</v>
      </c>
      <c r="M234" s="7">
        <v>0</v>
      </c>
      <c r="N234" s="7">
        <v>0</v>
      </c>
      <c r="O234" s="7">
        <v>0</v>
      </c>
      <c r="P234" s="7">
        <v>0</v>
      </c>
      <c r="Q234" s="7">
        <v>0</v>
      </c>
      <c r="R234" s="7">
        <v>0</v>
      </c>
      <c r="S234" s="7">
        <v>0</v>
      </c>
      <c r="T234" s="7">
        <v>0</v>
      </c>
      <c r="U234" s="7">
        <v>0</v>
      </c>
      <c r="V234" s="7">
        <v>0</v>
      </c>
      <c r="W234" s="7">
        <v>0</v>
      </c>
      <c r="X234" s="7">
        <v>0</v>
      </c>
      <c r="Y234" s="7">
        <v>0</v>
      </c>
      <c r="Z234" s="7">
        <v>0</v>
      </c>
      <c r="AA234" s="7">
        <v>0</v>
      </c>
      <c r="AB234" s="7">
        <v>0</v>
      </c>
      <c r="AC234" s="7">
        <v>0</v>
      </c>
      <c r="AD234" s="7">
        <v>0</v>
      </c>
      <c r="AE234" s="7">
        <v>0</v>
      </c>
      <c r="AF234" s="7">
        <v>0</v>
      </c>
      <c r="AG234" s="7">
        <v>0</v>
      </c>
      <c r="AH234" s="7">
        <v>0</v>
      </c>
      <c r="AI234" s="7">
        <v>0</v>
      </c>
      <c r="AJ234" s="7">
        <v>0</v>
      </c>
      <c r="AK234" s="7">
        <v>0</v>
      </c>
      <c r="AL234" s="7">
        <v>0</v>
      </c>
      <c r="AM234" s="7">
        <v>0</v>
      </c>
      <c r="AN234" s="7">
        <v>0</v>
      </c>
      <c r="AO234" s="7">
        <v>0</v>
      </c>
      <c r="AP234" s="7">
        <v>0</v>
      </c>
      <c r="AQ234" s="7">
        <v>0</v>
      </c>
      <c r="AR234" s="7">
        <v>0</v>
      </c>
      <c r="AS234" s="7">
        <v>0</v>
      </c>
      <c r="AT234" s="7">
        <v>0</v>
      </c>
      <c r="AU234" s="7">
        <v>0</v>
      </c>
      <c r="AV234" s="7">
        <v>0</v>
      </c>
      <c r="AW234" s="7">
        <v>0</v>
      </c>
      <c r="AX234" s="7">
        <v>0</v>
      </c>
      <c r="AY234" s="7">
        <v>0</v>
      </c>
      <c r="AZ234" s="7">
        <v>0</v>
      </c>
      <c r="BA234" s="7">
        <v>0</v>
      </c>
      <c r="BB234" s="7">
        <v>0</v>
      </c>
      <c r="BC234" s="7">
        <v>0</v>
      </c>
      <c r="BD234" s="7">
        <v>0</v>
      </c>
      <c r="BE234" s="7">
        <v>0</v>
      </c>
      <c r="BF234" s="7">
        <v>0</v>
      </c>
      <c r="BG234" s="7">
        <v>0</v>
      </c>
      <c r="BH234" s="7">
        <v>0</v>
      </c>
      <c r="BI234" s="7">
        <v>0</v>
      </c>
      <c r="BJ234" s="7">
        <v>0</v>
      </c>
      <c r="BK234" s="7">
        <v>0</v>
      </c>
      <c r="BL234" s="7">
        <v>0</v>
      </c>
      <c r="BM234" s="7">
        <v>0</v>
      </c>
      <c r="BN234" s="7">
        <v>0</v>
      </c>
      <c r="BO234" s="7">
        <v>0</v>
      </c>
      <c r="BP234" s="7">
        <v>0</v>
      </c>
      <c r="BQ234" s="7">
        <v>0</v>
      </c>
      <c r="BR234" s="7">
        <v>0</v>
      </c>
      <c r="BS234" s="7">
        <v>0</v>
      </c>
      <c r="BT234" s="7">
        <v>0</v>
      </c>
      <c r="BU234" s="7">
        <v>0</v>
      </c>
      <c r="BV234" s="7">
        <v>0</v>
      </c>
      <c r="BW234" s="7">
        <v>0</v>
      </c>
      <c r="BX234" s="7">
        <v>0</v>
      </c>
      <c r="BY234" s="7">
        <v>0</v>
      </c>
      <c r="BZ234" s="7">
        <v>0</v>
      </c>
      <c r="CA234" s="7">
        <v>0</v>
      </c>
      <c r="CB234" s="7">
        <v>0</v>
      </c>
      <c r="CC234" s="7">
        <v>0</v>
      </c>
      <c r="CD234" s="7">
        <v>0</v>
      </c>
      <c r="CE234" s="7">
        <v>0</v>
      </c>
      <c r="CF234" s="7">
        <v>0</v>
      </c>
      <c r="CG234" s="7">
        <v>0</v>
      </c>
      <c r="CH234" s="7">
        <v>0</v>
      </c>
      <c r="CI234" s="7">
        <v>0</v>
      </c>
      <c r="CJ234" s="7">
        <v>0</v>
      </c>
      <c r="CK234" s="7">
        <v>0</v>
      </c>
      <c r="CL234" s="7">
        <v>0</v>
      </c>
      <c r="CM234" s="7">
        <v>0</v>
      </c>
      <c r="CN234" s="7">
        <v>0</v>
      </c>
      <c r="CO234" s="7">
        <v>0</v>
      </c>
      <c r="CP234" s="7">
        <v>0</v>
      </c>
      <c r="CQ234" s="7">
        <v>0</v>
      </c>
      <c r="CR234" s="7">
        <v>0</v>
      </c>
      <c r="CS234" s="7">
        <v>0</v>
      </c>
      <c r="CT234" s="7">
        <v>0</v>
      </c>
      <c r="CU234" s="7">
        <v>0</v>
      </c>
      <c r="CV234" s="7">
        <v>0</v>
      </c>
      <c r="CW234" s="7">
        <v>0</v>
      </c>
      <c r="CX234" s="7">
        <v>0</v>
      </c>
      <c r="CY234" s="7">
        <v>0</v>
      </c>
      <c r="CZ234" s="7">
        <v>0</v>
      </c>
      <c r="DA234" s="7">
        <v>0</v>
      </c>
      <c r="DB234" s="7">
        <v>0</v>
      </c>
      <c r="DC234" s="7">
        <v>0</v>
      </c>
      <c r="DD234" s="7">
        <v>0</v>
      </c>
      <c r="DE234" s="7">
        <v>0</v>
      </c>
      <c r="DF234" s="7">
        <v>0</v>
      </c>
      <c r="DG234" s="7">
        <v>0</v>
      </c>
      <c r="DH234" s="7">
        <v>0</v>
      </c>
      <c r="DI234" s="7">
        <v>0</v>
      </c>
      <c r="DJ234" s="7">
        <v>0</v>
      </c>
      <c r="DK234" s="7">
        <v>0</v>
      </c>
      <c r="DL234" s="7">
        <v>0</v>
      </c>
      <c r="DM234" s="7">
        <v>0</v>
      </c>
      <c r="DN234" s="7">
        <v>0</v>
      </c>
      <c r="DO234" s="7">
        <v>0</v>
      </c>
      <c r="DP234" s="7">
        <v>0</v>
      </c>
      <c r="DQ234" s="7">
        <v>0</v>
      </c>
      <c r="DR234" s="7">
        <v>0</v>
      </c>
      <c r="DS234" s="7">
        <v>0</v>
      </c>
      <c r="DT234" s="7">
        <v>0</v>
      </c>
      <c r="DU234" s="7">
        <v>0</v>
      </c>
      <c r="DV234" s="7">
        <v>0</v>
      </c>
      <c r="DW234" s="7">
        <v>0</v>
      </c>
      <c r="DX234" s="7">
        <v>0</v>
      </c>
      <c r="DY234" s="7">
        <v>0</v>
      </c>
      <c r="DZ234" s="7">
        <v>0</v>
      </c>
      <c r="EA234" s="7">
        <v>0</v>
      </c>
      <c r="EB234" s="7">
        <v>0</v>
      </c>
      <c r="EC234" s="7">
        <v>0</v>
      </c>
      <c r="ED234" s="7">
        <v>0</v>
      </c>
      <c r="EE234" s="7">
        <v>0</v>
      </c>
      <c r="EF234" s="7">
        <v>0</v>
      </c>
      <c r="EG234" s="7">
        <v>0</v>
      </c>
      <c r="EH234" s="7">
        <v>0</v>
      </c>
      <c r="EI234" s="7">
        <v>0</v>
      </c>
      <c r="EJ234" s="7">
        <v>0</v>
      </c>
      <c r="EK234" s="7">
        <v>0</v>
      </c>
      <c r="EL234" s="7">
        <v>0</v>
      </c>
      <c r="EM234" s="7">
        <v>0</v>
      </c>
      <c r="EN234" s="7">
        <v>0</v>
      </c>
      <c r="EO234" s="7">
        <v>0</v>
      </c>
      <c r="EP234" s="7">
        <v>0</v>
      </c>
      <c r="EQ234" s="7">
        <v>0</v>
      </c>
      <c r="ER234" s="7">
        <v>0</v>
      </c>
      <c r="ES234" s="7">
        <v>0</v>
      </c>
      <c r="ET234" s="7">
        <v>0</v>
      </c>
      <c r="EU234" s="7">
        <v>0</v>
      </c>
      <c r="EV234" s="7">
        <v>0</v>
      </c>
      <c r="EW234" s="7">
        <v>0</v>
      </c>
      <c r="EX234" s="7">
        <v>0</v>
      </c>
      <c r="EY234" s="7">
        <v>0</v>
      </c>
      <c r="EZ234" s="7">
        <v>0</v>
      </c>
      <c r="FA234" s="7">
        <v>0</v>
      </c>
      <c r="FB234" s="7">
        <v>0</v>
      </c>
      <c r="FC234" s="7">
        <v>0</v>
      </c>
      <c r="FD234" s="7">
        <v>0</v>
      </c>
      <c r="FE234" s="7">
        <v>0</v>
      </c>
      <c r="FF234" s="7">
        <v>0</v>
      </c>
      <c r="FG234" s="7">
        <v>0</v>
      </c>
      <c r="FH234" s="7">
        <v>0</v>
      </c>
      <c r="FI234" s="7">
        <v>0</v>
      </c>
      <c r="FJ234" s="7">
        <v>0</v>
      </c>
      <c r="FK234" s="7">
        <v>0</v>
      </c>
      <c r="FL234" s="7">
        <v>0</v>
      </c>
      <c r="FM234" s="7">
        <v>0</v>
      </c>
      <c r="FN234" s="7">
        <v>0</v>
      </c>
      <c r="FO234" s="7">
        <v>0</v>
      </c>
      <c r="FP234" s="7">
        <v>0</v>
      </c>
      <c r="FQ234" s="7">
        <v>0</v>
      </c>
      <c r="FR234" s="7">
        <v>0</v>
      </c>
      <c r="FS234" s="7">
        <v>0</v>
      </c>
      <c r="FT234" s="7">
        <v>0</v>
      </c>
      <c r="FU234" s="7">
        <v>0</v>
      </c>
      <c r="FV234" s="7">
        <v>0</v>
      </c>
      <c r="FW234" s="7">
        <v>0</v>
      </c>
      <c r="FX234" s="7">
        <v>0</v>
      </c>
      <c r="FY234" s="7">
        <v>0</v>
      </c>
      <c r="FZ234" s="7">
        <v>0</v>
      </c>
      <c r="GA234" s="7">
        <v>0</v>
      </c>
      <c r="GB234" s="7">
        <v>0</v>
      </c>
      <c r="GC234" s="7">
        <v>0</v>
      </c>
      <c r="GD234" s="7">
        <v>0</v>
      </c>
      <c r="GE234" s="7">
        <v>0</v>
      </c>
      <c r="GF234" s="7">
        <v>0</v>
      </c>
      <c r="GG234" s="7">
        <v>0</v>
      </c>
      <c r="GH234" s="7">
        <v>0</v>
      </c>
      <c r="GI234" s="7">
        <v>0</v>
      </c>
      <c r="GJ234" s="7">
        <v>0</v>
      </c>
      <c r="GK234" s="7">
        <v>0</v>
      </c>
      <c r="GL234" s="7">
        <v>0</v>
      </c>
      <c r="GM234" s="7">
        <v>0</v>
      </c>
      <c r="GN234" s="7">
        <v>0</v>
      </c>
      <c r="GO234" s="7">
        <v>0</v>
      </c>
      <c r="GP234" s="7">
        <v>0</v>
      </c>
      <c r="GQ234" s="7">
        <v>0</v>
      </c>
      <c r="GR234" s="7">
        <v>0</v>
      </c>
      <c r="GS234" s="7">
        <v>0</v>
      </c>
      <c r="GT234" s="7">
        <v>0</v>
      </c>
      <c r="GU234" s="7">
        <v>0</v>
      </c>
      <c r="GV234" s="7">
        <v>0</v>
      </c>
      <c r="GW234" s="7">
        <v>0</v>
      </c>
      <c r="GX234" s="7">
        <v>0</v>
      </c>
      <c r="GY234" s="7">
        <v>0</v>
      </c>
      <c r="GZ234" s="7">
        <v>0</v>
      </c>
      <c r="HA234" s="7">
        <v>0</v>
      </c>
      <c r="HB234" s="7">
        <v>0</v>
      </c>
      <c r="HC234" s="7">
        <v>0</v>
      </c>
      <c r="HD234" s="7">
        <v>0</v>
      </c>
      <c r="HE234" s="7">
        <v>0</v>
      </c>
      <c r="HF234" s="7">
        <v>0</v>
      </c>
      <c r="HG234" s="7">
        <v>0</v>
      </c>
      <c r="HH234" s="7">
        <v>0</v>
      </c>
      <c r="HI234" s="7">
        <v>0</v>
      </c>
      <c r="HJ234" s="7">
        <v>0</v>
      </c>
      <c r="HK234" s="7">
        <v>0</v>
      </c>
      <c r="HL234" s="7">
        <v>0</v>
      </c>
      <c r="HM234" s="7">
        <v>0</v>
      </c>
      <c r="HN234" s="7">
        <v>0</v>
      </c>
      <c r="HO234" s="7">
        <v>0</v>
      </c>
      <c r="HP234" s="7">
        <v>0</v>
      </c>
      <c r="HQ234" s="7">
        <v>0</v>
      </c>
      <c r="HR234" s="7">
        <v>0</v>
      </c>
      <c r="HS234" s="7">
        <v>0</v>
      </c>
      <c r="HT234" s="7">
        <v>0</v>
      </c>
      <c r="HU234" s="7">
        <v>0</v>
      </c>
      <c r="HV234" s="7">
        <v>0</v>
      </c>
      <c r="HW234" s="7">
        <v>0</v>
      </c>
      <c r="HX234" s="7">
        <v>0</v>
      </c>
      <c r="HY234" s="7">
        <v>0</v>
      </c>
      <c r="HZ234" s="7">
        <v>0</v>
      </c>
      <c r="IA234" s="7">
        <v>0</v>
      </c>
      <c r="IB234" s="7">
        <v>0</v>
      </c>
      <c r="IC234" s="7">
        <v>0</v>
      </c>
      <c r="ID234" s="7">
        <v>0</v>
      </c>
      <c r="IE234" s="7">
        <v>0</v>
      </c>
      <c r="IF234" s="7">
        <v>0</v>
      </c>
      <c r="IG234" s="7">
        <v>0</v>
      </c>
      <c r="IH234" s="7">
        <v>0</v>
      </c>
      <c r="II234" s="7">
        <v>0</v>
      </c>
      <c r="IJ234" s="7">
        <v>0</v>
      </c>
      <c r="IK234" s="7">
        <v>0</v>
      </c>
      <c r="IL234" s="7">
        <v>0</v>
      </c>
      <c r="IM234" s="7">
        <v>0</v>
      </c>
      <c r="IN234" s="7">
        <v>0</v>
      </c>
      <c r="IO234" s="7">
        <v>0</v>
      </c>
      <c r="IP234" s="7">
        <v>0</v>
      </c>
      <c r="IQ234" s="7">
        <v>0</v>
      </c>
      <c r="IR234" s="7">
        <v>0</v>
      </c>
      <c r="IS234" s="7">
        <v>0</v>
      </c>
      <c r="IT234" s="7">
        <v>0</v>
      </c>
      <c r="IU234" s="7">
        <v>0</v>
      </c>
      <c r="IV234" s="7">
        <v>0</v>
      </c>
      <c r="IW234" s="7">
        <v>0</v>
      </c>
      <c r="IX234" s="7">
        <v>0</v>
      </c>
      <c r="IY234" s="7">
        <v>0</v>
      </c>
      <c r="IZ234" s="7">
        <v>0</v>
      </c>
      <c r="JA234" s="7">
        <v>0</v>
      </c>
      <c r="JB234" s="7">
        <v>0</v>
      </c>
      <c r="JC234" s="7">
        <v>0</v>
      </c>
      <c r="JD234" s="7">
        <v>0</v>
      </c>
      <c r="JE234" s="7">
        <v>0</v>
      </c>
      <c r="JF234" s="7">
        <v>0</v>
      </c>
      <c r="JG234" s="7">
        <v>0</v>
      </c>
      <c r="JH234" s="7">
        <v>0</v>
      </c>
      <c r="JI234" s="7">
        <v>0</v>
      </c>
      <c r="JJ234" s="7">
        <v>0</v>
      </c>
      <c r="JK234" s="7">
        <v>0</v>
      </c>
      <c r="JL234" s="7">
        <v>0</v>
      </c>
      <c r="JM234" s="7">
        <v>0</v>
      </c>
      <c r="JN234" s="7">
        <v>0</v>
      </c>
      <c r="JO234" s="7">
        <v>0</v>
      </c>
      <c r="JP234" s="7">
        <v>0</v>
      </c>
      <c r="JQ234" s="7">
        <v>0</v>
      </c>
      <c r="JR234" s="7">
        <v>0</v>
      </c>
      <c r="JS234" s="7">
        <v>0</v>
      </c>
      <c r="JT234" s="7">
        <v>0</v>
      </c>
      <c r="JU234" s="7">
        <v>0</v>
      </c>
      <c r="JV234" s="7">
        <v>0</v>
      </c>
      <c r="JW234" s="7">
        <v>0</v>
      </c>
      <c r="JX234" s="7">
        <v>0</v>
      </c>
      <c r="JY234" s="7">
        <v>0</v>
      </c>
      <c r="JZ234" s="7">
        <v>0</v>
      </c>
      <c r="KA234" s="7">
        <v>0</v>
      </c>
      <c r="KB234" s="7">
        <v>0</v>
      </c>
      <c r="KC234" s="7">
        <v>0</v>
      </c>
    </row>
    <row r="235" spans="1:289" x14ac:dyDescent="0.35">
      <c r="A235" s="38" t="s">
        <v>1181</v>
      </c>
      <c r="B235" s="38" t="s">
        <v>4087</v>
      </c>
      <c r="C235" s="38">
        <v>134</v>
      </c>
      <c r="D235" s="38" t="s">
        <v>1333</v>
      </c>
      <c r="E235" s="38" t="s">
        <v>3813</v>
      </c>
      <c r="F235" s="38" t="s">
        <v>596</v>
      </c>
      <c r="G235" s="38" t="s">
        <v>472</v>
      </c>
      <c r="H235" s="38">
        <v>0</v>
      </c>
      <c r="I235" s="39">
        <v>0</v>
      </c>
      <c r="J235" s="38">
        <v>0</v>
      </c>
      <c r="K235" s="38">
        <v>0</v>
      </c>
      <c r="L235" s="39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7">
        <v>0</v>
      </c>
      <c r="U235" s="7">
        <v>0</v>
      </c>
      <c r="V235" s="7">
        <v>0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7">
        <v>0</v>
      </c>
      <c r="AK235" s="7">
        <v>0</v>
      </c>
      <c r="AL235" s="7">
        <v>0</v>
      </c>
      <c r="AM235" s="7">
        <v>0</v>
      </c>
      <c r="AN235" s="7">
        <v>0</v>
      </c>
      <c r="AO235" s="7">
        <v>0</v>
      </c>
      <c r="AP235" s="7">
        <v>0</v>
      </c>
      <c r="AQ235" s="7">
        <v>0</v>
      </c>
      <c r="AR235" s="7">
        <v>0</v>
      </c>
      <c r="AS235" s="7">
        <v>0</v>
      </c>
      <c r="AT235" s="7">
        <v>0</v>
      </c>
      <c r="AU235" s="7">
        <v>0</v>
      </c>
      <c r="AV235" s="7">
        <v>0</v>
      </c>
      <c r="AW235" s="7">
        <v>0</v>
      </c>
      <c r="AX235" s="7">
        <v>0</v>
      </c>
      <c r="AY235" s="7">
        <v>0</v>
      </c>
      <c r="AZ235" s="7">
        <v>0</v>
      </c>
      <c r="BA235" s="7">
        <v>0</v>
      </c>
      <c r="BB235" s="7">
        <v>0</v>
      </c>
      <c r="BC235" s="7">
        <v>0</v>
      </c>
      <c r="BD235" s="7">
        <v>0</v>
      </c>
      <c r="BE235" s="7">
        <v>0</v>
      </c>
      <c r="BF235" s="7">
        <v>0</v>
      </c>
      <c r="BG235" s="7">
        <v>0</v>
      </c>
      <c r="BH235" s="7">
        <v>0</v>
      </c>
      <c r="BI235" s="7">
        <v>0</v>
      </c>
      <c r="BJ235" s="7">
        <v>0</v>
      </c>
      <c r="BK235" s="7">
        <v>0</v>
      </c>
      <c r="BL235" s="7">
        <v>0</v>
      </c>
      <c r="BM235" s="7">
        <v>0</v>
      </c>
      <c r="BN235" s="7">
        <v>0</v>
      </c>
      <c r="BO235" s="7">
        <v>0</v>
      </c>
      <c r="BP235" s="7">
        <v>0</v>
      </c>
      <c r="BQ235" s="7">
        <v>0</v>
      </c>
      <c r="BR235" s="7">
        <v>0</v>
      </c>
      <c r="BS235" s="7">
        <v>0</v>
      </c>
      <c r="BT235" s="7">
        <v>0</v>
      </c>
      <c r="BU235" s="7">
        <v>0</v>
      </c>
      <c r="BV235" s="7">
        <v>0</v>
      </c>
      <c r="BW235" s="7">
        <v>0</v>
      </c>
      <c r="BX235" s="7">
        <v>0</v>
      </c>
      <c r="BY235" s="7">
        <v>0</v>
      </c>
      <c r="BZ235" s="7">
        <v>0</v>
      </c>
      <c r="CA235" s="7">
        <v>0</v>
      </c>
      <c r="CB235" s="7">
        <v>0</v>
      </c>
      <c r="CC235" s="7">
        <v>0</v>
      </c>
      <c r="CD235" s="7">
        <v>0</v>
      </c>
      <c r="CE235" s="7">
        <v>0</v>
      </c>
      <c r="CF235" s="7">
        <v>0</v>
      </c>
      <c r="CG235" s="7">
        <v>0</v>
      </c>
      <c r="CH235" s="7">
        <v>0</v>
      </c>
      <c r="CI235" s="7">
        <v>0</v>
      </c>
      <c r="CJ235" s="7">
        <v>0</v>
      </c>
      <c r="CK235" s="7">
        <v>0</v>
      </c>
      <c r="CL235" s="7">
        <v>0</v>
      </c>
      <c r="CM235" s="7">
        <v>0</v>
      </c>
      <c r="CN235" s="7">
        <v>0</v>
      </c>
      <c r="CO235" s="7">
        <v>0</v>
      </c>
      <c r="CP235" s="7">
        <v>0</v>
      </c>
      <c r="CQ235" s="7">
        <v>0</v>
      </c>
      <c r="CR235" s="7">
        <v>0</v>
      </c>
      <c r="CS235" s="7">
        <v>0</v>
      </c>
      <c r="CT235" s="7">
        <v>0</v>
      </c>
      <c r="CU235" s="7">
        <v>0</v>
      </c>
      <c r="CV235" s="7">
        <v>0</v>
      </c>
      <c r="CW235" s="7">
        <v>0</v>
      </c>
      <c r="CX235" s="7">
        <v>0</v>
      </c>
      <c r="CY235" s="7">
        <v>0</v>
      </c>
      <c r="CZ235" s="7">
        <v>0</v>
      </c>
      <c r="DA235" s="7">
        <v>0</v>
      </c>
      <c r="DB235" s="7">
        <v>0</v>
      </c>
      <c r="DC235" s="7">
        <v>0</v>
      </c>
      <c r="DD235" s="7">
        <v>0</v>
      </c>
      <c r="DE235" s="7">
        <v>0</v>
      </c>
      <c r="DF235" s="7">
        <v>0</v>
      </c>
      <c r="DG235" s="7">
        <v>0</v>
      </c>
      <c r="DH235" s="7">
        <v>0</v>
      </c>
      <c r="DI235" s="7">
        <v>0</v>
      </c>
      <c r="DJ235" s="7">
        <v>0</v>
      </c>
      <c r="DK235" s="7">
        <v>0</v>
      </c>
      <c r="DL235" s="7">
        <v>0</v>
      </c>
      <c r="DM235" s="7">
        <v>0</v>
      </c>
      <c r="DN235" s="7">
        <v>0</v>
      </c>
      <c r="DO235" s="7">
        <v>0</v>
      </c>
      <c r="DP235" s="7">
        <v>0</v>
      </c>
      <c r="DQ235" s="7">
        <v>0</v>
      </c>
      <c r="DR235" s="7">
        <v>0</v>
      </c>
      <c r="DS235" s="7">
        <v>0</v>
      </c>
      <c r="DT235" s="7">
        <v>0</v>
      </c>
      <c r="DU235" s="7">
        <v>0</v>
      </c>
      <c r="DV235" s="7">
        <v>0</v>
      </c>
      <c r="DW235" s="7">
        <v>0</v>
      </c>
      <c r="DX235" s="7">
        <v>0</v>
      </c>
      <c r="DY235" s="7">
        <v>0</v>
      </c>
      <c r="DZ235" s="7">
        <v>0</v>
      </c>
      <c r="EA235" s="7">
        <v>0</v>
      </c>
      <c r="EB235" s="7">
        <v>0</v>
      </c>
      <c r="EC235" s="7">
        <v>0</v>
      </c>
      <c r="ED235" s="7">
        <v>0</v>
      </c>
      <c r="EE235" s="7">
        <v>0</v>
      </c>
      <c r="EF235" s="7">
        <v>0</v>
      </c>
      <c r="EG235" s="7">
        <v>0</v>
      </c>
      <c r="EH235" s="7">
        <v>0</v>
      </c>
      <c r="EI235" s="7">
        <v>0</v>
      </c>
      <c r="EJ235" s="7">
        <v>0</v>
      </c>
      <c r="EK235" s="7">
        <v>0</v>
      </c>
      <c r="EL235" s="7">
        <v>0</v>
      </c>
      <c r="EM235" s="7">
        <v>0</v>
      </c>
      <c r="EN235" s="7">
        <v>0</v>
      </c>
      <c r="EO235" s="7">
        <v>0</v>
      </c>
      <c r="EP235" s="7">
        <v>0</v>
      </c>
      <c r="EQ235" s="7">
        <v>0</v>
      </c>
      <c r="ER235" s="7">
        <v>0</v>
      </c>
      <c r="ES235" s="7">
        <v>0</v>
      </c>
      <c r="ET235" s="7">
        <v>0</v>
      </c>
      <c r="EU235" s="7">
        <v>0</v>
      </c>
      <c r="EV235" s="7">
        <v>0</v>
      </c>
      <c r="EW235" s="7">
        <v>0</v>
      </c>
      <c r="EX235" s="7">
        <v>0</v>
      </c>
      <c r="EY235" s="7">
        <v>0</v>
      </c>
      <c r="EZ235" s="7">
        <v>0</v>
      </c>
      <c r="FA235" s="7">
        <v>0</v>
      </c>
      <c r="FB235" s="7">
        <v>0</v>
      </c>
      <c r="FC235" s="7">
        <v>0</v>
      </c>
      <c r="FD235" s="7">
        <v>0</v>
      </c>
      <c r="FE235" s="7">
        <v>0</v>
      </c>
      <c r="FF235" s="7">
        <v>0</v>
      </c>
      <c r="FG235" s="7">
        <v>0</v>
      </c>
      <c r="FH235" s="7">
        <v>0</v>
      </c>
      <c r="FI235" s="7">
        <v>0</v>
      </c>
      <c r="FJ235" s="7">
        <v>0</v>
      </c>
      <c r="FK235" s="7">
        <v>0</v>
      </c>
      <c r="FL235" s="7">
        <v>0</v>
      </c>
      <c r="FM235" s="7">
        <v>0</v>
      </c>
      <c r="FN235" s="7">
        <v>0</v>
      </c>
      <c r="FO235" s="7">
        <v>0</v>
      </c>
      <c r="FP235" s="7">
        <v>0</v>
      </c>
      <c r="FQ235" s="7">
        <v>0</v>
      </c>
      <c r="FR235" s="7">
        <v>0</v>
      </c>
      <c r="FS235" s="7">
        <v>0</v>
      </c>
      <c r="FT235" s="7">
        <v>0</v>
      </c>
      <c r="FU235" s="7">
        <v>0</v>
      </c>
      <c r="FV235" s="7">
        <v>0</v>
      </c>
      <c r="FW235" s="7">
        <v>0</v>
      </c>
      <c r="FX235" s="7">
        <v>0</v>
      </c>
      <c r="FY235" s="7">
        <v>0</v>
      </c>
      <c r="FZ235" s="7">
        <v>0</v>
      </c>
      <c r="GA235" s="7">
        <v>0</v>
      </c>
      <c r="GB235" s="7">
        <v>0</v>
      </c>
      <c r="GC235" s="7">
        <v>0</v>
      </c>
      <c r="GD235" s="7">
        <v>0</v>
      </c>
      <c r="GE235" s="7">
        <v>0</v>
      </c>
      <c r="GF235" s="7">
        <v>0</v>
      </c>
      <c r="GG235" s="7">
        <v>0</v>
      </c>
      <c r="GH235" s="7">
        <v>0</v>
      </c>
      <c r="GI235" s="7">
        <v>0</v>
      </c>
      <c r="GJ235" s="7">
        <v>0</v>
      </c>
      <c r="GK235" s="7">
        <v>0</v>
      </c>
      <c r="GL235" s="7">
        <v>0</v>
      </c>
      <c r="GM235" s="7">
        <v>0</v>
      </c>
      <c r="GN235" s="7">
        <v>0</v>
      </c>
      <c r="GO235" s="7">
        <v>0</v>
      </c>
      <c r="GP235" s="7">
        <v>0</v>
      </c>
      <c r="GQ235" s="7">
        <v>0</v>
      </c>
      <c r="GR235" s="7">
        <v>0</v>
      </c>
      <c r="GS235" s="7">
        <v>0</v>
      </c>
      <c r="GT235" s="7">
        <v>0</v>
      </c>
      <c r="GU235" s="7">
        <v>0</v>
      </c>
      <c r="GV235" s="7">
        <v>0</v>
      </c>
      <c r="GW235" s="7">
        <v>0</v>
      </c>
      <c r="GX235" s="7">
        <v>0</v>
      </c>
      <c r="GY235" s="7">
        <v>0</v>
      </c>
      <c r="GZ235" s="7">
        <v>0</v>
      </c>
      <c r="HA235" s="7">
        <v>0</v>
      </c>
      <c r="HB235" s="7">
        <v>0</v>
      </c>
      <c r="HC235" s="7">
        <v>0</v>
      </c>
      <c r="HD235" s="7">
        <v>0</v>
      </c>
      <c r="HE235" s="7">
        <v>0</v>
      </c>
      <c r="HF235" s="7">
        <v>0</v>
      </c>
      <c r="HG235" s="7">
        <v>0</v>
      </c>
      <c r="HH235" s="7">
        <v>0</v>
      </c>
      <c r="HI235" s="7">
        <v>0</v>
      </c>
      <c r="HJ235" s="7">
        <v>0</v>
      </c>
      <c r="HK235" s="7">
        <v>0</v>
      </c>
      <c r="HL235" s="7">
        <v>0</v>
      </c>
      <c r="HM235" s="7">
        <v>0</v>
      </c>
      <c r="HN235" s="7">
        <v>0</v>
      </c>
      <c r="HO235" s="7">
        <v>0</v>
      </c>
      <c r="HP235" s="7">
        <v>0</v>
      </c>
      <c r="HQ235" s="7">
        <v>0</v>
      </c>
      <c r="HR235" s="7">
        <v>0</v>
      </c>
      <c r="HS235" s="7">
        <v>0</v>
      </c>
      <c r="HT235" s="7">
        <v>0</v>
      </c>
      <c r="HU235" s="7">
        <v>0</v>
      </c>
      <c r="HV235" s="7">
        <v>0</v>
      </c>
      <c r="HW235" s="7">
        <v>0</v>
      </c>
      <c r="HX235" s="7">
        <v>0</v>
      </c>
      <c r="HY235" s="7">
        <v>0</v>
      </c>
      <c r="HZ235" s="7">
        <v>0</v>
      </c>
      <c r="IA235" s="7">
        <v>0</v>
      </c>
      <c r="IB235" s="7">
        <v>0</v>
      </c>
      <c r="IC235" s="7">
        <v>0</v>
      </c>
      <c r="ID235" s="7">
        <v>0</v>
      </c>
      <c r="IE235" s="7">
        <v>0</v>
      </c>
      <c r="IF235" s="7">
        <v>0</v>
      </c>
      <c r="IG235" s="7">
        <v>0</v>
      </c>
      <c r="IH235" s="7">
        <v>0</v>
      </c>
      <c r="II235" s="7">
        <v>0</v>
      </c>
      <c r="IJ235" s="7">
        <v>0</v>
      </c>
      <c r="IK235" s="7">
        <v>0</v>
      </c>
      <c r="IL235" s="7">
        <v>0</v>
      </c>
      <c r="IM235" s="7">
        <v>0</v>
      </c>
      <c r="IN235" s="7">
        <v>0</v>
      </c>
      <c r="IO235" s="7">
        <v>0</v>
      </c>
      <c r="IP235" s="7">
        <v>0</v>
      </c>
      <c r="IQ235" s="7">
        <v>0</v>
      </c>
      <c r="IR235" s="7">
        <v>0</v>
      </c>
      <c r="IS235" s="7">
        <v>0</v>
      </c>
      <c r="IT235" s="7">
        <v>0</v>
      </c>
      <c r="IU235" s="7">
        <v>0</v>
      </c>
      <c r="IV235" s="7">
        <v>0</v>
      </c>
      <c r="IW235" s="7">
        <v>0</v>
      </c>
      <c r="IX235" s="7">
        <v>0</v>
      </c>
      <c r="IY235" s="7">
        <v>0</v>
      </c>
      <c r="IZ235" s="7">
        <v>0</v>
      </c>
      <c r="JA235" s="7">
        <v>0</v>
      </c>
      <c r="JB235" s="7">
        <v>0</v>
      </c>
      <c r="JC235" s="7">
        <v>0</v>
      </c>
      <c r="JD235" s="7">
        <v>0</v>
      </c>
      <c r="JE235" s="7">
        <v>0</v>
      </c>
      <c r="JF235" s="7">
        <v>0</v>
      </c>
      <c r="JG235" s="7">
        <v>0</v>
      </c>
      <c r="JH235" s="7">
        <v>0</v>
      </c>
      <c r="JI235" s="7">
        <v>0</v>
      </c>
      <c r="JJ235" s="7">
        <v>0</v>
      </c>
      <c r="JK235" s="7">
        <v>0</v>
      </c>
      <c r="JL235" s="7">
        <v>0</v>
      </c>
      <c r="JM235" s="7">
        <v>0</v>
      </c>
      <c r="JN235" s="7">
        <v>0</v>
      </c>
      <c r="JO235" s="7">
        <v>0</v>
      </c>
      <c r="JP235" s="7">
        <v>0</v>
      </c>
      <c r="JQ235" s="7">
        <v>0</v>
      </c>
      <c r="JR235" s="7">
        <v>0</v>
      </c>
      <c r="JS235" s="7">
        <v>0</v>
      </c>
      <c r="JT235" s="7">
        <v>0</v>
      </c>
      <c r="JU235" s="7">
        <v>0</v>
      </c>
      <c r="JV235" s="7">
        <v>0</v>
      </c>
      <c r="JW235" s="7">
        <v>0</v>
      </c>
      <c r="JX235" s="7">
        <v>0</v>
      </c>
      <c r="JY235" s="7">
        <v>0</v>
      </c>
      <c r="JZ235" s="7">
        <v>0</v>
      </c>
      <c r="KA235" s="7">
        <v>0</v>
      </c>
      <c r="KB235" s="7">
        <v>0</v>
      </c>
      <c r="KC235" s="7">
        <v>0</v>
      </c>
    </row>
    <row r="236" spans="1:289" x14ac:dyDescent="0.35">
      <c r="A236" s="38" t="s">
        <v>1184</v>
      </c>
      <c r="B236" s="38" t="s">
        <v>4088</v>
      </c>
      <c r="C236" s="38">
        <v>135</v>
      </c>
      <c r="D236" s="38" t="s">
        <v>4089</v>
      </c>
      <c r="E236" s="38" t="s">
        <v>3813</v>
      </c>
      <c r="F236" s="38" t="s">
        <v>596</v>
      </c>
      <c r="G236" s="38" t="s">
        <v>472</v>
      </c>
      <c r="H236" s="38">
        <v>0</v>
      </c>
      <c r="I236" s="39">
        <v>0</v>
      </c>
      <c r="J236" s="38">
        <v>0</v>
      </c>
      <c r="K236" s="38">
        <v>0</v>
      </c>
      <c r="L236" s="39">
        <v>0</v>
      </c>
      <c r="M236" s="7">
        <v>0</v>
      </c>
      <c r="N236" s="7">
        <v>0</v>
      </c>
      <c r="O236" s="7">
        <v>0</v>
      </c>
      <c r="P236" s="7">
        <v>0</v>
      </c>
      <c r="Q236" s="7">
        <v>0</v>
      </c>
      <c r="R236" s="7">
        <v>0</v>
      </c>
      <c r="S236" s="7">
        <v>0</v>
      </c>
      <c r="T236" s="7">
        <v>0</v>
      </c>
      <c r="U236" s="7">
        <v>0</v>
      </c>
      <c r="V236" s="7">
        <v>0</v>
      </c>
      <c r="W236" s="7">
        <v>0</v>
      </c>
      <c r="X236" s="7">
        <v>0</v>
      </c>
      <c r="Y236" s="7">
        <v>0</v>
      </c>
      <c r="Z236" s="7">
        <v>0</v>
      </c>
      <c r="AA236" s="7">
        <v>0</v>
      </c>
      <c r="AB236" s="7">
        <v>0</v>
      </c>
      <c r="AC236" s="7">
        <v>0</v>
      </c>
      <c r="AD236" s="7">
        <v>0</v>
      </c>
      <c r="AE236" s="7">
        <v>0</v>
      </c>
      <c r="AF236" s="7">
        <v>0</v>
      </c>
      <c r="AG236" s="7">
        <v>0</v>
      </c>
      <c r="AH236" s="7">
        <v>0</v>
      </c>
      <c r="AI236" s="7">
        <v>0</v>
      </c>
      <c r="AJ236" s="7">
        <v>0</v>
      </c>
      <c r="AK236" s="7">
        <v>0</v>
      </c>
      <c r="AL236" s="7">
        <v>0</v>
      </c>
      <c r="AM236" s="7">
        <v>0</v>
      </c>
      <c r="AN236" s="7">
        <v>0</v>
      </c>
      <c r="AO236" s="7">
        <v>0</v>
      </c>
      <c r="AP236" s="7">
        <v>0</v>
      </c>
      <c r="AQ236" s="7">
        <v>0</v>
      </c>
      <c r="AR236" s="7">
        <v>0</v>
      </c>
      <c r="AS236" s="7">
        <v>0</v>
      </c>
      <c r="AT236" s="7">
        <v>0</v>
      </c>
      <c r="AU236" s="7">
        <v>0</v>
      </c>
      <c r="AV236" s="7">
        <v>0</v>
      </c>
      <c r="AW236" s="7">
        <v>0</v>
      </c>
      <c r="AX236" s="7">
        <v>0</v>
      </c>
      <c r="AY236" s="7">
        <v>0</v>
      </c>
      <c r="AZ236" s="7">
        <v>0</v>
      </c>
      <c r="BA236" s="7">
        <v>0</v>
      </c>
      <c r="BB236" s="7">
        <v>0</v>
      </c>
      <c r="BC236" s="7">
        <v>0</v>
      </c>
      <c r="BD236" s="7">
        <v>0</v>
      </c>
      <c r="BE236" s="7">
        <v>0</v>
      </c>
      <c r="BF236" s="7">
        <v>0</v>
      </c>
      <c r="BG236" s="7">
        <v>0</v>
      </c>
      <c r="BH236" s="7">
        <v>0</v>
      </c>
      <c r="BI236" s="7">
        <v>0</v>
      </c>
      <c r="BJ236" s="7">
        <v>0</v>
      </c>
      <c r="BK236" s="7">
        <v>0</v>
      </c>
      <c r="BL236" s="7">
        <v>0</v>
      </c>
      <c r="BM236" s="7">
        <v>0</v>
      </c>
      <c r="BN236" s="7">
        <v>0</v>
      </c>
      <c r="BO236" s="7">
        <v>0</v>
      </c>
      <c r="BP236" s="7">
        <v>0</v>
      </c>
      <c r="BQ236" s="7">
        <v>0</v>
      </c>
      <c r="BR236" s="7">
        <v>0</v>
      </c>
      <c r="BS236" s="7">
        <v>0</v>
      </c>
      <c r="BT236" s="7">
        <v>0</v>
      </c>
      <c r="BU236" s="7">
        <v>0</v>
      </c>
      <c r="BV236" s="7">
        <v>0</v>
      </c>
      <c r="BW236" s="7">
        <v>0</v>
      </c>
      <c r="BX236" s="7">
        <v>0</v>
      </c>
      <c r="BY236" s="7">
        <v>0</v>
      </c>
      <c r="BZ236" s="7">
        <v>0</v>
      </c>
      <c r="CA236" s="7">
        <v>0</v>
      </c>
      <c r="CB236" s="7">
        <v>0</v>
      </c>
      <c r="CC236" s="7">
        <v>0</v>
      </c>
      <c r="CD236" s="7">
        <v>0</v>
      </c>
      <c r="CE236" s="7">
        <v>0</v>
      </c>
      <c r="CF236" s="7">
        <v>0</v>
      </c>
      <c r="CG236" s="7">
        <v>0</v>
      </c>
      <c r="CH236" s="7">
        <v>0</v>
      </c>
      <c r="CI236" s="7">
        <v>0</v>
      </c>
      <c r="CJ236" s="7">
        <v>0</v>
      </c>
      <c r="CK236" s="7">
        <v>0</v>
      </c>
      <c r="CL236" s="7">
        <v>0</v>
      </c>
      <c r="CM236" s="7">
        <v>0</v>
      </c>
      <c r="CN236" s="7">
        <v>0</v>
      </c>
      <c r="CO236" s="7">
        <v>0</v>
      </c>
      <c r="CP236" s="7">
        <v>0</v>
      </c>
      <c r="CQ236" s="7">
        <v>0</v>
      </c>
      <c r="CR236" s="7">
        <v>0</v>
      </c>
      <c r="CS236" s="7">
        <v>0</v>
      </c>
      <c r="CT236" s="7">
        <v>0</v>
      </c>
      <c r="CU236" s="7">
        <v>0</v>
      </c>
      <c r="CV236" s="7">
        <v>0</v>
      </c>
      <c r="CW236" s="7">
        <v>0</v>
      </c>
      <c r="CX236" s="7">
        <v>0</v>
      </c>
      <c r="CY236" s="7">
        <v>0</v>
      </c>
      <c r="CZ236" s="7">
        <v>0</v>
      </c>
      <c r="DA236" s="7">
        <v>0</v>
      </c>
      <c r="DB236" s="7">
        <v>0</v>
      </c>
      <c r="DC236" s="7">
        <v>0</v>
      </c>
      <c r="DD236" s="7">
        <v>0</v>
      </c>
      <c r="DE236" s="7">
        <v>0</v>
      </c>
      <c r="DF236" s="7">
        <v>0</v>
      </c>
      <c r="DG236" s="7">
        <v>0</v>
      </c>
      <c r="DH236" s="7">
        <v>0</v>
      </c>
      <c r="DI236" s="7">
        <v>0</v>
      </c>
      <c r="DJ236" s="7">
        <v>0</v>
      </c>
      <c r="DK236" s="7">
        <v>0</v>
      </c>
      <c r="DL236" s="7">
        <v>0</v>
      </c>
      <c r="DM236" s="7">
        <v>0</v>
      </c>
      <c r="DN236" s="7">
        <v>0</v>
      </c>
      <c r="DO236" s="7">
        <v>0</v>
      </c>
      <c r="DP236" s="7">
        <v>0</v>
      </c>
      <c r="DQ236" s="7">
        <v>0</v>
      </c>
      <c r="DR236" s="7">
        <v>0</v>
      </c>
      <c r="DS236" s="7">
        <v>0</v>
      </c>
      <c r="DT236" s="7">
        <v>0</v>
      </c>
      <c r="DU236" s="7">
        <v>0</v>
      </c>
      <c r="DV236" s="7">
        <v>0</v>
      </c>
      <c r="DW236" s="7">
        <v>0</v>
      </c>
      <c r="DX236" s="7">
        <v>0</v>
      </c>
      <c r="DY236" s="7">
        <v>0</v>
      </c>
      <c r="DZ236" s="7">
        <v>0</v>
      </c>
      <c r="EA236" s="7">
        <v>0</v>
      </c>
      <c r="EB236" s="7">
        <v>0</v>
      </c>
      <c r="EC236" s="7">
        <v>0</v>
      </c>
      <c r="ED236" s="7">
        <v>0</v>
      </c>
      <c r="EE236" s="7">
        <v>0</v>
      </c>
      <c r="EF236" s="7">
        <v>0</v>
      </c>
      <c r="EG236" s="7">
        <v>0</v>
      </c>
      <c r="EH236" s="7">
        <v>0</v>
      </c>
      <c r="EI236" s="7">
        <v>0</v>
      </c>
      <c r="EJ236" s="7">
        <v>0</v>
      </c>
      <c r="EK236" s="7">
        <v>0</v>
      </c>
      <c r="EL236" s="7">
        <v>0</v>
      </c>
      <c r="EM236" s="7">
        <v>0</v>
      </c>
      <c r="EN236" s="7">
        <v>0</v>
      </c>
      <c r="EO236" s="7">
        <v>0</v>
      </c>
      <c r="EP236" s="7">
        <v>0</v>
      </c>
      <c r="EQ236" s="7">
        <v>0</v>
      </c>
      <c r="ER236" s="7">
        <v>0</v>
      </c>
      <c r="ES236" s="7">
        <v>0</v>
      </c>
      <c r="ET236" s="7">
        <v>0</v>
      </c>
      <c r="EU236" s="7">
        <v>0</v>
      </c>
      <c r="EV236" s="7">
        <v>0</v>
      </c>
      <c r="EW236" s="7">
        <v>0</v>
      </c>
      <c r="EX236" s="7">
        <v>0</v>
      </c>
      <c r="EY236" s="7">
        <v>0</v>
      </c>
      <c r="EZ236" s="7">
        <v>0</v>
      </c>
      <c r="FA236" s="7">
        <v>0</v>
      </c>
      <c r="FB236" s="7">
        <v>0</v>
      </c>
      <c r="FC236" s="7">
        <v>0</v>
      </c>
      <c r="FD236" s="7">
        <v>0</v>
      </c>
      <c r="FE236" s="7">
        <v>0</v>
      </c>
      <c r="FF236" s="7">
        <v>0</v>
      </c>
      <c r="FG236" s="7">
        <v>0</v>
      </c>
      <c r="FH236" s="7">
        <v>0</v>
      </c>
      <c r="FI236" s="7">
        <v>0</v>
      </c>
      <c r="FJ236" s="7">
        <v>0</v>
      </c>
      <c r="FK236" s="7">
        <v>0</v>
      </c>
      <c r="FL236" s="7">
        <v>0</v>
      </c>
      <c r="FM236" s="7">
        <v>0</v>
      </c>
      <c r="FN236" s="7">
        <v>0</v>
      </c>
      <c r="FO236" s="7">
        <v>0</v>
      </c>
      <c r="FP236" s="7">
        <v>0</v>
      </c>
      <c r="FQ236" s="7">
        <v>0</v>
      </c>
      <c r="FR236" s="7">
        <v>0</v>
      </c>
      <c r="FS236" s="7">
        <v>0</v>
      </c>
      <c r="FT236" s="7">
        <v>0</v>
      </c>
      <c r="FU236" s="7">
        <v>0</v>
      </c>
      <c r="FV236" s="7">
        <v>0</v>
      </c>
      <c r="FW236" s="7">
        <v>0</v>
      </c>
      <c r="FX236" s="7">
        <v>0</v>
      </c>
      <c r="FY236" s="7">
        <v>0</v>
      </c>
      <c r="FZ236" s="7">
        <v>0</v>
      </c>
      <c r="GA236" s="7">
        <v>0</v>
      </c>
      <c r="GB236" s="7">
        <v>0</v>
      </c>
      <c r="GC236" s="7">
        <v>0</v>
      </c>
      <c r="GD236" s="7">
        <v>0</v>
      </c>
      <c r="GE236" s="7">
        <v>0</v>
      </c>
      <c r="GF236" s="7">
        <v>0</v>
      </c>
      <c r="GG236" s="7">
        <v>0</v>
      </c>
      <c r="GH236" s="7">
        <v>0</v>
      </c>
      <c r="GI236" s="7">
        <v>0</v>
      </c>
      <c r="GJ236" s="7">
        <v>0</v>
      </c>
      <c r="GK236" s="7">
        <v>0</v>
      </c>
      <c r="GL236" s="7">
        <v>0</v>
      </c>
      <c r="GM236" s="7">
        <v>0</v>
      </c>
      <c r="GN236" s="7">
        <v>0</v>
      </c>
      <c r="GO236" s="7">
        <v>0</v>
      </c>
      <c r="GP236" s="7">
        <v>0</v>
      </c>
      <c r="GQ236" s="7">
        <v>0</v>
      </c>
      <c r="GR236" s="7">
        <v>0</v>
      </c>
      <c r="GS236" s="7">
        <v>0</v>
      </c>
      <c r="GT236" s="7">
        <v>0</v>
      </c>
      <c r="GU236" s="7">
        <v>0</v>
      </c>
      <c r="GV236" s="7">
        <v>0</v>
      </c>
      <c r="GW236" s="7">
        <v>0</v>
      </c>
      <c r="GX236" s="7">
        <v>0</v>
      </c>
      <c r="GY236" s="7">
        <v>0</v>
      </c>
      <c r="GZ236" s="7">
        <v>0</v>
      </c>
      <c r="HA236" s="7">
        <v>0</v>
      </c>
      <c r="HB236" s="7">
        <v>0</v>
      </c>
      <c r="HC236" s="7">
        <v>0</v>
      </c>
      <c r="HD236" s="7">
        <v>0</v>
      </c>
      <c r="HE236" s="7">
        <v>0</v>
      </c>
      <c r="HF236" s="7">
        <v>0</v>
      </c>
      <c r="HG236" s="7">
        <v>0</v>
      </c>
      <c r="HH236" s="7">
        <v>0</v>
      </c>
      <c r="HI236" s="7">
        <v>0</v>
      </c>
      <c r="HJ236" s="7">
        <v>0</v>
      </c>
      <c r="HK236" s="7">
        <v>0</v>
      </c>
      <c r="HL236" s="7">
        <v>0</v>
      </c>
      <c r="HM236" s="7">
        <v>0</v>
      </c>
      <c r="HN236" s="7">
        <v>0</v>
      </c>
      <c r="HO236" s="7">
        <v>0</v>
      </c>
      <c r="HP236" s="7">
        <v>0</v>
      </c>
      <c r="HQ236" s="7">
        <v>0</v>
      </c>
      <c r="HR236" s="7">
        <v>0</v>
      </c>
      <c r="HS236" s="7">
        <v>0</v>
      </c>
      <c r="HT236" s="7">
        <v>0</v>
      </c>
      <c r="HU236" s="7">
        <v>0</v>
      </c>
      <c r="HV236" s="7">
        <v>0</v>
      </c>
      <c r="HW236" s="7">
        <v>0</v>
      </c>
      <c r="HX236" s="7">
        <v>0</v>
      </c>
      <c r="HY236" s="7">
        <v>0</v>
      </c>
      <c r="HZ236" s="7">
        <v>0</v>
      </c>
      <c r="IA236" s="7">
        <v>0</v>
      </c>
      <c r="IB236" s="7">
        <v>0</v>
      </c>
      <c r="IC236" s="7">
        <v>0</v>
      </c>
      <c r="ID236" s="7">
        <v>0</v>
      </c>
      <c r="IE236" s="7">
        <v>0</v>
      </c>
      <c r="IF236" s="7">
        <v>0</v>
      </c>
      <c r="IG236" s="7">
        <v>0</v>
      </c>
      <c r="IH236" s="7">
        <v>0</v>
      </c>
      <c r="II236" s="7">
        <v>0</v>
      </c>
      <c r="IJ236" s="7">
        <v>0</v>
      </c>
      <c r="IK236" s="7">
        <v>0</v>
      </c>
      <c r="IL236" s="7">
        <v>0</v>
      </c>
      <c r="IM236" s="7">
        <v>0</v>
      </c>
      <c r="IN236" s="7">
        <v>0</v>
      </c>
      <c r="IO236" s="7">
        <v>0</v>
      </c>
      <c r="IP236" s="7">
        <v>0</v>
      </c>
      <c r="IQ236" s="7">
        <v>0</v>
      </c>
      <c r="IR236" s="7">
        <v>0</v>
      </c>
      <c r="IS236" s="7">
        <v>0</v>
      </c>
      <c r="IT236" s="7">
        <v>0</v>
      </c>
      <c r="IU236" s="7">
        <v>0</v>
      </c>
      <c r="IV236" s="7">
        <v>0</v>
      </c>
      <c r="IW236" s="7">
        <v>0</v>
      </c>
      <c r="IX236" s="7">
        <v>0</v>
      </c>
      <c r="IY236" s="7">
        <v>0</v>
      </c>
      <c r="IZ236" s="7">
        <v>0</v>
      </c>
      <c r="JA236" s="7">
        <v>0</v>
      </c>
      <c r="JB236" s="7">
        <v>0</v>
      </c>
      <c r="JC236" s="7">
        <v>0</v>
      </c>
      <c r="JD236" s="7">
        <v>0</v>
      </c>
      <c r="JE236" s="7">
        <v>0</v>
      </c>
      <c r="JF236" s="7">
        <v>0</v>
      </c>
      <c r="JG236" s="7">
        <v>0</v>
      </c>
      <c r="JH236" s="7">
        <v>0</v>
      </c>
      <c r="JI236" s="7">
        <v>0</v>
      </c>
      <c r="JJ236" s="7">
        <v>0</v>
      </c>
      <c r="JK236" s="7">
        <v>0</v>
      </c>
      <c r="JL236" s="7">
        <v>0</v>
      </c>
      <c r="JM236" s="7">
        <v>0</v>
      </c>
      <c r="JN236" s="7">
        <v>0</v>
      </c>
      <c r="JO236" s="7">
        <v>0</v>
      </c>
      <c r="JP236" s="7">
        <v>0</v>
      </c>
      <c r="JQ236" s="7">
        <v>0</v>
      </c>
      <c r="JR236" s="7">
        <v>0</v>
      </c>
      <c r="JS236" s="7">
        <v>0</v>
      </c>
      <c r="JT236" s="7">
        <v>0</v>
      </c>
      <c r="JU236" s="7">
        <v>0</v>
      </c>
      <c r="JV236" s="7">
        <v>0</v>
      </c>
      <c r="JW236" s="7">
        <v>0</v>
      </c>
      <c r="JX236" s="7">
        <v>0</v>
      </c>
      <c r="JY236" s="7">
        <v>0</v>
      </c>
      <c r="JZ236" s="7">
        <v>0</v>
      </c>
      <c r="KA236" s="7">
        <v>0</v>
      </c>
      <c r="KB236" s="7">
        <v>0</v>
      </c>
      <c r="KC236" s="7">
        <v>0</v>
      </c>
    </row>
    <row r="237" spans="1:289" x14ac:dyDescent="0.35">
      <c r="A237" s="38" t="s">
        <v>1187</v>
      </c>
      <c r="B237" s="38" t="s">
        <v>4090</v>
      </c>
      <c r="C237" s="38">
        <v>136</v>
      </c>
      <c r="D237" s="38" t="s">
        <v>1069</v>
      </c>
      <c r="E237" s="38" t="s">
        <v>3813</v>
      </c>
      <c r="F237" s="38" t="s">
        <v>596</v>
      </c>
      <c r="G237" s="38" t="s">
        <v>472</v>
      </c>
      <c r="H237" s="38">
        <v>0</v>
      </c>
      <c r="I237" s="39">
        <v>0</v>
      </c>
      <c r="J237" s="38">
        <v>0</v>
      </c>
      <c r="K237" s="38">
        <v>0</v>
      </c>
      <c r="L237" s="39">
        <v>0</v>
      </c>
      <c r="M237" s="7">
        <v>1.0100000000000001E-6</v>
      </c>
      <c r="N237" s="7">
        <v>2.0200000000000001E-6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7">
        <v>0</v>
      </c>
      <c r="U237" s="7">
        <v>0</v>
      </c>
      <c r="V237" s="7">
        <v>0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7">
        <v>0</v>
      </c>
      <c r="AK237" s="7">
        <v>0</v>
      </c>
      <c r="AL237" s="7">
        <v>0</v>
      </c>
      <c r="AM237" s="7">
        <v>0</v>
      </c>
      <c r="AN237" s="7">
        <v>0</v>
      </c>
      <c r="AO237" s="7">
        <v>0</v>
      </c>
      <c r="AP237" s="7">
        <v>0</v>
      </c>
      <c r="AQ237" s="7">
        <v>0</v>
      </c>
      <c r="AR237" s="7">
        <v>0</v>
      </c>
      <c r="AS237" s="7">
        <v>0</v>
      </c>
      <c r="AT237" s="7">
        <v>0</v>
      </c>
      <c r="AU237" s="7">
        <v>0</v>
      </c>
      <c r="AV237" s="7">
        <v>0</v>
      </c>
      <c r="AW237" s="7">
        <v>0</v>
      </c>
      <c r="AX237" s="7">
        <v>0</v>
      </c>
      <c r="AY237" s="7">
        <v>0</v>
      </c>
      <c r="AZ237" s="7">
        <v>0</v>
      </c>
      <c r="BA237" s="7">
        <v>0</v>
      </c>
      <c r="BB237" s="7">
        <v>0</v>
      </c>
      <c r="BC237" s="7">
        <v>0</v>
      </c>
      <c r="BD237" s="7">
        <v>0</v>
      </c>
      <c r="BE237" s="7">
        <v>0</v>
      </c>
      <c r="BF237" s="7">
        <v>0</v>
      </c>
      <c r="BG237" s="7">
        <v>0</v>
      </c>
      <c r="BH237" s="7">
        <v>0</v>
      </c>
      <c r="BI237" s="7">
        <v>0</v>
      </c>
      <c r="BJ237" s="7">
        <v>0</v>
      </c>
      <c r="BK237" s="7">
        <v>0</v>
      </c>
      <c r="BL237" s="7">
        <v>0</v>
      </c>
      <c r="BM237" s="7">
        <v>0</v>
      </c>
      <c r="BN237" s="7">
        <v>0</v>
      </c>
      <c r="BO237" s="7">
        <v>0</v>
      </c>
      <c r="BP237" s="7">
        <v>0</v>
      </c>
      <c r="BQ237" s="7">
        <v>0</v>
      </c>
      <c r="BR237" s="7">
        <v>0</v>
      </c>
      <c r="BS237" s="7">
        <v>0</v>
      </c>
      <c r="BT237" s="7">
        <v>0</v>
      </c>
      <c r="BU237" s="7">
        <v>0</v>
      </c>
      <c r="BV237" s="7">
        <v>0</v>
      </c>
      <c r="BW237" s="7">
        <v>0</v>
      </c>
      <c r="BX237" s="7">
        <v>0</v>
      </c>
      <c r="BY237" s="7">
        <v>0</v>
      </c>
      <c r="BZ237" s="7">
        <v>0</v>
      </c>
      <c r="CA237" s="7">
        <v>0</v>
      </c>
      <c r="CB237" s="7">
        <v>0</v>
      </c>
      <c r="CC237" s="7">
        <v>0</v>
      </c>
      <c r="CD237" s="7">
        <v>0</v>
      </c>
      <c r="CE237" s="7">
        <v>0</v>
      </c>
      <c r="CF237" s="7">
        <v>0</v>
      </c>
      <c r="CG237" s="7">
        <v>0</v>
      </c>
      <c r="CH237" s="7">
        <v>0</v>
      </c>
      <c r="CI237" s="7">
        <v>0</v>
      </c>
      <c r="CJ237" s="7">
        <v>0</v>
      </c>
      <c r="CK237" s="7">
        <v>0</v>
      </c>
      <c r="CL237" s="7">
        <v>0</v>
      </c>
      <c r="CM237" s="7">
        <v>0</v>
      </c>
      <c r="CN237" s="7">
        <v>0</v>
      </c>
      <c r="CO237" s="7">
        <v>0</v>
      </c>
      <c r="CP237" s="7">
        <v>0</v>
      </c>
      <c r="CQ237" s="7">
        <v>0</v>
      </c>
      <c r="CR237" s="7">
        <v>0</v>
      </c>
      <c r="CS237" s="7">
        <v>0</v>
      </c>
      <c r="CT237" s="7">
        <v>0</v>
      </c>
      <c r="CU237" s="7">
        <v>0</v>
      </c>
      <c r="CV237" s="7">
        <v>0</v>
      </c>
      <c r="CW237" s="7">
        <v>0</v>
      </c>
      <c r="CX237" s="7">
        <v>0</v>
      </c>
      <c r="CY237" s="7">
        <v>0</v>
      </c>
      <c r="CZ237" s="7">
        <v>0</v>
      </c>
      <c r="DA237" s="7">
        <v>0</v>
      </c>
      <c r="DB237" s="7">
        <v>0</v>
      </c>
      <c r="DC237" s="7">
        <v>0</v>
      </c>
      <c r="DD237" s="7">
        <v>0</v>
      </c>
      <c r="DE237" s="7">
        <v>0</v>
      </c>
      <c r="DF237" s="7">
        <v>0</v>
      </c>
      <c r="DG237" s="7">
        <v>0</v>
      </c>
      <c r="DH237" s="7">
        <v>0</v>
      </c>
      <c r="DI237" s="7">
        <v>0</v>
      </c>
      <c r="DJ237" s="7">
        <v>0</v>
      </c>
      <c r="DK237" s="7">
        <v>0</v>
      </c>
      <c r="DL237" s="7">
        <v>0</v>
      </c>
      <c r="DM237" s="7">
        <v>0</v>
      </c>
      <c r="DN237" s="7">
        <v>0</v>
      </c>
      <c r="DO237" s="7">
        <v>0</v>
      </c>
      <c r="DP237" s="7">
        <v>0</v>
      </c>
      <c r="DQ237" s="7">
        <v>0</v>
      </c>
      <c r="DR237" s="7">
        <v>0</v>
      </c>
      <c r="DS237" s="7">
        <v>0</v>
      </c>
      <c r="DT237" s="7">
        <v>0</v>
      </c>
      <c r="DU237" s="7">
        <v>0</v>
      </c>
      <c r="DV237" s="7">
        <v>0</v>
      </c>
      <c r="DW237" s="7">
        <v>0</v>
      </c>
      <c r="DX237" s="7">
        <v>0</v>
      </c>
      <c r="DY237" s="7">
        <v>0</v>
      </c>
      <c r="DZ237" s="7">
        <v>0</v>
      </c>
      <c r="EA237" s="7">
        <v>0</v>
      </c>
      <c r="EB237" s="7">
        <v>0</v>
      </c>
      <c r="EC237" s="7">
        <v>0</v>
      </c>
      <c r="ED237" s="7">
        <v>0</v>
      </c>
      <c r="EE237" s="7">
        <v>0</v>
      </c>
      <c r="EF237" s="7">
        <v>0</v>
      </c>
      <c r="EG237" s="7">
        <v>0</v>
      </c>
      <c r="EH237" s="7">
        <v>0</v>
      </c>
      <c r="EI237" s="7">
        <v>0</v>
      </c>
      <c r="EJ237" s="7">
        <v>0</v>
      </c>
      <c r="EK237" s="7">
        <v>0</v>
      </c>
      <c r="EL237" s="7">
        <v>0</v>
      </c>
      <c r="EM237" s="7">
        <v>0</v>
      </c>
      <c r="EN237" s="7">
        <v>0</v>
      </c>
      <c r="EO237" s="7">
        <v>0</v>
      </c>
      <c r="EP237" s="7">
        <v>0</v>
      </c>
      <c r="EQ237" s="7">
        <v>0</v>
      </c>
      <c r="ER237" s="7">
        <v>0</v>
      </c>
      <c r="ES237" s="7">
        <v>0</v>
      </c>
      <c r="ET237" s="7">
        <v>0</v>
      </c>
      <c r="EU237" s="7">
        <v>0</v>
      </c>
      <c r="EV237" s="7">
        <v>0</v>
      </c>
      <c r="EW237" s="7">
        <v>0</v>
      </c>
      <c r="EX237" s="7">
        <v>0</v>
      </c>
      <c r="EY237" s="7">
        <v>0</v>
      </c>
      <c r="EZ237" s="7">
        <v>0</v>
      </c>
      <c r="FA237" s="7">
        <v>0</v>
      </c>
      <c r="FB237" s="7">
        <v>0</v>
      </c>
      <c r="FC237" s="7">
        <v>0</v>
      </c>
      <c r="FD237" s="7">
        <v>0</v>
      </c>
      <c r="FE237" s="7">
        <v>0</v>
      </c>
      <c r="FF237" s="7">
        <v>0</v>
      </c>
      <c r="FG237" s="7">
        <v>0</v>
      </c>
      <c r="FH237" s="7">
        <v>0</v>
      </c>
      <c r="FI237" s="7">
        <v>0</v>
      </c>
      <c r="FJ237" s="7">
        <v>0</v>
      </c>
      <c r="FK237" s="7">
        <v>0</v>
      </c>
      <c r="FL237" s="7">
        <v>0</v>
      </c>
      <c r="FM237" s="7">
        <v>0</v>
      </c>
      <c r="FN237" s="7">
        <v>0</v>
      </c>
      <c r="FO237" s="7">
        <v>0</v>
      </c>
      <c r="FP237" s="7">
        <v>0</v>
      </c>
      <c r="FQ237" s="7">
        <v>0</v>
      </c>
      <c r="FR237" s="7">
        <v>0</v>
      </c>
      <c r="FS237" s="7">
        <v>0</v>
      </c>
      <c r="FT237" s="7">
        <v>0</v>
      </c>
      <c r="FU237" s="7">
        <v>0</v>
      </c>
      <c r="FV237" s="7">
        <v>0</v>
      </c>
      <c r="FW237" s="7">
        <v>0</v>
      </c>
      <c r="FX237" s="7">
        <v>0</v>
      </c>
      <c r="FY237" s="7">
        <v>0</v>
      </c>
      <c r="FZ237" s="7">
        <v>0</v>
      </c>
      <c r="GA237" s="7">
        <v>0</v>
      </c>
      <c r="GB237" s="7">
        <v>0</v>
      </c>
      <c r="GC237" s="7">
        <v>0</v>
      </c>
      <c r="GD237" s="7">
        <v>0</v>
      </c>
      <c r="GE237" s="7">
        <v>0</v>
      </c>
      <c r="GF237" s="7">
        <v>0</v>
      </c>
      <c r="GG237" s="7">
        <v>0</v>
      </c>
      <c r="GH237" s="7">
        <v>0</v>
      </c>
      <c r="GI237" s="7">
        <v>0</v>
      </c>
      <c r="GJ237" s="7">
        <v>0</v>
      </c>
      <c r="GK237" s="7">
        <v>0</v>
      </c>
      <c r="GL237" s="7">
        <v>0</v>
      </c>
      <c r="GM237" s="7">
        <v>0</v>
      </c>
      <c r="GN237" s="7">
        <v>0</v>
      </c>
      <c r="GO237" s="7">
        <v>0</v>
      </c>
      <c r="GP237" s="7">
        <v>0</v>
      </c>
      <c r="GQ237" s="7">
        <v>0</v>
      </c>
      <c r="GR237" s="7">
        <v>0</v>
      </c>
      <c r="GS237" s="7">
        <v>0</v>
      </c>
      <c r="GT237" s="7">
        <v>0</v>
      </c>
      <c r="GU237" s="7">
        <v>0</v>
      </c>
      <c r="GV237" s="7">
        <v>0</v>
      </c>
      <c r="GW237" s="7">
        <v>0</v>
      </c>
      <c r="GX237" s="7">
        <v>0</v>
      </c>
      <c r="GY237" s="7">
        <v>0</v>
      </c>
      <c r="GZ237" s="7">
        <v>0</v>
      </c>
      <c r="HA237" s="7">
        <v>0</v>
      </c>
      <c r="HB237" s="7">
        <v>0</v>
      </c>
      <c r="HC237" s="7">
        <v>0</v>
      </c>
      <c r="HD237" s="7">
        <v>0</v>
      </c>
      <c r="HE237" s="7">
        <v>0</v>
      </c>
      <c r="HF237" s="7">
        <v>0</v>
      </c>
      <c r="HG237" s="7">
        <v>0</v>
      </c>
      <c r="HH237" s="7">
        <v>0</v>
      </c>
      <c r="HI237" s="7">
        <v>0</v>
      </c>
      <c r="HJ237" s="7">
        <v>0</v>
      </c>
      <c r="HK237" s="7">
        <v>0</v>
      </c>
      <c r="HL237" s="7">
        <v>0</v>
      </c>
      <c r="HM237" s="7">
        <v>0</v>
      </c>
      <c r="HN237" s="7">
        <v>0</v>
      </c>
      <c r="HO237" s="7">
        <v>0</v>
      </c>
      <c r="HP237" s="7">
        <v>0</v>
      </c>
      <c r="HQ237" s="7">
        <v>0</v>
      </c>
      <c r="HR237" s="7">
        <v>0</v>
      </c>
      <c r="HS237" s="7">
        <v>0</v>
      </c>
      <c r="HT237" s="7">
        <v>0</v>
      </c>
      <c r="HU237" s="7">
        <v>0</v>
      </c>
      <c r="HV237" s="7">
        <v>0</v>
      </c>
      <c r="HW237" s="7">
        <v>0</v>
      </c>
      <c r="HX237" s="7">
        <v>0</v>
      </c>
      <c r="HY237" s="7">
        <v>0</v>
      </c>
      <c r="HZ237" s="7">
        <v>0</v>
      </c>
      <c r="IA237" s="7">
        <v>0</v>
      </c>
      <c r="IB237" s="7">
        <v>0</v>
      </c>
      <c r="IC237" s="7">
        <v>0</v>
      </c>
      <c r="ID237" s="7">
        <v>0</v>
      </c>
      <c r="IE237" s="7">
        <v>0</v>
      </c>
      <c r="IF237" s="7">
        <v>0</v>
      </c>
      <c r="IG237" s="7">
        <v>0</v>
      </c>
      <c r="IH237" s="7">
        <v>0</v>
      </c>
      <c r="II237" s="7">
        <v>0</v>
      </c>
      <c r="IJ237" s="7">
        <v>0</v>
      </c>
      <c r="IK237" s="7">
        <v>0</v>
      </c>
      <c r="IL237" s="7">
        <v>0</v>
      </c>
      <c r="IM237" s="7">
        <v>0</v>
      </c>
      <c r="IN237" s="7">
        <v>0</v>
      </c>
      <c r="IO237" s="7">
        <v>0</v>
      </c>
      <c r="IP237" s="7">
        <v>0</v>
      </c>
      <c r="IQ237" s="7">
        <v>0</v>
      </c>
      <c r="IR237" s="7">
        <v>0</v>
      </c>
      <c r="IS237" s="7">
        <v>0</v>
      </c>
      <c r="IT237" s="7">
        <v>0</v>
      </c>
      <c r="IU237" s="7">
        <v>0</v>
      </c>
      <c r="IV237" s="7">
        <v>0</v>
      </c>
      <c r="IW237" s="7">
        <v>0</v>
      </c>
      <c r="IX237" s="7">
        <v>0</v>
      </c>
      <c r="IY237" s="7">
        <v>0</v>
      </c>
      <c r="IZ237" s="7">
        <v>0</v>
      </c>
      <c r="JA237" s="7">
        <v>0</v>
      </c>
      <c r="JB237" s="7">
        <v>0</v>
      </c>
      <c r="JC237" s="7">
        <v>0</v>
      </c>
      <c r="JD237" s="7">
        <v>0</v>
      </c>
      <c r="JE237" s="7">
        <v>0</v>
      </c>
      <c r="JF237" s="7">
        <v>0</v>
      </c>
      <c r="JG237" s="7">
        <v>0</v>
      </c>
      <c r="JH237" s="7">
        <v>0</v>
      </c>
      <c r="JI237" s="7">
        <v>0</v>
      </c>
      <c r="JJ237" s="7">
        <v>0</v>
      </c>
      <c r="JK237" s="7">
        <v>0</v>
      </c>
      <c r="JL237" s="7">
        <v>0</v>
      </c>
      <c r="JM237" s="7">
        <v>0</v>
      </c>
      <c r="JN237" s="7">
        <v>0</v>
      </c>
      <c r="JO237" s="7">
        <v>0</v>
      </c>
      <c r="JP237" s="7">
        <v>0</v>
      </c>
      <c r="JQ237" s="7">
        <v>0</v>
      </c>
      <c r="JR237" s="7">
        <v>0</v>
      </c>
      <c r="JS237" s="7">
        <v>0</v>
      </c>
      <c r="JT237" s="7">
        <v>0</v>
      </c>
      <c r="JU237" s="7">
        <v>0</v>
      </c>
      <c r="JV237" s="7">
        <v>0</v>
      </c>
      <c r="JW237" s="7">
        <v>0</v>
      </c>
      <c r="JX237" s="7">
        <v>0</v>
      </c>
      <c r="JY237" s="7">
        <v>0</v>
      </c>
      <c r="JZ237" s="7">
        <v>0</v>
      </c>
      <c r="KA237" s="7">
        <v>0</v>
      </c>
      <c r="KB237" s="7">
        <v>0</v>
      </c>
      <c r="KC237" s="7">
        <v>0</v>
      </c>
    </row>
    <row r="238" spans="1:289" x14ac:dyDescent="0.35">
      <c r="A238" s="38" t="s">
        <v>1190</v>
      </c>
      <c r="B238" s="38" t="s">
        <v>4091</v>
      </c>
      <c r="C238" s="38">
        <v>137</v>
      </c>
      <c r="D238" s="38" t="s">
        <v>1282</v>
      </c>
      <c r="E238" s="38" t="s">
        <v>3813</v>
      </c>
      <c r="F238" s="38" t="s">
        <v>596</v>
      </c>
      <c r="G238" s="38" t="s">
        <v>472</v>
      </c>
      <c r="H238" s="38">
        <v>0</v>
      </c>
      <c r="I238" s="39">
        <v>0</v>
      </c>
      <c r="J238" s="38">
        <v>0</v>
      </c>
      <c r="K238" s="38">
        <v>0</v>
      </c>
      <c r="L238" s="39">
        <v>0</v>
      </c>
      <c r="M238" s="7">
        <v>0</v>
      </c>
      <c r="N238" s="7">
        <v>0</v>
      </c>
      <c r="O238" s="7">
        <v>0</v>
      </c>
      <c r="P238" s="7">
        <v>0</v>
      </c>
      <c r="Q238" s="7">
        <v>0</v>
      </c>
      <c r="R238" s="7">
        <v>0</v>
      </c>
      <c r="S238" s="7">
        <v>0</v>
      </c>
      <c r="T238" s="7">
        <v>0</v>
      </c>
      <c r="U238" s="7">
        <v>0</v>
      </c>
      <c r="V238" s="7">
        <v>0</v>
      </c>
      <c r="W238" s="7">
        <v>0</v>
      </c>
      <c r="X238" s="7">
        <v>0</v>
      </c>
      <c r="Y238" s="7">
        <v>0</v>
      </c>
      <c r="Z238" s="7">
        <v>0</v>
      </c>
      <c r="AA238" s="7">
        <v>0</v>
      </c>
      <c r="AB238" s="7">
        <v>0</v>
      </c>
      <c r="AC238" s="7">
        <v>0</v>
      </c>
      <c r="AD238" s="7">
        <v>0</v>
      </c>
      <c r="AE238" s="7">
        <v>0</v>
      </c>
      <c r="AF238" s="7">
        <v>0</v>
      </c>
      <c r="AG238" s="7">
        <v>0</v>
      </c>
      <c r="AH238" s="7">
        <v>0</v>
      </c>
      <c r="AI238" s="7">
        <v>0</v>
      </c>
      <c r="AJ238" s="7">
        <v>0</v>
      </c>
      <c r="AK238" s="7">
        <v>0</v>
      </c>
      <c r="AL238" s="7">
        <v>0</v>
      </c>
      <c r="AM238" s="7">
        <v>0</v>
      </c>
      <c r="AN238" s="7">
        <v>0</v>
      </c>
      <c r="AO238" s="7">
        <v>0</v>
      </c>
      <c r="AP238" s="7">
        <v>0</v>
      </c>
      <c r="AQ238" s="7">
        <v>0</v>
      </c>
      <c r="AR238" s="7">
        <v>0</v>
      </c>
      <c r="AS238" s="7">
        <v>0</v>
      </c>
      <c r="AT238" s="7">
        <v>0</v>
      </c>
      <c r="AU238" s="7">
        <v>0</v>
      </c>
      <c r="AV238" s="7">
        <v>0</v>
      </c>
      <c r="AW238" s="7">
        <v>0</v>
      </c>
      <c r="AX238" s="7">
        <v>0</v>
      </c>
      <c r="AY238" s="7">
        <v>0</v>
      </c>
      <c r="AZ238" s="7">
        <v>0</v>
      </c>
      <c r="BA238" s="7">
        <v>0</v>
      </c>
      <c r="BB238" s="7">
        <v>0</v>
      </c>
      <c r="BC238" s="7">
        <v>0</v>
      </c>
      <c r="BD238" s="7">
        <v>0</v>
      </c>
      <c r="BE238" s="7">
        <v>0</v>
      </c>
      <c r="BF238" s="7">
        <v>0</v>
      </c>
      <c r="BG238" s="7">
        <v>0</v>
      </c>
      <c r="BH238" s="7">
        <v>0</v>
      </c>
      <c r="BI238" s="7">
        <v>0</v>
      </c>
      <c r="BJ238" s="7">
        <v>0</v>
      </c>
      <c r="BK238" s="7">
        <v>0</v>
      </c>
      <c r="BL238" s="7">
        <v>0</v>
      </c>
      <c r="BM238" s="7">
        <v>0</v>
      </c>
      <c r="BN238" s="7">
        <v>0</v>
      </c>
      <c r="BO238" s="7">
        <v>0</v>
      </c>
      <c r="BP238" s="7">
        <v>0</v>
      </c>
      <c r="BQ238" s="7">
        <v>0</v>
      </c>
      <c r="BR238" s="7">
        <v>0</v>
      </c>
      <c r="BS238" s="7">
        <v>0</v>
      </c>
      <c r="BT238" s="7">
        <v>0</v>
      </c>
      <c r="BU238" s="7">
        <v>0</v>
      </c>
      <c r="BV238" s="7">
        <v>0</v>
      </c>
      <c r="BW238" s="7">
        <v>0</v>
      </c>
      <c r="BX238" s="7">
        <v>0</v>
      </c>
      <c r="BY238" s="7">
        <v>0</v>
      </c>
      <c r="BZ238" s="7">
        <v>0</v>
      </c>
      <c r="CA238" s="7">
        <v>0</v>
      </c>
      <c r="CB238" s="7">
        <v>0</v>
      </c>
      <c r="CC238" s="7">
        <v>0</v>
      </c>
      <c r="CD238" s="7">
        <v>0</v>
      </c>
      <c r="CE238" s="7">
        <v>0</v>
      </c>
      <c r="CF238" s="7">
        <v>0</v>
      </c>
      <c r="CG238" s="7">
        <v>0</v>
      </c>
      <c r="CH238" s="7">
        <v>0</v>
      </c>
      <c r="CI238" s="7">
        <v>0</v>
      </c>
      <c r="CJ238" s="7">
        <v>0</v>
      </c>
      <c r="CK238" s="7">
        <v>0</v>
      </c>
      <c r="CL238" s="7">
        <v>0</v>
      </c>
      <c r="CM238" s="7">
        <v>0</v>
      </c>
      <c r="CN238" s="7">
        <v>0</v>
      </c>
      <c r="CO238" s="7">
        <v>0</v>
      </c>
      <c r="CP238" s="7">
        <v>0</v>
      </c>
      <c r="CQ238" s="7">
        <v>0</v>
      </c>
      <c r="CR238" s="7">
        <v>0</v>
      </c>
      <c r="CS238" s="7">
        <v>0</v>
      </c>
      <c r="CT238" s="7">
        <v>0</v>
      </c>
      <c r="CU238" s="7">
        <v>0</v>
      </c>
      <c r="CV238" s="7">
        <v>0</v>
      </c>
      <c r="CW238" s="7">
        <v>0</v>
      </c>
      <c r="CX238" s="7">
        <v>0</v>
      </c>
      <c r="CY238" s="7">
        <v>0</v>
      </c>
      <c r="CZ238" s="7">
        <v>0</v>
      </c>
      <c r="DA238" s="7">
        <v>0</v>
      </c>
      <c r="DB238" s="7">
        <v>0</v>
      </c>
      <c r="DC238" s="7">
        <v>0</v>
      </c>
      <c r="DD238" s="7">
        <v>0</v>
      </c>
      <c r="DE238" s="7">
        <v>0</v>
      </c>
      <c r="DF238" s="7">
        <v>0</v>
      </c>
      <c r="DG238" s="7">
        <v>0</v>
      </c>
      <c r="DH238" s="7">
        <v>0</v>
      </c>
      <c r="DI238" s="7">
        <v>0</v>
      </c>
      <c r="DJ238" s="7">
        <v>0</v>
      </c>
      <c r="DK238" s="7">
        <v>0</v>
      </c>
      <c r="DL238" s="7">
        <v>0</v>
      </c>
      <c r="DM238" s="7">
        <v>0</v>
      </c>
      <c r="DN238" s="7">
        <v>0</v>
      </c>
      <c r="DO238" s="7">
        <v>0</v>
      </c>
      <c r="DP238" s="7">
        <v>0</v>
      </c>
      <c r="DQ238" s="7">
        <v>0</v>
      </c>
      <c r="DR238" s="7">
        <v>0</v>
      </c>
      <c r="DS238" s="7">
        <v>0</v>
      </c>
      <c r="DT238" s="7">
        <v>0</v>
      </c>
      <c r="DU238" s="7">
        <v>0</v>
      </c>
      <c r="DV238" s="7">
        <v>0</v>
      </c>
      <c r="DW238" s="7">
        <v>0</v>
      </c>
      <c r="DX238" s="7">
        <v>0</v>
      </c>
      <c r="DY238" s="7">
        <v>0</v>
      </c>
      <c r="DZ238" s="7">
        <v>0</v>
      </c>
      <c r="EA238" s="7">
        <v>0</v>
      </c>
      <c r="EB238" s="7">
        <v>0</v>
      </c>
      <c r="EC238" s="7">
        <v>0</v>
      </c>
      <c r="ED238" s="7">
        <v>0</v>
      </c>
      <c r="EE238" s="7">
        <v>0</v>
      </c>
      <c r="EF238" s="7">
        <v>0</v>
      </c>
      <c r="EG238" s="7">
        <v>0</v>
      </c>
      <c r="EH238" s="7">
        <v>0</v>
      </c>
      <c r="EI238" s="7">
        <v>0</v>
      </c>
      <c r="EJ238" s="7">
        <v>0</v>
      </c>
      <c r="EK238" s="7">
        <v>0</v>
      </c>
      <c r="EL238" s="7">
        <v>0</v>
      </c>
      <c r="EM238" s="7">
        <v>0</v>
      </c>
      <c r="EN238" s="7">
        <v>0</v>
      </c>
      <c r="EO238" s="7">
        <v>0</v>
      </c>
      <c r="EP238" s="7">
        <v>0</v>
      </c>
      <c r="EQ238" s="7">
        <v>0</v>
      </c>
      <c r="ER238" s="7">
        <v>0</v>
      </c>
      <c r="ES238" s="7">
        <v>0</v>
      </c>
      <c r="ET238" s="7">
        <v>0</v>
      </c>
      <c r="EU238" s="7">
        <v>0</v>
      </c>
      <c r="EV238" s="7">
        <v>0</v>
      </c>
      <c r="EW238" s="7">
        <v>0</v>
      </c>
      <c r="EX238" s="7">
        <v>0</v>
      </c>
      <c r="EY238" s="7">
        <v>0</v>
      </c>
      <c r="EZ238" s="7">
        <v>0</v>
      </c>
      <c r="FA238" s="7">
        <v>0</v>
      </c>
      <c r="FB238" s="7">
        <v>0</v>
      </c>
      <c r="FC238" s="7">
        <v>0</v>
      </c>
      <c r="FD238" s="7">
        <v>0</v>
      </c>
      <c r="FE238" s="7">
        <v>0</v>
      </c>
      <c r="FF238" s="7">
        <v>0</v>
      </c>
      <c r="FG238" s="7">
        <v>0</v>
      </c>
      <c r="FH238" s="7">
        <v>0</v>
      </c>
      <c r="FI238" s="7">
        <v>0</v>
      </c>
      <c r="FJ238" s="7">
        <v>0</v>
      </c>
      <c r="FK238" s="7">
        <v>0</v>
      </c>
      <c r="FL238" s="7">
        <v>0</v>
      </c>
      <c r="FM238" s="7">
        <v>0</v>
      </c>
      <c r="FN238" s="7">
        <v>0</v>
      </c>
      <c r="FO238" s="7">
        <v>0</v>
      </c>
      <c r="FP238" s="7">
        <v>0</v>
      </c>
      <c r="FQ238" s="7">
        <v>0</v>
      </c>
      <c r="FR238" s="7">
        <v>0</v>
      </c>
      <c r="FS238" s="7">
        <v>0</v>
      </c>
      <c r="FT238" s="7">
        <v>0</v>
      </c>
      <c r="FU238" s="7">
        <v>0</v>
      </c>
      <c r="FV238" s="7">
        <v>0</v>
      </c>
      <c r="FW238" s="7">
        <v>0</v>
      </c>
      <c r="FX238" s="7">
        <v>0</v>
      </c>
      <c r="FY238" s="7">
        <v>0</v>
      </c>
      <c r="FZ238" s="7">
        <v>0</v>
      </c>
      <c r="GA238" s="7">
        <v>0</v>
      </c>
      <c r="GB238" s="7">
        <v>0</v>
      </c>
      <c r="GC238" s="7">
        <v>0</v>
      </c>
      <c r="GD238" s="7">
        <v>0</v>
      </c>
      <c r="GE238" s="7">
        <v>0</v>
      </c>
      <c r="GF238" s="7">
        <v>0</v>
      </c>
      <c r="GG238" s="7">
        <v>0</v>
      </c>
      <c r="GH238" s="7">
        <v>0</v>
      </c>
      <c r="GI238" s="7">
        <v>0</v>
      </c>
      <c r="GJ238" s="7">
        <v>0</v>
      </c>
      <c r="GK238" s="7">
        <v>0</v>
      </c>
      <c r="GL238" s="7">
        <v>0</v>
      </c>
      <c r="GM238" s="7">
        <v>0</v>
      </c>
      <c r="GN238" s="7">
        <v>0</v>
      </c>
      <c r="GO238" s="7">
        <v>0</v>
      </c>
      <c r="GP238" s="7">
        <v>0</v>
      </c>
      <c r="GQ238" s="7">
        <v>0</v>
      </c>
      <c r="GR238" s="7">
        <v>0</v>
      </c>
      <c r="GS238" s="7">
        <v>0</v>
      </c>
      <c r="GT238" s="7">
        <v>0</v>
      </c>
      <c r="GU238" s="7">
        <v>0</v>
      </c>
      <c r="GV238" s="7">
        <v>0</v>
      </c>
      <c r="GW238" s="7">
        <v>0</v>
      </c>
      <c r="GX238" s="7">
        <v>0</v>
      </c>
      <c r="GY238" s="7">
        <v>0</v>
      </c>
      <c r="GZ238" s="7">
        <v>0</v>
      </c>
      <c r="HA238" s="7">
        <v>0</v>
      </c>
      <c r="HB238" s="7">
        <v>0</v>
      </c>
      <c r="HC238" s="7">
        <v>0</v>
      </c>
      <c r="HD238" s="7">
        <v>0</v>
      </c>
      <c r="HE238" s="7">
        <v>0</v>
      </c>
      <c r="HF238" s="7">
        <v>0</v>
      </c>
      <c r="HG238" s="7">
        <v>0</v>
      </c>
      <c r="HH238" s="7">
        <v>0</v>
      </c>
      <c r="HI238" s="7">
        <v>0</v>
      </c>
      <c r="HJ238" s="7">
        <v>0</v>
      </c>
      <c r="HK238" s="7">
        <v>0</v>
      </c>
      <c r="HL238" s="7">
        <v>0</v>
      </c>
      <c r="HM238" s="7">
        <v>0</v>
      </c>
      <c r="HN238" s="7">
        <v>0</v>
      </c>
      <c r="HO238" s="7">
        <v>0</v>
      </c>
      <c r="HP238" s="7">
        <v>0</v>
      </c>
      <c r="HQ238" s="7">
        <v>0</v>
      </c>
      <c r="HR238" s="7">
        <v>0</v>
      </c>
      <c r="HS238" s="7">
        <v>0</v>
      </c>
      <c r="HT238" s="7">
        <v>0</v>
      </c>
      <c r="HU238" s="7">
        <v>0</v>
      </c>
      <c r="HV238" s="7">
        <v>0</v>
      </c>
      <c r="HW238" s="7">
        <v>0</v>
      </c>
      <c r="HX238" s="7">
        <v>0</v>
      </c>
      <c r="HY238" s="7">
        <v>0</v>
      </c>
      <c r="HZ238" s="7">
        <v>0</v>
      </c>
      <c r="IA238" s="7">
        <v>0</v>
      </c>
      <c r="IB238" s="7">
        <v>0</v>
      </c>
      <c r="IC238" s="7">
        <v>0</v>
      </c>
      <c r="ID238" s="7">
        <v>0</v>
      </c>
      <c r="IE238" s="7">
        <v>0</v>
      </c>
      <c r="IF238" s="7">
        <v>0</v>
      </c>
      <c r="IG238" s="7">
        <v>0</v>
      </c>
      <c r="IH238" s="7">
        <v>0</v>
      </c>
      <c r="II238" s="7">
        <v>0</v>
      </c>
      <c r="IJ238" s="7">
        <v>0</v>
      </c>
      <c r="IK238" s="7">
        <v>0</v>
      </c>
      <c r="IL238" s="7">
        <v>0</v>
      </c>
      <c r="IM238" s="7">
        <v>0</v>
      </c>
      <c r="IN238" s="7">
        <v>0</v>
      </c>
      <c r="IO238" s="7">
        <v>0</v>
      </c>
      <c r="IP238" s="7">
        <v>0</v>
      </c>
      <c r="IQ238" s="7">
        <v>0</v>
      </c>
      <c r="IR238" s="7">
        <v>0</v>
      </c>
      <c r="IS238" s="7">
        <v>0</v>
      </c>
      <c r="IT238" s="7">
        <v>0</v>
      </c>
      <c r="IU238" s="7">
        <v>0</v>
      </c>
      <c r="IV238" s="7">
        <v>0</v>
      </c>
      <c r="IW238" s="7">
        <v>0</v>
      </c>
      <c r="IX238" s="7">
        <v>0</v>
      </c>
      <c r="IY238" s="7">
        <v>0</v>
      </c>
      <c r="IZ238" s="7">
        <v>0</v>
      </c>
      <c r="JA238" s="7">
        <v>0</v>
      </c>
      <c r="JB238" s="7">
        <v>0</v>
      </c>
      <c r="JC238" s="7">
        <v>0</v>
      </c>
      <c r="JD238" s="7">
        <v>0</v>
      </c>
      <c r="JE238" s="7">
        <v>0</v>
      </c>
      <c r="JF238" s="7">
        <v>0</v>
      </c>
      <c r="JG238" s="7">
        <v>0</v>
      </c>
      <c r="JH238" s="7">
        <v>0</v>
      </c>
      <c r="JI238" s="7">
        <v>0</v>
      </c>
      <c r="JJ238" s="7">
        <v>0</v>
      </c>
      <c r="JK238" s="7">
        <v>0</v>
      </c>
      <c r="JL238" s="7">
        <v>0</v>
      </c>
      <c r="JM238" s="7">
        <v>0</v>
      </c>
      <c r="JN238" s="7">
        <v>0</v>
      </c>
      <c r="JO238" s="7">
        <v>0</v>
      </c>
      <c r="JP238" s="7">
        <v>0</v>
      </c>
      <c r="JQ238" s="7">
        <v>0</v>
      </c>
      <c r="JR238" s="7">
        <v>0</v>
      </c>
      <c r="JS238" s="7">
        <v>0</v>
      </c>
      <c r="JT238" s="7">
        <v>0</v>
      </c>
      <c r="JU238" s="7">
        <v>0</v>
      </c>
      <c r="JV238" s="7">
        <v>0</v>
      </c>
      <c r="JW238" s="7">
        <v>0</v>
      </c>
      <c r="JX238" s="7">
        <v>0</v>
      </c>
      <c r="JY238" s="7">
        <v>0</v>
      </c>
      <c r="JZ238" s="7">
        <v>0</v>
      </c>
      <c r="KA238" s="7">
        <v>0</v>
      </c>
      <c r="KB238" s="7">
        <v>0</v>
      </c>
      <c r="KC238" s="7">
        <v>0</v>
      </c>
    </row>
    <row r="239" spans="1:289" x14ac:dyDescent="0.35">
      <c r="A239" s="38" t="s">
        <v>1193</v>
      </c>
      <c r="B239" s="38" t="s">
        <v>4092</v>
      </c>
      <c r="C239" s="38">
        <v>138</v>
      </c>
      <c r="D239" s="38" t="s">
        <v>1288</v>
      </c>
      <c r="E239" s="38" t="s">
        <v>3813</v>
      </c>
      <c r="F239" s="38" t="s">
        <v>596</v>
      </c>
      <c r="G239" s="38" t="s">
        <v>472</v>
      </c>
      <c r="H239" s="38">
        <v>0</v>
      </c>
      <c r="I239" s="39">
        <v>0</v>
      </c>
      <c r="J239" s="38">
        <v>0</v>
      </c>
      <c r="K239" s="38">
        <v>0</v>
      </c>
      <c r="L239" s="39">
        <v>0</v>
      </c>
      <c r="M239" s="7">
        <v>5.0999999999999999E-7</v>
      </c>
      <c r="N239" s="7">
        <v>1.02E-6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7">
        <v>0</v>
      </c>
      <c r="U239" s="7">
        <v>0</v>
      </c>
      <c r="V239" s="7">
        <v>0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7">
        <v>0</v>
      </c>
      <c r="AK239" s="7">
        <v>0</v>
      </c>
      <c r="AL239" s="7">
        <v>0</v>
      </c>
      <c r="AM239" s="7">
        <v>0</v>
      </c>
      <c r="AN239" s="7">
        <v>0</v>
      </c>
      <c r="AO239" s="7">
        <v>0</v>
      </c>
      <c r="AP239" s="7">
        <v>0</v>
      </c>
      <c r="AQ239" s="7">
        <v>0</v>
      </c>
      <c r="AR239" s="7">
        <v>0</v>
      </c>
      <c r="AS239" s="7">
        <v>0</v>
      </c>
      <c r="AT239" s="7">
        <v>0</v>
      </c>
      <c r="AU239" s="7">
        <v>0</v>
      </c>
      <c r="AV239" s="7">
        <v>0</v>
      </c>
      <c r="AW239" s="7">
        <v>0</v>
      </c>
      <c r="AX239" s="7">
        <v>0</v>
      </c>
      <c r="AY239" s="7">
        <v>0</v>
      </c>
      <c r="AZ239" s="7">
        <v>0</v>
      </c>
      <c r="BA239" s="7">
        <v>0</v>
      </c>
      <c r="BB239" s="7">
        <v>0</v>
      </c>
      <c r="BC239" s="7">
        <v>0</v>
      </c>
      <c r="BD239" s="7">
        <v>0</v>
      </c>
      <c r="BE239" s="7">
        <v>0</v>
      </c>
      <c r="BF239" s="7">
        <v>0</v>
      </c>
      <c r="BG239" s="7">
        <v>0</v>
      </c>
      <c r="BH239" s="7">
        <v>0</v>
      </c>
      <c r="BI239" s="7">
        <v>0</v>
      </c>
      <c r="BJ239" s="7">
        <v>0</v>
      </c>
      <c r="BK239" s="7">
        <v>0</v>
      </c>
      <c r="BL239" s="7">
        <v>0</v>
      </c>
      <c r="BM239" s="7">
        <v>0</v>
      </c>
      <c r="BN239" s="7">
        <v>0</v>
      </c>
      <c r="BO239" s="7">
        <v>0</v>
      </c>
      <c r="BP239" s="7">
        <v>0</v>
      </c>
      <c r="BQ239" s="7">
        <v>0</v>
      </c>
      <c r="BR239" s="7">
        <v>0</v>
      </c>
      <c r="BS239" s="7">
        <v>0</v>
      </c>
      <c r="BT239" s="7">
        <v>0</v>
      </c>
      <c r="BU239" s="7">
        <v>0</v>
      </c>
      <c r="BV239" s="7">
        <v>0</v>
      </c>
      <c r="BW239" s="7">
        <v>0</v>
      </c>
      <c r="BX239" s="7">
        <v>0</v>
      </c>
      <c r="BY239" s="7">
        <v>0</v>
      </c>
      <c r="BZ239" s="7">
        <v>0</v>
      </c>
      <c r="CA239" s="7">
        <v>0</v>
      </c>
      <c r="CB239" s="7">
        <v>0</v>
      </c>
      <c r="CC239" s="7">
        <v>0</v>
      </c>
      <c r="CD239" s="7">
        <v>0</v>
      </c>
      <c r="CE239" s="7">
        <v>0</v>
      </c>
      <c r="CF239" s="7">
        <v>0</v>
      </c>
      <c r="CG239" s="7">
        <v>0</v>
      </c>
      <c r="CH239" s="7">
        <v>0</v>
      </c>
      <c r="CI239" s="7">
        <v>0</v>
      </c>
      <c r="CJ239" s="7">
        <v>0</v>
      </c>
      <c r="CK239" s="7">
        <v>0</v>
      </c>
      <c r="CL239" s="7">
        <v>0</v>
      </c>
      <c r="CM239" s="7">
        <v>0</v>
      </c>
      <c r="CN239" s="7">
        <v>0</v>
      </c>
      <c r="CO239" s="7">
        <v>0</v>
      </c>
      <c r="CP239" s="7">
        <v>0</v>
      </c>
      <c r="CQ239" s="7">
        <v>0</v>
      </c>
      <c r="CR239" s="7">
        <v>0</v>
      </c>
      <c r="CS239" s="7">
        <v>0</v>
      </c>
      <c r="CT239" s="7">
        <v>0</v>
      </c>
      <c r="CU239" s="7">
        <v>0</v>
      </c>
      <c r="CV239" s="7">
        <v>0</v>
      </c>
      <c r="CW239" s="7">
        <v>0</v>
      </c>
      <c r="CX239" s="7">
        <v>0</v>
      </c>
      <c r="CY239" s="7">
        <v>0</v>
      </c>
      <c r="CZ239" s="7">
        <v>0</v>
      </c>
      <c r="DA239" s="7">
        <v>0</v>
      </c>
      <c r="DB239" s="7">
        <v>0</v>
      </c>
      <c r="DC239" s="7">
        <v>0</v>
      </c>
      <c r="DD239" s="7">
        <v>0</v>
      </c>
      <c r="DE239" s="7">
        <v>0</v>
      </c>
      <c r="DF239" s="7">
        <v>0</v>
      </c>
      <c r="DG239" s="7">
        <v>0</v>
      </c>
      <c r="DH239" s="7">
        <v>0</v>
      </c>
      <c r="DI239" s="7">
        <v>0</v>
      </c>
      <c r="DJ239" s="7">
        <v>0</v>
      </c>
      <c r="DK239" s="7">
        <v>0</v>
      </c>
      <c r="DL239" s="7">
        <v>0</v>
      </c>
      <c r="DM239" s="7">
        <v>0</v>
      </c>
      <c r="DN239" s="7">
        <v>0</v>
      </c>
      <c r="DO239" s="7">
        <v>0</v>
      </c>
      <c r="DP239" s="7">
        <v>0</v>
      </c>
      <c r="DQ239" s="7">
        <v>0</v>
      </c>
      <c r="DR239" s="7">
        <v>0</v>
      </c>
      <c r="DS239" s="7">
        <v>0</v>
      </c>
      <c r="DT239" s="7">
        <v>0</v>
      </c>
      <c r="DU239" s="7">
        <v>0</v>
      </c>
      <c r="DV239" s="7">
        <v>0</v>
      </c>
      <c r="DW239" s="7">
        <v>0</v>
      </c>
      <c r="DX239" s="7">
        <v>0</v>
      </c>
      <c r="DY239" s="7">
        <v>0</v>
      </c>
      <c r="DZ239" s="7">
        <v>0</v>
      </c>
      <c r="EA239" s="7">
        <v>0</v>
      </c>
      <c r="EB239" s="7">
        <v>0</v>
      </c>
      <c r="EC239" s="7">
        <v>0</v>
      </c>
      <c r="ED239" s="7">
        <v>0</v>
      </c>
      <c r="EE239" s="7">
        <v>0</v>
      </c>
      <c r="EF239" s="7">
        <v>0</v>
      </c>
      <c r="EG239" s="7">
        <v>0</v>
      </c>
      <c r="EH239" s="7">
        <v>0</v>
      </c>
      <c r="EI239" s="7">
        <v>0</v>
      </c>
      <c r="EJ239" s="7">
        <v>0</v>
      </c>
      <c r="EK239" s="7">
        <v>0</v>
      </c>
      <c r="EL239" s="7">
        <v>0</v>
      </c>
      <c r="EM239" s="7">
        <v>0</v>
      </c>
      <c r="EN239" s="7">
        <v>0</v>
      </c>
      <c r="EO239" s="7">
        <v>0</v>
      </c>
      <c r="EP239" s="7">
        <v>0</v>
      </c>
      <c r="EQ239" s="7">
        <v>0</v>
      </c>
      <c r="ER239" s="7">
        <v>0</v>
      </c>
      <c r="ES239" s="7">
        <v>0</v>
      </c>
      <c r="ET239" s="7">
        <v>0</v>
      </c>
      <c r="EU239" s="7">
        <v>0</v>
      </c>
      <c r="EV239" s="7">
        <v>0</v>
      </c>
      <c r="EW239" s="7">
        <v>0</v>
      </c>
      <c r="EX239" s="7">
        <v>0</v>
      </c>
      <c r="EY239" s="7">
        <v>0</v>
      </c>
      <c r="EZ239" s="7">
        <v>0</v>
      </c>
      <c r="FA239" s="7">
        <v>0</v>
      </c>
      <c r="FB239" s="7">
        <v>0</v>
      </c>
      <c r="FC239" s="7">
        <v>0</v>
      </c>
      <c r="FD239" s="7">
        <v>0</v>
      </c>
      <c r="FE239" s="7">
        <v>0</v>
      </c>
      <c r="FF239" s="7">
        <v>0</v>
      </c>
      <c r="FG239" s="7">
        <v>0</v>
      </c>
      <c r="FH239" s="7">
        <v>0</v>
      </c>
      <c r="FI239" s="7">
        <v>0</v>
      </c>
      <c r="FJ239" s="7">
        <v>0</v>
      </c>
      <c r="FK239" s="7">
        <v>0</v>
      </c>
      <c r="FL239" s="7">
        <v>0</v>
      </c>
      <c r="FM239" s="7">
        <v>0</v>
      </c>
      <c r="FN239" s="7">
        <v>0</v>
      </c>
      <c r="FO239" s="7">
        <v>0</v>
      </c>
      <c r="FP239" s="7">
        <v>0</v>
      </c>
      <c r="FQ239" s="7">
        <v>0</v>
      </c>
      <c r="FR239" s="7">
        <v>0</v>
      </c>
      <c r="FS239" s="7">
        <v>0</v>
      </c>
      <c r="FT239" s="7">
        <v>0</v>
      </c>
      <c r="FU239" s="7">
        <v>0</v>
      </c>
      <c r="FV239" s="7">
        <v>0</v>
      </c>
      <c r="FW239" s="7">
        <v>0</v>
      </c>
      <c r="FX239" s="7">
        <v>0</v>
      </c>
      <c r="FY239" s="7">
        <v>0</v>
      </c>
      <c r="FZ239" s="7">
        <v>0</v>
      </c>
      <c r="GA239" s="7">
        <v>0</v>
      </c>
      <c r="GB239" s="7">
        <v>0</v>
      </c>
      <c r="GC239" s="7">
        <v>0</v>
      </c>
      <c r="GD239" s="7">
        <v>0</v>
      </c>
      <c r="GE239" s="7">
        <v>0</v>
      </c>
      <c r="GF239" s="7">
        <v>0</v>
      </c>
      <c r="GG239" s="7">
        <v>0</v>
      </c>
      <c r="GH239" s="7">
        <v>0</v>
      </c>
      <c r="GI239" s="7">
        <v>0</v>
      </c>
      <c r="GJ239" s="7">
        <v>0</v>
      </c>
      <c r="GK239" s="7">
        <v>0</v>
      </c>
      <c r="GL239" s="7">
        <v>0</v>
      </c>
      <c r="GM239" s="7">
        <v>0</v>
      </c>
      <c r="GN239" s="7">
        <v>0</v>
      </c>
      <c r="GO239" s="7">
        <v>0</v>
      </c>
      <c r="GP239" s="7">
        <v>0</v>
      </c>
      <c r="GQ239" s="7">
        <v>0</v>
      </c>
      <c r="GR239" s="7">
        <v>0</v>
      </c>
      <c r="GS239" s="7">
        <v>0</v>
      </c>
      <c r="GT239" s="7">
        <v>0</v>
      </c>
      <c r="GU239" s="7">
        <v>0</v>
      </c>
      <c r="GV239" s="7">
        <v>0</v>
      </c>
      <c r="GW239" s="7">
        <v>0</v>
      </c>
      <c r="GX239" s="7">
        <v>0</v>
      </c>
      <c r="GY239" s="7">
        <v>0</v>
      </c>
      <c r="GZ239" s="7">
        <v>0</v>
      </c>
      <c r="HA239" s="7">
        <v>0</v>
      </c>
      <c r="HB239" s="7">
        <v>0</v>
      </c>
      <c r="HC239" s="7">
        <v>0</v>
      </c>
      <c r="HD239" s="7">
        <v>0</v>
      </c>
      <c r="HE239" s="7">
        <v>0</v>
      </c>
      <c r="HF239" s="7">
        <v>0</v>
      </c>
      <c r="HG239" s="7">
        <v>0</v>
      </c>
      <c r="HH239" s="7">
        <v>0</v>
      </c>
      <c r="HI239" s="7">
        <v>0</v>
      </c>
      <c r="HJ239" s="7">
        <v>0</v>
      </c>
      <c r="HK239" s="7">
        <v>0</v>
      </c>
      <c r="HL239" s="7">
        <v>0</v>
      </c>
      <c r="HM239" s="7">
        <v>0</v>
      </c>
      <c r="HN239" s="7">
        <v>0</v>
      </c>
      <c r="HO239" s="7">
        <v>0</v>
      </c>
      <c r="HP239" s="7">
        <v>0</v>
      </c>
      <c r="HQ239" s="7">
        <v>0</v>
      </c>
      <c r="HR239" s="7">
        <v>0</v>
      </c>
      <c r="HS239" s="7">
        <v>0</v>
      </c>
      <c r="HT239" s="7">
        <v>0</v>
      </c>
      <c r="HU239" s="7">
        <v>0</v>
      </c>
      <c r="HV239" s="7">
        <v>0</v>
      </c>
      <c r="HW239" s="7">
        <v>0</v>
      </c>
      <c r="HX239" s="7">
        <v>0</v>
      </c>
      <c r="HY239" s="7">
        <v>0</v>
      </c>
      <c r="HZ239" s="7">
        <v>0</v>
      </c>
      <c r="IA239" s="7">
        <v>0</v>
      </c>
      <c r="IB239" s="7">
        <v>0</v>
      </c>
      <c r="IC239" s="7">
        <v>0</v>
      </c>
      <c r="ID239" s="7">
        <v>0</v>
      </c>
      <c r="IE239" s="7">
        <v>0</v>
      </c>
      <c r="IF239" s="7">
        <v>0</v>
      </c>
      <c r="IG239" s="7">
        <v>0</v>
      </c>
      <c r="IH239" s="7">
        <v>0</v>
      </c>
      <c r="II239" s="7">
        <v>0</v>
      </c>
      <c r="IJ239" s="7">
        <v>0</v>
      </c>
      <c r="IK239" s="7">
        <v>0</v>
      </c>
      <c r="IL239" s="7">
        <v>0</v>
      </c>
      <c r="IM239" s="7">
        <v>0</v>
      </c>
      <c r="IN239" s="7">
        <v>0</v>
      </c>
      <c r="IO239" s="7">
        <v>0</v>
      </c>
      <c r="IP239" s="7">
        <v>0</v>
      </c>
      <c r="IQ239" s="7">
        <v>0</v>
      </c>
      <c r="IR239" s="7">
        <v>0</v>
      </c>
      <c r="IS239" s="7">
        <v>0</v>
      </c>
      <c r="IT239" s="7">
        <v>0</v>
      </c>
      <c r="IU239" s="7">
        <v>0</v>
      </c>
      <c r="IV239" s="7">
        <v>0</v>
      </c>
      <c r="IW239" s="7">
        <v>0</v>
      </c>
      <c r="IX239" s="7">
        <v>0</v>
      </c>
      <c r="IY239" s="7">
        <v>0</v>
      </c>
      <c r="IZ239" s="7">
        <v>0</v>
      </c>
      <c r="JA239" s="7">
        <v>0</v>
      </c>
      <c r="JB239" s="7">
        <v>0</v>
      </c>
      <c r="JC239" s="7">
        <v>0</v>
      </c>
      <c r="JD239" s="7">
        <v>0</v>
      </c>
      <c r="JE239" s="7">
        <v>0</v>
      </c>
      <c r="JF239" s="7">
        <v>0</v>
      </c>
      <c r="JG239" s="7">
        <v>0</v>
      </c>
      <c r="JH239" s="7">
        <v>0</v>
      </c>
      <c r="JI239" s="7">
        <v>0</v>
      </c>
      <c r="JJ239" s="7">
        <v>0</v>
      </c>
      <c r="JK239" s="7">
        <v>0</v>
      </c>
      <c r="JL239" s="7">
        <v>0</v>
      </c>
      <c r="JM239" s="7">
        <v>0</v>
      </c>
      <c r="JN239" s="7">
        <v>0</v>
      </c>
      <c r="JO239" s="7">
        <v>0</v>
      </c>
      <c r="JP239" s="7">
        <v>0</v>
      </c>
      <c r="JQ239" s="7">
        <v>0</v>
      </c>
      <c r="JR239" s="7">
        <v>0</v>
      </c>
      <c r="JS239" s="7">
        <v>0</v>
      </c>
      <c r="JT239" s="7">
        <v>0</v>
      </c>
      <c r="JU239" s="7">
        <v>0</v>
      </c>
      <c r="JV239" s="7">
        <v>0</v>
      </c>
      <c r="JW239" s="7">
        <v>0</v>
      </c>
      <c r="JX239" s="7">
        <v>0</v>
      </c>
      <c r="JY239" s="7">
        <v>0</v>
      </c>
      <c r="JZ239" s="7">
        <v>0</v>
      </c>
      <c r="KA239" s="7">
        <v>0</v>
      </c>
      <c r="KB239" s="7">
        <v>0</v>
      </c>
      <c r="KC239" s="7">
        <v>0</v>
      </c>
    </row>
    <row r="240" spans="1:289" x14ac:dyDescent="0.35">
      <c r="A240" s="38" t="s">
        <v>1196</v>
      </c>
      <c r="B240" s="38" t="s">
        <v>4093</v>
      </c>
      <c r="C240" s="38">
        <v>139</v>
      </c>
      <c r="D240" s="38" t="s">
        <v>1291</v>
      </c>
      <c r="E240" s="38" t="s">
        <v>3813</v>
      </c>
      <c r="F240" s="38" t="s">
        <v>596</v>
      </c>
      <c r="G240" s="38" t="s">
        <v>472</v>
      </c>
      <c r="H240" s="38">
        <v>0</v>
      </c>
      <c r="I240" s="39">
        <v>0</v>
      </c>
      <c r="J240" s="38">
        <v>0</v>
      </c>
      <c r="K240" s="38">
        <v>0</v>
      </c>
      <c r="L240" s="39">
        <v>0</v>
      </c>
      <c r="M240" s="7">
        <v>1.5200000000000001E-6</v>
      </c>
      <c r="N240" s="7">
        <v>3.0400000000000001E-6</v>
      </c>
      <c r="O240" s="7">
        <v>0</v>
      </c>
      <c r="P240" s="7">
        <v>0</v>
      </c>
      <c r="Q240" s="7">
        <v>0</v>
      </c>
      <c r="R240" s="7">
        <v>0</v>
      </c>
      <c r="S240" s="7">
        <v>0</v>
      </c>
      <c r="T240" s="7">
        <v>0</v>
      </c>
      <c r="U240" s="7">
        <v>0</v>
      </c>
      <c r="V240" s="7">
        <v>0</v>
      </c>
      <c r="W240" s="7">
        <v>0</v>
      </c>
      <c r="X240" s="7">
        <v>0</v>
      </c>
      <c r="Y240" s="7">
        <v>0</v>
      </c>
      <c r="Z240" s="7">
        <v>0</v>
      </c>
      <c r="AA240" s="7">
        <v>0</v>
      </c>
      <c r="AB240" s="7">
        <v>0</v>
      </c>
      <c r="AC240" s="7">
        <v>0</v>
      </c>
      <c r="AD240" s="7">
        <v>0</v>
      </c>
      <c r="AE240" s="7">
        <v>0</v>
      </c>
      <c r="AF240" s="7">
        <v>0</v>
      </c>
      <c r="AG240" s="7">
        <v>0</v>
      </c>
      <c r="AH240" s="7">
        <v>0</v>
      </c>
      <c r="AI240" s="7">
        <v>0</v>
      </c>
      <c r="AJ240" s="7">
        <v>0</v>
      </c>
      <c r="AK240" s="7">
        <v>0</v>
      </c>
      <c r="AL240" s="7">
        <v>0</v>
      </c>
      <c r="AM240" s="7">
        <v>0</v>
      </c>
      <c r="AN240" s="7">
        <v>0</v>
      </c>
      <c r="AO240" s="7">
        <v>0</v>
      </c>
      <c r="AP240" s="7">
        <v>0</v>
      </c>
      <c r="AQ240" s="7">
        <v>0</v>
      </c>
      <c r="AR240" s="7">
        <v>0</v>
      </c>
      <c r="AS240" s="7">
        <v>0</v>
      </c>
      <c r="AT240" s="7">
        <v>0</v>
      </c>
      <c r="AU240" s="7">
        <v>0</v>
      </c>
      <c r="AV240" s="7">
        <v>0</v>
      </c>
      <c r="AW240" s="7">
        <v>0</v>
      </c>
      <c r="AX240" s="7">
        <v>0</v>
      </c>
      <c r="AY240" s="7">
        <v>0</v>
      </c>
      <c r="AZ240" s="7">
        <v>0</v>
      </c>
      <c r="BA240" s="7">
        <v>0</v>
      </c>
      <c r="BB240" s="7">
        <v>0</v>
      </c>
      <c r="BC240" s="7">
        <v>0</v>
      </c>
      <c r="BD240" s="7">
        <v>0</v>
      </c>
      <c r="BE240" s="7">
        <v>0</v>
      </c>
      <c r="BF240" s="7">
        <v>0</v>
      </c>
      <c r="BG240" s="7">
        <v>0</v>
      </c>
      <c r="BH240" s="7">
        <v>0</v>
      </c>
      <c r="BI240" s="7">
        <v>0</v>
      </c>
      <c r="BJ240" s="7">
        <v>0</v>
      </c>
      <c r="BK240" s="7">
        <v>0</v>
      </c>
      <c r="BL240" s="7">
        <v>0</v>
      </c>
      <c r="BM240" s="7">
        <v>0</v>
      </c>
      <c r="BN240" s="7">
        <v>0</v>
      </c>
      <c r="BO240" s="7">
        <v>0</v>
      </c>
      <c r="BP240" s="7">
        <v>0</v>
      </c>
      <c r="BQ240" s="7">
        <v>0</v>
      </c>
      <c r="BR240" s="7">
        <v>0</v>
      </c>
      <c r="BS240" s="7">
        <v>0</v>
      </c>
      <c r="BT240" s="7">
        <v>0</v>
      </c>
      <c r="BU240" s="7">
        <v>0</v>
      </c>
      <c r="BV240" s="7">
        <v>0</v>
      </c>
      <c r="BW240" s="7">
        <v>0</v>
      </c>
      <c r="BX240" s="7">
        <v>0</v>
      </c>
      <c r="BY240" s="7">
        <v>0</v>
      </c>
      <c r="BZ240" s="7">
        <v>0</v>
      </c>
      <c r="CA240" s="7">
        <v>0</v>
      </c>
      <c r="CB240" s="7">
        <v>0</v>
      </c>
      <c r="CC240" s="7">
        <v>0</v>
      </c>
      <c r="CD240" s="7">
        <v>0</v>
      </c>
      <c r="CE240" s="7">
        <v>0</v>
      </c>
      <c r="CF240" s="7">
        <v>0</v>
      </c>
      <c r="CG240" s="7">
        <v>0</v>
      </c>
      <c r="CH240" s="7">
        <v>0</v>
      </c>
      <c r="CI240" s="7">
        <v>0</v>
      </c>
      <c r="CJ240" s="7">
        <v>0</v>
      </c>
      <c r="CK240" s="7">
        <v>0</v>
      </c>
      <c r="CL240" s="7">
        <v>0</v>
      </c>
      <c r="CM240" s="7">
        <v>0</v>
      </c>
      <c r="CN240" s="7">
        <v>0</v>
      </c>
      <c r="CO240" s="7">
        <v>0</v>
      </c>
      <c r="CP240" s="7">
        <v>0</v>
      </c>
      <c r="CQ240" s="7">
        <v>0</v>
      </c>
      <c r="CR240" s="7">
        <v>0</v>
      </c>
      <c r="CS240" s="7">
        <v>0</v>
      </c>
      <c r="CT240" s="7">
        <v>0</v>
      </c>
      <c r="CU240" s="7">
        <v>0</v>
      </c>
      <c r="CV240" s="7">
        <v>0</v>
      </c>
      <c r="CW240" s="7">
        <v>0</v>
      </c>
      <c r="CX240" s="7">
        <v>0</v>
      </c>
      <c r="CY240" s="7">
        <v>0</v>
      </c>
      <c r="CZ240" s="7">
        <v>0</v>
      </c>
      <c r="DA240" s="7">
        <v>0</v>
      </c>
      <c r="DB240" s="7">
        <v>0</v>
      </c>
      <c r="DC240" s="7">
        <v>0</v>
      </c>
      <c r="DD240" s="7">
        <v>0</v>
      </c>
      <c r="DE240" s="7">
        <v>0</v>
      </c>
      <c r="DF240" s="7">
        <v>0</v>
      </c>
      <c r="DG240" s="7">
        <v>0</v>
      </c>
      <c r="DH240" s="7">
        <v>0</v>
      </c>
      <c r="DI240" s="7">
        <v>0</v>
      </c>
      <c r="DJ240" s="7">
        <v>0</v>
      </c>
      <c r="DK240" s="7">
        <v>0</v>
      </c>
      <c r="DL240" s="7">
        <v>0</v>
      </c>
      <c r="DM240" s="7">
        <v>0</v>
      </c>
      <c r="DN240" s="7">
        <v>0</v>
      </c>
      <c r="DO240" s="7">
        <v>0</v>
      </c>
      <c r="DP240" s="7">
        <v>0</v>
      </c>
      <c r="DQ240" s="7">
        <v>0</v>
      </c>
      <c r="DR240" s="7">
        <v>0</v>
      </c>
      <c r="DS240" s="7">
        <v>0</v>
      </c>
      <c r="DT240" s="7">
        <v>0</v>
      </c>
      <c r="DU240" s="7">
        <v>0</v>
      </c>
      <c r="DV240" s="7">
        <v>0</v>
      </c>
      <c r="DW240" s="7">
        <v>0</v>
      </c>
      <c r="DX240" s="7">
        <v>0</v>
      </c>
      <c r="DY240" s="7">
        <v>0</v>
      </c>
      <c r="DZ240" s="7">
        <v>0</v>
      </c>
      <c r="EA240" s="7">
        <v>0</v>
      </c>
      <c r="EB240" s="7">
        <v>0</v>
      </c>
      <c r="EC240" s="7">
        <v>0</v>
      </c>
      <c r="ED240" s="7">
        <v>0</v>
      </c>
      <c r="EE240" s="7">
        <v>0</v>
      </c>
      <c r="EF240" s="7">
        <v>0</v>
      </c>
      <c r="EG240" s="7">
        <v>0</v>
      </c>
      <c r="EH240" s="7">
        <v>0</v>
      </c>
      <c r="EI240" s="7">
        <v>0</v>
      </c>
      <c r="EJ240" s="7">
        <v>0</v>
      </c>
      <c r="EK240" s="7">
        <v>0</v>
      </c>
      <c r="EL240" s="7">
        <v>0</v>
      </c>
      <c r="EM240" s="7">
        <v>0</v>
      </c>
      <c r="EN240" s="7">
        <v>0</v>
      </c>
      <c r="EO240" s="7">
        <v>0</v>
      </c>
      <c r="EP240" s="7">
        <v>0</v>
      </c>
      <c r="EQ240" s="7">
        <v>0</v>
      </c>
      <c r="ER240" s="7">
        <v>0</v>
      </c>
      <c r="ES240" s="7">
        <v>0</v>
      </c>
      <c r="ET240" s="7">
        <v>0</v>
      </c>
      <c r="EU240" s="7">
        <v>0</v>
      </c>
      <c r="EV240" s="7">
        <v>0</v>
      </c>
      <c r="EW240" s="7">
        <v>0</v>
      </c>
      <c r="EX240" s="7">
        <v>0</v>
      </c>
      <c r="EY240" s="7">
        <v>0</v>
      </c>
      <c r="EZ240" s="7">
        <v>0</v>
      </c>
      <c r="FA240" s="7">
        <v>0</v>
      </c>
      <c r="FB240" s="7">
        <v>0</v>
      </c>
      <c r="FC240" s="7">
        <v>0</v>
      </c>
      <c r="FD240" s="7">
        <v>0</v>
      </c>
      <c r="FE240" s="7">
        <v>0</v>
      </c>
      <c r="FF240" s="7">
        <v>0</v>
      </c>
      <c r="FG240" s="7">
        <v>0</v>
      </c>
      <c r="FH240" s="7">
        <v>0</v>
      </c>
      <c r="FI240" s="7">
        <v>0</v>
      </c>
      <c r="FJ240" s="7">
        <v>0</v>
      </c>
      <c r="FK240" s="7">
        <v>0</v>
      </c>
      <c r="FL240" s="7">
        <v>0</v>
      </c>
      <c r="FM240" s="7">
        <v>0</v>
      </c>
      <c r="FN240" s="7">
        <v>0</v>
      </c>
      <c r="FO240" s="7">
        <v>0</v>
      </c>
      <c r="FP240" s="7">
        <v>0</v>
      </c>
      <c r="FQ240" s="7">
        <v>0</v>
      </c>
      <c r="FR240" s="7">
        <v>0</v>
      </c>
      <c r="FS240" s="7">
        <v>0</v>
      </c>
      <c r="FT240" s="7">
        <v>0</v>
      </c>
      <c r="FU240" s="7">
        <v>0</v>
      </c>
      <c r="FV240" s="7">
        <v>0</v>
      </c>
      <c r="FW240" s="7">
        <v>0</v>
      </c>
      <c r="FX240" s="7">
        <v>0</v>
      </c>
      <c r="FY240" s="7">
        <v>0</v>
      </c>
      <c r="FZ240" s="7">
        <v>0</v>
      </c>
      <c r="GA240" s="7">
        <v>0</v>
      </c>
      <c r="GB240" s="7">
        <v>0</v>
      </c>
      <c r="GC240" s="7">
        <v>0</v>
      </c>
      <c r="GD240" s="7">
        <v>0</v>
      </c>
      <c r="GE240" s="7">
        <v>0</v>
      </c>
      <c r="GF240" s="7">
        <v>0</v>
      </c>
      <c r="GG240" s="7">
        <v>0</v>
      </c>
      <c r="GH240" s="7">
        <v>0</v>
      </c>
      <c r="GI240" s="7">
        <v>0</v>
      </c>
      <c r="GJ240" s="7">
        <v>0</v>
      </c>
      <c r="GK240" s="7">
        <v>0</v>
      </c>
      <c r="GL240" s="7">
        <v>0</v>
      </c>
      <c r="GM240" s="7">
        <v>0</v>
      </c>
      <c r="GN240" s="7">
        <v>0</v>
      </c>
      <c r="GO240" s="7">
        <v>0</v>
      </c>
      <c r="GP240" s="7">
        <v>0</v>
      </c>
      <c r="GQ240" s="7">
        <v>0</v>
      </c>
      <c r="GR240" s="7">
        <v>0</v>
      </c>
      <c r="GS240" s="7">
        <v>0</v>
      </c>
      <c r="GT240" s="7">
        <v>0</v>
      </c>
      <c r="GU240" s="7">
        <v>0</v>
      </c>
      <c r="GV240" s="7">
        <v>0</v>
      </c>
      <c r="GW240" s="7">
        <v>0</v>
      </c>
      <c r="GX240" s="7">
        <v>0</v>
      </c>
      <c r="GY240" s="7">
        <v>0</v>
      </c>
      <c r="GZ240" s="7">
        <v>0</v>
      </c>
      <c r="HA240" s="7">
        <v>0</v>
      </c>
      <c r="HB240" s="7">
        <v>0</v>
      </c>
      <c r="HC240" s="7">
        <v>0</v>
      </c>
      <c r="HD240" s="7">
        <v>0</v>
      </c>
      <c r="HE240" s="7">
        <v>0</v>
      </c>
      <c r="HF240" s="7">
        <v>0</v>
      </c>
      <c r="HG240" s="7">
        <v>0</v>
      </c>
      <c r="HH240" s="7">
        <v>0</v>
      </c>
      <c r="HI240" s="7">
        <v>0</v>
      </c>
      <c r="HJ240" s="7">
        <v>0</v>
      </c>
      <c r="HK240" s="7">
        <v>0</v>
      </c>
      <c r="HL240" s="7">
        <v>0</v>
      </c>
      <c r="HM240" s="7">
        <v>0</v>
      </c>
      <c r="HN240" s="7">
        <v>0</v>
      </c>
      <c r="HO240" s="7">
        <v>0</v>
      </c>
      <c r="HP240" s="7">
        <v>0</v>
      </c>
      <c r="HQ240" s="7">
        <v>0</v>
      </c>
      <c r="HR240" s="7">
        <v>0</v>
      </c>
      <c r="HS240" s="7">
        <v>0</v>
      </c>
      <c r="HT240" s="7">
        <v>0</v>
      </c>
      <c r="HU240" s="7">
        <v>0</v>
      </c>
      <c r="HV240" s="7">
        <v>0</v>
      </c>
      <c r="HW240" s="7">
        <v>0</v>
      </c>
      <c r="HX240" s="7">
        <v>0</v>
      </c>
      <c r="HY240" s="7">
        <v>0</v>
      </c>
      <c r="HZ240" s="7">
        <v>0</v>
      </c>
      <c r="IA240" s="7">
        <v>0</v>
      </c>
      <c r="IB240" s="7">
        <v>0</v>
      </c>
      <c r="IC240" s="7">
        <v>0</v>
      </c>
      <c r="ID240" s="7">
        <v>0</v>
      </c>
      <c r="IE240" s="7">
        <v>0</v>
      </c>
      <c r="IF240" s="7">
        <v>0</v>
      </c>
      <c r="IG240" s="7">
        <v>0</v>
      </c>
      <c r="IH240" s="7">
        <v>0</v>
      </c>
      <c r="II240" s="7">
        <v>0</v>
      </c>
      <c r="IJ240" s="7">
        <v>0</v>
      </c>
      <c r="IK240" s="7">
        <v>0</v>
      </c>
      <c r="IL240" s="7">
        <v>0</v>
      </c>
      <c r="IM240" s="7">
        <v>0</v>
      </c>
      <c r="IN240" s="7">
        <v>0</v>
      </c>
      <c r="IO240" s="7">
        <v>0</v>
      </c>
      <c r="IP240" s="7">
        <v>0</v>
      </c>
      <c r="IQ240" s="7">
        <v>0</v>
      </c>
      <c r="IR240" s="7">
        <v>0</v>
      </c>
      <c r="IS240" s="7">
        <v>0</v>
      </c>
      <c r="IT240" s="7">
        <v>0</v>
      </c>
      <c r="IU240" s="7">
        <v>0</v>
      </c>
      <c r="IV240" s="7">
        <v>0</v>
      </c>
      <c r="IW240" s="7">
        <v>0</v>
      </c>
      <c r="IX240" s="7">
        <v>0</v>
      </c>
      <c r="IY240" s="7">
        <v>0</v>
      </c>
      <c r="IZ240" s="7">
        <v>0</v>
      </c>
      <c r="JA240" s="7">
        <v>0</v>
      </c>
      <c r="JB240" s="7">
        <v>0</v>
      </c>
      <c r="JC240" s="7">
        <v>0</v>
      </c>
      <c r="JD240" s="7">
        <v>0</v>
      </c>
      <c r="JE240" s="7">
        <v>0</v>
      </c>
      <c r="JF240" s="7">
        <v>0</v>
      </c>
      <c r="JG240" s="7">
        <v>0</v>
      </c>
      <c r="JH240" s="7">
        <v>0</v>
      </c>
      <c r="JI240" s="7">
        <v>0</v>
      </c>
      <c r="JJ240" s="7">
        <v>0</v>
      </c>
      <c r="JK240" s="7">
        <v>0</v>
      </c>
      <c r="JL240" s="7">
        <v>0</v>
      </c>
      <c r="JM240" s="7">
        <v>0</v>
      </c>
      <c r="JN240" s="7">
        <v>0</v>
      </c>
      <c r="JO240" s="7">
        <v>0</v>
      </c>
      <c r="JP240" s="7">
        <v>0</v>
      </c>
      <c r="JQ240" s="7">
        <v>0</v>
      </c>
      <c r="JR240" s="7">
        <v>0</v>
      </c>
      <c r="JS240" s="7">
        <v>0</v>
      </c>
      <c r="JT240" s="7">
        <v>0</v>
      </c>
      <c r="JU240" s="7">
        <v>0</v>
      </c>
      <c r="JV240" s="7">
        <v>0</v>
      </c>
      <c r="JW240" s="7">
        <v>0</v>
      </c>
      <c r="JX240" s="7">
        <v>0</v>
      </c>
      <c r="JY240" s="7">
        <v>0</v>
      </c>
      <c r="JZ240" s="7">
        <v>0</v>
      </c>
      <c r="KA240" s="7">
        <v>0</v>
      </c>
      <c r="KB240" s="7">
        <v>0</v>
      </c>
      <c r="KC240" s="7">
        <v>0</v>
      </c>
    </row>
    <row r="241" spans="1:289" x14ac:dyDescent="0.35">
      <c r="A241" s="38" t="s">
        <v>1199</v>
      </c>
      <c r="B241" s="38" t="s">
        <v>4094</v>
      </c>
      <c r="C241" s="38">
        <v>140</v>
      </c>
      <c r="D241" s="38" t="s">
        <v>1318</v>
      </c>
      <c r="E241" s="38" t="s">
        <v>3813</v>
      </c>
      <c r="F241" s="38" t="s">
        <v>596</v>
      </c>
      <c r="G241" s="38" t="s">
        <v>472</v>
      </c>
      <c r="H241" s="38">
        <v>0</v>
      </c>
      <c r="I241" s="39">
        <v>0</v>
      </c>
      <c r="J241" s="38">
        <v>0</v>
      </c>
      <c r="K241" s="38">
        <v>0</v>
      </c>
      <c r="L241" s="39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7">
        <v>0</v>
      </c>
      <c r="U241" s="7">
        <v>0</v>
      </c>
      <c r="V241" s="7">
        <v>0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7">
        <v>0</v>
      </c>
      <c r="AK241" s="7">
        <v>0</v>
      </c>
      <c r="AL241" s="7">
        <v>0</v>
      </c>
      <c r="AM241" s="7">
        <v>0</v>
      </c>
      <c r="AN241" s="7">
        <v>0</v>
      </c>
      <c r="AO241" s="7">
        <v>0</v>
      </c>
      <c r="AP241" s="7">
        <v>0</v>
      </c>
      <c r="AQ241" s="7">
        <v>0</v>
      </c>
      <c r="AR241" s="7">
        <v>0</v>
      </c>
      <c r="AS241" s="7">
        <v>0</v>
      </c>
      <c r="AT241" s="7">
        <v>0</v>
      </c>
      <c r="AU241" s="7">
        <v>0</v>
      </c>
      <c r="AV241" s="7">
        <v>0</v>
      </c>
      <c r="AW241" s="7">
        <v>0</v>
      </c>
      <c r="AX241" s="7">
        <v>0</v>
      </c>
      <c r="AY241" s="7">
        <v>0</v>
      </c>
      <c r="AZ241" s="7">
        <v>0</v>
      </c>
      <c r="BA241" s="7">
        <v>0</v>
      </c>
      <c r="BB241" s="7">
        <v>0</v>
      </c>
      <c r="BC241" s="7">
        <v>0</v>
      </c>
      <c r="BD241" s="7">
        <v>0</v>
      </c>
      <c r="BE241" s="7">
        <v>0</v>
      </c>
      <c r="BF241" s="7">
        <v>0</v>
      </c>
      <c r="BG241" s="7">
        <v>0</v>
      </c>
      <c r="BH241" s="7">
        <v>0</v>
      </c>
      <c r="BI241" s="7">
        <v>0</v>
      </c>
      <c r="BJ241" s="7">
        <v>0</v>
      </c>
      <c r="BK241" s="7">
        <v>0</v>
      </c>
      <c r="BL241" s="7">
        <v>0</v>
      </c>
      <c r="BM241" s="7">
        <v>0</v>
      </c>
      <c r="BN241" s="7">
        <v>0</v>
      </c>
      <c r="BO241" s="7">
        <v>0</v>
      </c>
      <c r="BP241" s="7">
        <v>0</v>
      </c>
      <c r="BQ241" s="7">
        <v>0</v>
      </c>
      <c r="BR241" s="7">
        <v>0</v>
      </c>
      <c r="BS241" s="7">
        <v>0</v>
      </c>
      <c r="BT241" s="7">
        <v>0</v>
      </c>
      <c r="BU241" s="7">
        <v>0</v>
      </c>
      <c r="BV241" s="7">
        <v>0</v>
      </c>
      <c r="BW241" s="7">
        <v>0</v>
      </c>
      <c r="BX241" s="7">
        <v>0</v>
      </c>
      <c r="BY241" s="7">
        <v>0</v>
      </c>
      <c r="BZ241" s="7">
        <v>0</v>
      </c>
      <c r="CA241" s="7">
        <v>0</v>
      </c>
      <c r="CB241" s="7">
        <v>0</v>
      </c>
      <c r="CC241" s="7">
        <v>0</v>
      </c>
      <c r="CD241" s="7">
        <v>0</v>
      </c>
      <c r="CE241" s="7">
        <v>0</v>
      </c>
      <c r="CF241" s="7">
        <v>0</v>
      </c>
      <c r="CG241" s="7">
        <v>0</v>
      </c>
      <c r="CH241" s="7">
        <v>0</v>
      </c>
      <c r="CI241" s="7">
        <v>0</v>
      </c>
      <c r="CJ241" s="7">
        <v>0</v>
      </c>
      <c r="CK241" s="7">
        <v>0</v>
      </c>
      <c r="CL241" s="7">
        <v>0</v>
      </c>
      <c r="CM241" s="7">
        <v>0</v>
      </c>
      <c r="CN241" s="7">
        <v>0</v>
      </c>
      <c r="CO241" s="7">
        <v>0</v>
      </c>
      <c r="CP241" s="7">
        <v>0</v>
      </c>
      <c r="CQ241" s="7">
        <v>0</v>
      </c>
      <c r="CR241" s="7">
        <v>0</v>
      </c>
      <c r="CS241" s="7">
        <v>0</v>
      </c>
      <c r="CT241" s="7">
        <v>0</v>
      </c>
      <c r="CU241" s="7">
        <v>0</v>
      </c>
      <c r="CV241" s="7">
        <v>0</v>
      </c>
      <c r="CW241" s="7">
        <v>0</v>
      </c>
      <c r="CX241" s="7">
        <v>0</v>
      </c>
      <c r="CY241" s="7">
        <v>0</v>
      </c>
      <c r="CZ241" s="7">
        <v>0</v>
      </c>
      <c r="DA241" s="7">
        <v>0</v>
      </c>
      <c r="DB241" s="7">
        <v>0</v>
      </c>
      <c r="DC241" s="7">
        <v>0</v>
      </c>
      <c r="DD241" s="7">
        <v>0</v>
      </c>
      <c r="DE241" s="7">
        <v>0</v>
      </c>
      <c r="DF241" s="7">
        <v>0</v>
      </c>
      <c r="DG241" s="7">
        <v>0</v>
      </c>
      <c r="DH241" s="7">
        <v>0</v>
      </c>
      <c r="DI241" s="7">
        <v>0</v>
      </c>
      <c r="DJ241" s="7">
        <v>0</v>
      </c>
      <c r="DK241" s="7">
        <v>0</v>
      </c>
      <c r="DL241" s="7">
        <v>0</v>
      </c>
      <c r="DM241" s="7">
        <v>0</v>
      </c>
      <c r="DN241" s="7">
        <v>0</v>
      </c>
      <c r="DO241" s="7">
        <v>0</v>
      </c>
      <c r="DP241" s="7">
        <v>0</v>
      </c>
      <c r="DQ241" s="7">
        <v>0</v>
      </c>
      <c r="DR241" s="7">
        <v>0</v>
      </c>
      <c r="DS241" s="7">
        <v>0</v>
      </c>
      <c r="DT241" s="7">
        <v>0</v>
      </c>
      <c r="DU241" s="7">
        <v>0</v>
      </c>
      <c r="DV241" s="7">
        <v>0</v>
      </c>
      <c r="DW241" s="7">
        <v>0</v>
      </c>
      <c r="DX241" s="7">
        <v>0</v>
      </c>
      <c r="DY241" s="7">
        <v>0</v>
      </c>
      <c r="DZ241" s="7">
        <v>0</v>
      </c>
      <c r="EA241" s="7">
        <v>0</v>
      </c>
      <c r="EB241" s="7">
        <v>0</v>
      </c>
      <c r="EC241" s="7">
        <v>0</v>
      </c>
      <c r="ED241" s="7">
        <v>0</v>
      </c>
      <c r="EE241" s="7">
        <v>0</v>
      </c>
      <c r="EF241" s="7">
        <v>0</v>
      </c>
      <c r="EG241" s="7">
        <v>0</v>
      </c>
      <c r="EH241" s="7">
        <v>0</v>
      </c>
      <c r="EI241" s="7">
        <v>0</v>
      </c>
      <c r="EJ241" s="7">
        <v>0</v>
      </c>
      <c r="EK241" s="7">
        <v>0</v>
      </c>
      <c r="EL241" s="7">
        <v>0</v>
      </c>
      <c r="EM241" s="7">
        <v>0</v>
      </c>
      <c r="EN241" s="7">
        <v>0</v>
      </c>
      <c r="EO241" s="7">
        <v>0</v>
      </c>
      <c r="EP241" s="7">
        <v>0</v>
      </c>
      <c r="EQ241" s="7">
        <v>0</v>
      </c>
      <c r="ER241" s="7">
        <v>0</v>
      </c>
      <c r="ES241" s="7">
        <v>0</v>
      </c>
      <c r="ET241" s="7">
        <v>0</v>
      </c>
      <c r="EU241" s="7">
        <v>0</v>
      </c>
      <c r="EV241" s="7">
        <v>0</v>
      </c>
      <c r="EW241" s="7">
        <v>0</v>
      </c>
      <c r="EX241" s="7">
        <v>0</v>
      </c>
      <c r="EY241" s="7">
        <v>0</v>
      </c>
      <c r="EZ241" s="7">
        <v>0</v>
      </c>
      <c r="FA241" s="7">
        <v>0</v>
      </c>
      <c r="FB241" s="7">
        <v>0</v>
      </c>
      <c r="FC241" s="7">
        <v>0</v>
      </c>
      <c r="FD241" s="7">
        <v>0</v>
      </c>
      <c r="FE241" s="7">
        <v>0</v>
      </c>
      <c r="FF241" s="7">
        <v>0</v>
      </c>
      <c r="FG241" s="7">
        <v>0</v>
      </c>
      <c r="FH241" s="7">
        <v>0</v>
      </c>
      <c r="FI241" s="7">
        <v>0</v>
      </c>
      <c r="FJ241" s="7">
        <v>0</v>
      </c>
      <c r="FK241" s="7">
        <v>0</v>
      </c>
      <c r="FL241" s="7">
        <v>0</v>
      </c>
      <c r="FM241" s="7">
        <v>0</v>
      </c>
      <c r="FN241" s="7">
        <v>0</v>
      </c>
      <c r="FO241" s="7">
        <v>0</v>
      </c>
      <c r="FP241" s="7">
        <v>0</v>
      </c>
      <c r="FQ241" s="7">
        <v>0</v>
      </c>
      <c r="FR241" s="7">
        <v>0</v>
      </c>
      <c r="FS241" s="7">
        <v>0</v>
      </c>
      <c r="FT241" s="7">
        <v>0</v>
      </c>
      <c r="FU241" s="7">
        <v>0</v>
      </c>
      <c r="FV241" s="7">
        <v>0</v>
      </c>
      <c r="FW241" s="7">
        <v>0</v>
      </c>
      <c r="FX241" s="7">
        <v>0</v>
      </c>
      <c r="FY241" s="7">
        <v>0</v>
      </c>
      <c r="FZ241" s="7">
        <v>0</v>
      </c>
      <c r="GA241" s="7">
        <v>0</v>
      </c>
      <c r="GB241" s="7">
        <v>0</v>
      </c>
      <c r="GC241" s="7">
        <v>0</v>
      </c>
      <c r="GD241" s="7">
        <v>0</v>
      </c>
      <c r="GE241" s="7">
        <v>0</v>
      </c>
      <c r="GF241" s="7">
        <v>0</v>
      </c>
      <c r="GG241" s="7">
        <v>0</v>
      </c>
      <c r="GH241" s="7">
        <v>0</v>
      </c>
      <c r="GI241" s="7">
        <v>0</v>
      </c>
      <c r="GJ241" s="7">
        <v>0</v>
      </c>
      <c r="GK241" s="7">
        <v>0</v>
      </c>
      <c r="GL241" s="7">
        <v>0</v>
      </c>
      <c r="GM241" s="7">
        <v>0</v>
      </c>
      <c r="GN241" s="7">
        <v>0</v>
      </c>
      <c r="GO241" s="7">
        <v>0</v>
      </c>
      <c r="GP241" s="7">
        <v>0</v>
      </c>
      <c r="GQ241" s="7">
        <v>0</v>
      </c>
      <c r="GR241" s="7">
        <v>0</v>
      </c>
      <c r="GS241" s="7">
        <v>0</v>
      </c>
      <c r="GT241" s="7">
        <v>0</v>
      </c>
      <c r="GU241" s="7">
        <v>0</v>
      </c>
      <c r="GV241" s="7">
        <v>0</v>
      </c>
      <c r="GW241" s="7">
        <v>0</v>
      </c>
      <c r="GX241" s="7">
        <v>0</v>
      </c>
      <c r="GY241" s="7">
        <v>0</v>
      </c>
      <c r="GZ241" s="7">
        <v>0</v>
      </c>
      <c r="HA241" s="7">
        <v>0</v>
      </c>
      <c r="HB241" s="7">
        <v>0</v>
      </c>
      <c r="HC241" s="7">
        <v>0</v>
      </c>
      <c r="HD241" s="7">
        <v>0</v>
      </c>
      <c r="HE241" s="7">
        <v>0</v>
      </c>
      <c r="HF241" s="7">
        <v>0</v>
      </c>
      <c r="HG241" s="7">
        <v>0</v>
      </c>
      <c r="HH241" s="7">
        <v>0</v>
      </c>
      <c r="HI241" s="7">
        <v>0</v>
      </c>
      <c r="HJ241" s="7">
        <v>0</v>
      </c>
      <c r="HK241" s="7">
        <v>0</v>
      </c>
      <c r="HL241" s="7">
        <v>0</v>
      </c>
      <c r="HM241" s="7">
        <v>0</v>
      </c>
      <c r="HN241" s="7">
        <v>0</v>
      </c>
      <c r="HO241" s="7">
        <v>0</v>
      </c>
      <c r="HP241" s="7">
        <v>0</v>
      </c>
      <c r="HQ241" s="7">
        <v>0</v>
      </c>
      <c r="HR241" s="7">
        <v>0</v>
      </c>
      <c r="HS241" s="7">
        <v>0</v>
      </c>
      <c r="HT241" s="7">
        <v>0</v>
      </c>
      <c r="HU241" s="7">
        <v>0</v>
      </c>
      <c r="HV241" s="7">
        <v>0</v>
      </c>
      <c r="HW241" s="7">
        <v>0</v>
      </c>
      <c r="HX241" s="7">
        <v>0</v>
      </c>
      <c r="HY241" s="7">
        <v>0</v>
      </c>
      <c r="HZ241" s="7">
        <v>0</v>
      </c>
      <c r="IA241" s="7">
        <v>0</v>
      </c>
      <c r="IB241" s="7">
        <v>0</v>
      </c>
      <c r="IC241" s="7">
        <v>0</v>
      </c>
      <c r="ID241" s="7">
        <v>0</v>
      </c>
      <c r="IE241" s="7">
        <v>0</v>
      </c>
      <c r="IF241" s="7">
        <v>0</v>
      </c>
      <c r="IG241" s="7">
        <v>0</v>
      </c>
      <c r="IH241" s="7">
        <v>0</v>
      </c>
      <c r="II241" s="7">
        <v>0</v>
      </c>
      <c r="IJ241" s="7">
        <v>0</v>
      </c>
      <c r="IK241" s="7">
        <v>0</v>
      </c>
      <c r="IL241" s="7">
        <v>0</v>
      </c>
      <c r="IM241" s="7">
        <v>0</v>
      </c>
      <c r="IN241" s="7">
        <v>0</v>
      </c>
      <c r="IO241" s="7">
        <v>0</v>
      </c>
      <c r="IP241" s="7">
        <v>0</v>
      </c>
      <c r="IQ241" s="7">
        <v>0</v>
      </c>
      <c r="IR241" s="7">
        <v>0</v>
      </c>
      <c r="IS241" s="7">
        <v>0</v>
      </c>
      <c r="IT241" s="7">
        <v>0</v>
      </c>
      <c r="IU241" s="7">
        <v>0</v>
      </c>
      <c r="IV241" s="7">
        <v>0</v>
      </c>
      <c r="IW241" s="7">
        <v>0</v>
      </c>
      <c r="IX241" s="7">
        <v>0</v>
      </c>
      <c r="IY241" s="7">
        <v>0</v>
      </c>
      <c r="IZ241" s="7">
        <v>0</v>
      </c>
      <c r="JA241" s="7">
        <v>0</v>
      </c>
      <c r="JB241" s="7">
        <v>0</v>
      </c>
      <c r="JC241" s="7">
        <v>0</v>
      </c>
      <c r="JD241" s="7">
        <v>0</v>
      </c>
      <c r="JE241" s="7">
        <v>0</v>
      </c>
      <c r="JF241" s="7">
        <v>0</v>
      </c>
      <c r="JG241" s="7">
        <v>0</v>
      </c>
      <c r="JH241" s="7">
        <v>0</v>
      </c>
      <c r="JI241" s="7">
        <v>0</v>
      </c>
      <c r="JJ241" s="7">
        <v>0</v>
      </c>
      <c r="JK241" s="7">
        <v>0</v>
      </c>
      <c r="JL241" s="7">
        <v>0</v>
      </c>
      <c r="JM241" s="7">
        <v>0</v>
      </c>
      <c r="JN241" s="7">
        <v>0</v>
      </c>
      <c r="JO241" s="7">
        <v>0</v>
      </c>
      <c r="JP241" s="7">
        <v>0</v>
      </c>
      <c r="JQ241" s="7">
        <v>0</v>
      </c>
      <c r="JR241" s="7">
        <v>0</v>
      </c>
      <c r="JS241" s="7">
        <v>0</v>
      </c>
      <c r="JT241" s="7">
        <v>0</v>
      </c>
      <c r="JU241" s="7">
        <v>0</v>
      </c>
      <c r="JV241" s="7">
        <v>0</v>
      </c>
      <c r="JW241" s="7">
        <v>0</v>
      </c>
      <c r="JX241" s="7">
        <v>0</v>
      </c>
      <c r="JY241" s="7">
        <v>0</v>
      </c>
      <c r="JZ241" s="7">
        <v>0</v>
      </c>
      <c r="KA241" s="7">
        <v>0</v>
      </c>
      <c r="KB241" s="7">
        <v>0</v>
      </c>
      <c r="KC241" s="7">
        <v>0</v>
      </c>
    </row>
    <row r="242" spans="1:289" x14ac:dyDescent="0.35">
      <c r="A242" s="38" t="s">
        <v>1202</v>
      </c>
      <c r="B242" s="38" t="s">
        <v>4095</v>
      </c>
      <c r="C242" s="38">
        <v>142</v>
      </c>
      <c r="D242" s="38" t="s">
        <v>1321</v>
      </c>
      <c r="E242" s="38" t="s">
        <v>3813</v>
      </c>
      <c r="F242" s="38" t="s">
        <v>596</v>
      </c>
      <c r="G242" s="38" t="s">
        <v>472</v>
      </c>
      <c r="H242" s="38">
        <v>0</v>
      </c>
      <c r="I242" s="39">
        <v>0</v>
      </c>
      <c r="J242" s="38">
        <v>0</v>
      </c>
      <c r="K242" s="38">
        <v>0</v>
      </c>
      <c r="L242" s="39">
        <v>0</v>
      </c>
      <c r="M242" s="7">
        <v>5.0999999999999999E-7</v>
      </c>
      <c r="N242" s="7">
        <v>1.02E-6</v>
      </c>
      <c r="O242" s="7">
        <v>0</v>
      </c>
      <c r="P242" s="7">
        <v>0</v>
      </c>
      <c r="Q242" s="7">
        <v>0</v>
      </c>
      <c r="R242" s="7">
        <v>0</v>
      </c>
      <c r="S242" s="7">
        <v>0</v>
      </c>
      <c r="T242" s="7">
        <v>0</v>
      </c>
      <c r="U242" s="7">
        <v>0</v>
      </c>
      <c r="V242" s="7">
        <v>0</v>
      </c>
      <c r="W242" s="7">
        <v>0</v>
      </c>
      <c r="X242" s="7">
        <v>0</v>
      </c>
      <c r="Y242" s="7">
        <v>0</v>
      </c>
      <c r="Z242" s="7">
        <v>0</v>
      </c>
      <c r="AA242" s="7">
        <v>0</v>
      </c>
      <c r="AB242" s="7">
        <v>0</v>
      </c>
      <c r="AC242" s="7">
        <v>0</v>
      </c>
      <c r="AD242" s="7">
        <v>0</v>
      </c>
      <c r="AE242" s="7">
        <v>0</v>
      </c>
      <c r="AF242" s="7">
        <v>0</v>
      </c>
      <c r="AG242" s="7">
        <v>0</v>
      </c>
      <c r="AH242" s="7">
        <v>0</v>
      </c>
      <c r="AI242" s="7">
        <v>0</v>
      </c>
      <c r="AJ242" s="7">
        <v>0</v>
      </c>
      <c r="AK242" s="7">
        <v>0</v>
      </c>
      <c r="AL242" s="7">
        <v>0</v>
      </c>
      <c r="AM242" s="7">
        <v>0</v>
      </c>
      <c r="AN242" s="7">
        <v>0</v>
      </c>
      <c r="AO242" s="7">
        <v>0</v>
      </c>
      <c r="AP242" s="7">
        <v>0</v>
      </c>
      <c r="AQ242" s="7">
        <v>0</v>
      </c>
      <c r="AR242" s="7">
        <v>0</v>
      </c>
      <c r="AS242" s="7">
        <v>0</v>
      </c>
      <c r="AT242" s="7">
        <v>0</v>
      </c>
      <c r="AU242" s="7">
        <v>0</v>
      </c>
      <c r="AV242" s="7">
        <v>0</v>
      </c>
      <c r="AW242" s="7">
        <v>0</v>
      </c>
      <c r="AX242" s="7">
        <v>0</v>
      </c>
      <c r="AY242" s="7">
        <v>0</v>
      </c>
      <c r="AZ242" s="7">
        <v>0</v>
      </c>
      <c r="BA242" s="7">
        <v>0</v>
      </c>
      <c r="BB242" s="7">
        <v>0</v>
      </c>
      <c r="BC242" s="7">
        <v>0</v>
      </c>
      <c r="BD242" s="7">
        <v>0</v>
      </c>
      <c r="BE242" s="7">
        <v>0</v>
      </c>
      <c r="BF242" s="7">
        <v>0</v>
      </c>
      <c r="BG242" s="7">
        <v>0</v>
      </c>
      <c r="BH242" s="7">
        <v>0</v>
      </c>
      <c r="BI242" s="7">
        <v>0</v>
      </c>
      <c r="BJ242" s="7">
        <v>0</v>
      </c>
      <c r="BK242" s="7">
        <v>0</v>
      </c>
      <c r="BL242" s="7">
        <v>0</v>
      </c>
      <c r="BM242" s="7">
        <v>0</v>
      </c>
      <c r="BN242" s="7">
        <v>0</v>
      </c>
      <c r="BO242" s="7">
        <v>0</v>
      </c>
      <c r="BP242" s="7">
        <v>0</v>
      </c>
      <c r="BQ242" s="7">
        <v>0</v>
      </c>
      <c r="BR242" s="7">
        <v>0</v>
      </c>
      <c r="BS242" s="7">
        <v>0</v>
      </c>
      <c r="BT242" s="7">
        <v>0</v>
      </c>
      <c r="BU242" s="7">
        <v>0</v>
      </c>
      <c r="BV242" s="7">
        <v>0</v>
      </c>
      <c r="BW242" s="7">
        <v>0</v>
      </c>
      <c r="BX242" s="7">
        <v>0</v>
      </c>
      <c r="BY242" s="7">
        <v>0</v>
      </c>
      <c r="BZ242" s="7">
        <v>0</v>
      </c>
      <c r="CA242" s="7">
        <v>0</v>
      </c>
      <c r="CB242" s="7">
        <v>0</v>
      </c>
      <c r="CC242" s="7">
        <v>0</v>
      </c>
      <c r="CD242" s="7">
        <v>0</v>
      </c>
      <c r="CE242" s="7">
        <v>0</v>
      </c>
      <c r="CF242" s="7">
        <v>0</v>
      </c>
      <c r="CG242" s="7">
        <v>0</v>
      </c>
      <c r="CH242" s="7">
        <v>0</v>
      </c>
      <c r="CI242" s="7">
        <v>0</v>
      </c>
      <c r="CJ242" s="7">
        <v>0</v>
      </c>
      <c r="CK242" s="7">
        <v>0</v>
      </c>
      <c r="CL242" s="7">
        <v>0</v>
      </c>
      <c r="CM242" s="7">
        <v>0</v>
      </c>
      <c r="CN242" s="7">
        <v>0</v>
      </c>
      <c r="CO242" s="7">
        <v>0</v>
      </c>
      <c r="CP242" s="7">
        <v>0</v>
      </c>
      <c r="CQ242" s="7">
        <v>0</v>
      </c>
      <c r="CR242" s="7">
        <v>0</v>
      </c>
      <c r="CS242" s="7">
        <v>0</v>
      </c>
      <c r="CT242" s="7">
        <v>0</v>
      </c>
      <c r="CU242" s="7">
        <v>0</v>
      </c>
      <c r="CV242" s="7">
        <v>0</v>
      </c>
      <c r="CW242" s="7">
        <v>0</v>
      </c>
      <c r="CX242" s="7">
        <v>0</v>
      </c>
      <c r="CY242" s="7">
        <v>0</v>
      </c>
      <c r="CZ242" s="7">
        <v>0</v>
      </c>
      <c r="DA242" s="7">
        <v>0</v>
      </c>
      <c r="DB242" s="7">
        <v>0</v>
      </c>
      <c r="DC242" s="7">
        <v>0</v>
      </c>
      <c r="DD242" s="7">
        <v>0</v>
      </c>
      <c r="DE242" s="7">
        <v>0</v>
      </c>
      <c r="DF242" s="7">
        <v>0</v>
      </c>
      <c r="DG242" s="7">
        <v>0</v>
      </c>
      <c r="DH242" s="7">
        <v>0</v>
      </c>
      <c r="DI242" s="7">
        <v>0</v>
      </c>
      <c r="DJ242" s="7">
        <v>0</v>
      </c>
      <c r="DK242" s="7">
        <v>0</v>
      </c>
      <c r="DL242" s="7">
        <v>0</v>
      </c>
      <c r="DM242" s="7">
        <v>0</v>
      </c>
      <c r="DN242" s="7">
        <v>0</v>
      </c>
      <c r="DO242" s="7">
        <v>0</v>
      </c>
      <c r="DP242" s="7">
        <v>0</v>
      </c>
      <c r="DQ242" s="7">
        <v>0</v>
      </c>
      <c r="DR242" s="7">
        <v>0</v>
      </c>
      <c r="DS242" s="7">
        <v>0</v>
      </c>
      <c r="DT242" s="7">
        <v>0</v>
      </c>
      <c r="DU242" s="7">
        <v>0</v>
      </c>
      <c r="DV242" s="7">
        <v>0</v>
      </c>
      <c r="DW242" s="7">
        <v>0</v>
      </c>
      <c r="DX242" s="7">
        <v>0</v>
      </c>
      <c r="DY242" s="7">
        <v>0</v>
      </c>
      <c r="DZ242" s="7">
        <v>0</v>
      </c>
      <c r="EA242" s="7">
        <v>0</v>
      </c>
      <c r="EB242" s="7">
        <v>0</v>
      </c>
      <c r="EC242" s="7">
        <v>0</v>
      </c>
      <c r="ED242" s="7">
        <v>0</v>
      </c>
      <c r="EE242" s="7">
        <v>0</v>
      </c>
      <c r="EF242" s="7">
        <v>0</v>
      </c>
      <c r="EG242" s="7">
        <v>0</v>
      </c>
      <c r="EH242" s="7">
        <v>0</v>
      </c>
      <c r="EI242" s="7">
        <v>0</v>
      </c>
      <c r="EJ242" s="7">
        <v>0</v>
      </c>
      <c r="EK242" s="7">
        <v>0</v>
      </c>
      <c r="EL242" s="7">
        <v>0</v>
      </c>
      <c r="EM242" s="7">
        <v>0</v>
      </c>
      <c r="EN242" s="7">
        <v>0</v>
      </c>
      <c r="EO242" s="7">
        <v>0</v>
      </c>
      <c r="EP242" s="7">
        <v>0</v>
      </c>
      <c r="EQ242" s="7">
        <v>0</v>
      </c>
      <c r="ER242" s="7">
        <v>0</v>
      </c>
      <c r="ES242" s="7">
        <v>0</v>
      </c>
      <c r="ET242" s="7">
        <v>0</v>
      </c>
      <c r="EU242" s="7">
        <v>0</v>
      </c>
      <c r="EV242" s="7">
        <v>0</v>
      </c>
      <c r="EW242" s="7">
        <v>0</v>
      </c>
      <c r="EX242" s="7">
        <v>0</v>
      </c>
      <c r="EY242" s="7">
        <v>0</v>
      </c>
      <c r="EZ242" s="7">
        <v>0</v>
      </c>
      <c r="FA242" s="7">
        <v>0</v>
      </c>
      <c r="FB242" s="7">
        <v>0</v>
      </c>
      <c r="FC242" s="7">
        <v>0</v>
      </c>
      <c r="FD242" s="7">
        <v>0</v>
      </c>
      <c r="FE242" s="7">
        <v>0</v>
      </c>
      <c r="FF242" s="7">
        <v>0</v>
      </c>
      <c r="FG242" s="7">
        <v>0</v>
      </c>
      <c r="FH242" s="7">
        <v>0</v>
      </c>
      <c r="FI242" s="7">
        <v>0</v>
      </c>
      <c r="FJ242" s="7">
        <v>0</v>
      </c>
      <c r="FK242" s="7">
        <v>0</v>
      </c>
      <c r="FL242" s="7">
        <v>0</v>
      </c>
      <c r="FM242" s="7">
        <v>0</v>
      </c>
      <c r="FN242" s="7">
        <v>0</v>
      </c>
      <c r="FO242" s="7">
        <v>0</v>
      </c>
      <c r="FP242" s="7">
        <v>0</v>
      </c>
      <c r="FQ242" s="7">
        <v>0</v>
      </c>
      <c r="FR242" s="7">
        <v>0</v>
      </c>
      <c r="FS242" s="7">
        <v>0</v>
      </c>
      <c r="FT242" s="7">
        <v>0</v>
      </c>
      <c r="FU242" s="7">
        <v>0</v>
      </c>
      <c r="FV242" s="7">
        <v>0</v>
      </c>
      <c r="FW242" s="7">
        <v>0</v>
      </c>
      <c r="FX242" s="7">
        <v>0</v>
      </c>
      <c r="FY242" s="7">
        <v>0</v>
      </c>
      <c r="FZ242" s="7">
        <v>0</v>
      </c>
      <c r="GA242" s="7">
        <v>0</v>
      </c>
      <c r="GB242" s="7">
        <v>0</v>
      </c>
      <c r="GC242" s="7">
        <v>0</v>
      </c>
      <c r="GD242" s="7">
        <v>0</v>
      </c>
      <c r="GE242" s="7">
        <v>0</v>
      </c>
      <c r="GF242" s="7">
        <v>0</v>
      </c>
      <c r="GG242" s="7">
        <v>0</v>
      </c>
      <c r="GH242" s="7">
        <v>0</v>
      </c>
      <c r="GI242" s="7">
        <v>0</v>
      </c>
      <c r="GJ242" s="7">
        <v>0</v>
      </c>
      <c r="GK242" s="7">
        <v>0</v>
      </c>
      <c r="GL242" s="7">
        <v>0</v>
      </c>
      <c r="GM242" s="7">
        <v>0</v>
      </c>
      <c r="GN242" s="7">
        <v>0</v>
      </c>
      <c r="GO242" s="7">
        <v>0</v>
      </c>
      <c r="GP242" s="7">
        <v>0</v>
      </c>
      <c r="GQ242" s="7">
        <v>0</v>
      </c>
      <c r="GR242" s="7">
        <v>0</v>
      </c>
      <c r="GS242" s="7">
        <v>0</v>
      </c>
      <c r="GT242" s="7">
        <v>0</v>
      </c>
      <c r="GU242" s="7">
        <v>0</v>
      </c>
      <c r="GV242" s="7">
        <v>0</v>
      </c>
      <c r="GW242" s="7">
        <v>0</v>
      </c>
      <c r="GX242" s="7">
        <v>0</v>
      </c>
      <c r="GY242" s="7">
        <v>0</v>
      </c>
      <c r="GZ242" s="7">
        <v>0</v>
      </c>
      <c r="HA242" s="7">
        <v>0</v>
      </c>
      <c r="HB242" s="7">
        <v>0</v>
      </c>
      <c r="HC242" s="7">
        <v>0</v>
      </c>
      <c r="HD242" s="7">
        <v>0</v>
      </c>
      <c r="HE242" s="7">
        <v>0</v>
      </c>
      <c r="HF242" s="7">
        <v>0</v>
      </c>
      <c r="HG242" s="7">
        <v>0</v>
      </c>
      <c r="HH242" s="7">
        <v>0</v>
      </c>
      <c r="HI242" s="7">
        <v>0</v>
      </c>
      <c r="HJ242" s="7">
        <v>0</v>
      </c>
      <c r="HK242" s="7">
        <v>0</v>
      </c>
      <c r="HL242" s="7">
        <v>0</v>
      </c>
      <c r="HM242" s="7">
        <v>0</v>
      </c>
      <c r="HN242" s="7">
        <v>0</v>
      </c>
      <c r="HO242" s="7">
        <v>0</v>
      </c>
      <c r="HP242" s="7">
        <v>0</v>
      </c>
      <c r="HQ242" s="7">
        <v>0</v>
      </c>
      <c r="HR242" s="7">
        <v>0</v>
      </c>
      <c r="HS242" s="7">
        <v>0</v>
      </c>
      <c r="HT242" s="7">
        <v>0</v>
      </c>
      <c r="HU242" s="7">
        <v>0</v>
      </c>
      <c r="HV242" s="7">
        <v>0</v>
      </c>
      <c r="HW242" s="7">
        <v>0</v>
      </c>
      <c r="HX242" s="7">
        <v>0</v>
      </c>
      <c r="HY242" s="7">
        <v>0</v>
      </c>
      <c r="HZ242" s="7">
        <v>0</v>
      </c>
      <c r="IA242" s="7">
        <v>0</v>
      </c>
      <c r="IB242" s="7">
        <v>0</v>
      </c>
      <c r="IC242" s="7">
        <v>0</v>
      </c>
      <c r="ID242" s="7">
        <v>0</v>
      </c>
      <c r="IE242" s="7">
        <v>0</v>
      </c>
      <c r="IF242" s="7">
        <v>0</v>
      </c>
      <c r="IG242" s="7">
        <v>0</v>
      </c>
      <c r="IH242" s="7">
        <v>0</v>
      </c>
      <c r="II242" s="7">
        <v>0</v>
      </c>
      <c r="IJ242" s="7">
        <v>0</v>
      </c>
      <c r="IK242" s="7">
        <v>0</v>
      </c>
      <c r="IL242" s="7">
        <v>0</v>
      </c>
      <c r="IM242" s="7">
        <v>0</v>
      </c>
      <c r="IN242" s="7">
        <v>0</v>
      </c>
      <c r="IO242" s="7">
        <v>0</v>
      </c>
      <c r="IP242" s="7">
        <v>0</v>
      </c>
      <c r="IQ242" s="7">
        <v>0</v>
      </c>
      <c r="IR242" s="7">
        <v>0</v>
      </c>
      <c r="IS242" s="7">
        <v>0</v>
      </c>
      <c r="IT242" s="7">
        <v>0</v>
      </c>
      <c r="IU242" s="7">
        <v>0</v>
      </c>
      <c r="IV242" s="7">
        <v>0</v>
      </c>
      <c r="IW242" s="7">
        <v>0</v>
      </c>
      <c r="IX242" s="7">
        <v>0</v>
      </c>
      <c r="IY242" s="7">
        <v>0</v>
      </c>
      <c r="IZ242" s="7">
        <v>0</v>
      </c>
      <c r="JA242" s="7">
        <v>0</v>
      </c>
      <c r="JB242" s="7">
        <v>0</v>
      </c>
      <c r="JC242" s="7">
        <v>0</v>
      </c>
      <c r="JD242" s="7">
        <v>0</v>
      </c>
      <c r="JE242" s="7">
        <v>0</v>
      </c>
      <c r="JF242" s="7">
        <v>0</v>
      </c>
      <c r="JG242" s="7">
        <v>0</v>
      </c>
      <c r="JH242" s="7">
        <v>0</v>
      </c>
      <c r="JI242" s="7">
        <v>0</v>
      </c>
      <c r="JJ242" s="7">
        <v>0</v>
      </c>
      <c r="JK242" s="7">
        <v>0</v>
      </c>
      <c r="JL242" s="7">
        <v>0</v>
      </c>
      <c r="JM242" s="7">
        <v>0</v>
      </c>
      <c r="JN242" s="7">
        <v>0</v>
      </c>
      <c r="JO242" s="7">
        <v>0</v>
      </c>
      <c r="JP242" s="7">
        <v>0</v>
      </c>
      <c r="JQ242" s="7">
        <v>0</v>
      </c>
      <c r="JR242" s="7">
        <v>0</v>
      </c>
      <c r="JS242" s="7">
        <v>0</v>
      </c>
      <c r="JT242" s="7">
        <v>0</v>
      </c>
      <c r="JU242" s="7">
        <v>0</v>
      </c>
      <c r="JV242" s="7">
        <v>0</v>
      </c>
      <c r="JW242" s="7">
        <v>0</v>
      </c>
      <c r="JX242" s="7">
        <v>0</v>
      </c>
      <c r="JY242" s="7">
        <v>0</v>
      </c>
      <c r="JZ242" s="7">
        <v>0</v>
      </c>
      <c r="KA242" s="7">
        <v>0</v>
      </c>
      <c r="KB242" s="7">
        <v>0</v>
      </c>
      <c r="KC242" s="7">
        <v>0</v>
      </c>
    </row>
    <row r="243" spans="1:289" x14ac:dyDescent="0.35">
      <c r="A243" s="38" t="s">
        <v>1205</v>
      </c>
      <c r="B243" s="38" t="s">
        <v>4096</v>
      </c>
      <c r="C243" s="38">
        <v>143</v>
      </c>
      <c r="D243" s="38" t="s">
        <v>2127</v>
      </c>
      <c r="E243" s="38" t="s">
        <v>3813</v>
      </c>
      <c r="F243" s="38" t="s">
        <v>596</v>
      </c>
      <c r="G243" s="38" t="s">
        <v>472</v>
      </c>
      <c r="H243" s="38">
        <v>0</v>
      </c>
      <c r="I243" s="39">
        <v>0</v>
      </c>
      <c r="J243" s="38">
        <v>0</v>
      </c>
      <c r="K243" s="38">
        <v>0</v>
      </c>
      <c r="L243" s="39">
        <v>0</v>
      </c>
      <c r="M243" s="7">
        <v>5.0999999999999999E-7</v>
      </c>
      <c r="N243" s="7">
        <v>1.02E-6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7">
        <v>0</v>
      </c>
      <c r="U243" s="7">
        <v>0</v>
      </c>
      <c r="V243" s="7">
        <v>0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7">
        <v>0</v>
      </c>
      <c r="AK243" s="7">
        <v>0</v>
      </c>
      <c r="AL243" s="7">
        <v>0</v>
      </c>
      <c r="AM243" s="7">
        <v>0</v>
      </c>
      <c r="AN243" s="7">
        <v>0</v>
      </c>
      <c r="AO243" s="7">
        <v>0</v>
      </c>
      <c r="AP243" s="7">
        <v>0</v>
      </c>
      <c r="AQ243" s="7">
        <v>0</v>
      </c>
      <c r="AR243" s="7">
        <v>0</v>
      </c>
      <c r="AS243" s="7">
        <v>0</v>
      </c>
      <c r="AT243" s="7">
        <v>0</v>
      </c>
      <c r="AU243" s="7">
        <v>0</v>
      </c>
      <c r="AV243" s="7">
        <v>0</v>
      </c>
      <c r="AW243" s="7">
        <v>0</v>
      </c>
      <c r="AX243" s="7">
        <v>0</v>
      </c>
      <c r="AY243" s="7">
        <v>0</v>
      </c>
      <c r="AZ243" s="7">
        <v>0</v>
      </c>
      <c r="BA243" s="7">
        <v>0</v>
      </c>
      <c r="BB243" s="7">
        <v>0</v>
      </c>
      <c r="BC243" s="7">
        <v>0</v>
      </c>
      <c r="BD243" s="7">
        <v>0</v>
      </c>
      <c r="BE243" s="7">
        <v>0</v>
      </c>
      <c r="BF243" s="7">
        <v>0</v>
      </c>
      <c r="BG243" s="7">
        <v>0</v>
      </c>
      <c r="BH243" s="7">
        <v>0</v>
      </c>
      <c r="BI243" s="7">
        <v>0</v>
      </c>
      <c r="BJ243" s="7">
        <v>0</v>
      </c>
      <c r="BK243" s="7">
        <v>0</v>
      </c>
      <c r="BL243" s="7">
        <v>0</v>
      </c>
      <c r="BM243" s="7">
        <v>0</v>
      </c>
      <c r="BN243" s="7">
        <v>0</v>
      </c>
      <c r="BO243" s="7">
        <v>0</v>
      </c>
      <c r="BP243" s="7">
        <v>0</v>
      </c>
      <c r="BQ243" s="7">
        <v>0</v>
      </c>
      <c r="BR243" s="7">
        <v>0</v>
      </c>
      <c r="BS243" s="7">
        <v>0</v>
      </c>
      <c r="BT243" s="7">
        <v>0</v>
      </c>
      <c r="BU243" s="7">
        <v>0</v>
      </c>
      <c r="BV243" s="7">
        <v>0</v>
      </c>
      <c r="BW243" s="7">
        <v>0</v>
      </c>
      <c r="BX243" s="7">
        <v>0</v>
      </c>
      <c r="BY243" s="7">
        <v>0</v>
      </c>
      <c r="BZ243" s="7">
        <v>0</v>
      </c>
      <c r="CA243" s="7">
        <v>0</v>
      </c>
      <c r="CB243" s="7">
        <v>0</v>
      </c>
      <c r="CC243" s="7">
        <v>0</v>
      </c>
      <c r="CD243" s="7">
        <v>0</v>
      </c>
      <c r="CE243" s="7">
        <v>0</v>
      </c>
      <c r="CF243" s="7">
        <v>0</v>
      </c>
      <c r="CG243" s="7">
        <v>0</v>
      </c>
      <c r="CH243" s="7">
        <v>0</v>
      </c>
      <c r="CI243" s="7">
        <v>0</v>
      </c>
      <c r="CJ243" s="7">
        <v>0</v>
      </c>
      <c r="CK243" s="7">
        <v>0</v>
      </c>
      <c r="CL243" s="7">
        <v>0</v>
      </c>
      <c r="CM243" s="7">
        <v>0</v>
      </c>
      <c r="CN243" s="7">
        <v>0</v>
      </c>
      <c r="CO243" s="7">
        <v>0</v>
      </c>
      <c r="CP243" s="7">
        <v>0</v>
      </c>
      <c r="CQ243" s="7">
        <v>0</v>
      </c>
      <c r="CR243" s="7">
        <v>0</v>
      </c>
      <c r="CS243" s="7">
        <v>0</v>
      </c>
      <c r="CT243" s="7">
        <v>0</v>
      </c>
      <c r="CU243" s="7">
        <v>0</v>
      </c>
      <c r="CV243" s="7">
        <v>0</v>
      </c>
      <c r="CW243" s="7">
        <v>0</v>
      </c>
      <c r="CX243" s="7">
        <v>0</v>
      </c>
      <c r="CY243" s="7">
        <v>0</v>
      </c>
      <c r="CZ243" s="7">
        <v>0</v>
      </c>
      <c r="DA243" s="7">
        <v>0</v>
      </c>
      <c r="DB243" s="7">
        <v>0</v>
      </c>
      <c r="DC243" s="7">
        <v>0</v>
      </c>
      <c r="DD243" s="7">
        <v>0</v>
      </c>
      <c r="DE243" s="7">
        <v>0</v>
      </c>
      <c r="DF243" s="7">
        <v>0</v>
      </c>
      <c r="DG243" s="7">
        <v>0</v>
      </c>
      <c r="DH243" s="7">
        <v>0</v>
      </c>
      <c r="DI243" s="7">
        <v>0</v>
      </c>
      <c r="DJ243" s="7">
        <v>0</v>
      </c>
      <c r="DK243" s="7">
        <v>0</v>
      </c>
      <c r="DL243" s="7">
        <v>0</v>
      </c>
      <c r="DM243" s="7">
        <v>0</v>
      </c>
      <c r="DN243" s="7">
        <v>0</v>
      </c>
      <c r="DO243" s="7">
        <v>0</v>
      </c>
      <c r="DP243" s="7">
        <v>0</v>
      </c>
      <c r="DQ243" s="7">
        <v>0</v>
      </c>
      <c r="DR243" s="7">
        <v>0</v>
      </c>
      <c r="DS243" s="7">
        <v>0</v>
      </c>
      <c r="DT243" s="7">
        <v>0</v>
      </c>
      <c r="DU243" s="7">
        <v>0</v>
      </c>
      <c r="DV243" s="7">
        <v>0</v>
      </c>
      <c r="DW243" s="7">
        <v>0</v>
      </c>
      <c r="DX243" s="7">
        <v>0</v>
      </c>
      <c r="DY243" s="7">
        <v>0</v>
      </c>
      <c r="DZ243" s="7">
        <v>0</v>
      </c>
      <c r="EA243" s="7">
        <v>0</v>
      </c>
      <c r="EB243" s="7">
        <v>0</v>
      </c>
      <c r="EC243" s="7">
        <v>0</v>
      </c>
      <c r="ED243" s="7">
        <v>0</v>
      </c>
      <c r="EE243" s="7">
        <v>0</v>
      </c>
      <c r="EF243" s="7">
        <v>0</v>
      </c>
      <c r="EG243" s="7">
        <v>0</v>
      </c>
      <c r="EH243" s="7">
        <v>0</v>
      </c>
      <c r="EI243" s="7">
        <v>0</v>
      </c>
      <c r="EJ243" s="7">
        <v>0</v>
      </c>
      <c r="EK243" s="7">
        <v>0</v>
      </c>
      <c r="EL243" s="7">
        <v>0</v>
      </c>
      <c r="EM243" s="7">
        <v>0</v>
      </c>
      <c r="EN243" s="7">
        <v>0</v>
      </c>
      <c r="EO243" s="7">
        <v>0</v>
      </c>
      <c r="EP243" s="7">
        <v>0</v>
      </c>
      <c r="EQ243" s="7">
        <v>0</v>
      </c>
      <c r="ER243" s="7">
        <v>0</v>
      </c>
      <c r="ES243" s="7">
        <v>0</v>
      </c>
      <c r="ET243" s="7">
        <v>0</v>
      </c>
      <c r="EU243" s="7">
        <v>0</v>
      </c>
      <c r="EV243" s="7">
        <v>0</v>
      </c>
      <c r="EW243" s="7">
        <v>0</v>
      </c>
      <c r="EX243" s="7">
        <v>0</v>
      </c>
      <c r="EY243" s="7">
        <v>0</v>
      </c>
      <c r="EZ243" s="7">
        <v>0</v>
      </c>
      <c r="FA243" s="7">
        <v>0</v>
      </c>
      <c r="FB243" s="7">
        <v>0</v>
      </c>
      <c r="FC243" s="7">
        <v>0</v>
      </c>
      <c r="FD243" s="7">
        <v>0</v>
      </c>
      <c r="FE243" s="7">
        <v>0</v>
      </c>
      <c r="FF243" s="7">
        <v>0</v>
      </c>
      <c r="FG243" s="7">
        <v>0</v>
      </c>
      <c r="FH243" s="7">
        <v>0</v>
      </c>
      <c r="FI243" s="7">
        <v>0</v>
      </c>
      <c r="FJ243" s="7">
        <v>0</v>
      </c>
      <c r="FK243" s="7">
        <v>0</v>
      </c>
      <c r="FL243" s="7">
        <v>0</v>
      </c>
      <c r="FM243" s="7">
        <v>0</v>
      </c>
      <c r="FN243" s="7">
        <v>0</v>
      </c>
      <c r="FO243" s="7">
        <v>0</v>
      </c>
      <c r="FP243" s="7">
        <v>0</v>
      </c>
      <c r="FQ243" s="7">
        <v>0</v>
      </c>
      <c r="FR243" s="7">
        <v>0</v>
      </c>
      <c r="FS243" s="7">
        <v>0</v>
      </c>
      <c r="FT243" s="7">
        <v>0</v>
      </c>
      <c r="FU243" s="7">
        <v>0</v>
      </c>
      <c r="FV243" s="7">
        <v>0</v>
      </c>
      <c r="FW243" s="7">
        <v>0</v>
      </c>
      <c r="FX243" s="7">
        <v>0</v>
      </c>
      <c r="FY243" s="7">
        <v>0</v>
      </c>
      <c r="FZ243" s="7">
        <v>0</v>
      </c>
      <c r="GA243" s="7">
        <v>0</v>
      </c>
      <c r="GB243" s="7">
        <v>0</v>
      </c>
      <c r="GC243" s="7">
        <v>0</v>
      </c>
      <c r="GD243" s="7">
        <v>0</v>
      </c>
      <c r="GE243" s="7">
        <v>0</v>
      </c>
      <c r="GF243" s="7">
        <v>0</v>
      </c>
      <c r="GG243" s="7">
        <v>0</v>
      </c>
      <c r="GH243" s="7">
        <v>0</v>
      </c>
      <c r="GI243" s="7">
        <v>0</v>
      </c>
      <c r="GJ243" s="7">
        <v>0</v>
      </c>
      <c r="GK243" s="7">
        <v>0</v>
      </c>
      <c r="GL243" s="7">
        <v>0</v>
      </c>
      <c r="GM243" s="7">
        <v>0</v>
      </c>
      <c r="GN243" s="7">
        <v>0</v>
      </c>
      <c r="GO243" s="7">
        <v>0</v>
      </c>
      <c r="GP243" s="7">
        <v>0</v>
      </c>
      <c r="GQ243" s="7">
        <v>0</v>
      </c>
      <c r="GR243" s="7">
        <v>0</v>
      </c>
      <c r="GS243" s="7">
        <v>0</v>
      </c>
      <c r="GT243" s="7">
        <v>0</v>
      </c>
      <c r="GU243" s="7">
        <v>0</v>
      </c>
      <c r="GV243" s="7">
        <v>0</v>
      </c>
      <c r="GW243" s="7">
        <v>0</v>
      </c>
      <c r="GX243" s="7">
        <v>0</v>
      </c>
      <c r="GY243" s="7">
        <v>0</v>
      </c>
      <c r="GZ243" s="7">
        <v>0</v>
      </c>
      <c r="HA243" s="7">
        <v>0</v>
      </c>
      <c r="HB243" s="7">
        <v>0</v>
      </c>
      <c r="HC243" s="7">
        <v>0</v>
      </c>
      <c r="HD243" s="7">
        <v>0</v>
      </c>
      <c r="HE243" s="7">
        <v>0</v>
      </c>
      <c r="HF243" s="7">
        <v>0</v>
      </c>
      <c r="HG243" s="7">
        <v>0</v>
      </c>
      <c r="HH243" s="7">
        <v>0</v>
      </c>
      <c r="HI243" s="7">
        <v>0</v>
      </c>
      <c r="HJ243" s="7">
        <v>0</v>
      </c>
      <c r="HK243" s="7">
        <v>0</v>
      </c>
      <c r="HL243" s="7">
        <v>0</v>
      </c>
      <c r="HM243" s="7">
        <v>0</v>
      </c>
      <c r="HN243" s="7">
        <v>0</v>
      </c>
      <c r="HO243" s="7">
        <v>0</v>
      </c>
      <c r="HP243" s="7">
        <v>0</v>
      </c>
      <c r="HQ243" s="7">
        <v>0</v>
      </c>
      <c r="HR243" s="7">
        <v>0</v>
      </c>
      <c r="HS243" s="7">
        <v>0</v>
      </c>
      <c r="HT243" s="7">
        <v>0</v>
      </c>
      <c r="HU243" s="7">
        <v>0</v>
      </c>
      <c r="HV243" s="7">
        <v>0</v>
      </c>
      <c r="HW243" s="7">
        <v>0</v>
      </c>
      <c r="HX243" s="7">
        <v>0</v>
      </c>
      <c r="HY243" s="7">
        <v>0</v>
      </c>
      <c r="HZ243" s="7">
        <v>0</v>
      </c>
      <c r="IA243" s="7">
        <v>0</v>
      </c>
      <c r="IB243" s="7">
        <v>0</v>
      </c>
      <c r="IC243" s="7">
        <v>0</v>
      </c>
      <c r="ID243" s="7">
        <v>0</v>
      </c>
      <c r="IE243" s="7">
        <v>0</v>
      </c>
      <c r="IF243" s="7">
        <v>0</v>
      </c>
      <c r="IG243" s="7">
        <v>0</v>
      </c>
      <c r="IH243" s="7">
        <v>0</v>
      </c>
      <c r="II243" s="7">
        <v>0</v>
      </c>
      <c r="IJ243" s="7">
        <v>0</v>
      </c>
      <c r="IK243" s="7">
        <v>0</v>
      </c>
      <c r="IL243" s="7">
        <v>0</v>
      </c>
      <c r="IM243" s="7">
        <v>0</v>
      </c>
      <c r="IN243" s="7">
        <v>0</v>
      </c>
      <c r="IO243" s="7">
        <v>0</v>
      </c>
      <c r="IP243" s="7">
        <v>0</v>
      </c>
      <c r="IQ243" s="7">
        <v>0</v>
      </c>
      <c r="IR243" s="7">
        <v>0</v>
      </c>
      <c r="IS243" s="7">
        <v>0</v>
      </c>
      <c r="IT243" s="7">
        <v>0</v>
      </c>
      <c r="IU243" s="7">
        <v>0</v>
      </c>
      <c r="IV243" s="7">
        <v>0</v>
      </c>
      <c r="IW243" s="7">
        <v>0</v>
      </c>
      <c r="IX243" s="7">
        <v>0</v>
      </c>
      <c r="IY243" s="7">
        <v>0</v>
      </c>
      <c r="IZ243" s="7">
        <v>0</v>
      </c>
      <c r="JA243" s="7">
        <v>0</v>
      </c>
      <c r="JB243" s="7">
        <v>0</v>
      </c>
      <c r="JC243" s="7">
        <v>0</v>
      </c>
      <c r="JD243" s="7">
        <v>0</v>
      </c>
      <c r="JE243" s="7">
        <v>0</v>
      </c>
      <c r="JF243" s="7">
        <v>0</v>
      </c>
      <c r="JG243" s="7">
        <v>0</v>
      </c>
      <c r="JH243" s="7">
        <v>0</v>
      </c>
      <c r="JI243" s="7">
        <v>0</v>
      </c>
      <c r="JJ243" s="7">
        <v>0</v>
      </c>
      <c r="JK243" s="7">
        <v>0</v>
      </c>
      <c r="JL243" s="7">
        <v>0</v>
      </c>
      <c r="JM243" s="7">
        <v>0</v>
      </c>
      <c r="JN243" s="7">
        <v>0</v>
      </c>
      <c r="JO243" s="7">
        <v>0</v>
      </c>
      <c r="JP243" s="7">
        <v>0</v>
      </c>
      <c r="JQ243" s="7">
        <v>0</v>
      </c>
      <c r="JR243" s="7">
        <v>0</v>
      </c>
      <c r="JS243" s="7">
        <v>0</v>
      </c>
      <c r="JT243" s="7">
        <v>0</v>
      </c>
      <c r="JU243" s="7">
        <v>0</v>
      </c>
      <c r="JV243" s="7">
        <v>0</v>
      </c>
      <c r="JW243" s="7">
        <v>0</v>
      </c>
      <c r="JX243" s="7">
        <v>0</v>
      </c>
      <c r="JY243" s="7">
        <v>0</v>
      </c>
      <c r="JZ243" s="7">
        <v>0</v>
      </c>
      <c r="KA243" s="7">
        <v>0</v>
      </c>
      <c r="KB243" s="7">
        <v>0</v>
      </c>
      <c r="KC243" s="7">
        <v>0</v>
      </c>
    </row>
    <row r="244" spans="1:289" x14ac:dyDescent="0.35">
      <c r="A244" s="38" t="s">
        <v>1208</v>
      </c>
      <c r="B244" s="38" t="s">
        <v>4097</v>
      </c>
      <c r="C244" s="38">
        <v>144</v>
      </c>
      <c r="D244" s="38" t="s">
        <v>2130</v>
      </c>
      <c r="E244" s="38" t="s">
        <v>3813</v>
      </c>
      <c r="F244" s="38" t="s">
        <v>596</v>
      </c>
      <c r="G244" s="38" t="s">
        <v>472</v>
      </c>
      <c r="H244" s="38">
        <v>0</v>
      </c>
      <c r="I244" s="39">
        <v>0</v>
      </c>
      <c r="J244" s="38">
        <v>0</v>
      </c>
      <c r="K244" s="38">
        <v>0</v>
      </c>
      <c r="L244" s="39">
        <v>0</v>
      </c>
      <c r="M244" s="7">
        <v>5.0999999999999999E-7</v>
      </c>
      <c r="N244" s="7">
        <v>1.02E-6</v>
      </c>
      <c r="O244" s="7">
        <v>0</v>
      </c>
      <c r="P244" s="7">
        <v>0</v>
      </c>
      <c r="Q244" s="7">
        <v>0</v>
      </c>
      <c r="R244" s="7">
        <v>0</v>
      </c>
      <c r="S244" s="7">
        <v>0</v>
      </c>
      <c r="T244" s="7">
        <v>0</v>
      </c>
      <c r="U244" s="7">
        <v>0</v>
      </c>
      <c r="V244" s="7">
        <v>0</v>
      </c>
      <c r="W244" s="7">
        <v>0</v>
      </c>
      <c r="X244" s="7">
        <v>0</v>
      </c>
      <c r="Y244" s="7">
        <v>0</v>
      </c>
      <c r="Z244" s="7">
        <v>0</v>
      </c>
      <c r="AA244" s="7">
        <v>0</v>
      </c>
      <c r="AB244" s="7">
        <v>0</v>
      </c>
      <c r="AC244" s="7">
        <v>0</v>
      </c>
      <c r="AD244" s="7">
        <v>0</v>
      </c>
      <c r="AE244" s="7">
        <v>0</v>
      </c>
      <c r="AF244" s="7">
        <v>0</v>
      </c>
      <c r="AG244" s="7">
        <v>0</v>
      </c>
      <c r="AH244" s="7">
        <v>0</v>
      </c>
      <c r="AI244" s="7">
        <v>0</v>
      </c>
      <c r="AJ244" s="7">
        <v>0</v>
      </c>
      <c r="AK244" s="7">
        <v>0</v>
      </c>
      <c r="AL244" s="7">
        <v>0</v>
      </c>
      <c r="AM244" s="7">
        <v>0</v>
      </c>
      <c r="AN244" s="7">
        <v>0</v>
      </c>
      <c r="AO244" s="7">
        <v>0</v>
      </c>
      <c r="AP244" s="7">
        <v>0</v>
      </c>
      <c r="AQ244" s="7">
        <v>0</v>
      </c>
      <c r="AR244" s="7">
        <v>0</v>
      </c>
      <c r="AS244" s="7">
        <v>0</v>
      </c>
      <c r="AT244" s="7">
        <v>0</v>
      </c>
      <c r="AU244" s="7">
        <v>0</v>
      </c>
      <c r="AV244" s="7">
        <v>0</v>
      </c>
      <c r="AW244" s="7">
        <v>0</v>
      </c>
      <c r="AX244" s="7">
        <v>0</v>
      </c>
      <c r="AY244" s="7">
        <v>0</v>
      </c>
      <c r="AZ244" s="7">
        <v>0</v>
      </c>
      <c r="BA244" s="7">
        <v>0</v>
      </c>
      <c r="BB244" s="7">
        <v>0</v>
      </c>
      <c r="BC244" s="7">
        <v>0</v>
      </c>
      <c r="BD244" s="7">
        <v>0</v>
      </c>
      <c r="BE244" s="7">
        <v>0</v>
      </c>
      <c r="BF244" s="7">
        <v>0</v>
      </c>
      <c r="BG244" s="7">
        <v>0</v>
      </c>
      <c r="BH244" s="7">
        <v>0</v>
      </c>
      <c r="BI244" s="7">
        <v>0</v>
      </c>
      <c r="BJ244" s="7">
        <v>0</v>
      </c>
      <c r="BK244" s="7">
        <v>0</v>
      </c>
      <c r="BL244" s="7">
        <v>0</v>
      </c>
      <c r="BM244" s="7">
        <v>0</v>
      </c>
      <c r="BN244" s="7">
        <v>0</v>
      </c>
      <c r="BO244" s="7">
        <v>0</v>
      </c>
      <c r="BP244" s="7">
        <v>0</v>
      </c>
      <c r="BQ244" s="7">
        <v>0</v>
      </c>
      <c r="BR244" s="7">
        <v>0</v>
      </c>
      <c r="BS244" s="7">
        <v>0</v>
      </c>
      <c r="BT244" s="7">
        <v>0</v>
      </c>
      <c r="BU244" s="7">
        <v>0</v>
      </c>
      <c r="BV244" s="7">
        <v>0</v>
      </c>
      <c r="BW244" s="7">
        <v>0</v>
      </c>
      <c r="BX244" s="7">
        <v>0</v>
      </c>
      <c r="BY244" s="7">
        <v>0</v>
      </c>
      <c r="BZ244" s="7">
        <v>0</v>
      </c>
      <c r="CA244" s="7">
        <v>0</v>
      </c>
      <c r="CB244" s="7">
        <v>0</v>
      </c>
      <c r="CC244" s="7">
        <v>0</v>
      </c>
      <c r="CD244" s="7">
        <v>0</v>
      </c>
      <c r="CE244" s="7">
        <v>0</v>
      </c>
      <c r="CF244" s="7">
        <v>0</v>
      </c>
      <c r="CG244" s="7">
        <v>0</v>
      </c>
      <c r="CH244" s="7">
        <v>0</v>
      </c>
      <c r="CI244" s="7">
        <v>0</v>
      </c>
      <c r="CJ244" s="7">
        <v>0</v>
      </c>
      <c r="CK244" s="7">
        <v>0</v>
      </c>
      <c r="CL244" s="7">
        <v>0</v>
      </c>
      <c r="CM244" s="7">
        <v>0</v>
      </c>
      <c r="CN244" s="7">
        <v>0</v>
      </c>
      <c r="CO244" s="7">
        <v>0</v>
      </c>
      <c r="CP244" s="7">
        <v>0</v>
      </c>
      <c r="CQ244" s="7">
        <v>0</v>
      </c>
      <c r="CR244" s="7">
        <v>0</v>
      </c>
      <c r="CS244" s="7">
        <v>0</v>
      </c>
      <c r="CT244" s="7">
        <v>0</v>
      </c>
      <c r="CU244" s="7">
        <v>0</v>
      </c>
      <c r="CV244" s="7">
        <v>0</v>
      </c>
      <c r="CW244" s="7">
        <v>0</v>
      </c>
      <c r="CX244" s="7">
        <v>0</v>
      </c>
      <c r="CY244" s="7">
        <v>0</v>
      </c>
      <c r="CZ244" s="7">
        <v>0</v>
      </c>
      <c r="DA244" s="7">
        <v>0</v>
      </c>
      <c r="DB244" s="7">
        <v>0</v>
      </c>
      <c r="DC244" s="7">
        <v>0</v>
      </c>
      <c r="DD244" s="7">
        <v>0</v>
      </c>
      <c r="DE244" s="7">
        <v>0</v>
      </c>
      <c r="DF244" s="7">
        <v>0</v>
      </c>
      <c r="DG244" s="7">
        <v>0</v>
      </c>
      <c r="DH244" s="7">
        <v>0</v>
      </c>
      <c r="DI244" s="7">
        <v>0</v>
      </c>
      <c r="DJ244" s="7">
        <v>0</v>
      </c>
      <c r="DK244" s="7">
        <v>0</v>
      </c>
      <c r="DL244" s="7">
        <v>0</v>
      </c>
      <c r="DM244" s="7">
        <v>0</v>
      </c>
      <c r="DN244" s="7">
        <v>0</v>
      </c>
      <c r="DO244" s="7">
        <v>0</v>
      </c>
      <c r="DP244" s="7">
        <v>0</v>
      </c>
      <c r="DQ244" s="7">
        <v>0</v>
      </c>
      <c r="DR244" s="7">
        <v>0</v>
      </c>
      <c r="DS244" s="7">
        <v>0</v>
      </c>
      <c r="DT244" s="7">
        <v>0</v>
      </c>
      <c r="DU244" s="7">
        <v>0</v>
      </c>
      <c r="DV244" s="7">
        <v>0</v>
      </c>
      <c r="DW244" s="7">
        <v>0</v>
      </c>
      <c r="DX244" s="7">
        <v>0</v>
      </c>
      <c r="DY244" s="7">
        <v>0</v>
      </c>
      <c r="DZ244" s="7">
        <v>0</v>
      </c>
      <c r="EA244" s="7">
        <v>0</v>
      </c>
      <c r="EB244" s="7">
        <v>0</v>
      </c>
      <c r="EC244" s="7">
        <v>0</v>
      </c>
      <c r="ED244" s="7">
        <v>0</v>
      </c>
      <c r="EE244" s="7">
        <v>0</v>
      </c>
      <c r="EF244" s="7">
        <v>0</v>
      </c>
      <c r="EG244" s="7">
        <v>0</v>
      </c>
      <c r="EH244" s="7">
        <v>0</v>
      </c>
      <c r="EI244" s="7">
        <v>0</v>
      </c>
      <c r="EJ244" s="7">
        <v>0</v>
      </c>
      <c r="EK244" s="7">
        <v>0</v>
      </c>
      <c r="EL244" s="7">
        <v>0</v>
      </c>
      <c r="EM244" s="7">
        <v>0</v>
      </c>
      <c r="EN244" s="7">
        <v>0</v>
      </c>
      <c r="EO244" s="7">
        <v>0</v>
      </c>
      <c r="EP244" s="7">
        <v>0</v>
      </c>
      <c r="EQ244" s="7">
        <v>0</v>
      </c>
      <c r="ER244" s="7">
        <v>0</v>
      </c>
      <c r="ES244" s="7">
        <v>0</v>
      </c>
      <c r="ET244" s="7">
        <v>0</v>
      </c>
      <c r="EU244" s="7">
        <v>0</v>
      </c>
      <c r="EV244" s="7">
        <v>0</v>
      </c>
      <c r="EW244" s="7">
        <v>0</v>
      </c>
      <c r="EX244" s="7">
        <v>0</v>
      </c>
      <c r="EY244" s="7">
        <v>0</v>
      </c>
      <c r="EZ244" s="7">
        <v>0</v>
      </c>
      <c r="FA244" s="7">
        <v>0</v>
      </c>
      <c r="FB244" s="7">
        <v>0</v>
      </c>
      <c r="FC244" s="7">
        <v>0</v>
      </c>
      <c r="FD244" s="7">
        <v>0</v>
      </c>
      <c r="FE244" s="7">
        <v>0</v>
      </c>
      <c r="FF244" s="7">
        <v>0</v>
      </c>
      <c r="FG244" s="7">
        <v>0</v>
      </c>
      <c r="FH244" s="7">
        <v>0</v>
      </c>
      <c r="FI244" s="7">
        <v>0</v>
      </c>
      <c r="FJ244" s="7">
        <v>0</v>
      </c>
      <c r="FK244" s="7">
        <v>0</v>
      </c>
      <c r="FL244" s="7">
        <v>0</v>
      </c>
      <c r="FM244" s="7">
        <v>0</v>
      </c>
      <c r="FN244" s="7">
        <v>0</v>
      </c>
      <c r="FO244" s="7">
        <v>0</v>
      </c>
      <c r="FP244" s="7">
        <v>0</v>
      </c>
      <c r="FQ244" s="7">
        <v>0</v>
      </c>
      <c r="FR244" s="7">
        <v>0</v>
      </c>
      <c r="FS244" s="7">
        <v>0</v>
      </c>
      <c r="FT244" s="7">
        <v>0</v>
      </c>
      <c r="FU244" s="7">
        <v>0</v>
      </c>
      <c r="FV244" s="7">
        <v>0</v>
      </c>
      <c r="FW244" s="7">
        <v>0</v>
      </c>
      <c r="FX244" s="7">
        <v>0</v>
      </c>
      <c r="FY244" s="7">
        <v>0</v>
      </c>
      <c r="FZ244" s="7">
        <v>0</v>
      </c>
      <c r="GA244" s="7">
        <v>0</v>
      </c>
      <c r="GB244" s="7">
        <v>0</v>
      </c>
      <c r="GC244" s="7">
        <v>0</v>
      </c>
      <c r="GD244" s="7">
        <v>0</v>
      </c>
      <c r="GE244" s="7">
        <v>0</v>
      </c>
      <c r="GF244" s="7">
        <v>0</v>
      </c>
      <c r="GG244" s="7">
        <v>0</v>
      </c>
      <c r="GH244" s="7">
        <v>0</v>
      </c>
      <c r="GI244" s="7">
        <v>0</v>
      </c>
      <c r="GJ244" s="7">
        <v>0</v>
      </c>
      <c r="GK244" s="7">
        <v>0</v>
      </c>
      <c r="GL244" s="7">
        <v>0</v>
      </c>
      <c r="GM244" s="7">
        <v>0</v>
      </c>
      <c r="GN244" s="7">
        <v>0</v>
      </c>
      <c r="GO244" s="7">
        <v>0</v>
      </c>
      <c r="GP244" s="7">
        <v>0</v>
      </c>
      <c r="GQ244" s="7">
        <v>0</v>
      </c>
      <c r="GR244" s="7">
        <v>0</v>
      </c>
      <c r="GS244" s="7">
        <v>0</v>
      </c>
      <c r="GT244" s="7">
        <v>0</v>
      </c>
      <c r="GU244" s="7">
        <v>0</v>
      </c>
      <c r="GV244" s="7">
        <v>0</v>
      </c>
      <c r="GW244" s="7">
        <v>0</v>
      </c>
      <c r="GX244" s="7">
        <v>0</v>
      </c>
      <c r="GY244" s="7">
        <v>0</v>
      </c>
      <c r="GZ244" s="7">
        <v>0</v>
      </c>
      <c r="HA244" s="7">
        <v>0</v>
      </c>
      <c r="HB244" s="7">
        <v>0</v>
      </c>
      <c r="HC244" s="7">
        <v>0</v>
      </c>
      <c r="HD244" s="7">
        <v>0</v>
      </c>
      <c r="HE244" s="7">
        <v>0</v>
      </c>
      <c r="HF244" s="7">
        <v>0</v>
      </c>
      <c r="HG244" s="7">
        <v>0</v>
      </c>
      <c r="HH244" s="7">
        <v>0</v>
      </c>
      <c r="HI244" s="7">
        <v>0</v>
      </c>
      <c r="HJ244" s="7">
        <v>0</v>
      </c>
      <c r="HK244" s="7">
        <v>0</v>
      </c>
      <c r="HL244" s="7">
        <v>0</v>
      </c>
      <c r="HM244" s="7">
        <v>0</v>
      </c>
      <c r="HN244" s="7">
        <v>0</v>
      </c>
      <c r="HO244" s="7">
        <v>0</v>
      </c>
      <c r="HP244" s="7">
        <v>0</v>
      </c>
      <c r="HQ244" s="7">
        <v>0</v>
      </c>
      <c r="HR244" s="7">
        <v>0</v>
      </c>
      <c r="HS244" s="7">
        <v>0</v>
      </c>
      <c r="HT244" s="7">
        <v>0</v>
      </c>
      <c r="HU244" s="7">
        <v>0</v>
      </c>
      <c r="HV244" s="7">
        <v>0</v>
      </c>
      <c r="HW244" s="7">
        <v>0</v>
      </c>
      <c r="HX244" s="7">
        <v>0</v>
      </c>
      <c r="HY244" s="7">
        <v>0</v>
      </c>
      <c r="HZ244" s="7">
        <v>0</v>
      </c>
      <c r="IA244" s="7">
        <v>0</v>
      </c>
      <c r="IB244" s="7">
        <v>0</v>
      </c>
      <c r="IC244" s="7">
        <v>0</v>
      </c>
      <c r="ID244" s="7">
        <v>0</v>
      </c>
      <c r="IE244" s="7">
        <v>0</v>
      </c>
      <c r="IF244" s="7">
        <v>0</v>
      </c>
      <c r="IG244" s="7">
        <v>0</v>
      </c>
      <c r="IH244" s="7">
        <v>0</v>
      </c>
      <c r="II244" s="7">
        <v>0</v>
      </c>
      <c r="IJ244" s="7">
        <v>0</v>
      </c>
      <c r="IK244" s="7">
        <v>0</v>
      </c>
      <c r="IL244" s="7">
        <v>0</v>
      </c>
      <c r="IM244" s="7">
        <v>0</v>
      </c>
      <c r="IN244" s="7">
        <v>0</v>
      </c>
      <c r="IO244" s="7">
        <v>0</v>
      </c>
      <c r="IP244" s="7">
        <v>0</v>
      </c>
      <c r="IQ244" s="7">
        <v>0</v>
      </c>
      <c r="IR244" s="7">
        <v>0</v>
      </c>
      <c r="IS244" s="7">
        <v>0</v>
      </c>
      <c r="IT244" s="7">
        <v>0</v>
      </c>
      <c r="IU244" s="7">
        <v>0</v>
      </c>
      <c r="IV244" s="7">
        <v>0</v>
      </c>
      <c r="IW244" s="7">
        <v>0</v>
      </c>
      <c r="IX244" s="7">
        <v>0</v>
      </c>
      <c r="IY244" s="7">
        <v>0</v>
      </c>
      <c r="IZ244" s="7">
        <v>0</v>
      </c>
      <c r="JA244" s="7">
        <v>0</v>
      </c>
      <c r="JB244" s="7">
        <v>0</v>
      </c>
      <c r="JC244" s="7">
        <v>0</v>
      </c>
      <c r="JD244" s="7">
        <v>0</v>
      </c>
      <c r="JE244" s="7">
        <v>0</v>
      </c>
      <c r="JF244" s="7">
        <v>0</v>
      </c>
      <c r="JG244" s="7">
        <v>0</v>
      </c>
      <c r="JH244" s="7">
        <v>0</v>
      </c>
      <c r="JI244" s="7">
        <v>0</v>
      </c>
      <c r="JJ244" s="7">
        <v>0</v>
      </c>
      <c r="JK244" s="7">
        <v>0</v>
      </c>
      <c r="JL244" s="7">
        <v>0</v>
      </c>
      <c r="JM244" s="7">
        <v>0</v>
      </c>
      <c r="JN244" s="7">
        <v>0</v>
      </c>
      <c r="JO244" s="7">
        <v>0</v>
      </c>
      <c r="JP244" s="7">
        <v>0</v>
      </c>
      <c r="JQ244" s="7">
        <v>0</v>
      </c>
      <c r="JR244" s="7">
        <v>0</v>
      </c>
      <c r="JS244" s="7">
        <v>0</v>
      </c>
      <c r="JT244" s="7">
        <v>0</v>
      </c>
      <c r="JU244" s="7">
        <v>0</v>
      </c>
      <c r="JV244" s="7">
        <v>0</v>
      </c>
      <c r="JW244" s="7">
        <v>0</v>
      </c>
      <c r="JX244" s="7">
        <v>0</v>
      </c>
      <c r="JY244" s="7">
        <v>0</v>
      </c>
      <c r="JZ244" s="7">
        <v>0</v>
      </c>
      <c r="KA244" s="7">
        <v>0</v>
      </c>
      <c r="KB244" s="7">
        <v>0</v>
      </c>
      <c r="KC244" s="7">
        <v>0</v>
      </c>
    </row>
    <row r="245" spans="1:289" x14ac:dyDescent="0.35">
      <c r="A245" s="38" t="s">
        <v>1211</v>
      </c>
      <c r="B245" s="38" t="s">
        <v>4098</v>
      </c>
      <c r="C245" s="38">
        <v>146</v>
      </c>
      <c r="D245" s="38" t="s">
        <v>1330</v>
      </c>
      <c r="E245" s="38" t="s">
        <v>3813</v>
      </c>
      <c r="F245" s="38" t="s">
        <v>596</v>
      </c>
      <c r="G245" s="38" t="s">
        <v>472</v>
      </c>
      <c r="H245" s="38">
        <v>0</v>
      </c>
      <c r="I245" s="39">
        <v>0</v>
      </c>
      <c r="J245" s="38">
        <v>0</v>
      </c>
      <c r="K245" s="38">
        <v>0</v>
      </c>
      <c r="L245" s="39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7">
        <v>0</v>
      </c>
      <c r="U245" s="7">
        <v>0</v>
      </c>
      <c r="V245" s="7">
        <v>0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7">
        <v>0</v>
      </c>
      <c r="AK245" s="7">
        <v>0</v>
      </c>
      <c r="AL245" s="7">
        <v>0</v>
      </c>
      <c r="AM245" s="7">
        <v>0</v>
      </c>
      <c r="AN245" s="7">
        <v>0</v>
      </c>
      <c r="AO245" s="7">
        <v>0</v>
      </c>
      <c r="AP245" s="7">
        <v>0</v>
      </c>
      <c r="AQ245" s="7">
        <v>0</v>
      </c>
      <c r="AR245" s="7">
        <v>0</v>
      </c>
      <c r="AS245" s="7">
        <v>0</v>
      </c>
      <c r="AT245" s="7">
        <v>0</v>
      </c>
      <c r="AU245" s="7">
        <v>0</v>
      </c>
      <c r="AV245" s="7">
        <v>0</v>
      </c>
      <c r="AW245" s="7">
        <v>0</v>
      </c>
      <c r="AX245" s="7">
        <v>0</v>
      </c>
      <c r="AY245" s="7">
        <v>0</v>
      </c>
      <c r="AZ245" s="7">
        <v>0</v>
      </c>
      <c r="BA245" s="7">
        <v>0</v>
      </c>
      <c r="BB245" s="7">
        <v>0</v>
      </c>
      <c r="BC245" s="7">
        <v>0</v>
      </c>
      <c r="BD245" s="7">
        <v>0</v>
      </c>
      <c r="BE245" s="7">
        <v>0</v>
      </c>
      <c r="BF245" s="7">
        <v>0</v>
      </c>
      <c r="BG245" s="7">
        <v>0</v>
      </c>
      <c r="BH245" s="7">
        <v>0</v>
      </c>
      <c r="BI245" s="7">
        <v>0</v>
      </c>
      <c r="BJ245" s="7">
        <v>0</v>
      </c>
      <c r="BK245" s="7">
        <v>0</v>
      </c>
      <c r="BL245" s="7">
        <v>0</v>
      </c>
      <c r="BM245" s="7">
        <v>0</v>
      </c>
      <c r="BN245" s="7">
        <v>0</v>
      </c>
      <c r="BO245" s="7">
        <v>0</v>
      </c>
      <c r="BP245" s="7">
        <v>0</v>
      </c>
      <c r="BQ245" s="7">
        <v>0</v>
      </c>
      <c r="BR245" s="7">
        <v>0</v>
      </c>
      <c r="BS245" s="7">
        <v>0</v>
      </c>
      <c r="BT245" s="7">
        <v>0</v>
      </c>
      <c r="BU245" s="7">
        <v>0</v>
      </c>
      <c r="BV245" s="7">
        <v>0</v>
      </c>
      <c r="BW245" s="7">
        <v>0</v>
      </c>
      <c r="BX245" s="7">
        <v>0</v>
      </c>
      <c r="BY245" s="7">
        <v>0</v>
      </c>
      <c r="BZ245" s="7">
        <v>0</v>
      </c>
      <c r="CA245" s="7">
        <v>0</v>
      </c>
      <c r="CB245" s="7">
        <v>0</v>
      </c>
      <c r="CC245" s="7">
        <v>0</v>
      </c>
      <c r="CD245" s="7">
        <v>0</v>
      </c>
      <c r="CE245" s="7">
        <v>0</v>
      </c>
      <c r="CF245" s="7">
        <v>0</v>
      </c>
      <c r="CG245" s="7">
        <v>0</v>
      </c>
      <c r="CH245" s="7">
        <v>0</v>
      </c>
      <c r="CI245" s="7">
        <v>0</v>
      </c>
      <c r="CJ245" s="7">
        <v>0</v>
      </c>
      <c r="CK245" s="7">
        <v>0</v>
      </c>
      <c r="CL245" s="7">
        <v>0</v>
      </c>
      <c r="CM245" s="7">
        <v>0</v>
      </c>
      <c r="CN245" s="7">
        <v>0</v>
      </c>
      <c r="CO245" s="7">
        <v>0</v>
      </c>
      <c r="CP245" s="7">
        <v>0</v>
      </c>
      <c r="CQ245" s="7">
        <v>0</v>
      </c>
      <c r="CR245" s="7">
        <v>0</v>
      </c>
      <c r="CS245" s="7">
        <v>0</v>
      </c>
      <c r="CT245" s="7">
        <v>0</v>
      </c>
      <c r="CU245" s="7">
        <v>0</v>
      </c>
      <c r="CV245" s="7">
        <v>0</v>
      </c>
      <c r="CW245" s="7">
        <v>0</v>
      </c>
      <c r="CX245" s="7">
        <v>0</v>
      </c>
      <c r="CY245" s="7">
        <v>0</v>
      </c>
      <c r="CZ245" s="7">
        <v>0</v>
      </c>
      <c r="DA245" s="7">
        <v>0</v>
      </c>
      <c r="DB245" s="7">
        <v>0</v>
      </c>
      <c r="DC245" s="7">
        <v>0</v>
      </c>
      <c r="DD245" s="7">
        <v>0</v>
      </c>
      <c r="DE245" s="7">
        <v>0</v>
      </c>
      <c r="DF245" s="7">
        <v>0</v>
      </c>
      <c r="DG245" s="7">
        <v>0</v>
      </c>
      <c r="DH245" s="7">
        <v>0</v>
      </c>
      <c r="DI245" s="7">
        <v>0</v>
      </c>
      <c r="DJ245" s="7">
        <v>0</v>
      </c>
      <c r="DK245" s="7">
        <v>0</v>
      </c>
      <c r="DL245" s="7">
        <v>0</v>
      </c>
      <c r="DM245" s="7">
        <v>0</v>
      </c>
      <c r="DN245" s="7">
        <v>0</v>
      </c>
      <c r="DO245" s="7">
        <v>0</v>
      </c>
      <c r="DP245" s="7">
        <v>0</v>
      </c>
      <c r="DQ245" s="7">
        <v>0</v>
      </c>
      <c r="DR245" s="7">
        <v>0</v>
      </c>
      <c r="DS245" s="7">
        <v>0</v>
      </c>
      <c r="DT245" s="7">
        <v>0</v>
      </c>
      <c r="DU245" s="7">
        <v>0</v>
      </c>
      <c r="DV245" s="7">
        <v>0</v>
      </c>
      <c r="DW245" s="7">
        <v>0</v>
      </c>
      <c r="DX245" s="7">
        <v>0</v>
      </c>
      <c r="DY245" s="7">
        <v>0</v>
      </c>
      <c r="DZ245" s="7">
        <v>0</v>
      </c>
      <c r="EA245" s="7">
        <v>0</v>
      </c>
      <c r="EB245" s="7">
        <v>0</v>
      </c>
      <c r="EC245" s="7">
        <v>0</v>
      </c>
      <c r="ED245" s="7">
        <v>0</v>
      </c>
      <c r="EE245" s="7">
        <v>0</v>
      </c>
      <c r="EF245" s="7">
        <v>0</v>
      </c>
      <c r="EG245" s="7">
        <v>0</v>
      </c>
      <c r="EH245" s="7">
        <v>0</v>
      </c>
      <c r="EI245" s="7">
        <v>0</v>
      </c>
      <c r="EJ245" s="7">
        <v>0</v>
      </c>
      <c r="EK245" s="7">
        <v>0</v>
      </c>
      <c r="EL245" s="7">
        <v>0</v>
      </c>
      <c r="EM245" s="7">
        <v>0</v>
      </c>
      <c r="EN245" s="7">
        <v>0</v>
      </c>
      <c r="EO245" s="7">
        <v>0</v>
      </c>
      <c r="EP245" s="7">
        <v>0</v>
      </c>
      <c r="EQ245" s="7">
        <v>0</v>
      </c>
      <c r="ER245" s="7">
        <v>0</v>
      </c>
      <c r="ES245" s="7">
        <v>0</v>
      </c>
      <c r="ET245" s="7">
        <v>0</v>
      </c>
      <c r="EU245" s="7">
        <v>0</v>
      </c>
      <c r="EV245" s="7">
        <v>0</v>
      </c>
      <c r="EW245" s="7">
        <v>0</v>
      </c>
      <c r="EX245" s="7">
        <v>0</v>
      </c>
      <c r="EY245" s="7">
        <v>0</v>
      </c>
      <c r="EZ245" s="7">
        <v>0</v>
      </c>
      <c r="FA245" s="7">
        <v>0</v>
      </c>
      <c r="FB245" s="7">
        <v>0</v>
      </c>
      <c r="FC245" s="7">
        <v>0</v>
      </c>
      <c r="FD245" s="7">
        <v>0</v>
      </c>
      <c r="FE245" s="7">
        <v>0</v>
      </c>
      <c r="FF245" s="7">
        <v>0</v>
      </c>
      <c r="FG245" s="7">
        <v>0</v>
      </c>
      <c r="FH245" s="7">
        <v>0</v>
      </c>
      <c r="FI245" s="7">
        <v>0</v>
      </c>
      <c r="FJ245" s="7">
        <v>0</v>
      </c>
      <c r="FK245" s="7">
        <v>0</v>
      </c>
      <c r="FL245" s="7">
        <v>0</v>
      </c>
      <c r="FM245" s="7">
        <v>0</v>
      </c>
      <c r="FN245" s="7">
        <v>0</v>
      </c>
      <c r="FO245" s="7">
        <v>0</v>
      </c>
      <c r="FP245" s="7">
        <v>0</v>
      </c>
      <c r="FQ245" s="7">
        <v>0</v>
      </c>
      <c r="FR245" s="7">
        <v>0</v>
      </c>
      <c r="FS245" s="7">
        <v>0</v>
      </c>
      <c r="FT245" s="7">
        <v>0</v>
      </c>
      <c r="FU245" s="7">
        <v>0</v>
      </c>
      <c r="FV245" s="7">
        <v>0</v>
      </c>
      <c r="FW245" s="7">
        <v>0</v>
      </c>
      <c r="FX245" s="7">
        <v>0</v>
      </c>
      <c r="FY245" s="7">
        <v>0</v>
      </c>
      <c r="FZ245" s="7">
        <v>0</v>
      </c>
      <c r="GA245" s="7">
        <v>0</v>
      </c>
      <c r="GB245" s="7">
        <v>0</v>
      </c>
      <c r="GC245" s="7">
        <v>0</v>
      </c>
      <c r="GD245" s="7">
        <v>0</v>
      </c>
      <c r="GE245" s="7">
        <v>0</v>
      </c>
      <c r="GF245" s="7">
        <v>0</v>
      </c>
      <c r="GG245" s="7">
        <v>0</v>
      </c>
      <c r="GH245" s="7">
        <v>0</v>
      </c>
      <c r="GI245" s="7">
        <v>0</v>
      </c>
      <c r="GJ245" s="7">
        <v>0</v>
      </c>
      <c r="GK245" s="7">
        <v>0</v>
      </c>
      <c r="GL245" s="7">
        <v>0</v>
      </c>
      <c r="GM245" s="7">
        <v>0</v>
      </c>
      <c r="GN245" s="7">
        <v>0</v>
      </c>
      <c r="GO245" s="7">
        <v>0</v>
      </c>
      <c r="GP245" s="7">
        <v>0</v>
      </c>
      <c r="GQ245" s="7">
        <v>0</v>
      </c>
      <c r="GR245" s="7">
        <v>0</v>
      </c>
      <c r="GS245" s="7">
        <v>0</v>
      </c>
      <c r="GT245" s="7">
        <v>0</v>
      </c>
      <c r="GU245" s="7">
        <v>0</v>
      </c>
      <c r="GV245" s="7">
        <v>0</v>
      </c>
      <c r="GW245" s="7">
        <v>0</v>
      </c>
      <c r="GX245" s="7">
        <v>0</v>
      </c>
      <c r="GY245" s="7">
        <v>0</v>
      </c>
      <c r="GZ245" s="7">
        <v>0</v>
      </c>
      <c r="HA245" s="7">
        <v>0</v>
      </c>
      <c r="HB245" s="7">
        <v>0</v>
      </c>
      <c r="HC245" s="7">
        <v>0</v>
      </c>
      <c r="HD245" s="7">
        <v>0</v>
      </c>
      <c r="HE245" s="7">
        <v>0</v>
      </c>
      <c r="HF245" s="7">
        <v>0</v>
      </c>
      <c r="HG245" s="7">
        <v>0</v>
      </c>
      <c r="HH245" s="7">
        <v>0</v>
      </c>
      <c r="HI245" s="7">
        <v>0</v>
      </c>
      <c r="HJ245" s="7">
        <v>0</v>
      </c>
      <c r="HK245" s="7">
        <v>0</v>
      </c>
      <c r="HL245" s="7">
        <v>0</v>
      </c>
      <c r="HM245" s="7">
        <v>0</v>
      </c>
      <c r="HN245" s="7">
        <v>0</v>
      </c>
      <c r="HO245" s="7">
        <v>0</v>
      </c>
      <c r="HP245" s="7">
        <v>0</v>
      </c>
      <c r="HQ245" s="7">
        <v>0</v>
      </c>
      <c r="HR245" s="7">
        <v>0</v>
      </c>
      <c r="HS245" s="7">
        <v>0</v>
      </c>
      <c r="HT245" s="7">
        <v>0</v>
      </c>
      <c r="HU245" s="7">
        <v>0</v>
      </c>
      <c r="HV245" s="7">
        <v>0</v>
      </c>
      <c r="HW245" s="7">
        <v>0</v>
      </c>
      <c r="HX245" s="7">
        <v>0</v>
      </c>
      <c r="HY245" s="7">
        <v>0</v>
      </c>
      <c r="HZ245" s="7">
        <v>0</v>
      </c>
      <c r="IA245" s="7">
        <v>0</v>
      </c>
      <c r="IB245" s="7">
        <v>0</v>
      </c>
      <c r="IC245" s="7">
        <v>0</v>
      </c>
      <c r="ID245" s="7">
        <v>0</v>
      </c>
      <c r="IE245" s="7">
        <v>0</v>
      </c>
      <c r="IF245" s="7">
        <v>0</v>
      </c>
      <c r="IG245" s="7">
        <v>0</v>
      </c>
      <c r="IH245" s="7">
        <v>0</v>
      </c>
      <c r="II245" s="7">
        <v>0</v>
      </c>
      <c r="IJ245" s="7">
        <v>0</v>
      </c>
      <c r="IK245" s="7">
        <v>0</v>
      </c>
      <c r="IL245" s="7">
        <v>0</v>
      </c>
      <c r="IM245" s="7">
        <v>0</v>
      </c>
      <c r="IN245" s="7">
        <v>0</v>
      </c>
      <c r="IO245" s="7">
        <v>0</v>
      </c>
      <c r="IP245" s="7">
        <v>0</v>
      </c>
      <c r="IQ245" s="7">
        <v>0</v>
      </c>
      <c r="IR245" s="7">
        <v>0</v>
      </c>
      <c r="IS245" s="7">
        <v>0</v>
      </c>
      <c r="IT245" s="7">
        <v>0</v>
      </c>
      <c r="IU245" s="7">
        <v>0</v>
      </c>
      <c r="IV245" s="7">
        <v>0</v>
      </c>
      <c r="IW245" s="7">
        <v>0</v>
      </c>
      <c r="IX245" s="7">
        <v>0</v>
      </c>
      <c r="IY245" s="7">
        <v>0</v>
      </c>
      <c r="IZ245" s="7">
        <v>0</v>
      </c>
      <c r="JA245" s="7">
        <v>0</v>
      </c>
      <c r="JB245" s="7">
        <v>0</v>
      </c>
      <c r="JC245" s="7">
        <v>0</v>
      </c>
      <c r="JD245" s="7">
        <v>0</v>
      </c>
      <c r="JE245" s="7">
        <v>0</v>
      </c>
      <c r="JF245" s="7">
        <v>0</v>
      </c>
      <c r="JG245" s="7">
        <v>0</v>
      </c>
      <c r="JH245" s="7">
        <v>0</v>
      </c>
      <c r="JI245" s="7">
        <v>0</v>
      </c>
      <c r="JJ245" s="7">
        <v>0</v>
      </c>
      <c r="JK245" s="7">
        <v>0</v>
      </c>
      <c r="JL245" s="7">
        <v>0</v>
      </c>
      <c r="JM245" s="7">
        <v>0</v>
      </c>
      <c r="JN245" s="7">
        <v>0</v>
      </c>
      <c r="JO245" s="7">
        <v>0</v>
      </c>
      <c r="JP245" s="7">
        <v>0</v>
      </c>
      <c r="JQ245" s="7">
        <v>0</v>
      </c>
      <c r="JR245" s="7">
        <v>0</v>
      </c>
      <c r="JS245" s="7">
        <v>0</v>
      </c>
      <c r="JT245" s="7">
        <v>0</v>
      </c>
      <c r="JU245" s="7">
        <v>0</v>
      </c>
      <c r="JV245" s="7">
        <v>0</v>
      </c>
      <c r="JW245" s="7">
        <v>0</v>
      </c>
      <c r="JX245" s="7">
        <v>0</v>
      </c>
      <c r="JY245" s="7">
        <v>0</v>
      </c>
      <c r="JZ245" s="7">
        <v>0</v>
      </c>
      <c r="KA245" s="7">
        <v>0</v>
      </c>
      <c r="KB245" s="7">
        <v>0</v>
      </c>
      <c r="KC245" s="7">
        <v>0</v>
      </c>
    </row>
    <row r="246" spans="1:289" x14ac:dyDescent="0.35">
      <c r="A246" s="38" t="s">
        <v>1214</v>
      </c>
      <c r="B246" s="38" t="s">
        <v>4099</v>
      </c>
      <c r="C246" s="38">
        <v>148</v>
      </c>
      <c r="D246" s="38" t="s">
        <v>1993</v>
      </c>
      <c r="E246" s="38" t="s">
        <v>3813</v>
      </c>
      <c r="F246" s="38" t="s">
        <v>596</v>
      </c>
      <c r="G246" s="38" t="s">
        <v>472</v>
      </c>
      <c r="H246" s="38">
        <v>0</v>
      </c>
      <c r="I246" s="39">
        <v>0</v>
      </c>
      <c r="J246" s="38">
        <v>0</v>
      </c>
      <c r="K246" s="38">
        <v>0</v>
      </c>
      <c r="L246" s="39">
        <v>0</v>
      </c>
      <c r="M246" s="7">
        <v>0</v>
      </c>
      <c r="N246" s="7">
        <v>0</v>
      </c>
      <c r="O246" s="7">
        <v>0</v>
      </c>
      <c r="P246" s="7">
        <v>0</v>
      </c>
      <c r="Q246" s="7">
        <v>0</v>
      </c>
      <c r="R246" s="7">
        <v>0</v>
      </c>
      <c r="S246" s="7">
        <v>0</v>
      </c>
      <c r="T246" s="7">
        <v>0</v>
      </c>
      <c r="U246" s="7">
        <v>0</v>
      </c>
      <c r="V246" s="7">
        <v>0</v>
      </c>
      <c r="W246" s="7">
        <v>0</v>
      </c>
      <c r="X246" s="7">
        <v>0</v>
      </c>
      <c r="Y246" s="7">
        <v>0</v>
      </c>
      <c r="Z246" s="7">
        <v>0</v>
      </c>
      <c r="AA246" s="7">
        <v>0</v>
      </c>
      <c r="AB246" s="7">
        <v>0</v>
      </c>
      <c r="AC246" s="7">
        <v>0</v>
      </c>
      <c r="AD246" s="7">
        <v>0</v>
      </c>
      <c r="AE246" s="7">
        <v>0</v>
      </c>
      <c r="AF246" s="7">
        <v>0</v>
      </c>
      <c r="AG246" s="7">
        <v>0</v>
      </c>
      <c r="AH246" s="7">
        <v>0</v>
      </c>
      <c r="AI246" s="7">
        <v>0</v>
      </c>
      <c r="AJ246" s="7">
        <v>0</v>
      </c>
      <c r="AK246" s="7">
        <v>0</v>
      </c>
      <c r="AL246" s="7">
        <v>0</v>
      </c>
      <c r="AM246" s="7">
        <v>0</v>
      </c>
      <c r="AN246" s="7">
        <v>0</v>
      </c>
      <c r="AO246" s="7">
        <v>0</v>
      </c>
      <c r="AP246" s="7">
        <v>0</v>
      </c>
      <c r="AQ246" s="7">
        <v>0</v>
      </c>
      <c r="AR246" s="7">
        <v>0</v>
      </c>
      <c r="AS246" s="7">
        <v>0</v>
      </c>
      <c r="AT246" s="7">
        <v>0</v>
      </c>
      <c r="AU246" s="7">
        <v>0</v>
      </c>
      <c r="AV246" s="7">
        <v>0</v>
      </c>
      <c r="AW246" s="7">
        <v>0</v>
      </c>
      <c r="AX246" s="7">
        <v>0</v>
      </c>
      <c r="AY246" s="7">
        <v>0</v>
      </c>
      <c r="AZ246" s="7">
        <v>0</v>
      </c>
      <c r="BA246" s="7">
        <v>0</v>
      </c>
      <c r="BB246" s="7">
        <v>0</v>
      </c>
      <c r="BC246" s="7">
        <v>0</v>
      </c>
      <c r="BD246" s="7">
        <v>0</v>
      </c>
      <c r="BE246" s="7">
        <v>0</v>
      </c>
      <c r="BF246" s="7">
        <v>0</v>
      </c>
      <c r="BG246" s="7">
        <v>0</v>
      </c>
      <c r="BH246" s="7">
        <v>0</v>
      </c>
      <c r="BI246" s="7">
        <v>0</v>
      </c>
      <c r="BJ246" s="7">
        <v>0</v>
      </c>
      <c r="BK246" s="7">
        <v>0</v>
      </c>
      <c r="BL246" s="7">
        <v>0</v>
      </c>
      <c r="BM246" s="7">
        <v>0</v>
      </c>
      <c r="BN246" s="7">
        <v>0</v>
      </c>
      <c r="BO246" s="7">
        <v>0</v>
      </c>
      <c r="BP246" s="7">
        <v>0</v>
      </c>
      <c r="BQ246" s="7">
        <v>0</v>
      </c>
      <c r="BR246" s="7">
        <v>0</v>
      </c>
      <c r="BS246" s="7">
        <v>0</v>
      </c>
      <c r="BT246" s="7">
        <v>0</v>
      </c>
      <c r="BU246" s="7">
        <v>0</v>
      </c>
      <c r="BV246" s="7">
        <v>0</v>
      </c>
      <c r="BW246" s="7">
        <v>0</v>
      </c>
      <c r="BX246" s="7">
        <v>0</v>
      </c>
      <c r="BY246" s="7">
        <v>0</v>
      </c>
      <c r="BZ246" s="7">
        <v>0</v>
      </c>
      <c r="CA246" s="7">
        <v>0</v>
      </c>
      <c r="CB246" s="7">
        <v>0</v>
      </c>
      <c r="CC246" s="7">
        <v>0</v>
      </c>
      <c r="CD246" s="7">
        <v>0</v>
      </c>
      <c r="CE246" s="7">
        <v>0</v>
      </c>
      <c r="CF246" s="7">
        <v>0</v>
      </c>
      <c r="CG246" s="7">
        <v>0</v>
      </c>
      <c r="CH246" s="7">
        <v>0</v>
      </c>
      <c r="CI246" s="7">
        <v>0</v>
      </c>
      <c r="CJ246" s="7">
        <v>0</v>
      </c>
      <c r="CK246" s="7">
        <v>0</v>
      </c>
      <c r="CL246" s="7">
        <v>0</v>
      </c>
      <c r="CM246" s="7">
        <v>0</v>
      </c>
      <c r="CN246" s="7">
        <v>0</v>
      </c>
      <c r="CO246" s="7">
        <v>0</v>
      </c>
      <c r="CP246" s="7">
        <v>0</v>
      </c>
      <c r="CQ246" s="7">
        <v>0</v>
      </c>
      <c r="CR246" s="7">
        <v>0</v>
      </c>
      <c r="CS246" s="7">
        <v>0</v>
      </c>
      <c r="CT246" s="7">
        <v>0</v>
      </c>
      <c r="CU246" s="7">
        <v>0</v>
      </c>
      <c r="CV246" s="7">
        <v>0</v>
      </c>
      <c r="CW246" s="7">
        <v>0</v>
      </c>
      <c r="CX246" s="7">
        <v>0</v>
      </c>
      <c r="CY246" s="7">
        <v>0</v>
      </c>
      <c r="CZ246" s="7">
        <v>0</v>
      </c>
      <c r="DA246" s="7">
        <v>0</v>
      </c>
      <c r="DB246" s="7">
        <v>0</v>
      </c>
      <c r="DC246" s="7">
        <v>0</v>
      </c>
      <c r="DD246" s="7">
        <v>0</v>
      </c>
      <c r="DE246" s="7">
        <v>0</v>
      </c>
      <c r="DF246" s="7">
        <v>0</v>
      </c>
      <c r="DG246" s="7">
        <v>0</v>
      </c>
      <c r="DH246" s="7">
        <v>0</v>
      </c>
      <c r="DI246" s="7">
        <v>0</v>
      </c>
      <c r="DJ246" s="7">
        <v>0</v>
      </c>
      <c r="DK246" s="7">
        <v>0</v>
      </c>
      <c r="DL246" s="7">
        <v>0</v>
      </c>
      <c r="DM246" s="7">
        <v>0</v>
      </c>
      <c r="DN246" s="7">
        <v>0</v>
      </c>
      <c r="DO246" s="7">
        <v>0</v>
      </c>
      <c r="DP246" s="7">
        <v>0</v>
      </c>
      <c r="DQ246" s="7">
        <v>0</v>
      </c>
      <c r="DR246" s="7">
        <v>0</v>
      </c>
      <c r="DS246" s="7">
        <v>0</v>
      </c>
      <c r="DT246" s="7">
        <v>0</v>
      </c>
      <c r="DU246" s="7">
        <v>0</v>
      </c>
      <c r="DV246" s="7">
        <v>0</v>
      </c>
      <c r="DW246" s="7">
        <v>0</v>
      </c>
      <c r="DX246" s="7">
        <v>0</v>
      </c>
      <c r="DY246" s="7">
        <v>0</v>
      </c>
      <c r="DZ246" s="7">
        <v>0</v>
      </c>
      <c r="EA246" s="7">
        <v>0</v>
      </c>
      <c r="EB246" s="7">
        <v>0</v>
      </c>
      <c r="EC246" s="7">
        <v>0</v>
      </c>
      <c r="ED246" s="7">
        <v>0</v>
      </c>
      <c r="EE246" s="7">
        <v>0</v>
      </c>
      <c r="EF246" s="7">
        <v>0</v>
      </c>
      <c r="EG246" s="7">
        <v>0</v>
      </c>
      <c r="EH246" s="7">
        <v>0</v>
      </c>
      <c r="EI246" s="7">
        <v>0</v>
      </c>
      <c r="EJ246" s="7">
        <v>0</v>
      </c>
      <c r="EK246" s="7">
        <v>0</v>
      </c>
      <c r="EL246" s="7">
        <v>0</v>
      </c>
      <c r="EM246" s="7">
        <v>0</v>
      </c>
      <c r="EN246" s="7">
        <v>0</v>
      </c>
      <c r="EO246" s="7">
        <v>0</v>
      </c>
      <c r="EP246" s="7">
        <v>0</v>
      </c>
      <c r="EQ246" s="7">
        <v>0</v>
      </c>
      <c r="ER246" s="7">
        <v>0</v>
      </c>
      <c r="ES246" s="7">
        <v>0</v>
      </c>
      <c r="ET246" s="7">
        <v>0</v>
      </c>
      <c r="EU246" s="7">
        <v>0</v>
      </c>
      <c r="EV246" s="7">
        <v>0</v>
      </c>
      <c r="EW246" s="7">
        <v>0</v>
      </c>
      <c r="EX246" s="7">
        <v>0</v>
      </c>
      <c r="EY246" s="7">
        <v>0</v>
      </c>
      <c r="EZ246" s="7">
        <v>0</v>
      </c>
      <c r="FA246" s="7">
        <v>0</v>
      </c>
      <c r="FB246" s="7">
        <v>0</v>
      </c>
      <c r="FC246" s="7">
        <v>0</v>
      </c>
      <c r="FD246" s="7">
        <v>0</v>
      </c>
      <c r="FE246" s="7">
        <v>0</v>
      </c>
      <c r="FF246" s="7">
        <v>0</v>
      </c>
      <c r="FG246" s="7">
        <v>0</v>
      </c>
      <c r="FH246" s="7">
        <v>0</v>
      </c>
      <c r="FI246" s="7">
        <v>0</v>
      </c>
      <c r="FJ246" s="7">
        <v>0</v>
      </c>
      <c r="FK246" s="7">
        <v>0</v>
      </c>
      <c r="FL246" s="7">
        <v>0</v>
      </c>
      <c r="FM246" s="7">
        <v>0</v>
      </c>
      <c r="FN246" s="7">
        <v>0</v>
      </c>
      <c r="FO246" s="7">
        <v>0</v>
      </c>
      <c r="FP246" s="7">
        <v>0</v>
      </c>
      <c r="FQ246" s="7">
        <v>0</v>
      </c>
      <c r="FR246" s="7">
        <v>0</v>
      </c>
      <c r="FS246" s="7">
        <v>0</v>
      </c>
      <c r="FT246" s="7">
        <v>0</v>
      </c>
      <c r="FU246" s="7">
        <v>0</v>
      </c>
      <c r="FV246" s="7">
        <v>0</v>
      </c>
      <c r="FW246" s="7">
        <v>0</v>
      </c>
      <c r="FX246" s="7">
        <v>0</v>
      </c>
      <c r="FY246" s="7">
        <v>0</v>
      </c>
      <c r="FZ246" s="7">
        <v>0</v>
      </c>
      <c r="GA246" s="7">
        <v>0</v>
      </c>
      <c r="GB246" s="7">
        <v>0</v>
      </c>
      <c r="GC246" s="7">
        <v>0</v>
      </c>
      <c r="GD246" s="7">
        <v>0</v>
      </c>
      <c r="GE246" s="7">
        <v>0</v>
      </c>
      <c r="GF246" s="7">
        <v>0</v>
      </c>
      <c r="GG246" s="7">
        <v>0</v>
      </c>
      <c r="GH246" s="7">
        <v>0</v>
      </c>
      <c r="GI246" s="7">
        <v>0</v>
      </c>
      <c r="GJ246" s="7">
        <v>0</v>
      </c>
      <c r="GK246" s="7">
        <v>0</v>
      </c>
      <c r="GL246" s="7">
        <v>0</v>
      </c>
      <c r="GM246" s="7">
        <v>0</v>
      </c>
      <c r="GN246" s="7">
        <v>0</v>
      </c>
      <c r="GO246" s="7">
        <v>0</v>
      </c>
      <c r="GP246" s="7">
        <v>0</v>
      </c>
      <c r="GQ246" s="7">
        <v>0</v>
      </c>
      <c r="GR246" s="7">
        <v>0</v>
      </c>
      <c r="GS246" s="7">
        <v>0</v>
      </c>
      <c r="GT246" s="7">
        <v>0</v>
      </c>
      <c r="GU246" s="7">
        <v>0</v>
      </c>
      <c r="GV246" s="7">
        <v>0</v>
      </c>
      <c r="GW246" s="7">
        <v>0</v>
      </c>
      <c r="GX246" s="7">
        <v>0</v>
      </c>
      <c r="GY246" s="7">
        <v>0</v>
      </c>
      <c r="GZ246" s="7">
        <v>0</v>
      </c>
      <c r="HA246" s="7">
        <v>0</v>
      </c>
      <c r="HB246" s="7">
        <v>0</v>
      </c>
      <c r="HC246" s="7">
        <v>0</v>
      </c>
      <c r="HD246" s="7">
        <v>0</v>
      </c>
      <c r="HE246" s="7">
        <v>0</v>
      </c>
      <c r="HF246" s="7">
        <v>0</v>
      </c>
      <c r="HG246" s="7">
        <v>0</v>
      </c>
      <c r="HH246" s="7">
        <v>0</v>
      </c>
      <c r="HI246" s="7">
        <v>0</v>
      </c>
      <c r="HJ246" s="7">
        <v>0</v>
      </c>
      <c r="HK246" s="7">
        <v>0</v>
      </c>
      <c r="HL246" s="7">
        <v>0</v>
      </c>
      <c r="HM246" s="7">
        <v>0</v>
      </c>
      <c r="HN246" s="7">
        <v>0</v>
      </c>
      <c r="HO246" s="7">
        <v>0</v>
      </c>
      <c r="HP246" s="7">
        <v>0</v>
      </c>
      <c r="HQ246" s="7">
        <v>0</v>
      </c>
      <c r="HR246" s="7">
        <v>0</v>
      </c>
      <c r="HS246" s="7">
        <v>0</v>
      </c>
      <c r="HT246" s="7">
        <v>0</v>
      </c>
      <c r="HU246" s="7">
        <v>0</v>
      </c>
      <c r="HV246" s="7">
        <v>0</v>
      </c>
      <c r="HW246" s="7">
        <v>0</v>
      </c>
      <c r="HX246" s="7">
        <v>0</v>
      </c>
      <c r="HY246" s="7">
        <v>0</v>
      </c>
      <c r="HZ246" s="7">
        <v>0</v>
      </c>
      <c r="IA246" s="7">
        <v>0</v>
      </c>
      <c r="IB246" s="7">
        <v>0</v>
      </c>
      <c r="IC246" s="7">
        <v>0</v>
      </c>
      <c r="ID246" s="7">
        <v>0</v>
      </c>
      <c r="IE246" s="7">
        <v>0</v>
      </c>
      <c r="IF246" s="7">
        <v>0</v>
      </c>
      <c r="IG246" s="7">
        <v>0</v>
      </c>
      <c r="IH246" s="7">
        <v>0</v>
      </c>
      <c r="II246" s="7">
        <v>0</v>
      </c>
      <c r="IJ246" s="7">
        <v>0</v>
      </c>
      <c r="IK246" s="7">
        <v>0</v>
      </c>
      <c r="IL246" s="7">
        <v>0</v>
      </c>
      <c r="IM246" s="7">
        <v>0</v>
      </c>
      <c r="IN246" s="7">
        <v>0</v>
      </c>
      <c r="IO246" s="7">
        <v>0</v>
      </c>
      <c r="IP246" s="7">
        <v>0</v>
      </c>
      <c r="IQ246" s="7">
        <v>0</v>
      </c>
      <c r="IR246" s="7">
        <v>0</v>
      </c>
      <c r="IS246" s="7">
        <v>0</v>
      </c>
      <c r="IT246" s="7">
        <v>0</v>
      </c>
      <c r="IU246" s="7">
        <v>0</v>
      </c>
      <c r="IV246" s="7">
        <v>0</v>
      </c>
      <c r="IW246" s="7">
        <v>0</v>
      </c>
      <c r="IX246" s="7">
        <v>0</v>
      </c>
      <c r="IY246" s="7">
        <v>0</v>
      </c>
      <c r="IZ246" s="7">
        <v>0</v>
      </c>
      <c r="JA246" s="7">
        <v>0</v>
      </c>
      <c r="JB246" s="7">
        <v>0</v>
      </c>
      <c r="JC246" s="7">
        <v>0</v>
      </c>
      <c r="JD246" s="7">
        <v>0</v>
      </c>
      <c r="JE246" s="7">
        <v>0</v>
      </c>
      <c r="JF246" s="7">
        <v>0</v>
      </c>
      <c r="JG246" s="7">
        <v>0</v>
      </c>
      <c r="JH246" s="7">
        <v>0</v>
      </c>
      <c r="JI246" s="7">
        <v>0</v>
      </c>
      <c r="JJ246" s="7">
        <v>0</v>
      </c>
      <c r="JK246" s="7">
        <v>0</v>
      </c>
      <c r="JL246" s="7">
        <v>0</v>
      </c>
      <c r="JM246" s="7">
        <v>0</v>
      </c>
      <c r="JN246" s="7">
        <v>0</v>
      </c>
      <c r="JO246" s="7">
        <v>0</v>
      </c>
      <c r="JP246" s="7">
        <v>0</v>
      </c>
      <c r="JQ246" s="7">
        <v>0</v>
      </c>
      <c r="JR246" s="7">
        <v>0</v>
      </c>
      <c r="JS246" s="7">
        <v>0</v>
      </c>
      <c r="JT246" s="7">
        <v>0</v>
      </c>
      <c r="JU246" s="7">
        <v>0</v>
      </c>
      <c r="JV246" s="7">
        <v>0</v>
      </c>
      <c r="JW246" s="7">
        <v>0</v>
      </c>
      <c r="JX246" s="7">
        <v>0</v>
      </c>
      <c r="JY246" s="7">
        <v>0</v>
      </c>
      <c r="JZ246" s="7">
        <v>0</v>
      </c>
      <c r="KA246" s="7">
        <v>0</v>
      </c>
      <c r="KB246" s="7">
        <v>0</v>
      </c>
      <c r="KC246" s="7">
        <v>0</v>
      </c>
    </row>
    <row r="247" spans="1:289" x14ac:dyDescent="0.35">
      <c r="A247" s="38" t="s">
        <v>1217</v>
      </c>
      <c r="B247" s="38" t="s">
        <v>4100</v>
      </c>
      <c r="C247" s="38">
        <v>149</v>
      </c>
      <c r="D247" s="38" t="s">
        <v>1258</v>
      </c>
      <c r="E247" s="38" t="s">
        <v>3813</v>
      </c>
      <c r="F247" s="38" t="s">
        <v>596</v>
      </c>
      <c r="G247" s="38" t="s">
        <v>472</v>
      </c>
      <c r="H247" s="38">
        <v>0</v>
      </c>
      <c r="I247" s="39">
        <v>0</v>
      </c>
      <c r="J247" s="38">
        <v>0</v>
      </c>
      <c r="K247" s="38">
        <v>0</v>
      </c>
      <c r="L247" s="39">
        <v>0</v>
      </c>
      <c r="M247" s="7">
        <v>1.0100000000000001E-6</v>
      </c>
      <c r="N247" s="7">
        <v>2.0200000000000001E-6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7">
        <v>0</v>
      </c>
      <c r="U247" s="7">
        <v>0</v>
      </c>
      <c r="V247" s="7">
        <v>0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7">
        <v>0</v>
      </c>
      <c r="AK247" s="7">
        <v>0</v>
      </c>
      <c r="AL247" s="7">
        <v>0</v>
      </c>
      <c r="AM247" s="7">
        <v>0</v>
      </c>
      <c r="AN247" s="7">
        <v>0</v>
      </c>
      <c r="AO247" s="7">
        <v>0</v>
      </c>
      <c r="AP247" s="7">
        <v>0</v>
      </c>
      <c r="AQ247" s="7">
        <v>0</v>
      </c>
      <c r="AR247" s="7">
        <v>0</v>
      </c>
      <c r="AS247" s="7">
        <v>0</v>
      </c>
      <c r="AT247" s="7">
        <v>0</v>
      </c>
      <c r="AU247" s="7">
        <v>0</v>
      </c>
      <c r="AV247" s="7">
        <v>0</v>
      </c>
      <c r="AW247" s="7">
        <v>0</v>
      </c>
      <c r="AX247" s="7">
        <v>0</v>
      </c>
      <c r="AY247" s="7">
        <v>0</v>
      </c>
      <c r="AZ247" s="7">
        <v>0</v>
      </c>
      <c r="BA247" s="7">
        <v>0</v>
      </c>
      <c r="BB247" s="7">
        <v>0</v>
      </c>
      <c r="BC247" s="7">
        <v>0</v>
      </c>
      <c r="BD247" s="7">
        <v>0</v>
      </c>
      <c r="BE247" s="7">
        <v>0</v>
      </c>
      <c r="BF247" s="7">
        <v>0</v>
      </c>
      <c r="BG247" s="7">
        <v>0</v>
      </c>
      <c r="BH247" s="7">
        <v>0</v>
      </c>
      <c r="BI247" s="7">
        <v>0</v>
      </c>
      <c r="BJ247" s="7">
        <v>0</v>
      </c>
      <c r="BK247" s="7">
        <v>0</v>
      </c>
      <c r="BL247" s="7">
        <v>0</v>
      </c>
      <c r="BM247" s="7">
        <v>0</v>
      </c>
      <c r="BN247" s="7">
        <v>0</v>
      </c>
      <c r="BO247" s="7">
        <v>0</v>
      </c>
      <c r="BP247" s="7">
        <v>0</v>
      </c>
      <c r="BQ247" s="7">
        <v>0</v>
      </c>
      <c r="BR247" s="7">
        <v>0</v>
      </c>
      <c r="BS247" s="7">
        <v>0</v>
      </c>
      <c r="BT247" s="7">
        <v>0</v>
      </c>
      <c r="BU247" s="7">
        <v>0</v>
      </c>
      <c r="BV247" s="7">
        <v>0</v>
      </c>
      <c r="BW247" s="7">
        <v>0</v>
      </c>
      <c r="BX247" s="7">
        <v>0</v>
      </c>
      <c r="BY247" s="7">
        <v>0</v>
      </c>
      <c r="BZ247" s="7">
        <v>0</v>
      </c>
      <c r="CA247" s="7">
        <v>0</v>
      </c>
      <c r="CB247" s="7">
        <v>0</v>
      </c>
      <c r="CC247" s="7">
        <v>0</v>
      </c>
      <c r="CD247" s="7">
        <v>0</v>
      </c>
      <c r="CE247" s="7">
        <v>0</v>
      </c>
      <c r="CF247" s="7">
        <v>0</v>
      </c>
      <c r="CG247" s="7">
        <v>0</v>
      </c>
      <c r="CH247" s="7">
        <v>0</v>
      </c>
      <c r="CI247" s="7">
        <v>0</v>
      </c>
      <c r="CJ247" s="7">
        <v>0</v>
      </c>
      <c r="CK247" s="7">
        <v>0</v>
      </c>
      <c r="CL247" s="7">
        <v>0</v>
      </c>
      <c r="CM247" s="7">
        <v>0</v>
      </c>
      <c r="CN247" s="7">
        <v>0</v>
      </c>
      <c r="CO247" s="7">
        <v>0</v>
      </c>
      <c r="CP247" s="7">
        <v>0</v>
      </c>
      <c r="CQ247" s="7">
        <v>0</v>
      </c>
      <c r="CR247" s="7">
        <v>0</v>
      </c>
      <c r="CS247" s="7">
        <v>0</v>
      </c>
      <c r="CT247" s="7">
        <v>0</v>
      </c>
      <c r="CU247" s="7">
        <v>0</v>
      </c>
      <c r="CV247" s="7">
        <v>0</v>
      </c>
      <c r="CW247" s="7">
        <v>0</v>
      </c>
      <c r="CX247" s="7">
        <v>0</v>
      </c>
      <c r="CY247" s="7">
        <v>0</v>
      </c>
      <c r="CZ247" s="7">
        <v>0</v>
      </c>
      <c r="DA247" s="7">
        <v>0</v>
      </c>
      <c r="DB247" s="7">
        <v>0</v>
      </c>
      <c r="DC247" s="7">
        <v>0</v>
      </c>
      <c r="DD247" s="7">
        <v>0</v>
      </c>
      <c r="DE247" s="7">
        <v>0</v>
      </c>
      <c r="DF247" s="7">
        <v>0</v>
      </c>
      <c r="DG247" s="7">
        <v>0</v>
      </c>
      <c r="DH247" s="7">
        <v>0</v>
      </c>
      <c r="DI247" s="7">
        <v>0</v>
      </c>
      <c r="DJ247" s="7">
        <v>0</v>
      </c>
      <c r="DK247" s="7">
        <v>0</v>
      </c>
      <c r="DL247" s="7">
        <v>0</v>
      </c>
      <c r="DM247" s="7">
        <v>0</v>
      </c>
      <c r="DN247" s="7">
        <v>0</v>
      </c>
      <c r="DO247" s="7">
        <v>0</v>
      </c>
      <c r="DP247" s="7">
        <v>0</v>
      </c>
      <c r="DQ247" s="7">
        <v>0</v>
      </c>
      <c r="DR247" s="7">
        <v>0</v>
      </c>
      <c r="DS247" s="7">
        <v>0</v>
      </c>
      <c r="DT247" s="7">
        <v>0</v>
      </c>
      <c r="DU247" s="7">
        <v>0</v>
      </c>
      <c r="DV247" s="7">
        <v>0</v>
      </c>
      <c r="DW247" s="7">
        <v>0</v>
      </c>
      <c r="DX247" s="7">
        <v>0</v>
      </c>
      <c r="DY247" s="7">
        <v>0</v>
      </c>
      <c r="DZ247" s="7">
        <v>0</v>
      </c>
      <c r="EA247" s="7">
        <v>0</v>
      </c>
      <c r="EB247" s="7">
        <v>0</v>
      </c>
      <c r="EC247" s="7">
        <v>0</v>
      </c>
      <c r="ED247" s="7">
        <v>0</v>
      </c>
      <c r="EE247" s="7">
        <v>0</v>
      </c>
      <c r="EF247" s="7">
        <v>0</v>
      </c>
      <c r="EG247" s="7">
        <v>0</v>
      </c>
      <c r="EH247" s="7">
        <v>0</v>
      </c>
      <c r="EI247" s="7">
        <v>0</v>
      </c>
      <c r="EJ247" s="7">
        <v>0</v>
      </c>
      <c r="EK247" s="7">
        <v>0</v>
      </c>
      <c r="EL247" s="7">
        <v>0</v>
      </c>
      <c r="EM247" s="7">
        <v>0</v>
      </c>
      <c r="EN247" s="7">
        <v>0</v>
      </c>
      <c r="EO247" s="7">
        <v>0</v>
      </c>
      <c r="EP247" s="7">
        <v>0</v>
      </c>
      <c r="EQ247" s="7">
        <v>0</v>
      </c>
      <c r="ER247" s="7">
        <v>0</v>
      </c>
      <c r="ES247" s="7">
        <v>0</v>
      </c>
      <c r="ET247" s="7">
        <v>0</v>
      </c>
      <c r="EU247" s="7">
        <v>0</v>
      </c>
      <c r="EV247" s="7">
        <v>0</v>
      </c>
      <c r="EW247" s="7">
        <v>0</v>
      </c>
      <c r="EX247" s="7">
        <v>0</v>
      </c>
      <c r="EY247" s="7">
        <v>0</v>
      </c>
      <c r="EZ247" s="7">
        <v>0</v>
      </c>
      <c r="FA247" s="7">
        <v>0</v>
      </c>
      <c r="FB247" s="7">
        <v>0</v>
      </c>
      <c r="FC247" s="7">
        <v>0</v>
      </c>
      <c r="FD247" s="7">
        <v>0</v>
      </c>
      <c r="FE247" s="7">
        <v>0</v>
      </c>
      <c r="FF247" s="7">
        <v>0</v>
      </c>
      <c r="FG247" s="7">
        <v>0</v>
      </c>
      <c r="FH247" s="7">
        <v>0</v>
      </c>
      <c r="FI247" s="7">
        <v>0</v>
      </c>
      <c r="FJ247" s="7">
        <v>0</v>
      </c>
      <c r="FK247" s="7">
        <v>0</v>
      </c>
      <c r="FL247" s="7">
        <v>0</v>
      </c>
      <c r="FM247" s="7">
        <v>0</v>
      </c>
      <c r="FN247" s="7">
        <v>0</v>
      </c>
      <c r="FO247" s="7">
        <v>0</v>
      </c>
      <c r="FP247" s="7">
        <v>0</v>
      </c>
      <c r="FQ247" s="7">
        <v>0</v>
      </c>
      <c r="FR247" s="7">
        <v>0</v>
      </c>
      <c r="FS247" s="7">
        <v>0</v>
      </c>
      <c r="FT247" s="7">
        <v>0</v>
      </c>
      <c r="FU247" s="7">
        <v>0</v>
      </c>
      <c r="FV247" s="7">
        <v>0</v>
      </c>
      <c r="FW247" s="7">
        <v>0</v>
      </c>
      <c r="FX247" s="7">
        <v>0</v>
      </c>
      <c r="FY247" s="7">
        <v>0</v>
      </c>
      <c r="FZ247" s="7">
        <v>0</v>
      </c>
      <c r="GA247" s="7">
        <v>0</v>
      </c>
      <c r="GB247" s="7">
        <v>0</v>
      </c>
      <c r="GC247" s="7">
        <v>0</v>
      </c>
      <c r="GD247" s="7">
        <v>0</v>
      </c>
      <c r="GE247" s="7">
        <v>0</v>
      </c>
      <c r="GF247" s="7">
        <v>0</v>
      </c>
      <c r="GG247" s="7">
        <v>0</v>
      </c>
      <c r="GH247" s="7">
        <v>0</v>
      </c>
      <c r="GI247" s="7">
        <v>0</v>
      </c>
      <c r="GJ247" s="7">
        <v>0</v>
      </c>
      <c r="GK247" s="7">
        <v>0</v>
      </c>
      <c r="GL247" s="7">
        <v>0</v>
      </c>
      <c r="GM247" s="7">
        <v>0</v>
      </c>
      <c r="GN247" s="7">
        <v>0</v>
      </c>
      <c r="GO247" s="7">
        <v>0</v>
      </c>
      <c r="GP247" s="7">
        <v>0</v>
      </c>
      <c r="GQ247" s="7">
        <v>0</v>
      </c>
      <c r="GR247" s="7">
        <v>0</v>
      </c>
      <c r="GS247" s="7">
        <v>0</v>
      </c>
      <c r="GT247" s="7">
        <v>0</v>
      </c>
      <c r="GU247" s="7">
        <v>0</v>
      </c>
      <c r="GV247" s="7">
        <v>0</v>
      </c>
      <c r="GW247" s="7">
        <v>0</v>
      </c>
      <c r="GX247" s="7">
        <v>0</v>
      </c>
      <c r="GY247" s="7">
        <v>0</v>
      </c>
      <c r="GZ247" s="7">
        <v>0</v>
      </c>
      <c r="HA247" s="7">
        <v>0</v>
      </c>
      <c r="HB247" s="7">
        <v>0</v>
      </c>
      <c r="HC247" s="7">
        <v>0</v>
      </c>
      <c r="HD247" s="7">
        <v>0</v>
      </c>
      <c r="HE247" s="7">
        <v>0</v>
      </c>
      <c r="HF247" s="7">
        <v>0</v>
      </c>
      <c r="HG247" s="7">
        <v>0</v>
      </c>
      <c r="HH247" s="7">
        <v>0</v>
      </c>
      <c r="HI247" s="7">
        <v>0</v>
      </c>
      <c r="HJ247" s="7">
        <v>0</v>
      </c>
      <c r="HK247" s="7">
        <v>0</v>
      </c>
      <c r="HL247" s="7">
        <v>0</v>
      </c>
      <c r="HM247" s="7">
        <v>0</v>
      </c>
      <c r="HN247" s="7">
        <v>0</v>
      </c>
      <c r="HO247" s="7">
        <v>0</v>
      </c>
      <c r="HP247" s="7">
        <v>0</v>
      </c>
      <c r="HQ247" s="7">
        <v>0</v>
      </c>
      <c r="HR247" s="7">
        <v>0</v>
      </c>
      <c r="HS247" s="7">
        <v>0</v>
      </c>
      <c r="HT247" s="7">
        <v>0</v>
      </c>
      <c r="HU247" s="7">
        <v>0</v>
      </c>
      <c r="HV247" s="7">
        <v>0</v>
      </c>
      <c r="HW247" s="7">
        <v>0</v>
      </c>
      <c r="HX247" s="7">
        <v>0</v>
      </c>
      <c r="HY247" s="7">
        <v>0</v>
      </c>
      <c r="HZ247" s="7">
        <v>0</v>
      </c>
      <c r="IA247" s="7">
        <v>0</v>
      </c>
      <c r="IB247" s="7">
        <v>0</v>
      </c>
      <c r="IC247" s="7">
        <v>0</v>
      </c>
      <c r="ID247" s="7">
        <v>0</v>
      </c>
      <c r="IE247" s="7">
        <v>0</v>
      </c>
      <c r="IF247" s="7">
        <v>0</v>
      </c>
      <c r="IG247" s="7">
        <v>0</v>
      </c>
      <c r="IH247" s="7">
        <v>0</v>
      </c>
      <c r="II247" s="7">
        <v>0</v>
      </c>
      <c r="IJ247" s="7">
        <v>0</v>
      </c>
      <c r="IK247" s="7">
        <v>0</v>
      </c>
      <c r="IL247" s="7">
        <v>0</v>
      </c>
      <c r="IM247" s="7">
        <v>0</v>
      </c>
      <c r="IN247" s="7">
        <v>0</v>
      </c>
      <c r="IO247" s="7">
        <v>0</v>
      </c>
      <c r="IP247" s="7">
        <v>0</v>
      </c>
      <c r="IQ247" s="7">
        <v>0</v>
      </c>
      <c r="IR247" s="7">
        <v>0</v>
      </c>
      <c r="IS247" s="7">
        <v>0</v>
      </c>
      <c r="IT247" s="7">
        <v>0</v>
      </c>
      <c r="IU247" s="7">
        <v>0</v>
      </c>
      <c r="IV247" s="7">
        <v>0</v>
      </c>
      <c r="IW247" s="7">
        <v>0</v>
      </c>
      <c r="IX247" s="7">
        <v>0</v>
      </c>
      <c r="IY247" s="7">
        <v>0</v>
      </c>
      <c r="IZ247" s="7">
        <v>0</v>
      </c>
      <c r="JA247" s="7">
        <v>0</v>
      </c>
      <c r="JB247" s="7">
        <v>0</v>
      </c>
      <c r="JC247" s="7">
        <v>0</v>
      </c>
      <c r="JD247" s="7">
        <v>0</v>
      </c>
      <c r="JE247" s="7">
        <v>0</v>
      </c>
      <c r="JF247" s="7">
        <v>0</v>
      </c>
      <c r="JG247" s="7">
        <v>0</v>
      </c>
      <c r="JH247" s="7">
        <v>0</v>
      </c>
      <c r="JI247" s="7">
        <v>0</v>
      </c>
      <c r="JJ247" s="7">
        <v>0</v>
      </c>
      <c r="JK247" s="7">
        <v>0</v>
      </c>
      <c r="JL247" s="7">
        <v>0</v>
      </c>
      <c r="JM247" s="7">
        <v>0</v>
      </c>
      <c r="JN247" s="7">
        <v>0</v>
      </c>
      <c r="JO247" s="7">
        <v>0</v>
      </c>
      <c r="JP247" s="7">
        <v>0</v>
      </c>
      <c r="JQ247" s="7">
        <v>0</v>
      </c>
      <c r="JR247" s="7">
        <v>0</v>
      </c>
      <c r="JS247" s="7">
        <v>0</v>
      </c>
      <c r="JT247" s="7">
        <v>0</v>
      </c>
      <c r="JU247" s="7">
        <v>0</v>
      </c>
      <c r="JV247" s="7">
        <v>0</v>
      </c>
      <c r="JW247" s="7">
        <v>0</v>
      </c>
      <c r="JX247" s="7">
        <v>0</v>
      </c>
      <c r="JY247" s="7">
        <v>0</v>
      </c>
      <c r="JZ247" s="7">
        <v>0</v>
      </c>
      <c r="KA247" s="7">
        <v>0</v>
      </c>
      <c r="KB247" s="7">
        <v>0</v>
      </c>
      <c r="KC247" s="7">
        <v>0</v>
      </c>
    </row>
    <row r="248" spans="1:289" x14ac:dyDescent="0.35">
      <c r="A248" s="38" t="s">
        <v>1220</v>
      </c>
      <c r="B248" s="38" t="s">
        <v>4101</v>
      </c>
      <c r="C248" s="38">
        <v>157</v>
      </c>
      <c r="D248" s="38" t="s">
        <v>1983</v>
      </c>
      <c r="E248" s="38" t="s">
        <v>3813</v>
      </c>
      <c r="F248" s="38" t="s">
        <v>596</v>
      </c>
      <c r="G248" s="38" t="s">
        <v>472</v>
      </c>
      <c r="H248" s="38">
        <v>0</v>
      </c>
      <c r="I248" s="39">
        <v>0</v>
      </c>
      <c r="J248" s="38">
        <v>0</v>
      </c>
      <c r="K248" s="38">
        <v>0</v>
      </c>
      <c r="L248" s="39">
        <v>0</v>
      </c>
      <c r="M248" s="7">
        <v>5.0999999999999999E-7</v>
      </c>
      <c r="N248" s="7">
        <v>1.02E-6</v>
      </c>
      <c r="O248" s="7">
        <v>0</v>
      </c>
      <c r="P248" s="7">
        <v>0</v>
      </c>
      <c r="Q248" s="7">
        <v>0</v>
      </c>
      <c r="R248" s="7">
        <v>0</v>
      </c>
      <c r="S248" s="7">
        <v>0</v>
      </c>
      <c r="T248" s="7">
        <v>0</v>
      </c>
      <c r="U248" s="7">
        <v>0</v>
      </c>
      <c r="V248" s="7">
        <v>0</v>
      </c>
      <c r="W248" s="7">
        <v>0</v>
      </c>
      <c r="X248" s="7">
        <v>0</v>
      </c>
      <c r="Y248" s="7">
        <v>0</v>
      </c>
      <c r="Z248" s="7">
        <v>0</v>
      </c>
      <c r="AA248" s="7">
        <v>0</v>
      </c>
      <c r="AB248" s="7">
        <v>0</v>
      </c>
      <c r="AC248" s="7">
        <v>0</v>
      </c>
      <c r="AD248" s="7">
        <v>0</v>
      </c>
      <c r="AE248" s="7">
        <v>0</v>
      </c>
      <c r="AF248" s="7">
        <v>0</v>
      </c>
      <c r="AG248" s="7">
        <v>0</v>
      </c>
      <c r="AH248" s="7">
        <v>0</v>
      </c>
      <c r="AI248" s="7">
        <v>0</v>
      </c>
      <c r="AJ248" s="7">
        <v>0</v>
      </c>
      <c r="AK248" s="7">
        <v>0</v>
      </c>
      <c r="AL248" s="7">
        <v>0</v>
      </c>
      <c r="AM248" s="7">
        <v>0</v>
      </c>
      <c r="AN248" s="7">
        <v>0</v>
      </c>
      <c r="AO248" s="7">
        <v>0</v>
      </c>
      <c r="AP248" s="7">
        <v>0</v>
      </c>
      <c r="AQ248" s="7">
        <v>0</v>
      </c>
      <c r="AR248" s="7">
        <v>0</v>
      </c>
      <c r="AS248" s="7">
        <v>0</v>
      </c>
      <c r="AT248" s="7">
        <v>0</v>
      </c>
      <c r="AU248" s="7">
        <v>0</v>
      </c>
      <c r="AV248" s="7">
        <v>0</v>
      </c>
      <c r="AW248" s="7">
        <v>0</v>
      </c>
      <c r="AX248" s="7">
        <v>0</v>
      </c>
      <c r="AY248" s="7">
        <v>0</v>
      </c>
      <c r="AZ248" s="7">
        <v>0</v>
      </c>
      <c r="BA248" s="7">
        <v>0</v>
      </c>
      <c r="BB248" s="7">
        <v>0</v>
      </c>
      <c r="BC248" s="7">
        <v>0</v>
      </c>
      <c r="BD248" s="7">
        <v>0</v>
      </c>
      <c r="BE248" s="7">
        <v>0</v>
      </c>
      <c r="BF248" s="7">
        <v>0</v>
      </c>
      <c r="BG248" s="7">
        <v>0</v>
      </c>
      <c r="BH248" s="7">
        <v>0</v>
      </c>
      <c r="BI248" s="7">
        <v>0</v>
      </c>
      <c r="BJ248" s="7">
        <v>0</v>
      </c>
      <c r="BK248" s="7">
        <v>0</v>
      </c>
      <c r="BL248" s="7">
        <v>0</v>
      </c>
      <c r="BM248" s="7">
        <v>0</v>
      </c>
      <c r="BN248" s="7">
        <v>0</v>
      </c>
      <c r="BO248" s="7">
        <v>0</v>
      </c>
      <c r="BP248" s="7">
        <v>0</v>
      </c>
      <c r="BQ248" s="7">
        <v>0</v>
      </c>
      <c r="BR248" s="7">
        <v>0</v>
      </c>
      <c r="BS248" s="7">
        <v>0</v>
      </c>
      <c r="BT248" s="7">
        <v>0</v>
      </c>
      <c r="BU248" s="7">
        <v>0</v>
      </c>
      <c r="BV248" s="7">
        <v>0</v>
      </c>
      <c r="BW248" s="7">
        <v>0</v>
      </c>
      <c r="BX248" s="7">
        <v>0</v>
      </c>
      <c r="BY248" s="7">
        <v>0</v>
      </c>
      <c r="BZ248" s="7">
        <v>0</v>
      </c>
      <c r="CA248" s="7">
        <v>0</v>
      </c>
      <c r="CB248" s="7">
        <v>0</v>
      </c>
      <c r="CC248" s="7">
        <v>0</v>
      </c>
      <c r="CD248" s="7">
        <v>0</v>
      </c>
      <c r="CE248" s="7">
        <v>0</v>
      </c>
      <c r="CF248" s="7">
        <v>0</v>
      </c>
      <c r="CG248" s="7">
        <v>0</v>
      </c>
      <c r="CH248" s="7">
        <v>0</v>
      </c>
      <c r="CI248" s="7">
        <v>0</v>
      </c>
      <c r="CJ248" s="7">
        <v>0</v>
      </c>
      <c r="CK248" s="7">
        <v>0</v>
      </c>
      <c r="CL248" s="7">
        <v>0</v>
      </c>
      <c r="CM248" s="7">
        <v>0</v>
      </c>
      <c r="CN248" s="7">
        <v>0</v>
      </c>
      <c r="CO248" s="7">
        <v>0</v>
      </c>
      <c r="CP248" s="7">
        <v>0</v>
      </c>
      <c r="CQ248" s="7">
        <v>0</v>
      </c>
      <c r="CR248" s="7">
        <v>0</v>
      </c>
      <c r="CS248" s="7">
        <v>0</v>
      </c>
      <c r="CT248" s="7">
        <v>0</v>
      </c>
      <c r="CU248" s="7">
        <v>0</v>
      </c>
      <c r="CV248" s="7">
        <v>0</v>
      </c>
      <c r="CW248" s="7">
        <v>0</v>
      </c>
      <c r="CX248" s="7">
        <v>0</v>
      </c>
      <c r="CY248" s="7">
        <v>0</v>
      </c>
      <c r="CZ248" s="7">
        <v>0</v>
      </c>
      <c r="DA248" s="7">
        <v>0</v>
      </c>
      <c r="DB248" s="7">
        <v>0</v>
      </c>
      <c r="DC248" s="7">
        <v>0</v>
      </c>
      <c r="DD248" s="7">
        <v>0</v>
      </c>
      <c r="DE248" s="7">
        <v>0</v>
      </c>
      <c r="DF248" s="7">
        <v>0</v>
      </c>
      <c r="DG248" s="7">
        <v>0</v>
      </c>
      <c r="DH248" s="7">
        <v>0</v>
      </c>
      <c r="DI248" s="7">
        <v>0</v>
      </c>
      <c r="DJ248" s="7">
        <v>0</v>
      </c>
      <c r="DK248" s="7">
        <v>0</v>
      </c>
      <c r="DL248" s="7">
        <v>0</v>
      </c>
      <c r="DM248" s="7">
        <v>0</v>
      </c>
      <c r="DN248" s="7">
        <v>0</v>
      </c>
      <c r="DO248" s="7">
        <v>0</v>
      </c>
      <c r="DP248" s="7">
        <v>0</v>
      </c>
      <c r="DQ248" s="7">
        <v>0</v>
      </c>
      <c r="DR248" s="7">
        <v>0</v>
      </c>
      <c r="DS248" s="7">
        <v>0</v>
      </c>
      <c r="DT248" s="7">
        <v>0</v>
      </c>
      <c r="DU248" s="7">
        <v>0</v>
      </c>
      <c r="DV248" s="7">
        <v>0</v>
      </c>
      <c r="DW248" s="7">
        <v>0</v>
      </c>
      <c r="DX248" s="7">
        <v>0</v>
      </c>
      <c r="DY248" s="7">
        <v>0</v>
      </c>
      <c r="DZ248" s="7">
        <v>0</v>
      </c>
      <c r="EA248" s="7">
        <v>0</v>
      </c>
      <c r="EB248" s="7">
        <v>0</v>
      </c>
      <c r="EC248" s="7">
        <v>0</v>
      </c>
      <c r="ED248" s="7">
        <v>0</v>
      </c>
      <c r="EE248" s="7">
        <v>0</v>
      </c>
      <c r="EF248" s="7">
        <v>0</v>
      </c>
      <c r="EG248" s="7">
        <v>0</v>
      </c>
      <c r="EH248" s="7">
        <v>0</v>
      </c>
      <c r="EI248" s="7">
        <v>0</v>
      </c>
      <c r="EJ248" s="7">
        <v>0</v>
      </c>
      <c r="EK248" s="7">
        <v>0</v>
      </c>
      <c r="EL248" s="7">
        <v>0</v>
      </c>
      <c r="EM248" s="7">
        <v>0</v>
      </c>
      <c r="EN248" s="7">
        <v>0</v>
      </c>
      <c r="EO248" s="7">
        <v>0</v>
      </c>
      <c r="EP248" s="7">
        <v>0</v>
      </c>
      <c r="EQ248" s="7">
        <v>0</v>
      </c>
      <c r="ER248" s="7">
        <v>0</v>
      </c>
      <c r="ES248" s="7">
        <v>0</v>
      </c>
      <c r="ET248" s="7">
        <v>0</v>
      </c>
      <c r="EU248" s="7">
        <v>0</v>
      </c>
      <c r="EV248" s="7">
        <v>0</v>
      </c>
      <c r="EW248" s="7">
        <v>0</v>
      </c>
      <c r="EX248" s="7">
        <v>0</v>
      </c>
      <c r="EY248" s="7">
        <v>0</v>
      </c>
      <c r="EZ248" s="7">
        <v>0</v>
      </c>
      <c r="FA248" s="7">
        <v>0</v>
      </c>
      <c r="FB248" s="7">
        <v>0</v>
      </c>
      <c r="FC248" s="7">
        <v>0</v>
      </c>
      <c r="FD248" s="7">
        <v>0</v>
      </c>
      <c r="FE248" s="7">
        <v>0</v>
      </c>
      <c r="FF248" s="7">
        <v>0</v>
      </c>
      <c r="FG248" s="7">
        <v>0</v>
      </c>
      <c r="FH248" s="7">
        <v>0</v>
      </c>
      <c r="FI248" s="7">
        <v>0</v>
      </c>
      <c r="FJ248" s="7">
        <v>0</v>
      </c>
      <c r="FK248" s="7">
        <v>0</v>
      </c>
      <c r="FL248" s="7">
        <v>0</v>
      </c>
      <c r="FM248" s="7">
        <v>0</v>
      </c>
      <c r="FN248" s="7">
        <v>0</v>
      </c>
      <c r="FO248" s="7">
        <v>0</v>
      </c>
      <c r="FP248" s="7">
        <v>0</v>
      </c>
      <c r="FQ248" s="7">
        <v>0</v>
      </c>
      <c r="FR248" s="7">
        <v>0</v>
      </c>
      <c r="FS248" s="7">
        <v>0</v>
      </c>
      <c r="FT248" s="7">
        <v>0</v>
      </c>
      <c r="FU248" s="7">
        <v>0</v>
      </c>
      <c r="FV248" s="7">
        <v>0</v>
      </c>
      <c r="FW248" s="7">
        <v>0</v>
      </c>
      <c r="FX248" s="7">
        <v>0</v>
      </c>
      <c r="FY248" s="7">
        <v>0</v>
      </c>
      <c r="FZ248" s="7">
        <v>0</v>
      </c>
      <c r="GA248" s="7">
        <v>0</v>
      </c>
      <c r="GB248" s="7">
        <v>0</v>
      </c>
      <c r="GC248" s="7">
        <v>0</v>
      </c>
      <c r="GD248" s="7">
        <v>0</v>
      </c>
      <c r="GE248" s="7">
        <v>0</v>
      </c>
      <c r="GF248" s="7">
        <v>0</v>
      </c>
      <c r="GG248" s="7">
        <v>0</v>
      </c>
      <c r="GH248" s="7">
        <v>0</v>
      </c>
      <c r="GI248" s="7">
        <v>0</v>
      </c>
      <c r="GJ248" s="7">
        <v>0</v>
      </c>
      <c r="GK248" s="7">
        <v>0</v>
      </c>
      <c r="GL248" s="7">
        <v>0</v>
      </c>
      <c r="GM248" s="7">
        <v>0</v>
      </c>
      <c r="GN248" s="7">
        <v>0</v>
      </c>
      <c r="GO248" s="7">
        <v>0</v>
      </c>
      <c r="GP248" s="7">
        <v>0</v>
      </c>
      <c r="GQ248" s="7">
        <v>0</v>
      </c>
      <c r="GR248" s="7">
        <v>0</v>
      </c>
      <c r="GS248" s="7">
        <v>0</v>
      </c>
      <c r="GT248" s="7">
        <v>0</v>
      </c>
      <c r="GU248" s="7">
        <v>0</v>
      </c>
      <c r="GV248" s="7">
        <v>0</v>
      </c>
      <c r="GW248" s="7">
        <v>0</v>
      </c>
      <c r="GX248" s="7">
        <v>0</v>
      </c>
      <c r="GY248" s="7">
        <v>0</v>
      </c>
      <c r="GZ248" s="7">
        <v>0</v>
      </c>
      <c r="HA248" s="7">
        <v>0</v>
      </c>
      <c r="HB248" s="7">
        <v>0</v>
      </c>
      <c r="HC248" s="7">
        <v>0</v>
      </c>
      <c r="HD248" s="7">
        <v>0</v>
      </c>
      <c r="HE248" s="7">
        <v>0</v>
      </c>
      <c r="HF248" s="7">
        <v>0</v>
      </c>
      <c r="HG248" s="7">
        <v>0</v>
      </c>
      <c r="HH248" s="7">
        <v>0</v>
      </c>
      <c r="HI248" s="7">
        <v>0</v>
      </c>
      <c r="HJ248" s="7">
        <v>0</v>
      </c>
      <c r="HK248" s="7">
        <v>0</v>
      </c>
      <c r="HL248" s="7">
        <v>0</v>
      </c>
      <c r="HM248" s="7">
        <v>0</v>
      </c>
      <c r="HN248" s="7">
        <v>0</v>
      </c>
      <c r="HO248" s="7">
        <v>0</v>
      </c>
      <c r="HP248" s="7">
        <v>0</v>
      </c>
      <c r="HQ248" s="7">
        <v>0</v>
      </c>
      <c r="HR248" s="7">
        <v>0</v>
      </c>
      <c r="HS248" s="7">
        <v>0</v>
      </c>
      <c r="HT248" s="7">
        <v>0</v>
      </c>
      <c r="HU248" s="7">
        <v>0</v>
      </c>
      <c r="HV248" s="7">
        <v>0</v>
      </c>
      <c r="HW248" s="7">
        <v>0</v>
      </c>
      <c r="HX248" s="7">
        <v>0</v>
      </c>
      <c r="HY248" s="7">
        <v>0</v>
      </c>
      <c r="HZ248" s="7">
        <v>0</v>
      </c>
      <c r="IA248" s="7">
        <v>0</v>
      </c>
      <c r="IB248" s="7">
        <v>0</v>
      </c>
      <c r="IC248" s="7">
        <v>0</v>
      </c>
      <c r="ID248" s="7">
        <v>0</v>
      </c>
      <c r="IE248" s="7">
        <v>0</v>
      </c>
      <c r="IF248" s="7">
        <v>0</v>
      </c>
      <c r="IG248" s="7">
        <v>0</v>
      </c>
      <c r="IH248" s="7">
        <v>0</v>
      </c>
      <c r="II248" s="7">
        <v>0</v>
      </c>
      <c r="IJ248" s="7">
        <v>0</v>
      </c>
      <c r="IK248" s="7">
        <v>0</v>
      </c>
      <c r="IL248" s="7">
        <v>0</v>
      </c>
      <c r="IM248" s="7">
        <v>0</v>
      </c>
      <c r="IN248" s="7">
        <v>0</v>
      </c>
      <c r="IO248" s="7">
        <v>0</v>
      </c>
      <c r="IP248" s="7">
        <v>0</v>
      </c>
      <c r="IQ248" s="7">
        <v>0</v>
      </c>
      <c r="IR248" s="7">
        <v>0</v>
      </c>
      <c r="IS248" s="7">
        <v>0</v>
      </c>
      <c r="IT248" s="7">
        <v>0</v>
      </c>
      <c r="IU248" s="7">
        <v>0</v>
      </c>
      <c r="IV248" s="7">
        <v>0</v>
      </c>
      <c r="IW248" s="7">
        <v>0</v>
      </c>
      <c r="IX248" s="7">
        <v>0</v>
      </c>
      <c r="IY248" s="7">
        <v>0</v>
      </c>
      <c r="IZ248" s="7">
        <v>0</v>
      </c>
      <c r="JA248" s="7">
        <v>0</v>
      </c>
      <c r="JB248" s="7">
        <v>0</v>
      </c>
      <c r="JC248" s="7">
        <v>0</v>
      </c>
      <c r="JD248" s="7">
        <v>0</v>
      </c>
      <c r="JE248" s="7">
        <v>0</v>
      </c>
      <c r="JF248" s="7">
        <v>0</v>
      </c>
      <c r="JG248" s="7">
        <v>0</v>
      </c>
      <c r="JH248" s="7">
        <v>0</v>
      </c>
      <c r="JI248" s="7">
        <v>0</v>
      </c>
      <c r="JJ248" s="7">
        <v>0</v>
      </c>
      <c r="JK248" s="7">
        <v>0</v>
      </c>
      <c r="JL248" s="7">
        <v>0</v>
      </c>
      <c r="JM248" s="7">
        <v>0</v>
      </c>
      <c r="JN248" s="7">
        <v>0</v>
      </c>
      <c r="JO248" s="7">
        <v>0</v>
      </c>
      <c r="JP248" s="7">
        <v>0</v>
      </c>
      <c r="JQ248" s="7">
        <v>0</v>
      </c>
      <c r="JR248" s="7">
        <v>0</v>
      </c>
      <c r="JS248" s="7">
        <v>0</v>
      </c>
      <c r="JT248" s="7">
        <v>0</v>
      </c>
      <c r="JU248" s="7">
        <v>0</v>
      </c>
      <c r="JV248" s="7">
        <v>0</v>
      </c>
      <c r="JW248" s="7">
        <v>0</v>
      </c>
      <c r="JX248" s="7">
        <v>0</v>
      </c>
      <c r="JY248" s="7">
        <v>0</v>
      </c>
      <c r="JZ248" s="7">
        <v>0</v>
      </c>
      <c r="KA248" s="7">
        <v>0</v>
      </c>
      <c r="KB248" s="7">
        <v>0</v>
      </c>
      <c r="KC248" s="7">
        <v>0</v>
      </c>
    </row>
    <row r="249" spans="1:289" x14ac:dyDescent="0.35">
      <c r="A249" s="38" t="s">
        <v>1223</v>
      </c>
      <c r="B249" s="38" t="s">
        <v>4102</v>
      </c>
      <c r="C249" s="38">
        <v>158</v>
      </c>
      <c r="D249" s="38" t="s">
        <v>1988</v>
      </c>
      <c r="E249" s="38" t="s">
        <v>3813</v>
      </c>
      <c r="F249" s="38" t="s">
        <v>596</v>
      </c>
      <c r="G249" s="38" t="s">
        <v>472</v>
      </c>
      <c r="H249" s="38">
        <v>0</v>
      </c>
      <c r="I249" s="39">
        <v>0</v>
      </c>
      <c r="J249" s="38">
        <v>0</v>
      </c>
      <c r="K249" s="38">
        <v>0</v>
      </c>
      <c r="L249" s="39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7">
        <v>0</v>
      </c>
      <c r="U249" s="7">
        <v>0</v>
      </c>
      <c r="V249" s="7">
        <v>0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7">
        <v>0</v>
      </c>
      <c r="AK249" s="7">
        <v>0</v>
      </c>
      <c r="AL249" s="7">
        <v>0</v>
      </c>
      <c r="AM249" s="7">
        <v>0</v>
      </c>
      <c r="AN249" s="7">
        <v>0</v>
      </c>
      <c r="AO249" s="7">
        <v>0</v>
      </c>
      <c r="AP249" s="7">
        <v>0</v>
      </c>
      <c r="AQ249" s="7">
        <v>0</v>
      </c>
      <c r="AR249" s="7">
        <v>0</v>
      </c>
      <c r="AS249" s="7">
        <v>0</v>
      </c>
      <c r="AT249" s="7">
        <v>0</v>
      </c>
      <c r="AU249" s="7">
        <v>0</v>
      </c>
      <c r="AV249" s="7">
        <v>0</v>
      </c>
      <c r="AW249" s="7">
        <v>0</v>
      </c>
      <c r="AX249" s="7">
        <v>0</v>
      </c>
      <c r="AY249" s="7">
        <v>0</v>
      </c>
      <c r="AZ249" s="7">
        <v>0</v>
      </c>
      <c r="BA249" s="7">
        <v>0</v>
      </c>
      <c r="BB249" s="7">
        <v>0</v>
      </c>
      <c r="BC249" s="7">
        <v>0</v>
      </c>
      <c r="BD249" s="7">
        <v>0</v>
      </c>
      <c r="BE249" s="7">
        <v>0</v>
      </c>
      <c r="BF249" s="7">
        <v>0</v>
      </c>
      <c r="BG249" s="7">
        <v>0</v>
      </c>
      <c r="BH249" s="7">
        <v>0</v>
      </c>
      <c r="BI249" s="7">
        <v>0</v>
      </c>
      <c r="BJ249" s="7">
        <v>0</v>
      </c>
      <c r="BK249" s="7">
        <v>0</v>
      </c>
      <c r="BL249" s="7">
        <v>0</v>
      </c>
      <c r="BM249" s="7">
        <v>0</v>
      </c>
      <c r="BN249" s="7">
        <v>0</v>
      </c>
      <c r="BO249" s="7">
        <v>0</v>
      </c>
      <c r="BP249" s="7">
        <v>0</v>
      </c>
      <c r="BQ249" s="7">
        <v>0</v>
      </c>
      <c r="BR249" s="7">
        <v>0</v>
      </c>
      <c r="BS249" s="7">
        <v>0</v>
      </c>
      <c r="BT249" s="7">
        <v>0</v>
      </c>
      <c r="BU249" s="7">
        <v>0</v>
      </c>
      <c r="BV249" s="7">
        <v>0</v>
      </c>
      <c r="BW249" s="7">
        <v>0</v>
      </c>
      <c r="BX249" s="7">
        <v>0</v>
      </c>
      <c r="BY249" s="7">
        <v>0</v>
      </c>
      <c r="BZ249" s="7">
        <v>0</v>
      </c>
      <c r="CA249" s="7">
        <v>0</v>
      </c>
      <c r="CB249" s="7">
        <v>0</v>
      </c>
      <c r="CC249" s="7">
        <v>0</v>
      </c>
      <c r="CD249" s="7">
        <v>0</v>
      </c>
      <c r="CE249" s="7">
        <v>0</v>
      </c>
      <c r="CF249" s="7">
        <v>0</v>
      </c>
      <c r="CG249" s="7">
        <v>0</v>
      </c>
      <c r="CH249" s="7">
        <v>0</v>
      </c>
      <c r="CI249" s="7">
        <v>0</v>
      </c>
      <c r="CJ249" s="7">
        <v>0</v>
      </c>
      <c r="CK249" s="7">
        <v>0</v>
      </c>
      <c r="CL249" s="7">
        <v>0</v>
      </c>
      <c r="CM249" s="7">
        <v>0</v>
      </c>
      <c r="CN249" s="7">
        <v>0</v>
      </c>
      <c r="CO249" s="7">
        <v>0</v>
      </c>
      <c r="CP249" s="7">
        <v>0</v>
      </c>
      <c r="CQ249" s="7">
        <v>0</v>
      </c>
      <c r="CR249" s="7">
        <v>0</v>
      </c>
      <c r="CS249" s="7">
        <v>0</v>
      </c>
      <c r="CT249" s="7">
        <v>0</v>
      </c>
      <c r="CU249" s="7">
        <v>0</v>
      </c>
      <c r="CV249" s="7">
        <v>0</v>
      </c>
      <c r="CW249" s="7">
        <v>0</v>
      </c>
      <c r="CX249" s="7">
        <v>0</v>
      </c>
      <c r="CY249" s="7">
        <v>0</v>
      </c>
      <c r="CZ249" s="7">
        <v>0</v>
      </c>
      <c r="DA249" s="7">
        <v>0</v>
      </c>
      <c r="DB249" s="7">
        <v>0</v>
      </c>
      <c r="DC249" s="7">
        <v>0</v>
      </c>
      <c r="DD249" s="7">
        <v>0</v>
      </c>
      <c r="DE249" s="7">
        <v>0</v>
      </c>
      <c r="DF249" s="7">
        <v>0</v>
      </c>
      <c r="DG249" s="7">
        <v>0</v>
      </c>
      <c r="DH249" s="7">
        <v>0</v>
      </c>
      <c r="DI249" s="7">
        <v>0</v>
      </c>
      <c r="DJ249" s="7">
        <v>0</v>
      </c>
      <c r="DK249" s="7">
        <v>0</v>
      </c>
      <c r="DL249" s="7">
        <v>0</v>
      </c>
      <c r="DM249" s="7">
        <v>0</v>
      </c>
      <c r="DN249" s="7">
        <v>0</v>
      </c>
      <c r="DO249" s="7">
        <v>0</v>
      </c>
      <c r="DP249" s="7">
        <v>0</v>
      </c>
      <c r="DQ249" s="7">
        <v>0</v>
      </c>
      <c r="DR249" s="7">
        <v>0</v>
      </c>
      <c r="DS249" s="7">
        <v>0</v>
      </c>
      <c r="DT249" s="7">
        <v>0</v>
      </c>
      <c r="DU249" s="7">
        <v>0</v>
      </c>
      <c r="DV249" s="7">
        <v>0</v>
      </c>
      <c r="DW249" s="7">
        <v>0</v>
      </c>
      <c r="DX249" s="7">
        <v>0</v>
      </c>
      <c r="DY249" s="7">
        <v>0</v>
      </c>
      <c r="DZ249" s="7">
        <v>0</v>
      </c>
      <c r="EA249" s="7">
        <v>0</v>
      </c>
      <c r="EB249" s="7">
        <v>0</v>
      </c>
      <c r="EC249" s="7">
        <v>0</v>
      </c>
      <c r="ED249" s="7">
        <v>0</v>
      </c>
      <c r="EE249" s="7">
        <v>0</v>
      </c>
      <c r="EF249" s="7">
        <v>0</v>
      </c>
      <c r="EG249" s="7">
        <v>0</v>
      </c>
      <c r="EH249" s="7">
        <v>0</v>
      </c>
      <c r="EI249" s="7">
        <v>0</v>
      </c>
      <c r="EJ249" s="7">
        <v>0</v>
      </c>
      <c r="EK249" s="7">
        <v>0</v>
      </c>
      <c r="EL249" s="7">
        <v>0</v>
      </c>
      <c r="EM249" s="7">
        <v>0</v>
      </c>
      <c r="EN249" s="7">
        <v>0</v>
      </c>
      <c r="EO249" s="7">
        <v>0</v>
      </c>
      <c r="EP249" s="7">
        <v>0</v>
      </c>
      <c r="EQ249" s="7">
        <v>0</v>
      </c>
      <c r="ER249" s="7">
        <v>0</v>
      </c>
      <c r="ES249" s="7">
        <v>0</v>
      </c>
      <c r="ET249" s="7">
        <v>0</v>
      </c>
      <c r="EU249" s="7">
        <v>0</v>
      </c>
      <c r="EV249" s="7">
        <v>0</v>
      </c>
      <c r="EW249" s="7">
        <v>0</v>
      </c>
      <c r="EX249" s="7">
        <v>0</v>
      </c>
      <c r="EY249" s="7">
        <v>0</v>
      </c>
      <c r="EZ249" s="7">
        <v>0</v>
      </c>
      <c r="FA249" s="7">
        <v>0</v>
      </c>
      <c r="FB249" s="7">
        <v>0</v>
      </c>
      <c r="FC249" s="7">
        <v>0</v>
      </c>
      <c r="FD249" s="7">
        <v>0</v>
      </c>
      <c r="FE249" s="7">
        <v>0</v>
      </c>
      <c r="FF249" s="7">
        <v>0</v>
      </c>
      <c r="FG249" s="7">
        <v>0</v>
      </c>
      <c r="FH249" s="7">
        <v>0</v>
      </c>
      <c r="FI249" s="7">
        <v>0</v>
      </c>
      <c r="FJ249" s="7">
        <v>0</v>
      </c>
      <c r="FK249" s="7">
        <v>0</v>
      </c>
      <c r="FL249" s="7">
        <v>0</v>
      </c>
      <c r="FM249" s="7">
        <v>0</v>
      </c>
      <c r="FN249" s="7">
        <v>0</v>
      </c>
      <c r="FO249" s="7">
        <v>0</v>
      </c>
      <c r="FP249" s="7">
        <v>0</v>
      </c>
      <c r="FQ249" s="7">
        <v>0</v>
      </c>
      <c r="FR249" s="7">
        <v>0</v>
      </c>
      <c r="FS249" s="7">
        <v>0</v>
      </c>
      <c r="FT249" s="7">
        <v>0</v>
      </c>
      <c r="FU249" s="7">
        <v>0</v>
      </c>
      <c r="FV249" s="7">
        <v>0</v>
      </c>
      <c r="FW249" s="7">
        <v>0</v>
      </c>
      <c r="FX249" s="7">
        <v>0</v>
      </c>
      <c r="FY249" s="7">
        <v>0</v>
      </c>
      <c r="FZ249" s="7">
        <v>0</v>
      </c>
      <c r="GA249" s="7">
        <v>0</v>
      </c>
      <c r="GB249" s="7">
        <v>0</v>
      </c>
      <c r="GC249" s="7">
        <v>0</v>
      </c>
      <c r="GD249" s="7">
        <v>0</v>
      </c>
      <c r="GE249" s="7">
        <v>0</v>
      </c>
      <c r="GF249" s="7">
        <v>0</v>
      </c>
      <c r="GG249" s="7">
        <v>0</v>
      </c>
      <c r="GH249" s="7">
        <v>0</v>
      </c>
      <c r="GI249" s="7">
        <v>0</v>
      </c>
      <c r="GJ249" s="7">
        <v>0</v>
      </c>
      <c r="GK249" s="7">
        <v>0</v>
      </c>
      <c r="GL249" s="7">
        <v>0</v>
      </c>
      <c r="GM249" s="7">
        <v>0</v>
      </c>
      <c r="GN249" s="7">
        <v>0</v>
      </c>
      <c r="GO249" s="7">
        <v>0</v>
      </c>
      <c r="GP249" s="7">
        <v>0</v>
      </c>
      <c r="GQ249" s="7">
        <v>0</v>
      </c>
      <c r="GR249" s="7">
        <v>0</v>
      </c>
      <c r="GS249" s="7">
        <v>0</v>
      </c>
      <c r="GT249" s="7">
        <v>0</v>
      </c>
      <c r="GU249" s="7">
        <v>0</v>
      </c>
      <c r="GV249" s="7">
        <v>0</v>
      </c>
      <c r="GW249" s="7">
        <v>0</v>
      </c>
      <c r="GX249" s="7">
        <v>0</v>
      </c>
      <c r="GY249" s="7">
        <v>0</v>
      </c>
      <c r="GZ249" s="7">
        <v>0</v>
      </c>
      <c r="HA249" s="7">
        <v>0</v>
      </c>
      <c r="HB249" s="7">
        <v>0</v>
      </c>
      <c r="HC249" s="7">
        <v>0</v>
      </c>
      <c r="HD249" s="7">
        <v>0</v>
      </c>
      <c r="HE249" s="7">
        <v>0</v>
      </c>
      <c r="HF249" s="7">
        <v>0</v>
      </c>
      <c r="HG249" s="7">
        <v>0</v>
      </c>
      <c r="HH249" s="7">
        <v>0</v>
      </c>
      <c r="HI249" s="7">
        <v>0</v>
      </c>
      <c r="HJ249" s="7">
        <v>0</v>
      </c>
      <c r="HK249" s="7">
        <v>0</v>
      </c>
      <c r="HL249" s="7">
        <v>0</v>
      </c>
      <c r="HM249" s="7">
        <v>0</v>
      </c>
      <c r="HN249" s="7">
        <v>0</v>
      </c>
      <c r="HO249" s="7">
        <v>0</v>
      </c>
      <c r="HP249" s="7">
        <v>0</v>
      </c>
      <c r="HQ249" s="7">
        <v>0</v>
      </c>
      <c r="HR249" s="7">
        <v>0</v>
      </c>
      <c r="HS249" s="7">
        <v>0</v>
      </c>
      <c r="HT249" s="7">
        <v>0</v>
      </c>
      <c r="HU249" s="7">
        <v>0</v>
      </c>
      <c r="HV249" s="7">
        <v>0</v>
      </c>
      <c r="HW249" s="7">
        <v>0</v>
      </c>
      <c r="HX249" s="7">
        <v>0</v>
      </c>
      <c r="HY249" s="7">
        <v>0</v>
      </c>
      <c r="HZ249" s="7">
        <v>0</v>
      </c>
      <c r="IA249" s="7">
        <v>0</v>
      </c>
      <c r="IB249" s="7">
        <v>0</v>
      </c>
      <c r="IC249" s="7">
        <v>0</v>
      </c>
      <c r="ID249" s="7">
        <v>0</v>
      </c>
      <c r="IE249" s="7">
        <v>0</v>
      </c>
      <c r="IF249" s="7">
        <v>0</v>
      </c>
      <c r="IG249" s="7">
        <v>0</v>
      </c>
      <c r="IH249" s="7">
        <v>0</v>
      </c>
      <c r="II249" s="7">
        <v>0</v>
      </c>
      <c r="IJ249" s="7">
        <v>0</v>
      </c>
      <c r="IK249" s="7">
        <v>0</v>
      </c>
      <c r="IL249" s="7">
        <v>0</v>
      </c>
      <c r="IM249" s="7">
        <v>0</v>
      </c>
      <c r="IN249" s="7">
        <v>0</v>
      </c>
      <c r="IO249" s="7">
        <v>0</v>
      </c>
      <c r="IP249" s="7">
        <v>0</v>
      </c>
      <c r="IQ249" s="7">
        <v>0</v>
      </c>
      <c r="IR249" s="7">
        <v>0</v>
      </c>
      <c r="IS249" s="7">
        <v>0</v>
      </c>
      <c r="IT249" s="7">
        <v>0</v>
      </c>
      <c r="IU249" s="7">
        <v>0</v>
      </c>
      <c r="IV249" s="7">
        <v>0</v>
      </c>
      <c r="IW249" s="7">
        <v>0</v>
      </c>
      <c r="IX249" s="7">
        <v>0</v>
      </c>
      <c r="IY249" s="7">
        <v>0</v>
      </c>
      <c r="IZ249" s="7">
        <v>0</v>
      </c>
      <c r="JA249" s="7">
        <v>0</v>
      </c>
      <c r="JB249" s="7">
        <v>0</v>
      </c>
      <c r="JC249" s="7">
        <v>0</v>
      </c>
      <c r="JD249" s="7">
        <v>0</v>
      </c>
      <c r="JE249" s="7">
        <v>0</v>
      </c>
      <c r="JF249" s="7">
        <v>0</v>
      </c>
      <c r="JG249" s="7">
        <v>0</v>
      </c>
      <c r="JH249" s="7">
        <v>0</v>
      </c>
      <c r="JI249" s="7">
        <v>0</v>
      </c>
      <c r="JJ249" s="7">
        <v>0</v>
      </c>
      <c r="JK249" s="7">
        <v>0</v>
      </c>
      <c r="JL249" s="7">
        <v>0</v>
      </c>
      <c r="JM249" s="7">
        <v>0</v>
      </c>
      <c r="JN249" s="7">
        <v>0</v>
      </c>
      <c r="JO249" s="7">
        <v>0</v>
      </c>
      <c r="JP249" s="7">
        <v>0</v>
      </c>
      <c r="JQ249" s="7">
        <v>0</v>
      </c>
      <c r="JR249" s="7">
        <v>0</v>
      </c>
      <c r="JS249" s="7">
        <v>0</v>
      </c>
      <c r="JT249" s="7">
        <v>0</v>
      </c>
      <c r="JU249" s="7">
        <v>0</v>
      </c>
      <c r="JV249" s="7">
        <v>0</v>
      </c>
      <c r="JW249" s="7">
        <v>0</v>
      </c>
      <c r="JX249" s="7">
        <v>0</v>
      </c>
      <c r="JY249" s="7">
        <v>0</v>
      </c>
      <c r="JZ249" s="7">
        <v>0</v>
      </c>
      <c r="KA249" s="7">
        <v>0</v>
      </c>
      <c r="KB249" s="7">
        <v>0</v>
      </c>
      <c r="KC249" s="7">
        <v>0</v>
      </c>
    </row>
    <row r="250" spans="1:289" x14ac:dyDescent="0.35">
      <c r="A250" s="38" t="s">
        <v>1226</v>
      </c>
      <c r="B250" s="38" t="s">
        <v>4103</v>
      </c>
      <c r="C250" s="38">
        <v>159</v>
      </c>
      <c r="D250" s="38" t="s">
        <v>1267</v>
      </c>
      <c r="E250" s="38" t="s">
        <v>3813</v>
      </c>
      <c r="F250" s="38" t="s">
        <v>596</v>
      </c>
      <c r="G250" s="38" t="s">
        <v>472</v>
      </c>
      <c r="H250" s="38">
        <v>0</v>
      </c>
      <c r="I250" s="39">
        <v>0</v>
      </c>
      <c r="J250" s="38">
        <v>0</v>
      </c>
      <c r="K250" s="38">
        <v>0</v>
      </c>
      <c r="L250" s="39">
        <v>0</v>
      </c>
      <c r="M250" s="7">
        <v>0</v>
      </c>
      <c r="N250" s="7">
        <v>0</v>
      </c>
      <c r="O250" s="7">
        <v>0</v>
      </c>
      <c r="P250" s="7">
        <v>0</v>
      </c>
      <c r="Q250" s="7">
        <v>0</v>
      </c>
      <c r="R250" s="7">
        <v>0</v>
      </c>
      <c r="S250" s="7">
        <v>0</v>
      </c>
      <c r="T250" s="7">
        <v>0</v>
      </c>
      <c r="U250" s="7">
        <v>0</v>
      </c>
      <c r="V250" s="7">
        <v>0</v>
      </c>
      <c r="W250" s="7">
        <v>0</v>
      </c>
      <c r="X250" s="7">
        <v>0</v>
      </c>
      <c r="Y250" s="7">
        <v>0</v>
      </c>
      <c r="Z250" s="7">
        <v>0</v>
      </c>
      <c r="AA250" s="7">
        <v>0</v>
      </c>
      <c r="AB250" s="7">
        <v>0</v>
      </c>
      <c r="AC250" s="7">
        <v>0</v>
      </c>
      <c r="AD250" s="7">
        <v>0</v>
      </c>
      <c r="AE250" s="7">
        <v>0</v>
      </c>
      <c r="AF250" s="7">
        <v>0</v>
      </c>
      <c r="AG250" s="7">
        <v>0</v>
      </c>
      <c r="AH250" s="7">
        <v>0</v>
      </c>
      <c r="AI250" s="7">
        <v>0</v>
      </c>
      <c r="AJ250" s="7">
        <v>0</v>
      </c>
      <c r="AK250" s="7">
        <v>0</v>
      </c>
      <c r="AL250" s="7">
        <v>0</v>
      </c>
      <c r="AM250" s="7">
        <v>0</v>
      </c>
      <c r="AN250" s="7">
        <v>0</v>
      </c>
      <c r="AO250" s="7">
        <v>0</v>
      </c>
      <c r="AP250" s="7">
        <v>0</v>
      </c>
      <c r="AQ250" s="7">
        <v>0</v>
      </c>
      <c r="AR250" s="7">
        <v>0</v>
      </c>
      <c r="AS250" s="7">
        <v>0</v>
      </c>
      <c r="AT250" s="7">
        <v>0</v>
      </c>
      <c r="AU250" s="7">
        <v>0</v>
      </c>
      <c r="AV250" s="7">
        <v>0</v>
      </c>
      <c r="AW250" s="7">
        <v>0</v>
      </c>
      <c r="AX250" s="7">
        <v>0</v>
      </c>
      <c r="AY250" s="7">
        <v>0</v>
      </c>
      <c r="AZ250" s="7">
        <v>0</v>
      </c>
      <c r="BA250" s="7">
        <v>0</v>
      </c>
      <c r="BB250" s="7">
        <v>0</v>
      </c>
      <c r="BC250" s="7">
        <v>0</v>
      </c>
      <c r="BD250" s="7">
        <v>0</v>
      </c>
      <c r="BE250" s="7">
        <v>0</v>
      </c>
      <c r="BF250" s="7">
        <v>0</v>
      </c>
      <c r="BG250" s="7">
        <v>0</v>
      </c>
      <c r="BH250" s="7">
        <v>0</v>
      </c>
      <c r="BI250" s="7">
        <v>0</v>
      </c>
      <c r="BJ250" s="7">
        <v>0</v>
      </c>
      <c r="BK250" s="7">
        <v>0</v>
      </c>
      <c r="BL250" s="7">
        <v>0</v>
      </c>
      <c r="BM250" s="7">
        <v>0</v>
      </c>
      <c r="BN250" s="7">
        <v>0</v>
      </c>
      <c r="BO250" s="7">
        <v>0</v>
      </c>
      <c r="BP250" s="7">
        <v>0</v>
      </c>
      <c r="BQ250" s="7">
        <v>0</v>
      </c>
      <c r="BR250" s="7">
        <v>0</v>
      </c>
      <c r="BS250" s="7">
        <v>0</v>
      </c>
      <c r="BT250" s="7">
        <v>0</v>
      </c>
      <c r="BU250" s="7">
        <v>0</v>
      </c>
      <c r="BV250" s="7">
        <v>0</v>
      </c>
      <c r="BW250" s="7">
        <v>0</v>
      </c>
      <c r="BX250" s="7">
        <v>0</v>
      </c>
      <c r="BY250" s="7">
        <v>0</v>
      </c>
      <c r="BZ250" s="7">
        <v>0</v>
      </c>
      <c r="CA250" s="7">
        <v>0</v>
      </c>
      <c r="CB250" s="7">
        <v>0</v>
      </c>
      <c r="CC250" s="7">
        <v>0</v>
      </c>
      <c r="CD250" s="7">
        <v>0</v>
      </c>
      <c r="CE250" s="7">
        <v>0</v>
      </c>
      <c r="CF250" s="7">
        <v>0</v>
      </c>
      <c r="CG250" s="7">
        <v>0</v>
      </c>
      <c r="CH250" s="7">
        <v>0</v>
      </c>
      <c r="CI250" s="7">
        <v>0</v>
      </c>
      <c r="CJ250" s="7">
        <v>0</v>
      </c>
      <c r="CK250" s="7">
        <v>0</v>
      </c>
      <c r="CL250" s="7">
        <v>0</v>
      </c>
      <c r="CM250" s="7">
        <v>0</v>
      </c>
      <c r="CN250" s="7">
        <v>0</v>
      </c>
      <c r="CO250" s="7">
        <v>0</v>
      </c>
      <c r="CP250" s="7">
        <v>0</v>
      </c>
      <c r="CQ250" s="7">
        <v>0</v>
      </c>
      <c r="CR250" s="7">
        <v>0</v>
      </c>
      <c r="CS250" s="7">
        <v>0</v>
      </c>
      <c r="CT250" s="7">
        <v>0</v>
      </c>
      <c r="CU250" s="7">
        <v>0</v>
      </c>
      <c r="CV250" s="7">
        <v>0</v>
      </c>
      <c r="CW250" s="7">
        <v>0</v>
      </c>
      <c r="CX250" s="7">
        <v>0</v>
      </c>
      <c r="CY250" s="7">
        <v>0</v>
      </c>
      <c r="CZ250" s="7">
        <v>0</v>
      </c>
      <c r="DA250" s="7">
        <v>0</v>
      </c>
      <c r="DB250" s="7">
        <v>0</v>
      </c>
      <c r="DC250" s="7">
        <v>0</v>
      </c>
      <c r="DD250" s="7">
        <v>0</v>
      </c>
      <c r="DE250" s="7">
        <v>0</v>
      </c>
      <c r="DF250" s="7">
        <v>0</v>
      </c>
      <c r="DG250" s="7">
        <v>0</v>
      </c>
      <c r="DH250" s="7">
        <v>0</v>
      </c>
      <c r="DI250" s="7">
        <v>0</v>
      </c>
      <c r="DJ250" s="7">
        <v>0</v>
      </c>
      <c r="DK250" s="7">
        <v>0</v>
      </c>
      <c r="DL250" s="7">
        <v>0</v>
      </c>
      <c r="DM250" s="7">
        <v>0</v>
      </c>
      <c r="DN250" s="7">
        <v>0</v>
      </c>
      <c r="DO250" s="7">
        <v>0</v>
      </c>
      <c r="DP250" s="7">
        <v>0</v>
      </c>
      <c r="DQ250" s="7">
        <v>0</v>
      </c>
      <c r="DR250" s="7">
        <v>0</v>
      </c>
      <c r="DS250" s="7">
        <v>0</v>
      </c>
      <c r="DT250" s="7">
        <v>0</v>
      </c>
      <c r="DU250" s="7">
        <v>0</v>
      </c>
      <c r="DV250" s="7">
        <v>0</v>
      </c>
      <c r="DW250" s="7">
        <v>0</v>
      </c>
      <c r="DX250" s="7">
        <v>0</v>
      </c>
      <c r="DY250" s="7">
        <v>0</v>
      </c>
      <c r="DZ250" s="7">
        <v>0</v>
      </c>
      <c r="EA250" s="7">
        <v>0</v>
      </c>
      <c r="EB250" s="7">
        <v>0</v>
      </c>
      <c r="EC250" s="7">
        <v>0</v>
      </c>
      <c r="ED250" s="7">
        <v>0</v>
      </c>
      <c r="EE250" s="7">
        <v>0</v>
      </c>
      <c r="EF250" s="7">
        <v>0</v>
      </c>
      <c r="EG250" s="7">
        <v>0</v>
      </c>
      <c r="EH250" s="7">
        <v>0</v>
      </c>
      <c r="EI250" s="7">
        <v>0</v>
      </c>
      <c r="EJ250" s="7">
        <v>0</v>
      </c>
      <c r="EK250" s="7">
        <v>0</v>
      </c>
      <c r="EL250" s="7">
        <v>0</v>
      </c>
      <c r="EM250" s="7">
        <v>0</v>
      </c>
      <c r="EN250" s="7">
        <v>0</v>
      </c>
      <c r="EO250" s="7">
        <v>0</v>
      </c>
      <c r="EP250" s="7">
        <v>0</v>
      </c>
      <c r="EQ250" s="7">
        <v>0</v>
      </c>
      <c r="ER250" s="7">
        <v>0</v>
      </c>
      <c r="ES250" s="7">
        <v>0</v>
      </c>
      <c r="ET250" s="7">
        <v>0</v>
      </c>
      <c r="EU250" s="7">
        <v>0</v>
      </c>
      <c r="EV250" s="7">
        <v>0</v>
      </c>
      <c r="EW250" s="7">
        <v>0</v>
      </c>
      <c r="EX250" s="7">
        <v>0</v>
      </c>
      <c r="EY250" s="7">
        <v>0</v>
      </c>
      <c r="EZ250" s="7">
        <v>0</v>
      </c>
      <c r="FA250" s="7">
        <v>0</v>
      </c>
      <c r="FB250" s="7">
        <v>0</v>
      </c>
      <c r="FC250" s="7">
        <v>0</v>
      </c>
      <c r="FD250" s="7">
        <v>0</v>
      </c>
      <c r="FE250" s="7">
        <v>0</v>
      </c>
      <c r="FF250" s="7">
        <v>0</v>
      </c>
      <c r="FG250" s="7">
        <v>0</v>
      </c>
      <c r="FH250" s="7">
        <v>0</v>
      </c>
      <c r="FI250" s="7">
        <v>0</v>
      </c>
      <c r="FJ250" s="7">
        <v>0</v>
      </c>
      <c r="FK250" s="7">
        <v>0</v>
      </c>
      <c r="FL250" s="7">
        <v>0</v>
      </c>
      <c r="FM250" s="7">
        <v>0</v>
      </c>
      <c r="FN250" s="7">
        <v>0</v>
      </c>
      <c r="FO250" s="7">
        <v>0</v>
      </c>
      <c r="FP250" s="7">
        <v>0</v>
      </c>
      <c r="FQ250" s="7">
        <v>0</v>
      </c>
      <c r="FR250" s="7">
        <v>0</v>
      </c>
      <c r="FS250" s="7">
        <v>0</v>
      </c>
      <c r="FT250" s="7">
        <v>0</v>
      </c>
      <c r="FU250" s="7">
        <v>0</v>
      </c>
      <c r="FV250" s="7">
        <v>0</v>
      </c>
      <c r="FW250" s="7">
        <v>0</v>
      </c>
      <c r="FX250" s="7">
        <v>0</v>
      </c>
      <c r="FY250" s="7">
        <v>0</v>
      </c>
      <c r="FZ250" s="7">
        <v>0</v>
      </c>
      <c r="GA250" s="7">
        <v>0</v>
      </c>
      <c r="GB250" s="7">
        <v>0</v>
      </c>
      <c r="GC250" s="7">
        <v>0</v>
      </c>
      <c r="GD250" s="7">
        <v>0</v>
      </c>
      <c r="GE250" s="7">
        <v>0</v>
      </c>
      <c r="GF250" s="7">
        <v>0</v>
      </c>
      <c r="GG250" s="7">
        <v>0</v>
      </c>
      <c r="GH250" s="7">
        <v>0</v>
      </c>
      <c r="GI250" s="7">
        <v>0</v>
      </c>
      <c r="GJ250" s="7">
        <v>0</v>
      </c>
      <c r="GK250" s="7">
        <v>0</v>
      </c>
      <c r="GL250" s="7">
        <v>0</v>
      </c>
      <c r="GM250" s="7">
        <v>0</v>
      </c>
      <c r="GN250" s="7">
        <v>0</v>
      </c>
      <c r="GO250" s="7">
        <v>0</v>
      </c>
      <c r="GP250" s="7">
        <v>0</v>
      </c>
      <c r="GQ250" s="7">
        <v>0</v>
      </c>
      <c r="GR250" s="7">
        <v>0</v>
      </c>
      <c r="GS250" s="7">
        <v>0</v>
      </c>
      <c r="GT250" s="7">
        <v>0</v>
      </c>
      <c r="GU250" s="7">
        <v>0</v>
      </c>
      <c r="GV250" s="7">
        <v>0</v>
      </c>
      <c r="GW250" s="7">
        <v>0</v>
      </c>
      <c r="GX250" s="7">
        <v>0</v>
      </c>
      <c r="GY250" s="7">
        <v>0</v>
      </c>
      <c r="GZ250" s="7">
        <v>0</v>
      </c>
      <c r="HA250" s="7">
        <v>0</v>
      </c>
      <c r="HB250" s="7">
        <v>0</v>
      </c>
      <c r="HC250" s="7">
        <v>0</v>
      </c>
      <c r="HD250" s="7">
        <v>0</v>
      </c>
      <c r="HE250" s="7">
        <v>0</v>
      </c>
      <c r="HF250" s="7">
        <v>0</v>
      </c>
      <c r="HG250" s="7">
        <v>0</v>
      </c>
      <c r="HH250" s="7">
        <v>0</v>
      </c>
      <c r="HI250" s="7">
        <v>0</v>
      </c>
      <c r="HJ250" s="7">
        <v>0</v>
      </c>
      <c r="HK250" s="7">
        <v>0</v>
      </c>
      <c r="HL250" s="7">
        <v>0</v>
      </c>
      <c r="HM250" s="7">
        <v>0</v>
      </c>
      <c r="HN250" s="7">
        <v>0</v>
      </c>
      <c r="HO250" s="7">
        <v>0</v>
      </c>
      <c r="HP250" s="7">
        <v>0</v>
      </c>
      <c r="HQ250" s="7">
        <v>0</v>
      </c>
      <c r="HR250" s="7">
        <v>0</v>
      </c>
      <c r="HS250" s="7">
        <v>0</v>
      </c>
      <c r="HT250" s="7">
        <v>0</v>
      </c>
      <c r="HU250" s="7">
        <v>0</v>
      </c>
      <c r="HV250" s="7">
        <v>0</v>
      </c>
      <c r="HW250" s="7">
        <v>0</v>
      </c>
      <c r="HX250" s="7">
        <v>0</v>
      </c>
      <c r="HY250" s="7">
        <v>0</v>
      </c>
      <c r="HZ250" s="7">
        <v>0</v>
      </c>
      <c r="IA250" s="7">
        <v>0</v>
      </c>
      <c r="IB250" s="7">
        <v>0</v>
      </c>
      <c r="IC250" s="7">
        <v>0</v>
      </c>
      <c r="ID250" s="7">
        <v>0</v>
      </c>
      <c r="IE250" s="7">
        <v>0</v>
      </c>
      <c r="IF250" s="7">
        <v>0</v>
      </c>
      <c r="IG250" s="7">
        <v>0</v>
      </c>
      <c r="IH250" s="7">
        <v>0</v>
      </c>
      <c r="II250" s="7">
        <v>0</v>
      </c>
      <c r="IJ250" s="7">
        <v>0</v>
      </c>
      <c r="IK250" s="7">
        <v>0</v>
      </c>
      <c r="IL250" s="7">
        <v>0</v>
      </c>
      <c r="IM250" s="7">
        <v>0</v>
      </c>
      <c r="IN250" s="7">
        <v>0</v>
      </c>
      <c r="IO250" s="7">
        <v>0</v>
      </c>
      <c r="IP250" s="7">
        <v>0</v>
      </c>
      <c r="IQ250" s="7">
        <v>0</v>
      </c>
      <c r="IR250" s="7">
        <v>0</v>
      </c>
      <c r="IS250" s="7">
        <v>0</v>
      </c>
      <c r="IT250" s="7">
        <v>0</v>
      </c>
      <c r="IU250" s="7">
        <v>0</v>
      </c>
      <c r="IV250" s="7">
        <v>0</v>
      </c>
      <c r="IW250" s="7">
        <v>0</v>
      </c>
      <c r="IX250" s="7">
        <v>0</v>
      </c>
      <c r="IY250" s="7">
        <v>0</v>
      </c>
      <c r="IZ250" s="7">
        <v>0</v>
      </c>
      <c r="JA250" s="7">
        <v>0</v>
      </c>
      <c r="JB250" s="7">
        <v>0</v>
      </c>
      <c r="JC250" s="7">
        <v>0</v>
      </c>
      <c r="JD250" s="7">
        <v>0</v>
      </c>
      <c r="JE250" s="7">
        <v>0</v>
      </c>
      <c r="JF250" s="7">
        <v>0</v>
      </c>
      <c r="JG250" s="7">
        <v>0</v>
      </c>
      <c r="JH250" s="7">
        <v>0</v>
      </c>
      <c r="JI250" s="7">
        <v>0</v>
      </c>
      <c r="JJ250" s="7">
        <v>0</v>
      </c>
      <c r="JK250" s="7">
        <v>0</v>
      </c>
      <c r="JL250" s="7">
        <v>0</v>
      </c>
      <c r="JM250" s="7">
        <v>0</v>
      </c>
      <c r="JN250" s="7">
        <v>0</v>
      </c>
      <c r="JO250" s="7">
        <v>0</v>
      </c>
      <c r="JP250" s="7">
        <v>0</v>
      </c>
      <c r="JQ250" s="7">
        <v>0</v>
      </c>
      <c r="JR250" s="7">
        <v>0</v>
      </c>
      <c r="JS250" s="7">
        <v>0</v>
      </c>
      <c r="JT250" s="7">
        <v>0</v>
      </c>
      <c r="JU250" s="7">
        <v>0</v>
      </c>
      <c r="JV250" s="7">
        <v>0</v>
      </c>
      <c r="JW250" s="7">
        <v>0</v>
      </c>
      <c r="JX250" s="7">
        <v>0</v>
      </c>
      <c r="JY250" s="7">
        <v>0</v>
      </c>
      <c r="JZ250" s="7">
        <v>0</v>
      </c>
      <c r="KA250" s="7">
        <v>0</v>
      </c>
      <c r="KB250" s="7">
        <v>0</v>
      </c>
      <c r="KC250" s="7">
        <v>0</v>
      </c>
    </row>
    <row r="251" spans="1:289" x14ac:dyDescent="0.35">
      <c r="A251" s="38" t="s">
        <v>1229</v>
      </c>
      <c r="B251" s="38" t="s">
        <v>4104</v>
      </c>
      <c r="C251" s="38">
        <v>160</v>
      </c>
      <c r="D251" s="38" t="s">
        <v>1990</v>
      </c>
      <c r="E251" s="38" t="s">
        <v>3813</v>
      </c>
      <c r="F251" s="38" t="s">
        <v>596</v>
      </c>
      <c r="G251" s="38" t="s">
        <v>472</v>
      </c>
      <c r="H251" s="38">
        <v>0</v>
      </c>
      <c r="I251" s="39">
        <v>0</v>
      </c>
      <c r="J251" s="38">
        <v>0</v>
      </c>
      <c r="K251" s="38">
        <v>0</v>
      </c>
      <c r="L251" s="39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7">
        <v>0</v>
      </c>
      <c r="U251" s="7">
        <v>0</v>
      </c>
      <c r="V251" s="7">
        <v>0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7">
        <v>0</v>
      </c>
      <c r="AK251" s="7">
        <v>0</v>
      </c>
      <c r="AL251" s="7">
        <v>0</v>
      </c>
      <c r="AM251" s="7">
        <v>0</v>
      </c>
      <c r="AN251" s="7">
        <v>0</v>
      </c>
      <c r="AO251" s="7">
        <v>0</v>
      </c>
      <c r="AP251" s="7">
        <v>0</v>
      </c>
      <c r="AQ251" s="7">
        <v>0</v>
      </c>
      <c r="AR251" s="7">
        <v>0</v>
      </c>
      <c r="AS251" s="7">
        <v>0</v>
      </c>
      <c r="AT251" s="7">
        <v>0</v>
      </c>
      <c r="AU251" s="7">
        <v>0</v>
      </c>
      <c r="AV251" s="7">
        <v>0</v>
      </c>
      <c r="AW251" s="7">
        <v>0</v>
      </c>
      <c r="AX251" s="7">
        <v>0</v>
      </c>
      <c r="AY251" s="7">
        <v>0</v>
      </c>
      <c r="AZ251" s="7">
        <v>0</v>
      </c>
      <c r="BA251" s="7">
        <v>0</v>
      </c>
      <c r="BB251" s="7">
        <v>0</v>
      </c>
      <c r="BC251" s="7">
        <v>0</v>
      </c>
      <c r="BD251" s="7">
        <v>0</v>
      </c>
      <c r="BE251" s="7">
        <v>0</v>
      </c>
      <c r="BF251" s="7">
        <v>0</v>
      </c>
      <c r="BG251" s="7">
        <v>0</v>
      </c>
      <c r="BH251" s="7">
        <v>0</v>
      </c>
      <c r="BI251" s="7">
        <v>0</v>
      </c>
      <c r="BJ251" s="7">
        <v>0</v>
      </c>
      <c r="BK251" s="7">
        <v>0</v>
      </c>
      <c r="BL251" s="7">
        <v>0</v>
      </c>
      <c r="BM251" s="7">
        <v>0</v>
      </c>
      <c r="BN251" s="7">
        <v>0</v>
      </c>
      <c r="BO251" s="7">
        <v>0</v>
      </c>
      <c r="BP251" s="7">
        <v>0</v>
      </c>
      <c r="BQ251" s="7">
        <v>0</v>
      </c>
      <c r="BR251" s="7">
        <v>0</v>
      </c>
      <c r="BS251" s="7">
        <v>0</v>
      </c>
      <c r="BT251" s="7">
        <v>0</v>
      </c>
      <c r="BU251" s="7">
        <v>0</v>
      </c>
      <c r="BV251" s="7">
        <v>0</v>
      </c>
      <c r="BW251" s="7">
        <v>0</v>
      </c>
      <c r="BX251" s="7">
        <v>0</v>
      </c>
      <c r="BY251" s="7">
        <v>0</v>
      </c>
      <c r="BZ251" s="7">
        <v>0</v>
      </c>
      <c r="CA251" s="7">
        <v>0</v>
      </c>
      <c r="CB251" s="7">
        <v>0</v>
      </c>
      <c r="CC251" s="7">
        <v>0</v>
      </c>
      <c r="CD251" s="7">
        <v>0</v>
      </c>
      <c r="CE251" s="7">
        <v>0</v>
      </c>
      <c r="CF251" s="7">
        <v>0</v>
      </c>
      <c r="CG251" s="7">
        <v>0</v>
      </c>
      <c r="CH251" s="7">
        <v>0</v>
      </c>
      <c r="CI251" s="7">
        <v>0</v>
      </c>
      <c r="CJ251" s="7">
        <v>0</v>
      </c>
      <c r="CK251" s="7">
        <v>0</v>
      </c>
      <c r="CL251" s="7">
        <v>0</v>
      </c>
      <c r="CM251" s="7">
        <v>0</v>
      </c>
      <c r="CN251" s="7">
        <v>0</v>
      </c>
      <c r="CO251" s="7">
        <v>0</v>
      </c>
      <c r="CP251" s="7">
        <v>0</v>
      </c>
      <c r="CQ251" s="7">
        <v>0</v>
      </c>
      <c r="CR251" s="7">
        <v>0</v>
      </c>
      <c r="CS251" s="7">
        <v>0</v>
      </c>
      <c r="CT251" s="7">
        <v>0</v>
      </c>
      <c r="CU251" s="7">
        <v>0</v>
      </c>
      <c r="CV251" s="7">
        <v>0</v>
      </c>
      <c r="CW251" s="7">
        <v>0</v>
      </c>
      <c r="CX251" s="7">
        <v>0</v>
      </c>
      <c r="CY251" s="7">
        <v>0</v>
      </c>
      <c r="CZ251" s="7">
        <v>0</v>
      </c>
      <c r="DA251" s="7">
        <v>0</v>
      </c>
      <c r="DB251" s="7">
        <v>0</v>
      </c>
      <c r="DC251" s="7">
        <v>0</v>
      </c>
      <c r="DD251" s="7">
        <v>0</v>
      </c>
      <c r="DE251" s="7">
        <v>0</v>
      </c>
      <c r="DF251" s="7">
        <v>0</v>
      </c>
      <c r="DG251" s="7">
        <v>0</v>
      </c>
      <c r="DH251" s="7">
        <v>0</v>
      </c>
      <c r="DI251" s="7">
        <v>0</v>
      </c>
      <c r="DJ251" s="7">
        <v>0</v>
      </c>
      <c r="DK251" s="7">
        <v>0</v>
      </c>
      <c r="DL251" s="7">
        <v>0</v>
      </c>
      <c r="DM251" s="7">
        <v>0</v>
      </c>
      <c r="DN251" s="7">
        <v>0</v>
      </c>
      <c r="DO251" s="7">
        <v>0</v>
      </c>
      <c r="DP251" s="7">
        <v>0</v>
      </c>
      <c r="DQ251" s="7">
        <v>0</v>
      </c>
      <c r="DR251" s="7">
        <v>0</v>
      </c>
      <c r="DS251" s="7">
        <v>0</v>
      </c>
      <c r="DT251" s="7">
        <v>0</v>
      </c>
      <c r="DU251" s="7">
        <v>0</v>
      </c>
      <c r="DV251" s="7">
        <v>0</v>
      </c>
      <c r="DW251" s="7">
        <v>0</v>
      </c>
      <c r="DX251" s="7">
        <v>0</v>
      </c>
      <c r="DY251" s="7">
        <v>0</v>
      </c>
      <c r="DZ251" s="7">
        <v>0</v>
      </c>
      <c r="EA251" s="7">
        <v>0</v>
      </c>
      <c r="EB251" s="7">
        <v>0</v>
      </c>
      <c r="EC251" s="7">
        <v>0</v>
      </c>
      <c r="ED251" s="7">
        <v>0</v>
      </c>
      <c r="EE251" s="7">
        <v>0</v>
      </c>
      <c r="EF251" s="7">
        <v>0</v>
      </c>
      <c r="EG251" s="7">
        <v>0</v>
      </c>
      <c r="EH251" s="7">
        <v>0</v>
      </c>
      <c r="EI251" s="7">
        <v>0</v>
      </c>
      <c r="EJ251" s="7">
        <v>0</v>
      </c>
      <c r="EK251" s="7">
        <v>0</v>
      </c>
      <c r="EL251" s="7">
        <v>0</v>
      </c>
      <c r="EM251" s="7">
        <v>0</v>
      </c>
      <c r="EN251" s="7">
        <v>0</v>
      </c>
      <c r="EO251" s="7">
        <v>0</v>
      </c>
      <c r="EP251" s="7">
        <v>0</v>
      </c>
      <c r="EQ251" s="7">
        <v>0</v>
      </c>
      <c r="ER251" s="7">
        <v>0</v>
      </c>
      <c r="ES251" s="7">
        <v>0</v>
      </c>
      <c r="ET251" s="7">
        <v>0</v>
      </c>
      <c r="EU251" s="7">
        <v>0</v>
      </c>
      <c r="EV251" s="7">
        <v>0</v>
      </c>
      <c r="EW251" s="7">
        <v>0</v>
      </c>
      <c r="EX251" s="7">
        <v>0</v>
      </c>
      <c r="EY251" s="7">
        <v>0</v>
      </c>
      <c r="EZ251" s="7">
        <v>0</v>
      </c>
      <c r="FA251" s="7">
        <v>0</v>
      </c>
      <c r="FB251" s="7">
        <v>0</v>
      </c>
      <c r="FC251" s="7">
        <v>0</v>
      </c>
      <c r="FD251" s="7">
        <v>0</v>
      </c>
      <c r="FE251" s="7">
        <v>0</v>
      </c>
      <c r="FF251" s="7">
        <v>0</v>
      </c>
      <c r="FG251" s="7">
        <v>0</v>
      </c>
      <c r="FH251" s="7">
        <v>0</v>
      </c>
      <c r="FI251" s="7">
        <v>0</v>
      </c>
      <c r="FJ251" s="7">
        <v>0</v>
      </c>
      <c r="FK251" s="7">
        <v>0</v>
      </c>
      <c r="FL251" s="7">
        <v>0</v>
      </c>
      <c r="FM251" s="7">
        <v>0</v>
      </c>
      <c r="FN251" s="7">
        <v>0</v>
      </c>
      <c r="FO251" s="7">
        <v>0</v>
      </c>
      <c r="FP251" s="7">
        <v>0</v>
      </c>
      <c r="FQ251" s="7">
        <v>0</v>
      </c>
      <c r="FR251" s="7">
        <v>0</v>
      </c>
      <c r="FS251" s="7">
        <v>0</v>
      </c>
      <c r="FT251" s="7">
        <v>0</v>
      </c>
      <c r="FU251" s="7">
        <v>0</v>
      </c>
      <c r="FV251" s="7">
        <v>0</v>
      </c>
      <c r="FW251" s="7">
        <v>0</v>
      </c>
      <c r="FX251" s="7">
        <v>0</v>
      </c>
      <c r="FY251" s="7">
        <v>0</v>
      </c>
      <c r="FZ251" s="7">
        <v>0</v>
      </c>
      <c r="GA251" s="7">
        <v>0</v>
      </c>
      <c r="GB251" s="7">
        <v>0</v>
      </c>
      <c r="GC251" s="7">
        <v>0</v>
      </c>
      <c r="GD251" s="7">
        <v>0</v>
      </c>
      <c r="GE251" s="7">
        <v>0</v>
      </c>
      <c r="GF251" s="7">
        <v>0</v>
      </c>
      <c r="GG251" s="7">
        <v>0</v>
      </c>
      <c r="GH251" s="7">
        <v>0</v>
      </c>
      <c r="GI251" s="7">
        <v>0</v>
      </c>
      <c r="GJ251" s="7">
        <v>0</v>
      </c>
      <c r="GK251" s="7">
        <v>0</v>
      </c>
      <c r="GL251" s="7">
        <v>0</v>
      </c>
      <c r="GM251" s="7">
        <v>0</v>
      </c>
      <c r="GN251" s="7">
        <v>0</v>
      </c>
      <c r="GO251" s="7">
        <v>0</v>
      </c>
      <c r="GP251" s="7">
        <v>0</v>
      </c>
      <c r="GQ251" s="7">
        <v>0</v>
      </c>
      <c r="GR251" s="7">
        <v>0</v>
      </c>
      <c r="GS251" s="7">
        <v>0</v>
      </c>
      <c r="GT251" s="7">
        <v>0</v>
      </c>
      <c r="GU251" s="7">
        <v>0</v>
      </c>
      <c r="GV251" s="7">
        <v>0</v>
      </c>
      <c r="GW251" s="7">
        <v>0</v>
      </c>
      <c r="GX251" s="7">
        <v>0</v>
      </c>
      <c r="GY251" s="7">
        <v>0</v>
      </c>
      <c r="GZ251" s="7">
        <v>0</v>
      </c>
      <c r="HA251" s="7">
        <v>0</v>
      </c>
      <c r="HB251" s="7">
        <v>0</v>
      </c>
      <c r="HC251" s="7">
        <v>0</v>
      </c>
      <c r="HD251" s="7">
        <v>0</v>
      </c>
      <c r="HE251" s="7">
        <v>0</v>
      </c>
      <c r="HF251" s="7">
        <v>0</v>
      </c>
      <c r="HG251" s="7">
        <v>0</v>
      </c>
      <c r="HH251" s="7">
        <v>0</v>
      </c>
      <c r="HI251" s="7">
        <v>0</v>
      </c>
      <c r="HJ251" s="7">
        <v>0</v>
      </c>
      <c r="HK251" s="7">
        <v>0</v>
      </c>
      <c r="HL251" s="7">
        <v>0</v>
      </c>
      <c r="HM251" s="7">
        <v>0</v>
      </c>
      <c r="HN251" s="7">
        <v>0</v>
      </c>
      <c r="HO251" s="7">
        <v>0</v>
      </c>
      <c r="HP251" s="7">
        <v>0</v>
      </c>
      <c r="HQ251" s="7">
        <v>0</v>
      </c>
      <c r="HR251" s="7">
        <v>0</v>
      </c>
      <c r="HS251" s="7">
        <v>0</v>
      </c>
      <c r="HT251" s="7">
        <v>0</v>
      </c>
      <c r="HU251" s="7">
        <v>0</v>
      </c>
      <c r="HV251" s="7">
        <v>0</v>
      </c>
      <c r="HW251" s="7">
        <v>0</v>
      </c>
      <c r="HX251" s="7">
        <v>0</v>
      </c>
      <c r="HY251" s="7">
        <v>0</v>
      </c>
      <c r="HZ251" s="7">
        <v>0</v>
      </c>
      <c r="IA251" s="7">
        <v>0</v>
      </c>
      <c r="IB251" s="7">
        <v>0</v>
      </c>
      <c r="IC251" s="7">
        <v>0</v>
      </c>
      <c r="ID251" s="7">
        <v>0</v>
      </c>
      <c r="IE251" s="7">
        <v>0</v>
      </c>
      <c r="IF251" s="7">
        <v>0</v>
      </c>
      <c r="IG251" s="7">
        <v>0</v>
      </c>
      <c r="IH251" s="7">
        <v>0</v>
      </c>
      <c r="II251" s="7">
        <v>0</v>
      </c>
      <c r="IJ251" s="7">
        <v>0</v>
      </c>
      <c r="IK251" s="7">
        <v>0</v>
      </c>
      <c r="IL251" s="7">
        <v>0</v>
      </c>
      <c r="IM251" s="7">
        <v>0</v>
      </c>
      <c r="IN251" s="7">
        <v>0</v>
      </c>
      <c r="IO251" s="7">
        <v>0</v>
      </c>
      <c r="IP251" s="7">
        <v>0</v>
      </c>
      <c r="IQ251" s="7">
        <v>0</v>
      </c>
      <c r="IR251" s="7">
        <v>0</v>
      </c>
      <c r="IS251" s="7">
        <v>0</v>
      </c>
      <c r="IT251" s="7">
        <v>0</v>
      </c>
      <c r="IU251" s="7">
        <v>0</v>
      </c>
      <c r="IV251" s="7">
        <v>0</v>
      </c>
      <c r="IW251" s="7">
        <v>0</v>
      </c>
      <c r="IX251" s="7">
        <v>0</v>
      </c>
      <c r="IY251" s="7">
        <v>0</v>
      </c>
      <c r="IZ251" s="7">
        <v>0</v>
      </c>
      <c r="JA251" s="7">
        <v>0</v>
      </c>
      <c r="JB251" s="7">
        <v>0</v>
      </c>
      <c r="JC251" s="7">
        <v>0</v>
      </c>
      <c r="JD251" s="7">
        <v>0</v>
      </c>
      <c r="JE251" s="7">
        <v>0</v>
      </c>
      <c r="JF251" s="7">
        <v>0</v>
      </c>
      <c r="JG251" s="7">
        <v>0</v>
      </c>
      <c r="JH251" s="7">
        <v>0</v>
      </c>
      <c r="JI251" s="7">
        <v>0</v>
      </c>
      <c r="JJ251" s="7">
        <v>0</v>
      </c>
      <c r="JK251" s="7">
        <v>0</v>
      </c>
      <c r="JL251" s="7">
        <v>0</v>
      </c>
      <c r="JM251" s="7">
        <v>0</v>
      </c>
      <c r="JN251" s="7">
        <v>0</v>
      </c>
      <c r="JO251" s="7">
        <v>0</v>
      </c>
      <c r="JP251" s="7">
        <v>0</v>
      </c>
      <c r="JQ251" s="7">
        <v>0</v>
      </c>
      <c r="JR251" s="7">
        <v>0</v>
      </c>
      <c r="JS251" s="7">
        <v>0</v>
      </c>
      <c r="JT251" s="7">
        <v>0</v>
      </c>
      <c r="JU251" s="7">
        <v>0</v>
      </c>
      <c r="JV251" s="7">
        <v>0</v>
      </c>
      <c r="JW251" s="7">
        <v>0</v>
      </c>
      <c r="JX251" s="7">
        <v>0</v>
      </c>
      <c r="JY251" s="7">
        <v>0</v>
      </c>
      <c r="JZ251" s="7">
        <v>0</v>
      </c>
      <c r="KA251" s="7">
        <v>0</v>
      </c>
      <c r="KB251" s="7">
        <v>0</v>
      </c>
      <c r="KC251" s="7">
        <v>0</v>
      </c>
    </row>
    <row r="252" spans="1:289" x14ac:dyDescent="0.35">
      <c r="A252" s="38" t="s">
        <v>1232</v>
      </c>
      <c r="B252" s="38" t="s">
        <v>4105</v>
      </c>
      <c r="C252" s="38">
        <v>161</v>
      </c>
      <c r="D252" s="38" t="s">
        <v>1270</v>
      </c>
      <c r="E252" s="38" t="s">
        <v>3813</v>
      </c>
      <c r="F252" s="38" t="s">
        <v>596</v>
      </c>
      <c r="G252" s="38" t="s">
        <v>472</v>
      </c>
      <c r="H252" s="38">
        <v>0</v>
      </c>
      <c r="I252" s="39">
        <v>0</v>
      </c>
      <c r="J252" s="38">
        <v>0</v>
      </c>
      <c r="K252" s="38">
        <v>0</v>
      </c>
      <c r="L252" s="39">
        <v>0</v>
      </c>
      <c r="M252" s="7">
        <v>0</v>
      </c>
      <c r="N252" s="7">
        <v>0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  <c r="T252" s="7">
        <v>0</v>
      </c>
      <c r="U252" s="7">
        <v>0</v>
      </c>
      <c r="V252" s="7">
        <v>0</v>
      </c>
      <c r="W252" s="7">
        <v>0</v>
      </c>
      <c r="X252" s="7">
        <v>0</v>
      </c>
      <c r="Y252" s="7">
        <v>0</v>
      </c>
      <c r="Z252" s="7">
        <v>0</v>
      </c>
      <c r="AA252" s="7">
        <v>0</v>
      </c>
      <c r="AB252" s="7">
        <v>0</v>
      </c>
      <c r="AC252" s="7">
        <v>0</v>
      </c>
      <c r="AD252" s="7">
        <v>0</v>
      </c>
      <c r="AE252" s="7">
        <v>0</v>
      </c>
      <c r="AF252" s="7">
        <v>0</v>
      </c>
      <c r="AG252" s="7">
        <v>0</v>
      </c>
      <c r="AH252" s="7">
        <v>0</v>
      </c>
      <c r="AI252" s="7">
        <v>0</v>
      </c>
      <c r="AJ252" s="7">
        <v>0</v>
      </c>
      <c r="AK252" s="7">
        <v>0</v>
      </c>
      <c r="AL252" s="7">
        <v>0</v>
      </c>
      <c r="AM252" s="7">
        <v>0</v>
      </c>
      <c r="AN252" s="7">
        <v>0</v>
      </c>
      <c r="AO252" s="7">
        <v>0</v>
      </c>
      <c r="AP252" s="7">
        <v>0</v>
      </c>
      <c r="AQ252" s="7">
        <v>0</v>
      </c>
      <c r="AR252" s="7">
        <v>0</v>
      </c>
      <c r="AS252" s="7">
        <v>0</v>
      </c>
      <c r="AT252" s="7">
        <v>0</v>
      </c>
      <c r="AU252" s="7">
        <v>0</v>
      </c>
      <c r="AV252" s="7">
        <v>0</v>
      </c>
      <c r="AW252" s="7">
        <v>0</v>
      </c>
      <c r="AX252" s="7">
        <v>0</v>
      </c>
      <c r="AY252" s="7">
        <v>0</v>
      </c>
      <c r="AZ252" s="7">
        <v>0</v>
      </c>
      <c r="BA252" s="7">
        <v>0</v>
      </c>
      <c r="BB252" s="7">
        <v>0</v>
      </c>
      <c r="BC252" s="7">
        <v>0</v>
      </c>
      <c r="BD252" s="7">
        <v>0</v>
      </c>
      <c r="BE252" s="7">
        <v>0</v>
      </c>
      <c r="BF252" s="7">
        <v>0</v>
      </c>
      <c r="BG252" s="7">
        <v>0</v>
      </c>
      <c r="BH252" s="7">
        <v>0</v>
      </c>
      <c r="BI252" s="7">
        <v>0</v>
      </c>
      <c r="BJ252" s="7">
        <v>0</v>
      </c>
      <c r="BK252" s="7">
        <v>0</v>
      </c>
      <c r="BL252" s="7">
        <v>0</v>
      </c>
      <c r="BM252" s="7">
        <v>0</v>
      </c>
      <c r="BN252" s="7">
        <v>0</v>
      </c>
      <c r="BO252" s="7">
        <v>0</v>
      </c>
      <c r="BP252" s="7">
        <v>0</v>
      </c>
      <c r="BQ252" s="7">
        <v>0</v>
      </c>
      <c r="BR252" s="7">
        <v>0</v>
      </c>
      <c r="BS252" s="7">
        <v>0</v>
      </c>
      <c r="BT252" s="7">
        <v>0</v>
      </c>
      <c r="BU252" s="7">
        <v>0</v>
      </c>
      <c r="BV252" s="7">
        <v>0</v>
      </c>
      <c r="BW252" s="7">
        <v>0</v>
      </c>
      <c r="BX252" s="7">
        <v>0</v>
      </c>
      <c r="BY252" s="7">
        <v>0</v>
      </c>
      <c r="BZ252" s="7">
        <v>0</v>
      </c>
      <c r="CA252" s="7">
        <v>0</v>
      </c>
      <c r="CB252" s="7">
        <v>0</v>
      </c>
      <c r="CC252" s="7">
        <v>0</v>
      </c>
      <c r="CD252" s="7">
        <v>0</v>
      </c>
      <c r="CE252" s="7">
        <v>0</v>
      </c>
      <c r="CF252" s="7">
        <v>0</v>
      </c>
      <c r="CG252" s="7">
        <v>0</v>
      </c>
      <c r="CH252" s="7">
        <v>0</v>
      </c>
      <c r="CI252" s="7">
        <v>0</v>
      </c>
      <c r="CJ252" s="7">
        <v>0</v>
      </c>
      <c r="CK252" s="7">
        <v>0</v>
      </c>
      <c r="CL252" s="7">
        <v>0</v>
      </c>
      <c r="CM252" s="7">
        <v>0</v>
      </c>
      <c r="CN252" s="7">
        <v>0</v>
      </c>
      <c r="CO252" s="7">
        <v>0</v>
      </c>
      <c r="CP252" s="7">
        <v>0</v>
      </c>
      <c r="CQ252" s="7">
        <v>0</v>
      </c>
      <c r="CR252" s="7">
        <v>0</v>
      </c>
      <c r="CS252" s="7">
        <v>0</v>
      </c>
      <c r="CT252" s="7">
        <v>0</v>
      </c>
      <c r="CU252" s="7">
        <v>0</v>
      </c>
      <c r="CV252" s="7">
        <v>0</v>
      </c>
      <c r="CW252" s="7">
        <v>0</v>
      </c>
      <c r="CX252" s="7">
        <v>0</v>
      </c>
      <c r="CY252" s="7">
        <v>0</v>
      </c>
      <c r="CZ252" s="7">
        <v>0</v>
      </c>
      <c r="DA252" s="7">
        <v>0</v>
      </c>
      <c r="DB252" s="7">
        <v>0</v>
      </c>
      <c r="DC252" s="7">
        <v>0</v>
      </c>
      <c r="DD252" s="7">
        <v>0</v>
      </c>
      <c r="DE252" s="7">
        <v>0</v>
      </c>
      <c r="DF252" s="7">
        <v>0</v>
      </c>
      <c r="DG252" s="7">
        <v>0</v>
      </c>
      <c r="DH252" s="7">
        <v>0</v>
      </c>
      <c r="DI252" s="7">
        <v>0</v>
      </c>
      <c r="DJ252" s="7">
        <v>0</v>
      </c>
      <c r="DK252" s="7">
        <v>0</v>
      </c>
      <c r="DL252" s="7">
        <v>0</v>
      </c>
      <c r="DM252" s="7">
        <v>0</v>
      </c>
      <c r="DN252" s="7">
        <v>0</v>
      </c>
      <c r="DO252" s="7">
        <v>0</v>
      </c>
      <c r="DP252" s="7">
        <v>0</v>
      </c>
      <c r="DQ252" s="7">
        <v>0</v>
      </c>
      <c r="DR252" s="7">
        <v>0</v>
      </c>
      <c r="DS252" s="7">
        <v>0</v>
      </c>
      <c r="DT252" s="7">
        <v>0</v>
      </c>
      <c r="DU252" s="7">
        <v>0</v>
      </c>
      <c r="DV252" s="7">
        <v>0</v>
      </c>
      <c r="DW252" s="7">
        <v>0</v>
      </c>
      <c r="DX252" s="7">
        <v>0</v>
      </c>
      <c r="DY252" s="7">
        <v>0</v>
      </c>
      <c r="DZ252" s="7">
        <v>0</v>
      </c>
      <c r="EA252" s="7">
        <v>0</v>
      </c>
      <c r="EB252" s="7">
        <v>0</v>
      </c>
      <c r="EC252" s="7">
        <v>0</v>
      </c>
      <c r="ED252" s="7">
        <v>0</v>
      </c>
      <c r="EE252" s="7">
        <v>0</v>
      </c>
      <c r="EF252" s="7">
        <v>0</v>
      </c>
      <c r="EG252" s="7">
        <v>0</v>
      </c>
      <c r="EH252" s="7">
        <v>0</v>
      </c>
      <c r="EI252" s="7">
        <v>0</v>
      </c>
      <c r="EJ252" s="7">
        <v>0</v>
      </c>
      <c r="EK252" s="7">
        <v>0</v>
      </c>
      <c r="EL252" s="7">
        <v>0</v>
      </c>
      <c r="EM252" s="7">
        <v>0</v>
      </c>
      <c r="EN252" s="7">
        <v>0</v>
      </c>
      <c r="EO252" s="7">
        <v>0</v>
      </c>
      <c r="EP252" s="7">
        <v>0</v>
      </c>
      <c r="EQ252" s="7">
        <v>0</v>
      </c>
      <c r="ER252" s="7">
        <v>0</v>
      </c>
      <c r="ES252" s="7">
        <v>0</v>
      </c>
      <c r="ET252" s="7">
        <v>0</v>
      </c>
      <c r="EU252" s="7">
        <v>0</v>
      </c>
      <c r="EV252" s="7">
        <v>0</v>
      </c>
      <c r="EW252" s="7">
        <v>0</v>
      </c>
      <c r="EX252" s="7">
        <v>0</v>
      </c>
      <c r="EY252" s="7">
        <v>0</v>
      </c>
      <c r="EZ252" s="7">
        <v>0</v>
      </c>
      <c r="FA252" s="7">
        <v>0</v>
      </c>
      <c r="FB252" s="7">
        <v>0</v>
      </c>
      <c r="FC252" s="7">
        <v>0</v>
      </c>
      <c r="FD252" s="7">
        <v>0</v>
      </c>
      <c r="FE252" s="7">
        <v>0</v>
      </c>
      <c r="FF252" s="7">
        <v>0</v>
      </c>
      <c r="FG252" s="7">
        <v>0</v>
      </c>
      <c r="FH252" s="7">
        <v>0</v>
      </c>
      <c r="FI252" s="7">
        <v>0</v>
      </c>
      <c r="FJ252" s="7">
        <v>0</v>
      </c>
      <c r="FK252" s="7">
        <v>0</v>
      </c>
      <c r="FL252" s="7">
        <v>0</v>
      </c>
      <c r="FM252" s="7">
        <v>0</v>
      </c>
      <c r="FN252" s="7">
        <v>0</v>
      </c>
      <c r="FO252" s="7">
        <v>0</v>
      </c>
      <c r="FP252" s="7">
        <v>0</v>
      </c>
      <c r="FQ252" s="7">
        <v>0</v>
      </c>
      <c r="FR252" s="7">
        <v>0</v>
      </c>
      <c r="FS252" s="7">
        <v>0</v>
      </c>
      <c r="FT252" s="7">
        <v>0</v>
      </c>
      <c r="FU252" s="7">
        <v>0</v>
      </c>
      <c r="FV252" s="7">
        <v>0</v>
      </c>
      <c r="FW252" s="7">
        <v>0</v>
      </c>
      <c r="FX252" s="7">
        <v>0</v>
      </c>
      <c r="FY252" s="7">
        <v>0</v>
      </c>
      <c r="FZ252" s="7">
        <v>0</v>
      </c>
      <c r="GA252" s="7">
        <v>0</v>
      </c>
      <c r="GB252" s="7">
        <v>0</v>
      </c>
      <c r="GC252" s="7">
        <v>0</v>
      </c>
      <c r="GD252" s="7">
        <v>0</v>
      </c>
      <c r="GE252" s="7">
        <v>0</v>
      </c>
      <c r="GF252" s="7">
        <v>0</v>
      </c>
      <c r="GG252" s="7">
        <v>0</v>
      </c>
      <c r="GH252" s="7">
        <v>0</v>
      </c>
      <c r="GI252" s="7">
        <v>0</v>
      </c>
      <c r="GJ252" s="7">
        <v>0</v>
      </c>
      <c r="GK252" s="7">
        <v>0</v>
      </c>
      <c r="GL252" s="7">
        <v>0</v>
      </c>
      <c r="GM252" s="7">
        <v>0</v>
      </c>
      <c r="GN252" s="7">
        <v>0</v>
      </c>
      <c r="GO252" s="7">
        <v>0</v>
      </c>
      <c r="GP252" s="7">
        <v>0</v>
      </c>
      <c r="GQ252" s="7">
        <v>0</v>
      </c>
      <c r="GR252" s="7">
        <v>0</v>
      </c>
      <c r="GS252" s="7">
        <v>0</v>
      </c>
      <c r="GT252" s="7">
        <v>0</v>
      </c>
      <c r="GU252" s="7">
        <v>0</v>
      </c>
      <c r="GV252" s="7">
        <v>0</v>
      </c>
      <c r="GW252" s="7">
        <v>0</v>
      </c>
      <c r="GX252" s="7">
        <v>0</v>
      </c>
      <c r="GY252" s="7">
        <v>0</v>
      </c>
      <c r="GZ252" s="7">
        <v>0</v>
      </c>
      <c r="HA252" s="7">
        <v>0</v>
      </c>
      <c r="HB252" s="7">
        <v>0</v>
      </c>
      <c r="HC252" s="7">
        <v>0</v>
      </c>
      <c r="HD252" s="7">
        <v>0</v>
      </c>
      <c r="HE252" s="7">
        <v>0</v>
      </c>
      <c r="HF252" s="7">
        <v>0</v>
      </c>
      <c r="HG252" s="7">
        <v>0</v>
      </c>
      <c r="HH252" s="7">
        <v>0</v>
      </c>
      <c r="HI252" s="7">
        <v>0</v>
      </c>
      <c r="HJ252" s="7">
        <v>0</v>
      </c>
      <c r="HK252" s="7">
        <v>0</v>
      </c>
      <c r="HL252" s="7">
        <v>0</v>
      </c>
      <c r="HM252" s="7">
        <v>0</v>
      </c>
      <c r="HN252" s="7">
        <v>0</v>
      </c>
      <c r="HO252" s="7">
        <v>0</v>
      </c>
      <c r="HP252" s="7">
        <v>0</v>
      </c>
      <c r="HQ252" s="7">
        <v>0</v>
      </c>
      <c r="HR252" s="7">
        <v>0</v>
      </c>
      <c r="HS252" s="7">
        <v>0</v>
      </c>
      <c r="HT252" s="7">
        <v>0</v>
      </c>
      <c r="HU252" s="7">
        <v>0</v>
      </c>
      <c r="HV252" s="7">
        <v>0</v>
      </c>
      <c r="HW252" s="7">
        <v>0</v>
      </c>
      <c r="HX252" s="7">
        <v>0</v>
      </c>
      <c r="HY252" s="7">
        <v>0</v>
      </c>
      <c r="HZ252" s="7">
        <v>0</v>
      </c>
      <c r="IA252" s="7">
        <v>0</v>
      </c>
      <c r="IB252" s="7">
        <v>0</v>
      </c>
      <c r="IC252" s="7">
        <v>0</v>
      </c>
      <c r="ID252" s="7">
        <v>0</v>
      </c>
      <c r="IE252" s="7">
        <v>0</v>
      </c>
      <c r="IF252" s="7">
        <v>0</v>
      </c>
      <c r="IG252" s="7">
        <v>0</v>
      </c>
      <c r="IH252" s="7">
        <v>0</v>
      </c>
      <c r="II252" s="7">
        <v>0</v>
      </c>
      <c r="IJ252" s="7">
        <v>0</v>
      </c>
      <c r="IK252" s="7">
        <v>0</v>
      </c>
      <c r="IL252" s="7">
        <v>0</v>
      </c>
      <c r="IM252" s="7">
        <v>0</v>
      </c>
      <c r="IN252" s="7">
        <v>0</v>
      </c>
      <c r="IO252" s="7">
        <v>0</v>
      </c>
      <c r="IP252" s="7">
        <v>0</v>
      </c>
      <c r="IQ252" s="7">
        <v>0</v>
      </c>
      <c r="IR252" s="7">
        <v>0</v>
      </c>
      <c r="IS252" s="7">
        <v>0</v>
      </c>
      <c r="IT252" s="7">
        <v>0</v>
      </c>
      <c r="IU252" s="7">
        <v>0</v>
      </c>
      <c r="IV252" s="7">
        <v>0</v>
      </c>
      <c r="IW252" s="7">
        <v>0</v>
      </c>
      <c r="IX252" s="7">
        <v>0</v>
      </c>
      <c r="IY252" s="7">
        <v>0</v>
      </c>
      <c r="IZ252" s="7">
        <v>0</v>
      </c>
      <c r="JA252" s="7">
        <v>0</v>
      </c>
      <c r="JB252" s="7">
        <v>0</v>
      </c>
      <c r="JC252" s="7">
        <v>0</v>
      </c>
      <c r="JD252" s="7">
        <v>0</v>
      </c>
      <c r="JE252" s="7">
        <v>0</v>
      </c>
      <c r="JF252" s="7">
        <v>0</v>
      </c>
      <c r="JG252" s="7">
        <v>0</v>
      </c>
      <c r="JH252" s="7">
        <v>0</v>
      </c>
      <c r="JI252" s="7">
        <v>0</v>
      </c>
      <c r="JJ252" s="7">
        <v>0</v>
      </c>
      <c r="JK252" s="7">
        <v>0</v>
      </c>
      <c r="JL252" s="7">
        <v>0</v>
      </c>
      <c r="JM252" s="7">
        <v>0</v>
      </c>
      <c r="JN252" s="7">
        <v>0</v>
      </c>
      <c r="JO252" s="7">
        <v>0</v>
      </c>
      <c r="JP252" s="7">
        <v>0</v>
      </c>
      <c r="JQ252" s="7">
        <v>0</v>
      </c>
      <c r="JR252" s="7">
        <v>0</v>
      </c>
      <c r="JS252" s="7">
        <v>0</v>
      </c>
      <c r="JT252" s="7">
        <v>0</v>
      </c>
      <c r="JU252" s="7">
        <v>0</v>
      </c>
      <c r="JV252" s="7">
        <v>0</v>
      </c>
      <c r="JW252" s="7">
        <v>0</v>
      </c>
      <c r="JX252" s="7">
        <v>0</v>
      </c>
      <c r="JY252" s="7">
        <v>0</v>
      </c>
      <c r="JZ252" s="7">
        <v>0</v>
      </c>
      <c r="KA252" s="7">
        <v>0</v>
      </c>
      <c r="KB252" s="7">
        <v>0</v>
      </c>
      <c r="KC252" s="7">
        <v>0</v>
      </c>
    </row>
    <row r="253" spans="1:289" x14ac:dyDescent="0.35">
      <c r="A253" s="38" t="s">
        <v>1235</v>
      </c>
      <c r="B253" s="38" t="s">
        <v>4106</v>
      </c>
      <c r="C253" s="38">
        <v>162</v>
      </c>
      <c r="D253" s="38" t="s">
        <v>1273</v>
      </c>
      <c r="E253" s="38" t="s">
        <v>3813</v>
      </c>
      <c r="F253" s="38" t="s">
        <v>596</v>
      </c>
      <c r="G253" s="38" t="s">
        <v>472</v>
      </c>
      <c r="H253" s="38">
        <v>0</v>
      </c>
      <c r="I253" s="39">
        <v>0</v>
      </c>
      <c r="J253" s="38">
        <v>0</v>
      </c>
      <c r="K253" s="38">
        <v>0</v>
      </c>
      <c r="L253" s="39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7">
        <v>0</v>
      </c>
      <c r="U253" s="7">
        <v>0</v>
      </c>
      <c r="V253" s="7">
        <v>0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7">
        <v>0</v>
      </c>
      <c r="AK253" s="7">
        <v>0</v>
      </c>
      <c r="AL253" s="7">
        <v>0</v>
      </c>
      <c r="AM253" s="7">
        <v>0</v>
      </c>
      <c r="AN253" s="7">
        <v>0</v>
      </c>
      <c r="AO253" s="7">
        <v>0</v>
      </c>
      <c r="AP253" s="7">
        <v>0</v>
      </c>
      <c r="AQ253" s="7">
        <v>0</v>
      </c>
      <c r="AR253" s="7">
        <v>0</v>
      </c>
      <c r="AS253" s="7">
        <v>0</v>
      </c>
      <c r="AT253" s="7">
        <v>0</v>
      </c>
      <c r="AU253" s="7">
        <v>0</v>
      </c>
      <c r="AV253" s="7">
        <v>0</v>
      </c>
      <c r="AW253" s="7">
        <v>0</v>
      </c>
      <c r="AX253" s="7">
        <v>0</v>
      </c>
      <c r="AY253" s="7">
        <v>0</v>
      </c>
      <c r="AZ253" s="7">
        <v>0</v>
      </c>
      <c r="BA253" s="7">
        <v>0</v>
      </c>
      <c r="BB253" s="7">
        <v>0</v>
      </c>
      <c r="BC253" s="7">
        <v>0</v>
      </c>
      <c r="BD253" s="7">
        <v>0</v>
      </c>
      <c r="BE253" s="7">
        <v>0</v>
      </c>
      <c r="BF253" s="7">
        <v>0</v>
      </c>
      <c r="BG253" s="7">
        <v>0</v>
      </c>
      <c r="BH253" s="7">
        <v>0</v>
      </c>
      <c r="BI253" s="7">
        <v>0</v>
      </c>
      <c r="BJ253" s="7">
        <v>0</v>
      </c>
      <c r="BK253" s="7">
        <v>0</v>
      </c>
      <c r="BL253" s="7">
        <v>0</v>
      </c>
      <c r="BM253" s="7">
        <v>0</v>
      </c>
      <c r="BN253" s="7">
        <v>0</v>
      </c>
      <c r="BO253" s="7">
        <v>0</v>
      </c>
      <c r="BP253" s="7">
        <v>0</v>
      </c>
      <c r="BQ253" s="7">
        <v>0</v>
      </c>
      <c r="BR253" s="7">
        <v>0</v>
      </c>
      <c r="BS253" s="7">
        <v>0</v>
      </c>
      <c r="BT253" s="7">
        <v>0</v>
      </c>
      <c r="BU253" s="7">
        <v>0</v>
      </c>
      <c r="BV253" s="7">
        <v>0</v>
      </c>
      <c r="BW253" s="7">
        <v>0</v>
      </c>
      <c r="BX253" s="7">
        <v>0</v>
      </c>
      <c r="BY253" s="7">
        <v>0</v>
      </c>
      <c r="BZ253" s="7">
        <v>0</v>
      </c>
      <c r="CA253" s="7">
        <v>0</v>
      </c>
      <c r="CB253" s="7">
        <v>0</v>
      </c>
      <c r="CC253" s="7">
        <v>0</v>
      </c>
      <c r="CD253" s="7">
        <v>0</v>
      </c>
      <c r="CE253" s="7">
        <v>0</v>
      </c>
      <c r="CF253" s="7">
        <v>0</v>
      </c>
      <c r="CG253" s="7">
        <v>0</v>
      </c>
      <c r="CH253" s="7">
        <v>0</v>
      </c>
      <c r="CI253" s="7">
        <v>0</v>
      </c>
      <c r="CJ253" s="7">
        <v>0</v>
      </c>
      <c r="CK253" s="7">
        <v>0</v>
      </c>
      <c r="CL253" s="7">
        <v>0</v>
      </c>
      <c r="CM253" s="7">
        <v>0</v>
      </c>
      <c r="CN253" s="7">
        <v>0</v>
      </c>
      <c r="CO253" s="7">
        <v>0</v>
      </c>
      <c r="CP253" s="7">
        <v>0</v>
      </c>
      <c r="CQ253" s="7">
        <v>0</v>
      </c>
      <c r="CR253" s="7">
        <v>0</v>
      </c>
      <c r="CS253" s="7">
        <v>0</v>
      </c>
      <c r="CT253" s="7">
        <v>0</v>
      </c>
      <c r="CU253" s="7">
        <v>0</v>
      </c>
      <c r="CV253" s="7">
        <v>0</v>
      </c>
      <c r="CW253" s="7">
        <v>0</v>
      </c>
      <c r="CX253" s="7">
        <v>0</v>
      </c>
      <c r="CY253" s="7">
        <v>0</v>
      </c>
      <c r="CZ253" s="7">
        <v>0</v>
      </c>
      <c r="DA253" s="7">
        <v>0</v>
      </c>
      <c r="DB253" s="7">
        <v>0</v>
      </c>
      <c r="DC253" s="7">
        <v>0</v>
      </c>
      <c r="DD253" s="7">
        <v>0</v>
      </c>
      <c r="DE253" s="7">
        <v>0</v>
      </c>
      <c r="DF253" s="7">
        <v>0</v>
      </c>
      <c r="DG253" s="7">
        <v>0</v>
      </c>
      <c r="DH253" s="7">
        <v>0</v>
      </c>
      <c r="DI253" s="7">
        <v>0</v>
      </c>
      <c r="DJ253" s="7">
        <v>0</v>
      </c>
      <c r="DK253" s="7">
        <v>0</v>
      </c>
      <c r="DL253" s="7">
        <v>0</v>
      </c>
      <c r="DM253" s="7">
        <v>0</v>
      </c>
      <c r="DN253" s="7">
        <v>0</v>
      </c>
      <c r="DO253" s="7">
        <v>0</v>
      </c>
      <c r="DP253" s="7">
        <v>0</v>
      </c>
      <c r="DQ253" s="7">
        <v>0</v>
      </c>
      <c r="DR253" s="7">
        <v>0</v>
      </c>
      <c r="DS253" s="7">
        <v>0</v>
      </c>
      <c r="DT253" s="7">
        <v>0</v>
      </c>
      <c r="DU253" s="7">
        <v>0</v>
      </c>
      <c r="DV253" s="7">
        <v>0</v>
      </c>
      <c r="DW253" s="7">
        <v>0</v>
      </c>
      <c r="DX253" s="7">
        <v>0</v>
      </c>
      <c r="DY253" s="7">
        <v>0</v>
      </c>
      <c r="DZ253" s="7">
        <v>0</v>
      </c>
      <c r="EA253" s="7">
        <v>0</v>
      </c>
      <c r="EB253" s="7">
        <v>0</v>
      </c>
      <c r="EC253" s="7">
        <v>0</v>
      </c>
      <c r="ED253" s="7">
        <v>0</v>
      </c>
      <c r="EE253" s="7">
        <v>0</v>
      </c>
      <c r="EF253" s="7">
        <v>0</v>
      </c>
      <c r="EG253" s="7">
        <v>0</v>
      </c>
      <c r="EH253" s="7">
        <v>0</v>
      </c>
      <c r="EI253" s="7">
        <v>0</v>
      </c>
      <c r="EJ253" s="7">
        <v>0</v>
      </c>
      <c r="EK253" s="7">
        <v>0</v>
      </c>
      <c r="EL253" s="7">
        <v>0</v>
      </c>
      <c r="EM253" s="7">
        <v>0</v>
      </c>
      <c r="EN253" s="7">
        <v>0</v>
      </c>
      <c r="EO253" s="7">
        <v>0</v>
      </c>
      <c r="EP253" s="7">
        <v>0</v>
      </c>
      <c r="EQ253" s="7">
        <v>0</v>
      </c>
      <c r="ER253" s="7">
        <v>0</v>
      </c>
      <c r="ES253" s="7">
        <v>0</v>
      </c>
      <c r="ET253" s="7">
        <v>0</v>
      </c>
      <c r="EU253" s="7">
        <v>0</v>
      </c>
      <c r="EV253" s="7">
        <v>0</v>
      </c>
      <c r="EW253" s="7">
        <v>0</v>
      </c>
      <c r="EX253" s="7">
        <v>0</v>
      </c>
      <c r="EY253" s="7">
        <v>0</v>
      </c>
      <c r="EZ253" s="7">
        <v>0</v>
      </c>
      <c r="FA253" s="7">
        <v>0</v>
      </c>
      <c r="FB253" s="7">
        <v>0</v>
      </c>
      <c r="FC253" s="7">
        <v>0</v>
      </c>
      <c r="FD253" s="7">
        <v>0</v>
      </c>
      <c r="FE253" s="7">
        <v>0</v>
      </c>
      <c r="FF253" s="7">
        <v>0</v>
      </c>
      <c r="FG253" s="7">
        <v>0</v>
      </c>
      <c r="FH253" s="7">
        <v>0</v>
      </c>
      <c r="FI253" s="7">
        <v>0</v>
      </c>
      <c r="FJ253" s="7">
        <v>0</v>
      </c>
      <c r="FK253" s="7">
        <v>0</v>
      </c>
      <c r="FL253" s="7">
        <v>0</v>
      </c>
      <c r="FM253" s="7">
        <v>0</v>
      </c>
      <c r="FN253" s="7">
        <v>0</v>
      </c>
      <c r="FO253" s="7">
        <v>0</v>
      </c>
      <c r="FP253" s="7">
        <v>0</v>
      </c>
      <c r="FQ253" s="7">
        <v>0</v>
      </c>
      <c r="FR253" s="7">
        <v>0</v>
      </c>
      <c r="FS253" s="7">
        <v>0</v>
      </c>
      <c r="FT253" s="7">
        <v>0</v>
      </c>
      <c r="FU253" s="7">
        <v>0</v>
      </c>
      <c r="FV253" s="7">
        <v>0</v>
      </c>
      <c r="FW253" s="7">
        <v>0</v>
      </c>
      <c r="FX253" s="7">
        <v>0</v>
      </c>
      <c r="FY253" s="7">
        <v>0</v>
      </c>
      <c r="FZ253" s="7">
        <v>0</v>
      </c>
      <c r="GA253" s="7">
        <v>0</v>
      </c>
      <c r="GB253" s="7">
        <v>0</v>
      </c>
      <c r="GC253" s="7">
        <v>0</v>
      </c>
      <c r="GD253" s="7">
        <v>0</v>
      </c>
      <c r="GE253" s="7">
        <v>0</v>
      </c>
      <c r="GF253" s="7">
        <v>0</v>
      </c>
      <c r="GG253" s="7">
        <v>0</v>
      </c>
      <c r="GH253" s="7">
        <v>0</v>
      </c>
      <c r="GI253" s="7">
        <v>0</v>
      </c>
      <c r="GJ253" s="7">
        <v>0</v>
      </c>
      <c r="GK253" s="7">
        <v>0</v>
      </c>
      <c r="GL253" s="7">
        <v>0</v>
      </c>
      <c r="GM253" s="7">
        <v>0</v>
      </c>
      <c r="GN253" s="7">
        <v>0</v>
      </c>
      <c r="GO253" s="7">
        <v>0</v>
      </c>
      <c r="GP253" s="7">
        <v>0</v>
      </c>
      <c r="GQ253" s="7">
        <v>0</v>
      </c>
      <c r="GR253" s="7">
        <v>0</v>
      </c>
      <c r="GS253" s="7">
        <v>0</v>
      </c>
      <c r="GT253" s="7">
        <v>0</v>
      </c>
      <c r="GU253" s="7">
        <v>0</v>
      </c>
      <c r="GV253" s="7">
        <v>0</v>
      </c>
      <c r="GW253" s="7">
        <v>0</v>
      </c>
      <c r="GX253" s="7">
        <v>0</v>
      </c>
      <c r="GY253" s="7">
        <v>0</v>
      </c>
      <c r="GZ253" s="7">
        <v>0</v>
      </c>
      <c r="HA253" s="7">
        <v>0</v>
      </c>
      <c r="HB253" s="7">
        <v>0</v>
      </c>
      <c r="HC253" s="7">
        <v>0</v>
      </c>
      <c r="HD253" s="7">
        <v>0</v>
      </c>
      <c r="HE253" s="7">
        <v>0</v>
      </c>
      <c r="HF253" s="7">
        <v>0</v>
      </c>
      <c r="HG253" s="7">
        <v>0</v>
      </c>
      <c r="HH253" s="7">
        <v>0</v>
      </c>
      <c r="HI253" s="7">
        <v>0</v>
      </c>
      <c r="HJ253" s="7">
        <v>0</v>
      </c>
      <c r="HK253" s="7">
        <v>0</v>
      </c>
      <c r="HL253" s="7">
        <v>0</v>
      </c>
      <c r="HM253" s="7">
        <v>0</v>
      </c>
      <c r="HN253" s="7">
        <v>0</v>
      </c>
      <c r="HO253" s="7">
        <v>0</v>
      </c>
      <c r="HP253" s="7">
        <v>0</v>
      </c>
      <c r="HQ253" s="7">
        <v>0</v>
      </c>
      <c r="HR253" s="7">
        <v>0</v>
      </c>
      <c r="HS253" s="7">
        <v>0</v>
      </c>
      <c r="HT253" s="7">
        <v>0</v>
      </c>
      <c r="HU253" s="7">
        <v>0</v>
      </c>
      <c r="HV253" s="7">
        <v>0</v>
      </c>
      <c r="HW253" s="7">
        <v>0</v>
      </c>
      <c r="HX253" s="7">
        <v>0</v>
      </c>
      <c r="HY253" s="7">
        <v>0</v>
      </c>
      <c r="HZ253" s="7">
        <v>0</v>
      </c>
      <c r="IA253" s="7">
        <v>0</v>
      </c>
      <c r="IB253" s="7">
        <v>0</v>
      </c>
      <c r="IC253" s="7">
        <v>0</v>
      </c>
      <c r="ID253" s="7">
        <v>0</v>
      </c>
      <c r="IE253" s="7">
        <v>0</v>
      </c>
      <c r="IF253" s="7">
        <v>0</v>
      </c>
      <c r="IG253" s="7">
        <v>0</v>
      </c>
      <c r="IH253" s="7">
        <v>0</v>
      </c>
      <c r="II253" s="7">
        <v>0</v>
      </c>
      <c r="IJ253" s="7">
        <v>0</v>
      </c>
      <c r="IK253" s="7">
        <v>0</v>
      </c>
      <c r="IL253" s="7">
        <v>0</v>
      </c>
      <c r="IM253" s="7">
        <v>0</v>
      </c>
      <c r="IN253" s="7">
        <v>0</v>
      </c>
      <c r="IO253" s="7">
        <v>0</v>
      </c>
      <c r="IP253" s="7">
        <v>0</v>
      </c>
      <c r="IQ253" s="7">
        <v>0</v>
      </c>
      <c r="IR253" s="7">
        <v>0</v>
      </c>
      <c r="IS253" s="7">
        <v>0</v>
      </c>
      <c r="IT253" s="7">
        <v>0</v>
      </c>
      <c r="IU253" s="7">
        <v>0</v>
      </c>
      <c r="IV253" s="7">
        <v>0</v>
      </c>
      <c r="IW253" s="7">
        <v>0</v>
      </c>
      <c r="IX253" s="7">
        <v>0</v>
      </c>
      <c r="IY253" s="7">
        <v>0</v>
      </c>
      <c r="IZ253" s="7">
        <v>0</v>
      </c>
      <c r="JA253" s="7">
        <v>0</v>
      </c>
      <c r="JB253" s="7">
        <v>0</v>
      </c>
      <c r="JC253" s="7">
        <v>0</v>
      </c>
      <c r="JD253" s="7">
        <v>0</v>
      </c>
      <c r="JE253" s="7">
        <v>0</v>
      </c>
      <c r="JF253" s="7">
        <v>0</v>
      </c>
      <c r="JG253" s="7">
        <v>0</v>
      </c>
      <c r="JH253" s="7">
        <v>0</v>
      </c>
      <c r="JI253" s="7">
        <v>0</v>
      </c>
      <c r="JJ253" s="7">
        <v>0</v>
      </c>
      <c r="JK253" s="7">
        <v>0</v>
      </c>
      <c r="JL253" s="7">
        <v>0</v>
      </c>
      <c r="JM253" s="7">
        <v>0</v>
      </c>
      <c r="JN253" s="7">
        <v>0</v>
      </c>
      <c r="JO253" s="7">
        <v>0</v>
      </c>
      <c r="JP253" s="7">
        <v>0</v>
      </c>
      <c r="JQ253" s="7">
        <v>0</v>
      </c>
      <c r="JR253" s="7">
        <v>0</v>
      </c>
      <c r="JS253" s="7">
        <v>0</v>
      </c>
      <c r="JT253" s="7">
        <v>0</v>
      </c>
      <c r="JU253" s="7">
        <v>0</v>
      </c>
      <c r="JV253" s="7">
        <v>0</v>
      </c>
      <c r="JW253" s="7">
        <v>0</v>
      </c>
      <c r="JX253" s="7">
        <v>0</v>
      </c>
      <c r="JY253" s="7">
        <v>0</v>
      </c>
      <c r="JZ253" s="7">
        <v>0</v>
      </c>
      <c r="KA253" s="7">
        <v>0</v>
      </c>
      <c r="KB253" s="7">
        <v>0</v>
      </c>
      <c r="KC253" s="7">
        <v>0</v>
      </c>
    </row>
    <row r="254" spans="1:289" x14ac:dyDescent="0.35">
      <c r="A254" s="38" t="s">
        <v>1238</v>
      </c>
      <c r="B254" s="38" t="s">
        <v>4107</v>
      </c>
      <c r="C254" s="38">
        <v>163</v>
      </c>
      <c r="D254" s="38" t="s">
        <v>1276</v>
      </c>
      <c r="E254" s="38" t="s">
        <v>3813</v>
      </c>
      <c r="F254" s="38" t="s">
        <v>596</v>
      </c>
      <c r="G254" s="38" t="s">
        <v>472</v>
      </c>
      <c r="H254" s="38">
        <v>0</v>
      </c>
      <c r="I254" s="39">
        <v>0</v>
      </c>
      <c r="J254" s="38">
        <v>0</v>
      </c>
      <c r="K254" s="38">
        <v>0</v>
      </c>
      <c r="L254" s="39">
        <v>0</v>
      </c>
      <c r="M254" s="7">
        <v>0</v>
      </c>
      <c r="N254" s="7">
        <v>0</v>
      </c>
      <c r="O254" s="7">
        <v>0</v>
      </c>
      <c r="P254" s="7">
        <v>0</v>
      </c>
      <c r="Q254" s="7">
        <v>0</v>
      </c>
      <c r="R254" s="7">
        <v>0</v>
      </c>
      <c r="S254" s="7">
        <v>0</v>
      </c>
      <c r="T254" s="7">
        <v>0</v>
      </c>
      <c r="U254" s="7">
        <v>0</v>
      </c>
      <c r="V254" s="7">
        <v>0</v>
      </c>
      <c r="W254" s="7">
        <v>0</v>
      </c>
      <c r="X254" s="7">
        <v>0</v>
      </c>
      <c r="Y254" s="7">
        <v>0</v>
      </c>
      <c r="Z254" s="7">
        <v>0</v>
      </c>
      <c r="AA254" s="7">
        <v>0</v>
      </c>
      <c r="AB254" s="7">
        <v>0</v>
      </c>
      <c r="AC254" s="7">
        <v>0</v>
      </c>
      <c r="AD254" s="7">
        <v>0</v>
      </c>
      <c r="AE254" s="7">
        <v>0</v>
      </c>
      <c r="AF254" s="7">
        <v>0</v>
      </c>
      <c r="AG254" s="7">
        <v>0</v>
      </c>
      <c r="AH254" s="7">
        <v>0</v>
      </c>
      <c r="AI254" s="7">
        <v>0</v>
      </c>
      <c r="AJ254" s="7">
        <v>0</v>
      </c>
      <c r="AK254" s="7">
        <v>0</v>
      </c>
      <c r="AL254" s="7">
        <v>0</v>
      </c>
      <c r="AM254" s="7">
        <v>0</v>
      </c>
      <c r="AN254" s="7">
        <v>0</v>
      </c>
      <c r="AO254" s="7">
        <v>0</v>
      </c>
      <c r="AP254" s="7">
        <v>0</v>
      </c>
      <c r="AQ254" s="7">
        <v>0</v>
      </c>
      <c r="AR254" s="7">
        <v>0</v>
      </c>
      <c r="AS254" s="7">
        <v>0</v>
      </c>
      <c r="AT254" s="7">
        <v>0</v>
      </c>
      <c r="AU254" s="7">
        <v>0</v>
      </c>
      <c r="AV254" s="7">
        <v>0</v>
      </c>
      <c r="AW254" s="7">
        <v>0</v>
      </c>
      <c r="AX254" s="7">
        <v>0</v>
      </c>
      <c r="AY254" s="7">
        <v>0</v>
      </c>
      <c r="AZ254" s="7">
        <v>0</v>
      </c>
      <c r="BA254" s="7">
        <v>0</v>
      </c>
      <c r="BB254" s="7">
        <v>0</v>
      </c>
      <c r="BC254" s="7">
        <v>0</v>
      </c>
      <c r="BD254" s="7">
        <v>0</v>
      </c>
      <c r="BE254" s="7">
        <v>0</v>
      </c>
      <c r="BF254" s="7">
        <v>0</v>
      </c>
      <c r="BG254" s="7">
        <v>0</v>
      </c>
      <c r="BH254" s="7">
        <v>0</v>
      </c>
      <c r="BI254" s="7">
        <v>0</v>
      </c>
      <c r="BJ254" s="7">
        <v>0</v>
      </c>
      <c r="BK254" s="7">
        <v>0</v>
      </c>
      <c r="BL254" s="7">
        <v>0</v>
      </c>
      <c r="BM254" s="7">
        <v>0</v>
      </c>
      <c r="BN254" s="7">
        <v>0</v>
      </c>
      <c r="BO254" s="7">
        <v>0</v>
      </c>
      <c r="BP254" s="7">
        <v>0</v>
      </c>
      <c r="BQ254" s="7">
        <v>0</v>
      </c>
      <c r="BR254" s="7">
        <v>0</v>
      </c>
      <c r="BS254" s="7">
        <v>0</v>
      </c>
      <c r="BT254" s="7">
        <v>0</v>
      </c>
      <c r="BU254" s="7">
        <v>0</v>
      </c>
      <c r="BV254" s="7">
        <v>0</v>
      </c>
      <c r="BW254" s="7">
        <v>0</v>
      </c>
      <c r="BX254" s="7">
        <v>0</v>
      </c>
      <c r="BY254" s="7">
        <v>0</v>
      </c>
      <c r="BZ254" s="7">
        <v>0</v>
      </c>
      <c r="CA254" s="7">
        <v>0</v>
      </c>
      <c r="CB254" s="7">
        <v>0</v>
      </c>
      <c r="CC254" s="7">
        <v>0</v>
      </c>
      <c r="CD254" s="7">
        <v>0</v>
      </c>
      <c r="CE254" s="7">
        <v>0</v>
      </c>
      <c r="CF254" s="7">
        <v>0</v>
      </c>
      <c r="CG254" s="7">
        <v>0</v>
      </c>
      <c r="CH254" s="7">
        <v>0</v>
      </c>
      <c r="CI254" s="7">
        <v>0</v>
      </c>
      <c r="CJ254" s="7">
        <v>0</v>
      </c>
      <c r="CK254" s="7">
        <v>0</v>
      </c>
      <c r="CL254" s="7">
        <v>0</v>
      </c>
      <c r="CM254" s="7">
        <v>0</v>
      </c>
      <c r="CN254" s="7">
        <v>0</v>
      </c>
      <c r="CO254" s="7">
        <v>0</v>
      </c>
      <c r="CP254" s="7">
        <v>0</v>
      </c>
      <c r="CQ254" s="7">
        <v>0</v>
      </c>
      <c r="CR254" s="7">
        <v>0</v>
      </c>
      <c r="CS254" s="7">
        <v>0</v>
      </c>
      <c r="CT254" s="7">
        <v>0</v>
      </c>
      <c r="CU254" s="7">
        <v>0</v>
      </c>
      <c r="CV254" s="7">
        <v>0</v>
      </c>
      <c r="CW254" s="7">
        <v>0</v>
      </c>
      <c r="CX254" s="7">
        <v>0</v>
      </c>
      <c r="CY254" s="7">
        <v>0</v>
      </c>
      <c r="CZ254" s="7">
        <v>0</v>
      </c>
      <c r="DA254" s="7">
        <v>0</v>
      </c>
      <c r="DB254" s="7">
        <v>0</v>
      </c>
      <c r="DC254" s="7">
        <v>0</v>
      </c>
      <c r="DD254" s="7">
        <v>0</v>
      </c>
      <c r="DE254" s="7">
        <v>0</v>
      </c>
      <c r="DF254" s="7">
        <v>0</v>
      </c>
      <c r="DG254" s="7">
        <v>0</v>
      </c>
      <c r="DH254" s="7">
        <v>0</v>
      </c>
      <c r="DI254" s="7">
        <v>0</v>
      </c>
      <c r="DJ254" s="7">
        <v>0</v>
      </c>
      <c r="DK254" s="7">
        <v>0</v>
      </c>
      <c r="DL254" s="7">
        <v>0</v>
      </c>
      <c r="DM254" s="7">
        <v>0</v>
      </c>
      <c r="DN254" s="7">
        <v>0</v>
      </c>
      <c r="DO254" s="7">
        <v>0</v>
      </c>
      <c r="DP254" s="7">
        <v>0</v>
      </c>
      <c r="DQ254" s="7">
        <v>0</v>
      </c>
      <c r="DR254" s="7">
        <v>0</v>
      </c>
      <c r="DS254" s="7">
        <v>0</v>
      </c>
      <c r="DT254" s="7">
        <v>0</v>
      </c>
      <c r="DU254" s="7">
        <v>0</v>
      </c>
      <c r="DV254" s="7">
        <v>0</v>
      </c>
      <c r="DW254" s="7">
        <v>0</v>
      </c>
      <c r="DX254" s="7">
        <v>0</v>
      </c>
      <c r="DY254" s="7">
        <v>0</v>
      </c>
      <c r="DZ254" s="7">
        <v>0</v>
      </c>
      <c r="EA254" s="7">
        <v>0</v>
      </c>
      <c r="EB254" s="7">
        <v>0</v>
      </c>
      <c r="EC254" s="7">
        <v>0</v>
      </c>
      <c r="ED254" s="7">
        <v>0</v>
      </c>
      <c r="EE254" s="7">
        <v>0</v>
      </c>
      <c r="EF254" s="7">
        <v>0</v>
      </c>
      <c r="EG254" s="7">
        <v>0</v>
      </c>
      <c r="EH254" s="7">
        <v>0</v>
      </c>
      <c r="EI254" s="7">
        <v>0</v>
      </c>
      <c r="EJ254" s="7">
        <v>0</v>
      </c>
      <c r="EK254" s="7">
        <v>0</v>
      </c>
      <c r="EL254" s="7">
        <v>0</v>
      </c>
      <c r="EM254" s="7">
        <v>0</v>
      </c>
      <c r="EN254" s="7">
        <v>0</v>
      </c>
      <c r="EO254" s="7">
        <v>0</v>
      </c>
      <c r="EP254" s="7">
        <v>0</v>
      </c>
      <c r="EQ254" s="7">
        <v>0</v>
      </c>
      <c r="ER254" s="7">
        <v>0</v>
      </c>
      <c r="ES254" s="7">
        <v>0</v>
      </c>
      <c r="ET254" s="7">
        <v>0</v>
      </c>
      <c r="EU254" s="7">
        <v>0</v>
      </c>
      <c r="EV254" s="7">
        <v>0</v>
      </c>
      <c r="EW254" s="7">
        <v>0</v>
      </c>
      <c r="EX254" s="7">
        <v>0</v>
      </c>
      <c r="EY254" s="7">
        <v>0</v>
      </c>
      <c r="EZ254" s="7">
        <v>0</v>
      </c>
      <c r="FA254" s="7">
        <v>0</v>
      </c>
      <c r="FB254" s="7">
        <v>0</v>
      </c>
      <c r="FC254" s="7">
        <v>0</v>
      </c>
      <c r="FD254" s="7">
        <v>0</v>
      </c>
      <c r="FE254" s="7">
        <v>0</v>
      </c>
      <c r="FF254" s="7">
        <v>0</v>
      </c>
      <c r="FG254" s="7">
        <v>0</v>
      </c>
      <c r="FH254" s="7">
        <v>0</v>
      </c>
      <c r="FI254" s="7">
        <v>0</v>
      </c>
      <c r="FJ254" s="7">
        <v>0</v>
      </c>
      <c r="FK254" s="7">
        <v>0</v>
      </c>
      <c r="FL254" s="7">
        <v>0</v>
      </c>
      <c r="FM254" s="7">
        <v>0</v>
      </c>
      <c r="FN254" s="7">
        <v>0</v>
      </c>
      <c r="FO254" s="7">
        <v>0</v>
      </c>
      <c r="FP254" s="7">
        <v>0</v>
      </c>
      <c r="FQ254" s="7">
        <v>0</v>
      </c>
      <c r="FR254" s="7">
        <v>0</v>
      </c>
      <c r="FS254" s="7">
        <v>0</v>
      </c>
      <c r="FT254" s="7">
        <v>0</v>
      </c>
      <c r="FU254" s="7">
        <v>0</v>
      </c>
      <c r="FV254" s="7">
        <v>0</v>
      </c>
      <c r="FW254" s="7">
        <v>0</v>
      </c>
      <c r="FX254" s="7">
        <v>0</v>
      </c>
      <c r="FY254" s="7">
        <v>0</v>
      </c>
      <c r="FZ254" s="7">
        <v>0</v>
      </c>
      <c r="GA254" s="7">
        <v>0</v>
      </c>
      <c r="GB254" s="7">
        <v>0</v>
      </c>
      <c r="GC254" s="7">
        <v>0</v>
      </c>
      <c r="GD254" s="7">
        <v>0</v>
      </c>
      <c r="GE254" s="7">
        <v>0</v>
      </c>
      <c r="GF254" s="7">
        <v>0</v>
      </c>
      <c r="GG254" s="7">
        <v>0</v>
      </c>
      <c r="GH254" s="7">
        <v>0</v>
      </c>
      <c r="GI254" s="7">
        <v>0</v>
      </c>
      <c r="GJ254" s="7">
        <v>0</v>
      </c>
      <c r="GK254" s="7">
        <v>0</v>
      </c>
      <c r="GL254" s="7">
        <v>0</v>
      </c>
      <c r="GM254" s="7">
        <v>0</v>
      </c>
      <c r="GN254" s="7">
        <v>0</v>
      </c>
      <c r="GO254" s="7">
        <v>0</v>
      </c>
      <c r="GP254" s="7">
        <v>0</v>
      </c>
      <c r="GQ254" s="7">
        <v>0</v>
      </c>
      <c r="GR254" s="7">
        <v>0</v>
      </c>
      <c r="GS254" s="7">
        <v>0</v>
      </c>
      <c r="GT254" s="7">
        <v>0</v>
      </c>
      <c r="GU254" s="7">
        <v>0</v>
      </c>
      <c r="GV254" s="7">
        <v>0</v>
      </c>
      <c r="GW254" s="7">
        <v>0</v>
      </c>
      <c r="GX254" s="7">
        <v>0</v>
      </c>
      <c r="GY254" s="7">
        <v>0</v>
      </c>
      <c r="GZ254" s="7">
        <v>0</v>
      </c>
      <c r="HA254" s="7">
        <v>0</v>
      </c>
      <c r="HB254" s="7">
        <v>0</v>
      </c>
      <c r="HC254" s="7">
        <v>0</v>
      </c>
      <c r="HD254" s="7">
        <v>0</v>
      </c>
      <c r="HE254" s="7">
        <v>0</v>
      </c>
      <c r="HF254" s="7">
        <v>0</v>
      </c>
      <c r="HG254" s="7">
        <v>0</v>
      </c>
      <c r="HH254" s="7">
        <v>0</v>
      </c>
      <c r="HI254" s="7">
        <v>0</v>
      </c>
      <c r="HJ254" s="7">
        <v>0</v>
      </c>
      <c r="HK254" s="7">
        <v>0</v>
      </c>
      <c r="HL254" s="7">
        <v>0</v>
      </c>
      <c r="HM254" s="7">
        <v>0</v>
      </c>
      <c r="HN254" s="7">
        <v>0</v>
      </c>
      <c r="HO254" s="7">
        <v>0</v>
      </c>
      <c r="HP254" s="7">
        <v>0</v>
      </c>
      <c r="HQ254" s="7">
        <v>0</v>
      </c>
      <c r="HR254" s="7">
        <v>0</v>
      </c>
      <c r="HS254" s="7">
        <v>0</v>
      </c>
      <c r="HT254" s="7">
        <v>0</v>
      </c>
      <c r="HU254" s="7">
        <v>0</v>
      </c>
      <c r="HV254" s="7">
        <v>0</v>
      </c>
      <c r="HW254" s="7">
        <v>0</v>
      </c>
      <c r="HX254" s="7">
        <v>0</v>
      </c>
      <c r="HY254" s="7">
        <v>0</v>
      </c>
      <c r="HZ254" s="7">
        <v>0</v>
      </c>
      <c r="IA254" s="7">
        <v>0</v>
      </c>
      <c r="IB254" s="7">
        <v>0</v>
      </c>
      <c r="IC254" s="7">
        <v>0</v>
      </c>
      <c r="ID254" s="7">
        <v>0</v>
      </c>
      <c r="IE254" s="7">
        <v>0</v>
      </c>
      <c r="IF254" s="7">
        <v>0</v>
      </c>
      <c r="IG254" s="7">
        <v>0</v>
      </c>
      <c r="IH254" s="7">
        <v>0</v>
      </c>
      <c r="II254" s="7">
        <v>0</v>
      </c>
      <c r="IJ254" s="7">
        <v>0</v>
      </c>
      <c r="IK254" s="7">
        <v>0</v>
      </c>
      <c r="IL254" s="7">
        <v>0</v>
      </c>
      <c r="IM254" s="7">
        <v>0</v>
      </c>
      <c r="IN254" s="7">
        <v>0</v>
      </c>
      <c r="IO254" s="7">
        <v>0</v>
      </c>
      <c r="IP254" s="7">
        <v>0</v>
      </c>
      <c r="IQ254" s="7">
        <v>0</v>
      </c>
      <c r="IR254" s="7">
        <v>0</v>
      </c>
      <c r="IS254" s="7">
        <v>0</v>
      </c>
      <c r="IT254" s="7">
        <v>0</v>
      </c>
      <c r="IU254" s="7">
        <v>0</v>
      </c>
      <c r="IV254" s="7">
        <v>0</v>
      </c>
      <c r="IW254" s="7">
        <v>0</v>
      </c>
      <c r="IX254" s="7">
        <v>0</v>
      </c>
      <c r="IY254" s="7">
        <v>0</v>
      </c>
      <c r="IZ254" s="7">
        <v>0</v>
      </c>
      <c r="JA254" s="7">
        <v>0</v>
      </c>
      <c r="JB254" s="7">
        <v>0</v>
      </c>
      <c r="JC254" s="7">
        <v>0</v>
      </c>
      <c r="JD254" s="7">
        <v>0</v>
      </c>
      <c r="JE254" s="7">
        <v>0</v>
      </c>
      <c r="JF254" s="7">
        <v>0</v>
      </c>
      <c r="JG254" s="7">
        <v>0</v>
      </c>
      <c r="JH254" s="7">
        <v>0</v>
      </c>
      <c r="JI254" s="7">
        <v>0</v>
      </c>
      <c r="JJ254" s="7">
        <v>0</v>
      </c>
      <c r="JK254" s="7">
        <v>0</v>
      </c>
      <c r="JL254" s="7">
        <v>0</v>
      </c>
      <c r="JM254" s="7">
        <v>0</v>
      </c>
      <c r="JN254" s="7">
        <v>0</v>
      </c>
      <c r="JO254" s="7">
        <v>0</v>
      </c>
      <c r="JP254" s="7">
        <v>0</v>
      </c>
      <c r="JQ254" s="7">
        <v>0</v>
      </c>
      <c r="JR254" s="7">
        <v>0</v>
      </c>
      <c r="JS254" s="7">
        <v>0</v>
      </c>
      <c r="JT254" s="7">
        <v>0</v>
      </c>
      <c r="JU254" s="7">
        <v>0</v>
      </c>
      <c r="JV254" s="7">
        <v>0</v>
      </c>
      <c r="JW254" s="7">
        <v>0</v>
      </c>
      <c r="JX254" s="7">
        <v>0</v>
      </c>
      <c r="JY254" s="7">
        <v>0</v>
      </c>
      <c r="JZ254" s="7">
        <v>0</v>
      </c>
      <c r="KA254" s="7">
        <v>0</v>
      </c>
      <c r="KB254" s="7">
        <v>0</v>
      </c>
      <c r="KC254" s="7">
        <v>0</v>
      </c>
    </row>
    <row r="255" spans="1:289" x14ac:dyDescent="0.35">
      <c r="A255" s="38" t="s">
        <v>1241</v>
      </c>
      <c r="B255" s="38" t="s">
        <v>4108</v>
      </c>
      <c r="C255" s="38">
        <v>164</v>
      </c>
      <c r="D255" s="38" t="s">
        <v>4109</v>
      </c>
      <c r="E255" s="38" t="s">
        <v>3813</v>
      </c>
      <c r="F255" s="38" t="s">
        <v>596</v>
      </c>
      <c r="G255" s="38" t="s">
        <v>472</v>
      </c>
      <c r="H255" s="38">
        <v>0</v>
      </c>
      <c r="I255" s="39">
        <v>0</v>
      </c>
      <c r="J255" s="38">
        <v>0</v>
      </c>
      <c r="K255" s="38">
        <v>0</v>
      </c>
      <c r="L255" s="39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7">
        <v>0</v>
      </c>
      <c r="U255" s="7">
        <v>0</v>
      </c>
      <c r="V255" s="7">
        <v>0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7">
        <v>0</v>
      </c>
      <c r="AK255" s="7">
        <v>0</v>
      </c>
      <c r="AL255" s="7">
        <v>0</v>
      </c>
      <c r="AM255" s="7">
        <v>0</v>
      </c>
      <c r="AN255" s="7">
        <v>0</v>
      </c>
      <c r="AO255" s="7">
        <v>0</v>
      </c>
      <c r="AP255" s="7">
        <v>0</v>
      </c>
      <c r="AQ255" s="7">
        <v>0</v>
      </c>
      <c r="AR255" s="7">
        <v>0</v>
      </c>
      <c r="AS255" s="7">
        <v>0</v>
      </c>
      <c r="AT255" s="7">
        <v>0</v>
      </c>
      <c r="AU255" s="7">
        <v>0</v>
      </c>
      <c r="AV255" s="7">
        <v>0</v>
      </c>
      <c r="AW255" s="7">
        <v>0</v>
      </c>
      <c r="AX255" s="7">
        <v>0</v>
      </c>
      <c r="AY255" s="7">
        <v>0</v>
      </c>
      <c r="AZ255" s="7">
        <v>0</v>
      </c>
      <c r="BA255" s="7">
        <v>0</v>
      </c>
      <c r="BB255" s="7">
        <v>0</v>
      </c>
      <c r="BC255" s="7">
        <v>0</v>
      </c>
      <c r="BD255" s="7">
        <v>0</v>
      </c>
      <c r="BE255" s="7">
        <v>0</v>
      </c>
      <c r="BF255" s="7">
        <v>0</v>
      </c>
      <c r="BG255" s="7">
        <v>0</v>
      </c>
      <c r="BH255" s="7">
        <v>0</v>
      </c>
      <c r="BI255" s="7">
        <v>0</v>
      </c>
      <c r="BJ255" s="7">
        <v>0</v>
      </c>
      <c r="BK255" s="7">
        <v>0</v>
      </c>
      <c r="BL255" s="7">
        <v>0</v>
      </c>
      <c r="BM255" s="7">
        <v>0</v>
      </c>
      <c r="BN255" s="7">
        <v>0</v>
      </c>
      <c r="BO255" s="7">
        <v>0</v>
      </c>
      <c r="BP255" s="7">
        <v>0</v>
      </c>
      <c r="BQ255" s="7">
        <v>0</v>
      </c>
      <c r="BR255" s="7">
        <v>0</v>
      </c>
      <c r="BS255" s="7">
        <v>0</v>
      </c>
      <c r="BT255" s="7">
        <v>0</v>
      </c>
      <c r="BU255" s="7">
        <v>0</v>
      </c>
      <c r="BV255" s="7">
        <v>0</v>
      </c>
      <c r="BW255" s="7">
        <v>0</v>
      </c>
      <c r="BX255" s="7">
        <v>0</v>
      </c>
      <c r="BY255" s="7">
        <v>0</v>
      </c>
      <c r="BZ255" s="7">
        <v>0</v>
      </c>
      <c r="CA255" s="7">
        <v>0</v>
      </c>
      <c r="CB255" s="7">
        <v>0</v>
      </c>
      <c r="CC255" s="7">
        <v>0</v>
      </c>
      <c r="CD255" s="7">
        <v>0</v>
      </c>
      <c r="CE255" s="7">
        <v>0</v>
      </c>
      <c r="CF255" s="7">
        <v>0</v>
      </c>
      <c r="CG255" s="7">
        <v>0</v>
      </c>
      <c r="CH255" s="7">
        <v>0</v>
      </c>
      <c r="CI255" s="7">
        <v>0</v>
      </c>
      <c r="CJ255" s="7">
        <v>0</v>
      </c>
      <c r="CK255" s="7">
        <v>0</v>
      </c>
      <c r="CL255" s="7">
        <v>0</v>
      </c>
      <c r="CM255" s="7">
        <v>0</v>
      </c>
      <c r="CN255" s="7">
        <v>0</v>
      </c>
      <c r="CO255" s="7">
        <v>0</v>
      </c>
      <c r="CP255" s="7">
        <v>0</v>
      </c>
      <c r="CQ255" s="7">
        <v>0</v>
      </c>
      <c r="CR255" s="7">
        <v>0</v>
      </c>
      <c r="CS255" s="7">
        <v>0</v>
      </c>
      <c r="CT255" s="7">
        <v>0</v>
      </c>
      <c r="CU255" s="7">
        <v>0</v>
      </c>
      <c r="CV255" s="7">
        <v>0</v>
      </c>
      <c r="CW255" s="7">
        <v>0</v>
      </c>
      <c r="CX255" s="7">
        <v>0</v>
      </c>
      <c r="CY255" s="7">
        <v>0</v>
      </c>
      <c r="CZ255" s="7">
        <v>0</v>
      </c>
      <c r="DA255" s="7">
        <v>0</v>
      </c>
      <c r="DB255" s="7">
        <v>0</v>
      </c>
      <c r="DC255" s="7">
        <v>0</v>
      </c>
      <c r="DD255" s="7">
        <v>0</v>
      </c>
      <c r="DE255" s="7">
        <v>0</v>
      </c>
      <c r="DF255" s="7">
        <v>0</v>
      </c>
      <c r="DG255" s="7">
        <v>0</v>
      </c>
      <c r="DH255" s="7">
        <v>0</v>
      </c>
      <c r="DI255" s="7">
        <v>0</v>
      </c>
      <c r="DJ255" s="7">
        <v>0</v>
      </c>
      <c r="DK255" s="7">
        <v>0</v>
      </c>
      <c r="DL255" s="7">
        <v>0</v>
      </c>
      <c r="DM255" s="7">
        <v>0</v>
      </c>
      <c r="DN255" s="7">
        <v>0</v>
      </c>
      <c r="DO255" s="7">
        <v>0</v>
      </c>
      <c r="DP255" s="7">
        <v>0</v>
      </c>
      <c r="DQ255" s="7">
        <v>0</v>
      </c>
      <c r="DR255" s="7">
        <v>0</v>
      </c>
      <c r="DS255" s="7">
        <v>0</v>
      </c>
      <c r="DT255" s="7">
        <v>0</v>
      </c>
      <c r="DU255" s="7">
        <v>0</v>
      </c>
      <c r="DV255" s="7">
        <v>0</v>
      </c>
      <c r="DW255" s="7">
        <v>0</v>
      </c>
      <c r="DX255" s="7">
        <v>0</v>
      </c>
      <c r="DY255" s="7">
        <v>0</v>
      </c>
      <c r="DZ255" s="7">
        <v>0</v>
      </c>
      <c r="EA255" s="7">
        <v>0</v>
      </c>
      <c r="EB255" s="7">
        <v>0</v>
      </c>
      <c r="EC255" s="7">
        <v>0</v>
      </c>
      <c r="ED255" s="7">
        <v>0</v>
      </c>
      <c r="EE255" s="7">
        <v>0</v>
      </c>
      <c r="EF255" s="7">
        <v>0</v>
      </c>
      <c r="EG255" s="7">
        <v>0</v>
      </c>
      <c r="EH255" s="7">
        <v>0</v>
      </c>
      <c r="EI255" s="7">
        <v>0</v>
      </c>
      <c r="EJ255" s="7">
        <v>0</v>
      </c>
      <c r="EK255" s="7">
        <v>0</v>
      </c>
      <c r="EL255" s="7">
        <v>0</v>
      </c>
      <c r="EM255" s="7">
        <v>0</v>
      </c>
      <c r="EN255" s="7">
        <v>0</v>
      </c>
      <c r="EO255" s="7">
        <v>0</v>
      </c>
      <c r="EP255" s="7">
        <v>0</v>
      </c>
      <c r="EQ255" s="7">
        <v>0</v>
      </c>
      <c r="ER255" s="7">
        <v>0</v>
      </c>
      <c r="ES255" s="7">
        <v>0</v>
      </c>
      <c r="ET255" s="7">
        <v>0</v>
      </c>
      <c r="EU255" s="7">
        <v>0</v>
      </c>
      <c r="EV255" s="7">
        <v>0</v>
      </c>
      <c r="EW255" s="7">
        <v>0</v>
      </c>
      <c r="EX255" s="7">
        <v>0</v>
      </c>
      <c r="EY255" s="7">
        <v>0</v>
      </c>
      <c r="EZ255" s="7">
        <v>0</v>
      </c>
      <c r="FA255" s="7">
        <v>0</v>
      </c>
      <c r="FB255" s="7">
        <v>0</v>
      </c>
      <c r="FC255" s="7">
        <v>0</v>
      </c>
      <c r="FD255" s="7">
        <v>0</v>
      </c>
      <c r="FE255" s="7">
        <v>0</v>
      </c>
      <c r="FF255" s="7">
        <v>0</v>
      </c>
      <c r="FG255" s="7">
        <v>0</v>
      </c>
      <c r="FH255" s="7">
        <v>0</v>
      </c>
      <c r="FI255" s="7">
        <v>0</v>
      </c>
      <c r="FJ255" s="7">
        <v>0</v>
      </c>
      <c r="FK255" s="7">
        <v>0</v>
      </c>
      <c r="FL255" s="7">
        <v>0</v>
      </c>
      <c r="FM255" s="7">
        <v>0</v>
      </c>
      <c r="FN255" s="7">
        <v>0</v>
      </c>
      <c r="FO255" s="7">
        <v>0</v>
      </c>
      <c r="FP255" s="7">
        <v>0</v>
      </c>
      <c r="FQ255" s="7">
        <v>0</v>
      </c>
      <c r="FR255" s="7">
        <v>0</v>
      </c>
      <c r="FS255" s="7">
        <v>0</v>
      </c>
      <c r="FT255" s="7">
        <v>0</v>
      </c>
      <c r="FU255" s="7">
        <v>0</v>
      </c>
      <c r="FV255" s="7">
        <v>0</v>
      </c>
      <c r="FW255" s="7">
        <v>0</v>
      </c>
      <c r="FX255" s="7">
        <v>0</v>
      </c>
      <c r="FY255" s="7">
        <v>0</v>
      </c>
      <c r="FZ255" s="7">
        <v>0</v>
      </c>
      <c r="GA255" s="7">
        <v>0</v>
      </c>
      <c r="GB255" s="7">
        <v>0</v>
      </c>
      <c r="GC255" s="7">
        <v>0</v>
      </c>
      <c r="GD255" s="7">
        <v>0</v>
      </c>
      <c r="GE255" s="7">
        <v>0</v>
      </c>
      <c r="GF255" s="7">
        <v>0</v>
      </c>
      <c r="GG255" s="7">
        <v>0</v>
      </c>
      <c r="GH255" s="7">
        <v>0</v>
      </c>
      <c r="GI255" s="7">
        <v>0</v>
      </c>
      <c r="GJ255" s="7">
        <v>0</v>
      </c>
      <c r="GK255" s="7">
        <v>0</v>
      </c>
      <c r="GL255" s="7">
        <v>0</v>
      </c>
      <c r="GM255" s="7">
        <v>0</v>
      </c>
      <c r="GN255" s="7">
        <v>0</v>
      </c>
      <c r="GO255" s="7">
        <v>0</v>
      </c>
      <c r="GP255" s="7">
        <v>0</v>
      </c>
      <c r="GQ255" s="7">
        <v>0</v>
      </c>
      <c r="GR255" s="7">
        <v>0</v>
      </c>
      <c r="GS255" s="7">
        <v>0</v>
      </c>
      <c r="GT255" s="7">
        <v>0</v>
      </c>
      <c r="GU255" s="7">
        <v>0</v>
      </c>
      <c r="GV255" s="7">
        <v>0</v>
      </c>
      <c r="GW255" s="7">
        <v>0</v>
      </c>
      <c r="GX255" s="7">
        <v>0</v>
      </c>
      <c r="GY255" s="7">
        <v>0</v>
      </c>
      <c r="GZ255" s="7">
        <v>0</v>
      </c>
      <c r="HA255" s="7">
        <v>0</v>
      </c>
      <c r="HB255" s="7">
        <v>0</v>
      </c>
      <c r="HC255" s="7">
        <v>0</v>
      </c>
      <c r="HD255" s="7">
        <v>0</v>
      </c>
      <c r="HE255" s="7">
        <v>0</v>
      </c>
      <c r="HF255" s="7">
        <v>0</v>
      </c>
      <c r="HG255" s="7">
        <v>0</v>
      </c>
      <c r="HH255" s="7">
        <v>0</v>
      </c>
      <c r="HI255" s="7">
        <v>0</v>
      </c>
      <c r="HJ255" s="7">
        <v>0</v>
      </c>
      <c r="HK255" s="7">
        <v>0</v>
      </c>
      <c r="HL255" s="7">
        <v>0</v>
      </c>
      <c r="HM255" s="7">
        <v>0</v>
      </c>
      <c r="HN255" s="7">
        <v>0</v>
      </c>
      <c r="HO255" s="7">
        <v>0</v>
      </c>
      <c r="HP255" s="7">
        <v>0</v>
      </c>
      <c r="HQ255" s="7">
        <v>0</v>
      </c>
      <c r="HR255" s="7">
        <v>0</v>
      </c>
      <c r="HS255" s="7">
        <v>0</v>
      </c>
      <c r="HT255" s="7">
        <v>0</v>
      </c>
      <c r="HU255" s="7">
        <v>0</v>
      </c>
      <c r="HV255" s="7">
        <v>0</v>
      </c>
      <c r="HW255" s="7">
        <v>0</v>
      </c>
      <c r="HX255" s="7">
        <v>0</v>
      </c>
      <c r="HY255" s="7">
        <v>0</v>
      </c>
      <c r="HZ255" s="7">
        <v>0</v>
      </c>
      <c r="IA255" s="7">
        <v>0</v>
      </c>
      <c r="IB255" s="7">
        <v>0</v>
      </c>
      <c r="IC255" s="7">
        <v>0</v>
      </c>
      <c r="ID255" s="7">
        <v>0</v>
      </c>
      <c r="IE255" s="7">
        <v>0</v>
      </c>
      <c r="IF255" s="7">
        <v>0</v>
      </c>
      <c r="IG255" s="7">
        <v>0</v>
      </c>
      <c r="IH255" s="7">
        <v>0</v>
      </c>
      <c r="II255" s="7">
        <v>0</v>
      </c>
      <c r="IJ255" s="7">
        <v>0</v>
      </c>
      <c r="IK255" s="7">
        <v>0</v>
      </c>
      <c r="IL255" s="7">
        <v>0</v>
      </c>
      <c r="IM255" s="7">
        <v>0</v>
      </c>
      <c r="IN255" s="7">
        <v>0</v>
      </c>
      <c r="IO255" s="7">
        <v>0</v>
      </c>
      <c r="IP255" s="7">
        <v>0</v>
      </c>
      <c r="IQ255" s="7">
        <v>0</v>
      </c>
      <c r="IR255" s="7">
        <v>0</v>
      </c>
      <c r="IS255" s="7">
        <v>0</v>
      </c>
      <c r="IT255" s="7">
        <v>0</v>
      </c>
      <c r="IU255" s="7">
        <v>0</v>
      </c>
      <c r="IV255" s="7">
        <v>0</v>
      </c>
      <c r="IW255" s="7">
        <v>0</v>
      </c>
      <c r="IX255" s="7">
        <v>0</v>
      </c>
      <c r="IY255" s="7">
        <v>0</v>
      </c>
      <c r="IZ255" s="7">
        <v>0</v>
      </c>
      <c r="JA255" s="7">
        <v>0</v>
      </c>
      <c r="JB255" s="7">
        <v>0</v>
      </c>
      <c r="JC255" s="7">
        <v>0</v>
      </c>
      <c r="JD255" s="7">
        <v>0</v>
      </c>
      <c r="JE255" s="7">
        <v>0</v>
      </c>
      <c r="JF255" s="7">
        <v>0</v>
      </c>
      <c r="JG255" s="7">
        <v>0</v>
      </c>
      <c r="JH255" s="7">
        <v>0</v>
      </c>
      <c r="JI255" s="7">
        <v>0</v>
      </c>
      <c r="JJ255" s="7">
        <v>0</v>
      </c>
      <c r="JK255" s="7">
        <v>0</v>
      </c>
      <c r="JL255" s="7">
        <v>0</v>
      </c>
      <c r="JM255" s="7">
        <v>0</v>
      </c>
      <c r="JN255" s="7">
        <v>0</v>
      </c>
      <c r="JO255" s="7">
        <v>0</v>
      </c>
      <c r="JP255" s="7">
        <v>0</v>
      </c>
      <c r="JQ255" s="7">
        <v>0</v>
      </c>
      <c r="JR255" s="7">
        <v>0</v>
      </c>
      <c r="JS255" s="7">
        <v>0</v>
      </c>
      <c r="JT255" s="7">
        <v>0</v>
      </c>
      <c r="JU255" s="7">
        <v>0</v>
      </c>
      <c r="JV255" s="7">
        <v>0</v>
      </c>
      <c r="JW255" s="7">
        <v>0</v>
      </c>
      <c r="JX255" s="7">
        <v>0</v>
      </c>
      <c r="JY255" s="7">
        <v>0</v>
      </c>
      <c r="JZ255" s="7">
        <v>0</v>
      </c>
      <c r="KA255" s="7">
        <v>0</v>
      </c>
      <c r="KB255" s="7">
        <v>0</v>
      </c>
      <c r="KC255" s="7">
        <v>0</v>
      </c>
    </row>
    <row r="256" spans="1:289" x14ac:dyDescent="0.35">
      <c r="A256" s="38" t="s">
        <v>1244</v>
      </c>
      <c r="B256" s="38" t="s">
        <v>4110</v>
      </c>
      <c r="C256" s="38">
        <v>165</v>
      </c>
      <c r="D256" s="38" t="s">
        <v>1216</v>
      </c>
      <c r="E256" s="38" t="s">
        <v>3813</v>
      </c>
      <c r="F256" s="38" t="s">
        <v>596</v>
      </c>
      <c r="G256" s="38" t="s">
        <v>472</v>
      </c>
      <c r="H256" s="38">
        <v>0</v>
      </c>
      <c r="I256" s="39">
        <v>0</v>
      </c>
      <c r="J256" s="38">
        <v>0</v>
      </c>
      <c r="K256" s="38">
        <v>0</v>
      </c>
      <c r="L256" s="39">
        <v>0</v>
      </c>
      <c r="M256" s="7">
        <v>0</v>
      </c>
      <c r="N256" s="7">
        <v>0</v>
      </c>
      <c r="O256" s="7">
        <v>0</v>
      </c>
      <c r="P256" s="7">
        <v>0</v>
      </c>
      <c r="Q256" s="7">
        <v>0</v>
      </c>
      <c r="R256" s="7">
        <v>0</v>
      </c>
      <c r="S256" s="7">
        <v>0</v>
      </c>
      <c r="T256" s="7">
        <v>0</v>
      </c>
      <c r="U256" s="7">
        <v>0</v>
      </c>
      <c r="V256" s="7">
        <v>0</v>
      </c>
      <c r="W256" s="7">
        <v>0</v>
      </c>
      <c r="X256" s="7">
        <v>0</v>
      </c>
      <c r="Y256" s="7">
        <v>0</v>
      </c>
      <c r="Z256" s="7">
        <v>0</v>
      </c>
      <c r="AA256" s="7">
        <v>0</v>
      </c>
      <c r="AB256" s="7">
        <v>0</v>
      </c>
      <c r="AC256" s="7">
        <v>0</v>
      </c>
      <c r="AD256" s="7">
        <v>0</v>
      </c>
      <c r="AE256" s="7">
        <v>0</v>
      </c>
      <c r="AF256" s="7">
        <v>0</v>
      </c>
      <c r="AG256" s="7">
        <v>0</v>
      </c>
      <c r="AH256" s="7">
        <v>0</v>
      </c>
      <c r="AI256" s="7">
        <v>0</v>
      </c>
      <c r="AJ256" s="7">
        <v>0</v>
      </c>
      <c r="AK256" s="7">
        <v>0</v>
      </c>
      <c r="AL256" s="7">
        <v>0</v>
      </c>
      <c r="AM256" s="7">
        <v>0</v>
      </c>
      <c r="AN256" s="7">
        <v>0</v>
      </c>
      <c r="AO256" s="7">
        <v>0</v>
      </c>
      <c r="AP256" s="7">
        <v>0</v>
      </c>
      <c r="AQ256" s="7">
        <v>0</v>
      </c>
      <c r="AR256" s="7">
        <v>0</v>
      </c>
      <c r="AS256" s="7">
        <v>0</v>
      </c>
      <c r="AT256" s="7">
        <v>0</v>
      </c>
      <c r="AU256" s="7">
        <v>0</v>
      </c>
      <c r="AV256" s="7">
        <v>0</v>
      </c>
      <c r="AW256" s="7">
        <v>0</v>
      </c>
      <c r="AX256" s="7">
        <v>0</v>
      </c>
      <c r="AY256" s="7">
        <v>0</v>
      </c>
      <c r="AZ256" s="7">
        <v>0</v>
      </c>
      <c r="BA256" s="7">
        <v>0</v>
      </c>
      <c r="BB256" s="7">
        <v>0</v>
      </c>
      <c r="BC256" s="7">
        <v>0</v>
      </c>
      <c r="BD256" s="7">
        <v>0</v>
      </c>
      <c r="BE256" s="7">
        <v>0</v>
      </c>
      <c r="BF256" s="7">
        <v>0</v>
      </c>
      <c r="BG256" s="7">
        <v>0</v>
      </c>
      <c r="BH256" s="7">
        <v>0</v>
      </c>
      <c r="BI256" s="7">
        <v>0</v>
      </c>
      <c r="BJ256" s="7">
        <v>0</v>
      </c>
      <c r="BK256" s="7">
        <v>0</v>
      </c>
      <c r="BL256" s="7">
        <v>0</v>
      </c>
      <c r="BM256" s="7">
        <v>0</v>
      </c>
      <c r="BN256" s="7">
        <v>0</v>
      </c>
      <c r="BO256" s="7">
        <v>0</v>
      </c>
      <c r="BP256" s="7">
        <v>0</v>
      </c>
      <c r="BQ256" s="7">
        <v>0</v>
      </c>
      <c r="BR256" s="7">
        <v>0</v>
      </c>
      <c r="BS256" s="7">
        <v>0</v>
      </c>
      <c r="BT256" s="7">
        <v>0</v>
      </c>
      <c r="BU256" s="7">
        <v>0</v>
      </c>
      <c r="BV256" s="7">
        <v>0</v>
      </c>
      <c r="BW256" s="7">
        <v>0</v>
      </c>
      <c r="BX256" s="7">
        <v>0</v>
      </c>
      <c r="BY256" s="7">
        <v>0</v>
      </c>
      <c r="BZ256" s="7">
        <v>0</v>
      </c>
      <c r="CA256" s="7">
        <v>0</v>
      </c>
      <c r="CB256" s="7">
        <v>0</v>
      </c>
      <c r="CC256" s="7">
        <v>0</v>
      </c>
      <c r="CD256" s="7">
        <v>0</v>
      </c>
      <c r="CE256" s="7">
        <v>0</v>
      </c>
      <c r="CF256" s="7">
        <v>0</v>
      </c>
      <c r="CG256" s="7">
        <v>0</v>
      </c>
      <c r="CH256" s="7">
        <v>0</v>
      </c>
      <c r="CI256" s="7">
        <v>0</v>
      </c>
      <c r="CJ256" s="7">
        <v>0</v>
      </c>
      <c r="CK256" s="7">
        <v>0</v>
      </c>
      <c r="CL256" s="7">
        <v>0</v>
      </c>
      <c r="CM256" s="7">
        <v>0</v>
      </c>
      <c r="CN256" s="7">
        <v>0</v>
      </c>
      <c r="CO256" s="7">
        <v>0</v>
      </c>
      <c r="CP256" s="7">
        <v>0</v>
      </c>
      <c r="CQ256" s="7">
        <v>0</v>
      </c>
      <c r="CR256" s="7">
        <v>0</v>
      </c>
      <c r="CS256" s="7">
        <v>0</v>
      </c>
      <c r="CT256" s="7">
        <v>0</v>
      </c>
      <c r="CU256" s="7">
        <v>0</v>
      </c>
      <c r="CV256" s="7">
        <v>0</v>
      </c>
      <c r="CW256" s="7">
        <v>0</v>
      </c>
      <c r="CX256" s="7">
        <v>0</v>
      </c>
      <c r="CY256" s="7">
        <v>0</v>
      </c>
      <c r="CZ256" s="7">
        <v>0</v>
      </c>
      <c r="DA256" s="7">
        <v>0</v>
      </c>
      <c r="DB256" s="7">
        <v>0</v>
      </c>
      <c r="DC256" s="7">
        <v>0</v>
      </c>
      <c r="DD256" s="7">
        <v>0</v>
      </c>
      <c r="DE256" s="7">
        <v>0</v>
      </c>
      <c r="DF256" s="7">
        <v>0</v>
      </c>
      <c r="DG256" s="7">
        <v>0</v>
      </c>
      <c r="DH256" s="7">
        <v>0</v>
      </c>
      <c r="DI256" s="7">
        <v>0</v>
      </c>
      <c r="DJ256" s="7">
        <v>0</v>
      </c>
      <c r="DK256" s="7">
        <v>0</v>
      </c>
      <c r="DL256" s="7">
        <v>0</v>
      </c>
      <c r="DM256" s="7">
        <v>0</v>
      </c>
      <c r="DN256" s="7">
        <v>0</v>
      </c>
      <c r="DO256" s="7">
        <v>0</v>
      </c>
      <c r="DP256" s="7">
        <v>0</v>
      </c>
      <c r="DQ256" s="7">
        <v>0</v>
      </c>
      <c r="DR256" s="7">
        <v>0</v>
      </c>
      <c r="DS256" s="7">
        <v>0</v>
      </c>
      <c r="DT256" s="7">
        <v>0</v>
      </c>
      <c r="DU256" s="7">
        <v>0</v>
      </c>
      <c r="DV256" s="7">
        <v>0</v>
      </c>
      <c r="DW256" s="7">
        <v>0</v>
      </c>
      <c r="DX256" s="7">
        <v>0</v>
      </c>
      <c r="DY256" s="7">
        <v>0</v>
      </c>
      <c r="DZ256" s="7">
        <v>0</v>
      </c>
      <c r="EA256" s="7">
        <v>0</v>
      </c>
      <c r="EB256" s="7">
        <v>0</v>
      </c>
      <c r="EC256" s="7">
        <v>0</v>
      </c>
      <c r="ED256" s="7">
        <v>0</v>
      </c>
      <c r="EE256" s="7">
        <v>0</v>
      </c>
      <c r="EF256" s="7">
        <v>0</v>
      </c>
      <c r="EG256" s="7">
        <v>0</v>
      </c>
      <c r="EH256" s="7">
        <v>0</v>
      </c>
      <c r="EI256" s="7">
        <v>0</v>
      </c>
      <c r="EJ256" s="7">
        <v>0</v>
      </c>
      <c r="EK256" s="7">
        <v>0</v>
      </c>
      <c r="EL256" s="7">
        <v>0</v>
      </c>
      <c r="EM256" s="7">
        <v>0</v>
      </c>
      <c r="EN256" s="7">
        <v>0</v>
      </c>
      <c r="EO256" s="7">
        <v>0</v>
      </c>
      <c r="EP256" s="7">
        <v>0</v>
      </c>
      <c r="EQ256" s="7">
        <v>0</v>
      </c>
      <c r="ER256" s="7">
        <v>0</v>
      </c>
      <c r="ES256" s="7">
        <v>0</v>
      </c>
      <c r="ET256" s="7">
        <v>0</v>
      </c>
      <c r="EU256" s="7">
        <v>0</v>
      </c>
      <c r="EV256" s="7">
        <v>0</v>
      </c>
      <c r="EW256" s="7">
        <v>0</v>
      </c>
      <c r="EX256" s="7">
        <v>0</v>
      </c>
      <c r="EY256" s="7">
        <v>0</v>
      </c>
      <c r="EZ256" s="7">
        <v>0</v>
      </c>
      <c r="FA256" s="7">
        <v>0</v>
      </c>
      <c r="FB256" s="7">
        <v>0</v>
      </c>
      <c r="FC256" s="7">
        <v>0</v>
      </c>
      <c r="FD256" s="7">
        <v>0</v>
      </c>
      <c r="FE256" s="7">
        <v>0</v>
      </c>
      <c r="FF256" s="7">
        <v>0</v>
      </c>
      <c r="FG256" s="7">
        <v>0</v>
      </c>
      <c r="FH256" s="7">
        <v>0</v>
      </c>
      <c r="FI256" s="7">
        <v>0</v>
      </c>
      <c r="FJ256" s="7">
        <v>0</v>
      </c>
      <c r="FK256" s="7">
        <v>0</v>
      </c>
      <c r="FL256" s="7">
        <v>0</v>
      </c>
      <c r="FM256" s="7">
        <v>0</v>
      </c>
      <c r="FN256" s="7">
        <v>0</v>
      </c>
      <c r="FO256" s="7">
        <v>0</v>
      </c>
      <c r="FP256" s="7">
        <v>0</v>
      </c>
      <c r="FQ256" s="7">
        <v>0</v>
      </c>
      <c r="FR256" s="7">
        <v>0</v>
      </c>
      <c r="FS256" s="7">
        <v>0</v>
      </c>
      <c r="FT256" s="7">
        <v>0</v>
      </c>
      <c r="FU256" s="7">
        <v>0</v>
      </c>
      <c r="FV256" s="7">
        <v>0</v>
      </c>
      <c r="FW256" s="7">
        <v>0</v>
      </c>
      <c r="FX256" s="7">
        <v>0</v>
      </c>
      <c r="FY256" s="7">
        <v>0</v>
      </c>
      <c r="FZ256" s="7">
        <v>0</v>
      </c>
      <c r="GA256" s="7">
        <v>0</v>
      </c>
      <c r="GB256" s="7">
        <v>0</v>
      </c>
      <c r="GC256" s="7">
        <v>0</v>
      </c>
      <c r="GD256" s="7">
        <v>0</v>
      </c>
      <c r="GE256" s="7">
        <v>0</v>
      </c>
      <c r="GF256" s="7">
        <v>0</v>
      </c>
      <c r="GG256" s="7">
        <v>0</v>
      </c>
      <c r="GH256" s="7">
        <v>0</v>
      </c>
      <c r="GI256" s="7">
        <v>0</v>
      </c>
      <c r="GJ256" s="7">
        <v>0</v>
      </c>
      <c r="GK256" s="7">
        <v>0</v>
      </c>
      <c r="GL256" s="7">
        <v>0</v>
      </c>
      <c r="GM256" s="7">
        <v>0</v>
      </c>
      <c r="GN256" s="7">
        <v>0</v>
      </c>
      <c r="GO256" s="7">
        <v>0</v>
      </c>
      <c r="GP256" s="7">
        <v>0</v>
      </c>
      <c r="GQ256" s="7">
        <v>0</v>
      </c>
      <c r="GR256" s="7">
        <v>0</v>
      </c>
      <c r="GS256" s="7">
        <v>0</v>
      </c>
      <c r="GT256" s="7">
        <v>0</v>
      </c>
      <c r="GU256" s="7">
        <v>0</v>
      </c>
      <c r="GV256" s="7">
        <v>0</v>
      </c>
      <c r="GW256" s="7">
        <v>0</v>
      </c>
      <c r="GX256" s="7">
        <v>0</v>
      </c>
      <c r="GY256" s="7">
        <v>0</v>
      </c>
      <c r="GZ256" s="7">
        <v>0</v>
      </c>
      <c r="HA256" s="7">
        <v>0</v>
      </c>
      <c r="HB256" s="7">
        <v>0</v>
      </c>
      <c r="HC256" s="7">
        <v>0</v>
      </c>
      <c r="HD256" s="7">
        <v>0</v>
      </c>
      <c r="HE256" s="7">
        <v>0</v>
      </c>
      <c r="HF256" s="7">
        <v>0</v>
      </c>
      <c r="HG256" s="7">
        <v>0</v>
      </c>
      <c r="HH256" s="7">
        <v>0</v>
      </c>
      <c r="HI256" s="7">
        <v>0</v>
      </c>
      <c r="HJ256" s="7">
        <v>0</v>
      </c>
      <c r="HK256" s="7">
        <v>0</v>
      </c>
      <c r="HL256" s="7">
        <v>0</v>
      </c>
      <c r="HM256" s="7">
        <v>0</v>
      </c>
      <c r="HN256" s="7">
        <v>0</v>
      </c>
      <c r="HO256" s="7">
        <v>0</v>
      </c>
      <c r="HP256" s="7">
        <v>0</v>
      </c>
      <c r="HQ256" s="7">
        <v>0</v>
      </c>
      <c r="HR256" s="7">
        <v>0</v>
      </c>
      <c r="HS256" s="7">
        <v>0</v>
      </c>
      <c r="HT256" s="7">
        <v>0</v>
      </c>
      <c r="HU256" s="7">
        <v>0</v>
      </c>
      <c r="HV256" s="7">
        <v>0</v>
      </c>
      <c r="HW256" s="7">
        <v>0</v>
      </c>
      <c r="HX256" s="7">
        <v>0</v>
      </c>
      <c r="HY256" s="7">
        <v>0</v>
      </c>
      <c r="HZ256" s="7">
        <v>0</v>
      </c>
      <c r="IA256" s="7">
        <v>0</v>
      </c>
      <c r="IB256" s="7">
        <v>0</v>
      </c>
      <c r="IC256" s="7">
        <v>0</v>
      </c>
      <c r="ID256" s="7">
        <v>0</v>
      </c>
      <c r="IE256" s="7">
        <v>0</v>
      </c>
      <c r="IF256" s="7">
        <v>0</v>
      </c>
      <c r="IG256" s="7">
        <v>0</v>
      </c>
      <c r="IH256" s="7">
        <v>0</v>
      </c>
      <c r="II256" s="7">
        <v>0</v>
      </c>
      <c r="IJ256" s="7">
        <v>0</v>
      </c>
      <c r="IK256" s="7">
        <v>0</v>
      </c>
      <c r="IL256" s="7">
        <v>0</v>
      </c>
      <c r="IM256" s="7">
        <v>0</v>
      </c>
      <c r="IN256" s="7">
        <v>0</v>
      </c>
      <c r="IO256" s="7">
        <v>0</v>
      </c>
      <c r="IP256" s="7">
        <v>0</v>
      </c>
      <c r="IQ256" s="7">
        <v>0</v>
      </c>
      <c r="IR256" s="7">
        <v>0</v>
      </c>
      <c r="IS256" s="7">
        <v>0</v>
      </c>
      <c r="IT256" s="7">
        <v>0</v>
      </c>
      <c r="IU256" s="7">
        <v>0</v>
      </c>
      <c r="IV256" s="7">
        <v>0</v>
      </c>
      <c r="IW256" s="7">
        <v>0</v>
      </c>
      <c r="IX256" s="7">
        <v>0</v>
      </c>
      <c r="IY256" s="7">
        <v>0</v>
      </c>
      <c r="IZ256" s="7">
        <v>0</v>
      </c>
      <c r="JA256" s="7">
        <v>0</v>
      </c>
      <c r="JB256" s="7">
        <v>0</v>
      </c>
      <c r="JC256" s="7">
        <v>0</v>
      </c>
      <c r="JD256" s="7">
        <v>0</v>
      </c>
      <c r="JE256" s="7">
        <v>0</v>
      </c>
      <c r="JF256" s="7">
        <v>0</v>
      </c>
      <c r="JG256" s="7">
        <v>0</v>
      </c>
      <c r="JH256" s="7">
        <v>0</v>
      </c>
      <c r="JI256" s="7">
        <v>0</v>
      </c>
      <c r="JJ256" s="7">
        <v>0</v>
      </c>
      <c r="JK256" s="7">
        <v>0</v>
      </c>
      <c r="JL256" s="7">
        <v>0</v>
      </c>
      <c r="JM256" s="7">
        <v>0</v>
      </c>
      <c r="JN256" s="7">
        <v>0</v>
      </c>
      <c r="JO256" s="7">
        <v>0</v>
      </c>
      <c r="JP256" s="7">
        <v>0</v>
      </c>
      <c r="JQ256" s="7">
        <v>0</v>
      </c>
      <c r="JR256" s="7">
        <v>0</v>
      </c>
      <c r="JS256" s="7">
        <v>0</v>
      </c>
      <c r="JT256" s="7">
        <v>0</v>
      </c>
      <c r="JU256" s="7">
        <v>0</v>
      </c>
      <c r="JV256" s="7">
        <v>0</v>
      </c>
      <c r="JW256" s="7">
        <v>0</v>
      </c>
      <c r="JX256" s="7">
        <v>0</v>
      </c>
      <c r="JY256" s="7">
        <v>0</v>
      </c>
      <c r="JZ256" s="7">
        <v>0</v>
      </c>
      <c r="KA256" s="7">
        <v>0</v>
      </c>
      <c r="KB256" s="7">
        <v>0</v>
      </c>
      <c r="KC256" s="7">
        <v>0</v>
      </c>
    </row>
    <row r="257" spans="1:289" x14ac:dyDescent="0.35">
      <c r="A257" s="38" t="s">
        <v>1247</v>
      </c>
      <c r="B257" s="38" t="s">
        <v>4111</v>
      </c>
      <c r="C257" s="38">
        <v>166</v>
      </c>
      <c r="D257" s="38" t="s">
        <v>1219</v>
      </c>
      <c r="E257" s="38" t="s">
        <v>3813</v>
      </c>
      <c r="F257" s="38" t="s">
        <v>596</v>
      </c>
      <c r="G257" s="38" t="s">
        <v>472</v>
      </c>
      <c r="H257" s="38">
        <v>0</v>
      </c>
      <c r="I257" s="39">
        <v>0</v>
      </c>
      <c r="J257" s="38">
        <v>0</v>
      </c>
      <c r="K257" s="38">
        <v>0</v>
      </c>
      <c r="L257" s="39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7">
        <v>0</v>
      </c>
      <c r="U257" s="7">
        <v>0</v>
      </c>
      <c r="V257" s="7">
        <v>0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7">
        <v>0</v>
      </c>
      <c r="AK257" s="7">
        <v>0</v>
      </c>
      <c r="AL257" s="7">
        <v>0</v>
      </c>
      <c r="AM257" s="7">
        <v>0</v>
      </c>
      <c r="AN257" s="7">
        <v>0</v>
      </c>
      <c r="AO257" s="7">
        <v>0</v>
      </c>
      <c r="AP257" s="7">
        <v>0</v>
      </c>
      <c r="AQ257" s="7">
        <v>0</v>
      </c>
      <c r="AR257" s="7">
        <v>0</v>
      </c>
      <c r="AS257" s="7">
        <v>0</v>
      </c>
      <c r="AT257" s="7">
        <v>0</v>
      </c>
      <c r="AU257" s="7">
        <v>0</v>
      </c>
      <c r="AV257" s="7">
        <v>0</v>
      </c>
      <c r="AW257" s="7">
        <v>0</v>
      </c>
      <c r="AX257" s="7">
        <v>0</v>
      </c>
      <c r="AY257" s="7">
        <v>0</v>
      </c>
      <c r="AZ257" s="7">
        <v>0</v>
      </c>
      <c r="BA257" s="7">
        <v>0</v>
      </c>
      <c r="BB257" s="7">
        <v>0</v>
      </c>
      <c r="BC257" s="7">
        <v>0</v>
      </c>
      <c r="BD257" s="7">
        <v>0</v>
      </c>
      <c r="BE257" s="7">
        <v>0</v>
      </c>
      <c r="BF257" s="7">
        <v>0</v>
      </c>
      <c r="BG257" s="7">
        <v>0</v>
      </c>
      <c r="BH257" s="7">
        <v>0</v>
      </c>
      <c r="BI257" s="7">
        <v>0</v>
      </c>
      <c r="BJ257" s="7">
        <v>0</v>
      </c>
      <c r="BK257" s="7">
        <v>0</v>
      </c>
      <c r="BL257" s="7">
        <v>0</v>
      </c>
      <c r="BM257" s="7">
        <v>0</v>
      </c>
      <c r="BN257" s="7">
        <v>0</v>
      </c>
      <c r="BO257" s="7">
        <v>0</v>
      </c>
      <c r="BP257" s="7">
        <v>0</v>
      </c>
      <c r="BQ257" s="7">
        <v>0</v>
      </c>
      <c r="BR257" s="7">
        <v>0</v>
      </c>
      <c r="BS257" s="7">
        <v>0</v>
      </c>
      <c r="BT257" s="7">
        <v>0</v>
      </c>
      <c r="BU257" s="7">
        <v>0</v>
      </c>
      <c r="BV257" s="7">
        <v>0</v>
      </c>
      <c r="BW257" s="7">
        <v>0</v>
      </c>
      <c r="BX257" s="7">
        <v>0</v>
      </c>
      <c r="BY257" s="7">
        <v>0</v>
      </c>
      <c r="BZ257" s="7">
        <v>0</v>
      </c>
      <c r="CA257" s="7">
        <v>0</v>
      </c>
      <c r="CB257" s="7">
        <v>0</v>
      </c>
      <c r="CC257" s="7">
        <v>0</v>
      </c>
      <c r="CD257" s="7">
        <v>0</v>
      </c>
      <c r="CE257" s="7">
        <v>0</v>
      </c>
      <c r="CF257" s="7">
        <v>0</v>
      </c>
      <c r="CG257" s="7">
        <v>0</v>
      </c>
      <c r="CH257" s="7">
        <v>0</v>
      </c>
      <c r="CI257" s="7">
        <v>0</v>
      </c>
      <c r="CJ257" s="7">
        <v>0</v>
      </c>
      <c r="CK257" s="7">
        <v>0</v>
      </c>
      <c r="CL257" s="7">
        <v>0</v>
      </c>
      <c r="CM257" s="7">
        <v>0</v>
      </c>
      <c r="CN257" s="7">
        <v>0</v>
      </c>
      <c r="CO257" s="7">
        <v>0</v>
      </c>
      <c r="CP257" s="7">
        <v>0</v>
      </c>
      <c r="CQ257" s="7">
        <v>0</v>
      </c>
      <c r="CR257" s="7">
        <v>0</v>
      </c>
      <c r="CS257" s="7">
        <v>0</v>
      </c>
      <c r="CT257" s="7">
        <v>0</v>
      </c>
      <c r="CU257" s="7">
        <v>0</v>
      </c>
      <c r="CV257" s="7">
        <v>0</v>
      </c>
      <c r="CW257" s="7">
        <v>0</v>
      </c>
      <c r="CX257" s="7">
        <v>0</v>
      </c>
      <c r="CY257" s="7">
        <v>0</v>
      </c>
      <c r="CZ257" s="7">
        <v>0</v>
      </c>
      <c r="DA257" s="7">
        <v>0</v>
      </c>
      <c r="DB257" s="7">
        <v>0</v>
      </c>
      <c r="DC257" s="7">
        <v>0</v>
      </c>
      <c r="DD257" s="7">
        <v>0</v>
      </c>
      <c r="DE257" s="7">
        <v>0</v>
      </c>
      <c r="DF257" s="7">
        <v>0</v>
      </c>
      <c r="DG257" s="7">
        <v>0</v>
      </c>
      <c r="DH257" s="7">
        <v>0</v>
      </c>
      <c r="DI257" s="7">
        <v>0</v>
      </c>
      <c r="DJ257" s="7">
        <v>0</v>
      </c>
      <c r="DK257" s="7">
        <v>0</v>
      </c>
      <c r="DL257" s="7">
        <v>0</v>
      </c>
      <c r="DM257" s="7">
        <v>0</v>
      </c>
      <c r="DN257" s="7">
        <v>0</v>
      </c>
      <c r="DO257" s="7">
        <v>0</v>
      </c>
      <c r="DP257" s="7">
        <v>0</v>
      </c>
      <c r="DQ257" s="7">
        <v>0</v>
      </c>
      <c r="DR257" s="7">
        <v>0</v>
      </c>
      <c r="DS257" s="7">
        <v>0</v>
      </c>
      <c r="DT257" s="7">
        <v>0</v>
      </c>
      <c r="DU257" s="7">
        <v>0</v>
      </c>
      <c r="DV257" s="7">
        <v>0</v>
      </c>
      <c r="DW257" s="7">
        <v>0</v>
      </c>
      <c r="DX257" s="7">
        <v>0</v>
      </c>
      <c r="DY257" s="7">
        <v>0</v>
      </c>
      <c r="DZ257" s="7">
        <v>0</v>
      </c>
      <c r="EA257" s="7">
        <v>0</v>
      </c>
      <c r="EB257" s="7">
        <v>0</v>
      </c>
      <c r="EC257" s="7">
        <v>0</v>
      </c>
      <c r="ED257" s="7">
        <v>0</v>
      </c>
      <c r="EE257" s="7">
        <v>0</v>
      </c>
      <c r="EF257" s="7">
        <v>0</v>
      </c>
      <c r="EG257" s="7">
        <v>0</v>
      </c>
      <c r="EH257" s="7">
        <v>0</v>
      </c>
      <c r="EI257" s="7">
        <v>0</v>
      </c>
      <c r="EJ257" s="7">
        <v>0</v>
      </c>
      <c r="EK257" s="7">
        <v>0</v>
      </c>
      <c r="EL257" s="7">
        <v>0</v>
      </c>
      <c r="EM257" s="7">
        <v>0</v>
      </c>
      <c r="EN257" s="7">
        <v>0</v>
      </c>
      <c r="EO257" s="7">
        <v>0</v>
      </c>
      <c r="EP257" s="7">
        <v>0</v>
      </c>
      <c r="EQ257" s="7">
        <v>0</v>
      </c>
      <c r="ER257" s="7">
        <v>0</v>
      </c>
      <c r="ES257" s="7">
        <v>0</v>
      </c>
      <c r="ET257" s="7">
        <v>0</v>
      </c>
      <c r="EU257" s="7">
        <v>0</v>
      </c>
      <c r="EV257" s="7">
        <v>0</v>
      </c>
      <c r="EW257" s="7">
        <v>0</v>
      </c>
      <c r="EX257" s="7">
        <v>0</v>
      </c>
      <c r="EY257" s="7">
        <v>0</v>
      </c>
      <c r="EZ257" s="7">
        <v>0</v>
      </c>
      <c r="FA257" s="7">
        <v>0</v>
      </c>
      <c r="FB257" s="7">
        <v>0</v>
      </c>
      <c r="FC257" s="7">
        <v>0</v>
      </c>
      <c r="FD257" s="7">
        <v>0</v>
      </c>
      <c r="FE257" s="7">
        <v>0</v>
      </c>
      <c r="FF257" s="7">
        <v>0</v>
      </c>
      <c r="FG257" s="7">
        <v>0</v>
      </c>
      <c r="FH257" s="7">
        <v>0</v>
      </c>
      <c r="FI257" s="7">
        <v>0</v>
      </c>
      <c r="FJ257" s="7">
        <v>0</v>
      </c>
      <c r="FK257" s="7">
        <v>0</v>
      </c>
      <c r="FL257" s="7">
        <v>0</v>
      </c>
      <c r="FM257" s="7">
        <v>0</v>
      </c>
      <c r="FN257" s="7">
        <v>0</v>
      </c>
      <c r="FO257" s="7">
        <v>0</v>
      </c>
      <c r="FP257" s="7">
        <v>0</v>
      </c>
      <c r="FQ257" s="7">
        <v>0</v>
      </c>
      <c r="FR257" s="7">
        <v>0</v>
      </c>
      <c r="FS257" s="7">
        <v>0</v>
      </c>
      <c r="FT257" s="7">
        <v>0</v>
      </c>
      <c r="FU257" s="7">
        <v>0</v>
      </c>
      <c r="FV257" s="7">
        <v>0</v>
      </c>
      <c r="FW257" s="7">
        <v>0</v>
      </c>
      <c r="FX257" s="7">
        <v>0</v>
      </c>
      <c r="FY257" s="7">
        <v>0</v>
      </c>
      <c r="FZ257" s="7">
        <v>0</v>
      </c>
      <c r="GA257" s="7">
        <v>0</v>
      </c>
      <c r="GB257" s="7">
        <v>0</v>
      </c>
      <c r="GC257" s="7">
        <v>0</v>
      </c>
      <c r="GD257" s="7">
        <v>0</v>
      </c>
      <c r="GE257" s="7">
        <v>0</v>
      </c>
      <c r="GF257" s="7">
        <v>0</v>
      </c>
      <c r="GG257" s="7">
        <v>0</v>
      </c>
      <c r="GH257" s="7">
        <v>0</v>
      </c>
      <c r="GI257" s="7">
        <v>0</v>
      </c>
      <c r="GJ257" s="7">
        <v>0</v>
      </c>
      <c r="GK257" s="7">
        <v>0</v>
      </c>
      <c r="GL257" s="7">
        <v>0</v>
      </c>
      <c r="GM257" s="7">
        <v>0</v>
      </c>
      <c r="GN257" s="7">
        <v>0</v>
      </c>
      <c r="GO257" s="7">
        <v>0</v>
      </c>
      <c r="GP257" s="7">
        <v>0</v>
      </c>
      <c r="GQ257" s="7">
        <v>0</v>
      </c>
      <c r="GR257" s="7">
        <v>0</v>
      </c>
      <c r="GS257" s="7">
        <v>0</v>
      </c>
      <c r="GT257" s="7">
        <v>0</v>
      </c>
      <c r="GU257" s="7">
        <v>0</v>
      </c>
      <c r="GV257" s="7">
        <v>0</v>
      </c>
      <c r="GW257" s="7">
        <v>0</v>
      </c>
      <c r="GX257" s="7">
        <v>0</v>
      </c>
      <c r="GY257" s="7">
        <v>0</v>
      </c>
      <c r="GZ257" s="7">
        <v>0</v>
      </c>
      <c r="HA257" s="7">
        <v>0</v>
      </c>
      <c r="HB257" s="7">
        <v>0</v>
      </c>
      <c r="HC257" s="7">
        <v>0</v>
      </c>
      <c r="HD257" s="7">
        <v>0</v>
      </c>
      <c r="HE257" s="7">
        <v>0</v>
      </c>
      <c r="HF257" s="7">
        <v>0</v>
      </c>
      <c r="HG257" s="7">
        <v>0</v>
      </c>
      <c r="HH257" s="7">
        <v>0</v>
      </c>
      <c r="HI257" s="7">
        <v>0</v>
      </c>
      <c r="HJ257" s="7">
        <v>0</v>
      </c>
      <c r="HK257" s="7">
        <v>0</v>
      </c>
      <c r="HL257" s="7">
        <v>0</v>
      </c>
      <c r="HM257" s="7">
        <v>0</v>
      </c>
      <c r="HN257" s="7">
        <v>0</v>
      </c>
      <c r="HO257" s="7">
        <v>0</v>
      </c>
      <c r="HP257" s="7">
        <v>0</v>
      </c>
      <c r="HQ257" s="7">
        <v>0</v>
      </c>
      <c r="HR257" s="7">
        <v>0</v>
      </c>
      <c r="HS257" s="7">
        <v>0</v>
      </c>
      <c r="HT257" s="7">
        <v>0</v>
      </c>
      <c r="HU257" s="7">
        <v>0</v>
      </c>
      <c r="HV257" s="7">
        <v>0</v>
      </c>
      <c r="HW257" s="7">
        <v>0</v>
      </c>
      <c r="HX257" s="7">
        <v>0</v>
      </c>
      <c r="HY257" s="7">
        <v>0</v>
      </c>
      <c r="HZ257" s="7">
        <v>0</v>
      </c>
      <c r="IA257" s="7">
        <v>0</v>
      </c>
      <c r="IB257" s="7">
        <v>0</v>
      </c>
      <c r="IC257" s="7">
        <v>0</v>
      </c>
      <c r="ID257" s="7">
        <v>0</v>
      </c>
      <c r="IE257" s="7">
        <v>0</v>
      </c>
      <c r="IF257" s="7">
        <v>0</v>
      </c>
      <c r="IG257" s="7">
        <v>0</v>
      </c>
      <c r="IH257" s="7">
        <v>0</v>
      </c>
      <c r="II257" s="7">
        <v>0</v>
      </c>
      <c r="IJ257" s="7">
        <v>0</v>
      </c>
      <c r="IK257" s="7">
        <v>0</v>
      </c>
      <c r="IL257" s="7">
        <v>0</v>
      </c>
      <c r="IM257" s="7">
        <v>0</v>
      </c>
      <c r="IN257" s="7">
        <v>0</v>
      </c>
      <c r="IO257" s="7">
        <v>0</v>
      </c>
      <c r="IP257" s="7">
        <v>0</v>
      </c>
      <c r="IQ257" s="7">
        <v>0</v>
      </c>
      <c r="IR257" s="7">
        <v>0</v>
      </c>
      <c r="IS257" s="7">
        <v>0</v>
      </c>
      <c r="IT257" s="7">
        <v>0</v>
      </c>
      <c r="IU257" s="7">
        <v>0</v>
      </c>
      <c r="IV257" s="7">
        <v>0</v>
      </c>
      <c r="IW257" s="7">
        <v>0</v>
      </c>
      <c r="IX257" s="7">
        <v>0</v>
      </c>
      <c r="IY257" s="7">
        <v>0</v>
      </c>
      <c r="IZ257" s="7">
        <v>0</v>
      </c>
      <c r="JA257" s="7">
        <v>0</v>
      </c>
      <c r="JB257" s="7">
        <v>0</v>
      </c>
      <c r="JC257" s="7">
        <v>0</v>
      </c>
      <c r="JD257" s="7">
        <v>0</v>
      </c>
      <c r="JE257" s="7">
        <v>0</v>
      </c>
      <c r="JF257" s="7">
        <v>0</v>
      </c>
      <c r="JG257" s="7">
        <v>0</v>
      </c>
      <c r="JH257" s="7">
        <v>0</v>
      </c>
      <c r="JI257" s="7">
        <v>0</v>
      </c>
      <c r="JJ257" s="7">
        <v>0</v>
      </c>
      <c r="JK257" s="7">
        <v>0</v>
      </c>
      <c r="JL257" s="7">
        <v>0</v>
      </c>
      <c r="JM257" s="7">
        <v>0</v>
      </c>
      <c r="JN257" s="7">
        <v>0</v>
      </c>
      <c r="JO257" s="7">
        <v>0</v>
      </c>
      <c r="JP257" s="7">
        <v>0</v>
      </c>
      <c r="JQ257" s="7">
        <v>0</v>
      </c>
      <c r="JR257" s="7">
        <v>0</v>
      </c>
      <c r="JS257" s="7">
        <v>0</v>
      </c>
      <c r="JT257" s="7">
        <v>0</v>
      </c>
      <c r="JU257" s="7">
        <v>0</v>
      </c>
      <c r="JV257" s="7">
        <v>0</v>
      </c>
      <c r="JW257" s="7">
        <v>0</v>
      </c>
      <c r="JX257" s="7">
        <v>0</v>
      </c>
      <c r="JY257" s="7">
        <v>0</v>
      </c>
      <c r="JZ257" s="7">
        <v>0</v>
      </c>
      <c r="KA257" s="7">
        <v>0</v>
      </c>
      <c r="KB257" s="7">
        <v>0</v>
      </c>
      <c r="KC257" s="7">
        <v>0</v>
      </c>
    </row>
    <row r="258" spans="1:289" x14ac:dyDescent="0.35">
      <c r="A258" s="38" t="s">
        <v>1250</v>
      </c>
      <c r="B258" s="38" t="s">
        <v>4112</v>
      </c>
      <c r="C258" s="38">
        <v>167</v>
      </c>
      <c r="D258" s="38" t="s">
        <v>4113</v>
      </c>
      <c r="E258" s="38" t="s">
        <v>3813</v>
      </c>
      <c r="F258" s="38" t="s">
        <v>596</v>
      </c>
      <c r="G258" s="38" t="s">
        <v>472</v>
      </c>
      <c r="H258" s="38">
        <v>0</v>
      </c>
      <c r="I258" s="39">
        <v>0</v>
      </c>
      <c r="J258" s="38">
        <v>0</v>
      </c>
      <c r="K258" s="38">
        <v>0</v>
      </c>
      <c r="L258" s="39">
        <v>0</v>
      </c>
      <c r="M258" s="7">
        <v>0</v>
      </c>
      <c r="N258" s="7">
        <v>0</v>
      </c>
      <c r="O258" s="7">
        <v>0</v>
      </c>
      <c r="P258" s="7">
        <v>0</v>
      </c>
      <c r="Q258" s="7">
        <v>0</v>
      </c>
      <c r="R258" s="7">
        <v>0</v>
      </c>
      <c r="S258" s="7">
        <v>0</v>
      </c>
      <c r="T258" s="7">
        <v>0</v>
      </c>
      <c r="U258" s="7">
        <v>0</v>
      </c>
      <c r="V258" s="7">
        <v>0</v>
      </c>
      <c r="W258" s="7">
        <v>0</v>
      </c>
      <c r="X258" s="7">
        <v>0</v>
      </c>
      <c r="Y258" s="7">
        <v>0</v>
      </c>
      <c r="Z258" s="7">
        <v>0</v>
      </c>
      <c r="AA258" s="7">
        <v>0</v>
      </c>
      <c r="AB258" s="7">
        <v>0</v>
      </c>
      <c r="AC258" s="7">
        <v>0</v>
      </c>
      <c r="AD258" s="7">
        <v>0</v>
      </c>
      <c r="AE258" s="7">
        <v>0</v>
      </c>
      <c r="AF258" s="7">
        <v>0</v>
      </c>
      <c r="AG258" s="7">
        <v>0</v>
      </c>
      <c r="AH258" s="7">
        <v>0</v>
      </c>
      <c r="AI258" s="7">
        <v>0</v>
      </c>
      <c r="AJ258" s="7">
        <v>0</v>
      </c>
      <c r="AK258" s="7">
        <v>0</v>
      </c>
      <c r="AL258" s="7">
        <v>0</v>
      </c>
      <c r="AM258" s="7">
        <v>0</v>
      </c>
      <c r="AN258" s="7">
        <v>0</v>
      </c>
      <c r="AO258" s="7">
        <v>0</v>
      </c>
      <c r="AP258" s="7">
        <v>0</v>
      </c>
      <c r="AQ258" s="7">
        <v>0</v>
      </c>
      <c r="AR258" s="7">
        <v>0</v>
      </c>
      <c r="AS258" s="7">
        <v>0</v>
      </c>
      <c r="AT258" s="7">
        <v>0</v>
      </c>
      <c r="AU258" s="7">
        <v>0</v>
      </c>
      <c r="AV258" s="7">
        <v>0</v>
      </c>
      <c r="AW258" s="7">
        <v>0</v>
      </c>
      <c r="AX258" s="7">
        <v>0</v>
      </c>
      <c r="AY258" s="7">
        <v>0</v>
      </c>
      <c r="AZ258" s="7">
        <v>0</v>
      </c>
      <c r="BA258" s="7">
        <v>0</v>
      </c>
      <c r="BB258" s="7">
        <v>0</v>
      </c>
      <c r="BC258" s="7">
        <v>0</v>
      </c>
      <c r="BD258" s="7">
        <v>0</v>
      </c>
      <c r="BE258" s="7">
        <v>0</v>
      </c>
      <c r="BF258" s="7">
        <v>0</v>
      </c>
      <c r="BG258" s="7">
        <v>0</v>
      </c>
      <c r="BH258" s="7">
        <v>0</v>
      </c>
      <c r="BI258" s="7">
        <v>0</v>
      </c>
      <c r="BJ258" s="7">
        <v>0</v>
      </c>
      <c r="BK258" s="7">
        <v>0</v>
      </c>
      <c r="BL258" s="7">
        <v>0</v>
      </c>
      <c r="BM258" s="7">
        <v>0</v>
      </c>
      <c r="BN258" s="7">
        <v>0</v>
      </c>
      <c r="BO258" s="7">
        <v>0</v>
      </c>
      <c r="BP258" s="7">
        <v>0</v>
      </c>
      <c r="BQ258" s="7">
        <v>0</v>
      </c>
      <c r="BR258" s="7">
        <v>0</v>
      </c>
      <c r="BS258" s="7">
        <v>0</v>
      </c>
      <c r="BT258" s="7">
        <v>0</v>
      </c>
      <c r="BU258" s="7">
        <v>0</v>
      </c>
      <c r="BV258" s="7">
        <v>0</v>
      </c>
      <c r="BW258" s="7">
        <v>0</v>
      </c>
      <c r="BX258" s="7">
        <v>0</v>
      </c>
      <c r="BY258" s="7">
        <v>0</v>
      </c>
      <c r="BZ258" s="7">
        <v>0</v>
      </c>
      <c r="CA258" s="7">
        <v>0</v>
      </c>
      <c r="CB258" s="7">
        <v>0</v>
      </c>
      <c r="CC258" s="7">
        <v>0</v>
      </c>
      <c r="CD258" s="7">
        <v>0</v>
      </c>
      <c r="CE258" s="7">
        <v>0</v>
      </c>
      <c r="CF258" s="7">
        <v>0</v>
      </c>
      <c r="CG258" s="7">
        <v>0</v>
      </c>
      <c r="CH258" s="7">
        <v>0</v>
      </c>
      <c r="CI258" s="7">
        <v>0</v>
      </c>
      <c r="CJ258" s="7">
        <v>0</v>
      </c>
      <c r="CK258" s="7">
        <v>0</v>
      </c>
      <c r="CL258" s="7">
        <v>0</v>
      </c>
      <c r="CM258" s="7">
        <v>0</v>
      </c>
      <c r="CN258" s="7">
        <v>0</v>
      </c>
      <c r="CO258" s="7">
        <v>0</v>
      </c>
      <c r="CP258" s="7">
        <v>0</v>
      </c>
      <c r="CQ258" s="7">
        <v>0</v>
      </c>
      <c r="CR258" s="7">
        <v>0</v>
      </c>
      <c r="CS258" s="7">
        <v>0</v>
      </c>
      <c r="CT258" s="7">
        <v>0</v>
      </c>
      <c r="CU258" s="7">
        <v>0</v>
      </c>
      <c r="CV258" s="7">
        <v>0</v>
      </c>
      <c r="CW258" s="7">
        <v>0</v>
      </c>
      <c r="CX258" s="7">
        <v>0</v>
      </c>
      <c r="CY258" s="7">
        <v>0</v>
      </c>
      <c r="CZ258" s="7">
        <v>0</v>
      </c>
      <c r="DA258" s="7">
        <v>0</v>
      </c>
      <c r="DB258" s="7">
        <v>0</v>
      </c>
      <c r="DC258" s="7">
        <v>0</v>
      </c>
      <c r="DD258" s="7">
        <v>0</v>
      </c>
      <c r="DE258" s="7">
        <v>0</v>
      </c>
      <c r="DF258" s="7">
        <v>0</v>
      </c>
      <c r="DG258" s="7">
        <v>0</v>
      </c>
      <c r="DH258" s="7">
        <v>0</v>
      </c>
      <c r="DI258" s="7">
        <v>0</v>
      </c>
      <c r="DJ258" s="7">
        <v>0</v>
      </c>
      <c r="DK258" s="7">
        <v>0</v>
      </c>
      <c r="DL258" s="7">
        <v>0</v>
      </c>
      <c r="DM258" s="7">
        <v>0</v>
      </c>
      <c r="DN258" s="7">
        <v>0</v>
      </c>
      <c r="DO258" s="7">
        <v>0</v>
      </c>
      <c r="DP258" s="7">
        <v>0</v>
      </c>
      <c r="DQ258" s="7">
        <v>0</v>
      </c>
      <c r="DR258" s="7">
        <v>0</v>
      </c>
      <c r="DS258" s="7">
        <v>0</v>
      </c>
      <c r="DT258" s="7">
        <v>0</v>
      </c>
      <c r="DU258" s="7">
        <v>0</v>
      </c>
      <c r="DV258" s="7">
        <v>0</v>
      </c>
      <c r="DW258" s="7">
        <v>0</v>
      </c>
      <c r="DX258" s="7">
        <v>0</v>
      </c>
      <c r="DY258" s="7">
        <v>0</v>
      </c>
      <c r="DZ258" s="7">
        <v>0</v>
      </c>
      <c r="EA258" s="7">
        <v>0</v>
      </c>
      <c r="EB258" s="7">
        <v>0</v>
      </c>
      <c r="EC258" s="7">
        <v>0</v>
      </c>
      <c r="ED258" s="7">
        <v>0</v>
      </c>
      <c r="EE258" s="7">
        <v>0</v>
      </c>
      <c r="EF258" s="7">
        <v>0</v>
      </c>
      <c r="EG258" s="7">
        <v>0</v>
      </c>
      <c r="EH258" s="7">
        <v>0</v>
      </c>
      <c r="EI258" s="7">
        <v>0</v>
      </c>
      <c r="EJ258" s="7">
        <v>0</v>
      </c>
      <c r="EK258" s="7">
        <v>0</v>
      </c>
      <c r="EL258" s="7">
        <v>0</v>
      </c>
      <c r="EM258" s="7">
        <v>0</v>
      </c>
      <c r="EN258" s="7">
        <v>0</v>
      </c>
      <c r="EO258" s="7">
        <v>0</v>
      </c>
      <c r="EP258" s="7">
        <v>0</v>
      </c>
      <c r="EQ258" s="7">
        <v>0</v>
      </c>
      <c r="ER258" s="7">
        <v>0</v>
      </c>
      <c r="ES258" s="7">
        <v>0</v>
      </c>
      <c r="ET258" s="7">
        <v>0</v>
      </c>
      <c r="EU258" s="7">
        <v>0</v>
      </c>
      <c r="EV258" s="7">
        <v>0</v>
      </c>
      <c r="EW258" s="7">
        <v>0</v>
      </c>
      <c r="EX258" s="7">
        <v>0</v>
      </c>
      <c r="EY258" s="7">
        <v>0</v>
      </c>
      <c r="EZ258" s="7">
        <v>0</v>
      </c>
      <c r="FA258" s="7">
        <v>0</v>
      </c>
      <c r="FB258" s="7">
        <v>0</v>
      </c>
      <c r="FC258" s="7">
        <v>0</v>
      </c>
      <c r="FD258" s="7">
        <v>0</v>
      </c>
      <c r="FE258" s="7">
        <v>0</v>
      </c>
      <c r="FF258" s="7">
        <v>0</v>
      </c>
      <c r="FG258" s="7">
        <v>0</v>
      </c>
      <c r="FH258" s="7">
        <v>0</v>
      </c>
      <c r="FI258" s="7">
        <v>0</v>
      </c>
      <c r="FJ258" s="7">
        <v>0</v>
      </c>
      <c r="FK258" s="7">
        <v>0</v>
      </c>
      <c r="FL258" s="7">
        <v>0</v>
      </c>
      <c r="FM258" s="7">
        <v>0</v>
      </c>
      <c r="FN258" s="7">
        <v>0</v>
      </c>
      <c r="FO258" s="7">
        <v>0</v>
      </c>
      <c r="FP258" s="7">
        <v>0</v>
      </c>
      <c r="FQ258" s="7">
        <v>0</v>
      </c>
      <c r="FR258" s="7">
        <v>0</v>
      </c>
      <c r="FS258" s="7">
        <v>0</v>
      </c>
      <c r="FT258" s="7">
        <v>0</v>
      </c>
      <c r="FU258" s="7">
        <v>0</v>
      </c>
      <c r="FV258" s="7">
        <v>0</v>
      </c>
      <c r="FW258" s="7">
        <v>0</v>
      </c>
      <c r="FX258" s="7">
        <v>0</v>
      </c>
      <c r="FY258" s="7">
        <v>0</v>
      </c>
      <c r="FZ258" s="7">
        <v>0</v>
      </c>
      <c r="GA258" s="7">
        <v>0</v>
      </c>
      <c r="GB258" s="7">
        <v>0</v>
      </c>
      <c r="GC258" s="7">
        <v>0</v>
      </c>
      <c r="GD258" s="7">
        <v>0</v>
      </c>
      <c r="GE258" s="7">
        <v>0</v>
      </c>
      <c r="GF258" s="7">
        <v>0</v>
      </c>
      <c r="GG258" s="7">
        <v>0</v>
      </c>
      <c r="GH258" s="7">
        <v>0</v>
      </c>
      <c r="GI258" s="7">
        <v>0</v>
      </c>
      <c r="GJ258" s="7">
        <v>0</v>
      </c>
      <c r="GK258" s="7">
        <v>0</v>
      </c>
      <c r="GL258" s="7">
        <v>0</v>
      </c>
      <c r="GM258" s="7">
        <v>0</v>
      </c>
      <c r="GN258" s="7">
        <v>0</v>
      </c>
      <c r="GO258" s="7">
        <v>0</v>
      </c>
      <c r="GP258" s="7">
        <v>0</v>
      </c>
      <c r="GQ258" s="7">
        <v>0</v>
      </c>
      <c r="GR258" s="7">
        <v>0</v>
      </c>
      <c r="GS258" s="7">
        <v>0</v>
      </c>
      <c r="GT258" s="7">
        <v>0</v>
      </c>
      <c r="GU258" s="7">
        <v>0</v>
      </c>
      <c r="GV258" s="7">
        <v>0</v>
      </c>
      <c r="GW258" s="7">
        <v>0</v>
      </c>
      <c r="GX258" s="7">
        <v>0</v>
      </c>
      <c r="GY258" s="7">
        <v>0</v>
      </c>
      <c r="GZ258" s="7">
        <v>0</v>
      </c>
      <c r="HA258" s="7">
        <v>0</v>
      </c>
      <c r="HB258" s="7">
        <v>0</v>
      </c>
      <c r="HC258" s="7">
        <v>0</v>
      </c>
      <c r="HD258" s="7">
        <v>0</v>
      </c>
      <c r="HE258" s="7">
        <v>0</v>
      </c>
      <c r="HF258" s="7">
        <v>0</v>
      </c>
      <c r="HG258" s="7">
        <v>0</v>
      </c>
      <c r="HH258" s="7">
        <v>0</v>
      </c>
      <c r="HI258" s="7">
        <v>0</v>
      </c>
      <c r="HJ258" s="7">
        <v>0</v>
      </c>
      <c r="HK258" s="7">
        <v>0</v>
      </c>
      <c r="HL258" s="7">
        <v>0</v>
      </c>
      <c r="HM258" s="7">
        <v>0</v>
      </c>
      <c r="HN258" s="7">
        <v>0</v>
      </c>
      <c r="HO258" s="7">
        <v>0</v>
      </c>
      <c r="HP258" s="7">
        <v>0</v>
      </c>
      <c r="HQ258" s="7">
        <v>0</v>
      </c>
      <c r="HR258" s="7">
        <v>0</v>
      </c>
      <c r="HS258" s="7">
        <v>0</v>
      </c>
      <c r="HT258" s="7">
        <v>0</v>
      </c>
      <c r="HU258" s="7">
        <v>0</v>
      </c>
      <c r="HV258" s="7">
        <v>0</v>
      </c>
      <c r="HW258" s="7">
        <v>0</v>
      </c>
      <c r="HX258" s="7">
        <v>0</v>
      </c>
      <c r="HY258" s="7">
        <v>0</v>
      </c>
      <c r="HZ258" s="7">
        <v>0</v>
      </c>
      <c r="IA258" s="7">
        <v>0</v>
      </c>
      <c r="IB258" s="7">
        <v>0</v>
      </c>
      <c r="IC258" s="7">
        <v>0</v>
      </c>
      <c r="ID258" s="7">
        <v>0</v>
      </c>
      <c r="IE258" s="7">
        <v>0</v>
      </c>
      <c r="IF258" s="7">
        <v>0</v>
      </c>
      <c r="IG258" s="7">
        <v>0</v>
      </c>
      <c r="IH258" s="7">
        <v>0</v>
      </c>
      <c r="II258" s="7">
        <v>0</v>
      </c>
      <c r="IJ258" s="7">
        <v>0</v>
      </c>
      <c r="IK258" s="7">
        <v>0</v>
      </c>
      <c r="IL258" s="7">
        <v>0</v>
      </c>
      <c r="IM258" s="7">
        <v>0</v>
      </c>
      <c r="IN258" s="7">
        <v>0</v>
      </c>
      <c r="IO258" s="7">
        <v>0</v>
      </c>
      <c r="IP258" s="7">
        <v>0</v>
      </c>
      <c r="IQ258" s="7">
        <v>0</v>
      </c>
      <c r="IR258" s="7">
        <v>0</v>
      </c>
      <c r="IS258" s="7">
        <v>0</v>
      </c>
      <c r="IT258" s="7">
        <v>0</v>
      </c>
      <c r="IU258" s="7">
        <v>0</v>
      </c>
      <c r="IV258" s="7">
        <v>0</v>
      </c>
      <c r="IW258" s="7">
        <v>0</v>
      </c>
      <c r="IX258" s="7">
        <v>0</v>
      </c>
      <c r="IY258" s="7">
        <v>0</v>
      </c>
      <c r="IZ258" s="7">
        <v>0</v>
      </c>
      <c r="JA258" s="7">
        <v>0</v>
      </c>
      <c r="JB258" s="7">
        <v>0</v>
      </c>
      <c r="JC258" s="7">
        <v>0</v>
      </c>
      <c r="JD258" s="7">
        <v>0</v>
      </c>
      <c r="JE258" s="7">
        <v>0</v>
      </c>
      <c r="JF258" s="7">
        <v>0</v>
      </c>
      <c r="JG258" s="7">
        <v>0</v>
      </c>
      <c r="JH258" s="7">
        <v>0</v>
      </c>
      <c r="JI258" s="7">
        <v>0</v>
      </c>
      <c r="JJ258" s="7">
        <v>0</v>
      </c>
      <c r="JK258" s="7">
        <v>0</v>
      </c>
      <c r="JL258" s="7">
        <v>0</v>
      </c>
      <c r="JM258" s="7">
        <v>0</v>
      </c>
      <c r="JN258" s="7">
        <v>0</v>
      </c>
      <c r="JO258" s="7">
        <v>0</v>
      </c>
      <c r="JP258" s="7">
        <v>0</v>
      </c>
      <c r="JQ258" s="7">
        <v>0</v>
      </c>
      <c r="JR258" s="7">
        <v>0</v>
      </c>
      <c r="JS258" s="7">
        <v>0</v>
      </c>
      <c r="JT258" s="7">
        <v>0</v>
      </c>
      <c r="JU258" s="7">
        <v>0</v>
      </c>
      <c r="JV258" s="7">
        <v>0</v>
      </c>
      <c r="JW258" s="7">
        <v>0</v>
      </c>
      <c r="JX258" s="7">
        <v>0</v>
      </c>
      <c r="JY258" s="7">
        <v>0</v>
      </c>
      <c r="JZ258" s="7">
        <v>0</v>
      </c>
      <c r="KA258" s="7">
        <v>0</v>
      </c>
      <c r="KB258" s="7">
        <v>0</v>
      </c>
      <c r="KC258" s="7">
        <v>0</v>
      </c>
    </row>
    <row r="259" spans="1:289" x14ac:dyDescent="0.35">
      <c r="A259" s="38" t="s">
        <v>1253</v>
      </c>
      <c r="B259" s="38" t="s">
        <v>4114</v>
      </c>
      <c r="C259" s="38">
        <v>168</v>
      </c>
      <c r="D259" s="38" t="s">
        <v>1225</v>
      </c>
      <c r="E259" s="38" t="s">
        <v>3813</v>
      </c>
      <c r="F259" s="38" t="s">
        <v>596</v>
      </c>
      <c r="G259" s="38" t="s">
        <v>472</v>
      </c>
      <c r="H259" s="38">
        <v>0</v>
      </c>
      <c r="I259" s="39">
        <v>0</v>
      </c>
      <c r="J259" s="38">
        <v>0</v>
      </c>
      <c r="K259" s="38">
        <v>0</v>
      </c>
      <c r="L259" s="39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7">
        <v>0</v>
      </c>
      <c r="U259" s="7">
        <v>0</v>
      </c>
      <c r="V259" s="7">
        <v>0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7">
        <v>0</v>
      </c>
      <c r="AK259" s="7">
        <v>0</v>
      </c>
      <c r="AL259" s="7">
        <v>0</v>
      </c>
      <c r="AM259" s="7">
        <v>0</v>
      </c>
      <c r="AN259" s="7">
        <v>0</v>
      </c>
      <c r="AO259" s="7">
        <v>0</v>
      </c>
      <c r="AP259" s="7">
        <v>0</v>
      </c>
      <c r="AQ259" s="7">
        <v>0</v>
      </c>
      <c r="AR259" s="7">
        <v>0</v>
      </c>
      <c r="AS259" s="7">
        <v>0</v>
      </c>
      <c r="AT259" s="7">
        <v>0</v>
      </c>
      <c r="AU259" s="7">
        <v>0</v>
      </c>
      <c r="AV259" s="7">
        <v>0</v>
      </c>
      <c r="AW259" s="7">
        <v>0</v>
      </c>
      <c r="AX259" s="7">
        <v>0</v>
      </c>
      <c r="AY259" s="7">
        <v>0</v>
      </c>
      <c r="AZ259" s="7">
        <v>0</v>
      </c>
      <c r="BA259" s="7">
        <v>0</v>
      </c>
      <c r="BB259" s="7">
        <v>0</v>
      </c>
      <c r="BC259" s="7">
        <v>0</v>
      </c>
      <c r="BD259" s="7">
        <v>0</v>
      </c>
      <c r="BE259" s="7">
        <v>0</v>
      </c>
      <c r="BF259" s="7">
        <v>0</v>
      </c>
      <c r="BG259" s="7">
        <v>0</v>
      </c>
      <c r="BH259" s="7">
        <v>0</v>
      </c>
      <c r="BI259" s="7">
        <v>0</v>
      </c>
      <c r="BJ259" s="7">
        <v>0</v>
      </c>
      <c r="BK259" s="7">
        <v>0</v>
      </c>
      <c r="BL259" s="7">
        <v>0</v>
      </c>
      <c r="BM259" s="7">
        <v>0</v>
      </c>
      <c r="BN259" s="7">
        <v>0</v>
      </c>
      <c r="BO259" s="7">
        <v>0</v>
      </c>
      <c r="BP259" s="7">
        <v>0</v>
      </c>
      <c r="BQ259" s="7">
        <v>0</v>
      </c>
      <c r="BR259" s="7">
        <v>0</v>
      </c>
      <c r="BS259" s="7">
        <v>0</v>
      </c>
      <c r="BT259" s="7">
        <v>0</v>
      </c>
      <c r="BU259" s="7">
        <v>0</v>
      </c>
      <c r="BV259" s="7">
        <v>0</v>
      </c>
      <c r="BW259" s="7">
        <v>0</v>
      </c>
      <c r="BX259" s="7">
        <v>0</v>
      </c>
      <c r="BY259" s="7">
        <v>0</v>
      </c>
      <c r="BZ259" s="7">
        <v>0</v>
      </c>
      <c r="CA259" s="7">
        <v>0</v>
      </c>
      <c r="CB259" s="7">
        <v>0</v>
      </c>
      <c r="CC259" s="7">
        <v>0</v>
      </c>
      <c r="CD259" s="7">
        <v>0</v>
      </c>
      <c r="CE259" s="7">
        <v>0</v>
      </c>
      <c r="CF259" s="7">
        <v>0</v>
      </c>
      <c r="CG259" s="7">
        <v>0</v>
      </c>
      <c r="CH259" s="7">
        <v>0</v>
      </c>
      <c r="CI259" s="7">
        <v>0</v>
      </c>
      <c r="CJ259" s="7">
        <v>0</v>
      </c>
      <c r="CK259" s="7">
        <v>0</v>
      </c>
      <c r="CL259" s="7">
        <v>0</v>
      </c>
      <c r="CM259" s="7">
        <v>0</v>
      </c>
      <c r="CN259" s="7">
        <v>0</v>
      </c>
      <c r="CO259" s="7">
        <v>0</v>
      </c>
      <c r="CP259" s="7">
        <v>0</v>
      </c>
      <c r="CQ259" s="7">
        <v>0</v>
      </c>
      <c r="CR259" s="7">
        <v>0</v>
      </c>
      <c r="CS259" s="7">
        <v>0</v>
      </c>
      <c r="CT259" s="7">
        <v>0</v>
      </c>
      <c r="CU259" s="7">
        <v>0</v>
      </c>
      <c r="CV259" s="7">
        <v>0</v>
      </c>
      <c r="CW259" s="7">
        <v>0</v>
      </c>
      <c r="CX259" s="7">
        <v>0</v>
      </c>
      <c r="CY259" s="7">
        <v>0</v>
      </c>
      <c r="CZ259" s="7">
        <v>0</v>
      </c>
      <c r="DA259" s="7">
        <v>0</v>
      </c>
      <c r="DB259" s="7">
        <v>0</v>
      </c>
      <c r="DC259" s="7">
        <v>0</v>
      </c>
      <c r="DD259" s="7">
        <v>0</v>
      </c>
      <c r="DE259" s="7">
        <v>0</v>
      </c>
      <c r="DF259" s="7">
        <v>0</v>
      </c>
      <c r="DG259" s="7">
        <v>0</v>
      </c>
      <c r="DH259" s="7">
        <v>0</v>
      </c>
      <c r="DI259" s="7">
        <v>0</v>
      </c>
      <c r="DJ259" s="7">
        <v>0</v>
      </c>
      <c r="DK259" s="7">
        <v>0</v>
      </c>
      <c r="DL259" s="7">
        <v>0</v>
      </c>
      <c r="DM259" s="7">
        <v>0</v>
      </c>
      <c r="DN259" s="7">
        <v>0</v>
      </c>
      <c r="DO259" s="7">
        <v>0</v>
      </c>
      <c r="DP259" s="7">
        <v>0</v>
      </c>
      <c r="DQ259" s="7">
        <v>0</v>
      </c>
      <c r="DR259" s="7">
        <v>0</v>
      </c>
      <c r="DS259" s="7">
        <v>0</v>
      </c>
      <c r="DT259" s="7">
        <v>0</v>
      </c>
      <c r="DU259" s="7">
        <v>0</v>
      </c>
      <c r="DV259" s="7">
        <v>0</v>
      </c>
      <c r="DW259" s="7">
        <v>0</v>
      </c>
      <c r="DX259" s="7">
        <v>0</v>
      </c>
      <c r="DY259" s="7">
        <v>0</v>
      </c>
      <c r="DZ259" s="7">
        <v>0</v>
      </c>
      <c r="EA259" s="7">
        <v>0</v>
      </c>
      <c r="EB259" s="7">
        <v>0</v>
      </c>
      <c r="EC259" s="7">
        <v>0</v>
      </c>
      <c r="ED259" s="7">
        <v>0</v>
      </c>
      <c r="EE259" s="7">
        <v>0</v>
      </c>
      <c r="EF259" s="7">
        <v>0</v>
      </c>
      <c r="EG259" s="7">
        <v>0</v>
      </c>
      <c r="EH259" s="7">
        <v>0</v>
      </c>
      <c r="EI259" s="7">
        <v>0</v>
      </c>
      <c r="EJ259" s="7">
        <v>0</v>
      </c>
      <c r="EK259" s="7">
        <v>0</v>
      </c>
      <c r="EL259" s="7">
        <v>0</v>
      </c>
      <c r="EM259" s="7">
        <v>0</v>
      </c>
      <c r="EN259" s="7">
        <v>0</v>
      </c>
      <c r="EO259" s="7">
        <v>0</v>
      </c>
      <c r="EP259" s="7">
        <v>0</v>
      </c>
      <c r="EQ259" s="7">
        <v>0</v>
      </c>
      <c r="ER259" s="7">
        <v>0</v>
      </c>
      <c r="ES259" s="7">
        <v>0</v>
      </c>
      <c r="ET259" s="7">
        <v>0</v>
      </c>
      <c r="EU259" s="7">
        <v>0</v>
      </c>
      <c r="EV259" s="7">
        <v>0</v>
      </c>
      <c r="EW259" s="7">
        <v>0</v>
      </c>
      <c r="EX259" s="7">
        <v>0</v>
      </c>
      <c r="EY259" s="7">
        <v>0</v>
      </c>
      <c r="EZ259" s="7">
        <v>0</v>
      </c>
      <c r="FA259" s="7">
        <v>0</v>
      </c>
      <c r="FB259" s="7">
        <v>0</v>
      </c>
      <c r="FC259" s="7">
        <v>0</v>
      </c>
      <c r="FD259" s="7">
        <v>0</v>
      </c>
      <c r="FE259" s="7">
        <v>0</v>
      </c>
      <c r="FF259" s="7">
        <v>0</v>
      </c>
      <c r="FG259" s="7">
        <v>0</v>
      </c>
      <c r="FH259" s="7">
        <v>0</v>
      </c>
      <c r="FI259" s="7">
        <v>0</v>
      </c>
      <c r="FJ259" s="7">
        <v>0</v>
      </c>
      <c r="FK259" s="7">
        <v>0</v>
      </c>
      <c r="FL259" s="7">
        <v>0</v>
      </c>
      <c r="FM259" s="7">
        <v>0</v>
      </c>
      <c r="FN259" s="7">
        <v>0</v>
      </c>
      <c r="FO259" s="7">
        <v>0</v>
      </c>
      <c r="FP259" s="7">
        <v>0</v>
      </c>
      <c r="FQ259" s="7">
        <v>0</v>
      </c>
      <c r="FR259" s="7">
        <v>0</v>
      </c>
      <c r="FS259" s="7">
        <v>0</v>
      </c>
      <c r="FT259" s="7">
        <v>0</v>
      </c>
      <c r="FU259" s="7">
        <v>0</v>
      </c>
      <c r="FV259" s="7">
        <v>0</v>
      </c>
      <c r="FW259" s="7">
        <v>0</v>
      </c>
      <c r="FX259" s="7">
        <v>0</v>
      </c>
      <c r="FY259" s="7">
        <v>0</v>
      </c>
      <c r="FZ259" s="7">
        <v>0</v>
      </c>
      <c r="GA259" s="7">
        <v>0</v>
      </c>
      <c r="GB259" s="7">
        <v>0</v>
      </c>
      <c r="GC259" s="7">
        <v>0</v>
      </c>
      <c r="GD259" s="7">
        <v>0</v>
      </c>
      <c r="GE259" s="7">
        <v>0</v>
      </c>
      <c r="GF259" s="7">
        <v>0</v>
      </c>
      <c r="GG259" s="7">
        <v>0</v>
      </c>
      <c r="GH259" s="7">
        <v>0</v>
      </c>
      <c r="GI259" s="7">
        <v>0</v>
      </c>
      <c r="GJ259" s="7">
        <v>0</v>
      </c>
      <c r="GK259" s="7">
        <v>0</v>
      </c>
      <c r="GL259" s="7">
        <v>0</v>
      </c>
      <c r="GM259" s="7">
        <v>0</v>
      </c>
      <c r="GN259" s="7">
        <v>0</v>
      </c>
      <c r="GO259" s="7">
        <v>0</v>
      </c>
      <c r="GP259" s="7">
        <v>0</v>
      </c>
      <c r="GQ259" s="7">
        <v>0</v>
      </c>
      <c r="GR259" s="7">
        <v>0</v>
      </c>
      <c r="GS259" s="7">
        <v>0</v>
      </c>
      <c r="GT259" s="7">
        <v>0</v>
      </c>
      <c r="GU259" s="7">
        <v>0</v>
      </c>
      <c r="GV259" s="7">
        <v>0</v>
      </c>
      <c r="GW259" s="7">
        <v>0</v>
      </c>
      <c r="GX259" s="7">
        <v>0</v>
      </c>
      <c r="GY259" s="7">
        <v>0</v>
      </c>
      <c r="GZ259" s="7">
        <v>0</v>
      </c>
      <c r="HA259" s="7">
        <v>0</v>
      </c>
      <c r="HB259" s="7">
        <v>0</v>
      </c>
      <c r="HC259" s="7">
        <v>0</v>
      </c>
      <c r="HD259" s="7">
        <v>0</v>
      </c>
      <c r="HE259" s="7">
        <v>0</v>
      </c>
      <c r="HF259" s="7">
        <v>0</v>
      </c>
      <c r="HG259" s="7">
        <v>0</v>
      </c>
      <c r="HH259" s="7">
        <v>0</v>
      </c>
      <c r="HI259" s="7">
        <v>0</v>
      </c>
      <c r="HJ259" s="7">
        <v>0</v>
      </c>
      <c r="HK259" s="7">
        <v>0</v>
      </c>
      <c r="HL259" s="7">
        <v>0</v>
      </c>
      <c r="HM259" s="7">
        <v>0</v>
      </c>
      <c r="HN259" s="7">
        <v>0</v>
      </c>
      <c r="HO259" s="7">
        <v>0</v>
      </c>
      <c r="HP259" s="7">
        <v>0</v>
      </c>
      <c r="HQ259" s="7">
        <v>0</v>
      </c>
      <c r="HR259" s="7">
        <v>0</v>
      </c>
      <c r="HS259" s="7">
        <v>0</v>
      </c>
      <c r="HT259" s="7">
        <v>0</v>
      </c>
      <c r="HU259" s="7">
        <v>0</v>
      </c>
      <c r="HV259" s="7">
        <v>0</v>
      </c>
      <c r="HW259" s="7">
        <v>0</v>
      </c>
      <c r="HX259" s="7">
        <v>0</v>
      </c>
      <c r="HY259" s="7">
        <v>0</v>
      </c>
      <c r="HZ259" s="7">
        <v>0</v>
      </c>
      <c r="IA259" s="7">
        <v>0</v>
      </c>
      <c r="IB259" s="7">
        <v>0</v>
      </c>
      <c r="IC259" s="7">
        <v>0</v>
      </c>
      <c r="ID259" s="7">
        <v>0</v>
      </c>
      <c r="IE259" s="7">
        <v>0</v>
      </c>
      <c r="IF259" s="7">
        <v>0</v>
      </c>
      <c r="IG259" s="7">
        <v>0</v>
      </c>
      <c r="IH259" s="7">
        <v>0</v>
      </c>
      <c r="II259" s="7">
        <v>0</v>
      </c>
      <c r="IJ259" s="7">
        <v>0</v>
      </c>
      <c r="IK259" s="7">
        <v>0</v>
      </c>
      <c r="IL259" s="7">
        <v>0</v>
      </c>
      <c r="IM259" s="7">
        <v>0</v>
      </c>
      <c r="IN259" s="7">
        <v>0</v>
      </c>
      <c r="IO259" s="7">
        <v>0</v>
      </c>
      <c r="IP259" s="7">
        <v>0</v>
      </c>
      <c r="IQ259" s="7">
        <v>0</v>
      </c>
      <c r="IR259" s="7">
        <v>0</v>
      </c>
      <c r="IS259" s="7">
        <v>0</v>
      </c>
      <c r="IT259" s="7">
        <v>0</v>
      </c>
      <c r="IU259" s="7">
        <v>0</v>
      </c>
      <c r="IV259" s="7">
        <v>0</v>
      </c>
      <c r="IW259" s="7">
        <v>0</v>
      </c>
      <c r="IX259" s="7">
        <v>0</v>
      </c>
      <c r="IY259" s="7">
        <v>0</v>
      </c>
      <c r="IZ259" s="7">
        <v>0</v>
      </c>
      <c r="JA259" s="7">
        <v>0</v>
      </c>
      <c r="JB259" s="7">
        <v>0</v>
      </c>
      <c r="JC259" s="7">
        <v>0</v>
      </c>
      <c r="JD259" s="7">
        <v>0</v>
      </c>
      <c r="JE259" s="7">
        <v>0</v>
      </c>
      <c r="JF259" s="7">
        <v>0</v>
      </c>
      <c r="JG259" s="7">
        <v>0</v>
      </c>
      <c r="JH259" s="7">
        <v>0</v>
      </c>
      <c r="JI259" s="7">
        <v>0</v>
      </c>
      <c r="JJ259" s="7">
        <v>0</v>
      </c>
      <c r="JK259" s="7">
        <v>0</v>
      </c>
      <c r="JL259" s="7">
        <v>0</v>
      </c>
      <c r="JM259" s="7">
        <v>0</v>
      </c>
      <c r="JN259" s="7">
        <v>0</v>
      </c>
      <c r="JO259" s="7">
        <v>0</v>
      </c>
      <c r="JP259" s="7">
        <v>0</v>
      </c>
      <c r="JQ259" s="7">
        <v>0</v>
      </c>
      <c r="JR259" s="7">
        <v>0</v>
      </c>
      <c r="JS259" s="7">
        <v>0</v>
      </c>
      <c r="JT259" s="7">
        <v>0</v>
      </c>
      <c r="JU259" s="7">
        <v>0</v>
      </c>
      <c r="JV259" s="7">
        <v>0</v>
      </c>
      <c r="JW259" s="7">
        <v>0</v>
      </c>
      <c r="JX259" s="7">
        <v>0</v>
      </c>
      <c r="JY259" s="7">
        <v>0</v>
      </c>
      <c r="JZ259" s="7">
        <v>0</v>
      </c>
      <c r="KA259" s="7">
        <v>0</v>
      </c>
      <c r="KB259" s="7">
        <v>0</v>
      </c>
      <c r="KC259" s="7">
        <v>0</v>
      </c>
    </row>
    <row r="260" spans="1:289" x14ac:dyDescent="0.35">
      <c r="A260" s="38" t="s">
        <v>1256</v>
      </c>
      <c r="B260" s="38" t="s">
        <v>4115</v>
      </c>
      <c r="C260" s="38">
        <v>169</v>
      </c>
      <c r="D260" s="38" t="s">
        <v>1228</v>
      </c>
      <c r="E260" s="38" t="s">
        <v>3813</v>
      </c>
      <c r="F260" s="38" t="s">
        <v>596</v>
      </c>
      <c r="G260" s="38" t="s">
        <v>472</v>
      </c>
      <c r="H260" s="38">
        <v>0</v>
      </c>
      <c r="I260" s="39">
        <v>0</v>
      </c>
      <c r="J260" s="38">
        <v>0</v>
      </c>
      <c r="K260" s="38">
        <v>0</v>
      </c>
      <c r="L260" s="39">
        <v>0</v>
      </c>
      <c r="M260" s="7">
        <v>5.0999999999999999E-7</v>
      </c>
      <c r="N260" s="7">
        <v>1.02E-6</v>
      </c>
      <c r="O260" s="7">
        <v>0</v>
      </c>
      <c r="P260" s="7">
        <v>0</v>
      </c>
      <c r="Q260" s="7">
        <v>0</v>
      </c>
      <c r="R260" s="7">
        <v>0</v>
      </c>
      <c r="S260" s="7">
        <v>0</v>
      </c>
      <c r="T260" s="7">
        <v>0</v>
      </c>
      <c r="U260" s="7">
        <v>0</v>
      </c>
      <c r="V260" s="7">
        <v>0</v>
      </c>
      <c r="W260" s="7">
        <v>0</v>
      </c>
      <c r="X260" s="7">
        <v>0</v>
      </c>
      <c r="Y260" s="7">
        <v>0</v>
      </c>
      <c r="Z260" s="7">
        <v>0</v>
      </c>
      <c r="AA260" s="7">
        <v>0</v>
      </c>
      <c r="AB260" s="7">
        <v>0</v>
      </c>
      <c r="AC260" s="7">
        <v>0</v>
      </c>
      <c r="AD260" s="7">
        <v>0</v>
      </c>
      <c r="AE260" s="7">
        <v>0</v>
      </c>
      <c r="AF260" s="7">
        <v>0</v>
      </c>
      <c r="AG260" s="7">
        <v>0</v>
      </c>
      <c r="AH260" s="7">
        <v>0</v>
      </c>
      <c r="AI260" s="7">
        <v>0</v>
      </c>
      <c r="AJ260" s="7">
        <v>0</v>
      </c>
      <c r="AK260" s="7">
        <v>0</v>
      </c>
      <c r="AL260" s="7">
        <v>0</v>
      </c>
      <c r="AM260" s="7">
        <v>0</v>
      </c>
      <c r="AN260" s="7">
        <v>0</v>
      </c>
      <c r="AO260" s="7">
        <v>0</v>
      </c>
      <c r="AP260" s="7">
        <v>0</v>
      </c>
      <c r="AQ260" s="7">
        <v>0</v>
      </c>
      <c r="AR260" s="7">
        <v>0</v>
      </c>
      <c r="AS260" s="7">
        <v>0</v>
      </c>
      <c r="AT260" s="7">
        <v>0</v>
      </c>
      <c r="AU260" s="7">
        <v>0</v>
      </c>
      <c r="AV260" s="7">
        <v>0</v>
      </c>
      <c r="AW260" s="7">
        <v>0</v>
      </c>
      <c r="AX260" s="7">
        <v>0</v>
      </c>
      <c r="AY260" s="7">
        <v>0</v>
      </c>
      <c r="AZ260" s="7">
        <v>0</v>
      </c>
      <c r="BA260" s="7">
        <v>0</v>
      </c>
      <c r="BB260" s="7">
        <v>0</v>
      </c>
      <c r="BC260" s="7">
        <v>0</v>
      </c>
      <c r="BD260" s="7">
        <v>0</v>
      </c>
      <c r="BE260" s="7">
        <v>0</v>
      </c>
      <c r="BF260" s="7">
        <v>0</v>
      </c>
      <c r="BG260" s="7">
        <v>0</v>
      </c>
      <c r="BH260" s="7">
        <v>0</v>
      </c>
      <c r="BI260" s="7">
        <v>0</v>
      </c>
      <c r="BJ260" s="7">
        <v>0</v>
      </c>
      <c r="BK260" s="7">
        <v>0</v>
      </c>
      <c r="BL260" s="7">
        <v>0</v>
      </c>
      <c r="BM260" s="7">
        <v>0</v>
      </c>
      <c r="BN260" s="7">
        <v>0</v>
      </c>
      <c r="BO260" s="7">
        <v>0</v>
      </c>
      <c r="BP260" s="7">
        <v>0</v>
      </c>
      <c r="BQ260" s="7">
        <v>0</v>
      </c>
      <c r="BR260" s="7">
        <v>0</v>
      </c>
      <c r="BS260" s="7">
        <v>0</v>
      </c>
      <c r="BT260" s="7">
        <v>0</v>
      </c>
      <c r="BU260" s="7">
        <v>0</v>
      </c>
      <c r="BV260" s="7">
        <v>0</v>
      </c>
      <c r="BW260" s="7">
        <v>0</v>
      </c>
      <c r="BX260" s="7">
        <v>0</v>
      </c>
      <c r="BY260" s="7">
        <v>0</v>
      </c>
      <c r="BZ260" s="7">
        <v>0</v>
      </c>
      <c r="CA260" s="7">
        <v>0</v>
      </c>
      <c r="CB260" s="7">
        <v>0</v>
      </c>
      <c r="CC260" s="7">
        <v>0</v>
      </c>
      <c r="CD260" s="7">
        <v>0</v>
      </c>
      <c r="CE260" s="7">
        <v>0</v>
      </c>
      <c r="CF260" s="7">
        <v>0</v>
      </c>
      <c r="CG260" s="7">
        <v>0</v>
      </c>
      <c r="CH260" s="7">
        <v>0</v>
      </c>
      <c r="CI260" s="7">
        <v>0</v>
      </c>
      <c r="CJ260" s="7">
        <v>0</v>
      </c>
      <c r="CK260" s="7">
        <v>0</v>
      </c>
      <c r="CL260" s="7">
        <v>0</v>
      </c>
      <c r="CM260" s="7">
        <v>0</v>
      </c>
      <c r="CN260" s="7">
        <v>0</v>
      </c>
      <c r="CO260" s="7">
        <v>0</v>
      </c>
      <c r="CP260" s="7">
        <v>0</v>
      </c>
      <c r="CQ260" s="7">
        <v>0</v>
      </c>
      <c r="CR260" s="7">
        <v>0</v>
      </c>
      <c r="CS260" s="7">
        <v>0</v>
      </c>
      <c r="CT260" s="7">
        <v>0</v>
      </c>
      <c r="CU260" s="7">
        <v>0</v>
      </c>
      <c r="CV260" s="7">
        <v>0</v>
      </c>
      <c r="CW260" s="7">
        <v>0</v>
      </c>
      <c r="CX260" s="7">
        <v>0</v>
      </c>
      <c r="CY260" s="7">
        <v>0</v>
      </c>
      <c r="CZ260" s="7">
        <v>0</v>
      </c>
      <c r="DA260" s="7">
        <v>0</v>
      </c>
      <c r="DB260" s="7">
        <v>0</v>
      </c>
      <c r="DC260" s="7">
        <v>0</v>
      </c>
      <c r="DD260" s="7">
        <v>0</v>
      </c>
      <c r="DE260" s="7">
        <v>0</v>
      </c>
      <c r="DF260" s="7">
        <v>0</v>
      </c>
      <c r="DG260" s="7">
        <v>0</v>
      </c>
      <c r="DH260" s="7">
        <v>0</v>
      </c>
      <c r="DI260" s="7">
        <v>0</v>
      </c>
      <c r="DJ260" s="7">
        <v>0</v>
      </c>
      <c r="DK260" s="7">
        <v>0</v>
      </c>
      <c r="DL260" s="7">
        <v>0</v>
      </c>
      <c r="DM260" s="7">
        <v>0</v>
      </c>
      <c r="DN260" s="7">
        <v>0</v>
      </c>
      <c r="DO260" s="7">
        <v>0</v>
      </c>
      <c r="DP260" s="7">
        <v>0</v>
      </c>
      <c r="DQ260" s="7">
        <v>0</v>
      </c>
      <c r="DR260" s="7">
        <v>0</v>
      </c>
      <c r="DS260" s="7">
        <v>0</v>
      </c>
      <c r="DT260" s="7">
        <v>0</v>
      </c>
      <c r="DU260" s="7">
        <v>0</v>
      </c>
      <c r="DV260" s="7">
        <v>0</v>
      </c>
      <c r="DW260" s="7">
        <v>0</v>
      </c>
      <c r="DX260" s="7">
        <v>0</v>
      </c>
      <c r="DY260" s="7">
        <v>0</v>
      </c>
      <c r="DZ260" s="7">
        <v>0</v>
      </c>
      <c r="EA260" s="7">
        <v>0</v>
      </c>
      <c r="EB260" s="7">
        <v>0</v>
      </c>
      <c r="EC260" s="7">
        <v>0</v>
      </c>
      <c r="ED260" s="7">
        <v>0</v>
      </c>
      <c r="EE260" s="7">
        <v>0</v>
      </c>
      <c r="EF260" s="7">
        <v>0</v>
      </c>
      <c r="EG260" s="7">
        <v>0</v>
      </c>
      <c r="EH260" s="7">
        <v>0</v>
      </c>
      <c r="EI260" s="7">
        <v>0</v>
      </c>
      <c r="EJ260" s="7">
        <v>0</v>
      </c>
      <c r="EK260" s="7">
        <v>0</v>
      </c>
      <c r="EL260" s="7">
        <v>0</v>
      </c>
      <c r="EM260" s="7">
        <v>0</v>
      </c>
      <c r="EN260" s="7">
        <v>0</v>
      </c>
      <c r="EO260" s="7">
        <v>0</v>
      </c>
      <c r="EP260" s="7">
        <v>0</v>
      </c>
      <c r="EQ260" s="7">
        <v>0</v>
      </c>
      <c r="ER260" s="7">
        <v>0</v>
      </c>
      <c r="ES260" s="7">
        <v>0</v>
      </c>
      <c r="ET260" s="7">
        <v>0</v>
      </c>
      <c r="EU260" s="7">
        <v>0</v>
      </c>
      <c r="EV260" s="7">
        <v>0</v>
      </c>
      <c r="EW260" s="7">
        <v>0</v>
      </c>
      <c r="EX260" s="7">
        <v>0</v>
      </c>
      <c r="EY260" s="7">
        <v>0</v>
      </c>
      <c r="EZ260" s="7">
        <v>0</v>
      </c>
      <c r="FA260" s="7">
        <v>0</v>
      </c>
      <c r="FB260" s="7">
        <v>0</v>
      </c>
      <c r="FC260" s="7">
        <v>0</v>
      </c>
      <c r="FD260" s="7">
        <v>0</v>
      </c>
      <c r="FE260" s="7">
        <v>0</v>
      </c>
      <c r="FF260" s="7">
        <v>0</v>
      </c>
      <c r="FG260" s="7">
        <v>0</v>
      </c>
      <c r="FH260" s="7">
        <v>0</v>
      </c>
      <c r="FI260" s="7">
        <v>0</v>
      </c>
      <c r="FJ260" s="7">
        <v>0</v>
      </c>
      <c r="FK260" s="7">
        <v>0</v>
      </c>
      <c r="FL260" s="7">
        <v>0</v>
      </c>
      <c r="FM260" s="7">
        <v>0</v>
      </c>
      <c r="FN260" s="7">
        <v>0</v>
      </c>
      <c r="FO260" s="7">
        <v>0</v>
      </c>
      <c r="FP260" s="7">
        <v>0</v>
      </c>
      <c r="FQ260" s="7">
        <v>0</v>
      </c>
      <c r="FR260" s="7">
        <v>0</v>
      </c>
      <c r="FS260" s="7">
        <v>0</v>
      </c>
      <c r="FT260" s="7">
        <v>0</v>
      </c>
      <c r="FU260" s="7">
        <v>0</v>
      </c>
      <c r="FV260" s="7">
        <v>0</v>
      </c>
      <c r="FW260" s="7">
        <v>0</v>
      </c>
      <c r="FX260" s="7">
        <v>0</v>
      </c>
      <c r="FY260" s="7">
        <v>0</v>
      </c>
      <c r="FZ260" s="7">
        <v>0</v>
      </c>
      <c r="GA260" s="7">
        <v>0</v>
      </c>
      <c r="GB260" s="7">
        <v>0</v>
      </c>
      <c r="GC260" s="7">
        <v>0</v>
      </c>
      <c r="GD260" s="7">
        <v>0</v>
      </c>
      <c r="GE260" s="7">
        <v>0</v>
      </c>
      <c r="GF260" s="7">
        <v>0</v>
      </c>
      <c r="GG260" s="7">
        <v>0</v>
      </c>
      <c r="GH260" s="7">
        <v>0</v>
      </c>
      <c r="GI260" s="7">
        <v>0</v>
      </c>
      <c r="GJ260" s="7">
        <v>0</v>
      </c>
      <c r="GK260" s="7">
        <v>0</v>
      </c>
      <c r="GL260" s="7">
        <v>0</v>
      </c>
      <c r="GM260" s="7">
        <v>0</v>
      </c>
      <c r="GN260" s="7">
        <v>0</v>
      </c>
      <c r="GO260" s="7">
        <v>0</v>
      </c>
      <c r="GP260" s="7">
        <v>0</v>
      </c>
      <c r="GQ260" s="7">
        <v>0</v>
      </c>
      <c r="GR260" s="7">
        <v>0</v>
      </c>
      <c r="GS260" s="7">
        <v>0</v>
      </c>
      <c r="GT260" s="7">
        <v>0</v>
      </c>
      <c r="GU260" s="7">
        <v>0</v>
      </c>
      <c r="GV260" s="7">
        <v>0</v>
      </c>
      <c r="GW260" s="7">
        <v>0</v>
      </c>
      <c r="GX260" s="7">
        <v>0</v>
      </c>
      <c r="GY260" s="7">
        <v>0</v>
      </c>
      <c r="GZ260" s="7">
        <v>0</v>
      </c>
      <c r="HA260" s="7">
        <v>0</v>
      </c>
      <c r="HB260" s="7">
        <v>0</v>
      </c>
      <c r="HC260" s="7">
        <v>0</v>
      </c>
      <c r="HD260" s="7">
        <v>0</v>
      </c>
      <c r="HE260" s="7">
        <v>0</v>
      </c>
      <c r="HF260" s="7">
        <v>0</v>
      </c>
      <c r="HG260" s="7">
        <v>0</v>
      </c>
      <c r="HH260" s="7">
        <v>0</v>
      </c>
      <c r="HI260" s="7">
        <v>0</v>
      </c>
      <c r="HJ260" s="7">
        <v>0</v>
      </c>
      <c r="HK260" s="7">
        <v>0</v>
      </c>
      <c r="HL260" s="7">
        <v>0</v>
      </c>
      <c r="HM260" s="7">
        <v>0</v>
      </c>
      <c r="HN260" s="7">
        <v>0</v>
      </c>
      <c r="HO260" s="7">
        <v>0</v>
      </c>
      <c r="HP260" s="7">
        <v>0</v>
      </c>
      <c r="HQ260" s="7">
        <v>0</v>
      </c>
      <c r="HR260" s="7">
        <v>0</v>
      </c>
      <c r="HS260" s="7">
        <v>0</v>
      </c>
      <c r="HT260" s="7">
        <v>0</v>
      </c>
      <c r="HU260" s="7">
        <v>0</v>
      </c>
      <c r="HV260" s="7">
        <v>0</v>
      </c>
      <c r="HW260" s="7">
        <v>0</v>
      </c>
      <c r="HX260" s="7">
        <v>0</v>
      </c>
      <c r="HY260" s="7">
        <v>0</v>
      </c>
      <c r="HZ260" s="7">
        <v>0</v>
      </c>
      <c r="IA260" s="7">
        <v>0</v>
      </c>
      <c r="IB260" s="7">
        <v>0</v>
      </c>
      <c r="IC260" s="7">
        <v>0</v>
      </c>
      <c r="ID260" s="7">
        <v>0</v>
      </c>
      <c r="IE260" s="7">
        <v>0</v>
      </c>
      <c r="IF260" s="7">
        <v>0</v>
      </c>
      <c r="IG260" s="7">
        <v>0</v>
      </c>
      <c r="IH260" s="7">
        <v>0</v>
      </c>
      <c r="II260" s="7">
        <v>0</v>
      </c>
      <c r="IJ260" s="7">
        <v>0</v>
      </c>
      <c r="IK260" s="7">
        <v>0</v>
      </c>
      <c r="IL260" s="7">
        <v>0</v>
      </c>
      <c r="IM260" s="7">
        <v>0</v>
      </c>
      <c r="IN260" s="7">
        <v>0</v>
      </c>
      <c r="IO260" s="7">
        <v>0</v>
      </c>
      <c r="IP260" s="7">
        <v>0</v>
      </c>
      <c r="IQ260" s="7">
        <v>0</v>
      </c>
      <c r="IR260" s="7">
        <v>0</v>
      </c>
      <c r="IS260" s="7">
        <v>0</v>
      </c>
      <c r="IT260" s="7">
        <v>0</v>
      </c>
      <c r="IU260" s="7">
        <v>0</v>
      </c>
      <c r="IV260" s="7">
        <v>0</v>
      </c>
      <c r="IW260" s="7">
        <v>0</v>
      </c>
      <c r="IX260" s="7">
        <v>0</v>
      </c>
      <c r="IY260" s="7">
        <v>0</v>
      </c>
      <c r="IZ260" s="7">
        <v>0</v>
      </c>
      <c r="JA260" s="7">
        <v>0</v>
      </c>
      <c r="JB260" s="7">
        <v>0</v>
      </c>
      <c r="JC260" s="7">
        <v>0</v>
      </c>
      <c r="JD260" s="7">
        <v>0</v>
      </c>
      <c r="JE260" s="7">
        <v>0</v>
      </c>
      <c r="JF260" s="7">
        <v>0</v>
      </c>
      <c r="JG260" s="7">
        <v>0</v>
      </c>
      <c r="JH260" s="7">
        <v>0</v>
      </c>
      <c r="JI260" s="7">
        <v>0</v>
      </c>
      <c r="JJ260" s="7">
        <v>0</v>
      </c>
      <c r="JK260" s="7">
        <v>0</v>
      </c>
      <c r="JL260" s="7">
        <v>0</v>
      </c>
      <c r="JM260" s="7">
        <v>0</v>
      </c>
      <c r="JN260" s="7">
        <v>0</v>
      </c>
      <c r="JO260" s="7">
        <v>0</v>
      </c>
      <c r="JP260" s="7">
        <v>0</v>
      </c>
      <c r="JQ260" s="7">
        <v>0</v>
      </c>
      <c r="JR260" s="7">
        <v>0</v>
      </c>
      <c r="JS260" s="7">
        <v>0</v>
      </c>
      <c r="JT260" s="7">
        <v>0</v>
      </c>
      <c r="JU260" s="7">
        <v>0</v>
      </c>
      <c r="JV260" s="7">
        <v>0</v>
      </c>
      <c r="JW260" s="7">
        <v>0</v>
      </c>
      <c r="JX260" s="7">
        <v>0</v>
      </c>
      <c r="JY260" s="7">
        <v>0</v>
      </c>
      <c r="JZ260" s="7">
        <v>0</v>
      </c>
      <c r="KA260" s="7">
        <v>0</v>
      </c>
      <c r="KB260" s="7">
        <v>0</v>
      </c>
      <c r="KC260" s="7">
        <v>0</v>
      </c>
    </row>
    <row r="261" spans="1:289" x14ac:dyDescent="0.35">
      <c r="A261" s="38" t="s">
        <v>1259</v>
      </c>
      <c r="B261" s="38" t="s">
        <v>4116</v>
      </c>
      <c r="C261" s="38">
        <v>170</v>
      </c>
      <c r="D261" s="38" t="s">
        <v>4117</v>
      </c>
      <c r="E261" s="38" t="s">
        <v>3813</v>
      </c>
      <c r="F261" s="38" t="s">
        <v>596</v>
      </c>
      <c r="G261" s="38" t="s">
        <v>472</v>
      </c>
      <c r="H261" s="38">
        <v>0</v>
      </c>
      <c r="I261" s="39">
        <v>0</v>
      </c>
      <c r="J261" s="38">
        <v>0</v>
      </c>
      <c r="K261" s="38">
        <v>0</v>
      </c>
      <c r="L261" s="39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7">
        <v>0</v>
      </c>
      <c r="U261" s="7">
        <v>0</v>
      </c>
      <c r="V261" s="7">
        <v>0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7">
        <v>0</v>
      </c>
      <c r="AK261" s="7">
        <v>0</v>
      </c>
      <c r="AL261" s="7">
        <v>0</v>
      </c>
      <c r="AM261" s="7">
        <v>0</v>
      </c>
      <c r="AN261" s="7">
        <v>0</v>
      </c>
      <c r="AO261" s="7">
        <v>0</v>
      </c>
      <c r="AP261" s="7">
        <v>0</v>
      </c>
      <c r="AQ261" s="7">
        <v>0</v>
      </c>
      <c r="AR261" s="7">
        <v>0</v>
      </c>
      <c r="AS261" s="7">
        <v>0</v>
      </c>
      <c r="AT261" s="7">
        <v>0</v>
      </c>
      <c r="AU261" s="7">
        <v>0</v>
      </c>
      <c r="AV261" s="7">
        <v>0</v>
      </c>
      <c r="AW261" s="7">
        <v>0</v>
      </c>
      <c r="AX261" s="7">
        <v>0</v>
      </c>
      <c r="AY261" s="7">
        <v>0</v>
      </c>
      <c r="AZ261" s="7">
        <v>0</v>
      </c>
      <c r="BA261" s="7">
        <v>0</v>
      </c>
      <c r="BB261" s="7">
        <v>0</v>
      </c>
      <c r="BC261" s="7">
        <v>0</v>
      </c>
      <c r="BD261" s="7">
        <v>0</v>
      </c>
      <c r="BE261" s="7">
        <v>0</v>
      </c>
      <c r="BF261" s="7">
        <v>0</v>
      </c>
      <c r="BG261" s="7">
        <v>0</v>
      </c>
      <c r="BH261" s="7">
        <v>0</v>
      </c>
      <c r="BI261" s="7">
        <v>0</v>
      </c>
      <c r="BJ261" s="7">
        <v>0</v>
      </c>
      <c r="BK261" s="7">
        <v>0</v>
      </c>
      <c r="BL261" s="7">
        <v>0</v>
      </c>
      <c r="BM261" s="7">
        <v>0</v>
      </c>
      <c r="BN261" s="7">
        <v>0</v>
      </c>
      <c r="BO261" s="7">
        <v>0</v>
      </c>
      <c r="BP261" s="7">
        <v>0</v>
      </c>
      <c r="BQ261" s="7">
        <v>0</v>
      </c>
      <c r="BR261" s="7">
        <v>0</v>
      </c>
      <c r="BS261" s="7">
        <v>0</v>
      </c>
      <c r="BT261" s="7">
        <v>0</v>
      </c>
      <c r="BU261" s="7">
        <v>0</v>
      </c>
      <c r="BV261" s="7">
        <v>0</v>
      </c>
      <c r="BW261" s="7">
        <v>0</v>
      </c>
      <c r="BX261" s="7">
        <v>0</v>
      </c>
      <c r="BY261" s="7">
        <v>0</v>
      </c>
      <c r="BZ261" s="7">
        <v>0</v>
      </c>
      <c r="CA261" s="7">
        <v>0</v>
      </c>
      <c r="CB261" s="7">
        <v>0</v>
      </c>
      <c r="CC261" s="7">
        <v>0</v>
      </c>
      <c r="CD261" s="7">
        <v>0</v>
      </c>
      <c r="CE261" s="7">
        <v>0</v>
      </c>
      <c r="CF261" s="7">
        <v>0</v>
      </c>
      <c r="CG261" s="7">
        <v>0</v>
      </c>
      <c r="CH261" s="7">
        <v>0</v>
      </c>
      <c r="CI261" s="7">
        <v>0</v>
      </c>
      <c r="CJ261" s="7">
        <v>0</v>
      </c>
      <c r="CK261" s="7">
        <v>0</v>
      </c>
      <c r="CL261" s="7">
        <v>0</v>
      </c>
      <c r="CM261" s="7">
        <v>0</v>
      </c>
      <c r="CN261" s="7">
        <v>0</v>
      </c>
      <c r="CO261" s="7">
        <v>0</v>
      </c>
      <c r="CP261" s="7">
        <v>0</v>
      </c>
      <c r="CQ261" s="7">
        <v>0</v>
      </c>
      <c r="CR261" s="7">
        <v>0</v>
      </c>
      <c r="CS261" s="7">
        <v>0</v>
      </c>
      <c r="CT261" s="7">
        <v>0</v>
      </c>
      <c r="CU261" s="7">
        <v>0</v>
      </c>
      <c r="CV261" s="7">
        <v>0</v>
      </c>
      <c r="CW261" s="7">
        <v>0</v>
      </c>
      <c r="CX261" s="7">
        <v>0</v>
      </c>
      <c r="CY261" s="7">
        <v>0</v>
      </c>
      <c r="CZ261" s="7">
        <v>0</v>
      </c>
      <c r="DA261" s="7">
        <v>0</v>
      </c>
      <c r="DB261" s="7">
        <v>0</v>
      </c>
      <c r="DC261" s="7">
        <v>0</v>
      </c>
      <c r="DD261" s="7">
        <v>0</v>
      </c>
      <c r="DE261" s="7">
        <v>0</v>
      </c>
      <c r="DF261" s="7">
        <v>0</v>
      </c>
      <c r="DG261" s="7">
        <v>0</v>
      </c>
      <c r="DH261" s="7">
        <v>0</v>
      </c>
      <c r="DI261" s="7">
        <v>0</v>
      </c>
      <c r="DJ261" s="7">
        <v>0</v>
      </c>
      <c r="DK261" s="7">
        <v>0</v>
      </c>
      <c r="DL261" s="7">
        <v>0</v>
      </c>
      <c r="DM261" s="7">
        <v>0</v>
      </c>
      <c r="DN261" s="7">
        <v>0</v>
      </c>
      <c r="DO261" s="7">
        <v>0</v>
      </c>
      <c r="DP261" s="7">
        <v>0</v>
      </c>
      <c r="DQ261" s="7">
        <v>0</v>
      </c>
      <c r="DR261" s="7">
        <v>0</v>
      </c>
      <c r="DS261" s="7">
        <v>0</v>
      </c>
      <c r="DT261" s="7">
        <v>0</v>
      </c>
      <c r="DU261" s="7">
        <v>0</v>
      </c>
      <c r="DV261" s="7">
        <v>0</v>
      </c>
      <c r="DW261" s="7">
        <v>0</v>
      </c>
      <c r="DX261" s="7">
        <v>0</v>
      </c>
      <c r="DY261" s="7">
        <v>0</v>
      </c>
      <c r="DZ261" s="7">
        <v>0</v>
      </c>
      <c r="EA261" s="7">
        <v>0</v>
      </c>
      <c r="EB261" s="7">
        <v>0</v>
      </c>
      <c r="EC261" s="7">
        <v>0</v>
      </c>
      <c r="ED261" s="7">
        <v>0</v>
      </c>
      <c r="EE261" s="7">
        <v>0</v>
      </c>
      <c r="EF261" s="7">
        <v>0</v>
      </c>
      <c r="EG261" s="7">
        <v>0</v>
      </c>
      <c r="EH261" s="7">
        <v>0</v>
      </c>
      <c r="EI261" s="7">
        <v>0</v>
      </c>
      <c r="EJ261" s="7">
        <v>0</v>
      </c>
      <c r="EK261" s="7">
        <v>0</v>
      </c>
      <c r="EL261" s="7">
        <v>0</v>
      </c>
      <c r="EM261" s="7">
        <v>0</v>
      </c>
      <c r="EN261" s="7">
        <v>0</v>
      </c>
      <c r="EO261" s="7">
        <v>0</v>
      </c>
      <c r="EP261" s="7">
        <v>0</v>
      </c>
      <c r="EQ261" s="7">
        <v>0</v>
      </c>
      <c r="ER261" s="7">
        <v>0</v>
      </c>
      <c r="ES261" s="7">
        <v>0</v>
      </c>
      <c r="ET261" s="7">
        <v>0</v>
      </c>
      <c r="EU261" s="7">
        <v>0</v>
      </c>
      <c r="EV261" s="7">
        <v>0</v>
      </c>
      <c r="EW261" s="7">
        <v>0</v>
      </c>
      <c r="EX261" s="7">
        <v>0</v>
      </c>
      <c r="EY261" s="7">
        <v>0</v>
      </c>
      <c r="EZ261" s="7">
        <v>0</v>
      </c>
      <c r="FA261" s="7">
        <v>0</v>
      </c>
      <c r="FB261" s="7">
        <v>0</v>
      </c>
      <c r="FC261" s="7">
        <v>0</v>
      </c>
      <c r="FD261" s="7">
        <v>0</v>
      </c>
      <c r="FE261" s="7">
        <v>0</v>
      </c>
      <c r="FF261" s="7">
        <v>0</v>
      </c>
      <c r="FG261" s="7">
        <v>0</v>
      </c>
      <c r="FH261" s="7">
        <v>0</v>
      </c>
      <c r="FI261" s="7">
        <v>0</v>
      </c>
      <c r="FJ261" s="7">
        <v>0</v>
      </c>
      <c r="FK261" s="7">
        <v>0</v>
      </c>
      <c r="FL261" s="7">
        <v>0</v>
      </c>
      <c r="FM261" s="7">
        <v>0</v>
      </c>
      <c r="FN261" s="7">
        <v>0</v>
      </c>
      <c r="FO261" s="7">
        <v>0</v>
      </c>
      <c r="FP261" s="7">
        <v>0</v>
      </c>
      <c r="FQ261" s="7">
        <v>0</v>
      </c>
      <c r="FR261" s="7">
        <v>0</v>
      </c>
      <c r="FS261" s="7">
        <v>0</v>
      </c>
      <c r="FT261" s="7">
        <v>0</v>
      </c>
      <c r="FU261" s="7">
        <v>0</v>
      </c>
      <c r="FV261" s="7">
        <v>0</v>
      </c>
      <c r="FW261" s="7">
        <v>0</v>
      </c>
      <c r="FX261" s="7">
        <v>0</v>
      </c>
      <c r="FY261" s="7">
        <v>0</v>
      </c>
      <c r="FZ261" s="7">
        <v>0</v>
      </c>
      <c r="GA261" s="7">
        <v>0</v>
      </c>
      <c r="GB261" s="7">
        <v>0</v>
      </c>
      <c r="GC261" s="7">
        <v>0</v>
      </c>
      <c r="GD261" s="7">
        <v>0</v>
      </c>
      <c r="GE261" s="7">
        <v>0</v>
      </c>
      <c r="GF261" s="7">
        <v>0</v>
      </c>
      <c r="GG261" s="7">
        <v>0</v>
      </c>
      <c r="GH261" s="7">
        <v>0</v>
      </c>
      <c r="GI261" s="7">
        <v>0</v>
      </c>
      <c r="GJ261" s="7">
        <v>0</v>
      </c>
      <c r="GK261" s="7">
        <v>0</v>
      </c>
      <c r="GL261" s="7">
        <v>0</v>
      </c>
      <c r="GM261" s="7">
        <v>0</v>
      </c>
      <c r="GN261" s="7">
        <v>0</v>
      </c>
      <c r="GO261" s="7">
        <v>0</v>
      </c>
      <c r="GP261" s="7">
        <v>0</v>
      </c>
      <c r="GQ261" s="7">
        <v>0</v>
      </c>
      <c r="GR261" s="7">
        <v>0</v>
      </c>
      <c r="GS261" s="7">
        <v>0</v>
      </c>
      <c r="GT261" s="7">
        <v>0</v>
      </c>
      <c r="GU261" s="7">
        <v>0</v>
      </c>
      <c r="GV261" s="7">
        <v>0</v>
      </c>
      <c r="GW261" s="7">
        <v>0</v>
      </c>
      <c r="GX261" s="7">
        <v>0</v>
      </c>
      <c r="GY261" s="7">
        <v>0</v>
      </c>
      <c r="GZ261" s="7">
        <v>0</v>
      </c>
      <c r="HA261" s="7">
        <v>0</v>
      </c>
      <c r="HB261" s="7">
        <v>0</v>
      </c>
      <c r="HC261" s="7">
        <v>0</v>
      </c>
      <c r="HD261" s="7">
        <v>0</v>
      </c>
      <c r="HE261" s="7">
        <v>0</v>
      </c>
      <c r="HF261" s="7">
        <v>0</v>
      </c>
      <c r="HG261" s="7">
        <v>0</v>
      </c>
      <c r="HH261" s="7">
        <v>0</v>
      </c>
      <c r="HI261" s="7">
        <v>0</v>
      </c>
      <c r="HJ261" s="7">
        <v>0</v>
      </c>
      <c r="HK261" s="7">
        <v>0</v>
      </c>
      <c r="HL261" s="7">
        <v>0</v>
      </c>
      <c r="HM261" s="7">
        <v>0</v>
      </c>
      <c r="HN261" s="7">
        <v>0</v>
      </c>
      <c r="HO261" s="7">
        <v>0</v>
      </c>
      <c r="HP261" s="7">
        <v>0</v>
      </c>
      <c r="HQ261" s="7">
        <v>0</v>
      </c>
      <c r="HR261" s="7">
        <v>0</v>
      </c>
      <c r="HS261" s="7">
        <v>0</v>
      </c>
      <c r="HT261" s="7">
        <v>0</v>
      </c>
      <c r="HU261" s="7">
        <v>0</v>
      </c>
      <c r="HV261" s="7">
        <v>0</v>
      </c>
      <c r="HW261" s="7">
        <v>0</v>
      </c>
      <c r="HX261" s="7">
        <v>0</v>
      </c>
      <c r="HY261" s="7">
        <v>0</v>
      </c>
      <c r="HZ261" s="7">
        <v>0</v>
      </c>
      <c r="IA261" s="7">
        <v>0</v>
      </c>
      <c r="IB261" s="7">
        <v>0</v>
      </c>
      <c r="IC261" s="7">
        <v>0</v>
      </c>
      <c r="ID261" s="7">
        <v>0</v>
      </c>
      <c r="IE261" s="7">
        <v>0</v>
      </c>
      <c r="IF261" s="7">
        <v>0</v>
      </c>
      <c r="IG261" s="7">
        <v>0</v>
      </c>
      <c r="IH261" s="7">
        <v>0</v>
      </c>
      <c r="II261" s="7">
        <v>0</v>
      </c>
      <c r="IJ261" s="7">
        <v>0</v>
      </c>
      <c r="IK261" s="7">
        <v>0</v>
      </c>
      <c r="IL261" s="7">
        <v>0</v>
      </c>
      <c r="IM261" s="7">
        <v>0</v>
      </c>
      <c r="IN261" s="7">
        <v>0</v>
      </c>
      <c r="IO261" s="7">
        <v>0</v>
      </c>
      <c r="IP261" s="7">
        <v>0</v>
      </c>
      <c r="IQ261" s="7">
        <v>0</v>
      </c>
      <c r="IR261" s="7">
        <v>0</v>
      </c>
      <c r="IS261" s="7">
        <v>0</v>
      </c>
      <c r="IT261" s="7">
        <v>0</v>
      </c>
      <c r="IU261" s="7">
        <v>0</v>
      </c>
      <c r="IV261" s="7">
        <v>0</v>
      </c>
      <c r="IW261" s="7">
        <v>0</v>
      </c>
      <c r="IX261" s="7">
        <v>0</v>
      </c>
      <c r="IY261" s="7">
        <v>0</v>
      </c>
      <c r="IZ261" s="7">
        <v>0</v>
      </c>
      <c r="JA261" s="7">
        <v>0</v>
      </c>
      <c r="JB261" s="7">
        <v>0</v>
      </c>
      <c r="JC261" s="7">
        <v>0</v>
      </c>
      <c r="JD261" s="7">
        <v>0</v>
      </c>
      <c r="JE261" s="7">
        <v>0</v>
      </c>
      <c r="JF261" s="7">
        <v>0</v>
      </c>
      <c r="JG261" s="7">
        <v>0</v>
      </c>
      <c r="JH261" s="7">
        <v>0</v>
      </c>
      <c r="JI261" s="7">
        <v>0</v>
      </c>
      <c r="JJ261" s="7">
        <v>0</v>
      </c>
      <c r="JK261" s="7">
        <v>0</v>
      </c>
      <c r="JL261" s="7">
        <v>0</v>
      </c>
      <c r="JM261" s="7">
        <v>0</v>
      </c>
      <c r="JN261" s="7">
        <v>0</v>
      </c>
      <c r="JO261" s="7">
        <v>0</v>
      </c>
      <c r="JP261" s="7">
        <v>0</v>
      </c>
      <c r="JQ261" s="7">
        <v>0</v>
      </c>
      <c r="JR261" s="7">
        <v>0</v>
      </c>
      <c r="JS261" s="7">
        <v>0</v>
      </c>
      <c r="JT261" s="7">
        <v>0</v>
      </c>
      <c r="JU261" s="7">
        <v>0</v>
      </c>
      <c r="JV261" s="7">
        <v>0</v>
      </c>
      <c r="JW261" s="7">
        <v>0</v>
      </c>
      <c r="JX261" s="7">
        <v>0</v>
      </c>
      <c r="JY261" s="7">
        <v>0</v>
      </c>
      <c r="JZ261" s="7">
        <v>0</v>
      </c>
      <c r="KA261" s="7">
        <v>0</v>
      </c>
      <c r="KB261" s="7">
        <v>0</v>
      </c>
      <c r="KC261" s="7">
        <v>0</v>
      </c>
    </row>
    <row r="262" spans="1:289" x14ac:dyDescent="0.35">
      <c r="A262" s="38" t="s">
        <v>1262</v>
      </c>
      <c r="B262" s="38" t="s">
        <v>4118</v>
      </c>
      <c r="C262" s="38">
        <v>171</v>
      </c>
      <c r="D262" s="38" t="s">
        <v>4119</v>
      </c>
      <c r="E262" s="38" t="s">
        <v>3813</v>
      </c>
      <c r="F262" s="38" t="s">
        <v>596</v>
      </c>
      <c r="G262" s="38" t="s">
        <v>472</v>
      </c>
      <c r="H262" s="38">
        <v>0</v>
      </c>
      <c r="I262" s="39">
        <v>0</v>
      </c>
      <c r="J262" s="38">
        <v>0</v>
      </c>
      <c r="K262" s="38">
        <v>0</v>
      </c>
      <c r="L262" s="39">
        <v>0</v>
      </c>
      <c r="M262" s="7">
        <v>0</v>
      </c>
      <c r="N262" s="7">
        <v>0</v>
      </c>
      <c r="O262" s="7">
        <v>0</v>
      </c>
      <c r="P262" s="7">
        <v>0</v>
      </c>
      <c r="Q262" s="7">
        <v>0</v>
      </c>
      <c r="R262" s="7">
        <v>0</v>
      </c>
      <c r="S262" s="7">
        <v>0</v>
      </c>
      <c r="T262" s="7">
        <v>0</v>
      </c>
      <c r="U262" s="7">
        <v>0</v>
      </c>
      <c r="V262" s="7">
        <v>0</v>
      </c>
      <c r="W262" s="7">
        <v>0</v>
      </c>
      <c r="X262" s="7">
        <v>0</v>
      </c>
      <c r="Y262" s="7">
        <v>0</v>
      </c>
      <c r="Z262" s="7">
        <v>0</v>
      </c>
      <c r="AA262" s="7">
        <v>0</v>
      </c>
      <c r="AB262" s="7">
        <v>0</v>
      </c>
      <c r="AC262" s="7">
        <v>0</v>
      </c>
      <c r="AD262" s="7">
        <v>0</v>
      </c>
      <c r="AE262" s="7">
        <v>0</v>
      </c>
      <c r="AF262" s="7">
        <v>0</v>
      </c>
      <c r="AG262" s="7">
        <v>0</v>
      </c>
      <c r="AH262" s="7">
        <v>0</v>
      </c>
      <c r="AI262" s="7">
        <v>0</v>
      </c>
      <c r="AJ262" s="7">
        <v>0</v>
      </c>
      <c r="AK262" s="7">
        <v>0</v>
      </c>
      <c r="AL262" s="7">
        <v>0</v>
      </c>
      <c r="AM262" s="7">
        <v>0</v>
      </c>
      <c r="AN262" s="7">
        <v>0</v>
      </c>
      <c r="AO262" s="7">
        <v>0</v>
      </c>
      <c r="AP262" s="7">
        <v>0</v>
      </c>
      <c r="AQ262" s="7">
        <v>0</v>
      </c>
      <c r="AR262" s="7">
        <v>0</v>
      </c>
      <c r="AS262" s="7">
        <v>0</v>
      </c>
      <c r="AT262" s="7">
        <v>0</v>
      </c>
      <c r="AU262" s="7">
        <v>0</v>
      </c>
      <c r="AV262" s="7">
        <v>0</v>
      </c>
      <c r="AW262" s="7">
        <v>0</v>
      </c>
      <c r="AX262" s="7">
        <v>0</v>
      </c>
      <c r="AY262" s="7">
        <v>0</v>
      </c>
      <c r="AZ262" s="7">
        <v>0</v>
      </c>
      <c r="BA262" s="7">
        <v>0</v>
      </c>
      <c r="BB262" s="7">
        <v>0</v>
      </c>
      <c r="BC262" s="7">
        <v>0</v>
      </c>
      <c r="BD262" s="7">
        <v>0</v>
      </c>
      <c r="BE262" s="7">
        <v>0</v>
      </c>
      <c r="BF262" s="7">
        <v>0</v>
      </c>
      <c r="BG262" s="7">
        <v>0</v>
      </c>
      <c r="BH262" s="7">
        <v>0</v>
      </c>
      <c r="BI262" s="7">
        <v>0</v>
      </c>
      <c r="BJ262" s="7">
        <v>0</v>
      </c>
      <c r="BK262" s="7">
        <v>0</v>
      </c>
      <c r="BL262" s="7">
        <v>0</v>
      </c>
      <c r="BM262" s="7">
        <v>0</v>
      </c>
      <c r="BN262" s="7">
        <v>0</v>
      </c>
      <c r="BO262" s="7">
        <v>0</v>
      </c>
      <c r="BP262" s="7">
        <v>0</v>
      </c>
      <c r="BQ262" s="7">
        <v>0</v>
      </c>
      <c r="BR262" s="7">
        <v>0</v>
      </c>
      <c r="BS262" s="7">
        <v>0</v>
      </c>
      <c r="BT262" s="7">
        <v>0</v>
      </c>
      <c r="BU262" s="7">
        <v>0</v>
      </c>
      <c r="BV262" s="7">
        <v>0</v>
      </c>
      <c r="BW262" s="7">
        <v>0</v>
      </c>
      <c r="BX262" s="7">
        <v>0</v>
      </c>
      <c r="BY262" s="7">
        <v>0</v>
      </c>
      <c r="BZ262" s="7">
        <v>0</v>
      </c>
      <c r="CA262" s="7">
        <v>0</v>
      </c>
      <c r="CB262" s="7">
        <v>0</v>
      </c>
      <c r="CC262" s="7">
        <v>0</v>
      </c>
      <c r="CD262" s="7">
        <v>0</v>
      </c>
      <c r="CE262" s="7">
        <v>0</v>
      </c>
      <c r="CF262" s="7">
        <v>0</v>
      </c>
      <c r="CG262" s="7">
        <v>0</v>
      </c>
      <c r="CH262" s="7">
        <v>0</v>
      </c>
      <c r="CI262" s="7">
        <v>0</v>
      </c>
      <c r="CJ262" s="7">
        <v>0</v>
      </c>
      <c r="CK262" s="7">
        <v>0</v>
      </c>
      <c r="CL262" s="7">
        <v>0</v>
      </c>
      <c r="CM262" s="7">
        <v>0</v>
      </c>
      <c r="CN262" s="7">
        <v>0</v>
      </c>
      <c r="CO262" s="7">
        <v>0</v>
      </c>
      <c r="CP262" s="7">
        <v>0</v>
      </c>
      <c r="CQ262" s="7">
        <v>0</v>
      </c>
      <c r="CR262" s="7">
        <v>0</v>
      </c>
      <c r="CS262" s="7">
        <v>0</v>
      </c>
      <c r="CT262" s="7">
        <v>0</v>
      </c>
      <c r="CU262" s="7">
        <v>0</v>
      </c>
      <c r="CV262" s="7">
        <v>0</v>
      </c>
      <c r="CW262" s="7">
        <v>0</v>
      </c>
      <c r="CX262" s="7">
        <v>0</v>
      </c>
      <c r="CY262" s="7">
        <v>0</v>
      </c>
      <c r="CZ262" s="7">
        <v>0</v>
      </c>
      <c r="DA262" s="7">
        <v>0</v>
      </c>
      <c r="DB262" s="7">
        <v>0</v>
      </c>
      <c r="DC262" s="7">
        <v>0</v>
      </c>
      <c r="DD262" s="7">
        <v>0</v>
      </c>
      <c r="DE262" s="7">
        <v>0</v>
      </c>
      <c r="DF262" s="7">
        <v>0</v>
      </c>
      <c r="DG262" s="7">
        <v>0</v>
      </c>
      <c r="DH262" s="7">
        <v>0</v>
      </c>
      <c r="DI262" s="7">
        <v>0</v>
      </c>
      <c r="DJ262" s="7">
        <v>0</v>
      </c>
      <c r="DK262" s="7">
        <v>0</v>
      </c>
      <c r="DL262" s="7">
        <v>0</v>
      </c>
      <c r="DM262" s="7">
        <v>0</v>
      </c>
      <c r="DN262" s="7">
        <v>0</v>
      </c>
      <c r="DO262" s="7">
        <v>0</v>
      </c>
      <c r="DP262" s="7">
        <v>0</v>
      </c>
      <c r="DQ262" s="7">
        <v>0</v>
      </c>
      <c r="DR262" s="7">
        <v>0</v>
      </c>
      <c r="DS262" s="7">
        <v>0</v>
      </c>
      <c r="DT262" s="7">
        <v>0</v>
      </c>
      <c r="DU262" s="7">
        <v>0</v>
      </c>
      <c r="DV262" s="7">
        <v>0</v>
      </c>
      <c r="DW262" s="7">
        <v>0</v>
      </c>
      <c r="DX262" s="7">
        <v>0</v>
      </c>
      <c r="DY262" s="7">
        <v>0</v>
      </c>
      <c r="DZ262" s="7">
        <v>0</v>
      </c>
      <c r="EA262" s="7">
        <v>0</v>
      </c>
      <c r="EB262" s="7">
        <v>0</v>
      </c>
      <c r="EC262" s="7">
        <v>0</v>
      </c>
      <c r="ED262" s="7">
        <v>0</v>
      </c>
      <c r="EE262" s="7">
        <v>0</v>
      </c>
      <c r="EF262" s="7">
        <v>0</v>
      </c>
      <c r="EG262" s="7">
        <v>0</v>
      </c>
      <c r="EH262" s="7">
        <v>0</v>
      </c>
      <c r="EI262" s="7">
        <v>0</v>
      </c>
      <c r="EJ262" s="7">
        <v>0</v>
      </c>
      <c r="EK262" s="7">
        <v>0</v>
      </c>
      <c r="EL262" s="7">
        <v>0</v>
      </c>
      <c r="EM262" s="7">
        <v>0</v>
      </c>
      <c r="EN262" s="7">
        <v>0</v>
      </c>
      <c r="EO262" s="7">
        <v>0</v>
      </c>
      <c r="EP262" s="7">
        <v>0</v>
      </c>
      <c r="EQ262" s="7">
        <v>0</v>
      </c>
      <c r="ER262" s="7">
        <v>0</v>
      </c>
      <c r="ES262" s="7">
        <v>0</v>
      </c>
      <c r="ET262" s="7">
        <v>0</v>
      </c>
      <c r="EU262" s="7">
        <v>0</v>
      </c>
      <c r="EV262" s="7">
        <v>0</v>
      </c>
      <c r="EW262" s="7">
        <v>0</v>
      </c>
      <c r="EX262" s="7">
        <v>0</v>
      </c>
      <c r="EY262" s="7">
        <v>0</v>
      </c>
      <c r="EZ262" s="7">
        <v>0</v>
      </c>
      <c r="FA262" s="7">
        <v>0</v>
      </c>
      <c r="FB262" s="7">
        <v>0</v>
      </c>
      <c r="FC262" s="7">
        <v>0</v>
      </c>
      <c r="FD262" s="7">
        <v>0</v>
      </c>
      <c r="FE262" s="7">
        <v>0</v>
      </c>
      <c r="FF262" s="7">
        <v>0</v>
      </c>
      <c r="FG262" s="7">
        <v>0</v>
      </c>
      <c r="FH262" s="7">
        <v>0</v>
      </c>
      <c r="FI262" s="7">
        <v>0</v>
      </c>
      <c r="FJ262" s="7">
        <v>0</v>
      </c>
      <c r="FK262" s="7">
        <v>0</v>
      </c>
      <c r="FL262" s="7">
        <v>0</v>
      </c>
      <c r="FM262" s="7">
        <v>0</v>
      </c>
      <c r="FN262" s="7">
        <v>0</v>
      </c>
      <c r="FO262" s="7">
        <v>0</v>
      </c>
      <c r="FP262" s="7">
        <v>0</v>
      </c>
      <c r="FQ262" s="7">
        <v>0</v>
      </c>
      <c r="FR262" s="7">
        <v>0</v>
      </c>
      <c r="FS262" s="7">
        <v>0</v>
      </c>
      <c r="FT262" s="7">
        <v>0</v>
      </c>
      <c r="FU262" s="7">
        <v>0</v>
      </c>
      <c r="FV262" s="7">
        <v>0</v>
      </c>
      <c r="FW262" s="7">
        <v>0</v>
      </c>
      <c r="FX262" s="7">
        <v>0</v>
      </c>
      <c r="FY262" s="7">
        <v>0</v>
      </c>
      <c r="FZ262" s="7">
        <v>0</v>
      </c>
      <c r="GA262" s="7">
        <v>0</v>
      </c>
      <c r="GB262" s="7">
        <v>0</v>
      </c>
      <c r="GC262" s="7">
        <v>0</v>
      </c>
      <c r="GD262" s="7">
        <v>0</v>
      </c>
      <c r="GE262" s="7">
        <v>0</v>
      </c>
      <c r="GF262" s="7">
        <v>0</v>
      </c>
      <c r="GG262" s="7">
        <v>0</v>
      </c>
      <c r="GH262" s="7">
        <v>0</v>
      </c>
      <c r="GI262" s="7">
        <v>0</v>
      </c>
      <c r="GJ262" s="7">
        <v>0</v>
      </c>
      <c r="GK262" s="7">
        <v>0</v>
      </c>
      <c r="GL262" s="7">
        <v>0</v>
      </c>
      <c r="GM262" s="7">
        <v>0</v>
      </c>
      <c r="GN262" s="7">
        <v>0</v>
      </c>
      <c r="GO262" s="7">
        <v>0</v>
      </c>
      <c r="GP262" s="7">
        <v>0</v>
      </c>
      <c r="GQ262" s="7">
        <v>0</v>
      </c>
      <c r="GR262" s="7">
        <v>0</v>
      </c>
      <c r="GS262" s="7">
        <v>0</v>
      </c>
      <c r="GT262" s="7">
        <v>0</v>
      </c>
      <c r="GU262" s="7">
        <v>0</v>
      </c>
      <c r="GV262" s="7">
        <v>0</v>
      </c>
      <c r="GW262" s="7">
        <v>0</v>
      </c>
      <c r="GX262" s="7">
        <v>0</v>
      </c>
      <c r="GY262" s="7">
        <v>0</v>
      </c>
      <c r="GZ262" s="7">
        <v>0</v>
      </c>
      <c r="HA262" s="7">
        <v>0</v>
      </c>
      <c r="HB262" s="7">
        <v>0</v>
      </c>
      <c r="HC262" s="7">
        <v>0</v>
      </c>
      <c r="HD262" s="7">
        <v>0</v>
      </c>
      <c r="HE262" s="7">
        <v>0</v>
      </c>
      <c r="HF262" s="7">
        <v>0</v>
      </c>
      <c r="HG262" s="7">
        <v>0</v>
      </c>
      <c r="HH262" s="7">
        <v>0</v>
      </c>
      <c r="HI262" s="7">
        <v>0</v>
      </c>
      <c r="HJ262" s="7">
        <v>0</v>
      </c>
      <c r="HK262" s="7">
        <v>0</v>
      </c>
      <c r="HL262" s="7">
        <v>0</v>
      </c>
      <c r="HM262" s="7">
        <v>0</v>
      </c>
      <c r="HN262" s="7">
        <v>0</v>
      </c>
      <c r="HO262" s="7">
        <v>0</v>
      </c>
      <c r="HP262" s="7">
        <v>0</v>
      </c>
      <c r="HQ262" s="7">
        <v>0</v>
      </c>
      <c r="HR262" s="7">
        <v>0</v>
      </c>
      <c r="HS262" s="7">
        <v>0</v>
      </c>
      <c r="HT262" s="7">
        <v>0</v>
      </c>
      <c r="HU262" s="7">
        <v>0</v>
      </c>
      <c r="HV262" s="7">
        <v>0</v>
      </c>
      <c r="HW262" s="7">
        <v>0</v>
      </c>
      <c r="HX262" s="7">
        <v>0</v>
      </c>
      <c r="HY262" s="7">
        <v>0</v>
      </c>
      <c r="HZ262" s="7">
        <v>0</v>
      </c>
      <c r="IA262" s="7">
        <v>0</v>
      </c>
      <c r="IB262" s="7">
        <v>0</v>
      </c>
      <c r="IC262" s="7">
        <v>0</v>
      </c>
      <c r="ID262" s="7">
        <v>0</v>
      </c>
      <c r="IE262" s="7">
        <v>0</v>
      </c>
      <c r="IF262" s="7">
        <v>0</v>
      </c>
      <c r="IG262" s="7">
        <v>0</v>
      </c>
      <c r="IH262" s="7">
        <v>0</v>
      </c>
      <c r="II262" s="7">
        <v>0</v>
      </c>
      <c r="IJ262" s="7">
        <v>0</v>
      </c>
      <c r="IK262" s="7">
        <v>0</v>
      </c>
      <c r="IL262" s="7">
        <v>0</v>
      </c>
      <c r="IM262" s="7">
        <v>0</v>
      </c>
      <c r="IN262" s="7">
        <v>0</v>
      </c>
      <c r="IO262" s="7">
        <v>0</v>
      </c>
      <c r="IP262" s="7">
        <v>0</v>
      </c>
      <c r="IQ262" s="7">
        <v>0</v>
      </c>
      <c r="IR262" s="7">
        <v>0</v>
      </c>
      <c r="IS262" s="7">
        <v>0</v>
      </c>
      <c r="IT262" s="7">
        <v>0</v>
      </c>
      <c r="IU262" s="7">
        <v>0</v>
      </c>
      <c r="IV262" s="7">
        <v>0</v>
      </c>
      <c r="IW262" s="7">
        <v>0</v>
      </c>
      <c r="IX262" s="7">
        <v>0</v>
      </c>
      <c r="IY262" s="7">
        <v>0</v>
      </c>
      <c r="IZ262" s="7">
        <v>0</v>
      </c>
      <c r="JA262" s="7">
        <v>0</v>
      </c>
      <c r="JB262" s="7">
        <v>0</v>
      </c>
      <c r="JC262" s="7">
        <v>0</v>
      </c>
      <c r="JD262" s="7">
        <v>0</v>
      </c>
      <c r="JE262" s="7">
        <v>0</v>
      </c>
      <c r="JF262" s="7">
        <v>0</v>
      </c>
      <c r="JG262" s="7">
        <v>0</v>
      </c>
      <c r="JH262" s="7">
        <v>0</v>
      </c>
      <c r="JI262" s="7">
        <v>0</v>
      </c>
      <c r="JJ262" s="7">
        <v>0</v>
      </c>
      <c r="JK262" s="7">
        <v>0</v>
      </c>
      <c r="JL262" s="7">
        <v>0</v>
      </c>
      <c r="JM262" s="7">
        <v>0</v>
      </c>
      <c r="JN262" s="7">
        <v>0</v>
      </c>
      <c r="JO262" s="7">
        <v>0</v>
      </c>
      <c r="JP262" s="7">
        <v>0</v>
      </c>
      <c r="JQ262" s="7">
        <v>0</v>
      </c>
      <c r="JR262" s="7">
        <v>0</v>
      </c>
      <c r="JS262" s="7">
        <v>0</v>
      </c>
      <c r="JT262" s="7">
        <v>0</v>
      </c>
      <c r="JU262" s="7">
        <v>0</v>
      </c>
      <c r="JV262" s="7">
        <v>0</v>
      </c>
      <c r="JW262" s="7">
        <v>0</v>
      </c>
      <c r="JX262" s="7">
        <v>0</v>
      </c>
      <c r="JY262" s="7">
        <v>0</v>
      </c>
      <c r="JZ262" s="7">
        <v>0</v>
      </c>
      <c r="KA262" s="7">
        <v>0</v>
      </c>
      <c r="KB262" s="7">
        <v>0</v>
      </c>
      <c r="KC262" s="7">
        <v>0</v>
      </c>
    </row>
    <row r="263" spans="1:289" x14ac:dyDescent="0.35">
      <c r="A263" s="38" t="s">
        <v>1265</v>
      </c>
      <c r="B263" s="38" t="s">
        <v>4120</v>
      </c>
      <c r="C263" s="38">
        <v>172</v>
      </c>
      <c r="D263" s="38" t="s">
        <v>4121</v>
      </c>
      <c r="E263" s="38" t="s">
        <v>3813</v>
      </c>
      <c r="F263" s="38" t="s">
        <v>596</v>
      </c>
      <c r="G263" s="38" t="s">
        <v>472</v>
      </c>
      <c r="H263" s="38">
        <v>0</v>
      </c>
      <c r="I263" s="39">
        <v>0</v>
      </c>
      <c r="J263" s="38">
        <v>0</v>
      </c>
      <c r="K263" s="38">
        <v>0</v>
      </c>
      <c r="L263" s="39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7">
        <v>0</v>
      </c>
      <c r="U263" s="7">
        <v>0</v>
      </c>
      <c r="V263" s="7">
        <v>0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7">
        <v>0</v>
      </c>
      <c r="AK263" s="7">
        <v>0</v>
      </c>
      <c r="AL263" s="7">
        <v>0</v>
      </c>
      <c r="AM263" s="7">
        <v>0</v>
      </c>
      <c r="AN263" s="7">
        <v>0</v>
      </c>
      <c r="AO263" s="7">
        <v>0</v>
      </c>
      <c r="AP263" s="7">
        <v>0</v>
      </c>
      <c r="AQ263" s="7">
        <v>0</v>
      </c>
      <c r="AR263" s="7">
        <v>0</v>
      </c>
      <c r="AS263" s="7">
        <v>0</v>
      </c>
      <c r="AT263" s="7">
        <v>0</v>
      </c>
      <c r="AU263" s="7">
        <v>0</v>
      </c>
      <c r="AV263" s="7">
        <v>0</v>
      </c>
      <c r="AW263" s="7">
        <v>0</v>
      </c>
      <c r="AX263" s="7">
        <v>0</v>
      </c>
      <c r="AY263" s="7">
        <v>0</v>
      </c>
      <c r="AZ263" s="7">
        <v>0</v>
      </c>
      <c r="BA263" s="7">
        <v>0</v>
      </c>
      <c r="BB263" s="7">
        <v>0</v>
      </c>
      <c r="BC263" s="7">
        <v>0</v>
      </c>
      <c r="BD263" s="7">
        <v>0</v>
      </c>
      <c r="BE263" s="7">
        <v>0</v>
      </c>
      <c r="BF263" s="7">
        <v>0</v>
      </c>
      <c r="BG263" s="7">
        <v>0</v>
      </c>
      <c r="BH263" s="7">
        <v>0</v>
      </c>
      <c r="BI263" s="7">
        <v>0</v>
      </c>
      <c r="BJ263" s="7">
        <v>0</v>
      </c>
      <c r="BK263" s="7">
        <v>0</v>
      </c>
      <c r="BL263" s="7">
        <v>0</v>
      </c>
      <c r="BM263" s="7">
        <v>0</v>
      </c>
      <c r="BN263" s="7">
        <v>0</v>
      </c>
      <c r="BO263" s="7">
        <v>0</v>
      </c>
      <c r="BP263" s="7">
        <v>0</v>
      </c>
      <c r="BQ263" s="7">
        <v>0</v>
      </c>
      <c r="BR263" s="7">
        <v>0</v>
      </c>
      <c r="BS263" s="7">
        <v>0</v>
      </c>
      <c r="BT263" s="7">
        <v>0</v>
      </c>
      <c r="BU263" s="7">
        <v>0</v>
      </c>
      <c r="BV263" s="7">
        <v>0</v>
      </c>
      <c r="BW263" s="7">
        <v>0</v>
      </c>
      <c r="BX263" s="7">
        <v>0</v>
      </c>
      <c r="BY263" s="7">
        <v>0</v>
      </c>
      <c r="BZ263" s="7">
        <v>0</v>
      </c>
      <c r="CA263" s="7">
        <v>0</v>
      </c>
      <c r="CB263" s="7">
        <v>0</v>
      </c>
      <c r="CC263" s="7">
        <v>0</v>
      </c>
      <c r="CD263" s="7">
        <v>0</v>
      </c>
      <c r="CE263" s="7">
        <v>0</v>
      </c>
      <c r="CF263" s="7">
        <v>0</v>
      </c>
      <c r="CG263" s="7">
        <v>0</v>
      </c>
      <c r="CH263" s="7">
        <v>0</v>
      </c>
      <c r="CI263" s="7">
        <v>0</v>
      </c>
      <c r="CJ263" s="7">
        <v>0</v>
      </c>
      <c r="CK263" s="7">
        <v>0</v>
      </c>
      <c r="CL263" s="7">
        <v>0</v>
      </c>
      <c r="CM263" s="7">
        <v>0</v>
      </c>
      <c r="CN263" s="7">
        <v>0</v>
      </c>
      <c r="CO263" s="7">
        <v>0</v>
      </c>
      <c r="CP263" s="7">
        <v>0</v>
      </c>
      <c r="CQ263" s="7">
        <v>0</v>
      </c>
      <c r="CR263" s="7">
        <v>0</v>
      </c>
      <c r="CS263" s="7">
        <v>0</v>
      </c>
      <c r="CT263" s="7">
        <v>0</v>
      </c>
      <c r="CU263" s="7">
        <v>0</v>
      </c>
      <c r="CV263" s="7">
        <v>0</v>
      </c>
      <c r="CW263" s="7">
        <v>0</v>
      </c>
      <c r="CX263" s="7">
        <v>0</v>
      </c>
      <c r="CY263" s="7">
        <v>0</v>
      </c>
      <c r="CZ263" s="7">
        <v>0</v>
      </c>
      <c r="DA263" s="7">
        <v>0</v>
      </c>
      <c r="DB263" s="7">
        <v>0</v>
      </c>
      <c r="DC263" s="7">
        <v>0</v>
      </c>
      <c r="DD263" s="7">
        <v>0</v>
      </c>
      <c r="DE263" s="7">
        <v>0</v>
      </c>
      <c r="DF263" s="7">
        <v>0</v>
      </c>
      <c r="DG263" s="7">
        <v>0</v>
      </c>
      <c r="DH263" s="7">
        <v>0</v>
      </c>
      <c r="DI263" s="7">
        <v>0</v>
      </c>
      <c r="DJ263" s="7">
        <v>0</v>
      </c>
      <c r="DK263" s="7">
        <v>0</v>
      </c>
      <c r="DL263" s="7">
        <v>0</v>
      </c>
      <c r="DM263" s="7">
        <v>0</v>
      </c>
      <c r="DN263" s="7">
        <v>0</v>
      </c>
      <c r="DO263" s="7">
        <v>0</v>
      </c>
      <c r="DP263" s="7">
        <v>0</v>
      </c>
      <c r="DQ263" s="7">
        <v>0</v>
      </c>
      <c r="DR263" s="7">
        <v>0</v>
      </c>
      <c r="DS263" s="7">
        <v>0</v>
      </c>
      <c r="DT263" s="7">
        <v>0</v>
      </c>
      <c r="DU263" s="7">
        <v>0</v>
      </c>
      <c r="DV263" s="7">
        <v>0</v>
      </c>
      <c r="DW263" s="7">
        <v>0</v>
      </c>
      <c r="DX263" s="7">
        <v>0</v>
      </c>
      <c r="DY263" s="7">
        <v>0</v>
      </c>
      <c r="DZ263" s="7">
        <v>0</v>
      </c>
      <c r="EA263" s="7">
        <v>0</v>
      </c>
      <c r="EB263" s="7">
        <v>0</v>
      </c>
      <c r="EC263" s="7">
        <v>0</v>
      </c>
      <c r="ED263" s="7">
        <v>0</v>
      </c>
      <c r="EE263" s="7">
        <v>0</v>
      </c>
      <c r="EF263" s="7">
        <v>0</v>
      </c>
      <c r="EG263" s="7">
        <v>0</v>
      </c>
      <c r="EH263" s="7">
        <v>0</v>
      </c>
      <c r="EI263" s="7">
        <v>0</v>
      </c>
      <c r="EJ263" s="7">
        <v>0</v>
      </c>
      <c r="EK263" s="7">
        <v>0</v>
      </c>
      <c r="EL263" s="7">
        <v>0</v>
      </c>
      <c r="EM263" s="7">
        <v>0</v>
      </c>
      <c r="EN263" s="7">
        <v>0</v>
      </c>
      <c r="EO263" s="7">
        <v>0</v>
      </c>
      <c r="EP263" s="7">
        <v>0</v>
      </c>
      <c r="EQ263" s="7">
        <v>0</v>
      </c>
      <c r="ER263" s="7">
        <v>0</v>
      </c>
      <c r="ES263" s="7">
        <v>0</v>
      </c>
      <c r="ET263" s="7">
        <v>0</v>
      </c>
      <c r="EU263" s="7">
        <v>0</v>
      </c>
      <c r="EV263" s="7">
        <v>0</v>
      </c>
      <c r="EW263" s="7">
        <v>0</v>
      </c>
      <c r="EX263" s="7">
        <v>0</v>
      </c>
      <c r="EY263" s="7">
        <v>0</v>
      </c>
      <c r="EZ263" s="7">
        <v>0</v>
      </c>
      <c r="FA263" s="7">
        <v>0</v>
      </c>
      <c r="FB263" s="7">
        <v>0</v>
      </c>
      <c r="FC263" s="7">
        <v>0</v>
      </c>
      <c r="FD263" s="7">
        <v>0</v>
      </c>
      <c r="FE263" s="7">
        <v>0</v>
      </c>
      <c r="FF263" s="7">
        <v>0</v>
      </c>
      <c r="FG263" s="7">
        <v>0</v>
      </c>
      <c r="FH263" s="7">
        <v>0</v>
      </c>
      <c r="FI263" s="7">
        <v>0</v>
      </c>
      <c r="FJ263" s="7">
        <v>0</v>
      </c>
      <c r="FK263" s="7">
        <v>0</v>
      </c>
      <c r="FL263" s="7">
        <v>0</v>
      </c>
      <c r="FM263" s="7">
        <v>0</v>
      </c>
      <c r="FN263" s="7">
        <v>0</v>
      </c>
      <c r="FO263" s="7">
        <v>0</v>
      </c>
      <c r="FP263" s="7">
        <v>0</v>
      </c>
      <c r="FQ263" s="7">
        <v>0</v>
      </c>
      <c r="FR263" s="7">
        <v>0</v>
      </c>
      <c r="FS263" s="7">
        <v>0</v>
      </c>
      <c r="FT263" s="7">
        <v>0</v>
      </c>
      <c r="FU263" s="7">
        <v>0</v>
      </c>
      <c r="FV263" s="7">
        <v>0</v>
      </c>
      <c r="FW263" s="7">
        <v>0</v>
      </c>
      <c r="FX263" s="7">
        <v>0</v>
      </c>
      <c r="FY263" s="7">
        <v>0</v>
      </c>
      <c r="FZ263" s="7">
        <v>0</v>
      </c>
      <c r="GA263" s="7">
        <v>0</v>
      </c>
      <c r="GB263" s="7">
        <v>0</v>
      </c>
      <c r="GC263" s="7">
        <v>0</v>
      </c>
      <c r="GD263" s="7">
        <v>0</v>
      </c>
      <c r="GE263" s="7">
        <v>0</v>
      </c>
      <c r="GF263" s="7">
        <v>0</v>
      </c>
      <c r="GG263" s="7">
        <v>0</v>
      </c>
      <c r="GH263" s="7">
        <v>0</v>
      </c>
      <c r="GI263" s="7">
        <v>0</v>
      </c>
      <c r="GJ263" s="7">
        <v>0</v>
      </c>
      <c r="GK263" s="7">
        <v>0</v>
      </c>
      <c r="GL263" s="7">
        <v>0</v>
      </c>
      <c r="GM263" s="7">
        <v>0</v>
      </c>
      <c r="GN263" s="7">
        <v>0</v>
      </c>
      <c r="GO263" s="7">
        <v>0</v>
      </c>
      <c r="GP263" s="7">
        <v>0</v>
      </c>
      <c r="GQ263" s="7">
        <v>0</v>
      </c>
      <c r="GR263" s="7">
        <v>0</v>
      </c>
      <c r="GS263" s="7">
        <v>0</v>
      </c>
      <c r="GT263" s="7">
        <v>0</v>
      </c>
      <c r="GU263" s="7">
        <v>0</v>
      </c>
      <c r="GV263" s="7">
        <v>0</v>
      </c>
      <c r="GW263" s="7">
        <v>0</v>
      </c>
      <c r="GX263" s="7">
        <v>0</v>
      </c>
      <c r="GY263" s="7">
        <v>0</v>
      </c>
      <c r="GZ263" s="7">
        <v>0</v>
      </c>
      <c r="HA263" s="7">
        <v>0</v>
      </c>
      <c r="HB263" s="7">
        <v>0</v>
      </c>
      <c r="HC263" s="7">
        <v>0</v>
      </c>
      <c r="HD263" s="7">
        <v>0</v>
      </c>
      <c r="HE263" s="7">
        <v>0</v>
      </c>
      <c r="HF263" s="7">
        <v>0</v>
      </c>
      <c r="HG263" s="7">
        <v>0</v>
      </c>
      <c r="HH263" s="7">
        <v>0</v>
      </c>
      <c r="HI263" s="7">
        <v>0</v>
      </c>
      <c r="HJ263" s="7">
        <v>0</v>
      </c>
      <c r="HK263" s="7">
        <v>0</v>
      </c>
      <c r="HL263" s="7">
        <v>0</v>
      </c>
      <c r="HM263" s="7">
        <v>0</v>
      </c>
      <c r="HN263" s="7">
        <v>0</v>
      </c>
      <c r="HO263" s="7">
        <v>0</v>
      </c>
      <c r="HP263" s="7">
        <v>0</v>
      </c>
      <c r="HQ263" s="7">
        <v>0</v>
      </c>
      <c r="HR263" s="7">
        <v>0</v>
      </c>
      <c r="HS263" s="7">
        <v>0</v>
      </c>
      <c r="HT263" s="7">
        <v>0</v>
      </c>
      <c r="HU263" s="7">
        <v>0</v>
      </c>
      <c r="HV263" s="7">
        <v>0</v>
      </c>
      <c r="HW263" s="7">
        <v>0</v>
      </c>
      <c r="HX263" s="7">
        <v>0</v>
      </c>
      <c r="HY263" s="7">
        <v>0</v>
      </c>
      <c r="HZ263" s="7">
        <v>0</v>
      </c>
      <c r="IA263" s="7">
        <v>0</v>
      </c>
      <c r="IB263" s="7">
        <v>0</v>
      </c>
      <c r="IC263" s="7">
        <v>0</v>
      </c>
      <c r="ID263" s="7">
        <v>0</v>
      </c>
      <c r="IE263" s="7">
        <v>0</v>
      </c>
      <c r="IF263" s="7">
        <v>0</v>
      </c>
      <c r="IG263" s="7">
        <v>0</v>
      </c>
      <c r="IH263" s="7">
        <v>0</v>
      </c>
      <c r="II263" s="7">
        <v>0</v>
      </c>
      <c r="IJ263" s="7">
        <v>0</v>
      </c>
      <c r="IK263" s="7">
        <v>0</v>
      </c>
      <c r="IL263" s="7">
        <v>0</v>
      </c>
      <c r="IM263" s="7">
        <v>0</v>
      </c>
      <c r="IN263" s="7">
        <v>0</v>
      </c>
      <c r="IO263" s="7">
        <v>0</v>
      </c>
      <c r="IP263" s="7">
        <v>0</v>
      </c>
      <c r="IQ263" s="7">
        <v>0</v>
      </c>
      <c r="IR263" s="7">
        <v>0</v>
      </c>
      <c r="IS263" s="7">
        <v>0</v>
      </c>
      <c r="IT263" s="7">
        <v>0</v>
      </c>
      <c r="IU263" s="7">
        <v>0</v>
      </c>
      <c r="IV263" s="7">
        <v>0</v>
      </c>
      <c r="IW263" s="7">
        <v>0</v>
      </c>
      <c r="IX263" s="7">
        <v>0</v>
      </c>
      <c r="IY263" s="7">
        <v>0</v>
      </c>
      <c r="IZ263" s="7">
        <v>0</v>
      </c>
      <c r="JA263" s="7">
        <v>0</v>
      </c>
      <c r="JB263" s="7">
        <v>0</v>
      </c>
      <c r="JC263" s="7">
        <v>0</v>
      </c>
      <c r="JD263" s="7">
        <v>0</v>
      </c>
      <c r="JE263" s="7">
        <v>0</v>
      </c>
      <c r="JF263" s="7">
        <v>0</v>
      </c>
      <c r="JG263" s="7">
        <v>0</v>
      </c>
      <c r="JH263" s="7">
        <v>0</v>
      </c>
      <c r="JI263" s="7">
        <v>0</v>
      </c>
      <c r="JJ263" s="7">
        <v>0</v>
      </c>
      <c r="JK263" s="7">
        <v>0</v>
      </c>
      <c r="JL263" s="7">
        <v>0</v>
      </c>
      <c r="JM263" s="7">
        <v>0</v>
      </c>
      <c r="JN263" s="7">
        <v>0</v>
      </c>
      <c r="JO263" s="7">
        <v>0</v>
      </c>
      <c r="JP263" s="7">
        <v>0</v>
      </c>
      <c r="JQ263" s="7">
        <v>0</v>
      </c>
      <c r="JR263" s="7">
        <v>0</v>
      </c>
      <c r="JS263" s="7">
        <v>0</v>
      </c>
      <c r="JT263" s="7">
        <v>0</v>
      </c>
      <c r="JU263" s="7">
        <v>0</v>
      </c>
      <c r="JV263" s="7">
        <v>0</v>
      </c>
      <c r="JW263" s="7">
        <v>0</v>
      </c>
      <c r="JX263" s="7">
        <v>0</v>
      </c>
      <c r="JY263" s="7">
        <v>0</v>
      </c>
      <c r="JZ263" s="7">
        <v>0</v>
      </c>
      <c r="KA263" s="7">
        <v>0</v>
      </c>
      <c r="KB263" s="7">
        <v>0</v>
      </c>
      <c r="KC263" s="7">
        <v>0</v>
      </c>
    </row>
    <row r="264" spans="1:289" x14ac:dyDescent="0.35">
      <c r="A264" s="38" t="s">
        <v>1268</v>
      </c>
      <c r="B264" s="38" t="s">
        <v>4122</v>
      </c>
      <c r="C264" s="38">
        <v>173</v>
      </c>
      <c r="D264" s="38" t="s">
        <v>4123</v>
      </c>
      <c r="E264" s="38" t="s">
        <v>3813</v>
      </c>
      <c r="F264" s="38" t="s">
        <v>596</v>
      </c>
      <c r="G264" s="38" t="s">
        <v>472</v>
      </c>
      <c r="H264" s="38">
        <v>0</v>
      </c>
      <c r="I264" s="39">
        <v>0</v>
      </c>
      <c r="J264" s="38">
        <v>0</v>
      </c>
      <c r="K264" s="38">
        <v>0</v>
      </c>
      <c r="L264" s="39">
        <v>0</v>
      </c>
      <c r="M264" s="7">
        <v>0</v>
      </c>
      <c r="N264" s="7">
        <v>0</v>
      </c>
      <c r="O264" s="7">
        <v>0</v>
      </c>
      <c r="P264" s="7">
        <v>0</v>
      </c>
      <c r="Q264" s="7">
        <v>0</v>
      </c>
      <c r="R264" s="7">
        <v>0</v>
      </c>
      <c r="S264" s="7">
        <v>0</v>
      </c>
      <c r="T264" s="7">
        <v>0</v>
      </c>
      <c r="U264" s="7">
        <v>0</v>
      </c>
      <c r="V264" s="7">
        <v>0</v>
      </c>
      <c r="W264" s="7">
        <v>0</v>
      </c>
      <c r="X264" s="7">
        <v>0</v>
      </c>
      <c r="Y264" s="7">
        <v>0</v>
      </c>
      <c r="Z264" s="7">
        <v>0</v>
      </c>
      <c r="AA264" s="7">
        <v>0</v>
      </c>
      <c r="AB264" s="7">
        <v>0</v>
      </c>
      <c r="AC264" s="7">
        <v>0</v>
      </c>
      <c r="AD264" s="7">
        <v>0</v>
      </c>
      <c r="AE264" s="7">
        <v>0</v>
      </c>
      <c r="AF264" s="7">
        <v>0</v>
      </c>
      <c r="AG264" s="7">
        <v>0</v>
      </c>
      <c r="AH264" s="7">
        <v>0</v>
      </c>
      <c r="AI264" s="7">
        <v>0</v>
      </c>
      <c r="AJ264" s="7">
        <v>0</v>
      </c>
      <c r="AK264" s="7">
        <v>0</v>
      </c>
      <c r="AL264" s="7">
        <v>0</v>
      </c>
      <c r="AM264" s="7">
        <v>0</v>
      </c>
      <c r="AN264" s="7">
        <v>0</v>
      </c>
      <c r="AO264" s="7">
        <v>0</v>
      </c>
      <c r="AP264" s="7">
        <v>0</v>
      </c>
      <c r="AQ264" s="7">
        <v>0</v>
      </c>
      <c r="AR264" s="7">
        <v>0</v>
      </c>
      <c r="AS264" s="7">
        <v>0</v>
      </c>
      <c r="AT264" s="7">
        <v>0</v>
      </c>
      <c r="AU264" s="7">
        <v>0</v>
      </c>
      <c r="AV264" s="7">
        <v>0</v>
      </c>
      <c r="AW264" s="7">
        <v>0</v>
      </c>
      <c r="AX264" s="7">
        <v>0</v>
      </c>
      <c r="AY264" s="7">
        <v>0</v>
      </c>
      <c r="AZ264" s="7">
        <v>0</v>
      </c>
      <c r="BA264" s="7">
        <v>0</v>
      </c>
      <c r="BB264" s="7">
        <v>0</v>
      </c>
      <c r="BC264" s="7">
        <v>0</v>
      </c>
      <c r="BD264" s="7">
        <v>0</v>
      </c>
      <c r="BE264" s="7">
        <v>0</v>
      </c>
      <c r="BF264" s="7">
        <v>0</v>
      </c>
      <c r="BG264" s="7">
        <v>0</v>
      </c>
      <c r="BH264" s="7">
        <v>0</v>
      </c>
      <c r="BI264" s="7">
        <v>0</v>
      </c>
      <c r="BJ264" s="7">
        <v>0</v>
      </c>
      <c r="BK264" s="7">
        <v>0</v>
      </c>
      <c r="BL264" s="7">
        <v>0</v>
      </c>
      <c r="BM264" s="7">
        <v>0</v>
      </c>
      <c r="BN264" s="7">
        <v>0</v>
      </c>
      <c r="BO264" s="7">
        <v>0</v>
      </c>
      <c r="BP264" s="7">
        <v>0</v>
      </c>
      <c r="BQ264" s="7">
        <v>0</v>
      </c>
      <c r="BR264" s="7">
        <v>0</v>
      </c>
      <c r="BS264" s="7">
        <v>0</v>
      </c>
      <c r="BT264" s="7">
        <v>0</v>
      </c>
      <c r="BU264" s="7">
        <v>0</v>
      </c>
      <c r="BV264" s="7">
        <v>0</v>
      </c>
      <c r="BW264" s="7">
        <v>0</v>
      </c>
      <c r="BX264" s="7">
        <v>0</v>
      </c>
      <c r="BY264" s="7">
        <v>0</v>
      </c>
      <c r="BZ264" s="7">
        <v>0</v>
      </c>
      <c r="CA264" s="7">
        <v>0</v>
      </c>
      <c r="CB264" s="7">
        <v>0</v>
      </c>
      <c r="CC264" s="7">
        <v>0</v>
      </c>
      <c r="CD264" s="7">
        <v>0</v>
      </c>
      <c r="CE264" s="7">
        <v>0</v>
      </c>
      <c r="CF264" s="7">
        <v>0</v>
      </c>
      <c r="CG264" s="7">
        <v>0</v>
      </c>
      <c r="CH264" s="7">
        <v>0</v>
      </c>
      <c r="CI264" s="7">
        <v>0</v>
      </c>
      <c r="CJ264" s="7">
        <v>0</v>
      </c>
      <c r="CK264" s="7">
        <v>0</v>
      </c>
      <c r="CL264" s="7">
        <v>0</v>
      </c>
      <c r="CM264" s="7">
        <v>0</v>
      </c>
      <c r="CN264" s="7">
        <v>0</v>
      </c>
      <c r="CO264" s="7">
        <v>0</v>
      </c>
      <c r="CP264" s="7">
        <v>0</v>
      </c>
      <c r="CQ264" s="7">
        <v>0</v>
      </c>
      <c r="CR264" s="7">
        <v>0</v>
      </c>
      <c r="CS264" s="7">
        <v>0</v>
      </c>
      <c r="CT264" s="7">
        <v>0</v>
      </c>
      <c r="CU264" s="7">
        <v>0</v>
      </c>
      <c r="CV264" s="7">
        <v>0</v>
      </c>
      <c r="CW264" s="7">
        <v>0</v>
      </c>
      <c r="CX264" s="7">
        <v>0</v>
      </c>
      <c r="CY264" s="7">
        <v>0</v>
      </c>
      <c r="CZ264" s="7">
        <v>0</v>
      </c>
      <c r="DA264" s="7">
        <v>0</v>
      </c>
      <c r="DB264" s="7">
        <v>0</v>
      </c>
      <c r="DC264" s="7">
        <v>0</v>
      </c>
      <c r="DD264" s="7">
        <v>0</v>
      </c>
      <c r="DE264" s="7">
        <v>0</v>
      </c>
      <c r="DF264" s="7">
        <v>0</v>
      </c>
      <c r="DG264" s="7">
        <v>0</v>
      </c>
      <c r="DH264" s="7">
        <v>0</v>
      </c>
      <c r="DI264" s="7">
        <v>0</v>
      </c>
      <c r="DJ264" s="7">
        <v>0</v>
      </c>
      <c r="DK264" s="7">
        <v>0</v>
      </c>
      <c r="DL264" s="7">
        <v>0</v>
      </c>
      <c r="DM264" s="7">
        <v>0</v>
      </c>
      <c r="DN264" s="7">
        <v>0</v>
      </c>
      <c r="DO264" s="7">
        <v>0</v>
      </c>
      <c r="DP264" s="7">
        <v>0</v>
      </c>
      <c r="DQ264" s="7">
        <v>0</v>
      </c>
      <c r="DR264" s="7">
        <v>0</v>
      </c>
      <c r="DS264" s="7">
        <v>0</v>
      </c>
      <c r="DT264" s="7">
        <v>0</v>
      </c>
      <c r="DU264" s="7">
        <v>0</v>
      </c>
      <c r="DV264" s="7">
        <v>0</v>
      </c>
      <c r="DW264" s="7">
        <v>0</v>
      </c>
      <c r="DX264" s="7">
        <v>0</v>
      </c>
      <c r="DY264" s="7">
        <v>0</v>
      </c>
      <c r="DZ264" s="7">
        <v>0</v>
      </c>
      <c r="EA264" s="7">
        <v>0</v>
      </c>
      <c r="EB264" s="7">
        <v>0</v>
      </c>
      <c r="EC264" s="7">
        <v>0</v>
      </c>
      <c r="ED264" s="7">
        <v>0</v>
      </c>
      <c r="EE264" s="7">
        <v>0</v>
      </c>
      <c r="EF264" s="7">
        <v>0</v>
      </c>
      <c r="EG264" s="7">
        <v>0</v>
      </c>
      <c r="EH264" s="7">
        <v>0</v>
      </c>
      <c r="EI264" s="7">
        <v>0</v>
      </c>
      <c r="EJ264" s="7">
        <v>0</v>
      </c>
      <c r="EK264" s="7">
        <v>0</v>
      </c>
      <c r="EL264" s="7">
        <v>0</v>
      </c>
      <c r="EM264" s="7">
        <v>0</v>
      </c>
      <c r="EN264" s="7">
        <v>0</v>
      </c>
      <c r="EO264" s="7">
        <v>0</v>
      </c>
      <c r="EP264" s="7">
        <v>0</v>
      </c>
      <c r="EQ264" s="7">
        <v>0</v>
      </c>
      <c r="ER264" s="7">
        <v>0</v>
      </c>
      <c r="ES264" s="7">
        <v>0</v>
      </c>
      <c r="ET264" s="7">
        <v>0</v>
      </c>
      <c r="EU264" s="7">
        <v>0</v>
      </c>
      <c r="EV264" s="7">
        <v>0</v>
      </c>
      <c r="EW264" s="7">
        <v>0</v>
      </c>
      <c r="EX264" s="7">
        <v>0</v>
      </c>
      <c r="EY264" s="7">
        <v>0</v>
      </c>
      <c r="EZ264" s="7">
        <v>0</v>
      </c>
      <c r="FA264" s="7">
        <v>0</v>
      </c>
      <c r="FB264" s="7">
        <v>0</v>
      </c>
      <c r="FC264" s="7">
        <v>0</v>
      </c>
      <c r="FD264" s="7">
        <v>0</v>
      </c>
      <c r="FE264" s="7">
        <v>0</v>
      </c>
      <c r="FF264" s="7">
        <v>0</v>
      </c>
      <c r="FG264" s="7">
        <v>0</v>
      </c>
      <c r="FH264" s="7">
        <v>0</v>
      </c>
      <c r="FI264" s="7">
        <v>0</v>
      </c>
      <c r="FJ264" s="7">
        <v>0</v>
      </c>
      <c r="FK264" s="7">
        <v>0</v>
      </c>
      <c r="FL264" s="7">
        <v>0</v>
      </c>
      <c r="FM264" s="7">
        <v>0</v>
      </c>
      <c r="FN264" s="7">
        <v>0</v>
      </c>
      <c r="FO264" s="7">
        <v>0</v>
      </c>
      <c r="FP264" s="7">
        <v>0</v>
      </c>
      <c r="FQ264" s="7">
        <v>0</v>
      </c>
      <c r="FR264" s="7">
        <v>0</v>
      </c>
      <c r="FS264" s="7">
        <v>0</v>
      </c>
      <c r="FT264" s="7">
        <v>0</v>
      </c>
      <c r="FU264" s="7">
        <v>0</v>
      </c>
      <c r="FV264" s="7">
        <v>0</v>
      </c>
      <c r="FW264" s="7">
        <v>0</v>
      </c>
      <c r="FX264" s="7">
        <v>0</v>
      </c>
      <c r="FY264" s="7">
        <v>0</v>
      </c>
      <c r="FZ264" s="7">
        <v>0</v>
      </c>
      <c r="GA264" s="7">
        <v>0</v>
      </c>
      <c r="GB264" s="7">
        <v>0</v>
      </c>
      <c r="GC264" s="7">
        <v>0</v>
      </c>
      <c r="GD264" s="7">
        <v>0</v>
      </c>
      <c r="GE264" s="7">
        <v>0</v>
      </c>
      <c r="GF264" s="7">
        <v>0</v>
      </c>
      <c r="GG264" s="7">
        <v>0</v>
      </c>
      <c r="GH264" s="7">
        <v>0</v>
      </c>
      <c r="GI264" s="7">
        <v>0</v>
      </c>
      <c r="GJ264" s="7">
        <v>0</v>
      </c>
      <c r="GK264" s="7">
        <v>0</v>
      </c>
      <c r="GL264" s="7">
        <v>0</v>
      </c>
      <c r="GM264" s="7">
        <v>0</v>
      </c>
      <c r="GN264" s="7">
        <v>0</v>
      </c>
      <c r="GO264" s="7">
        <v>0</v>
      </c>
      <c r="GP264" s="7">
        <v>0</v>
      </c>
      <c r="GQ264" s="7">
        <v>0</v>
      </c>
      <c r="GR264" s="7">
        <v>0</v>
      </c>
      <c r="GS264" s="7">
        <v>0</v>
      </c>
      <c r="GT264" s="7">
        <v>0</v>
      </c>
      <c r="GU264" s="7">
        <v>0</v>
      </c>
      <c r="GV264" s="7">
        <v>0</v>
      </c>
      <c r="GW264" s="7">
        <v>0</v>
      </c>
      <c r="GX264" s="7">
        <v>0</v>
      </c>
      <c r="GY264" s="7">
        <v>0</v>
      </c>
      <c r="GZ264" s="7">
        <v>0</v>
      </c>
      <c r="HA264" s="7">
        <v>0</v>
      </c>
      <c r="HB264" s="7">
        <v>0</v>
      </c>
      <c r="HC264" s="7">
        <v>0</v>
      </c>
      <c r="HD264" s="7">
        <v>0</v>
      </c>
      <c r="HE264" s="7">
        <v>0</v>
      </c>
      <c r="HF264" s="7">
        <v>0</v>
      </c>
      <c r="HG264" s="7">
        <v>0</v>
      </c>
      <c r="HH264" s="7">
        <v>0</v>
      </c>
      <c r="HI264" s="7">
        <v>0</v>
      </c>
      <c r="HJ264" s="7">
        <v>0</v>
      </c>
      <c r="HK264" s="7">
        <v>0</v>
      </c>
      <c r="HL264" s="7">
        <v>0</v>
      </c>
      <c r="HM264" s="7">
        <v>0</v>
      </c>
      <c r="HN264" s="7">
        <v>0</v>
      </c>
      <c r="HO264" s="7">
        <v>0</v>
      </c>
      <c r="HP264" s="7">
        <v>0</v>
      </c>
      <c r="HQ264" s="7">
        <v>0</v>
      </c>
      <c r="HR264" s="7">
        <v>0</v>
      </c>
      <c r="HS264" s="7">
        <v>0</v>
      </c>
      <c r="HT264" s="7">
        <v>0</v>
      </c>
      <c r="HU264" s="7">
        <v>0</v>
      </c>
      <c r="HV264" s="7">
        <v>0</v>
      </c>
      <c r="HW264" s="7">
        <v>0</v>
      </c>
      <c r="HX264" s="7">
        <v>0</v>
      </c>
      <c r="HY264" s="7">
        <v>0</v>
      </c>
      <c r="HZ264" s="7">
        <v>0</v>
      </c>
      <c r="IA264" s="7">
        <v>0</v>
      </c>
      <c r="IB264" s="7">
        <v>0</v>
      </c>
      <c r="IC264" s="7">
        <v>0</v>
      </c>
      <c r="ID264" s="7">
        <v>0</v>
      </c>
      <c r="IE264" s="7">
        <v>0</v>
      </c>
      <c r="IF264" s="7">
        <v>0</v>
      </c>
      <c r="IG264" s="7">
        <v>0</v>
      </c>
      <c r="IH264" s="7">
        <v>0</v>
      </c>
      <c r="II264" s="7">
        <v>0</v>
      </c>
      <c r="IJ264" s="7">
        <v>0</v>
      </c>
      <c r="IK264" s="7">
        <v>0</v>
      </c>
      <c r="IL264" s="7">
        <v>0</v>
      </c>
      <c r="IM264" s="7">
        <v>0</v>
      </c>
      <c r="IN264" s="7">
        <v>0</v>
      </c>
      <c r="IO264" s="7">
        <v>0</v>
      </c>
      <c r="IP264" s="7">
        <v>0</v>
      </c>
      <c r="IQ264" s="7">
        <v>0</v>
      </c>
      <c r="IR264" s="7">
        <v>0</v>
      </c>
      <c r="IS264" s="7">
        <v>0</v>
      </c>
      <c r="IT264" s="7">
        <v>0</v>
      </c>
      <c r="IU264" s="7">
        <v>0</v>
      </c>
      <c r="IV264" s="7">
        <v>0</v>
      </c>
      <c r="IW264" s="7">
        <v>0</v>
      </c>
      <c r="IX264" s="7">
        <v>0</v>
      </c>
      <c r="IY264" s="7">
        <v>0</v>
      </c>
      <c r="IZ264" s="7">
        <v>0</v>
      </c>
      <c r="JA264" s="7">
        <v>0</v>
      </c>
      <c r="JB264" s="7">
        <v>0</v>
      </c>
      <c r="JC264" s="7">
        <v>0</v>
      </c>
      <c r="JD264" s="7">
        <v>0</v>
      </c>
      <c r="JE264" s="7">
        <v>0</v>
      </c>
      <c r="JF264" s="7">
        <v>0</v>
      </c>
      <c r="JG264" s="7">
        <v>0</v>
      </c>
      <c r="JH264" s="7">
        <v>0</v>
      </c>
      <c r="JI264" s="7">
        <v>0</v>
      </c>
      <c r="JJ264" s="7">
        <v>0</v>
      </c>
      <c r="JK264" s="7">
        <v>0</v>
      </c>
      <c r="JL264" s="7">
        <v>0</v>
      </c>
      <c r="JM264" s="7">
        <v>0</v>
      </c>
      <c r="JN264" s="7">
        <v>0</v>
      </c>
      <c r="JO264" s="7">
        <v>0</v>
      </c>
      <c r="JP264" s="7">
        <v>0</v>
      </c>
      <c r="JQ264" s="7">
        <v>0</v>
      </c>
      <c r="JR264" s="7">
        <v>0</v>
      </c>
      <c r="JS264" s="7">
        <v>0</v>
      </c>
      <c r="JT264" s="7">
        <v>0</v>
      </c>
      <c r="JU264" s="7">
        <v>0</v>
      </c>
      <c r="JV264" s="7">
        <v>0</v>
      </c>
      <c r="JW264" s="7">
        <v>0</v>
      </c>
      <c r="JX264" s="7">
        <v>0</v>
      </c>
      <c r="JY264" s="7">
        <v>0</v>
      </c>
      <c r="JZ264" s="7">
        <v>0</v>
      </c>
      <c r="KA264" s="7">
        <v>0</v>
      </c>
      <c r="KB264" s="7">
        <v>0</v>
      </c>
      <c r="KC264" s="7">
        <v>0</v>
      </c>
    </row>
    <row r="265" spans="1:289" x14ac:dyDescent="0.35">
      <c r="A265" s="38" t="s">
        <v>1271</v>
      </c>
      <c r="B265" s="38" t="s">
        <v>4124</v>
      </c>
      <c r="C265" s="38">
        <v>174</v>
      </c>
      <c r="D265" s="38" t="s">
        <v>4125</v>
      </c>
      <c r="E265" s="38" t="s">
        <v>3813</v>
      </c>
      <c r="F265" s="38" t="s">
        <v>596</v>
      </c>
      <c r="G265" s="38" t="s">
        <v>472</v>
      </c>
      <c r="H265" s="38">
        <v>0</v>
      </c>
      <c r="I265" s="39">
        <v>0</v>
      </c>
      <c r="J265" s="38">
        <v>0</v>
      </c>
      <c r="K265" s="38">
        <v>0</v>
      </c>
      <c r="L265" s="39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7">
        <v>0</v>
      </c>
      <c r="U265" s="7">
        <v>0</v>
      </c>
      <c r="V265" s="7">
        <v>0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7">
        <v>0</v>
      </c>
      <c r="AK265" s="7">
        <v>0</v>
      </c>
      <c r="AL265" s="7">
        <v>0</v>
      </c>
      <c r="AM265" s="7">
        <v>0</v>
      </c>
      <c r="AN265" s="7">
        <v>0</v>
      </c>
      <c r="AO265" s="7">
        <v>0</v>
      </c>
      <c r="AP265" s="7">
        <v>0</v>
      </c>
      <c r="AQ265" s="7">
        <v>0</v>
      </c>
      <c r="AR265" s="7">
        <v>0</v>
      </c>
      <c r="AS265" s="7">
        <v>0</v>
      </c>
      <c r="AT265" s="7">
        <v>0</v>
      </c>
      <c r="AU265" s="7">
        <v>0</v>
      </c>
      <c r="AV265" s="7">
        <v>0</v>
      </c>
      <c r="AW265" s="7">
        <v>0</v>
      </c>
      <c r="AX265" s="7">
        <v>0</v>
      </c>
      <c r="AY265" s="7">
        <v>0</v>
      </c>
      <c r="AZ265" s="7">
        <v>0</v>
      </c>
      <c r="BA265" s="7">
        <v>0</v>
      </c>
      <c r="BB265" s="7">
        <v>0</v>
      </c>
      <c r="BC265" s="7">
        <v>0</v>
      </c>
      <c r="BD265" s="7">
        <v>0</v>
      </c>
      <c r="BE265" s="7">
        <v>0</v>
      </c>
      <c r="BF265" s="7">
        <v>0</v>
      </c>
      <c r="BG265" s="7">
        <v>0</v>
      </c>
      <c r="BH265" s="7">
        <v>0</v>
      </c>
      <c r="BI265" s="7">
        <v>0</v>
      </c>
      <c r="BJ265" s="7">
        <v>0</v>
      </c>
      <c r="BK265" s="7">
        <v>0</v>
      </c>
      <c r="BL265" s="7">
        <v>0</v>
      </c>
      <c r="BM265" s="7">
        <v>0</v>
      </c>
      <c r="BN265" s="7">
        <v>0</v>
      </c>
      <c r="BO265" s="7">
        <v>0</v>
      </c>
      <c r="BP265" s="7">
        <v>0</v>
      </c>
      <c r="BQ265" s="7">
        <v>0</v>
      </c>
      <c r="BR265" s="7">
        <v>0</v>
      </c>
      <c r="BS265" s="7">
        <v>0</v>
      </c>
      <c r="BT265" s="7">
        <v>0</v>
      </c>
      <c r="BU265" s="7">
        <v>0</v>
      </c>
      <c r="BV265" s="7">
        <v>0</v>
      </c>
      <c r="BW265" s="7">
        <v>0</v>
      </c>
      <c r="BX265" s="7">
        <v>0</v>
      </c>
      <c r="BY265" s="7">
        <v>0</v>
      </c>
      <c r="BZ265" s="7">
        <v>0</v>
      </c>
      <c r="CA265" s="7">
        <v>0</v>
      </c>
      <c r="CB265" s="7">
        <v>0</v>
      </c>
      <c r="CC265" s="7">
        <v>0</v>
      </c>
      <c r="CD265" s="7">
        <v>0</v>
      </c>
      <c r="CE265" s="7">
        <v>0</v>
      </c>
      <c r="CF265" s="7">
        <v>0</v>
      </c>
      <c r="CG265" s="7">
        <v>0</v>
      </c>
      <c r="CH265" s="7">
        <v>0</v>
      </c>
      <c r="CI265" s="7">
        <v>0</v>
      </c>
      <c r="CJ265" s="7">
        <v>0</v>
      </c>
      <c r="CK265" s="7">
        <v>0</v>
      </c>
      <c r="CL265" s="7">
        <v>0</v>
      </c>
      <c r="CM265" s="7">
        <v>0</v>
      </c>
      <c r="CN265" s="7">
        <v>0</v>
      </c>
      <c r="CO265" s="7">
        <v>0</v>
      </c>
      <c r="CP265" s="7">
        <v>0</v>
      </c>
      <c r="CQ265" s="7">
        <v>0</v>
      </c>
      <c r="CR265" s="7">
        <v>0</v>
      </c>
      <c r="CS265" s="7">
        <v>0</v>
      </c>
      <c r="CT265" s="7">
        <v>0</v>
      </c>
      <c r="CU265" s="7">
        <v>0</v>
      </c>
      <c r="CV265" s="7">
        <v>0</v>
      </c>
      <c r="CW265" s="7">
        <v>0</v>
      </c>
      <c r="CX265" s="7">
        <v>0</v>
      </c>
      <c r="CY265" s="7">
        <v>0</v>
      </c>
      <c r="CZ265" s="7">
        <v>0</v>
      </c>
      <c r="DA265" s="7">
        <v>0</v>
      </c>
      <c r="DB265" s="7">
        <v>0</v>
      </c>
      <c r="DC265" s="7">
        <v>0</v>
      </c>
      <c r="DD265" s="7">
        <v>0</v>
      </c>
      <c r="DE265" s="7">
        <v>0</v>
      </c>
      <c r="DF265" s="7">
        <v>0</v>
      </c>
      <c r="DG265" s="7">
        <v>0</v>
      </c>
      <c r="DH265" s="7">
        <v>0</v>
      </c>
      <c r="DI265" s="7">
        <v>0</v>
      </c>
      <c r="DJ265" s="7">
        <v>0</v>
      </c>
      <c r="DK265" s="7">
        <v>0</v>
      </c>
      <c r="DL265" s="7">
        <v>0</v>
      </c>
      <c r="DM265" s="7">
        <v>0</v>
      </c>
      <c r="DN265" s="7">
        <v>0</v>
      </c>
      <c r="DO265" s="7">
        <v>0</v>
      </c>
      <c r="DP265" s="7">
        <v>0</v>
      </c>
      <c r="DQ265" s="7">
        <v>0</v>
      </c>
      <c r="DR265" s="7">
        <v>0</v>
      </c>
      <c r="DS265" s="7">
        <v>0</v>
      </c>
      <c r="DT265" s="7">
        <v>0</v>
      </c>
      <c r="DU265" s="7">
        <v>0</v>
      </c>
      <c r="DV265" s="7">
        <v>0</v>
      </c>
      <c r="DW265" s="7">
        <v>0</v>
      </c>
      <c r="DX265" s="7">
        <v>0</v>
      </c>
      <c r="DY265" s="7">
        <v>0</v>
      </c>
      <c r="DZ265" s="7">
        <v>0</v>
      </c>
      <c r="EA265" s="7">
        <v>0</v>
      </c>
      <c r="EB265" s="7">
        <v>0</v>
      </c>
      <c r="EC265" s="7">
        <v>0</v>
      </c>
      <c r="ED265" s="7">
        <v>0</v>
      </c>
      <c r="EE265" s="7">
        <v>0</v>
      </c>
      <c r="EF265" s="7">
        <v>0</v>
      </c>
      <c r="EG265" s="7">
        <v>0</v>
      </c>
      <c r="EH265" s="7">
        <v>0</v>
      </c>
      <c r="EI265" s="7">
        <v>0</v>
      </c>
      <c r="EJ265" s="7">
        <v>0</v>
      </c>
      <c r="EK265" s="7">
        <v>0</v>
      </c>
      <c r="EL265" s="7">
        <v>0</v>
      </c>
      <c r="EM265" s="7">
        <v>0</v>
      </c>
      <c r="EN265" s="7">
        <v>0</v>
      </c>
      <c r="EO265" s="7">
        <v>0</v>
      </c>
      <c r="EP265" s="7">
        <v>0</v>
      </c>
      <c r="EQ265" s="7">
        <v>0</v>
      </c>
      <c r="ER265" s="7">
        <v>0</v>
      </c>
      <c r="ES265" s="7">
        <v>0</v>
      </c>
      <c r="ET265" s="7">
        <v>0</v>
      </c>
      <c r="EU265" s="7">
        <v>0</v>
      </c>
      <c r="EV265" s="7">
        <v>0</v>
      </c>
      <c r="EW265" s="7">
        <v>0</v>
      </c>
      <c r="EX265" s="7">
        <v>0</v>
      </c>
      <c r="EY265" s="7">
        <v>0</v>
      </c>
      <c r="EZ265" s="7">
        <v>0</v>
      </c>
      <c r="FA265" s="7">
        <v>0</v>
      </c>
      <c r="FB265" s="7">
        <v>0</v>
      </c>
      <c r="FC265" s="7">
        <v>0</v>
      </c>
      <c r="FD265" s="7">
        <v>0</v>
      </c>
      <c r="FE265" s="7">
        <v>0</v>
      </c>
      <c r="FF265" s="7">
        <v>0</v>
      </c>
      <c r="FG265" s="7">
        <v>0</v>
      </c>
      <c r="FH265" s="7">
        <v>0</v>
      </c>
      <c r="FI265" s="7">
        <v>0</v>
      </c>
      <c r="FJ265" s="7">
        <v>0</v>
      </c>
      <c r="FK265" s="7">
        <v>0</v>
      </c>
      <c r="FL265" s="7">
        <v>0</v>
      </c>
      <c r="FM265" s="7">
        <v>0</v>
      </c>
      <c r="FN265" s="7">
        <v>0</v>
      </c>
      <c r="FO265" s="7">
        <v>0</v>
      </c>
      <c r="FP265" s="7">
        <v>0</v>
      </c>
      <c r="FQ265" s="7">
        <v>0</v>
      </c>
      <c r="FR265" s="7">
        <v>0</v>
      </c>
      <c r="FS265" s="7">
        <v>0</v>
      </c>
      <c r="FT265" s="7">
        <v>0</v>
      </c>
      <c r="FU265" s="7">
        <v>0</v>
      </c>
      <c r="FV265" s="7">
        <v>0</v>
      </c>
      <c r="FW265" s="7">
        <v>0</v>
      </c>
      <c r="FX265" s="7">
        <v>0</v>
      </c>
      <c r="FY265" s="7">
        <v>0</v>
      </c>
      <c r="FZ265" s="7">
        <v>0</v>
      </c>
      <c r="GA265" s="7">
        <v>0</v>
      </c>
      <c r="GB265" s="7">
        <v>0</v>
      </c>
      <c r="GC265" s="7">
        <v>0</v>
      </c>
      <c r="GD265" s="7">
        <v>0</v>
      </c>
      <c r="GE265" s="7">
        <v>0</v>
      </c>
      <c r="GF265" s="7">
        <v>0</v>
      </c>
      <c r="GG265" s="7">
        <v>0</v>
      </c>
      <c r="GH265" s="7">
        <v>0</v>
      </c>
      <c r="GI265" s="7">
        <v>0</v>
      </c>
      <c r="GJ265" s="7">
        <v>0</v>
      </c>
      <c r="GK265" s="7">
        <v>0</v>
      </c>
      <c r="GL265" s="7">
        <v>0</v>
      </c>
      <c r="GM265" s="7">
        <v>0</v>
      </c>
      <c r="GN265" s="7">
        <v>0</v>
      </c>
      <c r="GO265" s="7">
        <v>0</v>
      </c>
      <c r="GP265" s="7">
        <v>0</v>
      </c>
      <c r="GQ265" s="7">
        <v>0</v>
      </c>
      <c r="GR265" s="7">
        <v>0</v>
      </c>
      <c r="GS265" s="7">
        <v>0</v>
      </c>
      <c r="GT265" s="7">
        <v>0</v>
      </c>
      <c r="GU265" s="7">
        <v>0</v>
      </c>
      <c r="GV265" s="7">
        <v>0</v>
      </c>
      <c r="GW265" s="7">
        <v>0</v>
      </c>
      <c r="GX265" s="7">
        <v>0</v>
      </c>
      <c r="GY265" s="7">
        <v>0</v>
      </c>
      <c r="GZ265" s="7">
        <v>0</v>
      </c>
      <c r="HA265" s="7">
        <v>0</v>
      </c>
      <c r="HB265" s="7">
        <v>0</v>
      </c>
      <c r="HC265" s="7">
        <v>0</v>
      </c>
      <c r="HD265" s="7">
        <v>0</v>
      </c>
      <c r="HE265" s="7">
        <v>0</v>
      </c>
      <c r="HF265" s="7">
        <v>0</v>
      </c>
      <c r="HG265" s="7">
        <v>0</v>
      </c>
      <c r="HH265" s="7">
        <v>0</v>
      </c>
      <c r="HI265" s="7">
        <v>0</v>
      </c>
      <c r="HJ265" s="7">
        <v>0</v>
      </c>
      <c r="HK265" s="7">
        <v>0</v>
      </c>
      <c r="HL265" s="7">
        <v>0</v>
      </c>
      <c r="HM265" s="7">
        <v>0</v>
      </c>
      <c r="HN265" s="7">
        <v>0</v>
      </c>
      <c r="HO265" s="7">
        <v>0</v>
      </c>
      <c r="HP265" s="7">
        <v>0</v>
      </c>
      <c r="HQ265" s="7">
        <v>0</v>
      </c>
      <c r="HR265" s="7">
        <v>0</v>
      </c>
      <c r="HS265" s="7">
        <v>0</v>
      </c>
      <c r="HT265" s="7">
        <v>0</v>
      </c>
      <c r="HU265" s="7">
        <v>0</v>
      </c>
      <c r="HV265" s="7">
        <v>0</v>
      </c>
      <c r="HW265" s="7">
        <v>0</v>
      </c>
      <c r="HX265" s="7">
        <v>0</v>
      </c>
      <c r="HY265" s="7">
        <v>0</v>
      </c>
      <c r="HZ265" s="7">
        <v>0</v>
      </c>
      <c r="IA265" s="7">
        <v>0</v>
      </c>
      <c r="IB265" s="7">
        <v>0</v>
      </c>
      <c r="IC265" s="7">
        <v>0</v>
      </c>
      <c r="ID265" s="7">
        <v>0</v>
      </c>
      <c r="IE265" s="7">
        <v>0</v>
      </c>
      <c r="IF265" s="7">
        <v>0</v>
      </c>
      <c r="IG265" s="7">
        <v>0</v>
      </c>
      <c r="IH265" s="7">
        <v>0</v>
      </c>
      <c r="II265" s="7">
        <v>0</v>
      </c>
      <c r="IJ265" s="7">
        <v>0</v>
      </c>
      <c r="IK265" s="7">
        <v>0</v>
      </c>
      <c r="IL265" s="7">
        <v>0</v>
      </c>
      <c r="IM265" s="7">
        <v>0</v>
      </c>
      <c r="IN265" s="7">
        <v>0</v>
      </c>
      <c r="IO265" s="7">
        <v>0</v>
      </c>
      <c r="IP265" s="7">
        <v>0</v>
      </c>
      <c r="IQ265" s="7">
        <v>0</v>
      </c>
      <c r="IR265" s="7">
        <v>0</v>
      </c>
      <c r="IS265" s="7">
        <v>0</v>
      </c>
      <c r="IT265" s="7">
        <v>0</v>
      </c>
      <c r="IU265" s="7">
        <v>0</v>
      </c>
      <c r="IV265" s="7">
        <v>0</v>
      </c>
      <c r="IW265" s="7">
        <v>0</v>
      </c>
      <c r="IX265" s="7">
        <v>0</v>
      </c>
      <c r="IY265" s="7">
        <v>0</v>
      </c>
      <c r="IZ265" s="7">
        <v>0</v>
      </c>
      <c r="JA265" s="7">
        <v>0</v>
      </c>
      <c r="JB265" s="7">
        <v>0</v>
      </c>
      <c r="JC265" s="7">
        <v>0</v>
      </c>
      <c r="JD265" s="7">
        <v>0</v>
      </c>
      <c r="JE265" s="7">
        <v>0</v>
      </c>
      <c r="JF265" s="7">
        <v>0</v>
      </c>
      <c r="JG265" s="7">
        <v>0</v>
      </c>
      <c r="JH265" s="7">
        <v>0</v>
      </c>
      <c r="JI265" s="7">
        <v>0</v>
      </c>
      <c r="JJ265" s="7">
        <v>0</v>
      </c>
      <c r="JK265" s="7">
        <v>0</v>
      </c>
      <c r="JL265" s="7">
        <v>0</v>
      </c>
      <c r="JM265" s="7">
        <v>0</v>
      </c>
      <c r="JN265" s="7">
        <v>0</v>
      </c>
      <c r="JO265" s="7">
        <v>0</v>
      </c>
      <c r="JP265" s="7">
        <v>0</v>
      </c>
      <c r="JQ265" s="7">
        <v>0</v>
      </c>
      <c r="JR265" s="7">
        <v>0</v>
      </c>
      <c r="JS265" s="7">
        <v>0</v>
      </c>
      <c r="JT265" s="7">
        <v>0</v>
      </c>
      <c r="JU265" s="7">
        <v>0</v>
      </c>
      <c r="JV265" s="7">
        <v>0</v>
      </c>
      <c r="JW265" s="7">
        <v>0</v>
      </c>
      <c r="JX265" s="7">
        <v>0</v>
      </c>
      <c r="JY265" s="7">
        <v>0</v>
      </c>
      <c r="JZ265" s="7">
        <v>0</v>
      </c>
      <c r="KA265" s="7">
        <v>0</v>
      </c>
      <c r="KB265" s="7">
        <v>0</v>
      </c>
      <c r="KC265" s="7">
        <v>0</v>
      </c>
    </row>
    <row r="266" spans="1:289" x14ac:dyDescent="0.35">
      <c r="A266" s="38" t="s">
        <v>1274</v>
      </c>
      <c r="B266" s="38" t="s">
        <v>4126</v>
      </c>
      <c r="C266" s="38">
        <v>175</v>
      </c>
      <c r="D266" s="38" t="s">
        <v>4127</v>
      </c>
      <c r="E266" s="38" t="s">
        <v>3813</v>
      </c>
      <c r="F266" s="38" t="s">
        <v>596</v>
      </c>
      <c r="G266" s="38" t="s">
        <v>472</v>
      </c>
      <c r="H266" s="38">
        <v>0</v>
      </c>
      <c r="I266" s="39">
        <v>0</v>
      </c>
      <c r="J266" s="38">
        <v>0</v>
      </c>
      <c r="K266" s="38">
        <v>0</v>
      </c>
      <c r="L266" s="39">
        <v>0</v>
      </c>
      <c r="M266" s="7">
        <v>0</v>
      </c>
      <c r="N266" s="7">
        <v>0</v>
      </c>
      <c r="O266" s="7">
        <v>0</v>
      </c>
      <c r="P266" s="7">
        <v>0</v>
      </c>
      <c r="Q266" s="7">
        <v>0</v>
      </c>
      <c r="R266" s="7">
        <v>0</v>
      </c>
      <c r="S266" s="7">
        <v>0</v>
      </c>
      <c r="T266" s="7">
        <v>0</v>
      </c>
      <c r="U266" s="7">
        <v>0</v>
      </c>
      <c r="V266" s="7">
        <v>0</v>
      </c>
      <c r="W266" s="7">
        <v>0</v>
      </c>
      <c r="X266" s="7">
        <v>0</v>
      </c>
      <c r="Y266" s="7">
        <v>0</v>
      </c>
      <c r="Z266" s="7">
        <v>0</v>
      </c>
      <c r="AA266" s="7">
        <v>0</v>
      </c>
      <c r="AB266" s="7">
        <v>0</v>
      </c>
      <c r="AC266" s="7">
        <v>0</v>
      </c>
      <c r="AD266" s="7">
        <v>0</v>
      </c>
      <c r="AE266" s="7">
        <v>0</v>
      </c>
      <c r="AF266" s="7">
        <v>0</v>
      </c>
      <c r="AG266" s="7">
        <v>0</v>
      </c>
      <c r="AH266" s="7">
        <v>0</v>
      </c>
      <c r="AI266" s="7">
        <v>0</v>
      </c>
      <c r="AJ266" s="7">
        <v>0</v>
      </c>
      <c r="AK266" s="7">
        <v>0</v>
      </c>
      <c r="AL266" s="7">
        <v>0</v>
      </c>
      <c r="AM266" s="7">
        <v>0</v>
      </c>
      <c r="AN266" s="7">
        <v>0</v>
      </c>
      <c r="AO266" s="7">
        <v>0</v>
      </c>
      <c r="AP266" s="7">
        <v>0</v>
      </c>
      <c r="AQ266" s="7">
        <v>0</v>
      </c>
      <c r="AR266" s="7">
        <v>0</v>
      </c>
      <c r="AS266" s="7">
        <v>0</v>
      </c>
      <c r="AT266" s="7">
        <v>0</v>
      </c>
      <c r="AU266" s="7">
        <v>0</v>
      </c>
      <c r="AV266" s="7">
        <v>0</v>
      </c>
      <c r="AW266" s="7">
        <v>0</v>
      </c>
      <c r="AX266" s="7">
        <v>0</v>
      </c>
      <c r="AY266" s="7">
        <v>0</v>
      </c>
      <c r="AZ266" s="7">
        <v>0</v>
      </c>
      <c r="BA266" s="7">
        <v>0</v>
      </c>
      <c r="BB266" s="7">
        <v>0</v>
      </c>
      <c r="BC266" s="7">
        <v>0</v>
      </c>
      <c r="BD266" s="7">
        <v>0</v>
      </c>
      <c r="BE266" s="7">
        <v>0</v>
      </c>
      <c r="BF266" s="7">
        <v>0</v>
      </c>
      <c r="BG266" s="7">
        <v>0</v>
      </c>
      <c r="BH266" s="7">
        <v>0</v>
      </c>
      <c r="BI266" s="7">
        <v>0</v>
      </c>
      <c r="BJ266" s="7">
        <v>0</v>
      </c>
      <c r="BK266" s="7">
        <v>0</v>
      </c>
      <c r="BL266" s="7">
        <v>0</v>
      </c>
      <c r="BM266" s="7">
        <v>0</v>
      </c>
      <c r="BN266" s="7">
        <v>0</v>
      </c>
      <c r="BO266" s="7">
        <v>0</v>
      </c>
      <c r="BP266" s="7">
        <v>0</v>
      </c>
      <c r="BQ266" s="7">
        <v>0</v>
      </c>
      <c r="BR266" s="7">
        <v>0</v>
      </c>
      <c r="BS266" s="7">
        <v>0</v>
      </c>
      <c r="BT266" s="7">
        <v>0</v>
      </c>
      <c r="BU266" s="7">
        <v>0</v>
      </c>
      <c r="BV266" s="7">
        <v>0</v>
      </c>
      <c r="BW266" s="7">
        <v>0</v>
      </c>
      <c r="BX266" s="7">
        <v>0</v>
      </c>
      <c r="BY266" s="7">
        <v>0</v>
      </c>
      <c r="BZ266" s="7">
        <v>0</v>
      </c>
      <c r="CA266" s="7">
        <v>0</v>
      </c>
      <c r="CB266" s="7">
        <v>0</v>
      </c>
      <c r="CC266" s="7">
        <v>0</v>
      </c>
      <c r="CD266" s="7">
        <v>0</v>
      </c>
      <c r="CE266" s="7">
        <v>0</v>
      </c>
      <c r="CF266" s="7">
        <v>0</v>
      </c>
      <c r="CG266" s="7">
        <v>0</v>
      </c>
      <c r="CH266" s="7">
        <v>0</v>
      </c>
      <c r="CI266" s="7">
        <v>0</v>
      </c>
      <c r="CJ266" s="7">
        <v>0</v>
      </c>
      <c r="CK266" s="7">
        <v>0</v>
      </c>
      <c r="CL266" s="7">
        <v>0</v>
      </c>
      <c r="CM266" s="7">
        <v>0</v>
      </c>
      <c r="CN266" s="7">
        <v>0</v>
      </c>
      <c r="CO266" s="7">
        <v>0</v>
      </c>
      <c r="CP266" s="7">
        <v>0</v>
      </c>
      <c r="CQ266" s="7">
        <v>0</v>
      </c>
      <c r="CR266" s="7">
        <v>0</v>
      </c>
      <c r="CS266" s="7">
        <v>0</v>
      </c>
      <c r="CT266" s="7">
        <v>0</v>
      </c>
      <c r="CU266" s="7">
        <v>0</v>
      </c>
      <c r="CV266" s="7">
        <v>0</v>
      </c>
      <c r="CW266" s="7">
        <v>0</v>
      </c>
      <c r="CX266" s="7">
        <v>0</v>
      </c>
      <c r="CY266" s="7">
        <v>0</v>
      </c>
      <c r="CZ266" s="7">
        <v>0</v>
      </c>
      <c r="DA266" s="7">
        <v>0</v>
      </c>
      <c r="DB266" s="7">
        <v>0</v>
      </c>
      <c r="DC266" s="7">
        <v>0</v>
      </c>
      <c r="DD266" s="7">
        <v>0</v>
      </c>
      <c r="DE266" s="7">
        <v>0</v>
      </c>
      <c r="DF266" s="7">
        <v>0</v>
      </c>
      <c r="DG266" s="7">
        <v>0</v>
      </c>
      <c r="DH266" s="7">
        <v>0</v>
      </c>
      <c r="DI266" s="7">
        <v>0</v>
      </c>
      <c r="DJ266" s="7">
        <v>0</v>
      </c>
      <c r="DK266" s="7">
        <v>0</v>
      </c>
      <c r="DL266" s="7">
        <v>0</v>
      </c>
      <c r="DM266" s="7">
        <v>0</v>
      </c>
      <c r="DN266" s="7">
        <v>0</v>
      </c>
      <c r="DO266" s="7">
        <v>0</v>
      </c>
      <c r="DP266" s="7">
        <v>0</v>
      </c>
      <c r="DQ266" s="7">
        <v>0</v>
      </c>
      <c r="DR266" s="7">
        <v>0</v>
      </c>
      <c r="DS266" s="7">
        <v>0</v>
      </c>
      <c r="DT266" s="7">
        <v>0</v>
      </c>
      <c r="DU266" s="7">
        <v>0</v>
      </c>
      <c r="DV266" s="7">
        <v>0</v>
      </c>
      <c r="DW266" s="7">
        <v>0</v>
      </c>
      <c r="DX266" s="7">
        <v>0</v>
      </c>
      <c r="DY266" s="7">
        <v>0</v>
      </c>
      <c r="DZ266" s="7">
        <v>0</v>
      </c>
      <c r="EA266" s="7">
        <v>0</v>
      </c>
      <c r="EB266" s="7">
        <v>0</v>
      </c>
      <c r="EC266" s="7">
        <v>0</v>
      </c>
      <c r="ED266" s="7">
        <v>0</v>
      </c>
      <c r="EE266" s="7">
        <v>0</v>
      </c>
      <c r="EF266" s="7">
        <v>0</v>
      </c>
      <c r="EG266" s="7">
        <v>0</v>
      </c>
      <c r="EH266" s="7">
        <v>0</v>
      </c>
      <c r="EI266" s="7">
        <v>0</v>
      </c>
      <c r="EJ266" s="7">
        <v>0</v>
      </c>
      <c r="EK266" s="7">
        <v>0</v>
      </c>
      <c r="EL266" s="7">
        <v>0</v>
      </c>
      <c r="EM266" s="7">
        <v>0</v>
      </c>
      <c r="EN266" s="7">
        <v>0</v>
      </c>
      <c r="EO266" s="7">
        <v>0</v>
      </c>
      <c r="EP266" s="7">
        <v>0</v>
      </c>
      <c r="EQ266" s="7">
        <v>0</v>
      </c>
      <c r="ER266" s="7">
        <v>0</v>
      </c>
      <c r="ES266" s="7">
        <v>0</v>
      </c>
      <c r="ET266" s="7">
        <v>0</v>
      </c>
      <c r="EU266" s="7">
        <v>0</v>
      </c>
      <c r="EV266" s="7">
        <v>0</v>
      </c>
      <c r="EW266" s="7">
        <v>0</v>
      </c>
      <c r="EX266" s="7">
        <v>0</v>
      </c>
      <c r="EY266" s="7">
        <v>0</v>
      </c>
      <c r="EZ266" s="7">
        <v>0</v>
      </c>
      <c r="FA266" s="7">
        <v>0</v>
      </c>
      <c r="FB266" s="7">
        <v>0</v>
      </c>
      <c r="FC266" s="7">
        <v>0</v>
      </c>
      <c r="FD266" s="7">
        <v>0</v>
      </c>
      <c r="FE266" s="7">
        <v>0</v>
      </c>
      <c r="FF266" s="7">
        <v>0</v>
      </c>
      <c r="FG266" s="7">
        <v>0</v>
      </c>
      <c r="FH266" s="7">
        <v>0</v>
      </c>
      <c r="FI266" s="7">
        <v>0</v>
      </c>
      <c r="FJ266" s="7">
        <v>0</v>
      </c>
      <c r="FK266" s="7">
        <v>0</v>
      </c>
      <c r="FL266" s="7">
        <v>0</v>
      </c>
      <c r="FM266" s="7">
        <v>0</v>
      </c>
      <c r="FN266" s="7">
        <v>0</v>
      </c>
      <c r="FO266" s="7">
        <v>0</v>
      </c>
      <c r="FP266" s="7">
        <v>0</v>
      </c>
      <c r="FQ266" s="7">
        <v>0</v>
      </c>
      <c r="FR266" s="7">
        <v>0</v>
      </c>
      <c r="FS266" s="7">
        <v>0</v>
      </c>
      <c r="FT266" s="7">
        <v>0</v>
      </c>
      <c r="FU266" s="7">
        <v>0</v>
      </c>
      <c r="FV266" s="7">
        <v>0</v>
      </c>
      <c r="FW266" s="7">
        <v>0</v>
      </c>
      <c r="FX266" s="7">
        <v>0</v>
      </c>
      <c r="FY266" s="7">
        <v>0</v>
      </c>
      <c r="FZ266" s="7">
        <v>0</v>
      </c>
      <c r="GA266" s="7">
        <v>0</v>
      </c>
      <c r="GB266" s="7">
        <v>0</v>
      </c>
      <c r="GC266" s="7">
        <v>0</v>
      </c>
      <c r="GD266" s="7">
        <v>0</v>
      </c>
      <c r="GE266" s="7">
        <v>0</v>
      </c>
      <c r="GF266" s="7">
        <v>0</v>
      </c>
      <c r="GG266" s="7">
        <v>0</v>
      </c>
      <c r="GH266" s="7">
        <v>0</v>
      </c>
      <c r="GI266" s="7">
        <v>0</v>
      </c>
      <c r="GJ266" s="7">
        <v>0</v>
      </c>
      <c r="GK266" s="7">
        <v>0</v>
      </c>
      <c r="GL266" s="7">
        <v>0</v>
      </c>
      <c r="GM266" s="7">
        <v>0</v>
      </c>
      <c r="GN266" s="7">
        <v>0</v>
      </c>
      <c r="GO266" s="7">
        <v>0</v>
      </c>
      <c r="GP266" s="7">
        <v>0</v>
      </c>
      <c r="GQ266" s="7">
        <v>0</v>
      </c>
      <c r="GR266" s="7">
        <v>0</v>
      </c>
      <c r="GS266" s="7">
        <v>0</v>
      </c>
      <c r="GT266" s="7">
        <v>0</v>
      </c>
      <c r="GU266" s="7">
        <v>0</v>
      </c>
      <c r="GV266" s="7">
        <v>0</v>
      </c>
      <c r="GW266" s="7">
        <v>0</v>
      </c>
      <c r="GX266" s="7">
        <v>0</v>
      </c>
      <c r="GY266" s="7">
        <v>0</v>
      </c>
      <c r="GZ266" s="7">
        <v>0</v>
      </c>
      <c r="HA266" s="7">
        <v>0</v>
      </c>
      <c r="HB266" s="7">
        <v>0</v>
      </c>
      <c r="HC266" s="7">
        <v>0</v>
      </c>
      <c r="HD266" s="7">
        <v>0</v>
      </c>
      <c r="HE266" s="7">
        <v>0</v>
      </c>
      <c r="HF266" s="7">
        <v>0</v>
      </c>
      <c r="HG266" s="7">
        <v>0</v>
      </c>
      <c r="HH266" s="7">
        <v>0</v>
      </c>
      <c r="HI266" s="7">
        <v>0</v>
      </c>
      <c r="HJ266" s="7">
        <v>0</v>
      </c>
      <c r="HK266" s="7">
        <v>0</v>
      </c>
      <c r="HL266" s="7">
        <v>0</v>
      </c>
      <c r="HM266" s="7">
        <v>0</v>
      </c>
      <c r="HN266" s="7">
        <v>0</v>
      </c>
      <c r="HO266" s="7">
        <v>0</v>
      </c>
      <c r="HP266" s="7">
        <v>0</v>
      </c>
      <c r="HQ266" s="7">
        <v>0</v>
      </c>
      <c r="HR266" s="7">
        <v>0</v>
      </c>
      <c r="HS266" s="7">
        <v>0</v>
      </c>
      <c r="HT266" s="7">
        <v>0</v>
      </c>
      <c r="HU266" s="7">
        <v>0</v>
      </c>
      <c r="HV266" s="7">
        <v>0</v>
      </c>
      <c r="HW266" s="7">
        <v>0</v>
      </c>
      <c r="HX266" s="7">
        <v>0</v>
      </c>
      <c r="HY266" s="7">
        <v>0</v>
      </c>
      <c r="HZ266" s="7">
        <v>0</v>
      </c>
      <c r="IA266" s="7">
        <v>0</v>
      </c>
      <c r="IB266" s="7">
        <v>0</v>
      </c>
      <c r="IC266" s="7">
        <v>0</v>
      </c>
      <c r="ID266" s="7">
        <v>0</v>
      </c>
      <c r="IE266" s="7">
        <v>0</v>
      </c>
      <c r="IF266" s="7">
        <v>0</v>
      </c>
      <c r="IG266" s="7">
        <v>0</v>
      </c>
      <c r="IH266" s="7">
        <v>0</v>
      </c>
      <c r="II266" s="7">
        <v>0</v>
      </c>
      <c r="IJ266" s="7">
        <v>0</v>
      </c>
      <c r="IK266" s="7">
        <v>0</v>
      </c>
      <c r="IL266" s="7">
        <v>0</v>
      </c>
      <c r="IM266" s="7">
        <v>0</v>
      </c>
      <c r="IN266" s="7">
        <v>0</v>
      </c>
      <c r="IO266" s="7">
        <v>0</v>
      </c>
      <c r="IP266" s="7">
        <v>0</v>
      </c>
      <c r="IQ266" s="7">
        <v>0</v>
      </c>
      <c r="IR266" s="7">
        <v>0</v>
      </c>
      <c r="IS266" s="7">
        <v>0</v>
      </c>
      <c r="IT266" s="7">
        <v>0</v>
      </c>
      <c r="IU266" s="7">
        <v>0</v>
      </c>
      <c r="IV266" s="7">
        <v>0</v>
      </c>
      <c r="IW266" s="7">
        <v>0</v>
      </c>
      <c r="IX266" s="7">
        <v>0</v>
      </c>
      <c r="IY266" s="7">
        <v>0</v>
      </c>
      <c r="IZ266" s="7">
        <v>0</v>
      </c>
      <c r="JA266" s="7">
        <v>0</v>
      </c>
      <c r="JB266" s="7">
        <v>0</v>
      </c>
      <c r="JC266" s="7">
        <v>0</v>
      </c>
      <c r="JD266" s="7">
        <v>0</v>
      </c>
      <c r="JE266" s="7">
        <v>0</v>
      </c>
      <c r="JF266" s="7">
        <v>0</v>
      </c>
      <c r="JG266" s="7">
        <v>0</v>
      </c>
      <c r="JH266" s="7">
        <v>0</v>
      </c>
      <c r="JI266" s="7">
        <v>0</v>
      </c>
      <c r="JJ266" s="7">
        <v>0</v>
      </c>
      <c r="JK266" s="7">
        <v>0</v>
      </c>
      <c r="JL266" s="7">
        <v>0</v>
      </c>
      <c r="JM266" s="7">
        <v>0</v>
      </c>
      <c r="JN266" s="7">
        <v>0</v>
      </c>
      <c r="JO266" s="7">
        <v>0</v>
      </c>
      <c r="JP266" s="7">
        <v>0</v>
      </c>
      <c r="JQ266" s="7">
        <v>0</v>
      </c>
      <c r="JR266" s="7">
        <v>0</v>
      </c>
      <c r="JS266" s="7">
        <v>0</v>
      </c>
      <c r="JT266" s="7">
        <v>0</v>
      </c>
      <c r="JU266" s="7">
        <v>0</v>
      </c>
      <c r="JV266" s="7">
        <v>0</v>
      </c>
      <c r="JW266" s="7">
        <v>0</v>
      </c>
      <c r="JX266" s="7">
        <v>0</v>
      </c>
      <c r="JY266" s="7">
        <v>0</v>
      </c>
      <c r="JZ266" s="7">
        <v>0</v>
      </c>
      <c r="KA266" s="7">
        <v>0</v>
      </c>
      <c r="KB266" s="7">
        <v>0</v>
      </c>
      <c r="KC266" s="7">
        <v>0</v>
      </c>
    </row>
    <row r="267" spans="1:289" x14ac:dyDescent="0.35">
      <c r="A267" s="38" t="s">
        <v>1277</v>
      </c>
      <c r="B267" s="38" t="s">
        <v>4128</v>
      </c>
      <c r="C267" s="38">
        <v>176</v>
      </c>
      <c r="D267" s="38" t="s">
        <v>1246</v>
      </c>
      <c r="E267" s="38" t="s">
        <v>3813</v>
      </c>
      <c r="F267" s="38" t="s">
        <v>596</v>
      </c>
      <c r="G267" s="38" t="s">
        <v>472</v>
      </c>
      <c r="H267" s="38">
        <v>0</v>
      </c>
      <c r="I267" s="39">
        <v>0</v>
      </c>
      <c r="J267" s="38">
        <v>0</v>
      </c>
      <c r="K267" s="38">
        <v>0</v>
      </c>
      <c r="L267" s="39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7">
        <v>0</v>
      </c>
      <c r="U267" s="7">
        <v>0</v>
      </c>
      <c r="V267" s="7">
        <v>0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7">
        <v>0</v>
      </c>
      <c r="AK267" s="7">
        <v>0</v>
      </c>
      <c r="AL267" s="7">
        <v>0</v>
      </c>
      <c r="AM267" s="7">
        <v>0</v>
      </c>
      <c r="AN267" s="7">
        <v>0</v>
      </c>
      <c r="AO267" s="7">
        <v>0</v>
      </c>
      <c r="AP267" s="7">
        <v>0</v>
      </c>
      <c r="AQ267" s="7">
        <v>0</v>
      </c>
      <c r="AR267" s="7">
        <v>0</v>
      </c>
      <c r="AS267" s="7">
        <v>0</v>
      </c>
      <c r="AT267" s="7">
        <v>0</v>
      </c>
      <c r="AU267" s="7">
        <v>0</v>
      </c>
      <c r="AV267" s="7">
        <v>0</v>
      </c>
      <c r="AW267" s="7">
        <v>0</v>
      </c>
      <c r="AX267" s="7">
        <v>0</v>
      </c>
      <c r="AY267" s="7">
        <v>0</v>
      </c>
      <c r="AZ267" s="7">
        <v>0</v>
      </c>
      <c r="BA267" s="7">
        <v>0</v>
      </c>
      <c r="BB267" s="7">
        <v>0</v>
      </c>
      <c r="BC267" s="7">
        <v>0</v>
      </c>
      <c r="BD267" s="7">
        <v>0</v>
      </c>
      <c r="BE267" s="7">
        <v>0</v>
      </c>
      <c r="BF267" s="7">
        <v>0</v>
      </c>
      <c r="BG267" s="7">
        <v>0</v>
      </c>
      <c r="BH267" s="7">
        <v>0</v>
      </c>
      <c r="BI267" s="7">
        <v>0</v>
      </c>
      <c r="BJ267" s="7">
        <v>0</v>
      </c>
      <c r="BK267" s="7">
        <v>0</v>
      </c>
      <c r="BL267" s="7">
        <v>0</v>
      </c>
      <c r="BM267" s="7">
        <v>0</v>
      </c>
      <c r="BN267" s="7">
        <v>0</v>
      </c>
      <c r="BO267" s="7">
        <v>0</v>
      </c>
      <c r="BP267" s="7">
        <v>0</v>
      </c>
      <c r="BQ267" s="7">
        <v>0</v>
      </c>
      <c r="BR267" s="7">
        <v>0</v>
      </c>
      <c r="BS267" s="7">
        <v>0</v>
      </c>
      <c r="BT267" s="7">
        <v>0</v>
      </c>
      <c r="BU267" s="7">
        <v>0</v>
      </c>
      <c r="BV267" s="7">
        <v>0</v>
      </c>
      <c r="BW267" s="7">
        <v>0</v>
      </c>
      <c r="BX267" s="7">
        <v>0</v>
      </c>
      <c r="BY267" s="7">
        <v>0</v>
      </c>
      <c r="BZ267" s="7">
        <v>0</v>
      </c>
      <c r="CA267" s="7">
        <v>0</v>
      </c>
      <c r="CB267" s="7">
        <v>0</v>
      </c>
      <c r="CC267" s="7">
        <v>0</v>
      </c>
      <c r="CD267" s="7">
        <v>0</v>
      </c>
      <c r="CE267" s="7">
        <v>0</v>
      </c>
      <c r="CF267" s="7">
        <v>0</v>
      </c>
      <c r="CG267" s="7">
        <v>0</v>
      </c>
      <c r="CH267" s="7">
        <v>0</v>
      </c>
      <c r="CI267" s="7">
        <v>0</v>
      </c>
      <c r="CJ267" s="7">
        <v>0</v>
      </c>
      <c r="CK267" s="7">
        <v>0</v>
      </c>
      <c r="CL267" s="7">
        <v>0</v>
      </c>
      <c r="CM267" s="7">
        <v>0</v>
      </c>
      <c r="CN267" s="7">
        <v>0</v>
      </c>
      <c r="CO267" s="7">
        <v>0</v>
      </c>
      <c r="CP267" s="7">
        <v>0</v>
      </c>
      <c r="CQ267" s="7">
        <v>0</v>
      </c>
      <c r="CR267" s="7">
        <v>0</v>
      </c>
      <c r="CS267" s="7">
        <v>0</v>
      </c>
      <c r="CT267" s="7">
        <v>0</v>
      </c>
      <c r="CU267" s="7">
        <v>0</v>
      </c>
      <c r="CV267" s="7">
        <v>0</v>
      </c>
      <c r="CW267" s="7">
        <v>0</v>
      </c>
      <c r="CX267" s="7">
        <v>0</v>
      </c>
      <c r="CY267" s="7">
        <v>0</v>
      </c>
      <c r="CZ267" s="7">
        <v>0</v>
      </c>
      <c r="DA267" s="7">
        <v>0</v>
      </c>
      <c r="DB267" s="7">
        <v>0</v>
      </c>
      <c r="DC267" s="7">
        <v>0</v>
      </c>
      <c r="DD267" s="7">
        <v>0</v>
      </c>
      <c r="DE267" s="7">
        <v>0</v>
      </c>
      <c r="DF267" s="7">
        <v>0</v>
      </c>
      <c r="DG267" s="7">
        <v>0</v>
      </c>
      <c r="DH267" s="7">
        <v>0</v>
      </c>
      <c r="DI267" s="7">
        <v>0</v>
      </c>
      <c r="DJ267" s="7">
        <v>0</v>
      </c>
      <c r="DK267" s="7">
        <v>0</v>
      </c>
      <c r="DL267" s="7">
        <v>0</v>
      </c>
      <c r="DM267" s="7">
        <v>0</v>
      </c>
      <c r="DN267" s="7">
        <v>0</v>
      </c>
      <c r="DO267" s="7">
        <v>0</v>
      </c>
      <c r="DP267" s="7">
        <v>0</v>
      </c>
      <c r="DQ267" s="7">
        <v>0</v>
      </c>
      <c r="DR267" s="7">
        <v>0</v>
      </c>
      <c r="DS267" s="7">
        <v>0</v>
      </c>
      <c r="DT267" s="7">
        <v>0</v>
      </c>
      <c r="DU267" s="7">
        <v>0</v>
      </c>
      <c r="DV267" s="7">
        <v>0</v>
      </c>
      <c r="DW267" s="7">
        <v>0</v>
      </c>
      <c r="DX267" s="7">
        <v>0</v>
      </c>
      <c r="DY267" s="7">
        <v>0</v>
      </c>
      <c r="DZ267" s="7">
        <v>0</v>
      </c>
      <c r="EA267" s="7">
        <v>0</v>
      </c>
      <c r="EB267" s="7">
        <v>0</v>
      </c>
      <c r="EC267" s="7">
        <v>0</v>
      </c>
      <c r="ED267" s="7">
        <v>0</v>
      </c>
      <c r="EE267" s="7">
        <v>0</v>
      </c>
      <c r="EF267" s="7">
        <v>0</v>
      </c>
      <c r="EG267" s="7">
        <v>0</v>
      </c>
      <c r="EH267" s="7">
        <v>0</v>
      </c>
      <c r="EI267" s="7">
        <v>0</v>
      </c>
      <c r="EJ267" s="7">
        <v>0</v>
      </c>
      <c r="EK267" s="7">
        <v>0</v>
      </c>
      <c r="EL267" s="7">
        <v>0</v>
      </c>
      <c r="EM267" s="7">
        <v>0</v>
      </c>
      <c r="EN267" s="7">
        <v>0</v>
      </c>
      <c r="EO267" s="7">
        <v>0</v>
      </c>
      <c r="EP267" s="7">
        <v>0</v>
      </c>
      <c r="EQ267" s="7">
        <v>0</v>
      </c>
      <c r="ER267" s="7">
        <v>0</v>
      </c>
      <c r="ES267" s="7">
        <v>0</v>
      </c>
      <c r="ET267" s="7">
        <v>0</v>
      </c>
      <c r="EU267" s="7">
        <v>0</v>
      </c>
      <c r="EV267" s="7">
        <v>0</v>
      </c>
      <c r="EW267" s="7">
        <v>0</v>
      </c>
      <c r="EX267" s="7">
        <v>0</v>
      </c>
      <c r="EY267" s="7">
        <v>0</v>
      </c>
      <c r="EZ267" s="7">
        <v>0</v>
      </c>
      <c r="FA267" s="7">
        <v>0</v>
      </c>
      <c r="FB267" s="7">
        <v>0</v>
      </c>
      <c r="FC267" s="7">
        <v>0</v>
      </c>
      <c r="FD267" s="7">
        <v>0</v>
      </c>
      <c r="FE267" s="7">
        <v>0</v>
      </c>
      <c r="FF267" s="7">
        <v>0</v>
      </c>
      <c r="FG267" s="7">
        <v>0</v>
      </c>
      <c r="FH267" s="7">
        <v>0</v>
      </c>
      <c r="FI267" s="7">
        <v>0</v>
      </c>
      <c r="FJ267" s="7">
        <v>0</v>
      </c>
      <c r="FK267" s="7">
        <v>0</v>
      </c>
      <c r="FL267" s="7">
        <v>0</v>
      </c>
      <c r="FM267" s="7">
        <v>0</v>
      </c>
      <c r="FN267" s="7">
        <v>0</v>
      </c>
      <c r="FO267" s="7">
        <v>0</v>
      </c>
      <c r="FP267" s="7">
        <v>0</v>
      </c>
      <c r="FQ267" s="7">
        <v>0</v>
      </c>
      <c r="FR267" s="7">
        <v>0</v>
      </c>
      <c r="FS267" s="7">
        <v>0</v>
      </c>
      <c r="FT267" s="7">
        <v>0</v>
      </c>
      <c r="FU267" s="7">
        <v>0</v>
      </c>
      <c r="FV267" s="7">
        <v>0</v>
      </c>
      <c r="FW267" s="7">
        <v>0</v>
      </c>
      <c r="FX267" s="7">
        <v>0</v>
      </c>
      <c r="FY267" s="7">
        <v>0</v>
      </c>
      <c r="FZ267" s="7">
        <v>0</v>
      </c>
      <c r="GA267" s="7">
        <v>0</v>
      </c>
      <c r="GB267" s="7">
        <v>0</v>
      </c>
      <c r="GC267" s="7">
        <v>0</v>
      </c>
      <c r="GD267" s="7">
        <v>0</v>
      </c>
      <c r="GE267" s="7">
        <v>0</v>
      </c>
      <c r="GF267" s="7">
        <v>0</v>
      </c>
      <c r="GG267" s="7">
        <v>0</v>
      </c>
      <c r="GH267" s="7">
        <v>0</v>
      </c>
      <c r="GI267" s="7">
        <v>0</v>
      </c>
      <c r="GJ267" s="7">
        <v>0</v>
      </c>
      <c r="GK267" s="7">
        <v>0</v>
      </c>
      <c r="GL267" s="7">
        <v>0</v>
      </c>
      <c r="GM267" s="7">
        <v>0</v>
      </c>
      <c r="GN267" s="7">
        <v>0</v>
      </c>
      <c r="GO267" s="7">
        <v>0</v>
      </c>
      <c r="GP267" s="7">
        <v>0</v>
      </c>
      <c r="GQ267" s="7">
        <v>0</v>
      </c>
      <c r="GR267" s="7">
        <v>0</v>
      </c>
      <c r="GS267" s="7">
        <v>0</v>
      </c>
      <c r="GT267" s="7">
        <v>0</v>
      </c>
      <c r="GU267" s="7">
        <v>0</v>
      </c>
      <c r="GV267" s="7">
        <v>0</v>
      </c>
      <c r="GW267" s="7">
        <v>0</v>
      </c>
      <c r="GX267" s="7">
        <v>0</v>
      </c>
      <c r="GY267" s="7">
        <v>0</v>
      </c>
      <c r="GZ267" s="7">
        <v>0</v>
      </c>
      <c r="HA267" s="7">
        <v>0</v>
      </c>
      <c r="HB267" s="7">
        <v>0</v>
      </c>
      <c r="HC267" s="7">
        <v>0</v>
      </c>
      <c r="HD267" s="7">
        <v>0</v>
      </c>
      <c r="HE267" s="7">
        <v>0</v>
      </c>
      <c r="HF267" s="7">
        <v>0</v>
      </c>
      <c r="HG267" s="7">
        <v>0</v>
      </c>
      <c r="HH267" s="7">
        <v>0</v>
      </c>
      <c r="HI267" s="7">
        <v>0</v>
      </c>
      <c r="HJ267" s="7">
        <v>0</v>
      </c>
      <c r="HK267" s="7">
        <v>0</v>
      </c>
      <c r="HL267" s="7">
        <v>0</v>
      </c>
      <c r="HM267" s="7">
        <v>0</v>
      </c>
      <c r="HN267" s="7">
        <v>0</v>
      </c>
      <c r="HO267" s="7">
        <v>0</v>
      </c>
      <c r="HP267" s="7">
        <v>0</v>
      </c>
      <c r="HQ267" s="7">
        <v>0</v>
      </c>
      <c r="HR267" s="7">
        <v>0</v>
      </c>
      <c r="HS267" s="7">
        <v>0</v>
      </c>
      <c r="HT267" s="7">
        <v>0</v>
      </c>
      <c r="HU267" s="7">
        <v>0</v>
      </c>
      <c r="HV267" s="7">
        <v>0</v>
      </c>
      <c r="HW267" s="7">
        <v>0</v>
      </c>
      <c r="HX267" s="7">
        <v>0</v>
      </c>
      <c r="HY267" s="7">
        <v>0</v>
      </c>
      <c r="HZ267" s="7">
        <v>0</v>
      </c>
      <c r="IA267" s="7">
        <v>0</v>
      </c>
      <c r="IB267" s="7">
        <v>0</v>
      </c>
      <c r="IC267" s="7">
        <v>0</v>
      </c>
      <c r="ID267" s="7">
        <v>0</v>
      </c>
      <c r="IE267" s="7">
        <v>0</v>
      </c>
      <c r="IF267" s="7">
        <v>0</v>
      </c>
      <c r="IG267" s="7">
        <v>0</v>
      </c>
      <c r="IH267" s="7">
        <v>0</v>
      </c>
      <c r="II267" s="7">
        <v>0</v>
      </c>
      <c r="IJ267" s="7">
        <v>0</v>
      </c>
      <c r="IK267" s="7">
        <v>0</v>
      </c>
      <c r="IL267" s="7">
        <v>0</v>
      </c>
      <c r="IM267" s="7">
        <v>0</v>
      </c>
      <c r="IN267" s="7">
        <v>0</v>
      </c>
      <c r="IO267" s="7">
        <v>0</v>
      </c>
      <c r="IP267" s="7">
        <v>0</v>
      </c>
      <c r="IQ267" s="7">
        <v>0</v>
      </c>
      <c r="IR267" s="7">
        <v>0</v>
      </c>
      <c r="IS267" s="7">
        <v>0</v>
      </c>
      <c r="IT267" s="7">
        <v>0</v>
      </c>
      <c r="IU267" s="7">
        <v>0</v>
      </c>
      <c r="IV267" s="7">
        <v>0</v>
      </c>
      <c r="IW267" s="7">
        <v>0</v>
      </c>
      <c r="IX267" s="7">
        <v>0</v>
      </c>
      <c r="IY267" s="7">
        <v>0</v>
      </c>
      <c r="IZ267" s="7">
        <v>0</v>
      </c>
      <c r="JA267" s="7">
        <v>0</v>
      </c>
      <c r="JB267" s="7">
        <v>0</v>
      </c>
      <c r="JC267" s="7">
        <v>0</v>
      </c>
      <c r="JD267" s="7">
        <v>0</v>
      </c>
      <c r="JE267" s="7">
        <v>0</v>
      </c>
      <c r="JF267" s="7">
        <v>0</v>
      </c>
      <c r="JG267" s="7">
        <v>0</v>
      </c>
      <c r="JH267" s="7">
        <v>0</v>
      </c>
      <c r="JI267" s="7">
        <v>0</v>
      </c>
      <c r="JJ267" s="7">
        <v>0</v>
      </c>
      <c r="JK267" s="7">
        <v>0</v>
      </c>
      <c r="JL267" s="7">
        <v>0</v>
      </c>
      <c r="JM267" s="7">
        <v>0</v>
      </c>
      <c r="JN267" s="7">
        <v>0</v>
      </c>
      <c r="JO267" s="7">
        <v>0</v>
      </c>
      <c r="JP267" s="7">
        <v>0</v>
      </c>
      <c r="JQ267" s="7">
        <v>0</v>
      </c>
      <c r="JR267" s="7">
        <v>0</v>
      </c>
      <c r="JS267" s="7">
        <v>0</v>
      </c>
      <c r="JT267" s="7">
        <v>0</v>
      </c>
      <c r="JU267" s="7">
        <v>0</v>
      </c>
      <c r="JV267" s="7">
        <v>0</v>
      </c>
      <c r="JW267" s="7">
        <v>0</v>
      </c>
      <c r="JX267" s="7">
        <v>0</v>
      </c>
      <c r="JY267" s="7">
        <v>0</v>
      </c>
      <c r="JZ267" s="7">
        <v>0</v>
      </c>
      <c r="KA267" s="7">
        <v>0</v>
      </c>
      <c r="KB267" s="7">
        <v>0</v>
      </c>
      <c r="KC267" s="7">
        <v>0</v>
      </c>
    </row>
    <row r="268" spans="1:289" x14ac:dyDescent="0.35">
      <c r="A268" s="38" t="s">
        <v>1280</v>
      </c>
      <c r="B268" s="38" t="s">
        <v>4129</v>
      </c>
      <c r="C268" s="38">
        <v>177</v>
      </c>
      <c r="D268" s="38" t="s">
        <v>4130</v>
      </c>
      <c r="E268" s="38" t="s">
        <v>3813</v>
      </c>
      <c r="F268" s="38" t="s">
        <v>596</v>
      </c>
      <c r="G268" s="38" t="s">
        <v>472</v>
      </c>
      <c r="H268" s="38">
        <v>0</v>
      </c>
      <c r="I268" s="39">
        <v>0</v>
      </c>
      <c r="J268" s="38">
        <v>0</v>
      </c>
      <c r="K268" s="38">
        <v>0</v>
      </c>
      <c r="L268" s="39">
        <v>0</v>
      </c>
      <c r="M268" s="7">
        <v>0</v>
      </c>
      <c r="N268" s="7">
        <v>0</v>
      </c>
      <c r="O268" s="7">
        <v>0</v>
      </c>
      <c r="P268" s="7">
        <v>0</v>
      </c>
      <c r="Q268" s="7">
        <v>0</v>
      </c>
      <c r="R268" s="7">
        <v>0</v>
      </c>
      <c r="S268" s="7">
        <v>0</v>
      </c>
      <c r="T268" s="7">
        <v>0</v>
      </c>
      <c r="U268" s="7">
        <v>0</v>
      </c>
      <c r="V268" s="7">
        <v>0</v>
      </c>
      <c r="W268" s="7">
        <v>0</v>
      </c>
      <c r="X268" s="7">
        <v>0</v>
      </c>
      <c r="Y268" s="7">
        <v>0</v>
      </c>
      <c r="Z268" s="7">
        <v>0</v>
      </c>
      <c r="AA268" s="7">
        <v>0</v>
      </c>
      <c r="AB268" s="7">
        <v>0</v>
      </c>
      <c r="AC268" s="7">
        <v>0</v>
      </c>
      <c r="AD268" s="7">
        <v>0</v>
      </c>
      <c r="AE268" s="7">
        <v>0</v>
      </c>
      <c r="AF268" s="7">
        <v>0</v>
      </c>
      <c r="AG268" s="7">
        <v>0</v>
      </c>
      <c r="AH268" s="7">
        <v>0</v>
      </c>
      <c r="AI268" s="7">
        <v>0</v>
      </c>
      <c r="AJ268" s="7">
        <v>0</v>
      </c>
      <c r="AK268" s="7">
        <v>0</v>
      </c>
      <c r="AL268" s="7">
        <v>0</v>
      </c>
      <c r="AM268" s="7">
        <v>0</v>
      </c>
      <c r="AN268" s="7">
        <v>0</v>
      </c>
      <c r="AO268" s="7">
        <v>0</v>
      </c>
      <c r="AP268" s="7">
        <v>0</v>
      </c>
      <c r="AQ268" s="7">
        <v>0</v>
      </c>
      <c r="AR268" s="7">
        <v>0</v>
      </c>
      <c r="AS268" s="7">
        <v>0</v>
      </c>
      <c r="AT268" s="7">
        <v>0</v>
      </c>
      <c r="AU268" s="7">
        <v>0</v>
      </c>
      <c r="AV268" s="7">
        <v>0</v>
      </c>
      <c r="AW268" s="7">
        <v>0</v>
      </c>
      <c r="AX268" s="7">
        <v>0</v>
      </c>
      <c r="AY268" s="7">
        <v>0</v>
      </c>
      <c r="AZ268" s="7">
        <v>0</v>
      </c>
      <c r="BA268" s="7">
        <v>0</v>
      </c>
      <c r="BB268" s="7">
        <v>0</v>
      </c>
      <c r="BC268" s="7">
        <v>0</v>
      </c>
      <c r="BD268" s="7">
        <v>0</v>
      </c>
      <c r="BE268" s="7">
        <v>0</v>
      </c>
      <c r="BF268" s="7">
        <v>0</v>
      </c>
      <c r="BG268" s="7">
        <v>0</v>
      </c>
      <c r="BH268" s="7">
        <v>0</v>
      </c>
      <c r="BI268" s="7">
        <v>0</v>
      </c>
      <c r="BJ268" s="7">
        <v>0</v>
      </c>
      <c r="BK268" s="7">
        <v>0</v>
      </c>
      <c r="BL268" s="7">
        <v>0</v>
      </c>
      <c r="BM268" s="7">
        <v>0</v>
      </c>
      <c r="BN268" s="7">
        <v>0</v>
      </c>
      <c r="BO268" s="7">
        <v>0</v>
      </c>
      <c r="BP268" s="7">
        <v>0</v>
      </c>
      <c r="BQ268" s="7">
        <v>0</v>
      </c>
      <c r="BR268" s="7">
        <v>0</v>
      </c>
      <c r="BS268" s="7">
        <v>0</v>
      </c>
      <c r="BT268" s="7">
        <v>0</v>
      </c>
      <c r="BU268" s="7">
        <v>0</v>
      </c>
      <c r="BV268" s="7">
        <v>0</v>
      </c>
      <c r="BW268" s="7">
        <v>0</v>
      </c>
      <c r="BX268" s="7">
        <v>0</v>
      </c>
      <c r="BY268" s="7">
        <v>0</v>
      </c>
      <c r="BZ268" s="7">
        <v>0</v>
      </c>
      <c r="CA268" s="7">
        <v>0</v>
      </c>
      <c r="CB268" s="7">
        <v>0</v>
      </c>
      <c r="CC268" s="7">
        <v>0</v>
      </c>
      <c r="CD268" s="7">
        <v>0</v>
      </c>
      <c r="CE268" s="7">
        <v>0</v>
      </c>
      <c r="CF268" s="7">
        <v>0</v>
      </c>
      <c r="CG268" s="7">
        <v>0</v>
      </c>
      <c r="CH268" s="7">
        <v>0</v>
      </c>
      <c r="CI268" s="7">
        <v>0</v>
      </c>
      <c r="CJ268" s="7">
        <v>0</v>
      </c>
      <c r="CK268" s="7">
        <v>0</v>
      </c>
      <c r="CL268" s="7">
        <v>0</v>
      </c>
      <c r="CM268" s="7">
        <v>0</v>
      </c>
      <c r="CN268" s="7">
        <v>0</v>
      </c>
      <c r="CO268" s="7">
        <v>0</v>
      </c>
      <c r="CP268" s="7">
        <v>0</v>
      </c>
      <c r="CQ268" s="7">
        <v>0</v>
      </c>
      <c r="CR268" s="7">
        <v>0</v>
      </c>
      <c r="CS268" s="7">
        <v>0</v>
      </c>
      <c r="CT268" s="7">
        <v>0</v>
      </c>
      <c r="CU268" s="7">
        <v>0</v>
      </c>
      <c r="CV268" s="7">
        <v>0</v>
      </c>
      <c r="CW268" s="7">
        <v>0</v>
      </c>
      <c r="CX268" s="7">
        <v>0</v>
      </c>
      <c r="CY268" s="7">
        <v>0</v>
      </c>
      <c r="CZ268" s="7">
        <v>0</v>
      </c>
      <c r="DA268" s="7">
        <v>0</v>
      </c>
      <c r="DB268" s="7">
        <v>0</v>
      </c>
      <c r="DC268" s="7">
        <v>0</v>
      </c>
      <c r="DD268" s="7">
        <v>0</v>
      </c>
      <c r="DE268" s="7">
        <v>0</v>
      </c>
      <c r="DF268" s="7">
        <v>0</v>
      </c>
      <c r="DG268" s="7">
        <v>0</v>
      </c>
      <c r="DH268" s="7">
        <v>0</v>
      </c>
      <c r="DI268" s="7">
        <v>0</v>
      </c>
      <c r="DJ268" s="7">
        <v>0</v>
      </c>
      <c r="DK268" s="7">
        <v>0</v>
      </c>
      <c r="DL268" s="7">
        <v>0</v>
      </c>
      <c r="DM268" s="7">
        <v>0</v>
      </c>
      <c r="DN268" s="7">
        <v>0</v>
      </c>
      <c r="DO268" s="7">
        <v>0</v>
      </c>
      <c r="DP268" s="7">
        <v>0</v>
      </c>
      <c r="DQ268" s="7">
        <v>0</v>
      </c>
      <c r="DR268" s="7">
        <v>0</v>
      </c>
      <c r="DS268" s="7">
        <v>0</v>
      </c>
      <c r="DT268" s="7">
        <v>0</v>
      </c>
      <c r="DU268" s="7">
        <v>0</v>
      </c>
      <c r="DV268" s="7">
        <v>0</v>
      </c>
      <c r="DW268" s="7">
        <v>0</v>
      </c>
      <c r="DX268" s="7">
        <v>0</v>
      </c>
      <c r="DY268" s="7">
        <v>0</v>
      </c>
      <c r="DZ268" s="7">
        <v>0</v>
      </c>
      <c r="EA268" s="7">
        <v>0</v>
      </c>
      <c r="EB268" s="7">
        <v>0</v>
      </c>
      <c r="EC268" s="7">
        <v>0</v>
      </c>
      <c r="ED268" s="7">
        <v>0</v>
      </c>
      <c r="EE268" s="7">
        <v>0</v>
      </c>
      <c r="EF268" s="7">
        <v>0</v>
      </c>
      <c r="EG268" s="7">
        <v>0</v>
      </c>
      <c r="EH268" s="7">
        <v>0</v>
      </c>
      <c r="EI268" s="7">
        <v>0</v>
      </c>
      <c r="EJ268" s="7">
        <v>0</v>
      </c>
      <c r="EK268" s="7">
        <v>0</v>
      </c>
      <c r="EL268" s="7">
        <v>0</v>
      </c>
      <c r="EM268" s="7">
        <v>0</v>
      </c>
      <c r="EN268" s="7">
        <v>0</v>
      </c>
      <c r="EO268" s="7">
        <v>0</v>
      </c>
      <c r="EP268" s="7">
        <v>0</v>
      </c>
      <c r="EQ268" s="7">
        <v>0</v>
      </c>
      <c r="ER268" s="7">
        <v>0</v>
      </c>
      <c r="ES268" s="7">
        <v>0</v>
      </c>
      <c r="ET268" s="7">
        <v>0</v>
      </c>
      <c r="EU268" s="7">
        <v>0</v>
      </c>
      <c r="EV268" s="7">
        <v>0</v>
      </c>
      <c r="EW268" s="7">
        <v>0</v>
      </c>
      <c r="EX268" s="7">
        <v>0</v>
      </c>
      <c r="EY268" s="7">
        <v>0</v>
      </c>
      <c r="EZ268" s="7">
        <v>0</v>
      </c>
      <c r="FA268" s="7">
        <v>0</v>
      </c>
      <c r="FB268" s="7">
        <v>0</v>
      </c>
      <c r="FC268" s="7">
        <v>0</v>
      </c>
      <c r="FD268" s="7">
        <v>0</v>
      </c>
      <c r="FE268" s="7">
        <v>0</v>
      </c>
      <c r="FF268" s="7">
        <v>0</v>
      </c>
      <c r="FG268" s="7">
        <v>0</v>
      </c>
      <c r="FH268" s="7">
        <v>0</v>
      </c>
      <c r="FI268" s="7">
        <v>0</v>
      </c>
      <c r="FJ268" s="7">
        <v>0</v>
      </c>
      <c r="FK268" s="7">
        <v>0</v>
      </c>
      <c r="FL268" s="7">
        <v>0</v>
      </c>
      <c r="FM268" s="7">
        <v>0</v>
      </c>
      <c r="FN268" s="7">
        <v>0</v>
      </c>
      <c r="FO268" s="7">
        <v>0</v>
      </c>
      <c r="FP268" s="7">
        <v>0</v>
      </c>
      <c r="FQ268" s="7">
        <v>0</v>
      </c>
      <c r="FR268" s="7">
        <v>0</v>
      </c>
      <c r="FS268" s="7">
        <v>0</v>
      </c>
      <c r="FT268" s="7">
        <v>0</v>
      </c>
      <c r="FU268" s="7">
        <v>0</v>
      </c>
      <c r="FV268" s="7">
        <v>0</v>
      </c>
      <c r="FW268" s="7">
        <v>0</v>
      </c>
      <c r="FX268" s="7">
        <v>0</v>
      </c>
      <c r="FY268" s="7">
        <v>0</v>
      </c>
      <c r="FZ268" s="7">
        <v>0</v>
      </c>
      <c r="GA268" s="7">
        <v>0</v>
      </c>
      <c r="GB268" s="7">
        <v>0</v>
      </c>
      <c r="GC268" s="7">
        <v>0</v>
      </c>
      <c r="GD268" s="7">
        <v>0</v>
      </c>
      <c r="GE268" s="7">
        <v>0</v>
      </c>
      <c r="GF268" s="7">
        <v>0</v>
      </c>
      <c r="GG268" s="7">
        <v>0</v>
      </c>
      <c r="GH268" s="7">
        <v>0</v>
      </c>
      <c r="GI268" s="7">
        <v>0</v>
      </c>
      <c r="GJ268" s="7">
        <v>0</v>
      </c>
      <c r="GK268" s="7">
        <v>0</v>
      </c>
      <c r="GL268" s="7">
        <v>0</v>
      </c>
      <c r="GM268" s="7">
        <v>0</v>
      </c>
      <c r="GN268" s="7">
        <v>0</v>
      </c>
      <c r="GO268" s="7">
        <v>0</v>
      </c>
      <c r="GP268" s="7">
        <v>0</v>
      </c>
      <c r="GQ268" s="7">
        <v>0</v>
      </c>
      <c r="GR268" s="7">
        <v>0</v>
      </c>
      <c r="GS268" s="7">
        <v>0</v>
      </c>
      <c r="GT268" s="7">
        <v>0</v>
      </c>
      <c r="GU268" s="7">
        <v>0</v>
      </c>
      <c r="GV268" s="7">
        <v>0</v>
      </c>
      <c r="GW268" s="7">
        <v>0</v>
      </c>
      <c r="GX268" s="7">
        <v>0</v>
      </c>
      <c r="GY268" s="7">
        <v>0</v>
      </c>
      <c r="GZ268" s="7">
        <v>0</v>
      </c>
      <c r="HA268" s="7">
        <v>0</v>
      </c>
      <c r="HB268" s="7">
        <v>0</v>
      </c>
      <c r="HC268" s="7">
        <v>0</v>
      </c>
      <c r="HD268" s="7">
        <v>0</v>
      </c>
      <c r="HE268" s="7">
        <v>0</v>
      </c>
      <c r="HF268" s="7">
        <v>0</v>
      </c>
      <c r="HG268" s="7">
        <v>0</v>
      </c>
      <c r="HH268" s="7">
        <v>0</v>
      </c>
      <c r="HI268" s="7">
        <v>0</v>
      </c>
      <c r="HJ268" s="7">
        <v>0</v>
      </c>
      <c r="HK268" s="7">
        <v>0</v>
      </c>
      <c r="HL268" s="7">
        <v>0</v>
      </c>
      <c r="HM268" s="7">
        <v>0</v>
      </c>
      <c r="HN268" s="7">
        <v>0</v>
      </c>
      <c r="HO268" s="7">
        <v>0</v>
      </c>
      <c r="HP268" s="7">
        <v>0</v>
      </c>
      <c r="HQ268" s="7">
        <v>0</v>
      </c>
      <c r="HR268" s="7">
        <v>0</v>
      </c>
      <c r="HS268" s="7">
        <v>0</v>
      </c>
      <c r="HT268" s="7">
        <v>0</v>
      </c>
      <c r="HU268" s="7">
        <v>0</v>
      </c>
      <c r="HV268" s="7">
        <v>0</v>
      </c>
      <c r="HW268" s="7">
        <v>0</v>
      </c>
      <c r="HX268" s="7">
        <v>0</v>
      </c>
      <c r="HY268" s="7">
        <v>0</v>
      </c>
      <c r="HZ268" s="7">
        <v>0</v>
      </c>
      <c r="IA268" s="7">
        <v>0</v>
      </c>
      <c r="IB268" s="7">
        <v>0</v>
      </c>
      <c r="IC268" s="7">
        <v>0</v>
      </c>
      <c r="ID268" s="7">
        <v>0</v>
      </c>
      <c r="IE268" s="7">
        <v>0</v>
      </c>
      <c r="IF268" s="7">
        <v>0</v>
      </c>
      <c r="IG268" s="7">
        <v>0</v>
      </c>
      <c r="IH268" s="7">
        <v>0</v>
      </c>
      <c r="II268" s="7">
        <v>0</v>
      </c>
      <c r="IJ268" s="7">
        <v>0</v>
      </c>
      <c r="IK268" s="7">
        <v>0</v>
      </c>
      <c r="IL268" s="7">
        <v>0</v>
      </c>
      <c r="IM268" s="7">
        <v>0</v>
      </c>
      <c r="IN268" s="7">
        <v>0</v>
      </c>
      <c r="IO268" s="7">
        <v>0</v>
      </c>
      <c r="IP268" s="7">
        <v>0</v>
      </c>
      <c r="IQ268" s="7">
        <v>0</v>
      </c>
      <c r="IR268" s="7">
        <v>0</v>
      </c>
      <c r="IS268" s="7">
        <v>0</v>
      </c>
      <c r="IT268" s="7">
        <v>0</v>
      </c>
      <c r="IU268" s="7">
        <v>0</v>
      </c>
      <c r="IV268" s="7">
        <v>0</v>
      </c>
      <c r="IW268" s="7">
        <v>0</v>
      </c>
      <c r="IX268" s="7">
        <v>0</v>
      </c>
      <c r="IY268" s="7">
        <v>0</v>
      </c>
      <c r="IZ268" s="7">
        <v>0</v>
      </c>
      <c r="JA268" s="7">
        <v>0</v>
      </c>
      <c r="JB268" s="7">
        <v>0</v>
      </c>
      <c r="JC268" s="7">
        <v>0</v>
      </c>
      <c r="JD268" s="7">
        <v>0</v>
      </c>
      <c r="JE268" s="7">
        <v>0</v>
      </c>
      <c r="JF268" s="7">
        <v>0</v>
      </c>
      <c r="JG268" s="7">
        <v>0</v>
      </c>
      <c r="JH268" s="7">
        <v>0</v>
      </c>
      <c r="JI268" s="7">
        <v>0</v>
      </c>
      <c r="JJ268" s="7">
        <v>0</v>
      </c>
      <c r="JK268" s="7">
        <v>0</v>
      </c>
      <c r="JL268" s="7">
        <v>0</v>
      </c>
      <c r="JM268" s="7">
        <v>0</v>
      </c>
      <c r="JN268" s="7">
        <v>0</v>
      </c>
      <c r="JO268" s="7">
        <v>0</v>
      </c>
      <c r="JP268" s="7">
        <v>0</v>
      </c>
      <c r="JQ268" s="7">
        <v>0</v>
      </c>
      <c r="JR268" s="7">
        <v>0</v>
      </c>
      <c r="JS268" s="7">
        <v>0</v>
      </c>
      <c r="JT268" s="7">
        <v>0</v>
      </c>
      <c r="JU268" s="7">
        <v>0</v>
      </c>
      <c r="JV268" s="7">
        <v>0</v>
      </c>
      <c r="JW268" s="7">
        <v>0</v>
      </c>
      <c r="JX268" s="7">
        <v>0</v>
      </c>
      <c r="JY268" s="7">
        <v>0</v>
      </c>
      <c r="JZ268" s="7">
        <v>0</v>
      </c>
      <c r="KA268" s="7">
        <v>0</v>
      </c>
      <c r="KB268" s="7">
        <v>0</v>
      </c>
      <c r="KC268" s="7">
        <v>0</v>
      </c>
    </row>
    <row r="269" spans="1:289" x14ac:dyDescent="0.35">
      <c r="A269" s="38" t="s">
        <v>1283</v>
      </c>
      <c r="B269" s="38" t="s">
        <v>4131</v>
      </c>
      <c r="C269" s="38">
        <v>178</v>
      </c>
      <c r="D269" s="38" t="s">
        <v>4132</v>
      </c>
      <c r="E269" s="38" t="s">
        <v>3813</v>
      </c>
      <c r="F269" s="38" t="s">
        <v>596</v>
      </c>
      <c r="G269" s="38" t="s">
        <v>472</v>
      </c>
      <c r="H269" s="38">
        <v>0</v>
      </c>
      <c r="I269" s="39">
        <v>0</v>
      </c>
      <c r="J269" s="38">
        <v>0</v>
      </c>
      <c r="K269" s="38">
        <v>0</v>
      </c>
      <c r="L269" s="39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7">
        <v>0</v>
      </c>
      <c r="U269" s="7">
        <v>0</v>
      </c>
      <c r="V269" s="7">
        <v>0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7">
        <v>0</v>
      </c>
      <c r="AK269" s="7">
        <v>0</v>
      </c>
      <c r="AL269" s="7">
        <v>0</v>
      </c>
      <c r="AM269" s="7">
        <v>0</v>
      </c>
      <c r="AN269" s="7">
        <v>0</v>
      </c>
      <c r="AO269" s="7">
        <v>0</v>
      </c>
      <c r="AP269" s="7">
        <v>0</v>
      </c>
      <c r="AQ269" s="7">
        <v>0</v>
      </c>
      <c r="AR269" s="7">
        <v>0</v>
      </c>
      <c r="AS269" s="7">
        <v>0</v>
      </c>
      <c r="AT269" s="7">
        <v>0</v>
      </c>
      <c r="AU269" s="7">
        <v>0</v>
      </c>
      <c r="AV269" s="7">
        <v>0</v>
      </c>
      <c r="AW269" s="7">
        <v>0</v>
      </c>
      <c r="AX269" s="7">
        <v>0</v>
      </c>
      <c r="AY269" s="7">
        <v>0</v>
      </c>
      <c r="AZ269" s="7">
        <v>0</v>
      </c>
      <c r="BA269" s="7">
        <v>0</v>
      </c>
      <c r="BB269" s="7">
        <v>0</v>
      </c>
      <c r="BC269" s="7">
        <v>0</v>
      </c>
      <c r="BD269" s="7">
        <v>0</v>
      </c>
      <c r="BE269" s="7">
        <v>0</v>
      </c>
      <c r="BF269" s="7">
        <v>0</v>
      </c>
      <c r="BG269" s="7">
        <v>0</v>
      </c>
      <c r="BH269" s="7">
        <v>0</v>
      </c>
      <c r="BI269" s="7">
        <v>0</v>
      </c>
      <c r="BJ269" s="7">
        <v>0</v>
      </c>
      <c r="BK269" s="7">
        <v>0</v>
      </c>
      <c r="BL269" s="7">
        <v>0</v>
      </c>
      <c r="BM269" s="7">
        <v>0</v>
      </c>
      <c r="BN269" s="7">
        <v>0</v>
      </c>
      <c r="BO269" s="7">
        <v>0</v>
      </c>
      <c r="BP269" s="7">
        <v>0</v>
      </c>
      <c r="BQ269" s="7">
        <v>0</v>
      </c>
      <c r="BR269" s="7">
        <v>0</v>
      </c>
      <c r="BS269" s="7">
        <v>0</v>
      </c>
      <c r="BT269" s="7">
        <v>0</v>
      </c>
      <c r="BU269" s="7">
        <v>0</v>
      </c>
      <c r="BV269" s="7">
        <v>0</v>
      </c>
      <c r="BW269" s="7">
        <v>0</v>
      </c>
      <c r="BX269" s="7">
        <v>0</v>
      </c>
      <c r="BY269" s="7">
        <v>0</v>
      </c>
      <c r="BZ269" s="7">
        <v>0</v>
      </c>
      <c r="CA269" s="7">
        <v>0</v>
      </c>
      <c r="CB269" s="7">
        <v>0</v>
      </c>
      <c r="CC269" s="7">
        <v>0</v>
      </c>
      <c r="CD269" s="7">
        <v>0</v>
      </c>
      <c r="CE269" s="7">
        <v>0</v>
      </c>
      <c r="CF269" s="7">
        <v>0</v>
      </c>
      <c r="CG269" s="7">
        <v>0</v>
      </c>
      <c r="CH269" s="7">
        <v>0</v>
      </c>
      <c r="CI269" s="7">
        <v>0</v>
      </c>
      <c r="CJ269" s="7">
        <v>0</v>
      </c>
      <c r="CK269" s="7">
        <v>0</v>
      </c>
      <c r="CL269" s="7">
        <v>0</v>
      </c>
      <c r="CM269" s="7">
        <v>0</v>
      </c>
      <c r="CN269" s="7">
        <v>0</v>
      </c>
      <c r="CO269" s="7">
        <v>0</v>
      </c>
      <c r="CP269" s="7">
        <v>0</v>
      </c>
      <c r="CQ269" s="7">
        <v>0</v>
      </c>
      <c r="CR269" s="7">
        <v>0</v>
      </c>
      <c r="CS269" s="7">
        <v>0</v>
      </c>
      <c r="CT269" s="7">
        <v>0</v>
      </c>
      <c r="CU269" s="7">
        <v>0</v>
      </c>
      <c r="CV269" s="7">
        <v>0</v>
      </c>
      <c r="CW269" s="7">
        <v>0</v>
      </c>
      <c r="CX269" s="7">
        <v>0</v>
      </c>
      <c r="CY269" s="7">
        <v>0</v>
      </c>
      <c r="CZ269" s="7">
        <v>0</v>
      </c>
      <c r="DA269" s="7">
        <v>0</v>
      </c>
      <c r="DB269" s="7">
        <v>0</v>
      </c>
      <c r="DC269" s="7">
        <v>0</v>
      </c>
      <c r="DD269" s="7">
        <v>0</v>
      </c>
      <c r="DE269" s="7">
        <v>0</v>
      </c>
      <c r="DF269" s="7">
        <v>0</v>
      </c>
      <c r="DG269" s="7">
        <v>0</v>
      </c>
      <c r="DH269" s="7">
        <v>0</v>
      </c>
      <c r="DI269" s="7">
        <v>0</v>
      </c>
      <c r="DJ269" s="7">
        <v>0</v>
      </c>
      <c r="DK269" s="7">
        <v>0</v>
      </c>
      <c r="DL269" s="7">
        <v>0</v>
      </c>
      <c r="DM269" s="7">
        <v>0</v>
      </c>
      <c r="DN269" s="7">
        <v>0</v>
      </c>
      <c r="DO269" s="7">
        <v>0</v>
      </c>
      <c r="DP269" s="7">
        <v>0</v>
      </c>
      <c r="DQ269" s="7">
        <v>0</v>
      </c>
      <c r="DR269" s="7">
        <v>0</v>
      </c>
      <c r="DS269" s="7">
        <v>0</v>
      </c>
      <c r="DT269" s="7">
        <v>0</v>
      </c>
      <c r="DU269" s="7">
        <v>0</v>
      </c>
      <c r="DV269" s="7">
        <v>0</v>
      </c>
      <c r="DW269" s="7">
        <v>0</v>
      </c>
      <c r="DX269" s="7">
        <v>0</v>
      </c>
      <c r="DY269" s="7">
        <v>0</v>
      </c>
      <c r="DZ269" s="7">
        <v>0</v>
      </c>
      <c r="EA269" s="7">
        <v>0</v>
      </c>
      <c r="EB269" s="7">
        <v>0</v>
      </c>
      <c r="EC269" s="7">
        <v>0</v>
      </c>
      <c r="ED269" s="7">
        <v>0</v>
      </c>
      <c r="EE269" s="7">
        <v>0</v>
      </c>
      <c r="EF269" s="7">
        <v>0</v>
      </c>
      <c r="EG269" s="7">
        <v>0</v>
      </c>
      <c r="EH269" s="7">
        <v>0</v>
      </c>
      <c r="EI269" s="7">
        <v>0</v>
      </c>
      <c r="EJ269" s="7">
        <v>0</v>
      </c>
      <c r="EK269" s="7">
        <v>0</v>
      </c>
      <c r="EL269" s="7">
        <v>0</v>
      </c>
      <c r="EM269" s="7">
        <v>0</v>
      </c>
      <c r="EN269" s="7">
        <v>0</v>
      </c>
      <c r="EO269" s="7">
        <v>0</v>
      </c>
      <c r="EP269" s="7">
        <v>0</v>
      </c>
      <c r="EQ269" s="7">
        <v>0</v>
      </c>
      <c r="ER269" s="7">
        <v>0</v>
      </c>
      <c r="ES269" s="7">
        <v>0</v>
      </c>
      <c r="ET269" s="7">
        <v>0</v>
      </c>
      <c r="EU269" s="7">
        <v>0</v>
      </c>
      <c r="EV269" s="7">
        <v>0</v>
      </c>
      <c r="EW269" s="7">
        <v>0</v>
      </c>
      <c r="EX269" s="7">
        <v>0</v>
      </c>
      <c r="EY269" s="7">
        <v>0</v>
      </c>
      <c r="EZ269" s="7">
        <v>0</v>
      </c>
      <c r="FA269" s="7">
        <v>0</v>
      </c>
      <c r="FB269" s="7">
        <v>0</v>
      </c>
      <c r="FC269" s="7">
        <v>0</v>
      </c>
      <c r="FD269" s="7">
        <v>0</v>
      </c>
      <c r="FE269" s="7">
        <v>0</v>
      </c>
      <c r="FF269" s="7">
        <v>0</v>
      </c>
      <c r="FG269" s="7">
        <v>0</v>
      </c>
      <c r="FH269" s="7">
        <v>0</v>
      </c>
      <c r="FI269" s="7">
        <v>0</v>
      </c>
      <c r="FJ269" s="7">
        <v>0</v>
      </c>
      <c r="FK269" s="7">
        <v>0</v>
      </c>
      <c r="FL269" s="7">
        <v>0</v>
      </c>
      <c r="FM269" s="7">
        <v>0</v>
      </c>
      <c r="FN269" s="7">
        <v>0</v>
      </c>
      <c r="FO269" s="7">
        <v>0</v>
      </c>
      <c r="FP269" s="7">
        <v>0</v>
      </c>
      <c r="FQ269" s="7">
        <v>0</v>
      </c>
      <c r="FR269" s="7">
        <v>0</v>
      </c>
      <c r="FS269" s="7">
        <v>0</v>
      </c>
      <c r="FT269" s="7">
        <v>0</v>
      </c>
      <c r="FU269" s="7">
        <v>0</v>
      </c>
      <c r="FV269" s="7">
        <v>0</v>
      </c>
      <c r="FW269" s="7">
        <v>0</v>
      </c>
      <c r="FX269" s="7">
        <v>0</v>
      </c>
      <c r="FY269" s="7">
        <v>0</v>
      </c>
      <c r="FZ269" s="7">
        <v>0</v>
      </c>
      <c r="GA269" s="7">
        <v>0</v>
      </c>
      <c r="GB269" s="7">
        <v>0</v>
      </c>
      <c r="GC269" s="7">
        <v>0</v>
      </c>
      <c r="GD269" s="7">
        <v>0</v>
      </c>
      <c r="GE269" s="7">
        <v>0</v>
      </c>
      <c r="GF269" s="7">
        <v>0</v>
      </c>
      <c r="GG269" s="7">
        <v>0</v>
      </c>
      <c r="GH269" s="7">
        <v>0</v>
      </c>
      <c r="GI269" s="7">
        <v>0</v>
      </c>
      <c r="GJ269" s="7">
        <v>0</v>
      </c>
      <c r="GK269" s="7">
        <v>0</v>
      </c>
      <c r="GL269" s="7">
        <v>0</v>
      </c>
      <c r="GM269" s="7">
        <v>0</v>
      </c>
      <c r="GN269" s="7">
        <v>0</v>
      </c>
      <c r="GO269" s="7">
        <v>0</v>
      </c>
      <c r="GP269" s="7">
        <v>0</v>
      </c>
      <c r="GQ269" s="7">
        <v>0</v>
      </c>
      <c r="GR269" s="7">
        <v>0</v>
      </c>
      <c r="GS269" s="7">
        <v>0</v>
      </c>
      <c r="GT269" s="7">
        <v>0</v>
      </c>
      <c r="GU269" s="7">
        <v>0</v>
      </c>
      <c r="GV269" s="7">
        <v>0</v>
      </c>
      <c r="GW269" s="7">
        <v>0</v>
      </c>
      <c r="GX269" s="7">
        <v>0</v>
      </c>
      <c r="GY269" s="7">
        <v>0</v>
      </c>
      <c r="GZ269" s="7">
        <v>0</v>
      </c>
      <c r="HA269" s="7">
        <v>0</v>
      </c>
      <c r="HB269" s="7">
        <v>0</v>
      </c>
      <c r="HC269" s="7">
        <v>0</v>
      </c>
      <c r="HD269" s="7">
        <v>0</v>
      </c>
      <c r="HE269" s="7">
        <v>0</v>
      </c>
      <c r="HF269" s="7">
        <v>0</v>
      </c>
      <c r="HG269" s="7">
        <v>0</v>
      </c>
      <c r="HH269" s="7">
        <v>0</v>
      </c>
      <c r="HI269" s="7">
        <v>0</v>
      </c>
      <c r="HJ269" s="7">
        <v>0</v>
      </c>
      <c r="HK269" s="7">
        <v>0</v>
      </c>
      <c r="HL269" s="7">
        <v>0</v>
      </c>
      <c r="HM269" s="7">
        <v>0</v>
      </c>
      <c r="HN269" s="7">
        <v>0</v>
      </c>
      <c r="HO269" s="7">
        <v>0</v>
      </c>
      <c r="HP269" s="7">
        <v>0</v>
      </c>
      <c r="HQ269" s="7">
        <v>0</v>
      </c>
      <c r="HR269" s="7">
        <v>0</v>
      </c>
      <c r="HS269" s="7">
        <v>0</v>
      </c>
      <c r="HT269" s="7">
        <v>0</v>
      </c>
      <c r="HU269" s="7">
        <v>0</v>
      </c>
      <c r="HV269" s="7">
        <v>0</v>
      </c>
      <c r="HW269" s="7">
        <v>0</v>
      </c>
      <c r="HX269" s="7">
        <v>0</v>
      </c>
      <c r="HY269" s="7">
        <v>0</v>
      </c>
      <c r="HZ269" s="7">
        <v>0</v>
      </c>
      <c r="IA269" s="7">
        <v>0</v>
      </c>
      <c r="IB269" s="7">
        <v>0</v>
      </c>
      <c r="IC269" s="7">
        <v>0</v>
      </c>
      <c r="ID269" s="7">
        <v>0</v>
      </c>
      <c r="IE269" s="7">
        <v>0</v>
      </c>
      <c r="IF269" s="7">
        <v>0</v>
      </c>
      <c r="IG269" s="7">
        <v>0</v>
      </c>
      <c r="IH269" s="7">
        <v>0</v>
      </c>
      <c r="II269" s="7">
        <v>0</v>
      </c>
      <c r="IJ269" s="7">
        <v>0</v>
      </c>
      <c r="IK269" s="7">
        <v>0</v>
      </c>
      <c r="IL269" s="7">
        <v>0</v>
      </c>
      <c r="IM269" s="7">
        <v>0</v>
      </c>
      <c r="IN269" s="7">
        <v>0</v>
      </c>
      <c r="IO269" s="7">
        <v>0</v>
      </c>
      <c r="IP269" s="7">
        <v>0</v>
      </c>
      <c r="IQ269" s="7">
        <v>0</v>
      </c>
      <c r="IR269" s="7">
        <v>0</v>
      </c>
      <c r="IS269" s="7">
        <v>0</v>
      </c>
      <c r="IT269" s="7">
        <v>0</v>
      </c>
      <c r="IU269" s="7">
        <v>0</v>
      </c>
      <c r="IV269" s="7">
        <v>0</v>
      </c>
      <c r="IW269" s="7">
        <v>0</v>
      </c>
      <c r="IX269" s="7">
        <v>0</v>
      </c>
      <c r="IY269" s="7">
        <v>0</v>
      </c>
      <c r="IZ269" s="7">
        <v>0</v>
      </c>
      <c r="JA269" s="7">
        <v>0</v>
      </c>
      <c r="JB269" s="7">
        <v>0</v>
      </c>
      <c r="JC269" s="7">
        <v>0</v>
      </c>
      <c r="JD269" s="7">
        <v>0</v>
      </c>
      <c r="JE269" s="7">
        <v>0</v>
      </c>
      <c r="JF269" s="7">
        <v>0</v>
      </c>
      <c r="JG269" s="7">
        <v>0</v>
      </c>
      <c r="JH269" s="7">
        <v>0</v>
      </c>
      <c r="JI269" s="7">
        <v>0</v>
      </c>
      <c r="JJ269" s="7">
        <v>0</v>
      </c>
      <c r="JK269" s="7">
        <v>0</v>
      </c>
      <c r="JL269" s="7">
        <v>0</v>
      </c>
      <c r="JM269" s="7">
        <v>0</v>
      </c>
      <c r="JN269" s="7">
        <v>0</v>
      </c>
      <c r="JO269" s="7">
        <v>0</v>
      </c>
      <c r="JP269" s="7">
        <v>0</v>
      </c>
      <c r="JQ269" s="7">
        <v>0</v>
      </c>
      <c r="JR269" s="7">
        <v>0</v>
      </c>
      <c r="JS269" s="7">
        <v>0</v>
      </c>
      <c r="JT269" s="7">
        <v>0</v>
      </c>
      <c r="JU269" s="7">
        <v>0</v>
      </c>
      <c r="JV269" s="7">
        <v>0</v>
      </c>
      <c r="JW269" s="7">
        <v>0</v>
      </c>
      <c r="JX269" s="7">
        <v>0</v>
      </c>
      <c r="JY269" s="7">
        <v>0</v>
      </c>
      <c r="JZ269" s="7">
        <v>0</v>
      </c>
      <c r="KA269" s="7">
        <v>0</v>
      </c>
      <c r="KB269" s="7">
        <v>0</v>
      </c>
      <c r="KC269" s="7">
        <v>0</v>
      </c>
    </row>
    <row r="270" spans="1:289" x14ac:dyDescent="0.35">
      <c r="A270" s="38" t="s">
        <v>1286</v>
      </c>
      <c r="B270" s="38" t="s">
        <v>4133</v>
      </c>
      <c r="C270" s="38">
        <v>181</v>
      </c>
      <c r="D270" s="38" t="s">
        <v>4134</v>
      </c>
      <c r="E270" s="38" t="s">
        <v>3813</v>
      </c>
      <c r="F270" s="38" t="s">
        <v>596</v>
      </c>
      <c r="G270" s="38" t="s">
        <v>472</v>
      </c>
      <c r="H270" s="38">
        <v>0</v>
      </c>
      <c r="I270" s="39">
        <v>0</v>
      </c>
      <c r="J270" s="38">
        <v>0</v>
      </c>
      <c r="K270" s="38">
        <v>0</v>
      </c>
      <c r="L270" s="39">
        <v>0</v>
      </c>
      <c r="M270" s="7">
        <v>4.5700000000000003E-6</v>
      </c>
      <c r="N270" s="7">
        <v>9.1400000000000006E-6</v>
      </c>
      <c r="O270" s="7">
        <v>0</v>
      </c>
      <c r="P270" s="7">
        <v>0</v>
      </c>
      <c r="Q270" s="7">
        <v>0</v>
      </c>
      <c r="R270" s="7">
        <v>0</v>
      </c>
      <c r="S270" s="7">
        <v>0</v>
      </c>
      <c r="T270" s="7">
        <v>0</v>
      </c>
      <c r="U270" s="7">
        <v>0</v>
      </c>
      <c r="V270" s="7">
        <v>0</v>
      </c>
      <c r="W270" s="7">
        <v>0</v>
      </c>
      <c r="X270" s="7">
        <v>0</v>
      </c>
      <c r="Y270" s="7">
        <v>0</v>
      </c>
      <c r="Z270" s="7">
        <v>0</v>
      </c>
      <c r="AA270" s="7">
        <v>0</v>
      </c>
      <c r="AB270" s="7">
        <v>0</v>
      </c>
      <c r="AC270" s="7">
        <v>0</v>
      </c>
      <c r="AD270" s="7">
        <v>0</v>
      </c>
      <c r="AE270" s="7">
        <v>0</v>
      </c>
      <c r="AF270" s="7">
        <v>0</v>
      </c>
      <c r="AG270" s="7">
        <v>0</v>
      </c>
      <c r="AH270" s="7">
        <v>0</v>
      </c>
      <c r="AI270" s="7">
        <v>0</v>
      </c>
      <c r="AJ270" s="7">
        <v>0</v>
      </c>
      <c r="AK270" s="7">
        <v>0</v>
      </c>
      <c r="AL270" s="7">
        <v>0</v>
      </c>
      <c r="AM270" s="7">
        <v>0</v>
      </c>
      <c r="AN270" s="7">
        <v>0</v>
      </c>
      <c r="AO270" s="7">
        <v>0</v>
      </c>
      <c r="AP270" s="7">
        <v>0</v>
      </c>
      <c r="AQ270" s="7">
        <v>0</v>
      </c>
      <c r="AR270" s="7">
        <v>0</v>
      </c>
      <c r="AS270" s="7">
        <v>0</v>
      </c>
      <c r="AT270" s="7">
        <v>0</v>
      </c>
      <c r="AU270" s="7">
        <v>0</v>
      </c>
      <c r="AV270" s="7">
        <v>0</v>
      </c>
      <c r="AW270" s="7">
        <v>0</v>
      </c>
      <c r="AX270" s="7">
        <v>0</v>
      </c>
      <c r="AY270" s="7">
        <v>0</v>
      </c>
      <c r="AZ270" s="7">
        <v>0</v>
      </c>
      <c r="BA270" s="7">
        <v>0</v>
      </c>
      <c r="BB270" s="7">
        <v>0</v>
      </c>
      <c r="BC270" s="7">
        <v>0</v>
      </c>
      <c r="BD270" s="7">
        <v>0</v>
      </c>
      <c r="BE270" s="7">
        <v>0</v>
      </c>
      <c r="BF270" s="7">
        <v>0</v>
      </c>
      <c r="BG270" s="7">
        <v>0</v>
      </c>
      <c r="BH270" s="7">
        <v>0</v>
      </c>
      <c r="BI270" s="7">
        <v>0</v>
      </c>
      <c r="BJ270" s="7">
        <v>0</v>
      </c>
      <c r="BK270" s="7">
        <v>0</v>
      </c>
      <c r="BL270" s="7">
        <v>0</v>
      </c>
      <c r="BM270" s="7">
        <v>0</v>
      </c>
      <c r="BN270" s="7">
        <v>0</v>
      </c>
      <c r="BO270" s="7">
        <v>0</v>
      </c>
      <c r="BP270" s="7">
        <v>0</v>
      </c>
      <c r="BQ270" s="7">
        <v>0</v>
      </c>
      <c r="BR270" s="7">
        <v>0</v>
      </c>
      <c r="BS270" s="7">
        <v>0</v>
      </c>
      <c r="BT270" s="7">
        <v>0</v>
      </c>
      <c r="BU270" s="7">
        <v>0</v>
      </c>
      <c r="BV270" s="7">
        <v>0</v>
      </c>
      <c r="BW270" s="7">
        <v>0</v>
      </c>
      <c r="BX270" s="7">
        <v>0</v>
      </c>
      <c r="BY270" s="7">
        <v>0</v>
      </c>
      <c r="BZ270" s="7">
        <v>0</v>
      </c>
      <c r="CA270" s="7">
        <v>0</v>
      </c>
      <c r="CB270" s="7">
        <v>0</v>
      </c>
      <c r="CC270" s="7">
        <v>0</v>
      </c>
      <c r="CD270" s="7">
        <v>0</v>
      </c>
      <c r="CE270" s="7">
        <v>0</v>
      </c>
      <c r="CF270" s="7">
        <v>0</v>
      </c>
      <c r="CG270" s="7">
        <v>0</v>
      </c>
      <c r="CH270" s="7">
        <v>0</v>
      </c>
      <c r="CI270" s="7">
        <v>0</v>
      </c>
      <c r="CJ270" s="7">
        <v>0</v>
      </c>
      <c r="CK270" s="7">
        <v>0</v>
      </c>
      <c r="CL270" s="7">
        <v>0</v>
      </c>
      <c r="CM270" s="7">
        <v>0</v>
      </c>
      <c r="CN270" s="7">
        <v>0</v>
      </c>
      <c r="CO270" s="7">
        <v>0</v>
      </c>
      <c r="CP270" s="7">
        <v>0</v>
      </c>
      <c r="CQ270" s="7">
        <v>0</v>
      </c>
      <c r="CR270" s="7">
        <v>0</v>
      </c>
      <c r="CS270" s="7">
        <v>0</v>
      </c>
      <c r="CT270" s="7">
        <v>0</v>
      </c>
      <c r="CU270" s="7">
        <v>0</v>
      </c>
      <c r="CV270" s="7">
        <v>0</v>
      </c>
      <c r="CW270" s="7">
        <v>0</v>
      </c>
      <c r="CX270" s="7">
        <v>0</v>
      </c>
      <c r="CY270" s="7">
        <v>0</v>
      </c>
      <c r="CZ270" s="7">
        <v>0</v>
      </c>
      <c r="DA270" s="7">
        <v>0</v>
      </c>
      <c r="DB270" s="7">
        <v>0</v>
      </c>
      <c r="DC270" s="7">
        <v>0</v>
      </c>
      <c r="DD270" s="7">
        <v>0</v>
      </c>
      <c r="DE270" s="7">
        <v>0</v>
      </c>
      <c r="DF270" s="7">
        <v>0</v>
      </c>
      <c r="DG270" s="7">
        <v>0</v>
      </c>
      <c r="DH270" s="7">
        <v>0</v>
      </c>
      <c r="DI270" s="7">
        <v>0</v>
      </c>
      <c r="DJ270" s="7">
        <v>0</v>
      </c>
      <c r="DK270" s="7">
        <v>0</v>
      </c>
      <c r="DL270" s="7">
        <v>0</v>
      </c>
      <c r="DM270" s="7">
        <v>0</v>
      </c>
      <c r="DN270" s="7">
        <v>0</v>
      </c>
      <c r="DO270" s="7">
        <v>0</v>
      </c>
      <c r="DP270" s="7">
        <v>0</v>
      </c>
      <c r="DQ270" s="7">
        <v>0</v>
      </c>
      <c r="DR270" s="7">
        <v>0</v>
      </c>
      <c r="DS270" s="7">
        <v>0</v>
      </c>
      <c r="DT270" s="7">
        <v>0</v>
      </c>
      <c r="DU270" s="7">
        <v>0</v>
      </c>
      <c r="DV270" s="7">
        <v>0</v>
      </c>
      <c r="DW270" s="7">
        <v>0</v>
      </c>
      <c r="DX270" s="7">
        <v>0</v>
      </c>
      <c r="DY270" s="7">
        <v>0</v>
      </c>
      <c r="DZ270" s="7">
        <v>0</v>
      </c>
      <c r="EA270" s="7">
        <v>0</v>
      </c>
      <c r="EB270" s="7">
        <v>0</v>
      </c>
      <c r="EC270" s="7">
        <v>0</v>
      </c>
      <c r="ED270" s="7">
        <v>0</v>
      </c>
      <c r="EE270" s="7">
        <v>0</v>
      </c>
      <c r="EF270" s="7">
        <v>0</v>
      </c>
      <c r="EG270" s="7">
        <v>0</v>
      </c>
      <c r="EH270" s="7">
        <v>0</v>
      </c>
      <c r="EI270" s="7">
        <v>0</v>
      </c>
      <c r="EJ270" s="7">
        <v>0</v>
      </c>
      <c r="EK270" s="7">
        <v>0</v>
      </c>
      <c r="EL270" s="7">
        <v>0</v>
      </c>
      <c r="EM270" s="7">
        <v>0</v>
      </c>
      <c r="EN270" s="7">
        <v>0</v>
      </c>
      <c r="EO270" s="7">
        <v>0</v>
      </c>
      <c r="EP270" s="7">
        <v>0</v>
      </c>
      <c r="EQ270" s="7">
        <v>0</v>
      </c>
      <c r="ER270" s="7">
        <v>0</v>
      </c>
      <c r="ES270" s="7">
        <v>0</v>
      </c>
      <c r="ET270" s="7">
        <v>0</v>
      </c>
      <c r="EU270" s="7">
        <v>0</v>
      </c>
      <c r="EV270" s="7">
        <v>0</v>
      </c>
      <c r="EW270" s="7">
        <v>0</v>
      </c>
      <c r="EX270" s="7">
        <v>0</v>
      </c>
      <c r="EY270" s="7">
        <v>0</v>
      </c>
      <c r="EZ270" s="7">
        <v>0</v>
      </c>
      <c r="FA270" s="7">
        <v>0</v>
      </c>
      <c r="FB270" s="7">
        <v>0</v>
      </c>
      <c r="FC270" s="7">
        <v>0</v>
      </c>
      <c r="FD270" s="7">
        <v>0</v>
      </c>
      <c r="FE270" s="7">
        <v>0</v>
      </c>
      <c r="FF270" s="7">
        <v>0</v>
      </c>
      <c r="FG270" s="7">
        <v>0</v>
      </c>
      <c r="FH270" s="7">
        <v>0</v>
      </c>
      <c r="FI270" s="7">
        <v>0</v>
      </c>
      <c r="FJ270" s="7">
        <v>0</v>
      </c>
      <c r="FK270" s="7">
        <v>0</v>
      </c>
      <c r="FL270" s="7">
        <v>0</v>
      </c>
      <c r="FM270" s="7">
        <v>0</v>
      </c>
      <c r="FN270" s="7">
        <v>0</v>
      </c>
      <c r="FO270" s="7">
        <v>0</v>
      </c>
      <c r="FP270" s="7">
        <v>0</v>
      </c>
      <c r="FQ270" s="7">
        <v>0</v>
      </c>
      <c r="FR270" s="7">
        <v>0</v>
      </c>
      <c r="FS270" s="7">
        <v>0</v>
      </c>
      <c r="FT270" s="7">
        <v>0</v>
      </c>
      <c r="FU270" s="7">
        <v>0</v>
      </c>
      <c r="FV270" s="7">
        <v>0</v>
      </c>
      <c r="FW270" s="7">
        <v>0</v>
      </c>
      <c r="FX270" s="7">
        <v>0</v>
      </c>
      <c r="FY270" s="7">
        <v>0</v>
      </c>
      <c r="FZ270" s="7">
        <v>0</v>
      </c>
      <c r="GA270" s="7">
        <v>0</v>
      </c>
      <c r="GB270" s="7">
        <v>0</v>
      </c>
      <c r="GC270" s="7">
        <v>0</v>
      </c>
      <c r="GD270" s="7">
        <v>0</v>
      </c>
      <c r="GE270" s="7">
        <v>0</v>
      </c>
      <c r="GF270" s="7">
        <v>0</v>
      </c>
      <c r="GG270" s="7">
        <v>0</v>
      </c>
      <c r="GH270" s="7">
        <v>0</v>
      </c>
      <c r="GI270" s="7">
        <v>0</v>
      </c>
      <c r="GJ270" s="7">
        <v>0</v>
      </c>
      <c r="GK270" s="7">
        <v>0</v>
      </c>
      <c r="GL270" s="7">
        <v>0</v>
      </c>
      <c r="GM270" s="7">
        <v>0</v>
      </c>
      <c r="GN270" s="7">
        <v>0</v>
      </c>
      <c r="GO270" s="7">
        <v>0</v>
      </c>
      <c r="GP270" s="7">
        <v>0</v>
      </c>
      <c r="GQ270" s="7">
        <v>0</v>
      </c>
      <c r="GR270" s="7">
        <v>0</v>
      </c>
      <c r="GS270" s="7">
        <v>0</v>
      </c>
      <c r="GT270" s="7">
        <v>0</v>
      </c>
      <c r="GU270" s="7">
        <v>0</v>
      </c>
      <c r="GV270" s="7">
        <v>0</v>
      </c>
      <c r="GW270" s="7">
        <v>0</v>
      </c>
      <c r="GX270" s="7">
        <v>0</v>
      </c>
      <c r="GY270" s="7">
        <v>0</v>
      </c>
      <c r="GZ270" s="7">
        <v>0</v>
      </c>
      <c r="HA270" s="7">
        <v>0</v>
      </c>
      <c r="HB270" s="7">
        <v>0</v>
      </c>
      <c r="HC270" s="7">
        <v>0</v>
      </c>
      <c r="HD270" s="7">
        <v>0</v>
      </c>
      <c r="HE270" s="7">
        <v>0</v>
      </c>
      <c r="HF270" s="7">
        <v>0</v>
      </c>
      <c r="HG270" s="7">
        <v>0</v>
      </c>
      <c r="HH270" s="7">
        <v>0</v>
      </c>
      <c r="HI270" s="7">
        <v>0</v>
      </c>
      <c r="HJ270" s="7">
        <v>0</v>
      </c>
      <c r="HK270" s="7">
        <v>0</v>
      </c>
      <c r="HL270" s="7">
        <v>0</v>
      </c>
      <c r="HM270" s="7">
        <v>0</v>
      </c>
      <c r="HN270" s="7">
        <v>0</v>
      </c>
      <c r="HO270" s="7">
        <v>0</v>
      </c>
      <c r="HP270" s="7">
        <v>0</v>
      </c>
      <c r="HQ270" s="7">
        <v>0</v>
      </c>
      <c r="HR270" s="7">
        <v>0</v>
      </c>
      <c r="HS270" s="7">
        <v>0</v>
      </c>
      <c r="HT270" s="7">
        <v>0</v>
      </c>
      <c r="HU270" s="7">
        <v>0</v>
      </c>
      <c r="HV270" s="7">
        <v>0</v>
      </c>
      <c r="HW270" s="7">
        <v>0</v>
      </c>
      <c r="HX270" s="7">
        <v>0</v>
      </c>
      <c r="HY270" s="7">
        <v>0</v>
      </c>
      <c r="HZ270" s="7">
        <v>0</v>
      </c>
      <c r="IA270" s="7">
        <v>0</v>
      </c>
      <c r="IB270" s="7">
        <v>0</v>
      </c>
      <c r="IC270" s="7">
        <v>0</v>
      </c>
      <c r="ID270" s="7">
        <v>0</v>
      </c>
      <c r="IE270" s="7">
        <v>0</v>
      </c>
      <c r="IF270" s="7">
        <v>0</v>
      </c>
      <c r="IG270" s="7">
        <v>0</v>
      </c>
      <c r="IH270" s="7">
        <v>0</v>
      </c>
      <c r="II270" s="7">
        <v>0</v>
      </c>
      <c r="IJ270" s="7">
        <v>0</v>
      </c>
      <c r="IK270" s="7">
        <v>0</v>
      </c>
      <c r="IL270" s="7">
        <v>0</v>
      </c>
      <c r="IM270" s="7">
        <v>0</v>
      </c>
      <c r="IN270" s="7">
        <v>0</v>
      </c>
      <c r="IO270" s="7">
        <v>0</v>
      </c>
      <c r="IP270" s="7">
        <v>0</v>
      </c>
      <c r="IQ270" s="7">
        <v>0</v>
      </c>
      <c r="IR270" s="7">
        <v>0</v>
      </c>
      <c r="IS270" s="7">
        <v>0</v>
      </c>
      <c r="IT270" s="7">
        <v>0</v>
      </c>
      <c r="IU270" s="7">
        <v>0</v>
      </c>
      <c r="IV270" s="7">
        <v>0</v>
      </c>
      <c r="IW270" s="7">
        <v>0</v>
      </c>
      <c r="IX270" s="7">
        <v>0</v>
      </c>
      <c r="IY270" s="7">
        <v>0</v>
      </c>
      <c r="IZ270" s="7">
        <v>0</v>
      </c>
      <c r="JA270" s="7">
        <v>0</v>
      </c>
      <c r="JB270" s="7">
        <v>0</v>
      </c>
      <c r="JC270" s="7">
        <v>0</v>
      </c>
      <c r="JD270" s="7">
        <v>0</v>
      </c>
      <c r="JE270" s="7">
        <v>0</v>
      </c>
      <c r="JF270" s="7">
        <v>0</v>
      </c>
      <c r="JG270" s="7">
        <v>0</v>
      </c>
      <c r="JH270" s="7">
        <v>0</v>
      </c>
      <c r="JI270" s="7">
        <v>0</v>
      </c>
      <c r="JJ270" s="7">
        <v>0</v>
      </c>
      <c r="JK270" s="7">
        <v>0</v>
      </c>
      <c r="JL270" s="7">
        <v>0</v>
      </c>
      <c r="JM270" s="7">
        <v>0</v>
      </c>
      <c r="JN270" s="7">
        <v>0</v>
      </c>
      <c r="JO270" s="7">
        <v>0</v>
      </c>
      <c r="JP270" s="7">
        <v>0</v>
      </c>
      <c r="JQ270" s="7">
        <v>0</v>
      </c>
      <c r="JR270" s="7">
        <v>0</v>
      </c>
      <c r="JS270" s="7">
        <v>0</v>
      </c>
      <c r="JT270" s="7">
        <v>0</v>
      </c>
      <c r="JU270" s="7">
        <v>0</v>
      </c>
      <c r="JV270" s="7">
        <v>0</v>
      </c>
      <c r="JW270" s="7">
        <v>0</v>
      </c>
      <c r="JX270" s="7">
        <v>0</v>
      </c>
      <c r="JY270" s="7">
        <v>0</v>
      </c>
      <c r="JZ270" s="7">
        <v>0</v>
      </c>
      <c r="KA270" s="7">
        <v>0</v>
      </c>
      <c r="KB270" s="7">
        <v>0</v>
      </c>
      <c r="KC270" s="7">
        <v>0</v>
      </c>
    </row>
    <row r="271" spans="1:289" x14ac:dyDescent="0.35">
      <c r="A271" s="38" t="s">
        <v>1289</v>
      </c>
      <c r="B271" s="38" t="s">
        <v>4135</v>
      </c>
      <c r="C271" s="38">
        <v>182</v>
      </c>
      <c r="D271" s="38" t="s">
        <v>4136</v>
      </c>
      <c r="E271" s="38" t="s">
        <v>3813</v>
      </c>
      <c r="F271" s="38" t="s">
        <v>596</v>
      </c>
      <c r="G271" s="38" t="s">
        <v>472</v>
      </c>
      <c r="H271" s="38">
        <v>0</v>
      </c>
      <c r="I271" s="39">
        <v>0</v>
      </c>
      <c r="J271" s="38">
        <v>0</v>
      </c>
      <c r="K271" s="38">
        <v>0</v>
      </c>
      <c r="L271" s="39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7">
        <v>0</v>
      </c>
      <c r="U271" s="7">
        <v>0</v>
      </c>
      <c r="V271" s="7">
        <v>0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7">
        <v>0</v>
      </c>
      <c r="AK271" s="7">
        <v>0</v>
      </c>
      <c r="AL271" s="7">
        <v>0</v>
      </c>
      <c r="AM271" s="7">
        <v>0</v>
      </c>
      <c r="AN271" s="7">
        <v>0</v>
      </c>
      <c r="AO271" s="7">
        <v>0</v>
      </c>
      <c r="AP271" s="7">
        <v>0</v>
      </c>
      <c r="AQ271" s="7">
        <v>0</v>
      </c>
      <c r="AR271" s="7">
        <v>0</v>
      </c>
      <c r="AS271" s="7">
        <v>0</v>
      </c>
      <c r="AT271" s="7">
        <v>0</v>
      </c>
      <c r="AU271" s="7">
        <v>0</v>
      </c>
      <c r="AV271" s="7">
        <v>0</v>
      </c>
      <c r="AW271" s="7">
        <v>0</v>
      </c>
      <c r="AX271" s="7">
        <v>0</v>
      </c>
      <c r="AY271" s="7">
        <v>0</v>
      </c>
      <c r="AZ271" s="7">
        <v>0</v>
      </c>
      <c r="BA271" s="7">
        <v>0</v>
      </c>
      <c r="BB271" s="7">
        <v>0</v>
      </c>
      <c r="BC271" s="7">
        <v>0</v>
      </c>
      <c r="BD271" s="7">
        <v>0</v>
      </c>
      <c r="BE271" s="7">
        <v>0</v>
      </c>
      <c r="BF271" s="7">
        <v>0</v>
      </c>
      <c r="BG271" s="7">
        <v>0</v>
      </c>
      <c r="BH271" s="7">
        <v>0</v>
      </c>
      <c r="BI271" s="7">
        <v>0</v>
      </c>
      <c r="BJ271" s="7">
        <v>0</v>
      </c>
      <c r="BK271" s="7">
        <v>0</v>
      </c>
      <c r="BL271" s="7">
        <v>0</v>
      </c>
      <c r="BM271" s="7">
        <v>0</v>
      </c>
      <c r="BN271" s="7">
        <v>0</v>
      </c>
      <c r="BO271" s="7">
        <v>0</v>
      </c>
      <c r="BP271" s="7">
        <v>0</v>
      </c>
      <c r="BQ271" s="7">
        <v>0</v>
      </c>
      <c r="BR271" s="7">
        <v>0</v>
      </c>
      <c r="BS271" s="7">
        <v>0</v>
      </c>
      <c r="BT271" s="7">
        <v>0</v>
      </c>
      <c r="BU271" s="7">
        <v>0</v>
      </c>
      <c r="BV271" s="7">
        <v>0</v>
      </c>
      <c r="BW271" s="7">
        <v>0</v>
      </c>
      <c r="BX271" s="7">
        <v>0</v>
      </c>
      <c r="BY271" s="7">
        <v>0</v>
      </c>
      <c r="BZ271" s="7">
        <v>0</v>
      </c>
      <c r="CA271" s="7">
        <v>0</v>
      </c>
      <c r="CB271" s="7">
        <v>0</v>
      </c>
      <c r="CC271" s="7">
        <v>0</v>
      </c>
      <c r="CD271" s="7">
        <v>0</v>
      </c>
      <c r="CE271" s="7">
        <v>0</v>
      </c>
      <c r="CF271" s="7">
        <v>0</v>
      </c>
      <c r="CG271" s="7">
        <v>0</v>
      </c>
      <c r="CH271" s="7">
        <v>0</v>
      </c>
      <c r="CI271" s="7">
        <v>0</v>
      </c>
      <c r="CJ271" s="7">
        <v>0</v>
      </c>
      <c r="CK271" s="7">
        <v>0</v>
      </c>
      <c r="CL271" s="7">
        <v>0</v>
      </c>
      <c r="CM271" s="7">
        <v>0</v>
      </c>
      <c r="CN271" s="7">
        <v>0</v>
      </c>
      <c r="CO271" s="7">
        <v>0</v>
      </c>
      <c r="CP271" s="7">
        <v>0</v>
      </c>
      <c r="CQ271" s="7">
        <v>0</v>
      </c>
      <c r="CR271" s="7">
        <v>0</v>
      </c>
      <c r="CS271" s="7">
        <v>0</v>
      </c>
      <c r="CT271" s="7">
        <v>0</v>
      </c>
      <c r="CU271" s="7">
        <v>0</v>
      </c>
      <c r="CV271" s="7">
        <v>0</v>
      </c>
      <c r="CW271" s="7">
        <v>0</v>
      </c>
      <c r="CX271" s="7">
        <v>0</v>
      </c>
      <c r="CY271" s="7">
        <v>0</v>
      </c>
      <c r="CZ271" s="7">
        <v>0</v>
      </c>
      <c r="DA271" s="7">
        <v>0</v>
      </c>
      <c r="DB271" s="7">
        <v>0</v>
      </c>
      <c r="DC271" s="7">
        <v>0</v>
      </c>
      <c r="DD271" s="7">
        <v>0</v>
      </c>
      <c r="DE271" s="7">
        <v>0</v>
      </c>
      <c r="DF271" s="7">
        <v>0</v>
      </c>
      <c r="DG271" s="7">
        <v>0</v>
      </c>
      <c r="DH271" s="7">
        <v>0</v>
      </c>
      <c r="DI271" s="7">
        <v>0</v>
      </c>
      <c r="DJ271" s="7">
        <v>0</v>
      </c>
      <c r="DK271" s="7">
        <v>0</v>
      </c>
      <c r="DL271" s="7">
        <v>0</v>
      </c>
      <c r="DM271" s="7">
        <v>0</v>
      </c>
      <c r="DN271" s="7">
        <v>0</v>
      </c>
      <c r="DO271" s="7">
        <v>0</v>
      </c>
      <c r="DP271" s="7">
        <v>0</v>
      </c>
      <c r="DQ271" s="7">
        <v>0</v>
      </c>
      <c r="DR271" s="7">
        <v>0</v>
      </c>
      <c r="DS271" s="7">
        <v>0</v>
      </c>
      <c r="DT271" s="7">
        <v>0</v>
      </c>
      <c r="DU271" s="7">
        <v>0</v>
      </c>
      <c r="DV271" s="7">
        <v>0</v>
      </c>
      <c r="DW271" s="7">
        <v>0</v>
      </c>
      <c r="DX271" s="7">
        <v>0</v>
      </c>
      <c r="DY271" s="7">
        <v>0</v>
      </c>
      <c r="DZ271" s="7">
        <v>0</v>
      </c>
      <c r="EA271" s="7">
        <v>0</v>
      </c>
      <c r="EB271" s="7">
        <v>0</v>
      </c>
      <c r="EC271" s="7">
        <v>0</v>
      </c>
      <c r="ED271" s="7">
        <v>0</v>
      </c>
      <c r="EE271" s="7">
        <v>0</v>
      </c>
      <c r="EF271" s="7">
        <v>0</v>
      </c>
      <c r="EG271" s="7">
        <v>0</v>
      </c>
      <c r="EH271" s="7">
        <v>0</v>
      </c>
      <c r="EI271" s="7">
        <v>0</v>
      </c>
      <c r="EJ271" s="7">
        <v>0</v>
      </c>
      <c r="EK271" s="7">
        <v>0</v>
      </c>
      <c r="EL271" s="7">
        <v>0</v>
      </c>
      <c r="EM271" s="7">
        <v>0</v>
      </c>
      <c r="EN271" s="7">
        <v>0</v>
      </c>
      <c r="EO271" s="7">
        <v>0</v>
      </c>
      <c r="EP271" s="7">
        <v>0</v>
      </c>
      <c r="EQ271" s="7">
        <v>0</v>
      </c>
      <c r="ER271" s="7">
        <v>0</v>
      </c>
      <c r="ES271" s="7">
        <v>0</v>
      </c>
      <c r="ET271" s="7">
        <v>0</v>
      </c>
      <c r="EU271" s="7">
        <v>0</v>
      </c>
      <c r="EV271" s="7">
        <v>0</v>
      </c>
      <c r="EW271" s="7">
        <v>0</v>
      </c>
      <c r="EX271" s="7">
        <v>0</v>
      </c>
      <c r="EY271" s="7">
        <v>0</v>
      </c>
      <c r="EZ271" s="7">
        <v>0</v>
      </c>
      <c r="FA271" s="7">
        <v>0</v>
      </c>
      <c r="FB271" s="7">
        <v>0</v>
      </c>
      <c r="FC271" s="7">
        <v>0</v>
      </c>
      <c r="FD271" s="7">
        <v>0</v>
      </c>
      <c r="FE271" s="7">
        <v>0</v>
      </c>
      <c r="FF271" s="7">
        <v>0</v>
      </c>
      <c r="FG271" s="7">
        <v>0</v>
      </c>
      <c r="FH271" s="7">
        <v>0</v>
      </c>
      <c r="FI271" s="7">
        <v>0</v>
      </c>
      <c r="FJ271" s="7">
        <v>0</v>
      </c>
      <c r="FK271" s="7">
        <v>0</v>
      </c>
      <c r="FL271" s="7">
        <v>0</v>
      </c>
      <c r="FM271" s="7">
        <v>0</v>
      </c>
      <c r="FN271" s="7">
        <v>0</v>
      </c>
      <c r="FO271" s="7">
        <v>0</v>
      </c>
      <c r="FP271" s="7">
        <v>0</v>
      </c>
      <c r="FQ271" s="7">
        <v>0</v>
      </c>
      <c r="FR271" s="7">
        <v>0</v>
      </c>
      <c r="FS271" s="7">
        <v>0</v>
      </c>
      <c r="FT271" s="7">
        <v>0</v>
      </c>
      <c r="FU271" s="7">
        <v>0</v>
      </c>
      <c r="FV271" s="7">
        <v>0</v>
      </c>
      <c r="FW271" s="7">
        <v>0</v>
      </c>
      <c r="FX271" s="7">
        <v>0</v>
      </c>
      <c r="FY271" s="7">
        <v>0</v>
      </c>
      <c r="FZ271" s="7">
        <v>0</v>
      </c>
      <c r="GA271" s="7">
        <v>0</v>
      </c>
      <c r="GB271" s="7">
        <v>0</v>
      </c>
      <c r="GC271" s="7">
        <v>0</v>
      </c>
      <c r="GD271" s="7">
        <v>0</v>
      </c>
      <c r="GE271" s="7">
        <v>0</v>
      </c>
      <c r="GF271" s="7">
        <v>0</v>
      </c>
      <c r="GG271" s="7">
        <v>0</v>
      </c>
      <c r="GH271" s="7">
        <v>0</v>
      </c>
      <c r="GI271" s="7">
        <v>0</v>
      </c>
      <c r="GJ271" s="7">
        <v>0</v>
      </c>
      <c r="GK271" s="7">
        <v>0</v>
      </c>
      <c r="GL271" s="7">
        <v>0</v>
      </c>
      <c r="GM271" s="7">
        <v>0</v>
      </c>
      <c r="GN271" s="7">
        <v>0</v>
      </c>
      <c r="GO271" s="7">
        <v>0</v>
      </c>
      <c r="GP271" s="7">
        <v>0</v>
      </c>
      <c r="GQ271" s="7">
        <v>0</v>
      </c>
      <c r="GR271" s="7">
        <v>0</v>
      </c>
      <c r="GS271" s="7">
        <v>0</v>
      </c>
      <c r="GT271" s="7">
        <v>0</v>
      </c>
      <c r="GU271" s="7">
        <v>0</v>
      </c>
      <c r="GV271" s="7">
        <v>0</v>
      </c>
      <c r="GW271" s="7">
        <v>0</v>
      </c>
      <c r="GX271" s="7">
        <v>0</v>
      </c>
      <c r="GY271" s="7">
        <v>0</v>
      </c>
      <c r="GZ271" s="7">
        <v>0</v>
      </c>
      <c r="HA271" s="7">
        <v>0</v>
      </c>
      <c r="HB271" s="7">
        <v>0</v>
      </c>
      <c r="HC271" s="7">
        <v>0</v>
      </c>
      <c r="HD271" s="7">
        <v>0</v>
      </c>
      <c r="HE271" s="7">
        <v>0</v>
      </c>
      <c r="HF271" s="7">
        <v>0</v>
      </c>
      <c r="HG271" s="7">
        <v>0</v>
      </c>
      <c r="HH271" s="7">
        <v>0</v>
      </c>
      <c r="HI271" s="7">
        <v>0</v>
      </c>
      <c r="HJ271" s="7">
        <v>0</v>
      </c>
      <c r="HK271" s="7">
        <v>0</v>
      </c>
      <c r="HL271" s="7">
        <v>0</v>
      </c>
      <c r="HM271" s="7">
        <v>0</v>
      </c>
      <c r="HN271" s="7">
        <v>0</v>
      </c>
      <c r="HO271" s="7">
        <v>0</v>
      </c>
      <c r="HP271" s="7">
        <v>0</v>
      </c>
      <c r="HQ271" s="7">
        <v>0</v>
      </c>
      <c r="HR271" s="7">
        <v>0</v>
      </c>
      <c r="HS271" s="7">
        <v>0</v>
      </c>
      <c r="HT271" s="7">
        <v>0</v>
      </c>
      <c r="HU271" s="7">
        <v>0</v>
      </c>
      <c r="HV271" s="7">
        <v>0</v>
      </c>
      <c r="HW271" s="7">
        <v>0</v>
      </c>
      <c r="HX271" s="7">
        <v>0</v>
      </c>
      <c r="HY271" s="7">
        <v>0</v>
      </c>
      <c r="HZ271" s="7">
        <v>0</v>
      </c>
      <c r="IA271" s="7">
        <v>0</v>
      </c>
      <c r="IB271" s="7">
        <v>0</v>
      </c>
      <c r="IC271" s="7">
        <v>0</v>
      </c>
      <c r="ID271" s="7">
        <v>0</v>
      </c>
      <c r="IE271" s="7">
        <v>0</v>
      </c>
      <c r="IF271" s="7">
        <v>0</v>
      </c>
      <c r="IG271" s="7">
        <v>0</v>
      </c>
      <c r="IH271" s="7">
        <v>0</v>
      </c>
      <c r="II271" s="7">
        <v>0</v>
      </c>
      <c r="IJ271" s="7">
        <v>0</v>
      </c>
      <c r="IK271" s="7">
        <v>0</v>
      </c>
      <c r="IL271" s="7">
        <v>0</v>
      </c>
      <c r="IM271" s="7">
        <v>0</v>
      </c>
      <c r="IN271" s="7">
        <v>0</v>
      </c>
      <c r="IO271" s="7">
        <v>0</v>
      </c>
      <c r="IP271" s="7">
        <v>0</v>
      </c>
      <c r="IQ271" s="7">
        <v>0</v>
      </c>
      <c r="IR271" s="7">
        <v>0</v>
      </c>
      <c r="IS271" s="7">
        <v>0</v>
      </c>
      <c r="IT271" s="7">
        <v>0</v>
      </c>
      <c r="IU271" s="7">
        <v>0</v>
      </c>
      <c r="IV271" s="7">
        <v>0</v>
      </c>
      <c r="IW271" s="7">
        <v>0</v>
      </c>
      <c r="IX271" s="7">
        <v>0</v>
      </c>
      <c r="IY271" s="7">
        <v>0</v>
      </c>
      <c r="IZ271" s="7">
        <v>0</v>
      </c>
      <c r="JA271" s="7">
        <v>0</v>
      </c>
      <c r="JB271" s="7">
        <v>0</v>
      </c>
      <c r="JC271" s="7">
        <v>0</v>
      </c>
      <c r="JD271" s="7">
        <v>0</v>
      </c>
      <c r="JE271" s="7">
        <v>0</v>
      </c>
      <c r="JF271" s="7">
        <v>0</v>
      </c>
      <c r="JG271" s="7">
        <v>0</v>
      </c>
      <c r="JH271" s="7">
        <v>0</v>
      </c>
      <c r="JI271" s="7">
        <v>0</v>
      </c>
      <c r="JJ271" s="7">
        <v>0</v>
      </c>
      <c r="JK271" s="7">
        <v>0</v>
      </c>
      <c r="JL271" s="7">
        <v>0</v>
      </c>
      <c r="JM271" s="7">
        <v>0</v>
      </c>
      <c r="JN271" s="7">
        <v>0</v>
      </c>
      <c r="JO271" s="7">
        <v>0</v>
      </c>
      <c r="JP271" s="7">
        <v>0</v>
      </c>
      <c r="JQ271" s="7">
        <v>0</v>
      </c>
      <c r="JR271" s="7">
        <v>0</v>
      </c>
      <c r="JS271" s="7">
        <v>0</v>
      </c>
      <c r="JT271" s="7">
        <v>0</v>
      </c>
      <c r="JU271" s="7">
        <v>0</v>
      </c>
      <c r="JV271" s="7">
        <v>0</v>
      </c>
      <c r="JW271" s="7">
        <v>0</v>
      </c>
      <c r="JX271" s="7">
        <v>0</v>
      </c>
      <c r="JY271" s="7">
        <v>0</v>
      </c>
      <c r="JZ271" s="7">
        <v>0</v>
      </c>
      <c r="KA271" s="7">
        <v>0</v>
      </c>
      <c r="KB271" s="7">
        <v>0</v>
      </c>
      <c r="KC271" s="7">
        <v>0</v>
      </c>
    </row>
    <row r="272" spans="1:289" x14ac:dyDescent="0.35">
      <c r="A272" s="38" t="s">
        <v>1292</v>
      </c>
      <c r="B272" s="38" t="s">
        <v>4137</v>
      </c>
      <c r="C272" s="38">
        <v>185</v>
      </c>
      <c r="D272" s="38" t="s">
        <v>1342</v>
      </c>
      <c r="E272" s="38" t="s">
        <v>3813</v>
      </c>
      <c r="F272" s="38" t="s">
        <v>596</v>
      </c>
      <c r="G272" s="38" t="s">
        <v>472</v>
      </c>
      <c r="H272" s="38">
        <v>0</v>
      </c>
      <c r="I272" s="39">
        <v>0</v>
      </c>
      <c r="J272" s="38">
        <v>0</v>
      </c>
      <c r="K272" s="38">
        <v>0</v>
      </c>
      <c r="L272" s="39">
        <v>0</v>
      </c>
      <c r="M272" s="7">
        <v>5.0999999999999999E-7</v>
      </c>
      <c r="N272" s="7">
        <v>1.02E-6</v>
      </c>
      <c r="O272" s="7">
        <v>0</v>
      </c>
      <c r="P272" s="7">
        <v>0</v>
      </c>
      <c r="Q272" s="7">
        <v>0</v>
      </c>
      <c r="R272" s="7">
        <v>0</v>
      </c>
      <c r="S272" s="7">
        <v>0</v>
      </c>
      <c r="T272" s="7">
        <v>0</v>
      </c>
      <c r="U272" s="7">
        <v>0</v>
      </c>
      <c r="V272" s="7">
        <v>0</v>
      </c>
      <c r="W272" s="7">
        <v>0</v>
      </c>
      <c r="X272" s="7">
        <v>0</v>
      </c>
      <c r="Y272" s="7">
        <v>0</v>
      </c>
      <c r="Z272" s="7">
        <v>0</v>
      </c>
      <c r="AA272" s="7">
        <v>0</v>
      </c>
      <c r="AB272" s="7">
        <v>0</v>
      </c>
      <c r="AC272" s="7">
        <v>0</v>
      </c>
      <c r="AD272" s="7">
        <v>0</v>
      </c>
      <c r="AE272" s="7">
        <v>0</v>
      </c>
      <c r="AF272" s="7">
        <v>0</v>
      </c>
      <c r="AG272" s="7">
        <v>0</v>
      </c>
      <c r="AH272" s="7">
        <v>0</v>
      </c>
      <c r="AI272" s="7">
        <v>0</v>
      </c>
      <c r="AJ272" s="7">
        <v>0</v>
      </c>
      <c r="AK272" s="7">
        <v>0</v>
      </c>
      <c r="AL272" s="7">
        <v>0</v>
      </c>
      <c r="AM272" s="7">
        <v>0</v>
      </c>
      <c r="AN272" s="7">
        <v>0</v>
      </c>
      <c r="AO272" s="7">
        <v>0</v>
      </c>
      <c r="AP272" s="7">
        <v>0</v>
      </c>
      <c r="AQ272" s="7">
        <v>0</v>
      </c>
      <c r="AR272" s="7">
        <v>0</v>
      </c>
      <c r="AS272" s="7">
        <v>0</v>
      </c>
      <c r="AT272" s="7">
        <v>0</v>
      </c>
      <c r="AU272" s="7">
        <v>0</v>
      </c>
      <c r="AV272" s="7">
        <v>0</v>
      </c>
      <c r="AW272" s="7">
        <v>0</v>
      </c>
      <c r="AX272" s="7">
        <v>0</v>
      </c>
      <c r="AY272" s="7">
        <v>0</v>
      </c>
      <c r="AZ272" s="7">
        <v>0</v>
      </c>
      <c r="BA272" s="7">
        <v>0</v>
      </c>
      <c r="BB272" s="7">
        <v>0</v>
      </c>
      <c r="BC272" s="7">
        <v>0</v>
      </c>
      <c r="BD272" s="7">
        <v>0</v>
      </c>
      <c r="BE272" s="7">
        <v>0</v>
      </c>
      <c r="BF272" s="7">
        <v>0</v>
      </c>
      <c r="BG272" s="7">
        <v>0</v>
      </c>
      <c r="BH272" s="7">
        <v>0</v>
      </c>
      <c r="BI272" s="7">
        <v>0</v>
      </c>
      <c r="BJ272" s="7">
        <v>0</v>
      </c>
      <c r="BK272" s="7">
        <v>0</v>
      </c>
      <c r="BL272" s="7">
        <v>0</v>
      </c>
      <c r="BM272" s="7">
        <v>0</v>
      </c>
      <c r="BN272" s="7">
        <v>0</v>
      </c>
      <c r="BO272" s="7">
        <v>0</v>
      </c>
      <c r="BP272" s="7">
        <v>0</v>
      </c>
      <c r="BQ272" s="7">
        <v>0</v>
      </c>
      <c r="BR272" s="7">
        <v>0</v>
      </c>
      <c r="BS272" s="7">
        <v>0</v>
      </c>
      <c r="BT272" s="7">
        <v>0</v>
      </c>
      <c r="BU272" s="7">
        <v>0</v>
      </c>
      <c r="BV272" s="7">
        <v>0</v>
      </c>
      <c r="BW272" s="7">
        <v>0</v>
      </c>
      <c r="BX272" s="7">
        <v>0</v>
      </c>
      <c r="BY272" s="7">
        <v>0</v>
      </c>
      <c r="BZ272" s="7">
        <v>0</v>
      </c>
      <c r="CA272" s="7">
        <v>0</v>
      </c>
      <c r="CB272" s="7">
        <v>0</v>
      </c>
      <c r="CC272" s="7">
        <v>0</v>
      </c>
      <c r="CD272" s="7">
        <v>0</v>
      </c>
      <c r="CE272" s="7">
        <v>0</v>
      </c>
      <c r="CF272" s="7">
        <v>0</v>
      </c>
      <c r="CG272" s="7">
        <v>0</v>
      </c>
      <c r="CH272" s="7">
        <v>0</v>
      </c>
      <c r="CI272" s="7">
        <v>0</v>
      </c>
      <c r="CJ272" s="7">
        <v>0</v>
      </c>
      <c r="CK272" s="7">
        <v>0</v>
      </c>
      <c r="CL272" s="7">
        <v>0</v>
      </c>
      <c r="CM272" s="7">
        <v>0</v>
      </c>
      <c r="CN272" s="7">
        <v>0</v>
      </c>
      <c r="CO272" s="7">
        <v>0</v>
      </c>
      <c r="CP272" s="7">
        <v>0</v>
      </c>
      <c r="CQ272" s="7">
        <v>0</v>
      </c>
      <c r="CR272" s="7">
        <v>0</v>
      </c>
      <c r="CS272" s="7">
        <v>0</v>
      </c>
      <c r="CT272" s="7">
        <v>0</v>
      </c>
      <c r="CU272" s="7">
        <v>0</v>
      </c>
      <c r="CV272" s="7">
        <v>0</v>
      </c>
      <c r="CW272" s="7">
        <v>0</v>
      </c>
      <c r="CX272" s="7">
        <v>0</v>
      </c>
      <c r="CY272" s="7">
        <v>0</v>
      </c>
      <c r="CZ272" s="7">
        <v>0</v>
      </c>
      <c r="DA272" s="7">
        <v>0</v>
      </c>
      <c r="DB272" s="7">
        <v>0</v>
      </c>
      <c r="DC272" s="7">
        <v>0</v>
      </c>
      <c r="DD272" s="7">
        <v>0</v>
      </c>
      <c r="DE272" s="7">
        <v>0</v>
      </c>
      <c r="DF272" s="7">
        <v>0</v>
      </c>
      <c r="DG272" s="7">
        <v>0</v>
      </c>
      <c r="DH272" s="7">
        <v>0</v>
      </c>
      <c r="DI272" s="7">
        <v>0</v>
      </c>
      <c r="DJ272" s="7">
        <v>0</v>
      </c>
      <c r="DK272" s="7">
        <v>0</v>
      </c>
      <c r="DL272" s="7">
        <v>0</v>
      </c>
      <c r="DM272" s="7">
        <v>0</v>
      </c>
      <c r="DN272" s="7">
        <v>0</v>
      </c>
      <c r="DO272" s="7">
        <v>0</v>
      </c>
      <c r="DP272" s="7">
        <v>0</v>
      </c>
      <c r="DQ272" s="7">
        <v>0</v>
      </c>
      <c r="DR272" s="7">
        <v>0</v>
      </c>
      <c r="DS272" s="7">
        <v>0</v>
      </c>
      <c r="DT272" s="7">
        <v>0</v>
      </c>
      <c r="DU272" s="7">
        <v>0</v>
      </c>
      <c r="DV272" s="7">
        <v>0</v>
      </c>
      <c r="DW272" s="7">
        <v>0</v>
      </c>
      <c r="DX272" s="7">
        <v>0</v>
      </c>
      <c r="DY272" s="7">
        <v>0</v>
      </c>
      <c r="DZ272" s="7">
        <v>0</v>
      </c>
      <c r="EA272" s="7">
        <v>0</v>
      </c>
      <c r="EB272" s="7">
        <v>0</v>
      </c>
      <c r="EC272" s="7">
        <v>0</v>
      </c>
      <c r="ED272" s="7">
        <v>0</v>
      </c>
      <c r="EE272" s="7">
        <v>0</v>
      </c>
      <c r="EF272" s="7">
        <v>0</v>
      </c>
      <c r="EG272" s="7">
        <v>0</v>
      </c>
      <c r="EH272" s="7">
        <v>0</v>
      </c>
      <c r="EI272" s="7">
        <v>0</v>
      </c>
      <c r="EJ272" s="7">
        <v>0</v>
      </c>
      <c r="EK272" s="7">
        <v>0</v>
      </c>
      <c r="EL272" s="7">
        <v>0</v>
      </c>
      <c r="EM272" s="7">
        <v>0</v>
      </c>
      <c r="EN272" s="7">
        <v>0</v>
      </c>
      <c r="EO272" s="7">
        <v>0</v>
      </c>
      <c r="EP272" s="7">
        <v>0</v>
      </c>
      <c r="EQ272" s="7">
        <v>0</v>
      </c>
      <c r="ER272" s="7">
        <v>0</v>
      </c>
      <c r="ES272" s="7">
        <v>0</v>
      </c>
      <c r="ET272" s="7">
        <v>0</v>
      </c>
      <c r="EU272" s="7">
        <v>0</v>
      </c>
      <c r="EV272" s="7">
        <v>0</v>
      </c>
      <c r="EW272" s="7">
        <v>0</v>
      </c>
      <c r="EX272" s="7">
        <v>0</v>
      </c>
      <c r="EY272" s="7">
        <v>0</v>
      </c>
      <c r="EZ272" s="7">
        <v>0</v>
      </c>
      <c r="FA272" s="7">
        <v>0</v>
      </c>
      <c r="FB272" s="7">
        <v>0</v>
      </c>
      <c r="FC272" s="7">
        <v>0</v>
      </c>
      <c r="FD272" s="7">
        <v>0</v>
      </c>
      <c r="FE272" s="7">
        <v>0</v>
      </c>
      <c r="FF272" s="7">
        <v>0</v>
      </c>
      <c r="FG272" s="7">
        <v>0</v>
      </c>
      <c r="FH272" s="7">
        <v>0</v>
      </c>
      <c r="FI272" s="7">
        <v>0</v>
      </c>
      <c r="FJ272" s="7">
        <v>0</v>
      </c>
      <c r="FK272" s="7">
        <v>0</v>
      </c>
      <c r="FL272" s="7">
        <v>0</v>
      </c>
      <c r="FM272" s="7">
        <v>0</v>
      </c>
      <c r="FN272" s="7">
        <v>0</v>
      </c>
      <c r="FO272" s="7">
        <v>0</v>
      </c>
      <c r="FP272" s="7">
        <v>0</v>
      </c>
      <c r="FQ272" s="7">
        <v>0</v>
      </c>
      <c r="FR272" s="7">
        <v>0</v>
      </c>
      <c r="FS272" s="7">
        <v>0</v>
      </c>
      <c r="FT272" s="7">
        <v>0</v>
      </c>
      <c r="FU272" s="7">
        <v>0</v>
      </c>
      <c r="FV272" s="7">
        <v>0</v>
      </c>
      <c r="FW272" s="7">
        <v>0</v>
      </c>
      <c r="FX272" s="7">
        <v>0</v>
      </c>
      <c r="FY272" s="7">
        <v>0</v>
      </c>
      <c r="FZ272" s="7">
        <v>0</v>
      </c>
      <c r="GA272" s="7">
        <v>0</v>
      </c>
      <c r="GB272" s="7">
        <v>0</v>
      </c>
      <c r="GC272" s="7">
        <v>0</v>
      </c>
      <c r="GD272" s="7">
        <v>0</v>
      </c>
      <c r="GE272" s="7">
        <v>0</v>
      </c>
      <c r="GF272" s="7">
        <v>0</v>
      </c>
      <c r="GG272" s="7">
        <v>0</v>
      </c>
      <c r="GH272" s="7">
        <v>0</v>
      </c>
      <c r="GI272" s="7">
        <v>0</v>
      </c>
      <c r="GJ272" s="7">
        <v>0</v>
      </c>
      <c r="GK272" s="7">
        <v>0</v>
      </c>
      <c r="GL272" s="7">
        <v>0</v>
      </c>
      <c r="GM272" s="7">
        <v>0</v>
      </c>
      <c r="GN272" s="7">
        <v>0</v>
      </c>
      <c r="GO272" s="7">
        <v>0</v>
      </c>
      <c r="GP272" s="7">
        <v>0</v>
      </c>
      <c r="GQ272" s="7">
        <v>0</v>
      </c>
      <c r="GR272" s="7">
        <v>0</v>
      </c>
      <c r="GS272" s="7">
        <v>0</v>
      </c>
      <c r="GT272" s="7">
        <v>0</v>
      </c>
      <c r="GU272" s="7">
        <v>0</v>
      </c>
      <c r="GV272" s="7">
        <v>0</v>
      </c>
      <c r="GW272" s="7">
        <v>0</v>
      </c>
      <c r="GX272" s="7">
        <v>0</v>
      </c>
      <c r="GY272" s="7">
        <v>0</v>
      </c>
      <c r="GZ272" s="7">
        <v>0</v>
      </c>
      <c r="HA272" s="7">
        <v>0</v>
      </c>
      <c r="HB272" s="7">
        <v>0</v>
      </c>
      <c r="HC272" s="7">
        <v>0</v>
      </c>
      <c r="HD272" s="7">
        <v>0</v>
      </c>
      <c r="HE272" s="7">
        <v>0</v>
      </c>
      <c r="HF272" s="7">
        <v>0</v>
      </c>
      <c r="HG272" s="7">
        <v>0</v>
      </c>
      <c r="HH272" s="7">
        <v>0</v>
      </c>
      <c r="HI272" s="7">
        <v>0</v>
      </c>
      <c r="HJ272" s="7">
        <v>0</v>
      </c>
      <c r="HK272" s="7">
        <v>0</v>
      </c>
      <c r="HL272" s="7">
        <v>0</v>
      </c>
      <c r="HM272" s="7">
        <v>0</v>
      </c>
      <c r="HN272" s="7">
        <v>0</v>
      </c>
      <c r="HO272" s="7">
        <v>0</v>
      </c>
      <c r="HP272" s="7">
        <v>0</v>
      </c>
      <c r="HQ272" s="7">
        <v>0</v>
      </c>
      <c r="HR272" s="7">
        <v>0</v>
      </c>
      <c r="HS272" s="7">
        <v>0</v>
      </c>
      <c r="HT272" s="7">
        <v>0</v>
      </c>
      <c r="HU272" s="7">
        <v>0</v>
      </c>
      <c r="HV272" s="7">
        <v>0</v>
      </c>
      <c r="HW272" s="7">
        <v>0</v>
      </c>
      <c r="HX272" s="7">
        <v>0</v>
      </c>
      <c r="HY272" s="7">
        <v>0</v>
      </c>
      <c r="HZ272" s="7">
        <v>0</v>
      </c>
      <c r="IA272" s="7">
        <v>0</v>
      </c>
      <c r="IB272" s="7">
        <v>0</v>
      </c>
      <c r="IC272" s="7">
        <v>0</v>
      </c>
      <c r="ID272" s="7">
        <v>0</v>
      </c>
      <c r="IE272" s="7">
        <v>0</v>
      </c>
      <c r="IF272" s="7">
        <v>0</v>
      </c>
      <c r="IG272" s="7">
        <v>0</v>
      </c>
      <c r="IH272" s="7">
        <v>0</v>
      </c>
      <c r="II272" s="7">
        <v>0</v>
      </c>
      <c r="IJ272" s="7">
        <v>0</v>
      </c>
      <c r="IK272" s="7">
        <v>0</v>
      </c>
      <c r="IL272" s="7">
        <v>0</v>
      </c>
      <c r="IM272" s="7">
        <v>0</v>
      </c>
      <c r="IN272" s="7">
        <v>0</v>
      </c>
      <c r="IO272" s="7">
        <v>0</v>
      </c>
      <c r="IP272" s="7">
        <v>0</v>
      </c>
      <c r="IQ272" s="7">
        <v>0</v>
      </c>
      <c r="IR272" s="7">
        <v>0</v>
      </c>
      <c r="IS272" s="7">
        <v>0</v>
      </c>
      <c r="IT272" s="7">
        <v>0</v>
      </c>
      <c r="IU272" s="7">
        <v>0</v>
      </c>
      <c r="IV272" s="7">
        <v>0</v>
      </c>
      <c r="IW272" s="7">
        <v>0</v>
      </c>
      <c r="IX272" s="7">
        <v>0</v>
      </c>
      <c r="IY272" s="7">
        <v>0</v>
      </c>
      <c r="IZ272" s="7">
        <v>0</v>
      </c>
      <c r="JA272" s="7">
        <v>0</v>
      </c>
      <c r="JB272" s="7">
        <v>0</v>
      </c>
      <c r="JC272" s="7">
        <v>0</v>
      </c>
      <c r="JD272" s="7">
        <v>0</v>
      </c>
      <c r="JE272" s="7">
        <v>0</v>
      </c>
      <c r="JF272" s="7">
        <v>0</v>
      </c>
      <c r="JG272" s="7">
        <v>0</v>
      </c>
      <c r="JH272" s="7">
        <v>0</v>
      </c>
      <c r="JI272" s="7">
        <v>0</v>
      </c>
      <c r="JJ272" s="7">
        <v>0</v>
      </c>
      <c r="JK272" s="7">
        <v>0</v>
      </c>
      <c r="JL272" s="7">
        <v>0</v>
      </c>
      <c r="JM272" s="7">
        <v>0</v>
      </c>
      <c r="JN272" s="7">
        <v>0</v>
      </c>
      <c r="JO272" s="7">
        <v>0</v>
      </c>
      <c r="JP272" s="7">
        <v>0</v>
      </c>
      <c r="JQ272" s="7">
        <v>0</v>
      </c>
      <c r="JR272" s="7">
        <v>0</v>
      </c>
      <c r="JS272" s="7">
        <v>0</v>
      </c>
      <c r="JT272" s="7">
        <v>0</v>
      </c>
      <c r="JU272" s="7">
        <v>0</v>
      </c>
      <c r="JV272" s="7">
        <v>0</v>
      </c>
      <c r="JW272" s="7">
        <v>0</v>
      </c>
      <c r="JX272" s="7">
        <v>0</v>
      </c>
      <c r="JY272" s="7">
        <v>0</v>
      </c>
      <c r="JZ272" s="7">
        <v>0</v>
      </c>
      <c r="KA272" s="7">
        <v>0</v>
      </c>
      <c r="KB272" s="7">
        <v>0</v>
      </c>
      <c r="KC272" s="7">
        <v>0</v>
      </c>
    </row>
    <row r="273" spans="1:289" x14ac:dyDescent="0.35">
      <c r="A273" s="38" t="s">
        <v>1295</v>
      </c>
      <c r="B273" s="38" t="s">
        <v>4138</v>
      </c>
      <c r="C273" s="38">
        <v>193</v>
      </c>
      <c r="D273" s="38" t="s">
        <v>4139</v>
      </c>
      <c r="E273" s="38" t="s">
        <v>3813</v>
      </c>
      <c r="F273" s="38" t="s">
        <v>604</v>
      </c>
      <c r="G273" s="38" t="s">
        <v>472</v>
      </c>
      <c r="H273" s="38">
        <v>0</v>
      </c>
      <c r="I273" s="39">
        <v>0</v>
      </c>
      <c r="J273" s="38">
        <v>0</v>
      </c>
      <c r="K273" s="38">
        <v>0</v>
      </c>
      <c r="L273" s="39">
        <v>0</v>
      </c>
      <c r="M273" s="7">
        <v>1.5200000000000001E-6</v>
      </c>
      <c r="N273" s="7">
        <v>3.0400000000000001E-6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7">
        <v>0</v>
      </c>
      <c r="U273" s="7">
        <v>0</v>
      </c>
      <c r="V273" s="7">
        <v>0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7">
        <v>0</v>
      </c>
      <c r="AK273" s="7">
        <v>0</v>
      </c>
      <c r="AL273" s="7">
        <v>0</v>
      </c>
      <c r="AM273" s="7">
        <v>0</v>
      </c>
      <c r="AN273" s="7">
        <v>0</v>
      </c>
      <c r="AO273" s="7">
        <v>0</v>
      </c>
      <c r="AP273" s="7">
        <v>0</v>
      </c>
      <c r="AQ273" s="7">
        <v>0</v>
      </c>
      <c r="AR273" s="7">
        <v>0</v>
      </c>
      <c r="AS273" s="7">
        <v>0</v>
      </c>
      <c r="AT273" s="7">
        <v>0</v>
      </c>
      <c r="AU273" s="7">
        <v>0</v>
      </c>
      <c r="AV273" s="7">
        <v>0</v>
      </c>
      <c r="AW273" s="7">
        <v>0</v>
      </c>
      <c r="AX273" s="7">
        <v>0</v>
      </c>
      <c r="AY273" s="7">
        <v>0</v>
      </c>
      <c r="AZ273" s="7">
        <v>0</v>
      </c>
      <c r="BA273" s="7">
        <v>0</v>
      </c>
      <c r="BB273" s="7">
        <v>0</v>
      </c>
      <c r="BC273" s="7">
        <v>0</v>
      </c>
      <c r="BD273" s="7">
        <v>0</v>
      </c>
      <c r="BE273" s="7">
        <v>0</v>
      </c>
      <c r="BF273" s="7">
        <v>0</v>
      </c>
      <c r="BG273" s="7">
        <v>0</v>
      </c>
      <c r="BH273" s="7">
        <v>0</v>
      </c>
      <c r="BI273" s="7">
        <v>0</v>
      </c>
      <c r="BJ273" s="7">
        <v>0</v>
      </c>
      <c r="BK273" s="7">
        <v>0</v>
      </c>
      <c r="BL273" s="7">
        <v>0</v>
      </c>
      <c r="BM273" s="7">
        <v>0</v>
      </c>
      <c r="BN273" s="7">
        <v>0</v>
      </c>
      <c r="BO273" s="7">
        <v>0</v>
      </c>
      <c r="BP273" s="7">
        <v>0</v>
      </c>
      <c r="BQ273" s="7">
        <v>0</v>
      </c>
      <c r="BR273" s="7">
        <v>0</v>
      </c>
      <c r="BS273" s="7">
        <v>0</v>
      </c>
      <c r="BT273" s="7">
        <v>0</v>
      </c>
      <c r="BU273" s="7">
        <v>0</v>
      </c>
      <c r="BV273" s="7">
        <v>0</v>
      </c>
      <c r="BW273" s="7">
        <v>0</v>
      </c>
      <c r="BX273" s="7">
        <v>0</v>
      </c>
      <c r="BY273" s="7">
        <v>0</v>
      </c>
      <c r="BZ273" s="7">
        <v>0</v>
      </c>
      <c r="CA273" s="7">
        <v>0</v>
      </c>
      <c r="CB273" s="7">
        <v>0</v>
      </c>
      <c r="CC273" s="7">
        <v>0</v>
      </c>
      <c r="CD273" s="7">
        <v>0</v>
      </c>
      <c r="CE273" s="7">
        <v>0</v>
      </c>
      <c r="CF273" s="7">
        <v>0</v>
      </c>
      <c r="CG273" s="7">
        <v>0</v>
      </c>
      <c r="CH273" s="7">
        <v>0</v>
      </c>
      <c r="CI273" s="7">
        <v>0</v>
      </c>
      <c r="CJ273" s="7">
        <v>0</v>
      </c>
      <c r="CK273" s="7">
        <v>0</v>
      </c>
      <c r="CL273" s="7">
        <v>0</v>
      </c>
      <c r="CM273" s="7">
        <v>0</v>
      </c>
      <c r="CN273" s="7">
        <v>0</v>
      </c>
      <c r="CO273" s="7">
        <v>0</v>
      </c>
      <c r="CP273" s="7">
        <v>0</v>
      </c>
      <c r="CQ273" s="7">
        <v>0</v>
      </c>
      <c r="CR273" s="7">
        <v>0</v>
      </c>
      <c r="CS273" s="7">
        <v>0</v>
      </c>
      <c r="CT273" s="7">
        <v>0</v>
      </c>
      <c r="CU273" s="7">
        <v>0</v>
      </c>
      <c r="CV273" s="7">
        <v>0</v>
      </c>
      <c r="CW273" s="7">
        <v>0</v>
      </c>
      <c r="CX273" s="7">
        <v>0</v>
      </c>
      <c r="CY273" s="7">
        <v>0</v>
      </c>
      <c r="CZ273" s="7">
        <v>0</v>
      </c>
      <c r="DA273" s="7">
        <v>0</v>
      </c>
      <c r="DB273" s="7">
        <v>0</v>
      </c>
      <c r="DC273" s="7">
        <v>0</v>
      </c>
      <c r="DD273" s="7">
        <v>0</v>
      </c>
      <c r="DE273" s="7">
        <v>0</v>
      </c>
      <c r="DF273" s="7">
        <v>0</v>
      </c>
      <c r="DG273" s="7">
        <v>0</v>
      </c>
      <c r="DH273" s="7">
        <v>0</v>
      </c>
      <c r="DI273" s="7">
        <v>0</v>
      </c>
      <c r="DJ273" s="7">
        <v>0</v>
      </c>
      <c r="DK273" s="7">
        <v>0</v>
      </c>
      <c r="DL273" s="7">
        <v>0</v>
      </c>
      <c r="DM273" s="7">
        <v>0</v>
      </c>
      <c r="DN273" s="7">
        <v>0</v>
      </c>
      <c r="DO273" s="7">
        <v>0</v>
      </c>
      <c r="DP273" s="7">
        <v>0</v>
      </c>
      <c r="DQ273" s="7">
        <v>0</v>
      </c>
      <c r="DR273" s="7">
        <v>0</v>
      </c>
      <c r="DS273" s="7">
        <v>0</v>
      </c>
      <c r="DT273" s="7">
        <v>0</v>
      </c>
      <c r="DU273" s="7">
        <v>0</v>
      </c>
      <c r="DV273" s="7">
        <v>0</v>
      </c>
      <c r="DW273" s="7">
        <v>0</v>
      </c>
      <c r="DX273" s="7">
        <v>0</v>
      </c>
      <c r="DY273" s="7">
        <v>0</v>
      </c>
      <c r="DZ273" s="7">
        <v>0</v>
      </c>
      <c r="EA273" s="7">
        <v>0</v>
      </c>
      <c r="EB273" s="7">
        <v>0</v>
      </c>
      <c r="EC273" s="7">
        <v>0</v>
      </c>
      <c r="ED273" s="7">
        <v>0</v>
      </c>
      <c r="EE273" s="7">
        <v>0</v>
      </c>
      <c r="EF273" s="7">
        <v>0</v>
      </c>
      <c r="EG273" s="7">
        <v>0</v>
      </c>
      <c r="EH273" s="7">
        <v>0</v>
      </c>
      <c r="EI273" s="7">
        <v>0</v>
      </c>
      <c r="EJ273" s="7">
        <v>0</v>
      </c>
      <c r="EK273" s="7">
        <v>0</v>
      </c>
      <c r="EL273" s="7">
        <v>0</v>
      </c>
      <c r="EM273" s="7">
        <v>0</v>
      </c>
      <c r="EN273" s="7">
        <v>0</v>
      </c>
      <c r="EO273" s="7">
        <v>0</v>
      </c>
      <c r="EP273" s="7">
        <v>0</v>
      </c>
      <c r="EQ273" s="7">
        <v>0</v>
      </c>
      <c r="ER273" s="7">
        <v>0</v>
      </c>
      <c r="ES273" s="7">
        <v>0</v>
      </c>
      <c r="ET273" s="7">
        <v>0</v>
      </c>
      <c r="EU273" s="7">
        <v>0</v>
      </c>
      <c r="EV273" s="7">
        <v>0</v>
      </c>
      <c r="EW273" s="7">
        <v>0</v>
      </c>
      <c r="EX273" s="7">
        <v>0</v>
      </c>
      <c r="EY273" s="7">
        <v>0</v>
      </c>
      <c r="EZ273" s="7">
        <v>0</v>
      </c>
      <c r="FA273" s="7">
        <v>0</v>
      </c>
      <c r="FB273" s="7">
        <v>0</v>
      </c>
      <c r="FC273" s="7">
        <v>0</v>
      </c>
      <c r="FD273" s="7">
        <v>0</v>
      </c>
      <c r="FE273" s="7">
        <v>0</v>
      </c>
      <c r="FF273" s="7">
        <v>0</v>
      </c>
      <c r="FG273" s="7">
        <v>0</v>
      </c>
      <c r="FH273" s="7">
        <v>0</v>
      </c>
      <c r="FI273" s="7">
        <v>0</v>
      </c>
      <c r="FJ273" s="7">
        <v>0</v>
      </c>
      <c r="FK273" s="7">
        <v>0</v>
      </c>
      <c r="FL273" s="7">
        <v>0</v>
      </c>
      <c r="FM273" s="7">
        <v>0</v>
      </c>
      <c r="FN273" s="7">
        <v>0</v>
      </c>
      <c r="FO273" s="7">
        <v>0</v>
      </c>
      <c r="FP273" s="7">
        <v>0</v>
      </c>
      <c r="FQ273" s="7">
        <v>0</v>
      </c>
      <c r="FR273" s="7">
        <v>0</v>
      </c>
      <c r="FS273" s="7">
        <v>0</v>
      </c>
      <c r="FT273" s="7">
        <v>0</v>
      </c>
      <c r="FU273" s="7">
        <v>0</v>
      </c>
      <c r="FV273" s="7">
        <v>0</v>
      </c>
      <c r="FW273" s="7">
        <v>0</v>
      </c>
      <c r="FX273" s="7">
        <v>0</v>
      </c>
      <c r="FY273" s="7">
        <v>0</v>
      </c>
      <c r="FZ273" s="7">
        <v>0</v>
      </c>
      <c r="GA273" s="7">
        <v>0</v>
      </c>
      <c r="GB273" s="7">
        <v>0</v>
      </c>
      <c r="GC273" s="7">
        <v>0</v>
      </c>
      <c r="GD273" s="7">
        <v>0</v>
      </c>
      <c r="GE273" s="7">
        <v>0</v>
      </c>
      <c r="GF273" s="7">
        <v>0</v>
      </c>
      <c r="GG273" s="7">
        <v>0</v>
      </c>
      <c r="GH273" s="7">
        <v>0</v>
      </c>
      <c r="GI273" s="7">
        <v>0</v>
      </c>
      <c r="GJ273" s="7">
        <v>0</v>
      </c>
      <c r="GK273" s="7">
        <v>0</v>
      </c>
      <c r="GL273" s="7">
        <v>0</v>
      </c>
      <c r="GM273" s="7">
        <v>0</v>
      </c>
      <c r="GN273" s="7">
        <v>0</v>
      </c>
      <c r="GO273" s="7">
        <v>0</v>
      </c>
      <c r="GP273" s="7">
        <v>0</v>
      </c>
      <c r="GQ273" s="7">
        <v>0</v>
      </c>
      <c r="GR273" s="7">
        <v>0</v>
      </c>
      <c r="GS273" s="7">
        <v>0</v>
      </c>
      <c r="GT273" s="7">
        <v>0</v>
      </c>
      <c r="GU273" s="7">
        <v>0</v>
      </c>
      <c r="GV273" s="7">
        <v>0</v>
      </c>
      <c r="GW273" s="7">
        <v>0</v>
      </c>
      <c r="GX273" s="7">
        <v>0</v>
      </c>
      <c r="GY273" s="7">
        <v>0</v>
      </c>
      <c r="GZ273" s="7">
        <v>0</v>
      </c>
      <c r="HA273" s="7">
        <v>0</v>
      </c>
      <c r="HB273" s="7">
        <v>0</v>
      </c>
      <c r="HC273" s="7">
        <v>0</v>
      </c>
      <c r="HD273" s="7">
        <v>0</v>
      </c>
      <c r="HE273" s="7">
        <v>0</v>
      </c>
      <c r="HF273" s="7">
        <v>0</v>
      </c>
      <c r="HG273" s="7">
        <v>0</v>
      </c>
      <c r="HH273" s="7">
        <v>0</v>
      </c>
      <c r="HI273" s="7">
        <v>0</v>
      </c>
      <c r="HJ273" s="7">
        <v>0</v>
      </c>
      <c r="HK273" s="7">
        <v>0</v>
      </c>
      <c r="HL273" s="7">
        <v>0</v>
      </c>
      <c r="HM273" s="7">
        <v>0</v>
      </c>
      <c r="HN273" s="7">
        <v>0</v>
      </c>
      <c r="HO273" s="7">
        <v>0</v>
      </c>
      <c r="HP273" s="7">
        <v>0</v>
      </c>
      <c r="HQ273" s="7">
        <v>0</v>
      </c>
      <c r="HR273" s="7">
        <v>0</v>
      </c>
      <c r="HS273" s="7">
        <v>0</v>
      </c>
      <c r="HT273" s="7">
        <v>0</v>
      </c>
      <c r="HU273" s="7">
        <v>0</v>
      </c>
      <c r="HV273" s="7">
        <v>0</v>
      </c>
      <c r="HW273" s="7">
        <v>0</v>
      </c>
      <c r="HX273" s="7">
        <v>0</v>
      </c>
      <c r="HY273" s="7">
        <v>0</v>
      </c>
      <c r="HZ273" s="7">
        <v>0</v>
      </c>
      <c r="IA273" s="7">
        <v>0</v>
      </c>
      <c r="IB273" s="7">
        <v>0</v>
      </c>
      <c r="IC273" s="7">
        <v>0</v>
      </c>
      <c r="ID273" s="7">
        <v>0</v>
      </c>
      <c r="IE273" s="7">
        <v>0</v>
      </c>
      <c r="IF273" s="7">
        <v>0</v>
      </c>
      <c r="IG273" s="7">
        <v>0</v>
      </c>
      <c r="IH273" s="7">
        <v>0</v>
      </c>
      <c r="II273" s="7">
        <v>0</v>
      </c>
      <c r="IJ273" s="7">
        <v>0</v>
      </c>
      <c r="IK273" s="7">
        <v>0</v>
      </c>
      <c r="IL273" s="7">
        <v>0</v>
      </c>
      <c r="IM273" s="7">
        <v>0</v>
      </c>
      <c r="IN273" s="7">
        <v>0</v>
      </c>
      <c r="IO273" s="7">
        <v>0</v>
      </c>
      <c r="IP273" s="7">
        <v>0</v>
      </c>
      <c r="IQ273" s="7">
        <v>0</v>
      </c>
      <c r="IR273" s="7">
        <v>0</v>
      </c>
      <c r="IS273" s="7">
        <v>0</v>
      </c>
      <c r="IT273" s="7">
        <v>0</v>
      </c>
      <c r="IU273" s="7">
        <v>0</v>
      </c>
      <c r="IV273" s="7">
        <v>0</v>
      </c>
      <c r="IW273" s="7">
        <v>0</v>
      </c>
      <c r="IX273" s="7">
        <v>0</v>
      </c>
      <c r="IY273" s="7">
        <v>0</v>
      </c>
      <c r="IZ273" s="7">
        <v>0</v>
      </c>
      <c r="JA273" s="7">
        <v>0</v>
      </c>
      <c r="JB273" s="7">
        <v>0</v>
      </c>
      <c r="JC273" s="7">
        <v>0</v>
      </c>
      <c r="JD273" s="7">
        <v>0</v>
      </c>
      <c r="JE273" s="7">
        <v>0</v>
      </c>
      <c r="JF273" s="7">
        <v>0</v>
      </c>
      <c r="JG273" s="7">
        <v>0</v>
      </c>
      <c r="JH273" s="7">
        <v>0</v>
      </c>
      <c r="JI273" s="7">
        <v>0</v>
      </c>
      <c r="JJ273" s="7">
        <v>0</v>
      </c>
      <c r="JK273" s="7">
        <v>0</v>
      </c>
      <c r="JL273" s="7">
        <v>0</v>
      </c>
      <c r="JM273" s="7">
        <v>0</v>
      </c>
      <c r="JN273" s="7">
        <v>0</v>
      </c>
      <c r="JO273" s="7">
        <v>0</v>
      </c>
      <c r="JP273" s="7">
        <v>0</v>
      </c>
      <c r="JQ273" s="7">
        <v>0</v>
      </c>
      <c r="JR273" s="7">
        <v>0</v>
      </c>
      <c r="JS273" s="7">
        <v>0</v>
      </c>
      <c r="JT273" s="7">
        <v>0</v>
      </c>
      <c r="JU273" s="7">
        <v>0</v>
      </c>
      <c r="JV273" s="7">
        <v>0</v>
      </c>
      <c r="JW273" s="7">
        <v>0</v>
      </c>
      <c r="JX273" s="7">
        <v>0</v>
      </c>
      <c r="JY273" s="7">
        <v>0</v>
      </c>
      <c r="JZ273" s="7">
        <v>0</v>
      </c>
      <c r="KA273" s="7">
        <v>0</v>
      </c>
      <c r="KB273" s="7">
        <v>0</v>
      </c>
      <c r="KC273" s="7">
        <v>0</v>
      </c>
    </row>
    <row r="274" spans="1:289" x14ac:dyDescent="0.35">
      <c r="A274" s="38" t="s">
        <v>1298</v>
      </c>
      <c r="B274" s="38" t="s">
        <v>4140</v>
      </c>
      <c r="C274" s="38">
        <v>201</v>
      </c>
      <c r="D274" s="38" t="s">
        <v>4141</v>
      </c>
      <c r="E274" s="38" t="s">
        <v>3813</v>
      </c>
      <c r="F274" s="38" t="s">
        <v>598</v>
      </c>
      <c r="G274" s="38" t="s">
        <v>472</v>
      </c>
      <c r="H274" s="38">
        <v>0</v>
      </c>
      <c r="I274" s="39">
        <v>0</v>
      </c>
      <c r="J274" s="38">
        <v>0</v>
      </c>
      <c r="K274" s="38">
        <v>0</v>
      </c>
      <c r="L274" s="39">
        <v>0</v>
      </c>
      <c r="M274" s="7">
        <v>0</v>
      </c>
      <c r="N274" s="7">
        <v>0</v>
      </c>
      <c r="O274" s="7">
        <v>0</v>
      </c>
      <c r="P274" s="7">
        <v>0</v>
      </c>
      <c r="Q274" s="7">
        <v>0</v>
      </c>
      <c r="R274" s="7">
        <v>0</v>
      </c>
      <c r="S274" s="7">
        <v>0</v>
      </c>
      <c r="T274" s="7">
        <v>0</v>
      </c>
      <c r="U274" s="7">
        <v>0</v>
      </c>
      <c r="V274" s="7">
        <v>0</v>
      </c>
      <c r="W274" s="7">
        <v>0</v>
      </c>
      <c r="X274" s="7">
        <v>0</v>
      </c>
      <c r="Y274" s="7">
        <v>0</v>
      </c>
      <c r="Z274" s="7">
        <v>0</v>
      </c>
      <c r="AA274" s="7">
        <v>0</v>
      </c>
      <c r="AB274" s="7">
        <v>0</v>
      </c>
      <c r="AC274" s="7">
        <v>0</v>
      </c>
      <c r="AD274" s="7">
        <v>0</v>
      </c>
      <c r="AE274" s="7">
        <v>0</v>
      </c>
      <c r="AF274" s="7">
        <v>0</v>
      </c>
      <c r="AG274" s="7">
        <v>0</v>
      </c>
      <c r="AH274" s="7">
        <v>0</v>
      </c>
      <c r="AI274" s="7">
        <v>0</v>
      </c>
      <c r="AJ274" s="7">
        <v>0</v>
      </c>
      <c r="AK274" s="7">
        <v>0</v>
      </c>
      <c r="AL274" s="7">
        <v>0</v>
      </c>
      <c r="AM274" s="7">
        <v>0</v>
      </c>
      <c r="AN274" s="7">
        <v>0</v>
      </c>
      <c r="AO274" s="7">
        <v>0</v>
      </c>
      <c r="AP274" s="7">
        <v>0</v>
      </c>
      <c r="AQ274" s="7">
        <v>0</v>
      </c>
      <c r="AR274" s="7">
        <v>0</v>
      </c>
      <c r="AS274" s="7">
        <v>0</v>
      </c>
      <c r="AT274" s="7">
        <v>0</v>
      </c>
      <c r="AU274" s="7">
        <v>0</v>
      </c>
      <c r="AV274" s="7">
        <v>0</v>
      </c>
      <c r="AW274" s="7">
        <v>0</v>
      </c>
      <c r="AX274" s="7">
        <v>0</v>
      </c>
      <c r="AY274" s="7">
        <v>0</v>
      </c>
      <c r="AZ274" s="7">
        <v>0</v>
      </c>
      <c r="BA274" s="7">
        <v>0</v>
      </c>
      <c r="BB274" s="7">
        <v>0</v>
      </c>
      <c r="BC274" s="7">
        <v>0</v>
      </c>
      <c r="BD274" s="7">
        <v>0</v>
      </c>
      <c r="BE274" s="7">
        <v>0</v>
      </c>
      <c r="BF274" s="7">
        <v>0</v>
      </c>
      <c r="BG274" s="7">
        <v>0</v>
      </c>
      <c r="BH274" s="7">
        <v>0</v>
      </c>
      <c r="BI274" s="7">
        <v>0</v>
      </c>
      <c r="BJ274" s="7">
        <v>0</v>
      </c>
      <c r="BK274" s="7">
        <v>0</v>
      </c>
      <c r="BL274" s="7">
        <v>0</v>
      </c>
      <c r="BM274" s="7">
        <v>0</v>
      </c>
      <c r="BN274" s="7">
        <v>0</v>
      </c>
      <c r="BO274" s="7">
        <v>0</v>
      </c>
      <c r="BP274" s="7">
        <v>0</v>
      </c>
      <c r="BQ274" s="7">
        <v>0</v>
      </c>
      <c r="BR274" s="7">
        <v>0</v>
      </c>
      <c r="BS274" s="7">
        <v>0</v>
      </c>
      <c r="BT274" s="7">
        <v>0</v>
      </c>
      <c r="BU274" s="7">
        <v>0</v>
      </c>
      <c r="BV274" s="7">
        <v>0</v>
      </c>
      <c r="BW274" s="7">
        <v>0</v>
      </c>
      <c r="BX274" s="7">
        <v>0</v>
      </c>
      <c r="BY274" s="7">
        <v>0</v>
      </c>
      <c r="BZ274" s="7">
        <v>0</v>
      </c>
      <c r="CA274" s="7">
        <v>0</v>
      </c>
      <c r="CB274" s="7">
        <v>0</v>
      </c>
      <c r="CC274" s="7">
        <v>0</v>
      </c>
      <c r="CD274" s="7">
        <v>0</v>
      </c>
      <c r="CE274" s="7">
        <v>0</v>
      </c>
      <c r="CF274" s="7">
        <v>0</v>
      </c>
      <c r="CG274" s="7">
        <v>0</v>
      </c>
      <c r="CH274" s="7">
        <v>0</v>
      </c>
      <c r="CI274" s="7">
        <v>0</v>
      </c>
      <c r="CJ274" s="7">
        <v>0</v>
      </c>
      <c r="CK274" s="7">
        <v>0</v>
      </c>
      <c r="CL274" s="7">
        <v>0</v>
      </c>
      <c r="CM274" s="7">
        <v>0</v>
      </c>
      <c r="CN274" s="7">
        <v>0</v>
      </c>
      <c r="CO274" s="7">
        <v>0</v>
      </c>
      <c r="CP274" s="7">
        <v>0</v>
      </c>
      <c r="CQ274" s="7">
        <v>0</v>
      </c>
      <c r="CR274" s="7">
        <v>0</v>
      </c>
      <c r="CS274" s="7">
        <v>0</v>
      </c>
      <c r="CT274" s="7">
        <v>0</v>
      </c>
      <c r="CU274" s="7">
        <v>0</v>
      </c>
      <c r="CV274" s="7">
        <v>0</v>
      </c>
      <c r="CW274" s="7">
        <v>0</v>
      </c>
      <c r="CX274" s="7">
        <v>0</v>
      </c>
      <c r="CY274" s="7">
        <v>0</v>
      </c>
      <c r="CZ274" s="7">
        <v>0</v>
      </c>
      <c r="DA274" s="7">
        <v>0</v>
      </c>
      <c r="DB274" s="7">
        <v>0</v>
      </c>
      <c r="DC274" s="7">
        <v>0</v>
      </c>
      <c r="DD274" s="7">
        <v>0</v>
      </c>
      <c r="DE274" s="7">
        <v>0</v>
      </c>
      <c r="DF274" s="7">
        <v>0</v>
      </c>
      <c r="DG274" s="7">
        <v>0</v>
      </c>
      <c r="DH274" s="7">
        <v>0</v>
      </c>
      <c r="DI274" s="7">
        <v>0</v>
      </c>
      <c r="DJ274" s="7">
        <v>0</v>
      </c>
      <c r="DK274" s="7">
        <v>0</v>
      </c>
      <c r="DL274" s="7">
        <v>0</v>
      </c>
      <c r="DM274" s="7">
        <v>0</v>
      </c>
      <c r="DN274" s="7">
        <v>0</v>
      </c>
      <c r="DO274" s="7">
        <v>0</v>
      </c>
      <c r="DP274" s="7">
        <v>0</v>
      </c>
      <c r="DQ274" s="7">
        <v>0</v>
      </c>
      <c r="DR274" s="7">
        <v>0</v>
      </c>
      <c r="DS274" s="7">
        <v>0</v>
      </c>
      <c r="DT274" s="7">
        <v>0</v>
      </c>
      <c r="DU274" s="7">
        <v>0</v>
      </c>
      <c r="DV274" s="7">
        <v>0</v>
      </c>
      <c r="DW274" s="7">
        <v>0</v>
      </c>
      <c r="DX274" s="7">
        <v>0</v>
      </c>
      <c r="DY274" s="7">
        <v>0</v>
      </c>
      <c r="DZ274" s="7">
        <v>0</v>
      </c>
      <c r="EA274" s="7">
        <v>0</v>
      </c>
      <c r="EB274" s="7">
        <v>0</v>
      </c>
      <c r="EC274" s="7">
        <v>0</v>
      </c>
      <c r="ED274" s="7">
        <v>0</v>
      </c>
      <c r="EE274" s="7">
        <v>0</v>
      </c>
      <c r="EF274" s="7">
        <v>0</v>
      </c>
      <c r="EG274" s="7">
        <v>0</v>
      </c>
      <c r="EH274" s="7">
        <v>0</v>
      </c>
      <c r="EI274" s="7">
        <v>0</v>
      </c>
      <c r="EJ274" s="7">
        <v>0</v>
      </c>
      <c r="EK274" s="7">
        <v>0</v>
      </c>
      <c r="EL274" s="7">
        <v>0</v>
      </c>
      <c r="EM274" s="7">
        <v>0</v>
      </c>
      <c r="EN274" s="7">
        <v>0</v>
      </c>
      <c r="EO274" s="7">
        <v>0</v>
      </c>
      <c r="EP274" s="7">
        <v>0</v>
      </c>
      <c r="EQ274" s="7">
        <v>0</v>
      </c>
      <c r="ER274" s="7">
        <v>0</v>
      </c>
      <c r="ES274" s="7">
        <v>0</v>
      </c>
      <c r="ET274" s="7">
        <v>0</v>
      </c>
      <c r="EU274" s="7">
        <v>0</v>
      </c>
      <c r="EV274" s="7">
        <v>0</v>
      </c>
      <c r="EW274" s="7">
        <v>0</v>
      </c>
      <c r="EX274" s="7">
        <v>0</v>
      </c>
      <c r="EY274" s="7">
        <v>0</v>
      </c>
      <c r="EZ274" s="7">
        <v>0</v>
      </c>
      <c r="FA274" s="7">
        <v>0</v>
      </c>
      <c r="FB274" s="7">
        <v>0</v>
      </c>
      <c r="FC274" s="7">
        <v>0</v>
      </c>
      <c r="FD274" s="7">
        <v>0</v>
      </c>
      <c r="FE274" s="7">
        <v>0</v>
      </c>
      <c r="FF274" s="7">
        <v>0</v>
      </c>
      <c r="FG274" s="7">
        <v>0</v>
      </c>
      <c r="FH274" s="7">
        <v>0</v>
      </c>
      <c r="FI274" s="7">
        <v>0</v>
      </c>
      <c r="FJ274" s="7">
        <v>0</v>
      </c>
      <c r="FK274" s="7">
        <v>0</v>
      </c>
      <c r="FL274" s="7">
        <v>0</v>
      </c>
      <c r="FM274" s="7">
        <v>0</v>
      </c>
      <c r="FN274" s="7">
        <v>0</v>
      </c>
      <c r="FO274" s="7">
        <v>0</v>
      </c>
      <c r="FP274" s="7">
        <v>0</v>
      </c>
      <c r="FQ274" s="7">
        <v>0</v>
      </c>
      <c r="FR274" s="7">
        <v>0</v>
      </c>
      <c r="FS274" s="7">
        <v>0</v>
      </c>
      <c r="FT274" s="7">
        <v>0</v>
      </c>
      <c r="FU274" s="7">
        <v>0</v>
      </c>
      <c r="FV274" s="7">
        <v>0</v>
      </c>
      <c r="FW274" s="7">
        <v>0</v>
      </c>
      <c r="FX274" s="7">
        <v>0</v>
      </c>
      <c r="FY274" s="7">
        <v>0</v>
      </c>
      <c r="FZ274" s="7">
        <v>0</v>
      </c>
      <c r="GA274" s="7">
        <v>0</v>
      </c>
      <c r="GB274" s="7">
        <v>0</v>
      </c>
      <c r="GC274" s="7">
        <v>0</v>
      </c>
      <c r="GD274" s="7">
        <v>0</v>
      </c>
      <c r="GE274" s="7">
        <v>0</v>
      </c>
      <c r="GF274" s="7">
        <v>0</v>
      </c>
      <c r="GG274" s="7">
        <v>0</v>
      </c>
      <c r="GH274" s="7">
        <v>0</v>
      </c>
      <c r="GI274" s="7">
        <v>0</v>
      </c>
      <c r="GJ274" s="7">
        <v>0</v>
      </c>
      <c r="GK274" s="7">
        <v>0</v>
      </c>
      <c r="GL274" s="7">
        <v>0</v>
      </c>
      <c r="GM274" s="7">
        <v>0</v>
      </c>
      <c r="GN274" s="7">
        <v>0</v>
      </c>
      <c r="GO274" s="7">
        <v>0</v>
      </c>
      <c r="GP274" s="7">
        <v>0</v>
      </c>
      <c r="GQ274" s="7">
        <v>0</v>
      </c>
      <c r="GR274" s="7">
        <v>0</v>
      </c>
      <c r="GS274" s="7">
        <v>0</v>
      </c>
      <c r="GT274" s="7">
        <v>0</v>
      </c>
      <c r="GU274" s="7">
        <v>0</v>
      </c>
      <c r="GV274" s="7">
        <v>0</v>
      </c>
      <c r="GW274" s="7">
        <v>0</v>
      </c>
      <c r="GX274" s="7">
        <v>0</v>
      </c>
      <c r="GY274" s="7">
        <v>0</v>
      </c>
      <c r="GZ274" s="7">
        <v>0</v>
      </c>
      <c r="HA274" s="7">
        <v>0</v>
      </c>
      <c r="HB274" s="7">
        <v>0</v>
      </c>
      <c r="HC274" s="7">
        <v>0</v>
      </c>
      <c r="HD274" s="7">
        <v>0</v>
      </c>
      <c r="HE274" s="7">
        <v>0</v>
      </c>
      <c r="HF274" s="7">
        <v>0</v>
      </c>
      <c r="HG274" s="7">
        <v>0</v>
      </c>
      <c r="HH274" s="7">
        <v>0</v>
      </c>
      <c r="HI274" s="7">
        <v>0</v>
      </c>
      <c r="HJ274" s="7">
        <v>0</v>
      </c>
      <c r="HK274" s="7">
        <v>0</v>
      </c>
      <c r="HL274" s="7">
        <v>0</v>
      </c>
      <c r="HM274" s="7">
        <v>0</v>
      </c>
      <c r="HN274" s="7">
        <v>0</v>
      </c>
      <c r="HO274" s="7">
        <v>0</v>
      </c>
      <c r="HP274" s="7">
        <v>0</v>
      </c>
      <c r="HQ274" s="7">
        <v>0</v>
      </c>
      <c r="HR274" s="7">
        <v>0</v>
      </c>
      <c r="HS274" s="7">
        <v>0</v>
      </c>
      <c r="HT274" s="7">
        <v>0</v>
      </c>
      <c r="HU274" s="7">
        <v>0</v>
      </c>
      <c r="HV274" s="7">
        <v>0</v>
      </c>
      <c r="HW274" s="7">
        <v>0</v>
      </c>
      <c r="HX274" s="7">
        <v>0</v>
      </c>
      <c r="HY274" s="7">
        <v>0</v>
      </c>
      <c r="HZ274" s="7">
        <v>0</v>
      </c>
      <c r="IA274" s="7">
        <v>0</v>
      </c>
      <c r="IB274" s="7">
        <v>0</v>
      </c>
      <c r="IC274" s="7">
        <v>0</v>
      </c>
      <c r="ID274" s="7">
        <v>0</v>
      </c>
      <c r="IE274" s="7">
        <v>0</v>
      </c>
      <c r="IF274" s="7">
        <v>0</v>
      </c>
      <c r="IG274" s="7">
        <v>0</v>
      </c>
      <c r="IH274" s="7">
        <v>0</v>
      </c>
      <c r="II274" s="7">
        <v>0</v>
      </c>
      <c r="IJ274" s="7">
        <v>0</v>
      </c>
      <c r="IK274" s="7">
        <v>0</v>
      </c>
      <c r="IL274" s="7">
        <v>0</v>
      </c>
      <c r="IM274" s="7">
        <v>0</v>
      </c>
      <c r="IN274" s="7">
        <v>0</v>
      </c>
      <c r="IO274" s="7">
        <v>0</v>
      </c>
      <c r="IP274" s="7">
        <v>0</v>
      </c>
      <c r="IQ274" s="7">
        <v>0</v>
      </c>
      <c r="IR274" s="7">
        <v>0</v>
      </c>
      <c r="IS274" s="7">
        <v>0</v>
      </c>
      <c r="IT274" s="7">
        <v>0</v>
      </c>
      <c r="IU274" s="7">
        <v>0</v>
      </c>
      <c r="IV274" s="7">
        <v>0</v>
      </c>
      <c r="IW274" s="7">
        <v>0</v>
      </c>
      <c r="IX274" s="7">
        <v>0</v>
      </c>
      <c r="IY274" s="7">
        <v>0</v>
      </c>
      <c r="IZ274" s="7">
        <v>0</v>
      </c>
      <c r="JA274" s="7">
        <v>0</v>
      </c>
      <c r="JB274" s="7">
        <v>0</v>
      </c>
      <c r="JC274" s="7">
        <v>0</v>
      </c>
      <c r="JD274" s="7">
        <v>0</v>
      </c>
      <c r="JE274" s="7">
        <v>0</v>
      </c>
      <c r="JF274" s="7">
        <v>0</v>
      </c>
      <c r="JG274" s="7">
        <v>0</v>
      </c>
      <c r="JH274" s="7">
        <v>0</v>
      </c>
      <c r="JI274" s="7">
        <v>0</v>
      </c>
      <c r="JJ274" s="7">
        <v>0</v>
      </c>
      <c r="JK274" s="7">
        <v>0</v>
      </c>
      <c r="JL274" s="7">
        <v>0</v>
      </c>
      <c r="JM274" s="7">
        <v>0</v>
      </c>
      <c r="JN274" s="7">
        <v>0</v>
      </c>
      <c r="JO274" s="7">
        <v>0</v>
      </c>
      <c r="JP274" s="7">
        <v>0</v>
      </c>
      <c r="JQ274" s="7">
        <v>0</v>
      </c>
      <c r="JR274" s="7">
        <v>0</v>
      </c>
      <c r="JS274" s="7">
        <v>0</v>
      </c>
      <c r="JT274" s="7">
        <v>0</v>
      </c>
      <c r="JU274" s="7">
        <v>0</v>
      </c>
      <c r="JV274" s="7">
        <v>0</v>
      </c>
      <c r="JW274" s="7">
        <v>0</v>
      </c>
      <c r="JX274" s="7">
        <v>0</v>
      </c>
      <c r="JY274" s="7">
        <v>0</v>
      </c>
      <c r="JZ274" s="7">
        <v>0</v>
      </c>
      <c r="KA274" s="7">
        <v>0</v>
      </c>
      <c r="KB274" s="7">
        <v>0</v>
      </c>
      <c r="KC274" s="7">
        <v>0</v>
      </c>
    </row>
    <row r="275" spans="1:289" x14ac:dyDescent="0.35">
      <c r="A275" s="38" t="s">
        <v>1301</v>
      </c>
      <c r="B275" s="38" t="s">
        <v>4142</v>
      </c>
      <c r="C275" s="38">
        <v>202</v>
      </c>
      <c r="D275" s="38" t="s">
        <v>4143</v>
      </c>
      <c r="E275" s="38" t="s">
        <v>3813</v>
      </c>
      <c r="F275" s="38" t="s">
        <v>598</v>
      </c>
      <c r="G275" s="38" t="s">
        <v>472</v>
      </c>
      <c r="H275" s="38">
        <v>0</v>
      </c>
      <c r="I275" s="39">
        <v>0</v>
      </c>
      <c r="J275" s="38">
        <v>0</v>
      </c>
      <c r="K275" s="38">
        <v>0</v>
      </c>
      <c r="L275" s="39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7">
        <v>0</v>
      </c>
      <c r="U275" s="7">
        <v>0</v>
      </c>
      <c r="V275" s="7">
        <v>0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7">
        <v>0</v>
      </c>
      <c r="AK275" s="7">
        <v>0</v>
      </c>
      <c r="AL275" s="7">
        <v>0</v>
      </c>
      <c r="AM275" s="7">
        <v>0</v>
      </c>
      <c r="AN275" s="7">
        <v>0</v>
      </c>
      <c r="AO275" s="7">
        <v>0</v>
      </c>
      <c r="AP275" s="7">
        <v>0</v>
      </c>
      <c r="AQ275" s="7">
        <v>0</v>
      </c>
      <c r="AR275" s="7">
        <v>0</v>
      </c>
      <c r="AS275" s="7">
        <v>0</v>
      </c>
      <c r="AT275" s="7">
        <v>0</v>
      </c>
      <c r="AU275" s="7">
        <v>0</v>
      </c>
      <c r="AV275" s="7">
        <v>0</v>
      </c>
      <c r="AW275" s="7">
        <v>0</v>
      </c>
      <c r="AX275" s="7">
        <v>0</v>
      </c>
      <c r="AY275" s="7">
        <v>0</v>
      </c>
      <c r="AZ275" s="7">
        <v>0</v>
      </c>
      <c r="BA275" s="7">
        <v>0</v>
      </c>
      <c r="BB275" s="7">
        <v>0</v>
      </c>
      <c r="BC275" s="7">
        <v>0</v>
      </c>
      <c r="BD275" s="7">
        <v>0</v>
      </c>
      <c r="BE275" s="7">
        <v>0</v>
      </c>
      <c r="BF275" s="7">
        <v>0</v>
      </c>
      <c r="BG275" s="7">
        <v>0</v>
      </c>
      <c r="BH275" s="7">
        <v>0</v>
      </c>
      <c r="BI275" s="7">
        <v>0</v>
      </c>
      <c r="BJ275" s="7">
        <v>0</v>
      </c>
      <c r="BK275" s="7">
        <v>0</v>
      </c>
      <c r="BL275" s="7">
        <v>0</v>
      </c>
      <c r="BM275" s="7">
        <v>0</v>
      </c>
      <c r="BN275" s="7">
        <v>0</v>
      </c>
      <c r="BO275" s="7">
        <v>0</v>
      </c>
      <c r="BP275" s="7">
        <v>0</v>
      </c>
      <c r="BQ275" s="7">
        <v>0</v>
      </c>
      <c r="BR275" s="7">
        <v>0</v>
      </c>
      <c r="BS275" s="7">
        <v>0</v>
      </c>
      <c r="BT275" s="7">
        <v>0</v>
      </c>
      <c r="BU275" s="7">
        <v>0</v>
      </c>
      <c r="BV275" s="7">
        <v>0</v>
      </c>
      <c r="BW275" s="7">
        <v>0</v>
      </c>
      <c r="BX275" s="7">
        <v>0</v>
      </c>
      <c r="BY275" s="7">
        <v>0</v>
      </c>
      <c r="BZ275" s="7">
        <v>0</v>
      </c>
      <c r="CA275" s="7">
        <v>0</v>
      </c>
      <c r="CB275" s="7">
        <v>0</v>
      </c>
      <c r="CC275" s="7">
        <v>0</v>
      </c>
      <c r="CD275" s="7">
        <v>0</v>
      </c>
      <c r="CE275" s="7">
        <v>0</v>
      </c>
      <c r="CF275" s="7">
        <v>0</v>
      </c>
      <c r="CG275" s="7">
        <v>0</v>
      </c>
      <c r="CH275" s="7">
        <v>0</v>
      </c>
      <c r="CI275" s="7">
        <v>0</v>
      </c>
      <c r="CJ275" s="7">
        <v>0</v>
      </c>
      <c r="CK275" s="7">
        <v>0</v>
      </c>
      <c r="CL275" s="7">
        <v>0</v>
      </c>
      <c r="CM275" s="7">
        <v>0</v>
      </c>
      <c r="CN275" s="7">
        <v>0</v>
      </c>
      <c r="CO275" s="7">
        <v>0</v>
      </c>
      <c r="CP275" s="7">
        <v>0</v>
      </c>
      <c r="CQ275" s="7">
        <v>0</v>
      </c>
      <c r="CR275" s="7">
        <v>0</v>
      </c>
      <c r="CS275" s="7">
        <v>0</v>
      </c>
      <c r="CT275" s="7">
        <v>0</v>
      </c>
      <c r="CU275" s="7">
        <v>0</v>
      </c>
      <c r="CV275" s="7">
        <v>0</v>
      </c>
      <c r="CW275" s="7">
        <v>0</v>
      </c>
      <c r="CX275" s="7">
        <v>0</v>
      </c>
      <c r="CY275" s="7">
        <v>0</v>
      </c>
      <c r="CZ275" s="7">
        <v>0</v>
      </c>
      <c r="DA275" s="7">
        <v>0</v>
      </c>
      <c r="DB275" s="7">
        <v>0</v>
      </c>
      <c r="DC275" s="7">
        <v>0</v>
      </c>
      <c r="DD275" s="7">
        <v>0</v>
      </c>
      <c r="DE275" s="7">
        <v>0</v>
      </c>
      <c r="DF275" s="7">
        <v>0</v>
      </c>
      <c r="DG275" s="7">
        <v>0</v>
      </c>
      <c r="DH275" s="7">
        <v>0</v>
      </c>
      <c r="DI275" s="7">
        <v>0</v>
      </c>
      <c r="DJ275" s="7">
        <v>0</v>
      </c>
      <c r="DK275" s="7">
        <v>0</v>
      </c>
      <c r="DL275" s="7">
        <v>0</v>
      </c>
      <c r="DM275" s="7">
        <v>0</v>
      </c>
      <c r="DN275" s="7">
        <v>0</v>
      </c>
      <c r="DO275" s="7">
        <v>0</v>
      </c>
      <c r="DP275" s="7">
        <v>0</v>
      </c>
      <c r="DQ275" s="7">
        <v>0</v>
      </c>
      <c r="DR275" s="7">
        <v>0</v>
      </c>
      <c r="DS275" s="7">
        <v>0</v>
      </c>
      <c r="DT275" s="7">
        <v>0</v>
      </c>
      <c r="DU275" s="7">
        <v>0</v>
      </c>
      <c r="DV275" s="7">
        <v>0</v>
      </c>
      <c r="DW275" s="7">
        <v>0</v>
      </c>
      <c r="DX275" s="7">
        <v>0</v>
      </c>
      <c r="DY275" s="7">
        <v>0</v>
      </c>
      <c r="DZ275" s="7">
        <v>0</v>
      </c>
      <c r="EA275" s="7">
        <v>0</v>
      </c>
      <c r="EB275" s="7">
        <v>0</v>
      </c>
      <c r="EC275" s="7">
        <v>0</v>
      </c>
      <c r="ED275" s="7">
        <v>0</v>
      </c>
      <c r="EE275" s="7">
        <v>0</v>
      </c>
      <c r="EF275" s="7">
        <v>0</v>
      </c>
      <c r="EG275" s="7">
        <v>0</v>
      </c>
      <c r="EH275" s="7">
        <v>0</v>
      </c>
      <c r="EI275" s="7">
        <v>0</v>
      </c>
      <c r="EJ275" s="7">
        <v>0</v>
      </c>
      <c r="EK275" s="7">
        <v>0</v>
      </c>
      <c r="EL275" s="7">
        <v>0</v>
      </c>
      <c r="EM275" s="7">
        <v>0</v>
      </c>
      <c r="EN275" s="7">
        <v>0</v>
      </c>
      <c r="EO275" s="7">
        <v>0</v>
      </c>
      <c r="EP275" s="7">
        <v>0</v>
      </c>
      <c r="EQ275" s="7">
        <v>0</v>
      </c>
      <c r="ER275" s="7">
        <v>0</v>
      </c>
      <c r="ES275" s="7">
        <v>0</v>
      </c>
      <c r="ET275" s="7">
        <v>0</v>
      </c>
      <c r="EU275" s="7">
        <v>0</v>
      </c>
      <c r="EV275" s="7">
        <v>0</v>
      </c>
      <c r="EW275" s="7">
        <v>0</v>
      </c>
      <c r="EX275" s="7">
        <v>0</v>
      </c>
      <c r="EY275" s="7">
        <v>0</v>
      </c>
      <c r="EZ275" s="7">
        <v>0</v>
      </c>
      <c r="FA275" s="7">
        <v>0</v>
      </c>
      <c r="FB275" s="7">
        <v>0</v>
      </c>
      <c r="FC275" s="7">
        <v>0</v>
      </c>
      <c r="FD275" s="7">
        <v>0</v>
      </c>
      <c r="FE275" s="7">
        <v>0</v>
      </c>
      <c r="FF275" s="7">
        <v>0</v>
      </c>
      <c r="FG275" s="7">
        <v>0</v>
      </c>
      <c r="FH275" s="7">
        <v>0</v>
      </c>
      <c r="FI275" s="7">
        <v>0</v>
      </c>
      <c r="FJ275" s="7">
        <v>0</v>
      </c>
      <c r="FK275" s="7">
        <v>0</v>
      </c>
      <c r="FL275" s="7">
        <v>0</v>
      </c>
      <c r="FM275" s="7">
        <v>0</v>
      </c>
      <c r="FN275" s="7">
        <v>0</v>
      </c>
      <c r="FO275" s="7">
        <v>0</v>
      </c>
      <c r="FP275" s="7">
        <v>0</v>
      </c>
      <c r="FQ275" s="7">
        <v>0</v>
      </c>
      <c r="FR275" s="7">
        <v>0</v>
      </c>
      <c r="FS275" s="7">
        <v>0</v>
      </c>
      <c r="FT275" s="7">
        <v>0</v>
      </c>
      <c r="FU275" s="7">
        <v>0</v>
      </c>
      <c r="FV275" s="7">
        <v>0</v>
      </c>
      <c r="FW275" s="7">
        <v>0</v>
      </c>
      <c r="FX275" s="7">
        <v>0</v>
      </c>
      <c r="FY275" s="7">
        <v>0</v>
      </c>
      <c r="FZ275" s="7">
        <v>0</v>
      </c>
      <c r="GA275" s="7">
        <v>0</v>
      </c>
      <c r="GB275" s="7">
        <v>0</v>
      </c>
      <c r="GC275" s="7">
        <v>0</v>
      </c>
      <c r="GD275" s="7">
        <v>0</v>
      </c>
      <c r="GE275" s="7">
        <v>0</v>
      </c>
      <c r="GF275" s="7">
        <v>0</v>
      </c>
      <c r="GG275" s="7">
        <v>0</v>
      </c>
      <c r="GH275" s="7">
        <v>0</v>
      </c>
      <c r="GI275" s="7">
        <v>0</v>
      </c>
      <c r="GJ275" s="7">
        <v>0</v>
      </c>
      <c r="GK275" s="7">
        <v>0</v>
      </c>
      <c r="GL275" s="7">
        <v>0</v>
      </c>
      <c r="GM275" s="7">
        <v>0</v>
      </c>
      <c r="GN275" s="7">
        <v>0</v>
      </c>
      <c r="GO275" s="7">
        <v>0</v>
      </c>
      <c r="GP275" s="7">
        <v>0</v>
      </c>
      <c r="GQ275" s="7">
        <v>0</v>
      </c>
      <c r="GR275" s="7">
        <v>0</v>
      </c>
      <c r="GS275" s="7">
        <v>0</v>
      </c>
      <c r="GT275" s="7">
        <v>0</v>
      </c>
      <c r="GU275" s="7">
        <v>0</v>
      </c>
      <c r="GV275" s="7">
        <v>0</v>
      </c>
      <c r="GW275" s="7">
        <v>0</v>
      </c>
      <c r="GX275" s="7">
        <v>0</v>
      </c>
      <c r="GY275" s="7">
        <v>0</v>
      </c>
      <c r="GZ275" s="7">
        <v>0</v>
      </c>
      <c r="HA275" s="7">
        <v>0</v>
      </c>
      <c r="HB275" s="7">
        <v>0</v>
      </c>
      <c r="HC275" s="7">
        <v>0</v>
      </c>
      <c r="HD275" s="7">
        <v>0</v>
      </c>
      <c r="HE275" s="7">
        <v>0</v>
      </c>
      <c r="HF275" s="7">
        <v>0</v>
      </c>
      <c r="HG275" s="7">
        <v>0</v>
      </c>
      <c r="HH275" s="7">
        <v>0</v>
      </c>
      <c r="HI275" s="7">
        <v>0</v>
      </c>
      <c r="HJ275" s="7">
        <v>0</v>
      </c>
      <c r="HK275" s="7">
        <v>0</v>
      </c>
      <c r="HL275" s="7">
        <v>0</v>
      </c>
      <c r="HM275" s="7">
        <v>0</v>
      </c>
      <c r="HN275" s="7">
        <v>0</v>
      </c>
      <c r="HO275" s="7">
        <v>0</v>
      </c>
      <c r="HP275" s="7">
        <v>0</v>
      </c>
      <c r="HQ275" s="7">
        <v>0</v>
      </c>
      <c r="HR275" s="7">
        <v>0</v>
      </c>
      <c r="HS275" s="7">
        <v>0</v>
      </c>
      <c r="HT275" s="7">
        <v>0</v>
      </c>
      <c r="HU275" s="7">
        <v>0</v>
      </c>
      <c r="HV275" s="7">
        <v>0</v>
      </c>
      <c r="HW275" s="7">
        <v>0</v>
      </c>
      <c r="HX275" s="7">
        <v>0</v>
      </c>
      <c r="HY275" s="7">
        <v>0</v>
      </c>
      <c r="HZ275" s="7">
        <v>0</v>
      </c>
      <c r="IA275" s="7">
        <v>0</v>
      </c>
      <c r="IB275" s="7">
        <v>0</v>
      </c>
      <c r="IC275" s="7">
        <v>0</v>
      </c>
      <c r="ID275" s="7">
        <v>0</v>
      </c>
      <c r="IE275" s="7">
        <v>0</v>
      </c>
      <c r="IF275" s="7">
        <v>0</v>
      </c>
      <c r="IG275" s="7">
        <v>0</v>
      </c>
      <c r="IH275" s="7">
        <v>0</v>
      </c>
      <c r="II275" s="7">
        <v>0</v>
      </c>
      <c r="IJ275" s="7">
        <v>0</v>
      </c>
      <c r="IK275" s="7">
        <v>0</v>
      </c>
      <c r="IL275" s="7">
        <v>0</v>
      </c>
      <c r="IM275" s="7">
        <v>0</v>
      </c>
      <c r="IN275" s="7">
        <v>0</v>
      </c>
      <c r="IO275" s="7">
        <v>0</v>
      </c>
      <c r="IP275" s="7">
        <v>0</v>
      </c>
      <c r="IQ275" s="7">
        <v>0</v>
      </c>
      <c r="IR275" s="7">
        <v>0</v>
      </c>
      <c r="IS275" s="7">
        <v>0</v>
      </c>
      <c r="IT275" s="7">
        <v>0</v>
      </c>
      <c r="IU275" s="7">
        <v>0</v>
      </c>
      <c r="IV275" s="7">
        <v>0</v>
      </c>
      <c r="IW275" s="7">
        <v>0</v>
      </c>
      <c r="IX275" s="7">
        <v>0</v>
      </c>
      <c r="IY275" s="7">
        <v>0</v>
      </c>
      <c r="IZ275" s="7">
        <v>0</v>
      </c>
      <c r="JA275" s="7">
        <v>0</v>
      </c>
      <c r="JB275" s="7">
        <v>0</v>
      </c>
      <c r="JC275" s="7">
        <v>0</v>
      </c>
      <c r="JD275" s="7">
        <v>0</v>
      </c>
      <c r="JE275" s="7">
        <v>0</v>
      </c>
      <c r="JF275" s="7">
        <v>0</v>
      </c>
      <c r="JG275" s="7">
        <v>0</v>
      </c>
      <c r="JH275" s="7">
        <v>0</v>
      </c>
      <c r="JI275" s="7">
        <v>0</v>
      </c>
      <c r="JJ275" s="7">
        <v>0</v>
      </c>
      <c r="JK275" s="7">
        <v>0</v>
      </c>
      <c r="JL275" s="7">
        <v>0</v>
      </c>
      <c r="JM275" s="7">
        <v>0</v>
      </c>
      <c r="JN275" s="7">
        <v>0</v>
      </c>
      <c r="JO275" s="7">
        <v>0</v>
      </c>
      <c r="JP275" s="7">
        <v>0</v>
      </c>
      <c r="JQ275" s="7">
        <v>0</v>
      </c>
      <c r="JR275" s="7">
        <v>0</v>
      </c>
      <c r="JS275" s="7">
        <v>0</v>
      </c>
      <c r="JT275" s="7">
        <v>0</v>
      </c>
      <c r="JU275" s="7">
        <v>0</v>
      </c>
      <c r="JV275" s="7">
        <v>0</v>
      </c>
      <c r="JW275" s="7">
        <v>0</v>
      </c>
      <c r="JX275" s="7">
        <v>0</v>
      </c>
      <c r="JY275" s="7">
        <v>0</v>
      </c>
      <c r="JZ275" s="7">
        <v>0</v>
      </c>
      <c r="KA275" s="7">
        <v>0</v>
      </c>
      <c r="KB275" s="7">
        <v>0</v>
      </c>
      <c r="KC275" s="7">
        <v>0</v>
      </c>
    </row>
    <row r="276" spans="1:289" x14ac:dyDescent="0.35">
      <c r="A276" s="38" t="s">
        <v>1304</v>
      </c>
      <c r="B276" s="38" t="s">
        <v>4144</v>
      </c>
      <c r="C276" s="38">
        <v>203</v>
      </c>
      <c r="D276" s="38" t="s">
        <v>2029</v>
      </c>
      <c r="E276" s="38" t="s">
        <v>3813</v>
      </c>
      <c r="F276" s="38" t="s">
        <v>598</v>
      </c>
      <c r="G276" s="38" t="s">
        <v>472</v>
      </c>
      <c r="H276" s="38">
        <v>0</v>
      </c>
      <c r="I276" s="39">
        <v>0</v>
      </c>
      <c r="J276" s="38">
        <v>0</v>
      </c>
      <c r="K276" s="38">
        <v>0</v>
      </c>
      <c r="L276" s="39">
        <v>0</v>
      </c>
      <c r="M276" s="7">
        <v>3.5499999999999999E-6</v>
      </c>
      <c r="N276" s="7">
        <v>7.0999999999999998E-6</v>
      </c>
      <c r="O276" s="7">
        <v>0</v>
      </c>
      <c r="P276" s="7">
        <v>0</v>
      </c>
      <c r="Q276" s="7">
        <v>0</v>
      </c>
      <c r="R276" s="7">
        <v>0</v>
      </c>
      <c r="S276" s="7">
        <v>0</v>
      </c>
      <c r="T276" s="7">
        <v>0</v>
      </c>
      <c r="U276" s="7">
        <v>0</v>
      </c>
      <c r="V276" s="7">
        <v>0</v>
      </c>
      <c r="W276" s="7">
        <v>0</v>
      </c>
      <c r="X276" s="7">
        <v>0</v>
      </c>
      <c r="Y276" s="7">
        <v>0</v>
      </c>
      <c r="Z276" s="7">
        <v>0</v>
      </c>
      <c r="AA276" s="7">
        <v>0</v>
      </c>
      <c r="AB276" s="7">
        <v>0</v>
      </c>
      <c r="AC276" s="7">
        <v>0</v>
      </c>
      <c r="AD276" s="7">
        <v>0</v>
      </c>
      <c r="AE276" s="7">
        <v>0</v>
      </c>
      <c r="AF276" s="7">
        <v>0</v>
      </c>
      <c r="AG276" s="7">
        <v>0</v>
      </c>
      <c r="AH276" s="7">
        <v>0</v>
      </c>
      <c r="AI276" s="7">
        <v>0</v>
      </c>
      <c r="AJ276" s="7">
        <v>0</v>
      </c>
      <c r="AK276" s="7">
        <v>0</v>
      </c>
      <c r="AL276" s="7">
        <v>0</v>
      </c>
      <c r="AM276" s="7">
        <v>0</v>
      </c>
      <c r="AN276" s="7">
        <v>0</v>
      </c>
      <c r="AO276" s="7">
        <v>0</v>
      </c>
      <c r="AP276" s="7">
        <v>0</v>
      </c>
      <c r="AQ276" s="7">
        <v>0</v>
      </c>
      <c r="AR276" s="7">
        <v>0</v>
      </c>
      <c r="AS276" s="7">
        <v>0</v>
      </c>
      <c r="AT276" s="7">
        <v>0</v>
      </c>
      <c r="AU276" s="7">
        <v>0</v>
      </c>
      <c r="AV276" s="7">
        <v>0</v>
      </c>
      <c r="AW276" s="7">
        <v>0</v>
      </c>
      <c r="AX276" s="7">
        <v>0</v>
      </c>
      <c r="AY276" s="7">
        <v>0</v>
      </c>
      <c r="AZ276" s="7">
        <v>0</v>
      </c>
      <c r="BA276" s="7">
        <v>0</v>
      </c>
      <c r="BB276" s="7">
        <v>0</v>
      </c>
      <c r="BC276" s="7">
        <v>0</v>
      </c>
      <c r="BD276" s="7">
        <v>0</v>
      </c>
      <c r="BE276" s="7">
        <v>0</v>
      </c>
      <c r="BF276" s="7">
        <v>0</v>
      </c>
      <c r="BG276" s="7">
        <v>0</v>
      </c>
      <c r="BH276" s="7">
        <v>0</v>
      </c>
      <c r="BI276" s="7">
        <v>0</v>
      </c>
      <c r="BJ276" s="7">
        <v>0</v>
      </c>
      <c r="BK276" s="7">
        <v>0</v>
      </c>
      <c r="BL276" s="7">
        <v>0</v>
      </c>
      <c r="BM276" s="7">
        <v>0</v>
      </c>
      <c r="BN276" s="7">
        <v>0</v>
      </c>
      <c r="BO276" s="7">
        <v>0</v>
      </c>
      <c r="BP276" s="7">
        <v>0</v>
      </c>
      <c r="BQ276" s="7">
        <v>0</v>
      </c>
      <c r="BR276" s="7">
        <v>0</v>
      </c>
      <c r="BS276" s="7">
        <v>0</v>
      </c>
      <c r="BT276" s="7">
        <v>0</v>
      </c>
      <c r="BU276" s="7">
        <v>0</v>
      </c>
      <c r="BV276" s="7">
        <v>0</v>
      </c>
      <c r="BW276" s="7">
        <v>0</v>
      </c>
      <c r="BX276" s="7">
        <v>0</v>
      </c>
      <c r="BY276" s="7">
        <v>0</v>
      </c>
      <c r="BZ276" s="7">
        <v>0</v>
      </c>
      <c r="CA276" s="7">
        <v>0</v>
      </c>
      <c r="CB276" s="7">
        <v>0</v>
      </c>
      <c r="CC276" s="7">
        <v>0</v>
      </c>
      <c r="CD276" s="7">
        <v>0</v>
      </c>
      <c r="CE276" s="7">
        <v>0</v>
      </c>
      <c r="CF276" s="7">
        <v>0</v>
      </c>
      <c r="CG276" s="7">
        <v>0</v>
      </c>
      <c r="CH276" s="7">
        <v>0</v>
      </c>
      <c r="CI276" s="7">
        <v>0</v>
      </c>
      <c r="CJ276" s="7">
        <v>0</v>
      </c>
      <c r="CK276" s="7">
        <v>0</v>
      </c>
      <c r="CL276" s="7">
        <v>0</v>
      </c>
      <c r="CM276" s="7">
        <v>0</v>
      </c>
      <c r="CN276" s="7">
        <v>0</v>
      </c>
      <c r="CO276" s="7">
        <v>0</v>
      </c>
      <c r="CP276" s="7">
        <v>0</v>
      </c>
      <c r="CQ276" s="7">
        <v>0</v>
      </c>
      <c r="CR276" s="7">
        <v>0</v>
      </c>
      <c r="CS276" s="7">
        <v>0</v>
      </c>
      <c r="CT276" s="7">
        <v>0</v>
      </c>
      <c r="CU276" s="7">
        <v>0</v>
      </c>
      <c r="CV276" s="7">
        <v>0</v>
      </c>
      <c r="CW276" s="7">
        <v>0</v>
      </c>
      <c r="CX276" s="7">
        <v>0</v>
      </c>
      <c r="CY276" s="7">
        <v>0</v>
      </c>
      <c r="CZ276" s="7">
        <v>0</v>
      </c>
      <c r="DA276" s="7">
        <v>0</v>
      </c>
      <c r="DB276" s="7">
        <v>0</v>
      </c>
      <c r="DC276" s="7">
        <v>0</v>
      </c>
      <c r="DD276" s="7">
        <v>0</v>
      </c>
      <c r="DE276" s="7">
        <v>0</v>
      </c>
      <c r="DF276" s="7">
        <v>0</v>
      </c>
      <c r="DG276" s="7">
        <v>0</v>
      </c>
      <c r="DH276" s="7">
        <v>0</v>
      </c>
      <c r="DI276" s="7">
        <v>0</v>
      </c>
      <c r="DJ276" s="7">
        <v>0</v>
      </c>
      <c r="DK276" s="7">
        <v>0</v>
      </c>
      <c r="DL276" s="7">
        <v>0</v>
      </c>
      <c r="DM276" s="7">
        <v>0</v>
      </c>
      <c r="DN276" s="7">
        <v>0</v>
      </c>
      <c r="DO276" s="7">
        <v>0</v>
      </c>
      <c r="DP276" s="7">
        <v>0</v>
      </c>
      <c r="DQ276" s="7">
        <v>0</v>
      </c>
      <c r="DR276" s="7">
        <v>0</v>
      </c>
      <c r="DS276" s="7">
        <v>0</v>
      </c>
      <c r="DT276" s="7">
        <v>0</v>
      </c>
      <c r="DU276" s="7">
        <v>0</v>
      </c>
      <c r="DV276" s="7">
        <v>0</v>
      </c>
      <c r="DW276" s="7">
        <v>0</v>
      </c>
      <c r="DX276" s="7">
        <v>0</v>
      </c>
      <c r="DY276" s="7">
        <v>0</v>
      </c>
      <c r="DZ276" s="7">
        <v>0</v>
      </c>
      <c r="EA276" s="7">
        <v>0</v>
      </c>
      <c r="EB276" s="7">
        <v>0</v>
      </c>
      <c r="EC276" s="7">
        <v>0</v>
      </c>
      <c r="ED276" s="7">
        <v>0</v>
      </c>
      <c r="EE276" s="7">
        <v>0</v>
      </c>
      <c r="EF276" s="7">
        <v>0</v>
      </c>
      <c r="EG276" s="7">
        <v>0</v>
      </c>
      <c r="EH276" s="7">
        <v>0</v>
      </c>
      <c r="EI276" s="7">
        <v>0</v>
      </c>
      <c r="EJ276" s="7">
        <v>0</v>
      </c>
      <c r="EK276" s="7">
        <v>0</v>
      </c>
      <c r="EL276" s="7">
        <v>0</v>
      </c>
      <c r="EM276" s="7">
        <v>0</v>
      </c>
      <c r="EN276" s="7">
        <v>0</v>
      </c>
      <c r="EO276" s="7">
        <v>0</v>
      </c>
      <c r="EP276" s="7">
        <v>0</v>
      </c>
      <c r="EQ276" s="7">
        <v>0</v>
      </c>
      <c r="ER276" s="7">
        <v>0</v>
      </c>
      <c r="ES276" s="7">
        <v>0</v>
      </c>
      <c r="ET276" s="7">
        <v>0</v>
      </c>
      <c r="EU276" s="7">
        <v>0</v>
      </c>
      <c r="EV276" s="7">
        <v>0</v>
      </c>
      <c r="EW276" s="7">
        <v>0</v>
      </c>
      <c r="EX276" s="7">
        <v>0</v>
      </c>
      <c r="EY276" s="7">
        <v>0</v>
      </c>
      <c r="EZ276" s="7">
        <v>0</v>
      </c>
      <c r="FA276" s="7">
        <v>0</v>
      </c>
      <c r="FB276" s="7">
        <v>0</v>
      </c>
      <c r="FC276" s="7">
        <v>0</v>
      </c>
      <c r="FD276" s="7">
        <v>0</v>
      </c>
      <c r="FE276" s="7">
        <v>0</v>
      </c>
      <c r="FF276" s="7">
        <v>0</v>
      </c>
      <c r="FG276" s="7">
        <v>0</v>
      </c>
      <c r="FH276" s="7">
        <v>0</v>
      </c>
      <c r="FI276" s="7">
        <v>0</v>
      </c>
      <c r="FJ276" s="7">
        <v>0</v>
      </c>
      <c r="FK276" s="7">
        <v>0</v>
      </c>
      <c r="FL276" s="7">
        <v>0</v>
      </c>
      <c r="FM276" s="7">
        <v>0</v>
      </c>
      <c r="FN276" s="7">
        <v>0</v>
      </c>
      <c r="FO276" s="7">
        <v>0</v>
      </c>
      <c r="FP276" s="7">
        <v>0</v>
      </c>
      <c r="FQ276" s="7">
        <v>0</v>
      </c>
      <c r="FR276" s="7">
        <v>0</v>
      </c>
      <c r="FS276" s="7">
        <v>0</v>
      </c>
      <c r="FT276" s="7">
        <v>0</v>
      </c>
      <c r="FU276" s="7">
        <v>0</v>
      </c>
      <c r="FV276" s="7">
        <v>0</v>
      </c>
      <c r="FW276" s="7">
        <v>0</v>
      </c>
      <c r="FX276" s="7">
        <v>0</v>
      </c>
      <c r="FY276" s="7">
        <v>0</v>
      </c>
      <c r="FZ276" s="7">
        <v>0</v>
      </c>
      <c r="GA276" s="7">
        <v>0</v>
      </c>
      <c r="GB276" s="7">
        <v>0</v>
      </c>
      <c r="GC276" s="7">
        <v>0</v>
      </c>
      <c r="GD276" s="7">
        <v>0</v>
      </c>
      <c r="GE276" s="7">
        <v>0</v>
      </c>
      <c r="GF276" s="7">
        <v>0</v>
      </c>
      <c r="GG276" s="7">
        <v>0</v>
      </c>
      <c r="GH276" s="7">
        <v>0</v>
      </c>
      <c r="GI276" s="7">
        <v>0</v>
      </c>
      <c r="GJ276" s="7">
        <v>0</v>
      </c>
      <c r="GK276" s="7">
        <v>0</v>
      </c>
      <c r="GL276" s="7">
        <v>0</v>
      </c>
      <c r="GM276" s="7">
        <v>0</v>
      </c>
      <c r="GN276" s="7">
        <v>0</v>
      </c>
      <c r="GO276" s="7">
        <v>0</v>
      </c>
      <c r="GP276" s="7">
        <v>0</v>
      </c>
      <c r="GQ276" s="7">
        <v>0</v>
      </c>
      <c r="GR276" s="7">
        <v>0</v>
      </c>
      <c r="GS276" s="7">
        <v>0</v>
      </c>
      <c r="GT276" s="7">
        <v>0</v>
      </c>
      <c r="GU276" s="7">
        <v>0</v>
      </c>
      <c r="GV276" s="7">
        <v>0</v>
      </c>
      <c r="GW276" s="7">
        <v>0</v>
      </c>
      <c r="GX276" s="7">
        <v>0</v>
      </c>
      <c r="GY276" s="7">
        <v>0</v>
      </c>
      <c r="GZ276" s="7">
        <v>0</v>
      </c>
      <c r="HA276" s="7">
        <v>0</v>
      </c>
      <c r="HB276" s="7">
        <v>0</v>
      </c>
      <c r="HC276" s="7">
        <v>0</v>
      </c>
      <c r="HD276" s="7">
        <v>0</v>
      </c>
      <c r="HE276" s="7">
        <v>0</v>
      </c>
      <c r="HF276" s="7">
        <v>0</v>
      </c>
      <c r="HG276" s="7">
        <v>0</v>
      </c>
      <c r="HH276" s="7">
        <v>0</v>
      </c>
      <c r="HI276" s="7">
        <v>0</v>
      </c>
      <c r="HJ276" s="7">
        <v>0</v>
      </c>
      <c r="HK276" s="7">
        <v>0</v>
      </c>
      <c r="HL276" s="7">
        <v>0</v>
      </c>
      <c r="HM276" s="7">
        <v>0</v>
      </c>
      <c r="HN276" s="7">
        <v>0</v>
      </c>
      <c r="HO276" s="7">
        <v>0</v>
      </c>
      <c r="HP276" s="7">
        <v>0</v>
      </c>
      <c r="HQ276" s="7">
        <v>0</v>
      </c>
      <c r="HR276" s="7">
        <v>0</v>
      </c>
      <c r="HS276" s="7">
        <v>0</v>
      </c>
      <c r="HT276" s="7">
        <v>0</v>
      </c>
      <c r="HU276" s="7">
        <v>0</v>
      </c>
      <c r="HV276" s="7">
        <v>0</v>
      </c>
      <c r="HW276" s="7">
        <v>0</v>
      </c>
      <c r="HX276" s="7">
        <v>0</v>
      </c>
      <c r="HY276" s="7">
        <v>0</v>
      </c>
      <c r="HZ276" s="7">
        <v>0</v>
      </c>
      <c r="IA276" s="7">
        <v>0</v>
      </c>
      <c r="IB276" s="7">
        <v>0</v>
      </c>
      <c r="IC276" s="7">
        <v>0</v>
      </c>
      <c r="ID276" s="7">
        <v>0</v>
      </c>
      <c r="IE276" s="7">
        <v>0</v>
      </c>
      <c r="IF276" s="7">
        <v>0</v>
      </c>
      <c r="IG276" s="7">
        <v>0</v>
      </c>
      <c r="IH276" s="7">
        <v>0</v>
      </c>
      <c r="II276" s="7">
        <v>0</v>
      </c>
      <c r="IJ276" s="7">
        <v>0</v>
      </c>
      <c r="IK276" s="7">
        <v>0</v>
      </c>
      <c r="IL276" s="7">
        <v>0</v>
      </c>
      <c r="IM276" s="7">
        <v>0</v>
      </c>
      <c r="IN276" s="7">
        <v>0</v>
      </c>
      <c r="IO276" s="7">
        <v>0</v>
      </c>
      <c r="IP276" s="7">
        <v>0</v>
      </c>
      <c r="IQ276" s="7">
        <v>0</v>
      </c>
      <c r="IR276" s="7">
        <v>0</v>
      </c>
      <c r="IS276" s="7">
        <v>0</v>
      </c>
      <c r="IT276" s="7">
        <v>0</v>
      </c>
      <c r="IU276" s="7">
        <v>0</v>
      </c>
      <c r="IV276" s="7">
        <v>0</v>
      </c>
      <c r="IW276" s="7">
        <v>0</v>
      </c>
      <c r="IX276" s="7">
        <v>0</v>
      </c>
      <c r="IY276" s="7">
        <v>0</v>
      </c>
      <c r="IZ276" s="7">
        <v>0</v>
      </c>
      <c r="JA276" s="7">
        <v>0</v>
      </c>
      <c r="JB276" s="7">
        <v>0</v>
      </c>
      <c r="JC276" s="7">
        <v>0</v>
      </c>
      <c r="JD276" s="7">
        <v>0</v>
      </c>
      <c r="JE276" s="7">
        <v>0</v>
      </c>
      <c r="JF276" s="7">
        <v>0</v>
      </c>
      <c r="JG276" s="7">
        <v>0</v>
      </c>
      <c r="JH276" s="7">
        <v>0</v>
      </c>
      <c r="JI276" s="7">
        <v>0</v>
      </c>
      <c r="JJ276" s="7">
        <v>0</v>
      </c>
      <c r="JK276" s="7">
        <v>0</v>
      </c>
      <c r="JL276" s="7">
        <v>0</v>
      </c>
      <c r="JM276" s="7">
        <v>0</v>
      </c>
      <c r="JN276" s="7">
        <v>0</v>
      </c>
      <c r="JO276" s="7">
        <v>0</v>
      </c>
      <c r="JP276" s="7">
        <v>0</v>
      </c>
      <c r="JQ276" s="7">
        <v>0</v>
      </c>
      <c r="JR276" s="7">
        <v>0</v>
      </c>
      <c r="JS276" s="7">
        <v>0</v>
      </c>
      <c r="JT276" s="7">
        <v>0</v>
      </c>
      <c r="JU276" s="7">
        <v>0</v>
      </c>
      <c r="JV276" s="7">
        <v>0</v>
      </c>
      <c r="JW276" s="7">
        <v>0</v>
      </c>
      <c r="JX276" s="7">
        <v>0</v>
      </c>
      <c r="JY276" s="7">
        <v>0</v>
      </c>
      <c r="JZ276" s="7">
        <v>0</v>
      </c>
      <c r="KA276" s="7">
        <v>0</v>
      </c>
      <c r="KB276" s="7">
        <v>0</v>
      </c>
      <c r="KC276" s="7">
        <v>0</v>
      </c>
    </row>
    <row r="277" spans="1:289" x14ac:dyDescent="0.35">
      <c r="A277" s="38" t="s">
        <v>1307</v>
      </c>
      <c r="B277" s="38" t="s">
        <v>4145</v>
      </c>
      <c r="C277" s="38">
        <v>205</v>
      </c>
      <c r="D277" s="38" t="s">
        <v>2035</v>
      </c>
      <c r="E277" s="38" t="s">
        <v>3813</v>
      </c>
      <c r="F277" s="38" t="s">
        <v>604</v>
      </c>
      <c r="G277" s="38" t="s">
        <v>472</v>
      </c>
      <c r="H277" s="38">
        <v>0</v>
      </c>
      <c r="I277" s="39">
        <v>0</v>
      </c>
      <c r="J277" s="38">
        <v>0</v>
      </c>
      <c r="K277" s="38">
        <v>0</v>
      </c>
      <c r="L277" s="39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7">
        <v>0</v>
      </c>
      <c r="U277" s="7">
        <v>0</v>
      </c>
      <c r="V277" s="7">
        <v>0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7">
        <v>0</v>
      </c>
      <c r="AK277" s="7">
        <v>0</v>
      </c>
      <c r="AL277" s="7">
        <v>0</v>
      </c>
      <c r="AM277" s="7">
        <v>0</v>
      </c>
      <c r="AN277" s="7">
        <v>0</v>
      </c>
      <c r="AO277" s="7">
        <v>0</v>
      </c>
      <c r="AP277" s="7">
        <v>0</v>
      </c>
      <c r="AQ277" s="7">
        <v>0</v>
      </c>
      <c r="AR277" s="7">
        <v>0</v>
      </c>
      <c r="AS277" s="7">
        <v>0</v>
      </c>
      <c r="AT277" s="7">
        <v>0</v>
      </c>
      <c r="AU277" s="7">
        <v>0</v>
      </c>
      <c r="AV277" s="7">
        <v>0</v>
      </c>
      <c r="AW277" s="7">
        <v>0</v>
      </c>
      <c r="AX277" s="7">
        <v>0</v>
      </c>
      <c r="AY277" s="7">
        <v>0</v>
      </c>
      <c r="AZ277" s="7">
        <v>0</v>
      </c>
      <c r="BA277" s="7">
        <v>0</v>
      </c>
      <c r="BB277" s="7">
        <v>0</v>
      </c>
      <c r="BC277" s="7">
        <v>0</v>
      </c>
      <c r="BD277" s="7">
        <v>0</v>
      </c>
      <c r="BE277" s="7">
        <v>0</v>
      </c>
      <c r="BF277" s="7">
        <v>0</v>
      </c>
      <c r="BG277" s="7">
        <v>0</v>
      </c>
      <c r="BH277" s="7">
        <v>0</v>
      </c>
      <c r="BI277" s="7">
        <v>0</v>
      </c>
      <c r="BJ277" s="7">
        <v>0</v>
      </c>
      <c r="BK277" s="7">
        <v>0</v>
      </c>
      <c r="BL277" s="7">
        <v>0</v>
      </c>
      <c r="BM277" s="7">
        <v>0</v>
      </c>
      <c r="BN277" s="7">
        <v>0</v>
      </c>
      <c r="BO277" s="7">
        <v>0</v>
      </c>
      <c r="BP277" s="7">
        <v>0</v>
      </c>
      <c r="BQ277" s="7">
        <v>0</v>
      </c>
      <c r="BR277" s="7">
        <v>0</v>
      </c>
      <c r="BS277" s="7">
        <v>0</v>
      </c>
      <c r="BT277" s="7">
        <v>0</v>
      </c>
      <c r="BU277" s="7">
        <v>0</v>
      </c>
      <c r="BV277" s="7">
        <v>0</v>
      </c>
      <c r="BW277" s="7">
        <v>0</v>
      </c>
      <c r="BX277" s="7">
        <v>0</v>
      </c>
      <c r="BY277" s="7">
        <v>0</v>
      </c>
      <c r="BZ277" s="7">
        <v>0</v>
      </c>
      <c r="CA277" s="7">
        <v>0</v>
      </c>
      <c r="CB277" s="7">
        <v>0</v>
      </c>
      <c r="CC277" s="7">
        <v>0</v>
      </c>
      <c r="CD277" s="7">
        <v>0</v>
      </c>
      <c r="CE277" s="7">
        <v>0</v>
      </c>
      <c r="CF277" s="7">
        <v>0</v>
      </c>
      <c r="CG277" s="7">
        <v>0</v>
      </c>
      <c r="CH277" s="7">
        <v>0</v>
      </c>
      <c r="CI277" s="7">
        <v>0</v>
      </c>
      <c r="CJ277" s="7">
        <v>0</v>
      </c>
      <c r="CK277" s="7">
        <v>0</v>
      </c>
      <c r="CL277" s="7">
        <v>0</v>
      </c>
      <c r="CM277" s="7">
        <v>0</v>
      </c>
      <c r="CN277" s="7">
        <v>0</v>
      </c>
      <c r="CO277" s="7">
        <v>0</v>
      </c>
      <c r="CP277" s="7">
        <v>0</v>
      </c>
      <c r="CQ277" s="7">
        <v>0</v>
      </c>
      <c r="CR277" s="7">
        <v>0</v>
      </c>
      <c r="CS277" s="7">
        <v>0</v>
      </c>
      <c r="CT277" s="7">
        <v>0</v>
      </c>
      <c r="CU277" s="7">
        <v>0</v>
      </c>
      <c r="CV277" s="7">
        <v>0</v>
      </c>
      <c r="CW277" s="7">
        <v>0</v>
      </c>
      <c r="CX277" s="7">
        <v>0</v>
      </c>
      <c r="CY277" s="7">
        <v>0</v>
      </c>
      <c r="CZ277" s="7">
        <v>0</v>
      </c>
      <c r="DA277" s="7">
        <v>0</v>
      </c>
      <c r="DB277" s="7">
        <v>0</v>
      </c>
      <c r="DC277" s="7">
        <v>0</v>
      </c>
      <c r="DD277" s="7">
        <v>0</v>
      </c>
      <c r="DE277" s="7">
        <v>0</v>
      </c>
      <c r="DF277" s="7">
        <v>0</v>
      </c>
      <c r="DG277" s="7">
        <v>0</v>
      </c>
      <c r="DH277" s="7">
        <v>0</v>
      </c>
      <c r="DI277" s="7">
        <v>0</v>
      </c>
      <c r="DJ277" s="7">
        <v>0</v>
      </c>
      <c r="DK277" s="7">
        <v>0</v>
      </c>
      <c r="DL277" s="7">
        <v>0</v>
      </c>
      <c r="DM277" s="7">
        <v>0</v>
      </c>
      <c r="DN277" s="7">
        <v>0</v>
      </c>
      <c r="DO277" s="7">
        <v>0</v>
      </c>
      <c r="DP277" s="7">
        <v>0</v>
      </c>
      <c r="DQ277" s="7">
        <v>0</v>
      </c>
      <c r="DR277" s="7">
        <v>0</v>
      </c>
      <c r="DS277" s="7">
        <v>0</v>
      </c>
      <c r="DT277" s="7">
        <v>0</v>
      </c>
      <c r="DU277" s="7">
        <v>0</v>
      </c>
      <c r="DV277" s="7">
        <v>0</v>
      </c>
      <c r="DW277" s="7">
        <v>0</v>
      </c>
      <c r="DX277" s="7">
        <v>0</v>
      </c>
      <c r="DY277" s="7">
        <v>0</v>
      </c>
      <c r="DZ277" s="7">
        <v>0</v>
      </c>
      <c r="EA277" s="7">
        <v>0</v>
      </c>
      <c r="EB277" s="7">
        <v>0</v>
      </c>
      <c r="EC277" s="7">
        <v>0</v>
      </c>
      <c r="ED277" s="7">
        <v>0</v>
      </c>
      <c r="EE277" s="7">
        <v>0</v>
      </c>
      <c r="EF277" s="7">
        <v>0</v>
      </c>
      <c r="EG277" s="7">
        <v>0</v>
      </c>
      <c r="EH277" s="7">
        <v>0</v>
      </c>
      <c r="EI277" s="7">
        <v>0</v>
      </c>
      <c r="EJ277" s="7">
        <v>0</v>
      </c>
      <c r="EK277" s="7">
        <v>0</v>
      </c>
      <c r="EL277" s="7">
        <v>0</v>
      </c>
      <c r="EM277" s="7">
        <v>0</v>
      </c>
      <c r="EN277" s="7">
        <v>0</v>
      </c>
      <c r="EO277" s="7">
        <v>0</v>
      </c>
      <c r="EP277" s="7">
        <v>0</v>
      </c>
      <c r="EQ277" s="7">
        <v>0</v>
      </c>
      <c r="ER277" s="7">
        <v>0</v>
      </c>
      <c r="ES277" s="7">
        <v>0</v>
      </c>
      <c r="ET277" s="7">
        <v>0</v>
      </c>
      <c r="EU277" s="7">
        <v>0</v>
      </c>
      <c r="EV277" s="7">
        <v>0</v>
      </c>
      <c r="EW277" s="7">
        <v>0</v>
      </c>
      <c r="EX277" s="7">
        <v>0</v>
      </c>
      <c r="EY277" s="7">
        <v>0</v>
      </c>
      <c r="EZ277" s="7">
        <v>0</v>
      </c>
      <c r="FA277" s="7">
        <v>0</v>
      </c>
      <c r="FB277" s="7">
        <v>0</v>
      </c>
      <c r="FC277" s="7">
        <v>0</v>
      </c>
      <c r="FD277" s="7">
        <v>0</v>
      </c>
      <c r="FE277" s="7">
        <v>0</v>
      </c>
      <c r="FF277" s="7">
        <v>0</v>
      </c>
      <c r="FG277" s="7">
        <v>0</v>
      </c>
      <c r="FH277" s="7">
        <v>0</v>
      </c>
      <c r="FI277" s="7">
        <v>0</v>
      </c>
      <c r="FJ277" s="7">
        <v>0</v>
      </c>
      <c r="FK277" s="7">
        <v>0</v>
      </c>
      <c r="FL277" s="7">
        <v>0</v>
      </c>
      <c r="FM277" s="7">
        <v>0</v>
      </c>
      <c r="FN277" s="7">
        <v>0</v>
      </c>
      <c r="FO277" s="7">
        <v>0</v>
      </c>
      <c r="FP277" s="7">
        <v>0</v>
      </c>
      <c r="FQ277" s="7">
        <v>0</v>
      </c>
      <c r="FR277" s="7">
        <v>0</v>
      </c>
      <c r="FS277" s="7">
        <v>0</v>
      </c>
      <c r="FT277" s="7">
        <v>0</v>
      </c>
      <c r="FU277" s="7">
        <v>0</v>
      </c>
      <c r="FV277" s="7">
        <v>0</v>
      </c>
      <c r="FW277" s="7">
        <v>0</v>
      </c>
      <c r="FX277" s="7">
        <v>0</v>
      </c>
      <c r="FY277" s="7">
        <v>0</v>
      </c>
      <c r="FZ277" s="7">
        <v>0</v>
      </c>
      <c r="GA277" s="7">
        <v>0</v>
      </c>
      <c r="GB277" s="7">
        <v>0</v>
      </c>
      <c r="GC277" s="7">
        <v>0</v>
      </c>
      <c r="GD277" s="7">
        <v>0</v>
      </c>
      <c r="GE277" s="7">
        <v>0</v>
      </c>
      <c r="GF277" s="7">
        <v>0</v>
      </c>
      <c r="GG277" s="7">
        <v>0</v>
      </c>
      <c r="GH277" s="7">
        <v>0</v>
      </c>
      <c r="GI277" s="7">
        <v>0</v>
      </c>
      <c r="GJ277" s="7">
        <v>0</v>
      </c>
      <c r="GK277" s="7">
        <v>0</v>
      </c>
      <c r="GL277" s="7">
        <v>0</v>
      </c>
      <c r="GM277" s="7">
        <v>0</v>
      </c>
      <c r="GN277" s="7">
        <v>0</v>
      </c>
      <c r="GO277" s="7">
        <v>0</v>
      </c>
      <c r="GP277" s="7">
        <v>0</v>
      </c>
      <c r="GQ277" s="7">
        <v>0</v>
      </c>
      <c r="GR277" s="7">
        <v>0</v>
      </c>
      <c r="GS277" s="7">
        <v>0</v>
      </c>
      <c r="GT277" s="7">
        <v>0</v>
      </c>
      <c r="GU277" s="7">
        <v>0</v>
      </c>
      <c r="GV277" s="7">
        <v>0</v>
      </c>
      <c r="GW277" s="7">
        <v>0</v>
      </c>
      <c r="GX277" s="7">
        <v>0</v>
      </c>
      <c r="GY277" s="7">
        <v>0</v>
      </c>
      <c r="GZ277" s="7">
        <v>0</v>
      </c>
      <c r="HA277" s="7">
        <v>0</v>
      </c>
      <c r="HB277" s="7">
        <v>0</v>
      </c>
      <c r="HC277" s="7">
        <v>0</v>
      </c>
      <c r="HD277" s="7">
        <v>0</v>
      </c>
      <c r="HE277" s="7">
        <v>0</v>
      </c>
      <c r="HF277" s="7">
        <v>0</v>
      </c>
      <c r="HG277" s="7">
        <v>0</v>
      </c>
      <c r="HH277" s="7">
        <v>0</v>
      </c>
      <c r="HI277" s="7">
        <v>0</v>
      </c>
      <c r="HJ277" s="7">
        <v>0</v>
      </c>
      <c r="HK277" s="7">
        <v>0</v>
      </c>
      <c r="HL277" s="7">
        <v>0</v>
      </c>
      <c r="HM277" s="7">
        <v>0</v>
      </c>
      <c r="HN277" s="7">
        <v>0</v>
      </c>
      <c r="HO277" s="7">
        <v>0</v>
      </c>
      <c r="HP277" s="7">
        <v>0</v>
      </c>
      <c r="HQ277" s="7">
        <v>0</v>
      </c>
      <c r="HR277" s="7">
        <v>0</v>
      </c>
      <c r="HS277" s="7">
        <v>0</v>
      </c>
      <c r="HT277" s="7">
        <v>0</v>
      </c>
      <c r="HU277" s="7">
        <v>0</v>
      </c>
      <c r="HV277" s="7">
        <v>0</v>
      </c>
      <c r="HW277" s="7">
        <v>0</v>
      </c>
      <c r="HX277" s="7">
        <v>0</v>
      </c>
      <c r="HY277" s="7">
        <v>0</v>
      </c>
      <c r="HZ277" s="7">
        <v>0</v>
      </c>
      <c r="IA277" s="7">
        <v>0</v>
      </c>
      <c r="IB277" s="7">
        <v>0</v>
      </c>
      <c r="IC277" s="7">
        <v>0</v>
      </c>
      <c r="ID277" s="7">
        <v>0</v>
      </c>
      <c r="IE277" s="7">
        <v>0</v>
      </c>
      <c r="IF277" s="7">
        <v>0</v>
      </c>
      <c r="IG277" s="7">
        <v>0</v>
      </c>
      <c r="IH277" s="7">
        <v>0</v>
      </c>
      <c r="II277" s="7">
        <v>0</v>
      </c>
      <c r="IJ277" s="7">
        <v>0</v>
      </c>
      <c r="IK277" s="7">
        <v>0</v>
      </c>
      <c r="IL277" s="7">
        <v>0</v>
      </c>
      <c r="IM277" s="7">
        <v>0</v>
      </c>
      <c r="IN277" s="7">
        <v>0</v>
      </c>
      <c r="IO277" s="7">
        <v>0</v>
      </c>
      <c r="IP277" s="7">
        <v>0</v>
      </c>
      <c r="IQ277" s="7">
        <v>0</v>
      </c>
      <c r="IR277" s="7">
        <v>0</v>
      </c>
      <c r="IS277" s="7">
        <v>0</v>
      </c>
      <c r="IT277" s="7">
        <v>0</v>
      </c>
      <c r="IU277" s="7">
        <v>0</v>
      </c>
      <c r="IV277" s="7">
        <v>0</v>
      </c>
      <c r="IW277" s="7">
        <v>0</v>
      </c>
      <c r="IX277" s="7">
        <v>0</v>
      </c>
      <c r="IY277" s="7">
        <v>0</v>
      </c>
      <c r="IZ277" s="7">
        <v>0</v>
      </c>
      <c r="JA277" s="7">
        <v>0</v>
      </c>
      <c r="JB277" s="7">
        <v>0</v>
      </c>
      <c r="JC277" s="7">
        <v>0</v>
      </c>
      <c r="JD277" s="7">
        <v>0</v>
      </c>
      <c r="JE277" s="7">
        <v>0</v>
      </c>
      <c r="JF277" s="7">
        <v>0</v>
      </c>
      <c r="JG277" s="7">
        <v>0</v>
      </c>
      <c r="JH277" s="7">
        <v>0</v>
      </c>
      <c r="JI277" s="7">
        <v>0</v>
      </c>
      <c r="JJ277" s="7">
        <v>0</v>
      </c>
      <c r="JK277" s="7">
        <v>0</v>
      </c>
      <c r="JL277" s="7">
        <v>0</v>
      </c>
      <c r="JM277" s="7">
        <v>0</v>
      </c>
      <c r="JN277" s="7">
        <v>0</v>
      </c>
      <c r="JO277" s="7">
        <v>0</v>
      </c>
      <c r="JP277" s="7">
        <v>0</v>
      </c>
      <c r="JQ277" s="7">
        <v>0</v>
      </c>
      <c r="JR277" s="7">
        <v>0</v>
      </c>
      <c r="JS277" s="7">
        <v>0</v>
      </c>
      <c r="JT277" s="7">
        <v>0</v>
      </c>
      <c r="JU277" s="7">
        <v>0</v>
      </c>
      <c r="JV277" s="7">
        <v>0</v>
      </c>
      <c r="JW277" s="7">
        <v>0</v>
      </c>
      <c r="JX277" s="7">
        <v>0</v>
      </c>
      <c r="JY277" s="7">
        <v>0</v>
      </c>
      <c r="JZ277" s="7">
        <v>0</v>
      </c>
      <c r="KA277" s="7">
        <v>0</v>
      </c>
      <c r="KB277" s="7">
        <v>0</v>
      </c>
      <c r="KC277" s="7">
        <v>0</v>
      </c>
    </row>
    <row r="278" spans="1:289" x14ac:dyDescent="0.35">
      <c r="A278" s="38" t="s">
        <v>1310</v>
      </c>
      <c r="B278" s="38" t="s">
        <v>4146</v>
      </c>
      <c r="C278" s="38">
        <v>208</v>
      </c>
      <c r="D278" s="38" t="s">
        <v>2037</v>
      </c>
      <c r="E278" s="38" t="s">
        <v>3813</v>
      </c>
      <c r="F278" s="38" t="s">
        <v>604</v>
      </c>
      <c r="G278" s="38" t="s">
        <v>472</v>
      </c>
      <c r="H278" s="38">
        <v>0</v>
      </c>
      <c r="I278" s="39">
        <v>0</v>
      </c>
      <c r="J278" s="38">
        <v>0</v>
      </c>
      <c r="K278" s="38">
        <v>0</v>
      </c>
      <c r="L278" s="39">
        <v>0</v>
      </c>
      <c r="M278" s="7">
        <v>0</v>
      </c>
      <c r="N278" s="7">
        <v>0</v>
      </c>
      <c r="O278" s="7">
        <v>0</v>
      </c>
      <c r="P278" s="7">
        <v>0</v>
      </c>
      <c r="Q278" s="7">
        <v>0</v>
      </c>
      <c r="R278" s="7">
        <v>0</v>
      </c>
      <c r="S278" s="7">
        <v>0</v>
      </c>
      <c r="T278" s="7">
        <v>0</v>
      </c>
      <c r="U278" s="7">
        <v>0</v>
      </c>
      <c r="V278" s="7">
        <v>0</v>
      </c>
      <c r="W278" s="7">
        <v>0</v>
      </c>
      <c r="X278" s="7">
        <v>0</v>
      </c>
      <c r="Y278" s="7">
        <v>0</v>
      </c>
      <c r="Z278" s="7">
        <v>0</v>
      </c>
      <c r="AA278" s="7">
        <v>0</v>
      </c>
      <c r="AB278" s="7">
        <v>0</v>
      </c>
      <c r="AC278" s="7">
        <v>0</v>
      </c>
      <c r="AD278" s="7">
        <v>0</v>
      </c>
      <c r="AE278" s="7">
        <v>0</v>
      </c>
      <c r="AF278" s="7">
        <v>0</v>
      </c>
      <c r="AG278" s="7">
        <v>0</v>
      </c>
      <c r="AH278" s="7">
        <v>0</v>
      </c>
      <c r="AI278" s="7">
        <v>0</v>
      </c>
      <c r="AJ278" s="7">
        <v>0</v>
      </c>
      <c r="AK278" s="7">
        <v>0</v>
      </c>
      <c r="AL278" s="7">
        <v>0</v>
      </c>
      <c r="AM278" s="7">
        <v>0</v>
      </c>
      <c r="AN278" s="7">
        <v>0</v>
      </c>
      <c r="AO278" s="7">
        <v>0</v>
      </c>
      <c r="AP278" s="7">
        <v>0</v>
      </c>
      <c r="AQ278" s="7">
        <v>0</v>
      </c>
      <c r="AR278" s="7">
        <v>0</v>
      </c>
      <c r="AS278" s="7">
        <v>0</v>
      </c>
      <c r="AT278" s="7">
        <v>0</v>
      </c>
      <c r="AU278" s="7">
        <v>0</v>
      </c>
      <c r="AV278" s="7">
        <v>0</v>
      </c>
      <c r="AW278" s="7">
        <v>0</v>
      </c>
      <c r="AX278" s="7">
        <v>0</v>
      </c>
      <c r="AY278" s="7">
        <v>0</v>
      </c>
      <c r="AZ278" s="7">
        <v>0</v>
      </c>
      <c r="BA278" s="7">
        <v>0</v>
      </c>
      <c r="BB278" s="7">
        <v>0</v>
      </c>
      <c r="BC278" s="7">
        <v>0</v>
      </c>
      <c r="BD278" s="7">
        <v>0</v>
      </c>
      <c r="BE278" s="7">
        <v>0</v>
      </c>
      <c r="BF278" s="7">
        <v>0</v>
      </c>
      <c r="BG278" s="7">
        <v>0</v>
      </c>
      <c r="BH278" s="7">
        <v>0</v>
      </c>
      <c r="BI278" s="7">
        <v>0</v>
      </c>
      <c r="BJ278" s="7">
        <v>0</v>
      </c>
      <c r="BK278" s="7">
        <v>0</v>
      </c>
      <c r="BL278" s="7">
        <v>0</v>
      </c>
      <c r="BM278" s="7">
        <v>0</v>
      </c>
      <c r="BN278" s="7">
        <v>0</v>
      </c>
      <c r="BO278" s="7">
        <v>0</v>
      </c>
      <c r="BP278" s="7">
        <v>0</v>
      </c>
      <c r="BQ278" s="7">
        <v>0</v>
      </c>
      <c r="BR278" s="7">
        <v>0</v>
      </c>
      <c r="BS278" s="7">
        <v>0</v>
      </c>
      <c r="BT278" s="7">
        <v>0</v>
      </c>
      <c r="BU278" s="7">
        <v>0</v>
      </c>
      <c r="BV278" s="7">
        <v>0</v>
      </c>
      <c r="BW278" s="7">
        <v>0</v>
      </c>
      <c r="BX278" s="7">
        <v>0</v>
      </c>
      <c r="BY278" s="7">
        <v>0</v>
      </c>
      <c r="BZ278" s="7">
        <v>0</v>
      </c>
      <c r="CA278" s="7">
        <v>0</v>
      </c>
      <c r="CB278" s="7">
        <v>0</v>
      </c>
      <c r="CC278" s="7">
        <v>0</v>
      </c>
      <c r="CD278" s="7">
        <v>0</v>
      </c>
      <c r="CE278" s="7">
        <v>0</v>
      </c>
      <c r="CF278" s="7">
        <v>0</v>
      </c>
      <c r="CG278" s="7">
        <v>0</v>
      </c>
      <c r="CH278" s="7">
        <v>0</v>
      </c>
      <c r="CI278" s="7">
        <v>0</v>
      </c>
      <c r="CJ278" s="7">
        <v>0</v>
      </c>
      <c r="CK278" s="7">
        <v>0</v>
      </c>
      <c r="CL278" s="7">
        <v>0</v>
      </c>
      <c r="CM278" s="7">
        <v>0</v>
      </c>
      <c r="CN278" s="7">
        <v>0</v>
      </c>
      <c r="CO278" s="7">
        <v>0</v>
      </c>
      <c r="CP278" s="7">
        <v>0</v>
      </c>
      <c r="CQ278" s="7">
        <v>0</v>
      </c>
      <c r="CR278" s="7">
        <v>0</v>
      </c>
      <c r="CS278" s="7">
        <v>0</v>
      </c>
      <c r="CT278" s="7">
        <v>0</v>
      </c>
      <c r="CU278" s="7">
        <v>0</v>
      </c>
      <c r="CV278" s="7">
        <v>0</v>
      </c>
      <c r="CW278" s="7">
        <v>0</v>
      </c>
      <c r="CX278" s="7">
        <v>0</v>
      </c>
      <c r="CY278" s="7">
        <v>0</v>
      </c>
      <c r="CZ278" s="7">
        <v>0</v>
      </c>
      <c r="DA278" s="7">
        <v>0</v>
      </c>
      <c r="DB278" s="7">
        <v>0</v>
      </c>
      <c r="DC278" s="7">
        <v>0</v>
      </c>
      <c r="DD278" s="7">
        <v>0</v>
      </c>
      <c r="DE278" s="7">
        <v>0</v>
      </c>
      <c r="DF278" s="7">
        <v>0</v>
      </c>
      <c r="DG278" s="7">
        <v>0</v>
      </c>
      <c r="DH278" s="7">
        <v>0</v>
      </c>
      <c r="DI278" s="7">
        <v>0</v>
      </c>
      <c r="DJ278" s="7">
        <v>0</v>
      </c>
      <c r="DK278" s="7">
        <v>0</v>
      </c>
      <c r="DL278" s="7">
        <v>0</v>
      </c>
      <c r="DM278" s="7">
        <v>0</v>
      </c>
      <c r="DN278" s="7">
        <v>0</v>
      </c>
      <c r="DO278" s="7">
        <v>0</v>
      </c>
      <c r="DP278" s="7">
        <v>0</v>
      </c>
      <c r="DQ278" s="7">
        <v>0</v>
      </c>
      <c r="DR278" s="7">
        <v>0</v>
      </c>
      <c r="DS278" s="7">
        <v>0</v>
      </c>
      <c r="DT278" s="7">
        <v>0</v>
      </c>
      <c r="DU278" s="7">
        <v>0</v>
      </c>
      <c r="DV278" s="7">
        <v>0</v>
      </c>
      <c r="DW278" s="7">
        <v>0</v>
      </c>
      <c r="DX278" s="7">
        <v>0</v>
      </c>
      <c r="DY278" s="7">
        <v>0</v>
      </c>
      <c r="DZ278" s="7">
        <v>0</v>
      </c>
      <c r="EA278" s="7">
        <v>0</v>
      </c>
      <c r="EB278" s="7">
        <v>0</v>
      </c>
      <c r="EC278" s="7">
        <v>0</v>
      </c>
      <c r="ED278" s="7">
        <v>0</v>
      </c>
      <c r="EE278" s="7">
        <v>0</v>
      </c>
      <c r="EF278" s="7">
        <v>0</v>
      </c>
      <c r="EG278" s="7">
        <v>0</v>
      </c>
      <c r="EH278" s="7">
        <v>0</v>
      </c>
      <c r="EI278" s="7">
        <v>0</v>
      </c>
      <c r="EJ278" s="7">
        <v>0</v>
      </c>
      <c r="EK278" s="7">
        <v>0</v>
      </c>
      <c r="EL278" s="7">
        <v>0</v>
      </c>
      <c r="EM278" s="7">
        <v>0</v>
      </c>
      <c r="EN278" s="7">
        <v>0</v>
      </c>
      <c r="EO278" s="7">
        <v>0</v>
      </c>
      <c r="EP278" s="7">
        <v>0</v>
      </c>
      <c r="EQ278" s="7">
        <v>0</v>
      </c>
      <c r="ER278" s="7">
        <v>0</v>
      </c>
      <c r="ES278" s="7">
        <v>0</v>
      </c>
      <c r="ET278" s="7">
        <v>0</v>
      </c>
      <c r="EU278" s="7">
        <v>0</v>
      </c>
      <c r="EV278" s="7">
        <v>0</v>
      </c>
      <c r="EW278" s="7">
        <v>0</v>
      </c>
      <c r="EX278" s="7">
        <v>0</v>
      </c>
      <c r="EY278" s="7">
        <v>0</v>
      </c>
      <c r="EZ278" s="7">
        <v>0</v>
      </c>
      <c r="FA278" s="7">
        <v>0</v>
      </c>
      <c r="FB278" s="7">
        <v>0</v>
      </c>
      <c r="FC278" s="7">
        <v>0</v>
      </c>
      <c r="FD278" s="7">
        <v>0</v>
      </c>
      <c r="FE278" s="7">
        <v>0</v>
      </c>
      <c r="FF278" s="7">
        <v>0</v>
      </c>
      <c r="FG278" s="7">
        <v>0</v>
      </c>
      <c r="FH278" s="7">
        <v>0</v>
      </c>
      <c r="FI278" s="7">
        <v>0</v>
      </c>
      <c r="FJ278" s="7">
        <v>0</v>
      </c>
      <c r="FK278" s="7">
        <v>0</v>
      </c>
      <c r="FL278" s="7">
        <v>0</v>
      </c>
      <c r="FM278" s="7">
        <v>0</v>
      </c>
      <c r="FN278" s="7">
        <v>0</v>
      </c>
      <c r="FO278" s="7">
        <v>0</v>
      </c>
      <c r="FP278" s="7">
        <v>0</v>
      </c>
      <c r="FQ278" s="7">
        <v>0</v>
      </c>
      <c r="FR278" s="7">
        <v>0</v>
      </c>
      <c r="FS278" s="7">
        <v>0</v>
      </c>
      <c r="FT278" s="7">
        <v>0</v>
      </c>
      <c r="FU278" s="7">
        <v>0</v>
      </c>
      <c r="FV278" s="7">
        <v>0</v>
      </c>
      <c r="FW278" s="7">
        <v>0</v>
      </c>
      <c r="FX278" s="7">
        <v>0</v>
      </c>
      <c r="FY278" s="7">
        <v>0</v>
      </c>
      <c r="FZ278" s="7">
        <v>0</v>
      </c>
      <c r="GA278" s="7">
        <v>0</v>
      </c>
      <c r="GB278" s="7">
        <v>0</v>
      </c>
      <c r="GC278" s="7">
        <v>0</v>
      </c>
      <c r="GD278" s="7">
        <v>0</v>
      </c>
      <c r="GE278" s="7">
        <v>0</v>
      </c>
      <c r="GF278" s="7">
        <v>0</v>
      </c>
      <c r="GG278" s="7">
        <v>0</v>
      </c>
      <c r="GH278" s="7">
        <v>0</v>
      </c>
      <c r="GI278" s="7">
        <v>0</v>
      </c>
      <c r="GJ278" s="7">
        <v>0</v>
      </c>
      <c r="GK278" s="7">
        <v>0</v>
      </c>
      <c r="GL278" s="7">
        <v>0</v>
      </c>
      <c r="GM278" s="7">
        <v>0</v>
      </c>
      <c r="GN278" s="7">
        <v>0</v>
      </c>
      <c r="GO278" s="7">
        <v>0</v>
      </c>
      <c r="GP278" s="7">
        <v>0</v>
      </c>
      <c r="GQ278" s="7">
        <v>0</v>
      </c>
      <c r="GR278" s="7">
        <v>0</v>
      </c>
      <c r="GS278" s="7">
        <v>0</v>
      </c>
      <c r="GT278" s="7">
        <v>0</v>
      </c>
      <c r="GU278" s="7">
        <v>0</v>
      </c>
      <c r="GV278" s="7">
        <v>0</v>
      </c>
      <c r="GW278" s="7">
        <v>0</v>
      </c>
      <c r="GX278" s="7">
        <v>0</v>
      </c>
      <c r="GY278" s="7">
        <v>0</v>
      </c>
      <c r="GZ278" s="7">
        <v>0</v>
      </c>
      <c r="HA278" s="7">
        <v>0</v>
      </c>
      <c r="HB278" s="7">
        <v>0</v>
      </c>
      <c r="HC278" s="7">
        <v>0</v>
      </c>
      <c r="HD278" s="7">
        <v>0</v>
      </c>
      <c r="HE278" s="7">
        <v>0</v>
      </c>
      <c r="HF278" s="7">
        <v>0</v>
      </c>
      <c r="HG278" s="7">
        <v>0</v>
      </c>
      <c r="HH278" s="7">
        <v>0</v>
      </c>
      <c r="HI278" s="7">
        <v>0</v>
      </c>
      <c r="HJ278" s="7">
        <v>0</v>
      </c>
      <c r="HK278" s="7">
        <v>0</v>
      </c>
      <c r="HL278" s="7">
        <v>0</v>
      </c>
      <c r="HM278" s="7">
        <v>0</v>
      </c>
      <c r="HN278" s="7">
        <v>0</v>
      </c>
      <c r="HO278" s="7">
        <v>0</v>
      </c>
      <c r="HP278" s="7">
        <v>0</v>
      </c>
      <c r="HQ278" s="7">
        <v>0</v>
      </c>
      <c r="HR278" s="7">
        <v>0</v>
      </c>
      <c r="HS278" s="7">
        <v>0</v>
      </c>
      <c r="HT278" s="7">
        <v>0</v>
      </c>
      <c r="HU278" s="7">
        <v>0</v>
      </c>
      <c r="HV278" s="7">
        <v>0</v>
      </c>
      <c r="HW278" s="7">
        <v>0</v>
      </c>
      <c r="HX278" s="7">
        <v>0</v>
      </c>
      <c r="HY278" s="7">
        <v>0</v>
      </c>
      <c r="HZ278" s="7">
        <v>0</v>
      </c>
      <c r="IA278" s="7">
        <v>0</v>
      </c>
      <c r="IB278" s="7">
        <v>0</v>
      </c>
      <c r="IC278" s="7">
        <v>0</v>
      </c>
      <c r="ID278" s="7">
        <v>0</v>
      </c>
      <c r="IE278" s="7">
        <v>0</v>
      </c>
      <c r="IF278" s="7">
        <v>0</v>
      </c>
      <c r="IG278" s="7">
        <v>0</v>
      </c>
      <c r="IH278" s="7">
        <v>0</v>
      </c>
      <c r="II278" s="7">
        <v>0</v>
      </c>
      <c r="IJ278" s="7">
        <v>0</v>
      </c>
      <c r="IK278" s="7">
        <v>0</v>
      </c>
      <c r="IL278" s="7">
        <v>0</v>
      </c>
      <c r="IM278" s="7">
        <v>0</v>
      </c>
      <c r="IN278" s="7">
        <v>0</v>
      </c>
      <c r="IO278" s="7">
        <v>0</v>
      </c>
      <c r="IP278" s="7">
        <v>0</v>
      </c>
      <c r="IQ278" s="7">
        <v>0</v>
      </c>
      <c r="IR278" s="7">
        <v>0</v>
      </c>
      <c r="IS278" s="7">
        <v>0</v>
      </c>
      <c r="IT278" s="7">
        <v>0</v>
      </c>
      <c r="IU278" s="7">
        <v>0</v>
      </c>
      <c r="IV278" s="7">
        <v>0</v>
      </c>
      <c r="IW278" s="7">
        <v>0</v>
      </c>
      <c r="IX278" s="7">
        <v>0</v>
      </c>
      <c r="IY278" s="7">
        <v>0</v>
      </c>
      <c r="IZ278" s="7">
        <v>0</v>
      </c>
      <c r="JA278" s="7">
        <v>0</v>
      </c>
      <c r="JB278" s="7">
        <v>0</v>
      </c>
      <c r="JC278" s="7">
        <v>0</v>
      </c>
      <c r="JD278" s="7">
        <v>0</v>
      </c>
      <c r="JE278" s="7">
        <v>0</v>
      </c>
      <c r="JF278" s="7">
        <v>0</v>
      </c>
      <c r="JG278" s="7">
        <v>0</v>
      </c>
      <c r="JH278" s="7">
        <v>0</v>
      </c>
      <c r="JI278" s="7">
        <v>0</v>
      </c>
      <c r="JJ278" s="7">
        <v>0</v>
      </c>
      <c r="JK278" s="7">
        <v>0</v>
      </c>
      <c r="JL278" s="7">
        <v>0</v>
      </c>
      <c r="JM278" s="7">
        <v>0</v>
      </c>
      <c r="JN278" s="7">
        <v>0</v>
      </c>
      <c r="JO278" s="7">
        <v>0</v>
      </c>
      <c r="JP278" s="7">
        <v>0</v>
      </c>
      <c r="JQ278" s="7">
        <v>0</v>
      </c>
      <c r="JR278" s="7">
        <v>0</v>
      </c>
      <c r="JS278" s="7">
        <v>0</v>
      </c>
      <c r="JT278" s="7">
        <v>0</v>
      </c>
      <c r="JU278" s="7">
        <v>0</v>
      </c>
      <c r="JV278" s="7">
        <v>0</v>
      </c>
      <c r="JW278" s="7">
        <v>0</v>
      </c>
      <c r="JX278" s="7">
        <v>0</v>
      </c>
      <c r="JY278" s="7">
        <v>0</v>
      </c>
      <c r="JZ278" s="7">
        <v>0</v>
      </c>
      <c r="KA278" s="7">
        <v>0</v>
      </c>
      <c r="KB278" s="7">
        <v>0</v>
      </c>
      <c r="KC278" s="7">
        <v>0</v>
      </c>
    </row>
    <row r="279" spans="1:289" x14ac:dyDescent="0.35">
      <c r="A279" s="38" t="s">
        <v>1313</v>
      </c>
      <c r="B279" s="38" t="s">
        <v>4147</v>
      </c>
      <c r="C279" s="38">
        <v>209</v>
      </c>
      <c r="D279" s="38" t="s">
        <v>4148</v>
      </c>
      <c r="E279" s="38" t="s">
        <v>3813</v>
      </c>
      <c r="F279" s="38" t="s">
        <v>604</v>
      </c>
      <c r="G279" s="38" t="s">
        <v>472</v>
      </c>
      <c r="H279" s="38">
        <v>0</v>
      </c>
      <c r="I279" s="39">
        <v>0</v>
      </c>
      <c r="J279" s="38">
        <v>0</v>
      </c>
      <c r="K279" s="38">
        <v>0</v>
      </c>
      <c r="L279" s="39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7">
        <v>0</v>
      </c>
      <c r="U279" s="7">
        <v>0</v>
      </c>
      <c r="V279" s="7">
        <v>0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7">
        <v>0</v>
      </c>
      <c r="AK279" s="7">
        <v>0</v>
      </c>
      <c r="AL279" s="7">
        <v>0</v>
      </c>
      <c r="AM279" s="7">
        <v>0</v>
      </c>
      <c r="AN279" s="7">
        <v>0</v>
      </c>
      <c r="AO279" s="7">
        <v>0</v>
      </c>
      <c r="AP279" s="7">
        <v>0</v>
      </c>
      <c r="AQ279" s="7">
        <v>0</v>
      </c>
      <c r="AR279" s="7">
        <v>0</v>
      </c>
      <c r="AS279" s="7">
        <v>0</v>
      </c>
      <c r="AT279" s="7">
        <v>0</v>
      </c>
      <c r="AU279" s="7">
        <v>0</v>
      </c>
      <c r="AV279" s="7">
        <v>0</v>
      </c>
      <c r="AW279" s="7">
        <v>0</v>
      </c>
      <c r="AX279" s="7">
        <v>0</v>
      </c>
      <c r="AY279" s="7">
        <v>0</v>
      </c>
      <c r="AZ279" s="7">
        <v>0</v>
      </c>
      <c r="BA279" s="7">
        <v>0</v>
      </c>
      <c r="BB279" s="7">
        <v>0</v>
      </c>
      <c r="BC279" s="7">
        <v>0</v>
      </c>
      <c r="BD279" s="7">
        <v>0</v>
      </c>
      <c r="BE279" s="7">
        <v>0</v>
      </c>
      <c r="BF279" s="7">
        <v>0</v>
      </c>
      <c r="BG279" s="7">
        <v>0</v>
      </c>
      <c r="BH279" s="7">
        <v>0</v>
      </c>
      <c r="BI279" s="7">
        <v>0</v>
      </c>
      <c r="BJ279" s="7">
        <v>0</v>
      </c>
      <c r="BK279" s="7">
        <v>0</v>
      </c>
      <c r="BL279" s="7">
        <v>0</v>
      </c>
      <c r="BM279" s="7">
        <v>0</v>
      </c>
      <c r="BN279" s="7">
        <v>0</v>
      </c>
      <c r="BO279" s="7">
        <v>0</v>
      </c>
      <c r="BP279" s="7">
        <v>0</v>
      </c>
      <c r="BQ279" s="7">
        <v>0</v>
      </c>
      <c r="BR279" s="7">
        <v>0</v>
      </c>
      <c r="BS279" s="7">
        <v>0</v>
      </c>
      <c r="BT279" s="7">
        <v>0</v>
      </c>
      <c r="BU279" s="7">
        <v>0</v>
      </c>
      <c r="BV279" s="7">
        <v>0</v>
      </c>
      <c r="BW279" s="7">
        <v>0</v>
      </c>
      <c r="BX279" s="7">
        <v>0</v>
      </c>
      <c r="BY279" s="7">
        <v>0</v>
      </c>
      <c r="BZ279" s="7">
        <v>0</v>
      </c>
      <c r="CA279" s="7">
        <v>0</v>
      </c>
      <c r="CB279" s="7">
        <v>0</v>
      </c>
      <c r="CC279" s="7">
        <v>0</v>
      </c>
      <c r="CD279" s="7">
        <v>0</v>
      </c>
      <c r="CE279" s="7">
        <v>0</v>
      </c>
      <c r="CF279" s="7">
        <v>0</v>
      </c>
      <c r="CG279" s="7">
        <v>0</v>
      </c>
      <c r="CH279" s="7">
        <v>0</v>
      </c>
      <c r="CI279" s="7">
        <v>0</v>
      </c>
      <c r="CJ279" s="7">
        <v>0</v>
      </c>
      <c r="CK279" s="7">
        <v>0</v>
      </c>
      <c r="CL279" s="7">
        <v>0</v>
      </c>
      <c r="CM279" s="7">
        <v>0</v>
      </c>
      <c r="CN279" s="7">
        <v>0</v>
      </c>
      <c r="CO279" s="7">
        <v>0</v>
      </c>
      <c r="CP279" s="7">
        <v>0</v>
      </c>
      <c r="CQ279" s="7">
        <v>0</v>
      </c>
      <c r="CR279" s="7">
        <v>0</v>
      </c>
      <c r="CS279" s="7">
        <v>0</v>
      </c>
      <c r="CT279" s="7">
        <v>0</v>
      </c>
      <c r="CU279" s="7">
        <v>0</v>
      </c>
      <c r="CV279" s="7">
        <v>0</v>
      </c>
      <c r="CW279" s="7">
        <v>0</v>
      </c>
      <c r="CX279" s="7">
        <v>0</v>
      </c>
      <c r="CY279" s="7">
        <v>0</v>
      </c>
      <c r="CZ279" s="7">
        <v>0</v>
      </c>
      <c r="DA279" s="7">
        <v>0</v>
      </c>
      <c r="DB279" s="7">
        <v>0</v>
      </c>
      <c r="DC279" s="7">
        <v>0</v>
      </c>
      <c r="DD279" s="7">
        <v>0</v>
      </c>
      <c r="DE279" s="7">
        <v>0</v>
      </c>
      <c r="DF279" s="7">
        <v>0</v>
      </c>
      <c r="DG279" s="7">
        <v>0</v>
      </c>
      <c r="DH279" s="7">
        <v>0</v>
      </c>
      <c r="DI279" s="7">
        <v>0</v>
      </c>
      <c r="DJ279" s="7">
        <v>0</v>
      </c>
      <c r="DK279" s="7">
        <v>0</v>
      </c>
      <c r="DL279" s="7">
        <v>0</v>
      </c>
      <c r="DM279" s="7">
        <v>0</v>
      </c>
      <c r="DN279" s="7">
        <v>0</v>
      </c>
      <c r="DO279" s="7">
        <v>0</v>
      </c>
      <c r="DP279" s="7">
        <v>0</v>
      </c>
      <c r="DQ279" s="7">
        <v>0</v>
      </c>
      <c r="DR279" s="7">
        <v>0</v>
      </c>
      <c r="DS279" s="7">
        <v>0</v>
      </c>
      <c r="DT279" s="7">
        <v>0</v>
      </c>
      <c r="DU279" s="7">
        <v>0</v>
      </c>
      <c r="DV279" s="7">
        <v>0</v>
      </c>
      <c r="DW279" s="7">
        <v>0</v>
      </c>
      <c r="DX279" s="7">
        <v>0</v>
      </c>
      <c r="DY279" s="7">
        <v>0</v>
      </c>
      <c r="DZ279" s="7">
        <v>0</v>
      </c>
      <c r="EA279" s="7">
        <v>0</v>
      </c>
      <c r="EB279" s="7">
        <v>0</v>
      </c>
      <c r="EC279" s="7">
        <v>0</v>
      </c>
      <c r="ED279" s="7">
        <v>0</v>
      </c>
      <c r="EE279" s="7">
        <v>0</v>
      </c>
      <c r="EF279" s="7">
        <v>0</v>
      </c>
      <c r="EG279" s="7">
        <v>0</v>
      </c>
      <c r="EH279" s="7">
        <v>0</v>
      </c>
      <c r="EI279" s="7">
        <v>0</v>
      </c>
      <c r="EJ279" s="7">
        <v>0</v>
      </c>
      <c r="EK279" s="7">
        <v>0</v>
      </c>
      <c r="EL279" s="7">
        <v>0</v>
      </c>
      <c r="EM279" s="7">
        <v>0</v>
      </c>
      <c r="EN279" s="7">
        <v>0</v>
      </c>
      <c r="EO279" s="7">
        <v>0</v>
      </c>
      <c r="EP279" s="7">
        <v>0</v>
      </c>
      <c r="EQ279" s="7">
        <v>0</v>
      </c>
      <c r="ER279" s="7">
        <v>0</v>
      </c>
      <c r="ES279" s="7">
        <v>0</v>
      </c>
      <c r="ET279" s="7">
        <v>0</v>
      </c>
      <c r="EU279" s="7">
        <v>0</v>
      </c>
      <c r="EV279" s="7">
        <v>0</v>
      </c>
      <c r="EW279" s="7">
        <v>0</v>
      </c>
      <c r="EX279" s="7">
        <v>0</v>
      </c>
      <c r="EY279" s="7">
        <v>0</v>
      </c>
      <c r="EZ279" s="7">
        <v>0</v>
      </c>
      <c r="FA279" s="7">
        <v>0</v>
      </c>
      <c r="FB279" s="7">
        <v>0</v>
      </c>
      <c r="FC279" s="7">
        <v>0</v>
      </c>
      <c r="FD279" s="7">
        <v>0</v>
      </c>
      <c r="FE279" s="7">
        <v>0</v>
      </c>
      <c r="FF279" s="7">
        <v>0</v>
      </c>
      <c r="FG279" s="7">
        <v>0</v>
      </c>
      <c r="FH279" s="7">
        <v>0</v>
      </c>
      <c r="FI279" s="7">
        <v>0</v>
      </c>
      <c r="FJ279" s="7">
        <v>0</v>
      </c>
      <c r="FK279" s="7">
        <v>0</v>
      </c>
      <c r="FL279" s="7">
        <v>0</v>
      </c>
      <c r="FM279" s="7">
        <v>0</v>
      </c>
      <c r="FN279" s="7">
        <v>0</v>
      </c>
      <c r="FO279" s="7">
        <v>0</v>
      </c>
      <c r="FP279" s="7">
        <v>0</v>
      </c>
      <c r="FQ279" s="7">
        <v>0</v>
      </c>
      <c r="FR279" s="7">
        <v>0</v>
      </c>
      <c r="FS279" s="7">
        <v>0</v>
      </c>
      <c r="FT279" s="7">
        <v>0</v>
      </c>
      <c r="FU279" s="7">
        <v>0</v>
      </c>
      <c r="FV279" s="7">
        <v>0</v>
      </c>
      <c r="FW279" s="7">
        <v>0</v>
      </c>
      <c r="FX279" s="7">
        <v>0</v>
      </c>
      <c r="FY279" s="7">
        <v>0</v>
      </c>
      <c r="FZ279" s="7">
        <v>0</v>
      </c>
      <c r="GA279" s="7">
        <v>0</v>
      </c>
      <c r="GB279" s="7">
        <v>0</v>
      </c>
      <c r="GC279" s="7">
        <v>0</v>
      </c>
      <c r="GD279" s="7">
        <v>0</v>
      </c>
      <c r="GE279" s="7">
        <v>0</v>
      </c>
      <c r="GF279" s="7">
        <v>0</v>
      </c>
      <c r="GG279" s="7">
        <v>0</v>
      </c>
      <c r="GH279" s="7">
        <v>0</v>
      </c>
      <c r="GI279" s="7">
        <v>0</v>
      </c>
      <c r="GJ279" s="7">
        <v>0</v>
      </c>
      <c r="GK279" s="7">
        <v>0</v>
      </c>
      <c r="GL279" s="7">
        <v>0</v>
      </c>
      <c r="GM279" s="7">
        <v>0</v>
      </c>
      <c r="GN279" s="7">
        <v>0</v>
      </c>
      <c r="GO279" s="7">
        <v>0</v>
      </c>
      <c r="GP279" s="7">
        <v>0</v>
      </c>
      <c r="GQ279" s="7">
        <v>0</v>
      </c>
      <c r="GR279" s="7">
        <v>0</v>
      </c>
      <c r="GS279" s="7">
        <v>0</v>
      </c>
      <c r="GT279" s="7">
        <v>0</v>
      </c>
      <c r="GU279" s="7">
        <v>0</v>
      </c>
      <c r="GV279" s="7">
        <v>0</v>
      </c>
      <c r="GW279" s="7">
        <v>0</v>
      </c>
      <c r="GX279" s="7">
        <v>0</v>
      </c>
      <c r="GY279" s="7">
        <v>0</v>
      </c>
      <c r="GZ279" s="7">
        <v>0</v>
      </c>
      <c r="HA279" s="7">
        <v>0</v>
      </c>
      <c r="HB279" s="7">
        <v>0</v>
      </c>
      <c r="HC279" s="7">
        <v>0</v>
      </c>
      <c r="HD279" s="7">
        <v>0</v>
      </c>
      <c r="HE279" s="7">
        <v>0</v>
      </c>
      <c r="HF279" s="7">
        <v>0</v>
      </c>
      <c r="HG279" s="7">
        <v>0</v>
      </c>
      <c r="HH279" s="7">
        <v>0</v>
      </c>
      <c r="HI279" s="7">
        <v>0</v>
      </c>
      <c r="HJ279" s="7">
        <v>0</v>
      </c>
      <c r="HK279" s="7">
        <v>0</v>
      </c>
      <c r="HL279" s="7">
        <v>0</v>
      </c>
      <c r="HM279" s="7">
        <v>0</v>
      </c>
      <c r="HN279" s="7">
        <v>0</v>
      </c>
      <c r="HO279" s="7">
        <v>0</v>
      </c>
      <c r="HP279" s="7">
        <v>0</v>
      </c>
      <c r="HQ279" s="7">
        <v>0</v>
      </c>
      <c r="HR279" s="7">
        <v>0</v>
      </c>
      <c r="HS279" s="7">
        <v>0</v>
      </c>
      <c r="HT279" s="7">
        <v>0</v>
      </c>
      <c r="HU279" s="7">
        <v>0</v>
      </c>
      <c r="HV279" s="7">
        <v>0</v>
      </c>
      <c r="HW279" s="7">
        <v>0</v>
      </c>
      <c r="HX279" s="7">
        <v>0</v>
      </c>
      <c r="HY279" s="7">
        <v>0</v>
      </c>
      <c r="HZ279" s="7">
        <v>0</v>
      </c>
      <c r="IA279" s="7">
        <v>0</v>
      </c>
      <c r="IB279" s="7">
        <v>0</v>
      </c>
      <c r="IC279" s="7">
        <v>0</v>
      </c>
      <c r="ID279" s="7">
        <v>0</v>
      </c>
      <c r="IE279" s="7">
        <v>0</v>
      </c>
      <c r="IF279" s="7">
        <v>0</v>
      </c>
      <c r="IG279" s="7">
        <v>0</v>
      </c>
      <c r="IH279" s="7">
        <v>0</v>
      </c>
      <c r="II279" s="7">
        <v>0</v>
      </c>
      <c r="IJ279" s="7">
        <v>0</v>
      </c>
      <c r="IK279" s="7">
        <v>0</v>
      </c>
      <c r="IL279" s="7">
        <v>0</v>
      </c>
      <c r="IM279" s="7">
        <v>0</v>
      </c>
      <c r="IN279" s="7">
        <v>0</v>
      </c>
      <c r="IO279" s="7">
        <v>0</v>
      </c>
      <c r="IP279" s="7">
        <v>0</v>
      </c>
      <c r="IQ279" s="7">
        <v>0</v>
      </c>
      <c r="IR279" s="7">
        <v>0</v>
      </c>
      <c r="IS279" s="7">
        <v>0</v>
      </c>
      <c r="IT279" s="7">
        <v>0</v>
      </c>
      <c r="IU279" s="7">
        <v>0</v>
      </c>
      <c r="IV279" s="7">
        <v>0</v>
      </c>
      <c r="IW279" s="7">
        <v>0</v>
      </c>
      <c r="IX279" s="7">
        <v>0</v>
      </c>
      <c r="IY279" s="7">
        <v>0</v>
      </c>
      <c r="IZ279" s="7">
        <v>0</v>
      </c>
      <c r="JA279" s="7">
        <v>0</v>
      </c>
      <c r="JB279" s="7">
        <v>0</v>
      </c>
      <c r="JC279" s="7">
        <v>0</v>
      </c>
      <c r="JD279" s="7">
        <v>0</v>
      </c>
      <c r="JE279" s="7">
        <v>0</v>
      </c>
      <c r="JF279" s="7">
        <v>0</v>
      </c>
      <c r="JG279" s="7">
        <v>0</v>
      </c>
      <c r="JH279" s="7">
        <v>0</v>
      </c>
      <c r="JI279" s="7">
        <v>0</v>
      </c>
      <c r="JJ279" s="7">
        <v>0</v>
      </c>
      <c r="JK279" s="7">
        <v>0</v>
      </c>
      <c r="JL279" s="7">
        <v>0</v>
      </c>
      <c r="JM279" s="7">
        <v>0</v>
      </c>
      <c r="JN279" s="7">
        <v>0</v>
      </c>
      <c r="JO279" s="7">
        <v>0</v>
      </c>
      <c r="JP279" s="7">
        <v>0</v>
      </c>
      <c r="JQ279" s="7">
        <v>0</v>
      </c>
      <c r="JR279" s="7">
        <v>0</v>
      </c>
      <c r="JS279" s="7">
        <v>0</v>
      </c>
      <c r="JT279" s="7">
        <v>0</v>
      </c>
      <c r="JU279" s="7">
        <v>0</v>
      </c>
      <c r="JV279" s="7">
        <v>0</v>
      </c>
      <c r="JW279" s="7">
        <v>0</v>
      </c>
      <c r="JX279" s="7">
        <v>0</v>
      </c>
      <c r="JY279" s="7">
        <v>0</v>
      </c>
      <c r="JZ279" s="7">
        <v>0</v>
      </c>
      <c r="KA279" s="7">
        <v>0</v>
      </c>
      <c r="KB279" s="7">
        <v>0</v>
      </c>
      <c r="KC279" s="7">
        <v>0</v>
      </c>
    </row>
    <row r="280" spans="1:289" x14ac:dyDescent="0.35">
      <c r="A280" s="38" t="s">
        <v>1316</v>
      </c>
      <c r="B280" s="38" t="s">
        <v>4149</v>
      </c>
      <c r="C280" s="38">
        <v>211</v>
      </c>
      <c r="D280" s="38" t="s">
        <v>4150</v>
      </c>
      <c r="E280" s="38" t="s">
        <v>3813</v>
      </c>
      <c r="F280" s="38" t="s">
        <v>604</v>
      </c>
      <c r="G280" s="38" t="s">
        <v>472</v>
      </c>
      <c r="H280" s="38">
        <v>0</v>
      </c>
      <c r="I280" s="39">
        <v>0</v>
      </c>
      <c r="J280" s="38">
        <v>0</v>
      </c>
      <c r="K280" s="38">
        <v>0</v>
      </c>
      <c r="L280" s="39">
        <v>0</v>
      </c>
      <c r="M280" s="7">
        <v>5.0999999999999999E-7</v>
      </c>
      <c r="N280" s="7">
        <v>1.02E-6</v>
      </c>
      <c r="O280" s="7">
        <v>0</v>
      </c>
      <c r="P280" s="7">
        <v>0</v>
      </c>
      <c r="Q280" s="7">
        <v>0</v>
      </c>
      <c r="R280" s="7">
        <v>0</v>
      </c>
      <c r="S280" s="7">
        <v>0</v>
      </c>
      <c r="T280" s="7">
        <v>0</v>
      </c>
      <c r="U280" s="7">
        <v>0</v>
      </c>
      <c r="V280" s="7">
        <v>0</v>
      </c>
      <c r="W280" s="7">
        <v>0</v>
      </c>
      <c r="X280" s="7">
        <v>0</v>
      </c>
      <c r="Y280" s="7">
        <v>0</v>
      </c>
      <c r="Z280" s="7">
        <v>0</v>
      </c>
      <c r="AA280" s="7">
        <v>0</v>
      </c>
      <c r="AB280" s="7">
        <v>0</v>
      </c>
      <c r="AC280" s="7">
        <v>0</v>
      </c>
      <c r="AD280" s="7">
        <v>0</v>
      </c>
      <c r="AE280" s="7">
        <v>0</v>
      </c>
      <c r="AF280" s="7">
        <v>0</v>
      </c>
      <c r="AG280" s="7">
        <v>0</v>
      </c>
      <c r="AH280" s="7">
        <v>0</v>
      </c>
      <c r="AI280" s="7">
        <v>0</v>
      </c>
      <c r="AJ280" s="7">
        <v>0</v>
      </c>
      <c r="AK280" s="7">
        <v>0</v>
      </c>
      <c r="AL280" s="7">
        <v>0</v>
      </c>
      <c r="AM280" s="7">
        <v>0</v>
      </c>
      <c r="AN280" s="7">
        <v>0</v>
      </c>
      <c r="AO280" s="7">
        <v>0</v>
      </c>
      <c r="AP280" s="7">
        <v>0</v>
      </c>
      <c r="AQ280" s="7">
        <v>0</v>
      </c>
      <c r="AR280" s="7">
        <v>0</v>
      </c>
      <c r="AS280" s="7">
        <v>0</v>
      </c>
      <c r="AT280" s="7">
        <v>0</v>
      </c>
      <c r="AU280" s="7">
        <v>0</v>
      </c>
      <c r="AV280" s="7">
        <v>0</v>
      </c>
      <c r="AW280" s="7">
        <v>0</v>
      </c>
      <c r="AX280" s="7">
        <v>0</v>
      </c>
      <c r="AY280" s="7">
        <v>0</v>
      </c>
      <c r="AZ280" s="7">
        <v>0</v>
      </c>
      <c r="BA280" s="7">
        <v>0</v>
      </c>
      <c r="BB280" s="7">
        <v>0</v>
      </c>
      <c r="BC280" s="7">
        <v>0</v>
      </c>
      <c r="BD280" s="7">
        <v>0</v>
      </c>
      <c r="BE280" s="7">
        <v>0</v>
      </c>
      <c r="BF280" s="7">
        <v>0</v>
      </c>
      <c r="BG280" s="7">
        <v>0</v>
      </c>
      <c r="BH280" s="7">
        <v>0</v>
      </c>
      <c r="BI280" s="7">
        <v>0</v>
      </c>
      <c r="BJ280" s="7">
        <v>0</v>
      </c>
      <c r="BK280" s="7">
        <v>0</v>
      </c>
      <c r="BL280" s="7">
        <v>0</v>
      </c>
      <c r="BM280" s="7">
        <v>0</v>
      </c>
      <c r="BN280" s="7">
        <v>0</v>
      </c>
      <c r="BO280" s="7">
        <v>0</v>
      </c>
      <c r="BP280" s="7">
        <v>0</v>
      </c>
      <c r="BQ280" s="7">
        <v>0</v>
      </c>
      <c r="BR280" s="7">
        <v>0</v>
      </c>
      <c r="BS280" s="7">
        <v>0</v>
      </c>
      <c r="BT280" s="7">
        <v>0</v>
      </c>
      <c r="BU280" s="7">
        <v>0</v>
      </c>
      <c r="BV280" s="7">
        <v>0</v>
      </c>
      <c r="BW280" s="7">
        <v>0</v>
      </c>
      <c r="BX280" s="7">
        <v>0</v>
      </c>
      <c r="BY280" s="7">
        <v>0</v>
      </c>
      <c r="BZ280" s="7">
        <v>0</v>
      </c>
      <c r="CA280" s="7">
        <v>0</v>
      </c>
      <c r="CB280" s="7">
        <v>0</v>
      </c>
      <c r="CC280" s="7">
        <v>0</v>
      </c>
      <c r="CD280" s="7">
        <v>0</v>
      </c>
      <c r="CE280" s="7">
        <v>0</v>
      </c>
      <c r="CF280" s="7">
        <v>0</v>
      </c>
      <c r="CG280" s="7">
        <v>0</v>
      </c>
      <c r="CH280" s="7">
        <v>0</v>
      </c>
      <c r="CI280" s="7">
        <v>0</v>
      </c>
      <c r="CJ280" s="7">
        <v>0</v>
      </c>
      <c r="CK280" s="7">
        <v>0</v>
      </c>
      <c r="CL280" s="7">
        <v>0</v>
      </c>
      <c r="CM280" s="7">
        <v>0</v>
      </c>
      <c r="CN280" s="7">
        <v>0</v>
      </c>
      <c r="CO280" s="7">
        <v>0</v>
      </c>
      <c r="CP280" s="7">
        <v>0</v>
      </c>
      <c r="CQ280" s="7">
        <v>0</v>
      </c>
      <c r="CR280" s="7">
        <v>0</v>
      </c>
      <c r="CS280" s="7">
        <v>0</v>
      </c>
      <c r="CT280" s="7">
        <v>0</v>
      </c>
      <c r="CU280" s="7">
        <v>0</v>
      </c>
      <c r="CV280" s="7">
        <v>0</v>
      </c>
      <c r="CW280" s="7">
        <v>0</v>
      </c>
      <c r="CX280" s="7">
        <v>0</v>
      </c>
      <c r="CY280" s="7">
        <v>0</v>
      </c>
      <c r="CZ280" s="7">
        <v>0</v>
      </c>
      <c r="DA280" s="7">
        <v>0</v>
      </c>
      <c r="DB280" s="7">
        <v>0</v>
      </c>
      <c r="DC280" s="7">
        <v>0</v>
      </c>
      <c r="DD280" s="7">
        <v>0</v>
      </c>
      <c r="DE280" s="7">
        <v>0</v>
      </c>
      <c r="DF280" s="7">
        <v>0</v>
      </c>
      <c r="DG280" s="7">
        <v>0</v>
      </c>
      <c r="DH280" s="7">
        <v>0</v>
      </c>
      <c r="DI280" s="7">
        <v>0</v>
      </c>
      <c r="DJ280" s="7">
        <v>0</v>
      </c>
      <c r="DK280" s="7">
        <v>0</v>
      </c>
      <c r="DL280" s="7">
        <v>0</v>
      </c>
      <c r="DM280" s="7">
        <v>0</v>
      </c>
      <c r="DN280" s="7">
        <v>0</v>
      </c>
      <c r="DO280" s="7">
        <v>0</v>
      </c>
      <c r="DP280" s="7">
        <v>0</v>
      </c>
      <c r="DQ280" s="7">
        <v>0</v>
      </c>
      <c r="DR280" s="7">
        <v>0</v>
      </c>
      <c r="DS280" s="7">
        <v>0</v>
      </c>
      <c r="DT280" s="7">
        <v>0</v>
      </c>
      <c r="DU280" s="7">
        <v>0</v>
      </c>
      <c r="DV280" s="7">
        <v>0</v>
      </c>
      <c r="DW280" s="7">
        <v>0</v>
      </c>
      <c r="DX280" s="7">
        <v>0</v>
      </c>
      <c r="DY280" s="7">
        <v>0</v>
      </c>
      <c r="DZ280" s="7">
        <v>0</v>
      </c>
      <c r="EA280" s="7">
        <v>0</v>
      </c>
      <c r="EB280" s="7">
        <v>0</v>
      </c>
      <c r="EC280" s="7">
        <v>0</v>
      </c>
      <c r="ED280" s="7">
        <v>0</v>
      </c>
      <c r="EE280" s="7">
        <v>0</v>
      </c>
      <c r="EF280" s="7">
        <v>0</v>
      </c>
      <c r="EG280" s="7">
        <v>0</v>
      </c>
      <c r="EH280" s="7">
        <v>0</v>
      </c>
      <c r="EI280" s="7">
        <v>0</v>
      </c>
      <c r="EJ280" s="7">
        <v>0</v>
      </c>
      <c r="EK280" s="7">
        <v>0</v>
      </c>
      <c r="EL280" s="7">
        <v>0</v>
      </c>
      <c r="EM280" s="7">
        <v>0</v>
      </c>
      <c r="EN280" s="7">
        <v>0</v>
      </c>
      <c r="EO280" s="7">
        <v>0</v>
      </c>
      <c r="EP280" s="7">
        <v>0</v>
      </c>
      <c r="EQ280" s="7">
        <v>0</v>
      </c>
      <c r="ER280" s="7">
        <v>0</v>
      </c>
      <c r="ES280" s="7">
        <v>0</v>
      </c>
      <c r="ET280" s="7">
        <v>0</v>
      </c>
      <c r="EU280" s="7">
        <v>0</v>
      </c>
      <c r="EV280" s="7">
        <v>0</v>
      </c>
      <c r="EW280" s="7">
        <v>0</v>
      </c>
      <c r="EX280" s="7">
        <v>0</v>
      </c>
      <c r="EY280" s="7">
        <v>0</v>
      </c>
      <c r="EZ280" s="7">
        <v>0</v>
      </c>
      <c r="FA280" s="7">
        <v>0</v>
      </c>
      <c r="FB280" s="7">
        <v>0</v>
      </c>
      <c r="FC280" s="7">
        <v>0</v>
      </c>
      <c r="FD280" s="7">
        <v>0</v>
      </c>
      <c r="FE280" s="7">
        <v>0</v>
      </c>
      <c r="FF280" s="7">
        <v>0</v>
      </c>
      <c r="FG280" s="7">
        <v>0</v>
      </c>
      <c r="FH280" s="7">
        <v>0</v>
      </c>
      <c r="FI280" s="7">
        <v>0</v>
      </c>
      <c r="FJ280" s="7">
        <v>0</v>
      </c>
      <c r="FK280" s="7">
        <v>0</v>
      </c>
      <c r="FL280" s="7">
        <v>0</v>
      </c>
      <c r="FM280" s="7">
        <v>0</v>
      </c>
      <c r="FN280" s="7">
        <v>0</v>
      </c>
      <c r="FO280" s="7">
        <v>0</v>
      </c>
      <c r="FP280" s="7">
        <v>0</v>
      </c>
      <c r="FQ280" s="7">
        <v>0</v>
      </c>
      <c r="FR280" s="7">
        <v>0</v>
      </c>
      <c r="FS280" s="7">
        <v>0</v>
      </c>
      <c r="FT280" s="7">
        <v>0</v>
      </c>
      <c r="FU280" s="7">
        <v>0</v>
      </c>
      <c r="FV280" s="7">
        <v>0</v>
      </c>
      <c r="FW280" s="7">
        <v>0</v>
      </c>
      <c r="FX280" s="7">
        <v>0</v>
      </c>
      <c r="FY280" s="7">
        <v>0</v>
      </c>
      <c r="FZ280" s="7">
        <v>0</v>
      </c>
      <c r="GA280" s="7">
        <v>0</v>
      </c>
      <c r="GB280" s="7">
        <v>0</v>
      </c>
      <c r="GC280" s="7">
        <v>0</v>
      </c>
      <c r="GD280" s="7">
        <v>0</v>
      </c>
      <c r="GE280" s="7">
        <v>0</v>
      </c>
      <c r="GF280" s="7">
        <v>0</v>
      </c>
      <c r="GG280" s="7">
        <v>0</v>
      </c>
      <c r="GH280" s="7">
        <v>0</v>
      </c>
      <c r="GI280" s="7">
        <v>0</v>
      </c>
      <c r="GJ280" s="7">
        <v>0</v>
      </c>
      <c r="GK280" s="7">
        <v>0</v>
      </c>
      <c r="GL280" s="7">
        <v>0</v>
      </c>
      <c r="GM280" s="7">
        <v>0</v>
      </c>
      <c r="GN280" s="7">
        <v>0</v>
      </c>
      <c r="GO280" s="7">
        <v>0</v>
      </c>
      <c r="GP280" s="7">
        <v>0</v>
      </c>
      <c r="GQ280" s="7">
        <v>0</v>
      </c>
      <c r="GR280" s="7">
        <v>0</v>
      </c>
      <c r="GS280" s="7">
        <v>0</v>
      </c>
      <c r="GT280" s="7">
        <v>0</v>
      </c>
      <c r="GU280" s="7">
        <v>0</v>
      </c>
      <c r="GV280" s="7">
        <v>0</v>
      </c>
      <c r="GW280" s="7">
        <v>0</v>
      </c>
      <c r="GX280" s="7">
        <v>0</v>
      </c>
      <c r="GY280" s="7">
        <v>0</v>
      </c>
      <c r="GZ280" s="7">
        <v>0</v>
      </c>
      <c r="HA280" s="7">
        <v>0</v>
      </c>
      <c r="HB280" s="7">
        <v>0</v>
      </c>
      <c r="HC280" s="7">
        <v>0</v>
      </c>
      <c r="HD280" s="7">
        <v>0</v>
      </c>
      <c r="HE280" s="7">
        <v>0</v>
      </c>
      <c r="HF280" s="7">
        <v>0</v>
      </c>
      <c r="HG280" s="7">
        <v>0</v>
      </c>
      <c r="HH280" s="7">
        <v>0</v>
      </c>
      <c r="HI280" s="7">
        <v>0</v>
      </c>
      <c r="HJ280" s="7">
        <v>0</v>
      </c>
      <c r="HK280" s="7">
        <v>0</v>
      </c>
      <c r="HL280" s="7">
        <v>0</v>
      </c>
      <c r="HM280" s="7">
        <v>0</v>
      </c>
      <c r="HN280" s="7">
        <v>0</v>
      </c>
      <c r="HO280" s="7">
        <v>0</v>
      </c>
      <c r="HP280" s="7">
        <v>0</v>
      </c>
      <c r="HQ280" s="7">
        <v>0</v>
      </c>
      <c r="HR280" s="7">
        <v>0</v>
      </c>
      <c r="HS280" s="7">
        <v>0</v>
      </c>
      <c r="HT280" s="7">
        <v>0</v>
      </c>
      <c r="HU280" s="7">
        <v>0</v>
      </c>
      <c r="HV280" s="7">
        <v>0</v>
      </c>
      <c r="HW280" s="7">
        <v>0</v>
      </c>
      <c r="HX280" s="7">
        <v>0</v>
      </c>
      <c r="HY280" s="7">
        <v>0</v>
      </c>
      <c r="HZ280" s="7">
        <v>0</v>
      </c>
      <c r="IA280" s="7">
        <v>0</v>
      </c>
      <c r="IB280" s="7">
        <v>0</v>
      </c>
      <c r="IC280" s="7">
        <v>0</v>
      </c>
      <c r="ID280" s="7">
        <v>0</v>
      </c>
      <c r="IE280" s="7">
        <v>0</v>
      </c>
      <c r="IF280" s="7">
        <v>0</v>
      </c>
      <c r="IG280" s="7">
        <v>0</v>
      </c>
      <c r="IH280" s="7">
        <v>0</v>
      </c>
      <c r="II280" s="7">
        <v>0</v>
      </c>
      <c r="IJ280" s="7">
        <v>0</v>
      </c>
      <c r="IK280" s="7">
        <v>0</v>
      </c>
      <c r="IL280" s="7">
        <v>0</v>
      </c>
      <c r="IM280" s="7">
        <v>0</v>
      </c>
      <c r="IN280" s="7">
        <v>0</v>
      </c>
      <c r="IO280" s="7">
        <v>0</v>
      </c>
      <c r="IP280" s="7">
        <v>0</v>
      </c>
      <c r="IQ280" s="7">
        <v>0</v>
      </c>
      <c r="IR280" s="7">
        <v>0</v>
      </c>
      <c r="IS280" s="7">
        <v>0</v>
      </c>
      <c r="IT280" s="7">
        <v>0</v>
      </c>
      <c r="IU280" s="7">
        <v>0</v>
      </c>
      <c r="IV280" s="7">
        <v>0</v>
      </c>
      <c r="IW280" s="7">
        <v>0</v>
      </c>
      <c r="IX280" s="7">
        <v>0</v>
      </c>
      <c r="IY280" s="7">
        <v>0</v>
      </c>
      <c r="IZ280" s="7">
        <v>0</v>
      </c>
      <c r="JA280" s="7">
        <v>0</v>
      </c>
      <c r="JB280" s="7">
        <v>0</v>
      </c>
      <c r="JC280" s="7">
        <v>0</v>
      </c>
      <c r="JD280" s="7">
        <v>0</v>
      </c>
      <c r="JE280" s="7">
        <v>0</v>
      </c>
      <c r="JF280" s="7">
        <v>0</v>
      </c>
      <c r="JG280" s="7">
        <v>0</v>
      </c>
      <c r="JH280" s="7">
        <v>0</v>
      </c>
      <c r="JI280" s="7">
        <v>0</v>
      </c>
      <c r="JJ280" s="7">
        <v>0</v>
      </c>
      <c r="JK280" s="7">
        <v>0</v>
      </c>
      <c r="JL280" s="7">
        <v>0</v>
      </c>
      <c r="JM280" s="7">
        <v>0</v>
      </c>
      <c r="JN280" s="7">
        <v>0</v>
      </c>
      <c r="JO280" s="7">
        <v>0</v>
      </c>
      <c r="JP280" s="7">
        <v>0</v>
      </c>
      <c r="JQ280" s="7">
        <v>0</v>
      </c>
      <c r="JR280" s="7">
        <v>0</v>
      </c>
      <c r="JS280" s="7">
        <v>0</v>
      </c>
      <c r="JT280" s="7">
        <v>0</v>
      </c>
      <c r="JU280" s="7">
        <v>0</v>
      </c>
      <c r="JV280" s="7">
        <v>0</v>
      </c>
      <c r="JW280" s="7">
        <v>0</v>
      </c>
      <c r="JX280" s="7">
        <v>0</v>
      </c>
      <c r="JY280" s="7">
        <v>0</v>
      </c>
      <c r="JZ280" s="7">
        <v>0</v>
      </c>
      <c r="KA280" s="7">
        <v>0</v>
      </c>
      <c r="KB280" s="7">
        <v>0</v>
      </c>
      <c r="KC280" s="7">
        <v>0</v>
      </c>
    </row>
    <row r="281" spans="1:289" x14ac:dyDescent="0.35">
      <c r="A281" s="38" t="s">
        <v>1319</v>
      </c>
      <c r="B281" s="38" t="s">
        <v>4151</v>
      </c>
      <c r="C281" s="38">
        <v>212</v>
      </c>
      <c r="D281" s="38" t="s">
        <v>2039</v>
      </c>
      <c r="E281" s="38" t="s">
        <v>3813</v>
      </c>
      <c r="F281" s="38" t="s">
        <v>604</v>
      </c>
      <c r="G281" s="38" t="s">
        <v>472</v>
      </c>
      <c r="H281" s="38">
        <v>0</v>
      </c>
      <c r="I281" s="39">
        <v>0</v>
      </c>
      <c r="J281" s="38">
        <v>0</v>
      </c>
      <c r="K281" s="38">
        <v>0</v>
      </c>
      <c r="L281" s="39">
        <v>0</v>
      </c>
      <c r="M281" s="7">
        <v>1.0100000000000001E-6</v>
      </c>
      <c r="N281" s="7">
        <v>2.0200000000000001E-6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7">
        <v>0</v>
      </c>
      <c r="U281" s="7">
        <v>0</v>
      </c>
      <c r="V281" s="7">
        <v>0</v>
      </c>
      <c r="W281" s="7">
        <v>0</v>
      </c>
      <c r="X281" s="7">
        <v>0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7">
        <v>0</v>
      </c>
      <c r="AK281" s="7">
        <v>0</v>
      </c>
      <c r="AL281" s="7">
        <v>0</v>
      </c>
      <c r="AM281" s="7">
        <v>0</v>
      </c>
      <c r="AN281" s="7">
        <v>0</v>
      </c>
      <c r="AO281" s="7">
        <v>0</v>
      </c>
      <c r="AP281" s="7">
        <v>0</v>
      </c>
      <c r="AQ281" s="7">
        <v>0</v>
      </c>
      <c r="AR281" s="7">
        <v>0</v>
      </c>
      <c r="AS281" s="7">
        <v>0</v>
      </c>
      <c r="AT281" s="7">
        <v>0</v>
      </c>
      <c r="AU281" s="7">
        <v>0</v>
      </c>
      <c r="AV281" s="7">
        <v>0</v>
      </c>
      <c r="AW281" s="7">
        <v>0</v>
      </c>
      <c r="AX281" s="7">
        <v>0</v>
      </c>
      <c r="AY281" s="7">
        <v>0</v>
      </c>
      <c r="AZ281" s="7">
        <v>0</v>
      </c>
      <c r="BA281" s="7">
        <v>0</v>
      </c>
      <c r="BB281" s="7">
        <v>0</v>
      </c>
      <c r="BC281" s="7">
        <v>0</v>
      </c>
      <c r="BD281" s="7">
        <v>0</v>
      </c>
      <c r="BE281" s="7">
        <v>0</v>
      </c>
      <c r="BF281" s="7">
        <v>0</v>
      </c>
      <c r="BG281" s="7">
        <v>0</v>
      </c>
      <c r="BH281" s="7">
        <v>0</v>
      </c>
      <c r="BI281" s="7">
        <v>0</v>
      </c>
      <c r="BJ281" s="7">
        <v>0</v>
      </c>
      <c r="BK281" s="7">
        <v>0</v>
      </c>
      <c r="BL281" s="7">
        <v>0</v>
      </c>
      <c r="BM281" s="7">
        <v>0</v>
      </c>
      <c r="BN281" s="7">
        <v>0</v>
      </c>
      <c r="BO281" s="7">
        <v>0</v>
      </c>
      <c r="BP281" s="7">
        <v>0</v>
      </c>
      <c r="BQ281" s="7">
        <v>0</v>
      </c>
      <c r="BR281" s="7">
        <v>0</v>
      </c>
      <c r="BS281" s="7">
        <v>0</v>
      </c>
      <c r="BT281" s="7">
        <v>0</v>
      </c>
      <c r="BU281" s="7">
        <v>0</v>
      </c>
      <c r="BV281" s="7">
        <v>0</v>
      </c>
      <c r="BW281" s="7">
        <v>0</v>
      </c>
      <c r="BX281" s="7">
        <v>0</v>
      </c>
      <c r="BY281" s="7">
        <v>0</v>
      </c>
      <c r="BZ281" s="7">
        <v>0</v>
      </c>
      <c r="CA281" s="7">
        <v>0</v>
      </c>
      <c r="CB281" s="7">
        <v>0</v>
      </c>
      <c r="CC281" s="7">
        <v>0</v>
      </c>
      <c r="CD281" s="7">
        <v>0</v>
      </c>
      <c r="CE281" s="7">
        <v>0</v>
      </c>
      <c r="CF281" s="7">
        <v>0</v>
      </c>
      <c r="CG281" s="7">
        <v>0</v>
      </c>
      <c r="CH281" s="7">
        <v>0</v>
      </c>
      <c r="CI281" s="7">
        <v>0</v>
      </c>
      <c r="CJ281" s="7">
        <v>0</v>
      </c>
      <c r="CK281" s="7">
        <v>0</v>
      </c>
      <c r="CL281" s="7">
        <v>0</v>
      </c>
      <c r="CM281" s="7">
        <v>0</v>
      </c>
      <c r="CN281" s="7">
        <v>0</v>
      </c>
      <c r="CO281" s="7">
        <v>0</v>
      </c>
      <c r="CP281" s="7">
        <v>0</v>
      </c>
      <c r="CQ281" s="7">
        <v>0</v>
      </c>
      <c r="CR281" s="7">
        <v>0</v>
      </c>
      <c r="CS281" s="7">
        <v>0</v>
      </c>
      <c r="CT281" s="7">
        <v>0</v>
      </c>
      <c r="CU281" s="7">
        <v>0</v>
      </c>
      <c r="CV281" s="7">
        <v>0</v>
      </c>
      <c r="CW281" s="7">
        <v>0</v>
      </c>
      <c r="CX281" s="7">
        <v>0</v>
      </c>
      <c r="CY281" s="7">
        <v>0</v>
      </c>
      <c r="CZ281" s="7">
        <v>0</v>
      </c>
      <c r="DA281" s="7">
        <v>0</v>
      </c>
      <c r="DB281" s="7">
        <v>0</v>
      </c>
      <c r="DC281" s="7">
        <v>0</v>
      </c>
      <c r="DD281" s="7">
        <v>0</v>
      </c>
      <c r="DE281" s="7">
        <v>0</v>
      </c>
      <c r="DF281" s="7">
        <v>0</v>
      </c>
      <c r="DG281" s="7">
        <v>0</v>
      </c>
      <c r="DH281" s="7">
        <v>0</v>
      </c>
      <c r="DI281" s="7">
        <v>0</v>
      </c>
      <c r="DJ281" s="7">
        <v>0</v>
      </c>
      <c r="DK281" s="7">
        <v>0</v>
      </c>
      <c r="DL281" s="7">
        <v>0</v>
      </c>
      <c r="DM281" s="7">
        <v>0</v>
      </c>
      <c r="DN281" s="7">
        <v>0</v>
      </c>
      <c r="DO281" s="7">
        <v>0</v>
      </c>
      <c r="DP281" s="7">
        <v>0</v>
      </c>
      <c r="DQ281" s="7">
        <v>0</v>
      </c>
      <c r="DR281" s="7">
        <v>0</v>
      </c>
      <c r="DS281" s="7">
        <v>0</v>
      </c>
      <c r="DT281" s="7">
        <v>0</v>
      </c>
      <c r="DU281" s="7">
        <v>0</v>
      </c>
      <c r="DV281" s="7">
        <v>0</v>
      </c>
      <c r="DW281" s="7">
        <v>0</v>
      </c>
      <c r="DX281" s="7">
        <v>0</v>
      </c>
      <c r="DY281" s="7">
        <v>0</v>
      </c>
      <c r="DZ281" s="7">
        <v>0</v>
      </c>
      <c r="EA281" s="7">
        <v>0</v>
      </c>
      <c r="EB281" s="7">
        <v>0</v>
      </c>
      <c r="EC281" s="7">
        <v>0</v>
      </c>
      <c r="ED281" s="7">
        <v>0</v>
      </c>
      <c r="EE281" s="7">
        <v>0</v>
      </c>
      <c r="EF281" s="7">
        <v>0</v>
      </c>
      <c r="EG281" s="7">
        <v>0</v>
      </c>
      <c r="EH281" s="7">
        <v>0</v>
      </c>
      <c r="EI281" s="7">
        <v>0</v>
      </c>
      <c r="EJ281" s="7">
        <v>0</v>
      </c>
      <c r="EK281" s="7">
        <v>0</v>
      </c>
      <c r="EL281" s="7">
        <v>0</v>
      </c>
      <c r="EM281" s="7">
        <v>0</v>
      </c>
      <c r="EN281" s="7">
        <v>0</v>
      </c>
      <c r="EO281" s="7">
        <v>0</v>
      </c>
      <c r="EP281" s="7">
        <v>0</v>
      </c>
      <c r="EQ281" s="7">
        <v>0</v>
      </c>
      <c r="ER281" s="7">
        <v>0</v>
      </c>
      <c r="ES281" s="7">
        <v>0</v>
      </c>
      <c r="ET281" s="7">
        <v>0</v>
      </c>
      <c r="EU281" s="7">
        <v>0</v>
      </c>
      <c r="EV281" s="7">
        <v>0</v>
      </c>
      <c r="EW281" s="7">
        <v>0</v>
      </c>
      <c r="EX281" s="7">
        <v>0</v>
      </c>
      <c r="EY281" s="7">
        <v>0</v>
      </c>
      <c r="EZ281" s="7">
        <v>0</v>
      </c>
      <c r="FA281" s="7">
        <v>0</v>
      </c>
      <c r="FB281" s="7">
        <v>0</v>
      </c>
      <c r="FC281" s="7">
        <v>0</v>
      </c>
      <c r="FD281" s="7">
        <v>0</v>
      </c>
      <c r="FE281" s="7">
        <v>0</v>
      </c>
      <c r="FF281" s="7">
        <v>0</v>
      </c>
      <c r="FG281" s="7">
        <v>0</v>
      </c>
      <c r="FH281" s="7">
        <v>0</v>
      </c>
      <c r="FI281" s="7">
        <v>0</v>
      </c>
      <c r="FJ281" s="7">
        <v>0</v>
      </c>
      <c r="FK281" s="7">
        <v>0</v>
      </c>
      <c r="FL281" s="7">
        <v>0</v>
      </c>
      <c r="FM281" s="7">
        <v>0</v>
      </c>
      <c r="FN281" s="7">
        <v>0</v>
      </c>
      <c r="FO281" s="7">
        <v>0</v>
      </c>
      <c r="FP281" s="7">
        <v>0</v>
      </c>
      <c r="FQ281" s="7">
        <v>0</v>
      </c>
      <c r="FR281" s="7">
        <v>0</v>
      </c>
      <c r="FS281" s="7">
        <v>0</v>
      </c>
      <c r="FT281" s="7">
        <v>0</v>
      </c>
      <c r="FU281" s="7">
        <v>0</v>
      </c>
      <c r="FV281" s="7">
        <v>0</v>
      </c>
      <c r="FW281" s="7">
        <v>0</v>
      </c>
      <c r="FX281" s="7">
        <v>0</v>
      </c>
      <c r="FY281" s="7">
        <v>0</v>
      </c>
      <c r="FZ281" s="7">
        <v>0</v>
      </c>
      <c r="GA281" s="7">
        <v>0</v>
      </c>
      <c r="GB281" s="7">
        <v>0</v>
      </c>
      <c r="GC281" s="7">
        <v>0</v>
      </c>
      <c r="GD281" s="7">
        <v>0</v>
      </c>
      <c r="GE281" s="7">
        <v>0</v>
      </c>
      <c r="GF281" s="7">
        <v>0</v>
      </c>
      <c r="GG281" s="7">
        <v>0</v>
      </c>
      <c r="GH281" s="7">
        <v>0</v>
      </c>
      <c r="GI281" s="7">
        <v>0</v>
      </c>
      <c r="GJ281" s="7">
        <v>0</v>
      </c>
      <c r="GK281" s="7">
        <v>0</v>
      </c>
      <c r="GL281" s="7">
        <v>0</v>
      </c>
      <c r="GM281" s="7">
        <v>0</v>
      </c>
      <c r="GN281" s="7">
        <v>0</v>
      </c>
      <c r="GO281" s="7">
        <v>0</v>
      </c>
      <c r="GP281" s="7">
        <v>0</v>
      </c>
      <c r="GQ281" s="7">
        <v>0</v>
      </c>
      <c r="GR281" s="7">
        <v>0</v>
      </c>
      <c r="GS281" s="7">
        <v>0</v>
      </c>
      <c r="GT281" s="7">
        <v>0</v>
      </c>
      <c r="GU281" s="7">
        <v>0</v>
      </c>
      <c r="GV281" s="7">
        <v>0</v>
      </c>
      <c r="GW281" s="7">
        <v>0</v>
      </c>
      <c r="GX281" s="7">
        <v>0</v>
      </c>
      <c r="GY281" s="7">
        <v>0</v>
      </c>
      <c r="GZ281" s="7">
        <v>0</v>
      </c>
      <c r="HA281" s="7">
        <v>0</v>
      </c>
      <c r="HB281" s="7">
        <v>0</v>
      </c>
      <c r="HC281" s="7">
        <v>0</v>
      </c>
      <c r="HD281" s="7">
        <v>0</v>
      </c>
      <c r="HE281" s="7">
        <v>0</v>
      </c>
      <c r="HF281" s="7">
        <v>0</v>
      </c>
      <c r="HG281" s="7">
        <v>0</v>
      </c>
      <c r="HH281" s="7">
        <v>0</v>
      </c>
      <c r="HI281" s="7">
        <v>0</v>
      </c>
      <c r="HJ281" s="7">
        <v>0</v>
      </c>
      <c r="HK281" s="7">
        <v>0</v>
      </c>
      <c r="HL281" s="7">
        <v>0</v>
      </c>
      <c r="HM281" s="7">
        <v>0</v>
      </c>
      <c r="HN281" s="7">
        <v>0</v>
      </c>
      <c r="HO281" s="7">
        <v>0</v>
      </c>
      <c r="HP281" s="7">
        <v>0</v>
      </c>
      <c r="HQ281" s="7">
        <v>0</v>
      </c>
      <c r="HR281" s="7">
        <v>0</v>
      </c>
      <c r="HS281" s="7">
        <v>0</v>
      </c>
      <c r="HT281" s="7">
        <v>0</v>
      </c>
      <c r="HU281" s="7">
        <v>0</v>
      </c>
      <c r="HV281" s="7">
        <v>0</v>
      </c>
      <c r="HW281" s="7">
        <v>0</v>
      </c>
      <c r="HX281" s="7">
        <v>0</v>
      </c>
      <c r="HY281" s="7">
        <v>0</v>
      </c>
      <c r="HZ281" s="7">
        <v>0</v>
      </c>
      <c r="IA281" s="7">
        <v>0</v>
      </c>
      <c r="IB281" s="7">
        <v>0</v>
      </c>
      <c r="IC281" s="7">
        <v>0</v>
      </c>
      <c r="ID281" s="7">
        <v>0</v>
      </c>
      <c r="IE281" s="7">
        <v>0</v>
      </c>
      <c r="IF281" s="7">
        <v>0</v>
      </c>
      <c r="IG281" s="7">
        <v>0</v>
      </c>
      <c r="IH281" s="7">
        <v>0</v>
      </c>
      <c r="II281" s="7">
        <v>0</v>
      </c>
      <c r="IJ281" s="7">
        <v>0</v>
      </c>
      <c r="IK281" s="7">
        <v>0</v>
      </c>
      <c r="IL281" s="7">
        <v>0</v>
      </c>
      <c r="IM281" s="7">
        <v>0</v>
      </c>
      <c r="IN281" s="7">
        <v>0</v>
      </c>
      <c r="IO281" s="7">
        <v>0</v>
      </c>
      <c r="IP281" s="7">
        <v>0</v>
      </c>
      <c r="IQ281" s="7">
        <v>0</v>
      </c>
      <c r="IR281" s="7">
        <v>0</v>
      </c>
      <c r="IS281" s="7">
        <v>0</v>
      </c>
      <c r="IT281" s="7">
        <v>0</v>
      </c>
      <c r="IU281" s="7">
        <v>0</v>
      </c>
      <c r="IV281" s="7">
        <v>0</v>
      </c>
      <c r="IW281" s="7">
        <v>0</v>
      </c>
      <c r="IX281" s="7">
        <v>0</v>
      </c>
      <c r="IY281" s="7">
        <v>0</v>
      </c>
      <c r="IZ281" s="7">
        <v>0</v>
      </c>
      <c r="JA281" s="7">
        <v>0</v>
      </c>
      <c r="JB281" s="7">
        <v>0</v>
      </c>
      <c r="JC281" s="7">
        <v>0</v>
      </c>
      <c r="JD281" s="7">
        <v>0</v>
      </c>
      <c r="JE281" s="7">
        <v>0</v>
      </c>
      <c r="JF281" s="7">
        <v>0</v>
      </c>
      <c r="JG281" s="7">
        <v>0</v>
      </c>
      <c r="JH281" s="7">
        <v>0</v>
      </c>
      <c r="JI281" s="7">
        <v>0</v>
      </c>
      <c r="JJ281" s="7">
        <v>0</v>
      </c>
      <c r="JK281" s="7">
        <v>0</v>
      </c>
      <c r="JL281" s="7">
        <v>0</v>
      </c>
      <c r="JM281" s="7">
        <v>0</v>
      </c>
      <c r="JN281" s="7">
        <v>0</v>
      </c>
      <c r="JO281" s="7">
        <v>0</v>
      </c>
      <c r="JP281" s="7">
        <v>0</v>
      </c>
      <c r="JQ281" s="7">
        <v>0</v>
      </c>
      <c r="JR281" s="7">
        <v>0</v>
      </c>
      <c r="JS281" s="7">
        <v>0</v>
      </c>
      <c r="JT281" s="7">
        <v>0</v>
      </c>
      <c r="JU281" s="7">
        <v>0</v>
      </c>
      <c r="JV281" s="7">
        <v>0</v>
      </c>
      <c r="JW281" s="7">
        <v>0</v>
      </c>
      <c r="JX281" s="7">
        <v>0</v>
      </c>
      <c r="JY281" s="7">
        <v>0</v>
      </c>
      <c r="JZ281" s="7">
        <v>0</v>
      </c>
      <c r="KA281" s="7">
        <v>0</v>
      </c>
      <c r="KB281" s="7">
        <v>0</v>
      </c>
      <c r="KC281" s="7">
        <v>0</v>
      </c>
    </row>
    <row r="282" spans="1:289" x14ac:dyDescent="0.35">
      <c r="A282" s="38" t="s">
        <v>1322</v>
      </c>
      <c r="B282" s="38" t="s">
        <v>4152</v>
      </c>
      <c r="C282" s="38">
        <v>213</v>
      </c>
      <c r="D282" s="38" t="s">
        <v>4153</v>
      </c>
      <c r="E282" s="38" t="s">
        <v>3813</v>
      </c>
      <c r="F282" s="38" t="s">
        <v>604</v>
      </c>
      <c r="G282" s="38" t="s">
        <v>472</v>
      </c>
      <c r="H282" s="38">
        <v>0</v>
      </c>
      <c r="I282" s="39">
        <v>0</v>
      </c>
      <c r="J282" s="38">
        <v>0</v>
      </c>
      <c r="K282" s="38">
        <v>0</v>
      </c>
      <c r="L282" s="39">
        <v>0</v>
      </c>
      <c r="M282" s="7">
        <v>0</v>
      </c>
      <c r="N282" s="7">
        <v>0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T282" s="7">
        <v>0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Z282" s="7">
        <v>0</v>
      </c>
      <c r="AA282" s="7">
        <v>0</v>
      </c>
      <c r="AB282" s="7">
        <v>0</v>
      </c>
      <c r="AC282" s="7">
        <v>0</v>
      </c>
      <c r="AD282" s="7">
        <v>0</v>
      </c>
      <c r="AE282" s="7">
        <v>0</v>
      </c>
      <c r="AF282" s="7">
        <v>0</v>
      </c>
      <c r="AG282" s="7">
        <v>0</v>
      </c>
      <c r="AH282" s="7">
        <v>0</v>
      </c>
      <c r="AI282" s="7">
        <v>0</v>
      </c>
      <c r="AJ282" s="7">
        <v>0</v>
      </c>
      <c r="AK282" s="7">
        <v>0</v>
      </c>
      <c r="AL282" s="7">
        <v>0</v>
      </c>
      <c r="AM282" s="7">
        <v>0</v>
      </c>
      <c r="AN282" s="7">
        <v>0</v>
      </c>
      <c r="AO282" s="7">
        <v>0</v>
      </c>
      <c r="AP282" s="7">
        <v>0</v>
      </c>
      <c r="AQ282" s="7">
        <v>0</v>
      </c>
      <c r="AR282" s="7">
        <v>0</v>
      </c>
      <c r="AS282" s="7">
        <v>0</v>
      </c>
      <c r="AT282" s="7">
        <v>0</v>
      </c>
      <c r="AU282" s="7">
        <v>0</v>
      </c>
      <c r="AV282" s="7">
        <v>0</v>
      </c>
      <c r="AW282" s="7">
        <v>0</v>
      </c>
      <c r="AX282" s="7">
        <v>0</v>
      </c>
      <c r="AY282" s="7">
        <v>0</v>
      </c>
      <c r="AZ282" s="7">
        <v>0</v>
      </c>
      <c r="BA282" s="7">
        <v>0</v>
      </c>
      <c r="BB282" s="7">
        <v>0</v>
      </c>
      <c r="BC282" s="7">
        <v>0</v>
      </c>
      <c r="BD282" s="7">
        <v>0</v>
      </c>
      <c r="BE282" s="7">
        <v>0</v>
      </c>
      <c r="BF282" s="7">
        <v>0</v>
      </c>
      <c r="BG282" s="7">
        <v>0</v>
      </c>
      <c r="BH282" s="7">
        <v>0</v>
      </c>
      <c r="BI282" s="7">
        <v>0</v>
      </c>
      <c r="BJ282" s="7">
        <v>0</v>
      </c>
      <c r="BK282" s="7">
        <v>0</v>
      </c>
      <c r="BL282" s="7">
        <v>0</v>
      </c>
      <c r="BM282" s="7">
        <v>0</v>
      </c>
      <c r="BN282" s="7">
        <v>0</v>
      </c>
      <c r="BO282" s="7">
        <v>0</v>
      </c>
      <c r="BP282" s="7">
        <v>0</v>
      </c>
      <c r="BQ282" s="7">
        <v>0</v>
      </c>
      <c r="BR282" s="7">
        <v>0</v>
      </c>
      <c r="BS282" s="7">
        <v>0</v>
      </c>
      <c r="BT282" s="7">
        <v>0</v>
      </c>
      <c r="BU282" s="7">
        <v>0</v>
      </c>
      <c r="BV282" s="7">
        <v>0</v>
      </c>
      <c r="BW282" s="7">
        <v>0</v>
      </c>
      <c r="BX282" s="7">
        <v>0</v>
      </c>
      <c r="BY282" s="7">
        <v>0</v>
      </c>
      <c r="BZ282" s="7">
        <v>0</v>
      </c>
      <c r="CA282" s="7">
        <v>0</v>
      </c>
      <c r="CB282" s="7">
        <v>0</v>
      </c>
      <c r="CC282" s="7">
        <v>0</v>
      </c>
      <c r="CD282" s="7">
        <v>0</v>
      </c>
      <c r="CE282" s="7">
        <v>0</v>
      </c>
      <c r="CF282" s="7">
        <v>0</v>
      </c>
      <c r="CG282" s="7">
        <v>0</v>
      </c>
      <c r="CH282" s="7">
        <v>0</v>
      </c>
      <c r="CI282" s="7">
        <v>0</v>
      </c>
      <c r="CJ282" s="7">
        <v>0</v>
      </c>
      <c r="CK282" s="7">
        <v>0</v>
      </c>
      <c r="CL282" s="7">
        <v>0</v>
      </c>
      <c r="CM282" s="7">
        <v>0</v>
      </c>
      <c r="CN282" s="7">
        <v>0</v>
      </c>
      <c r="CO282" s="7">
        <v>0</v>
      </c>
      <c r="CP282" s="7">
        <v>0</v>
      </c>
      <c r="CQ282" s="7">
        <v>0</v>
      </c>
      <c r="CR282" s="7">
        <v>0</v>
      </c>
      <c r="CS282" s="7">
        <v>0</v>
      </c>
      <c r="CT282" s="7">
        <v>0</v>
      </c>
      <c r="CU282" s="7">
        <v>0</v>
      </c>
      <c r="CV282" s="7">
        <v>0</v>
      </c>
      <c r="CW282" s="7">
        <v>0</v>
      </c>
      <c r="CX282" s="7">
        <v>0</v>
      </c>
      <c r="CY282" s="7">
        <v>0</v>
      </c>
      <c r="CZ282" s="7">
        <v>0</v>
      </c>
      <c r="DA282" s="7">
        <v>0</v>
      </c>
      <c r="DB282" s="7">
        <v>0</v>
      </c>
      <c r="DC282" s="7">
        <v>0</v>
      </c>
      <c r="DD282" s="7">
        <v>0</v>
      </c>
      <c r="DE282" s="7">
        <v>0</v>
      </c>
      <c r="DF282" s="7">
        <v>0</v>
      </c>
      <c r="DG282" s="7">
        <v>0</v>
      </c>
      <c r="DH282" s="7">
        <v>0</v>
      </c>
      <c r="DI282" s="7">
        <v>0</v>
      </c>
      <c r="DJ282" s="7">
        <v>0</v>
      </c>
      <c r="DK282" s="7">
        <v>0</v>
      </c>
      <c r="DL282" s="7">
        <v>0</v>
      </c>
      <c r="DM282" s="7">
        <v>0</v>
      </c>
      <c r="DN282" s="7">
        <v>0</v>
      </c>
      <c r="DO282" s="7">
        <v>0</v>
      </c>
      <c r="DP282" s="7">
        <v>0</v>
      </c>
      <c r="DQ282" s="7">
        <v>0</v>
      </c>
      <c r="DR282" s="7">
        <v>0</v>
      </c>
      <c r="DS282" s="7">
        <v>0</v>
      </c>
      <c r="DT282" s="7">
        <v>0</v>
      </c>
      <c r="DU282" s="7">
        <v>0</v>
      </c>
      <c r="DV282" s="7">
        <v>0</v>
      </c>
      <c r="DW282" s="7">
        <v>0</v>
      </c>
      <c r="DX282" s="7">
        <v>0</v>
      </c>
      <c r="DY282" s="7">
        <v>0</v>
      </c>
      <c r="DZ282" s="7">
        <v>0</v>
      </c>
      <c r="EA282" s="7">
        <v>0</v>
      </c>
      <c r="EB282" s="7">
        <v>0</v>
      </c>
      <c r="EC282" s="7">
        <v>0</v>
      </c>
      <c r="ED282" s="7">
        <v>0</v>
      </c>
      <c r="EE282" s="7">
        <v>0</v>
      </c>
      <c r="EF282" s="7">
        <v>0</v>
      </c>
      <c r="EG282" s="7">
        <v>0</v>
      </c>
      <c r="EH282" s="7">
        <v>0</v>
      </c>
      <c r="EI282" s="7">
        <v>0</v>
      </c>
      <c r="EJ282" s="7">
        <v>0</v>
      </c>
      <c r="EK282" s="7">
        <v>0</v>
      </c>
      <c r="EL282" s="7">
        <v>0</v>
      </c>
      <c r="EM282" s="7">
        <v>0</v>
      </c>
      <c r="EN282" s="7">
        <v>0</v>
      </c>
      <c r="EO282" s="7">
        <v>0</v>
      </c>
      <c r="EP282" s="7">
        <v>0</v>
      </c>
      <c r="EQ282" s="7">
        <v>0</v>
      </c>
      <c r="ER282" s="7">
        <v>0</v>
      </c>
      <c r="ES282" s="7">
        <v>0</v>
      </c>
      <c r="ET282" s="7">
        <v>0</v>
      </c>
      <c r="EU282" s="7">
        <v>0</v>
      </c>
      <c r="EV282" s="7">
        <v>0</v>
      </c>
      <c r="EW282" s="7">
        <v>0</v>
      </c>
      <c r="EX282" s="7">
        <v>0</v>
      </c>
      <c r="EY282" s="7">
        <v>0</v>
      </c>
      <c r="EZ282" s="7">
        <v>0</v>
      </c>
      <c r="FA282" s="7">
        <v>0</v>
      </c>
      <c r="FB282" s="7">
        <v>0</v>
      </c>
      <c r="FC282" s="7">
        <v>0</v>
      </c>
      <c r="FD282" s="7">
        <v>0</v>
      </c>
      <c r="FE282" s="7">
        <v>0</v>
      </c>
      <c r="FF282" s="7">
        <v>0</v>
      </c>
      <c r="FG282" s="7">
        <v>0</v>
      </c>
      <c r="FH282" s="7">
        <v>0</v>
      </c>
      <c r="FI282" s="7">
        <v>0</v>
      </c>
      <c r="FJ282" s="7">
        <v>0</v>
      </c>
      <c r="FK282" s="7">
        <v>0</v>
      </c>
      <c r="FL282" s="7">
        <v>0</v>
      </c>
      <c r="FM282" s="7">
        <v>0</v>
      </c>
      <c r="FN282" s="7">
        <v>0</v>
      </c>
      <c r="FO282" s="7">
        <v>0</v>
      </c>
      <c r="FP282" s="7">
        <v>0</v>
      </c>
      <c r="FQ282" s="7">
        <v>0</v>
      </c>
      <c r="FR282" s="7">
        <v>0</v>
      </c>
      <c r="FS282" s="7">
        <v>0</v>
      </c>
      <c r="FT282" s="7">
        <v>0</v>
      </c>
      <c r="FU282" s="7">
        <v>0</v>
      </c>
      <c r="FV282" s="7">
        <v>0</v>
      </c>
      <c r="FW282" s="7">
        <v>0</v>
      </c>
      <c r="FX282" s="7">
        <v>0</v>
      </c>
      <c r="FY282" s="7">
        <v>0</v>
      </c>
      <c r="FZ282" s="7">
        <v>0</v>
      </c>
      <c r="GA282" s="7">
        <v>0</v>
      </c>
      <c r="GB282" s="7">
        <v>0</v>
      </c>
      <c r="GC282" s="7">
        <v>0</v>
      </c>
      <c r="GD282" s="7">
        <v>0</v>
      </c>
      <c r="GE282" s="7">
        <v>0</v>
      </c>
      <c r="GF282" s="7">
        <v>0</v>
      </c>
      <c r="GG282" s="7">
        <v>0</v>
      </c>
      <c r="GH282" s="7">
        <v>0</v>
      </c>
      <c r="GI282" s="7">
        <v>0</v>
      </c>
      <c r="GJ282" s="7">
        <v>0</v>
      </c>
      <c r="GK282" s="7">
        <v>0</v>
      </c>
      <c r="GL282" s="7">
        <v>0</v>
      </c>
      <c r="GM282" s="7">
        <v>0</v>
      </c>
      <c r="GN282" s="7">
        <v>0</v>
      </c>
      <c r="GO282" s="7">
        <v>0</v>
      </c>
      <c r="GP282" s="7">
        <v>0</v>
      </c>
      <c r="GQ282" s="7">
        <v>0</v>
      </c>
      <c r="GR282" s="7">
        <v>0</v>
      </c>
      <c r="GS282" s="7">
        <v>0</v>
      </c>
      <c r="GT282" s="7">
        <v>0</v>
      </c>
      <c r="GU282" s="7">
        <v>0</v>
      </c>
      <c r="GV282" s="7">
        <v>0</v>
      </c>
      <c r="GW282" s="7">
        <v>0</v>
      </c>
      <c r="GX282" s="7">
        <v>0</v>
      </c>
      <c r="GY282" s="7">
        <v>0</v>
      </c>
      <c r="GZ282" s="7">
        <v>0</v>
      </c>
      <c r="HA282" s="7">
        <v>0</v>
      </c>
      <c r="HB282" s="7">
        <v>0</v>
      </c>
      <c r="HC282" s="7">
        <v>0</v>
      </c>
      <c r="HD282" s="7">
        <v>0</v>
      </c>
      <c r="HE282" s="7">
        <v>0</v>
      </c>
      <c r="HF282" s="7">
        <v>0</v>
      </c>
      <c r="HG282" s="7">
        <v>0</v>
      </c>
      <c r="HH282" s="7">
        <v>0</v>
      </c>
      <c r="HI282" s="7">
        <v>0</v>
      </c>
      <c r="HJ282" s="7">
        <v>0</v>
      </c>
      <c r="HK282" s="7">
        <v>0</v>
      </c>
      <c r="HL282" s="7">
        <v>0</v>
      </c>
      <c r="HM282" s="7">
        <v>0</v>
      </c>
      <c r="HN282" s="7">
        <v>0</v>
      </c>
      <c r="HO282" s="7">
        <v>0</v>
      </c>
      <c r="HP282" s="7">
        <v>0</v>
      </c>
      <c r="HQ282" s="7">
        <v>0</v>
      </c>
      <c r="HR282" s="7">
        <v>0</v>
      </c>
      <c r="HS282" s="7">
        <v>0</v>
      </c>
      <c r="HT282" s="7">
        <v>0</v>
      </c>
      <c r="HU282" s="7">
        <v>0</v>
      </c>
      <c r="HV282" s="7">
        <v>0</v>
      </c>
      <c r="HW282" s="7">
        <v>0</v>
      </c>
      <c r="HX282" s="7">
        <v>0</v>
      </c>
      <c r="HY282" s="7">
        <v>0</v>
      </c>
      <c r="HZ282" s="7">
        <v>0</v>
      </c>
      <c r="IA282" s="7">
        <v>0</v>
      </c>
      <c r="IB282" s="7">
        <v>0</v>
      </c>
      <c r="IC282" s="7">
        <v>0</v>
      </c>
      <c r="ID282" s="7">
        <v>0</v>
      </c>
      <c r="IE282" s="7">
        <v>0</v>
      </c>
      <c r="IF282" s="7">
        <v>0</v>
      </c>
      <c r="IG282" s="7">
        <v>0</v>
      </c>
      <c r="IH282" s="7">
        <v>0</v>
      </c>
      <c r="II282" s="7">
        <v>0</v>
      </c>
      <c r="IJ282" s="7">
        <v>0</v>
      </c>
      <c r="IK282" s="7">
        <v>0</v>
      </c>
      <c r="IL282" s="7">
        <v>0</v>
      </c>
      <c r="IM282" s="7">
        <v>0</v>
      </c>
      <c r="IN282" s="7">
        <v>0</v>
      </c>
      <c r="IO282" s="7">
        <v>0</v>
      </c>
      <c r="IP282" s="7">
        <v>0</v>
      </c>
      <c r="IQ282" s="7">
        <v>0</v>
      </c>
      <c r="IR282" s="7">
        <v>0</v>
      </c>
      <c r="IS282" s="7">
        <v>0</v>
      </c>
      <c r="IT282" s="7">
        <v>0</v>
      </c>
      <c r="IU282" s="7">
        <v>0</v>
      </c>
      <c r="IV282" s="7">
        <v>0</v>
      </c>
      <c r="IW282" s="7">
        <v>0</v>
      </c>
      <c r="IX282" s="7">
        <v>0</v>
      </c>
      <c r="IY282" s="7">
        <v>0</v>
      </c>
      <c r="IZ282" s="7">
        <v>0</v>
      </c>
      <c r="JA282" s="7">
        <v>0</v>
      </c>
      <c r="JB282" s="7">
        <v>0</v>
      </c>
      <c r="JC282" s="7">
        <v>0</v>
      </c>
      <c r="JD282" s="7">
        <v>0</v>
      </c>
      <c r="JE282" s="7">
        <v>0</v>
      </c>
      <c r="JF282" s="7">
        <v>0</v>
      </c>
      <c r="JG282" s="7">
        <v>0</v>
      </c>
      <c r="JH282" s="7">
        <v>0</v>
      </c>
      <c r="JI282" s="7">
        <v>0</v>
      </c>
      <c r="JJ282" s="7">
        <v>0</v>
      </c>
      <c r="JK282" s="7">
        <v>0</v>
      </c>
      <c r="JL282" s="7">
        <v>0</v>
      </c>
      <c r="JM282" s="7">
        <v>0</v>
      </c>
      <c r="JN282" s="7">
        <v>0</v>
      </c>
      <c r="JO282" s="7">
        <v>0</v>
      </c>
      <c r="JP282" s="7">
        <v>0</v>
      </c>
      <c r="JQ282" s="7">
        <v>0</v>
      </c>
      <c r="JR282" s="7">
        <v>0</v>
      </c>
      <c r="JS282" s="7">
        <v>0</v>
      </c>
      <c r="JT282" s="7">
        <v>0</v>
      </c>
      <c r="JU282" s="7">
        <v>0</v>
      </c>
      <c r="JV282" s="7">
        <v>0</v>
      </c>
      <c r="JW282" s="7">
        <v>0</v>
      </c>
      <c r="JX282" s="7">
        <v>0</v>
      </c>
      <c r="JY282" s="7">
        <v>0</v>
      </c>
      <c r="JZ282" s="7">
        <v>0</v>
      </c>
      <c r="KA282" s="7">
        <v>0</v>
      </c>
      <c r="KB282" s="7">
        <v>0</v>
      </c>
      <c r="KC282" s="7">
        <v>0</v>
      </c>
    </row>
    <row r="283" spans="1:289" x14ac:dyDescent="0.35">
      <c r="A283" s="38" t="s">
        <v>1325</v>
      </c>
      <c r="B283" s="38" t="s">
        <v>4154</v>
      </c>
      <c r="C283" s="38">
        <v>214</v>
      </c>
      <c r="D283" s="38" t="s">
        <v>2041</v>
      </c>
      <c r="E283" s="38" t="s">
        <v>3813</v>
      </c>
      <c r="F283" s="38" t="s">
        <v>604</v>
      </c>
      <c r="G283" s="38" t="s">
        <v>472</v>
      </c>
      <c r="H283" s="38">
        <v>0</v>
      </c>
      <c r="I283" s="39">
        <v>0</v>
      </c>
      <c r="J283" s="38">
        <v>0</v>
      </c>
      <c r="K283" s="38">
        <v>0</v>
      </c>
      <c r="L283" s="39">
        <v>0</v>
      </c>
      <c r="M283" s="7">
        <v>2.03E-6</v>
      </c>
      <c r="N283" s="7">
        <v>4.0600000000000001E-6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7">
        <v>0</v>
      </c>
      <c r="U283" s="7">
        <v>0</v>
      </c>
      <c r="V283" s="7">
        <v>0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7">
        <v>0</v>
      </c>
      <c r="AK283" s="7">
        <v>0</v>
      </c>
      <c r="AL283" s="7">
        <v>0</v>
      </c>
      <c r="AM283" s="7">
        <v>0</v>
      </c>
      <c r="AN283" s="7">
        <v>0</v>
      </c>
      <c r="AO283" s="7">
        <v>0</v>
      </c>
      <c r="AP283" s="7">
        <v>0</v>
      </c>
      <c r="AQ283" s="7">
        <v>0</v>
      </c>
      <c r="AR283" s="7">
        <v>0</v>
      </c>
      <c r="AS283" s="7">
        <v>0</v>
      </c>
      <c r="AT283" s="7">
        <v>0</v>
      </c>
      <c r="AU283" s="7">
        <v>0</v>
      </c>
      <c r="AV283" s="7">
        <v>0</v>
      </c>
      <c r="AW283" s="7">
        <v>0</v>
      </c>
      <c r="AX283" s="7">
        <v>0</v>
      </c>
      <c r="AY283" s="7">
        <v>0</v>
      </c>
      <c r="AZ283" s="7">
        <v>0</v>
      </c>
      <c r="BA283" s="7">
        <v>0</v>
      </c>
      <c r="BB283" s="7">
        <v>0</v>
      </c>
      <c r="BC283" s="7">
        <v>0</v>
      </c>
      <c r="BD283" s="7">
        <v>0</v>
      </c>
      <c r="BE283" s="7">
        <v>0</v>
      </c>
      <c r="BF283" s="7">
        <v>0</v>
      </c>
      <c r="BG283" s="7">
        <v>0</v>
      </c>
      <c r="BH283" s="7">
        <v>0</v>
      </c>
      <c r="BI283" s="7">
        <v>0</v>
      </c>
      <c r="BJ283" s="7">
        <v>0</v>
      </c>
      <c r="BK283" s="7">
        <v>0</v>
      </c>
      <c r="BL283" s="7">
        <v>0</v>
      </c>
      <c r="BM283" s="7">
        <v>0</v>
      </c>
      <c r="BN283" s="7">
        <v>0</v>
      </c>
      <c r="BO283" s="7">
        <v>0</v>
      </c>
      <c r="BP283" s="7">
        <v>0</v>
      </c>
      <c r="BQ283" s="7">
        <v>0</v>
      </c>
      <c r="BR283" s="7">
        <v>0</v>
      </c>
      <c r="BS283" s="7">
        <v>0</v>
      </c>
      <c r="BT283" s="7">
        <v>0</v>
      </c>
      <c r="BU283" s="7">
        <v>0</v>
      </c>
      <c r="BV283" s="7">
        <v>0</v>
      </c>
      <c r="BW283" s="7">
        <v>0</v>
      </c>
      <c r="BX283" s="7">
        <v>0</v>
      </c>
      <c r="BY283" s="7">
        <v>0</v>
      </c>
      <c r="BZ283" s="7">
        <v>0</v>
      </c>
      <c r="CA283" s="7">
        <v>0</v>
      </c>
      <c r="CB283" s="7">
        <v>0</v>
      </c>
      <c r="CC283" s="7">
        <v>0</v>
      </c>
      <c r="CD283" s="7">
        <v>0</v>
      </c>
      <c r="CE283" s="7">
        <v>0</v>
      </c>
      <c r="CF283" s="7">
        <v>0</v>
      </c>
      <c r="CG283" s="7">
        <v>0</v>
      </c>
      <c r="CH283" s="7">
        <v>0</v>
      </c>
      <c r="CI283" s="7">
        <v>0</v>
      </c>
      <c r="CJ283" s="7">
        <v>0</v>
      </c>
      <c r="CK283" s="7">
        <v>0</v>
      </c>
      <c r="CL283" s="7">
        <v>0</v>
      </c>
      <c r="CM283" s="7">
        <v>0</v>
      </c>
      <c r="CN283" s="7">
        <v>0</v>
      </c>
      <c r="CO283" s="7">
        <v>0</v>
      </c>
      <c r="CP283" s="7">
        <v>0</v>
      </c>
      <c r="CQ283" s="7">
        <v>0</v>
      </c>
      <c r="CR283" s="7">
        <v>0</v>
      </c>
      <c r="CS283" s="7">
        <v>0</v>
      </c>
      <c r="CT283" s="7">
        <v>0</v>
      </c>
      <c r="CU283" s="7">
        <v>0</v>
      </c>
      <c r="CV283" s="7">
        <v>0</v>
      </c>
      <c r="CW283" s="7">
        <v>0</v>
      </c>
      <c r="CX283" s="7">
        <v>0</v>
      </c>
      <c r="CY283" s="7">
        <v>0</v>
      </c>
      <c r="CZ283" s="7">
        <v>0</v>
      </c>
      <c r="DA283" s="7">
        <v>0</v>
      </c>
      <c r="DB283" s="7">
        <v>0</v>
      </c>
      <c r="DC283" s="7">
        <v>0</v>
      </c>
      <c r="DD283" s="7">
        <v>0</v>
      </c>
      <c r="DE283" s="7">
        <v>0</v>
      </c>
      <c r="DF283" s="7">
        <v>0</v>
      </c>
      <c r="DG283" s="7">
        <v>0</v>
      </c>
      <c r="DH283" s="7">
        <v>0</v>
      </c>
      <c r="DI283" s="7">
        <v>0</v>
      </c>
      <c r="DJ283" s="7">
        <v>0</v>
      </c>
      <c r="DK283" s="7">
        <v>0</v>
      </c>
      <c r="DL283" s="7">
        <v>0</v>
      </c>
      <c r="DM283" s="7">
        <v>0</v>
      </c>
      <c r="DN283" s="7">
        <v>0</v>
      </c>
      <c r="DO283" s="7">
        <v>0</v>
      </c>
      <c r="DP283" s="7">
        <v>0</v>
      </c>
      <c r="DQ283" s="7">
        <v>0</v>
      </c>
      <c r="DR283" s="7">
        <v>0</v>
      </c>
      <c r="DS283" s="7">
        <v>0</v>
      </c>
      <c r="DT283" s="7">
        <v>0</v>
      </c>
      <c r="DU283" s="7">
        <v>0</v>
      </c>
      <c r="DV283" s="7">
        <v>0</v>
      </c>
      <c r="DW283" s="7">
        <v>0</v>
      </c>
      <c r="DX283" s="7">
        <v>0</v>
      </c>
      <c r="DY283" s="7">
        <v>0</v>
      </c>
      <c r="DZ283" s="7">
        <v>0</v>
      </c>
      <c r="EA283" s="7">
        <v>0</v>
      </c>
      <c r="EB283" s="7">
        <v>0</v>
      </c>
      <c r="EC283" s="7">
        <v>0</v>
      </c>
      <c r="ED283" s="7">
        <v>0</v>
      </c>
      <c r="EE283" s="7">
        <v>0</v>
      </c>
      <c r="EF283" s="7">
        <v>0</v>
      </c>
      <c r="EG283" s="7">
        <v>0</v>
      </c>
      <c r="EH283" s="7">
        <v>0</v>
      </c>
      <c r="EI283" s="7">
        <v>0</v>
      </c>
      <c r="EJ283" s="7">
        <v>0</v>
      </c>
      <c r="EK283" s="7">
        <v>0</v>
      </c>
      <c r="EL283" s="7">
        <v>0</v>
      </c>
      <c r="EM283" s="7">
        <v>0</v>
      </c>
      <c r="EN283" s="7">
        <v>0</v>
      </c>
      <c r="EO283" s="7">
        <v>0</v>
      </c>
      <c r="EP283" s="7">
        <v>0</v>
      </c>
      <c r="EQ283" s="7">
        <v>0</v>
      </c>
      <c r="ER283" s="7">
        <v>0</v>
      </c>
      <c r="ES283" s="7">
        <v>0</v>
      </c>
      <c r="ET283" s="7">
        <v>0</v>
      </c>
      <c r="EU283" s="7">
        <v>0</v>
      </c>
      <c r="EV283" s="7">
        <v>0</v>
      </c>
      <c r="EW283" s="7">
        <v>0</v>
      </c>
      <c r="EX283" s="7">
        <v>0</v>
      </c>
      <c r="EY283" s="7">
        <v>0</v>
      </c>
      <c r="EZ283" s="7">
        <v>0</v>
      </c>
      <c r="FA283" s="7">
        <v>0</v>
      </c>
      <c r="FB283" s="7">
        <v>0</v>
      </c>
      <c r="FC283" s="7">
        <v>0</v>
      </c>
      <c r="FD283" s="7">
        <v>0</v>
      </c>
      <c r="FE283" s="7">
        <v>0</v>
      </c>
      <c r="FF283" s="7">
        <v>0</v>
      </c>
      <c r="FG283" s="7">
        <v>0</v>
      </c>
      <c r="FH283" s="7">
        <v>0</v>
      </c>
      <c r="FI283" s="7">
        <v>0</v>
      </c>
      <c r="FJ283" s="7">
        <v>0</v>
      </c>
      <c r="FK283" s="7">
        <v>0</v>
      </c>
      <c r="FL283" s="7">
        <v>0</v>
      </c>
      <c r="FM283" s="7">
        <v>0</v>
      </c>
      <c r="FN283" s="7">
        <v>0</v>
      </c>
      <c r="FO283" s="7">
        <v>0</v>
      </c>
      <c r="FP283" s="7">
        <v>0</v>
      </c>
      <c r="FQ283" s="7">
        <v>0</v>
      </c>
      <c r="FR283" s="7">
        <v>0</v>
      </c>
      <c r="FS283" s="7">
        <v>0</v>
      </c>
      <c r="FT283" s="7">
        <v>0</v>
      </c>
      <c r="FU283" s="7">
        <v>0</v>
      </c>
      <c r="FV283" s="7">
        <v>0</v>
      </c>
      <c r="FW283" s="7">
        <v>0</v>
      </c>
      <c r="FX283" s="7">
        <v>0</v>
      </c>
      <c r="FY283" s="7">
        <v>0</v>
      </c>
      <c r="FZ283" s="7">
        <v>0</v>
      </c>
      <c r="GA283" s="7">
        <v>0</v>
      </c>
      <c r="GB283" s="7">
        <v>0</v>
      </c>
      <c r="GC283" s="7">
        <v>0</v>
      </c>
      <c r="GD283" s="7">
        <v>0</v>
      </c>
      <c r="GE283" s="7">
        <v>0</v>
      </c>
      <c r="GF283" s="7">
        <v>0</v>
      </c>
      <c r="GG283" s="7">
        <v>0</v>
      </c>
      <c r="GH283" s="7">
        <v>0</v>
      </c>
      <c r="GI283" s="7">
        <v>0</v>
      </c>
      <c r="GJ283" s="7">
        <v>0</v>
      </c>
      <c r="GK283" s="7">
        <v>0</v>
      </c>
      <c r="GL283" s="7">
        <v>0</v>
      </c>
      <c r="GM283" s="7">
        <v>0</v>
      </c>
      <c r="GN283" s="7">
        <v>0</v>
      </c>
      <c r="GO283" s="7">
        <v>0</v>
      </c>
      <c r="GP283" s="7">
        <v>0</v>
      </c>
      <c r="GQ283" s="7">
        <v>0</v>
      </c>
      <c r="GR283" s="7">
        <v>0</v>
      </c>
      <c r="GS283" s="7">
        <v>0</v>
      </c>
      <c r="GT283" s="7">
        <v>0</v>
      </c>
      <c r="GU283" s="7">
        <v>0</v>
      </c>
      <c r="GV283" s="7">
        <v>0</v>
      </c>
      <c r="GW283" s="7">
        <v>0</v>
      </c>
      <c r="GX283" s="7">
        <v>0</v>
      </c>
      <c r="GY283" s="7">
        <v>0</v>
      </c>
      <c r="GZ283" s="7">
        <v>0</v>
      </c>
      <c r="HA283" s="7">
        <v>0</v>
      </c>
      <c r="HB283" s="7">
        <v>0</v>
      </c>
      <c r="HC283" s="7">
        <v>0</v>
      </c>
      <c r="HD283" s="7">
        <v>0</v>
      </c>
      <c r="HE283" s="7">
        <v>0</v>
      </c>
      <c r="HF283" s="7">
        <v>0</v>
      </c>
      <c r="HG283" s="7">
        <v>0</v>
      </c>
      <c r="HH283" s="7">
        <v>0</v>
      </c>
      <c r="HI283" s="7">
        <v>0</v>
      </c>
      <c r="HJ283" s="7">
        <v>0</v>
      </c>
      <c r="HK283" s="7">
        <v>0</v>
      </c>
      <c r="HL283" s="7">
        <v>0</v>
      </c>
      <c r="HM283" s="7">
        <v>0</v>
      </c>
      <c r="HN283" s="7">
        <v>0</v>
      </c>
      <c r="HO283" s="7">
        <v>0</v>
      </c>
      <c r="HP283" s="7">
        <v>0</v>
      </c>
      <c r="HQ283" s="7">
        <v>0</v>
      </c>
      <c r="HR283" s="7">
        <v>0</v>
      </c>
      <c r="HS283" s="7">
        <v>0</v>
      </c>
      <c r="HT283" s="7">
        <v>0</v>
      </c>
      <c r="HU283" s="7">
        <v>0</v>
      </c>
      <c r="HV283" s="7">
        <v>0</v>
      </c>
      <c r="HW283" s="7">
        <v>0</v>
      </c>
      <c r="HX283" s="7">
        <v>0</v>
      </c>
      <c r="HY283" s="7">
        <v>0</v>
      </c>
      <c r="HZ283" s="7">
        <v>0</v>
      </c>
      <c r="IA283" s="7">
        <v>0</v>
      </c>
      <c r="IB283" s="7">
        <v>0</v>
      </c>
      <c r="IC283" s="7">
        <v>0</v>
      </c>
      <c r="ID283" s="7">
        <v>0</v>
      </c>
      <c r="IE283" s="7">
        <v>0</v>
      </c>
      <c r="IF283" s="7">
        <v>0</v>
      </c>
      <c r="IG283" s="7">
        <v>0</v>
      </c>
      <c r="IH283" s="7">
        <v>0</v>
      </c>
      <c r="II283" s="7">
        <v>0</v>
      </c>
      <c r="IJ283" s="7">
        <v>0</v>
      </c>
      <c r="IK283" s="7">
        <v>0</v>
      </c>
      <c r="IL283" s="7">
        <v>0</v>
      </c>
      <c r="IM283" s="7">
        <v>0</v>
      </c>
      <c r="IN283" s="7">
        <v>0</v>
      </c>
      <c r="IO283" s="7">
        <v>0</v>
      </c>
      <c r="IP283" s="7">
        <v>0</v>
      </c>
      <c r="IQ283" s="7">
        <v>0</v>
      </c>
      <c r="IR283" s="7">
        <v>0</v>
      </c>
      <c r="IS283" s="7">
        <v>0</v>
      </c>
      <c r="IT283" s="7">
        <v>0</v>
      </c>
      <c r="IU283" s="7">
        <v>0</v>
      </c>
      <c r="IV283" s="7">
        <v>0</v>
      </c>
      <c r="IW283" s="7">
        <v>0</v>
      </c>
      <c r="IX283" s="7">
        <v>0</v>
      </c>
      <c r="IY283" s="7">
        <v>0</v>
      </c>
      <c r="IZ283" s="7">
        <v>0</v>
      </c>
      <c r="JA283" s="7">
        <v>0</v>
      </c>
      <c r="JB283" s="7">
        <v>0</v>
      </c>
      <c r="JC283" s="7">
        <v>0</v>
      </c>
      <c r="JD283" s="7">
        <v>0</v>
      </c>
      <c r="JE283" s="7">
        <v>0</v>
      </c>
      <c r="JF283" s="7">
        <v>0</v>
      </c>
      <c r="JG283" s="7">
        <v>0</v>
      </c>
      <c r="JH283" s="7">
        <v>0</v>
      </c>
      <c r="JI283" s="7">
        <v>0</v>
      </c>
      <c r="JJ283" s="7">
        <v>0</v>
      </c>
      <c r="JK283" s="7">
        <v>0</v>
      </c>
      <c r="JL283" s="7">
        <v>0</v>
      </c>
      <c r="JM283" s="7">
        <v>0</v>
      </c>
      <c r="JN283" s="7">
        <v>0</v>
      </c>
      <c r="JO283" s="7">
        <v>0</v>
      </c>
      <c r="JP283" s="7">
        <v>0</v>
      </c>
      <c r="JQ283" s="7">
        <v>0</v>
      </c>
      <c r="JR283" s="7">
        <v>0</v>
      </c>
      <c r="JS283" s="7">
        <v>0</v>
      </c>
      <c r="JT283" s="7">
        <v>0</v>
      </c>
      <c r="JU283" s="7">
        <v>0</v>
      </c>
      <c r="JV283" s="7">
        <v>0</v>
      </c>
      <c r="JW283" s="7">
        <v>0</v>
      </c>
      <c r="JX283" s="7">
        <v>0</v>
      </c>
      <c r="JY283" s="7">
        <v>0</v>
      </c>
      <c r="JZ283" s="7">
        <v>0</v>
      </c>
      <c r="KA283" s="7">
        <v>0</v>
      </c>
      <c r="KB283" s="7">
        <v>0</v>
      </c>
      <c r="KC283" s="7">
        <v>0</v>
      </c>
    </row>
    <row r="284" spans="1:289" x14ac:dyDescent="0.35">
      <c r="A284" s="38" t="s">
        <v>1328</v>
      </c>
      <c r="B284" s="38" t="s">
        <v>4155</v>
      </c>
      <c r="C284" s="38">
        <v>216</v>
      </c>
      <c r="D284" s="38" t="s">
        <v>2045</v>
      </c>
      <c r="E284" s="38" t="s">
        <v>3813</v>
      </c>
      <c r="F284" s="38" t="s">
        <v>604</v>
      </c>
      <c r="G284" s="38" t="s">
        <v>472</v>
      </c>
      <c r="H284" s="38">
        <v>0</v>
      </c>
      <c r="I284" s="39">
        <v>0</v>
      </c>
      <c r="J284" s="38">
        <v>0</v>
      </c>
      <c r="K284" s="38">
        <v>0</v>
      </c>
      <c r="L284" s="39">
        <v>0</v>
      </c>
      <c r="M284" s="7">
        <v>0</v>
      </c>
      <c r="N284" s="7">
        <v>0</v>
      </c>
      <c r="O284" s="7">
        <v>0</v>
      </c>
      <c r="P284" s="7">
        <v>0</v>
      </c>
      <c r="Q284" s="7">
        <v>0</v>
      </c>
      <c r="R284" s="7">
        <v>0</v>
      </c>
      <c r="S284" s="7">
        <v>0</v>
      </c>
      <c r="T284" s="7">
        <v>0</v>
      </c>
      <c r="U284" s="7">
        <v>0</v>
      </c>
      <c r="V284" s="7">
        <v>0</v>
      </c>
      <c r="W284" s="7">
        <v>0</v>
      </c>
      <c r="X284" s="7">
        <v>0</v>
      </c>
      <c r="Y284" s="7">
        <v>0</v>
      </c>
      <c r="Z284" s="7">
        <v>0</v>
      </c>
      <c r="AA284" s="7">
        <v>0</v>
      </c>
      <c r="AB284" s="7">
        <v>0</v>
      </c>
      <c r="AC284" s="7">
        <v>0</v>
      </c>
      <c r="AD284" s="7">
        <v>0</v>
      </c>
      <c r="AE284" s="7">
        <v>0</v>
      </c>
      <c r="AF284" s="7">
        <v>0</v>
      </c>
      <c r="AG284" s="7">
        <v>0</v>
      </c>
      <c r="AH284" s="7">
        <v>0</v>
      </c>
      <c r="AI284" s="7">
        <v>0</v>
      </c>
      <c r="AJ284" s="7">
        <v>0</v>
      </c>
      <c r="AK284" s="7">
        <v>0</v>
      </c>
      <c r="AL284" s="7">
        <v>0</v>
      </c>
      <c r="AM284" s="7">
        <v>0</v>
      </c>
      <c r="AN284" s="7">
        <v>0</v>
      </c>
      <c r="AO284" s="7">
        <v>0</v>
      </c>
      <c r="AP284" s="7">
        <v>0</v>
      </c>
      <c r="AQ284" s="7">
        <v>0</v>
      </c>
      <c r="AR284" s="7">
        <v>0</v>
      </c>
      <c r="AS284" s="7">
        <v>0</v>
      </c>
      <c r="AT284" s="7">
        <v>0</v>
      </c>
      <c r="AU284" s="7">
        <v>0</v>
      </c>
      <c r="AV284" s="7">
        <v>0</v>
      </c>
      <c r="AW284" s="7">
        <v>0</v>
      </c>
      <c r="AX284" s="7">
        <v>0</v>
      </c>
      <c r="AY284" s="7">
        <v>0</v>
      </c>
      <c r="AZ284" s="7">
        <v>0</v>
      </c>
      <c r="BA284" s="7">
        <v>0</v>
      </c>
      <c r="BB284" s="7">
        <v>0</v>
      </c>
      <c r="BC284" s="7">
        <v>0</v>
      </c>
      <c r="BD284" s="7">
        <v>0</v>
      </c>
      <c r="BE284" s="7">
        <v>0</v>
      </c>
      <c r="BF284" s="7">
        <v>0</v>
      </c>
      <c r="BG284" s="7">
        <v>0</v>
      </c>
      <c r="BH284" s="7">
        <v>0</v>
      </c>
      <c r="BI284" s="7">
        <v>0</v>
      </c>
      <c r="BJ284" s="7">
        <v>0</v>
      </c>
      <c r="BK284" s="7">
        <v>0</v>
      </c>
      <c r="BL284" s="7">
        <v>0</v>
      </c>
      <c r="BM284" s="7">
        <v>0</v>
      </c>
      <c r="BN284" s="7">
        <v>0</v>
      </c>
      <c r="BO284" s="7">
        <v>0</v>
      </c>
      <c r="BP284" s="7">
        <v>0</v>
      </c>
      <c r="BQ284" s="7">
        <v>0</v>
      </c>
      <c r="BR284" s="7">
        <v>0</v>
      </c>
      <c r="BS284" s="7">
        <v>0</v>
      </c>
      <c r="BT284" s="7">
        <v>0</v>
      </c>
      <c r="BU284" s="7">
        <v>0</v>
      </c>
      <c r="BV284" s="7">
        <v>0</v>
      </c>
      <c r="BW284" s="7">
        <v>0</v>
      </c>
      <c r="BX284" s="7">
        <v>0</v>
      </c>
      <c r="BY284" s="7">
        <v>0</v>
      </c>
      <c r="BZ284" s="7">
        <v>0</v>
      </c>
      <c r="CA284" s="7">
        <v>0</v>
      </c>
      <c r="CB284" s="7">
        <v>0</v>
      </c>
      <c r="CC284" s="7">
        <v>0</v>
      </c>
      <c r="CD284" s="7">
        <v>0</v>
      </c>
      <c r="CE284" s="7">
        <v>0</v>
      </c>
      <c r="CF284" s="7">
        <v>0</v>
      </c>
      <c r="CG284" s="7">
        <v>0</v>
      </c>
      <c r="CH284" s="7">
        <v>0</v>
      </c>
      <c r="CI284" s="7">
        <v>0</v>
      </c>
      <c r="CJ284" s="7">
        <v>0</v>
      </c>
      <c r="CK284" s="7">
        <v>0</v>
      </c>
      <c r="CL284" s="7">
        <v>0</v>
      </c>
      <c r="CM284" s="7">
        <v>0</v>
      </c>
      <c r="CN284" s="7">
        <v>0</v>
      </c>
      <c r="CO284" s="7">
        <v>0</v>
      </c>
      <c r="CP284" s="7">
        <v>0</v>
      </c>
      <c r="CQ284" s="7">
        <v>0</v>
      </c>
      <c r="CR284" s="7">
        <v>0</v>
      </c>
      <c r="CS284" s="7">
        <v>0</v>
      </c>
      <c r="CT284" s="7">
        <v>0</v>
      </c>
      <c r="CU284" s="7">
        <v>0</v>
      </c>
      <c r="CV284" s="7">
        <v>0</v>
      </c>
      <c r="CW284" s="7">
        <v>0</v>
      </c>
      <c r="CX284" s="7">
        <v>0</v>
      </c>
      <c r="CY284" s="7">
        <v>0</v>
      </c>
      <c r="CZ284" s="7">
        <v>0</v>
      </c>
      <c r="DA284" s="7">
        <v>0</v>
      </c>
      <c r="DB284" s="7">
        <v>0</v>
      </c>
      <c r="DC284" s="7">
        <v>0</v>
      </c>
      <c r="DD284" s="7">
        <v>0</v>
      </c>
      <c r="DE284" s="7">
        <v>0</v>
      </c>
      <c r="DF284" s="7">
        <v>0</v>
      </c>
      <c r="DG284" s="7">
        <v>0</v>
      </c>
      <c r="DH284" s="7">
        <v>0</v>
      </c>
      <c r="DI284" s="7">
        <v>0</v>
      </c>
      <c r="DJ284" s="7">
        <v>0</v>
      </c>
      <c r="DK284" s="7">
        <v>0</v>
      </c>
      <c r="DL284" s="7">
        <v>0</v>
      </c>
      <c r="DM284" s="7">
        <v>0</v>
      </c>
      <c r="DN284" s="7">
        <v>0</v>
      </c>
      <c r="DO284" s="7">
        <v>0</v>
      </c>
      <c r="DP284" s="7">
        <v>0</v>
      </c>
      <c r="DQ284" s="7">
        <v>0</v>
      </c>
      <c r="DR284" s="7">
        <v>0</v>
      </c>
      <c r="DS284" s="7">
        <v>0</v>
      </c>
      <c r="DT284" s="7">
        <v>0</v>
      </c>
      <c r="DU284" s="7">
        <v>0</v>
      </c>
      <c r="DV284" s="7">
        <v>0</v>
      </c>
      <c r="DW284" s="7">
        <v>0</v>
      </c>
      <c r="DX284" s="7">
        <v>0</v>
      </c>
      <c r="DY284" s="7">
        <v>0</v>
      </c>
      <c r="DZ284" s="7">
        <v>0</v>
      </c>
      <c r="EA284" s="7">
        <v>0</v>
      </c>
      <c r="EB284" s="7">
        <v>0</v>
      </c>
      <c r="EC284" s="7">
        <v>0</v>
      </c>
      <c r="ED284" s="7">
        <v>0</v>
      </c>
      <c r="EE284" s="7">
        <v>0</v>
      </c>
      <c r="EF284" s="7">
        <v>0</v>
      </c>
      <c r="EG284" s="7">
        <v>0</v>
      </c>
      <c r="EH284" s="7">
        <v>0</v>
      </c>
      <c r="EI284" s="7">
        <v>0</v>
      </c>
      <c r="EJ284" s="7">
        <v>0</v>
      </c>
      <c r="EK284" s="7">
        <v>0</v>
      </c>
      <c r="EL284" s="7">
        <v>0</v>
      </c>
      <c r="EM284" s="7">
        <v>0</v>
      </c>
      <c r="EN284" s="7">
        <v>0</v>
      </c>
      <c r="EO284" s="7">
        <v>0</v>
      </c>
      <c r="EP284" s="7">
        <v>0</v>
      </c>
      <c r="EQ284" s="7">
        <v>0</v>
      </c>
      <c r="ER284" s="7">
        <v>0</v>
      </c>
      <c r="ES284" s="7">
        <v>0</v>
      </c>
      <c r="ET284" s="7">
        <v>0</v>
      </c>
      <c r="EU284" s="7">
        <v>0</v>
      </c>
      <c r="EV284" s="7">
        <v>0</v>
      </c>
      <c r="EW284" s="7">
        <v>0</v>
      </c>
      <c r="EX284" s="7">
        <v>0</v>
      </c>
      <c r="EY284" s="7">
        <v>0</v>
      </c>
      <c r="EZ284" s="7">
        <v>0</v>
      </c>
      <c r="FA284" s="7">
        <v>0</v>
      </c>
      <c r="FB284" s="7">
        <v>0</v>
      </c>
      <c r="FC284" s="7">
        <v>0</v>
      </c>
      <c r="FD284" s="7">
        <v>0</v>
      </c>
      <c r="FE284" s="7">
        <v>0</v>
      </c>
      <c r="FF284" s="7">
        <v>0</v>
      </c>
      <c r="FG284" s="7">
        <v>0</v>
      </c>
      <c r="FH284" s="7">
        <v>0</v>
      </c>
      <c r="FI284" s="7">
        <v>0</v>
      </c>
      <c r="FJ284" s="7">
        <v>0</v>
      </c>
      <c r="FK284" s="7">
        <v>0</v>
      </c>
      <c r="FL284" s="7">
        <v>0</v>
      </c>
      <c r="FM284" s="7">
        <v>0</v>
      </c>
      <c r="FN284" s="7">
        <v>0</v>
      </c>
      <c r="FO284" s="7">
        <v>0</v>
      </c>
      <c r="FP284" s="7">
        <v>0</v>
      </c>
      <c r="FQ284" s="7">
        <v>0</v>
      </c>
      <c r="FR284" s="7">
        <v>0</v>
      </c>
      <c r="FS284" s="7">
        <v>0</v>
      </c>
      <c r="FT284" s="7">
        <v>0</v>
      </c>
      <c r="FU284" s="7">
        <v>0</v>
      </c>
      <c r="FV284" s="7">
        <v>0</v>
      </c>
      <c r="FW284" s="7">
        <v>0</v>
      </c>
      <c r="FX284" s="7">
        <v>0</v>
      </c>
      <c r="FY284" s="7">
        <v>0</v>
      </c>
      <c r="FZ284" s="7">
        <v>0</v>
      </c>
      <c r="GA284" s="7">
        <v>0</v>
      </c>
      <c r="GB284" s="7">
        <v>0</v>
      </c>
      <c r="GC284" s="7">
        <v>0</v>
      </c>
      <c r="GD284" s="7">
        <v>0</v>
      </c>
      <c r="GE284" s="7">
        <v>0</v>
      </c>
      <c r="GF284" s="7">
        <v>0</v>
      </c>
      <c r="GG284" s="7">
        <v>0</v>
      </c>
      <c r="GH284" s="7">
        <v>0</v>
      </c>
      <c r="GI284" s="7">
        <v>0</v>
      </c>
      <c r="GJ284" s="7">
        <v>0</v>
      </c>
      <c r="GK284" s="7">
        <v>0</v>
      </c>
      <c r="GL284" s="7">
        <v>0</v>
      </c>
      <c r="GM284" s="7">
        <v>0</v>
      </c>
      <c r="GN284" s="7">
        <v>0</v>
      </c>
      <c r="GO284" s="7">
        <v>0</v>
      </c>
      <c r="GP284" s="7">
        <v>0</v>
      </c>
      <c r="GQ284" s="7">
        <v>0</v>
      </c>
      <c r="GR284" s="7">
        <v>0</v>
      </c>
      <c r="GS284" s="7">
        <v>0</v>
      </c>
      <c r="GT284" s="7">
        <v>0</v>
      </c>
      <c r="GU284" s="7">
        <v>0</v>
      </c>
      <c r="GV284" s="7">
        <v>0</v>
      </c>
      <c r="GW284" s="7">
        <v>0</v>
      </c>
      <c r="GX284" s="7">
        <v>0</v>
      </c>
      <c r="GY284" s="7">
        <v>0</v>
      </c>
      <c r="GZ284" s="7">
        <v>0</v>
      </c>
      <c r="HA284" s="7">
        <v>0</v>
      </c>
      <c r="HB284" s="7">
        <v>0</v>
      </c>
      <c r="HC284" s="7">
        <v>0</v>
      </c>
      <c r="HD284" s="7">
        <v>0</v>
      </c>
      <c r="HE284" s="7">
        <v>0</v>
      </c>
      <c r="HF284" s="7">
        <v>0</v>
      </c>
      <c r="HG284" s="7">
        <v>0</v>
      </c>
      <c r="HH284" s="7">
        <v>0</v>
      </c>
      <c r="HI284" s="7">
        <v>0</v>
      </c>
      <c r="HJ284" s="7">
        <v>0</v>
      </c>
      <c r="HK284" s="7">
        <v>0</v>
      </c>
      <c r="HL284" s="7">
        <v>0</v>
      </c>
      <c r="HM284" s="7">
        <v>0</v>
      </c>
      <c r="HN284" s="7">
        <v>0</v>
      </c>
      <c r="HO284" s="7">
        <v>0</v>
      </c>
      <c r="HP284" s="7">
        <v>0</v>
      </c>
      <c r="HQ284" s="7">
        <v>0</v>
      </c>
      <c r="HR284" s="7">
        <v>0</v>
      </c>
      <c r="HS284" s="7">
        <v>0</v>
      </c>
      <c r="HT284" s="7">
        <v>0</v>
      </c>
      <c r="HU284" s="7">
        <v>0</v>
      </c>
      <c r="HV284" s="7">
        <v>0</v>
      </c>
      <c r="HW284" s="7">
        <v>0</v>
      </c>
      <c r="HX284" s="7">
        <v>0</v>
      </c>
      <c r="HY284" s="7">
        <v>0</v>
      </c>
      <c r="HZ284" s="7">
        <v>0</v>
      </c>
      <c r="IA284" s="7">
        <v>0</v>
      </c>
      <c r="IB284" s="7">
        <v>0</v>
      </c>
      <c r="IC284" s="7">
        <v>0</v>
      </c>
      <c r="ID284" s="7">
        <v>0</v>
      </c>
      <c r="IE284" s="7">
        <v>0</v>
      </c>
      <c r="IF284" s="7">
        <v>0</v>
      </c>
      <c r="IG284" s="7">
        <v>0</v>
      </c>
      <c r="IH284" s="7">
        <v>0</v>
      </c>
      <c r="II284" s="7">
        <v>0</v>
      </c>
      <c r="IJ284" s="7">
        <v>0</v>
      </c>
      <c r="IK284" s="7">
        <v>0</v>
      </c>
      <c r="IL284" s="7">
        <v>0</v>
      </c>
      <c r="IM284" s="7">
        <v>0</v>
      </c>
      <c r="IN284" s="7">
        <v>0</v>
      </c>
      <c r="IO284" s="7">
        <v>0</v>
      </c>
      <c r="IP284" s="7">
        <v>0</v>
      </c>
      <c r="IQ284" s="7">
        <v>0</v>
      </c>
      <c r="IR284" s="7">
        <v>0</v>
      </c>
      <c r="IS284" s="7">
        <v>0</v>
      </c>
      <c r="IT284" s="7">
        <v>0</v>
      </c>
      <c r="IU284" s="7">
        <v>0</v>
      </c>
      <c r="IV284" s="7">
        <v>0</v>
      </c>
      <c r="IW284" s="7">
        <v>0</v>
      </c>
      <c r="IX284" s="7">
        <v>0</v>
      </c>
      <c r="IY284" s="7">
        <v>0</v>
      </c>
      <c r="IZ284" s="7">
        <v>0</v>
      </c>
      <c r="JA284" s="7">
        <v>0</v>
      </c>
      <c r="JB284" s="7">
        <v>0</v>
      </c>
      <c r="JC284" s="7">
        <v>0</v>
      </c>
      <c r="JD284" s="7">
        <v>0</v>
      </c>
      <c r="JE284" s="7">
        <v>0</v>
      </c>
      <c r="JF284" s="7">
        <v>0</v>
      </c>
      <c r="JG284" s="7">
        <v>0</v>
      </c>
      <c r="JH284" s="7">
        <v>0</v>
      </c>
      <c r="JI284" s="7">
        <v>0</v>
      </c>
      <c r="JJ284" s="7">
        <v>0</v>
      </c>
      <c r="JK284" s="7">
        <v>0</v>
      </c>
      <c r="JL284" s="7">
        <v>0</v>
      </c>
      <c r="JM284" s="7">
        <v>0</v>
      </c>
      <c r="JN284" s="7">
        <v>0</v>
      </c>
      <c r="JO284" s="7">
        <v>0</v>
      </c>
      <c r="JP284" s="7">
        <v>0</v>
      </c>
      <c r="JQ284" s="7">
        <v>0</v>
      </c>
      <c r="JR284" s="7">
        <v>0</v>
      </c>
      <c r="JS284" s="7">
        <v>0</v>
      </c>
      <c r="JT284" s="7">
        <v>0</v>
      </c>
      <c r="JU284" s="7">
        <v>0</v>
      </c>
      <c r="JV284" s="7">
        <v>0</v>
      </c>
      <c r="JW284" s="7">
        <v>0</v>
      </c>
      <c r="JX284" s="7">
        <v>0</v>
      </c>
      <c r="JY284" s="7">
        <v>0</v>
      </c>
      <c r="JZ284" s="7">
        <v>0</v>
      </c>
      <c r="KA284" s="7">
        <v>0</v>
      </c>
      <c r="KB284" s="7">
        <v>0</v>
      </c>
      <c r="KC284" s="7">
        <v>0</v>
      </c>
    </row>
    <row r="285" spans="1:289" x14ac:dyDescent="0.35">
      <c r="A285" s="38" t="s">
        <v>1331</v>
      </c>
      <c r="B285" s="38" t="s">
        <v>4156</v>
      </c>
      <c r="C285" s="38">
        <v>217</v>
      </c>
      <c r="D285" s="38" t="s">
        <v>2047</v>
      </c>
      <c r="E285" s="38" t="s">
        <v>3813</v>
      </c>
      <c r="F285" s="38" t="s">
        <v>604</v>
      </c>
      <c r="G285" s="38" t="s">
        <v>472</v>
      </c>
      <c r="H285" s="38">
        <v>0</v>
      </c>
      <c r="I285" s="39">
        <v>0</v>
      </c>
      <c r="J285" s="38">
        <v>0</v>
      </c>
      <c r="K285" s="38">
        <v>0</v>
      </c>
      <c r="L285" s="39">
        <v>0</v>
      </c>
      <c r="M285" s="7">
        <v>1.0100000000000001E-6</v>
      </c>
      <c r="N285" s="7">
        <v>2.0200000000000001E-6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7">
        <v>0</v>
      </c>
      <c r="U285" s="7">
        <v>0</v>
      </c>
      <c r="V285" s="7">
        <v>0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7">
        <v>0</v>
      </c>
      <c r="AK285" s="7">
        <v>0</v>
      </c>
      <c r="AL285" s="7">
        <v>0</v>
      </c>
      <c r="AM285" s="7">
        <v>0</v>
      </c>
      <c r="AN285" s="7">
        <v>0</v>
      </c>
      <c r="AO285" s="7">
        <v>0</v>
      </c>
      <c r="AP285" s="7">
        <v>0</v>
      </c>
      <c r="AQ285" s="7">
        <v>0</v>
      </c>
      <c r="AR285" s="7">
        <v>0</v>
      </c>
      <c r="AS285" s="7">
        <v>0</v>
      </c>
      <c r="AT285" s="7">
        <v>0</v>
      </c>
      <c r="AU285" s="7">
        <v>0</v>
      </c>
      <c r="AV285" s="7">
        <v>0</v>
      </c>
      <c r="AW285" s="7">
        <v>0</v>
      </c>
      <c r="AX285" s="7">
        <v>0</v>
      </c>
      <c r="AY285" s="7">
        <v>0</v>
      </c>
      <c r="AZ285" s="7">
        <v>0</v>
      </c>
      <c r="BA285" s="7">
        <v>0</v>
      </c>
      <c r="BB285" s="7">
        <v>0</v>
      </c>
      <c r="BC285" s="7">
        <v>0</v>
      </c>
      <c r="BD285" s="7">
        <v>0</v>
      </c>
      <c r="BE285" s="7">
        <v>0</v>
      </c>
      <c r="BF285" s="7">
        <v>0</v>
      </c>
      <c r="BG285" s="7">
        <v>0</v>
      </c>
      <c r="BH285" s="7">
        <v>0</v>
      </c>
      <c r="BI285" s="7">
        <v>0</v>
      </c>
      <c r="BJ285" s="7">
        <v>0</v>
      </c>
      <c r="BK285" s="7">
        <v>0</v>
      </c>
      <c r="BL285" s="7">
        <v>0</v>
      </c>
      <c r="BM285" s="7">
        <v>0</v>
      </c>
      <c r="BN285" s="7">
        <v>0</v>
      </c>
      <c r="BO285" s="7">
        <v>0</v>
      </c>
      <c r="BP285" s="7">
        <v>0</v>
      </c>
      <c r="BQ285" s="7">
        <v>0</v>
      </c>
      <c r="BR285" s="7">
        <v>0</v>
      </c>
      <c r="BS285" s="7">
        <v>0</v>
      </c>
      <c r="BT285" s="7">
        <v>0</v>
      </c>
      <c r="BU285" s="7">
        <v>0</v>
      </c>
      <c r="BV285" s="7">
        <v>0</v>
      </c>
      <c r="BW285" s="7">
        <v>0</v>
      </c>
      <c r="BX285" s="7">
        <v>0</v>
      </c>
      <c r="BY285" s="7">
        <v>0</v>
      </c>
      <c r="BZ285" s="7">
        <v>0</v>
      </c>
      <c r="CA285" s="7">
        <v>0</v>
      </c>
      <c r="CB285" s="7">
        <v>0</v>
      </c>
      <c r="CC285" s="7">
        <v>0</v>
      </c>
      <c r="CD285" s="7">
        <v>0</v>
      </c>
      <c r="CE285" s="7">
        <v>0</v>
      </c>
      <c r="CF285" s="7">
        <v>0</v>
      </c>
      <c r="CG285" s="7">
        <v>0</v>
      </c>
      <c r="CH285" s="7">
        <v>0</v>
      </c>
      <c r="CI285" s="7">
        <v>0</v>
      </c>
      <c r="CJ285" s="7">
        <v>0</v>
      </c>
      <c r="CK285" s="7">
        <v>0</v>
      </c>
      <c r="CL285" s="7">
        <v>0</v>
      </c>
      <c r="CM285" s="7">
        <v>0</v>
      </c>
      <c r="CN285" s="7">
        <v>0</v>
      </c>
      <c r="CO285" s="7">
        <v>0</v>
      </c>
      <c r="CP285" s="7">
        <v>0</v>
      </c>
      <c r="CQ285" s="7">
        <v>0</v>
      </c>
      <c r="CR285" s="7">
        <v>0</v>
      </c>
      <c r="CS285" s="7">
        <v>0</v>
      </c>
      <c r="CT285" s="7">
        <v>0</v>
      </c>
      <c r="CU285" s="7">
        <v>0</v>
      </c>
      <c r="CV285" s="7">
        <v>0</v>
      </c>
      <c r="CW285" s="7">
        <v>0</v>
      </c>
      <c r="CX285" s="7">
        <v>0</v>
      </c>
      <c r="CY285" s="7">
        <v>0</v>
      </c>
      <c r="CZ285" s="7">
        <v>0</v>
      </c>
      <c r="DA285" s="7">
        <v>0</v>
      </c>
      <c r="DB285" s="7">
        <v>0</v>
      </c>
      <c r="DC285" s="7">
        <v>0</v>
      </c>
      <c r="DD285" s="7">
        <v>0</v>
      </c>
      <c r="DE285" s="7">
        <v>0</v>
      </c>
      <c r="DF285" s="7">
        <v>0</v>
      </c>
      <c r="DG285" s="7">
        <v>0</v>
      </c>
      <c r="DH285" s="7">
        <v>0</v>
      </c>
      <c r="DI285" s="7">
        <v>0</v>
      </c>
      <c r="DJ285" s="7">
        <v>0</v>
      </c>
      <c r="DK285" s="7">
        <v>0</v>
      </c>
      <c r="DL285" s="7">
        <v>0</v>
      </c>
      <c r="DM285" s="7">
        <v>0</v>
      </c>
      <c r="DN285" s="7">
        <v>0</v>
      </c>
      <c r="DO285" s="7">
        <v>0</v>
      </c>
      <c r="DP285" s="7">
        <v>0</v>
      </c>
      <c r="DQ285" s="7">
        <v>0</v>
      </c>
      <c r="DR285" s="7">
        <v>0</v>
      </c>
      <c r="DS285" s="7">
        <v>0</v>
      </c>
      <c r="DT285" s="7">
        <v>0</v>
      </c>
      <c r="DU285" s="7">
        <v>0</v>
      </c>
      <c r="DV285" s="7">
        <v>0</v>
      </c>
      <c r="DW285" s="7">
        <v>0</v>
      </c>
      <c r="DX285" s="7">
        <v>0</v>
      </c>
      <c r="DY285" s="7">
        <v>0</v>
      </c>
      <c r="DZ285" s="7">
        <v>0</v>
      </c>
      <c r="EA285" s="7">
        <v>0</v>
      </c>
      <c r="EB285" s="7">
        <v>0</v>
      </c>
      <c r="EC285" s="7">
        <v>0</v>
      </c>
      <c r="ED285" s="7">
        <v>0</v>
      </c>
      <c r="EE285" s="7">
        <v>0</v>
      </c>
      <c r="EF285" s="7">
        <v>0</v>
      </c>
      <c r="EG285" s="7">
        <v>0</v>
      </c>
      <c r="EH285" s="7">
        <v>0</v>
      </c>
      <c r="EI285" s="7">
        <v>0</v>
      </c>
      <c r="EJ285" s="7">
        <v>0</v>
      </c>
      <c r="EK285" s="7">
        <v>0</v>
      </c>
      <c r="EL285" s="7">
        <v>0</v>
      </c>
      <c r="EM285" s="7">
        <v>0</v>
      </c>
      <c r="EN285" s="7">
        <v>0</v>
      </c>
      <c r="EO285" s="7">
        <v>0</v>
      </c>
      <c r="EP285" s="7">
        <v>0</v>
      </c>
      <c r="EQ285" s="7">
        <v>0</v>
      </c>
      <c r="ER285" s="7">
        <v>0</v>
      </c>
      <c r="ES285" s="7">
        <v>0</v>
      </c>
      <c r="ET285" s="7">
        <v>0</v>
      </c>
      <c r="EU285" s="7">
        <v>0</v>
      </c>
      <c r="EV285" s="7">
        <v>0</v>
      </c>
      <c r="EW285" s="7">
        <v>0</v>
      </c>
      <c r="EX285" s="7">
        <v>0</v>
      </c>
      <c r="EY285" s="7">
        <v>0</v>
      </c>
      <c r="EZ285" s="7">
        <v>0</v>
      </c>
      <c r="FA285" s="7">
        <v>0</v>
      </c>
      <c r="FB285" s="7">
        <v>0</v>
      </c>
      <c r="FC285" s="7">
        <v>0</v>
      </c>
      <c r="FD285" s="7">
        <v>0</v>
      </c>
      <c r="FE285" s="7">
        <v>0</v>
      </c>
      <c r="FF285" s="7">
        <v>0</v>
      </c>
      <c r="FG285" s="7">
        <v>0</v>
      </c>
      <c r="FH285" s="7">
        <v>0</v>
      </c>
      <c r="FI285" s="7">
        <v>0</v>
      </c>
      <c r="FJ285" s="7">
        <v>0</v>
      </c>
      <c r="FK285" s="7">
        <v>0</v>
      </c>
      <c r="FL285" s="7">
        <v>0</v>
      </c>
      <c r="FM285" s="7">
        <v>0</v>
      </c>
      <c r="FN285" s="7">
        <v>0</v>
      </c>
      <c r="FO285" s="7">
        <v>0</v>
      </c>
      <c r="FP285" s="7">
        <v>0</v>
      </c>
      <c r="FQ285" s="7">
        <v>0</v>
      </c>
      <c r="FR285" s="7">
        <v>0</v>
      </c>
      <c r="FS285" s="7">
        <v>0</v>
      </c>
      <c r="FT285" s="7">
        <v>0</v>
      </c>
      <c r="FU285" s="7">
        <v>0</v>
      </c>
      <c r="FV285" s="7">
        <v>0</v>
      </c>
      <c r="FW285" s="7">
        <v>0</v>
      </c>
      <c r="FX285" s="7">
        <v>0</v>
      </c>
      <c r="FY285" s="7">
        <v>0</v>
      </c>
      <c r="FZ285" s="7">
        <v>0</v>
      </c>
      <c r="GA285" s="7">
        <v>0</v>
      </c>
      <c r="GB285" s="7">
        <v>0</v>
      </c>
      <c r="GC285" s="7">
        <v>0</v>
      </c>
      <c r="GD285" s="7">
        <v>0</v>
      </c>
      <c r="GE285" s="7">
        <v>0</v>
      </c>
      <c r="GF285" s="7">
        <v>0</v>
      </c>
      <c r="GG285" s="7">
        <v>0</v>
      </c>
      <c r="GH285" s="7">
        <v>0</v>
      </c>
      <c r="GI285" s="7">
        <v>0</v>
      </c>
      <c r="GJ285" s="7">
        <v>0</v>
      </c>
      <c r="GK285" s="7">
        <v>0</v>
      </c>
      <c r="GL285" s="7">
        <v>0</v>
      </c>
      <c r="GM285" s="7">
        <v>0</v>
      </c>
      <c r="GN285" s="7">
        <v>0</v>
      </c>
      <c r="GO285" s="7">
        <v>0</v>
      </c>
      <c r="GP285" s="7">
        <v>0</v>
      </c>
      <c r="GQ285" s="7">
        <v>0</v>
      </c>
      <c r="GR285" s="7">
        <v>0</v>
      </c>
      <c r="GS285" s="7">
        <v>0</v>
      </c>
      <c r="GT285" s="7">
        <v>0</v>
      </c>
      <c r="GU285" s="7">
        <v>0</v>
      </c>
      <c r="GV285" s="7">
        <v>0</v>
      </c>
      <c r="GW285" s="7">
        <v>0</v>
      </c>
      <c r="GX285" s="7">
        <v>0</v>
      </c>
      <c r="GY285" s="7">
        <v>0</v>
      </c>
      <c r="GZ285" s="7">
        <v>0</v>
      </c>
      <c r="HA285" s="7">
        <v>0</v>
      </c>
      <c r="HB285" s="7">
        <v>0</v>
      </c>
      <c r="HC285" s="7">
        <v>0</v>
      </c>
      <c r="HD285" s="7">
        <v>0</v>
      </c>
      <c r="HE285" s="7">
        <v>0</v>
      </c>
      <c r="HF285" s="7">
        <v>0</v>
      </c>
      <c r="HG285" s="7">
        <v>0</v>
      </c>
      <c r="HH285" s="7">
        <v>0</v>
      </c>
      <c r="HI285" s="7">
        <v>0</v>
      </c>
      <c r="HJ285" s="7">
        <v>0</v>
      </c>
      <c r="HK285" s="7">
        <v>0</v>
      </c>
      <c r="HL285" s="7">
        <v>0</v>
      </c>
      <c r="HM285" s="7">
        <v>0</v>
      </c>
      <c r="HN285" s="7">
        <v>0</v>
      </c>
      <c r="HO285" s="7">
        <v>0</v>
      </c>
      <c r="HP285" s="7">
        <v>0</v>
      </c>
      <c r="HQ285" s="7">
        <v>0</v>
      </c>
      <c r="HR285" s="7">
        <v>0</v>
      </c>
      <c r="HS285" s="7">
        <v>0</v>
      </c>
      <c r="HT285" s="7">
        <v>0</v>
      </c>
      <c r="HU285" s="7">
        <v>0</v>
      </c>
      <c r="HV285" s="7">
        <v>0</v>
      </c>
      <c r="HW285" s="7">
        <v>0</v>
      </c>
      <c r="HX285" s="7">
        <v>0</v>
      </c>
      <c r="HY285" s="7">
        <v>0</v>
      </c>
      <c r="HZ285" s="7">
        <v>0</v>
      </c>
      <c r="IA285" s="7">
        <v>0</v>
      </c>
      <c r="IB285" s="7">
        <v>0</v>
      </c>
      <c r="IC285" s="7">
        <v>0</v>
      </c>
      <c r="ID285" s="7">
        <v>0</v>
      </c>
      <c r="IE285" s="7">
        <v>0</v>
      </c>
      <c r="IF285" s="7">
        <v>0</v>
      </c>
      <c r="IG285" s="7">
        <v>0</v>
      </c>
      <c r="IH285" s="7">
        <v>0</v>
      </c>
      <c r="II285" s="7">
        <v>0</v>
      </c>
      <c r="IJ285" s="7">
        <v>0</v>
      </c>
      <c r="IK285" s="7">
        <v>0</v>
      </c>
      <c r="IL285" s="7">
        <v>0</v>
      </c>
      <c r="IM285" s="7">
        <v>0</v>
      </c>
      <c r="IN285" s="7">
        <v>0</v>
      </c>
      <c r="IO285" s="7">
        <v>0</v>
      </c>
      <c r="IP285" s="7">
        <v>0</v>
      </c>
      <c r="IQ285" s="7">
        <v>0</v>
      </c>
      <c r="IR285" s="7">
        <v>0</v>
      </c>
      <c r="IS285" s="7">
        <v>0</v>
      </c>
      <c r="IT285" s="7">
        <v>0</v>
      </c>
      <c r="IU285" s="7">
        <v>0</v>
      </c>
      <c r="IV285" s="7">
        <v>0</v>
      </c>
      <c r="IW285" s="7">
        <v>0</v>
      </c>
      <c r="IX285" s="7">
        <v>0</v>
      </c>
      <c r="IY285" s="7">
        <v>0</v>
      </c>
      <c r="IZ285" s="7">
        <v>0</v>
      </c>
      <c r="JA285" s="7">
        <v>0</v>
      </c>
      <c r="JB285" s="7">
        <v>0</v>
      </c>
      <c r="JC285" s="7">
        <v>0</v>
      </c>
      <c r="JD285" s="7">
        <v>0</v>
      </c>
      <c r="JE285" s="7">
        <v>0</v>
      </c>
      <c r="JF285" s="7">
        <v>0</v>
      </c>
      <c r="JG285" s="7">
        <v>0</v>
      </c>
      <c r="JH285" s="7">
        <v>0</v>
      </c>
      <c r="JI285" s="7">
        <v>0</v>
      </c>
      <c r="JJ285" s="7">
        <v>0</v>
      </c>
      <c r="JK285" s="7">
        <v>0</v>
      </c>
      <c r="JL285" s="7">
        <v>0</v>
      </c>
      <c r="JM285" s="7">
        <v>0</v>
      </c>
      <c r="JN285" s="7">
        <v>0</v>
      </c>
      <c r="JO285" s="7">
        <v>0</v>
      </c>
      <c r="JP285" s="7">
        <v>0</v>
      </c>
      <c r="JQ285" s="7">
        <v>0</v>
      </c>
      <c r="JR285" s="7">
        <v>0</v>
      </c>
      <c r="JS285" s="7">
        <v>0</v>
      </c>
      <c r="JT285" s="7">
        <v>0</v>
      </c>
      <c r="JU285" s="7">
        <v>0</v>
      </c>
      <c r="JV285" s="7">
        <v>0</v>
      </c>
      <c r="JW285" s="7">
        <v>0</v>
      </c>
      <c r="JX285" s="7">
        <v>0</v>
      </c>
      <c r="JY285" s="7">
        <v>0</v>
      </c>
      <c r="JZ285" s="7">
        <v>0</v>
      </c>
      <c r="KA285" s="7">
        <v>0</v>
      </c>
      <c r="KB285" s="7">
        <v>0</v>
      </c>
      <c r="KC285" s="7">
        <v>0</v>
      </c>
    </row>
    <row r="286" spans="1:289" x14ac:dyDescent="0.35">
      <c r="A286" s="38" t="s">
        <v>1334</v>
      </c>
      <c r="B286" s="38" t="s">
        <v>4157</v>
      </c>
      <c r="C286" s="38">
        <v>218</v>
      </c>
      <c r="D286" s="38" t="s">
        <v>2049</v>
      </c>
      <c r="E286" s="38" t="s">
        <v>3813</v>
      </c>
      <c r="F286" s="38" t="s">
        <v>604</v>
      </c>
      <c r="G286" s="38" t="s">
        <v>472</v>
      </c>
      <c r="H286" s="38">
        <v>0</v>
      </c>
      <c r="I286" s="39">
        <v>0</v>
      </c>
      <c r="J286" s="38">
        <v>0</v>
      </c>
      <c r="K286" s="38">
        <v>0</v>
      </c>
      <c r="L286" s="39">
        <v>0</v>
      </c>
      <c r="M286" s="7">
        <v>2.03E-6</v>
      </c>
      <c r="N286" s="7">
        <v>4.0600000000000001E-6</v>
      </c>
      <c r="O286" s="7">
        <v>0</v>
      </c>
      <c r="P286" s="7">
        <v>0</v>
      </c>
      <c r="Q286" s="7">
        <v>0</v>
      </c>
      <c r="R286" s="7">
        <v>0</v>
      </c>
      <c r="S286" s="7">
        <v>0</v>
      </c>
      <c r="T286" s="7">
        <v>0</v>
      </c>
      <c r="U286" s="7">
        <v>0</v>
      </c>
      <c r="V286" s="7">
        <v>0</v>
      </c>
      <c r="W286" s="7">
        <v>0</v>
      </c>
      <c r="X286" s="7">
        <v>0</v>
      </c>
      <c r="Y286" s="7">
        <v>0</v>
      </c>
      <c r="Z286" s="7">
        <v>0</v>
      </c>
      <c r="AA286" s="7">
        <v>0</v>
      </c>
      <c r="AB286" s="7">
        <v>0</v>
      </c>
      <c r="AC286" s="7">
        <v>0</v>
      </c>
      <c r="AD286" s="7">
        <v>0</v>
      </c>
      <c r="AE286" s="7">
        <v>0</v>
      </c>
      <c r="AF286" s="7">
        <v>0</v>
      </c>
      <c r="AG286" s="7">
        <v>0</v>
      </c>
      <c r="AH286" s="7">
        <v>0</v>
      </c>
      <c r="AI286" s="7">
        <v>0</v>
      </c>
      <c r="AJ286" s="7">
        <v>0</v>
      </c>
      <c r="AK286" s="7">
        <v>0</v>
      </c>
      <c r="AL286" s="7">
        <v>0</v>
      </c>
      <c r="AM286" s="7">
        <v>0</v>
      </c>
      <c r="AN286" s="7">
        <v>0</v>
      </c>
      <c r="AO286" s="7">
        <v>0</v>
      </c>
      <c r="AP286" s="7">
        <v>0</v>
      </c>
      <c r="AQ286" s="7">
        <v>0</v>
      </c>
      <c r="AR286" s="7">
        <v>0</v>
      </c>
      <c r="AS286" s="7">
        <v>0</v>
      </c>
      <c r="AT286" s="7">
        <v>0</v>
      </c>
      <c r="AU286" s="7">
        <v>0</v>
      </c>
      <c r="AV286" s="7">
        <v>0</v>
      </c>
      <c r="AW286" s="7">
        <v>0</v>
      </c>
      <c r="AX286" s="7">
        <v>0</v>
      </c>
      <c r="AY286" s="7">
        <v>0</v>
      </c>
      <c r="AZ286" s="7">
        <v>0</v>
      </c>
      <c r="BA286" s="7">
        <v>0</v>
      </c>
      <c r="BB286" s="7">
        <v>0</v>
      </c>
      <c r="BC286" s="7">
        <v>0</v>
      </c>
      <c r="BD286" s="7">
        <v>0</v>
      </c>
      <c r="BE286" s="7">
        <v>0</v>
      </c>
      <c r="BF286" s="7">
        <v>0</v>
      </c>
      <c r="BG286" s="7">
        <v>0</v>
      </c>
      <c r="BH286" s="7">
        <v>0</v>
      </c>
      <c r="BI286" s="7">
        <v>0</v>
      </c>
      <c r="BJ286" s="7">
        <v>0</v>
      </c>
      <c r="BK286" s="7">
        <v>0</v>
      </c>
      <c r="BL286" s="7">
        <v>0</v>
      </c>
      <c r="BM286" s="7">
        <v>0</v>
      </c>
      <c r="BN286" s="7">
        <v>0</v>
      </c>
      <c r="BO286" s="7">
        <v>0</v>
      </c>
      <c r="BP286" s="7">
        <v>0</v>
      </c>
      <c r="BQ286" s="7">
        <v>0</v>
      </c>
      <c r="BR286" s="7">
        <v>0</v>
      </c>
      <c r="BS286" s="7">
        <v>0</v>
      </c>
      <c r="BT286" s="7">
        <v>0</v>
      </c>
      <c r="BU286" s="7">
        <v>0</v>
      </c>
      <c r="BV286" s="7">
        <v>0</v>
      </c>
      <c r="BW286" s="7">
        <v>0</v>
      </c>
      <c r="BX286" s="7">
        <v>0</v>
      </c>
      <c r="BY286" s="7">
        <v>0</v>
      </c>
      <c r="BZ286" s="7">
        <v>0</v>
      </c>
      <c r="CA286" s="7">
        <v>0</v>
      </c>
      <c r="CB286" s="7">
        <v>0</v>
      </c>
      <c r="CC286" s="7">
        <v>0</v>
      </c>
      <c r="CD286" s="7">
        <v>0</v>
      </c>
      <c r="CE286" s="7">
        <v>0</v>
      </c>
      <c r="CF286" s="7">
        <v>0</v>
      </c>
      <c r="CG286" s="7">
        <v>0</v>
      </c>
      <c r="CH286" s="7">
        <v>0</v>
      </c>
      <c r="CI286" s="7">
        <v>0</v>
      </c>
      <c r="CJ286" s="7">
        <v>0</v>
      </c>
      <c r="CK286" s="7">
        <v>0</v>
      </c>
      <c r="CL286" s="7">
        <v>0</v>
      </c>
      <c r="CM286" s="7">
        <v>0</v>
      </c>
      <c r="CN286" s="7">
        <v>0</v>
      </c>
      <c r="CO286" s="7">
        <v>0</v>
      </c>
      <c r="CP286" s="7">
        <v>0</v>
      </c>
      <c r="CQ286" s="7">
        <v>0</v>
      </c>
      <c r="CR286" s="7">
        <v>0</v>
      </c>
      <c r="CS286" s="7">
        <v>0</v>
      </c>
      <c r="CT286" s="7">
        <v>0</v>
      </c>
      <c r="CU286" s="7">
        <v>0</v>
      </c>
      <c r="CV286" s="7">
        <v>0</v>
      </c>
      <c r="CW286" s="7">
        <v>0</v>
      </c>
      <c r="CX286" s="7">
        <v>0</v>
      </c>
      <c r="CY286" s="7">
        <v>0</v>
      </c>
      <c r="CZ286" s="7">
        <v>0</v>
      </c>
      <c r="DA286" s="7">
        <v>0</v>
      </c>
      <c r="DB286" s="7">
        <v>0</v>
      </c>
      <c r="DC286" s="7">
        <v>0</v>
      </c>
      <c r="DD286" s="7">
        <v>0</v>
      </c>
      <c r="DE286" s="7">
        <v>0</v>
      </c>
      <c r="DF286" s="7">
        <v>0</v>
      </c>
      <c r="DG286" s="7">
        <v>0</v>
      </c>
      <c r="DH286" s="7">
        <v>0</v>
      </c>
      <c r="DI286" s="7">
        <v>0</v>
      </c>
      <c r="DJ286" s="7">
        <v>0</v>
      </c>
      <c r="DK286" s="7">
        <v>0</v>
      </c>
      <c r="DL286" s="7">
        <v>0</v>
      </c>
      <c r="DM286" s="7">
        <v>0</v>
      </c>
      <c r="DN286" s="7">
        <v>0</v>
      </c>
      <c r="DO286" s="7">
        <v>0</v>
      </c>
      <c r="DP286" s="7">
        <v>0</v>
      </c>
      <c r="DQ286" s="7">
        <v>0</v>
      </c>
      <c r="DR286" s="7">
        <v>0</v>
      </c>
      <c r="DS286" s="7">
        <v>0</v>
      </c>
      <c r="DT286" s="7">
        <v>0</v>
      </c>
      <c r="DU286" s="7">
        <v>0</v>
      </c>
      <c r="DV286" s="7">
        <v>0</v>
      </c>
      <c r="DW286" s="7">
        <v>0</v>
      </c>
      <c r="DX286" s="7">
        <v>0</v>
      </c>
      <c r="DY286" s="7">
        <v>0</v>
      </c>
      <c r="DZ286" s="7">
        <v>0</v>
      </c>
      <c r="EA286" s="7">
        <v>0</v>
      </c>
      <c r="EB286" s="7">
        <v>0</v>
      </c>
      <c r="EC286" s="7">
        <v>0</v>
      </c>
      <c r="ED286" s="7">
        <v>0</v>
      </c>
      <c r="EE286" s="7">
        <v>0</v>
      </c>
      <c r="EF286" s="7">
        <v>0</v>
      </c>
      <c r="EG286" s="7">
        <v>0</v>
      </c>
      <c r="EH286" s="7">
        <v>0</v>
      </c>
      <c r="EI286" s="7">
        <v>0</v>
      </c>
      <c r="EJ286" s="7">
        <v>0</v>
      </c>
      <c r="EK286" s="7">
        <v>0</v>
      </c>
      <c r="EL286" s="7">
        <v>0</v>
      </c>
      <c r="EM286" s="7">
        <v>0</v>
      </c>
      <c r="EN286" s="7">
        <v>0</v>
      </c>
      <c r="EO286" s="7">
        <v>0</v>
      </c>
      <c r="EP286" s="7">
        <v>0</v>
      </c>
      <c r="EQ286" s="7">
        <v>0</v>
      </c>
      <c r="ER286" s="7">
        <v>0</v>
      </c>
      <c r="ES286" s="7">
        <v>0</v>
      </c>
      <c r="ET286" s="7">
        <v>0</v>
      </c>
      <c r="EU286" s="7">
        <v>0</v>
      </c>
      <c r="EV286" s="7">
        <v>0</v>
      </c>
      <c r="EW286" s="7">
        <v>0</v>
      </c>
      <c r="EX286" s="7">
        <v>0</v>
      </c>
      <c r="EY286" s="7">
        <v>0</v>
      </c>
      <c r="EZ286" s="7">
        <v>0</v>
      </c>
      <c r="FA286" s="7">
        <v>0</v>
      </c>
      <c r="FB286" s="7">
        <v>0</v>
      </c>
      <c r="FC286" s="7">
        <v>0</v>
      </c>
      <c r="FD286" s="7">
        <v>0</v>
      </c>
      <c r="FE286" s="7">
        <v>0</v>
      </c>
      <c r="FF286" s="7">
        <v>0</v>
      </c>
      <c r="FG286" s="7">
        <v>0</v>
      </c>
      <c r="FH286" s="7">
        <v>0</v>
      </c>
      <c r="FI286" s="7">
        <v>0</v>
      </c>
      <c r="FJ286" s="7">
        <v>0</v>
      </c>
      <c r="FK286" s="7">
        <v>0</v>
      </c>
      <c r="FL286" s="7">
        <v>0</v>
      </c>
      <c r="FM286" s="7">
        <v>0</v>
      </c>
      <c r="FN286" s="7">
        <v>0</v>
      </c>
      <c r="FO286" s="7">
        <v>0</v>
      </c>
      <c r="FP286" s="7">
        <v>0</v>
      </c>
      <c r="FQ286" s="7">
        <v>0</v>
      </c>
      <c r="FR286" s="7">
        <v>0</v>
      </c>
      <c r="FS286" s="7">
        <v>0</v>
      </c>
      <c r="FT286" s="7">
        <v>0</v>
      </c>
      <c r="FU286" s="7">
        <v>0</v>
      </c>
      <c r="FV286" s="7">
        <v>0</v>
      </c>
      <c r="FW286" s="7">
        <v>0</v>
      </c>
      <c r="FX286" s="7">
        <v>0</v>
      </c>
      <c r="FY286" s="7">
        <v>0</v>
      </c>
      <c r="FZ286" s="7">
        <v>0</v>
      </c>
      <c r="GA286" s="7">
        <v>0</v>
      </c>
      <c r="GB286" s="7">
        <v>0</v>
      </c>
      <c r="GC286" s="7">
        <v>0</v>
      </c>
      <c r="GD286" s="7">
        <v>0</v>
      </c>
      <c r="GE286" s="7">
        <v>0</v>
      </c>
      <c r="GF286" s="7">
        <v>0</v>
      </c>
      <c r="GG286" s="7">
        <v>0</v>
      </c>
      <c r="GH286" s="7">
        <v>0</v>
      </c>
      <c r="GI286" s="7">
        <v>0</v>
      </c>
      <c r="GJ286" s="7">
        <v>0</v>
      </c>
      <c r="GK286" s="7">
        <v>0</v>
      </c>
      <c r="GL286" s="7">
        <v>0</v>
      </c>
      <c r="GM286" s="7">
        <v>0</v>
      </c>
      <c r="GN286" s="7">
        <v>0</v>
      </c>
      <c r="GO286" s="7">
        <v>0</v>
      </c>
      <c r="GP286" s="7">
        <v>0</v>
      </c>
      <c r="GQ286" s="7">
        <v>0</v>
      </c>
      <c r="GR286" s="7">
        <v>0</v>
      </c>
      <c r="GS286" s="7">
        <v>0</v>
      </c>
      <c r="GT286" s="7">
        <v>0</v>
      </c>
      <c r="GU286" s="7">
        <v>0</v>
      </c>
      <c r="GV286" s="7">
        <v>0</v>
      </c>
      <c r="GW286" s="7">
        <v>0</v>
      </c>
      <c r="GX286" s="7">
        <v>0</v>
      </c>
      <c r="GY286" s="7">
        <v>0</v>
      </c>
      <c r="GZ286" s="7">
        <v>0</v>
      </c>
      <c r="HA286" s="7">
        <v>0</v>
      </c>
      <c r="HB286" s="7">
        <v>0</v>
      </c>
      <c r="HC286" s="7">
        <v>0</v>
      </c>
      <c r="HD286" s="7">
        <v>0</v>
      </c>
      <c r="HE286" s="7">
        <v>0</v>
      </c>
      <c r="HF286" s="7">
        <v>0</v>
      </c>
      <c r="HG286" s="7">
        <v>0</v>
      </c>
      <c r="HH286" s="7">
        <v>0</v>
      </c>
      <c r="HI286" s="7">
        <v>0</v>
      </c>
      <c r="HJ286" s="7">
        <v>0</v>
      </c>
      <c r="HK286" s="7">
        <v>0</v>
      </c>
      <c r="HL286" s="7">
        <v>0</v>
      </c>
      <c r="HM286" s="7">
        <v>0</v>
      </c>
      <c r="HN286" s="7">
        <v>0</v>
      </c>
      <c r="HO286" s="7">
        <v>0</v>
      </c>
      <c r="HP286" s="7">
        <v>0</v>
      </c>
      <c r="HQ286" s="7">
        <v>0</v>
      </c>
      <c r="HR286" s="7">
        <v>0</v>
      </c>
      <c r="HS286" s="7">
        <v>0</v>
      </c>
      <c r="HT286" s="7">
        <v>0</v>
      </c>
      <c r="HU286" s="7">
        <v>0</v>
      </c>
      <c r="HV286" s="7">
        <v>0</v>
      </c>
      <c r="HW286" s="7">
        <v>0</v>
      </c>
      <c r="HX286" s="7">
        <v>0</v>
      </c>
      <c r="HY286" s="7">
        <v>0</v>
      </c>
      <c r="HZ286" s="7">
        <v>0</v>
      </c>
      <c r="IA286" s="7">
        <v>0</v>
      </c>
      <c r="IB286" s="7">
        <v>0</v>
      </c>
      <c r="IC286" s="7">
        <v>0</v>
      </c>
      <c r="ID286" s="7">
        <v>0</v>
      </c>
      <c r="IE286" s="7">
        <v>0</v>
      </c>
      <c r="IF286" s="7">
        <v>0</v>
      </c>
      <c r="IG286" s="7">
        <v>0</v>
      </c>
      <c r="IH286" s="7">
        <v>0</v>
      </c>
      <c r="II286" s="7">
        <v>0</v>
      </c>
      <c r="IJ286" s="7">
        <v>0</v>
      </c>
      <c r="IK286" s="7">
        <v>0</v>
      </c>
      <c r="IL286" s="7">
        <v>0</v>
      </c>
      <c r="IM286" s="7">
        <v>0</v>
      </c>
      <c r="IN286" s="7">
        <v>0</v>
      </c>
      <c r="IO286" s="7">
        <v>0</v>
      </c>
      <c r="IP286" s="7">
        <v>0</v>
      </c>
      <c r="IQ286" s="7">
        <v>0</v>
      </c>
      <c r="IR286" s="7">
        <v>0</v>
      </c>
      <c r="IS286" s="7">
        <v>0</v>
      </c>
      <c r="IT286" s="7">
        <v>0</v>
      </c>
      <c r="IU286" s="7">
        <v>0</v>
      </c>
      <c r="IV286" s="7">
        <v>0</v>
      </c>
      <c r="IW286" s="7">
        <v>0</v>
      </c>
      <c r="IX286" s="7">
        <v>0</v>
      </c>
      <c r="IY286" s="7">
        <v>0</v>
      </c>
      <c r="IZ286" s="7">
        <v>0</v>
      </c>
      <c r="JA286" s="7">
        <v>0</v>
      </c>
      <c r="JB286" s="7">
        <v>0</v>
      </c>
      <c r="JC286" s="7">
        <v>0</v>
      </c>
      <c r="JD286" s="7">
        <v>0</v>
      </c>
      <c r="JE286" s="7">
        <v>0</v>
      </c>
      <c r="JF286" s="7">
        <v>0</v>
      </c>
      <c r="JG286" s="7">
        <v>0</v>
      </c>
      <c r="JH286" s="7">
        <v>0</v>
      </c>
      <c r="JI286" s="7">
        <v>0</v>
      </c>
      <c r="JJ286" s="7">
        <v>0</v>
      </c>
      <c r="JK286" s="7">
        <v>0</v>
      </c>
      <c r="JL286" s="7">
        <v>0</v>
      </c>
      <c r="JM286" s="7">
        <v>0</v>
      </c>
      <c r="JN286" s="7">
        <v>0</v>
      </c>
      <c r="JO286" s="7">
        <v>0</v>
      </c>
      <c r="JP286" s="7">
        <v>0</v>
      </c>
      <c r="JQ286" s="7">
        <v>0</v>
      </c>
      <c r="JR286" s="7">
        <v>0</v>
      </c>
      <c r="JS286" s="7">
        <v>0</v>
      </c>
      <c r="JT286" s="7">
        <v>0</v>
      </c>
      <c r="JU286" s="7">
        <v>0</v>
      </c>
      <c r="JV286" s="7">
        <v>0</v>
      </c>
      <c r="JW286" s="7">
        <v>0</v>
      </c>
      <c r="JX286" s="7">
        <v>0</v>
      </c>
      <c r="JY286" s="7">
        <v>0</v>
      </c>
      <c r="JZ286" s="7">
        <v>0</v>
      </c>
      <c r="KA286" s="7">
        <v>0</v>
      </c>
      <c r="KB286" s="7">
        <v>0</v>
      </c>
      <c r="KC286" s="7">
        <v>0</v>
      </c>
    </row>
    <row r="287" spans="1:289" x14ac:dyDescent="0.35">
      <c r="A287" s="38" t="s">
        <v>1337</v>
      </c>
      <c r="B287" s="38" t="s">
        <v>4158</v>
      </c>
      <c r="C287" s="38">
        <v>221</v>
      </c>
      <c r="D287" s="38" t="s">
        <v>2105</v>
      </c>
      <c r="E287" s="38" t="s">
        <v>3813</v>
      </c>
      <c r="F287" s="38" t="s">
        <v>604</v>
      </c>
      <c r="G287" s="38" t="s">
        <v>472</v>
      </c>
      <c r="H287" s="38">
        <v>0</v>
      </c>
      <c r="I287" s="39">
        <v>0</v>
      </c>
      <c r="J287" s="38">
        <v>0</v>
      </c>
      <c r="K287" s="38">
        <v>0</v>
      </c>
      <c r="L287" s="39">
        <v>0</v>
      </c>
      <c r="M287" s="7">
        <v>1.5200000000000001E-6</v>
      </c>
      <c r="N287" s="7">
        <v>3.0400000000000001E-6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7">
        <v>0</v>
      </c>
      <c r="U287" s="7">
        <v>0</v>
      </c>
      <c r="V287" s="7">
        <v>0</v>
      </c>
      <c r="W287" s="7">
        <v>0</v>
      </c>
      <c r="X287" s="7">
        <v>0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7">
        <v>0</v>
      </c>
      <c r="AK287" s="7">
        <v>0</v>
      </c>
      <c r="AL287" s="7">
        <v>0</v>
      </c>
      <c r="AM287" s="7">
        <v>0</v>
      </c>
      <c r="AN287" s="7">
        <v>0</v>
      </c>
      <c r="AO287" s="7">
        <v>0</v>
      </c>
      <c r="AP287" s="7">
        <v>0</v>
      </c>
      <c r="AQ287" s="7">
        <v>0</v>
      </c>
      <c r="AR287" s="7">
        <v>0</v>
      </c>
      <c r="AS287" s="7">
        <v>0</v>
      </c>
      <c r="AT287" s="7">
        <v>0</v>
      </c>
      <c r="AU287" s="7">
        <v>0</v>
      </c>
      <c r="AV287" s="7">
        <v>0</v>
      </c>
      <c r="AW287" s="7">
        <v>0</v>
      </c>
      <c r="AX287" s="7">
        <v>0</v>
      </c>
      <c r="AY287" s="7">
        <v>0</v>
      </c>
      <c r="AZ287" s="7">
        <v>0</v>
      </c>
      <c r="BA287" s="7">
        <v>0</v>
      </c>
      <c r="BB287" s="7">
        <v>0</v>
      </c>
      <c r="BC287" s="7">
        <v>0</v>
      </c>
      <c r="BD287" s="7">
        <v>0</v>
      </c>
      <c r="BE287" s="7">
        <v>0</v>
      </c>
      <c r="BF287" s="7">
        <v>0</v>
      </c>
      <c r="BG287" s="7">
        <v>0</v>
      </c>
      <c r="BH287" s="7">
        <v>0</v>
      </c>
      <c r="BI287" s="7">
        <v>0</v>
      </c>
      <c r="BJ287" s="7">
        <v>0</v>
      </c>
      <c r="BK287" s="7">
        <v>0</v>
      </c>
      <c r="BL287" s="7">
        <v>0</v>
      </c>
      <c r="BM287" s="7">
        <v>0</v>
      </c>
      <c r="BN287" s="7">
        <v>0</v>
      </c>
      <c r="BO287" s="7">
        <v>0</v>
      </c>
      <c r="BP287" s="7">
        <v>0</v>
      </c>
      <c r="BQ287" s="7">
        <v>0</v>
      </c>
      <c r="BR287" s="7">
        <v>0</v>
      </c>
      <c r="BS287" s="7">
        <v>0</v>
      </c>
      <c r="BT287" s="7">
        <v>0</v>
      </c>
      <c r="BU287" s="7">
        <v>0</v>
      </c>
      <c r="BV287" s="7">
        <v>0</v>
      </c>
      <c r="BW287" s="7">
        <v>0</v>
      </c>
      <c r="BX287" s="7">
        <v>0</v>
      </c>
      <c r="BY287" s="7">
        <v>0</v>
      </c>
      <c r="BZ287" s="7">
        <v>0</v>
      </c>
      <c r="CA287" s="7">
        <v>0</v>
      </c>
      <c r="CB287" s="7">
        <v>0</v>
      </c>
      <c r="CC287" s="7">
        <v>0</v>
      </c>
      <c r="CD287" s="7">
        <v>0</v>
      </c>
      <c r="CE287" s="7">
        <v>0</v>
      </c>
      <c r="CF287" s="7">
        <v>0</v>
      </c>
      <c r="CG287" s="7">
        <v>0</v>
      </c>
      <c r="CH287" s="7">
        <v>0</v>
      </c>
      <c r="CI287" s="7">
        <v>0</v>
      </c>
      <c r="CJ287" s="7">
        <v>0</v>
      </c>
      <c r="CK287" s="7">
        <v>0</v>
      </c>
      <c r="CL287" s="7">
        <v>0</v>
      </c>
      <c r="CM287" s="7">
        <v>0</v>
      </c>
      <c r="CN287" s="7">
        <v>0</v>
      </c>
      <c r="CO287" s="7">
        <v>0</v>
      </c>
      <c r="CP287" s="7">
        <v>0</v>
      </c>
      <c r="CQ287" s="7">
        <v>0</v>
      </c>
      <c r="CR287" s="7">
        <v>0</v>
      </c>
      <c r="CS287" s="7">
        <v>0</v>
      </c>
      <c r="CT287" s="7">
        <v>0</v>
      </c>
      <c r="CU287" s="7">
        <v>0</v>
      </c>
      <c r="CV287" s="7">
        <v>0</v>
      </c>
      <c r="CW287" s="7">
        <v>0</v>
      </c>
      <c r="CX287" s="7">
        <v>0</v>
      </c>
      <c r="CY287" s="7">
        <v>0</v>
      </c>
      <c r="CZ287" s="7">
        <v>0</v>
      </c>
      <c r="DA287" s="7">
        <v>0</v>
      </c>
      <c r="DB287" s="7">
        <v>0</v>
      </c>
      <c r="DC287" s="7">
        <v>0</v>
      </c>
      <c r="DD287" s="7">
        <v>0</v>
      </c>
      <c r="DE287" s="7">
        <v>0</v>
      </c>
      <c r="DF287" s="7">
        <v>0</v>
      </c>
      <c r="DG287" s="7">
        <v>0</v>
      </c>
      <c r="DH287" s="7">
        <v>0</v>
      </c>
      <c r="DI287" s="7">
        <v>0</v>
      </c>
      <c r="DJ287" s="7">
        <v>0</v>
      </c>
      <c r="DK287" s="7">
        <v>0</v>
      </c>
      <c r="DL287" s="7">
        <v>0</v>
      </c>
      <c r="DM287" s="7">
        <v>0</v>
      </c>
      <c r="DN287" s="7">
        <v>0</v>
      </c>
      <c r="DO287" s="7">
        <v>0</v>
      </c>
      <c r="DP287" s="7">
        <v>0</v>
      </c>
      <c r="DQ287" s="7">
        <v>0</v>
      </c>
      <c r="DR287" s="7">
        <v>0</v>
      </c>
      <c r="DS287" s="7">
        <v>0</v>
      </c>
      <c r="DT287" s="7">
        <v>0</v>
      </c>
      <c r="DU287" s="7">
        <v>0</v>
      </c>
      <c r="DV287" s="7">
        <v>0</v>
      </c>
      <c r="DW287" s="7">
        <v>0</v>
      </c>
      <c r="DX287" s="7">
        <v>0</v>
      </c>
      <c r="DY287" s="7">
        <v>0</v>
      </c>
      <c r="DZ287" s="7">
        <v>0</v>
      </c>
      <c r="EA287" s="7">
        <v>0</v>
      </c>
      <c r="EB287" s="7">
        <v>0</v>
      </c>
      <c r="EC287" s="7">
        <v>0</v>
      </c>
      <c r="ED287" s="7">
        <v>0</v>
      </c>
      <c r="EE287" s="7">
        <v>0</v>
      </c>
      <c r="EF287" s="7">
        <v>0</v>
      </c>
      <c r="EG287" s="7">
        <v>0</v>
      </c>
      <c r="EH287" s="7">
        <v>0</v>
      </c>
      <c r="EI287" s="7">
        <v>0</v>
      </c>
      <c r="EJ287" s="7">
        <v>0</v>
      </c>
      <c r="EK287" s="7">
        <v>0</v>
      </c>
      <c r="EL287" s="7">
        <v>0</v>
      </c>
      <c r="EM287" s="7">
        <v>0</v>
      </c>
      <c r="EN287" s="7">
        <v>0</v>
      </c>
      <c r="EO287" s="7">
        <v>0</v>
      </c>
      <c r="EP287" s="7">
        <v>0</v>
      </c>
      <c r="EQ287" s="7">
        <v>0</v>
      </c>
      <c r="ER287" s="7">
        <v>0</v>
      </c>
      <c r="ES287" s="7">
        <v>0</v>
      </c>
      <c r="ET287" s="7">
        <v>0</v>
      </c>
      <c r="EU287" s="7">
        <v>0</v>
      </c>
      <c r="EV287" s="7">
        <v>0</v>
      </c>
      <c r="EW287" s="7">
        <v>0</v>
      </c>
      <c r="EX287" s="7">
        <v>0</v>
      </c>
      <c r="EY287" s="7">
        <v>0</v>
      </c>
      <c r="EZ287" s="7">
        <v>0</v>
      </c>
      <c r="FA287" s="7">
        <v>0</v>
      </c>
      <c r="FB287" s="7">
        <v>0</v>
      </c>
      <c r="FC287" s="7">
        <v>0</v>
      </c>
      <c r="FD287" s="7">
        <v>0</v>
      </c>
      <c r="FE287" s="7">
        <v>0</v>
      </c>
      <c r="FF287" s="7">
        <v>0</v>
      </c>
      <c r="FG287" s="7">
        <v>0</v>
      </c>
      <c r="FH287" s="7">
        <v>0</v>
      </c>
      <c r="FI287" s="7">
        <v>0</v>
      </c>
      <c r="FJ287" s="7">
        <v>0</v>
      </c>
      <c r="FK287" s="7">
        <v>0</v>
      </c>
      <c r="FL287" s="7">
        <v>0</v>
      </c>
      <c r="FM287" s="7">
        <v>0</v>
      </c>
      <c r="FN287" s="7">
        <v>0</v>
      </c>
      <c r="FO287" s="7">
        <v>0</v>
      </c>
      <c r="FP287" s="7">
        <v>0</v>
      </c>
      <c r="FQ287" s="7">
        <v>0</v>
      </c>
      <c r="FR287" s="7">
        <v>0</v>
      </c>
      <c r="FS287" s="7">
        <v>0</v>
      </c>
      <c r="FT287" s="7">
        <v>0</v>
      </c>
      <c r="FU287" s="7">
        <v>0</v>
      </c>
      <c r="FV287" s="7">
        <v>0</v>
      </c>
      <c r="FW287" s="7">
        <v>0</v>
      </c>
      <c r="FX287" s="7">
        <v>0</v>
      </c>
      <c r="FY287" s="7">
        <v>0</v>
      </c>
      <c r="FZ287" s="7">
        <v>0</v>
      </c>
      <c r="GA287" s="7">
        <v>0</v>
      </c>
      <c r="GB287" s="7">
        <v>0</v>
      </c>
      <c r="GC287" s="7">
        <v>0</v>
      </c>
      <c r="GD287" s="7">
        <v>0</v>
      </c>
      <c r="GE287" s="7">
        <v>0</v>
      </c>
      <c r="GF287" s="7">
        <v>0</v>
      </c>
      <c r="GG287" s="7">
        <v>0</v>
      </c>
      <c r="GH287" s="7">
        <v>0</v>
      </c>
      <c r="GI287" s="7">
        <v>0</v>
      </c>
      <c r="GJ287" s="7">
        <v>0</v>
      </c>
      <c r="GK287" s="7">
        <v>0</v>
      </c>
      <c r="GL287" s="7">
        <v>0</v>
      </c>
      <c r="GM287" s="7">
        <v>0</v>
      </c>
      <c r="GN287" s="7">
        <v>0</v>
      </c>
      <c r="GO287" s="7">
        <v>0</v>
      </c>
      <c r="GP287" s="7">
        <v>0</v>
      </c>
      <c r="GQ287" s="7">
        <v>0</v>
      </c>
      <c r="GR287" s="7">
        <v>0</v>
      </c>
      <c r="GS287" s="7">
        <v>0</v>
      </c>
      <c r="GT287" s="7">
        <v>0</v>
      </c>
      <c r="GU287" s="7">
        <v>0</v>
      </c>
      <c r="GV287" s="7">
        <v>0</v>
      </c>
      <c r="GW287" s="7">
        <v>0</v>
      </c>
      <c r="GX287" s="7">
        <v>0</v>
      </c>
      <c r="GY287" s="7">
        <v>0</v>
      </c>
      <c r="GZ287" s="7">
        <v>0</v>
      </c>
      <c r="HA287" s="7">
        <v>0</v>
      </c>
      <c r="HB287" s="7">
        <v>0</v>
      </c>
      <c r="HC287" s="7">
        <v>0</v>
      </c>
      <c r="HD287" s="7">
        <v>0</v>
      </c>
      <c r="HE287" s="7">
        <v>0</v>
      </c>
      <c r="HF287" s="7">
        <v>0</v>
      </c>
      <c r="HG287" s="7">
        <v>0</v>
      </c>
      <c r="HH287" s="7">
        <v>0</v>
      </c>
      <c r="HI287" s="7">
        <v>0</v>
      </c>
      <c r="HJ287" s="7">
        <v>0</v>
      </c>
      <c r="HK287" s="7">
        <v>0</v>
      </c>
      <c r="HL287" s="7">
        <v>0</v>
      </c>
      <c r="HM287" s="7">
        <v>0</v>
      </c>
      <c r="HN287" s="7">
        <v>0</v>
      </c>
      <c r="HO287" s="7">
        <v>0</v>
      </c>
      <c r="HP287" s="7">
        <v>0</v>
      </c>
      <c r="HQ287" s="7">
        <v>0</v>
      </c>
      <c r="HR287" s="7">
        <v>0</v>
      </c>
      <c r="HS287" s="7">
        <v>0</v>
      </c>
      <c r="HT287" s="7">
        <v>0</v>
      </c>
      <c r="HU287" s="7">
        <v>0</v>
      </c>
      <c r="HV287" s="7">
        <v>0</v>
      </c>
      <c r="HW287" s="7">
        <v>0</v>
      </c>
      <c r="HX287" s="7">
        <v>0</v>
      </c>
      <c r="HY287" s="7">
        <v>0</v>
      </c>
      <c r="HZ287" s="7">
        <v>0</v>
      </c>
      <c r="IA287" s="7">
        <v>0</v>
      </c>
      <c r="IB287" s="7">
        <v>0</v>
      </c>
      <c r="IC287" s="7">
        <v>0</v>
      </c>
      <c r="ID287" s="7">
        <v>0</v>
      </c>
      <c r="IE287" s="7">
        <v>0</v>
      </c>
      <c r="IF287" s="7">
        <v>0</v>
      </c>
      <c r="IG287" s="7">
        <v>0</v>
      </c>
      <c r="IH287" s="7">
        <v>0</v>
      </c>
      <c r="II287" s="7">
        <v>0</v>
      </c>
      <c r="IJ287" s="7">
        <v>0</v>
      </c>
      <c r="IK287" s="7">
        <v>0</v>
      </c>
      <c r="IL287" s="7">
        <v>0</v>
      </c>
      <c r="IM287" s="7">
        <v>0</v>
      </c>
      <c r="IN287" s="7">
        <v>0</v>
      </c>
      <c r="IO287" s="7">
        <v>0</v>
      </c>
      <c r="IP287" s="7">
        <v>0</v>
      </c>
      <c r="IQ287" s="7">
        <v>0</v>
      </c>
      <c r="IR287" s="7">
        <v>0</v>
      </c>
      <c r="IS287" s="7">
        <v>0</v>
      </c>
      <c r="IT287" s="7">
        <v>0</v>
      </c>
      <c r="IU287" s="7">
        <v>0</v>
      </c>
      <c r="IV287" s="7">
        <v>0</v>
      </c>
      <c r="IW287" s="7">
        <v>0</v>
      </c>
      <c r="IX287" s="7">
        <v>0</v>
      </c>
      <c r="IY287" s="7">
        <v>0</v>
      </c>
      <c r="IZ287" s="7">
        <v>0</v>
      </c>
      <c r="JA287" s="7">
        <v>0</v>
      </c>
      <c r="JB287" s="7">
        <v>0</v>
      </c>
      <c r="JC287" s="7">
        <v>0</v>
      </c>
      <c r="JD287" s="7">
        <v>0</v>
      </c>
      <c r="JE287" s="7">
        <v>0</v>
      </c>
      <c r="JF287" s="7">
        <v>0</v>
      </c>
      <c r="JG287" s="7">
        <v>0</v>
      </c>
      <c r="JH287" s="7">
        <v>0</v>
      </c>
      <c r="JI287" s="7">
        <v>0</v>
      </c>
      <c r="JJ287" s="7">
        <v>0</v>
      </c>
      <c r="JK287" s="7">
        <v>0</v>
      </c>
      <c r="JL287" s="7">
        <v>0</v>
      </c>
      <c r="JM287" s="7">
        <v>0</v>
      </c>
      <c r="JN287" s="7">
        <v>0</v>
      </c>
      <c r="JO287" s="7">
        <v>0</v>
      </c>
      <c r="JP287" s="7">
        <v>0</v>
      </c>
      <c r="JQ287" s="7">
        <v>0</v>
      </c>
      <c r="JR287" s="7">
        <v>0</v>
      </c>
      <c r="JS287" s="7">
        <v>0</v>
      </c>
      <c r="JT287" s="7">
        <v>0</v>
      </c>
      <c r="JU287" s="7">
        <v>0</v>
      </c>
      <c r="JV287" s="7">
        <v>0</v>
      </c>
      <c r="JW287" s="7">
        <v>0</v>
      </c>
      <c r="JX287" s="7">
        <v>0</v>
      </c>
      <c r="JY287" s="7">
        <v>0</v>
      </c>
      <c r="JZ287" s="7">
        <v>0</v>
      </c>
      <c r="KA287" s="7">
        <v>0</v>
      </c>
      <c r="KB287" s="7">
        <v>0</v>
      </c>
      <c r="KC287" s="7">
        <v>0</v>
      </c>
    </row>
    <row r="288" spans="1:289" x14ac:dyDescent="0.35">
      <c r="A288" s="38" t="s">
        <v>1340</v>
      </c>
      <c r="B288" s="38" t="s">
        <v>4159</v>
      </c>
      <c r="C288" s="38">
        <v>223</v>
      </c>
      <c r="D288" s="38" t="s">
        <v>2734</v>
      </c>
      <c r="E288" s="38" t="s">
        <v>3813</v>
      </c>
      <c r="F288" s="38" t="s">
        <v>600</v>
      </c>
      <c r="G288" s="38" t="s">
        <v>472</v>
      </c>
      <c r="H288" s="38">
        <v>0</v>
      </c>
      <c r="I288" s="39">
        <v>0</v>
      </c>
      <c r="J288" s="38">
        <v>0</v>
      </c>
      <c r="K288" s="38">
        <v>0</v>
      </c>
      <c r="L288" s="39">
        <v>0</v>
      </c>
      <c r="M288" s="7">
        <v>1.0100000000000001E-6</v>
      </c>
      <c r="N288" s="7">
        <v>2.0200000000000001E-6</v>
      </c>
      <c r="O288" s="7">
        <v>0</v>
      </c>
      <c r="P288" s="7">
        <v>0</v>
      </c>
      <c r="Q288" s="7">
        <v>0</v>
      </c>
      <c r="R288" s="7">
        <v>0</v>
      </c>
      <c r="S288" s="7">
        <v>0</v>
      </c>
      <c r="T288" s="7">
        <v>0</v>
      </c>
      <c r="U288" s="7">
        <v>0</v>
      </c>
      <c r="V288" s="7">
        <v>0</v>
      </c>
      <c r="W288" s="7">
        <v>0</v>
      </c>
      <c r="X288" s="7">
        <v>0</v>
      </c>
      <c r="Y288" s="7">
        <v>0</v>
      </c>
      <c r="Z288" s="7">
        <v>0</v>
      </c>
      <c r="AA288" s="7">
        <v>0</v>
      </c>
      <c r="AB288" s="7">
        <v>0</v>
      </c>
      <c r="AC288" s="7">
        <v>0</v>
      </c>
      <c r="AD288" s="7">
        <v>0</v>
      </c>
      <c r="AE288" s="7">
        <v>0</v>
      </c>
      <c r="AF288" s="7">
        <v>0</v>
      </c>
      <c r="AG288" s="7">
        <v>0</v>
      </c>
      <c r="AH288" s="7">
        <v>0</v>
      </c>
      <c r="AI288" s="7">
        <v>0</v>
      </c>
      <c r="AJ288" s="7">
        <v>0</v>
      </c>
      <c r="AK288" s="7">
        <v>0</v>
      </c>
      <c r="AL288" s="7">
        <v>0</v>
      </c>
      <c r="AM288" s="7">
        <v>0</v>
      </c>
      <c r="AN288" s="7">
        <v>0</v>
      </c>
      <c r="AO288" s="7">
        <v>0</v>
      </c>
      <c r="AP288" s="7">
        <v>0</v>
      </c>
      <c r="AQ288" s="7">
        <v>0</v>
      </c>
      <c r="AR288" s="7">
        <v>0</v>
      </c>
      <c r="AS288" s="7">
        <v>0</v>
      </c>
      <c r="AT288" s="7">
        <v>0</v>
      </c>
      <c r="AU288" s="7">
        <v>0</v>
      </c>
      <c r="AV288" s="7">
        <v>0</v>
      </c>
      <c r="AW288" s="7">
        <v>0</v>
      </c>
      <c r="AX288" s="7">
        <v>0</v>
      </c>
      <c r="AY288" s="7">
        <v>0</v>
      </c>
      <c r="AZ288" s="7">
        <v>0</v>
      </c>
      <c r="BA288" s="7">
        <v>0</v>
      </c>
      <c r="BB288" s="7">
        <v>0</v>
      </c>
      <c r="BC288" s="7">
        <v>0</v>
      </c>
      <c r="BD288" s="7">
        <v>0</v>
      </c>
      <c r="BE288" s="7">
        <v>0</v>
      </c>
      <c r="BF288" s="7">
        <v>0</v>
      </c>
      <c r="BG288" s="7">
        <v>0</v>
      </c>
      <c r="BH288" s="7">
        <v>0</v>
      </c>
      <c r="BI288" s="7">
        <v>0</v>
      </c>
      <c r="BJ288" s="7">
        <v>0</v>
      </c>
      <c r="BK288" s="7">
        <v>0</v>
      </c>
      <c r="BL288" s="7">
        <v>0</v>
      </c>
      <c r="BM288" s="7">
        <v>0</v>
      </c>
      <c r="BN288" s="7">
        <v>0</v>
      </c>
      <c r="BO288" s="7">
        <v>0</v>
      </c>
      <c r="BP288" s="7">
        <v>0</v>
      </c>
      <c r="BQ288" s="7">
        <v>0</v>
      </c>
      <c r="BR288" s="7">
        <v>0</v>
      </c>
      <c r="BS288" s="7">
        <v>0</v>
      </c>
      <c r="BT288" s="7">
        <v>0</v>
      </c>
      <c r="BU288" s="7">
        <v>0</v>
      </c>
      <c r="BV288" s="7">
        <v>0</v>
      </c>
      <c r="BW288" s="7">
        <v>0</v>
      </c>
      <c r="BX288" s="7">
        <v>0</v>
      </c>
      <c r="BY288" s="7">
        <v>0</v>
      </c>
      <c r="BZ288" s="7">
        <v>0</v>
      </c>
      <c r="CA288" s="7">
        <v>0</v>
      </c>
      <c r="CB288" s="7">
        <v>0</v>
      </c>
      <c r="CC288" s="7">
        <v>0</v>
      </c>
      <c r="CD288" s="7">
        <v>0</v>
      </c>
      <c r="CE288" s="7">
        <v>0</v>
      </c>
      <c r="CF288" s="7">
        <v>0</v>
      </c>
      <c r="CG288" s="7">
        <v>0</v>
      </c>
      <c r="CH288" s="7">
        <v>0</v>
      </c>
      <c r="CI288" s="7">
        <v>0</v>
      </c>
      <c r="CJ288" s="7">
        <v>0</v>
      </c>
      <c r="CK288" s="7">
        <v>0</v>
      </c>
      <c r="CL288" s="7">
        <v>0</v>
      </c>
      <c r="CM288" s="7">
        <v>0</v>
      </c>
      <c r="CN288" s="7">
        <v>0</v>
      </c>
      <c r="CO288" s="7">
        <v>0</v>
      </c>
      <c r="CP288" s="7">
        <v>0</v>
      </c>
      <c r="CQ288" s="7">
        <v>0</v>
      </c>
      <c r="CR288" s="7">
        <v>0</v>
      </c>
      <c r="CS288" s="7">
        <v>0</v>
      </c>
      <c r="CT288" s="7">
        <v>0</v>
      </c>
      <c r="CU288" s="7">
        <v>0</v>
      </c>
      <c r="CV288" s="7">
        <v>0</v>
      </c>
      <c r="CW288" s="7">
        <v>0</v>
      </c>
      <c r="CX288" s="7">
        <v>0</v>
      </c>
      <c r="CY288" s="7">
        <v>0</v>
      </c>
      <c r="CZ288" s="7">
        <v>0</v>
      </c>
      <c r="DA288" s="7">
        <v>0</v>
      </c>
      <c r="DB288" s="7">
        <v>0</v>
      </c>
      <c r="DC288" s="7">
        <v>0</v>
      </c>
      <c r="DD288" s="7">
        <v>0</v>
      </c>
      <c r="DE288" s="7">
        <v>0</v>
      </c>
      <c r="DF288" s="7">
        <v>0</v>
      </c>
      <c r="DG288" s="7">
        <v>0</v>
      </c>
      <c r="DH288" s="7">
        <v>0</v>
      </c>
      <c r="DI288" s="7">
        <v>0</v>
      </c>
      <c r="DJ288" s="7">
        <v>0</v>
      </c>
      <c r="DK288" s="7">
        <v>0</v>
      </c>
      <c r="DL288" s="7">
        <v>0</v>
      </c>
      <c r="DM288" s="7">
        <v>0</v>
      </c>
      <c r="DN288" s="7">
        <v>0</v>
      </c>
      <c r="DO288" s="7">
        <v>0</v>
      </c>
      <c r="DP288" s="7">
        <v>0</v>
      </c>
      <c r="DQ288" s="7">
        <v>0</v>
      </c>
      <c r="DR288" s="7">
        <v>0</v>
      </c>
      <c r="DS288" s="7">
        <v>0</v>
      </c>
      <c r="DT288" s="7">
        <v>0</v>
      </c>
      <c r="DU288" s="7">
        <v>0</v>
      </c>
      <c r="DV288" s="7">
        <v>0</v>
      </c>
      <c r="DW288" s="7">
        <v>0</v>
      </c>
      <c r="DX288" s="7">
        <v>0</v>
      </c>
      <c r="DY288" s="7">
        <v>0</v>
      </c>
      <c r="DZ288" s="7">
        <v>0</v>
      </c>
      <c r="EA288" s="7">
        <v>0</v>
      </c>
      <c r="EB288" s="7">
        <v>0</v>
      </c>
      <c r="EC288" s="7">
        <v>0</v>
      </c>
      <c r="ED288" s="7">
        <v>0</v>
      </c>
      <c r="EE288" s="7">
        <v>0</v>
      </c>
      <c r="EF288" s="7">
        <v>0</v>
      </c>
      <c r="EG288" s="7">
        <v>0</v>
      </c>
      <c r="EH288" s="7">
        <v>0</v>
      </c>
      <c r="EI288" s="7">
        <v>0</v>
      </c>
      <c r="EJ288" s="7">
        <v>0</v>
      </c>
      <c r="EK288" s="7">
        <v>0</v>
      </c>
      <c r="EL288" s="7">
        <v>0</v>
      </c>
      <c r="EM288" s="7">
        <v>0</v>
      </c>
      <c r="EN288" s="7">
        <v>0</v>
      </c>
      <c r="EO288" s="7">
        <v>0</v>
      </c>
      <c r="EP288" s="7">
        <v>0</v>
      </c>
      <c r="EQ288" s="7">
        <v>0</v>
      </c>
      <c r="ER288" s="7">
        <v>0</v>
      </c>
      <c r="ES288" s="7">
        <v>0</v>
      </c>
      <c r="ET288" s="7">
        <v>0</v>
      </c>
      <c r="EU288" s="7">
        <v>0</v>
      </c>
      <c r="EV288" s="7">
        <v>0</v>
      </c>
      <c r="EW288" s="7">
        <v>0</v>
      </c>
      <c r="EX288" s="7">
        <v>0</v>
      </c>
      <c r="EY288" s="7">
        <v>0</v>
      </c>
      <c r="EZ288" s="7">
        <v>0</v>
      </c>
      <c r="FA288" s="7">
        <v>0</v>
      </c>
      <c r="FB288" s="7">
        <v>0</v>
      </c>
      <c r="FC288" s="7">
        <v>0</v>
      </c>
      <c r="FD288" s="7">
        <v>0</v>
      </c>
      <c r="FE288" s="7">
        <v>0</v>
      </c>
      <c r="FF288" s="7">
        <v>0</v>
      </c>
      <c r="FG288" s="7">
        <v>0</v>
      </c>
      <c r="FH288" s="7">
        <v>0</v>
      </c>
      <c r="FI288" s="7">
        <v>0</v>
      </c>
      <c r="FJ288" s="7">
        <v>0</v>
      </c>
      <c r="FK288" s="7">
        <v>0</v>
      </c>
      <c r="FL288" s="7">
        <v>0</v>
      </c>
      <c r="FM288" s="7">
        <v>0</v>
      </c>
      <c r="FN288" s="7">
        <v>0</v>
      </c>
      <c r="FO288" s="7">
        <v>0</v>
      </c>
      <c r="FP288" s="7">
        <v>0</v>
      </c>
      <c r="FQ288" s="7">
        <v>0</v>
      </c>
      <c r="FR288" s="7">
        <v>0</v>
      </c>
      <c r="FS288" s="7">
        <v>0</v>
      </c>
      <c r="FT288" s="7">
        <v>0</v>
      </c>
      <c r="FU288" s="7">
        <v>0</v>
      </c>
      <c r="FV288" s="7">
        <v>0</v>
      </c>
      <c r="FW288" s="7">
        <v>0</v>
      </c>
      <c r="FX288" s="7">
        <v>0</v>
      </c>
      <c r="FY288" s="7">
        <v>0</v>
      </c>
      <c r="FZ288" s="7">
        <v>0</v>
      </c>
      <c r="GA288" s="7">
        <v>0</v>
      </c>
      <c r="GB288" s="7">
        <v>0</v>
      </c>
      <c r="GC288" s="7">
        <v>0</v>
      </c>
      <c r="GD288" s="7">
        <v>0</v>
      </c>
      <c r="GE288" s="7">
        <v>0</v>
      </c>
      <c r="GF288" s="7">
        <v>0</v>
      </c>
      <c r="GG288" s="7">
        <v>0</v>
      </c>
      <c r="GH288" s="7">
        <v>0</v>
      </c>
      <c r="GI288" s="7">
        <v>0</v>
      </c>
      <c r="GJ288" s="7">
        <v>0</v>
      </c>
      <c r="GK288" s="7">
        <v>0</v>
      </c>
      <c r="GL288" s="7">
        <v>0</v>
      </c>
      <c r="GM288" s="7">
        <v>0</v>
      </c>
      <c r="GN288" s="7">
        <v>0</v>
      </c>
      <c r="GO288" s="7">
        <v>0</v>
      </c>
      <c r="GP288" s="7">
        <v>0</v>
      </c>
      <c r="GQ288" s="7">
        <v>0</v>
      </c>
      <c r="GR288" s="7">
        <v>0</v>
      </c>
      <c r="GS288" s="7">
        <v>0</v>
      </c>
      <c r="GT288" s="7">
        <v>0</v>
      </c>
      <c r="GU288" s="7">
        <v>0</v>
      </c>
      <c r="GV288" s="7">
        <v>0</v>
      </c>
      <c r="GW288" s="7">
        <v>0</v>
      </c>
      <c r="GX288" s="7">
        <v>0</v>
      </c>
      <c r="GY288" s="7">
        <v>0</v>
      </c>
      <c r="GZ288" s="7">
        <v>0</v>
      </c>
      <c r="HA288" s="7">
        <v>0</v>
      </c>
      <c r="HB288" s="7">
        <v>0</v>
      </c>
      <c r="HC288" s="7">
        <v>0</v>
      </c>
      <c r="HD288" s="7">
        <v>0</v>
      </c>
      <c r="HE288" s="7">
        <v>0</v>
      </c>
      <c r="HF288" s="7">
        <v>0</v>
      </c>
      <c r="HG288" s="7">
        <v>0</v>
      </c>
      <c r="HH288" s="7">
        <v>0</v>
      </c>
      <c r="HI288" s="7">
        <v>0</v>
      </c>
      <c r="HJ288" s="7">
        <v>0</v>
      </c>
      <c r="HK288" s="7">
        <v>0</v>
      </c>
      <c r="HL288" s="7">
        <v>0</v>
      </c>
      <c r="HM288" s="7">
        <v>0</v>
      </c>
      <c r="HN288" s="7">
        <v>0</v>
      </c>
      <c r="HO288" s="7">
        <v>0</v>
      </c>
      <c r="HP288" s="7">
        <v>0</v>
      </c>
      <c r="HQ288" s="7">
        <v>0</v>
      </c>
      <c r="HR288" s="7">
        <v>0</v>
      </c>
      <c r="HS288" s="7">
        <v>0</v>
      </c>
      <c r="HT288" s="7">
        <v>0</v>
      </c>
      <c r="HU288" s="7">
        <v>0</v>
      </c>
      <c r="HV288" s="7">
        <v>0</v>
      </c>
      <c r="HW288" s="7">
        <v>0</v>
      </c>
      <c r="HX288" s="7">
        <v>0</v>
      </c>
      <c r="HY288" s="7">
        <v>0</v>
      </c>
      <c r="HZ288" s="7">
        <v>0</v>
      </c>
      <c r="IA288" s="7">
        <v>0</v>
      </c>
      <c r="IB288" s="7">
        <v>0</v>
      </c>
      <c r="IC288" s="7">
        <v>0</v>
      </c>
      <c r="ID288" s="7">
        <v>0</v>
      </c>
      <c r="IE288" s="7">
        <v>0</v>
      </c>
      <c r="IF288" s="7">
        <v>0</v>
      </c>
      <c r="IG288" s="7">
        <v>0</v>
      </c>
      <c r="IH288" s="7">
        <v>0</v>
      </c>
      <c r="II288" s="7">
        <v>0</v>
      </c>
      <c r="IJ288" s="7">
        <v>0</v>
      </c>
      <c r="IK288" s="7">
        <v>0</v>
      </c>
      <c r="IL288" s="7">
        <v>0</v>
      </c>
      <c r="IM288" s="7">
        <v>0</v>
      </c>
      <c r="IN288" s="7">
        <v>0</v>
      </c>
      <c r="IO288" s="7">
        <v>0</v>
      </c>
      <c r="IP288" s="7">
        <v>0</v>
      </c>
      <c r="IQ288" s="7">
        <v>0</v>
      </c>
      <c r="IR288" s="7">
        <v>0</v>
      </c>
      <c r="IS288" s="7">
        <v>0</v>
      </c>
      <c r="IT288" s="7">
        <v>0</v>
      </c>
      <c r="IU288" s="7">
        <v>0</v>
      </c>
      <c r="IV288" s="7">
        <v>0</v>
      </c>
      <c r="IW288" s="7">
        <v>0</v>
      </c>
      <c r="IX288" s="7">
        <v>0</v>
      </c>
      <c r="IY288" s="7">
        <v>0</v>
      </c>
      <c r="IZ288" s="7">
        <v>0</v>
      </c>
      <c r="JA288" s="7">
        <v>0</v>
      </c>
      <c r="JB288" s="7">
        <v>0</v>
      </c>
      <c r="JC288" s="7">
        <v>0</v>
      </c>
      <c r="JD288" s="7">
        <v>0</v>
      </c>
      <c r="JE288" s="7">
        <v>0</v>
      </c>
      <c r="JF288" s="7">
        <v>0</v>
      </c>
      <c r="JG288" s="7">
        <v>0</v>
      </c>
      <c r="JH288" s="7">
        <v>0</v>
      </c>
      <c r="JI288" s="7">
        <v>0</v>
      </c>
      <c r="JJ288" s="7">
        <v>0</v>
      </c>
      <c r="JK288" s="7">
        <v>0</v>
      </c>
      <c r="JL288" s="7">
        <v>0</v>
      </c>
      <c r="JM288" s="7">
        <v>0</v>
      </c>
      <c r="JN288" s="7">
        <v>0</v>
      </c>
      <c r="JO288" s="7">
        <v>0</v>
      </c>
      <c r="JP288" s="7">
        <v>0</v>
      </c>
      <c r="JQ288" s="7">
        <v>0</v>
      </c>
      <c r="JR288" s="7">
        <v>0</v>
      </c>
      <c r="JS288" s="7">
        <v>0</v>
      </c>
      <c r="JT288" s="7">
        <v>0</v>
      </c>
      <c r="JU288" s="7">
        <v>0</v>
      </c>
      <c r="JV288" s="7">
        <v>0</v>
      </c>
      <c r="JW288" s="7">
        <v>0</v>
      </c>
      <c r="JX288" s="7">
        <v>0</v>
      </c>
      <c r="JY288" s="7">
        <v>0</v>
      </c>
      <c r="JZ288" s="7">
        <v>0</v>
      </c>
      <c r="KA288" s="7">
        <v>0</v>
      </c>
      <c r="KB288" s="7">
        <v>0</v>
      </c>
      <c r="KC288" s="7">
        <v>0</v>
      </c>
    </row>
    <row r="289" spans="1:289" x14ac:dyDescent="0.35">
      <c r="A289" s="38" t="s">
        <v>1343</v>
      </c>
      <c r="B289" s="38" t="s">
        <v>4160</v>
      </c>
      <c r="C289" s="38">
        <v>225</v>
      </c>
      <c r="D289" s="38" t="s">
        <v>1171</v>
      </c>
      <c r="E289" s="38" t="s">
        <v>3813</v>
      </c>
      <c r="F289" s="38" t="s">
        <v>600</v>
      </c>
      <c r="G289" s="38" t="s">
        <v>472</v>
      </c>
      <c r="H289" s="38">
        <v>0</v>
      </c>
      <c r="I289" s="39">
        <v>0</v>
      </c>
      <c r="J289" s="38">
        <v>0</v>
      </c>
      <c r="K289" s="38">
        <v>0</v>
      </c>
      <c r="L289" s="39">
        <v>0</v>
      </c>
      <c r="M289" s="7">
        <v>5.0699999999999997E-6</v>
      </c>
      <c r="N289" s="7">
        <v>1.0139999999999999E-5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7">
        <v>0</v>
      </c>
      <c r="U289" s="7">
        <v>0</v>
      </c>
      <c r="V289" s="7">
        <v>0</v>
      </c>
      <c r="W289" s="7">
        <v>0</v>
      </c>
      <c r="X289" s="7">
        <v>0</v>
      </c>
      <c r="Y289" s="7">
        <v>0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7">
        <v>0</v>
      </c>
      <c r="AK289" s="7">
        <v>0</v>
      </c>
      <c r="AL289" s="7">
        <v>0</v>
      </c>
      <c r="AM289" s="7">
        <v>0</v>
      </c>
      <c r="AN289" s="7">
        <v>0</v>
      </c>
      <c r="AO289" s="7">
        <v>0</v>
      </c>
      <c r="AP289" s="7">
        <v>0</v>
      </c>
      <c r="AQ289" s="7">
        <v>0</v>
      </c>
      <c r="AR289" s="7">
        <v>0</v>
      </c>
      <c r="AS289" s="7">
        <v>0</v>
      </c>
      <c r="AT289" s="7">
        <v>0</v>
      </c>
      <c r="AU289" s="7">
        <v>0</v>
      </c>
      <c r="AV289" s="7">
        <v>0</v>
      </c>
      <c r="AW289" s="7">
        <v>0</v>
      </c>
      <c r="AX289" s="7">
        <v>0</v>
      </c>
      <c r="AY289" s="7">
        <v>0</v>
      </c>
      <c r="AZ289" s="7">
        <v>0</v>
      </c>
      <c r="BA289" s="7">
        <v>0</v>
      </c>
      <c r="BB289" s="7">
        <v>0</v>
      </c>
      <c r="BC289" s="7">
        <v>0</v>
      </c>
      <c r="BD289" s="7">
        <v>0</v>
      </c>
      <c r="BE289" s="7">
        <v>0</v>
      </c>
      <c r="BF289" s="7">
        <v>0</v>
      </c>
      <c r="BG289" s="7">
        <v>0</v>
      </c>
      <c r="BH289" s="7">
        <v>0</v>
      </c>
      <c r="BI289" s="7">
        <v>0</v>
      </c>
      <c r="BJ289" s="7">
        <v>0</v>
      </c>
      <c r="BK289" s="7">
        <v>0</v>
      </c>
      <c r="BL289" s="7">
        <v>0</v>
      </c>
      <c r="BM289" s="7">
        <v>0</v>
      </c>
      <c r="BN289" s="7">
        <v>0</v>
      </c>
      <c r="BO289" s="7">
        <v>0</v>
      </c>
      <c r="BP289" s="7">
        <v>0</v>
      </c>
      <c r="BQ289" s="7">
        <v>0</v>
      </c>
      <c r="BR289" s="7">
        <v>0</v>
      </c>
      <c r="BS289" s="7">
        <v>0</v>
      </c>
      <c r="BT289" s="7">
        <v>0</v>
      </c>
      <c r="BU289" s="7">
        <v>0</v>
      </c>
      <c r="BV289" s="7">
        <v>0</v>
      </c>
      <c r="BW289" s="7">
        <v>0</v>
      </c>
      <c r="BX289" s="7">
        <v>0</v>
      </c>
      <c r="BY289" s="7">
        <v>0</v>
      </c>
      <c r="BZ289" s="7">
        <v>0</v>
      </c>
      <c r="CA289" s="7">
        <v>0</v>
      </c>
      <c r="CB289" s="7">
        <v>0</v>
      </c>
      <c r="CC289" s="7">
        <v>0</v>
      </c>
      <c r="CD289" s="7">
        <v>0</v>
      </c>
      <c r="CE289" s="7">
        <v>0</v>
      </c>
      <c r="CF289" s="7">
        <v>0</v>
      </c>
      <c r="CG289" s="7">
        <v>0</v>
      </c>
      <c r="CH289" s="7">
        <v>0</v>
      </c>
      <c r="CI289" s="7">
        <v>0</v>
      </c>
      <c r="CJ289" s="7">
        <v>0</v>
      </c>
      <c r="CK289" s="7">
        <v>0</v>
      </c>
      <c r="CL289" s="7">
        <v>0</v>
      </c>
      <c r="CM289" s="7">
        <v>0</v>
      </c>
      <c r="CN289" s="7">
        <v>0</v>
      </c>
      <c r="CO289" s="7">
        <v>0</v>
      </c>
      <c r="CP289" s="7">
        <v>0</v>
      </c>
      <c r="CQ289" s="7">
        <v>0</v>
      </c>
      <c r="CR289" s="7">
        <v>0</v>
      </c>
      <c r="CS289" s="7">
        <v>0</v>
      </c>
      <c r="CT289" s="7">
        <v>0</v>
      </c>
      <c r="CU289" s="7">
        <v>0</v>
      </c>
      <c r="CV289" s="7">
        <v>0</v>
      </c>
      <c r="CW289" s="7">
        <v>0</v>
      </c>
      <c r="CX289" s="7">
        <v>0</v>
      </c>
      <c r="CY289" s="7">
        <v>0</v>
      </c>
      <c r="CZ289" s="7">
        <v>0</v>
      </c>
      <c r="DA289" s="7">
        <v>0</v>
      </c>
      <c r="DB289" s="7">
        <v>0</v>
      </c>
      <c r="DC289" s="7">
        <v>0</v>
      </c>
      <c r="DD289" s="7">
        <v>0</v>
      </c>
      <c r="DE289" s="7">
        <v>0</v>
      </c>
      <c r="DF289" s="7">
        <v>0</v>
      </c>
      <c r="DG289" s="7">
        <v>0</v>
      </c>
      <c r="DH289" s="7">
        <v>0</v>
      </c>
      <c r="DI289" s="7">
        <v>0</v>
      </c>
      <c r="DJ289" s="7">
        <v>0</v>
      </c>
      <c r="DK289" s="7">
        <v>0</v>
      </c>
      <c r="DL289" s="7">
        <v>0</v>
      </c>
      <c r="DM289" s="7">
        <v>0</v>
      </c>
      <c r="DN289" s="7">
        <v>0</v>
      </c>
      <c r="DO289" s="7">
        <v>0</v>
      </c>
      <c r="DP289" s="7">
        <v>0</v>
      </c>
      <c r="DQ289" s="7">
        <v>0</v>
      </c>
      <c r="DR289" s="7">
        <v>0</v>
      </c>
      <c r="DS289" s="7">
        <v>0</v>
      </c>
      <c r="DT289" s="7">
        <v>0</v>
      </c>
      <c r="DU289" s="7">
        <v>0</v>
      </c>
      <c r="DV289" s="7">
        <v>0</v>
      </c>
      <c r="DW289" s="7">
        <v>0</v>
      </c>
      <c r="DX289" s="7">
        <v>0</v>
      </c>
      <c r="DY289" s="7">
        <v>0</v>
      </c>
      <c r="DZ289" s="7">
        <v>0</v>
      </c>
      <c r="EA289" s="7">
        <v>0</v>
      </c>
      <c r="EB289" s="7">
        <v>0</v>
      </c>
      <c r="EC289" s="7">
        <v>0</v>
      </c>
      <c r="ED289" s="7">
        <v>0</v>
      </c>
      <c r="EE289" s="7">
        <v>0</v>
      </c>
      <c r="EF289" s="7">
        <v>0</v>
      </c>
      <c r="EG289" s="7">
        <v>0</v>
      </c>
      <c r="EH289" s="7">
        <v>0</v>
      </c>
      <c r="EI289" s="7">
        <v>0</v>
      </c>
      <c r="EJ289" s="7">
        <v>0</v>
      </c>
      <c r="EK289" s="7">
        <v>0</v>
      </c>
      <c r="EL289" s="7">
        <v>0</v>
      </c>
      <c r="EM289" s="7">
        <v>0</v>
      </c>
      <c r="EN289" s="7">
        <v>0</v>
      </c>
      <c r="EO289" s="7">
        <v>0</v>
      </c>
      <c r="EP289" s="7">
        <v>0</v>
      </c>
      <c r="EQ289" s="7">
        <v>0</v>
      </c>
      <c r="ER289" s="7">
        <v>0</v>
      </c>
      <c r="ES289" s="7">
        <v>0</v>
      </c>
      <c r="ET289" s="7">
        <v>0</v>
      </c>
      <c r="EU289" s="7">
        <v>0</v>
      </c>
      <c r="EV289" s="7">
        <v>0</v>
      </c>
      <c r="EW289" s="7">
        <v>0</v>
      </c>
      <c r="EX289" s="7">
        <v>0</v>
      </c>
      <c r="EY289" s="7">
        <v>0</v>
      </c>
      <c r="EZ289" s="7">
        <v>0</v>
      </c>
      <c r="FA289" s="7">
        <v>0</v>
      </c>
      <c r="FB289" s="7">
        <v>0</v>
      </c>
      <c r="FC289" s="7">
        <v>0</v>
      </c>
      <c r="FD289" s="7">
        <v>0</v>
      </c>
      <c r="FE289" s="7">
        <v>0</v>
      </c>
      <c r="FF289" s="7">
        <v>0</v>
      </c>
      <c r="FG289" s="7">
        <v>0</v>
      </c>
      <c r="FH289" s="7">
        <v>0</v>
      </c>
      <c r="FI289" s="7">
        <v>0</v>
      </c>
      <c r="FJ289" s="7">
        <v>0</v>
      </c>
      <c r="FK289" s="7">
        <v>0</v>
      </c>
      <c r="FL289" s="7">
        <v>0</v>
      </c>
      <c r="FM289" s="7">
        <v>0</v>
      </c>
      <c r="FN289" s="7">
        <v>0</v>
      </c>
      <c r="FO289" s="7">
        <v>0</v>
      </c>
      <c r="FP289" s="7">
        <v>0</v>
      </c>
      <c r="FQ289" s="7">
        <v>0</v>
      </c>
      <c r="FR289" s="7">
        <v>0</v>
      </c>
      <c r="FS289" s="7">
        <v>0</v>
      </c>
      <c r="FT289" s="7">
        <v>0</v>
      </c>
      <c r="FU289" s="7">
        <v>0</v>
      </c>
      <c r="FV289" s="7">
        <v>0</v>
      </c>
      <c r="FW289" s="7">
        <v>0</v>
      </c>
      <c r="FX289" s="7">
        <v>0</v>
      </c>
      <c r="FY289" s="7">
        <v>0</v>
      </c>
      <c r="FZ289" s="7">
        <v>0</v>
      </c>
      <c r="GA289" s="7">
        <v>0</v>
      </c>
      <c r="GB289" s="7">
        <v>0</v>
      </c>
      <c r="GC289" s="7">
        <v>0</v>
      </c>
      <c r="GD289" s="7">
        <v>0</v>
      </c>
      <c r="GE289" s="7">
        <v>0</v>
      </c>
      <c r="GF289" s="7">
        <v>0</v>
      </c>
      <c r="GG289" s="7">
        <v>0</v>
      </c>
      <c r="GH289" s="7">
        <v>0</v>
      </c>
      <c r="GI289" s="7">
        <v>0</v>
      </c>
      <c r="GJ289" s="7">
        <v>0</v>
      </c>
      <c r="GK289" s="7">
        <v>0</v>
      </c>
      <c r="GL289" s="7">
        <v>0</v>
      </c>
      <c r="GM289" s="7">
        <v>0</v>
      </c>
      <c r="GN289" s="7">
        <v>0</v>
      </c>
      <c r="GO289" s="7">
        <v>0</v>
      </c>
      <c r="GP289" s="7">
        <v>0</v>
      </c>
      <c r="GQ289" s="7">
        <v>0</v>
      </c>
      <c r="GR289" s="7">
        <v>0</v>
      </c>
      <c r="GS289" s="7">
        <v>0</v>
      </c>
      <c r="GT289" s="7">
        <v>0</v>
      </c>
      <c r="GU289" s="7">
        <v>0</v>
      </c>
      <c r="GV289" s="7">
        <v>0</v>
      </c>
      <c r="GW289" s="7">
        <v>0</v>
      </c>
      <c r="GX289" s="7">
        <v>0</v>
      </c>
      <c r="GY289" s="7">
        <v>0</v>
      </c>
      <c r="GZ289" s="7">
        <v>0</v>
      </c>
      <c r="HA289" s="7">
        <v>0</v>
      </c>
      <c r="HB289" s="7">
        <v>0</v>
      </c>
      <c r="HC289" s="7">
        <v>0</v>
      </c>
      <c r="HD289" s="7">
        <v>0</v>
      </c>
      <c r="HE289" s="7">
        <v>0</v>
      </c>
      <c r="HF289" s="7">
        <v>0</v>
      </c>
      <c r="HG289" s="7">
        <v>0</v>
      </c>
      <c r="HH289" s="7">
        <v>0</v>
      </c>
      <c r="HI289" s="7">
        <v>0</v>
      </c>
      <c r="HJ289" s="7">
        <v>0</v>
      </c>
      <c r="HK289" s="7">
        <v>0</v>
      </c>
      <c r="HL289" s="7">
        <v>0</v>
      </c>
      <c r="HM289" s="7">
        <v>0</v>
      </c>
      <c r="HN289" s="7">
        <v>0</v>
      </c>
      <c r="HO289" s="7">
        <v>0</v>
      </c>
      <c r="HP289" s="7">
        <v>0</v>
      </c>
      <c r="HQ289" s="7">
        <v>0</v>
      </c>
      <c r="HR289" s="7">
        <v>0</v>
      </c>
      <c r="HS289" s="7">
        <v>0</v>
      </c>
      <c r="HT289" s="7">
        <v>0</v>
      </c>
      <c r="HU289" s="7">
        <v>0</v>
      </c>
      <c r="HV289" s="7">
        <v>0</v>
      </c>
      <c r="HW289" s="7">
        <v>0</v>
      </c>
      <c r="HX289" s="7">
        <v>0</v>
      </c>
      <c r="HY289" s="7">
        <v>0</v>
      </c>
      <c r="HZ289" s="7">
        <v>0</v>
      </c>
      <c r="IA289" s="7">
        <v>0</v>
      </c>
      <c r="IB289" s="7">
        <v>0</v>
      </c>
      <c r="IC289" s="7">
        <v>0</v>
      </c>
      <c r="ID289" s="7">
        <v>0</v>
      </c>
      <c r="IE289" s="7">
        <v>0</v>
      </c>
      <c r="IF289" s="7">
        <v>0</v>
      </c>
      <c r="IG289" s="7">
        <v>0</v>
      </c>
      <c r="IH289" s="7">
        <v>0</v>
      </c>
      <c r="II289" s="7">
        <v>0</v>
      </c>
      <c r="IJ289" s="7">
        <v>0</v>
      </c>
      <c r="IK289" s="7">
        <v>0</v>
      </c>
      <c r="IL289" s="7">
        <v>0</v>
      </c>
      <c r="IM289" s="7">
        <v>0</v>
      </c>
      <c r="IN289" s="7">
        <v>0</v>
      </c>
      <c r="IO289" s="7">
        <v>0</v>
      </c>
      <c r="IP289" s="7">
        <v>0</v>
      </c>
      <c r="IQ289" s="7">
        <v>0</v>
      </c>
      <c r="IR289" s="7">
        <v>0</v>
      </c>
      <c r="IS289" s="7">
        <v>0</v>
      </c>
      <c r="IT289" s="7">
        <v>0</v>
      </c>
      <c r="IU289" s="7">
        <v>0</v>
      </c>
      <c r="IV289" s="7">
        <v>0</v>
      </c>
      <c r="IW289" s="7">
        <v>0</v>
      </c>
      <c r="IX289" s="7">
        <v>0</v>
      </c>
      <c r="IY289" s="7">
        <v>0</v>
      </c>
      <c r="IZ289" s="7">
        <v>0</v>
      </c>
      <c r="JA289" s="7">
        <v>0</v>
      </c>
      <c r="JB289" s="7">
        <v>0</v>
      </c>
      <c r="JC289" s="7">
        <v>0</v>
      </c>
      <c r="JD289" s="7">
        <v>0</v>
      </c>
      <c r="JE289" s="7">
        <v>0</v>
      </c>
      <c r="JF289" s="7">
        <v>0</v>
      </c>
      <c r="JG289" s="7">
        <v>0</v>
      </c>
      <c r="JH289" s="7">
        <v>0</v>
      </c>
      <c r="JI289" s="7">
        <v>0</v>
      </c>
      <c r="JJ289" s="7">
        <v>0</v>
      </c>
      <c r="JK289" s="7">
        <v>0</v>
      </c>
      <c r="JL289" s="7">
        <v>0</v>
      </c>
      <c r="JM289" s="7">
        <v>0</v>
      </c>
      <c r="JN289" s="7">
        <v>0</v>
      </c>
      <c r="JO289" s="7">
        <v>0</v>
      </c>
      <c r="JP289" s="7">
        <v>0</v>
      </c>
      <c r="JQ289" s="7">
        <v>0</v>
      </c>
      <c r="JR289" s="7">
        <v>0</v>
      </c>
      <c r="JS289" s="7">
        <v>0</v>
      </c>
      <c r="JT289" s="7">
        <v>0</v>
      </c>
      <c r="JU289" s="7">
        <v>0</v>
      </c>
      <c r="JV289" s="7">
        <v>0</v>
      </c>
      <c r="JW289" s="7">
        <v>0</v>
      </c>
      <c r="JX289" s="7">
        <v>0</v>
      </c>
      <c r="JY289" s="7">
        <v>0</v>
      </c>
      <c r="JZ289" s="7">
        <v>0</v>
      </c>
      <c r="KA289" s="7">
        <v>0</v>
      </c>
      <c r="KB289" s="7">
        <v>0</v>
      </c>
      <c r="KC289" s="7">
        <v>0</v>
      </c>
    </row>
    <row r="290" spans="1:289" x14ac:dyDescent="0.35">
      <c r="A290" s="38" t="s">
        <v>1346</v>
      </c>
      <c r="B290" s="38" t="s">
        <v>4161</v>
      </c>
      <c r="C290" s="38">
        <v>230</v>
      </c>
      <c r="D290" s="38" t="s">
        <v>4162</v>
      </c>
      <c r="E290" s="38" t="s">
        <v>3813</v>
      </c>
      <c r="F290" s="38" t="s">
        <v>600</v>
      </c>
      <c r="G290" s="38" t="s">
        <v>472</v>
      </c>
      <c r="H290" s="38">
        <v>0</v>
      </c>
      <c r="I290" s="39">
        <v>0</v>
      </c>
      <c r="J290" s="38">
        <v>0</v>
      </c>
      <c r="K290" s="38">
        <v>0</v>
      </c>
      <c r="L290" s="39">
        <v>0</v>
      </c>
      <c r="M290" s="7">
        <v>1.0100000000000001E-6</v>
      </c>
      <c r="N290" s="7">
        <v>2.0200000000000001E-6</v>
      </c>
      <c r="O290" s="7">
        <v>0</v>
      </c>
      <c r="P290" s="7">
        <v>0</v>
      </c>
      <c r="Q290" s="7">
        <v>0</v>
      </c>
      <c r="R290" s="7">
        <v>0</v>
      </c>
      <c r="S290" s="7">
        <v>0</v>
      </c>
      <c r="T290" s="7">
        <v>0</v>
      </c>
      <c r="U290" s="7">
        <v>0</v>
      </c>
      <c r="V290" s="7">
        <v>0</v>
      </c>
      <c r="W290" s="7">
        <v>0</v>
      </c>
      <c r="X290" s="7">
        <v>0</v>
      </c>
      <c r="Y290" s="7">
        <v>0</v>
      </c>
      <c r="Z290" s="7">
        <v>0</v>
      </c>
      <c r="AA290" s="7">
        <v>0</v>
      </c>
      <c r="AB290" s="7">
        <v>0</v>
      </c>
      <c r="AC290" s="7">
        <v>0</v>
      </c>
      <c r="AD290" s="7">
        <v>0</v>
      </c>
      <c r="AE290" s="7">
        <v>0</v>
      </c>
      <c r="AF290" s="7">
        <v>0</v>
      </c>
      <c r="AG290" s="7">
        <v>0</v>
      </c>
      <c r="AH290" s="7">
        <v>0</v>
      </c>
      <c r="AI290" s="7">
        <v>0</v>
      </c>
      <c r="AJ290" s="7">
        <v>0</v>
      </c>
      <c r="AK290" s="7">
        <v>0</v>
      </c>
      <c r="AL290" s="7">
        <v>0</v>
      </c>
      <c r="AM290" s="7">
        <v>0</v>
      </c>
      <c r="AN290" s="7">
        <v>0</v>
      </c>
      <c r="AO290" s="7">
        <v>0</v>
      </c>
      <c r="AP290" s="7">
        <v>0</v>
      </c>
      <c r="AQ290" s="7">
        <v>0</v>
      </c>
      <c r="AR290" s="7">
        <v>0</v>
      </c>
      <c r="AS290" s="7">
        <v>0</v>
      </c>
      <c r="AT290" s="7">
        <v>0</v>
      </c>
      <c r="AU290" s="7">
        <v>0</v>
      </c>
      <c r="AV290" s="7">
        <v>0</v>
      </c>
      <c r="AW290" s="7">
        <v>0</v>
      </c>
      <c r="AX290" s="7">
        <v>0</v>
      </c>
      <c r="AY290" s="7">
        <v>0</v>
      </c>
      <c r="AZ290" s="7">
        <v>0</v>
      </c>
      <c r="BA290" s="7">
        <v>0</v>
      </c>
      <c r="BB290" s="7">
        <v>0</v>
      </c>
      <c r="BC290" s="7">
        <v>0</v>
      </c>
      <c r="BD290" s="7">
        <v>0</v>
      </c>
      <c r="BE290" s="7">
        <v>0</v>
      </c>
      <c r="BF290" s="7">
        <v>0</v>
      </c>
      <c r="BG290" s="7">
        <v>0</v>
      </c>
      <c r="BH290" s="7">
        <v>0</v>
      </c>
      <c r="BI290" s="7">
        <v>0</v>
      </c>
      <c r="BJ290" s="7">
        <v>0</v>
      </c>
      <c r="BK290" s="7">
        <v>0</v>
      </c>
      <c r="BL290" s="7">
        <v>0</v>
      </c>
      <c r="BM290" s="7">
        <v>0</v>
      </c>
      <c r="BN290" s="7">
        <v>0</v>
      </c>
      <c r="BO290" s="7">
        <v>0</v>
      </c>
      <c r="BP290" s="7">
        <v>0</v>
      </c>
      <c r="BQ290" s="7">
        <v>0</v>
      </c>
      <c r="BR290" s="7">
        <v>0</v>
      </c>
      <c r="BS290" s="7">
        <v>0</v>
      </c>
      <c r="BT290" s="7">
        <v>0</v>
      </c>
      <c r="BU290" s="7">
        <v>0</v>
      </c>
      <c r="BV290" s="7">
        <v>0</v>
      </c>
      <c r="BW290" s="7">
        <v>0</v>
      </c>
      <c r="BX290" s="7">
        <v>0</v>
      </c>
      <c r="BY290" s="7">
        <v>0</v>
      </c>
      <c r="BZ290" s="7">
        <v>0</v>
      </c>
      <c r="CA290" s="7">
        <v>0</v>
      </c>
      <c r="CB290" s="7">
        <v>0</v>
      </c>
      <c r="CC290" s="7">
        <v>0</v>
      </c>
      <c r="CD290" s="7">
        <v>0</v>
      </c>
      <c r="CE290" s="7">
        <v>0</v>
      </c>
      <c r="CF290" s="7">
        <v>0</v>
      </c>
      <c r="CG290" s="7">
        <v>0</v>
      </c>
      <c r="CH290" s="7">
        <v>0</v>
      </c>
      <c r="CI290" s="7">
        <v>0</v>
      </c>
      <c r="CJ290" s="7">
        <v>0</v>
      </c>
      <c r="CK290" s="7">
        <v>0</v>
      </c>
      <c r="CL290" s="7">
        <v>0</v>
      </c>
      <c r="CM290" s="7">
        <v>0</v>
      </c>
      <c r="CN290" s="7">
        <v>0</v>
      </c>
      <c r="CO290" s="7">
        <v>0</v>
      </c>
      <c r="CP290" s="7">
        <v>0</v>
      </c>
      <c r="CQ290" s="7">
        <v>0</v>
      </c>
      <c r="CR290" s="7">
        <v>0</v>
      </c>
      <c r="CS290" s="7">
        <v>0</v>
      </c>
      <c r="CT290" s="7">
        <v>0</v>
      </c>
      <c r="CU290" s="7">
        <v>0</v>
      </c>
      <c r="CV290" s="7">
        <v>0</v>
      </c>
      <c r="CW290" s="7">
        <v>0</v>
      </c>
      <c r="CX290" s="7">
        <v>0</v>
      </c>
      <c r="CY290" s="7">
        <v>0</v>
      </c>
      <c r="CZ290" s="7">
        <v>0</v>
      </c>
      <c r="DA290" s="7">
        <v>0</v>
      </c>
      <c r="DB290" s="7">
        <v>0</v>
      </c>
      <c r="DC290" s="7">
        <v>0</v>
      </c>
      <c r="DD290" s="7">
        <v>0</v>
      </c>
      <c r="DE290" s="7">
        <v>0</v>
      </c>
      <c r="DF290" s="7">
        <v>0</v>
      </c>
      <c r="DG290" s="7">
        <v>0</v>
      </c>
      <c r="DH290" s="7">
        <v>0</v>
      </c>
      <c r="DI290" s="7">
        <v>0</v>
      </c>
      <c r="DJ290" s="7">
        <v>0</v>
      </c>
      <c r="DK290" s="7">
        <v>0</v>
      </c>
      <c r="DL290" s="7">
        <v>0</v>
      </c>
      <c r="DM290" s="7">
        <v>0</v>
      </c>
      <c r="DN290" s="7">
        <v>0</v>
      </c>
      <c r="DO290" s="7">
        <v>0</v>
      </c>
      <c r="DP290" s="7">
        <v>0</v>
      </c>
      <c r="DQ290" s="7">
        <v>0</v>
      </c>
      <c r="DR290" s="7">
        <v>0</v>
      </c>
      <c r="DS290" s="7">
        <v>0</v>
      </c>
      <c r="DT290" s="7">
        <v>0</v>
      </c>
      <c r="DU290" s="7">
        <v>0</v>
      </c>
      <c r="DV290" s="7">
        <v>0</v>
      </c>
      <c r="DW290" s="7">
        <v>0</v>
      </c>
      <c r="DX290" s="7">
        <v>0</v>
      </c>
      <c r="DY290" s="7">
        <v>0</v>
      </c>
      <c r="DZ290" s="7">
        <v>0</v>
      </c>
      <c r="EA290" s="7">
        <v>0</v>
      </c>
      <c r="EB290" s="7">
        <v>0</v>
      </c>
      <c r="EC290" s="7">
        <v>0</v>
      </c>
      <c r="ED290" s="7">
        <v>0</v>
      </c>
      <c r="EE290" s="7">
        <v>0</v>
      </c>
      <c r="EF290" s="7">
        <v>0</v>
      </c>
      <c r="EG290" s="7">
        <v>0</v>
      </c>
      <c r="EH290" s="7">
        <v>0</v>
      </c>
      <c r="EI290" s="7">
        <v>0</v>
      </c>
      <c r="EJ290" s="7">
        <v>0</v>
      </c>
      <c r="EK290" s="7">
        <v>0</v>
      </c>
      <c r="EL290" s="7">
        <v>0</v>
      </c>
      <c r="EM290" s="7">
        <v>0</v>
      </c>
      <c r="EN290" s="7">
        <v>0</v>
      </c>
      <c r="EO290" s="7">
        <v>0</v>
      </c>
      <c r="EP290" s="7">
        <v>0</v>
      </c>
      <c r="EQ290" s="7">
        <v>0</v>
      </c>
      <c r="ER290" s="7">
        <v>0</v>
      </c>
      <c r="ES290" s="7">
        <v>0</v>
      </c>
      <c r="ET290" s="7">
        <v>0</v>
      </c>
      <c r="EU290" s="7">
        <v>0</v>
      </c>
      <c r="EV290" s="7">
        <v>0</v>
      </c>
      <c r="EW290" s="7">
        <v>0</v>
      </c>
      <c r="EX290" s="7">
        <v>0</v>
      </c>
      <c r="EY290" s="7">
        <v>0</v>
      </c>
      <c r="EZ290" s="7">
        <v>0</v>
      </c>
      <c r="FA290" s="7">
        <v>0</v>
      </c>
      <c r="FB290" s="7">
        <v>0</v>
      </c>
      <c r="FC290" s="7">
        <v>0</v>
      </c>
      <c r="FD290" s="7">
        <v>0</v>
      </c>
      <c r="FE290" s="7">
        <v>0</v>
      </c>
      <c r="FF290" s="7">
        <v>0</v>
      </c>
      <c r="FG290" s="7">
        <v>0</v>
      </c>
      <c r="FH290" s="7">
        <v>0</v>
      </c>
      <c r="FI290" s="7">
        <v>0</v>
      </c>
      <c r="FJ290" s="7">
        <v>0</v>
      </c>
      <c r="FK290" s="7">
        <v>0</v>
      </c>
      <c r="FL290" s="7">
        <v>0</v>
      </c>
      <c r="FM290" s="7">
        <v>0</v>
      </c>
      <c r="FN290" s="7">
        <v>0</v>
      </c>
      <c r="FO290" s="7">
        <v>0</v>
      </c>
      <c r="FP290" s="7">
        <v>0</v>
      </c>
      <c r="FQ290" s="7">
        <v>0</v>
      </c>
      <c r="FR290" s="7">
        <v>0</v>
      </c>
      <c r="FS290" s="7">
        <v>0</v>
      </c>
      <c r="FT290" s="7">
        <v>0</v>
      </c>
      <c r="FU290" s="7">
        <v>0</v>
      </c>
      <c r="FV290" s="7">
        <v>0</v>
      </c>
      <c r="FW290" s="7">
        <v>0</v>
      </c>
      <c r="FX290" s="7">
        <v>0</v>
      </c>
      <c r="FY290" s="7">
        <v>0</v>
      </c>
      <c r="FZ290" s="7">
        <v>0</v>
      </c>
      <c r="GA290" s="7">
        <v>0</v>
      </c>
      <c r="GB290" s="7">
        <v>0</v>
      </c>
      <c r="GC290" s="7">
        <v>0</v>
      </c>
      <c r="GD290" s="7">
        <v>0</v>
      </c>
      <c r="GE290" s="7">
        <v>0</v>
      </c>
      <c r="GF290" s="7">
        <v>0</v>
      </c>
      <c r="GG290" s="7">
        <v>0</v>
      </c>
      <c r="GH290" s="7">
        <v>0</v>
      </c>
      <c r="GI290" s="7">
        <v>0</v>
      </c>
      <c r="GJ290" s="7">
        <v>0</v>
      </c>
      <c r="GK290" s="7">
        <v>0</v>
      </c>
      <c r="GL290" s="7">
        <v>0</v>
      </c>
      <c r="GM290" s="7">
        <v>0</v>
      </c>
      <c r="GN290" s="7">
        <v>0</v>
      </c>
      <c r="GO290" s="7">
        <v>0</v>
      </c>
      <c r="GP290" s="7">
        <v>0</v>
      </c>
      <c r="GQ290" s="7">
        <v>0</v>
      </c>
      <c r="GR290" s="7">
        <v>0</v>
      </c>
      <c r="GS290" s="7">
        <v>0</v>
      </c>
      <c r="GT290" s="7">
        <v>0</v>
      </c>
      <c r="GU290" s="7">
        <v>0</v>
      </c>
      <c r="GV290" s="7">
        <v>0</v>
      </c>
      <c r="GW290" s="7">
        <v>0</v>
      </c>
      <c r="GX290" s="7">
        <v>0</v>
      </c>
      <c r="GY290" s="7">
        <v>0</v>
      </c>
      <c r="GZ290" s="7">
        <v>0</v>
      </c>
      <c r="HA290" s="7">
        <v>0</v>
      </c>
      <c r="HB290" s="7">
        <v>0</v>
      </c>
      <c r="HC290" s="7">
        <v>0</v>
      </c>
      <c r="HD290" s="7">
        <v>0</v>
      </c>
      <c r="HE290" s="7">
        <v>0</v>
      </c>
      <c r="HF290" s="7">
        <v>0</v>
      </c>
      <c r="HG290" s="7">
        <v>0</v>
      </c>
      <c r="HH290" s="7">
        <v>0</v>
      </c>
      <c r="HI290" s="7">
        <v>0</v>
      </c>
      <c r="HJ290" s="7">
        <v>0</v>
      </c>
      <c r="HK290" s="7">
        <v>0</v>
      </c>
      <c r="HL290" s="7">
        <v>0</v>
      </c>
      <c r="HM290" s="7">
        <v>0</v>
      </c>
      <c r="HN290" s="7">
        <v>0</v>
      </c>
      <c r="HO290" s="7">
        <v>0</v>
      </c>
      <c r="HP290" s="7">
        <v>0</v>
      </c>
      <c r="HQ290" s="7">
        <v>0</v>
      </c>
      <c r="HR290" s="7">
        <v>0</v>
      </c>
      <c r="HS290" s="7">
        <v>0</v>
      </c>
      <c r="HT290" s="7">
        <v>0</v>
      </c>
      <c r="HU290" s="7">
        <v>0</v>
      </c>
      <c r="HV290" s="7">
        <v>0</v>
      </c>
      <c r="HW290" s="7">
        <v>0</v>
      </c>
      <c r="HX290" s="7">
        <v>0</v>
      </c>
      <c r="HY290" s="7">
        <v>0</v>
      </c>
      <c r="HZ290" s="7">
        <v>0</v>
      </c>
      <c r="IA290" s="7">
        <v>0</v>
      </c>
      <c r="IB290" s="7">
        <v>0</v>
      </c>
      <c r="IC290" s="7">
        <v>0</v>
      </c>
      <c r="ID290" s="7">
        <v>0</v>
      </c>
      <c r="IE290" s="7">
        <v>0</v>
      </c>
      <c r="IF290" s="7">
        <v>0</v>
      </c>
      <c r="IG290" s="7">
        <v>0</v>
      </c>
      <c r="IH290" s="7">
        <v>0</v>
      </c>
      <c r="II290" s="7">
        <v>0</v>
      </c>
      <c r="IJ290" s="7">
        <v>0</v>
      </c>
      <c r="IK290" s="7">
        <v>0</v>
      </c>
      <c r="IL290" s="7">
        <v>0</v>
      </c>
      <c r="IM290" s="7">
        <v>0</v>
      </c>
      <c r="IN290" s="7">
        <v>0</v>
      </c>
      <c r="IO290" s="7">
        <v>0</v>
      </c>
      <c r="IP290" s="7">
        <v>0</v>
      </c>
      <c r="IQ290" s="7">
        <v>0</v>
      </c>
      <c r="IR290" s="7">
        <v>0</v>
      </c>
      <c r="IS290" s="7">
        <v>0</v>
      </c>
      <c r="IT290" s="7">
        <v>0</v>
      </c>
      <c r="IU290" s="7">
        <v>0</v>
      </c>
      <c r="IV290" s="7">
        <v>0</v>
      </c>
      <c r="IW290" s="7">
        <v>0</v>
      </c>
      <c r="IX290" s="7">
        <v>0</v>
      </c>
      <c r="IY290" s="7">
        <v>0</v>
      </c>
      <c r="IZ290" s="7">
        <v>0</v>
      </c>
      <c r="JA290" s="7">
        <v>0</v>
      </c>
      <c r="JB290" s="7">
        <v>0</v>
      </c>
      <c r="JC290" s="7">
        <v>0</v>
      </c>
      <c r="JD290" s="7">
        <v>0</v>
      </c>
      <c r="JE290" s="7">
        <v>0</v>
      </c>
      <c r="JF290" s="7">
        <v>0</v>
      </c>
      <c r="JG290" s="7">
        <v>0</v>
      </c>
      <c r="JH290" s="7">
        <v>0</v>
      </c>
      <c r="JI290" s="7">
        <v>0</v>
      </c>
      <c r="JJ290" s="7">
        <v>0</v>
      </c>
      <c r="JK290" s="7">
        <v>0</v>
      </c>
      <c r="JL290" s="7">
        <v>0</v>
      </c>
      <c r="JM290" s="7">
        <v>0</v>
      </c>
      <c r="JN290" s="7">
        <v>0</v>
      </c>
      <c r="JO290" s="7">
        <v>0</v>
      </c>
      <c r="JP290" s="7">
        <v>0</v>
      </c>
      <c r="JQ290" s="7">
        <v>0</v>
      </c>
      <c r="JR290" s="7">
        <v>0</v>
      </c>
      <c r="JS290" s="7">
        <v>0</v>
      </c>
      <c r="JT290" s="7">
        <v>0</v>
      </c>
      <c r="JU290" s="7">
        <v>0</v>
      </c>
      <c r="JV290" s="7">
        <v>0</v>
      </c>
      <c r="JW290" s="7">
        <v>0</v>
      </c>
      <c r="JX290" s="7">
        <v>0</v>
      </c>
      <c r="JY290" s="7">
        <v>0</v>
      </c>
      <c r="JZ290" s="7">
        <v>0</v>
      </c>
      <c r="KA290" s="7">
        <v>0</v>
      </c>
      <c r="KB290" s="7">
        <v>0</v>
      </c>
      <c r="KC290" s="7">
        <v>0</v>
      </c>
    </row>
    <row r="291" spans="1:289" x14ac:dyDescent="0.35">
      <c r="A291" s="38" t="s">
        <v>1349</v>
      </c>
      <c r="B291" s="38" t="s">
        <v>4163</v>
      </c>
      <c r="C291" s="38">
        <v>234</v>
      </c>
      <c r="D291" s="38" t="s">
        <v>4164</v>
      </c>
      <c r="E291" s="38" t="s">
        <v>3813</v>
      </c>
      <c r="F291" s="38" t="s">
        <v>608</v>
      </c>
      <c r="G291" s="38" t="s">
        <v>472</v>
      </c>
      <c r="H291" s="38">
        <v>0</v>
      </c>
      <c r="I291" s="39">
        <v>0</v>
      </c>
      <c r="J291" s="38">
        <v>0</v>
      </c>
      <c r="K291" s="38">
        <v>0</v>
      </c>
      <c r="L291" s="39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7">
        <v>0</v>
      </c>
      <c r="U291" s="7">
        <v>0</v>
      </c>
      <c r="V291" s="7">
        <v>0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7">
        <v>0</v>
      </c>
      <c r="AK291" s="7">
        <v>0</v>
      </c>
      <c r="AL291" s="7">
        <v>0</v>
      </c>
      <c r="AM291" s="7">
        <v>0</v>
      </c>
      <c r="AN291" s="7">
        <v>0</v>
      </c>
      <c r="AO291" s="7">
        <v>0</v>
      </c>
      <c r="AP291" s="7">
        <v>0</v>
      </c>
      <c r="AQ291" s="7">
        <v>0</v>
      </c>
      <c r="AR291" s="7">
        <v>0</v>
      </c>
      <c r="AS291" s="7">
        <v>0</v>
      </c>
      <c r="AT291" s="7">
        <v>0</v>
      </c>
      <c r="AU291" s="7">
        <v>0</v>
      </c>
      <c r="AV291" s="7">
        <v>0</v>
      </c>
      <c r="AW291" s="7">
        <v>0</v>
      </c>
      <c r="AX291" s="7">
        <v>0</v>
      </c>
      <c r="AY291" s="7">
        <v>0</v>
      </c>
      <c r="AZ291" s="7">
        <v>0</v>
      </c>
      <c r="BA291" s="7">
        <v>0</v>
      </c>
      <c r="BB291" s="7">
        <v>0</v>
      </c>
      <c r="BC291" s="7">
        <v>0</v>
      </c>
      <c r="BD291" s="7">
        <v>0</v>
      </c>
      <c r="BE291" s="7">
        <v>0</v>
      </c>
      <c r="BF291" s="7">
        <v>0</v>
      </c>
      <c r="BG291" s="7">
        <v>0</v>
      </c>
      <c r="BH291" s="7">
        <v>0</v>
      </c>
      <c r="BI291" s="7">
        <v>0</v>
      </c>
      <c r="BJ291" s="7">
        <v>0</v>
      </c>
      <c r="BK291" s="7">
        <v>0</v>
      </c>
      <c r="BL291" s="7">
        <v>0</v>
      </c>
      <c r="BM291" s="7">
        <v>0</v>
      </c>
      <c r="BN291" s="7">
        <v>0</v>
      </c>
      <c r="BO291" s="7">
        <v>0</v>
      </c>
      <c r="BP291" s="7">
        <v>0</v>
      </c>
      <c r="BQ291" s="7">
        <v>0</v>
      </c>
      <c r="BR291" s="7">
        <v>0</v>
      </c>
      <c r="BS291" s="7">
        <v>0</v>
      </c>
      <c r="BT291" s="7">
        <v>0</v>
      </c>
      <c r="BU291" s="7">
        <v>0</v>
      </c>
      <c r="BV291" s="7">
        <v>0</v>
      </c>
      <c r="BW291" s="7">
        <v>0</v>
      </c>
      <c r="BX291" s="7">
        <v>0</v>
      </c>
      <c r="BY291" s="7">
        <v>0</v>
      </c>
      <c r="BZ291" s="7">
        <v>0</v>
      </c>
      <c r="CA291" s="7">
        <v>0</v>
      </c>
      <c r="CB291" s="7">
        <v>0</v>
      </c>
      <c r="CC291" s="7">
        <v>0</v>
      </c>
      <c r="CD291" s="7">
        <v>0</v>
      </c>
      <c r="CE291" s="7">
        <v>0</v>
      </c>
      <c r="CF291" s="7">
        <v>0</v>
      </c>
      <c r="CG291" s="7">
        <v>0</v>
      </c>
      <c r="CH291" s="7">
        <v>0</v>
      </c>
      <c r="CI291" s="7">
        <v>0</v>
      </c>
      <c r="CJ291" s="7">
        <v>0</v>
      </c>
      <c r="CK291" s="7">
        <v>0</v>
      </c>
      <c r="CL291" s="7">
        <v>0</v>
      </c>
      <c r="CM291" s="7">
        <v>0</v>
      </c>
      <c r="CN291" s="7">
        <v>0</v>
      </c>
      <c r="CO291" s="7">
        <v>0</v>
      </c>
      <c r="CP291" s="7">
        <v>0</v>
      </c>
      <c r="CQ291" s="7">
        <v>0</v>
      </c>
      <c r="CR291" s="7">
        <v>0</v>
      </c>
      <c r="CS291" s="7">
        <v>0</v>
      </c>
      <c r="CT291" s="7">
        <v>0</v>
      </c>
      <c r="CU291" s="7">
        <v>0</v>
      </c>
      <c r="CV291" s="7">
        <v>0</v>
      </c>
      <c r="CW291" s="7">
        <v>0</v>
      </c>
      <c r="CX291" s="7">
        <v>0</v>
      </c>
      <c r="CY291" s="7">
        <v>0</v>
      </c>
      <c r="CZ291" s="7">
        <v>0</v>
      </c>
      <c r="DA291" s="7">
        <v>0</v>
      </c>
      <c r="DB291" s="7">
        <v>0</v>
      </c>
      <c r="DC291" s="7">
        <v>0</v>
      </c>
      <c r="DD291" s="7">
        <v>0</v>
      </c>
      <c r="DE291" s="7">
        <v>0</v>
      </c>
      <c r="DF291" s="7">
        <v>0</v>
      </c>
      <c r="DG291" s="7">
        <v>0</v>
      </c>
      <c r="DH291" s="7">
        <v>0</v>
      </c>
      <c r="DI291" s="7">
        <v>0</v>
      </c>
      <c r="DJ291" s="7">
        <v>0</v>
      </c>
      <c r="DK291" s="7">
        <v>0</v>
      </c>
      <c r="DL291" s="7">
        <v>0</v>
      </c>
      <c r="DM291" s="7">
        <v>0</v>
      </c>
      <c r="DN291" s="7">
        <v>0</v>
      </c>
      <c r="DO291" s="7">
        <v>0</v>
      </c>
      <c r="DP291" s="7">
        <v>0</v>
      </c>
      <c r="DQ291" s="7">
        <v>0</v>
      </c>
      <c r="DR291" s="7">
        <v>0</v>
      </c>
      <c r="DS291" s="7">
        <v>0</v>
      </c>
      <c r="DT291" s="7">
        <v>0</v>
      </c>
      <c r="DU291" s="7">
        <v>0</v>
      </c>
      <c r="DV291" s="7">
        <v>0</v>
      </c>
      <c r="DW291" s="7">
        <v>0</v>
      </c>
      <c r="DX291" s="7">
        <v>0</v>
      </c>
      <c r="DY291" s="7">
        <v>0</v>
      </c>
      <c r="DZ291" s="7">
        <v>0</v>
      </c>
      <c r="EA291" s="7">
        <v>0</v>
      </c>
      <c r="EB291" s="7">
        <v>0</v>
      </c>
      <c r="EC291" s="7">
        <v>0</v>
      </c>
      <c r="ED291" s="7">
        <v>0</v>
      </c>
      <c r="EE291" s="7">
        <v>0</v>
      </c>
      <c r="EF291" s="7">
        <v>0</v>
      </c>
      <c r="EG291" s="7">
        <v>0</v>
      </c>
      <c r="EH291" s="7">
        <v>0</v>
      </c>
      <c r="EI291" s="7">
        <v>0</v>
      </c>
      <c r="EJ291" s="7">
        <v>0</v>
      </c>
      <c r="EK291" s="7">
        <v>0</v>
      </c>
      <c r="EL291" s="7">
        <v>0</v>
      </c>
      <c r="EM291" s="7">
        <v>0</v>
      </c>
      <c r="EN291" s="7">
        <v>0</v>
      </c>
      <c r="EO291" s="7">
        <v>0</v>
      </c>
      <c r="EP291" s="7">
        <v>0</v>
      </c>
      <c r="EQ291" s="7">
        <v>0</v>
      </c>
      <c r="ER291" s="7">
        <v>0</v>
      </c>
      <c r="ES291" s="7">
        <v>0</v>
      </c>
      <c r="ET291" s="7">
        <v>0</v>
      </c>
      <c r="EU291" s="7">
        <v>0</v>
      </c>
      <c r="EV291" s="7">
        <v>0</v>
      </c>
      <c r="EW291" s="7">
        <v>0</v>
      </c>
      <c r="EX291" s="7">
        <v>0</v>
      </c>
      <c r="EY291" s="7">
        <v>0</v>
      </c>
      <c r="EZ291" s="7">
        <v>0</v>
      </c>
      <c r="FA291" s="7">
        <v>0</v>
      </c>
      <c r="FB291" s="7">
        <v>0</v>
      </c>
      <c r="FC291" s="7">
        <v>0</v>
      </c>
      <c r="FD291" s="7">
        <v>0</v>
      </c>
      <c r="FE291" s="7">
        <v>0</v>
      </c>
      <c r="FF291" s="7">
        <v>0</v>
      </c>
      <c r="FG291" s="7">
        <v>0</v>
      </c>
      <c r="FH291" s="7">
        <v>0</v>
      </c>
      <c r="FI291" s="7">
        <v>0</v>
      </c>
      <c r="FJ291" s="7">
        <v>0</v>
      </c>
      <c r="FK291" s="7">
        <v>0</v>
      </c>
      <c r="FL291" s="7">
        <v>0</v>
      </c>
      <c r="FM291" s="7">
        <v>0</v>
      </c>
      <c r="FN291" s="7">
        <v>0</v>
      </c>
      <c r="FO291" s="7">
        <v>0</v>
      </c>
      <c r="FP291" s="7">
        <v>0</v>
      </c>
      <c r="FQ291" s="7">
        <v>0</v>
      </c>
      <c r="FR291" s="7">
        <v>0</v>
      </c>
      <c r="FS291" s="7">
        <v>0</v>
      </c>
      <c r="FT291" s="7">
        <v>0</v>
      </c>
      <c r="FU291" s="7">
        <v>0</v>
      </c>
      <c r="FV291" s="7">
        <v>0</v>
      </c>
      <c r="FW291" s="7">
        <v>0</v>
      </c>
      <c r="FX291" s="7">
        <v>0</v>
      </c>
      <c r="FY291" s="7">
        <v>0</v>
      </c>
      <c r="FZ291" s="7">
        <v>0</v>
      </c>
      <c r="GA291" s="7">
        <v>0</v>
      </c>
      <c r="GB291" s="7">
        <v>0</v>
      </c>
      <c r="GC291" s="7">
        <v>0</v>
      </c>
      <c r="GD291" s="7">
        <v>0</v>
      </c>
      <c r="GE291" s="7">
        <v>0</v>
      </c>
      <c r="GF291" s="7">
        <v>0</v>
      </c>
      <c r="GG291" s="7">
        <v>0</v>
      </c>
      <c r="GH291" s="7">
        <v>0</v>
      </c>
      <c r="GI291" s="7">
        <v>0</v>
      </c>
      <c r="GJ291" s="7">
        <v>0</v>
      </c>
      <c r="GK291" s="7">
        <v>0</v>
      </c>
      <c r="GL291" s="7">
        <v>0</v>
      </c>
      <c r="GM291" s="7">
        <v>0</v>
      </c>
      <c r="GN291" s="7">
        <v>0</v>
      </c>
      <c r="GO291" s="7">
        <v>0</v>
      </c>
      <c r="GP291" s="7">
        <v>0</v>
      </c>
      <c r="GQ291" s="7">
        <v>0</v>
      </c>
      <c r="GR291" s="7">
        <v>0</v>
      </c>
      <c r="GS291" s="7">
        <v>0</v>
      </c>
      <c r="GT291" s="7">
        <v>0</v>
      </c>
      <c r="GU291" s="7">
        <v>0</v>
      </c>
      <c r="GV291" s="7">
        <v>0</v>
      </c>
      <c r="GW291" s="7">
        <v>0</v>
      </c>
      <c r="GX291" s="7">
        <v>0</v>
      </c>
      <c r="GY291" s="7">
        <v>0</v>
      </c>
      <c r="GZ291" s="7">
        <v>0</v>
      </c>
      <c r="HA291" s="7">
        <v>0</v>
      </c>
      <c r="HB291" s="7">
        <v>0</v>
      </c>
      <c r="HC291" s="7">
        <v>0</v>
      </c>
      <c r="HD291" s="7">
        <v>0</v>
      </c>
      <c r="HE291" s="7">
        <v>0</v>
      </c>
      <c r="HF291" s="7">
        <v>0</v>
      </c>
      <c r="HG291" s="7">
        <v>0</v>
      </c>
      <c r="HH291" s="7">
        <v>0</v>
      </c>
      <c r="HI291" s="7">
        <v>0</v>
      </c>
      <c r="HJ291" s="7">
        <v>0</v>
      </c>
      <c r="HK291" s="7">
        <v>0</v>
      </c>
      <c r="HL291" s="7">
        <v>0</v>
      </c>
      <c r="HM291" s="7">
        <v>0</v>
      </c>
      <c r="HN291" s="7">
        <v>0</v>
      </c>
      <c r="HO291" s="7">
        <v>0</v>
      </c>
      <c r="HP291" s="7">
        <v>0</v>
      </c>
      <c r="HQ291" s="7">
        <v>0</v>
      </c>
      <c r="HR291" s="7">
        <v>0</v>
      </c>
      <c r="HS291" s="7">
        <v>0</v>
      </c>
      <c r="HT291" s="7">
        <v>0</v>
      </c>
      <c r="HU291" s="7">
        <v>0</v>
      </c>
      <c r="HV291" s="7">
        <v>0</v>
      </c>
      <c r="HW291" s="7">
        <v>0</v>
      </c>
      <c r="HX291" s="7">
        <v>0</v>
      </c>
      <c r="HY291" s="7">
        <v>0</v>
      </c>
      <c r="HZ291" s="7">
        <v>0</v>
      </c>
      <c r="IA291" s="7">
        <v>0</v>
      </c>
      <c r="IB291" s="7">
        <v>0</v>
      </c>
      <c r="IC291" s="7">
        <v>0</v>
      </c>
      <c r="ID291" s="7">
        <v>0</v>
      </c>
      <c r="IE291" s="7">
        <v>0</v>
      </c>
      <c r="IF291" s="7">
        <v>0</v>
      </c>
      <c r="IG291" s="7">
        <v>0</v>
      </c>
      <c r="IH291" s="7">
        <v>0</v>
      </c>
      <c r="II291" s="7">
        <v>0</v>
      </c>
      <c r="IJ291" s="7">
        <v>0</v>
      </c>
      <c r="IK291" s="7">
        <v>0</v>
      </c>
      <c r="IL291" s="7">
        <v>0</v>
      </c>
      <c r="IM291" s="7">
        <v>0</v>
      </c>
      <c r="IN291" s="7">
        <v>0</v>
      </c>
      <c r="IO291" s="7">
        <v>0</v>
      </c>
      <c r="IP291" s="7">
        <v>0</v>
      </c>
      <c r="IQ291" s="7">
        <v>0</v>
      </c>
      <c r="IR291" s="7">
        <v>0</v>
      </c>
      <c r="IS291" s="7">
        <v>0</v>
      </c>
      <c r="IT291" s="7">
        <v>0</v>
      </c>
      <c r="IU291" s="7">
        <v>0</v>
      </c>
      <c r="IV291" s="7">
        <v>0</v>
      </c>
      <c r="IW291" s="7">
        <v>0</v>
      </c>
      <c r="IX291" s="7">
        <v>0</v>
      </c>
      <c r="IY291" s="7">
        <v>0</v>
      </c>
      <c r="IZ291" s="7">
        <v>0</v>
      </c>
      <c r="JA291" s="7">
        <v>0</v>
      </c>
      <c r="JB291" s="7">
        <v>0</v>
      </c>
      <c r="JC291" s="7">
        <v>0</v>
      </c>
      <c r="JD291" s="7">
        <v>0</v>
      </c>
      <c r="JE291" s="7">
        <v>0</v>
      </c>
      <c r="JF291" s="7">
        <v>0</v>
      </c>
      <c r="JG291" s="7">
        <v>0</v>
      </c>
      <c r="JH291" s="7">
        <v>0</v>
      </c>
      <c r="JI291" s="7">
        <v>0</v>
      </c>
      <c r="JJ291" s="7">
        <v>0</v>
      </c>
      <c r="JK291" s="7">
        <v>0</v>
      </c>
      <c r="JL291" s="7">
        <v>0</v>
      </c>
      <c r="JM291" s="7">
        <v>0</v>
      </c>
      <c r="JN291" s="7">
        <v>0</v>
      </c>
      <c r="JO291" s="7">
        <v>0</v>
      </c>
      <c r="JP291" s="7">
        <v>0</v>
      </c>
      <c r="JQ291" s="7">
        <v>0</v>
      </c>
      <c r="JR291" s="7">
        <v>0</v>
      </c>
      <c r="JS291" s="7">
        <v>0</v>
      </c>
      <c r="JT291" s="7">
        <v>0</v>
      </c>
      <c r="JU291" s="7">
        <v>0</v>
      </c>
      <c r="JV291" s="7">
        <v>0</v>
      </c>
      <c r="JW291" s="7">
        <v>0</v>
      </c>
      <c r="JX291" s="7">
        <v>0</v>
      </c>
      <c r="JY291" s="7">
        <v>0</v>
      </c>
      <c r="JZ291" s="7">
        <v>0</v>
      </c>
      <c r="KA291" s="7">
        <v>0</v>
      </c>
      <c r="KB291" s="7">
        <v>0</v>
      </c>
      <c r="KC291" s="7">
        <v>0</v>
      </c>
    </row>
    <row r="292" spans="1:289" x14ac:dyDescent="0.35">
      <c r="A292" s="38" t="s">
        <v>1352</v>
      </c>
      <c r="B292" s="38" t="s">
        <v>4165</v>
      </c>
      <c r="C292" s="38">
        <v>239</v>
      </c>
      <c r="D292" s="38" t="s">
        <v>4166</v>
      </c>
      <c r="E292" s="38" t="s">
        <v>3813</v>
      </c>
      <c r="F292" s="38" t="s">
        <v>608</v>
      </c>
      <c r="G292" s="38" t="s">
        <v>472</v>
      </c>
      <c r="H292" s="38">
        <v>0</v>
      </c>
      <c r="I292" s="39">
        <v>0</v>
      </c>
      <c r="J292" s="38">
        <v>0</v>
      </c>
      <c r="K292" s="38">
        <v>0</v>
      </c>
      <c r="L292" s="39">
        <v>0</v>
      </c>
      <c r="M292" s="7">
        <v>2.5399999999999998E-6</v>
      </c>
      <c r="N292" s="7">
        <v>5.0799999999999996E-6</v>
      </c>
      <c r="O292" s="7">
        <v>0</v>
      </c>
      <c r="P292" s="7">
        <v>0</v>
      </c>
      <c r="Q292" s="7">
        <v>0</v>
      </c>
      <c r="R292" s="7">
        <v>0</v>
      </c>
      <c r="S292" s="7">
        <v>0</v>
      </c>
      <c r="T292" s="7">
        <v>0</v>
      </c>
      <c r="U292" s="7">
        <v>0</v>
      </c>
      <c r="V292" s="7">
        <v>0</v>
      </c>
      <c r="W292" s="7">
        <v>0</v>
      </c>
      <c r="X292" s="7">
        <v>0</v>
      </c>
      <c r="Y292" s="7">
        <v>0</v>
      </c>
      <c r="Z292" s="7">
        <v>0</v>
      </c>
      <c r="AA292" s="7">
        <v>0</v>
      </c>
      <c r="AB292" s="7">
        <v>0</v>
      </c>
      <c r="AC292" s="7">
        <v>0</v>
      </c>
      <c r="AD292" s="7">
        <v>0</v>
      </c>
      <c r="AE292" s="7">
        <v>0</v>
      </c>
      <c r="AF292" s="7">
        <v>0</v>
      </c>
      <c r="AG292" s="7">
        <v>0</v>
      </c>
      <c r="AH292" s="7">
        <v>0</v>
      </c>
      <c r="AI292" s="7">
        <v>0</v>
      </c>
      <c r="AJ292" s="7">
        <v>0</v>
      </c>
      <c r="AK292" s="7">
        <v>0</v>
      </c>
      <c r="AL292" s="7">
        <v>0</v>
      </c>
      <c r="AM292" s="7">
        <v>0</v>
      </c>
      <c r="AN292" s="7">
        <v>0</v>
      </c>
      <c r="AO292" s="7">
        <v>0</v>
      </c>
      <c r="AP292" s="7">
        <v>0</v>
      </c>
      <c r="AQ292" s="7">
        <v>0</v>
      </c>
      <c r="AR292" s="7">
        <v>0</v>
      </c>
      <c r="AS292" s="7">
        <v>0</v>
      </c>
      <c r="AT292" s="7">
        <v>0</v>
      </c>
      <c r="AU292" s="7">
        <v>0</v>
      </c>
      <c r="AV292" s="7">
        <v>0</v>
      </c>
      <c r="AW292" s="7">
        <v>0</v>
      </c>
      <c r="AX292" s="7">
        <v>0</v>
      </c>
      <c r="AY292" s="7">
        <v>0</v>
      </c>
      <c r="AZ292" s="7">
        <v>0</v>
      </c>
      <c r="BA292" s="7">
        <v>0</v>
      </c>
      <c r="BB292" s="7">
        <v>0</v>
      </c>
      <c r="BC292" s="7">
        <v>0</v>
      </c>
      <c r="BD292" s="7">
        <v>0</v>
      </c>
      <c r="BE292" s="7">
        <v>0</v>
      </c>
      <c r="BF292" s="7">
        <v>0</v>
      </c>
      <c r="BG292" s="7">
        <v>0</v>
      </c>
      <c r="BH292" s="7">
        <v>0</v>
      </c>
      <c r="BI292" s="7">
        <v>0</v>
      </c>
      <c r="BJ292" s="7">
        <v>0</v>
      </c>
      <c r="BK292" s="7">
        <v>0</v>
      </c>
      <c r="BL292" s="7">
        <v>0</v>
      </c>
      <c r="BM292" s="7">
        <v>0</v>
      </c>
      <c r="BN292" s="7">
        <v>0</v>
      </c>
      <c r="BO292" s="7">
        <v>0</v>
      </c>
      <c r="BP292" s="7">
        <v>0</v>
      </c>
      <c r="BQ292" s="7">
        <v>0</v>
      </c>
      <c r="BR292" s="7">
        <v>0</v>
      </c>
      <c r="BS292" s="7">
        <v>0</v>
      </c>
      <c r="BT292" s="7">
        <v>0</v>
      </c>
      <c r="BU292" s="7">
        <v>0</v>
      </c>
      <c r="BV292" s="7">
        <v>0</v>
      </c>
      <c r="BW292" s="7">
        <v>0</v>
      </c>
      <c r="BX292" s="7">
        <v>0</v>
      </c>
      <c r="BY292" s="7">
        <v>0</v>
      </c>
      <c r="BZ292" s="7">
        <v>0</v>
      </c>
      <c r="CA292" s="7">
        <v>0</v>
      </c>
      <c r="CB292" s="7">
        <v>0</v>
      </c>
      <c r="CC292" s="7">
        <v>0</v>
      </c>
      <c r="CD292" s="7">
        <v>0</v>
      </c>
      <c r="CE292" s="7">
        <v>0</v>
      </c>
      <c r="CF292" s="7">
        <v>0</v>
      </c>
      <c r="CG292" s="7">
        <v>0</v>
      </c>
      <c r="CH292" s="7">
        <v>0</v>
      </c>
      <c r="CI292" s="7">
        <v>0</v>
      </c>
      <c r="CJ292" s="7">
        <v>0</v>
      </c>
      <c r="CK292" s="7">
        <v>0</v>
      </c>
      <c r="CL292" s="7">
        <v>0</v>
      </c>
      <c r="CM292" s="7">
        <v>0</v>
      </c>
      <c r="CN292" s="7">
        <v>0</v>
      </c>
      <c r="CO292" s="7">
        <v>0</v>
      </c>
      <c r="CP292" s="7">
        <v>0</v>
      </c>
      <c r="CQ292" s="7">
        <v>0</v>
      </c>
      <c r="CR292" s="7">
        <v>0</v>
      </c>
      <c r="CS292" s="7">
        <v>0</v>
      </c>
      <c r="CT292" s="7">
        <v>0</v>
      </c>
      <c r="CU292" s="7">
        <v>0</v>
      </c>
      <c r="CV292" s="7">
        <v>0</v>
      </c>
      <c r="CW292" s="7">
        <v>0</v>
      </c>
      <c r="CX292" s="7">
        <v>0</v>
      </c>
      <c r="CY292" s="7">
        <v>0</v>
      </c>
      <c r="CZ292" s="7">
        <v>0</v>
      </c>
      <c r="DA292" s="7">
        <v>0</v>
      </c>
      <c r="DB292" s="7">
        <v>0</v>
      </c>
      <c r="DC292" s="7">
        <v>0</v>
      </c>
      <c r="DD292" s="7">
        <v>0</v>
      </c>
      <c r="DE292" s="7">
        <v>0</v>
      </c>
      <c r="DF292" s="7">
        <v>0</v>
      </c>
      <c r="DG292" s="7">
        <v>0</v>
      </c>
      <c r="DH292" s="7">
        <v>0</v>
      </c>
      <c r="DI292" s="7">
        <v>0</v>
      </c>
      <c r="DJ292" s="7">
        <v>0</v>
      </c>
      <c r="DK292" s="7">
        <v>0</v>
      </c>
      <c r="DL292" s="7">
        <v>0</v>
      </c>
      <c r="DM292" s="7">
        <v>0</v>
      </c>
      <c r="DN292" s="7">
        <v>0</v>
      </c>
      <c r="DO292" s="7">
        <v>0</v>
      </c>
      <c r="DP292" s="7">
        <v>0</v>
      </c>
      <c r="DQ292" s="7">
        <v>0</v>
      </c>
      <c r="DR292" s="7">
        <v>0</v>
      </c>
      <c r="DS292" s="7">
        <v>0</v>
      </c>
      <c r="DT292" s="7">
        <v>0</v>
      </c>
      <c r="DU292" s="7">
        <v>0</v>
      </c>
      <c r="DV292" s="7">
        <v>0</v>
      </c>
      <c r="DW292" s="7">
        <v>0</v>
      </c>
      <c r="DX292" s="7">
        <v>0</v>
      </c>
      <c r="DY292" s="7">
        <v>0</v>
      </c>
      <c r="DZ292" s="7">
        <v>0</v>
      </c>
      <c r="EA292" s="7">
        <v>0</v>
      </c>
      <c r="EB292" s="7">
        <v>0</v>
      </c>
      <c r="EC292" s="7">
        <v>0</v>
      </c>
      <c r="ED292" s="7">
        <v>0</v>
      </c>
      <c r="EE292" s="7">
        <v>0</v>
      </c>
      <c r="EF292" s="7">
        <v>0</v>
      </c>
      <c r="EG292" s="7">
        <v>0</v>
      </c>
      <c r="EH292" s="7">
        <v>0</v>
      </c>
      <c r="EI292" s="7">
        <v>0</v>
      </c>
      <c r="EJ292" s="7">
        <v>0</v>
      </c>
      <c r="EK292" s="7">
        <v>0</v>
      </c>
      <c r="EL292" s="7">
        <v>0</v>
      </c>
      <c r="EM292" s="7">
        <v>0</v>
      </c>
      <c r="EN292" s="7">
        <v>0</v>
      </c>
      <c r="EO292" s="7">
        <v>0</v>
      </c>
      <c r="EP292" s="7">
        <v>0</v>
      </c>
      <c r="EQ292" s="7">
        <v>0</v>
      </c>
      <c r="ER292" s="7">
        <v>0</v>
      </c>
      <c r="ES292" s="7">
        <v>0</v>
      </c>
      <c r="ET292" s="7">
        <v>0</v>
      </c>
      <c r="EU292" s="7">
        <v>0</v>
      </c>
      <c r="EV292" s="7">
        <v>0</v>
      </c>
      <c r="EW292" s="7">
        <v>0</v>
      </c>
      <c r="EX292" s="7">
        <v>0</v>
      </c>
      <c r="EY292" s="7">
        <v>0</v>
      </c>
      <c r="EZ292" s="7">
        <v>0</v>
      </c>
      <c r="FA292" s="7">
        <v>0</v>
      </c>
      <c r="FB292" s="7">
        <v>0</v>
      </c>
      <c r="FC292" s="7">
        <v>0</v>
      </c>
      <c r="FD292" s="7">
        <v>0</v>
      </c>
      <c r="FE292" s="7">
        <v>0</v>
      </c>
      <c r="FF292" s="7">
        <v>0</v>
      </c>
      <c r="FG292" s="7">
        <v>0</v>
      </c>
      <c r="FH292" s="7">
        <v>0</v>
      </c>
      <c r="FI292" s="7">
        <v>0</v>
      </c>
      <c r="FJ292" s="7">
        <v>0</v>
      </c>
      <c r="FK292" s="7">
        <v>0</v>
      </c>
      <c r="FL292" s="7">
        <v>0</v>
      </c>
      <c r="FM292" s="7">
        <v>0</v>
      </c>
      <c r="FN292" s="7">
        <v>0</v>
      </c>
      <c r="FO292" s="7">
        <v>0</v>
      </c>
      <c r="FP292" s="7">
        <v>0</v>
      </c>
      <c r="FQ292" s="7">
        <v>0</v>
      </c>
      <c r="FR292" s="7">
        <v>0</v>
      </c>
      <c r="FS292" s="7">
        <v>0</v>
      </c>
      <c r="FT292" s="7">
        <v>0</v>
      </c>
      <c r="FU292" s="7">
        <v>0</v>
      </c>
      <c r="FV292" s="7">
        <v>0</v>
      </c>
      <c r="FW292" s="7">
        <v>0</v>
      </c>
      <c r="FX292" s="7">
        <v>0</v>
      </c>
      <c r="FY292" s="7">
        <v>0</v>
      </c>
      <c r="FZ292" s="7">
        <v>0</v>
      </c>
      <c r="GA292" s="7">
        <v>0</v>
      </c>
      <c r="GB292" s="7">
        <v>0</v>
      </c>
      <c r="GC292" s="7">
        <v>0</v>
      </c>
      <c r="GD292" s="7">
        <v>0</v>
      </c>
      <c r="GE292" s="7">
        <v>0</v>
      </c>
      <c r="GF292" s="7">
        <v>0</v>
      </c>
      <c r="GG292" s="7">
        <v>0</v>
      </c>
      <c r="GH292" s="7">
        <v>0</v>
      </c>
      <c r="GI292" s="7">
        <v>0</v>
      </c>
      <c r="GJ292" s="7">
        <v>0</v>
      </c>
      <c r="GK292" s="7">
        <v>0</v>
      </c>
      <c r="GL292" s="7">
        <v>0</v>
      </c>
      <c r="GM292" s="7">
        <v>0</v>
      </c>
      <c r="GN292" s="7">
        <v>0</v>
      </c>
      <c r="GO292" s="7">
        <v>0</v>
      </c>
      <c r="GP292" s="7">
        <v>0</v>
      </c>
      <c r="GQ292" s="7">
        <v>0</v>
      </c>
      <c r="GR292" s="7">
        <v>0</v>
      </c>
      <c r="GS292" s="7">
        <v>0</v>
      </c>
      <c r="GT292" s="7">
        <v>0</v>
      </c>
      <c r="GU292" s="7">
        <v>0</v>
      </c>
      <c r="GV292" s="7">
        <v>0</v>
      </c>
      <c r="GW292" s="7">
        <v>0</v>
      </c>
      <c r="GX292" s="7">
        <v>0</v>
      </c>
      <c r="GY292" s="7">
        <v>0</v>
      </c>
      <c r="GZ292" s="7">
        <v>0</v>
      </c>
      <c r="HA292" s="7">
        <v>0</v>
      </c>
      <c r="HB292" s="7">
        <v>0</v>
      </c>
      <c r="HC292" s="7">
        <v>0</v>
      </c>
      <c r="HD292" s="7">
        <v>0</v>
      </c>
      <c r="HE292" s="7">
        <v>0</v>
      </c>
      <c r="HF292" s="7">
        <v>0</v>
      </c>
      <c r="HG292" s="7">
        <v>0</v>
      </c>
      <c r="HH292" s="7">
        <v>0</v>
      </c>
      <c r="HI292" s="7">
        <v>0</v>
      </c>
      <c r="HJ292" s="7">
        <v>0</v>
      </c>
      <c r="HK292" s="7">
        <v>0</v>
      </c>
      <c r="HL292" s="7">
        <v>0</v>
      </c>
      <c r="HM292" s="7">
        <v>0</v>
      </c>
      <c r="HN292" s="7">
        <v>0</v>
      </c>
      <c r="HO292" s="7">
        <v>0</v>
      </c>
      <c r="HP292" s="7">
        <v>0</v>
      </c>
      <c r="HQ292" s="7">
        <v>0</v>
      </c>
      <c r="HR292" s="7">
        <v>0</v>
      </c>
      <c r="HS292" s="7">
        <v>0</v>
      </c>
      <c r="HT292" s="7">
        <v>0</v>
      </c>
      <c r="HU292" s="7">
        <v>0</v>
      </c>
      <c r="HV292" s="7">
        <v>0</v>
      </c>
      <c r="HW292" s="7">
        <v>0</v>
      </c>
      <c r="HX292" s="7">
        <v>0</v>
      </c>
      <c r="HY292" s="7">
        <v>0</v>
      </c>
      <c r="HZ292" s="7">
        <v>0</v>
      </c>
      <c r="IA292" s="7">
        <v>0</v>
      </c>
      <c r="IB292" s="7">
        <v>0</v>
      </c>
      <c r="IC292" s="7">
        <v>0</v>
      </c>
      <c r="ID292" s="7">
        <v>0</v>
      </c>
      <c r="IE292" s="7">
        <v>0</v>
      </c>
      <c r="IF292" s="7">
        <v>0</v>
      </c>
      <c r="IG292" s="7">
        <v>0</v>
      </c>
      <c r="IH292" s="7">
        <v>0</v>
      </c>
      <c r="II292" s="7">
        <v>0</v>
      </c>
      <c r="IJ292" s="7">
        <v>0</v>
      </c>
      <c r="IK292" s="7">
        <v>0</v>
      </c>
      <c r="IL292" s="7">
        <v>0</v>
      </c>
      <c r="IM292" s="7">
        <v>0</v>
      </c>
      <c r="IN292" s="7">
        <v>0</v>
      </c>
      <c r="IO292" s="7">
        <v>0</v>
      </c>
      <c r="IP292" s="7">
        <v>0</v>
      </c>
      <c r="IQ292" s="7">
        <v>0</v>
      </c>
      <c r="IR292" s="7">
        <v>0</v>
      </c>
      <c r="IS292" s="7">
        <v>0</v>
      </c>
      <c r="IT292" s="7">
        <v>0</v>
      </c>
      <c r="IU292" s="7">
        <v>0</v>
      </c>
      <c r="IV292" s="7">
        <v>0</v>
      </c>
      <c r="IW292" s="7">
        <v>0</v>
      </c>
      <c r="IX292" s="7">
        <v>0</v>
      </c>
      <c r="IY292" s="7">
        <v>0</v>
      </c>
      <c r="IZ292" s="7">
        <v>0</v>
      </c>
      <c r="JA292" s="7">
        <v>0</v>
      </c>
      <c r="JB292" s="7">
        <v>0</v>
      </c>
      <c r="JC292" s="7">
        <v>0</v>
      </c>
      <c r="JD292" s="7">
        <v>0</v>
      </c>
      <c r="JE292" s="7">
        <v>0</v>
      </c>
      <c r="JF292" s="7">
        <v>0</v>
      </c>
      <c r="JG292" s="7">
        <v>0</v>
      </c>
      <c r="JH292" s="7">
        <v>0</v>
      </c>
      <c r="JI292" s="7">
        <v>0</v>
      </c>
      <c r="JJ292" s="7">
        <v>0</v>
      </c>
      <c r="JK292" s="7">
        <v>0</v>
      </c>
      <c r="JL292" s="7">
        <v>0</v>
      </c>
      <c r="JM292" s="7">
        <v>0</v>
      </c>
      <c r="JN292" s="7">
        <v>0</v>
      </c>
      <c r="JO292" s="7">
        <v>0</v>
      </c>
      <c r="JP292" s="7">
        <v>0</v>
      </c>
      <c r="JQ292" s="7">
        <v>0</v>
      </c>
      <c r="JR292" s="7">
        <v>0</v>
      </c>
      <c r="JS292" s="7">
        <v>0</v>
      </c>
      <c r="JT292" s="7">
        <v>0</v>
      </c>
      <c r="JU292" s="7">
        <v>0</v>
      </c>
      <c r="JV292" s="7">
        <v>0</v>
      </c>
      <c r="JW292" s="7">
        <v>0</v>
      </c>
      <c r="JX292" s="7">
        <v>0</v>
      </c>
      <c r="JY292" s="7">
        <v>0</v>
      </c>
      <c r="JZ292" s="7">
        <v>0</v>
      </c>
      <c r="KA292" s="7">
        <v>0</v>
      </c>
      <c r="KB292" s="7">
        <v>0</v>
      </c>
      <c r="KC292" s="7">
        <v>0</v>
      </c>
    </row>
    <row r="293" spans="1:289" x14ac:dyDescent="0.35">
      <c r="A293" s="38" t="s">
        <v>1355</v>
      </c>
      <c r="B293" s="38" t="s">
        <v>4167</v>
      </c>
      <c r="C293" s="38">
        <v>247</v>
      </c>
      <c r="D293" s="38" t="s">
        <v>2059</v>
      </c>
      <c r="E293" s="38" t="s">
        <v>3813</v>
      </c>
      <c r="F293" s="38" t="s">
        <v>605</v>
      </c>
      <c r="G293" s="38" t="s">
        <v>472</v>
      </c>
      <c r="H293" s="38">
        <v>0</v>
      </c>
      <c r="I293" s="39">
        <v>0</v>
      </c>
      <c r="J293" s="38">
        <v>0</v>
      </c>
      <c r="K293" s="38">
        <v>0</v>
      </c>
      <c r="L293" s="39">
        <v>0</v>
      </c>
      <c r="M293" s="7">
        <v>1.5200000000000001E-6</v>
      </c>
      <c r="N293" s="7">
        <v>3.0400000000000001E-6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7">
        <v>0</v>
      </c>
      <c r="U293" s="7">
        <v>0</v>
      </c>
      <c r="V293" s="7">
        <v>0</v>
      </c>
      <c r="W293" s="7">
        <v>0</v>
      </c>
      <c r="X293" s="7">
        <v>0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7">
        <v>0</v>
      </c>
      <c r="AK293" s="7">
        <v>0</v>
      </c>
      <c r="AL293" s="7">
        <v>0</v>
      </c>
      <c r="AM293" s="7">
        <v>0</v>
      </c>
      <c r="AN293" s="7">
        <v>0</v>
      </c>
      <c r="AO293" s="7">
        <v>0</v>
      </c>
      <c r="AP293" s="7">
        <v>0</v>
      </c>
      <c r="AQ293" s="7">
        <v>0</v>
      </c>
      <c r="AR293" s="7">
        <v>0</v>
      </c>
      <c r="AS293" s="7">
        <v>0</v>
      </c>
      <c r="AT293" s="7">
        <v>0</v>
      </c>
      <c r="AU293" s="7">
        <v>0</v>
      </c>
      <c r="AV293" s="7">
        <v>0</v>
      </c>
      <c r="AW293" s="7">
        <v>0</v>
      </c>
      <c r="AX293" s="7">
        <v>0</v>
      </c>
      <c r="AY293" s="7">
        <v>0</v>
      </c>
      <c r="AZ293" s="7">
        <v>0</v>
      </c>
      <c r="BA293" s="7">
        <v>0</v>
      </c>
      <c r="BB293" s="7">
        <v>0</v>
      </c>
      <c r="BC293" s="7">
        <v>0</v>
      </c>
      <c r="BD293" s="7">
        <v>0</v>
      </c>
      <c r="BE293" s="7">
        <v>0</v>
      </c>
      <c r="BF293" s="7">
        <v>0</v>
      </c>
      <c r="BG293" s="7">
        <v>0</v>
      </c>
      <c r="BH293" s="7">
        <v>0</v>
      </c>
      <c r="BI293" s="7">
        <v>0</v>
      </c>
      <c r="BJ293" s="7">
        <v>0</v>
      </c>
      <c r="BK293" s="7">
        <v>0</v>
      </c>
      <c r="BL293" s="7">
        <v>0</v>
      </c>
      <c r="BM293" s="7">
        <v>0</v>
      </c>
      <c r="BN293" s="7">
        <v>0</v>
      </c>
      <c r="BO293" s="7">
        <v>0</v>
      </c>
      <c r="BP293" s="7">
        <v>0</v>
      </c>
      <c r="BQ293" s="7">
        <v>0</v>
      </c>
      <c r="BR293" s="7">
        <v>0</v>
      </c>
      <c r="BS293" s="7">
        <v>0</v>
      </c>
      <c r="BT293" s="7">
        <v>0</v>
      </c>
      <c r="BU293" s="7">
        <v>0</v>
      </c>
      <c r="BV293" s="7">
        <v>0</v>
      </c>
      <c r="BW293" s="7">
        <v>0</v>
      </c>
      <c r="BX293" s="7">
        <v>0</v>
      </c>
      <c r="BY293" s="7">
        <v>0</v>
      </c>
      <c r="BZ293" s="7">
        <v>0</v>
      </c>
      <c r="CA293" s="7">
        <v>0</v>
      </c>
      <c r="CB293" s="7">
        <v>0</v>
      </c>
      <c r="CC293" s="7">
        <v>0</v>
      </c>
      <c r="CD293" s="7">
        <v>0</v>
      </c>
      <c r="CE293" s="7">
        <v>0</v>
      </c>
      <c r="CF293" s="7">
        <v>0</v>
      </c>
      <c r="CG293" s="7">
        <v>0</v>
      </c>
      <c r="CH293" s="7">
        <v>0</v>
      </c>
      <c r="CI293" s="7">
        <v>0</v>
      </c>
      <c r="CJ293" s="7">
        <v>0</v>
      </c>
      <c r="CK293" s="7">
        <v>0</v>
      </c>
      <c r="CL293" s="7">
        <v>0</v>
      </c>
      <c r="CM293" s="7">
        <v>0</v>
      </c>
      <c r="CN293" s="7">
        <v>0</v>
      </c>
      <c r="CO293" s="7">
        <v>0</v>
      </c>
      <c r="CP293" s="7">
        <v>0</v>
      </c>
      <c r="CQ293" s="7">
        <v>0</v>
      </c>
      <c r="CR293" s="7">
        <v>0</v>
      </c>
      <c r="CS293" s="7">
        <v>0</v>
      </c>
      <c r="CT293" s="7">
        <v>0</v>
      </c>
      <c r="CU293" s="7">
        <v>0</v>
      </c>
      <c r="CV293" s="7">
        <v>0</v>
      </c>
      <c r="CW293" s="7">
        <v>0</v>
      </c>
      <c r="CX293" s="7">
        <v>0</v>
      </c>
      <c r="CY293" s="7">
        <v>0</v>
      </c>
      <c r="CZ293" s="7">
        <v>0</v>
      </c>
      <c r="DA293" s="7">
        <v>0</v>
      </c>
      <c r="DB293" s="7">
        <v>0</v>
      </c>
      <c r="DC293" s="7">
        <v>0</v>
      </c>
      <c r="DD293" s="7">
        <v>0</v>
      </c>
      <c r="DE293" s="7">
        <v>0</v>
      </c>
      <c r="DF293" s="7">
        <v>0</v>
      </c>
      <c r="DG293" s="7">
        <v>0</v>
      </c>
      <c r="DH293" s="7">
        <v>0</v>
      </c>
      <c r="DI293" s="7">
        <v>0</v>
      </c>
      <c r="DJ293" s="7">
        <v>0</v>
      </c>
      <c r="DK293" s="7">
        <v>0</v>
      </c>
      <c r="DL293" s="7">
        <v>0</v>
      </c>
      <c r="DM293" s="7">
        <v>0</v>
      </c>
      <c r="DN293" s="7">
        <v>0</v>
      </c>
      <c r="DO293" s="7">
        <v>0</v>
      </c>
      <c r="DP293" s="7">
        <v>0</v>
      </c>
      <c r="DQ293" s="7">
        <v>0</v>
      </c>
      <c r="DR293" s="7">
        <v>0</v>
      </c>
      <c r="DS293" s="7">
        <v>0</v>
      </c>
      <c r="DT293" s="7">
        <v>0</v>
      </c>
      <c r="DU293" s="7">
        <v>0</v>
      </c>
      <c r="DV293" s="7">
        <v>0</v>
      </c>
      <c r="DW293" s="7">
        <v>0</v>
      </c>
      <c r="DX293" s="7">
        <v>0</v>
      </c>
      <c r="DY293" s="7">
        <v>0</v>
      </c>
      <c r="DZ293" s="7">
        <v>0</v>
      </c>
      <c r="EA293" s="7">
        <v>0</v>
      </c>
      <c r="EB293" s="7">
        <v>0</v>
      </c>
      <c r="EC293" s="7">
        <v>0</v>
      </c>
      <c r="ED293" s="7">
        <v>0</v>
      </c>
      <c r="EE293" s="7">
        <v>0</v>
      </c>
      <c r="EF293" s="7">
        <v>0</v>
      </c>
      <c r="EG293" s="7">
        <v>0</v>
      </c>
      <c r="EH293" s="7">
        <v>0</v>
      </c>
      <c r="EI293" s="7">
        <v>0</v>
      </c>
      <c r="EJ293" s="7">
        <v>0</v>
      </c>
      <c r="EK293" s="7">
        <v>0</v>
      </c>
      <c r="EL293" s="7">
        <v>0</v>
      </c>
      <c r="EM293" s="7">
        <v>0</v>
      </c>
      <c r="EN293" s="7">
        <v>0</v>
      </c>
      <c r="EO293" s="7">
        <v>0</v>
      </c>
      <c r="EP293" s="7">
        <v>0</v>
      </c>
      <c r="EQ293" s="7">
        <v>0</v>
      </c>
      <c r="ER293" s="7">
        <v>0</v>
      </c>
      <c r="ES293" s="7">
        <v>0</v>
      </c>
      <c r="ET293" s="7">
        <v>0</v>
      </c>
      <c r="EU293" s="7">
        <v>0</v>
      </c>
      <c r="EV293" s="7">
        <v>0</v>
      </c>
      <c r="EW293" s="7">
        <v>0</v>
      </c>
      <c r="EX293" s="7">
        <v>0</v>
      </c>
      <c r="EY293" s="7">
        <v>0</v>
      </c>
      <c r="EZ293" s="7">
        <v>0</v>
      </c>
      <c r="FA293" s="7">
        <v>0</v>
      </c>
      <c r="FB293" s="7">
        <v>0</v>
      </c>
      <c r="FC293" s="7">
        <v>0</v>
      </c>
      <c r="FD293" s="7">
        <v>0</v>
      </c>
      <c r="FE293" s="7">
        <v>0</v>
      </c>
      <c r="FF293" s="7">
        <v>0</v>
      </c>
      <c r="FG293" s="7">
        <v>0</v>
      </c>
      <c r="FH293" s="7">
        <v>0</v>
      </c>
      <c r="FI293" s="7">
        <v>0</v>
      </c>
      <c r="FJ293" s="7">
        <v>0</v>
      </c>
      <c r="FK293" s="7">
        <v>0</v>
      </c>
      <c r="FL293" s="7">
        <v>0</v>
      </c>
      <c r="FM293" s="7">
        <v>0</v>
      </c>
      <c r="FN293" s="7">
        <v>0</v>
      </c>
      <c r="FO293" s="7">
        <v>0</v>
      </c>
      <c r="FP293" s="7">
        <v>0</v>
      </c>
      <c r="FQ293" s="7">
        <v>0</v>
      </c>
      <c r="FR293" s="7">
        <v>0</v>
      </c>
      <c r="FS293" s="7">
        <v>0</v>
      </c>
      <c r="FT293" s="7">
        <v>0</v>
      </c>
      <c r="FU293" s="7">
        <v>0</v>
      </c>
      <c r="FV293" s="7">
        <v>0</v>
      </c>
      <c r="FW293" s="7">
        <v>0</v>
      </c>
      <c r="FX293" s="7">
        <v>0</v>
      </c>
      <c r="FY293" s="7">
        <v>0</v>
      </c>
      <c r="FZ293" s="7">
        <v>0</v>
      </c>
      <c r="GA293" s="7">
        <v>0</v>
      </c>
      <c r="GB293" s="7">
        <v>0</v>
      </c>
      <c r="GC293" s="7">
        <v>0</v>
      </c>
      <c r="GD293" s="7">
        <v>0</v>
      </c>
      <c r="GE293" s="7">
        <v>0</v>
      </c>
      <c r="GF293" s="7">
        <v>0</v>
      </c>
      <c r="GG293" s="7">
        <v>0</v>
      </c>
      <c r="GH293" s="7">
        <v>0</v>
      </c>
      <c r="GI293" s="7">
        <v>0</v>
      </c>
      <c r="GJ293" s="7">
        <v>0</v>
      </c>
      <c r="GK293" s="7">
        <v>0</v>
      </c>
      <c r="GL293" s="7">
        <v>0</v>
      </c>
      <c r="GM293" s="7">
        <v>0</v>
      </c>
      <c r="GN293" s="7">
        <v>0</v>
      </c>
      <c r="GO293" s="7">
        <v>0</v>
      </c>
      <c r="GP293" s="7">
        <v>0</v>
      </c>
      <c r="GQ293" s="7">
        <v>0</v>
      </c>
      <c r="GR293" s="7">
        <v>0</v>
      </c>
      <c r="GS293" s="7">
        <v>0</v>
      </c>
      <c r="GT293" s="7">
        <v>0</v>
      </c>
      <c r="GU293" s="7">
        <v>0</v>
      </c>
      <c r="GV293" s="7">
        <v>0</v>
      </c>
      <c r="GW293" s="7">
        <v>0</v>
      </c>
      <c r="GX293" s="7">
        <v>0</v>
      </c>
      <c r="GY293" s="7">
        <v>0</v>
      </c>
      <c r="GZ293" s="7">
        <v>0</v>
      </c>
      <c r="HA293" s="7">
        <v>0</v>
      </c>
      <c r="HB293" s="7">
        <v>0</v>
      </c>
      <c r="HC293" s="7">
        <v>0</v>
      </c>
      <c r="HD293" s="7">
        <v>0</v>
      </c>
      <c r="HE293" s="7">
        <v>0</v>
      </c>
      <c r="HF293" s="7">
        <v>0</v>
      </c>
      <c r="HG293" s="7">
        <v>0</v>
      </c>
      <c r="HH293" s="7">
        <v>0</v>
      </c>
      <c r="HI293" s="7">
        <v>0</v>
      </c>
      <c r="HJ293" s="7">
        <v>0</v>
      </c>
      <c r="HK293" s="7">
        <v>0</v>
      </c>
      <c r="HL293" s="7">
        <v>0</v>
      </c>
      <c r="HM293" s="7">
        <v>0</v>
      </c>
      <c r="HN293" s="7">
        <v>0</v>
      </c>
      <c r="HO293" s="7">
        <v>0</v>
      </c>
      <c r="HP293" s="7">
        <v>0</v>
      </c>
      <c r="HQ293" s="7">
        <v>0</v>
      </c>
      <c r="HR293" s="7">
        <v>0</v>
      </c>
      <c r="HS293" s="7">
        <v>0</v>
      </c>
      <c r="HT293" s="7">
        <v>0</v>
      </c>
      <c r="HU293" s="7">
        <v>0</v>
      </c>
      <c r="HV293" s="7">
        <v>0</v>
      </c>
      <c r="HW293" s="7">
        <v>0</v>
      </c>
      <c r="HX293" s="7">
        <v>0</v>
      </c>
      <c r="HY293" s="7">
        <v>0</v>
      </c>
      <c r="HZ293" s="7">
        <v>0</v>
      </c>
      <c r="IA293" s="7">
        <v>0</v>
      </c>
      <c r="IB293" s="7">
        <v>0</v>
      </c>
      <c r="IC293" s="7">
        <v>0</v>
      </c>
      <c r="ID293" s="7">
        <v>0</v>
      </c>
      <c r="IE293" s="7">
        <v>0</v>
      </c>
      <c r="IF293" s="7">
        <v>0</v>
      </c>
      <c r="IG293" s="7">
        <v>0</v>
      </c>
      <c r="IH293" s="7">
        <v>0</v>
      </c>
      <c r="II293" s="7">
        <v>0</v>
      </c>
      <c r="IJ293" s="7">
        <v>0</v>
      </c>
      <c r="IK293" s="7">
        <v>0</v>
      </c>
      <c r="IL293" s="7">
        <v>0</v>
      </c>
      <c r="IM293" s="7">
        <v>0</v>
      </c>
      <c r="IN293" s="7">
        <v>0</v>
      </c>
      <c r="IO293" s="7">
        <v>0</v>
      </c>
      <c r="IP293" s="7">
        <v>0</v>
      </c>
      <c r="IQ293" s="7">
        <v>0</v>
      </c>
      <c r="IR293" s="7">
        <v>0</v>
      </c>
      <c r="IS293" s="7">
        <v>0</v>
      </c>
      <c r="IT293" s="7">
        <v>0</v>
      </c>
      <c r="IU293" s="7">
        <v>0</v>
      </c>
      <c r="IV293" s="7">
        <v>0</v>
      </c>
      <c r="IW293" s="7">
        <v>0</v>
      </c>
      <c r="IX293" s="7">
        <v>0</v>
      </c>
      <c r="IY293" s="7">
        <v>0</v>
      </c>
      <c r="IZ293" s="7">
        <v>0</v>
      </c>
      <c r="JA293" s="7">
        <v>0</v>
      </c>
      <c r="JB293" s="7">
        <v>0</v>
      </c>
      <c r="JC293" s="7">
        <v>0</v>
      </c>
      <c r="JD293" s="7">
        <v>0</v>
      </c>
      <c r="JE293" s="7">
        <v>0</v>
      </c>
      <c r="JF293" s="7">
        <v>0</v>
      </c>
      <c r="JG293" s="7">
        <v>0</v>
      </c>
      <c r="JH293" s="7">
        <v>0</v>
      </c>
      <c r="JI293" s="7">
        <v>0</v>
      </c>
      <c r="JJ293" s="7">
        <v>0</v>
      </c>
      <c r="JK293" s="7">
        <v>0</v>
      </c>
      <c r="JL293" s="7">
        <v>0</v>
      </c>
      <c r="JM293" s="7">
        <v>0</v>
      </c>
      <c r="JN293" s="7">
        <v>0</v>
      </c>
      <c r="JO293" s="7">
        <v>0</v>
      </c>
      <c r="JP293" s="7">
        <v>0</v>
      </c>
      <c r="JQ293" s="7">
        <v>0</v>
      </c>
      <c r="JR293" s="7">
        <v>0</v>
      </c>
      <c r="JS293" s="7">
        <v>0</v>
      </c>
      <c r="JT293" s="7">
        <v>0</v>
      </c>
      <c r="JU293" s="7">
        <v>0</v>
      </c>
      <c r="JV293" s="7">
        <v>0</v>
      </c>
      <c r="JW293" s="7">
        <v>0</v>
      </c>
      <c r="JX293" s="7">
        <v>0</v>
      </c>
      <c r="JY293" s="7">
        <v>0</v>
      </c>
      <c r="JZ293" s="7">
        <v>0</v>
      </c>
      <c r="KA293" s="7">
        <v>0</v>
      </c>
      <c r="KB293" s="7">
        <v>0</v>
      </c>
      <c r="KC293" s="7">
        <v>0</v>
      </c>
    </row>
    <row r="294" spans="1:289" x14ac:dyDescent="0.35">
      <c r="A294" s="38" t="s">
        <v>1358</v>
      </c>
      <c r="B294" s="38" t="s">
        <v>4168</v>
      </c>
      <c r="C294" s="38">
        <v>249</v>
      </c>
      <c r="D294" s="38" t="s">
        <v>2057</v>
      </c>
      <c r="E294" s="38" t="s">
        <v>3813</v>
      </c>
      <c r="F294" s="38" t="s">
        <v>605</v>
      </c>
      <c r="G294" s="38" t="s">
        <v>472</v>
      </c>
      <c r="H294" s="38">
        <v>0</v>
      </c>
      <c r="I294" s="39">
        <v>0</v>
      </c>
      <c r="J294" s="38">
        <v>0</v>
      </c>
      <c r="K294" s="38">
        <v>0</v>
      </c>
      <c r="L294" s="39">
        <v>0</v>
      </c>
      <c r="M294" s="7">
        <v>0</v>
      </c>
      <c r="N294" s="7">
        <v>0</v>
      </c>
      <c r="O294" s="7">
        <v>0</v>
      </c>
      <c r="P294" s="7">
        <v>0</v>
      </c>
      <c r="Q294" s="7">
        <v>0</v>
      </c>
      <c r="R294" s="7">
        <v>0</v>
      </c>
      <c r="S294" s="7">
        <v>0</v>
      </c>
      <c r="T294" s="7">
        <v>0</v>
      </c>
      <c r="U294" s="7">
        <v>0</v>
      </c>
      <c r="V294" s="7">
        <v>0</v>
      </c>
      <c r="W294" s="7">
        <v>0</v>
      </c>
      <c r="X294" s="7">
        <v>0</v>
      </c>
      <c r="Y294" s="7">
        <v>0</v>
      </c>
      <c r="Z294" s="7">
        <v>0</v>
      </c>
      <c r="AA294" s="7">
        <v>0</v>
      </c>
      <c r="AB294" s="7">
        <v>0</v>
      </c>
      <c r="AC294" s="7">
        <v>0</v>
      </c>
      <c r="AD294" s="7">
        <v>0</v>
      </c>
      <c r="AE294" s="7">
        <v>0</v>
      </c>
      <c r="AF294" s="7">
        <v>0</v>
      </c>
      <c r="AG294" s="7">
        <v>0</v>
      </c>
      <c r="AH294" s="7">
        <v>0</v>
      </c>
      <c r="AI294" s="7">
        <v>0</v>
      </c>
      <c r="AJ294" s="7">
        <v>0</v>
      </c>
      <c r="AK294" s="7">
        <v>0</v>
      </c>
      <c r="AL294" s="7">
        <v>0</v>
      </c>
      <c r="AM294" s="7">
        <v>0</v>
      </c>
      <c r="AN294" s="7">
        <v>0</v>
      </c>
      <c r="AO294" s="7">
        <v>0</v>
      </c>
      <c r="AP294" s="7">
        <v>0</v>
      </c>
      <c r="AQ294" s="7">
        <v>0</v>
      </c>
      <c r="AR294" s="7">
        <v>0</v>
      </c>
      <c r="AS294" s="7">
        <v>0</v>
      </c>
      <c r="AT294" s="7">
        <v>0</v>
      </c>
      <c r="AU294" s="7">
        <v>0</v>
      </c>
      <c r="AV294" s="7">
        <v>0</v>
      </c>
      <c r="AW294" s="7">
        <v>0</v>
      </c>
      <c r="AX294" s="7">
        <v>0</v>
      </c>
      <c r="AY294" s="7">
        <v>0</v>
      </c>
      <c r="AZ294" s="7">
        <v>0</v>
      </c>
      <c r="BA294" s="7">
        <v>0</v>
      </c>
      <c r="BB294" s="7">
        <v>0</v>
      </c>
      <c r="BC294" s="7">
        <v>0</v>
      </c>
      <c r="BD294" s="7">
        <v>0</v>
      </c>
      <c r="BE294" s="7">
        <v>0</v>
      </c>
      <c r="BF294" s="7">
        <v>0</v>
      </c>
      <c r="BG294" s="7">
        <v>0</v>
      </c>
      <c r="BH294" s="7">
        <v>0</v>
      </c>
      <c r="BI294" s="7">
        <v>0</v>
      </c>
      <c r="BJ294" s="7">
        <v>0</v>
      </c>
      <c r="BK294" s="7">
        <v>0</v>
      </c>
      <c r="BL294" s="7">
        <v>0</v>
      </c>
      <c r="BM294" s="7">
        <v>0</v>
      </c>
      <c r="BN294" s="7">
        <v>0</v>
      </c>
      <c r="BO294" s="7">
        <v>0</v>
      </c>
      <c r="BP294" s="7">
        <v>0</v>
      </c>
      <c r="BQ294" s="7">
        <v>0</v>
      </c>
      <c r="BR294" s="7">
        <v>0</v>
      </c>
      <c r="BS294" s="7">
        <v>0</v>
      </c>
      <c r="BT294" s="7">
        <v>0</v>
      </c>
      <c r="BU294" s="7">
        <v>0</v>
      </c>
      <c r="BV294" s="7">
        <v>0</v>
      </c>
      <c r="BW294" s="7">
        <v>0</v>
      </c>
      <c r="BX294" s="7">
        <v>0</v>
      </c>
      <c r="BY294" s="7">
        <v>0</v>
      </c>
      <c r="BZ294" s="7">
        <v>0</v>
      </c>
      <c r="CA294" s="7">
        <v>0</v>
      </c>
      <c r="CB294" s="7">
        <v>0</v>
      </c>
      <c r="CC294" s="7">
        <v>0</v>
      </c>
      <c r="CD294" s="7">
        <v>0</v>
      </c>
      <c r="CE294" s="7">
        <v>0</v>
      </c>
      <c r="CF294" s="7">
        <v>0</v>
      </c>
      <c r="CG294" s="7">
        <v>0</v>
      </c>
      <c r="CH294" s="7">
        <v>0</v>
      </c>
      <c r="CI294" s="7">
        <v>0</v>
      </c>
      <c r="CJ294" s="7">
        <v>0</v>
      </c>
      <c r="CK294" s="7">
        <v>0</v>
      </c>
      <c r="CL294" s="7">
        <v>0</v>
      </c>
      <c r="CM294" s="7">
        <v>0</v>
      </c>
      <c r="CN294" s="7">
        <v>0</v>
      </c>
      <c r="CO294" s="7">
        <v>0</v>
      </c>
      <c r="CP294" s="7">
        <v>0</v>
      </c>
      <c r="CQ294" s="7">
        <v>0</v>
      </c>
      <c r="CR294" s="7">
        <v>0</v>
      </c>
      <c r="CS294" s="7">
        <v>0</v>
      </c>
      <c r="CT294" s="7">
        <v>0</v>
      </c>
      <c r="CU294" s="7">
        <v>0</v>
      </c>
      <c r="CV294" s="7">
        <v>0</v>
      </c>
      <c r="CW294" s="7">
        <v>0</v>
      </c>
      <c r="CX294" s="7">
        <v>0</v>
      </c>
      <c r="CY294" s="7">
        <v>0</v>
      </c>
      <c r="CZ294" s="7">
        <v>0</v>
      </c>
      <c r="DA294" s="7">
        <v>0</v>
      </c>
      <c r="DB294" s="7">
        <v>0</v>
      </c>
      <c r="DC294" s="7">
        <v>0</v>
      </c>
      <c r="DD294" s="7">
        <v>0</v>
      </c>
      <c r="DE294" s="7">
        <v>0</v>
      </c>
      <c r="DF294" s="7">
        <v>0</v>
      </c>
      <c r="DG294" s="7">
        <v>0</v>
      </c>
      <c r="DH294" s="7">
        <v>0</v>
      </c>
      <c r="DI294" s="7">
        <v>0</v>
      </c>
      <c r="DJ294" s="7">
        <v>0</v>
      </c>
      <c r="DK294" s="7">
        <v>0</v>
      </c>
      <c r="DL294" s="7">
        <v>0</v>
      </c>
      <c r="DM294" s="7">
        <v>0</v>
      </c>
      <c r="DN294" s="7">
        <v>0</v>
      </c>
      <c r="DO294" s="7">
        <v>0</v>
      </c>
      <c r="DP294" s="7">
        <v>0</v>
      </c>
      <c r="DQ294" s="7">
        <v>0</v>
      </c>
      <c r="DR294" s="7">
        <v>0</v>
      </c>
      <c r="DS294" s="7">
        <v>0</v>
      </c>
      <c r="DT294" s="7">
        <v>0</v>
      </c>
      <c r="DU294" s="7">
        <v>0</v>
      </c>
      <c r="DV294" s="7">
        <v>0</v>
      </c>
      <c r="DW294" s="7">
        <v>0</v>
      </c>
      <c r="DX294" s="7">
        <v>0</v>
      </c>
      <c r="DY294" s="7">
        <v>0</v>
      </c>
      <c r="DZ294" s="7">
        <v>0</v>
      </c>
      <c r="EA294" s="7">
        <v>0</v>
      </c>
      <c r="EB294" s="7">
        <v>0</v>
      </c>
      <c r="EC294" s="7">
        <v>0</v>
      </c>
      <c r="ED294" s="7">
        <v>0</v>
      </c>
      <c r="EE294" s="7">
        <v>0</v>
      </c>
      <c r="EF294" s="7">
        <v>0</v>
      </c>
      <c r="EG294" s="7">
        <v>0</v>
      </c>
      <c r="EH294" s="7">
        <v>0</v>
      </c>
      <c r="EI294" s="7">
        <v>0</v>
      </c>
      <c r="EJ294" s="7">
        <v>0</v>
      </c>
      <c r="EK294" s="7">
        <v>0</v>
      </c>
      <c r="EL294" s="7">
        <v>0</v>
      </c>
      <c r="EM294" s="7">
        <v>0</v>
      </c>
      <c r="EN294" s="7">
        <v>0</v>
      </c>
      <c r="EO294" s="7">
        <v>0</v>
      </c>
      <c r="EP294" s="7">
        <v>0</v>
      </c>
      <c r="EQ294" s="7">
        <v>0</v>
      </c>
      <c r="ER294" s="7">
        <v>0</v>
      </c>
      <c r="ES294" s="7">
        <v>0</v>
      </c>
      <c r="ET294" s="7">
        <v>0</v>
      </c>
      <c r="EU294" s="7">
        <v>0</v>
      </c>
      <c r="EV294" s="7">
        <v>0</v>
      </c>
      <c r="EW294" s="7">
        <v>0</v>
      </c>
      <c r="EX294" s="7">
        <v>0</v>
      </c>
      <c r="EY294" s="7">
        <v>0</v>
      </c>
      <c r="EZ294" s="7">
        <v>0</v>
      </c>
      <c r="FA294" s="7">
        <v>0</v>
      </c>
      <c r="FB294" s="7">
        <v>0</v>
      </c>
      <c r="FC294" s="7">
        <v>0</v>
      </c>
      <c r="FD294" s="7">
        <v>0</v>
      </c>
      <c r="FE294" s="7">
        <v>0</v>
      </c>
      <c r="FF294" s="7">
        <v>0</v>
      </c>
      <c r="FG294" s="7">
        <v>0</v>
      </c>
      <c r="FH294" s="7">
        <v>0</v>
      </c>
      <c r="FI294" s="7">
        <v>0</v>
      </c>
      <c r="FJ294" s="7">
        <v>0</v>
      </c>
      <c r="FK294" s="7">
        <v>0</v>
      </c>
      <c r="FL294" s="7">
        <v>0</v>
      </c>
      <c r="FM294" s="7">
        <v>0</v>
      </c>
      <c r="FN294" s="7">
        <v>0</v>
      </c>
      <c r="FO294" s="7">
        <v>0</v>
      </c>
      <c r="FP294" s="7">
        <v>0</v>
      </c>
      <c r="FQ294" s="7">
        <v>0</v>
      </c>
      <c r="FR294" s="7">
        <v>0</v>
      </c>
      <c r="FS294" s="7">
        <v>0</v>
      </c>
      <c r="FT294" s="7">
        <v>0</v>
      </c>
      <c r="FU294" s="7">
        <v>0</v>
      </c>
      <c r="FV294" s="7">
        <v>0</v>
      </c>
      <c r="FW294" s="7">
        <v>0</v>
      </c>
      <c r="FX294" s="7">
        <v>0</v>
      </c>
      <c r="FY294" s="7">
        <v>0</v>
      </c>
      <c r="FZ294" s="7">
        <v>0</v>
      </c>
      <c r="GA294" s="7">
        <v>0</v>
      </c>
      <c r="GB294" s="7">
        <v>0</v>
      </c>
      <c r="GC294" s="7">
        <v>0</v>
      </c>
      <c r="GD294" s="7">
        <v>0</v>
      </c>
      <c r="GE294" s="7">
        <v>0</v>
      </c>
      <c r="GF294" s="7">
        <v>0</v>
      </c>
      <c r="GG294" s="7">
        <v>0</v>
      </c>
      <c r="GH294" s="7">
        <v>0</v>
      </c>
      <c r="GI294" s="7">
        <v>0</v>
      </c>
      <c r="GJ294" s="7">
        <v>0</v>
      </c>
      <c r="GK294" s="7">
        <v>0</v>
      </c>
      <c r="GL294" s="7">
        <v>0</v>
      </c>
      <c r="GM294" s="7">
        <v>0</v>
      </c>
      <c r="GN294" s="7">
        <v>0</v>
      </c>
      <c r="GO294" s="7">
        <v>0</v>
      </c>
      <c r="GP294" s="7">
        <v>0</v>
      </c>
      <c r="GQ294" s="7">
        <v>0</v>
      </c>
      <c r="GR294" s="7">
        <v>0</v>
      </c>
      <c r="GS294" s="7">
        <v>0</v>
      </c>
      <c r="GT294" s="7">
        <v>0</v>
      </c>
      <c r="GU294" s="7">
        <v>0</v>
      </c>
      <c r="GV294" s="7">
        <v>0</v>
      </c>
      <c r="GW294" s="7">
        <v>0</v>
      </c>
      <c r="GX294" s="7">
        <v>0</v>
      </c>
      <c r="GY294" s="7">
        <v>0</v>
      </c>
      <c r="GZ294" s="7">
        <v>0</v>
      </c>
      <c r="HA294" s="7">
        <v>0</v>
      </c>
      <c r="HB294" s="7">
        <v>0</v>
      </c>
      <c r="HC294" s="7">
        <v>0</v>
      </c>
      <c r="HD294" s="7">
        <v>0</v>
      </c>
      <c r="HE294" s="7">
        <v>0</v>
      </c>
      <c r="HF294" s="7">
        <v>0</v>
      </c>
      <c r="HG294" s="7">
        <v>0</v>
      </c>
      <c r="HH294" s="7">
        <v>0</v>
      </c>
      <c r="HI294" s="7">
        <v>0</v>
      </c>
      <c r="HJ294" s="7">
        <v>0</v>
      </c>
      <c r="HK294" s="7">
        <v>0</v>
      </c>
      <c r="HL294" s="7">
        <v>0</v>
      </c>
      <c r="HM294" s="7">
        <v>0</v>
      </c>
      <c r="HN294" s="7">
        <v>0</v>
      </c>
      <c r="HO294" s="7">
        <v>0</v>
      </c>
      <c r="HP294" s="7">
        <v>0</v>
      </c>
      <c r="HQ294" s="7">
        <v>0</v>
      </c>
      <c r="HR294" s="7">
        <v>0</v>
      </c>
      <c r="HS294" s="7">
        <v>0</v>
      </c>
      <c r="HT294" s="7">
        <v>0</v>
      </c>
      <c r="HU294" s="7">
        <v>0</v>
      </c>
      <c r="HV294" s="7">
        <v>0</v>
      </c>
      <c r="HW294" s="7">
        <v>0</v>
      </c>
      <c r="HX294" s="7">
        <v>0</v>
      </c>
      <c r="HY294" s="7">
        <v>0</v>
      </c>
      <c r="HZ294" s="7">
        <v>0</v>
      </c>
      <c r="IA294" s="7">
        <v>0</v>
      </c>
      <c r="IB294" s="7">
        <v>0</v>
      </c>
      <c r="IC294" s="7">
        <v>0</v>
      </c>
      <c r="ID294" s="7">
        <v>0</v>
      </c>
      <c r="IE294" s="7">
        <v>0</v>
      </c>
      <c r="IF294" s="7">
        <v>0</v>
      </c>
      <c r="IG294" s="7">
        <v>0</v>
      </c>
      <c r="IH294" s="7">
        <v>0</v>
      </c>
      <c r="II294" s="7">
        <v>0</v>
      </c>
      <c r="IJ294" s="7">
        <v>0</v>
      </c>
      <c r="IK294" s="7">
        <v>0</v>
      </c>
      <c r="IL294" s="7">
        <v>0</v>
      </c>
      <c r="IM294" s="7">
        <v>0</v>
      </c>
      <c r="IN294" s="7">
        <v>0</v>
      </c>
      <c r="IO294" s="7">
        <v>0</v>
      </c>
      <c r="IP294" s="7">
        <v>0</v>
      </c>
      <c r="IQ294" s="7">
        <v>0</v>
      </c>
      <c r="IR294" s="7">
        <v>0</v>
      </c>
      <c r="IS294" s="7">
        <v>0</v>
      </c>
      <c r="IT294" s="7">
        <v>0</v>
      </c>
      <c r="IU294" s="7">
        <v>0</v>
      </c>
      <c r="IV294" s="7">
        <v>0</v>
      </c>
      <c r="IW294" s="7">
        <v>0</v>
      </c>
      <c r="IX294" s="7">
        <v>0</v>
      </c>
      <c r="IY294" s="7">
        <v>0</v>
      </c>
      <c r="IZ294" s="7">
        <v>0</v>
      </c>
      <c r="JA294" s="7">
        <v>0</v>
      </c>
      <c r="JB294" s="7">
        <v>0</v>
      </c>
      <c r="JC294" s="7">
        <v>0</v>
      </c>
      <c r="JD294" s="7">
        <v>0</v>
      </c>
      <c r="JE294" s="7">
        <v>0</v>
      </c>
      <c r="JF294" s="7">
        <v>0</v>
      </c>
      <c r="JG294" s="7">
        <v>0</v>
      </c>
      <c r="JH294" s="7">
        <v>0</v>
      </c>
      <c r="JI294" s="7">
        <v>0</v>
      </c>
      <c r="JJ294" s="7">
        <v>0</v>
      </c>
      <c r="JK294" s="7">
        <v>0</v>
      </c>
      <c r="JL294" s="7">
        <v>0</v>
      </c>
      <c r="JM294" s="7">
        <v>0</v>
      </c>
      <c r="JN294" s="7">
        <v>0</v>
      </c>
      <c r="JO294" s="7">
        <v>0</v>
      </c>
      <c r="JP294" s="7">
        <v>0</v>
      </c>
      <c r="JQ294" s="7">
        <v>0</v>
      </c>
      <c r="JR294" s="7">
        <v>0</v>
      </c>
      <c r="JS294" s="7">
        <v>0</v>
      </c>
      <c r="JT294" s="7">
        <v>0</v>
      </c>
      <c r="JU294" s="7">
        <v>0</v>
      </c>
      <c r="JV294" s="7">
        <v>0</v>
      </c>
      <c r="JW294" s="7">
        <v>0</v>
      </c>
      <c r="JX294" s="7">
        <v>0</v>
      </c>
      <c r="JY294" s="7">
        <v>0</v>
      </c>
      <c r="JZ294" s="7">
        <v>0</v>
      </c>
      <c r="KA294" s="7">
        <v>0</v>
      </c>
      <c r="KB294" s="7">
        <v>0</v>
      </c>
      <c r="KC294" s="7">
        <v>0</v>
      </c>
    </row>
    <row r="295" spans="1:289" x14ac:dyDescent="0.35">
      <c r="A295" s="38" t="s">
        <v>1361</v>
      </c>
      <c r="B295" s="38" t="s">
        <v>4169</v>
      </c>
      <c r="C295" s="38">
        <v>252</v>
      </c>
      <c r="D295" s="38" t="s">
        <v>2067</v>
      </c>
      <c r="E295" s="38" t="s">
        <v>3813</v>
      </c>
      <c r="F295" s="38" t="s">
        <v>596</v>
      </c>
      <c r="G295" s="38" t="s">
        <v>472</v>
      </c>
      <c r="H295" s="38">
        <v>0</v>
      </c>
      <c r="I295" s="39">
        <v>0</v>
      </c>
      <c r="J295" s="38">
        <v>0</v>
      </c>
      <c r="K295" s="38">
        <v>0</v>
      </c>
      <c r="L295" s="39">
        <v>0</v>
      </c>
      <c r="M295" s="7">
        <v>5.0999999999999999E-7</v>
      </c>
      <c r="N295" s="7">
        <v>1.02E-6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7">
        <v>0</v>
      </c>
      <c r="U295" s="7">
        <v>0</v>
      </c>
      <c r="V295" s="7">
        <v>0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7">
        <v>0</v>
      </c>
      <c r="AK295" s="7">
        <v>0</v>
      </c>
      <c r="AL295" s="7">
        <v>0</v>
      </c>
      <c r="AM295" s="7">
        <v>0</v>
      </c>
      <c r="AN295" s="7">
        <v>0</v>
      </c>
      <c r="AO295" s="7">
        <v>0</v>
      </c>
      <c r="AP295" s="7">
        <v>0</v>
      </c>
      <c r="AQ295" s="7">
        <v>0</v>
      </c>
      <c r="AR295" s="7">
        <v>0</v>
      </c>
      <c r="AS295" s="7">
        <v>0</v>
      </c>
      <c r="AT295" s="7">
        <v>0</v>
      </c>
      <c r="AU295" s="7">
        <v>0</v>
      </c>
      <c r="AV295" s="7">
        <v>0</v>
      </c>
      <c r="AW295" s="7">
        <v>0</v>
      </c>
      <c r="AX295" s="7">
        <v>0</v>
      </c>
      <c r="AY295" s="7">
        <v>0</v>
      </c>
      <c r="AZ295" s="7">
        <v>0</v>
      </c>
      <c r="BA295" s="7">
        <v>0</v>
      </c>
      <c r="BB295" s="7">
        <v>0</v>
      </c>
      <c r="BC295" s="7">
        <v>0</v>
      </c>
      <c r="BD295" s="7">
        <v>0</v>
      </c>
      <c r="BE295" s="7">
        <v>0</v>
      </c>
      <c r="BF295" s="7">
        <v>0</v>
      </c>
      <c r="BG295" s="7">
        <v>0</v>
      </c>
      <c r="BH295" s="7">
        <v>0</v>
      </c>
      <c r="BI295" s="7">
        <v>0</v>
      </c>
      <c r="BJ295" s="7">
        <v>0</v>
      </c>
      <c r="BK295" s="7">
        <v>0</v>
      </c>
      <c r="BL295" s="7">
        <v>0</v>
      </c>
      <c r="BM295" s="7">
        <v>0</v>
      </c>
      <c r="BN295" s="7">
        <v>0</v>
      </c>
      <c r="BO295" s="7">
        <v>0</v>
      </c>
      <c r="BP295" s="7">
        <v>0</v>
      </c>
      <c r="BQ295" s="7">
        <v>0</v>
      </c>
      <c r="BR295" s="7">
        <v>0</v>
      </c>
      <c r="BS295" s="7">
        <v>0</v>
      </c>
      <c r="BT295" s="7">
        <v>0</v>
      </c>
      <c r="BU295" s="7">
        <v>0</v>
      </c>
      <c r="BV295" s="7">
        <v>0</v>
      </c>
      <c r="BW295" s="7">
        <v>0</v>
      </c>
      <c r="BX295" s="7">
        <v>0</v>
      </c>
      <c r="BY295" s="7">
        <v>0</v>
      </c>
      <c r="BZ295" s="7">
        <v>0</v>
      </c>
      <c r="CA295" s="7">
        <v>0</v>
      </c>
      <c r="CB295" s="7">
        <v>0</v>
      </c>
      <c r="CC295" s="7">
        <v>0</v>
      </c>
      <c r="CD295" s="7">
        <v>0</v>
      </c>
      <c r="CE295" s="7">
        <v>0</v>
      </c>
      <c r="CF295" s="7">
        <v>0</v>
      </c>
      <c r="CG295" s="7">
        <v>0</v>
      </c>
      <c r="CH295" s="7">
        <v>0</v>
      </c>
      <c r="CI295" s="7">
        <v>0</v>
      </c>
      <c r="CJ295" s="7">
        <v>0</v>
      </c>
      <c r="CK295" s="7">
        <v>0</v>
      </c>
      <c r="CL295" s="7">
        <v>0</v>
      </c>
      <c r="CM295" s="7">
        <v>0</v>
      </c>
      <c r="CN295" s="7">
        <v>0</v>
      </c>
      <c r="CO295" s="7">
        <v>0</v>
      </c>
      <c r="CP295" s="7">
        <v>0</v>
      </c>
      <c r="CQ295" s="7">
        <v>0</v>
      </c>
      <c r="CR295" s="7">
        <v>0</v>
      </c>
      <c r="CS295" s="7">
        <v>0</v>
      </c>
      <c r="CT295" s="7">
        <v>0</v>
      </c>
      <c r="CU295" s="7">
        <v>0</v>
      </c>
      <c r="CV295" s="7">
        <v>0</v>
      </c>
      <c r="CW295" s="7">
        <v>0</v>
      </c>
      <c r="CX295" s="7">
        <v>0</v>
      </c>
      <c r="CY295" s="7">
        <v>0</v>
      </c>
      <c r="CZ295" s="7">
        <v>0</v>
      </c>
      <c r="DA295" s="7">
        <v>0</v>
      </c>
      <c r="DB295" s="7">
        <v>0</v>
      </c>
      <c r="DC295" s="7">
        <v>0</v>
      </c>
      <c r="DD295" s="7">
        <v>0</v>
      </c>
      <c r="DE295" s="7">
        <v>0</v>
      </c>
      <c r="DF295" s="7">
        <v>0</v>
      </c>
      <c r="DG295" s="7">
        <v>0</v>
      </c>
      <c r="DH295" s="7">
        <v>0</v>
      </c>
      <c r="DI295" s="7">
        <v>0</v>
      </c>
      <c r="DJ295" s="7">
        <v>0</v>
      </c>
      <c r="DK295" s="7">
        <v>0</v>
      </c>
      <c r="DL295" s="7">
        <v>0</v>
      </c>
      <c r="DM295" s="7">
        <v>0</v>
      </c>
      <c r="DN295" s="7">
        <v>0</v>
      </c>
      <c r="DO295" s="7">
        <v>0</v>
      </c>
      <c r="DP295" s="7">
        <v>0</v>
      </c>
      <c r="DQ295" s="7">
        <v>0</v>
      </c>
      <c r="DR295" s="7">
        <v>0</v>
      </c>
      <c r="DS295" s="7">
        <v>0</v>
      </c>
      <c r="DT295" s="7">
        <v>0</v>
      </c>
      <c r="DU295" s="7">
        <v>0</v>
      </c>
      <c r="DV295" s="7">
        <v>0</v>
      </c>
      <c r="DW295" s="7">
        <v>0</v>
      </c>
      <c r="DX295" s="7">
        <v>0</v>
      </c>
      <c r="DY295" s="7">
        <v>0</v>
      </c>
      <c r="DZ295" s="7">
        <v>0</v>
      </c>
      <c r="EA295" s="7">
        <v>0</v>
      </c>
      <c r="EB295" s="7">
        <v>0</v>
      </c>
      <c r="EC295" s="7">
        <v>0</v>
      </c>
      <c r="ED295" s="7">
        <v>0</v>
      </c>
      <c r="EE295" s="7">
        <v>0</v>
      </c>
      <c r="EF295" s="7">
        <v>0</v>
      </c>
      <c r="EG295" s="7">
        <v>0</v>
      </c>
      <c r="EH295" s="7">
        <v>0</v>
      </c>
      <c r="EI295" s="7">
        <v>0</v>
      </c>
      <c r="EJ295" s="7">
        <v>0</v>
      </c>
      <c r="EK295" s="7">
        <v>0</v>
      </c>
      <c r="EL295" s="7">
        <v>0</v>
      </c>
      <c r="EM295" s="7">
        <v>0</v>
      </c>
      <c r="EN295" s="7">
        <v>0</v>
      </c>
      <c r="EO295" s="7">
        <v>0</v>
      </c>
      <c r="EP295" s="7">
        <v>0</v>
      </c>
      <c r="EQ295" s="7">
        <v>0</v>
      </c>
      <c r="ER295" s="7">
        <v>0</v>
      </c>
      <c r="ES295" s="7">
        <v>0</v>
      </c>
      <c r="ET295" s="7">
        <v>0</v>
      </c>
      <c r="EU295" s="7">
        <v>0</v>
      </c>
      <c r="EV295" s="7">
        <v>0</v>
      </c>
      <c r="EW295" s="7">
        <v>0</v>
      </c>
      <c r="EX295" s="7">
        <v>0</v>
      </c>
      <c r="EY295" s="7">
        <v>0</v>
      </c>
      <c r="EZ295" s="7">
        <v>0</v>
      </c>
      <c r="FA295" s="7">
        <v>0</v>
      </c>
      <c r="FB295" s="7">
        <v>0</v>
      </c>
      <c r="FC295" s="7">
        <v>0</v>
      </c>
      <c r="FD295" s="7">
        <v>0</v>
      </c>
      <c r="FE295" s="7">
        <v>0</v>
      </c>
      <c r="FF295" s="7">
        <v>0</v>
      </c>
      <c r="FG295" s="7">
        <v>0</v>
      </c>
      <c r="FH295" s="7">
        <v>0</v>
      </c>
      <c r="FI295" s="7">
        <v>0</v>
      </c>
      <c r="FJ295" s="7">
        <v>0</v>
      </c>
      <c r="FK295" s="7">
        <v>0</v>
      </c>
      <c r="FL295" s="7">
        <v>0</v>
      </c>
      <c r="FM295" s="7">
        <v>0</v>
      </c>
      <c r="FN295" s="7">
        <v>0</v>
      </c>
      <c r="FO295" s="7">
        <v>0</v>
      </c>
      <c r="FP295" s="7">
        <v>0</v>
      </c>
      <c r="FQ295" s="7">
        <v>0</v>
      </c>
      <c r="FR295" s="7">
        <v>0</v>
      </c>
      <c r="FS295" s="7">
        <v>0</v>
      </c>
      <c r="FT295" s="7">
        <v>0</v>
      </c>
      <c r="FU295" s="7">
        <v>0</v>
      </c>
      <c r="FV295" s="7">
        <v>0</v>
      </c>
      <c r="FW295" s="7">
        <v>0</v>
      </c>
      <c r="FX295" s="7">
        <v>0</v>
      </c>
      <c r="FY295" s="7">
        <v>0</v>
      </c>
      <c r="FZ295" s="7">
        <v>0</v>
      </c>
      <c r="GA295" s="7">
        <v>0</v>
      </c>
      <c r="GB295" s="7">
        <v>0</v>
      </c>
      <c r="GC295" s="7">
        <v>0</v>
      </c>
      <c r="GD295" s="7">
        <v>0</v>
      </c>
      <c r="GE295" s="7">
        <v>0</v>
      </c>
      <c r="GF295" s="7">
        <v>0</v>
      </c>
      <c r="GG295" s="7">
        <v>0</v>
      </c>
      <c r="GH295" s="7">
        <v>0</v>
      </c>
      <c r="GI295" s="7">
        <v>0</v>
      </c>
      <c r="GJ295" s="7">
        <v>0</v>
      </c>
      <c r="GK295" s="7">
        <v>0</v>
      </c>
      <c r="GL295" s="7">
        <v>0</v>
      </c>
      <c r="GM295" s="7">
        <v>0</v>
      </c>
      <c r="GN295" s="7">
        <v>0</v>
      </c>
      <c r="GO295" s="7">
        <v>0</v>
      </c>
      <c r="GP295" s="7">
        <v>0</v>
      </c>
      <c r="GQ295" s="7">
        <v>0</v>
      </c>
      <c r="GR295" s="7">
        <v>0</v>
      </c>
      <c r="GS295" s="7">
        <v>0</v>
      </c>
      <c r="GT295" s="7">
        <v>0</v>
      </c>
      <c r="GU295" s="7">
        <v>0</v>
      </c>
      <c r="GV295" s="7">
        <v>0</v>
      </c>
      <c r="GW295" s="7">
        <v>0</v>
      </c>
      <c r="GX295" s="7">
        <v>0</v>
      </c>
      <c r="GY295" s="7">
        <v>0</v>
      </c>
      <c r="GZ295" s="7">
        <v>0</v>
      </c>
      <c r="HA295" s="7">
        <v>0</v>
      </c>
      <c r="HB295" s="7">
        <v>0</v>
      </c>
      <c r="HC295" s="7">
        <v>0</v>
      </c>
      <c r="HD295" s="7">
        <v>0</v>
      </c>
      <c r="HE295" s="7">
        <v>0</v>
      </c>
      <c r="HF295" s="7">
        <v>0</v>
      </c>
      <c r="HG295" s="7">
        <v>0</v>
      </c>
      <c r="HH295" s="7">
        <v>0</v>
      </c>
      <c r="HI295" s="7">
        <v>0</v>
      </c>
      <c r="HJ295" s="7">
        <v>0</v>
      </c>
      <c r="HK295" s="7">
        <v>0</v>
      </c>
      <c r="HL295" s="7">
        <v>0</v>
      </c>
      <c r="HM295" s="7">
        <v>0</v>
      </c>
      <c r="HN295" s="7">
        <v>0</v>
      </c>
      <c r="HO295" s="7">
        <v>0</v>
      </c>
      <c r="HP295" s="7">
        <v>0</v>
      </c>
      <c r="HQ295" s="7">
        <v>0</v>
      </c>
      <c r="HR295" s="7">
        <v>0</v>
      </c>
      <c r="HS295" s="7">
        <v>0</v>
      </c>
      <c r="HT295" s="7">
        <v>0</v>
      </c>
      <c r="HU295" s="7">
        <v>0</v>
      </c>
      <c r="HV295" s="7">
        <v>0</v>
      </c>
      <c r="HW295" s="7">
        <v>0</v>
      </c>
      <c r="HX295" s="7">
        <v>0</v>
      </c>
      <c r="HY295" s="7">
        <v>0</v>
      </c>
      <c r="HZ295" s="7">
        <v>0</v>
      </c>
      <c r="IA295" s="7">
        <v>0</v>
      </c>
      <c r="IB295" s="7">
        <v>0</v>
      </c>
      <c r="IC295" s="7">
        <v>0</v>
      </c>
      <c r="ID295" s="7">
        <v>0</v>
      </c>
      <c r="IE295" s="7">
        <v>0</v>
      </c>
      <c r="IF295" s="7">
        <v>0</v>
      </c>
      <c r="IG295" s="7">
        <v>0</v>
      </c>
      <c r="IH295" s="7">
        <v>0</v>
      </c>
      <c r="II295" s="7">
        <v>0</v>
      </c>
      <c r="IJ295" s="7">
        <v>0</v>
      </c>
      <c r="IK295" s="7">
        <v>0</v>
      </c>
      <c r="IL295" s="7">
        <v>0</v>
      </c>
      <c r="IM295" s="7">
        <v>0</v>
      </c>
      <c r="IN295" s="7">
        <v>0</v>
      </c>
      <c r="IO295" s="7">
        <v>0</v>
      </c>
      <c r="IP295" s="7">
        <v>0</v>
      </c>
      <c r="IQ295" s="7">
        <v>0</v>
      </c>
      <c r="IR295" s="7">
        <v>0</v>
      </c>
      <c r="IS295" s="7">
        <v>0</v>
      </c>
      <c r="IT295" s="7">
        <v>0</v>
      </c>
      <c r="IU295" s="7">
        <v>0</v>
      </c>
      <c r="IV295" s="7">
        <v>0</v>
      </c>
      <c r="IW295" s="7">
        <v>0</v>
      </c>
      <c r="IX295" s="7">
        <v>0</v>
      </c>
      <c r="IY295" s="7">
        <v>0</v>
      </c>
      <c r="IZ295" s="7">
        <v>0</v>
      </c>
      <c r="JA295" s="7">
        <v>0</v>
      </c>
      <c r="JB295" s="7">
        <v>0</v>
      </c>
      <c r="JC295" s="7">
        <v>0</v>
      </c>
      <c r="JD295" s="7">
        <v>0</v>
      </c>
      <c r="JE295" s="7">
        <v>0</v>
      </c>
      <c r="JF295" s="7">
        <v>0</v>
      </c>
      <c r="JG295" s="7">
        <v>0</v>
      </c>
      <c r="JH295" s="7">
        <v>0</v>
      </c>
      <c r="JI295" s="7">
        <v>0</v>
      </c>
      <c r="JJ295" s="7">
        <v>0</v>
      </c>
      <c r="JK295" s="7">
        <v>0</v>
      </c>
      <c r="JL295" s="7">
        <v>0</v>
      </c>
      <c r="JM295" s="7">
        <v>0</v>
      </c>
      <c r="JN295" s="7">
        <v>0</v>
      </c>
      <c r="JO295" s="7">
        <v>0</v>
      </c>
      <c r="JP295" s="7">
        <v>0</v>
      </c>
      <c r="JQ295" s="7">
        <v>0</v>
      </c>
      <c r="JR295" s="7">
        <v>0</v>
      </c>
      <c r="JS295" s="7">
        <v>0</v>
      </c>
      <c r="JT295" s="7">
        <v>0</v>
      </c>
      <c r="JU295" s="7">
        <v>0</v>
      </c>
      <c r="JV295" s="7">
        <v>0</v>
      </c>
      <c r="JW295" s="7">
        <v>0</v>
      </c>
      <c r="JX295" s="7">
        <v>0</v>
      </c>
      <c r="JY295" s="7">
        <v>0</v>
      </c>
      <c r="JZ295" s="7">
        <v>0</v>
      </c>
      <c r="KA295" s="7">
        <v>0</v>
      </c>
      <c r="KB295" s="7">
        <v>0</v>
      </c>
      <c r="KC295" s="7">
        <v>0</v>
      </c>
    </row>
    <row r="296" spans="1:289" x14ac:dyDescent="0.35">
      <c r="A296" s="38" t="s">
        <v>1364</v>
      </c>
      <c r="B296" s="38" t="s">
        <v>4170</v>
      </c>
      <c r="C296" s="38">
        <v>254</v>
      </c>
      <c r="D296" s="38" t="s">
        <v>2071</v>
      </c>
      <c r="E296" s="38" t="s">
        <v>3813</v>
      </c>
      <c r="F296" s="38" t="s">
        <v>607</v>
      </c>
      <c r="G296" s="38" t="s">
        <v>472</v>
      </c>
      <c r="H296" s="38">
        <v>0</v>
      </c>
      <c r="I296" s="39">
        <v>0</v>
      </c>
      <c r="J296" s="38">
        <v>0</v>
      </c>
      <c r="K296" s="38">
        <v>0</v>
      </c>
      <c r="L296" s="39">
        <v>0</v>
      </c>
      <c r="M296" s="7">
        <v>5.0999999999999999E-7</v>
      </c>
      <c r="N296" s="7">
        <v>1.02E-6</v>
      </c>
      <c r="O296" s="7">
        <v>0</v>
      </c>
      <c r="P296" s="7">
        <v>0</v>
      </c>
      <c r="Q296" s="7">
        <v>0</v>
      </c>
      <c r="R296" s="7">
        <v>0</v>
      </c>
      <c r="S296" s="7">
        <v>0</v>
      </c>
      <c r="T296" s="7">
        <v>0</v>
      </c>
      <c r="U296" s="7">
        <v>0</v>
      </c>
      <c r="V296" s="7">
        <v>0</v>
      </c>
      <c r="W296" s="7">
        <v>0</v>
      </c>
      <c r="X296" s="7">
        <v>0</v>
      </c>
      <c r="Y296" s="7">
        <v>0</v>
      </c>
      <c r="Z296" s="7">
        <v>0</v>
      </c>
      <c r="AA296" s="7">
        <v>0</v>
      </c>
      <c r="AB296" s="7">
        <v>0</v>
      </c>
      <c r="AC296" s="7">
        <v>0</v>
      </c>
      <c r="AD296" s="7">
        <v>0</v>
      </c>
      <c r="AE296" s="7">
        <v>0</v>
      </c>
      <c r="AF296" s="7">
        <v>0</v>
      </c>
      <c r="AG296" s="7">
        <v>0</v>
      </c>
      <c r="AH296" s="7">
        <v>0</v>
      </c>
      <c r="AI296" s="7">
        <v>0</v>
      </c>
      <c r="AJ296" s="7">
        <v>0</v>
      </c>
      <c r="AK296" s="7">
        <v>0</v>
      </c>
      <c r="AL296" s="7">
        <v>0</v>
      </c>
      <c r="AM296" s="7">
        <v>0</v>
      </c>
      <c r="AN296" s="7">
        <v>0</v>
      </c>
      <c r="AO296" s="7">
        <v>0</v>
      </c>
      <c r="AP296" s="7">
        <v>0</v>
      </c>
      <c r="AQ296" s="7">
        <v>0</v>
      </c>
      <c r="AR296" s="7">
        <v>0</v>
      </c>
      <c r="AS296" s="7">
        <v>0</v>
      </c>
      <c r="AT296" s="7">
        <v>0</v>
      </c>
      <c r="AU296" s="7">
        <v>0</v>
      </c>
      <c r="AV296" s="7">
        <v>0</v>
      </c>
      <c r="AW296" s="7">
        <v>0</v>
      </c>
      <c r="AX296" s="7">
        <v>0</v>
      </c>
      <c r="AY296" s="7">
        <v>0</v>
      </c>
      <c r="AZ296" s="7">
        <v>0</v>
      </c>
      <c r="BA296" s="7">
        <v>0</v>
      </c>
      <c r="BB296" s="7">
        <v>0</v>
      </c>
      <c r="BC296" s="7">
        <v>0</v>
      </c>
      <c r="BD296" s="7">
        <v>0</v>
      </c>
      <c r="BE296" s="7">
        <v>0</v>
      </c>
      <c r="BF296" s="7">
        <v>0</v>
      </c>
      <c r="BG296" s="7">
        <v>0</v>
      </c>
      <c r="BH296" s="7">
        <v>0</v>
      </c>
      <c r="BI296" s="7">
        <v>0</v>
      </c>
      <c r="BJ296" s="7">
        <v>0</v>
      </c>
      <c r="BK296" s="7">
        <v>0</v>
      </c>
      <c r="BL296" s="7">
        <v>0</v>
      </c>
      <c r="BM296" s="7">
        <v>0</v>
      </c>
      <c r="BN296" s="7">
        <v>0</v>
      </c>
      <c r="BO296" s="7">
        <v>0</v>
      </c>
      <c r="BP296" s="7">
        <v>0</v>
      </c>
      <c r="BQ296" s="7">
        <v>0</v>
      </c>
      <c r="BR296" s="7">
        <v>0</v>
      </c>
      <c r="BS296" s="7">
        <v>0</v>
      </c>
      <c r="BT296" s="7">
        <v>0</v>
      </c>
      <c r="BU296" s="7">
        <v>0</v>
      </c>
      <c r="BV296" s="7">
        <v>0</v>
      </c>
      <c r="BW296" s="7">
        <v>0</v>
      </c>
      <c r="BX296" s="7">
        <v>0</v>
      </c>
      <c r="BY296" s="7">
        <v>0</v>
      </c>
      <c r="BZ296" s="7">
        <v>0</v>
      </c>
      <c r="CA296" s="7">
        <v>0</v>
      </c>
      <c r="CB296" s="7">
        <v>0</v>
      </c>
      <c r="CC296" s="7">
        <v>0</v>
      </c>
      <c r="CD296" s="7">
        <v>0</v>
      </c>
      <c r="CE296" s="7">
        <v>0</v>
      </c>
      <c r="CF296" s="7">
        <v>0</v>
      </c>
      <c r="CG296" s="7">
        <v>0</v>
      </c>
      <c r="CH296" s="7">
        <v>0</v>
      </c>
      <c r="CI296" s="7">
        <v>0</v>
      </c>
      <c r="CJ296" s="7">
        <v>0</v>
      </c>
      <c r="CK296" s="7">
        <v>0</v>
      </c>
      <c r="CL296" s="7">
        <v>0</v>
      </c>
      <c r="CM296" s="7">
        <v>0</v>
      </c>
      <c r="CN296" s="7">
        <v>0</v>
      </c>
      <c r="CO296" s="7">
        <v>0</v>
      </c>
      <c r="CP296" s="7">
        <v>0</v>
      </c>
      <c r="CQ296" s="7">
        <v>0</v>
      </c>
      <c r="CR296" s="7">
        <v>0</v>
      </c>
      <c r="CS296" s="7">
        <v>0</v>
      </c>
      <c r="CT296" s="7">
        <v>0</v>
      </c>
      <c r="CU296" s="7">
        <v>0</v>
      </c>
      <c r="CV296" s="7">
        <v>0</v>
      </c>
      <c r="CW296" s="7">
        <v>0</v>
      </c>
      <c r="CX296" s="7">
        <v>0</v>
      </c>
      <c r="CY296" s="7">
        <v>0</v>
      </c>
      <c r="CZ296" s="7">
        <v>0</v>
      </c>
      <c r="DA296" s="7">
        <v>0</v>
      </c>
      <c r="DB296" s="7">
        <v>0</v>
      </c>
      <c r="DC296" s="7">
        <v>0</v>
      </c>
      <c r="DD296" s="7">
        <v>0</v>
      </c>
      <c r="DE296" s="7">
        <v>0</v>
      </c>
      <c r="DF296" s="7">
        <v>0</v>
      </c>
      <c r="DG296" s="7">
        <v>0</v>
      </c>
      <c r="DH296" s="7">
        <v>0</v>
      </c>
      <c r="DI296" s="7">
        <v>0</v>
      </c>
      <c r="DJ296" s="7">
        <v>0</v>
      </c>
      <c r="DK296" s="7">
        <v>0</v>
      </c>
      <c r="DL296" s="7">
        <v>0</v>
      </c>
      <c r="DM296" s="7">
        <v>0</v>
      </c>
      <c r="DN296" s="7">
        <v>0</v>
      </c>
      <c r="DO296" s="7">
        <v>0</v>
      </c>
      <c r="DP296" s="7">
        <v>0</v>
      </c>
      <c r="DQ296" s="7">
        <v>0</v>
      </c>
      <c r="DR296" s="7">
        <v>0</v>
      </c>
      <c r="DS296" s="7">
        <v>0</v>
      </c>
      <c r="DT296" s="7">
        <v>0</v>
      </c>
      <c r="DU296" s="7">
        <v>0</v>
      </c>
      <c r="DV296" s="7">
        <v>0</v>
      </c>
      <c r="DW296" s="7">
        <v>0</v>
      </c>
      <c r="DX296" s="7">
        <v>0</v>
      </c>
      <c r="DY296" s="7">
        <v>0</v>
      </c>
      <c r="DZ296" s="7">
        <v>0</v>
      </c>
      <c r="EA296" s="7">
        <v>0</v>
      </c>
      <c r="EB296" s="7">
        <v>0</v>
      </c>
      <c r="EC296" s="7">
        <v>0</v>
      </c>
      <c r="ED296" s="7">
        <v>0</v>
      </c>
      <c r="EE296" s="7">
        <v>0</v>
      </c>
      <c r="EF296" s="7">
        <v>0</v>
      </c>
      <c r="EG296" s="7">
        <v>0</v>
      </c>
      <c r="EH296" s="7">
        <v>0</v>
      </c>
      <c r="EI296" s="7">
        <v>0</v>
      </c>
      <c r="EJ296" s="7">
        <v>0</v>
      </c>
      <c r="EK296" s="7">
        <v>0</v>
      </c>
      <c r="EL296" s="7">
        <v>0</v>
      </c>
      <c r="EM296" s="7">
        <v>0</v>
      </c>
      <c r="EN296" s="7">
        <v>0</v>
      </c>
      <c r="EO296" s="7">
        <v>0</v>
      </c>
      <c r="EP296" s="7">
        <v>0</v>
      </c>
      <c r="EQ296" s="7">
        <v>0</v>
      </c>
      <c r="ER296" s="7">
        <v>0</v>
      </c>
      <c r="ES296" s="7">
        <v>0</v>
      </c>
      <c r="ET296" s="7">
        <v>0</v>
      </c>
      <c r="EU296" s="7">
        <v>0</v>
      </c>
      <c r="EV296" s="7">
        <v>0</v>
      </c>
      <c r="EW296" s="7">
        <v>0</v>
      </c>
      <c r="EX296" s="7">
        <v>0</v>
      </c>
      <c r="EY296" s="7">
        <v>0</v>
      </c>
      <c r="EZ296" s="7">
        <v>0</v>
      </c>
      <c r="FA296" s="7">
        <v>0</v>
      </c>
      <c r="FB296" s="7">
        <v>0</v>
      </c>
      <c r="FC296" s="7">
        <v>0</v>
      </c>
      <c r="FD296" s="7">
        <v>0</v>
      </c>
      <c r="FE296" s="7">
        <v>0</v>
      </c>
      <c r="FF296" s="7">
        <v>0</v>
      </c>
      <c r="FG296" s="7">
        <v>0</v>
      </c>
      <c r="FH296" s="7">
        <v>0</v>
      </c>
      <c r="FI296" s="7">
        <v>0</v>
      </c>
      <c r="FJ296" s="7">
        <v>0</v>
      </c>
      <c r="FK296" s="7">
        <v>0</v>
      </c>
      <c r="FL296" s="7">
        <v>0</v>
      </c>
      <c r="FM296" s="7">
        <v>0</v>
      </c>
      <c r="FN296" s="7">
        <v>0</v>
      </c>
      <c r="FO296" s="7">
        <v>0</v>
      </c>
      <c r="FP296" s="7">
        <v>0</v>
      </c>
      <c r="FQ296" s="7">
        <v>0</v>
      </c>
      <c r="FR296" s="7">
        <v>0</v>
      </c>
      <c r="FS296" s="7">
        <v>0</v>
      </c>
      <c r="FT296" s="7">
        <v>0</v>
      </c>
      <c r="FU296" s="7">
        <v>0</v>
      </c>
      <c r="FV296" s="7">
        <v>0</v>
      </c>
      <c r="FW296" s="7">
        <v>0</v>
      </c>
      <c r="FX296" s="7">
        <v>0</v>
      </c>
      <c r="FY296" s="7">
        <v>0</v>
      </c>
      <c r="FZ296" s="7">
        <v>0</v>
      </c>
      <c r="GA296" s="7">
        <v>0</v>
      </c>
      <c r="GB296" s="7">
        <v>0</v>
      </c>
      <c r="GC296" s="7">
        <v>0</v>
      </c>
      <c r="GD296" s="7">
        <v>0</v>
      </c>
      <c r="GE296" s="7">
        <v>0</v>
      </c>
      <c r="GF296" s="7">
        <v>0</v>
      </c>
      <c r="GG296" s="7">
        <v>0</v>
      </c>
      <c r="GH296" s="7">
        <v>0</v>
      </c>
      <c r="GI296" s="7">
        <v>0</v>
      </c>
      <c r="GJ296" s="7">
        <v>0</v>
      </c>
      <c r="GK296" s="7">
        <v>0</v>
      </c>
      <c r="GL296" s="7">
        <v>0</v>
      </c>
      <c r="GM296" s="7">
        <v>0</v>
      </c>
      <c r="GN296" s="7">
        <v>0</v>
      </c>
      <c r="GO296" s="7">
        <v>0</v>
      </c>
      <c r="GP296" s="7">
        <v>0</v>
      </c>
      <c r="GQ296" s="7">
        <v>0</v>
      </c>
      <c r="GR296" s="7">
        <v>0</v>
      </c>
      <c r="GS296" s="7">
        <v>0</v>
      </c>
      <c r="GT296" s="7">
        <v>0</v>
      </c>
      <c r="GU296" s="7">
        <v>0</v>
      </c>
      <c r="GV296" s="7">
        <v>0</v>
      </c>
      <c r="GW296" s="7">
        <v>0</v>
      </c>
      <c r="GX296" s="7">
        <v>0</v>
      </c>
      <c r="GY296" s="7">
        <v>0</v>
      </c>
      <c r="GZ296" s="7">
        <v>0</v>
      </c>
      <c r="HA296" s="7">
        <v>0</v>
      </c>
      <c r="HB296" s="7">
        <v>0</v>
      </c>
      <c r="HC296" s="7">
        <v>0</v>
      </c>
      <c r="HD296" s="7">
        <v>0</v>
      </c>
      <c r="HE296" s="7">
        <v>0</v>
      </c>
      <c r="HF296" s="7">
        <v>0</v>
      </c>
      <c r="HG296" s="7">
        <v>0</v>
      </c>
      <c r="HH296" s="7">
        <v>0</v>
      </c>
      <c r="HI296" s="7">
        <v>0</v>
      </c>
      <c r="HJ296" s="7">
        <v>0</v>
      </c>
      <c r="HK296" s="7">
        <v>0</v>
      </c>
      <c r="HL296" s="7">
        <v>0</v>
      </c>
      <c r="HM296" s="7">
        <v>0</v>
      </c>
      <c r="HN296" s="7">
        <v>0</v>
      </c>
      <c r="HO296" s="7">
        <v>0</v>
      </c>
      <c r="HP296" s="7">
        <v>0</v>
      </c>
      <c r="HQ296" s="7">
        <v>0</v>
      </c>
      <c r="HR296" s="7">
        <v>0</v>
      </c>
      <c r="HS296" s="7">
        <v>0</v>
      </c>
      <c r="HT296" s="7">
        <v>0</v>
      </c>
      <c r="HU296" s="7">
        <v>0</v>
      </c>
      <c r="HV296" s="7">
        <v>0</v>
      </c>
      <c r="HW296" s="7">
        <v>0</v>
      </c>
      <c r="HX296" s="7">
        <v>0</v>
      </c>
      <c r="HY296" s="7">
        <v>0</v>
      </c>
      <c r="HZ296" s="7">
        <v>0</v>
      </c>
      <c r="IA296" s="7">
        <v>0</v>
      </c>
      <c r="IB296" s="7">
        <v>0</v>
      </c>
      <c r="IC296" s="7">
        <v>0</v>
      </c>
      <c r="ID296" s="7">
        <v>0</v>
      </c>
      <c r="IE296" s="7">
        <v>0</v>
      </c>
      <c r="IF296" s="7">
        <v>0</v>
      </c>
      <c r="IG296" s="7">
        <v>0</v>
      </c>
      <c r="IH296" s="7">
        <v>0</v>
      </c>
      <c r="II296" s="7">
        <v>0</v>
      </c>
      <c r="IJ296" s="7">
        <v>0</v>
      </c>
      <c r="IK296" s="7">
        <v>0</v>
      </c>
      <c r="IL296" s="7">
        <v>0</v>
      </c>
      <c r="IM296" s="7">
        <v>0</v>
      </c>
      <c r="IN296" s="7">
        <v>0</v>
      </c>
      <c r="IO296" s="7">
        <v>0</v>
      </c>
      <c r="IP296" s="7">
        <v>0</v>
      </c>
      <c r="IQ296" s="7">
        <v>0</v>
      </c>
      <c r="IR296" s="7">
        <v>0</v>
      </c>
      <c r="IS296" s="7">
        <v>0</v>
      </c>
      <c r="IT296" s="7">
        <v>0</v>
      </c>
      <c r="IU296" s="7">
        <v>0</v>
      </c>
      <c r="IV296" s="7">
        <v>0</v>
      </c>
      <c r="IW296" s="7">
        <v>0</v>
      </c>
      <c r="IX296" s="7">
        <v>0</v>
      </c>
      <c r="IY296" s="7">
        <v>0</v>
      </c>
      <c r="IZ296" s="7">
        <v>0</v>
      </c>
      <c r="JA296" s="7">
        <v>0</v>
      </c>
      <c r="JB296" s="7">
        <v>0</v>
      </c>
      <c r="JC296" s="7">
        <v>0</v>
      </c>
      <c r="JD296" s="7">
        <v>0</v>
      </c>
      <c r="JE296" s="7">
        <v>0</v>
      </c>
      <c r="JF296" s="7">
        <v>0</v>
      </c>
      <c r="JG296" s="7">
        <v>0</v>
      </c>
      <c r="JH296" s="7">
        <v>0</v>
      </c>
      <c r="JI296" s="7">
        <v>0</v>
      </c>
      <c r="JJ296" s="7">
        <v>0</v>
      </c>
      <c r="JK296" s="7">
        <v>0</v>
      </c>
      <c r="JL296" s="7">
        <v>0</v>
      </c>
      <c r="JM296" s="7">
        <v>0</v>
      </c>
      <c r="JN296" s="7">
        <v>0</v>
      </c>
      <c r="JO296" s="7">
        <v>0</v>
      </c>
      <c r="JP296" s="7">
        <v>0</v>
      </c>
      <c r="JQ296" s="7">
        <v>0</v>
      </c>
      <c r="JR296" s="7">
        <v>0</v>
      </c>
      <c r="JS296" s="7">
        <v>0</v>
      </c>
      <c r="JT296" s="7">
        <v>0</v>
      </c>
      <c r="JU296" s="7">
        <v>0</v>
      </c>
      <c r="JV296" s="7">
        <v>0</v>
      </c>
      <c r="JW296" s="7">
        <v>0</v>
      </c>
      <c r="JX296" s="7">
        <v>0</v>
      </c>
      <c r="JY296" s="7">
        <v>0</v>
      </c>
      <c r="JZ296" s="7">
        <v>0</v>
      </c>
      <c r="KA296" s="7">
        <v>0</v>
      </c>
      <c r="KB296" s="7">
        <v>0</v>
      </c>
      <c r="KC296" s="7">
        <v>0</v>
      </c>
    </row>
    <row r="297" spans="1:289" x14ac:dyDescent="0.35">
      <c r="A297" s="38" t="s">
        <v>1367</v>
      </c>
      <c r="B297" s="38" t="s">
        <v>4171</v>
      </c>
      <c r="C297" s="38">
        <v>256</v>
      </c>
      <c r="D297" s="38" t="s">
        <v>4172</v>
      </c>
      <c r="E297" s="38" t="s">
        <v>3813</v>
      </c>
      <c r="F297" s="38" t="s">
        <v>607</v>
      </c>
      <c r="G297" s="38" t="s">
        <v>472</v>
      </c>
      <c r="H297" s="38">
        <v>0</v>
      </c>
      <c r="I297" s="39">
        <v>0</v>
      </c>
      <c r="J297" s="38">
        <v>0</v>
      </c>
      <c r="K297" s="38">
        <v>0</v>
      </c>
      <c r="L297" s="39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7">
        <v>0</v>
      </c>
      <c r="U297" s="7">
        <v>0</v>
      </c>
      <c r="V297" s="7">
        <v>0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7">
        <v>0</v>
      </c>
      <c r="AK297" s="7">
        <v>0</v>
      </c>
      <c r="AL297" s="7">
        <v>0</v>
      </c>
      <c r="AM297" s="7">
        <v>0</v>
      </c>
      <c r="AN297" s="7">
        <v>0</v>
      </c>
      <c r="AO297" s="7">
        <v>0</v>
      </c>
      <c r="AP297" s="7">
        <v>0</v>
      </c>
      <c r="AQ297" s="7">
        <v>0</v>
      </c>
      <c r="AR297" s="7">
        <v>0</v>
      </c>
      <c r="AS297" s="7">
        <v>0</v>
      </c>
      <c r="AT297" s="7">
        <v>0</v>
      </c>
      <c r="AU297" s="7">
        <v>0</v>
      </c>
      <c r="AV297" s="7">
        <v>0</v>
      </c>
      <c r="AW297" s="7">
        <v>0</v>
      </c>
      <c r="AX297" s="7">
        <v>0</v>
      </c>
      <c r="AY297" s="7">
        <v>0</v>
      </c>
      <c r="AZ297" s="7">
        <v>0</v>
      </c>
      <c r="BA297" s="7">
        <v>0</v>
      </c>
      <c r="BB297" s="7">
        <v>0</v>
      </c>
      <c r="BC297" s="7">
        <v>0</v>
      </c>
      <c r="BD297" s="7">
        <v>0</v>
      </c>
      <c r="BE297" s="7">
        <v>0</v>
      </c>
      <c r="BF297" s="7">
        <v>0</v>
      </c>
      <c r="BG297" s="7">
        <v>0</v>
      </c>
      <c r="BH297" s="7">
        <v>0</v>
      </c>
      <c r="BI297" s="7">
        <v>0</v>
      </c>
      <c r="BJ297" s="7">
        <v>0</v>
      </c>
      <c r="BK297" s="7">
        <v>0</v>
      </c>
      <c r="BL297" s="7">
        <v>0</v>
      </c>
      <c r="BM297" s="7">
        <v>0</v>
      </c>
      <c r="BN297" s="7">
        <v>0</v>
      </c>
      <c r="BO297" s="7">
        <v>0</v>
      </c>
      <c r="BP297" s="7">
        <v>0</v>
      </c>
      <c r="BQ297" s="7">
        <v>0</v>
      </c>
      <c r="BR297" s="7">
        <v>0</v>
      </c>
      <c r="BS297" s="7">
        <v>0</v>
      </c>
      <c r="BT297" s="7">
        <v>0</v>
      </c>
      <c r="BU297" s="7">
        <v>0</v>
      </c>
      <c r="BV297" s="7">
        <v>0</v>
      </c>
      <c r="BW297" s="7">
        <v>0</v>
      </c>
      <c r="BX297" s="7">
        <v>0</v>
      </c>
      <c r="BY297" s="7">
        <v>0</v>
      </c>
      <c r="BZ297" s="7">
        <v>0</v>
      </c>
      <c r="CA297" s="7">
        <v>0</v>
      </c>
      <c r="CB297" s="7">
        <v>0</v>
      </c>
      <c r="CC297" s="7">
        <v>0</v>
      </c>
      <c r="CD297" s="7">
        <v>0</v>
      </c>
      <c r="CE297" s="7">
        <v>0</v>
      </c>
      <c r="CF297" s="7">
        <v>0</v>
      </c>
      <c r="CG297" s="7">
        <v>0</v>
      </c>
      <c r="CH297" s="7">
        <v>0</v>
      </c>
      <c r="CI297" s="7">
        <v>0</v>
      </c>
      <c r="CJ297" s="7">
        <v>0</v>
      </c>
      <c r="CK297" s="7">
        <v>0</v>
      </c>
      <c r="CL297" s="7">
        <v>0</v>
      </c>
      <c r="CM297" s="7">
        <v>0</v>
      </c>
      <c r="CN297" s="7">
        <v>0</v>
      </c>
      <c r="CO297" s="7">
        <v>0</v>
      </c>
      <c r="CP297" s="7">
        <v>0</v>
      </c>
      <c r="CQ297" s="7">
        <v>0</v>
      </c>
      <c r="CR297" s="7">
        <v>0</v>
      </c>
      <c r="CS297" s="7">
        <v>0</v>
      </c>
      <c r="CT297" s="7">
        <v>0</v>
      </c>
      <c r="CU297" s="7">
        <v>0</v>
      </c>
      <c r="CV297" s="7">
        <v>0</v>
      </c>
      <c r="CW297" s="7">
        <v>0</v>
      </c>
      <c r="CX297" s="7">
        <v>0</v>
      </c>
      <c r="CY297" s="7">
        <v>0</v>
      </c>
      <c r="CZ297" s="7">
        <v>0</v>
      </c>
      <c r="DA297" s="7">
        <v>0</v>
      </c>
      <c r="DB297" s="7">
        <v>0</v>
      </c>
      <c r="DC297" s="7">
        <v>0</v>
      </c>
      <c r="DD297" s="7">
        <v>0</v>
      </c>
      <c r="DE297" s="7">
        <v>0</v>
      </c>
      <c r="DF297" s="7">
        <v>0</v>
      </c>
      <c r="DG297" s="7">
        <v>0</v>
      </c>
      <c r="DH297" s="7">
        <v>0</v>
      </c>
      <c r="DI297" s="7">
        <v>0</v>
      </c>
      <c r="DJ297" s="7">
        <v>0</v>
      </c>
      <c r="DK297" s="7">
        <v>0</v>
      </c>
      <c r="DL297" s="7">
        <v>0</v>
      </c>
      <c r="DM297" s="7">
        <v>0</v>
      </c>
      <c r="DN297" s="7">
        <v>0</v>
      </c>
      <c r="DO297" s="7">
        <v>0</v>
      </c>
      <c r="DP297" s="7">
        <v>0</v>
      </c>
      <c r="DQ297" s="7">
        <v>0</v>
      </c>
      <c r="DR297" s="7">
        <v>0</v>
      </c>
      <c r="DS297" s="7">
        <v>0</v>
      </c>
      <c r="DT297" s="7">
        <v>0</v>
      </c>
      <c r="DU297" s="7">
        <v>0</v>
      </c>
      <c r="DV297" s="7">
        <v>0</v>
      </c>
      <c r="DW297" s="7">
        <v>0</v>
      </c>
      <c r="DX297" s="7">
        <v>0</v>
      </c>
      <c r="DY297" s="7">
        <v>0</v>
      </c>
      <c r="DZ297" s="7">
        <v>0</v>
      </c>
      <c r="EA297" s="7">
        <v>0</v>
      </c>
      <c r="EB297" s="7">
        <v>0</v>
      </c>
      <c r="EC297" s="7">
        <v>0</v>
      </c>
      <c r="ED297" s="7">
        <v>0</v>
      </c>
      <c r="EE297" s="7">
        <v>0</v>
      </c>
      <c r="EF297" s="7">
        <v>0</v>
      </c>
      <c r="EG297" s="7">
        <v>0</v>
      </c>
      <c r="EH297" s="7">
        <v>0</v>
      </c>
      <c r="EI297" s="7">
        <v>0</v>
      </c>
      <c r="EJ297" s="7">
        <v>0</v>
      </c>
      <c r="EK297" s="7">
        <v>0</v>
      </c>
      <c r="EL297" s="7">
        <v>0</v>
      </c>
      <c r="EM297" s="7">
        <v>0</v>
      </c>
      <c r="EN297" s="7">
        <v>0</v>
      </c>
      <c r="EO297" s="7">
        <v>0</v>
      </c>
      <c r="EP297" s="7">
        <v>0</v>
      </c>
      <c r="EQ297" s="7">
        <v>0</v>
      </c>
      <c r="ER297" s="7">
        <v>0</v>
      </c>
      <c r="ES297" s="7">
        <v>0</v>
      </c>
      <c r="ET297" s="7">
        <v>0</v>
      </c>
      <c r="EU297" s="7">
        <v>0</v>
      </c>
      <c r="EV297" s="7">
        <v>0</v>
      </c>
      <c r="EW297" s="7">
        <v>0</v>
      </c>
      <c r="EX297" s="7">
        <v>0</v>
      </c>
      <c r="EY297" s="7">
        <v>0</v>
      </c>
      <c r="EZ297" s="7">
        <v>0</v>
      </c>
      <c r="FA297" s="7">
        <v>0</v>
      </c>
      <c r="FB297" s="7">
        <v>0</v>
      </c>
      <c r="FC297" s="7">
        <v>0</v>
      </c>
      <c r="FD297" s="7">
        <v>0</v>
      </c>
      <c r="FE297" s="7">
        <v>0</v>
      </c>
      <c r="FF297" s="7">
        <v>0</v>
      </c>
      <c r="FG297" s="7">
        <v>0</v>
      </c>
      <c r="FH297" s="7">
        <v>0</v>
      </c>
      <c r="FI297" s="7">
        <v>0</v>
      </c>
      <c r="FJ297" s="7">
        <v>0</v>
      </c>
      <c r="FK297" s="7">
        <v>0</v>
      </c>
      <c r="FL297" s="7">
        <v>0</v>
      </c>
      <c r="FM297" s="7">
        <v>0</v>
      </c>
      <c r="FN297" s="7">
        <v>0</v>
      </c>
      <c r="FO297" s="7">
        <v>0</v>
      </c>
      <c r="FP297" s="7">
        <v>0</v>
      </c>
      <c r="FQ297" s="7">
        <v>0</v>
      </c>
      <c r="FR297" s="7">
        <v>0</v>
      </c>
      <c r="FS297" s="7">
        <v>0</v>
      </c>
      <c r="FT297" s="7">
        <v>0</v>
      </c>
      <c r="FU297" s="7">
        <v>0</v>
      </c>
      <c r="FV297" s="7">
        <v>0</v>
      </c>
      <c r="FW297" s="7">
        <v>0</v>
      </c>
      <c r="FX297" s="7">
        <v>0</v>
      </c>
      <c r="FY297" s="7">
        <v>0</v>
      </c>
      <c r="FZ297" s="7">
        <v>0</v>
      </c>
      <c r="GA297" s="7">
        <v>0</v>
      </c>
      <c r="GB297" s="7">
        <v>0</v>
      </c>
      <c r="GC297" s="7">
        <v>0</v>
      </c>
      <c r="GD297" s="7">
        <v>0</v>
      </c>
      <c r="GE297" s="7">
        <v>0</v>
      </c>
      <c r="GF297" s="7">
        <v>0</v>
      </c>
      <c r="GG297" s="7">
        <v>0</v>
      </c>
      <c r="GH297" s="7">
        <v>0</v>
      </c>
      <c r="GI297" s="7">
        <v>0</v>
      </c>
      <c r="GJ297" s="7">
        <v>0</v>
      </c>
      <c r="GK297" s="7">
        <v>0</v>
      </c>
      <c r="GL297" s="7">
        <v>0</v>
      </c>
      <c r="GM297" s="7">
        <v>0</v>
      </c>
      <c r="GN297" s="7">
        <v>0</v>
      </c>
      <c r="GO297" s="7">
        <v>0</v>
      </c>
      <c r="GP297" s="7">
        <v>0</v>
      </c>
      <c r="GQ297" s="7">
        <v>0</v>
      </c>
      <c r="GR297" s="7">
        <v>0</v>
      </c>
      <c r="GS297" s="7">
        <v>0</v>
      </c>
      <c r="GT297" s="7">
        <v>0</v>
      </c>
      <c r="GU297" s="7">
        <v>0</v>
      </c>
      <c r="GV297" s="7">
        <v>0</v>
      </c>
      <c r="GW297" s="7">
        <v>0</v>
      </c>
      <c r="GX297" s="7">
        <v>0</v>
      </c>
      <c r="GY297" s="7">
        <v>0</v>
      </c>
      <c r="GZ297" s="7">
        <v>0</v>
      </c>
      <c r="HA297" s="7">
        <v>0</v>
      </c>
      <c r="HB297" s="7">
        <v>0</v>
      </c>
      <c r="HC297" s="7">
        <v>0</v>
      </c>
      <c r="HD297" s="7">
        <v>0</v>
      </c>
      <c r="HE297" s="7">
        <v>0</v>
      </c>
      <c r="HF297" s="7">
        <v>0</v>
      </c>
      <c r="HG297" s="7">
        <v>0</v>
      </c>
      <c r="HH297" s="7">
        <v>0</v>
      </c>
      <c r="HI297" s="7">
        <v>0</v>
      </c>
      <c r="HJ297" s="7">
        <v>0</v>
      </c>
      <c r="HK297" s="7">
        <v>0</v>
      </c>
      <c r="HL297" s="7">
        <v>0</v>
      </c>
      <c r="HM297" s="7">
        <v>0</v>
      </c>
      <c r="HN297" s="7">
        <v>0</v>
      </c>
      <c r="HO297" s="7">
        <v>0</v>
      </c>
      <c r="HP297" s="7">
        <v>0</v>
      </c>
      <c r="HQ297" s="7">
        <v>0</v>
      </c>
      <c r="HR297" s="7">
        <v>0</v>
      </c>
      <c r="HS297" s="7">
        <v>0</v>
      </c>
      <c r="HT297" s="7">
        <v>0</v>
      </c>
      <c r="HU297" s="7">
        <v>0</v>
      </c>
      <c r="HV297" s="7">
        <v>0</v>
      </c>
      <c r="HW297" s="7">
        <v>0</v>
      </c>
      <c r="HX297" s="7">
        <v>0</v>
      </c>
      <c r="HY297" s="7">
        <v>0</v>
      </c>
      <c r="HZ297" s="7">
        <v>0</v>
      </c>
      <c r="IA297" s="7">
        <v>0</v>
      </c>
      <c r="IB297" s="7">
        <v>0</v>
      </c>
      <c r="IC297" s="7">
        <v>0</v>
      </c>
      <c r="ID297" s="7">
        <v>0</v>
      </c>
      <c r="IE297" s="7">
        <v>0</v>
      </c>
      <c r="IF297" s="7">
        <v>0</v>
      </c>
      <c r="IG297" s="7">
        <v>0</v>
      </c>
      <c r="IH297" s="7">
        <v>0</v>
      </c>
      <c r="II297" s="7">
        <v>0</v>
      </c>
      <c r="IJ297" s="7">
        <v>0</v>
      </c>
      <c r="IK297" s="7">
        <v>0</v>
      </c>
      <c r="IL297" s="7">
        <v>0</v>
      </c>
      <c r="IM297" s="7">
        <v>0</v>
      </c>
      <c r="IN297" s="7">
        <v>0</v>
      </c>
      <c r="IO297" s="7">
        <v>0</v>
      </c>
      <c r="IP297" s="7">
        <v>0</v>
      </c>
      <c r="IQ297" s="7">
        <v>0</v>
      </c>
      <c r="IR297" s="7">
        <v>0</v>
      </c>
      <c r="IS297" s="7">
        <v>0</v>
      </c>
      <c r="IT297" s="7">
        <v>0</v>
      </c>
      <c r="IU297" s="7">
        <v>0</v>
      </c>
      <c r="IV297" s="7">
        <v>0</v>
      </c>
      <c r="IW297" s="7">
        <v>0</v>
      </c>
      <c r="IX297" s="7">
        <v>0</v>
      </c>
      <c r="IY297" s="7">
        <v>0</v>
      </c>
      <c r="IZ297" s="7">
        <v>0</v>
      </c>
      <c r="JA297" s="7">
        <v>0</v>
      </c>
      <c r="JB297" s="7">
        <v>0</v>
      </c>
      <c r="JC297" s="7">
        <v>0</v>
      </c>
      <c r="JD297" s="7">
        <v>0</v>
      </c>
      <c r="JE297" s="7">
        <v>0</v>
      </c>
      <c r="JF297" s="7">
        <v>0</v>
      </c>
      <c r="JG297" s="7">
        <v>0</v>
      </c>
      <c r="JH297" s="7">
        <v>0</v>
      </c>
      <c r="JI297" s="7">
        <v>0</v>
      </c>
      <c r="JJ297" s="7">
        <v>0</v>
      </c>
      <c r="JK297" s="7">
        <v>0</v>
      </c>
      <c r="JL297" s="7">
        <v>0</v>
      </c>
      <c r="JM297" s="7">
        <v>0</v>
      </c>
      <c r="JN297" s="7">
        <v>0</v>
      </c>
      <c r="JO297" s="7">
        <v>0</v>
      </c>
      <c r="JP297" s="7">
        <v>0</v>
      </c>
      <c r="JQ297" s="7">
        <v>0</v>
      </c>
      <c r="JR297" s="7">
        <v>0</v>
      </c>
      <c r="JS297" s="7">
        <v>0</v>
      </c>
      <c r="JT297" s="7">
        <v>0</v>
      </c>
      <c r="JU297" s="7">
        <v>0</v>
      </c>
      <c r="JV297" s="7">
        <v>0</v>
      </c>
      <c r="JW297" s="7">
        <v>0</v>
      </c>
      <c r="JX297" s="7">
        <v>0</v>
      </c>
      <c r="JY297" s="7">
        <v>0</v>
      </c>
      <c r="JZ297" s="7">
        <v>0</v>
      </c>
      <c r="KA297" s="7">
        <v>0</v>
      </c>
      <c r="KB297" s="7">
        <v>0</v>
      </c>
      <c r="KC297" s="7">
        <v>0</v>
      </c>
    </row>
    <row r="298" spans="1:289" x14ac:dyDescent="0.35">
      <c r="A298" s="38" t="s">
        <v>1370</v>
      </c>
      <c r="B298" s="38" t="s">
        <v>4173</v>
      </c>
      <c r="C298" s="38">
        <v>257</v>
      </c>
      <c r="D298" s="38" t="s">
        <v>4174</v>
      </c>
      <c r="E298" s="38" t="s">
        <v>3813</v>
      </c>
      <c r="F298" s="38" t="s">
        <v>607</v>
      </c>
      <c r="G298" s="38" t="s">
        <v>472</v>
      </c>
      <c r="H298" s="38">
        <v>0</v>
      </c>
      <c r="I298" s="39">
        <v>0</v>
      </c>
      <c r="J298" s="38">
        <v>0</v>
      </c>
      <c r="K298" s="38">
        <v>0</v>
      </c>
      <c r="L298" s="39">
        <v>0</v>
      </c>
      <c r="M298" s="7">
        <v>1.065E-5</v>
      </c>
      <c r="N298" s="7">
        <v>2.1299999999999999E-5</v>
      </c>
      <c r="O298" s="7">
        <v>0</v>
      </c>
      <c r="P298" s="7">
        <v>0</v>
      </c>
      <c r="Q298" s="7">
        <v>0</v>
      </c>
      <c r="R298" s="7">
        <v>0</v>
      </c>
      <c r="S298" s="7">
        <v>0</v>
      </c>
      <c r="T298" s="7">
        <v>0</v>
      </c>
      <c r="U298" s="7">
        <v>0</v>
      </c>
      <c r="V298" s="7">
        <v>0</v>
      </c>
      <c r="W298" s="7">
        <v>0</v>
      </c>
      <c r="X298" s="7">
        <v>0</v>
      </c>
      <c r="Y298" s="7">
        <v>0</v>
      </c>
      <c r="Z298" s="7">
        <v>0</v>
      </c>
      <c r="AA298" s="7">
        <v>0</v>
      </c>
      <c r="AB298" s="7">
        <v>0</v>
      </c>
      <c r="AC298" s="7">
        <v>0</v>
      </c>
      <c r="AD298" s="7">
        <v>0</v>
      </c>
      <c r="AE298" s="7">
        <v>0</v>
      </c>
      <c r="AF298" s="7">
        <v>0</v>
      </c>
      <c r="AG298" s="7">
        <v>0</v>
      </c>
      <c r="AH298" s="7">
        <v>0</v>
      </c>
      <c r="AI298" s="7">
        <v>0</v>
      </c>
      <c r="AJ298" s="7">
        <v>0</v>
      </c>
      <c r="AK298" s="7">
        <v>0</v>
      </c>
      <c r="AL298" s="7">
        <v>0</v>
      </c>
      <c r="AM298" s="7">
        <v>0</v>
      </c>
      <c r="AN298" s="7">
        <v>0</v>
      </c>
      <c r="AO298" s="7">
        <v>0</v>
      </c>
      <c r="AP298" s="7">
        <v>0</v>
      </c>
      <c r="AQ298" s="7">
        <v>0</v>
      </c>
      <c r="AR298" s="7">
        <v>0</v>
      </c>
      <c r="AS298" s="7">
        <v>0</v>
      </c>
      <c r="AT298" s="7">
        <v>0</v>
      </c>
      <c r="AU298" s="7">
        <v>0</v>
      </c>
      <c r="AV298" s="7">
        <v>0</v>
      </c>
      <c r="AW298" s="7">
        <v>0</v>
      </c>
      <c r="AX298" s="7">
        <v>0</v>
      </c>
      <c r="AY298" s="7">
        <v>0</v>
      </c>
      <c r="AZ298" s="7">
        <v>0</v>
      </c>
      <c r="BA298" s="7">
        <v>0</v>
      </c>
      <c r="BB298" s="7">
        <v>0</v>
      </c>
      <c r="BC298" s="7">
        <v>0</v>
      </c>
      <c r="BD298" s="7">
        <v>0</v>
      </c>
      <c r="BE298" s="7">
        <v>0</v>
      </c>
      <c r="BF298" s="7">
        <v>0</v>
      </c>
      <c r="BG298" s="7">
        <v>0</v>
      </c>
      <c r="BH298" s="7">
        <v>0</v>
      </c>
      <c r="BI298" s="7">
        <v>0</v>
      </c>
      <c r="BJ298" s="7">
        <v>0</v>
      </c>
      <c r="BK298" s="7">
        <v>0</v>
      </c>
      <c r="BL298" s="7">
        <v>0</v>
      </c>
      <c r="BM298" s="7">
        <v>0</v>
      </c>
      <c r="BN298" s="7">
        <v>0</v>
      </c>
      <c r="BO298" s="7">
        <v>0</v>
      </c>
      <c r="BP298" s="7">
        <v>0</v>
      </c>
      <c r="BQ298" s="7">
        <v>0</v>
      </c>
      <c r="BR298" s="7">
        <v>0</v>
      </c>
      <c r="BS298" s="7">
        <v>0</v>
      </c>
      <c r="BT298" s="7">
        <v>0</v>
      </c>
      <c r="BU298" s="7">
        <v>0</v>
      </c>
      <c r="BV298" s="7">
        <v>0</v>
      </c>
      <c r="BW298" s="7">
        <v>0</v>
      </c>
      <c r="BX298" s="7">
        <v>0</v>
      </c>
      <c r="BY298" s="7">
        <v>0</v>
      </c>
      <c r="BZ298" s="7">
        <v>0</v>
      </c>
      <c r="CA298" s="7">
        <v>0</v>
      </c>
      <c r="CB298" s="7">
        <v>0</v>
      </c>
      <c r="CC298" s="7">
        <v>0</v>
      </c>
      <c r="CD298" s="7">
        <v>0</v>
      </c>
      <c r="CE298" s="7">
        <v>0</v>
      </c>
      <c r="CF298" s="7">
        <v>0</v>
      </c>
      <c r="CG298" s="7">
        <v>0</v>
      </c>
      <c r="CH298" s="7">
        <v>0</v>
      </c>
      <c r="CI298" s="7">
        <v>0</v>
      </c>
      <c r="CJ298" s="7">
        <v>0</v>
      </c>
      <c r="CK298" s="7">
        <v>0</v>
      </c>
      <c r="CL298" s="7">
        <v>0</v>
      </c>
      <c r="CM298" s="7">
        <v>0</v>
      </c>
      <c r="CN298" s="7">
        <v>0</v>
      </c>
      <c r="CO298" s="7">
        <v>0</v>
      </c>
      <c r="CP298" s="7">
        <v>0</v>
      </c>
      <c r="CQ298" s="7">
        <v>0</v>
      </c>
      <c r="CR298" s="7">
        <v>0</v>
      </c>
      <c r="CS298" s="7">
        <v>0</v>
      </c>
      <c r="CT298" s="7">
        <v>0</v>
      </c>
      <c r="CU298" s="7">
        <v>0</v>
      </c>
      <c r="CV298" s="7">
        <v>0</v>
      </c>
      <c r="CW298" s="7">
        <v>0</v>
      </c>
      <c r="CX298" s="7">
        <v>0</v>
      </c>
      <c r="CY298" s="7">
        <v>0</v>
      </c>
      <c r="CZ298" s="7">
        <v>0</v>
      </c>
      <c r="DA298" s="7">
        <v>0</v>
      </c>
      <c r="DB298" s="7">
        <v>0</v>
      </c>
      <c r="DC298" s="7">
        <v>0</v>
      </c>
      <c r="DD298" s="7">
        <v>0</v>
      </c>
      <c r="DE298" s="7">
        <v>0</v>
      </c>
      <c r="DF298" s="7">
        <v>0</v>
      </c>
      <c r="DG298" s="7">
        <v>0</v>
      </c>
      <c r="DH298" s="7">
        <v>0</v>
      </c>
      <c r="DI298" s="7">
        <v>0</v>
      </c>
      <c r="DJ298" s="7">
        <v>0</v>
      </c>
      <c r="DK298" s="7">
        <v>0</v>
      </c>
      <c r="DL298" s="7">
        <v>0</v>
      </c>
      <c r="DM298" s="7">
        <v>0</v>
      </c>
      <c r="DN298" s="7">
        <v>0</v>
      </c>
      <c r="DO298" s="7">
        <v>0</v>
      </c>
      <c r="DP298" s="7">
        <v>0</v>
      </c>
      <c r="DQ298" s="7">
        <v>0</v>
      </c>
      <c r="DR298" s="7">
        <v>0</v>
      </c>
      <c r="DS298" s="7">
        <v>0</v>
      </c>
      <c r="DT298" s="7">
        <v>0</v>
      </c>
      <c r="DU298" s="7">
        <v>0</v>
      </c>
      <c r="DV298" s="7">
        <v>0</v>
      </c>
      <c r="DW298" s="7">
        <v>0</v>
      </c>
      <c r="DX298" s="7">
        <v>0</v>
      </c>
      <c r="DY298" s="7">
        <v>0</v>
      </c>
      <c r="DZ298" s="7">
        <v>0</v>
      </c>
      <c r="EA298" s="7">
        <v>0</v>
      </c>
      <c r="EB298" s="7">
        <v>0</v>
      </c>
      <c r="EC298" s="7">
        <v>0</v>
      </c>
      <c r="ED298" s="7">
        <v>0</v>
      </c>
      <c r="EE298" s="7">
        <v>0</v>
      </c>
      <c r="EF298" s="7">
        <v>0</v>
      </c>
      <c r="EG298" s="7">
        <v>0</v>
      </c>
      <c r="EH298" s="7">
        <v>0</v>
      </c>
      <c r="EI298" s="7">
        <v>0</v>
      </c>
      <c r="EJ298" s="7">
        <v>0</v>
      </c>
      <c r="EK298" s="7">
        <v>0</v>
      </c>
      <c r="EL298" s="7">
        <v>0</v>
      </c>
      <c r="EM298" s="7">
        <v>0</v>
      </c>
      <c r="EN298" s="7">
        <v>0</v>
      </c>
      <c r="EO298" s="7">
        <v>0</v>
      </c>
      <c r="EP298" s="7">
        <v>0</v>
      </c>
      <c r="EQ298" s="7">
        <v>0</v>
      </c>
      <c r="ER298" s="7">
        <v>0</v>
      </c>
      <c r="ES298" s="7">
        <v>0</v>
      </c>
      <c r="ET298" s="7">
        <v>0</v>
      </c>
      <c r="EU298" s="7">
        <v>0</v>
      </c>
      <c r="EV298" s="7">
        <v>0</v>
      </c>
      <c r="EW298" s="7">
        <v>0</v>
      </c>
      <c r="EX298" s="7">
        <v>0</v>
      </c>
      <c r="EY298" s="7">
        <v>0</v>
      </c>
      <c r="EZ298" s="7">
        <v>0</v>
      </c>
      <c r="FA298" s="7">
        <v>0</v>
      </c>
      <c r="FB298" s="7">
        <v>0</v>
      </c>
      <c r="FC298" s="7">
        <v>0</v>
      </c>
      <c r="FD298" s="7">
        <v>0</v>
      </c>
      <c r="FE298" s="7">
        <v>0</v>
      </c>
      <c r="FF298" s="7">
        <v>0</v>
      </c>
      <c r="FG298" s="7">
        <v>0</v>
      </c>
      <c r="FH298" s="7">
        <v>0</v>
      </c>
      <c r="FI298" s="7">
        <v>0</v>
      </c>
      <c r="FJ298" s="7">
        <v>0</v>
      </c>
      <c r="FK298" s="7">
        <v>0</v>
      </c>
      <c r="FL298" s="7">
        <v>0</v>
      </c>
      <c r="FM298" s="7">
        <v>0</v>
      </c>
      <c r="FN298" s="7">
        <v>0</v>
      </c>
      <c r="FO298" s="7">
        <v>0</v>
      </c>
      <c r="FP298" s="7">
        <v>0</v>
      </c>
      <c r="FQ298" s="7">
        <v>0</v>
      </c>
      <c r="FR298" s="7">
        <v>0</v>
      </c>
      <c r="FS298" s="7">
        <v>0</v>
      </c>
      <c r="FT298" s="7">
        <v>0</v>
      </c>
      <c r="FU298" s="7">
        <v>0</v>
      </c>
      <c r="FV298" s="7">
        <v>0</v>
      </c>
      <c r="FW298" s="7">
        <v>0</v>
      </c>
      <c r="FX298" s="7">
        <v>0</v>
      </c>
      <c r="FY298" s="7">
        <v>0</v>
      </c>
      <c r="FZ298" s="7">
        <v>0</v>
      </c>
      <c r="GA298" s="7">
        <v>0</v>
      </c>
      <c r="GB298" s="7">
        <v>0</v>
      </c>
      <c r="GC298" s="7">
        <v>0</v>
      </c>
      <c r="GD298" s="7">
        <v>0</v>
      </c>
      <c r="GE298" s="7">
        <v>0</v>
      </c>
      <c r="GF298" s="7">
        <v>0</v>
      </c>
      <c r="GG298" s="7">
        <v>0</v>
      </c>
      <c r="GH298" s="7">
        <v>0</v>
      </c>
      <c r="GI298" s="7">
        <v>0</v>
      </c>
      <c r="GJ298" s="7">
        <v>0</v>
      </c>
      <c r="GK298" s="7">
        <v>0</v>
      </c>
      <c r="GL298" s="7">
        <v>0</v>
      </c>
      <c r="GM298" s="7">
        <v>0</v>
      </c>
      <c r="GN298" s="7">
        <v>0</v>
      </c>
      <c r="GO298" s="7">
        <v>0</v>
      </c>
      <c r="GP298" s="7">
        <v>0</v>
      </c>
      <c r="GQ298" s="7">
        <v>0</v>
      </c>
      <c r="GR298" s="7">
        <v>0</v>
      </c>
      <c r="GS298" s="7">
        <v>0</v>
      </c>
      <c r="GT298" s="7">
        <v>0</v>
      </c>
      <c r="GU298" s="7">
        <v>0</v>
      </c>
      <c r="GV298" s="7">
        <v>0</v>
      </c>
      <c r="GW298" s="7">
        <v>0</v>
      </c>
      <c r="GX298" s="7">
        <v>0</v>
      </c>
      <c r="GY298" s="7">
        <v>0</v>
      </c>
      <c r="GZ298" s="7">
        <v>0</v>
      </c>
      <c r="HA298" s="7">
        <v>0</v>
      </c>
      <c r="HB298" s="7">
        <v>0</v>
      </c>
      <c r="HC298" s="7">
        <v>0</v>
      </c>
      <c r="HD298" s="7">
        <v>0</v>
      </c>
      <c r="HE298" s="7">
        <v>0</v>
      </c>
      <c r="HF298" s="7">
        <v>0</v>
      </c>
      <c r="HG298" s="7">
        <v>0</v>
      </c>
      <c r="HH298" s="7">
        <v>0</v>
      </c>
      <c r="HI298" s="7">
        <v>0</v>
      </c>
      <c r="HJ298" s="7">
        <v>0</v>
      </c>
      <c r="HK298" s="7">
        <v>0</v>
      </c>
      <c r="HL298" s="7">
        <v>0</v>
      </c>
      <c r="HM298" s="7">
        <v>0</v>
      </c>
      <c r="HN298" s="7">
        <v>0</v>
      </c>
      <c r="HO298" s="7">
        <v>0</v>
      </c>
      <c r="HP298" s="7">
        <v>0</v>
      </c>
      <c r="HQ298" s="7">
        <v>0</v>
      </c>
      <c r="HR298" s="7">
        <v>0</v>
      </c>
      <c r="HS298" s="7">
        <v>0</v>
      </c>
      <c r="HT298" s="7">
        <v>0</v>
      </c>
      <c r="HU298" s="7">
        <v>0</v>
      </c>
      <c r="HV298" s="7">
        <v>0</v>
      </c>
      <c r="HW298" s="7">
        <v>0</v>
      </c>
      <c r="HX298" s="7">
        <v>0</v>
      </c>
      <c r="HY298" s="7">
        <v>0</v>
      </c>
      <c r="HZ298" s="7">
        <v>0</v>
      </c>
      <c r="IA298" s="7">
        <v>0</v>
      </c>
      <c r="IB298" s="7">
        <v>0</v>
      </c>
      <c r="IC298" s="7">
        <v>0</v>
      </c>
      <c r="ID298" s="7">
        <v>0</v>
      </c>
      <c r="IE298" s="7">
        <v>0</v>
      </c>
      <c r="IF298" s="7">
        <v>0</v>
      </c>
      <c r="IG298" s="7">
        <v>0</v>
      </c>
      <c r="IH298" s="7">
        <v>0</v>
      </c>
      <c r="II298" s="7">
        <v>0</v>
      </c>
      <c r="IJ298" s="7">
        <v>0</v>
      </c>
      <c r="IK298" s="7">
        <v>0</v>
      </c>
      <c r="IL298" s="7">
        <v>0</v>
      </c>
      <c r="IM298" s="7">
        <v>0</v>
      </c>
      <c r="IN298" s="7">
        <v>0</v>
      </c>
      <c r="IO298" s="7">
        <v>0</v>
      </c>
      <c r="IP298" s="7">
        <v>0</v>
      </c>
      <c r="IQ298" s="7">
        <v>0</v>
      </c>
      <c r="IR298" s="7">
        <v>0</v>
      </c>
      <c r="IS298" s="7">
        <v>0</v>
      </c>
      <c r="IT298" s="7">
        <v>0</v>
      </c>
      <c r="IU298" s="7">
        <v>0</v>
      </c>
      <c r="IV298" s="7">
        <v>0</v>
      </c>
      <c r="IW298" s="7">
        <v>0</v>
      </c>
      <c r="IX298" s="7">
        <v>0</v>
      </c>
      <c r="IY298" s="7">
        <v>0</v>
      </c>
      <c r="IZ298" s="7">
        <v>0</v>
      </c>
      <c r="JA298" s="7">
        <v>0</v>
      </c>
      <c r="JB298" s="7">
        <v>0</v>
      </c>
      <c r="JC298" s="7">
        <v>0</v>
      </c>
      <c r="JD298" s="7">
        <v>0</v>
      </c>
      <c r="JE298" s="7">
        <v>0</v>
      </c>
      <c r="JF298" s="7">
        <v>0</v>
      </c>
      <c r="JG298" s="7">
        <v>0</v>
      </c>
      <c r="JH298" s="7">
        <v>0</v>
      </c>
      <c r="JI298" s="7">
        <v>0</v>
      </c>
      <c r="JJ298" s="7">
        <v>0</v>
      </c>
      <c r="JK298" s="7">
        <v>0</v>
      </c>
      <c r="JL298" s="7">
        <v>0</v>
      </c>
      <c r="JM298" s="7">
        <v>0</v>
      </c>
      <c r="JN298" s="7">
        <v>0</v>
      </c>
      <c r="JO298" s="7">
        <v>0</v>
      </c>
      <c r="JP298" s="7">
        <v>0</v>
      </c>
      <c r="JQ298" s="7">
        <v>0</v>
      </c>
      <c r="JR298" s="7">
        <v>0</v>
      </c>
      <c r="JS298" s="7">
        <v>0</v>
      </c>
      <c r="JT298" s="7">
        <v>0</v>
      </c>
      <c r="JU298" s="7">
        <v>0</v>
      </c>
      <c r="JV298" s="7">
        <v>0</v>
      </c>
      <c r="JW298" s="7">
        <v>0</v>
      </c>
      <c r="JX298" s="7">
        <v>0</v>
      </c>
      <c r="JY298" s="7">
        <v>0</v>
      </c>
      <c r="JZ298" s="7">
        <v>0</v>
      </c>
      <c r="KA298" s="7">
        <v>0</v>
      </c>
      <c r="KB298" s="7">
        <v>0</v>
      </c>
      <c r="KC298" s="7">
        <v>0</v>
      </c>
    </row>
    <row r="299" spans="1:289" x14ac:dyDescent="0.35">
      <c r="A299" s="38" t="s">
        <v>1373</v>
      </c>
      <c r="B299" s="38" t="s">
        <v>4175</v>
      </c>
      <c r="C299" s="38">
        <v>258</v>
      </c>
      <c r="D299" s="38" t="s">
        <v>2079</v>
      </c>
      <c r="E299" s="38" t="s">
        <v>3813</v>
      </c>
      <c r="F299" s="38" t="s">
        <v>607</v>
      </c>
      <c r="G299" s="38" t="s">
        <v>472</v>
      </c>
      <c r="H299" s="38">
        <v>0</v>
      </c>
      <c r="I299" s="39">
        <v>0</v>
      </c>
      <c r="J299" s="38">
        <v>0</v>
      </c>
      <c r="K299" s="38">
        <v>0</v>
      </c>
      <c r="L299" s="39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7">
        <v>0</v>
      </c>
      <c r="U299" s="7">
        <v>0</v>
      </c>
      <c r="V299" s="7">
        <v>0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7">
        <v>0</v>
      </c>
      <c r="AK299" s="7">
        <v>0</v>
      </c>
      <c r="AL299" s="7">
        <v>0</v>
      </c>
      <c r="AM299" s="7">
        <v>0</v>
      </c>
      <c r="AN299" s="7">
        <v>0</v>
      </c>
      <c r="AO299" s="7">
        <v>0</v>
      </c>
      <c r="AP299" s="7">
        <v>0</v>
      </c>
      <c r="AQ299" s="7">
        <v>0</v>
      </c>
      <c r="AR299" s="7">
        <v>0</v>
      </c>
      <c r="AS299" s="7">
        <v>0</v>
      </c>
      <c r="AT299" s="7">
        <v>0</v>
      </c>
      <c r="AU299" s="7">
        <v>0</v>
      </c>
      <c r="AV299" s="7">
        <v>0</v>
      </c>
      <c r="AW299" s="7">
        <v>0</v>
      </c>
      <c r="AX299" s="7">
        <v>0</v>
      </c>
      <c r="AY299" s="7">
        <v>0</v>
      </c>
      <c r="AZ299" s="7">
        <v>0</v>
      </c>
      <c r="BA299" s="7">
        <v>0</v>
      </c>
      <c r="BB299" s="7">
        <v>0</v>
      </c>
      <c r="BC299" s="7">
        <v>0</v>
      </c>
      <c r="BD299" s="7">
        <v>0</v>
      </c>
      <c r="BE299" s="7">
        <v>0</v>
      </c>
      <c r="BF299" s="7">
        <v>0</v>
      </c>
      <c r="BG299" s="7">
        <v>0</v>
      </c>
      <c r="BH299" s="7">
        <v>0</v>
      </c>
      <c r="BI299" s="7">
        <v>0</v>
      </c>
      <c r="BJ299" s="7">
        <v>0</v>
      </c>
      <c r="BK299" s="7">
        <v>0</v>
      </c>
      <c r="BL299" s="7">
        <v>0</v>
      </c>
      <c r="BM299" s="7">
        <v>0</v>
      </c>
      <c r="BN299" s="7">
        <v>0</v>
      </c>
      <c r="BO299" s="7">
        <v>0</v>
      </c>
      <c r="BP299" s="7">
        <v>0</v>
      </c>
      <c r="BQ299" s="7">
        <v>0</v>
      </c>
      <c r="BR299" s="7">
        <v>0</v>
      </c>
      <c r="BS299" s="7">
        <v>0</v>
      </c>
      <c r="BT299" s="7">
        <v>0</v>
      </c>
      <c r="BU299" s="7">
        <v>0</v>
      </c>
      <c r="BV299" s="7">
        <v>0</v>
      </c>
      <c r="BW299" s="7">
        <v>0</v>
      </c>
      <c r="BX299" s="7">
        <v>0</v>
      </c>
      <c r="BY299" s="7">
        <v>0</v>
      </c>
      <c r="BZ299" s="7">
        <v>0</v>
      </c>
      <c r="CA299" s="7">
        <v>0</v>
      </c>
      <c r="CB299" s="7">
        <v>0</v>
      </c>
      <c r="CC299" s="7">
        <v>0</v>
      </c>
      <c r="CD299" s="7">
        <v>0</v>
      </c>
      <c r="CE299" s="7">
        <v>0</v>
      </c>
      <c r="CF299" s="7">
        <v>0</v>
      </c>
      <c r="CG299" s="7">
        <v>0</v>
      </c>
      <c r="CH299" s="7">
        <v>0</v>
      </c>
      <c r="CI299" s="7">
        <v>0</v>
      </c>
      <c r="CJ299" s="7">
        <v>0</v>
      </c>
      <c r="CK299" s="7">
        <v>0</v>
      </c>
      <c r="CL299" s="7">
        <v>0</v>
      </c>
      <c r="CM299" s="7">
        <v>0</v>
      </c>
      <c r="CN299" s="7">
        <v>0</v>
      </c>
      <c r="CO299" s="7">
        <v>0</v>
      </c>
      <c r="CP299" s="7">
        <v>0</v>
      </c>
      <c r="CQ299" s="7">
        <v>0</v>
      </c>
      <c r="CR299" s="7">
        <v>0</v>
      </c>
      <c r="CS299" s="7">
        <v>0</v>
      </c>
      <c r="CT299" s="7">
        <v>0</v>
      </c>
      <c r="CU299" s="7">
        <v>0</v>
      </c>
      <c r="CV299" s="7">
        <v>0</v>
      </c>
      <c r="CW299" s="7">
        <v>0</v>
      </c>
      <c r="CX299" s="7">
        <v>0</v>
      </c>
      <c r="CY299" s="7">
        <v>0</v>
      </c>
      <c r="CZ299" s="7">
        <v>0</v>
      </c>
      <c r="DA299" s="7">
        <v>0</v>
      </c>
      <c r="DB299" s="7">
        <v>0</v>
      </c>
      <c r="DC299" s="7">
        <v>0</v>
      </c>
      <c r="DD299" s="7">
        <v>0</v>
      </c>
      <c r="DE299" s="7">
        <v>0</v>
      </c>
      <c r="DF299" s="7">
        <v>0</v>
      </c>
      <c r="DG299" s="7">
        <v>0</v>
      </c>
      <c r="DH299" s="7">
        <v>0</v>
      </c>
      <c r="DI299" s="7">
        <v>0</v>
      </c>
      <c r="DJ299" s="7">
        <v>0</v>
      </c>
      <c r="DK299" s="7">
        <v>0</v>
      </c>
      <c r="DL299" s="7">
        <v>0</v>
      </c>
      <c r="DM299" s="7">
        <v>0</v>
      </c>
      <c r="DN299" s="7">
        <v>0</v>
      </c>
      <c r="DO299" s="7">
        <v>0</v>
      </c>
      <c r="DP299" s="7">
        <v>0</v>
      </c>
      <c r="DQ299" s="7">
        <v>0</v>
      </c>
      <c r="DR299" s="7">
        <v>0</v>
      </c>
      <c r="DS299" s="7">
        <v>0</v>
      </c>
      <c r="DT299" s="7">
        <v>0</v>
      </c>
      <c r="DU299" s="7">
        <v>0</v>
      </c>
      <c r="DV299" s="7">
        <v>0</v>
      </c>
      <c r="DW299" s="7">
        <v>0</v>
      </c>
      <c r="DX299" s="7">
        <v>0</v>
      </c>
      <c r="DY299" s="7">
        <v>0</v>
      </c>
      <c r="DZ299" s="7">
        <v>0</v>
      </c>
      <c r="EA299" s="7">
        <v>0</v>
      </c>
      <c r="EB299" s="7">
        <v>0</v>
      </c>
      <c r="EC299" s="7">
        <v>0</v>
      </c>
      <c r="ED299" s="7">
        <v>0</v>
      </c>
      <c r="EE299" s="7">
        <v>0</v>
      </c>
      <c r="EF299" s="7">
        <v>0</v>
      </c>
      <c r="EG299" s="7">
        <v>0</v>
      </c>
      <c r="EH299" s="7">
        <v>0</v>
      </c>
      <c r="EI299" s="7">
        <v>0</v>
      </c>
      <c r="EJ299" s="7">
        <v>0</v>
      </c>
      <c r="EK299" s="7">
        <v>0</v>
      </c>
      <c r="EL299" s="7">
        <v>0</v>
      </c>
      <c r="EM299" s="7">
        <v>0</v>
      </c>
      <c r="EN299" s="7">
        <v>0</v>
      </c>
      <c r="EO299" s="7">
        <v>0</v>
      </c>
      <c r="EP299" s="7">
        <v>0</v>
      </c>
      <c r="EQ299" s="7">
        <v>0</v>
      </c>
      <c r="ER299" s="7">
        <v>0</v>
      </c>
      <c r="ES299" s="7">
        <v>0</v>
      </c>
      <c r="ET299" s="7">
        <v>0</v>
      </c>
      <c r="EU299" s="7">
        <v>0</v>
      </c>
      <c r="EV299" s="7">
        <v>0</v>
      </c>
      <c r="EW299" s="7">
        <v>0</v>
      </c>
      <c r="EX299" s="7">
        <v>0</v>
      </c>
      <c r="EY299" s="7">
        <v>0</v>
      </c>
      <c r="EZ299" s="7">
        <v>0</v>
      </c>
      <c r="FA299" s="7">
        <v>0</v>
      </c>
      <c r="FB299" s="7">
        <v>0</v>
      </c>
      <c r="FC299" s="7">
        <v>0</v>
      </c>
      <c r="FD299" s="7">
        <v>0</v>
      </c>
      <c r="FE299" s="7">
        <v>0</v>
      </c>
      <c r="FF299" s="7">
        <v>0</v>
      </c>
      <c r="FG299" s="7">
        <v>0</v>
      </c>
      <c r="FH299" s="7">
        <v>0</v>
      </c>
      <c r="FI299" s="7">
        <v>0</v>
      </c>
      <c r="FJ299" s="7">
        <v>0</v>
      </c>
      <c r="FK299" s="7">
        <v>0</v>
      </c>
      <c r="FL299" s="7">
        <v>0</v>
      </c>
      <c r="FM299" s="7">
        <v>0</v>
      </c>
      <c r="FN299" s="7">
        <v>0</v>
      </c>
      <c r="FO299" s="7">
        <v>0</v>
      </c>
      <c r="FP299" s="7">
        <v>0</v>
      </c>
      <c r="FQ299" s="7">
        <v>0</v>
      </c>
      <c r="FR299" s="7">
        <v>0</v>
      </c>
      <c r="FS299" s="7">
        <v>0</v>
      </c>
      <c r="FT299" s="7">
        <v>0</v>
      </c>
      <c r="FU299" s="7">
        <v>0</v>
      </c>
      <c r="FV299" s="7">
        <v>0</v>
      </c>
      <c r="FW299" s="7">
        <v>0</v>
      </c>
      <c r="FX299" s="7">
        <v>0</v>
      </c>
      <c r="FY299" s="7">
        <v>0</v>
      </c>
      <c r="FZ299" s="7">
        <v>0</v>
      </c>
      <c r="GA299" s="7">
        <v>0</v>
      </c>
      <c r="GB299" s="7">
        <v>0</v>
      </c>
      <c r="GC299" s="7">
        <v>0</v>
      </c>
      <c r="GD299" s="7">
        <v>0</v>
      </c>
      <c r="GE299" s="7">
        <v>0</v>
      </c>
      <c r="GF299" s="7">
        <v>0</v>
      </c>
      <c r="GG299" s="7">
        <v>0</v>
      </c>
      <c r="GH299" s="7">
        <v>0</v>
      </c>
      <c r="GI299" s="7">
        <v>0</v>
      </c>
      <c r="GJ299" s="7">
        <v>0</v>
      </c>
      <c r="GK299" s="7">
        <v>0</v>
      </c>
      <c r="GL299" s="7">
        <v>0</v>
      </c>
      <c r="GM299" s="7">
        <v>0</v>
      </c>
      <c r="GN299" s="7">
        <v>0</v>
      </c>
      <c r="GO299" s="7">
        <v>0</v>
      </c>
      <c r="GP299" s="7">
        <v>0</v>
      </c>
      <c r="GQ299" s="7">
        <v>0</v>
      </c>
      <c r="GR299" s="7">
        <v>0</v>
      </c>
      <c r="GS299" s="7">
        <v>0</v>
      </c>
      <c r="GT299" s="7">
        <v>0</v>
      </c>
      <c r="GU299" s="7">
        <v>0</v>
      </c>
      <c r="GV299" s="7">
        <v>0</v>
      </c>
      <c r="GW299" s="7">
        <v>0</v>
      </c>
      <c r="GX299" s="7">
        <v>0</v>
      </c>
      <c r="GY299" s="7">
        <v>0</v>
      </c>
      <c r="GZ299" s="7">
        <v>0</v>
      </c>
      <c r="HA299" s="7">
        <v>0</v>
      </c>
      <c r="HB299" s="7">
        <v>0</v>
      </c>
      <c r="HC299" s="7">
        <v>0</v>
      </c>
      <c r="HD299" s="7">
        <v>0</v>
      </c>
      <c r="HE299" s="7">
        <v>0</v>
      </c>
      <c r="HF299" s="7">
        <v>0</v>
      </c>
      <c r="HG299" s="7">
        <v>0</v>
      </c>
      <c r="HH299" s="7">
        <v>0</v>
      </c>
      <c r="HI299" s="7">
        <v>0</v>
      </c>
      <c r="HJ299" s="7">
        <v>0</v>
      </c>
      <c r="HK299" s="7">
        <v>0</v>
      </c>
      <c r="HL299" s="7">
        <v>0</v>
      </c>
      <c r="HM299" s="7">
        <v>0</v>
      </c>
      <c r="HN299" s="7">
        <v>0</v>
      </c>
      <c r="HO299" s="7">
        <v>0</v>
      </c>
      <c r="HP299" s="7">
        <v>0</v>
      </c>
      <c r="HQ299" s="7">
        <v>0</v>
      </c>
      <c r="HR299" s="7">
        <v>0</v>
      </c>
      <c r="HS299" s="7">
        <v>0</v>
      </c>
      <c r="HT299" s="7">
        <v>0</v>
      </c>
      <c r="HU299" s="7">
        <v>0</v>
      </c>
      <c r="HV299" s="7">
        <v>0</v>
      </c>
      <c r="HW299" s="7">
        <v>0</v>
      </c>
      <c r="HX299" s="7">
        <v>0</v>
      </c>
      <c r="HY299" s="7">
        <v>0</v>
      </c>
      <c r="HZ299" s="7">
        <v>0</v>
      </c>
      <c r="IA299" s="7">
        <v>0</v>
      </c>
      <c r="IB299" s="7">
        <v>0</v>
      </c>
      <c r="IC299" s="7">
        <v>0</v>
      </c>
      <c r="ID299" s="7">
        <v>0</v>
      </c>
      <c r="IE299" s="7">
        <v>0</v>
      </c>
      <c r="IF299" s="7">
        <v>0</v>
      </c>
      <c r="IG299" s="7">
        <v>0</v>
      </c>
      <c r="IH299" s="7">
        <v>0</v>
      </c>
      <c r="II299" s="7">
        <v>0</v>
      </c>
      <c r="IJ299" s="7">
        <v>0</v>
      </c>
      <c r="IK299" s="7">
        <v>0</v>
      </c>
      <c r="IL299" s="7">
        <v>0</v>
      </c>
      <c r="IM299" s="7">
        <v>0</v>
      </c>
      <c r="IN299" s="7">
        <v>0</v>
      </c>
      <c r="IO299" s="7">
        <v>0</v>
      </c>
      <c r="IP299" s="7">
        <v>0</v>
      </c>
      <c r="IQ299" s="7">
        <v>0</v>
      </c>
      <c r="IR299" s="7">
        <v>0</v>
      </c>
      <c r="IS299" s="7">
        <v>0</v>
      </c>
      <c r="IT299" s="7">
        <v>0</v>
      </c>
      <c r="IU299" s="7">
        <v>0</v>
      </c>
      <c r="IV299" s="7">
        <v>0</v>
      </c>
      <c r="IW299" s="7">
        <v>0</v>
      </c>
      <c r="IX299" s="7">
        <v>0</v>
      </c>
      <c r="IY299" s="7">
        <v>0</v>
      </c>
      <c r="IZ299" s="7">
        <v>0</v>
      </c>
      <c r="JA299" s="7">
        <v>0</v>
      </c>
      <c r="JB299" s="7">
        <v>0</v>
      </c>
      <c r="JC299" s="7">
        <v>0</v>
      </c>
      <c r="JD299" s="7">
        <v>0</v>
      </c>
      <c r="JE299" s="7">
        <v>0</v>
      </c>
      <c r="JF299" s="7">
        <v>0</v>
      </c>
      <c r="JG299" s="7">
        <v>0</v>
      </c>
      <c r="JH299" s="7">
        <v>0</v>
      </c>
      <c r="JI299" s="7">
        <v>0</v>
      </c>
      <c r="JJ299" s="7">
        <v>0</v>
      </c>
      <c r="JK299" s="7">
        <v>0</v>
      </c>
      <c r="JL299" s="7">
        <v>0</v>
      </c>
      <c r="JM299" s="7">
        <v>0</v>
      </c>
      <c r="JN299" s="7">
        <v>0</v>
      </c>
      <c r="JO299" s="7">
        <v>0</v>
      </c>
      <c r="JP299" s="7">
        <v>0</v>
      </c>
      <c r="JQ299" s="7">
        <v>0</v>
      </c>
      <c r="JR299" s="7">
        <v>0</v>
      </c>
      <c r="JS299" s="7">
        <v>0</v>
      </c>
      <c r="JT299" s="7">
        <v>0</v>
      </c>
      <c r="JU299" s="7">
        <v>0</v>
      </c>
      <c r="JV299" s="7">
        <v>0</v>
      </c>
      <c r="JW299" s="7">
        <v>0</v>
      </c>
      <c r="JX299" s="7">
        <v>0</v>
      </c>
      <c r="JY299" s="7">
        <v>0</v>
      </c>
      <c r="JZ299" s="7">
        <v>0</v>
      </c>
      <c r="KA299" s="7">
        <v>0</v>
      </c>
      <c r="KB299" s="7">
        <v>0</v>
      </c>
      <c r="KC299" s="7">
        <v>0</v>
      </c>
    </row>
    <row r="300" spans="1:289" x14ac:dyDescent="0.35">
      <c r="A300" s="38" t="s">
        <v>1376</v>
      </c>
      <c r="B300" s="38" t="s">
        <v>4176</v>
      </c>
      <c r="C300" s="38">
        <v>259</v>
      </c>
      <c r="D300" s="38" t="s">
        <v>2081</v>
      </c>
      <c r="E300" s="38" t="s">
        <v>3813</v>
      </c>
      <c r="F300" s="38" t="s">
        <v>607</v>
      </c>
      <c r="G300" s="38" t="s">
        <v>472</v>
      </c>
      <c r="H300" s="38">
        <v>0</v>
      </c>
      <c r="I300" s="39">
        <v>0</v>
      </c>
      <c r="J300" s="38">
        <v>0</v>
      </c>
      <c r="K300" s="38">
        <v>0</v>
      </c>
      <c r="L300" s="39">
        <v>0</v>
      </c>
      <c r="M300" s="7">
        <v>5.0999999999999999E-7</v>
      </c>
      <c r="N300" s="7">
        <v>1.02E-6</v>
      </c>
      <c r="O300" s="7">
        <v>0</v>
      </c>
      <c r="P300" s="7">
        <v>0</v>
      </c>
      <c r="Q300" s="7">
        <v>0</v>
      </c>
      <c r="R300" s="7">
        <v>0</v>
      </c>
      <c r="S300" s="7">
        <v>0</v>
      </c>
      <c r="T300" s="7">
        <v>0</v>
      </c>
      <c r="U300" s="7">
        <v>0</v>
      </c>
      <c r="V300" s="7">
        <v>0</v>
      </c>
      <c r="W300" s="7">
        <v>0</v>
      </c>
      <c r="X300" s="7">
        <v>0</v>
      </c>
      <c r="Y300" s="7">
        <v>0</v>
      </c>
      <c r="Z300" s="7">
        <v>0</v>
      </c>
      <c r="AA300" s="7">
        <v>0</v>
      </c>
      <c r="AB300" s="7">
        <v>0</v>
      </c>
      <c r="AC300" s="7">
        <v>0</v>
      </c>
      <c r="AD300" s="7">
        <v>0</v>
      </c>
      <c r="AE300" s="7">
        <v>0</v>
      </c>
      <c r="AF300" s="7">
        <v>0</v>
      </c>
      <c r="AG300" s="7">
        <v>0</v>
      </c>
      <c r="AH300" s="7">
        <v>0</v>
      </c>
      <c r="AI300" s="7">
        <v>0</v>
      </c>
      <c r="AJ300" s="7">
        <v>0</v>
      </c>
      <c r="AK300" s="7">
        <v>0</v>
      </c>
      <c r="AL300" s="7">
        <v>0</v>
      </c>
      <c r="AM300" s="7">
        <v>0</v>
      </c>
      <c r="AN300" s="7">
        <v>0</v>
      </c>
      <c r="AO300" s="7">
        <v>0</v>
      </c>
      <c r="AP300" s="7">
        <v>0</v>
      </c>
      <c r="AQ300" s="7">
        <v>0</v>
      </c>
      <c r="AR300" s="7">
        <v>0</v>
      </c>
      <c r="AS300" s="7">
        <v>0</v>
      </c>
      <c r="AT300" s="7">
        <v>0</v>
      </c>
      <c r="AU300" s="7">
        <v>0</v>
      </c>
      <c r="AV300" s="7">
        <v>0</v>
      </c>
      <c r="AW300" s="7">
        <v>0</v>
      </c>
      <c r="AX300" s="7">
        <v>0</v>
      </c>
      <c r="AY300" s="7">
        <v>0</v>
      </c>
      <c r="AZ300" s="7">
        <v>0</v>
      </c>
      <c r="BA300" s="7">
        <v>0</v>
      </c>
      <c r="BB300" s="7">
        <v>0</v>
      </c>
      <c r="BC300" s="7">
        <v>0</v>
      </c>
      <c r="BD300" s="7">
        <v>0</v>
      </c>
      <c r="BE300" s="7">
        <v>0</v>
      </c>
      <c r="BF300" s="7">
        <v>0</v>
      </c>
      <c r="BG300" s="7">
        <v>0</v>
      </c>
      <c r="BH300" s="7">
        <v>0</v>
      </c>
      <c r="BI300" s="7">
        <v>0</v>
      </c>
      <c r="BJ300" s="7">
        <v>0</v>
      </c>
      <c r="BK300" s="7">
        <v>0</v>
      </c>
      <c r="BL300" s="7">
        <v>0</v>
      </c>
      <c r="BM300" s="7">
        <v>0</v>
      </c>
      <c r="BN300" s="7">
        <v>0</v>
      </c>
      <c r="BO300" s="7">
        <v>0</v>
      </c>
      <c r="BP300" s="7">
        <v>0</v>
      </c>
      <c r="BQ300" s="7">
        <v>0</v>
      </c>
      <c r="BR300" s="7">
        <v>0</v>
      </c>
      <c r="BS300" s="7">
        <v>0</v>
      </c>
      <c r="BT300" s="7">
        <v>0</v>
      </c>
      <c r="BU300" s="7">
        <v>0</v>
      </c>
      <c r="BV300" s="7">
        <v>0</v>
      </c>
      <c r="BW300" s="7">
        <v>0</v>
      </c>
      <c r="BX300" s="7">
        <v>0</v>
      </c>
      <c r="BY300" s="7">
        <v>0</v>
      </c>
      <c r="BZ300" s="7">
        <v>0</v>
      </c>
      <c r="CA300" s="7">
        <v>0</v>
      </c>
      <c r="CB300" s="7">
        <v>0</v>
      </c>
      <c r="CC300" s="7">
        <v>0</v>
      </c>
      <c r="CD300" s="7">
        <v>0</v>
      </c>
      <c r="CE300" s="7">
        <v>0</v>
      </c>
      <c r="CF300" s="7">
        <v>0</v>
      </c>
      <c r="CG300" s="7">
        <v>0</v>
      </c>
      <c r="CH300" s="7">
        <v>0</v>
      </c>
      <c r="CI300" s="7">
        <v>0</v>
      </c>
      <c r="CJ300" s="7">
        <v>0</v>
      </c>
      <c r="CK300" s="7">
        <v>0</v>
      </c>
      <c r="CL300" s="7">
        <v>0</v>
      </c>
      <c r="CM300" s="7">
        <v>0</v>
      </c>
      <c r="CN300" s="7">
        <v>0</v>
      </c>
      <c r="CO300" s="7">
        <v>0</v>
      </c>
      <c r="CP300" s="7">
        <v>0</v>
      </c>
      <c r="CQ300" s="7">
        <v>0</v>
      </c>
      <c r="CR300" s="7">
        <v>0</v>
      </c>
      <c r="CS300" s="7">
        <v>0</v>
      </c>
      <c r="CT300" s="7">
        <v>0</v>
      </c>
      <c r="CU300" s="7">
        <v>0</v>
      </c>
      <c r="CV300" s="7">
        <v>0</v>
      </c>
      <c r="CW300" s="7">
        <v>0</v>
      </c>
      <c r="CX300" s="7">
        <v>0</v>
      </c>
      <c r="CY300" s="7">
        <v>0</v>
      </c>
      <c r="CZ300" s="7">
        <v>0</v>
      </c>
      <c r="DA300" s="7">
        <v>0</v>
      </c>
      <c r="DB300" s="7">
        <v>0</v>
      </c>
      <c r="DC300" s="7">
        <v>0</v>
      </c>
      <c r="DD300" s="7">
        <v>0</v>
      </c>
      <c r="DE300" s="7">
        <v>0</v>
      </c>
      <c r="DF300" s="7">
        <v>0</v>
      </c>
      <c r="DG300" s="7">
        <v>0</v>
      </c>
      <c r="DH300" s="7">
        <v>0</v>
      </c>
      <c r="DI300" s="7">
        <v>0</v>
      </c>
      <c r="DJ300" s="7">
        <v>0</v>
      </c>
      <c r="DK300" s="7">
        <v>0</v>
      </c>
      <c r="DL300" s="7">
        <v>0</v>
      </c>
      <c r="DM300" s="7">
        <v>0</v>
      </c>
      <c r="DN300" s="7">
        <v>0</v>
      </c>
      <c r="DO300" s="7">
        <v>0</v>
      </c>
      <c r="DP300" s="7">
        <v>0</v>
      </c>
      <c r="DQ300" s="7">
        <v>0</v>
      </c>
      <c r="DR300" s="7">
        <v>0</v>
      </c>
      <c r="DS300" s="7">
        <v>0</v>
      </c>
      <c r="DT300" s="7">
        <v>0</v>
      </c>
      <c r="DU300" s="7">
        <v>0</v>
      </c>
      <c r="DV300" s="7">
        <v>0</v>
      </c>
      <c r="DW300" s="7">
        <v>0</v>
      </c>
      <c r="DX300" s="7">
        <v>0</v>
      </c>
      <c r="DY300" s="7">
        <v>0</v>
      </c>
      <c r="DZ300" s="7">
        <v>0</v>
      </c>
      <c r="EA300" s="7">
        <v>0</v>
      </c>
      <c r="EB300" s="7">
        <v>0</v>
      </c>
      <c r="EC300" s="7">
        <v>0</v>
      </c>
      <c r="ED300" s="7">
        <v>0</v>
      </c>
      <c r="EE300" s="7">
        <v>0</v>
      </c>
      <c r="EF300" s="7">
        <v>0</v>
      </c>
      <c r="EG300" s="7">
        <v>0</v>
      </c>
      <c r="EH300" s="7">
        <v>0</v>
      </c>
      <c r="EI300" s="7">
        <v>0</v>
      </c>
      <c r="EJ300" s="7">
        <v>0</v>
      </c>
      <c r="EK300" s="7">
        <v>0</v>
      </c>
      <c r="EL300" s="7">
        <v>0</v>
      </c>
      <c r="EM300" s="7">
        <v>0</v>
      </c>
      <c r="EN300" s="7">
        <v>0</v>
      </c>
      <c r="EO300" s="7">
        <v>0</v>
      </c>
      <c r="EP300" s="7">
        <v>0</v>
      </c>
      <c r="EQ300" s="7">
        <v>0</v>
      </c>
      <c r="ER300" s="7">
        <v>0</v>
      </c>
      <c r="ES300" s="7">
        <v>0</v>
      </c>
      <c r="ET300" s="7">
        <v>0</v>
      </c>
      <c r="EU300" s="7">
        <v>0</v>
      </c>
      <c r="EV300" s="7">
        <v>0</v>
      </c>
      <c r="EW300" s="7">
        <v>0</v>
      </c>
      <c r="EX300" s="7">
        <v>0</v>
      </c>
      <c r="EY300" s="7">
        <v>0</v>
      </c>
      <c r="EZ300" s="7">
        <v>0</v>
      </c>
      <c r="FA300" s="7">
        <v>0</v>
      </c>
      <c r="FB300" s="7">
        <v>0</v>
      </c>
      <c r="FC300" s="7">
        <v>0</v>
      </c>
      <c r="FD300" s="7">
        <v>0</v>
      </c>
      <c r="FE300" s="7">
        <v>0</v>
      </c>
      <c r="FF300" s="7">
        <v>0</v>
      </c>
      <c r="FG300" s="7">
        <v>0</v>
      </c>
      <c r="FH300" s="7">
        <v>0</v>
      </c>
      <c r="FI300" s="7">
        <v>0</v>
      </c>
      <c r="FJ300" s="7">
        <v>0</v>
      </c>
      <c r="FK300" s="7">
        <v>0</v>
      </c>
      <c r="FL300" s="7">
        <v>0</v>
      </c>
      <c r="FM300" s="7">
        <v>0</v>
      </c>
      <c r="FN300" s="7">
        <v>0</v>
      </c>
      <c r="FO300" s="7">
        <v>0</v>
      </c>
      <c r="FP300" s="7">
        <v>0</v>
      </c>
      <c r="FQ300" s="7">
        <v>0</v>
      </c>
      <c r="FR300" s="7">
        <v>0</v>
      </c>
      <c r="FS300" s="7">
        <v>0</v>
      </c>
      <c r="FT300" s="7">
        <v>0</v>
      </c>
      <c r="FU300" s="7">
        <v>0</v>
      </c>
      <c r="FV300" s="7">
        <v>0</v>
      </c>
      <c r="FW300" s="7">
        <v>0</v>
      </c>
      <c r="FX300" s="7">
        <v>0</v>
      </c>
      <c r="FY300" s="7">
        <v>0</v>
      </c>
      <c r="FZ300" s="7">
        <v>0</v>
      </c>
      <c r="GA300" s="7">
        <v>0</v>
      </c>
      <c r="GB300" s="7">
        <v>0</v>
      </c>
      <c r="GC300" s="7">
        <v>0</v>
      </c>
      <c r="GD300" s="7">
        <v>0</v>
      </c>
      <c r="GE300" s="7">
        <v>0</v>
      </c>
      <c r="GF300" s="7">
        <v>0</v>
      </c>
      <c r="GG300" s="7">
        <v>0</v>
      </c>
      <c r="GH300" s="7">
        <v>0</v>
      </c>
      <c r="GI300" s="7">
        <v>0</v>
      </c>
      <c r="GJ300" s="7">
        <v>0</v>
      </c>
      <c r="GK300" s="7">
        <v>0</v>
      </c>
      <c r="GL300" s="7">
        <v>0</v>
      </c>
      <c r="GM300" s="7">
        <v>0</v>
      </c>
      <c r="GN300" s="7">
        <v>0</v>
      </c>
      <c r="GO300" s="7">
        <v>0</v>
      </c>
      <c r="GP300" s="7">
        <v>0</v>
      </c>
      <c r="GQ300" s="7">
        <v>0</v>
      </c>
      <c r="GR300" s="7">
        <v>0</v>
      </c>
      <c r="GS300" s="7">
        <v>0</v>
      </c>
      <c r="GT300" s="7">
        <v>0</v>
      </c>
      <c r="GU300" s="7">
        <v>0</v>
      </c>
      <c r="GV300" s="7">
        <v>0</v>
      </c>
      <c r="GW300" s="7">
        <v>0</v>
      </c>
      <c r="GX300" s="7">
        <v>0</v>
      </c>
      <c r="GY300" s="7">
        <v>0</v>
      </c>
      <c r="GZ300" s="7">
        <v>0</v>
      </c>
      <c r="HA300" s="7">
        <v>0</v>
      </c>
      <c r="HB300" s="7">
        <v>0</v>
      </c>
      <c r="HC300" s="7">
        <v>0</v>
      </c>
      <c r="HD300" s="7">
        <v>0</v>
      </c>
      <c r="HE300" s="7">
        <v>0</v>
      </c>
      <c r="HF300" s="7">
        <v>0</v>
      </c>
      <c r="HG300" s="7">
        <v>0</v>
      </c>
      <c r="HH300" s="7">
        <v>0</v>
      </c>
      <c r="HI300" s="7">
        <v>0</v>
      </c>
      <c r="HJ300" s="7">
        <v>0</v>
      </c>
      <c r="HK300" s="7">
        <v>0</v>
      </c>
      <c r="HL300" s="7">
        <v>0</v>
      </c>
      <c r="HM300" s="7">
        <v>0</v>
      </c>
      <c r="HN300" s="7">
        <v>0</v>
      </c>
      <c r="HO300" s="7">
        <v>0</v>
      </c>
      <c r="HP300" s="7">
        <v>0</v>
      </c>
      <c r="HQ300" s="7">
        <v>0</v>
      </c>
      <c r="HR300" s="7">
        <v>0</v>
      </c>
      <c r="HS300" s="7">
        <v>0</v>
      </c>
      <c r="HT300" s="7">
        <v>0</v>
      </c>
      <c r="HU300" s="7">
        <v>0</v>
      </c>
      <c r="HV300" s="7">
        <v>0</v>
      </c>
      <c r="HW300" s="7">
        <v>0</v>
      </c>
      <c r="HX300" s="7">
        <v>0</v>
      </c>
      <c r="HY300" s="7">
        <v>0</v>
      </c>
      <c r="HZ300" s="7">
        <v>0</v>
      </c>
      <c r="IA300" s="7">
        <v>0</v>
      </c>
      <c r="IB300" s="7">
        <v>0</v>
      </c>
      <c r="IC300" s="7">
        <v>0</v>
      </c>
      <c r="ID300" s="7">
        <v>0</v>
      </c>
      <c r="IE300" s="7">
        <v>0</v>
      </c>
      <c r="IF300" s="7">
        <v>0</v>
      </c>
      <c r="IG300" s="7">
        <v>0</v>
      </c>
      <c r="IH300" s="7">
        <v>0</v>
      </c>
      <c r="II300" s="7">
        <v>0</v>
      </c>
      <c r="IJ300" s="7">
        <v>0</v>
      </c>
      <c r="IK300" s="7">
        <v>0</v>
      </c>
      <c r="IL300" s="7">
        <v>0</v>
      </c>
      <c r="IM300" s="7">
        <v>0</v>
      </c>
      <c r="IN300" s="7">
        <v>0</v>
      </c>
      <c r="IO300" s="7">
        <v>0</v>
      </c>
      <c r="IP300" s="7">
        <v>0</v>
      </c>
      <c r="IQ300" s="7">
        <v>0</v>
      </c>
      <c r="IR300" s="7">
        <v>0</v>
      </c>
      <c r="IS300" s="7">
        <v>0</v>
      </c>
      <c r="IT300" s="7">
        <v>0</v>
      </c>
      <c r="IU300" s="7">
        <v>0</v>
      </c>
      <c r="IV300" s="7">
        <v>0</v>
      </c>
      <c r="IW300" s="7">
        <v>0</v>
      </c>
      <c r="IX300" s="7">
        <v>0</v>
      </c>
      <c r="IY300" s="7">
        <v>0</v>
      </c>
      <c r="IZ300" s="7">
        <v>0</v>
      </c>
      <c r="JA300" s="7">
        <v>0</v>
      </c>
      <c r="JB300" s="7">
        <v>0</v>
      </c>
      <c r="JC300" s="7">
        <v>0</v>
      </c>
      <c r="JD300" s="7">
        <v>0</v>
      </c>
      <c r="JE300" s="7">
        <v>0</v>
      </c>
      <c r="JF300" s="7">
        <v>0</v>
      </c>
      <c r="JG300" s="7">
        <v>0</v>
      </c>
      <c r="JH300" s="7">
        <v>0</v>
      </c>
      <c r="JI300" s="7">
        <v>0</v>
      </c>
      <c r="JJ300" s="7">
        <v>0</v>
      </c>
      <c r="JK300" s="7">
        <v>0</v>
      </c>
      <c r="JL300" s="7">
        <v>0</v>
      </c>
      <c r="JM300" s="7">
        <v>0</v>
      </c>
      <c r="JN300" s="7">
        <v>0</v>
      </c>
      <c r="JO300" s="7">
        <v>0</v>
      </c>
      <c r="JP300" s="7">
        <v>0</v>
      </c>
      <c r="JQ300" s="7">
        <v>0</v>
      </c>
      <c r="JR300" s="7">
        <v>0</v>
      </c>
      <c r="JS300" s="7">
        <v>0</v>
      </c>
      <c r="JT300" s="7">
        <v>0</v>
      </c>
      <c r="JU300" s="7">
        <v>0</v>
      </c>
      <c r="JV300" s="7">
        <v>0</v>
      </c>
      <c r="JW300" s="7">
        <v>0</v>
      </c>
      <c r="JX300" s="7">
        <v>0</v>
      </c>
      <c r="JY300" s="7">
        <v>0</v>
      </c>
      <c r="JZ300" s="7">
        <v>0</v>
      </c>
      <c r="KA300" s="7">
        <v>0</v>
      </c>
      <c r="KB300" s="7">
        <v>0</v>
      </c>
      <c r="KC300" s="7">
        <v>0</v>
      </c>
    </row>
    <row r="301" spans="1:289" x14ac:dyDescent="0.35">
      <c r="A301" s="36" t="s">
        <v>1379</v>
      </c>
      <c r="B301" s="36" t="s">
        <v>4177</v>
      </c>
      <c r="C301" s="36">
        <v>267</v>
      </c>
      <c r="D301" s="36" t="s">
        <v>4178</v>
      </c>
      <c r="E301" s="36" t="s">
        <v>3813</v>
      </c>
      <c r="F301" s="36" t="s">
        <v>421</v>
      </c>
      <c r="G301" s="36" t="s">
        <v>421</v>
      </c>
      <c r="H301" s="36">
        <v>0</v>
      </c>
      <c r="I301" s="37">
        <v>0</v>
      </c>
      <c r="J301" s="36">
        <v>0</v>
      </c>
      <c r="K301" s="36">
        <v>0</v>
      </c>
      <c r="L301" s="3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7">
        <v>0</v>
      </c>
      <c r="U301" s="7">
        <v>0</v>
      </c>
      <c r="V301" s="7">
        <v>0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7">
        <v>0</v>
      </c>
      <c r="AK301" s="7">
        <v>0</v>
      </c>
      <c r="AL301" s="7">
        <v>0</v>
      </c>
      <c r="AM301" s="7">
        <v>0</v>
      </c>
      <c r="AN301" s="7">
        <v>0</v>
      </c>
      <c r="AO301" s="7">
        <v>0</v>
      </c>
      <c r="AP301" s="7">
        <v>0</v>
      </c>
      <c r="AQ301" s="7">
        <v>0</v>
      </c>
      <c r="AR301" s="7">
        <v>0</v>
      </c>
      <c r="AS301" s="7">
        <v>0</v>
      </c>
      <c r="AT301" s="7">
        <v>0</v>
      </c>
      <c r="AU301" s="7">
        <v>0</v>
      </c>
      <c r="AV301" s="7">
        <v>0</v>
      </c>
      <c r="AW301" s="7">
        <v>0</v>
      </c>
      <c r="AX301" s="7">
        <v>0</v>
      </c>
      <c r="AY301" s="7">
        <v>0</v>
      </c>
      <c r="AZ301" s="7">
        <v>0</v>
      </c>
      <c r="BA301" s="7">
        <v>0</v>
      </c>
      <c r="BB301" s="7">
        <v>0</v>
      </c>
      <c r="BC301" s="7">
        <v>0</v>
      </c>
      <c r="BD301" s="7">
        <v>0</v>
      </c>
      <c r="BE301" s="7">
        <v>0</v>
      </c>
      <c r="BF301" s="7">
        <v>0</v>
      </c>
      <c r="BG301" s="7">
        <v>0</v>
      </c>
      <c r="BH301" s="7">
        <v>0</v>
      </c>
      <c r="BI301" s="7">
        <v>0</v>
      </c>
      <c r="BJ301" s="7">
        <v>0</v>
      </c>
      <c r="BK301" s="7">
        <v>0</v>
      </c>
      <c r="BL301" s="7">
        <v>0</v>
      </c>
      <c r="BM301" s="7">
        <v>0</v>
      </c>
      <c r="BN301" s="7">
        <v>0</v>
      </c>
      <c r="BO301" s="7">
        <v>0</v>
      </c>
      <c r="BP301" s="7">
        <v>0</v>
      </c>
      <c r="BQ301" s="7">
        <v>0</v>
      </c>
      <c r="BR301" s="7">
        <v>0</v>
      </c>
      <c r="BS301" s="7">
        <v>0</v>
      </c>
      <c r="BT301" s="7">
        <v>0</v>
      </c>
      <c r="BU301" s="7">
        <v>0</v>
      </c>
      <c r="BV301" s="7">
        <v>0</v>
      </c>
      <c r="BW301" s="7">
        <v>0</v>
      </c>
      <c r="BX301" s="7">
        <v>0</v>
      </c>
      <c r="BY301" s="7">
        <v>0</v>
      </c>
      <c r="BZ301" s="7">
        <v>0</v>
      </c>
      <c r="CA301" s="7">
        <v>0</v>
      </c>
      <c r="CB301" s="7">
        <v>0</v>
      </c>
      <c r="CC301" s="7">
        <v>0</v>
      </c>
      <c r="CD301" s="7">
        <v>0</v>
      </c>
      <c r="CE301" s="7">
        <v>0</v>
      </c>
      <c r="CF301" s="7">
        <v>0</v>
      </c>
      <c r="CG301" s="7">
        <v>0</v>
      </c>
      <c r="CH301" s="7">
        <v>0</v>
      </c>
      <c r="CI301" s="7">
        <v>0</v>
      </c>
      <c r="CJ301" s="7">
        <v>0</v>
      </c>
      <c r="CK301" s="7">
        <v>0</v>
      </c>
      <c r="CL301" s="7">
        <v>0</v>
      </c>
      <c r="CM301" s="7">
        <v>0</v>
      </c>
      <c r="CN301" s="7">
        <v>0</v>
      </c>
      <c r="CO301" s="7">
        <v>0</v>
      </c>
      <c r="CP301" s="7">
        <v>0</v>
      </c>
      <c r="CQ301" s="7">
        <v>0</v>
      </c>
      <c r="CR301" s="7">
        <v>0</v>
      </c>
      <c r="CS301" s="7">
        <v>0</v>
      </c>
      <c r="CT301" s="7">
        <v>0</v>
      </c>
      <c r="CU301" s="7">
        <v>0</v>
      </c>
      <c r="CV301" s="7">
        <v>0</v>
      </c>
      <c r="CW301" s="7">
        <v>0</v>
      </c>
      <c r="CX301" s="7">
        <v>0</v>
      </c>
      <c r="CY301" s="7">
        <v>0</v>
      </c>
      <c r="CZ301" s="7">
        <v>0</v>
      </c>
      <c r="DA301" s="7">
        <v>0</v>
      </c>
      <c r="DB301" s="7">
        <v>0</v>
      </c>
      <c r="DC301" s="7">
        <v>0</v>
      </c>
      <c r="DD301" s="7">
        <v>0</v>
      </c>
      <c r="DE301" s="7">
        <v>0</v>
      </c>
      <c r="DF301" s="7">
        <v>0</v>
      </c>
      <c r="DG301" s="7">
        <v>0</v>
      </c>
      <c r="DH301" s="7">
        <v>0</v>
      </c>
      <c r="DI301" s="7">
        <v>0</v>
      </c>
      <c r="DJ301" s="7">
        <v>0</v>
      </c>
      <c r="DK301" s="7">
        <v>0</v>
      </c>
      <c r="DL301" s="7">
        <v>0</v>
      </c>
      <c r="DM301" s="7">
        <v>0</v>
      </c>
      <c r="DN301" s="7">
        <v>0</v>
      </c>
      <c r="DO301" s="7">
        <v>0</v>
      </c>
      <c r="DP301" s="7">
        <v>0</v>
      </c>
      <c r="DQ301" s="7">
        <v>0</v>
      </c>
      <c r="DR301" s="7">
        <v>0</v>
      </c>
      <c r="DS301" s="7">
        <v>0</v>
      </c>
      <c r="DT301" s="7">
        <v>0</v>
      </c>
      <c r="DU301" s="7">
        <v>0</v>
      </c>
      <c r="DV301" s="7">
        <v>0</v>
      </c>
      <c r="DW301" s="7">
        <v>0</v>
      </c>
      <c r="DX301" s="7">
        <v>0</v>
      </c>
      <c r="DY301" s="7">
        <v>0</v>
      </c>
      <c r="DZ301" s="7">
        <v>0</v>
      </c>
      <c r="EA301" s="7">
        <v>0</v>
      </c>
      <c r="EB301" s="7">
        <v>0</v>
      </c>
      <c r="EC301" s="7">
        <v>0</v>
      </c>
      <c r="ED301" s="7">
        <v>0</v>
      </c>
      <c r="EE301" s="7">
        <v>0</v>
      </c>
      <c r="EF301" s="7">
        <v>0</v>
      </c>
      <c r="EG301" s="7">
        <v>0</v>
      </c>
      <c r="EH301" s="7">
        <v>0</v>
      </c>
      <c r="EI301" s="7">
        <v>0</v>
      </c>
      <c r="EJ301" s="7">
        <v>0</v>
      </c>
      <c r="EK301" s="7">
        <v>0</v>
      </c>
      <c r="EL301" s="7">
        <v>0</v>
      </c>
      <c r="EM301" s="7">
        <v>0</v>
      </c>
      <c r="EN301" s="7">
        <v>0</v>
      </c>
      <c r="EO301" s="7">
        <v>0</v>
      </c>
      <c r="EP301" s="7">
        <v>0</v>
      </c>
      <c r="EQ301" s="7">
        <v>0</v>
      </c>
      <c r="ER301" s="7">
        <v>0</v>
      </c>
      <c r="ES301" s="7">
        <v>0</v>
      </c>
      <c r="ET301" s="7">
        <v>0</v>
      </c>
      <c r="EU301" s="7">
        <v>0</v>
      </c>
      <c r="EV301" s="7">
        <v>0</v>
      </c>
      <c r="EW301" s="7">
        <v>0</v>
      </c>
      <c r="EX301" s="7">
        <v>0</v>
      </c>
      <c r="EY301" s="7">
        <v>0</v>
      </c>
      <c r="EZ301" s="7">
        <v>0</v>
      </c>
      <c r="FA301" s="7">
        <v>0</v>
      </c>
      <c r="FB301" s="7">
        <v>0</v>
      </c>
      <c r="FC301" s="7">
        <v>0</v>
      </c>
      <c r="FD301" s="7">
        <v>0</v>
      </c>
      <c r="FE301" s="7">
        <v>0</v>
      </c>
      <c r="FF301" s="7">
        <v>0</v>
      </c>
      <c r="FG301" s="7">
        <v>0</v>
      </c>
      <c r="FH301" s="7">
        <v>0</v>
      </c>
      <c r="FI301" s="7">
        <v>0</v>
      </c>
      <c r="FJ301" s="7">
        <v>0</v>
      </c>
      <c r="FK301" s="7">
        <v>0</v>
      </c>
      <c r="FL301" s="7">
        <v>0</v>
      </c>
      <c r="FM301" s="7">
        <v>0</v>
      </c>
      <c r="FN301" s="7">
        <v>0</v>
      </c>
      <c r="FO301" s="7">
        <v>0</v>
      </c>
      <c r="FP301" s="7">
        <v>0</v>
      </c>
      <c r="FQ301" s="7">
        <v>0</v>
      </c>
      <c r="FR301" s="7">
        <v>0</v>
      </c>
      <c r="FS301" s="7">
        <v>0</v>
      </c>
      <c r="FT301" s="7">
        <v>0</v>
      </c>
      <c r="FU301" s="7">
        <v>0</v>
      </c>
      <c r="FV301" s="7">
        <v>0</v>
      </c>
      <c r="FW301" s="7">
        <v>0</v>
      </c>
      <c r="FX301" s="7">
        <v>0</v>
      </c>
      <c r="FY301" s="7">
        <v>0</v>
      </c>
      <c r="FZ301" s="7">
        <v>0</v>
      </c>
      <c r="GA301" s="7">
        <v>0</v>
      </c>
      <c r="GB301" s="7">
        <v>0</v>
      </c>
      <c r="GC301" s="7">
        <v>0</v>
      </c>
      <c r="GD301" s="7">
        <v>0</v>
      </c>
      <c r="GE301" s="7">
        <v>0</v>
      </c>
      <c r="GF301" s="7">
        <v>0</v>
      </c>
      <c r="GG301" s="7">
        <v>0</v>
      </c>
      <c r="GH301" s="7">
        <v>0</v>
      </c>
      <c r="GI301" s="7">
        <v>0</v>
      </c>
      <c r="GJ301" s="7">
        <v>0</v>
      </c>
      <c r="GK301" s="7">
        <v>0</v>
      </c>
      <c r="GL301" s="7">
        <v>0</v>
      </c>
      <c r="GM301" s="7">
        <v>0</v>
      </c>
      <c r="GN301" s="7">
        <v>0</v>
      </c>
      <c r="GO301" s="7">
        <v>0</v>
      </c>
      <c r="GP301" s="7">
        <v>0</v>
      </c>
      <c r="GQ301" s="7">
        <v>0</v>
      </c>
      <c r="GR301" s="7">
        <v>0</v>
      </c>
      <c r="GS301" s="7">
        <v>0</v>
      </c>
      <c r="GT301" s="7">
        <v>0</v>
      </c>
      <c r="GU301" s="7">
        <v>0</v>
      </c>
      <c r="GV301" s="7">
        <v>0</v>
      </c>
      <c r="GW301" s="7">
        <v>0</v>
      </c>
      <c r="GX301" s="7">
        <v>0</v>
      </c>
      <c r="GY301" s="7">
        <v>0</v>
      </c>
      <c r="GZ301" s="7">
        <v>0</v>
      </c>
      <c r="HA301" s="7">
        <v>0</v>
      </c>
      <c r="HB301" s="7">
        <v>0</v>
      </c>
      <c r="HC301" s="7">
        <v>0</v>
      </c>
      <c r="HD301" s="7">
        <v>0</v>
      </c>
      <c r="HE301" s="7">
        <v>0</v>
      </c>
      <c r="HF301" s="7">
        <v>0</v>
      </c>
      <c r="HG301" s="7">
        <v>0</v>
      </c>
      <c r="HH301" s="7">
        <v>0</v>
      </c>
      <c r="HI301" s="7">
        <v>0</v>
      </c>
      <c r="HJ301" s="7">
        <v>0</v>
      </c>
      <c r="HK301" s="7">
        <v>0</v>
      </c>
      <c r="HL301" s="7">
        <v>0</v>
      </c>
      <c r="HM301" s="7">
        <v>0</v>
      </c>
      <c r="HN301" s="7">
        <v>0</v>
      </c>
      <c r="HO301" s="7">
        <v>0</v>
      </c>
      <c r="HP301" s="7">
        <v>0</v>
      </c>
      <c r="HQ301" s="7">
        <v>0</v>
      </c>
      <c r="HR301" s="7">
        <v>0</v>
      </c>
      <c r="HS301" s="7">
        <v>0</v>
      </c>
      <c r="HT301" s="7">
        <v>0</v>
      </c>
      <c r="HU301" s="7">
        <v>0</v>
      </c>
      <c r="HV301" s="7">
        <v>0</v>
      </c>
      <c r="HW301" s="7">
        <v>0</v>
      </c>
      <c r="HX301" s="7">
        <v>0</v>
      </c>
      <c r="HY301" s="7">
        <v>0</v>
      </c>
      <c r="HZ301" s="7">
        <v>0</v>
      </c>
      <c r="IA301" s="7">
        <v>0</v>
      </c>
      <c r="IB301" s="7">
        <v>0</v>
      </c>
      <c r="IC301" s="7">
        <v>0</v>
      </c>
      <c r="ID301" s="7">
        <v>0</v>
      </c>
      <c r="IE301" s="7">
        <v>0</v>
      </c>
      <c r="IF301" s="7">
        <v>0</v>
      </c>
      <c r="IG301" s="7">
        <v>0</v>
      </c>
      <c r="IH301" s="7">
        <v>0</v>
      </c>
      <c r="II301" s="7">
        <v>0</v>
      </c>
      <c r="IJ301" s="7">
        <v>0</v>
      </c>
      <c r="IK301" s="7">
        <v>0</v>
      </c>
      <c r="IL301" s="7">
        <v>0</v>
      </c>
      <c r="IM301" s="7">
        <v>0</v>
      </c>
      <c r="IN301" s="7">
        <v>0</v>
      </c>
      <c r="IO301" s="7">
        <v>0</v>
      </c>
      <c r="IP301" s="7">
        <v>0</v>
      </c>
      <c r="IQ301" s="7">
        <v>0</v>
      </c>
      <c r="IR301" s="7">
        <v>0</v>
      </c>
      <c r="IS301" s="7">
        <v>0</v>
      </c>
      <c r="IT301" s="7">
        <v>0</v>
      </c>
      <c r="IU301" s="7">
        <v>0</v>
      </c>
      <c r="IV301" s="7">
        <v>0</v>
      </c>
      <c r="IW301" s="7">
        <v>0</v>
      </c>
      <c r="IX301" s="7">
        <v>0</v>
      </c>
      <c r="IY301" s="7">
        <v>0</v>
      </c>
      <c r="IZ301" s="7">
        <v>0</v>
      </c>
      <c r="JA301" s="7">
        <v>0</v>
      </c>
      <c r="JB301" s="7">
        <v>0</v>
      </c>
      <c r="JC301" s="7">
        <v>0</v>
      </c>
      <c r="JD301" s="7">
        <v>0</v>
      </c>
      <c r="JE301" s="7">
        <v>0</v>
      </c>
      <c r="JF301" s="7">
        <v>0</v>
      </c>
      <c r="JG301" s="7">
        <v>0</v>
      </c>
      <c r="JH301" s="7">
        <v>0</v>
      </c>
      <c r="JI301" s="7">
        <v>0</v>
      </c>
      <c r="JJ301" s="7">
        <v>0</v>
      </c>
      <c r="JK301" s="7">
        <v>0</v>
      </c>
      <c r="JL301" s="7">
        <v>0</v>
      </c>
      <c r="JM301" s="7">
        <v>0</v>
      </c>
      <c r="JN301" s="7">
        <v>0</v>
      </c>
      <c r="JO301" s="7">
        <v>0</v>
      </c>
      <c r="JP301" s="7">
        <v>0</v>
      </c>
      <c r="JQ301" s="7">
        <v>0</v>
      </c>
      <c r="JR301" s="7">
        <v>0</v>
      </c>
      <c r="JS301" s="7">
        <v>0</v>
      </c>
      <c r="JT301" s="7">
        <v>0</v>
      </c>
      <c r="JU301" s="7">
        <v>0</v>
      </c>
      <c r="JV301" s="7">
        <v>0</v>
      </c>
      <c r="JW301" s="7">
        <v>0</v>
      </c>
      <c r="JX301" s="7">
        <v>0</v>
      </c>
      <c r="JY301" s="7">
        <v>0</v>
      </c>
      <c r="JZ301" s="7">
        <v>0</v>
      </c>
      <c r="KA301" s="7">
        <v>0</v>
      </c>
      <c r="KB301" s="7">
        <v>0</v>
      </c>
      <c r="KC301" s="7">
        <v>0</v>
      </c>
    </row>
    <row r="302" spans="1:289" x14ac:dyDescent="0.35">
      <c r="A302" s="36" t="s">
        <v>1382</v>
      </c>
      <c r="B302" s="36" t="s">
        <v>4179</v>
      </c>
      <c r="C302" s="36">
        <v>268</v>
      </c>
      <c r="D302" s="36" t="s">
        <v>4180</v>
      </c>
      <c r="E302" s="36" t="s">
        <v>3813</v>
      </c>
      <c r="F302" s="36" t="s">
        <v>421</v>
      </c>
      <c r="G302" s="36" t="s">
        <v>421</v>
      </c>
      <c r="H302" s="36">
        <v>0</v>
      </c>
      <c r="I302" s="37">
        <v>0</v>
      </c>
      <c r="J302" s="36">
        <v>0</v>
      </c>
      <c r="K302" s="36">
        <v>0</v>
      </c>
      <c r="L302" s="37">
        <v>0</v>
      </c>
      <c r="M302" s="7">
        <v>5.0999999999999999E-7</v>
      </c>
      <c r="N302" s="7">
        <v>1.02E-6</v>
      </c>
      <c r="O302" s="7">
        <v>0</v>
      </c>
      <c r="P302" s="7">
        <v>0</v>
      </c>
      <c r="Q302" s="7">
        <v>0</v>
      </c>
      <c r="R302" s="7">
        <v>0</v>
      </c>
      <c r="S302" s="7">
        <v>0</v>
      </c>
      <c r="T302" s="7">
        <v>0</v>
      </c>
      <c r="U302" s="7">
        <v>0</v>
      </c>
      <c r="V302" s="7">
        <v>0</v>
      </c>
      <c r="W302" s="7">
        <v>0</v>
      </c>
      <c r="X302" s="7">
        <v>0</v>
      </c>
      <c r="Y302" s="7">
        <v>0</v>
      </c>
      <c r="Z302" s="7">
        <v>0</v>
      </c>
      <c r="AA302" s="7">
        <v>0</v>
      </c>
      <c r="AB302" s="7">
        <v>0</v>
      </c>
      <c r="AC302" s="7">
        <v>0</v>
      </c>
      <c r="AD302" s="7">
        <v>0</v>
      </c>
      <c r="AE302" s="7">
        <v>0</v>
      </c>
      <c r="AF302" s="7">
        <v>0</v>
      </c>
      <c r="AG302" s="7">
        <v>0</v>
      </c>
      <c r="AH302" s="7">
        <v>0</v>
      </c>
      <c r="AI302" s="7">
        <v>0</v>
      </c>
      <c r="AJ302" s="7">
        <v>0</v>
      </c>
      <c r="AK302" s="7">
        <v>0</v>
      </c>
      <c r="AL302" s="7">
        <v>0</v>
      </c>
      <c r="AM302" s="7">
        <v>0</v>
      </c>
      <c r="AN302" s="7">
        <v>0</v>
      </c>
      <c r="AO302" s="7">
        <v>0</v>
      </c>
      <c r="AP302" s="7">
        <v>0</v>
      </c>
      <c r="AQ302" s="7">
        <v>0</v>
      </c>
      <c r="AR302" s="7">
        <v>0</v>
      </c>
      <c r="AS302" s="7">
        <v>0</v>
      </c>
      <c r="AT302" s="7">
        <v>0</v>
      </c>
      <c r="AU302" s="7">
        <v>0</v>
      </c>
      <c r="AV302" s="7">
        <v>0</v>
      </c>
      <c r="AW302" s="7">
        <v>0</v>
      </c>
      <c r="AX302" s="7">
        <v>0</v>
      </c>
      <c r="AY302" s="7">
        <v>0</v>
      </c>
      <c r="AZ302" s="7">
        <v>0</v>
      </c>
      <c r="BA302" s="7">
        <v>0</v>
      </c>
      <c r="BB302" s="7">
        <v>0</v>
      </c>
      <c r="BC302" s="7">
        <v>0</v>
      </c>
      <c r="BD302" s="7">
        <v>0</v>
      </c>
      <c r="BE302" s="7">
        <v>0</v>
      </c>
      <c r="BF302" s="7">
        <v>0</v>
      </c>
      <c r="BG302" s="7">
        <v>0</v>
      </c>
      <c r="BH302" s="7">
        <v>0</v>
      </c>
      <c r="BI302" s="7">
        <v>0</v>
      </c>
      <c r="BJ302" s="7">
        <v>0</v>
      </c>
      <c r="BK302" s="7">
        <v>0</v>
      </c>
      <c r="BL302" s="7">
        <v>0</v>
      </c>
      <c r="BM302" s="7">
        <v>0</v>
      </c>
      <c r="BN302" s="7">
        <v>0</v>
      </c>
      <c r="BO302" s="7">
        <v>0</v>
      </c>
      <c r="BP302" s="7">
        <v>0</v>
      </c>
      <c r="BQ302" s="7">
        <v>0</v>
      </c>
      <c r="BR302" s="7">
        <v>0</v>
      </c>
      <c r="BS302" s="7">
        <v>0</v>
      </c>
      <c r="BT302" s="7">
        <v>0</v>
      </c>
      <c r="BU302" s="7">
        <v>0</v>
      </c>
      <c r="BV302" s="7">
        <v>0</v>
      </c>
      <c r="BW302" s="7">
        <v>0</v>
      </c>
      <c r="BX302" s="7">
        <v>0</v>
      </c>
      <c r="BY302" s="7">
        <v>0</v>
      </c>
      <c r="BZ302" s="7">
        <v>0</v>
      </c>
      <c r="CA302" s="7">
        <v>0</v>
      </c>
      <c r="CB302" s="7">
        <v>0</v>
      </c>
      <c r="CC302" s="7">
        <v>0</v>
      </c>
      <c r="CD302" s="7">
        <v>0</v>
      </c>
      <c r="CE302" s="7">
        <v>0</v>
      </c>
      <c r="CF302" s="7">
        <v>0</v>
      </c>
      <c r="CG302" s="7">
        <v>0</v>
      </c>
      <c r="CH302" s="7">
        <v>0</v>
      </c>
      <c r="CI302" s="7">
        <v>0</v>
      </c>
      <c r="CJ302" s="7">
        <v>0</v>
      </c>
      <c r="CK302" s="7">
        <v>0</v>
      </c>
      <c r="CL302" s="7">
        <v>0</v>
      </c>
      <c r="CM302" s="7">
        <v>0</v>
      </c>
      <c r="CN302" s="7">
        <v>0</v>
      </c>
      <c r="CO302" s="7">
        <v>0</v>
      </c>
      <c r="CP302" s="7">
        <v>0</v>
      </c>
      <c r="CQ302" s="7">
        <v>0</v>
      </c>
      <c r="CR302" s="7">
        <v>0</v>
      </c>
      <c r="CS302" s="7">
        <v>0</v>
      </c>
      <c r="CT302" s="7">
        <v>0</v>
      </c>
      <c r="CU302" s="7">
        <v>0</v>
      </c>
      <c r="CV302" s="7">
        <v>0</v>
      </c>
      <c r="CW302" s="7">
        <v>0</v>
      </c>
      <c r="CX302" s="7">
        <v>0</v>
      </c>
      <c r="CY302" s="7">
        <v>0</v>
      </c>
      <c r="CZ302" s="7">
        <v>0</v>
      </c>
      <c r="DA302" s="7">
        <v>0</v>
      </c>
      <c r="DB302" s="7">
        <v>0</v>
      </c>
      <c r="DC302" s="7">
        <v>0</v>
      </c>
      <c r="DD302" s="7">
        <v>0</v>
      </c>
      <c r="DE302" s="7">
        <v>0</v>
      </c>
      <c r="DF302" s="7">
        <v>0</v>
      </c>
      <c r="DG302" s="7">
        <v>0</v>
      </c>
      <c r="DH302" s="7">
        <v>0</v>
      </c>
      <c r="DI302" s="7">
        <v>0</v>
      </c>
      <c r="DJ302" s="7">
        <v>0</v>
      </c>
      <c r="DK302" s="7">
        <v>0</v>
      </c>
      <c r="DL302" s="7">
        <v>0</v>
      </c>
      <c r="DM302" s="7">
        <v>0</v>
      </c>
      <c r="DN302" s="7">
        <v>0</v>
      </c>
      <c r="DO302" s="7">
        <v>0</v>
      </c>
      <c r="DP302" s="7">
        <v>0</v>
      </c>
      <c r="DQ302" s="7">
        <v>0</v>
      </c>
      <c r="DR302" s="7">
        <v>0</v>
      </c>
      <c r="DS302" s="7">
        <v>0</v>
      </c>
      <c r="DT302" s="7">
        <v>0</v>
      </c>
      <c r="DU302" s="7">
        <v>0</v>
      </c>
      <c r="DV302" s="7">
        <v>0</v>
      </c>
      <c r="DW302" s="7">
        <v>0</v>
      </c>
      <c r="DX302" s="7">
        <v>0</v>
      </c>
      <c r="DY302" s="7">
        <v>0</v>
      </c>
      <c r="DZ302" s="7">
        <v>0</v>
      </c>
      <c r="EA302" s="7">
        <v>0</v>
      </c>
      <c r="EB302" s="7">
        <v>0</v>
      </c>
      <c r="EC302" s="7">
        <v>0</v>
      </c>
      <c r="ED302" s="7">
        <v>0</v>
      </c>
      <c r="EE302" s="7">
        <v>0</v>
      </c>
      <c r="EF302" s="7">
        <v>0</v>
      </c>
      <c r="EG302" s="7">
        <v>0</v>
      </c>
      <c r="EH302" s="7">
        <v>0</v>
      </c>
      <c r="EI302" s="7">
        <v>0</v>
      </c>
      <c r="EJ302" s="7">
        <v>0</v>
      </c>
      <c r="EK302" s="7">
        <v>0</v>
      </c>
      <c r="EL302" s="7">
        <v>0</v>
      </c>
      <c r="EM302" s="7">
        <v>0</v>
      </c>
      <c r="EN302" s="7">
        <v>0</v>
      </c>
      <c r="EO302" s="7">
        <v>0</v>
      </c>
      <c r="EP302" s="7">
        <v>0</v>
      </c>
      <c r="EQ302" s="7">
        <v>0</v>
      </c>
      <c r="ER302" s="7">
        <v>0</v>
      </c>
      <c r="ES302" s="7">
        <v>0</v>
      </c>
      <c r="ET302" s="7">
        <v>0</v>
      </c>
      <c r="EU302" s="7">
        <v>0</v>
      </c>
      <c r="EV302" s="7">
        <v>0</v>
      </c>
      <c r="EW302" s="7">
        <v>0</v>
      </c>
      <c r="EX302" s="7">
        <v>0</v>
      </c>
      <c r="EY302" s="7">
        <v>0</v>
      </c>
      <c r="EZ302" s="7">
        <v>0</v>
      </c>
      <c r="FA302" s="7">
        <v>0</v>
      </c>
      <c r="FB302" s="7">
        <v>0</v>
      </c>
      <c r="FC302" s="7">
        <v>0</v>
      </c>
      <c r="FD302" s="7">
        <v>0</v>
      </c>
      <c r="FE302" s="7">
        <v>0</v>
      </c>
      <c r="FF302" s="7">
        <v>0</v>
      </c>
      <c r="FG302" s="7">
        <v>0</v>
      </c>
      <c r="FH302" s="7">
        <v>0</v>
      </c>
      <c r="FI302" s="7">
        <v>0</v>
      </c>
      <c r="FJ302" s="7">
        <v>0</v>
      </c>
      <c r="FK302" s="7">
        <v>0</v>
      </c>
      <c r="FL302" s="7">
        <v>0</v>
      </c>
      <c r="FM302" s="7">
        <v>0</v>
      </c>
      <c r="FN302" s="7">
        <v>0</v>
      </c>
      <c r="FO302" s="7">
        <v>0</v>
      </c>
      <c r="FP302" s="7">
        <v>0</v>
      </c>
      <c r="FQ302" s="7">
        <v>0</v>
      </c>
      <c r="FR302" s="7">
        <v>0</v>
      </c>
      <c r="FS302" s="7">
        <v>0</v>
      </c>
      <c r="FT302" s="7">
        <v>0</v>
      </c>
      <c r="FU302" s="7">
        <v>0</v>
      </c>
      <c r="FV302" s="7">
        <v>0</v>
      </c>
      <c r="FW302" s="7">
        <v>0</v>
      </c>
      <c r="FX302" s="7">
        <v>0</v>
      </c>
      <c r="FY302" s="7">
        <v>0</v>
      </c>
      <c r="FZ302" s="7">
        <v>0</v>
      </c>
      <c r="GA302" s="7">
        <v>0</v>
      </c>
      <c r="GB302" s="7">
        <v>0</v>
      </c>
      <c r="GC302" s="7">
        <v>0</v>
      </c>
      <c r="GD302" s="7">
        <v>0</v>
      </c>
      <c r="GE302" s="7">
        <v>0</v>
      </c>
      <c r="GF302" s="7">
        <v>0</v>
      </c>
      <c r="GG302" s="7">
        <v>0</v>
      </c>
      <c r="GH302" s="7">
        <v>0</v>
      </c>
      <c r="GI302" s="7">
        <v>0</v>
      </c>
      <c r="GJ302" s="7">
        <v>0</v>
      </c>
      <c r="GK302" s="7">
        <v>0</v>
      </c>
      <c r="GL302" s="7">
        <v>0</v>
      </c>
      <c r="GM302" s="7">
        <v>0</v>
      </c>
      <c r="GN302" s="7">
        <v>0</v>
      </c>
      <c r="GO302" s="7">
        <v>0</v>
      </c>
      <c r="GP302" s="7">
        <v>0</v>
      </c>
      <c r="GQ302" s="7">
        <v>0</v>
      </c>
      <c r="GR302" s="7">
        <v>0</v>
      </c>
      <c r="GS302" s="7">
        <v>0</v>
      </c>
      <c r="GT302" s="7">
        <v>0</v>
      </c>
      <c r="GU302" s="7">
        <v>0</v>
      </c>
      <c r="GV302" s="7">
        <v>0</v>
      </c>
      <c r="GW302" s="7">
        <v>0</v>
      </c>
      <c r="GX302" s="7">
        <v>0</v>
      </c>
      <c r="GY302" s="7">
        <v>0</v>
      </c>
      <c r="GZ302" s="7">
        <v>0</v>
      </c>
      <c r="HA302" s="7">
        <v>0</v>
      </c>
      <c r="HB302" s="7">
        <v>0</v>
      </c>
      <c r="HC302" s="7">
        <v>0</v>
      </c>
      <c r="HD302" s="7">
        <v>0</v>
      </c>
      <c r="HE302" s="7">
        <v>0</v>
      </c>
      <c r="HF302" s="7">
        <v>0</v>
      </c>
      <c r="HG302" s="7">
        <v>0</v>
      </c>
      <c r="HH302" s="7">
        <v>0</v>
      </c>
      <c r="HI302" s="7">
        <v>0</v>
      </c>
      <c r="HJ302" s="7">
        <v>0</v>
      </c>
      <c r="HK302" s="7">
        <v>0</v>
      </c>
      <c r="HL302" s="7">
        <v>0</v>
      </c>
      <c r="HM302" s="7">
        <v>0</v>
      </c>
      <c r="HN302" s="7">
        <v>0</v>
      </c>
      <c r="HO302" s="7">
        <v>0</v>
      </c>
      <c r="HP302" s="7">
        <v>0</v>
      </c>
      <c r="HQ302" s="7">
        <v>0</v>
      </c>
      <c r="HR302" s="7">
        <v>0</v>
      </c>
      <c r="HS302" s="7">
        <v>0</v>
      </c>
      <c r="HT302" s="7">
        <v>0</v>
      </c>
      <c r="HU302" s="7">
        <v>0</v>
      </c>
      <c r="HV302" s="7">
        <v>0</v>
      </c>
      <c r="HW302" s="7">
        <v>0</v>
      </c>
      <c r="HX302" s="7">
        <v>0</v>
      </c>
      <c r="HY302" s="7">
        <v>0</v>
      </c>
      <c r="HZ302" s="7">
        <v>0</v>
      </c>
      <c r="IA302" s="7">
        <v>0</v>
      </c>
      <c r="IB302" s="7">
        <v>0</v>
      </c>
      <c r="IC302" s="7">
        <v>0</v>
      </c>
      <c r="ID302" s="7">
        <v>0</v>
      </c>
      <c r="IE302" s="7">
        <v>0</v>
      </c>
      <c r="IF302" s="7">
        <v>0</v>
      </c>
      <c r="IG302" s="7">
        <v>0</v>
      </c>
      <c r="IH302" s="7">
        <v>0</v>
      </c>
      <c r="II302" s="7">
        <v>0</v>
      </c>
      <c r="IJ302" s="7">
        <v>0</v>
      </c>
      <c r="IK302" s="7">
        <v>0</v>
      </c>
      <c r="IL302" s="7">
        <v>0</v>
      </c>
      <c r="IM302" s="7">
        <v>0</v>
      </c>
      <c r="IN302" s="7">
        <v>0</v>
      </c>
      <c r="IO302" s="7">
        <v>0</v>
      </c>
      <c r="IP302" s="7">
        <v>0</v>
      </c>
      <c r="IQ302" s="7">
        <v>0</v>
      </c>
      <c r="IR302" s="7">
        <v>0</v>
      </c>
      <c r="IS302" s="7">
        <v>0</v>
      </c>
      <c r="IT302" s="7">
        <v>0</v>
      </c>
      <c r="IU302" s="7">
        <v>0</v>
      </c>
      <c r="IV302" s="7">
        <v>0</v>
      </c>
      <c r="IW302" s="7">
        <v>0</v>
      </c>
      <c r="IX302" s="7">
        <v>0</v>
      </c>
      <c r="IY302" s="7">
        <v>0</v>
      </c>
      <c r="IZ302" s="7">
        <v>0</v>
      </c>
      <c r="JA302" s="7">
        <v>0</v>
      </c>
      <c r="JB302" s="7">
        <v>0</v>
      </c>
      <c r="JC302" s="7">
        <v>0</v>
      </c>
      <c r="JD302" s="7">
        <v>0</v>
      </c>
      <c r="JE302" s="7">
        <v>0</v>
      </c>
      <c r="JF302" s="7">
        <v>0</v>
      </c>
      <c r="JG302" s="7">
        <v>0</v>
      </c>
      <c r="JH302" s="7">
        <v>0</v>
      </c>
      <c r="JI302" s="7">
        <v>0</v>
      </c>
      <c r="JJ302" s="7">
        <v>0</v>
      </c>
      <c r="JK302" s="7">
        <v>0</v>
      </c>
      <c r="JL302" s="7">
        <v>0</v>
      </c>
      <c r="JM302" s="7">
        <v>0</v>
      </c>
      <c r="JN302" s="7">
        <v>0</v>
      </c>
      <c r="JO302" s="7">
        <v>0</v>
      </c>
      <c r="JP302" s="7">
        <v>0</v>
      </c>
      <c r="JQ302" s="7">
        <v>0</v>
      </c>
      <c r="JR302" s="7">
        <v>0</v>
      </c>
      <c r="JS302" s="7">
        <v>0</v>
      </c>
      <c r="JT302" s="7">
        <v>0</v>
      </c>
      <c r="JU302" s="7">
        <v>0</v>
      </c>
      <c r="JV302" s="7">
        <v>0</v>
      </c>
      <c r="JW302" s="7">
        <v>0</v>
      </c>
      <c r="JX302" s="7">
        <v>0</v>
      </c>
      <c r="JY302" s="7">
        <v>0</v>
      </c>
      <c r="JZ302" s="7">
        <v>0</v>
      </c>
      <c r="KA302" s="7">
        <v>0</v>
      </c>
      <c r="KB302" s="7">
        <v>0</v>
      </c>
      <c r="KC302" s="7">
        <v>0</v>
      </c>
    </row>
    <row r="303" spans="1:289" x14ac:dyDescent="0.35">
      <c r="A303" s="36" t="s">
        <v>1385</v>
      </c>
      <c r="B303" s="36" t="s">
        <v>4181</v>
      </c>
      <c r="C303" s="36">
        <v>269</v>
      </c>
      <c r="D303" s="36" t="s">
        <v>2083</v>
      </c>
      <c r="E303" s="36" t="s">
        <v>3813</v>
      </c>
      <c r="F303" s="36" t="s">
        <v>421</v>
      </c>
      <c r="G303" s="36" t="s">
        <v>421</v>
      </c>
      <c r="H303" s="36">
        <v>0</v>
      </c>
      <c r="I303" s="37">
        <v>0</v>
      </c>
      <c r="J303" s="36">
        <v>0</v>
      </c>
      <c r="K303" s="36">
        <v>0</v>
      </c>
      <c r="L303" s="3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7">
        <v>0</v>
      </c>
      <c r="U303" s="7">
        <v>0</v>
      </c>
      <c r="V303" s="7">
        <v>0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7">
        <v>0</v>
      </c>
      <c r="AK303" s="7">
        <v>0</v>
      </c>
      <c r="AL303" s="7">
        <v>0</v>
      </c>
      <c r="AM303" s="7">
        <v>0</v>
      </c>
      <c r="AN303" s="7">
        <v>0</v>
      </c>
      <c r="AO303" s="7">
        <v>0</v>
      </c>
      <c r="AP303" s="7">
        <v>0</v>
      </c>
      <c r="AQ303" s="7">
        <v>0</v>
      </c>
      <c r="AR303" s="7">
        <v>0</v>
      </c>
      <c r="AS303" s="7">
        <v>0</v>
      </c>
      <c r="AT303" s="7">
        <v>0</v>
      </c>
      <c r="AU303" s="7">
        <v>0</v>
      </c>
      <c r="AV303" s="7">
        <v>0</v>
      </c>
      <c r="AW303" s="7">
        <v>0</v>
      </c>
      <c r="AX303" s="7">
        <v>0</v>
      </c>
      <c r="AY303" s="7">
        <v>0</v>
      </c>
      <c r="AZ303" s="7">
        <v>0</v>
      </c>
      <c r="BA303" s="7">
        <v>0</v>
      </c>
      <c r="BB303" s="7">
        <v>0</v>
      </c>
      <c r="BC303" s="7">
        <v>0</v>
      </c>
      <c r="BD303" s="7">
        <v>0</v>
      </c>
      <c r="BE303" s="7">
        <v>0</v>
      </c>
      <c r="BF303" s="7">
        <v>0</v>
      </c>
      <c r="BG303" s="7">
        <v>0</v>
      </c>
      <c r="BH303" s="7">
        <v>0</v>
      </c>
      <c r="BI303" s="7">
        <v>0</v>
      </c>
      <c r="BJ303" s="7">
        <v>0</v>
      </c>
      <c r="BK303" s="7">
        <v>0</v>
      </c>
      <c r="BL303" s="7">
        <v>0</v>
      </c>
      <c r="BM303" s="7">
        <v>0</v>
      </c>
      <c r="BN303" s="7">
        <v>0</v>
      </c>
      <c r="BO303" s="7">
        <v>0</v>
      </c>
      <c r="BP303" s="7">
        <v>0</v>
      </c>
      <c r="BQ303" s="7">
        <v>0</v>
      </c>
      <c r="BR303" s="7">
        <v>0</v>
      </c>
      <c r="BS303" s="7">
        <v>0</v>
      </c>
      <c r="BT303" s="7">
        <v>0</v>
      </c>
      <c r="BU303" s="7">
        <v>0</v>
      </c>
      <c r="BV303" s="7">
        <v>0</v>
      </c>
      <c r="BW303" s="7">
        <v>0</v>
      </c>
      <c r="BX303" s="7">
        <v>0</v>
      </c>
      <c r="BY303" s="7">
        <v>0</v>
      </c>
      <c r="BZ303" s="7">
        <v>0</v>
      </c>
      <c r="CA303" s="7">
        <v>0</v>
      </c>
      <c r="CB303" s="7">
        <v>0</v>
      </c>
      <c r="CC303" s="7">
        <v>0</v>
      </c>
      <c r="CD303" s="7">
        <v>0</v>
      </c>
      <c r="CE303" s="7">
        <v>0</v>
      </c>
      <c r="CF303" s="7">
        <v>0</v>
      </c>
      <c r="CG303" s="7">
        <v>0</v>
      </c>
      <c r="CH303" s="7">
        <v>0</v>
      </c>
      <c r="CI303" s="7">
        <v>0</v>
      </c>
      <c r="CJ303" s="7">
        <v>0</v>
      </c>
      <c r="CK303" s="7">
        <v>0</v>
      </c>
      <c r="CL303" s="7">
        <v>0</v>
      </c>
      <c r="CM303" s="7">
        <v>0</v>
      </c>
      <c r="CN303" s="7">
        <v>0</v>
      </c>
      <c r="CO303" s="7">
        <v>0</v>
      </c>
      <c r="CP303" s="7">
        <v>0</v>
      </c>
      <c r="CQ303" s="7">
        <v>0</v>
      </c>
      <c r="CR303" s="7">
        <v>0</v>
      </c>
      <c r="CS303" s="7">
        <v>0</v>
      </c>
      <c r="CT303" s="7">
        <v>0</v>
      </c>
      <c r="CU303" s="7">
        <v>0</v>
      </c>
      <c r="CV303" s="7">
        <v>0</v>
      </c>
      <c r="CW303" s="7">
        <v>0</v>
      </c>
      <c r="CX303" s="7">
        <v>0</v>
      </c>
      <c r="CY303" s="7">
        <v>0</v>
      </c>
      <c r="CZ303" s="7">
        <v>0</v>
      </c>
      <c r="DA303" s="7">
        <v>0</v>
      </c>
      <c r="DB303" s="7">
        <v>0</v>
      </c>
      <c r="DC303" s="7">
        <v>0</v>
      </c>
      <c r="DD303" s="7">
        <v>0</v>
      </c>
      <c r="DE303" s="7">
        <v>0</v>
      </c>
      <c r="DF303" s="7">
        <v>0</v>
      </c>
      <c r="DG303" s="7">
        <v>0</v>
      </c>
      <c r="DH303" s="7">
        <v>0</v>
      </c>
      <c r="DI303" s="7">
        <v>0</v>
      </c>
      <c r="DJ303" s="7">
        <v>0</v>
      </c>
      <c r="DK303" s="7">
        <v>0</v>
      </c>
      <c r="DL303" s="7">
        <v>0</v>
      </c>
      <c r="DM303" s="7">
        <v>0</v>
      </c>
      <c r="DN303" s="7">
        <v>0</v>
      </c>
      <c r="DO303" s="7">
        <v>0</v>
      </c>
      <c r="DP303" s="7">
        <v>0</v>
      </c>
      <c r="DQ303" s="7">
        <v>0</v>
      </c>
      <c r="DR303" s="7">
        <v>0</v>
      </c>
      <c r="DS303" s="7">
        <v>0</v>
      </c>
      <c r="DT303" s="7">
        <v>0</v>
      </c>
      <c r="DU303" s="7">
        <v>0</v>
      </c>
      <c r="DV303" s="7">
        <v>0</v>
      </c>
      <c r="DW303" s="7">
        <v>0</v>
      </c>
      <c r="DX303" s="7">
        <v>0</v>
      </c>
      <c r="DY303" s="7">
        <v>0</v>
      </c>
      <c r="DZ303" s="7">
        <v>0</v>
      </c>
      <c r="EA303" s="7">
        <v>0</v>
      </c>
      <c r="EB303" s="7">
        <v>0</v>
      </c>
      <c r="EC303" s="7">
        <v>0</v>
      </c>
      <c r="ED303" s="7">
        <v>0</v>
      </c>
      <c r="EE303" s="7">
        <v>0</v>
      </c>
      <c r="EF303" s="7">
        <v>0</v>
      </c>
      <c r="EG303" s="7">
        <v>0</v>
      </c>
      <c r="EH303" s="7">
        <v>0</v>
      </c>
      <c r="EI303" s="7">
        <v>0</v>
      </c>
      <c r="EJ303" s="7">
        <v>0</v>
      </c>
      <c r="EK303" s="7">
        <v>0</v>
      </c>
      <c r="EL303" s="7">
        <v>0</v>
      </c>
      <c r="EM303" s="7">
        <v>0</v>
      </c>
      <c r="EN303" s="7">
        <v>0</v>
      </c>
      <c r="EO303" s="7">
        <v>0</v>
      </c>
      <c r="EP303" s="7">
        <v>0</v>
      </c>
      <c r="EQ303" s="7">
        <v>0</v>
      </c>
      <c r="ER303" s="7">
        <v>0</v>
      </c>
      <c r="ES303" s="7">
        <v>0</v>
      </c>
      <c r="ET303" s="7">
        <v>0</v>
      </c>
      <c r="EU303" s="7">
        <v>0</v>
      </c>
      <c r="EV303" s="7">
        <v>0</v>
      </c>
      <c r="EW303" s="7">
        <v>0</v>
      </c>
      <c r="EX303" s="7">
        <v>0</v>
      </c>
      <c r="EY303" s="7">
        <v>0</v>
      </c>
      <c r="EZ303" s="7">
        <v>0</v>
      </c>
      <c r="FA303" s="7">
        <v>0</v>
      </c>
      <c r="FB303" s="7">
        <v>0</v>
      </c>
      <c r="FC303" s="7">
        <v>0</v>
      </c>
      <c r="FD303" s="7">
        <v>0</v>
      </c>
      <c r="FE303" s="7">
        <v>0</v>
      </c>
      <c r="FF303" s="7">
        <v>0</v>
      </c>
      <c r="FG303" s="7">
        <v>0</v>
      </c>
      <c r="FH303" s="7">
        <v>0</v>
      </c>
      <c r="FI303" s="7">
        <v>0</v>
      </c>
      <c r="FJ303" s="7">
        <v>0</v>
      </c>
      <c r="FK303" s="7">
        <v>0</v>
      </c>
      <c r="FL303" s="7">
        <v>0</v>
      </c>
      <c r="FM303" s="7">
        <v>0</v>
      </c>
      <c r="FN303" s="7">
        <v>0</v>
      </c>
      <c r="FO303" s="7">
        <v>0</v>
      </c>
      <c r="FP303" s="7">
        <v>0</v>
      </c>
      <c r="FQ303" s="7">
        <v>0</v>
      </c>
      <c r="FR303" s="7">
        <v>0</v>
      </c>
      <c r="FS303" s="7">
        <v>0</v>
      </c>
      <c r="FT303" s="7">
        <v>0</v>
      </c>
      <c r="FU303" s="7">
        <v>0</v>
      </c>
      <c r="FV303" s="7">
        <v>0</v>
      </c>
      <c r="FW303" s="7">
        <v>0</v>
      </c>
      <c r="FX303" s="7">
        <v>0</v>
      </c>
      <c r="FY303" s="7">
        <v>0</v>
      </c>
      <c r="FZ303" s="7">
        <v>0</v>
      </c>
      <c r="GA303" s="7">
        <v>0</v>
      </c>
      <c r="GB303" s="7">
        <v>0</v>
      </c>
      <c r="GC303" s="7">
        <v>0</v>
      </c>
      <c r="GD303" s="7">
        <v>0</v>
      </c>
      <c r="GE303" s="7">
        <v>0</v>
      </c>
      <c r="GF303" s="7">
        <v>0</v>
      </c>
      <c r="GG303" s="7">
        <v>0</v>
      </c>
      <c r="GH303" s="7">
        <v>0</v>
      </c>
      <c r="GI303" s="7">
        <v>0</v>
      </c>
      <c r="GJ303" s="7">
        <v>0</v>
      </c>
      <c r="GK303" s="7">
        <v>0</v>
      </c>
      <c r="GL303" s="7">
        <v>0</v>
      </c>
      <c r="GM303" s="7">
        <v>0</v>
      </c>
      <c r="GN303" s="7">
        <v>0</v>
      </c>
      <c r="GO303" s="7">
        <v>0</v>
      </c>
      <c r="GP303" s="7">
        <v>0</v>
      </c>
      <c r="GQ303" s="7">
        <v>0</v>
      </c>
      <c r="GR303" s="7">
        <v>0</v>
      </c>
      <c r="GS303" s="7">
        <v>0</v>
      </c>
      <c r="GT303" s="7">
        <v>0</v>
      </c>
      <c r="GU303" s="7">
        <v>0</v>
      </c>
      <c r="GV303" s="7">
        <v>0</v>
      </c>
      <c r="GW303" s="7">
        <v>0</v>
      </c>
      <c r="GX303" s="7">
        <v>0</v>
      </c>
      <c r="GY303" s="7">
        <v>0</v>
      </c>
      <c r="GZ303" s="7">
        <v>0</v>
      </c>
      <c r="HA303" s="7">
        <v>0</v>
      </c>
      <c r="HB303" s="7">
        <v>0</v>
      </c>
      <c r="HC303" s="7">
        <v>0</v>
      </c>
      <c r="HD303" s="7">
        <v>0</v>
      </c>
      <c r="HE303" s="7">
        <v>0</v>
      </c>
      <c r="HF303" s="7">
        <v>0</v>
      </c>
      <c r="HG303" s="7">
        <v>0</v>
      </c>
      <c r="HH303" s="7">
        <v>0</v>
      </c>
      <c r="HI303" s="7">
        <v>0</v>
      </c>
      <c r="HJ303" s="7">
        <v>0</v>
      </c>
      <c r="HK303" s="7">
        <v>0</v>
      </c>
      <c r="HL303" s="7">
        <v>0</v>
      </c>
      <c r="HM303" s="7">
        <v>0</v>
      </c>
      <c r="HN303" s="7">
        <v>0</v>
      </c>
      <c r="HO303" s="7">
        <v>0</v>
      </c>
      <c r="HP303" s="7">
        <v>0</v>
      </c>
      <c r="HQ303" s="7">
        <v>0</v>
      </c>
      <c r="HR303" s="7">
        <v>0</v>
      </c>
      <c r="HS303" s="7">
        <v>0</v>
      </c>
      <c r="HT303" s="7">
        <v>0</v>
      </c>
      <c r="HU303" s="7">
        <v>0</v>
      </c>
      <c r="HV303" s="7">
        <v>0</v>
      </c>
      <c r="HW303" s="7">
        <v>0</v>
      </c>
      <c r="HX303" s="7">
        <v>0</v>
      </c>
      <c r="HY303" s="7">
        <v>0</v>
      </c>
      <c r="HZ303" s="7">
        <v>0</v>
      </c>
      <c r="IA303" s="7">
        <v>0</v>
      </c>
      <c r="IB303" s="7">
        <v>0</v>
      </c>
      <c r="IC303" s="7">
        <v>0</v>
      </c>
      <c r="ID303" s="7">
        <v>0</v>
      </c>
      <c r="IE303" s="7">
        <v>0</v>
      </c>
      <c r="IF303" s="7">
        <v>0</v>
      </c>
      <c r="IG303" s="7">
        <v>0</v>
      </c>
      <c r="IH303" s="7">
        <v>0</v>
      </c>
      <c r="II303" s="7">
        <v>0</v>
      </c>
      <c r="IJ303" s="7">
        <v>0</v>
      </c>
      <c r="IK303" s="7">
        <v>0</v>
      </c>
      <c r="IL303" s="7">
        <v>0</v>
      </c>
      <c r="IM303" s="7">
        <v>0</v>
      </c>
      <c r="IN303" s="7">
        <v>0</v>
      </c>
      <c r="IO303" s="7">
        <v>0</v>
      </c>
      <c r="IP303" s="7">
        <v>0</v>
      </c>
      <c r="IQ303" s="7">
        <v>0</v>
      </c>
      <c r="IR303" s="7">
        <v>0</v>
      </c>
      <c r="IS303" s="7">
        <v>0</v>
      </c>
      <c r="IT303" s="7">
        <v>0</v>
      </c>
      <c r="IU303" s="7">
        <v>0</v>
      </c>
      <c r="IV303" s="7">
        <v>0</v>
      </c>
      <c r="IW303" s="7">
        <v>0</v>
      </c>
      <c r="IX303" s="7">
        <v>0</v>
      </c>
      <c r="IY303" s="7">
        <v>0</v>
      </c>
      <c r="IZ303" s="7">
        <v>0</v>
      </c>
      <c r="JA303" s="7">
        <v>0</v>
      </c>
      <c r="JB303" s="7">
        <v>0</v>
      </c>
      <c r="JC303" s="7">
        <v>0</v>
      </c>
      <c r="JD303" s="7">
        <v>0</v>
      </c>
      <c r="JE303" s="7">
        <v>0</v>
      </c>
      <c r="JF303" s="7">
        <v>0</v>
      </c>
      <c r="JG303" s="7">
        <v>0</v>
      </c>
      <c r="JH303" s="7">
        <v>0</v>
      </c>
      <c r="JI303" s="7">
        <v>0</v>
      </c>
      <c r="JJ303" s="7">
        <v>0</v>
      </c>
      <c r="JK303" s="7">
        <v>0</v>
      </c>
      <c r="JL303" s="7">
        <v>0</v>
      </c>
      <c r="JM303" s="7">
        <v>0</v>
      </c>
      <c r="JN303" s="7">
        <v>0</v>
      </c>
      <c r="JO303" s="7">
        <v>0</v>
      </c>
      <c r="JP303" s="7">
        <v>0</v>
      </c>
      <c r="JQ303" s="7">
        <v>0</v>
      </c>
      <c r="JR303" s="7">
        <v>0</v>
      </c>
      <c r="JS303" s="7">
        <v>0</v>
      </c>
      <c r="JT303" s="7">
        <v>0</v>
      </c>
      <c r="JU303" s="7">
        <v>0</v>
      </c>
      <c r="JV303" s="7">
        <v>0</v>
      </c>
      <c r="JW303" s="7">
        <v>0</v>
      </c>
      <c r="JX303" s="7">
        <v>0</v>
      </c>
      <c r="JY303" s="7">
        <v>0</v>
      </c>
      <c r="JZ303" s="7">
        <v>0</v>
      </c>
      <c r="KA303" s="7">
        <v>0</v>
      </c>
      <c r="KB303" s="7">
        <v>0</v>
      </c>
      <c r="KC303" s="7">
        <v>0</v>
      </c>
    </row>
    <row r="304" spans="1:289" x14ac:dyDescent="0.35">
      <c r="A304" s="46" t="s">
        <v>1388</v>
      </c>
      <c r="B304" s="46" t="s">
        <v>4182</v>
      </c>
      <c r="C304" s="46">
        <v>270</v>
      </c>
      <c r="D304" s="46" t="s">
        <v>1417</v>
      </c>
      <c r="E304" s="46" t="s">
        <v>3813</v>
      </c>
      <c r="F304" s="46" t="s">
        <v>483</v>
      </c>
      <c r="G304" s="46" t="s">
        <v>483</v>
      </c>
      <c r="H304" s="46">
        <v>0</v>
      </c>
      <c r="I304" s="47">
        <v>0</v>
      </c>
      <c r="J304" s="46">
        <v>0</v>
      </c>
      <c r="K304" s="46">
        <v>0</v>
      </c>
      <c r="L304" s="47">
        <v>0</v>
      </c>
      <c r="M304" s="7">
        <v>1.5200000000000001E-6</v>
      </c>
      <c r="N304" s="7">
        <v>3.0400000000000001E-6</v>
      </c>
      <c r="O304" s="7">
        <v>0</v>
      </c>
      <c r="P304" s="7">
        <v>0</v>
      </c>
      <c r="Q304" s="7">
        <v>0</v>
      </c>
      <c r="R304" s="7">
        <v>0</v>
      </c>
      <c r="S304" s="7">
        <v>0</v>
      </c>
      <c r="T304" s="7">
        <v>0</v>
      </c>
      <c r="U304" s="7">
        <v>0</v>
      </c>
      <c r="V304" s="7">
        <v>0</v>
      </c>
      <c r="W304" s="7">
        <v>0</v>
      </c>
      <c r="X304" s="7">
        <v>0</v>
      </c>
      <c r="Y304" s="7">
        <v>0</v>
      </c>
      <c r="Z304" s="7">
        <v>0</v>
      </c>
      <c r="AA304" s="7">
        <v>0</v>
      </c>
      <c r="AB304" s="7">
        <v>0</v>
      </c>
      <c r="AC304" s="7">
        <v>0</v>
      </c>
      <c r="AD304" s="7">
        <v>0</v>
      </c>
      <c r="AE304" s="7">
        <v>0</v>
      </c>
      <c r="AF304" s="7">
        <v>0</v>
      </c>
      <c r="AG304" s="7">
        <v>0</v>
      </c>
      <c r="AH304" s="7">
        <v>0</v>
      </c>
      <c r="AI304" s="7">
        <v>0</v>
      </c>
      <c r="AJ304" s="7">
        <v>0</v>
      </c>
      <c r="AK304" s="7">
        <v>0</v>
      </c>
      <c r="AL304" s="7">
        <v>0</v>
      </c>
      <c r="AM304" s="7">
        <v>0</v>
      </c>
      <c r="AN304" s="7">
        <v>0</v>
      </c>
      <c r="AO304" s="7">
        <v>0</v>
      </c>
      <c r="AP304" s="7">
        <v>0</v>
      </c>
      <c r="AQ304" s="7">
        <v>0</v>
      </c>
      <c r="AR304" s="7">
        <v>0</v>
      </c>
      <c r="AS304" s="7">
        <v>0</v>
      </c>
      <c r="AT304" s="7">
        <v>0</v>
      </c>
      <c r="AU304" s="7">
        <v>0</v>
      </c>
      <c r="AV304" s="7">
        <v>0</v>
      </c>
      <c r="AW304" s="7">
        <v>0</v>
      </c>
      <c r="AX304" s="7">
        <v>0</v>
      </c>
      <c r="AY304" s="7">
        <v>0</v>
      </c>
      <c r="AZ304" s="7">
        <v>0</v>
      </c>
      <c r="BA304" s="7">
        <v>0</v>
      </c>
      <c r="BB304" s="7">
        <v>0</v>
      </c>
      <c r="BC304" s="7">
        <v>0</v>
      </c>
      <c r="BD304" s="7">
        <v>0</v>
      </c>
      <c r="BE304" s="7">
        <v>0</v>
      </c>
      <c r="BF304" s="7">
        <v>0</v>
      </c>
      <c r="BG304" s="7">
        <v>0</v>
      </c>
      <c r="BH304" s="7">
        <v>0</v>
      </c>
      <c r="BI304" s="7">
        <v>0</v>
      </c>
      <c r="BJ304" s="7">
        <v>0</v>
      </c>
      <c r="BK304" s="7">
        <v>0</v>
      </c>
      <c r="BL304" s="7">
        <v>0</v>
      </c>
      <c r="BM304" s="7">
        <v>0</v>
      </c>
      <c r="BN304" s="7">
        <v>0</v>
      </c>
      <c r="BO304" s="7">
        <v>0</v>
      </c>
      <c r="BP304" s="7">
        <v>0</v>
      </c>
      <c r="BQ304" s="7">
        <v>0</v>
      </c>
      <c r="BR304" s="7">
        <v>0</v>
      </c>
      <c r="BS304" s="7">
        <v>0</v>
      </c>
      <c r="BT304" s="7">
        <v>0</v>
      </c>
      <c r="BU304" s="7">
        <v>0</v>
      </c>
      <c r="BV304" s="7">
        <v>0</v>
      </c>
      <c r="BW304" s="7">
        <v>0</v>
      </c>
      <c r="BX304" s="7">
        <v>0</v>
      </c>
      <c r="BY304" s="7">
        <v>0</v>
      </c>
      <c r="BZ304" s="7">
        <v>0</v>
      </c>
      <c r="CA304" s="7">
        <v>0</v>
      </c>
      <c r="CB304" s="7">
        <v>0</v>
      </c>
      <c r="CC304" s="7">
        <v>0</v>
      </c>
      <c r="CD304" s="7">
        <v>0</v>
      </c>
      <c r="CE304" s="7">
        <v>0</v>
      </c>
      <c r="CF304" s="7">
        <v>0</v>
      </c>
      <c r="CG304" s="7">
        <v>0</v>
      </c>
      <c r="CH304" s="7">
        <v>0</v>
      </c>
      <c r="CI304" s="7">
        <v>0</v>
      </c>
      <c r="CJ304" s="7">
        <v>0</v>
      </c>
      <c r="CK304" s="7">
        <v>0</v>
      </c>
      <c r="CL304" s="7">
        <v>0</v>
      </c>
      <c r="CM304" s="7">
        <v>0</v>
      </c>
      <c r="CN304" s="7">
        <v>0</v>
      </c>
      <c r="CO304" s="7">
        <v>0</v>
      </c>
      <c r="CP304" s="7">
        <v>0</v>
      </c>
      <c r="CQ304" s="7">
        <v>0</v>
      </c>
      <c r="CR304" s="7">
        <v>0</v>
      </c>
      <c r="CS304" s="7">
        <v>0</v>
      </c>
      <c r="CT304" s="7">
        <v>0</v>
      </c>
      <c r="CU304" s="7">
        <v>0</v>
      </c>
      <c r="CV304" s="7">
        <v>0</v>
      </c>
      <c r="CW304" s="7">
        <v>0</v>
      </c>
      <c r="CX304" s="7">
        <v>0</v>
      </c>
      <c r="CY304" s="7">
        <v>0</v>
      </c>
      <c r="CZ304" s="7">
        <v>0</v>
      </c>
      <c r="DA304" s="7">
        <v>0</v>
      </c>
      <c r="DB304" s="7">
        <v>0</v>
      </c>
      <c r="DC304" s="7">
        <v>0</v>
      </c>
      <c r="DD304" s="7">
        <v>0</v>
      </c>
      <c r="DE304" s="7">
        <v>0</v>
      </c>
      <c r="DF304" s="7">
        <v>0</v>
      </c>
      <c r="DG304" s="7">
        <v>0</v>
      </c>
      <c r="DH304" s="7">
        <v>0</v>
      </c>
      <c r="DI304" s="7">
        <v>0</v>
      </c>
      <c r="DJ304" s="7">
        <v>0</v>
      </c>
      <c r="DK304" s="7">
        <v>0</v>
      </c>
      <c r="DL304" s="7">
        <v>0</v>
      </c>
      <c r="DM304" s="7">
        <v>0</v>
      </c>
      <c r="DN304" s="7">
        <v>0</v>
      </c>
      <c r="DO304" s="7">
        <v>0</v>
      </c>
      <c r="DP304" s="7">
        <v>0</v>
      </c>
      <c r="DQ304" s="7">
        <v>0</v>
      </c>
      <c r="DR304" s="7">
        <v>0</v>
      </c>
      <c r="DS304" s="7">
        <v>0</v>
      </c>
      <c r="DT304" s="7">
        <v>0</v>
      </c>
      <c r="DU304" s="7">
        <v>0</v>
      </c>
      <c r="DV304" s="7">
        <v>0</v>
      </c>
      <c r="DW304" s="7">
        <v>0</v>
      </c>
      <c r="DX304" s="7">
        <v>0</v>
      </c>
      <c r="DY304" s="7">
        <v>0</v>
      </c>
      <c r="DZ304" s="7">
        <v>0</v>
      </c>
      <c r="EA304" s="7">
        <v>0</v>
      </c>
      <c r="EB304" s="7">
        <v>0</v>
      </c>
      <c r="EC304" s="7">
        <v>0</v>
      </c>
      <c r="ED304" s="7">
        <v>0</v>
      </c>
      <c r="EE304" s="7">
        <v>0</v>
      </c>
      <c r="EF304" s="7">
        <v>0</v>
      </c>
      <c r="EG304" s="7">
        <v>0</v>
      </c>
      <c r="EH304" s="7">
        <v>0</v>
      </c>
      <c r="EI304" s="7">
        <v>0</v>
      </c>
      <c r="EJ304" s="7">
        <v>0</v>
      </c>
      <c r="EK304" s="7">
        <v>0</v>
      </c>
      <c r="EL304" s="7">
        <v>0</v>
      </c>
      <c r="EM304" s="7">
        <v>0</v>
      </c>
      <c r="EN304" s="7">
        <v>0</v>
      </c>
      <c r="EO304" s="7">
        <v>0</v>
      </c>
      <c r="EP304" s="7">
        <v>0</v>
      </c>
      <c r="EQ304" s="7">
        <v>0</v>
      </c>
      <c r="ER304" s="7">
        <v>0</v>
      </c>
      <c r="ES304" s="7">
        <v>0</v>
      </c>
      <c r="ET304" s="7">
        <v>0</v>
      </c>
      <c r="EU304" s="7">
        <v>0</v>
      </c>
      <c r="EV304" s="7">
        <v>0</v>
      </c>
      <c r="EW304" s="7">
        <v>0</v>
      </c>
      <c r="EX304" s="7">
        <v>0</v>
      </c>
      <c r="EY304" s="7">
        <v>0</v>
      </c>
      <c r="EZ304" s="7">
        <v>0</v>
      </c>
      <c r="FA304" s="7">
        <v>0</v>
      </c>
      <c r="FB304" s="7">
        <v>0</v>
      </c>
      <c r="FC304" s="7">
        <v>0</v>
      </c>
      <c r="FD304" s="7">
        <v>0</v>
      </c>
      <c r="FE304" s="7">
        <v>0</v>
      </c>
      <c r="FF304" s="7">
        <v>0</v>
      </c>
      <c r="FG304" s="7">
        <v>0</v>
      </c>
      <c r="FH304" s="7">
        <v>0</v>
      </c>
      <c r="FI304" s="7">
        <v>0</v>
      </c>
      <c r="FJ304" s="7">
        <v>0</v>
      </c>
      <c r="FK304" s="7">
        <v>0</v>
      </c>
      <c r="FL304" s="7">
        <v>0</v>
      </c>
      <c r="FM304" s="7">
        <v>0</v>
      </c>
      <c r="FN304" s="7">
        <v>0</v>
      </c>
      <c r="FO304" s="7">
        <v>0</v>
      </c>
      <c r="FP304" s="7">
        <v>0</v>
      </c>
      <c r="FQ304" s="7">
        <v>0</v>
      </c>
      <c r="FR304" s="7">
        <v>0</v>
      </c>
      <c r="FS304" s="7">
        <v>0</v>
      </c>
      <c r="FT304" s="7">
        <v>0</v>
      </c>
      <c r="FU304" s="7">
        <v>0</v>
      </c>
      <c r="FV304" s="7">
        <v>0</v>
      </c>
      <c r="FW304" s="7">
        <v>0</v>
      </c>
      <c r="FX304" s="7">
        <v>0</v>
      </c>
      <c r="FY304" s="7">
        <v>0</v>
      </c>
      <c r="FZ304" s="7">
        <v>0</v>
      </c>
      <c r="GA304" s="7">
        <v>0</v>
      </c>
      <c r="GB304" s="7">
        <v>0</v>
      </c>
      <c r="GC304" s="7">
        <v>0</v>
      </c>
      <c r="GD304" s="7">
        <v>0</v>
      </c>
      <c r="GE304" s="7">
        <v>0</v>
      </c>
      <c r="GF304" s="7">
        <v>0</v>
      </c>
      <c r="GG304" s="7">
        <v>0</v>
      </c>
      <c r="GH304" s="7">
        <v>0</v>
      </c>
      <c r="GI304" s="7">
        <v>0</v>
      </c>
      <c r="GJ304" s="7">
        <v>0</v>
      </c>
      <c r="GK304" s="7">
        <v>0</v>
      </c>
      <c r="GL304" s="7">
        <v>0</v>
      </c>
      <c r="GM304" s="7">
        <v>0</v>
      </c>
      <c r="GN304" s="7">
        <v>0</v>
      </c>
      <c r="GO304" s="7">
        <v>0</v>
      </c>
      <c r="GP304" s="7">
        <v>0</v>
      </c>
      <c r="GQ304" s="7">
        <v>0</v>
      </c>
      <c r="GR304" s="7">
        <v>0</v>
      </c>
      <c r="GS304" s="7">
        <v>0</v>
      </c>
      <c r="GT304" s="7">
        <v>0</v>
      </c>
      <c r="GU304" s="7">
        <v>0</v>
      </c>
      <c r="GV304" s="7">
        <v>0</v>
      </c>
      <c r="GW304" s="7">
        <v>0</v>
      </c>
      <c r="GX304" s="7">
        <v>0</v>
      </c>
      <c r="GY304" s="7">
        <v>0</v>
      </c>
      <c r="GZ304" s="7">
        <v>0</v>
      </c>
      <c r="HA304" s="7">
        <v>0</v>
      </c>
      <c r="HB304" s="7">
        <v>0</v>
      </c>
      <c r="HC304" s="7">
        <v>0</v>
      </c>
      <c r="HD304" s="7">
        <v>0</v>
      </c>
      <c r="HE304" s="7">
        <v>0</v>
      </c>
      <c r="HF304" s="7">
        <v>0</v>
      </c>
      <c r="HG304" s="7">
        <v>0</v>
      </c>
      <c r="HH304" s="7">
        <v>0</v>
      </c>
      <c r="HI304" s="7">
        <v>0</v>
      </c>
      <c r="HJ304" s="7">
        <v>0</v>
      </c>
      <c r="HK304" s="7">
        <v>0</v>
      </c>
      <c r="HL304" s="7">
        <v>0</v>
      </c>
      <c r="HM304" s="7">
        <v>0</v>
      </c>
      <c r="HN304" s="7">
        <v>0</v>
      </c>
      <c r="HO304" s="7">
        <v>0</v>
      </c>
      <c r="HP304" s="7">
        <v>0</v>
      </c>
      <c r="HQ304" s="7">
        <v>0</v>
      </c>
      <c r="HR304" s="7">
        <v>0</v>
      </c>
      <c r="HS304" s="7">
        <v>0</v>
      </c>
      <c r="HT304" s="7">
        <v>0</v>
      </c>
      <c r="HU304" s="7">
        <v>0</v>
      </c>
      <c r="HV304" s="7">
        <v>0</v>
      </c>
      <c r="HW304" s="7">
        <v>0</v>
      </c>
      <c r="HX304" s="7">
        <v>0</v>
      </c>
      <c r="HY304" s="7">
        <v>0</v>
      </c>
      <c r="HZ304" s="7">
        <v>0</v>
      </c>
      <c r="IA304" s="7">
        <v>0</v>
      </c>
      <c r="IB304" s="7">
        <v>0</v>
      </c>
      <c r="IC304" s="7">
        <v>0</v>
      </c>
      <c r="ID304" s="7">
        <v>0</v>
      </c>
      <c r="IE304" s="7">
        <v>0</v>
      </c>
      <c r="IF304" s="7">
        <v>0</v>
      </c>
      <c r="IG304" s="7">
        <v>0</v>
      </c>
      <c r="IH304" s="7">
        <v>0</v>
      </c>
      <c r="II304" s="7">
        <v>0</v>
      </c>
      <c r="IJ304" s="7">
        <v>0</v>
      </c>
      <c r="IK304" s="7">
        <v>0</v>
      </c>
      <c r="IL304" s="7">
        <v>0</v>
      </c>
      <c r="IM304" s="7">
        <v>0</v>
      </c>
      <c r="IN304" s="7">
        <v>0</v>
      </c>
      <c r="IO304" s="7">
        <v>0</v>
      </c>
      <c r="IP304" s="7">
        <v>0</v>
      </c>
      <c r="IQ304" s="7">
        <v>0</v>
      </c>
      <c r="IR304" s="7">
        <v>0</v>
      </c>
      <c r="IS304" s="7">
        <v>0</v>
      </c>
      <c r="IT304" s="7">
        <v>0</v>
      </c>
      <c r="IU304" s="7">
        <v>0</v>
      </c>
      <c r="IV304" s="7">
        <v>0</v>
      </c>
      <c r="IW304" s="7">
        <v>0</v>
      </c>
      <c r="IX304" s="7">
        <v>0</v>
      </c>
      <c r="IY304" s="7">
        <v>0</v>
      </c>
      <c r="IZ304" s="7">
        <v>0</v>
      </c>
      <c r="JA304" s="7">
        <v>0</v>
      </c>
      <c r="JB304" s="7">
        <v>0</v>
      </c>
      <c r="JC304" s="7">
        <v>0</v>
      </c>
      <c r="JD304" s="7">
        <v>0</v>
      </c>
      <c r="JE304" s="7">
        <v>0</v>
      </c>
      <c r="JF304" s="7">
        <v>0</v>
      </c>
      <c r="JG304" s="7">
        <v>0</v>
      </c>
      <c r="JH304" s="7">
        <v>0</v>
      </c>
      <c r="JI304" s="7">
        <v>0</v>
      </c>
      <c r="JJ304" s="7">
        <v>0</v>
      </c>
      <c r="JK304" s="7">
        <v>0</v>
      </c>
      <c r="JL304" s="7">
        <v>0</v>
      </c>
      <c r="JM304" s="7">
        <v>0</v>
      </c>
      <c r="JN304" s="7">
        <v>0</v>
      </c>
      <c r="JO304" s="7">
        <v>0</v>
      </c>
      <c r="JP304" s="7">
        <v>0</v>
      </c>
      <c r="JQ304" s="7">
        <v>0</v>
      </c>
      <c r="JR304" s="7">
        <v>0</v>
      </c>
      <c r="JS304" s="7">
        <v>0</v>
      </c>
      <c r="JT304" s="7">
        <v>0</v>
      </c>
      <c r="JU304" s="7">
        <v>0</v>
      </c>
      <c r="JV304" s="7">
        <v>0</v>
      </c>
      <c r="JW304" s="7">
        <v>0</v>
      </c>
      <c r="JX304" s="7">
        <v>0</v>
      </c>
      <c r="JY304" s="7">
        <v>0</v>
      </c>
      <c r="JZ304" s="7">
        <v>0</v>
      </c>
      <c r="KA304" s="7">
        <v>0</v>
      </c>
      <c r="KB304" s="7">
        <v>0</v>
      </c>
      <c r="KC304" s="7">
        <v>0</v>
      </c>
    </row>
    <row r="305" spans="1:289" x14ac:dyDescent="0.35">
      <c r="A305" s="36" t="s">
        <v>1391</v>
      </c>
      <c r="B305" s="36" t="s">
        <v>4183</v>
      </c>
      <c r="C305" s="36">
        <v>271</v>
      </c>
      <c r="D305" s="36" t="s">
        <v>2145</v>
      </c>
      <c r="E305" s="36" t="s">
        <v>3813</v>
      </c>
      <c r="F305" s="36" t="s">
        <v>421</v>
      </c>
      <c r="G305" s="36" t="s">
        <v>421</v>
      </c>
      <c r="H305" s="36">
        <v>0</v>
      </c>
      <c r="I305" s="37">
        <v>0</v>
      </c>
      <c r="J305" s="36">
        <v>0</v>
      </c>
      <c r="K305" s="36">
        <v>0</v>
      </c>
      <c r="L305" s="3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7">
        <v>0</v>
      </c>
      <c r="U305" s="7">
        <v>0</v>
      </c>
      <c r="V305" s="7">
        <v>0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7">
        <v>0</v>
      </c>
      <c r="AK305" s="7">
        <v>0</v>
      </c>
      <c r="AL305" s="7">
        <v>0</v>
      </c>
      <c r="AM305" s="7">
        <v>0</v>
      </c>
      <c r="AN305" s="7">
        <v>0</v>
      </c>
      <c r="AO305" s="7">
        <v>0</v>
      </c>
      <c r="AP305" s="7">
        <v>0</v>
      </c>
      <c r="AQ305" s="7">
        <v>0</v>
      </c>
      <c r="AR305" s="7">
        <v>0</v>
      </c>
      <c r="AS305" s="7">
        <v>0</v>
      </c>
      <c r="AT305" s="7">
        <v>0</v>
      </c>
      <c r="AU305" s="7">
        <v>0</v>
      </c>
      <c r="AV305" s="7">
        <v>0</v>
      </c>
      <c r="AW305" s="7">
        <v>0</v>
      </c>
      <c r="AX305" s="7">
        <v>0</v>
      </c>
      <c r="AY305" s="7">
        <v>0</v>
      </c>
      <c r="AZ305" s="7">
        <v>0</v>
      </c>
      <c r="BA305" s="7">
        <v>0</v>
      </c>
      <c r="BB305" s="7">
        <v>0</v>
      </c>
      <c r="BC305" s="7">
        <v>0</v>
      </c>
      <c r="BD305" s="7">
        <v>0</v>
      </c>
      <c r="BE305" s="7">
        <v>0</v>
      </c>
      <c r="BF305" s="7">
        <v>0</v>
      </c>
      <c r="BG305" s="7">
        <v>0</v>
      </c>
      <c r="BH305" s="7">
        <v>0</v>
      </c>
      <c r="BI305" s="7">
        <v>0</v>
      </c>
      <c r="BJ305" s="7">
        <v>0</v>
      </c>
      <c r="BK305" s="7">
        <v>0</v>
      </c>
      <c r="BL305" s="7">
        <v>0</v>
      </c>
      <c r="BM305" s="7">
        <v>0</v>
      </c>
      <c r="BN305" s="7">
        <v>0</v>
      </c>
      <c r="BO305" s="7">
        <v>0</v>
      </c>
      <c r="BP305" s="7">
        <v>0</v>
      </c>
      <c r="BQ305" s="7">
        <v>0</v>
      </c>
      <c r="BR305" s="7">
        <v>0</v>
      </c>
      <c r="BS305" s="7">
        <v>0</v>
      </c>
      <c r="BT305" s="7">
        <v>0</v>
      </c>
      <c r="BU305" s="7">
        <v>0</v>
      </c>
      <c r="BV305" s="7">
        <v>0</v>
      </c>
      <c r="BW305" s="7">
        <v>0</v>
      </c>
      <c r="BX305" s="7">
        <v>0</v>
      </c>
      <c r="BY305" s="7">
        <v>0</v>
      </c>
      <c r="BZ305" s="7">
        <v>0</v>
      </c>
      <c r="CA305" s="7">
        <v>0</v>
      </c>
      <c r="CB305" s="7">
        <v>0</v>
      </c>
      <c r="CC305" s="7">
        <v>0</v>
      </c>
      <c r="CD305" s="7">
        <v>0</v>
      </c>
      <c r="CE305" s="7">
        <v>0</v>
      </c>
      <c r="CF305" s="7">
        <v>0</v>
      </c>
      <c r="CG305" s="7">
        <v>0</v>
      </c>
      <c r="CH305" s="7">
        <v>0</v>
      </c>
      <c r="CI305" s="7">
        <v>0</v>
      </c>
      <c r="CJ305" s="7">
        <v>0</v>
      </c>
      <c r="CK305" s="7">
        <v>0</v>
      </c>
      <c r="CL305" s="7">
        <v>0</v>
      </c>
      <c r="CM305" s="7">
        <v>0</v>
      </c>
      <c r="CN305" s="7">
        <v>0</v>
      </c>
      <c r="CO305" s="7">
        <v>0</v>
      </c>
      <c r="CP305" s="7">
        <v>0</v>
      </c>
      <c r="CQ305" s="7">
        <v>0</v>
      </c>
      <c r="CR305" s="7">
        <v>0</v>
      </c>
      <c r="CS305" s="7">
        <v>0</v>
      </c>
      <c r="CT305" s="7">
        <v>0</v>
      </c>
      <c r="CU305" s="7">
        <v>0</v>
      </c>
      <c r="CV305" s="7">
        <v>0</v>
      </c>
      <c r="CW305" s="7">
        <v>0</v>
      </c>
      <c r="CX305" s="7">
        <v>0</v>
      </c>
      <c r="CY305" s="7">
        <v>0</v>
      </c>
      <c r="CZ305" s="7">
        <v>0</v>
      </c>
      <c r="DA305" s="7">
        <v>0</v>
      </c>
      <c r="DB305" s="7">
        <v>0</v>
      </c>
      <c r="DC305" s="7">
        <v>0</v>
      </c>
      <c r="DD305" s="7">
        <v>0</v>
      </c>
      <c r="DE305" s="7">
        <v>0</v>
      </c>
      <c r="DF305" s="7">
        <v>0</v>
      </c>
      <c r="DG305" s="7">
        <v>0</v>
      </c>
      <c r="DH305" s="7">
        <v>0</v>
      </c>
      <c r="DI305" s="7">
        <v>0</v>
      </c>
      <c r="DJ305" s="7">
        <v>0</v>
      </c>
      <c r="DK305" s="7">
        <v>0</v>
      </c>
      <c r="DL305" s="7">
        <v>0</v>
      </c>
      <c r="DM305" s="7">
        <v>0</v>
      </c>
      <c r="DN305" s="7">
        <v>0</v>
      </c>
      <c r="DO305" s="7">
        <v>0</v>
      </c>
      <c r="DP305" s="7">
        <v>0</v>
      </c>
      <c r="DQ305" s="7">
        <v>0</v>
      </c>
      <c r="DR305" s="7">
        <v>0</v>
      </c>
      <c r="DS305" s="7">
        <v>0</v>
      </c>
      <c r="DT305" s="7">
        <v>0</v>
      </c>
      <c r="DU305" s="7">
        <v>0</v>
      </c>
      <c r="DV305" s="7">
        <v>0</v>
      </c>
      <c r="DW305" s="7">
        <v>0</v>
      </c>
      <c r="DX305" s="7">
        <v>0</v>
      </c>
      <c r="DY305" s="7">
        <v>0</v>
      </c>
      <c r="DZ305" s="7">
        <v>0</v>
      </c>
      <c r="EA305" s="7">
        <v>0</v>
      </c>
      <c r="EB305" s="7">
        <v>0</v>
      </c>
      <c r="EC305" s="7">
        <v>0</v>
      </c>
      <c r="ED305" s="7">
        <v>0</v>
      </c>
      <c r="EE305" s="7">
        <v>0</v>
      </c>
      <c r="EF305" s="7">
        <v>0</v>
      </c>
      <c r="EG305" s="7">
        <v>0</v>
      </c>
      <c r="EH305" s="7">
        <v>0</v>
      </c>
      <c r="EI305" s="7">
        <v>0</v>
      </c>
      <c r="EJ305" s="7">
        <v>0</v>
      </c>
      <c r="EK305" s="7">
        <v>0</v>
      </c>
      <c r="EL305" s="7">
        <v>0</v>
      </c>
      <c r="EM305" s="7">
        <v>0</v>
      </c>
      <c r="EN305" s="7">
        <v>0</v>
      </c>
      <c r="EO305" s="7">
        <v>0</v>
      </c>
      <c r="EP305" s="7">
        <v>0</v>
      </c>
      <c r="EQ305" s="7">
        <v>0</v>
      </c>
      <c r="ER305" s="7">
        <v>0</v>
      </c>
      <c r="ES305" s="7">
        <v>0</v>
      </c>
      <c r="ET305" s="7">
        <v>0</v>
      </c>
      <c r="EU305" s="7">
        <v>0</v>
      </c>
      <c r="EV305" s="7">
        <v>0</v>
      </c>
      <c r="EW305" s="7">
        <v>0</v>
      </c>
      <c r="EX305" s="7">
        <v>0</v>
      </c>
      <c r="EY305" s="7">
        <v>0</v>
      </c>
      <c r="EZ305" s="7">
        <v>0</v>
      </c>
      <c r="FA305" s="7">
        <v>0</v>
      </c>
      <c r="FB305" s="7">
        <v>0</v>
      </c>
      <c r="FC305" s="7">
        <v>0</v>
      </c>
      <c r="FD305" s="7">
        <v>0</v>
      </c>
      <c r="FE305" s="7">
        <v>0</v>
      </c>
      <c r="FF305" s="7">
        <v>0</v>
      </c>
      <c r="FG305" s="7">
        <v>0</v>
      </c>
      <c r="FH305" s="7">
        <v>0</v>
      </c>
      <c r="FI305" s="7">
        <v>0</v>
      </c>
      <c r="FJ305" s="7">
        <v>0</v>
      </c>
      <c r="FK305" s="7">
        <v>0</v>
      </c>
      <c r="FL305" s="7">
        <v>0</v>
      </c>
      <c r="FM305" s="7">
        <v>0</v>
      </c>
      <c r="FN305" s="7">
        <v>0</v>
      </c>
      <c r="FO305" s="7">
        <v>0</v>
      </c>
      <c r="FP305" s="7">
        <v>0</v>
      </c>
      <c r="FQ305" s="7">
        <v>0</v>
      </c>
      <c r="FR305" s="7">
        <v>0</v>
      </c>
      <c r="FS305" s="7">
        <v>0</v>
      </c>
      <c r="FT305" s="7">
        <v>0</v>
      </c>
      <c r="FU305" s="7">
        <v>0</v>
      </c>
      <c r="FV305" s="7">
        <v>0</v>
      </c>
      <c r="FW305" s="7">
        <v>0</v>
      </c>
      <c r="FX305" s="7">
        <v>0</v>
      </c>
      <c r="FY305" s="7">
        <v>0</v>
      </c>
      <c r="FZ305" s="7">
        <v>0</v>
      </c>
      <c r="GA305" s="7">
        <v>0</v>
      </c>
      <c r="GB305" s="7">
        <v>0</v>
      </c>
      <c r="GC305" s="7">
        <v>0</v>
      </c>
      <c r="GD305" s="7">
        <v>0</v>
      </c>
      <c r="GE305" s="7">
        <v>0</v>
      </c>
      <c r="GF305" s="7">
        <v>0</v>
      </c>
      <c r="GG305" s="7">
        <v>0</v>
      </c>
      <c r="GH305" s="7">
        <v>0</v>
      </c>
      <c r="GI305" s="7">
        <v>0</v>
      </c>
      <c r="GJ305" s="7">
        <v>0</v>
      </c>
      <c r="GK305" s="7">
        <v>0</v>
      </c>
      <c r="GL305" s="7">
        <v>0</v>
      </c>
      <c r="GM305" s="7">
        <v>0</v>
      </c>
      <c r="GN305" s="7">
        <v>0</v>
      </c>
      <c r="GO305" s="7">
        <v>0</v>
      </c>
      <c r="GP305" s="7">
        <v>0</v>
      </c>
      <c r="GQ305" s="7">
        <v>0</v>
      </c>
      <c r="GR305" s="7">
        <v>0</v>
      </c>
      <c r="GS305" s="7">
        <v>0</v>
      </c>
      <c r="GT305" s="7">
        <v>0</v>
      </c>
      <c r="GU305" s="7">
        <v>0</v>
      </c>
      <c r="GV305" s="7">
        <v>0</v>
      </c>
      <c r="GW305" s="7">
        <v>0</v>
      </c>
      <c r="GX305" s="7">
        <v>0</v>
      </c>
      <c r="GY305" s="7">
        <v>0</v>
      </c>
      <c r="GZ305" s="7">
        <v>0</v>
      </c>
      <c r="HA305" s="7">
        <v>0</v>
      </c>
      <c r="HB305" s="7">
        <v>0</v>
      </c>
      <c r="HC305" s="7">
        <v>0</v>
      </c>
      <c r="HD305" s="7">
        <v>0</v>
      </c>
      <c r="HE305" s="7">
        <v>0</v>
      </c>
      <c r="HF305" s="7">
        <v>0</v>
      </c>
      <c r="HG305" s="7">
        <v>0</v>
      </c>
      <c r="HH305" s="7">
        <v>0</v>
      </c>
      <c r="HI305" s="7">
        <v>0</v>
      </c>
      <c r="HJ305" s="7">
        <v>0</v>
      </c>
      <c r="HK305" s="7">
        <v>0</v>
      </c>
      <c r="HL305" s="7">
        <v>0</v>
      </c>
      <c r="HM305" s="7">
        <v>0</v>
      </c>
      <c r="HN305" s="7">
        <v>0</v>
      </c>
      <c r="HO305" s="7">
        <v>0</v>
      </c>
      <c r="HP305" s="7">
        <v>0</v>
      </c>
      <c r="HQ305" s="7">
        <v>0</v>
      </c>
      <c r="HR305" s="7">
        <v>0</v>
      </c>
      <c r="HS305" s="7">
        <v>0</v>
      </c>
      <c r="HT305" s="7">
        <v>0</v>
      </c>
      <c r="HU305" s="7">
        <v>0</v>
      </c>
      <c r="HV305" s="7">
        <v>0</v>
      </c>
      <c r="HW305" s="7">
        <v>0</v>
      </c>
      <c r="HX305" s="7">
        <v>0</v>
      </c>
      <c r="HY305" s="7">
        <v>0</v>
      </c>
      <c r="HZ305" s="7">
        <v>0</v>
      </c>
      <c r="IA305" s="7">
        <v>0</v>
      </c>
      <c r="IB305" s="7">
        <v>0</v>
      </c>
      <c r="IC305" s="7">
        <v>0</v>
      </c>
      <c r="ID305" s="7">
        <v>0</v>
      </c>
      <c r="IE305" s="7">
        <v>0</v>
      </c>
      <c r="IF305" s="7">
        <v>0</v>
      </c>
      <c r="IG305" s="7">
        <v>0</v>
      </c>
      <c r="IH305" s="7">
        <v>0</v>
      </c>
      <c r="II305" s="7">
        <v>0</v>
      </c>
      <c r="IJ305" s="7">
        <v>0</v>
      </c>
      <c r="IK305" s="7">
        <v>0</v>
      </c>
      <c r="IL305" s="7">
        <v>0</v>
      </c>
      <c r="IM305" s="7">
        <v>0</v>
      </c>
      <c r="IN305" s="7">
        <v>0</v>
      </c>
      <c r="IO305" s="7">
        <v>0</v>
      </c>
      <c r="IP305" s="7">
        <v>0</v>
      </c>
      <c r="IQ305" s="7">
        <v>0</v>
      </c>
      <c r="IR305" s="7">
        <v>0</v>
      </c>
      <c r="IS305" s="7">
        <v>0</v>
      </c>
      <c r="IT305" s="7">
        <v>0</v>
      </c>
      <c r="IU305" s="7">
        <v>0</v>
      </c>
      <c r="IV305" s="7">
        <v>0</v>
      </c>
      <c r="IW305" s="7">
        <v>0</v>
      </c>
      <c r="IX305" s="7">
        <v>0</v>
      </c>
      <c r="IY305" s="7">
        <v>0</v>
      </c>
      <c r="IZ305" s="7">
        <v>0</v>
      </c>
      <c r="JA305" s="7">
        <v>0</v>
      </c>
      <c r="JB305" s="7">
        <v>0</v>
      </c>
      <c r="JC305" s="7">
        <v>0</v>
      </c>
      <c r="JD305" s="7">
        <v>0</v>
      </c>
      <c r="JE305" s="7">
        <v>0</v>
      </c>
      <c r="JF305" s="7">
        <v>0</v>
      </c>
      <c r="JG305" s="7">
        <v>0</v>
      </c>
      <c r="JH305" s="7">
        <v>0</v>
      </c>
      <c r="JI305" s="7">
        <v>0</v>
      </c>
      <c r="JJ305" s="7">
        <v>0</v>
      </c>
      <c r="JK305" s="7">
        <v>0</v>
      </c>
      <c r="JL305" s="7">
        <v>0</v>
      </c>
      <c r="JM305" s="7">
        <v>0</v>
      </c>
      <c r="JN305" s="7">
        <v>0</v>
      </c>
      <c r="JO305" s="7">
        <v>0</v>
      </c>
      <c r="JP305" s="7">
        <v>0</v>
      </c>
      <c r="JQ305" s="7">
        <v>0</v>
      </c>
      <c r="JR305" s="7">
        <v>0</v>
      </c>
      <c r="JS305" s="7">
        <v>0</v>
      </c>
      <c r="JT305" s="7">
        <v>0</v>
      </c>
      <c r="JU305" s="7">
        <v>0</v>
      </c>
      <c r="JV305" s="7">
        <v>0</v>
      </c>
      <c r="JW305" s="7">
        <v>0</v>
      </c>
      <c r="JX305" s="7">
        <v>0</v>
      </c>
      <c r="JY305" s="7">
        <v>0</v>
      </c>
      <c r="JZ305" s="7">
        <v>0</v>
      </c>
      <c r="KA305" s="7">
        <v>0</v>
      </c>
      <c r="KB305" s="7">
        <v>0</v>
      </c>
      <c r="KC305" s="7">
        <v>0</v>
      </c>
    </row>
    <row r="306" spans="1:289" x14ac:dyDescent="0.35">
      <c r="A306" s="38" t="s">
        <v>1394</v>
      </c>
      <c r="B306" s="38" t="s">
        <v>4184</v>
      </c>
      <c r="C306" s="38">
        <v>272</v>
      </c>
      <c r="D306" s="38" t="s">
        <v>1402</v>
      </c>
      <c r="E306" s="38" t="s">
        <v>3813</v>
      </c>
      <c r="F306" s="38" t="s">
        <v>596</v>
      </c>
      <c r="G306" s="38" t="s">
        <v>472</v>
      </c>
      <c r="H306" s="38">
        <v>0</v>
      </c>
      <c r="I306" s="39">
        <v>0</v>
      </c>
      <c r="J306" s="38">
        <v>0</v>
      </c>
      <c r="K306" s="38">
        <v>0</v>
      </c>
      <c r="L306" s="39">
        <v>0</v>
      </c>
      <c r="M306" s="7">
        <v>2.03E-6</v>
      </c>
      <c r="N306" s="7">
        <v>4.0600000000000001E-6</v>
      </c>
      <c r="O306" s="7">
        <v>0</v>
      </c>
      <c r="P306" s="7">
        <v>0</v>
      </c>
      <c r="Q306" s="7">
        <v>0</v>
      </c>
      <c r="R306" s="7">
        <v>0</v>
      </c>
      <c r="S306" s="7">
        <v>0</v>
      </c>
      <c r="T306" s="7">
        <v>0</v>
      </c>
      <c r="U306" s="7">
        <v>0</v>
      </c>
      <c r="V306" s="7">
        <v>0</v>
      </c>
      <c r="W306" s="7">
        <v>0</v>
      </c>
      <c r="X306" s="7">
        <v>0</v>
      </c>
      <c r="Y306" s="7">
        <v>0</v>
      </c>
      <c r="Z306" s="7">
        <v>0</v>
      </c>
      <c r="AA306" s="7">
        <v>0</v>
      </c>
      <c r="AB306" s="7">
        <v>0</v>
      </c>
      <c r="AC306" s="7">
        <v>0</v>
      </c>
      <c r="AD306" s="7">
        <v>0</v>
      </c>
      <c r="AE306" s="7">
        <v>0</v>
      </c>
      <c r="AF306" s="7">
        <v>0</v>
      </c>
      <c r="AG306" s="7">
        <v>0</v>
      </c>
      <c r="AH306" s="7">
        <v>0</v>
      </c>
      <c r="AI306" s="7">
        <v>0</v>
      </c>
      <c r="AJ306" s="7">
        <v>0</v>
      </c>
      <c r="AK306" s="7">
        <v>0</v>
      </c>
      <c r="AL306" s="7">
        <v>0</v>
      </c>
      <c r="AM306" s="7">
        <v>0</v>
      </c>
      <c r="AN306" s="7">
        <v>0</v>
      </c>
      <c r="AO306" s="7">
        <v>0</v>
      </c>
      <c r="AP306" s="7">
        <v>0</v>
      </c>
      <c r="AQ306" s="7">
        <v>0</v>
      </c>
      <c r="AR306" s="7">
        <v>0</v>
      </c>
      <c r="AS306" s="7">
        <v>0</v>
      </c>
      <c r="AT306" s="7">
        <v>0</v>
      </c>
      <c r="AU306" s="7">
        <v>0</v>
      </c>
      <c r="AV306" s="7">
        <v>0</v>
      </c>
      <c r="AW306" s="7">
        <v>0</v>
      </c>
      <c r="AX306" s="7">
        <v>0</v>
      </c>
      <c r="AY306" s="7">
        <v>0</v>
      </c>
      <c r="AZ306" s="7">
        <v>0</v>
      </c>
      <c r="BA306" s="7">
        <v>0</v>
      </c>
      <c r="BB306" s="7">
        <v>0</v>
      </c>
      <c r="BC306" s="7">
        <v>0</v>
      </c>
      <c r="BD306" s="7">
        <v>0</v>
      </c>
      <c r="BE306" s="7">
        <v>0</v>
      </c>
      <c r="BF306" s="7">
        <v>0</v>
      </c>
      <c r="BG306" s="7">
        <v>0</v>
      </c>
      <c r="BH306" s="7">
        <v>0</v>
      </c>
      <c r="BI306" s="7">
        <v>0</v>
      </c>
      <c r="BJ306" s="7">
        <v>0</v>
      </c>
      <c r="BK306" s="7">
        <v>0</v>
      </c>
      <c r="BL306" s="7">
        <v>0</v>
      </c>
      <c r="BM306" s="7">
        <v>0</v>
      </c>
      <c r="BN306" s="7">
        <v>0</v>
      </c>
      <c r="BO306" s="7">
        <v>0</v>
      </c>
      <c r="BP306" s="7">
        <v>0</v>
      </c>
      <c r="BQ306" s="7">
        <v>0</v>
      </c>
      <c r="BR306" s="7">
        <v>0</v>
      </c>
      <c r="BS306" s="7">
        <v>0</v>
      </c>
      <c r="BT306" s="7">
        <v>0</v>
      </c>
      <c r="BU306" s="7">
        <v>0</v>
      </c>
      <c r="BV306" s="7">
        <v>0</v>
      </c>
      <c r="BW306" s="7">
        <v>0</v>
      </c>
      <c r="BX306" s="7">
        <v>0</v>
      </c>
      <c r="BY306" s="7">
        <v>0</v>
      </c>
      <c r="BZ306" s="7">
        <v>0</v>
      </c>
      <c r="CA306" s="7">
        <v>0</v>
      </c>
      <c r="CB306" s="7">
        <v>0</v>
      </c>
      <c r="CC306" s="7">
        <v>0</v>
      </c>
      <c r="CD306" s="7">
        <v>0</v>
      </c>
      <c r="CE306" s="7">
        <v>0</v>
      </c>
      <c r="CF306" s="7">
        <v>0</v>
      </c>
      <c r="CG306" s="7">
        <v>0</v>
      </c>
      <c r="CH306" s="7">
        <v>0</v>
      </c>
      <c r="CI306" s="7">
        <v>0</v>
      </c>
      <c r="CJ306" s="7">
        <v>0</v>
      </c>
      <c r="CK306" s="7">
        <v>0</v>
      </c>
      <c r="CL306" s="7">
        <v>0</v>
      </c>
      <c r="CM306" s="7">
        <v>0</v>
      </c>
      <c r="CN306" s="7">
        <v>0</v>
      </c>
      <c r="CO306" s="7">
        <v>0</v>
      </c>
      <c r="CP306" s="7">
        <v>0</v>
      </c>
      <c r="CQ306" s="7">
        <v>0</v>
      </c>
      <c r="CR306" s="7">
        <v>0</v>
      </c>
      <c r="CS306" s="7">
        <v>0</v>
      </c>
      <c r="CT306" s="7">
        <v>0</v>
      </c>
      <c r="CU306" s="7">
        <v>0</v>
      </c>
      <c r="CV306" s="7">
        <v>0</v>
      </c>
      <c r="CW306" s="7">
        <v>0</v>
      </c>
      <c r="CX306" s="7">
        <v>0</v>
      </c>
      <c r="CY306" s="7">
        <v>0</v>
      </c>
      <c r="CZ306" s="7">
        <v>0</v>
      </c>
      <c r="DA306" s="7">
        <v>0</v>
      </c>
      <c r="DB306" s="7">
        <v>0</v>
      </c>
      <c r="DC306" s="7">
        <v>0</v>
      </c>
      <c r="DD306" s="7">
        <v>0</v>
      </c>
      <c r="DE306" s="7">
        <v>0</v>
      </c>
      <c r="DF306" s="7">
        <v>0</v>
      </c>
      <c r="DG306" s="7">
        <v>0</v>
      </c>
      <c r="DH306" s="7">
        <v>0</v>
      </c>
      <c r="DI306" s="7">
        <v>0</v>
      </c>
      <c r="DJ306" s="7">
        <v>0</v>
      </c>
      <c r="DK306" s="7">
        <v>0</v>
      </c>
      <c r="DL306" s="7">
        <v>0</v>
      </c>
      <c r="DM306" s="7">
        <v>0</v>
      </c>
      <c r="DN306" s="7">
        <v>0</v>
      </c>
      <c r="DO306" s="7">
        <v>0</v>
      </c>
      <c r="DP306" s="7">
        <v>0</v>
      </c>
      <c r="DQ306" s="7">
        <v>0</v>
      </c>
      <c r="DR306" s="7">
        <v>0</v>
      </c>
      <c r="DS306" s="7">
        <v>0</v>
      </c>
      <c r="DT306" s="7">
        <v>0</v>
      </c>
      <c r="DU306" s="7">
        <v>0</v>
      </c>
      <c r="DV306" s="7">
        <v>0</v>
      </c>
      <c r="DW306" s="7">
        <v>0</v>
      </c>
      <c r="DX306" s="7">
        <v>0</v>
      </c>
      <c r="DY306" s="7">
        <v>0</v>
      </c>
      <c r="DZ306" s="7">
        <v>0</v>
      </c>
      <c r="EA306" s="7">
        <v>0</v>
      </c>
      <c r="EB306" s="7">
        <v>0</v>
      </c>
      <c r="EC306" s="7">
        <v>0</v>
      </c>
      <c r="ED306" s="7">
        <v>0</v>
      </c>
      <c r="EE306" s="7">
        <v>0</v>
      </c>
      <c r="EF306" s="7">
        <v>0</v>
      </c>
      <c r="EG306" s="7">
        <v>0</v>
      </c>
      <c r="EH306" s="7">
        <v>0</v>
      </c>
      <c r="EI306" s="7">
        <v>0</v>
      </c>
      <c r="EJ306" s="7">
        <v>0</v>
      </c>
      <c r="EK306" s="7">
        <v>0</v>
      </c>
      <c r="EL306" s="7">
        <v>0</v>
      </c>
      <c r="EM306" s="7">
        <v>0</v>
      </c>
      <c r="EN306" s="7">
        <v>0</v>
      </c>
      <c r="EO306" s="7">
        <v>0</v>
      </c>
      <c r="EP306" s="7">
        <v>0</v>
      </c>
      <c r="EQ306" s="7">
        <v>0</v>
      </c>
      <c r="ER306" s="7">
        <v>0</v>
      </c>
      <c r="ES306" s="7">
        <v>0</v>
      </c>
      <c r="ET306" s="7">
        <v>0</v>
      </c>
      <c r="EU306" s="7">
        <v>0</v>
      </c>
      <c r="EV306" s="7">
        <v>0</v>
      </c>
      <c r="EW306" s="7">
        <v>0</v>
      </c>
      <c r="EX306" s="7">
        <v>0</v>
      </c>
      <c r="EY306" s="7">
        <v>0</v>
      </c>
      <c r="EZ306" s="7">
        <v>0</v>
      </c>
      <c r="FA306" s="7">
        <v>0</v>
      </c>
      <c r="FB306" s="7">
        <v>0</v>
      </c>
      <c r="FC306" s="7">
        <v>0</v>
      </c>
      <c r="FD306" s="7">
        <v>0</v>
      </c>
      <c r="FE306" s="7">
        <v>0</v>
      </c>
      <c r="FF306" s="7">
        <v>0</v>
      </c>
      <c r="FG306" s="7">
        <v>0</v>
      </c>
      <c r="FH306" s="7">
        <v>0</v>
      </c>
      <c r="FI306" s="7">
        <v>0</v>
      </c>
      <c r="FJ306" s="7">
        <v>0</v>
      </c>
      <c r="FK306" s="7">
        <v>0</v>
      </c>
      <c r="FL306" s="7">
        <v>0</v>
      </c>
      <c r="FM306" s="7">
        <v>0</v>
      </c>
      <c r="FN306" s="7">
        <v>0</v>
      </c>
      <c r="FO306" s="7">
        <v>0</v>
      </c>
      <c r="FP306" s="7">
        <v>0</v>
      </c>
      <c r="FQ306" s="7">
        <v>0</v>
      </c>
      <c r="FR306" s="7">
        <v>0</v>
      </c>
      <c r="FS306" s="7">
        <v>0</v>
      </c>
      <c r="FT306" s="7">
        <v>0</v>
      </c>
      <c r="FU306" s="7">
        <v>0</v>
      </c>
      <c r="FV306" s="7">
        <v>0</v>
      </c>
      <c r="FW306" s="7">
        <v>0</v>
      </c>
      <c r="FX306" s="7">
        <v>0</v>
      </c>
      <c r="FY306" s="7">
        <v>0</v>
      </c>
      <c r="FZ306" s="7">
        <v>0</v>
      </c>
      <c r="GA306" s="7">
        <v>0</v>
      </c>
      <c r="GB306" s="7">
        <v>0</v>
      </c>
      <c r="GC306" s="7">
        <v>0</v>
      </c>
      <c r="GD306" s="7">
        <v>0</v>
      </c>
      <c r="GE306" s="7">
        <v>0</v>
      </c>
      <c r="GF306" s="7">
        <v>0</v>
      </c>
      <c r="GG306" s="7">
        <v>0</v>
      </c>
      <c r="GH306" s="7">
        <v>0</v>
      </c>
      <c r="GI306" s="7">
        <v>0</v>
      </c>
      <c r="GJ306" s="7">
        <v>0</v>
      </c>
      <c r="GK306" s="7">
        <v>0</v>
      </c>
      <c r="GL306" s="7">
        <v>0</v>
      </c>
      <c r="GM306" s="7">
        <v>0</v>
      </c>
      <c r="GN306" s="7">
        <v>0</v>
      </c>
      <c r="GO306" s="7">
        <v>0</v>
      </c>
      <c r="GP306" s="7">
        <v>0</v>
      </c>
      <c r="GQ306" s="7">
        <v>0</v>
      </c>
      <c r="GR306" s="7">
        <v>0</v>
      </c>
      <c r="GS306" s="7">
        <v>0</v>
      </c>
      <c r="GT306" s="7">
        <v>0</v>
      </c>
      <c r="GU306" s="7">
        <v>0</v>
      </c>
      <c r="GV306" s="7">
        <v>0</v>
      </c>
      <c r="GW306" s="7">
        <v>0</v>
      </c>
      <c r="GX306" s="7">
        <v>0</v>
      </c>
      <c r="GY306" s="7">
        <v>0</v>
      </c>
      <c r="GZ306" s="7">
        <v>0</v>
      </c>
      <c r="HA306" s="7">
        <v>0</v>
      </c>
      <c r="HB306" s="7">
        <v>0</v>
      </c>
      <c r="HC306" s="7">
        <v>0</v>
      </c>
      <c r="HD306" s="7">
        <v>0</v>
      </c>
      <c r="HE306" s="7">
        <v>0</v>
      </c>
      <c r="HF306" s="7">
        <v>0</v>
      </c>
      <c r="HG306" s="7">
        <v>0</v>
      </c>
      <c r="HH306" s="7">
        <v>0</v>
      </c>
      <c r="HI306" s="7">
        <v>0</v>
      </c>
      <c r="HJ306" s="7">
        <v>0</v>
      </c>
      <c r="HK306" s="7">
        <v>0</v>
      </c>
      <c r="HL306" s="7">
        <v>0</v>
      </c>
      <c r="HM306" s="7">
        <v>0</v>
      </c>
      <c r="HN306" s="7">
        <v>0</v>
      </c>
      <c r="HO306" s="7">
        <v>0</v>
      </c>
      <c r="HP306" s="7">
        <v>0</v>
      </c>
      <c r="HQ306" s="7">
        <v>0</v>
      </c>
      <c r="HR306" s="7">
        <v>0</v>
      </c>
      <c r="HS306" s="7">
        <v>0</v>
      </c>
      <c r="HT306" s="7">
        <v>0</v>
      </c>
      <c r="HU306" s="7">
        <v>0</v>
      </c>
      <c r="HV306" s="7">
        <v>0</v>
      </c>
      <c r="HW306" s="7">
        <v>0</v>
      </c>
      <c r="HX306" s="7">
        <v>0</v>
      </c>
      <c r="HY306" s="7">
        <v>0</v>
      </c>
      <c r="HZ306" s="7">
        <v>0</v>
      </c>
      <c r="IA306" s="7">
        <v>0</v>
      </c>
      <c r="IB306" s="7">
        <v>0</v>
      </c>
      <c r="IC306" s="7">
        <v>0</v>
      </c>
      <c r="ID306" s="7">
        <v>0</v>
      </c>
      <c r="IE306" s="7">
        <v>0</v>
      </c>
      <c r="IF306" s="7">
        <v>0</v>
      </c>
      <c r="IG306" s="7">
        <v>0</v>
      </c>
      <c r="IH306" s="7">
        <v>0</v>
      </c>
      <c r="II306" s="7">
        <v>0</v>
      </c>
      <c r="IJ306" s="7">
        <v>0</v>
      </c>
      <c r="IK306" s="7">
        <v>0</v>
      </c>
      <c r="IL306" s="7">
        <v>0</v>
      </c>
      <c r="IM306" s="7">
        <v>0</v>
      </c>
      <c r="IN306" s="7">
        <v>0</v>
      </c>
      <c r="IO306" s="7">
        <v>0</v>
      </c>
      <c r="IP306" s="7">
        <v>0</v>
      </c>
      <c r="IQ306" s="7">
        <v>0</v>
      </c>
      <c r="IR306" s="7">
        <v>0</v>
      </c>
      <c r="IS306" s="7">
        <v>0</v>
      </c>
      <c r="IT306" s="7">
        <v>0</v>
      </c>
      <c r="IU306" s="7">
        <v>0</v>
      </c>
      <c r="IV306" s="7">
        <v>0</v>
      </c>
      <c r="IW306" s="7">
        <v>0</v>
      </c>
      <c r="IX306" s="7">
        <v>0</v>
      </c>
      <c r="IY306" s="7">
        <v>0</v>
      </c>
      <c r="IZ306" s="7">
        <v>0</v>
      </c>
      <c r="JA306" s="7">
        <v>0</v>
      </c>
      <c r="JB306" s="7">
        <v>0</v>
      </c>
      <c r="JC306" s="7">
        <v>0</v>
      </c>
      <c r="JD306" s="7">
        <v>0</v>
      </c>
      <c r="JE306" s="7">
        <v>0</v>
      </c>
      <c r="JF306" s="7">
        <v>0</v>
      </c>
      <c r="JG306" s="7">
        <v>0</v>
      </c>
      <c r="JH306" s="7">
        <v>0</v>
      </c>
      <c r="JI306" s="7">
        <v>0</v>
      </c>
      <c r="JJ306" s="7">
        <v>0</v>
      </c>
      <c r="JK306" s="7">
        <v>0</v>
      </c>
      <c r="JL306" s="7">
        <v>0</v>
      </c>
      <c r="JM306" s="7">
        <v>0</v>
      </c>
      <c r="JN306" s="7">
        <v>0</v>
      </c>
      <c r="JO306" s="7">
        <v>0</v>
      </c>
      <c r="JP306" s="7">
        <v>0</v>
      </c>
      <c r="JQ306" s="7">
        <v>0</v>
      </c>
      <c r="JR306" s="7">
        <v>0</v>
      </c>
      <c r="JS306" s="7">
        <v>0</v>
      </c>
      <c r="JT306" s="7">
        <v>0</v>
      </c>
      <c r="JU306" s="7">
        <v>0</v>
      </c>
      <c r="JV306" s="7">
        <v>0</v>
      </c>
      <c r="JW306" s="7">
        <v>0</v>
      </c>
      <c r="JX306" s="7">
        <v>0</v>
      </c>
      <c r="JY306" s="7">
        <v>0</v>
      </c>
      <c r="JZ306" s="7">
        <v>0</v>
      </c>
      <c r="KA306" s="7">
        <v>0</v>
      </c>
      <c r="KB306" s="7">
        <v>0</v>
      </c>
      <c r="KC306" s="7">
        <v>0</v>
      </c>
    </row>
    <row r="307" spans="1:289" x14ac:dyDescent="0.35">
      <c r="A307" s="42" t="s">
        <v>1397</v>
      </c>
      <c r="B307" s="42" t="s">
        <v>4185</v>
      </c>
      <c r="C307" s="42">
        <v>284</v>
      </c>
      <c r="D307" s="42" t="s">
        <v>4186</v>
      </c>
      <c r="E307" s="42">
        <v>0.93</v>
      </c>
      <c r="F307" s="42" t="s">
        <v>611</v>
      </c>
      <c r="G307" s="42" t="s">
        <v>480</v>
      </c>
      <c r="H307" s="42">
        <v>0</v>
      </c>
      <c r="I307" s="43">
        <v>0</v>
      </c>
      <c r="J307" s="42">
        <v>0</v>
      </c>
      <c r="K307" s="42">
        <v>0</v>
      </c>
      <c r="L307" s="43">
        <v>0</v>
      </c>
      <c r="M307" s="7">
        <v>6.6000000000000003E-6</v>
      </c>
      <c r="N307" s="7">
        <v>1.3200000000000001E-5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7">
        <v>0</v>
      </c>
      <c r="U307" s="7">
        <v>0</v>
      </c>
      <c r="V307" s="7">
        <v>0</v>
      </c>
      <c r="W307" s="7">
        <v>0</v>
      </c>
      <c r="X307" s="7">
        <v>0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7">
        <v>0</v>
      </c>
      <c r="AK307" s="7">
        <v>0</v>
      </c>
      <c r="AL307" s="7">
        <v>0</v>
      </c>
      <c r="AM307" s="7">
        <v>0</v>
      </c>
      <c r="AN307" s="7">
        <v>0</v>
      </c>
      <c r="AO307" s="7">
        <v>0</v>
      </c>
      <c r="AP307" s="7">
        <v>0</v>
      </c>
      <c r="AQ307" s="7">
        <v>0</v>
      </c>
      <c r="AR307" s="7">
        <v>0</v>
      </c>
      <c r="AS307" s="7">
        <v>0</v>
      </c>
      <c r="AT307" s="7">
        <v>0</v>
      </c>
      <c r="AU307" s="7">
        <v>0</v>
      </c>
      <c r="AV307" s="7">
        <v>0</v>
      </c>
      <c r="AW307" s="7">
        <v>0</v>
      </c>
      <c r="AX307" s="7">
        <v>0</v>
      </c>
      <c r="AY307" s="7">
        <v>0</v>
      </c>
      <c r="AZ307" s="7">
        <v>0</v>
      </c>
      <c r="BA307" s="7">
        <v>0</v>
      </c>
      <c r="BB307" s="7">
        <v>0</v>
      </c>
      <c r="BC307" s="7">
        <v>0</v>
      </c>
      <c r="BD307" s="7">
        <v>0</v>
      </c>
      <c r="BE307" s="7">
        <v>0</v>
      </c>
      <c r="BF307" s="7">
        <v>0</v>
      </c>
      <c r="BG307" s="7">
        <v>0</v>
      </c>
      <c r="BH307" s="7">
        <v>0</v>
      </c>
      <c r="BI307" s="7">
        <v>0</v>
      </c>
      <c r="BJ307" s="7">
        <v>0</v>
      </c>
      <c r="BK307" s="7">
        <v>0</v>
      </c>
      <c r="BL307" s="7">
        <v>0</v>
      </c>
      <c r="BM307" s="7">
        <v>0</v>
      </c>
      <c r="BN307" s="7">
        <v>0</v>
      </c>
      <c r="BO307" s="7">
        <v>0</v>
      </c>
      <c r="BP307" s="7">
        <v>0</v>
      </c>
      <c r="BQ307" s="7">
        <v>0</v>
      </c>
      <c r="BR307" s="7">
        <v>0</v>
      </c>
      <c r="BS307" s="7">
        <v>0</v>
      </c>
      <c r="BT307" s="7">
        <v>0</v>
      </c>
      <c r="BU307" s="7">
        <v>0</v>
      </c>
      <c r="BV307" s="7">
        <v>0</v>
      </c>
      <c r="BW307" s="7">
        <v>0</v>
      </c>
      <c r="BX307" s="7">
        <v>0</v>
      </c>
      <c r="BY307" s="7">
        <v>0</v>
      </c>
      <c r="BZ307" s="7">
        <v>0</v>
      </c>
      <c r="CA307" s="7">
        <v>0</v>
      </c>
      <c r="CB307" s="7">
        <v>0</v>
      </c>
      <c r="CC307" s="7">
        <v>0</v>
      </c>
      <c r="CD307" s="7">
        <v>0</v>
      </c>
      <c r="CE307" s="7">
        <v>0</v>
      </c>
      <c r="CF307" s="7">
        <v>0</v>
      </c>
      <c r="CG307" s="7">
        <v>0</v>
      </c>
      <c r="CH307" s="7">
        <v>0</v>
      </c>
      <c r="CI307" s="7">
        <v>0</v>
      </c>
      <c r="CJ307" s="7">
        <v>0</v>
      </c>
      <c r="CK307" s="7">
        <v>0</v>
      </c>
      <c r="CL307" s="7">
        <v>0</v>
      </c>
      <c r="CM307" s="7">
        <v>0</v>
      </c>
      <c r="CN307" s="7">
        <v>0</v>
      </c>
      <c r="CO307" s="7">
        <v>0</v>
      </c>
      <c r="CP307" s="7">
        <v>0</v>
      </c>
      <c r="CQ307" s="7">
        <v>0</v>
      </c>
      <c r="CR307" s="7">
        <v>0</v>
      </c>
      <c r="CS307" s="7">
        <v>0</v>
      </c>
      <c r="CT307" s="7">
        <v>0</v>
      </c>
      <c r="CU307" s="7">
        <v>0</v>
      </c>
      <c r="CV307" s="7">
        <v>0</v>
      </c>
      <c r="CW307" s="7">
        <v>0</v>
      </c>
      <c r="CX307" s="7">
        <v>0</v>
      </c>
      <c r="CY307" s="7">
        <v>0</v>
      </c>
      <c r="CZ307" s="7">
        <v>0</v>
      </c>
      <c r="DA307" s="7">
        <v>0</v>
      </c>
      <c r="DB307" s="7">
        <v>0</v>
      </c>
      <c r="DC307" s="7">
        <v>0</v>
      </c>
      <c r="DD307" s="7">
        <v>0</v>
      </c>
      <c r="DE307" s="7">
        <v>0</v>
      </c>
      <c r="DF307" s="7">
        <v>0</v>
      </c>
      <c r="DG307" s="7">
        <v>0</v>
      </c>
      <c r="DH307" s="7">
        <v>0</v>
      </c>
      <c r="DI307" s="7">
        <v>0</v>
      </c>
      <c r="DJ307" s="7">
        <v>0</v>
      </c>
      <c r="DK307" s="7">
        <v>0</v>
      </c>
      <c r="DL307" s="7">
        <v>0</v>
      </c>
      <c r="DM307" s="7">
        <v>0</v>
      </c>
      <c r="DN307" s="7">
        <v>0</v>
      </c>
      <c r="DO307" s="7">
        <v>0</v>
      </c>
      <c r="DP307" s="7">
        <v>0</v>
      </c>
      <c r="DQ307" s="7">
        <v>0</v>
      </c>
      <c r="DR307" s="7">
        <v>0</v>
      </c>
      <c r="DS307" s="7">
        <v>0</v>
      </c>
      <c r="DT307" s="7">
        <v>0</v>
      </c>
      <c r="DU307" s="7">
        <v>0</v>
      </c>
      <c r="DV307" s="7">
        <v>0</v>
      </c>
      <c r="DW307" s="7">
        <v>0</v>
      </c>
      <c r="DX307" s="7">
        <v>0</v>
      </c>
      <c r="DY307" s="7">
        <v>0</v>
      </c>
      <c r="DZ307" s="7">
        <v>0</v>
      </c>
      <c r="EA307" s="7">
        <v>0</v>
      </c>
      <c r="EB307" s="7">
        <v>0</v>
      </c>
      <c r="EC307" s="7">
        <v>0</v>
      </c>
      <c r="ED307" s="7">
        <v>0</v>
      </c>
      <c r="EE307" s="7">
        <v>0</v>
      </c>
      <c r="EF307" s="7">
        <v>0</v>
      </c>
      <c r="EG307" s="7">
        <v>0</v>
      </c>
      <c r="EH307" s="7">
        <v>0</v>
      </c>
      <c r="EI307" s="7">
        <v>0</v>
      </c>
      <c r="EJ307" s="7">
        <v>0</v>
      </c>
      <c r="EK307" s="7">
        <v>0</v>
      </c>
      <c r="EL307" s="7">
        <v>0</v>
      </c>
      <c r="EM307" s="7">
        <v>0</v>
      </c>
      <c r="EN307" s="7">
        <v>0</v>
      </c>
      <c r="EO307" s="7">
        <v>0</v>
      </c>
      <c r="EP307" s="7">
        <v>0</v>
      </c>
      <c r="EQ307" s="7">
        <v>0</v>
      </c>
      <c r="ER307" s="7">
        <v>0</v>
      </c>
      <c r="ES307" s="7">
        <v>0</v>
      </c>
      <c r="ET307" s="7">
        <v>0</v>
      </c>
      <c r="EU307" s="7">
        <v>0</v>
      </c>
      <c r="EV307" s="7">
        <v>0</v>
      </c>
      <c r="EW307" s="7">
        <v>0</v>
      </c>
      <c r="EX307" s="7">
        <v>0</v>
      </c>
      <c r="EY307" s="7">
        <v>0</v>
      </c>
      <c r="EZ307" s="7">
        <v>0</v>
      </c>
      <c r="FA307" s="7">
        <v>0</v>
      </c>
      <c r="FB307" s="7">
        <v>0</v>
      </c>
      <c r="FC307" s="7">
        <v>0</v>
      </c>
      <c r="FD307" s="7">
        <v>0</v>
      </c>
      <c r="FE307" s="7">
        <v>0</v>
      </c>
      <c r="FF307" s="7">
        <v>0</v>
      </c>
      <c r="FG307" s="7">
        <v>0</v>
      </c>
      <c r="FH307" s="7">
        <v>0</v>
      </c>
      <c r="FI307" s="7">
        <v>0</v>
      </c>
      <c r="FJ307" s="7">
        <v>0</v>
      </c>
      <c r="FK307" s="7">
        <v>0</v>
      </c>
      <c r="FL307" s="7">
        <v>0</v>
      </c>
      <c r="FM307" s="7">
        <v>0</v>
      </c>
      <c r="FN307" s="7">
        <v>0</v>
      </c>
      <c r="FO307" s="7">
        <v>0</v>
      </c>
      <c r="FP307" s="7">
        <v>0</v>
      </c>
      <c r="FQ307" s="7">
        <v>0</v>
      </c>
      <c r="FR307" s="7">
        <v>0</v>
      </c>
      <c r="FS307" s="7">
        <v>0</v>
      </c>
      <c r="FT307" s="7">
        <v>0</v>
      </c>
      <c r="FU307" s="7">
        <v>0</v>
      </c>
      <c r="FV307" s="7">
        <v>0</v>
      </c>
      <c r="FW307" s="7">
        <v>0</v>
      </c>
      <c r="FX307" s="7">
        <v>0</v>
      </c>
      <c r="FY307" s="7">
        <v>0</v>
      </c>
      <c r="FZ307" s="7">
        <v>0</v>
      </c>
      <c r="GA307" s="7">
        <v>0</v>
      </c>
      <c r="GB307" s="7">
        <v>0</v>
      </c>
      <c r="GC307" s="7">
        <v>0</v>
      </c>
      <c r="GD307" s="7">
        <v>0</v>
      </c>
      <c r="GE307" s="7">
        <v>0</v>
      </c>
      <c r="GF307" s="7">
        <v>0</v>
      </c>
      <c r="GG307" s="7">
        <v>0</v>
      </c>
      <c r="GH307" s="7">
        <v>0</v>
      </c>
      <c r="GI307" s="7">
        <v>0</v>
      </c>
      <c r="GJ307" s="7">
        <v>0</v>
      </c>
      <c r="GK307" s="7">
        <v>0</v>
      </c>
      <c r="GL307" s="7">
        <v>0</v>
      </c>
      <c r="GM307" s="7">
        <v>0</v>
      </c>
      <c r="GN307" s="7">
        <v>0</v>
      </c>
      <c r="GO307" s="7">
        <v>0</v>
      </c>
      <c r="GP307" s="7">
        <v>0</v>
      </c>
      <c r="GQ307" s="7">
        <v>0</v>
      </c>
      <c r="GR307" s="7">
        <v>0</v>
      </c>
      <c r="GS307" s="7">
        <v>0</v>
      </c>
      <c r="GT307" s="7">
        <v>0</v>
      </c>
      <c r="GU307" s="7">
        <v>0</v>
      </c>
      <c r="GV307" s="7">
        <v>0</v>
      </c>
      <c r="GW307" s="7">
        <v>0</v>
      </c>
      <c r="GX307" s="7">
        <v>0</v>
      </c>
      <c r="GY307" s="7">
        <v>0</v>
      </c>
      <c r="GZ307" s="7">
        <v>0</v>
      </c>
      <c r="HA307" s="7">
        <v>0</v>
      </c>
      <c r="HB307" s="7">
        <v>0</v>
      </c>
      <c r="HC307" s="7">
        <v>0</v>
      </c>
      <c r="HD307" s="7">
        <v>0</v>
      </c>
      <c r="HE307" s="7">
        <v>0</v>
      </c>
      <c r="HF307" s="7">
        <v>0</v>
      </c>
      <c r="HG307" s="7">
        <v>0</v>
      </c>
      <c r="HH307" s="7">
        <v>0</v>
      </c>
      <c r="HI307" s="7">
        <v>0</v>
      </c>
      <c r="HJ307" s="7">
        <v>0</v>
      </c>
      <c r="HK307" s="7">
        <v>0</v>
      </c>
      <c r="HL307" s="7">
        <v>0</v>
      </c>
      <c r="HM307" s="7">
        <v>0</v>
      </c>
      <c r="HN307" s="7">
        <v>0</v>
      </c>
      <c r="HO307" s="7">
        <v>0</v>
      </c>
      <c r="HP307" s="7">
        <v>0</v>
      </c>
      <c r="HQ307" s="7">
        <v>0</v>
      </c>
      <c r="HR307" s="7">
        <v>0</v>
      </c>
      <c r="HS307" s="7">
        <v>0</v>
      </c>
      <c r="HT307" s="7">
        <v>0</v>
      </c>
      <c r="HU307" s="7">
        <v>0</v>
      </c>
      <c r="HV307" s="7">
        <v>0</v>
      </c>
      <c r="HW307" s="7">
        <v>0</v>
      </c>
      <c r="HX307" s="7">
        <v>0</v>
      </c>
      <c r="HY307" s="7">
        <v>0</v>
      </c>
      <c r="HZ307" s="7">
        <v>0</v>
      </c>
      <c r="IA307" s="7">
        <v>0</v>
      </c>
      <c r="IB307" s="7">
        <v>0</v>
      </c>
      <c r="IC307" s="7">
        <v>0</v>
      </c>
      <c r="ID307" s="7">
        <v>0</v>
      </c>
      <c r="IE307" s="7">
        <v>0</v>
      </c>
      <c r="IF307" s="7">
        <v>0</v>
      </c>
      <c r="IG307" s="7">
        <v>0</v>
      </c>
      <c r="IH307" s="7">
        <v>0</v>
      </c>
      <c r="II307" s="7">
        <v>0</v>
      </c>
      <c r="IJ307" s="7">
        <v>0</v>
      </c>
      <c r="IK307" s="7">
        <v>0</v>
      </c>
      <c r="IL307" s="7">
        <v>0</v>
      </c>
      <c r="IM307" s="7">
        <v>0</v>
      </c>
      <c r="IN307" s="7">
        <v>0</v>
      </c>
      <c r="IO307" s="7">
        <v>0</v>
      </c>
      <c r="IP307" s="7">
        <v>0</v>
      </c>
      <c r="IQ307" s="7">
        <v>0</v>
      </c>
      <c r="IR307" s="7">
        <v>0</v>
      </c>
      <c r="IS307" s="7">
        <v>0</v>
      </c>
      <c r="IT307" s="7">
        <v>0</v>
      </c>
      <c r="IU307" s="7">
        <v>0</v>
      </c>
      <c r="IV307" s="7">
        <v>0</v>
      </c>
      <c r="IW307" s="7">
        <v>0</v>
      </c>
      <c r="IX307" s="7">
        <v>0</v>
      </c>
      <c r="IY307" s="7">
        <v>0</v>
      </c>
      <c r="IZ307" s="7">
        <v>0</v>
      </c>
      <c r="JA307" s="7">
        <v>0</v>
      </c>
      <c r="JB307" s="7">
        <v>0</v>
      </c>
      <c r="JC307" s="7">
        <v>0</v>
      </c>
      <c r="JD307" s="7">
        <v>0</v>
      </c>
      <c r="JE307" s="7">
        <v>0</v>
      </c>
      <c r="JF307" s="7">
        <v>0</v>
      </c>
      <c r="JG307" s="7">
        <v>0</v>
      </c>
      <c r="JH307" s="7">
        <v>0</v>
      </c>
      <c r="JI307" s="7">
        <v>0</v>
      </c>
      <c r="JJ307" s="7">
        <v>0</v>
      </c>
      <c r="JK307" s="7">
        <v>0</v>
      </c>
      <c r="JL307" s="7">
        <v>0</v>
      </c>
      <c r="JM307" s="7">
        <v>0</v>
      </c>
      <c r="JN307" s="7">
        <v>0</v>
      </c>
      <c r="JO307" s="7">
        <v>0</v>
      </c>
      <c r="JP307" s="7">
        <v>0</v>
      </c>
      <c r="JQ307" s="7">
        <v>0</v>
      </c>
      <c r="JR307" s="7">
        <v>0</v>
      </c>
      <c r="JS307" s="7">
        <v>0</v>
      </c>
      <c r="JT307" s="7">
        <v>0</v>
      </c>
      <c r="JU307" s="7">
        <v>0</v>
      </c>
      <c r="JV307" s="7">
        <v>0</v>
      </c>
      <c r="JW307" s="7">
        <v>0</v>
      </c>
      <c r="JX307" s="7">
        <v>0</v>
      </c>
      <c r="JY307" s="7">
        <v>0</v>
      </c>
      <c r="JZ307" s="7">
        <v>0</v>
      </c>
      <c r="KA307" s="7">
        <v>0</v>
      </c>
      <c r="KB307" s="7">
        <v>0</v>
      </c>
      <c r="KC307" s="7">
        <v>0</v>
      </c>
    </row>
    <row r="308" spans="1:289" x14ac:dyDescent="0.35">
      <c r="A308" s="42" t="s">
        <v>1400</v>
      </c>
      <c r="B308" s="42" t="s">
        <v>4187</v>
      </c>
      <c r="C308" s="42">
        <v>285</v>
      </c>
      <c r="D308" s="42" t="s">
        <v>4188</v>
      </c>
      <c r="E308" s="42">
        <v>1</v>
      </c>
      <c r="F308" s="42" t="s">
        <v>611</v>
      </c>
      <c r="G308" s="42" t="s">
        <v>480</v>
      </c>
      <c r="H308" s="42">
        <v>0</v>
      </c>
      <c r="I308" s="43">
        <v>0</v>
      </c>
      <c r="J308" s="42">
        <v>0</v>
      </c>
      <c r="K308" s="42">
        <v>0</v>
      </c>
      <c r="L308" s="43">
        <v>0</v>
      </c>
      <c r="M308" s="7">
        <v>0</v>
      </c>
      <c r="N308" s="7">
        <v>0</v>
      </c>
      <c r="O308" s="7">
        <v>0</v>
      </c>
      <c r="P308" s="7">
        <v>0</v>
      </c>
      <c r="Q308" s="7">
        <v>0</v>
      </c>
      <c r="R308" s="7">
        <v>0</v>
      </c>
      <c r="S308" s="7">
        <v>0</v>
      </c>
      <c r="T308" s="7">
        <v>0</v>
      </c>
      <c r="U308" s="7">
        <v>0</v>
      </c>
      <c r="V308" s="7">
        <v>0</v>
      </c>
      <c r="W308" s="7">
        <v>0</v>
      </c>
      <c r="X308" s="7">
        <v>0</v>
      </c>
      <c r="Y308" s="7">
        <v>0</v>
      </c>
      <c r="Z308" s="7">
        <v>0</v>
      </c>
      <c r="AA308" s="7">
        <v>0</v>
      </c>
      <c r="AB308" s="7">
        <v>0</v>
      </c>
      <c r="AC308" s="7">
        <v>0</v>
      </c>
      <c r="AD308" s="7">
        <v>0</v>
      </c>
      <c r="AE308" s="7">
        <v>0</v>
      </c>
      <c r="AF308" s="7">
        <v>0</v>
      </c>
      <c r="AG308" s="7">
        <v>0</v>
      </c>
      <c r="AH308" s="7">
        <v>0</v>
      </c>
      <c r="AI308" s="7">
        <v>0</v>
      </c>
      <c r="AJ308" s="7">
        <v>0</v>
      </c>
      <c r="AK308" s="7">
        <v>0</v>
      </c>
      <c r="AL308" s="7">
        <v>0</v>
      </c>
      <c r="AM308" s="7">
        <v>0</v>
      </c>
      <c r="AN308" s="7">
        <v>0</v>
      </c>
      <c r="AO308" s="7">
        <v>0</v>
      </c>
      <c r="AP308" s="7">
        <v>0</v>
      </c>
      <c r="AQ308" s="7">
        <v>0</v>
      </c>
      <c r="AR308" s="7">
        <v>0</v>
      </c>
      <c r="AS308" s="7">
        <v>0</v>
      </c>
      <c r="AT308" s="7">
        <v>0</v>
      </c>
      <c r="AU308" s="7">
        <v>0</v>
      </c>
      <c r="AV308" s="7">
        <v>0</v>
      </c>
      <c r="AW308" s="7">
        <v>0</v>
      </c>
      <c r="AX308" s="7">
        <v>0</v>
      </c>
      <c r="AY308" s="7">
        <v>0</v>
      </c>
      <c r="AZ308" s="7">
        <v>0</v>
      </c>
      <c r="BA308" s="7">
        <v>0</v>
      </c>
      <c r="BB308" s="7">
        <v>0</v>
      </c>
      <c r="BC308" s="7">
        <v>0</v>
      </c>
      <c r="BD308" s="7">
        <v>0</v>
      </c>
      <c r="BE308" s="7">
        <v>0</v>
      </c>
      <c r="BF308" s="7">
        <v>0</v>
      </c>
      <c r="BG308" s="7">
        <v>0</v>
      </c>
      <c r="BH308" s="7">
        <v>0</v>
      </c>
      <c r="BI308" s="7">
        <v>0</v>
      </c>
      <c r="BJ308" s="7">
        <v>0</v>
      </c>
      <c r="BK308" s="7">
        <v>0</v>
      </c>
      <c r="BL308" s="7">
        <v>0</v>
      </c>
      <c r="BM308" s="7">
        <v>0</v>
      </c>
      <c r="BN308" s="7">
        <v>0</v>
      </c>
      <c r="BO308" s="7">
        <v>0</v>
      </c>
      <c r="BP308" s="7">
        <v>0</v>
      </c>
      <c r="BQ308" s="7">
        <v>0</v>
      </c>
      <c r="BR308" s="7">
        <v>0</v>
      </c>
      <c r="BS308" s="7">
        <v>0</v>
      </c>
      <c r="BT308" s="7">
        <v>0</v>
      </c>
      <c r="BU308" s="7">
        <v>0</v>
      </c>
      <c r="BV308" s="7">
        <v>0</v>
      </c>
      <c r="BW308" s="7">
        <v>0</v>
      </c>
      <c r="BX308" s="7">
        <v>0</v>
      </c>
      <c r="BY308" s="7">
        <v>0</v>
      </c>
      <c r="BZ308" s="7">
        <v>0</v>
      </c>
      <c r="CA308" s="7">
        <v>0</v>
      </c>
      <c r="CB308" s="7">
        <v>0</v>
      </c>
      <c r="CC308" s="7">
        <v>0</v>
      </c>
      <c r="CD308" s="7">
        <v>0</v>
      </c>
      <c r="CE308" s="7">
        <v>0</v>
      </c>
      <c r="CF308" s="7">
        <v>0</v>
      </c>
      <c r="CG308" s="7">
        <v>0</v>
      </c>
      <c r="CH308" s="7">
        <v>0</v>
      </c>
      <c r="CI308" s="7">
        <v>0</v>
      </c>
      <c r="CJ308" s="7">
        <v>0</v>
      </c>
      <c r="CK308" s="7">
        <v>0</v>
      </c>
      <c r="CL308" s="7">
        <v>0</v>
      </c>
      <c r="CM308" s="7">
        <v>0</v>
      </c>
      <c r="CN308" s="7">
        <v>0</v>
      </c>
      <c r="CO308" s="7">
        <v>0</v>
      </c>
      <c r="CP308" s="7">
        <v>0</v>
      </c>
      <c r="CQ308" s="7">
        <v>0</v>
      </c>
      <c r="CR308" s="7">
        <v>0</v>
      </c>
      <c r="CS308" s="7">
        <v>0</v>
      </c>
      <c r="CT308" s="7">
        <v>0</v>
      </c>
      <c r="CU308" s="7">
        <v>0</v>
      </c>
      <c r="CV308" s="7">
        <v>0</v>
      </c>
      <c r="CW308" s="7">
        <v>0</v>
      </c>
      <c r="CX308" s="7">
        <v>0</v>
      </c>
      <c r="CY308" s="7">
        <v>0</v>
      </c>
      <c r="CZ308" s="7">
        <v>0</v>
      </c>
      <c r="DA308" s="7">
        <v>0</v>
      </c>
      <c r="DB308" s="7">
        <v>0</v>
      </c>
      <c r="DC308" s="7">
        <v>0</v>
      </c>
      <c r="DD308" s="7">
        <v>0</v>
      </c>
      <c r="DE308" s="7">
        <v>0</v>
      </c>
      <c r="DF308" s="7">
        <v>0</v>
      </c>
      <c r="DG308" s="7">
        <v>0</v>
      </c>
      <c r="DH308" s="7">
        <v>0</v>
      </c>
      <c r="DI308" s="7">
        <v>0</v>
      </c>
      <c r="DJ308" s="7">
        <v>0</v>
      </c>
      <c r="DK308" s="7">
        <v>0</v>
      </c>
      <c r="DL308" s="7">
        <v>0</v>
      </c>
      <c r="DM308" s="7">
        <v>0</v>
      </c>
      <c r="DN308" s="7">
        <v>0</v>
      </c>
      <c r="DO308" s="7">
        <v>0</v>
      </c>
      <c r="DP308" s="7">
        <v>0</v>
      </c>
      <c r="DQ308" s="7">
        <v>0</v>
      </c>
      <c r="DR308" s="7">
        <v>0</v>
      </c>
      <c r="DS308" s="7">
        <v>0</v>
      </c>
      <c r="DT308" s="7">
        <v>0</v>
      </c>
      <c r="DU308" s="7">
        <v>0</v>
      </c>
      <c r="DV308" s="7">
        <v>0</v>
      </c>
      <c r="DW308" s="7">
        <v>0</v>
      </c>
      <c r="DX308" s="7">
        <v>0</v>
      </c>
      <c r="DY308" s="7">
        <v>0</v>
      </c>
      <c r="DZ308" s="7">
        <v>0</v>
      </c>
      <c r="EA308" s="7">
        <v>0</v>
      </c>
      <c r="EB308" s="7">
        <v>0</v>
      </c>
      <c r="EC308" s="7">
        <v>0</v>
      </c>
      <c r="ED308" s="7">
        <v>0</v>
      </c>
      <c r="EE308" s="7">
        <v>0</v>
      </c>
      <c r="EF308" s="7">
        <v>0</v>
      </c>
      <c r="EG308" s="7">
        <v>0</v>
      </c>
      <c r="EH308" s="7">
        <v>0</v>
      </c>
      <c r="EI308" s="7">
        <v>0</v>
      </c>
      <c r="EJ308" s="7">
        <v>0</v>
      </c>
      <c r="EK308" s="7">
        <v>0</v>
      </c>
      <c r="EL308" s="7">
        <v>0</v>
      </c>
      <c r="EM308" s="7">
        <v>0</v>
      </c>
      <c r="EN308" s="7">
        <v>0</v>
      </c>
      <c r="EO308" s="7">
        <v>0</v>
      </c>
      <c r="EP308" s="7">
        <v>0</v>
      </c>
      <c r="EQ308" s="7">
        <v>0</v>
      </c>
      <c r="ER308" s="7">
        <v>0</v>
      </c>
      <c r="ES308" s="7">
        <v>0</v>
      </c>
      <c r="ET308" s="7">
        <v>0</v>
      </c>
      <c r="EU308" s="7">
        <v>0</v>
      </c>
      <c r="EV308" s="7">
        <v>0</v>
      </c>
      <c r="EW308" s="7">
        <v>0</v>
      </c>
      <c r="EX308" s="7">
        <v>0</v>
      </c>
      <c r="EY308" s="7">
        <v>0</v>
      </c>
      <c r="EZ308" s="7">
        <v>0</v>
      </c>
      <c r="FA308" s="7">
        <v>0</v>
      </c>
      <c r="FB308" s="7">
        <v>0</v>
      </c>
      <c r="FC308" s="7">
        <v>0</v>
      </c>
      <c r="FD308" s="7">
        <v>0</v>
      </c>
      <c r="FE308" s="7">
        <v>0</v>
      </c>
      <c r="FF308" s="7">
        <v>0</v>
      </c>
      <c r="FG308" s="7">
        <v>0</v>
      </c>
      <c r="FH308" s="7">
        <v>0</v>
      </c>
      <c r="FI308" s="7">
        <v>0</v>
      </c>
      <c r="FJ308" s="7">
        <v>0</v>
      </c>
      <c r="FK308" s="7">
        <v>0</v>
      </c>
      <c r="FL308" s="7">
        <v>0</v>
      </c>
      <c r="FM308" s="7">
        <v>0</v>
      </c>
      <c r="FN308" s="7">
        <v>0</v>
      </c>
      <c r="FO308" s="7">
        <v>0</v>
      </c>
      <c r="FP308" s="7">
        <v>0</v>
      </c>
      <c r="FQ308" s="7">
        <v>0</v>
      </c>
      <c r="FR308" s="7">
        <v>0</v>
      </c>
      <c r="FS308" s="7">
        <v>0</v>
      </c>
      <c r="FT308" s="7">
        <v>0</v>
      </c>
      <c r="FU308" s="7">
        <v>0</v>
      </c>
      <c r="FV308" s="7">
        <v>0</v>
      </c>
      <c r="FW308" s="7">
        <v>0</v>
      </c>
      <c r="FX308" s="7">
        <v>0</v>
      </c>
      <c r="FY308" s="7">
        <v>0</v>
      </c>
      <c r="FZ308" s="7">
        <v>0</v>
      </c>
      <c r="GA308" s="7">
        <v>0</v>
      </c>
      <c r="GB308" s="7">
        <v>0</v>
      </c>
      <c r="GC308" s="7">
        <v>0</v>
      </c>
      <c r="GD308" s="7">
        <v>0</v>
      </c>
      <c r="GE308" s="7">
        <v>0</v>
      </c>
      <c r="GF308" s="7">
        <v>0</v>
      </c>
      <c r="GG308" s="7">
        <v>0</v>
      </c>
      <c r="GH308" s="7">
        <v>0</v>
      </c>
      <c r="GI308" s="7">
        <v>0</v>
      </c>
      <c r="GJ308" s="7">
        <v>0</v>
      </c>
      <c r="GK308" s="7">
        <v>0</v>
      </c>
      <c r="GL308" s="7">
        <v>0</v>
      </c>
      <c r="GM308" s="7">
        <v>0</v>
      </c>
      <c r="GN308" s="7">
        <v>0</v>
      </c>
      <c r="GO308" s="7">
        <v>0</v>
      </c>
      <c r="GP308" s="7">
        <v>0</v>
      </c>
      <c r="GQ308" s="7">
        <v>0</v>
      </c>
      <c r="GR308" s="7">
        <v>0</v>
      </c>
      <c r="GS308" s="7">
        <v>0</v>
      </c>
      <c r="GT308" s="7">
        <v>0</v>
      </c>
      <c r="GU308" s="7">
        <v>0</v>
      </c>
      <c r="GV308" s="7">
        <v>0</v>
      </c>
      <c r="GW308" s="7">
        <v>0</v>
      </c>
      <c r="GX308" s="7">
        <v>0</v>
      </c>
      <c r="GY308" s="7">
        <v>0</v>
      </c>
      <c r="GZ308" s="7">
        <v>0</v>
      </c>
      <c r="HA308" s="7">
        <v>0</v>
      </c>
      <c r="HB308" s="7">
        <v>0</v>
      </c>
      <c r="HC308" s="7">
        <v>0</v>
      </c>
      <c r="HD308" s="7">
        <v>0</v>
      </c>
      <c r="HE308" s="7">
        <v>0</v>
      </c>
      <c r="HF308" s="7">
        <v>0</v>
      </c>
      <c r="HG308" s="7">
        <v>0</v>
      </c>
      <c r="HH308" s="7">
        <v>0</v>
      </c>
      <c r="HI308" s="7">
        <v>0</v>
      </c>
      <c r="HJ308" s="7">
        <v>0</v>
      </c>
      <c r="HK308" s="7">
        <v>0</v>
      </c>
      <c r="HL308" s="7">
        <v>0</v>
      </c>
      <c r="HM308" s="7">
        <v>0</v>
      </c>
      <c r="HN308" s="7">
        <v>0</v>
      </c>
      <c r="HO308" s="7">
        <v>0</v>
      </c>
      <c r="HP308" s="7">
        <v>0</v>
      </c>
      <c r="HQ308" s="7">
        <v>0</v>
      </c>
      <c r="HR308" s="7">
        <v>0</v>
      </c>
      <c r="HS308" s="7">
        <v>0</v>
      </c>
      <c r="HT308" s="7">
        <v>0</v>
      </c>
      <c r="HU308" s="7">
        <v>0</v>
      </c>
      <c r="HV308" s="7">
        <v>0</v>
      </c>
      <c r="HW308" s="7">
        <v>0</v>
      </c>
      <c r="HX308" s="7">
        <v>0</v>
      </c>
      <c r="HY308" s="7">
        <v>0</v>
      </c>
      <c r="HZ308" s="7">
        <v>0</v>
      </c>
      <c r="IA308" s="7">
        <v>0</v>
      </c>
      <c r="IB308" s="7">
        <v>0</v>
      </c>
      <c r="IC308" s="7">
        <v>0</v>
      </c>
      <c r="ID308" s="7">
        <v>0</v>
      </c>
      <c r="IE308" s="7">
        <v>0</v>
      </c>
      <c r="IF308" s="7">
        <v>0</v>
      </c>
      <c r="IG308" s="7">
        <v>0</v>
      </c>
      <c r="IH308" s="7">
        <v>0</v>
      </c>
      <c r="II308" s="7">
        <v>0</v>
      </c>
      <c r="IJ308" s="7">
        <v>0</v>
      </c>
      <c r="IK308" s="7">
        <v>0</v>
      </c>
      <c r="IL308" s="7">
        <v>0</v>
      </c>
      <c r="IM308" s="7">
        <v>0</v>
      </c>
      <c r="IN308" s="7">
        <v>0</v>
      </c>
      <c r="IO308" s="7">
        <v>0</v>
      </c>
      <c r="IP308" s="7">
        <v>0</v>
      </c>
      <c r="IQ308" s="7">
        <v>0</v>
      </c>
      <c r="IR308" s="7">
        <v>0</v>
      </c>
      <c r="IS308" s="7">
        <v>0</v>
      </c>
      <c r="IT308" s="7">
        <v>0</v>
      </c>
      <c r="IU308" s="7">
        <v>0</v>
      </c>
      <c r="IV308" s="7">
        <v>0</v>
      </c>
      <c r="IW308" s="7">
        <v>0</v>
      </c>
      <c r="IX308" s="7">
        <v>0</v>
      </c>
      <c r="IY308" s="7">
        <v>0</v>
      </c>
      <c r="IZ308" s="7">
        <v>0</v>
      </c>
      <c r="JA308" s="7">
        <v>0</v>
      </c>
      <c r="JB308" s="7">
        <v>0</v>
      </c>
      <c r="JC308" s="7">
        <v>0</v>
      </c>
      <c r="JD308" s="7">
        <v>0</v>
      </c>
      <c r="JE308" s="7">
        <v>0</v>
      </c>
      <c r="JF308" s="7">
        <v>0</v>
      </c>
      <c r="JG308" s="7">
        <v>0</v>
      </c>
      <c r="JH308" s="7">
        <v>0</v>
      </c>
      <c r="JI308" s="7">
        <v>0</v>
      </c>
      <c r="JJ308" s="7">
        <v>0</v>
      </c>
      <c r="JK308" s="7">
        <v>0</v>
      </c>
      <c r="JL308" s="7">
        <v>0</v>
      </c>
      <c r="JM308" s="7">
        <v>0</v>
      </c>
      <c r="JN308" s="7">
        <v>0</v>
      </c>
      <c r="JO308" s="7">
        <v>0</v>
      </c>
      <c r="JP308" s="7">
        <v>0</v>
      </c>
      <c r="JQ308" s="7">
        <v>0</v>
      </c>
      <c r="JR308" s="7">
        <v>0</v>
      </c>
      <c r="JS308" s="7">
        <v>0</v>
      </c>
      <c r="JT308" s="7">
        <v>0</v>
      </c>
      <c r="JU308" s="7">
        <v>0</v>
      </c>
      <c r="JV308" s="7">
        <v>0</v>
      </c>
      <c r="JW308" s="7">
        <v>0</v>
      </c>
      <c r="JX308" s="7">
        <v>0</v>
      </c>
      <c r="JY308" s="7">
        <v>0</v>
      </c>
      <c r="JZ308" s="7">
        <v>0</v>
      </c>
      <c r="KA308" s="7">
        <v>0</v>
      </c>
      <c r="KB308" s="7">
        <v>0</v>
      </c>
      <c r="KC308" s="7">
        <v>0</v>
      </c>
    </row>
    <row r="309" spans="1:289" x14ac:dyDescent="0.35">
      <c r="A309" s="42" t="s">
        <v>1403</v>
      </c>
      <c r="B309" s="42" t="s">
        <v>4189</v>
      </c>
      <c r="C309" s="42">
        <v>287</v>
      </c>
      <c r="D309" s="42" t="s">
        <v>4190</v>
      </c>
      <c r="E309" s="42">
        <v>1</v>
      </c>
      <c r="F309" s="42" t="s">
        <v>611</v>
      </c>
      <c r="G309" s="42" t="s">
        <v>480</v>
      </c>
      <c r="H309" s="42">
        <v>0</v>
      </c>
      <c r="I309" s="43">
        <v>0</v>
      </c>
      <c r="J309" s="42">
        <v>0</v>
      </c>
      <c r="K309" s="42">
        <v>0</v>
      </c>
      <c r="L309" s="43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7">
        <v>0</v>
      </c>
      <c r="U309" s="7">
        <v>0</v>
      </c>
      <c r="V309" s="7">
        <v>0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7">
        <v>0</v>
      </c>
      <c r="AK309" s="7">
        <v>0</v>
      </c>
      <c r="AL309" s="7">
        <v>0</v>
      </c>
      <c r="AM309" s="7">
        <v>0</v>
      </c>
      <c r="AN309" s="7">
        <v>0</v>
      </c>
      <c r="AO309" s="7">
        <v>0</v>
      </c>
      <c r="AP309" s="7">
        <v>0</v>
      </c>
      <c r="AQ309" s="7">
        <v>0</v>
      </c>
      <c r="AR309" s="7">
        <v>0</v>
      </c>
      <c r="AS309" s="7">
        <v>0</v>
      </c>
      <c r="AT309" s="7">
        <v>0</v>
      </c>
      <c r="AU309" s="7">
        <v>0</v>
      </c>
      <c r="AV309" s="7">
        <v>0</v>
      </c>
      <c r="AW309" s="7">
        <v>0</v>
      </c>
      <c r="AX309" s="7">
        <v>0</v>
      </c>
      <c r="AY309" s="7">
        <v>0</v>
      </c>
      <c r="AZ309" s="7">
        <v>0</v>
      </c>
      <c r="BA309" s="7">
        <v>0</v>
      </c>
      <c r="BB309" s="7">
        <v>0</v>
      </c>
      <c r="BC309" s="7">
        <v>0</v>
      </c>
      <c r="BD309" s="7">
        <v>0</v>
      </c>
      <c r="BE309" s="7">
        <v>0</v>
      </c>
      <c r="BF309" s="7">
        <v>0</v>
      </c>
      <c r="BG309" s="7">
        <v>0</v>
      </c>
      <c r="BH309" s="7">
        <v>0</v>
      </c>
      <c r="BI309" s="7">
        <v>0</v>
      </c>
      <c r="BJ309" s="7">
        <v>0</v>
      </c>
      <c r="BK309" s="7">
        <v>0</v>
      </c>
      <c r="BL309" s="7">
        <v>0</v>
      </c>
      <c r="BM309" s="7">
        <v>0</v>
      </c>
      <c r="BN309" s="7">
        <v>0</v>
      </c>
      <c r="BO309" s="7">
        <v>0</v>
      </c>
      <c r="BP309" s="7">
        <v>0</v>
      </c>
      <c r="BQ309" s="7">
        <v>0</v>
      </c>
      <c r="BR309" s="7">
        <v>0</v>
      </c>
      <c r="BS309" s="7">
        <v>0</v>
      </c>
      <c r="BT309" s="7">
        <v>0</v>
      </c>
      <c r="BU309" s="7">
        <v>0</v>
      </c>
      <c r="BV309" s="7">
        <v>0</v>
      </c>
      <c r="BW309" s="7">
        <v>0</v>
      </c>
      <c r="BX309" s="7">
        <v>0</v>
      </c>
      <c r="BY309" s="7">
        <v>0</v>
      </c>
      <c r="BZ309" s="7">
        <v>0</v>
      </c>
      <c r="CA309" s="7">
        <v>0</v>
      </c>
      <c r="CB309" s="7">
        <v>0</v>
      </c>
      <c r="CC309" s="7">
        <v>0</v>
      </c>
      <c r="CD309" s="7">
        <v>0</v>
      </c>
      <c r="CE309" s="7">
        <v>0</v>
      </c>
      <c r="CF309" s="7">
        <v>0</v>
      </c>
      <c r="CG309" s="7">
        <v>0</v>
      </c>
      <c r="CH309" s="7">
        <v>0</v>
      </c>
      <c r="CI309" s="7">
        <v>0</v>
      </c>
      <c r="CJ309" s="7">
        <v>0</v>
      </c>
      <c r="CK309" s="7">
        <v>0</v>
      </c>
      <c r="CL309" s="7">
        <v>0</v>
      </c>
      <c r="CM309" s="7">
        <v>0</v>
      </c>
      <c r="CN309" s="7">
        <v>0</v>
      </c>
      <c r="CO309" s="7">
        <v>0</v>
      </c>
      <c r="CP309" s="7">
        <v>0</v>
      </c>
      <c r="CQ309" s="7">
        <v>0</v>
      </c>
      <c r="CR309" s="7">
        <v>0</v>
      </c>
      <c r="CS309" s="7">
        <v>0</v>
      </c>
      <c r="CT309" s="7">
        <v>0</v>
      </c>
      <c r="CU309" s="7">
        <v>0</v>
      </c>
      <c r="CV309" s="7">
        <v>0</v>
      </c>
      <c r="CW309" s="7">
        <v>0</v>
      </c>
      <c r="CX309" s="7">
        <v>0</v>
      </c>
      <c r="CY309" s="7">
        <v>0</v>
      </c>
      <c r="CZ309" s="7">
        <v>0</v>
      </c>
      <c r="DA309" s="7">
        <v>0</v>
      </c>
      <c r="DB309" s="7">
        <v>0</v>
      </c>
      <c r="DC309" s="7">
        <v>0</v>
      </c>
      <c r="DD309" s="7">
        <v>0</v>
      </c>
      <c r="DE309" s="7">
        <v>0</v>
      </c>
      <c r="DF309" s="7">
        <v>0</v>
      </c>
      <c r="DG309" s="7">
        <v>0</v>
      </c>
      <c r="DH309" s="7">
        <v>0</v>
      </c>
      <c r="DI309" s="7">
        <v>0</v>
      </c>
      <c r="DJ309" s="7">
        <v>0</v>
      </c>
      <c r="DK309" s="7">
        <v>0</v>
      </c>
      <c r="DL309" s="7">
        <v>0</v>
      </c>
      <c r="DM309" s="7">
        <v>0</v>
      </c>
      <c r="DN309" s="7">
        <v>0</v>
      </c>
      <c r="DO309" s="7">
        <v>0</v>
      </c>
      <c r="DP309" s="7">
        <v>0</v>
      </c>
      <c r="DQ309" s="7">
        <v>0</v>
      </c>
      <c r="DR309" s="7">
        <v>0</v>
      </c>
      <c r="DS309" s="7">
        <v>0</v>
      </c>
      <c r="DT309" s="7">
        <v>0</v>
      </c>
      <c r="DU309" s="7">
        <v>0</v>
      </c>
      <c r="DV309" s="7">
        <v>0</v>
      </c>
      <c r="DW309" s="7">
        <v>0</v>
      </c>
      <c r="DX309" s="7">
        <v>0</v>
      </c>
      <c r="DY309" s="7">
        <v>0</v>
      </c>
      <c r="DZ309" s="7">
        <v>0</v>
      </c>
      <c r="EA309" s="7">
        <v>0</v>
      </c>
      <c r="EB309" s="7">
        <v>0</v>
      </c>
      <c r="EC309" s="7">
        <v>0</v>
      </c>
      <c r="ED309" s="7">
        <v>0</v>
      </c>
      <c r="EE309" s="7">
        <v>0</v>
      </c>
      <c r="EF309" s="7">
        <v>0</v>
      </c>
      <c r="EG309" s="7">
        <v>0</v>
      </c>
      <c r="EH309" s="7">
        <v>0</v>
      </c>
      <c r="EI309" s="7">
        <v>0</v>
      </c>
      <c r="EJ309" s="7">
        <v>0</v>
      </c>
      <c r="EK309" s="7">
        <v>0</v>
      </c>
      <c r="EL309" s="7">
        <v>0</v>
      </c>
      <c r="EM309" s="7">
        <v>0</v>
      </c>
      <c r="EN309" s="7">
        <v>0</v>
      </c>
      <c r="EO309" s="7">
        <v>0</v>
      </c>
      <c r="EP309" s="7">
        <v>0</v>
      </c>
      <c r="EQ309" s="7">
        <v>0</v>
      </c>
      <c r="ER309" s="7">
        <v>0</v>
      </c>
      <c r="ES309" s="7">
        <v>0</v>
      </c>
      <c r="ET309" s="7">
        <v>0</v>
      </c>
      <c r="EU309" s="7">
        <v>0</v>
      </c>
      <c r="EV309" s="7">
        <v>0</v>
      </c>
      <c r="EW309" s="7">
        <v>0</v>
      </c>
      <c r="EX309" s="7">
        <v>0</v>
      </c>
      <c r="EY309" s="7">
        <v>0</v>
      </c>
      <c r="EZ309" s="7">
        <v>0</v>
      </c>
      <c r="FA309" s="7">
        <v>0</v>
      </c>
      <c r="FB309" s="7">
        <v>0</v>
      </c>
      <c r="FC309" s="7">
        <v>0</v>
      </c>
      <c r="FD309" s="7">
        <v>0</v>
      </c>
      <c r="FE309" s="7">
        <v>0</v>
      </c>
      <c r="FF309" s="7">
        <v>0</v>
      </c>
      <c r="FG309" s="7">
        <v>0</v>
      </c>
      <c r="FH309" s="7">
        <v>0</v>
      </c>
      <c r="FI309" s="7">
        <v>0</v>
      </c>
      <c r="FJ309" s="7">
        <v>0</v>
      </c>
      <c r="FK309" s="7">
        <v>0</v>
      </c>
      <c r="FL309" s="7">
        <v>0</v>
      </c>
      <c r="FM309" s="7">
        <v>0</v>
      </c>
      <c r="FN309" s="7">
        <v>0</v>
      </c>
      <c r="FO309" s="7">
        <v>0</v>
      </c>
      <c r="FP309" s="7">
        <v>0</v>
      </c>
      <c r="FQ309" s="7">
        <v>0</v>
      </c>
      <c r="FR309" s="7">
        <v>0</v>
      </c>
      <c r="FS309" s="7">
        <v>0</v>
      </c>
      <c r="FT309" s="7">
        <v>0</v>
      </c>
      <c r="FU309" s="7">
        <v>0</v>
      </c>
      <c r="FV309" s="7">
        <v>0</v>
      </c>
      <c r="FW309" s="7">
        <v>0</v>
      </c>
      <c r="FX309" s="7">
        <v>0</v>
      </c>
      <c r="FY309" s="7">
        <v>0</v>
      </c>
      <c r="FZ309" s="7">
        <v>0</v>
      </c>
      <c r="GA309" s="7">
        <v>0</v>
      </c>
      <c r="GB309" s="7">
        <v>0</v>
      </c>
      <c r="GC309" s="7">
        <v>0</v>
      </c>
      <c r="GD309" s="7">
        <v>0</v>
      </c>
      <c r="GE309" s="7">
        <v>0</v>
      </c>
      <c r="GF309" s="7">
        <v>0</v>
      </c>
      <c r="GG309" s="7">
        <v>0</v>
      </c>
      <c r="GH309" s="7">
        <v>0</v>
      </c>
      <c r="GI309" s="7">
        <v>0</v>
      </c>
      <c r="GJ309" s="7">
        <v>0</v>
      </c>
      <c r="GK309" s="7">
        <v>0</v>
      </c>
      <c r="GL309" s="7">
        <v>0</v>
      </c>
      <c r="GM309" s="7">
        <v>0</v>
      </c>
      <c r="GN309" s="7">
        <v>0</v>
      </c>
      <c r="GO309" s="7">
        <v>0</v>
      </c>
      <c r="GP309" s="7">
        <v>0</v>
      </c>
      <c r="GQ309" s="7">
        <v>0</v>
      </c>
      <c r="GR309" s="7">
        <v>0</v>
      </c>
      <c r="GS309" s="7">
        <v>0</v>
      </c>
      <c r="GT309" s="7">
        <v>0</v>
      </c>
      <c r="GU309" s="7">
        <v>0</v>
      </c>
      <c r="GV309" s="7">
        <v>0</v>
      </c>
      <c r="GW309" s="7">
        <v>0</v>
      </c>
      <c r="GX309" s="7">
        <v>0</v>
      </c>
      <c r="GY309" s="7">
        <v>0</v>
      </c>
      <c r="GZ309" s="7">
        <v>0</v>
      </c>
      <c r="HA309" s="7">
        <v>0</v>
      </c>
      <c r="HB309" s="7">
        <v>0</v>
      </c>
      <c r="HC309" s="7">
        <v>0</v>
      </c>
      <c r="HD309" s="7">
        <v>0</v>
      </c>
      <c r="HE309" s="7">
        <v>0</v>
      </c>
      <c r="HF309" s="7">
        <v>0</v>
      </c>
      <c r="HG309" s="7">
        <v>0</v>
      </c>
      <c r="HH309" s="7">
        <v>0</v>
      </c>
      <c r="HI309" s="7">
        <v>0</v>
      </c>
      <c r="HJ309" s="7">
        <v>0</v>
      </c>
      <c r="HK309" s="7">
        <v>0</v>
      </c>
      <c r="HL309" s="7">
        <v>0</v>
      </c>
      <c r="HM309" s="7">
        <v>0</v>
      </c>
      <c r="HN309" s="7">
        <v>0</v>
      </c>
      <c r="HO309" s="7">
        <v>0</v>
      </c>
      <c r="HP309" s="7">
        <v>0</v>
      </c>
      <c r="HQ309" s="7">
        <v>0</v>
      </c>
      <c r="HR309" s="7">
        <v>0</v>
      </c>
      <c r="HS309" s="7">
        <v>0</v>
      </c>
      <c r="HT309" s="7">
        <v>0</v>
      </c>
      <c r="HU309" s="7">
        <v>0</v>
      </c>
      <c r="HV309" s="7">
        <v>0</v>
      </c>
      <c r="HW309" s="7">
        <v>0</v>
      </c>
      <c r="HX309" s="7">
        <v>0</v>
      </c>
      <c r="HY309" s="7">
        <v>0</v>
      </c>
      <c r="HZ309" s="7">
        <v>0</v>
      </c>
      <c r="IA309" s="7">
        <v>0</v>
      </c>
      <c r="IB309" s="7">
        <v>0</v>
      </c>
      <c r="IC309" s="7">
        <v>0</v>
      </c>
      <c r="ID309" s="7">
        <v>0</v>
      </c>
      <c r="IE309" s="7">
        <v>0</v>
      </c>
      <c r="IF309" s="7">
        <v>0</v>
      </c>
      <c r="IG309" s="7">
        <v>0</v>
      </c>
      <c r="IH309" s="7">
        <v>0</v>
      </c>
      <c r="II309" s="7">
        <v>0</v>
      </c>
      <c r="IJ309" s="7">
        <v>0</v>
      </c>
      <c r="IK309" s="7">
        <v>0</v>
      </c>
      <c r="IL309" s="7">
        <v>0</v>
      </c>
      <c r="IM309" s="7">
        <v>0</v>
      </c>
      <c r="IN309" s="7">
        <v>0</v>
      </c>
      <c r="IO309" s="7">
        <v>0</v>
      </c>
      <c r="IP309" s="7">
        <v>0</v>
      </c>
      <c r="IQ309" s="7">
        <v>0</v>
      </c>
      <c r="IR309" s="7">
        <v>0</v>
      </c>
      <c r="IS309" s="7">
        <v>0</v>
      </c>
      <c r="IT309" s="7">
        <v>0</v>
      </c>
      <c r="IU309" s="7">
        <v>0</v>
      </c>
      <c r="IV309" s="7">
        <v>0</v>
      </c>
      <c r="IW309" s="7">
        <v>0</v>
      </c>
      <c r="IX309" s="7">
        <v>0</v>
      </c>
      <c r="IY309" s="7">
        <v>0</v>
      </c>
      <c r="IZ309" s="7">
        <v>0</v>
      </c>
      <c r="JA309" s="7">
        <v>0</v>
      </c>
      <c r="JB309" s="7">
        <v>0</v>
      </c>
      <c r="JC309" s="7">
        <v>0</v>
      </c>
      <c r="JD309" s="7">
        <v>0</v>
      </c>
      <c r="JE309" s="7">
        <v>0</v>
      </c>
      <c r="JF309" s="7">
        <v>0</v>
      </c>
      <c r="JG309" s="7">
        <v>0</v>
      </c>
      <c r="JH309" s="7">
        <v>0</v>
      </c>
      <c r="JI309" s="7">
        <v>0</v>
      </c>
      <c r="JJ309" s="7">
        <v>0</v>
      </c>
      <c r="JK309" s="7">
        <v>0</v>
      </c>
      <c r="JL309" s="7">
        <v>0</v>
      </c>
      <c r="JM309" s="7">
        <v>0</v>
      </c>
      <c r="JN309" s="7">
        <v>0</v>
      </c>
      <c r="JO309" s="7">
        <v>0</v>
      </c>
      <c r="JP309" s="7">
        <v>0</v>
      </c>
      <c r="JQ309" s="7">
        <v>0</v>
      </c>
      <c r="JR309" s="7">
        <v>0</v>
      </c>
      <c r="JS309" s="7">
        <v>0</v>
      </c>
      <c r="JT309" s="7">
        <v>0</v>
      </c>
      <c r="JU309" s="7">
        <v>0</v>
      </c>
      <c r="JV309" s="7">
        <v>0</v>
      </c>
      <c r="JW309" s="7">
        <v>0</v>
      </c>
      <c r="JX309" s="7">
        <v>0</v>
      </c>
      <c r="JY309" s="7">
        <v>0</v>
      </c>
      <c r="JZ309" s="7">
        <v>0</v>
      </c>
      <c r="KA309" s="7">
        <v>0</v>
      </c>
      <c r="KB309" s="7">
        <v>0</v>
      </c>
      <c r="KC309" s="7">
        <v>0</v>
      </c>
    </row>
    <row r="310" spans="1:289" x14ac:dyDescent="0.35">
      <c r="A310" s="42" t="s">
        <v>1406</v>
      </c>
      <c r="B310" s="42" t="s">
        <v>4191</v>
      </c>
      <c r="C310" s="42">
        <v>288</v>
      </c>
      <c r="D310" s="42" t="s">
        <v>4192</v>
      </c>
      <c r="E310" s="42">
        <v>0.8</v>
      </c>
      <c r="F310" s="42" t="s">
        <v>611</v>
      </c>
      <c r="G310" s="42" t="s">
        <v>480</v>
      </c>
      <c r="H310" s="42">
        <v>0</v>
      </c>
      <c r="I310" s="43">
        <v>0</v>
      </c>
      <c r="J310" s="42">
        <v>0</v>
      </c>
      <c r="K310" s="42">
        <v>0</v>
      </c>
      <c r="L310" s="43">
        <v>0</v>
      </c>
      <c r="M310" s="7">
        <v>5.0999999999999999E-7</v>
      </c>
      <c r="N310" s="7">
        <v>1.02E-6</v>
      </c>
      <c r="O310" s="7">
        <v>0</v>
      </c>
      <c r="P310" s="7">
        <v>0</v>
      </c>
      <c r="Q310" s="7">
        <v>0</v>
      </c>
      <c r="R310" s="7">
        <v>0</v>
      </c>
      <c r="S310" s="7">
        <v>0</v>
      </c>
      <c r="T310" s="7">
        <v>0</v>
      </c>
      <c r="U310" s="7">
        <v>0</v>
      </c>
      <c r="V310" s="7">
        <v>0</v>
      </c>
      <c r="W310" s="7">
        <v>0</v>
      </c>
      <c r="X310" s="7">
        <v>0</v>
      </c>
      <c r="Y310" s="7">
        <v>0</v>
      </c>
      <c r="Z310" s="7">
        <v>0</v>
      </c>
      <c r="AA310" s="7">
        <v>0</v>
      </c>
      <c r="AB310" s="7">
        <v>0</v>
      </c>
      <c r="AC310" s="7">
        <v>0</v>
      </c>
      <c r="AD310" s="7">
        <v>0</v>
      </c>
      <c r="AE310" s="7">
        <v>0</v>
      </c>
      <c r="AF310" s="7">
        <v>0</v>
      </c>
      <c r="AG310" s="7">
        <v>0</v>
      </c>
      <c r="AH310" s="7">
        <v>0</v>
      </c>
      <c r="AI310" s="7">
        <v>0</v>
      </c>
      <c r="AJ310" s="7">
        <v>0</v>
      </c>
      <c r="AK310" s="7">
        <v>0</v>
      </c>
      <c r="AL310" s="7">
        <v>0</v>
      </c>
      <c r="AM310" s="7">
        <v>0</v>
      </c>
      <c r="AN310" s="7">
        <v>0</v>
      </c>
      <c r="AO310" s="7">
        <v>0</v>
      </c>
      <c r="AP310" s="7">
        <v>0</v>
      </c>
      <c r="AQ310" s="7">
        <v>0</v>
      </c>
      <c r="AR310" s="7">
        <v>0</v>
      </c>
      <c r="AS310" s="7">
        <v>0</v>
      </c>
      <c r="AT310" s="7">
        <v>0</v>
      </c>
      <c r="AU310" s="7">
        <v>0</v>
      </c>
      <c r="AV310" s="7">
        <v>0</v>
      </c>
      <c r="AW310" s="7">
        <v>0</v>
      </c>
      <c r="AX310" s="7">
        <v>0</v>
      </c>
      <c r="AY310" s="7">
        <v>0</v>
      </c>
      <c r="AZ310" s="7">
        <v>0</v>
      </c>
      <c r="BA310" s="7">
        <v>0</v>
      </c>
      <c r="BB310" s="7">
        <v>0</v>
      </c>
      <c r="BC310" s="7">
        <v>0</v>
      </c>
      <c r="BD310" s="7">
        <v>0</v>
      </c>
      <c r="BE310" s="7">
        <v>0</v>
      </c>
      <c r="BF310" s="7">
        <v>0</v>
      </c>
      <c r="BG310" s="7">
        <v>0</v>
      </c>
      <c r="BH310" s="7">
        <v>0</v>
      </c>
      <c r="BI310" s="7">
        <v>0</v>
      </c>
      <c r="BJ310" s="7">
        <v>0</v>
      </c>
      <c r="BK310" s="7">
        <v>0</v>
      </c>
      <c r="BL310" s="7">
        <v>0</v>
      </c>
      <c r="BM310" s="7">
        <v>0</v>
      </c>
      <c r="BN310" s="7">
        <v>0</v>
      </c>
      <c r="BO310" s="7">
        <v>0</v>
      </c>
      <c r="BP310" s="7">
        <v>0</v>
      </c>
      <c r="BQ310" s="7">
        <v>0</v>
      </c>
      <c r="BR310" s="7">
        <v>0</v>
      </c>
      <c r="BS310" s="7">
        <v>0</v>
      </c>
      <c r="BT310" s="7">
        <v>0</v>
      </c>
      <c r="BU310" s="7">
        <v>0</v>
      </c>
      <c r="BV310" s="7">
        <v>0</v>
      </c>
      <c r="BW310" s="7">
        <v>0</v>
      </c>
      <c r="BX310" s="7">
        <v>0</v>
      </c>
      <c r="BY310" s="7">
        <v>0</v>
      </c>
      <c r="BZ310" s="7">
        <v>0</v>
      </c>
      <c r="CA310" s="7">
        <v>0</v>
      </c>
      <c r="CB310" s="7">
        <v>0</v>
      </c>
      <c r="CC310" s="7">
        <v>0</v>
      </c>
      <c r="CD310" s="7">
        <v>0</v>
      </c>
      <c r="CE310" s="7">
        <v>0</v>
      </c>
      <c r="CF310" s="7">
        <v>0</v>
      </c>
      <c r="CG310" s="7">
        <v>0</v>
      </c>
      <c r="CH310" s="7">
        <v>0</v>
      </c>
      <c r="CI310" s="7">
        <v>0</v>
      </c>
      <c r="CJ310" s="7">
        <v>0</v>
      </c>
      <c r="CK310" s="7">
        <v>0</v>
      </c>
      <c r="CL310" s="7">
        <v>0</v>
      </c>
      <c r="CM310" s="7">
        <v>0</v>
      </c>
      <c r="CN310" s="7">
        <v>0</v>
      </c>
      <c r="CO310" s="7">
        <v>0</v>
      </c>
      <c r="CP310" s="7">
        <v>0</v>
      </c>
      <c r="CQ310" s="7">
        <v>0</v>
      </c>
      <c r="CR310" s="7">
        <v>0</v>
      </c>
      <c r="CS310" s="7">
        <v>0</v>
      </c>
      <c r="CT310" s="7">
        <v>0</v>
      </c>
      <c r="CU310" s="7">
        <v>0</v>
      </c>
      <c r="CV310" s="7">
        <v>0</v>
      </c>
      <c r="CW310" s="7">
        <v>0</v>
      </c>
      <c r="CX310" s="7">
        <v>0</v>
      </c>
      <c r="CY310" s="7">
        <v>0</v>
      </c>
      <c r="CZ310" s="7">
        <v>0</v>
      </c>
      <c r="DA310" s="7">
        <v>0</v>
      </c>
      <c r="DB310" s="7">
        <v>0</v>
      </c>
      <c r="DC310" s="7">
        <v>0</v>
      </c>
      <c r="DD310" s="7">
        <v>0</v>
      </c>
      <c r="DE310" s="7">
        <v>0</v>
      </c>
      <c r="DF310" s="7">
        <v>0</v>
      </c>
      <c r="DG310" s="7">
        <v>0</v>
      </c>
      <c r="DH310" s="7">
        <v>0</v>
      </c>
      <c r="DI310" s="7">
        <v>0</v>
      </c>
      <c r="DJ310" s="7">
        <v>0</v>
      </c>
      <c r="DK310" s="7">
        <v>0</v>
      </c>
      <c r="DL310" s="7">
        <v>0</v>
      </c>
      <c r="DM310" s="7">
        <v>0</v>
      </c>
      <c r="DN310" s="7">
        <v>0</v>
      </c>
      <c r="DO310" s="7">
        <v>0</v>
      </c>
      <c r="DP310" s="7">
        <v>0</v>
      </c>
      <c r="DQ310" s="7">
        <v>0</v>
      </c>
      <c r="DR310" s="7">
        <v>0</v>
      </c>
      <c r="DS310" s="7">
        <v>0</v>
      </c>
      <c r="DT310" s="7">
        <v>0</v>
      </c>
      <c r="DU310" s="7">
        <v>0</v>
      </c>
      <c r="DV310" s="7">
        <v>0</v>
      </c>
      <c r="DW310" s="7">
        <v>0</v>
      </c>
      <c r="DX310" s="7">
        <v>0</v>
      </c>
      <c r="DY310" s="7">
        <v>0</v>
      </c>
      <c r="DZ310" s="7">
        <v>0</v>
      </c>
      <c r="EA310" s="7">
        <v>0</v>
      </c>
      <c r="EB310" s="7">
        <v>0</v>
      </c>
      <c r="EC310" s="7">
        <v>0</v>
      </c>
      <c r="ED310" s="7">
        <v>0</v>
      </c>
      <c r="EE310" s="7">
        <v>0</v>
      </c>
      <c r="EF310" s="7">
        <v>0</v>
      </c>
      <c r="EG310" s="7">
        <v>0</v>
      </c>
      <c r="EH310" s="7">
        <v>0</v>
      </c>
      <c r="EI310" s="7">
        <v>0</v>
      </c>
      <c r="EJ310" s="7">
        <v>0</v>
      </c>
      <c r="EK310" s="7">
        <v>0</v>
      </c>
      <c r="EL310" s="7">
        <v>0</v>
      </c>
      <c r="EM310" s="7">
        <v>0</v>
      </c>
      <c r="EN310" s="7">
        <v>0</v>
      </c>
      <c r="EO310" s="7">
        <v>0</v>
      </c>
      <c r="EP310" s="7">
        <v>0</v>
      </c>
      <c r="EQ310" s="7">
        <v>0</v>
      </c>
      <c r="ER310" s="7">
        <v>0</v>
      </c>
      <c r="ES310" s="7">
        <v>0</v>
      </c>
      <c r="ET310" s="7">
        <v>0</v>
      </c>
      <c r="EU310" s="7">
        <v>0</v>
      </c>
      <c r="EV310" s="7">
        <v>0</v>
      </c>
      <c r="EW310" s="7">
        <v>0</v>
      </c>
      <c r="EX310" s="7">
        <v>0</v>
      </c>
      <c r="EY310" s="7">
        <v>0</v>
      </c>
      <c r="EZ310" s="7">
        <v>0</v>
      </c>
      <c r="FA310" s="7">
        <v>0</v>
      </c>
      <c r="FB310" s="7">
        <v>0</v>
      </c>
      <c r="FC310" s="7">
        <v>0</v>
      </c>
      <c r="FD310" s="7">
        <v>0</v>
      </c>
      <c r="FE310" s="7">
        <v>0</v>
      </c>
      <c r="FF310" s="7">
        <v>0</v>
      </c>
      <c r="FG310" s="7">
        <v>0</v>
      </c>
      <c r="FH310" s="7">
        <v>0</v>
      </c>
      <c r="FI310" s="7">
        <v>0</v>
      </c>
      <c r="FJ310" s="7">
        <v>0</v>
      </c>
      <c r="FK310" s="7">
        <v>0</v>
      </c>
      <c r="FL310" s="7">
        <v>0</v>
      </c>
      <c r="FM310" s="7">
        <v>0</v>
      </c>
      <c r="FN310" s="7">
        <v>0</v>
      </c>
      <c r="FO310" s="7">
        <v>0</v>
      </c>
      <c r="FP310" s="7">
        <v>0</v>
      </c>
      <c r="FQ310" s="7">
        <v>0</v>
      </c>
      <c r="FR310" s="7">
        <v>0</v>
      </c>
      <c r="FS310" s="7">
        <v>0</v>
      </c>
      <c r="FT310" s="7">
        <v>0</v>
      </c>
      <c r="FU310" s="7">
        <v>0</v>
      </c>
      <c r="FV310" s="7">
        <v>0</v>
      </c>
      <c r="FW310" s="7">
        <v>0</v>
      </c>
      <c r="FX310" s="7">
        <v>0</v>
      </c>
      <c r="FY310" s="7">
        <v>0</v>
      </c>
      <c r="FZ310" s="7">
        <v>0</v>
      </c>
      <c r="GA310" s="7">
        <v>0</v>
      </c>
      <c r="GB310" s="7">
        <v>0</v>
      </c>
      <c r="GC310" s="7">
        <v>0</v>
      </c>
      <c r="GD310" s="7">
        <v>0</v>
      </c>
      <c r="GE310" s="7">
        <v>0</v>
      </c>
      <c r="GF310" s="7">
        <v>0</v>
      </c>
      <c r="GG310" s="7">
        <v>0</v>
      </c>
      <c r="GH310" s="7">
        <v>0</v>
      </c>
      <c r="GI310" s="7">
        <v>0</v>
      </c>
      <c r="GJ310" s="7">
        <v>0</v>
      </c>
      <c r="GK310" s="7">
        <v>0</v>
      </c>
      <c r="GL310" s="7">
        <v>0</v>
      </c>
      <c r="GM310" s="7">
        <v>0</v>
      </c>
      <c r="GN310" s="7">
        <v>0</v>
      </c>
      <c r="GO310" s="7">
        <v>0</v>
      </c>
      <c r="GP310" s="7">
        <v>0</v>
      </c>
      <c r="GQ310" s="7">
        <v>0</v>
      </c>
      <c r="GR310" s="7">
        <v>0</v>
      </c>
      <c r="GS310" s="7">
        <v>0</v>
      </c>
      <c r="GT310" s="7">
        <v>0</v>
      </c>
      <c r="GU310" s="7">
        <v>0</v>
      </c>
      <c r="GV310" s="7">
        <v>0</v>
      </c>
      <c r="GW310" s="7">
        <v>0</v>
      </c>
      <c r="GX310" s="7">
        <v>0</v>
      </c>
      <c r="GY310" s="7">
        <v>0</v>
      </c>
      <c r="GZ310" s="7">
        <v>0</v>
      </c>
      <c r="HA310" s="7">
        <v>0</v>
      </c>
      <c r="HB310" s="7">
        <v>0</v>
      </c>
      <c r="HC310" s="7">
        <v>0</v>
      </c>
      <c r="HD310" s="7">
        <v>0</v>
      </c>
      <c r="HE310" s="7">
        <v>0</v>
      </c>
      <c r="HF310" s="7">
        <v>0</v>
      </c>
      <c r="HG310" s="7">
        <v>0</v>
      </c>
      <c r="HH310" s="7">
        <v>0</v>
      </c>
      <c r="HI310" s="7">
        <v>0</v>
      </c>
      <c r="HJ310" s="7">
        <v>0</v>
      </c>
      <c r="HK310" s="7">
        <v>0</v>
      </c>
      <c r="HL310" s="7">
        <v>0</v>
      </c>
      <c r="HM310" s="7">
        <v>0</v>
      </c>
      <c r="HN310" s="7">
        <v>0</v>
      </c>
      <c r="HO310" s="7">
        <v>0</v>
      </c>
      <c r="HP310" s="7">
        <v>0</v>
      </c>
      <c r="HQ310" s="7">
        <v>0</v>
      </c>
      <c r="HR310" s="7">
        <v>0</v>
      </c>
      <c r="HS310" s="7">
        <v>0</v>
      </c>
      <c r="HT310" s="7">
        <v>0</v>
      </c>
      <c r="HU310" s="7">
        <v>0</v>
      </c>
      <c r="HV310" s="7">
        <v>0</v>
      </c>
      <c r="HW310" s="7">
        <v>0</v>
      </c>
      <c r="HX310" s="7">
        <v>0</v>
      </c>
      <c r="HY310" s="7">
        <v>0</v>
      </c>
      <c r="HZ310" s="7">
        <v>0</v>
      </c>
      <c r="IA310" s="7">
        <v>0</v>
      </c>
      <c r="IB310" s="7">
        <v>0</v>
      </c>
      <c r="IC310" s="7">
        <v>0</v>
      </c>
      <c r="ID310" s="7">
        <v>0</v>
      </c>
      <c r="IE310" s="7">
        <v>0</v>
      </c>
      <c r="IF310" s="7">
        <v>0</v>
      </c>
      <c r="IG310" s="7">
        <v>0</v>
      </c>
      <c r="IH310" s="7">
        <v>0</v>
      </c>
      <c r="II310" s="7">
        <v>0</v>
      </c>
      <c r="IJ310" s="7">
        <v>0</v>
      </c>
      <c r="IK310" s="7">
        <v>0</v>
      </c>
      <c r="IL310" s="7">
        <v>0</v>
      </c>
      <c r="IM310" s="7">
        <v>0</v>
      </c>
      <c r="IN310" s="7">
        <v>0</v>
      </c>
      <c r="IO310" s="7">
        <v>0</v>
      </c>
      <c r="IP310" s="7">
        <v>0</v>
      </c>
      <c r="IQ310" s="7">
        <v>0</v>
      </c>
      <c r="IR310" s="7">
        <v>0</v>
      </c>
      <c r="IS310" s="7">
        <v>0</v>
      </c>
      <c r="IT310" s="7">
        <v>0</v>
      </c>
      <c r="IU310" s="7">
        <v>0</v>
      </c>
      <c r="IV310" s="7">
        <v>0</v>
      </c>
      <c r="IW310" s="7">
        <v>0</v>
      </c>
      <c r="IX310" s="7">
        <v>0</v>
      </c>
      <c r="IY310" s="7">
        <v>0</v>
      </c>
      <c r="IZ310" s="7">
        <v>0</v>
      </c>
      <c r="JA310" s="7">
        <v>0</v>
      </c>
      <c r="JB310" s="7">
        <v>0</v>
      </c>
      <c r="JC310" s="7">
        <v>0</v>
      </c>
      <c r="JD310" s="7">
        <v>0</v>
      </c>
      <c r="JE310" s="7">
        <v>0</v>
      </c>
      <c r="JF310" s="7">
        <v>0</v>
      </c>
      <c r="JG310" s="7">
        <v>0</v>
      </c>
      <c r="JH310" s="7">
        <v>0</v>
      </c>
      <c r="JI310" s="7">
        <v>0</v>
      </c>
      <c r="JJ310" s="7">
        <v>0</v>
      </c>
      <c r="JK310" s="7">
        <v>0</v>
      </c>
      <c r="JL310" s="7">
        <v>0</v>
      </c>
      <c r="JM310" s="7">
        <v>0</v>
      </c>
      <c r="JN310" s="7">
        <v>0</v>
      </c>
      <c r="JO310" s="7">
        <v>0</v>
      </c>
      <c r="JP310" s="7">
        <v>0</v>
      </c>
      <c r="JQ310" s="7">
        <v>0</v>
      </c>
      <c r="JR310" s="7">
        <v>0</v>
      </c>
      <c r="JS310" s="7">
        <v>0</v>
      </c>
      <c r="JT310" s="7">
        <v>0</v>
      </c>
      <c r="JU310" s="7">
        <v>0</v>
      </c>
      <c r="JV310" s="7">
        <v>0</v>
      </c>
      <c r="JW310" s="7">
        <v>0</v>
      </c>
      <c r="JX310" s="7">
        <v>0</v>
      </c>
      <c r="JY310" s="7">
        <v>0</v>
      </c>
      <c r="JZ310" s="7">
        <v>0</v>
      </c>
      <c r="KA310" s="7">
        <v>0</v>
      </c>
      <c r="KB310" s="7">
        <v>0</v>
      </c>
      <c r="KC310" s="7">
        <v>0</v>
      </c>
    </row>
    <row r="311" spans="1:289" x14ac:dyDescent="0.35">
      <c r="A311" s="36" t="s">
        <v>1409</v>
      </c>
      <c r="B311" s="36" t="s">
        <v>4193</v>
      </c>
      <c r="C311" s="36">
        <v>299</v>
      </c>
      <c r="D311" s="36" t="s">
        <v>4194</v>
      </c>
      <c r="E311" s="36" t="s">
        <v>3813</v>
      </c>
      <c r="F311" s="36" t="s">
        <v>421</v>
      </c>
      <c r="G311" s="36" t="s">
        <v>421</v>
      </c>
      <c r="H311" s="36">
        <v>0</v>
      </c>
      <c r="I311" s="37">
        <v>0</v>
      </c>
      <c r="J311" s="36">
        <v>0</v>
      </c>
      <c r="K311" s="36">
        <v>0</v>
      </c>
      <c r="L311" s="37">
        <v>0</v>
      </c>
      <c r="M311" s="7">
        <v>1.5200000000000001E-6</v>
      </c>
      <c r="N311" s="7">
        <v>3.0400000000000001E-6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7">
        <v>0</v>
      </c>
      <c r="U311" s="7">
        <v>0</v>
      </c>
      <c r="V311" s="7">
        <v>0</v>
      </c>
      <c r="W311" s="7">
        <v>0</v>
      </c>
      <c r="X311" s="7">
        <v>0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7">
        <v>0</v>
      </c>
      <c r="AK311" s="7">
        <v>0</v>
      </c>
      <c r="AL311" s="7">
        <v>0</v>
      </c>
      <c r="AM311" s="7">
        <v>0</v>
      </c>
      <c r="AN311" s="7">
        <v>0</v>
      </c>
      <c r="AO311" s="7">
        <v>0</v>
      </c>
      <c r="AP311" s="7">
        <v>0</v>
      </c>
      <c r="AQ311" s="7">
        <v>0</v>
      </c>
      <c r="AR311" s="7">
        <v>0</v>
      </c>
      <c r="AS311" s="7">
        <v>0</v>
      </c>
      <c r="AT311" s="7">
        <v>0</v>
      </c>
      <c r="AU311" s="7">
        <v>0</v>
      </c>
      <c r="AV311" s="7">
        <v>0</v>
      </c>
      <c r="AW311" s="7">
        <v>0</v>
      </c>
      <c r="AX311" s="7">
        <v>0</v>
      </c>
      <c r="AY311" s="7">
        <v>0</v>
      </c>
      <c r="AZ311" s="7">
        <v>0</v>
      </c>
      <c r="BA311" s="7">
        <v>0</v>
      </c>
      <c r="BB311" s="7">
        <v>0</v>
      </c>
      <c r="BC311" s="7">
        <v>0</v>
      </c>
      <c r="BD311" s="7">
        <v>0</v>
      </c>
      <c r="BE311" s="7">
        <v>0</v>
      </c>
      <c r="BF311" s="7">
        <v>0</v>
      </c>
      <c r="BG311" s="7">
        <v>0</v>
      </c>
      <c r="BH311" s="7">
        <v>0</v>
      </c>
      <c r="BI311" s="7">
        <v>0</v>
      </c>
      <c r="BJ311" s="7">
        <v>0</v>
      </c>
      <c r="BK311" s="7">
        <v>0</v>
      </c>
      <c r="BL311" s="7">
        <v>0</v>
      </c>
      <c r="BM311" s="7">
        <v>0</v>
      </c>
      <c r="BN311" s="7">
        <v>0</v>
      </c>
      <c r="BO311" s="7">
        <v>0</v>
      </c>
      <c r="BP311" s="7">
        <v>0</v>
      </c>
      <c r="BQ311" s="7">
        <v>0</v>
      </c>
      <c r="BR311" s="7">
        <v>0</v>
      </c>
      <c r="BS311" s="7">
        <v>0</v>
      </c>
      <c r="BT311" s="7">
        <v>0</v>
      </c>
      <c r="BU311" s="7">
        <v>0</v>
      </c>
      <c r="BV311" s="7">
        <v>0</v>
      </c>
      <c r="BW311" s="7">
        <v>0</v>
      </c>
      <c r="BX311" s="7">
        <v>0</v>
      </c>
      <c r="BY311" s="7">
        <v>0</v>
      </c>
      <c r="BZ311" s="7">
        <v>0</v>
      </c>
      <c r="CA311" s="7">
        <v>0</v>
      </c>
      <c r="CB311" s="7">
        <v>0</v>
      </c>
      <c r="CC311" s="7">
        <v>0</v>
      </c>
      <c r="CD311" s="7">
        <v>0</v>
      </c>
      <c r="CE311" s="7">
        <v>0</v>
      </c>
      <c r="CF311" s="7">
        <v>0</v>
      </c>
      <c r="CG311" s="7">
        <v>0</v>
      </c>
      <c r="CH311" s="7">
        <v>0</v>
      </c>
      <c r="CI311" s="7">
        <v>0</v>
      </c>
      <c r="CJ311" s="7">
        <v>0</v>
      </c>
      <c r="CK311" s="7">
        <v>0</v>
      </c>
      <c r="CL311" s="7">
        <v>0</v>
      </c>
      <c r="CM311" s="7">
        <v>0</v>
      </c>
      <c r="CN311" s="7">
        <v>0</v>
      </c>
      <c r="CO311" s="7">
        <v>0</v>
      </c>
      <c r="CP311" s="7">
        <v>0</v>
      </c>
      <c r="CQ311" s="7">
        <v>0</v>
      </c>
      <c r="CR311" s="7">
        <v>0</v>
      </c>
      <c r="CS311" s="7">
        <v>0</v>
      </c>
      <c r="CT311" s="7">
        <v>0</v>
      </c>
      <c r="CU311" s="7">
        <v>0</v>
      </c>
      <c r="CV311" s="7">
        <v>0</v>
      </c>
      <c r="CW311" s="7">
        <v>0</v>
      </c>
      <c r="CX311" s="7">
        <v>0</v>
      </c>
      <c r="CY311" s="7">
        <v>0</v>
      </c>
      <c r="CZ311" s="7">
        <v>0</v>
      </c>
      <c r="DA311" s="7">
        <v>0</v>
      </c>
      <c r="DB311" s="7">
        <v>0</v>
      </c>
      <c r="DC311" s="7">
        <v>0</v>
      </c>
      <c r="DD311" s="7">
        <v>0</v>
      </c>
      <c r="DE311" s="7">
        <v>0</v>
      </c>
      <c r="DF311" s="7">
        <v>0</v>
      </c>
      <c r="DG311" s="7">
        <v>0</v>
      </c>
      <c r="DH311" s="7">
        <v>0</v>
      </c>
      <c r="DI311" s="7">
        <v>0</v>
      </c>
      <c r="DJ311" s="7">
        <v>0</v>
      </c>
      <c r="DK311" s="7">
        <v>0</v>
      </c>
      <c r="DL311" s="7">
        <v>0</v>
      </c>
      <c r="DM311" s="7">
        <v>0</v>
      </c>
      <c r="DN311" s="7">
        <v>0</v>
      </c>
      <c r="DO311" s="7">
        <v>0</v>
      </c>
      <c r="DP311" s="7">
        <v>0</v>
      </c>
      <c r="DQ311" s="7">
        <v>0</v>
      </c>
      <c r="DR311" s="7">
        <v>0</v>
      </c>
      <c r="DS311" s="7">
        <v>0</v>
      </c>
      <c r="DT311" s="7">
        <v>0</v>
      </c>
      <c r="DU311" s="7">
        <v>0</v>
      </c>
      <c r="DV311" s="7">
        <v>0</v>
      </c>
      <c r="DW311" s="7">
        <v>0</v>
      </c>
      <c r="DX311" s="7">
        <v>0</v>
      </c>
      <c r="DY311" s="7">
        <v>0</v>
      </c>
      <c r="DZ311" s="7">
        <v>0</v>
      </c>
      <c r="EA311" s="7">
        <v>0</v>
      </c>
      <c r="EB311" s="7">
        <v>0</v>
      </c>
      <c r="EC311" s="7">
        <v>0</v>
      </c>
      <c r="ED311" s="7">
        <v>0</v>
      </c>
      <c r="EE311" s="7">
        <v>0</v>
      </c>
      <c r="EF311" s="7">
        <v>0</v>
      </c>
      <c r="EG311" s="7">
        <v>0</v>
      </c>
      <c r="EH311" s="7">
        <v>0</v>
      </c>
      <c r="EI311" s="7">
        <v>0</v>
      </c>
      <c r="EJ311" s="7">
        <v>0</v>
      </c>
      <c r="EK311" s="7">
        <v>0</v>
      </c>
      <c r="EL311" s="7">
        <v>0</v>
      </c>
      <c r="EM311" s="7">
        <v>0</v>
      </c>
      <c r="EN311" s="7">
        <v>0</v>
      </c>
      <c r="EO311" s="7">
        <v>0</v>
      </c>
      <c r="EP311" s="7">
        <v>0</v>
      </c>
      <c r="EQ311" s="7">
        <v>0</v>
      </c>
      <c r="ER311" s="7">
        <v>0</v>
      </c>
      <c r="ES311" s="7">
        <v>0</v>
      </c>
      <c r="ET311" s="7">
        <v>0</v>
      </c>
      <c r="EU311" s="7">
        <v>0</v>
      </c>
      <c r="EV311" s="7">
        <v>0</v>
      </c>
      <c r="EW311" s="7">
        <v>0</v>
      </c>
      <c r="EX311" s="7">
        <v>0</v>
      </c>
      <c r="EY311" s="7">
        <v>0</v>
      </c>
      <c r="EZ311" s="7">
        <v>0</v>
      </c>
      <c r="FA311" s="7">
        <v>0</v>
      </c>
      <c r="FB311" s="7">
        <v>0</v>
      </c>
      <c r="FC311" s="7">
        <v>0</v>
      </c>
      <c r="FD311" s="7">
        <v>0</v>
      </c>
      <c r="FE311" s="7">
        <v>0</v>
      </c>
      <c r="FF311" s="7">
        <v>0</v>
      </c>
      <c r="FG311" s="7">
        <v>0</v>
      </c>
      <c r="FH311" s="7">
        <v>0</v>
      </c>
      <c r="FI311" s="7">
        <v>0</v>
      </c>
      <c r="FJ311" s="7">
        <v>0</v>
      </c>
      <c r="FK311" s="7">
        <v>0</v>
      </c>
      <c r="FL311" s="7">
        <v>0</v>
      </c>
      <c r="FM311" s="7">
        <v>0</v>
      </c>
      <c r="FN311" s="7">
        <v>0</v>
      </c>
      <c r="FO311" s="7">
        <v>0</v>
      </c>
      <c r="FP311" s="7">
        <v>0</v>
      </c>
      <c r="FQ311" s="7">
        <v>0</v>
      </c>
      <c r="FR311" s="7">
        <v>0</v>
      </c>
      <c r="FS311" s="7">
        <v>0</v>
      </c>
      <c r="FT311" s="7">
        <v>0</v>
      </c>
      <c r="FU311" s="7">
        <v>0</v>
      </c>
      <c r="FV311" s="7">
        <v>0</v>
      </c>
      <c r="FW311" s="7">
        <v>0</v>
      </c>
      <c r="FX311" s="7">
        <v>0</v>
      </c>
      <c r="FY311" s="7">
        <v>0</v>
      </c>
      <c r="FZ311" s="7">
        <v>0</v>
      </c>
      <c r="GA311" s="7">
        <v>0</v>
      </c>
      <c r="GB311" s="7">
        <v>0</v>
      </c>
      <c r="GC311" s="7">
        <v>0</v>
      </c>
      <c r="GD311" s="7">
        <v>0</v>
      </c>
      <c r="GE311" s="7">
        <v>0</v>
      </c>
      <c r="GF311" s="7">
        <v>0</v>
      </c>
      <c r="GG311" s="7">
        <v>0</v>
      </c>
      <c r="GH311" s="7">
        <v>0</v>
      </c>
      <c r="GI311" s="7">
        <v>0</v>
      </c>
      <c r="GJ311" s="7">
        <v>0</v>
      </c>
      <c r="GK311" s="7">
        <v>0</v>
      </c>
      <c r="GL311" s="7">
        <v>0</v>
      </c>
      <c r="GM311" s="7">
        <v>0</v>
      </c>
      <c r="GN311" s="7">
        <v>0</v>
      </c>
      <c r="GO311" s="7">
        <v>0</v>
      </c>
      <c r="GP311" s="7">
        <v>0</v>
      </c>
      <c r="GQ311" s="7">
        <v>0</v>
      </c>
      <c r="GR311" s="7">
        <v>0</v>
      </c>
      <c r="GS311" s="7">
        <v>0</v>
      </c>
      <c r="GT311" s="7">
        <v>0</v>
      </c>
      <c r="GU311" s="7">
        <v>0</v>
      </c>
      <c r="GV311" s="7">
        <v>0</v>
      </c>
      <c r="GW311" s="7">
        <v>0</v>
      </c>
      <c r="GX311" s="7">
        <v>0</v>
      </c>
      <c r="GY311" s="7">
        <v>0</v>
      </c>
      <c r="GZ311" s="7">
        <v>0</v>
      </c>
      <c r="HA311" s="7">
        <v>0</v>
      </c>
      <c r="HB311" s="7">
        <v>0</v>
      </c>
      <c r="HC311" s="7">
        <v>0</v>
      </c>
      <c r="HD311" s="7">
        <v>0</v>
      </c>
      <c r="HE311" s="7">
        <v>0</v>
      </c>
      <c r="HF311" s="7">
        <v>0</v>
      </c>
      <c r="HG311" s="7">
        <v>0</v>
      </c>
      <c r="HH311" s="7">
        <v>0</v>
      </c>
      <c r="HI311" s="7">
        <v>0</v>
      </c>
      <c r="HJ311" s="7">
        <v>0</v>
      </c>
      <c r="HK311" s="7">
        <v>0</v>
      </c>
      <c r="HL311" s="7">
        <v>0</v>
      </c>
      <c r="HM311" s="7">
        <v>0</v>
      </c>
      <c r="HN311" s="7">
        <v>0</v>
      </c>
      <c r="HO311" s="7">
        <v>0</v>
      </c>
      <c r="HP311" s="7">
        <v>0</v>
      </c>
      <c r="HQ311" s="7">
        <v>0</v>
      </c>
      <c r="HR311" s="7">
        <v>0</v>
      </c>
      <c r="HS311" s="7">
        <v>0</v>
      </c>
      <c r="HT311" s="7">
        <v>0</v>
      </c>
      <c r="HU311" s="7">
        <v>0</v>
      </c>
      <c r="HV311" s="7">
        <v>0</v>
      </c>
      <c r="HW311" s="7">
        <v>0</v>
      </c>
      <c r="HX311" s="7">
        <v>0</v>
      </c>
      <c r="HY311" s="7">
        <v>0</v>
      </c>
      <c r="HZ311" s="7">
        <v>0</v>
      </c>
      <c r="IA311" s="7">
        <v>0</v>
      </c>
      <c r="IB311" s="7">
        <v>0</v>
      </c>
      <c r="IC311" s="7">
        <v>0</v>
      </c>
      <c r="ID311" s="7">
        <v>0</v>
      </c>
      <c r="IE311" s="7">
        <v>0</v>
      </c>
      <c r="IF311" s="7">
        <v>0</v>
      </c>
      <c r="IG311" s="7">
        <v>0</v>
      </c>
      <c r="IH311" s="7">
        <v>0</v>
      </c>
      <c r="II311" s="7">
        <v>0</v>
      </c>
      <c r="IJ311" s="7">
        <v>0</v>
      </c>
      <c r="IK311" s="7">
        <v>0</v>
      </c>
      <c r="IL311" s="7">
        <v>0</v>
      </c>
      <c r="IM311" s="7">
        <v>0</v>
      </c>
      <c r="IN311" s="7">
        <v>0</v>
      </c>
      <c r="IO311" s="7">
        <v>0</v>
      </c>
      <c r="IP311" s="7">
        <v>0</v>
      </c>
      <c r="IQ311" s="7">
        <v>0</v>
      </c>
      <c r="IR311" s="7">
        <v>0</v>
      </c>
      <c r="IS311" s="7">
        <v>0</v>
      </c>
      <c r="IT311" s="7">
        <v>0</v>
      </c>
      <c r="IU311" s="7">
        <v>0</v>
      </c>
      <c r="IV311" s="7">
        <v>0</v>
      </c>
      <c r="IW311" s="7">
        <v>0</v>
      </c>
      <c r="IX311" s="7">
        <v>0</v>
      </c>
      <c r="IY311" s="7">
        <v>0</v>
      </c>
      <c r="IZ311" s="7">
        <v>0</v>
      </c>
      <c r="JA311" s="7">
        <v>0</v>
      </c>
      <c r="JB311" s="7">
        <v>0</v>
      </c>
      <c r="JC311" s="7">
        <v>0</v>
      </c>
      <c r="JD311" s="7">
        <v>0</v>
      </c>
      <c r="JE311" s="7">
        <v>0</v>
      </c>
      <c r="JF311" s="7">
        <v>0</v>
      </c>
      <c r="JG311" s="7">
        <v>0</v>
      </c>
      <c r="JH311" s="7">
        <v>0</v>
      </c>
      <c r="JI311" s="7">
        <v>0</v>
      </c>
      <c r="JJ311" s="7">
        <v>0</v>
      </c>
      <c r="JK311" s="7">
        <v>0</v>
      </c>
      <c r="JL311" s="7">
        <v>0</v>
      </c>
      <c r="JM311" s="7">
        <v>0</v>
      </c>
      <c r="JN311" s="7">
        <v>0</v>
      </c>
      <c r="JO311" s="7">
        <v>0</v>
      </c>
      <c r="JP311" s="7">
        <v>0</v>
      </c>
      <c r="JQ311" s="7">
        <v>0</v>
      </c>
      <c r="JR311" s="7">
        <v>0</v>
      </c>
      <c r="JS311" s="7">
        <v>0</v>
      </c>
      <c r="JT311" s="7">
        <v>0</v>
      </c>
      <c r="JU311" s="7">
        <v>0</v>
      </c>
      <c r="JV311" s="7">
        <v>0</v>
      </c>
      <c r="JW311" s="7">
        <v>0</v>
      </c>
      <c r="JX311" s="7">
        <v>0</v>
      </c>
      <c r="JY311" s="7">
        <v>0</v>
      </c>
      <c r="JZ311" s="7">
        <v>0</v>
      </c>
      <c r="KA311" s="7">
        <v>0</v>
      </c>
      <c r="KB311" s="7">
        <v>0</v>
      </c>
      <c r="KC311" s="7">
        <v>0</v>
      </c>
    </row>
    <row r="312" spans="1:289" x14ac:dyDescent="0.35">
      <c r="A312" s="34" t="s">
        <v>1412</v>
      </c>
      <c r="B312" s="34" t="s">
        <v>4195</v>
      </c>
      <c r="C312" s="34">
        <v>300</v>
      </c>
      <c r="D312" s="34" t="s">
        <v>4196</v>
      </c>
      <c r="E312" s="34" t="s">
        <v>3804</v>
      </c>
      <c r="F312" s="34" t="s">
        <v>373</v>
      </c>
      <c r="G312" s="34" t="s">
        <v>373</v>
      </c>
      <c r="H312" s="34">
        <v>0</v>
      </c>
      <c r="I312" s="35">
        <v>0</v>
      </c>
      <c r="J312" s="34">
        <v>0</v>
      </c>
      <c r="K312" s="34">
        <v>0</v>
      </c>
      <c r="L312" s="35">
        <v>0</v>
      </c>
      <c r="M312" s="7">
        <v>0</v>
      </c>
      <c r="N312" s="7">
        <v>0</v>
      </c>
      <c r="O312" s="7">
        <v>0</v>
      </c>
      <c r="P312" s="7">
        <v>0</v>
      </c>
      <c r="Q312" s="7">
        <v>0</v>
      </c>
      <c r="R312" s="7">
        <v>0</v>
      </c>
      <c r="S312" s="7">
        <v>0</v>
      </c>
      <c r="T312" s="7">
        <v>0</v>
      </c>
      <c r="U312" s="7">
        <v>0</v>
      </c>
      <c r="V312" s="7">
        <v>0</v>
      </c>
      <c r="W312" s="7">
        <v>0</v>
      </c>
      <c r="X312" s="7">
        <v>0</v>
      </c>
      <c r="Y312" s="7">
        <v>0</v>
      </c>
      <c r="Z312" s="7">
        <v>0</v>
      </c>
      <c r="AA312" s="7">
        <v>0</v>
      </c>
      <c r="AB312" s="7">
        <v>0</v>
      </c>
      <c r="AC312" s="7">
        <v>0</v>
      </c>
      <c r="AD312" s="7">
        <v>0</v>
      </c>
      <c r="AE312" s="7">
        <v>0</v>
      </c>
      <c r="AF312" s="7">
        <v>0</v>
      </c>
      <c r="AG312" s="7">
        <v>0</v>
      </c>
      <c r="AH312" s="7">
        <v>0</v>
      </c>
      <c r="AI312" s="7">
        <v>0</v>
      </c>
      <c r="AJ312" s="7">
        <v>0</v>
      </c>
      <c r="AK312" s="7">
        <v>0</v>
      </c>
      <c r="AL312" s="7">
        <v>0</v>
      </c>
      <c r="AM312" s="7">
        <v>0</v>
      </c>
      <c r="AN312" s="7">
        <v>0</v>
      </c>
      <c r="AO312" s="7">
        <v>0</v>
      </c>
      <c r="AP312" s="7">
        <v>0</v>
      </c>
      <c r="AQ312" s="7">
        <v>0</v>
      </c>
      <c r="AR312" s="7">
        <v>0</v>
      </c>
      <c r="AS312" s="7">
        <v>0</v>
      </c>
      <c r="AT312" s="7">
        <v>0</v>
      </c>
      <c r="AU312" s="7">
        <v>0</v>
      </c>
      <c r="AV312" s="7">
        <v>0</v>
      </c>
      <c r="AW312" s="7">
        <v>0</v>
      </c>
      <c r="AX312" s="7">
        <v>0</v>
      </c>
      <c r="AY312" s="7">
        <v>0</v>
      </c>
      <c r="AZ312" s="7">
        <v>0</v>
      </c>
      <c r="BA312" s="7">
        <v>0</v>
      </c>
      <c r="BB312" s="7">
        <v>0</v>
      </c>
      <c r="BC312" s="7">
        <v>0</v>
      </c>
      <c r="BD312" s="7">
        <v>0</v>
      </c>
      <c r="BE312" s="7">
        <v>0</v>
      </c>
      <c r="BF312" s="7">
        <v>0</v>
      </c>
      <c r="BG312" s="7">
        <v>0</v>
      </c>
      <c r="BH312" s="7">
        <v>0</v>
      </c>
      <c r="BI312" s="7">
        <v>0</v>
      </c>
      <c r="BJ312" s="7">
        <v>0</v>
      </c>
      <c r="BK312" s="7">
        <v>0</v>
      </c>
      <c r="BL312" s="7">
        <v>0</v>
      </c>
      <c r="BM312" s="7">
        <v>0</v>
      </c>
      <c r="BN312" s="7">
        <v>0</v>
      </c>
      <c r="BO312" s="7">
        <v>0</v>
      </c>
      <c r="BP312" s="7">
        <v>0</v>
      </c>
      <c r="BQ312" s="7">
        <v>0</v>
      </c>
      <c r="BR312" s="7">
        <v>0</v>
      </c>
      <c r="BS312" s="7">
        <v>0</v>
      </c>
      <c r="BT312" s="7">
        <v>0</v>
      </c>
      <c r="BU312" s="7">
        <v>0</v>
      </c>
      <c r="BV312" s="7">
        <v>0</v>
      </c>
      <c r="BW312" s="7">
        <v>0</v>
      </c>
      <c r="BX312" s="7">
        <v>0</v>
      </c>
      <c r="BY312" s="7">
        <v>0</v>
      </c>
      <c r="BZ312" s="7">
        <v>0</v>
      </c>
      <c r="CA312" s="7">
        <v>0</v>
      </c>
      <c r="CB312" s="7">
        <v>0</v>
      </c>
      <c r="CC312" s="7">
        <v>0</v>
      </c>
      <c r="CD312" s="7">
        <v>0</v>
      </c>
      <c r="CE312" s="7">
        <v>0</v>
      </c>
      <c r="CF312" s="7">
        <v>0</v>
      </c>
      <c r="CG312" s="7">
        <v>0</v>
      </c>
      <c r="CH312" s="7">
        <v>0</v>
      </c>
      <c r="CI312" s="7">
        <v>0</v>
      </c>
      <c r="CJ312" s="7">
        <v>0</v>
      </c>
      <c r="CK312" s="7">
        <v>0</v>
      </c>
      <c r="CL312" s="7">
        <v>0</v>
      </c>
      <c r="CM312" s="7">
        <v>0</v>
      </c>
      <c r="CN312" s="7">
        <v>0</v>
      </c>
      <c r="CO312" s="7">
        <v>0</v>
      </c>
      <c r="CP312" s="7">
        <v>0</v>
      </c>
      <c r="CQ312" s="7">
        <v>0</v>
      </c>
      <c r="CR312" s="7">
        <v>0</v>
      </c>
      <c r="CS312" s="7">
        <v>0</v>
      </c>
      <c r="CT312" s="7">
        <v>0</v>
      </c>
      <c r="CU312" s="7">
        <v>0</v>
      </c>
      <c r="CV312" s="7">
        <v>0</v>
      </c>
      <c r="CW312" s="7">
        <v>0</v>
      </c>
      <c r="CX312" s="7">
        <v>0</v>
      </c>
      <c r="CY312" s="7">
        <v>0</v>
      </c>
      <c r="CZ312" s="7">
        <v>0</v>
      </c>
      <c r="DA312" s="7">
        <v>0</v>
      </c>
      <c r="DB312" s="7">
        <v>0</v>
      </c>
      <c r="DC312" s="7">
        <v>0</v>
      </c>
      <c r="DD312" s="7">
        <v>0</v>
      </c>
      <c r="DE312" s="7">
        <v>0</v>
      </c>
      <c r="DF312" s="7">
        <v>0</v>
      </c>
      <c r="DG312" s="7">
        <v>0</v>
      </c>
      <c r="DH312" s="7">
        <v>0</v>
      </c>
      <c r="DI312" s="7">
        <v>0</v>
      </c>
      <c r="DJ312" s="7">
        <v>0</v>
      </c>
      <c r="DK312" s="7">
        <v>0</v>
      </c>
      <c r="DL312" s="7">
        <v>0</v>
      </c>
      <c r="DM312" s="7">
        <v>0</v>
      </c>
      <c r="DN312" s="7">
        <v>0</v>
      </c>
      <c r="DO312" s="7">
        <v>0</v>
      </c>
      <c r="DP312" s="7">
        <v>0</v>
      </c>
      <c r="DQ312" s="7">
        <v>0</v>
      </c>
      <c r="DR312" s="7">
        <v>0</v>
      </c>
      <c r="DS312" s="7">
        <v>0</v>
      </c>
      <c r="DT312" s="7">
        <v>0</v>
      </c>
      <c r="DU312" s="7">
        <v>0</v>
      </c>
      <c r="DV312" s="7">
        <v>0</v>
      </c>
      <c r="DW312" s="7">
        <v>0</v>
      </c>
      <c r="DX312" s="7">
        <v>0</v>
      </c>
      <c r="DY312" s="7">
        <v>0</v>
      </c>
      <c r="DZ312" s="7">
        <v>0</v>
      </c>
      <c r="EA312" s="7">
        <v>0</v>
      </c>
      <c r="EB312" s="7">
        <v>0</v>
      </c>
      <c r="EC312" s="7">
        <v>0</v>
      </c>
      <c r="ED312" s="7">
        <v>0</v>
      </c>
      <c r="EE312" s="7">
        <v>0</v>
      </c>
      <c r="EF312" s="7">
        <v>0</v>
      </c>
      <c r="EG312" s="7">
        <v>0</v>
      </c>
      <c r="EH312" s="7">
        <v>0</v>
      </c>
      <c r="EI312" s="7">
        <v>0</v>
      </c>
      <c r="EJ312" s="7">
        <v>0</v>
      </c>
      <c r="EK312" s="7">
        <v>0</v>
      </c>
      <c r="EL312" s="7">
        <v>0</v>
      </c>
      <c r="EM312" s="7">
        <v>0</v>
      </c>
      <c r="EN312" s="7">
        <v>0</v>
      </c>
      <c r="EO312" s="7">
        <v>0</v>
      </c>
      <c r="EP312" s="7">
        <v>0</v>
      </c>
      <c r="EQ312" s="7">
        <v>0</v>
      </c>
      <c r="ER312" s="7">
        <v>0</v>
      </c>
      <c r="ES312" s="7">
        <v>0</v>
      </c>
      <c r="ET312" s="7">
        <v>0</v>
      </c>
      <c r="EU312" s="7">
        <v>0</v>
      </c>
      <c r="EV312" s="7">
        <v>0</v>
      </c>
      <c r="EW312" s="7">
        <v>0</v>
      </c>
      <c r="EX312" s="7">
        <v>0</v>
      </c>
      <c r="EY312" s="7">
        <v>0</v>
      </c>
      <c r="EZ312" s="7">
        <v>0</v>
      </c>
      <c r="FA312" s="7">
        <v>0</v>
      </c>
      <c r="FB312" s="7">
        <v>0</v>
      </c>
      <c r="FC312" s="7">
        <v>0</v>
      </c>
      <c r="FD312" s="7">
        <v>0</v>
      </c>
      <c r="FE312" s="7">
        <v>0</v>
      </c>
      <c r="FF312" s="7">
        <v>0</v>
      </c>
      <c r="FG312" s="7">
        <v>0</v>
      </c>
      <c r="FH312" s="7">
        <v>0</v>
      </c>
      <c r="FI312" s="7">
        <v>0</v>
      </c>
      <c r="FJ312" s="7">
        <v>0</v>
      </c>
      <c r="FK312" s="7">
        <v>0</v>
      </c>
      <c r="FL312" s="7">
        <v>0</v>
      </c>
      <c r="FM312" s="7">
        <v>0</v>
      </c>
      <c r="FN312" s="7">
        <v>0</v>
      </c>
      <c r="FO312" s="7">
        <v>0</v>
      </c>
      <c r="FP312" s="7">
        <v>0</v>
      </c>
      <c r="FQ312" s="7">
        <v>0</v>
      </c>
      <c r="FR312" s="7">
        <v>0</v>
      </c>
      <c r="FS312" s="7">
        <v>0</v>
      </c>
      <c r="FT312" s="7">
        <v>0</v>
      </c>
      <c r="FU312" s="7">
        <v>0</v>
      </c>
      <c r="FV312" s="7">
        <v>0</v>
      </c>
      <c r="FW312" s="7">
        <v>0</v>
      </c>
      <c r="FX312" s="7">
        <v>0</v>
      </c>
      <c r="FY312" s="7">
        <v>0</v>
      </c>
      <c r="FZ312" s="7">
        <v>0</v>
      </c>
      <c r="GA312" s="7">
        <v>0</v>
      </c>
      <c r="GB312" s="7">
        <v>0</v>
      </c>
      <c r="GC312" s="7">
        <v>0</v>
      </c>
      <c r="GD312" s="7">
        <v>0</v>
      </c>
      <c r="GE312" s="7">
        <v>0</v>
      </c>
      <c r="GF312" s="7">
        <v>0</v>
      </c>
      <c r="GG312" s="7">
        <v>0</v>
      </c>
      <c r="GH312" s="7">
        <v>0</v>
      </c>
      <c r="GI312" s="7">
        <v>0</v>
      </c>
      <c r="GJ312" s="7">
        <v>0</v>
      </c>
      <c r="GK312" s="7">
        <v>0</v>
      </c>
      <c r="GL312" s="7">
        <v>0</v>
      </c>
      <c r="GM312" s="7">
        <v>0</v>
      </c>
      <c r="GN312" s="7">
        <v>0</v>
      </c>
      <c r="GO312" s="7">
        <v>0</v>
      </c>
      <c r="GP312" s="7">
        <v>0</v>
      </c>
      <c r="GQ312" s="7">
        <v>0</v>
      </c>
      <c r="GR312" s="7">
        <v>0</v>
      </c>
      <c r="GS312" s="7">
        <v>0</v>
      </c>
      <c r="GT312" s="7">
        <v>0</v>
      </c>
      <c r="GU312" s="7">
        <v>0</v>
      </c>
      <c r="GV312" s="7">
        <v>0</v>
      </c>
      <c r="GW312" s="7">
        <v>0</v>
      </c>
      <c r="GX312" s="7">
        <v>0</v>
      </c>
      <c r="GY312" s="7">
        <v>0</v>
      </c>
      <c r="GZ312" s="7">
        <v>0</v>
      </c>
      <c r="HA312" s="7">
        <v>0</v>
      </c>
      <c r="HB312" s="7">
        <v>0</v>
      </c>
      <c r="HC312" s="7">
        <v>0</v>
      </c>
      <c r="HD312" s="7">
        <v>0</v>
      </c>
      <c r="HE312" s="7">
        <v>0</v>
      </c>
      <c r="HF312" s="7">
        <v>0</v>
      </c>
      <c r="HG312" s="7">
        <v>0</v>
      </c>
      <c r="HH312" s="7">
        <v>0</v>
      </c>
      <c r="HI312" s="7">
        <v>0</v>
      </c>
      <c r="HJ312" s="7">
        <v>0</v>
      </c>
      <c r="HK312" s="7">
        <v>0</v>
      </c>
      <c r="HL312" s="7">
        <v>0</v>
      </c>
      <c r="HM312" s="7">
        <v>0</v>
      </c>
      <c r="HN312" s="7">
        <v>0</v>
      </c>
      <c r="HO312" s="7">
        <v>0</v>
      </c>
      <c r="HP312" s="7">
        <v>0</v>
      </c>
      <c r="HQ312" s="7">
        <v>0</v>
      </c>
      <c r="HR312" s="7">
        <v>0</v>
      </c>
      <c r="HS312" s="7">
        <v>0</v>
      </c>
      <c r="HT312" s="7">
        <v>0</v>
      </c>
      <c r="HU312" s="7">
        <v>0</v>
      </c>
      <c r="HV312" s="7">
        <v>0</v>
      </c>
      <c r="HW312" s="7">
        <v>0</v>
      </c>
      <c r="HX312" s="7">
        <v>0</v>
      </c>
      <c r="HY312" s="7">
        <v>0</v>
      </c>
      <c r="HZ312" s="7">
        <v>0</v>
      </c>
      <c r="IA312" s="7">
        <v>0</v>
      </c>
      <c r="IB312" s="7">
        <v>0</v>
      </c>
      <c r="IC312" s="7">
        <v>0</v>
      </c>
      <c r="ID312" s="7">
        <v>0</v>
      </c>
      <c r="IE312" s="7">
        <v>0</v>
      </c>
      <c r="IF312" s="7">
        <v>0</v>
      </c>
      <c r="IG312" s="7">
        <v>0</v>
      </c>
      <c r="IH312" s="7">
        <v>0</v>
      </c>
      <c r="II312" s="7">
        <v>0</v>
      </c>
      <c r="IJ312" s="7">
        <v>0</v>
      </c>
      <c r="IK312" s="7">
        <v>0</v>
      </c>
      <c r="IL312" s="7">
        <v>0</v>
      </c>
      <c r="IM312" s="7">
        <v>0</v>
      </c>
      <c r="IN312" s="7">
        <v>0</v>
      </c>
      <c r="IO312" s="7">
        <v>0</v>
      </c>
      <c r="IP312" s="7">
        <v>0</v>
      </c>
      <c r="IQ312" s="7">
        <v>0</v>
      </c>
      <c r="IR312" s="7">
        <v>0</v>
      </c>
      <c r="IS312" s="7">
        <v>0</v>
      </c>
      <c r="IT312" s="7">
        <v>0</v>
      </c>
      <c r="IU312" s="7">
        <v>0</v>
      </c>
      <c r="IV312" s="7">
        <v>0</v>
      </c>
      <c r="IW312" s="7">
        <v>0</v>
      </c>
      <c r="IX312" s="7">
        <v>0</v>
      </c>
      <c r="IY312" s="7">
        <v>0</v>
      </c>
      <c r="IZ312" s="7">
        <v>0</v>
      </c>
      <c r="JA312" s="7">
        <v>0</v>
      </c>
      <c r="JB312" s="7">
        <v>0</v>
      </c>
      <c r="JC312" s="7">
        <v>0</v>
      </c>
      <c r="JD312" s="7">
        <v>0</v>
      </c>
      <c r="JE312" s="7">
        <v>0</v>
      </c>
      <c r="JF312" s="7">
        <v>0</v>
      </c>
      <c r="JG312" s="7">
        <v>0</v>
      </c>
      <c r="JH312" s="7">
        <v>0</v>
      </c>
      <c r="JI312" s="7">
        <v>0</v>
      </c>
      <c r="JJ312" s="7">
        <v>0</v>
      </c>
      <c r="JK312" s="7">
        <v>0</v>
      </c>
      <c r="JL312" s="7">
        <v>0</v>
      </c>
      <c r="JM312" s="7">
        <v>0</v>
      </c>
      <c r="JN312" s="7">
        <v>0</v>
      </c>
      <c r="JO312" s="7">
        <v>0</v>
      </c>
      <c r="JP312" s="7">
        <v>0</v>
      </c>
      <c r="JQ312" s="7">
        <v>0</v>
      </c>
      <c r="JR312" s="7">
        <v>0</v>
      </c>
      <c r="JS312" s="7">
        <v>0</v>
      </c>
      <c r="JT312" s="7">
        <v>0</v>
      </c>
      <c r="JU312" s="7">
        <v>0</v>
      </c>
      <c r="JV312" s="7">
        <v>0</v>
      </c>
      <c r="JW312" s="7">
        <v>0</v>
      </c>
      <c r="JX312" s="7">
        <v>0</v>
      </c>
      <c r="JY312" s="7">
        <v>0</v>
      </c>
      <c r="JZ312" s="7">
        <v>0</v>
      </c>
      <c r="KA312" s="7">
        <v>0</v>
      </c>
      <c r="KB312" s="7">
        <v>0</v>
      </c>
      <c r="KC312" s="7">
        <v>0</v>
      </c>
    </row>
    <row r="313" spans="1:289" x14ac:dyDescent="0.35">
      <c r="A313" s="38" t="s">
        <v>1415</v>
      </c>
      <c r="B313" s="38" t="s">
        <v>4197</v>
      </c>
      <c r="C313" s="38">
        <v>303</v>
      </c>
      <c r="D313" s="38" t="s">
        <v>4198</v>
      </c>
      <c r="E313" s="38" t="s">
        <v>3813</v>
      </c>
      <c r="F313" s="38" t="s">
        <v>602</v>
      </c>
      <c r="G313" s="38" t="s">
        <v>472</v>
      </c>
      <c r="H313" s="38">
        <v>0</v>
      </c>
      <c r="I313" s="39">
        <v>0</v>
      </c>
      <c r="J313" s="38">
        <v>0</v>
      </c>
      <c r="K313" s="38">
        <v>0</v>
      </c>
      <c r="L313" s="39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7">
        <v>0</v>
      </c>
      <c r="U313" s="7">
        <v>0</v>
      </c>
      <c r="V313" s="7">
        <v>0</v>
      </c>
      <c r="W313" s="7">
        <v>0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7">
        <v>0</v>
      </c>
      <c r="AK313" s="7">
        <v>0</v>
      </c>
      <c r="AL313" s="7">
        <v>0</v>
      </c>
      <c r="AM313" s="7">
        <v>0</v>
      </c>
      <c r="AN313" s="7">
        <v>0</v>
      </c>
      <c r="AO313" s="7">
        <v>0</v>
      </c>
      <c r="AP313" s="7">
        <v>0</v>
      </c>
      <c r="AQ313" s="7">
        <v>0</v>
      </c>
      <c r="AR313" s="7">
        <v>0</v>
      </c>
      <c r="AS313" s="7">
        <v>0</v>
      </c>
      <c r="AT313" s="7">
        <v>0</v>
      </c>
      <c r="AU313" s="7">
        <v>0</v>
      </c>
      <c r="AV313" s="7">
        <v>0</v>
      </c>
      <c r="AW313" s="7">
        <v>0</v>
      </c>
      <c r="AX313" s="7">
        <v>0</v>
      </c>
      <c r="AY313" s="7">
        <v>0</v>
      </c>
      <c r="AZ313" s="7">
        <v>0</v>
      </c>
      <c r="BA313" s="7">
        <v>0</v>
      </c>
      <c r="BB313" s="7">
        <v>0</v>
      </c>
      <c r="BC313" s="7">
        <v>0</v>
      </c>
      <c r="BD313" s="7">
        <v>0</v>
      </c>
      <c r="BE313" s="7">
        <v>0</v>
      </c>
      <c r="BF313" s="7">
        <v>0</v>
      </c>
      <c r="BG313" s="7">
        <v>0</v>
      </c>
      <c r="BH313" s="7">
        <v>0</v>
      </c>
      <c r="BI313" s="7">
        <v>0</v>
      </c>
      <c r="BJ313" s="7">
        <v>0</v>
      </c>
      <c r="BK313" s="7">
        <v>0</v>
      </c>
      <c r="BL313" s="7">
        <v>0</v>
      </c>
      <c r="BM313" s="7">
        <v>0</v>
      </c>
      <c r="BN313" s="7">
        <v>0</v>
      </c>
      <c r="BO313" s="7">
        <v>0</v>
      </c>
      <c r="BP313" s="7">
        <v>0</v>
      </c>
      <c r="BQ313" s="7">
        <v>0</v>
      </c>
      <c r="BR313" s="7">
        <v>0</v>
      </c>
      <c r="BS313" s="7">
        <v>0</v>
      </c>
      <c r="BT313" s="7">
        <v>0</v>
      </c>
      <c r="BU313" s="7">
        <v>0</v>
      </c>
      <c r="BV313" s="7">
        <v>0</v>
      </c>
      <c r="BW313" s="7">
        <v>0</v>
      </c>
      <c r="BX313" s="7">
        <v>0</v>
      </c>
      <c r="BY313" s="7">
        <v>0</v>
      </c>
      <c r="BZ313" s="7">
        <v>0</v>
      </c>
      <c r="CA313" s="7">
        <v>0</v>
      </c>
      <c r="CB313" s="7">
        <v>0</v>
      </c>
      <c r="CC313" s="7">
        <v>0</v>
      </c>
      <c r="CD313" s="7">
        <v>0</v>
      </c>
      <c r="CE313" s="7">
        <v>0</v>
      </c>
      <c r="CF313" s="7">
        <v>0</v>
      </c>
      <c r="CG313" s="7">
        <v>0</v>
      </c>
      <c r="CH313" s="7">
        <v>0</v>
      </c>
      <c r="CI313" s="7">
        <v>0</v>
      </c>
      <c r="CJ313" s="7">
        <v>0</v>
      </c>
      <c r="CK313" s="7">
        <v>0</v>
      </c>
      <c r="CL313" s="7">
        <v>0</v>
      </c>
      <c r="CM313" s="7">
        <v>0</v>
      </c>
      <c r="CN313" s="7">
        <v>0</v>
      </c>
      <c r="CO313" s="7">
        <v>0</v>
      </c>
      <c r="CP313" s="7">
        <v>0</v>
      </c>
      <c r="CQ313" s="7">
        <v>0</v>
      </c>
      <c r="CR313" s="7">
        <v>0</v>
      </c>
      <c r="CS313" s="7">
        <v>0</v>
      </c>
      <c r="CT313" s="7">
        <v>0</v>
      </c>
      <c r="CU313" s="7">
        <v>0</v>
      </c>
      <c r="CV313" s="7">
        <v>0</v>
      </c>
      <c r="CW313" s="7">
        <v>0</v>
      </c>
      <c r="CX313" s="7">
        <v>0</v>
      </c>
      <c r="CY313" s="7">
        <v>0</v>
      </c>
      <c r="CZ313" s="7">
        <v>0</v>
      </c>
      <c r="DA313" s="7">
        <v>0</v>
      </c>
      <c r="DB313" s="7">
        <v>0</v>
      </c>
      <c r="DC313" s="7">
        <v>0</v>
      </c>
      <c r="DD313" s="7">
        <v>0</v>
      </c>
      <c r="DE313" s="7">
        <v>0</v>
      </c>
      <c r="DF313" s="7">
        <v>0</v>
      </c>
      <c r="DG313" s="7">
        <v>0</v>
      </c>
      <c r="DH313" s="7">
        <v>0</v>
      </c>
      <c r="DI313" s="7">
        <v>0</v>
      </c>
      <c r="DJ313" s="7">
        <v>0</v>
      </c>
      <c r="DK313" s="7">
        <v>0</v>
      </c>
      <c r="DL313" s="7">
        <v>0</v>
      </c>
      <c r="DM313" s="7">
        <v>0</v>
      </c>
      <c r="DN313" s="7">
        <v>0</v>
      </c>
      <c r="DO313" s="7">
        <v>0</v>
      </c>
      <c r="DP313" s="7">
        <v>0</v>
      </c>
      <c r="DQ313" s="7">
        <v>0</v>
      </c>
      <c r="DR313" s="7">
        <v>0</v>
      </c>
      <c r="DS313" s="7">
        <v>0</v>
      </c>
      <c r="DT313" s="7">
        <v>0</v>
      </c>
      <c r="DU313" s="7">
        <v>0</v>
      </c>
      <c r="DV313" s="7">
        <v>0</v>
      </c>
      <c r="DW313" s="7">
        <v>0</v>
      </c>
      <c r="DX313" s="7">
        <v>0</v>
      </c>
      <c r="DY313" s="7">
        <v>0</v>
      </c>
      <c r="DZ313" s="7">
        <v>0</v>
      </c>
      <c r="EA313" s="7">
        <v>0</v>
      </c>
      <c r="EB313" s="7">
        <v>0</v>
      </c>
      <c r="EC313" s="7">
        <v>0</v>
      </c>
      <c r="ED313" s="7">
        <v>0</v>
      </c>
      <c r="EE313" s="7">
        <v>0</v>
      </c>
      <c r="EF313" s="7">
        <v>0</v>
      </c>
      <c r="EG313" s="7">
        <v>0</v>
      </c>
      <c r="EH313" s="7">
        <v>0</v>
      </c>
      <c r="EI313" s="7">
        <v>0</v>
      </c>
      <c r="EJ313" s="7">
        <v>0</v>
      </c>
      <c r="EK313" s="7">
        <v>0</v>
      </c>
      <c r="EL313" s="7">
        <v>0</v>
      </c>
      <c r="EM313" s="7">
        <v>0</v>
      </c>
      <c r="EN313" s="7">
        <v>0</v>
      </c>
      <c r="EO313" s="7">
        <v>0</v>
      </c>
      <c r="EP313" s="7">
        <v>0</v>
      </c>
      <c r="EQ313" s="7">
        <v>0</v>
      </c>
      <c r="ER313" s="7">
        <v>0</v>
      </c>
      <c r="ES313" s="7">
        <v>0</v>
      </c>
      <c r="ET313" s="7">
        <v>0</v>
      </c>
      <c r="EU313" s="7">
        <v>0</v>
      </c>
      <c r="EV313" s="7">
        <v>0</v>
      </c>
      <c r="EW313" s="7">
        <v>0</v>
      </c>
      <c r="EX313" s="7">
        <v>0</v>
      </c>
      <c r="EY313" s="7">
        <v>0</v>
      </c>
      <c r="EZ313" s="7">
        <v>0</v>
      </c>
      <c r="FA313" s="7">
        <v>0</v>
      </c>
      <c r="FB313" s="7">
        <v>0</v>
      </c>
      <c r="FC313" s="7">
        <v>0</v>
      </c>
      <c r="FD313" s="7">
        <v>0</v>
      </c>
      <c r="FE313" s="7">
        <v>0</v>
      </c>
      <c r="FF313" s="7">
        <v>0</v>
      </c>
      <c r="FG313" s="7">
        <v>0</v>
      </c>
      <c r="FH313" s="7">
        <v>0</v>
      </c>
      <c r="FI313" s="7">
        <v>0</v>
      </c>
      <c r="FJ313" s="7">
        <v>0</v>
      </c>
      <c r="FK313" s="7">
        <v>0</v>
      </c>
      <c r="FL313" s="7">
        <v>0</v>
      </c>
      <c r="FM313" s="7">
        <v>0</v>
      </c>
      <c r="FN313" s="7">
        <v>0</v>
      </c>
      <c r="FO313" s="7">
        <v>0</v>
      </c>
      <c r="FP313" s="7">
        <v>0</v>
      </c>
      <c r="FQ313" s="7">
        <v>0</v>
      </c>
      <c r="FR313" s="7">
        <v>0</v>
      </c>
      <c r="FS313" s="7">
        <v>0</v>
      </c>
      <c r="FT313" s="7">
        <v>0</v>
      </c>
      <c r="FU313" s="7">
        <v>0</v>
      </c>
      <c r="FV313" s="7">
        <v>0</v>
      </c>
      <c r="FW313" s="7">
        <v>0</v>
      </c>
      <c r="FX313" s="7">
        <v>0</v>
      </c>
      <c r="FY313" s="7">
        <v>0</v>
      </c>
      <c r="FZ313" s="7">
        <v>0</v>
      </c>
      <c r="GA313" s="7">
        <v>0</v>
      </c>
      <c r="GB313" s="7">
        <v>0</v>
      </c>
      <c r="GC313" s="7">
        <v>0</v>
      </c>
      <c r="GD313" s="7">
        <v>0</v>
      </c>
      <c r="GE313" s="7">
        <v>0</v>
      </c>
      <c r="GF313" s="7">
        <v>0</v>
      </c>
      <c r="GG313" s="7">
        <v>0</v>
      </c>
      <c r="GH313" s="7">
        <v>0</v>
      </c>
      <c r="GI313" s="7">
        <v>0</v>
      </c>
      <c r="GJ313" s="7">
        <v>0</v>
      </c>
      <c r="GK313" s="7">
        <v>0</v>
      </c>
      <c r="GL313" s="7">
        <v>0</v>
      </c>
      <c r="GM313" s="7">
        <v>0</v>
      </c>
      <c r="GN313" s="7">
        <v>0</v>
      </c>
      <c r="GO313" s="7">
        <v>0</v>
      </c>
      <c r="GP313" s="7">
        <v>0</v>
      </c>
      <c r="GQ313" s="7">
        <v>0</v>
      </c>
      <c r="GR313" s="7">
        <v>0</v>
      </c>
      <c r="GS313" s="7">
        <v>0</v>
      </c>
      <c r="GT313" s="7">
        <v>0</v>
      </c>
      <c r="GU313" s="7">
        <v>0</v>
      </c>
      <c r="GV313" s="7">
        <v>0</v>
      </c>
      <c r="GW313" s="7">
        <v>0</v>
      </c>
      <c r="GX313" s="7">
        <v>0</v>
      </c>
      <c r="GY313" s="7">
        <v>0</v>
      </c>
      <c r="GZ313" s="7">
        <v>0</v>
      </c>
      <c r="HA313" s="7">
        <v>0</v>
      </c>
      <c r="HB313" s="7">
        <v>0</v>
      </c>
      <c r="HC313" s="7">
        <v>0</v>
      </c>
      <c r="HD313" s="7">
        <v>0</v>
      </c>
      <c r="HE313" s="7">
        <v>0</v>
      </c>
      <c r="HF313" s="7">
        <v>0</v>
      </c>
      <c r="HG313" s="7">
        <v>0</v>
      </c>
      <c r="HH313" s="7">
        <v>0</v>
      </c>
      <c r="HI313" s="7">
        <v>0</v>
      </c>
      <c r="HJ313" s="7">
        <v>0</v>
      </c>
      <c r="HK313" s="7">
        <v>0</v>
      </c>
      <c r="HL313" s="7">
        <v>0</v>
      </c>
      <c r="HM313" s="7">
        <v>0</v>
      </c>
      <c r="HN313" s="7">
        <v>0</v>
      </c>
      <c r="HO313" s="7">
        <v>0</v>
      </c>
      <c r="HP313" s="7">
        <v>0</v>
      </c>
      <c r="HQ313" s="7">
        <v>0</v>
      </c>
      <c r="HR313" s="7">
        <v>0</v>
      </c>
      <c r="HS313" s="7">
        <v>0</v>
      </c>
      <c r="HT313" s="7">
        <v>0</v>
      </c>
      <c r="HU313" s="7">
        <v>0</v>
      </c>
      <c r="HV313" s="7">
        <v>0</v>
      </c>
      <c r="HW313" s="7">
        <v>0</v>
      </c>
      <c r="HX313" s="7">
        <v>0</v>
      </c>
      <c r="HY313" s="7">
        <v>0</v>
      </c>
      <c r="HZ313" s="7">
        <v>0</v>
      </c>
      <c r="IA313" s="7">
        <v>0</v>
      </c>
      <c r="IB313" s="7">
        <v>0</v>
      </c>
      <c r="IC313" s="7">
        <v>0</v>
      </c>
      <c r="ID313" s="7">
        <v>0</v>
      </c>
      <c r="IE313" s="7">
        <v>0</v>
      </c>
      <c r="IF313" s="7">
        <v>0</v>
      </c>
      <c r="IG313" s="7">
        <v>0</v>
      </c>
      <c r="IH313" s="7">
        <v>0</v>
      </c>
      <c r="II313" s="7">
        <v>0</v>
      </c>
      <c r="IJ313" s="7">
        <v>0</v>
      </c>
      <c r="IK313" s="7">
        <v>0</v>
      </c>
      <c r="IL313" s="7">
        <v>0</v>
      </c>
      <c r="IM313" s="7">
        <v>0</v>
      </c>
      <c r="IN313" s="7">
        <v>0</v>
      </c>
      <c r="IO313" s="7">
        <v>0</v>
      </c>
      <c r="IP313" s="7">
        <v>0</v>
      </c>
      <c r="IQ313" s="7">
        <v>0</v>
      </c>
      <c r="IR313" s="7">
        <v>0</v>
      </c>
      <c r="IS313" s="7">
        <v>0</v>
      </c>
      <c r="IT313" s="7">
        <v>0</v>
      </c>
      <c r="IU313" s="7">
        <v>0</v>
      </c>
      <c r="IV313" s="7">
        <v>0</v>
      </c>
      <c r="IW313" s="7">
        <v>0</v>
      </c>
      <c r="IX313" s="7">
        <v>0</v>
      </c>
      <c r="IY313" s="7">
        <v>0</v>
      </c>
      <c r="IZ313" s="7">
        <v>0</v>
      </c>
      <c r="JA313" s="7">
        <v>0</v>
      </c>
      <c r="JB313" s="7">
        <v>0</v>
      </c>
      <c r="JC313" s="7">
        <v>0</v>
      </c>
      <c r="JD313" s="7">
        <v>0</v>
      </c>
      <c r="JE313" s="7">
        <v>0</v>
      </c>
      <c r="JF313" s="7">
        <v>0</v>
      </c>
      <c r="JG313" s="7">
        <v>0</v>
      </c>
      <c r="JH313" s="7">
        <v>0</v>
      </c>
      <c r="JI313" s="7">
        <v>0</v>
      </c>
      <c r="JJ313" s="7">
        <v>0</v>
      </c>
      <c r="JK313" s="7">
        <v>0</v>
      </c>
      <c r="JL313" s="7">
        <v>0</v>
      </c>
      <c r="JM313" s="7">
        <v>0</v>
      </c>
      <c r="JN313" s="7">
        <v>0</v>
      </c>
      <c r="JO313" s="7">
        <v>0</v>
      </c>
      <c r="JP313" s="7">
        <v>0</v>
      </c>
      <c r="JQ313" s="7">
        <v>0</v>
      </c>
      <c r="JR313" s="7">
        <v>0</v>
      </c>
      <c r="JS313" s="7">
        <v>0</v>
      </c>
      <c r="JT313" s="7">
        <v>0</v>
      </c>
      <c r="JU313" s="7">
        <v>0</v>
      </c>
      <c r="JV313" s="7">
        <v>0</v>
      </c>
      <c r="JW313" s="7">
        <v>0</v>
      </c>
      <c r="JX313" s="7">
        <v>0</v>
      </c>
      <c r="JY313" s="7">
        <v>0</v>
      </c>
      <c r="JZ313" s="7">
        <v>0</v>
      </c>
      <c r="KA313" s="7">
        <v>0</v>
      </c>
      <c r="KB313" s="7">
        <v>0</v>
      </c>
      <c r="KC313" s="7">
        <v>0</v>
      </c>
    </row>
    <row r="314" spans="1:289" x14ac:dyDescent="0.35">
      <c r="A314" s="44" t="s">
        <v>1418</v>
      </c>
      <c r="B314" s="44" t="s">
        <v>4199</v>
      </c>
      <c r="C314" s="44">
        <v>320</v>
      </c>
      <c r="D314" s="44" t="s">
        <v>4200</v>
      </c>
      <c r="E314" s="44" t="s">
        <v>3796</v>
      </c>
      <c r="F314" s="44" t="s">
        <v>614</v>
      </c>
      <c r="G314" s="44" t="s">
        <v>481</v>
      </c>
      <c r="H314" s="44">
        <v>0</v>
      </c>
      <c r="I314" s="45">
        <v>0</v>
      </c>
      <c r="J314" s="44">
        <v>0</v>
      </c>
      <c r="K314" s="44">
        <v>0</v>
      </c>
      <c r="L314" s="45">
        <v>0</v>
      </c>
      <c r="M314" s="7">
        <v>4.0600000000000001E-6</v>
      </c>
      <c r="N314" s="7">
        <v>8.1200000000000002E-6</v>
      </c>
      <c r="O314" s="7">
        <v>0</v>
      </c>
      <c r="P314" s="7">
        <v>0</v>
      </c>
      <c r="Q314" s="7">
        <v>0</v>
      </c>
      <c r="R314" s="7">
        <v>0</v>
      </c>
      <c r="S314" s="7">
        <v>0</v>
      </c>
      <c r="T314" s="7">
        <v>0</v>
      </c>
      <c r="U314" s="7">
        <v>0</v>
      </c>
      <c r="V314" s="7">
        <v>0</v>
      </c>
      <c r="W314" s="7">
        <v>0</v>
      </c>
      <c r="X314" s="7">
        <v>0</v>
      </c>
      <c r="Y314" s="7">
        <v>0</v>
      </c>
      <c r="Z314" s="7">
        <v>0</v>
      </c>
      <c r="AA314" s="7">
        <v>0</v>
      </c>
      <c r="AB314" s="7">
        <v>0</v>
      </c>
      <c r="AC314" s="7">
        <v>0</v>
      </c>
      <c r="AD314" s="7">
        <v>0</v>
      </c>
      <c r="AE314" s="7">
        <v>0</v>
      </c>
      <c r="AF314" s="7">
        <v>0</v>
      </c>
      <c r="AG314" s="7">
        <v>0</v>
      </c>
      <c r="AH314" s="7">
        <v>0</v>
      </c>
      <c r="AI314" s="7">
        <v>0</v>
      </c>
      <c r="AJ314" s="7">
        <v>0</v>
      </c>
      <c r="AK314" s="7">
        <v>0</v>
      </c>
      <c r="AL314" s="7">
        <v>0</v>
      </c>
      <c r="AM314" s="7">
        <v>0</v>
      </c>
      <c r="AN314" s="7">
        <v>0</v>
      </c>
      <c r="AO314" s="7">
        <v>0</v>
      </c>
      <c r="AP314" s="7">
        <v>0</v>
      </c>
      <c r="AQ314" s="7">
        <v>0</v>
      </c>
      <c r="AR314" s="7">
        <v>0</v>
      </c>
      <c r="AS314" s="7">
        <v>0</v>
      </c>
      <c r="AT314" s="7">
        <v>0</v>
      </c>
      <c r="AU314" s="7">
        <v>0</v>
      </c>
      <c r="AV314" s="7">
        <v>0</v>
      </c>
      <c r="AW314" s="7">
        <v>0</v>
      </c>
      <c r="AX314" s="7">
        <v>0</v>
      </c>
      <c r="AY314" s="7">
        <v>0</v>
      </c>
      <c r="AZ314" s="7">
        <v>0</v>
      </c>
      <c r="BA314" s="7">
        <v>0</v>
      </c>
      <c r="BB314" s="7">
        <v>0</v>
      </c>
      <c r="BC314" s="7">
        <v>0</v>
      </c>
      <c r="BD314" s="7">
        <v>0</v>
      </c>
      <c r="BE314" s="7">
        <v>0</v>
      </c>
      <c r="BF314" s="7">
        <v>0</v>
      </c>
      <c r="BG314" s="7">
        <v>0</v>
      </c>
      <c r="BH314" s="7">
        <v>0</v>
      </c>
      <c r="BI314" s="7">
        <v>0</v>
      </c>
      <c r="BJ314" s="7">
        <v>0</v>
      </c>
      <c r="BK314" s="7">
        <v>0</v>
      </c>
      <c r="BL314" s="7">
        <v>0</v>
      </c>
      <c r="BM314" s="7">
        <v>0</v>
      </c>
      <c r="BN314" s="7">
        <v>0</v>
      </c>
      <c r="BO314" s="7">
        <v>0</v>
      </c>
      <c r="BP314" s="7">
        <v>0</v>
      </c>
      <c r="BQ314" s="7">
        <v>0</v>
      </c>
      <c r="BR314" s="7">
        <v>0</v>
      </c>
      <c r="BS314" s="7">
        <v>0</v>
      </c>
      <c r="BT314" s="7">
        <v>0</v>
      </c>
      <c r="BU314" s="7">
        <v>0</v>
      </c>
      <c r="BV314" s="7">
        <v>0</v>
      </c>
      <c r="BW314" s="7">
        <v>0</v>
      </c>
      <c r="BX314" s="7">
        <v>0</v>
      </c>
      <c r="BY314" s="7">
        <v>0</v>
      </c>
      <c r="BZ314" s="7">
        <v>0</v>
      </c>
      <c r="CA314" s="7">
        <v>0</v>
      </c>
      <c r="CB314" s="7">
        <v>0</v>
      </c>
      <c r="CC314" s="7">
        <v>0</v>
      </c>
      <c r="CD314" s="7">
        <v>0</v>
      </c>
      <c r="CE314" s="7">
        <v>0</v>
      </c>
      <c r="CF314" s="7">
        <v>0</v>
      </c>
      <c r="CG314" s="7">
        <v>0</v>
      </c>
      <c r="CH314" s="7">
        <v>0</v>
      </c>
      <c r="CI314" s="7">
        <v>0</v>
      </c>
      <c r="CJ314" s="7">
        <v>0</v>
      </c>
      <c r="CK314" s="7">
        <v>0</v>
      </c>
      <c r="CL314" s="7">
        <v>0</v>
      </c>
      <c r="CM314" s="7">
        <v>0</v>
      </c>
      <c r="CN314" s="7">
        <v>0</v>
      </c>
      <c r="CO314" s="7">
        <v>0</v>
      </c>
      <c r="CP314" s="7">
        <v>0</v>
      </c>
      <c r="CQ314" s="7">
        <v>0</v>
      </c>
      <c r="CR314" s="7">
        <v>0</v>
      </c>
      <c r="CS314" s="7">
        <v>0</v>
      </c>
      <c r="CT314" s="7">
        <v>0</v>
      </c>
      <c r="CU314" s="7">
        <v>0</v>
      </c>
      <c r="CV314" s="7">
        <v>0</v>
      </c>
      <c r="CW314" s="7">
        <v>0</v>
      </c>
      <c r="CX314" s="7">
        <v>0</v>
      </c>
      <c r="CY314" s="7">
        <v>0</v>
      </c>
      <c r="CZ314" s="7">
        <v>0</v>
      </c>
      <c r="DA314" s="7">
        <v>0</v>
      </c>
      <c r="DB314" s="7">
        <v>0</v>
      </c>
      <c r="DC314" s="7">
        <v>0</v>
      </c>
      <c r="DD314" s="7">
        <v>0</v>
      </c>
      <c r="DE314" s="7">
        <v>0</v>
      </c>
      <c r="DF314" s="7">
        <v>0</v>
      </c>
      <c r="DG314" s="7">
        <v>0</v>
      </c>
      <c r="DH314" s="7">
        <v>0</v>
      </c>
      <c r="DI314" s="7">
        <v>0</v>
      </c>
      <c r="DJ314" s="7">
        <v>0</v>
      </c>
      <c r="DK314" s="7">
        <v>0</v>
      </c>
      <c r="DL314" s="7">
        <v>0</v>
      </c>
      <c r="DM314" s="7">
        <v>0</v>
      </c>
      <c r="DN314" s="7">
        <v>0</v>
      </c>
      <c r="DO314" s="7">
        <v>0</v>
      </c>
      <c r="DP314" s="7">
        <v>0</v>
      </c>
      <c r="DQ314" s="7">
        <v>0</v>
      </c>
      <c r="DR314" s="7">
        <v>0</v>
      </c>
      <c r="DS314" s="7">
        <v>0</v>
      </c>
      <c r="DT314" s="7">
        <v>0</v>
      </c>
      <c r="DU314" s="7">
        <v>0</v>
      </c>
      <c r="DV314" s="7">
        <v>0</v>
      </c>
      <c r="DW314" s="7">
        <v>0</v>
      </c>
      <c r="DX314" s="7">
        <v>0</v>
      </c>
      <c r="DY314" s="7">
        <v>0</v>
      </c>
      <c r="DZ314" s="7">
        <v>0</v>
      </c>
      <c r="EA314" s="7">
        <v>0</v>
      </c>
      <c r="EB314" s="7">
        <v>0</v>
      </c>
      <c r="EC314" s="7">
        <v>0</v>
      </c>
      <c r="ED314" s="7">
        <v>0</v>
      </c>
      <c r="EE314" s="7">
        <v>0</v>
      </c>
      <c r="EF314" s="7">
        <v>0</v>
      </c>
      <c r="EG314" s="7">
        <v>0</v>
      </c>
      <c r="EH314" s="7">
        <v>0</v>
      </c>
      <c r="EI314" s="7">
        <v>0</v>
      </c>
      <c r="EJ314" s="7">
        <v>0</v>
      </c>
      <c r="EK314" s="7">
        <v>0</v>
      </c>
      <c r="EL314" s="7">
        <v>0</v>
      </c>
      <c r="EM314" s="7">
        <v>0</v>
      </c>
      <c r="EN314" s="7">
        <v>0</v>
      </c>
      <c r="EO314" s="7">
        <v>0</v>
      </c>
      <c r="EP314" s="7">
        <v>0</v>
      </c>
      <c r="EQ314" s="7">
        <v>0</v>
      </c>
      <c r="ER314" s="7">
        <v>0</v>
      </c>
      <c r="ES314" s="7">
        <v>0</v>
      </c>
      <c r="ET314" s="7">
        <v>0</v>
      </c>
      <c r="EU314" s="7">
        <v>0</v>
      </c>
      <c r="EV314" s="7">
        <v>0</v>
      </c>
      <c r="EW314" s="7">
        <v>0</v>
      </c>
      <c r="EX314" s="7">
        <v>0</v>
      </c>
      <c r="EY314" s="7">
        <v>0</v>
      </c>
      <c r="EZ314" s="7">
        <v>0</v>
      </c>
      <c r="FA314" s="7">
        <v>0</v>
      </c>
      <c r="FB314" s="7">
        <v>0</v>
      </c>
      <c r="FC314" s="7">
        <v>0</v>
      </c>
      <c r="FD314" s="7">
        <v>0</v>
      </c>
      <c r="FE314" s="7">
        <v>0</v>
      </c>
      <c r="FF314" s="7">
        <v>0</v>
      </c>
      <c r="FG314" s="7">
        <v>0</v>
      </c>
      <c r="FH314" s="7">
        <v>0</v>
      </c>
      <c r="FI314" s="7">
        <v>0</v>
      </c>
      <c r="FJ314" s="7">
        <v>0</v>
      </c>
      <c r="FK314" s="7">
        <v>0</v>
      </c>
      <c r="FL314" s="7">
        <v>0</v>
      </c>
      <c r="FM314" s="7">
        <v>0</v>
      </c>
      <c r="FN314" s="7">
        <v>0</v>
      </c>
      <c r="FO314" s="7">
        <v>0</v>
      </c>
      <c r="FP314" s="7">
        <v>0</v>
      </c>
      <c r="FQ314" s="7">
        <v>0</v>
      </c>
      <c r="FR314" s="7">
        <v>0</v>
      </c>
      <c r="FS314" s="7">
        <v>0</v>
      </c>
      <c r="FT314" s="7">
        <v>0</v>
      </c>
      <c r="FU314" s="7">
        <v>0</v>
      </c>
      <c r="FV314" s="7">
        <v>0</v>
      </c>
      <c r="FW314" s="7">
        <v>0</v>
      </c>
      <c r="FX314" s="7">
        <v>0</v>
      </c>
      <c r="FY314" s="7">
        <v>0</v>
      </c>
      <c r="FZ314" s="7">
        <v>0</v>
      </c>
      <c r="GA314" s="7">
        <v>0</v>
      </c>
      <c r="GB314" s="7">
        <v>0</v>
      </c>
      <c r="GC314" s="7">
        <v>0</v>
      </c>
      <c r="GD314" s="7">
        <v>0</v>
      </c>
      <c r="GE314" s="7">
        <v>0</v>
      </c>
      <c r="GF314" s="7">
        <v>0</v>
      </c>
      <c r="GG314" s="7">
        <v>0</v>
      </c>
      <c r="GH314" s="7">
        <v>0</v>
      </c>
      <c r="GI314" s="7">
        <v>0</v>
      </c>
      <c r="GJ314" s="7">
        <v>0</v>
      </c>
      <c r="GK314" s="7">
        <v>0</v>
      </c>
      <c r="GL314" s="7">
        <v>0</v>
      </c>
      <c r="GM314" s="7">
        <v>0</v>
      </c>
      <c r="GN314" s="7">
        <v>0</v>
      </c>
      <c r="GO314" s="7">
        <v>0</v>
      </c>
      <c r="GP314" s="7">
        <v>0</v>
      </c>
      <c r="GQ314" s="7">
        <v>0</v>
      </c>
      <c r="GR314" s="7">
        <v>0</v>
      </c>
      <c r="GS314" s="7">
        <v>0</v>
      </c>
      <c r="GT314" s="7">
        <v>0</v>
      </c>
      <c r="GU314" s="7">
        <v>0</v>
      </c>
      <c r="GV314" s="7">
        <v>0</v>
      </c>
      <c r="GW314" s="7">
        <v>0</v>
      </c>
      <c r="GX314" s="7">
        <v>0</v>
      </c>
      <c r="GY314" s="7">
        <v>0</v>
      </c>
      <c r="GZ314" s="7">
        <v>0</v>
      </c>
      <c r="HA314" s="7">
        <v>0</v>
      </c>
      <c r="HB314" s="7">
        <v>0</v>
      </c>
      <c r="HC314" s="7">
        <v>0</v>
      </c>
      <c r="HD314" s="7">
        <v>0</v>
      </c>
      <c r="HE314" s="7">
        <v>0</v>
      </c>
      <c r="HF314" s="7">
        <v>0</v>
      </c>
      <c r="HG314" s="7">
        <v>0</v>
      </c>
      <c r="HH314" s="7">
        <v>0</v>
      </c>
      <c r="HI314" s="7">
        <v>0</v>
      </c>
      <c r="HJ314" s="7">
        <v>0</v>
      </c>
      <c r="HK314" s="7">
        <v>0</v>
      </c>
      <c r="HL314" s="7">
        <v>0</v>
      </c>
      <c r="HM314" s="7">
        <v>0</v>
      </c>
      <c r="HN314" s="7">
        <v>0</v>
      </c>
      <c r="HO314" s="7">
        <v>0</v>
      </c>
      <c r="HP314" s="7">
        <v>0</v>
      </c>
      <c r="HQ314" s="7">
        <v>0</v>
      </c>
      <c r="HR314" s="7">
        <v>0</v>
      </c>
      <c r="HS314" s="7">
        <v>0</v>
      </c>
      <c r="HT314" s="7">
        <v>0</v>
      </c>
      <c r="HU314" s="7">
        <v>0</v>
      </c>
      <c r="HV314" s="7">
        <v>0</v>
      </c>
      <c r="HW314" s="7">
        <v>0</v>
      </c>
      <c r="HX314" s="7">
        <v>0</v>
      </c>
      <c r="HY314" s="7">
        <v>0</v>
      </c>
      <c r="HZ314" s="7">
        <v>0</v>
      </c>
      <c r="IA314" s="7">
        <v>0</v>
      </c>
      <c r="IB314" s="7">
        <v>0</v>
      </c>
      <c r="IC314" s="7">
        <v>0</v>
      </c>
      <c r="ID314" s="7">
        <v>0</v>
      </c>
      <c r="IE314" s="7">
        <v>0</v>
      </c>
      <c r="IF314" s="7">
        <v>0</v>
      </c>
      <c r="IG314" s="7">
        <v>0</v>
      </c>
      <c r="IH314" s="7">
        <v>0</v>
      </c>
      <c r="II314" s="7">
        <v>0</v>
      </c>
      <c r="IJ314" s="7">
        <v>0</v>
      </c>
      <c r="IK314" s="7">
        <v>0</v>
      </c>
      <c r="IL314" s="7">
        <v>0</v>
      </c>
      <c r="IM314" s="7">
        <v>0</v>
      </c>
      <c r="IN314" s="7">
        <v>0</v>
      </c>
      <c r="IO314" s="7">
        <v>0</v>
      </c>
      <c r="IP314" s="7">
        <v>0</v>
      </c>
      <c r="IQ314" s="7">
        <v>0</v>
      </c>
      <c r="IR314" s="7">
        <v>0</v>
      </c>
      <c r="IS314" s="7">
        <v>0</v>
      </c>
      <c r="IT314" s="7">
        <v>0</v>
      </c>
      <c r="IU314" s="7">
        <v>0</v>
      </c>
      <c r="IV314" s="7">
        <v>0</v>
      </c>
      <c r="IW314" s="7">
        <v>0</v>
      </c>
      <c r="IX314" s="7">
        <v>0</v>
      </c>
      <c r="IY314" s="7">
        <v>0</v>
      </c>
      <c r="IZ314" s="7">
        <v>0</v>
      </c>
      <c r="JA314" s="7">
        <v>0</v>
      </c>
      <c r="JB314" s="7">
        <v>0</v>
      </c>
      <c r="JC314" s="7">
        <v>0</v>
      </c>
      <c r="JD314" s="7">
        <v>0</v>
      </c>
      <c r="JE314" s="7">
        <v>0</v>
      </c>
      <c r="JF314" s="7">
        <v>0</v>
      </c>
      <c r="JG314" s="7">
        <v>0</v>
      </c>
      <c r="JH314" s="7">
        <v>0</v>
      </c>
      <c r="JI314" s="7">
        <v>0</v>
      </c>
      <c r="JJ314" s="7">
        <v>0</v>
      </c>
      <c r="JK314" s="7">
        <v>0</v>
      </c>
      <c r="JL314" s="7">
        <v>0</v>
      </c>
      <c r="JM314" s="7">
        <v>0</v>
      </c>
      <c r="JN314" s="7">
        <v>0</v>
      </c>
      <c r="JO314" s="7">
        <v>0</v>
      </c>
      <c r="JP314" s="7">
        <v>0</v>
      </c>
      <c r="JQ314" s="7">
        <v>0</v>
      </c>
      <c r="JR314" s="7">
        <v>0</v>
      </c>
      <c r="JS314" s="7">
        <v>0</v>
      </c>
      <c r="JT314" s="7">
        <v>0</v>
      </c>
      <c r="JU314" s="7">
        <v>0</v>
      </c>
      <c r="JV314" s="7">
        <v>0</v>
      </c>
      <c r="JW314" s="7">
        <v>0</v>
      </c>
      <c r="JX314" s="7">
        <v>0</v>
      </c>
      <c r="JY314" s="7">
        <v>0</v>
      </c>
      <c r="JZ314" s="7">
        <v>0</v>
      </c>
      <c r="KA314" s="7">
        <v>0</v>
      </c>
      <c r="KB314" s="7">
        <v>0</v>
      </c>
      <c r="KC314" s="7">
        <v>0</v>
      </c>
    </row>
    <row r="315" spans="1:289" x14ac:dyDescent="0.35">
      <c r="A315" s="44" t="s">
        <v>1421</v>
      </c>
      <c r="B315" s="44" t="s">
        <v>4201</v>
      </c>
      <c r="C315" s="44">
        <v>322</v>
      </c>
      <c r="D315" s="44" t="s">
        <v>4202</v>
      </c>
      <c r="E315" s="44" t="s">
        <v>3796</v>
      </c>
      <c r="F315" s="44" t="s">
        <v>614</v>
      </c>
      <c r="G315" s="44" t="s">
        <v>481</v>
      </c>
      <c r="H315" s="44">
        <v>0</v>
      </c>
      <c r="I315" s="45">
        <v>0</v>
      </c>
      <c r="J315" s="44">
        <v>0</v>
      </c>
      <c r="K315" s="44">
        <v>0</v>
      </c>
      <c r="L315" s="45">
        <v>0</v>
      </c>
      <c r="M315" s="7">
        <v>1.5200000000000001E-6</v>
      </c>
      <c r="N315" s="7">
        <v>3.0400000000000001E-6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7">
        <v>0</v>
      </c>
      <c r="U315" s="7">
        <v>0</v>
      </c>
      <c r="V315" s="7">
        <v>0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7">
        <v>0</v>
      </c>
      <c r="AK315" s="7">
        <v>0</v>
      </c>
      <c r="AL315" s="7">
        <v>0</v>
      </c>
      <c r="AM315" s="7">
        <v>0</v>
      </c>
      <c r="AN315" s="7">
        <v>0</v>
      </c>
      <c r="AO315" s="7">
        <v>0</v>
      </c>
      <c r="AP315" s="7">
        <v>0</v>
      </c>
      <c r="AQ315" s="7">
        <v>0</v>
      </c>
      <c r="AR315" s="7">
        <v>0</v>
      </c>
      <c r="AS315" s="7">
        <v>0</v>
      </c>
      <c r="AT315" s="7">
        <v>0</v>
      </c>
      <c r="AU315" s="7">
        <v>0</v>
      </c>
      <c r="AV315" s="7">
        <v>0</v>
      </c>
      <c r="AW315" s="7">
        <v>0</v>
      </c>
      <c r="AX315" s="7">
        <v>0</v>
      </c>
      <c r="AY315" s="7">
        <v>0</v>
      </c>
      <c r="AZ315" s="7">
        <v>0</v>
      </c>
      <c r="BA315" s="7">
        <v>0</v>
      </c>
      <c r="BB315" s="7">
        <v>0</v>
      </c>
      <c r="BC315" s="7">
        <v>0</v>
      </c>
      <c r="BD315" s="7">
        <v>0</v>
      </c>
      <c r="BE315" s="7">
        <v>0</v>
      </c>
      <c r="BF315" s="7">
        <v>0</v>
      </c>
      <c r="BG315" s="7">
        <v>0</v>
      </c>
      <c r="BH315" s="7">
        <v>0</v>
      </c>
      <c r="BI315" s="7">
        <v>0</v>
      </c>
      <c r="BJ315" s="7">
        <v>0</v>
      </c>
      <c r="BK315" s="7">
        <v>0</v>
      </c>
      <c r="BL315" s="7">
        <v>0</v>
      </c>
      <c r="BM315" s="7">
        <v>0</v>
      </c>
      <c r="BN315" s="7">
        <v>0</v>
      </c>
      <c r="BO315" s="7">
        <v>0</v>
      </c>
      <c r="BP315" s="7">
        <v>0</v>
      </c>
      <c r="BQ315" s="7">
        <v>0</v>
      </c>
      <c r="BR315" s="7">
        <v>0</v>
      </c>
      <c r="BS315" s="7">
        <v>0</v>
      </c>
      <c r="BT315" s="7">
        <v>0</v>
      </c>
      <c r="BU315" s="7">
        <v>0</v>
      </c>
      <c r="BV315" s="7">
        <v>0</v>
      </c>
      <c r="BW315" s="7">
        <v>0</v>
      </c>
      <c r="BX315" s="7">
        <v>0</v>
      </c>
      <c r="BY315" s="7">
        <v>0</v>
      </c>
      <c r="BZ315" s="7">
        <v>0</v>
      </c>
      <c r="CA315" s="7">
        <v>0</v>
      </c>
      <c r="CB315" s="7">
        <v>0</v>
      </c>
      <c r="CC315" s="7">
        <v>0</v>
      </c>
      <c r="CD315" s="7">
        <v>0</v>
      </c>
      <c r="CE315" s="7">
        <v>0</v>
      </c>
      <c r="CF315" s="7">
        <v>0</v>
      </c>
      <c r="CG315" s="7">
        <v>0</v>
      </c>
      <c r="CH315" s="7">
        <v>0</v>
      </c>
      <c r="CI315" s="7">
        <v>0</v>
      </c>
      <c r="CJ315" s="7">
        <v>0</v>
      </c>
      <c r="CK315" s="7">
        <v>0</v>
      </c>
      <c r="CL315" s="7">
        <v>0</v>
      </c>
      <c r="CM315" s="7">
        <v>0</v>
      </c>
      <c r="CN315" s="7">
        <v>0</v>
      </c>
      <c r="CO315" s="7">
        <v>0</v>
      </c>
      <c r="CP315" s="7">
        <v>0</v>
      </c>
      <c r="CQ315" s="7">
        <v>0</v>
      </c>
      <c r="CR315" s="7">
        <v>0</v>
      </c>
      <c r="CS315" s="7">
        <v>0</v>
      </c>
      <c r="CT315" s="7">
        <v>0</v>
      </c>
      <c r="CU315" s="7">
        <v>0</v>
      </c>
      <c r="CV315" s="7">
        <v>0</v>
      </c>
      <c r="CW315" s="7">
        <v>0</v>
      </c>
      <c r="CX315" s="7">
        <v>0</v>
      </c>
      <c r="CY315" s="7">
        <v>0</v>
      </c>
      <c r="CZ315" s="7">
        <v>0</v>
      </c>
      <c r="DA315" s="7">
        <v>0</v>
      </c>
      <c r="DB315" s="7">
        <v>0</v>
      </c>
      <c r="DC315" s="7">
        <v>0</v>
      </c>
      <c r="DD315" s="7">
        <v>0</v>
      </c>
      <c r="DE315" s="7">
        <v>0</v>
      </c>
      <c r="DF315" s="7">
        <v>0</v>
      </c>
      <c r="DG315" s="7">
        <v>0</v>
      </c>
      <c r="DH315" s="7">
        <v>0</v>
      </c>
      <c r="DI315" s="7">
        <v>0</v>
      </c>
      <c r="DJ315" s="7">
        <v>0</v>
      </c>
      <c r="DK315" s="7">
        <v>0</v>
      </c>
      <c r="DL315" s="7">
        <v>0</v>
      </c>
      <c r="DM315" s="7">
        <v>0</v>
      </c>
      <c r="DN315" s="7">
        <v>0</v>
      </c>
      <c r="DO315" s="7">
        <v>0</v>
      </c>
      <c r="DP315" s="7">
        <v>0</v>
      </c>
      <c r="DQ315" s="7">
        <v>0</v>
      </c>
      <c r="DR315" s="7">
        <v>0</v>
      </c>
      <c r="DS315" s="7">
        <v>0</v>
      </c>
      <c r="DT315" s="7">
        <v>0</v>
      </c>
      <c r="DU315" s="7">
        <v>0</v>
      </c>
      <c r="DV315" s="7">
        <v>0</v>
      </c>
      <c r="DW315" s="7">
        <v>0</v>
      </c>
      <c r="DX315" s="7">
        <v>0</v>
      </c>
      <c r="DY315" s="7">
        <v>0</v>
      </c>
      <c r="DZ315" s="7">
        <v>0</v>
      </c>
      <c r="EA315" s="7">
        <v>0</v>
      </c>
      <c r="EB315" s="7">
        <v>0</v>
      </c>
      <c r="EC315" s="7">
        <v>0</v>
      </c>
      <c r="ED315" s="7">
        <v>0</v>
      </c>
      <c r="EE315" s="7">
        <v>0</v>
      </c>
      <c r="EF315" s="7">
        <v>0</v>
      </c>
      <c r="EG315" s="7">
        <v>0</v>
      </c>
      <c r="EH315" s="7">
        <v>0</v>
      </c>
      <c r="EI315" s="7">
        <v>0</v>
      </c>
      <c r="EJ315" s="7">
        <v>0</v>
      </c>
      <c r="EK315" s="7">
        <v>0</v>
      </c>
      <c r="EL315" s="7">
        <v>0</v>
      </c>
      <c r="EM315" s="7">
        <v>0</v>
      </c>
      <c r="EN315" s="7">
        <v>0</v>
      </c>
      <c r="EO315" s="7">
        <v>0</v>
      </c>
      <c r="EP315" s="7">
        <v>0</v>
      </c>
      <c r="EQ315" s="7">
        <v>0</v>
      </c>
      <c r="ER315" s="7">
        <v>0</v>
      </c>
      <c r="ES315" s="7">
        <v>0</v>
      </c>
      <c r="ET315" s="7">
        <v>0</v>
      </c>
      <c r="EU315" s="7">
        <v>0</v>
      </c>
      <c r="EV315" s="7">
        <v>0</v>
      </c>
      <c r="EW315" s="7">
        <v>0</v>
      </c>
      <c r="EX315" s="7">
        <v>0</v>
      </c>
      <c r="EY315" s="7">
        <v>0</v>
      </c>
      <c r="EZ315" s="7">
        <v>0</v>
      </c>
      <c r="FA315" s="7">
        <v>0</v>
      </c>
      <c r="FB315" s="7">
        <v>0</v>
      </c>
      <c r="FC315" s="7">
        <v>0</v>
      </c>
      <c r="FD315" s="7">
        <v>0</v>
      </c>
      <c r="FE315" s="7">
        <v>0</v>
      </c>
      <c r="FF315" s="7">
        <v>0</v>
      </c>
      <c r="FG315" s="7">
        <v>0</v>
      </c>
      <c r="FH315" s="7">
        <v>0</v>
      </c>
      <c r="FI315" s="7">
        <v>0</v>
      </c>
      <c r="FJ315" s="7">
        <v>0</v>
      </c>
      <c r="FK315" s="7">
        <v>0</v>
      </c>
      <c r="FL315" s="7">
        <v>0</v>
      </c>
      <c r="FM315" s="7">
        <v>0</v>
      </c>
      <c r="FN315" s="7">
        <v>0</v>
      </c>
      <c r="FO315" s="7">
        <v>0</v>
      </c>
      <c r="FP315" s="7">
        <v>0</v>
      </c>
      <c r="FQ315" s="7">
        <v>0</v>
      </c>
      <c r="FR315" s="7">
        <v>0</v>
      </c>
      <c r="FS315" s="7">
        <v>0</v>
      </c>
      <c r="FT315" s="7">
        <v>0</v>
      </c>
      <c r="FU315" s="7">
        <v>0</v>
      </c>
      <c r="FV315" s="7">
        <v>0</v>
      </c>
      <c r="FW315" s="7">
        <v>0</v>
      </c>
      <c r="FX315" s="7">
        <v>0</v>
      </c>
      <c r="FY315" s="7">
        <v>0</v>
      </c>
      <c r="FZ315" s="7">
        <v>0</v>
      </c>
      <c r="GA315" s="7">
        <v>0</v>
      </c>
      <c r="GB315" s="7">
        <v>0</v>
      </c>
      <c r="GC315" s="7">
        <v>0</v>
      </c>
      <c r="GD315" s="7">
        <v>0</v>
      </c>
      <c r="GE315" s="7">
        <v>0</v>
      </c>
      <c r="GF315" s="7">
        <v>0</v>
      </c>
      <c r="GG315" s="7">
        <v>0</v>
      </c>
      <c r="GH315" s="7">
        <v>0</v>
      </c>
      <c r="GI315" s="7">
        <v>0</v>
      </c>
      <c r="GJ315" s="7">
        <v>0</v>
      </c>
      <c r="GK315" s="7">
        <v>0</v>
      </c>
      <c r="GL315" s="7">
        <v>0</v>
      </c>
      <c r="GM315" s="7">
        <v>0</v>
      </c>
      <c r="GN315" s="7">
        <v>0</v>
      </c>
      <c r="GO315" s="7">
        <v>0</v>
      </c>
      <c r="GP315" s="7">
        <v>0</v>
      </c>
      <c r="GQ315" s="7">
        <v>0</v>
      </c>
      <c r="GR315" s="7">
        <v>0</v>
      </c>
      <c r="GS315" s="7">
        <v>0</v>
      </c>
      <c r="GT315" s="7">
        <v>0</v>
      </c>
      <c r="GU315" s="7">
        <v>0</v>
      </c>
      <c r="GV315" s="7">
        <v>0</v>
      </c>
      <c r="GW315" s="7">
        <v>0</v>
      </c>
      <c r="GX315" s="7">
        <v>0</v>
      </c>
      <c r="GY315" s="7">
        <v>0</v>
      </c>
      <c r="GZ315" s="7">
        <v>0</v>
      </c>
      <c r="HA315" s="7">
        <v>0</v>
      </c>
      <c r="HB315" s="7">
        <v>0</v>
      </c>
      <c r="HC315" s="7">
        <v>0</v>
      </c>
      <c r="HD315" s="7">
        <v>0</v>
      </c>
      <c r="HE315" s="7">
        <v>0</v>
      </c>
      <c r="HF315" s="7">
        <v>0</v>
      </c>
      <c r="HG315" s="7">
        <v>0</v>
      </c>
      <c r="HH315" s="7">
        <v>0</v>
      </c>
      <c r="HI315" s="7">
        <v>0</v>
      </c>
      <c r="HJ315" s="7">
        <v>0</v>
      </c>
      <c r="HK315" s="7">
        <v>0</v>
      </c>
      <c r="HL315" s="7">
        <v>0</v>
      </c>
      <c r="HM315" s="7">
        <v>0</v>
      </c>
      <c r="HN315" s="7">
        <v>0</v>
      </c>
      <c r="HO315" s="7">
        <v>0</v>
      </c>
      <c r="HP315" s="7">
        <v>0</v>
      </c>
      <c r="HQ315" s="7">
        <v>0</v>
      </c>
      <c r="HR315" s="7">
        <v>0</v>
      </c>
      <c r="HS315" s="7">
        <v>0</v>
      </c>
      <c r="HT315" s="7">
        <v>0</v>
      </c>
      <c r="HU315" s="7">
        <v>0</v>
      </c>
      <c r="HV315" s="7">
        <v>0</v>
      </c>
      <c r="HW315" s="7">
        <v>0</v>
      </c>
      <c r="HX315" s="7">
        <v>0</v>
      </c>
      <c r="HY315" s="7">
        <v>0</v>
      </c>
      <c r="HZ315" s="7">
        <v>0</v>
      </c>
      <c r="IA315" s="7">
        <v>0</v>
      </c>
      <c r="IB315" s="7">
        <v>0</v>
      </c>
      <c r="IC315" s="7">
        <v>0</v>
      </c>
      <c r="ID315" s="7">
        <v>0</v>
      </c>
      <c r="IE315" s="7">
        <v>0</v>
      </c>
      <c r="IF315" s="7">
        <v>0</v>
      </c>
      <c r="IG315" s="7">
        <v>0</v>
      </c>
      <c r="IH315" s="7">
        <v>0</v>
      </c>
      <c r="II315" s="7">
        <v>0</v>
      </c>
      <c r="IJ315" s="7">
        <v>0</v>
      </c>
      <c r="IK315" s="7">
        <v>0</v>
      </c>
      <c r="IL315" s="7">
        <v>0</v>
      </c>
      <c r="IM315" s="7">
        <v>0</v>
      </c>
      <c r="IN315" s="7">
        <v>0</v>
      </c>
      <c r="IO315" s="7">
        <v>0</v>
      </c>
      <c r="IP315" s="7">
        <v>0</v>
      </c>
      <c r="IQ315" s="7">
        <v>0</v>
      </c>
      <c r="IR315" s="7">
        <v>0</v>
      </c>
      <c r="IS315" s="7">
        <v>0</v>
      </c>
      <c r="IT315" s="7">
        <v>0</v>
      </c>
      <c r="IU315" s="7">
        <v>0</v>
      </c>
      <c r="IV315" s="7">
        <v>0</v>
      </c>
      <c r="IW315" s="7">
        <v>0</v>
      </c>
      <c r="IX315" s="7">
        <v>0</v>
      </c>
      <c r="IY315" s="7">
        <v>0</v>
      </c>
      <c r="IZ315" s="7">
        <v>0</v>
      </c>
      <c r="JA315" s="7">
        <v>0</v>
      </c>
      <c r="JB315" s="7">
        <v>0</v>
      </c>
      <c r="JC315" s="7">
        <v>0</v>
      </c>
      <c r="JD315" s="7">
        <v>0</v>
      </c>
      <c r="JE315" s="7">
        <v>0</v>
      </c>
      <c r="JF315" s="7">
        <v>0</v>
      </c>
      <c r="JG315" s="7">
        <v>0</v>
      </c>
      <c r="JH315" s="7">
        <v>0</v>
      </c>
      <c r="JI315" s="7">
        <v>0</v>
      </c>
      <c r="JJ315" s="7">
        <v>0</v>
      </c>
      <c r="JK315" s="7">
        <v>0</v>
      </c>
      <c r="JL315" s="7">
        <v>0</v>
      </c>
      <c r="JM315" s="7">
        <v>0</v>
      </c>
      <c r="JN315" s="7">
        <v>0</v>
      </c>
      <c r="JO315" s="7">
        <v>0</v>
      </c>
      <c r="JP315" s="7">
        <v>0</v>
      </c>
      <c r="JQ315" s="7">
        <v>0</v>
      </c>
      <c r="JR315" s="7">
        <v>0</v>
      </c>
      <c r="JS315" s="7">
        <v>0</v>
      </c>
      <c r="JT315" s="7">
        <v>0</v>
      </c>
      <c r="JU315" s="7">
        <v>0</v>
      </c>
      <c r="JV315" s="7">
        <v>0</v>
      </c>
      <c r="JW315" s="7">
        <v>0</v>
      </c>
      <c r="JX315" s="7">
        <v>0</v>
      </c>
      <c r="JY315" s="7">
        <v>0</v>
      </c>
      <c r="JZ315" s="7">
        <v>0</v>
      </c>
      <c r="KA315" s="7">
        <v>0</v>
      </c>
      <c r="KB315" s="7">
        <v>0</v>
      </c>
      <c r="KC315" s="7">
        <v>0</v>
      </c>
    </row>
    <row r="316" spans="1:289" x14ac:dyDescent="0.35">
      <c r="A316" s="44" t="s">
        <v>1424</v>
      </c>
      <c r="B316" s="44" t="s">
        <v>4203</v>
      </c>
      <c r="C316" s="44">
        <v>324</v>
      </c>
      <c r="D316" s="44" t="s">
        <v>1858</v>
      </c>
      <c r="E316" s="44" t="s">
        <v>3796</v>
      </c>
      <c r="F316" s="44" t="s">
        <v>614</v>
      </c>
      <c r="G316" s="44" t="s">
        <v>481</v>
      </c>
      <c r="H316" s="44">
        <v>0</v>
      </c>
      <c r="I316" s="45">
        <v>0</v>
      </c>
      <c r="J316" s="44">
        <v>0</v>
      </c>
      <c r="K316" s="44">
        <v>0</v>
      </c>
      <c r="L316" s="45">
        <v>0</v>
      </c>
      <c r="M316" s="7">
        <v>0</v>
      </c>
      <c r="N316" s="7">
        <v>0</v>
      </c>
      <c r="O316" s="7">
        <v>0</v>
      </c>
      <c r="P316" s="7">
        <v>0</v>
      </c>
      <c r="Q316" s="7">
        <v>0</v>
      </c>
      <c r="R316" s="7">
        <v>0</v>
      </c>
      <c r="S316" s="7">
        <v>0</v>
      </c>
      <c r="T316" s="7">
        <v>0</v>
      </c>
      <c r="U316" s="7">
        <v>0</v>
      </c>
      <c r="V316" s="7">
        <v>0</v>
      </c>
      <c r="W316" s="7">
        <v>0</v>
      </c>
      <c r="X316" s="7">
        <v>0</v>
      </c>
      <c r="Y316" s="7">
        <v>0</v>
      </c>
      <c r="Z316" s="7">
        <v>0</v>
      </c>
      <c r="AA316" s="7">
        <v>0</v>
      </c>
      <c r="AB316" s="7">
        <v>0</v>
      </c>
      <c r="AC316" s="7">
        <v>0</v>
      </c>
      <c r="AD316" s="7">
        <v>0</v>
      </c>
      <c r="AE316" s="7">
        <v>0</v>
      </c>
      <c r="AF316" s="7">
        <v>0</v>
      </c>
      <c r="AG316" s="7">
        <v>0</v>
      </c>
      <c r="AH316" s="7">
        <v>0</v>
      </c>
      <c r="AI316" s="7">
        <v>0</v>
      </c>
      <c r="AJ316" s="7">
        <v>0</v>
      </c>
      <c r="AK316" s="7">
        <v>0</v>
      </c>
      <c r="AL316" s="7">
        <v>0</v>
      </c>
      <c r="AM316" s="7">
        <v>0</v>
      </c>
      <c r="AN316" s="7">
        <v>0</v>
      </c>
      <c r="AO316" s="7">
        <v>0</v>
      </c>
      <c r="AP316" s="7">
        <v>0</v>
      </c>
      <c r="AQ316" s="7">
        <v>0</v>
      </c>
      <c r="AR316" s="7">
        <v>0</v>
      </c>
      <c r="AS316" s="7">
        <v>0</v>
      </c>
      <c r="AT316" s="7">
        <v>0</v>
      </c>
      <c r="AU316" s="7">
        <v>0</v>
      </c>
      <c r="AV316" s="7">
        <v>0</v>
      </c>
      <c r="AW316" s="7">
        <v>0</v>
      </c>
      <c r="AX316" s="7">
        <v>0</v>
      </c>
      <c r="AY316" s="7">
        <v>0</v>
      </c>
      <c r="AZ316" s="7">
        <v>0</v>
      </c>
      <c r="BA316" s="7">
        <v>0</v>
      </c>
      <c r="BB316" s="7">
        <v>0</v>
      </c>
      <c r="BC316" s="7">
        <v>0</v>
      </c>
      <c r="BD316" s="7">
        <v>0</v>
      </c>
      <c r="BE316" s="7">
        <v>0</v>
      </c>
      <c r="BF316" s="7">
        <v>0</v>
      </c>
      <c r="BG316" s="7">
        <v>0</v>
      </c>
      <c r="BH316" s="7">
        <v>0</v>
      </c>
      <c r="BI316" s="7">
        <v>0</v>
      </c>
      <c r="BJ316" s="7">
        <v>0</v>
      </c>
      <c r="BK316" s="7">
        <v>0</v>
      </c>
      <c r="BL316" s="7">
        <v>0</v>
      </c>
      <c r="BM316" s="7">
        <v>0</v>
      </c>
      <c r="BN316" s="7">
        <v>0</v>
      </c>
      <c r="BO316" s="7">
        <v>0</v>
      </c>
      <c r="BP316" s="7">
        <v>0</v>
      </c>
      <c r="BQ316" s="7">
        <v>0</v>
      </c>
      <c r="BR316" s="7">
        <v>0</v>
      </c>
      <c r="BS316" s="7">
        <v>0</v>
      </c>
      <c r="BT316" s="7">
        <v>0</v>
      </c>
      <c r="BU316" s="7">
        <v>0</v>
      </c>
      <c r="BV316" s="7">
        <v>0</v>
      </c>
      <c r="BW316" s="7">
        <v>0</v>
      </c>
      <c r="BX316" s="7">
        <v>0</v>
      </c>
      <c r="BY316" s="7">
        <v>0</v>
      </c>
      <c r="BZ316" s="7">
        <v>0</v>
      </c>
      <c r="CA316" s="7">
        <v>0</v>
      </c>
      <c r="CB316" s="7">
        <v>0</v>
      </c>
      <c r="CC316" s="7">
        <v>0</v>
      </c>
      <c r="CD316" s="7">
        <v>0</v>
      </c>
      <c r="CE316" s="7">
        <v>0</v>
      </c>
      <c r="CF316" s="7">
        <v>0</v>
      </c>
      <c r="CG316" s="7">
        <v>0</v>
      </c>
      <c r="CH316" s="7">
        <v>0</v>
      </c>
      <c r="CI316" s="7">
        <v>0</v>
      </c>
      <c r="CJ316" s="7">
        <v>0</v>
      </c>
      <c r="CK316" s="7">
        <v>0</v>
      </c>
      <c r="CL316" s="7">
        <v>0</v>
      </c>
      <c r="CM316" s="7">
        <v>0</v>
      </c>
      <c r="CN316" s="7">
        <v>0</v>
      </c>
      <c r="CO316" s="7">
        <v>0</v>
      </c>
      <c r="CP316" s="7">
        <v>0</v>
      </c>
      <c r="CQ316" s="7">
        <v>0</v>
      </c>
      <c r="CR316" s="7">
        <v>0</v>
      </c>
      <c r="CS316" s="7">
        <v>0</v>
      </c>
      <c r="CT316" s="7">
        <v>0</v>
      </c>
      <c r="CU316" s="7">
        <v>0</v>
      </c>
      <c r="CV316" s="7">
        <v>0</v>
      </c>
      <c r="CW316" s="7">
        <v>0</v>
      </c>
      <c r="CX316" s="7">
        <v>0</v>
      </c>
      <c r="CY316" s="7">
        <v>0</v>
      </c>
      <c r="CZ316" s="7">
        <v>0</v>
      </c>
      <c r="DA316" s="7">
        <v>0</v>
      </c>
      <c r="DB316" s="7">
        <v>0</v>
      </c>
      <c r="DC316" s="7">
        <v>0</v>
      </c>
      <c r="DD316" s="7">
        <v>0</v>
      </c>
      <c r="DE316" s="7">
        <v>0</v>
      </c>
      <c r="DF316" s="7">
        <v>0</v>
      </c>
      <c r="DG316" s="7">
        <v>0</v>
      </c>
      <c r="DH316" s="7">
        <v>0</v>
      </c>
      <c r="DI316" s="7">
        <v>0</v>
      </c>
      <c r="DJ316" s="7">
        <v>0</v>
      </c>
      <c r="DK316" s="7">
        <v>0</v>
      </c>
      <c r="DL316" s="7">
        <v>0</v>
      </c>
      <c r="DM316" s="7">
        <v>0</v>
      </c>
      <c r="DN316" s="7">
        <v>0</v>
      </c>
      <c r="DO316" s="7">
        <v>0</v>
      </c>
      <c r="DP316" s="7">
        <v>0</v>
      </c>
      <c r="DQ316" s="7">
        <v>0</v>
      </c>
      <c r="DR316" s="7">
        <v>0</v>
      </c>
      <c r="DS316" s="7">
        <v>0</v>
      </c>
      <c r="DT316" s="7">
        <v>0</v>
      </c>
      <c r="DU316" s="7">
        <v>0</v>
      </c>
      <c r="DV316" s="7">
        <v>0</v>
      </c>
      <c r="DW316" s="7">
        <v>0</v>
      </c>
      <c r="DX316" s="7">
        <v>0</v>
      </c>
      <c r="DY316" s="7">
        <v>0</v>
      </c>
      <c r="DZ316" s="7">
        <v>0</v>
      </c>
      <c r="EA316" s="7">
        <v>0</v>
      </c>
      <c r="EB316" s="7">
        <v>0</v>
      </c>
      <c r="EC316" s="7">
        <v>0</v>
      </c>
      <c r="ED316" s="7">
        <v>0</v>
      </c>
      <c r="EE316" s="7">
        <v>0</v>
      </c>
      <c r="EF316" s="7">
        <v>0</v>
      </c>
      <c r="EG316" s="7">
        <v>0</v>
      </c>
      <c r="EH316" s="7">
        <v>0</v>
      </c>
      <c r="EI316" s="7">
        <v>0</v>
      </c>
      <c r="EJ316" s="7">
        <v>0</v>
      </c>
      <c r="EK316" s="7">
        <v>0</v>
      </c>
      <c r="EL316" s="7">
        <v>0</v>
      </c>
      <c r="EM316" s="7">
        <v>0</v>
      </c>
      <c r="EN316" s="7">
        <v>0</v>
      </c>
      <c r="EO316" s="7">
        <v>0</v>
      </c>
      <c r="EP316" s="7">
        <v>0</v>
      </c>
      <c r="EQ316" s="7">
        <v>0</v>
      </c>
      <c r="ER316" s="7">
        <v>0</v>
      </c>
      <c r="ES316" s="7">
        <v>0</v>
      </c>
      <c r="ET316" s="7">
        <v>0</v>
      </c>
      <c r="EU316" s="7">
        <v>0</v>
      </c>
      <c r="EV316" s="7">
        <v>0</v>
      </c>
      <c r="EW316" s="7">
        <v>0</v>
      </c>
      <c r="EX316" s="7">
        <v>0</v>
      </c>
      <c r="EY316" s="7">
        <v>0</v>
      </c>
      <c r="EZ316" s="7">
        <v>0</v>
      </c>
      <c r="FA316" s="7">
        <v>0</v>
      </c>
      <c r="FB316" s="7">
        <v>0</v>
      </c>
      <c r="FC316" s="7">
        <v>0</v>
      </c>
      <c r="FD316" s="7">
        <v>0</v>
      </c>
      <c r="FE316" s="7">
        <v>0</v>
      </c>
      <c r="FF316" s="7">
        <v>0</v>
      </c>
      <c r="FG316" s="7">
        <v>0</v>
      </c>
      <c r="FH316" s="7">
        <v>0</v>
      </c>
      <c r="FI316" s="7">
        <v>0</v>
      </c>
      <c r="FJ316" s="7">
        <v>0</v>
      </c>
      <c r="FK316" s="7">
        <v>0</v>
      </c>
      <c r="FL316" s="7">
        <v>0</v>
      </c>
      <c r="FM316" s="7">
        <v>0</v>
      </c>
      <c r="FN316" s="7">
        <v>0</v>
      </c>
      <c r="FO316" s="7">
        <v>0</v>
      </c>
      <c r="FP316" s="7">
        <v>0</v>
      </c>
      <c r="FQ316" s="7">
        <v>0</v>
      </c>
      <c r="FR316" s="7">
        <v>0</v>
      </c>
      <c r="FS316" s="7">
        <v>0</v>
      </c>
      <c r="FT316" s="7">
        <v>0</v>
      </c>
      <c r="FU316" s="7">
        <v>0</v>
      </c>
      <c r="FV316" s="7">
        <v>0</v>
      </c>
      <c r="FW316" s="7">
        <v>0</v>
      </c>
      <c r="FX316" s="7">
        <v>0</v>
      </c>
      <c r="FY316" s="7">
        <v>0</v>
      </c>
      <c r="FZ316" s="7">
        <v>0</v>
      </c>
      <c r="GA316" s="7">
        <v>0</v>
      </c>
      <c r="GB316" s="7">
        <v>0</v>
      </c>
      <c r="GC316" s="7">
        <v>0</v>
      </c>
      <c r="GD316" s="7">
        <v>0</v>
      </c>
      <c r="GE316" s="7">
        <v>0</v>
      </c>
      <c r="GF316" s="7">
        <v>0</v>
      </c>
      <c r="GG316" s="7">
        <v>0</v>
      </c>
      <c r="GH316" s="7">
        <v>0</v>
      </c>
      <c r="GI316" s="7">
        <v>0</v>
      </c>
      <c r="GJ316" s="7">
        <v>0</v>
      </c>
      <c r="GK316" s="7">
        <v>0</v>
      </c>
      <c r="GL316" s="7">
        <v>0</v>
      </c>
      <c r="GM316" s="7">
        <v>0</v>
      </c>
      <c r="GN316" s="7">
        <v>0</v>
      </c>
      <c r="GO316" s="7">
        <v>0</v>
      </c>
      <c r="GP316" s="7">
        <v>0</v>
      </c>
      <c r="GQ316" s="7">
        <v>0</v>
      </c>
      <c r="GR316" s="7">
        <v>0</v>
      </c>
      <c r="GS316" s="7">
        <v>0</v>
      </c>
      <c r="GT316" s="7">
        <v>0</v>
      </c>
      <c r="GU316" s="7">
        <v>0</v>
      </c>
      <c r="GV316" s="7">
        <v>0</v>
      </c>
      <c r="GW316" s="7">
        <v>0</v>
      </c>
      <c r="GX316" s="7">
        <v>0</v>
      </c>
      <c r="GY316" s="7">
        <v>0</v>
      </c>
      <c r="GZ316" s="7">
        <v>0</v>
      </c>
      <c r="HA316" s="7">
        <v>0</v>
      </c>
      <c r="HB316" s="7">
        <v>0</v>
      </c>
      <c r="HC316" s="7">
        <v>0</v>
      </c>
      <c r="HD316" s="7">
        <v>0</v>
      </c>
      <c r="HE316" s="7">
        <v>0</v>
      </c>
      <c r="HF316" s="7">
        <v>0</v>
      </c>
      <c r="HG316" s="7">
        <v>0</v>
      </c>
      <c r="HH316" s="7">
        <v>0</v>
      </c>
      <c r="HI316" s="7">
        <v>0</v>
      </c>
      <c r="HJ316" s="7">
        <v>0</v>
      </c>
      <c r="HK316" s="7">
        <v>0</v>
      </c>
      <c r="HL316" s="7">
        <v>0</v>
      </c>
      <c r="HM316" s="7">
        <v>0</v>
      </c>
      <c r="HN316" s="7">
        <v>0</v>
      </c>
      <c r="HO316" s="7">
        <v>0</v>
      </c>
      <c r="HP316" s="7">
        <v>0</v>
      </c>
      <c r="HQ316" s="7">
        <v>0</v>
      </c>
      <c r="HR316" s="7">
        <v>0</v>
      </c>
      <c r="HS316" s="7">
        <v>0</v>
      </c>
      <c r="HT316" s="7">
        <v>0</v>
      </c>
      <c r="HU316" s="7">
        <v>0</v>
      </c>
      <c r="HV316" s="7">
        <v>0</v>
      </c>
      <c r="HW316" s="7">
        <v>0</v>
      </c>
      <c r="HX316" s="7">
        <v>0</v>
      </c>
      <c r="HY316" s="7">
        <v>0</v>
      </c>
      <c r="HZ316" s="7">
        <v>0</v>
      </c>
      <c r="IA316" s="7">
        <v>0</v>
      </c>
      <c r="IB316" s="7">
        <v>0</v>
      </c>
      <c r="IC316" s="7">
        <v>0</v>
      </c>
      <c r="ID316" s="7">
        <v>0</v>
      </c>
      <c r="IE316" s="7">
        <v>0</v>
      </c>
      <c r="IF316" s="7">
        <v>0</v>
      </c>
      <c r="IG316" s="7">
        <v>0</v>
      </c>
      <c r="IH316" s="7">
        <v>0</v>
      </c>
      <c r="II316" s="7">
        <v>0</v>
      </c>
      <c r="IJ316" s="7">
        <v>0</v>
      </c>
      <c r="IK316" s="7">
        <v>0</v>
      </c>
      <c r="IL316" s="7">
        <v>0</v>
      </c>
      <c r="IM316" s="7">
        <v>0</v>
      </c>
      <c r="IN316" s="7">
        <v>0</v>
      </c>
      <c r="IO316" s="7">
        <v>0</v>
      </c>
      <c r="IP316" s="7">
        <v>0</v>
      </c>
      <c r="IQ316" s="7">
        <v>0</v>
      </c>
      <c r="IR316" s="7">
        <v>0</v>
      </c>
      <c r="IS316" s="7">
        <v>0</v>
      </c>
      <c r="IT316" s="7">
        <v>0</v>
      </c>
      <c r="IU316" s="7">
        <v>0</v>
      </c>
      <c r="IV316" s="7">
        <v>0</v>
      </c>
      <c r="IW316" s="7">
        <v>0</v>
      </c>
      <c r="IX316" s="7">
        <v>0</v>
      </c>
      <c r="IY316" s="7">
        <v>0</v>
      </c>
      <c r="IZ316" s="7">
        <v>0</v>
      </c>
      <c r="JA316" s="7">
        <v>0</v>
      </c>
      <c r="JB316" s="7">
        <v>0</v>
      </c>
      <c r="JC316" s="7">
        <v>0</v>
      </c>
      <c r="JD316" s="7">
        <v>0</v>
      </c>
      <c r="JE316" s="7">
        <v>0</v>
      </c>
      <c r="JF316" s="7">
        <v>0</v>
      </c>
      <c r="JG316" s="7">
        <v>0</v>
      </c>
      <c r="JH316" s="7">
        <v>0</v>
      </c>
      <c r="JI316" s="7">
        <v>0</v>
      </c>
      <c r="JJ316" s="7">
        <v>0</v>
      </c>
      <c r="JK316" s="7">
        <v>0</v>
      </c>
      <c r="JL316" s="7">
        <v>0</v>
      </c>
      <c r="JM316" s="7">
        <v>0</v>
      </c>
      <c r="JN316" s="7">
        <v>0</v>
      </c>
      <c r="JO316" s="7">
        <v>0</v>
      </c>
      <c r="JP316" s="7">
        <v>0</v>
      </c>
      <c r="JQ316" s="7">
        <v>0</v>
      </c>
      <c r="JR316" s="7">
        <v>0</v>
      </c>
      <c r="JS316" s="7">
        <v>0</v>
      </c>
      <c r="JT316" s="7">
        <v>0</v>
      </c>
      <c r="JU316" s="7">
        <v>0</v>
      </c>
      <c r="JV316" s="7">
        <v>0</v>
      </c>
      <c r="JW316" s="7">
        <v>0</v>
      </c>
      <c r="JX316" s="7">
        <v>0</v>
      </c>
      <c r="JY316" s="7">
        <v>0</v>
      </c>
      <c r="JZ316" s="7">
        <v>0</v>
      </c>
      <c r="KA316" s="7">
        <v>0</v>
      </c>
      <c r="KB316" s="7">
        <v>0</v>
      </c>
      <c r="KC316" s="7">
        <v>0</v>
      </c>
    </row>
    <row r="317" spans="1:289" x14ac:dyDescent="0.35">
      <c r="A317" s="44" t="s">
        <v>1427</v>
      </c>
      <c r="B317" s="44" t="s">
        <v>4204</v>
      </c>
      <c r="C317" s="44">
        <v>338</v>
      </c>
      <c r="D317" s="44" t="s">
        <v>4205</v>
      </c>
      <c r="E317" s="44" t="s">
        <v>2880</v>
      </c>
      <c r="F317" s="44" t="s">
        <v>613</v>
      </c>
      <c r="G317" s="44" t="s">
        <v>481</v>
      </c>
      <c r="H317" s="44">
        <v>0</v>
      </c>
      <c r="I317" s="45">
        <v>0</v>
      </c>
      <c r="J317" s="44">
        <v>0</v>
      </c>
      <c r="K317" s="44">
        <v>0</v>
      </c>
      <c r="L317" s="45">
        <v>0</v>
      </c>
      <c r="M317" s="7">
        <v>5.5799999999999999E-6</v>
      </c>
      <c r="N317" s="7">
        <v>1.116E-5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7">
        <v>0</v>
      </c>
      <c r="U317" s="7">
        <v>0</v>
      </c>
      <c r="V317" s="7">
        <v>0</v>
      </c>
      <c r="W317" s="7">
        <v>0</v>
      </c>
      <c r="X317" s="7">
        <v>0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7">
        <v>0</v>
      </c>
      <c r="AK317" s="7">
        <v>0</v>
      </c>
      <c r="AL317" s="7">
        <v>0</v>
      </c>
      <c r="AM317" s="7">
        <v>0</v>
      </c>
      <c r="AN317" s="7">
        <v>0</v>
      </c>
      <c r="AO317" s="7">
        <v>0</v>
      </c>
      <c r="AP317" s="7">
        <v>0</v>
      </c>
      <c r="AQ317" s="7">
        <v>0</v>
      </c>
      <c r="AR317" s="7">
        <v>0</v>
      </c>
      <c r="AS317" s="7">
        <v>0</v>
      </c>
      <c r="AT317" s="7">
        <v>0</v>
      </c>
      <c r="AU317" s="7">
        <v>0</v>
      </c>
      <c r="AV317" s="7">
        <v>0</v>
      </c>
      <c r="AW317" s="7">
        <v>0</v>
      </c>
      <c r="AX317" s="7">
        <v>0</v>
      </c>
      <c r="AY317" s="7">
        <v>0</v>
      </c>
      <c r="AZ317" s="7">
        <v>0</v>
      </c>
      <c r="BA317" s="7">
        <v>0</v>
      </c>
      <c r="BB317" s="7">
        <v>0</v>
      </c>
      <c r="BC317" s="7">
        <v>0</v>
      </c>
      <c r="BD317" s="7">
        <v>0</v>
      </c>
      <c r="BE317" s="7">
        <v>0</v>
      </c>
      <c r="BF317" s="7">
        <v>0</v>
      </c>
      <c r="BG317" s="7">
        <v>0</v>
      </c>
      <c r="BH317" s="7">
        <v>0</v>
      </c>
      <c r="BI317" s="7">
        <v>0</v>
      </c>
      <c r="BJ317" s="7">
        <v>0</v>
      </c>
      <c r="BK317" s="7">
        <v>0</v>
      </c>
      <c r="BL317" s="7">
        <v>0</v>
      </c>
      <c r="BM317" s="7">
        <v>0</v>
      </c>
      <c r="BN317" s="7">
        <v>0</v>
      </c>
      <c r="BO317" s="7">
        <v>0</v>
      </c>
      <c r="BP317" s="7">
        <v>0</v>
      </c>
      <c r="BQ317" s="7">
        <v>0</v>
      </c>
      <c r="BR317" s="7">
        <v>0</v>
      </c>
      <c r="BS317" s="7">
        <v>0</v>
      </c>
      <c r="BT317" s="7">
        <v>0</v>
      </c>
      <c r="BU317" s="7">
        <v>0</v>
      </c>
      <c r="BV317" s="7">
        <v>0</v>
      </c>
      <c r="BW317" s="7">
        <v>0</v>
      </c>
      <c r="BX317" s="7">
        <v>0</v>
      </c>
      <c r="BY317" s="7">
        <v>0</v>
      </c>
      <c r="BZ317" s="7">
        <v>0</v>
      </c>
      <c r="CA317" s="7">
        <v>0</v>
      </c>
      <c r="CB317" s="7">
        <v>0</v>
      </c>
      <c r="CC317" s="7">
        <v>0</v>
      </c>
      <c r="CD317" s="7">
        <v>0</v>
      </c>
      <c r="CE317" s="7">
        <v>0</v>
      </c>
      <c r="CF317" s="7">
        <v>0</v>
      </c>
      <c r="CG317" s="7">
        <v>0</v>
      </c>
      <c r="CH317" s="7">
        <v>0</v>
      </c>
      <c r="CI317" s="7">
        <v>0</v>
      </c>
      <c r="CJ317" s="7">
        <v>0</v>
      </c>
      <c r="CK317" s="7">
        <v>0</v>
      </c>
      <c r="CL317" s="7">
        <v>0</v>
      </c>
      <c r="CM317" s="7">
        <v>0</v>
      </c>
      <c r="CN317" s="7">
        <v>0</v>
      </c>
      <c r="CO317" s="7">
        <v>0</v>
      </c>
      <c r="CP317" s="7">
        <v>0</v>
      </c>
      <c r="CQ317" s="7">
        <v>0</v>
      </c>
      <c r="CR317" s="7">
        <v>0</v>
      </c>
      <c r="CS317" s="7">
        <v>0</v>
      </c>
      <c r="CT317" s="7">
        <v>0</v>
      </c>
      <c r="CU317" s="7">
        <v>0</v>
      </c>
      <c r="CV317" s="7">
        <v>0</v>
      </c>
      <c r="CW317" s="7">
        <v>0</v>
      </c>
      <c r="CX317" s="7">
        <v>0</v>
      </c>
      <c r="CY317" s="7">
        <v>0</v>
      </c>
      <c r="CZ317" s="7">
        <v>0</v>
      </c>
      <c r="DA317" s="7">
        <v>0</v>
      </c>
      <c r="DB317" s="7">
        <v>0</v>
      </c>
      <c r="DC317" s="7">
        <v>0</v>
      </c>
      <c r="DD317" s="7">
        <v>0</v>
      </c>
      <c r="DE317" s="7">
        <v>0</v>
      </c>
      <c r="DF317" s="7">
        <v>0</v>
      </c>
      <c r="DG317" s="7">
        <v>0</v>
      </c>
      <c r="DH317" s="7">
        <v>0</v>
      </c>
      <c r="DI317" s="7">
        <v>0</v>
      </c>
      <c r="DJ317" s="7">
        <v>0</v>
      </c>
      <c r="DK317" s="7">
        <v>0</v>
      </c>
      <c r="DL317" s="7">
        <v>0</v>
      </c>
      <c r="DM317" s="7">
        <v>0</v>
      </c>
      <c r="DN317" s="7">
        <v>0</v>
      </c>
      <c r="DO317" s="7">
        <v>0</v>
      </c>
      <c r="DP317" s="7">
        <v>0</v>
      </c>
      <c r="DQ317" s="7">
        <v>0</v>
      </c>
      <c r="DR317" s="7">
        <v>0</v>
      </c>
      <c r="DS317" s="7">
        <v>0</v>
      </c>
      <c r="DT317" s="7">
        <v>0</v>
      </c>
      <c r="DU317" s="7">
        <v>0</v>
      </c>
      <c r="DV317" s="7">
        <v>0</v>
      </c>
      <c r="DW317" s="7">
        <v>0</v>
      </c>
      <c r="DX317" s="7">
        <v>0</v>
      </c>
      <c r="DY317" s="7">
        <v>0</v>
      </c>
      <c r="DZ317" s="7">
        <v>0</v>
      </c>
      <c r="EA317" s="7">
        <v>0</v>
      </c>
      <c r="EB317" s="7">
        <v>0</v>
      </c>
      <c r="EC317" s="7">
        <v>0</v>
      </c>
      <c r="ED317" s="7">
        <v>0</v>
      </c>
      <c r="EE317" s="7">
        <v>0</v>
      </c>
      <c r="EF317" s="7">
        <v>0</v>
      </c>
      <c r="EG317" s="7">
        <v>0</v>
      </c>
      <c r="EH317" s="7">
        <v>0</v>
      </c>
      <c r="EI317" s="7">
        <v>0</v>
      </c>
      <c r="EJ317" s="7">
        <v>0</v>
      </c>
      <c r="EK317" s="7">
        <v>0</v>
      </c>
      <c r="EL317" s="7">
        <v>0</v>
      </c>
      <c r="EM317" s="7">
        <v>0</v>
      </c>
      <c r="EN317" s="7">
        <v>0</v>
      </c>
      <c r="EO317" s="7">
        <v>0</v>
      </c>
      <c r="EP317" s="7">
        <v>0</v>
      </c>
      <c r="EQ317" s="7">
        <v>0</v>
      </c>
      <c r="ER317" s="7">
        <v>0</v>
      </c>
      <c r="ES317" s="7">
        <v>0</v>
      </c>
      <c r="ET317" s="7">
        <v>0</v>
      </c>
      <c r="EU317" s="7">
        <v>0</v>
      </c>
      <c r="EV317" s="7">
        <v>0</v>
      </c>
      <c r="EW317" s="7">
        <v>0</v>
      </c>
      <c r="EX317" s="7">
        <v>0</v>
      </c>
      <c r="EY317" s="7">
        <v>0</v>
      </c>
      <c r="EZ317" s="7">
        <v>0</v>
      </c>
      <c r="FA317" s="7">
        <v>0</v>
      </c>
      <c r="FB317" s="7">
        <v>0</v>
      </c>
      <c r="FC317" s="7">
        <v>0</v>
      </c>
      <c r="FD317" s="7">
        <v>0</v>
      </c>
      <c r="FE317" s="7">
        <v>0</v>
      </c>
      <c r="FF317" s="7">
        <v>0</v>
      </c>
      <c r="FG317" s="7">
        <v>0</v>
      </c>
      <c r="FH317" s="7">
        <v>0</v>
      </c>
      <c r="FI317" s="7">
        <v>0</v>
      </c>
      <c r="FJ317" s="7">
        <v>0</v>
      </c>
      <c r="FK317" s="7">
        <v>0</v>
      </c>
      <c r="FL317" s="7">
        <v>0</v>
      </c>
      <c r="FM317" s="7">
        <v>0</v>
      </c>
      <c r="FN317" s="7">
        <v>0</v>
      </c>
      <c r="FO317" s="7">
        <v>0</v>
      </c>
      <c r="FP317" s="7">
        <v>0</v>
      </c>
      <c r="FQ317" s="7">
        <v>0</v>
      </c>
      <c r="FR317" s="7">
        <v>0</v>
      </c>
      <c r="FS317" s="7">
        <v>0</v>
      </c>
      <c r="FT317" s="7">
        <v>0</v>
      </c>
      <c r="FU317" s="7">
        <v>0</v>
      </c>
      <c r="FV317" s="7">
        <v>0</v>
      </c>
      <c r="FW317" s="7">
        <v>0</v>
      </c>
      <c r="FX317" s="7">
        <v>0</v>
      </c>
      <c r="FY317" s="7">
        <v>0</v>
      </c>
      <c r="FZ317" s="7">
        <v>0</v>
      </c>
      <c r="GA317" s="7">
        <v>0</v>
      </c>
      <c r="GB317" s="7">
        <v>0</v>
      </c>
      <c r="GC317" s="7">
        <v>0</v>
      </c>
      <c r="GD317" s="7">
        <v>0</v>
      </c>
      <c r="GE317" s="7">
        <v>0</v>
      </c>
      <c r="GF317" s="7">
        <v>0</v>
      </c>
      <c r="GG317" s="7">
        <v>0</v>
      </c>
      <c r="GH317" s="7">
        <v>0</v>
      </c>
      <c r="GI317" s="7">
        <v>0</v>
      </c>
      <c r="GJ317" s="7">
        <v>0</v>
      </c>
      <c r="GK317" s="7">
        <v>0</v>
      </c>
      <c r="GL317" s="7">
        <v>0</v>
      </c>
      <c r="GM317" s="7">
        <v>0</v>
      </c>
      <c r="GN317" s="7">
        <v>0</v>
      </c>
      <c r="GO317" s="7">
        <v>0</v>
      </c>
      <c r="GP317" s="7">
        <v>0</v>
      </c>
      <c r="GQ317" s="7">
        <v>0</v>
      </c>
      <c r="GR317" s="7">
        <v>0</v>
      </c>
      <c r="GS317" s="7">
        <v>0</v>
      </c>
      <c r="GT317" s="7">
        <v>0</v>
      </c>
      <c r="GU317" s="7">
        <v>0</v>
      </c>
      <c r="GV317" s="7">
        <v>0</v>
      </c>
      <c r="GW317" s="7">
        <v>0</v>
      </c>
      <c r="GX317" s="7">
        <v>0</v>
      </c>
      <c r="GY317" s="7">
        <v>0</v>
      </c>
      <c r="GZ317" s="7">
        <v>0</v>
      </c>
      <c r="HA317" s="7">
        <v>0</v>
      </c>
      <c r="HB317" s="7">
        <v>0</v>
      </c>
      <c r="HC317" s="7">
        <v>0</v>
      </c>
      <c r="HD317" s="7">
        <v>0</v>
      </c>
      <c r="HE317" s="7">
        <v>0</v>
      </c>
      <c r="HF317" s="7">
        <v>0</v>
      </c>
      <c r="HG317" s="7">
        <v>0</v>
      </c>
      <c r="HH317" s="7">
        <v>0</v>
      </c>
      <c r="HI317" s="7">
        <v>0</v>
      </c>
      <c r="HJ317" s="7">
        <v>0</v>
      </c>
      <c r="HK317" s="7">
        <v>0</v>
      </c>
      <c r="HL317" s="7">
        <v>0</v>
      </c>
      <c r="HM317" s="7">
        <v>0</v>
      </c>
      <c r="HN317" s="7">
        <v>0</v>
      </c>
      <c r="HO317" s="7">
        <v>0</v>
      </c>
      <c r="HP317" s="7">
        <v>0</v>
      </c>
      <c r="HQ317" s="7">
        <v>0</v>
      </c>
      <c r="HR317" s="7">
        <v>0</v>
      </c>
      <c r="HS317" s="7">
        <v>0</v>
      </c>
      <c r="HT317" s="7">
        <v>0</v>
      </c>
      <c r="HU317" s="7">
        <v>0</v>
      </c>
      <c r="HV317" s="7">
        <v>0</v>
      </c>
      <c r="HW317" s="7">
        <v>0</v>
      </c>
      <c r="HX317" s="7">
        <v>0</v>
      </c>
      <c r="HY317" s="7">
        <v>0</v>
      </c>
      <c r="HZ317" s="7">
        <v>0</v>
      </c>
      <c r="IA317" s="7">
        <v>0</v>
      </c>
      <c r="IB317" s="7">
        <v>0</v>
      </c>
      <c r="IC317" s="7">
        <v>0</v>
      </c>
      <c r="ID317" s="7">
        <v>0</v>
      </c>
      <c r="IE317" s="7">
        <v>0</v>
      </c>
      <c r="IF317" s="7">
        <v>0</v>
      </c>
      <c r="IG317" s="7">
        <v>0</v>
      </c>
      <c r="IH317" s="7">
        <v>0</v>
      </c>
      <c r="II317" s="7">
        <v>0</v>
      </c>
      <c r="IJ317" s="7">
        <v>0</v>
      </c>
      <c r="IK317" s="7">
        <v>0</v>
      </c>
      <c r="IL317" s="7">
        <v>0</v>
      </c>
      <c r="IM317" s="7">
        <v>0</v>
      </c>
      <c r="IN317" s="7">
        <v>0</v>
      </c>
      <c r="IO317" s="7">
        <v>0</v>
      </c>
      <c r="IP317" s="7">
        <v>0</v>
      </c>
      <c r="IQ317" s="7">
        <v>0</v>
      </c>
      <c r="IR317" s="7">
        <v>0</v>
      </c>
      <c r="IS317" s="7">
        <v>0</v>
      </c>
      <c r="IT317" s="7">
        <v>0</v>
      </c>
      <c r="IU317" s="7">
        <v>0</v>
      </c>
      <c r="IV317" s="7">
        <v>0</v>
      </c>
      <c r="IW317" s="7">
        <v>0</v>
      </c>
      <c r="IX317" s="7">
        <v>0</v>
      </c>
      <c r="IY317" s="7">
        <v>0</v>
      </c>
      <c r="IZ317" s="7">
        <v>0</v>
      </c>
      <c r="JA317" s="7">
        <v>0</v>
      </c>
      <c r="JB317" s="7">
        <v>0</v>
      </c>
      <c r="JC317" s="7">
        <v>0</v>
      </c>
      <c r="JD317" s="7">
        <v>0</v>
      </c>
      <c r="JE317" s="7">
        <v>0</v>
      </c>
      <c r="JF317" s="7">
        <v>0</v>
      </c>
      <c r="JG317" s="7">
        <v>0</v>
      </c>
      <c r="JH317" s="7">
        <v>0</v>
      </c>
      <c r="JI317" s="7">
        <v>0</v>
      </c>
      <c r="JJ317" s="7">
        <v>0</v>
      </c>
      <c r="JK317" s="7">
        <v>0</v>
      </c>
      <c r="JL317" s="7">
        <v>0</v>
      </c>
      <c r="JM317" s="7">
        <v>0</v>
      </c>
      <c r="JN317" s="7">
        <v>0</v>
      </c>
      <c r="JO317" s="7">
        <v>0</v>
      </c>
      <c r="JP317" s="7">
        <v>0</v>
      </c>
      <c r="JQ317" s="7">
        <v>0</v>
      </c>
      <c r="JR317" s="7">
        <v>0</v>
      </c>
      <c r="JS317" s="7">
        <v>0</v>
      </c>
      <c r="JT317" s="7">
        <v>0</v>
      </c>
      <c r="JU317" s="7">
        <v>0</v>
      </c>
      <c r="JV317" s="7">
        <v>0</v>
      </c>
      <c r="JW317" s="7">
        <v>0</v>
      </c>
      <c r="JX317" s="7">
        <v>0</v>
      </c>
      <c r="JY317" s="7">
        <v>0</v>
      </c>
      <c r="JZ317" s="7">
        <v>0</v>
      </c>
      <c r="KA317" s="7">
        <v>0</v>
      </c>
      <c r="KB317" s="7">
        <v>0</v>
      </c>
      <c r="KC317" s="7">
        <v>0</v>
      </c>
    </row>
    <row r="318" spans="1:289" x14ac:dyDescent="0.35">
      <c r="A318" s="44" t="s">
        <v>1430</v>
      </c>
      <c r="B318" s="44" t="s">
        <v>4206</v>
      </c>
      <c r="C318" s="44">
        <v>340</v>
      </c>
      <c r="D318" s="44" t="s">
        <v>4207</v>
      </c>
      <c r="E318" s="44" t="s">
        <v>3887</v>
      </c>
      <c r="F318" s="44" t="s">
        <v>613</v>
      </c>
      <c r="G318" s="44" t="s">
        <v>481</v>
      </c>
      <c r="H318" s="44">
        <v>0</v>
      </c>
      <c r="I318" s="45">
        <v>0</v>
      </c>
      <c r="J318" s="44">
        <v>0</v>
      </c>
      <c r="K318" s="44">
        <v>0</v>
      </c>
      <c r="L318" s="45">
        <v>0</v>
      </c>
      <c r="M318" s="7">
        <v>1.0100000000000001E-6</v>
      </c>
      <c r="N318" s="7">
        <v>2.0200000000000001E-6</v>
      </c>
      <c r="O318" s="7">
        <v>0</v>
      </c>
      <c r="P318" s="7">
        <v>0</v>
      </c>
      <c r="Q318" s="7">
        <v>0</v>
      </c>
      <c r="R318" s="7">
        <v>0</v>
      </c>
      <c r="S318" s="7">
        <v>0</v>
      </c>
      <c r="T318" s="7">
        <v>0</v>
      </c>
      <c r="U318" s="7">
        <v>0</v>
      </c>
      <c r="V318" s="7">
        <v>0</v>
      </c>
      <c r="W318" s="7">
        <v>0</v>
      </c>
      <c r="X318" s="7">
        <v>0</v>
      </c>
      <c r="Y318" s="7">
        <v>0</v>
      </c>
      <c r="Z318" s="7">
        <v>0</v>
      </c>
      <c r="AA318" s="7">
        <v>0</v>
      </c>
      <c r="AB318" s="7">
        <v>0</v>
      </c>
      <c r="AC318" s="7">
        <v>0</v>
      </c>
      <c r="AD318" s="7">
        <v>0</v>
      </c>
      <c r="AE318" s="7">
        <v>0</v>
      </c>
      <c r="AF318" s="7">
        <v>0</v>
      </c>
      <c r="AG318" s="7">
        <v>0</v>
      </c>
      <c r="AH318" s="7">
        <v>0</v>
      </c>
      <c r="AI318" s="7">
        <v>0</v>
      </c>
      <c r="AJ318" s="7">
        <v>0</v>
      </c>
      <c r="AK318" s="7">
        <v>0</v>
      </c>
      <c r="AL318" s="7">
        <v>0</v>
      </c>
      <c r="AM318" s="7">
        <v>0</v>
      </c>
      <c r="AN318" s="7">
        <v>0</v>
      </c>
      <c r="AO318" s="7">
        <v>0</v>
      </c>
      <c r="AP318" s="7">
        <v>0</v>
      </c>
      <c r="AQ318" s="7">
        <v>0</v>
      </c>
      <c r="AR318" s="7">
        <v>0</v>
      </c>
      <c r="AS318" s="7">
        <v>0</v>
      </c>
      <c r="AT318" s="7">
        <v>0</v>
      </c>
      <c r="AU318" s="7">
        <v>0</v>
      </c>
      <c r="AV318" s="7">
        <v>0</v>
      </c>
      <c r="AW318" s="7">
        <v>0</v>
      </c>
      <c r="AX318" s="7">
        <v>0</v>
      </c>
      <c r="AY318" s="7">
        <v>0</v>
      </c>
      <c r="AZ318" s="7">
        <v>0</v>
      </c>
      <c r="BA318" s="7">
        <v>0</v>
      </c>
      <c r="BB318" s="7">
        <v>0</v>
      </c>
      <c r="BC318" s="7">
        <v>0</v>
      </c>
      <c r="BD318" s="7">
        <v>0</v>
      </c>
      <c r="BE318" s="7">
        <v>0</v>
      </c>
      <c r="BF318" s="7">
        <v>0</v>
      </c>
      <c r="BG318" s="7">
        <v>0</v>
      </c>
      <c r="BH318" s="7">
        <v>0</v>
      </c>
      <c r="BI318" s="7">
        <v>0</v>
      </c>
      <c r="BJ318" s="7">
        <v>0</v>
      </c>
      <c r="BK318" s="7">
        <v>0</v>
      </c>
      <c r="BL318" s="7">
        <v>0</v>
      </c>
      <c r="BM318" s="7">
        <v>0</v>
      </c>
      <c r="BN318" s="7">
        <v>0</v>
      </c>
      <c r="BO318" s="7">
        <v>0</v>
      </c>
      <c r="BP318" s="7">
        <v>0</v>
      </c>
      <c r="BQ318" s="7">
        <v>0</v>
      </c>
      <c r="BR318" s="7">
        <v>0</v>
      </c>
      <c r="BS318" s="7">
        <v>0</v>
      </c>
      <c r="BT318" s="7">
        <v>0</v>
      </c>
      <c r="BU318" s="7">
        <v>0</v>
      </c>
      <c r="BV318" s="7">
        <v>0</v>
      </c>
      <c r="BW318" s="7">
        <v>0</v>
      </c>
      <c r="BX318" s="7">
        <v>0</v>
      </c>
      <c r="BY318" s="7">
        <v>0</v>
      </c>
      <c r="BZ318" s="7">
        <v>0</v>
      </c>
      <c r="CA318" s="7">
        <v>0</v>
      </c>
      <c r="CB318" s="7">
        <v>0</v>
      </c>
      <c r="CC318" s="7">
        <v>0</v>
      </c>
      <c r="CD318" s="7">
        <v>0</v>
      </c>
      <c r="CE318" s="7">
        <v>0</v>
      </c>
      <c r="CF318" s="7">
        <v>0</v>
      </c>
      <c r="CG318" s="7">
        <v>0</v>
      </c>
      <c r="CH318" s="7">
        <v>0</v>
      </c>
      <c r="CI318" s="7">
        <v>0</v>
      </c>
      <c r="CJ318" s="7">
        <v>0</v>
      </c>
      <c r="CK318" s="7">
        <v>0</v>
      </c>
      <c r="CL318" s="7">
        <v>0</v>
      </c>
      <c r="CM318" s="7">
        <v>0</v>
      </c>
      <c r="CN318" s="7">
        <v>0</v>
      </c>
      <c r="CO318" s="7">
        <v>0</v>
      </c>
      <c r="CP318" s="7">
        <v>0</v>
      </c>
      <c r="CQ318" s="7">
        <v>0</v>
      </c>
      <c r="CR318" s="7">
        <v>0</v>
      </c>
      <c r="CS318" s="7">
        <v>0</v>
      </c>
      <c r="CT318" s="7">
        <v>0</v>
      </c>
      <c r="CU318" s="7">
        <v>0</v>
      </c>
      <c r="CV318" s="7">
        <v>0</v>
      </c>
      <c r="CW318" s="7">
        <v>0</v>
      </c>
      <c r="CX318" s="7">
        <v>0</v>
      </c>
      <c r="CY318" s="7">
        <v>0</v>
      </c>
      <c r="CZ318" s="7">
        <v>0</v>
      </c>
      <c r="DA318" s="7">
        <v>0</v>
      </c>
      <c r="DB318" s="7">
        <v>0</v>
      </c>
      <c r="DC318" s="7">
        <v>0</v>
      </c>
      <c r="DD318" s="7">
        <v>0</v>
      </c>
      <c r="DE318" s="7">
        <v>0</v>
      </c>
      <c r="DF318" s="7">
        <v>0</v>
      </c>
      <c r="DG318" s="7">
        <v>0</v>
      </c>
      <c r="DH318" s="7">
        <v>0</v>
      </c>
      <c r="DI318" s="7">
        <v>0</v>
      </c>
      <c r="DJ318" s="7">
        <v>0</v>
      </c>
      <c r="DK318" s="7">
        <v>0</v>
      </c>
      <c r="DL318" s="7">
        <v>0</v>
      </c>
      <c r="DM318" s="7">
        <v>0</v>
      </c>
      <c r="DN318" s="7">
        <v>0</v>
      </c>
      <c r="DO318" s="7">
        <v>0</v>
      </c>
      <c r="DP318" s="7">
        <v>0</v>
      </c>
      <c r="DQ318" s="7">
        <v>0</v>
      </c>
      <c r="DR318" s="7">
        <v>0</v>
      </c>
      <c r="DS318" s="7">
        <v>0</v>
      </c>
      <c r="DT318" s="7">
        <v>0</v>
      </c>
      <c r="DU318" s="7">
        <v>0</v>
      </c>
      <c r="DV318" s="7">
        <v>0</v>
      </c>
      <c r="DW318" s="7">
        <v>0</v>
      </c>
      <c r="DX318" s="7">
        <v>0</v>
      </c>
      <c r="DY318" s="7">
        <v>0</v>
      </c>
      <c r="DZ318" s="7">
        <v>0</v>
      </c>
      <c r="EA318" s="7">
        <v>0</v>
      </c>
      <c r="EB318" s="7">
        <v>0</v>
      </c>
      <c r="EC318" s="7">
        <v>0</v>
      </c>
      <c r="ED318" s="7">
        <v>0</v>
      </c>
      <c r="EE318" s="7">
        <v>0</v>
      </c>
      <c r="EF318" s="7">
        <v>0</v>
      </c>
      <c r="EG318" s="7">
        <v>0</v>
      </c>
      <c r="EH318" s="7">
        <v>0</v>
      </c>
      <c r="EI318" s="7">
        <v>0</v>
      </c>
      <c r="EJ318" s="7">
        <v>0</v>
      </c>
      <c r="EK318" s="7">
        <v>0</v>
      </c>
      <c r="EL318" s="7">
        <v>0</v>
      </c>
      <c r="EM318" s="7">
        <v>0</v>
      </c>
      <c r="EN318" s="7">
        <v>0</v>
      </c>
      <c r="EO318" s="7">
        <v>0</v>
      </c>
      <c r="EP318" s="7">
        <v>0</v>
      </c>
      <c r="EQ318" s="7">
        <v>0</v>
      </c>
      <c r="ER318" s="7">
        <v>0</v>
      </c>
      <c r="ES318" s="7">
        <v>0</v>
      </c>
      <c r="ET318" s="7">
        <v>0</v>
      </c>
      <c r="EU318" s="7">
        <v>0</v>
      </c>
      <c r="EV318" s="7">
        <v>0</v>
      </c>
      <c r="EW318" s="7">
        <v>0</v>
      </c>
      <c r="EX318" s="7">
        <v>0</v>
      </c>
      <c r="EY318" s="7">
        <v>0</v>
      </c>
      <c r="EZ318" s="7">
        <v>0</v>
      </c>
      <c r="FA318" s="7">
        <v>0</v>
      </c>
      <c r="FB318" s="7">
        <v>0</v>
      </c>
      <c r="FC318" s="7">
        <v>0</v>
      </c>
      <c r="FD318" s="7">
        <v>0</v>
      </c>
      <c r="FE318" s="7">
        <v>0</v>
      </c>
      <c r="FF318" s="7">
        <v>0</v>
      </c>
      <c r="FG318" s="7">
        <v>0</v>
      </c>
      <c r="FH318" s="7">
        <v>0</v>
      </c>
      <c r="FI318" s="7">
        <v>0</v>
      </c>
      <c r="FJ318" s="7">
        <v>0</v>
      </c>
      <c r="FK318" s="7">
        <v>0</v>
      </c>
      <c r="FL318" s="7">
        <v>0</v>
      </c>
      <c r="FM318" s="7">
        <v>0</v>
      </c>
      <c r="FN318" s="7">
        <v>0</v>
      </c>
      <c r="FO318" s="7">
        <v>0</v>
      </c>
      <c r="FP318" s="7">
        <v>0</v>
      </c>
      <c r="FQ318" s="7">
        <v>0</v>
      </c>
      <c r="FR318" s="7">
        <v>0</v>
      </c>
      <c r="FS318" s="7">
        <v>0</v>
      </c>
      <c r="FT318" s="7">
        <v>0</v>
      </c>
      <c r="FU318" s="7">
        <v>0</v>
      </c>
      <c r="FV318" s="7">
        <v>0</v>
      </c>
      <c r="FW318" s="7">
        <v>0</v>
      </c>
      <c r="FX318" s="7">
        <v>0</v>
      </c>
      <c r="FY318" s="7">
        <v>0</v>
      </c>
      <c r="FZ318" s="7">
        <v>0</v>
      </c>
      <c r="GA318" s="7">
        <v>0</v>
      </c>
      <c r="GB318" s="7">
        <v>0</v>
      </c>
      <c r="GC318" s="7">
        <v>0</v>
      </c>
      <c r="GD318" s="7">
        <v>0</v>
      </c>
      <c r="GE318" s="7">
        <v>0</v>
      </c>
      <c r="GF318" s="7">
        <v>0</v>
      </c>
      <c r="GG318" s="7">
        <v>0</v>
      </c>
      <c r="GH318" s="7">
        <v>0</v>
      </c>
      <c r="GI318" s="7">
        <v>0</v>
      </c>
      <c r="GJ318" s="7">
        <v>0</v>
      </c>
      <c r="GK318" s="7">
        <v>0</v>
      </c>
      <c r="GL318" s="7">
        <v>0</v>
      </c>
      <c r="GM318" s="7">
        <v>0</v>
      </c>
      <c r="GN318" s="7">
        <v>0</v>
      </c>
      <c r="GO318" s="7">
        <v>0</v>
      </c>
      <c r="GP318" s="7">
        <v>0</v>
      </c>
      <c r="GQ318" s="7">
        <v>0</v>
      </c>
      <c r="GR318" s="7">
        <v>0</v>
      </c>
      <c r="GS318" s="7">
        <v>0</v>
      </c>
      <c r="GT318" s="7">
        <v>0</v>
      </c>
      <c r="GU318" s="7">
        <v>0</v>
      </c>
      <c r="GV318" s="7">
        <v>0</v>
      </c>
      <c r="GW318" s="7">
        <v>0</v>
      </c>
      <c r="GX318" s="7">
        <v>0</v>
      </c>
      <c r="GY318" s="7">
        <v>0</v>
      </c>
      <c r="GZ318" s="7">
        <v>0</v>
      </c>
      <c r="HA318" s="7">
        <v>0</v>
      </c>
      <c r="HB318" s="7">
        <v>0</v>
      </c>
      <c r="HC318" s="7">
        <v>0</v>
      </c>
      <c r="HD318" s="7">
        <v>0</v>
      </c>
      <c r="HE318" s="7">
        <v>0</v>
      </c>
      <c r="HF318" s="7">
        <v>0</v>
      </c>
      <c r="HG318" s="7">
        <v>0</v>
      </c>
      <c r="HH318" s="7">
        <v>0</v>
      </c>
      <c r="HI318" s="7">
        <v>0</v>
      </c>
      <c r="HJ318" s="7">
        <v>0</v>
      </c>
      <c r="HK318" s="7">
        <v>0</v>
      </c>
      <c r="HL318" s="7">
        <v>0</v>
      </c>
      <c r="HM318" s="7">
        <v>0</v>
      </c>
      <c r="HN318" s="7">
        <v>0</v>
      </c>
      <c r="HO318" s="7">
        <v>0</v>
      </c>
      <c r="HP318" s="7">
        <v>0</v>
      </c>
      <c r="HQ318" s="7">
        <v>0</v>
      </c>
      <c r="HR318" s="7">
        <v>0</v>
      </c>
      <c r="HS318" s="7">
        <v>0</v>
      </c>
      <c r="HT318" s="7">
        <v>0</v>
      </c>
      <c r="HU318" s="7">
        <v>0</v>
      </c>
      <c r="HV318" s="7">
        <v>0</v>
      </c>
      <c r="HW318" s="7">
        <v>0</v>
      </c>
      <c r="HX318" s="7">
        <v>0</v>
      </c>
      <c r="HY318" s="7">
        <v>0</v>
      </c>
      <c r="HZ318" s="7">
        <v>0</v>
      </c>
      <c r="IA318" s="7">
        <v>0</v>
      </c>
      <c r="IB318" s="7">
        <v>0</v>
      </c>
      <c r="IC318" s="7">
        <v>0</v>
      </c>
      <c r="ID318" s="7">
        <v>0</v>
      </c>
      <c r="IE318" s="7">
        <v>0</v>
      </c>
      <c r="IF318" s="7">
        <v>0</v>
      </c>
      <c r="IG318" s="7">
        <v>0</v>
      </c>
      <c r="IH318" s="7">
        <v>0</v>
      </c>
      <c r="II318" s="7">
        <v>0</v>
      </c>
      <c r="IJ318" s="7">
        <v>0</v>
      </c>
      <c r="IK318" s="7">
        <v>0</v>
      </c>
      <c r="IL318" s="7">
        <v>0</v>
      </c>
      <c r="IM318" s="7">
        <v>0</v>
      </c>
      <c r="IN318" s="7">
        <v>0</v>
      </c>
      <c r="IO318" s="7">
        <v>0</v>
      </c>
      <c r="IP318" s="7">
        <v>0</v>
      </c>
      <c r="IQ318" s="7">
        <v>0</v>
      </c>
      <c r="IR318" s="7">
        <v>0</v>
      </c>
      <c r="IS318" s="7">
        <v>0</v>
      </c>
      <c r="IT318" s="7">
        <v>0</v>
      </c>
      <c r="IU318" s="7">
        <v>0</v>
      </c>
      <c r="IV318" s="7">
        <v>0</v>
      </c>
      <c r="IW318" s="7">
        <v>0</v>
      </c>
      <c r="IX318" s="7">
        <v>0</v>
      </c>
      <c r="IY318" s="7">
        <v>0</v>
      </c>
      <c r="IZ318" s="7">
        <v>0</v>
      </c>
      <c r="JA318" s="7">
        <v>0</v>
      </c>
      <c r="JB318" s="7">
        <v>0</v>
      </c>
      <c r="JC318" s="7">
        <v>0</v>
      </c>
      <c r="JD318" s="7">
        <v>0</v>
      </c>
      <c r="JE318" s="7">
        <v>0</v>
      </c>
      <c r="JF318" s="7">
        <v>0</v>
      </c>
      <c r="JG318" s="7">
        <v>0</v>
      </c>
      <c r="JH318" s="7">
        <v>0</v>
      </c>
      <c r="JI318" s="7">
        <v>0</v>
      </c>
      <c r="JJ318" s="7">
        <v>0</v>
      </c>
      <c r="JK318" s="7">
        <v>0</v>
      </c>
      <c r="JL318" s="7">
        <v>0</v>
      </c>
      <c r="JM318" s="7">
        <v>0</v>
      </c>
      <c r="JN318" s="7">
        <v>0</v>
      </c>
      <c r="JO318" s="7">
        <v>0</v>
      </c>
      <c r="JP318" s="7">
        <v>0</v>
      </c>
      <c r="JQ318" s="7">
        <v>0</v>
      </c>
      <c r="JR318" s="7">
        <v>0</v>
      </c>
      <c r="JS318" s="7">
        <v>0</v>
      </c>
      <c r="JT318" s="7">
        <v>0</v>
      </c>
      <c r="JU318" s="7">
        <v>0</v>
      </c>
      <c r="JV318" s="7">
        <v>0</v>
      </c>
      <c r="JW318" s="7">
        <v>0</v>
      </c>
      <c r="JX318" s="7">
        <v>0</v>
      </c>
      <c r="JY318" s="7">
        <v>0</v>
      </c>
      <c r="JZ318" s="7">
        <v>0</v>
      </c>
      <c r="KA318" s="7">
        <v>0</v>
      </c>
      <c r="KB318" s="7">
        <v>0</v>
      </c>
      <c r="KC318" s="7">
        <v>0</v>
      </c>
    </row>
    <row r="319" spans="1:289" x14ac:dyDescent="0.35">
      <c r="A319" s="55" t="s">
        <v>1433</v>
      </c>
      <c r="B319" s="55" t="s">
        <v>4208</v>
      </c>
      <c r="C319" s="55">
        <v>349</v>
      </c>
      <c r="D319" s="55" t="s">
        <v>4209</v>
      </c>
      <c r="E319" s="55"/>
      <c r="F319" s="55" t="s">
        <v>3226</v>
      </c>
      <c r="G319" s="55" t="s">
        <v>3226</v>
      </c>
      <c r="H319" s="55">
        <v>0</v>
      </c>
      <c r="I319" s="56">
        <v>0</v>
      </c>
      <c r="J319" s="55">
        <v>0</v>
      </c>
      <c r="K319" s="55">
        <v>0</v>
      </c>
      <c r="L319" s="56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7">
        <v>0</v>
      </c>
      <c r="U319" s="7">
        <v>0</v>
      </c>
      <c r="V319" s="7">
        <v>0</v>
      </c>
      <c r="W319" s="7">
        <v>0</v>
      </c>
      <c r="X319" s="7">
        <v>0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7">
        <v>0</v>
      </c>
      <c r="AK319" s="7">
        <v>0</v>
      </c>
      <c r="AL319" s="7">
        <v>0</v>
      </c>
      <c r="AM319" s="7">
        <v>0</v>
      </c>
      <c r="AN319" s="7">
        <v>0</v>
      </c>
      <c r="AO319" s="7">
        <v>0</v>
      </c>
      <c r="AP319" s="7">
        <v>0</v>
      </c>
      <c r="AQ319" s="7">
        <v>0</v>
      </c>
      <c r="AR319" s="7">
        <v>0</v>
      </c>
      <c r="AS319" s="7">
        <v>0</v>
      </c>
      <c r="AT319" s="7">
        <v>0</v>
      </c>
      <c r="AU319" s="7">
        <v>0</v>
      </c>
      <c r="AV319" s="7">
        <v>0</v>
      </c>
      <c r="AW319" s="7">
        <v>0</v>
      </c>
      <c r="AX319" s="7">
        <v>0</v>
      </c>
      <c r="AY319" s="7">
        <v>0</v>
      </c>
      <c r="AZ319" s="7">
        <v>0</v>
      </c>
      <c r="BA319" s="7">
        <v>0</v>
      </c>
      <c r="BB319" s="7">
        <v>0</v>
      </c>
      <c r="BC319" s="7">
        <v>0</v>
      </c>
      <c r="BD319" s="7">
        <v>0</v>
      </c>
      <c r="BE319" s="7">
        <v>0</v>
      </c>
      <c r="BF319" s="7">
        <v>0</v>
      </c>
      <c r="BG319" s="7">
        <v>0</v>
      </c>
      <c r="BH319" s="7">
        <v>0</v>
      </c>
      <c r="BI319" s="7">
        <v>0</v>
      </c>
      <c r="BJ319" s="7">
        <v>0</v>
      </c>
      <c r="BK319" s="7">
        <v>0</v>
      </c>
      <c r="BL319" s="7">
        <v>0</v>
      </c>
      <c r="BM319" s="7">
        <v>0</v>
      </c>
      <c r="BN319" s="7">
        <v>0</v>
      </c>
      <c r="BO319" s="7">
        <v>0</v>
      </c>
      <c r="BP319" s="7">
        <v>0</v>
      </c>
      <c r="BQ319" s="7">
        <v>0</v>
      </c>
      <c r="BR319" s="7">
        <v>0</v>
      </c>
      <c r="BS319" s="7">
        <v>0</v>
      </c>
      <c r="BT319" s="7">
        <v>0</v>
      </c>
      <c r="BU319" s="7">
        <v>0</v>
      </c>
      <c r="BV319" s="7">
        <v>0</v>
      </c>
      <c r="BW319" s="7">
        <v>0</v>
      </c>
      <c r="BX319" s="7">
        <v>0</v>
      </c>
      <c r="BY319" s="7">
        <v>0</v>
      </c>
      <c r="BZ319" s="7">
        <v>0</v>
      </c>
      <c r="CA319" s="7">
        <v>0</v>
      </c>
      <c r="CB319" s="7">
        <v>0</v>
      </c>
      <c r="CC319" s="7">
        <v>0</v>
      </c>
      <c r="CD319" s="7">
        <v>0</v>
      </c>
      <c r="CE319" s="7">
        <v>0</v>
      </c>
      <c r="CF319" s="7">
        <v>0</v>
      </c>
      <c r="CG319" s="7">
        <v>0</v>
      </c>
      <c r="CH319" s="7">
        <v>0</v>
      </c>
      <c r="CI319" s="7">
        <v>0</v>
      </c>
      <c r="CJ319" s="7">
        <v>0</v>
      </c>
      <c r="CK319" s="7">
        <v>0</v>
      </c>
      <c r="CL319" s="7">
        <v>0</v>
      </c>
      <c r="CM319" s="7">
        <v>0</v>
      </c>
      <c r="CN319" s="7">
        <v>0</v>
      </c>
      <c r="CO319" s="7">
        <v>0</v>
      </c>
      <c r="CP319" s="7">
        <v>0</v>
      </c>
      <c r="CQ319" s="7">
        <v>0</v>
      </c>
      <c r="CR319" s="7">
        <v>0</v>
      </c>
      <c r="CS319" s="7">
        <v>0</v>
      </c>
      <c r="CT319" s="7">
        <v>0</v>
      </c>
      <c r="CU319" s="7">
        <v>0</v>
      </c>
      <c r="CV319" s="7">
        <v>0</v>
      </c>
      <c r="CW319" s="7">
        <v>0</v>
      </c>
      <c r="CX319" s="7">
        <v>0</v>
      </c>
      <c r="CY319" s="7">
        <v>0</v>
      </c>
      <c r="CZ319" s="7">
        <v>0</v>
      </c>
      <c r="DA319" s="7">
        <v>0</v>
      </c>
      <c r="DB319" s="7">
        <v>0</v>
      </c>
      <c r="DC319" s="7">
        <v>0</v>
      </c>
      <c r="DD319" s="7">
        <v>0</v>
      </c>
      <c r="DE319" s="7">
        <v>0</v>
      </c>
      <c r="DF319" s="7">
        <v>0</v>
      </c>
      <c r="DG319" s="7">
        <v>0</v>
      </c>
      <c r="DH319" s="7">
        <v>0</v>
      </c>
      <c r="DI319" s="7">
        <v>0</v>
      </c>
      <c r="DJ319" s="7">
        <v>0</v>
      </c>
      <c r="DK319" s="7">
        <v>0</v>
      </c>
      <c r="DL319" s="7">
        <v>0</v>
      </c>
      <c r="DM319" s="7">
        <v>0</v>
      </c>
      <c r="DN319" s="7">
        <v>0</v>
      </c>
      <c r="DO319" s="7">
        <v>0</v>
      </c>
      <c r="DP319" s="7">
        <v>0</v>
      </c>
      <c r="DQ319" s="7">
        <v>0</v>
      </c>
      <c r="DR319" s="7">
        <v>0</v>
      </c>
      <c r="DS319" s="7">
        <v>0</v>
      </c>
      <c r="DT319" s="7">
        <v>0</v>
      </c>
      <c r="DU319" s="7">
        <v>0</v>
      </c>
      <c r="DV319" s="7">
        <v>0</v>
      </c>
      <c r="DW319" s="7">
        <v>0</v>
      </c>
      <c r="DX319" s="7">
        <v>0</v>
      </c>
      <c r="DY319" s="7">
        <v>0</v>
      </c>
      <c r="DZ319" s="7">
        <v>0</v>
      </c>
      <c r="EA319" s="7">
        <v>0</v>
      </c>
      <c r="EB319" s="7">
        <v>0</v>
      </c>
      <c r="EC319" s="7">
        <v>0</v>
      </c>
      <c r="ED319" s="7">
        <v>0</v>
      </c>
      <c r="EE319" s="7">
        <v>0</v>
      </c>
      <c r="EF319" s="7">
        <v>0</v>
      </c>
      <c r="EG319" s="7">
        <v>0</v>
      </c>
      <c r="EH319" s="7">
        <v>0</v>
      </c>
      <c r="EI319" s="7">
        <v>0</v>
      </c>
      <c r="EJ319" s="7">
        <v>0</v>
      </c>
      <c r="EK319" s="7">
        <v>0</v>
      </c>
      <c r="EL319" s="7">
        <v>0</v>
      </c>
      <c r="EM319" s="7">
        <v>0</v>
      </c>
      <c r="EN319" s="7">
        <v>0</v>
      </c>
      <c r="EO319" s="7">
        <v>0</v>
      </c>
      <c r="EP319" s="7">
        <v>0</v>
      </c>
      <c r="EQ319" s="7">
        <v>0</v>
      </c>
      <c r="ER319" s="7">
        <v>0</v>
      </c>
      <c r="ES319" s="7">
        <v>0</v>
      </c>
      <c r="ET319" s="7">
        <v>0</v>
      </c>
      <c r="EU319" s="7">
        <v>0</v>
      </c>
      <c r="EV319" s="7">
        <v>0</v>
      </c>
      <c r="EW319" s="7">
        <v>0</v>
      </c>
      <c r="EX319" s="7">
        <v>0</v>
      </c>
      <c r="EY319" s="7">
        <v>0</v>
      </c>
      <c r="EZ319" s="7">
        <v>0</v>
      </c>
      <c r="FA319" s="7">
        <v>0</v>
      </c>
      <c r="FB319" s="7">
        <v>0</v>
      </c>
      <c r="FC319" s="7">
        <v>0</v>
      </c>
      <c r="FD319" s="7">
        <v>0</v>
      </c>
      <c r="FE319" s="7">
        <v>0</v>
      </c>
      <c r="FF319" s="7">
        <v>0</v>
      </c>
      <c r="FG319" s="7">
        <v>0</v>
      </c>
      <c r="FH319" s="7">
        <v>0</v>
      </c>
      <c r="FI319" s="7">
        <v>0</v>
      </c>
      <c r="FJ319" s="7">
        <v>0</v>
      </c>
      <c r="FK319" s="7">
        <v>0</v>
      </c>
      <c r="FL319" s="7">
        <v>0</v>
      </c>
      <c r="FM319" s="7">
        <v>0</v>
      </c>
      <c r="FN319" s="7">
        <v>0</v>
      </c>
      <c r="FO319" s="7">
        <v>0</v>
      </c>
      <c r="FP319" s="7">
        <v>0</v>
      </c>
      <c r="FQ319" s="7">
        <v>0</v>
      </c>
      <c r="FR319" s="7">
        <v>0</v>
      </c>
      <c r="FS319" s="7">
        <v>0</v>
      </c>
      <c r="FT319" s="7">
        <v>0</v>
      </c>
      <c r="FU319" s="7">
        <v>0</v>
      </c>
      <c r="FV319" s="7">
        <v>0</v>
      </c>
      <c r="FW319" s="7">
        <v>0</v>
      </c>
      <c r="FX319" s="7">
        <v>0</v>
      </c>
      <c r="FY319" s="7">
        <v>0</v>
      </c>
      <c r="FZ319" s="7">
        <v>0</v>
      </c>
      <c r="GA319" s="7">
        <v>0</v>
      </c>
      <c r="GB319" s="7">
        <v>0</v>
      </c>
      <c r="GC319" s="7">
        <v>0</v>
      </c>
      <c r="GD319" s="7">
        <v>0</v>
      </c>
      <c r="GE319" s="7">
        <v>0</v>
      </c>
      <c r="GF319" s="7">
        <v>0</v>
      </c>
      <c r="GG319" s="7">
        <v>0</v>
      </c>
      <c r="GH319" s="7">
        <v>0</v>
      </c>
      <c r="GI319" s="7">
        <v>0</v>
      </c>
      <c r="GJ319" s="7">
        <v>0</v>
      </c>
      <c r="GK319" s="7">
        <v>0</v>
      </c>
      <c r="GL319" s="7">
        <v>0</v>
      </c>
      <c r="GM319" s="7">
        <v>0</v>
      </c>
      <c r="GN319" s="7">
        <v>0</v>
      </c>
      <c r="GO319" s="7">
        <v>0</v>
      </c>
      <c r="GP319" s="7">
        <v>0</v>
      </c>
      <c r="GQ319" s="7">
        <v>0</v>
      </c>
      <c r="GR319" s="7">
        <v>0</v>
      </c>
      <c r="GS319" s="7">
        <v>0</v>
      </c>
      <c r="GT319" s="7">
        <v>0</v>
      </c>
      <c r="GU319" s="7">
        <v>0</v>
      </c>
      <c r="GV319" s="7">
        <v>0</v>
      </c>
      <c r="GW319" s="7">
        <v>0</v>
      </c>
      <c r="GX319" s="7">
        <v>0</v>
      </c>
      <c r="GY319" s="7">
        <v>0</v>
      </c>
      <c r="GZ319" s="7">
        <v>0</v>
      </c>
      <c r="HA319" s="7">
        <v>0</v>
      </c>
      <c r="HB319" s="7">
        <v>0</v>
      </c>
      <c r="HC319" s="7">
        <v>0</v>
      </c>
      <c r="HD319" s="7">
        <v>0</v>
      </c>
      <c r="HE319" s="7">
        <v>0</v>
      </c>
      <c r="HF319" s="7">
        <v>0</v>
      </c>
      <c r="HG319" s="7">
        <v>0</v>
      </c>
      <c r="HH319" s="7">
        <v>0</v>
      </c>
      <c r="HI319" s="7">
        <v>0</v>
      </c>
      <c r="HJ319" s="7">
        <v>0</v>
      </c>
      <c r="HK319" s="7">
        <v>0</v>
      </c>
      <c r="HL319" s="7">
        <v>0</v>
      </c>
      <c r="HM319" s="7">
        <v>0</v>
      </c>
      <c r="HN319" s="7">
        <v>0</v>
      </c>
      <c r="HO319" s="7">
        <v>0</v>
      </c>
      <c r="HP319" s="7">
        <v>0</v>
      </c>
      <c r="HQ319" s="7">
        <v>0</v>
      </c>
      <c r="HR319" s="7">
        <v>0</v>
      </c>
      <c r="HS319" s="7">
        <v>0</v>
      </c>
      <c r="HT319" s="7">
        <v>0</v>
      </c>
      <c r="HU319" s="7">
        <v>0</v>
      </c>
      <c r="HV319" s="7">
        <v>0</v>
      </c>
      <c r="HW319" s="7">
        <v>0</v>
      </c>
      <c r="HX319" s="7">
        <v>0</v>
      </c>
      <c r="HY319" s="7">
        <v>0</v>
      </c>
      <c r="HZ319" s="7">
        <v>0</v>
      </c>
      <c r="IA319" s="7">
        <v>0</v>
      </c>
      <c r="IB319" s="7">
        <v>0</v>
      </c>
      <c r="IC319" s="7">
        <v>0</v>
      </c>
      <c r="ID319" s="7">
        <v>0</v>
      </c>
      <c r="IE319" s="7">
        <v>0</v>
      </c>
      <c r="IF319" s="7">
        <v>0</v>
      </c>
      <c r="IG319" s="7">
        <v>0</v>
      </c>
      <c r="IH319" s="7">
        <v>0</v>
      </c>
      <c r="II319" s="7">
        <v>0</v>
      </c>
      <c r="IJ319" s="7">
        <v>0</v>
      </c>
      <c r="IK319" s="7">
        <v>0</v>
      </c>
      <c r="IL319" s="7">
        <v>0</v>
      </c>
      <c r="IM319" s="7">
        <v>0</v>
      </c>
      <c r="IN319" s="7">
        <v>0</v>
      </c>
      <c r="IO319" s="7">
        <v>0</v>
      </c>
      <c r="IP319" s="7">
        <v>0</v>
      </c>
      <c r="IQ319" s="7">
        <v>0</v>
      </c>
      <c r="IR319" s="7">
        <v>0</v>
      </c>
      <c r="IS319" s="7">
        <v>0</v>
      </c>
      <c r="IT319" s="7">
        <v>0</v>
      </c>
      <c r="IU319" s="7">
        <v>0</v>
      </c>
      <c r="IV319" s="7">
        <v>0</v>
      </c>
      <c r="IW319" s="7">
        <v>0</v>
      </c>
      <c r="IX319" s="7">
        <v>0</v>
      </c>
      <c r="IY319" s="7">
        <v>0</v>
      </c>
      <c r="IZ319" s="7">
        <v>0</v>
      </c>
      <c r="JA319" s="7">
        <v>0</v>
      </c>
      <c r="JB319" s="7">
        <v>0</v>
      </c>
      <c r="JC319" s="7">
        <v>0</v>
      </c>
      <c r="JD319" s="7">
        <v>0</v>
      </c>
      <c r="JE319" s="7">
        <v>0</v>
      </c>
      <c r="JF319" s="7">
        <v>0</v>
      </c>
      <c r="JG319" s="7">
        <v>0</v>
      </c>
      <c r="JH319" s="7">
        <v>0</v>
      </c>
      <c r="JI319" s="7">
        <v>0</v>
      </c>
      <c r="JJ319" s="7">
        <v>0</v>
      </c>
      <c r="JK319" s="7">
        <v>0</v>
      </c>
      <c r="JL319" s="7">
        <v>0</v>
      </c>
      <c r="JM319" s="7">
        <v>0</v>
      </c>
      <c r="JN319" s="7">
        <v>0</v>
      </c>
      <c r="JO319" s="7">
        <v>0</v>
      </c>
      <c r="JP319" s="7">
        <v>0</v>
      </c>
      <c r="JQ319" s="7">
        <v>0</v>
      </c>
      <c r="JR319" s="7">
        <v>0</v>
      </c>
      <c r="JS319" s="7">
        <v>0</v>
      </c>
      <c r="JT319" s="7">
        <v>0</v>
      </c>
      <c r="JU319" s="7">
        <v>0</v>
      </c>
      <c r="JV319" s="7">
        <v>0</v>
      </c>
      <c r="JW319" s="7">
        <v>0</v>
      </c>
      <c r="JX319" s="7">
        <v>0</v>
      </c>
      <c r="JY319" s="7">
        <v>0</v>
      </c>
      <c r="JZ319" s="7">
        <v>0</v>
      </c>
      <c r="KA319" s="7">
        <v>0</v>
      </c>
      <c r="KB319" s="7">
        <v>0</v>
      </c>
      <c r="KC319" s="7">
        <v>0</v>
      </c>
    </row>
    <row r="320" spans="1:289" x14ac:dyDescent="0.35">
      <c r="A320" s="55" t="s">
        <v>1436</v>
      </c>
      <c r="B320" s="55" t="s">
        <v>4210</v>
      </c>
      <c r="C320" s="55">
        <v>353</v>
      </c>
      <c r="D320" s="55" t="s">
        <v>4211</v>
      </c>
      <c r="E320" s="55" t="s">
        <v>3828</v>
      </c>
      <c r="F320" s="55" t="s">
        <v>3226</v>
      </c>
      <c r="G320" s="55" t="s">
        <v>3226</v>
      </c>
      <c r="H320" s="55">
        <v>0</v>
      </c>
      <c r="I320" s="56">
        <v>0</v>
      </c>
      <c r="J320" s="55">
        <v>0</v>
      </c>
      <c r="K320" s="55">
        <v>0</v>
      </c>
      <c r="L320" s="56">
        <v>0</v>
      </c>
      <c r="M320" s="7">
        <v>0</v>
      </c>
      <c r="N320" s="7">
        <v>0</v>
      </c>
      <c r="O320" s="7">
        <v>0</v>
      </c>
      <c r="P320" s="7">
        <v>0</v>
      </c>
      <c r="Q320" s="7">
        <v>0</v>
      </c>
      <c r="R320" s="7">
        <v>0</v>
      </c>
      <c r="S320" s="7">
        <v>0</v>
      </c>
      <c r="T320" s="7">
        <v>0</v>
      </c>
      <c r="U320" s="7">
        <v>0</v>
      </c>
      <c r="V320" s="7">
        <v>0</v>
      </c>
      <c r="W320" s="7">
        <v>0</v>
      </c>
      <c r="X320" s="7">
        <v>0</v>
      </c>
      <c r="Y320" s="7">
        <v>0</v>
      </c>
      <c r="Z320" s="7">
        <v>0</v>
      </c>
      <c r="AA320" s="7">
        <v>0</v>
      </c>
      <c r="AB320" s="7">
        <v>0</v>
      </c>
      <c r="AC320" s="7">
        <v>0</v>
      </c>
      <c r="AD320" s="7">
        <v>0</v>
      </c>
      <c r="AE320" s="7">
        <v>0</v>
      </c>
      <c r="AF320" s="7">
        <v>0</v>
      </c>
      <c r="AG320" s="7">
        <v>0</v>
      </c>
      <c r="AH320" s="7">
        <v>0</v>
      </c>
      <c r="AI320" s="7">
        <v>0</v>
      </c>
      <c r="AJ320" s="7">
        <v>0</v>
      </c>
      <c r="AK320" s="7">
        <v>0</v>
      </c>
      <c r="AL320" s="7">
        <v>0</v>
      </c>
      <c r="AM320" s="7">
        <v>0</v>
      </c>
      <c r="AN320" s="7">
        <v>0</v>
      </c>
      <c r="AO320" s="7">
        <v>0</v>
      </c>
      <c r="AP320" s="7">
        <v>0</v>
      </c>
      <c r="AQ320" s="7">
        <v>0</v>
      </c>
      <c r="AR320" s="7">
        <v>0</v>
      </c>
      <c r="AS320" s="7">
        <v>0</v>
      </c>
      <c r="AT320" s="7">
        <v>0</v>
      </c>
      <c r="AU320" s="7">
        <v>0</v>
      </c>
      <c r="AV320" s="7">
        <v>0</v>
      </c>
      <c r="AW320" s="7">
        <v>0</v>
      </c>
      <c r="AX320" s="7">
        <v>0</v>
      </c>
      <c r="AY320" s="7">
        <v>0</v>
      </c>
      <c r="AZ320" s="7">
        <v>0</v>
      </c>
      <c r="BA320" s="7">
        <v>0</v>
      </c>
      <c r="BB320" s="7">
        <v>0</v>
      </c>
      <c r="BC320" s="7">
        <v>0</v>
      </c>
      <c r="BD320" s="7">
        <v>0</v>
      </c>
      <c r="BE320" s="7">
        <v>0</v>
      </c>
      <c r="BF320" s="7">
        <v>0</v>
      </c>
      <c r="BG320" s="7">
        <v>0</v>
      </c>
      <c r="BH320" s="7">
        <v>0</v>
      </c>
      <c r="BI320" s="7">
        <v>0</v>
      </c>
      <c r="BJ320" s="7">
        <v>0</v>
      </c>
      <c r="BK320" s="7">
        <v>0</v>
      </c>
      <c r="BL320" s="7">
        <v>0</v>
      </c>
      <c r="BM320" s="7">
        <v>0</v>
      </c>
      <c r="BN320" s="7">
        <v>0</v>
      </c>
      <c r="BO320" s="7">
        <v>0</v>
      </c>
      <c r="BP320" s="7">
        <v>0</v>
      </c>
      <c r="BQ320" s="7">
        <v>0</v>
      </c>
      <c r="BR320" s="7">
        <v>0</v>
      </c>
      <c r="BS320" s="7">
        <v>0</v>
      </c>
      <c r="BT320" s="7">
        <v>0</v>
      </c>
      <c r="BU320" s="7">
        <v>0</v>
      </c>
      <c r="BV320" s="7">
        <v>0</v>
      </c>
      <c r="BW320" s="7">
        <v>0</v>
      </c>
      <c r="BX320" s="7">
        <v>0</v>
      </c>
      <c r="BY320" s="7">
        <v>0</v>
      </c>
      <c r="BZ320" s="7">
        <v>0</v>
      </c>
      <c r="CA320" s="7">
        <v>0</v>
      </c>
      <c r="CB320" s="7">
        <v>0</v>
      </c>
      <c r="CC320" s="7">
        <v>0</v>
      </c>
      <c r="CD320" s="7">
        <v>0</v>
      </c>
      <c r="CE320" s="7">
        <v>0</v>
      </c>
      <c r="CF320" s="7">
        <v>0</v>
      </c>
      <c r="CG320" s="7">
        <v>0</v>
      </c>
      <c r="CH320" s="7">
        <v>0</v>
      </c>
      <c r="CI320" s="7">
        <v>0</v>
      </c>
      <c r="CJ320" s="7">
        <v>0</v>
      </c>
      <c r="CK320" s="7">
        <v>0</v>
      </c>
      <c r="CL320" s="7">
        <v>0</v>
      </c>
      <c r="CM320" s="7">
        <v>0</v>
      </c>
      <c r="CN320" s="7">
        <v>0</v>
      </c>
      <c r="CO320" s="7">
        <v>0</v>
      </c>
      <c r="CP320" s="7">
        <v>0</v>
      </c>
      <c r="CQ320" s="7">
        <v>0</v>
      </c>
      <c r="CR320" s="7">
        <v>0</v>
      </c>
      <c r="CS320" s="7">
        <v>0</v>
      </c>
      <c r="CT320" s="7">
        <v>0</v>
      </c>
      <c r="CU320" s="7">
        <v>0</v>
      </c>
      <c r="CV320" s="7">
        <v>0</v>
      </c>
      <c r="CW320" s="7">
        <v>0</v>
      </c>
      <c r="CX320" s="7">
        <v>0</v>
      </c>
      <c r="CY320" s="7">
        <v>0</v>
      </c>
      <c r="CZ320" s="7">
        <v>0</v>
      </c>
      <c r="DA320" s="7">
        <v>0</v>
      </c>
      <c r="DB320" s="7">
        <v>0</v>
      </c>
      <c r="DC320" s="7">
        <v>0</v>
      </c>
      <c r="DD320" s="7">
        <v>0</v>
      </c>
      <c r="DE320" s="7">
        <v>0</v>
      </c>
      <c r="DF320" s="7">
        <v>0</v>
      </c>
      <c r="DG320" s="7">
        <v>0</v>
      </c>
      <c r="DH320" s="7">
        <v>0</v>
      </c>
      <c r="DI320" s="7">
        <v>0</v>
      </c>
      <c r="DJ320" s="7">
        <v>0</v>
      </c>
      <c r="DK320" s="7">
        <v>0</v>
      </c>
      <c r="DL320" s="7">
        <v>0</v>
      </c>
      <c r="DM320" s="7">
        <v>0</v>
      </c>
      <c r="DN320" s="7">
        <v>0</v>
      </c>
      <c r="DO320" s="7">
        <v>0</v>
      </c>
      <c r="DP320" s="7">
        <v>0</v>
      </c>
      <c r="DQ320" s="7">
        <v>0</v>
      </c>
      <c r="DR320" s="7">
        <v>0</v>
      </c>
      <c r="DS320" s="7">
        <v>0</v>
      </c>
      <c r="DT320" s="7">
        <v>0</v>
      </c>
      <c r="DU320" s="7">
        <v>0</v>
      </c>
      <c r="DV320" s="7">
        <v>0</v>
      </c>
      <c r="DW320" s="7">
        <v>0</v>
      </c>
      <c r="DX320" s="7">
        <v>0</v>
      </c>
      <c r="DY320" s="7">
        <v>0</v>
      </c>
      <c r="DZ320" s="7">
        <v>0</v>
      </c>
      <c r="EA320" s="7">
        <v>0</v>
      </c>
      <c r="EB320" s="7">
        <v>0</v>
      </c>
      <c r="EC320" s="7">
        <v>0</v>
      </c>
      <c r="ED320" s="7">
        <v>0</v>
      </c>
      <c r="EE320" s="7">
        <v>0</v>
      </c>
      <c r="EF320" s="7">
        <v>0</v>
      </c>
      <c r="EG320" s="7">
        <v>0</v>
      </c>
      <c r="EH320" s="7">
        <v>0</v>
      </c>
      <c r="EI320" s="7">
        <v>0</v>
      </c>
      <c r="EJ320" s="7">
        <v>0</v>
      </c>
      <c r="EK320" s="7">
        <v>0</v>
      </c>
      <c r="EL320" s="7">
        <v>0</v>
      </c>
      <c r="EM320" s="7">
        <v>0</v>
      </c>
      <c r="EN320" s="7">
        <v>0</v>
      </c>
      <c r="EO320" s="7">
        <v>0</v>
      </c>
      <c r="EP320" s="7">
        <v>0</v>
      </c>
      <c r="EQ320" s="7">
        <v>0</v>
      </c>
      <c r="ER320" s="7">
        <v>0</v>
      </c>
      <c r="ES320" s="7">
        <v>0</v>
      </c>
      <c r="ET320" s="7">
        <v>0</v>
      </c>
      <c r="EU320" s="7">
        <v>0</v>
      </c>
      <c r="EV320" s="7">
        <v>0</v>
      </c>
      <c r="EW320" s="7">
        <v>0</v>
      </c>
      <c r="EX320" s="7">
        <v>0</v>
      </c>
      <c r="EY320" s="7">
        <v>0</v>
      </c>
      <c r="EZ320" s="7">
        <v>0</v>
      </c>
      <c r="FA320" s="7">
        <v>0</v>
      </c>
      <c r="FB320" s="7">
        <v>0</v>
      </c>
      <c r="FC320" s="7">
        <v>0</v>
      </c>
      <c r="FD320" s="7">
        <v>0</v>
      </c>
      <c r="FE320" s="7">
        <v>0</v>
      </c>
      <c r="FF320" s="7">
        <v>0</v>
      </c>
      <c r="FG320" s="7">
        <v>0</v>
      </c>
      <c r="FH320" s="7">
        <v>0</v>
      </c>
      <c r="FI320" s="7">
        <v>0</v>
      </c>
      <c r="FJ320" s="7">
        <v>0</v>
      </c>
      <c r="FK320" s="7">
        <v>0</v>
      </c>
      <c r="FL320" s="7">
        <v>0</v>
      </c>
      <c r="FM320" s="7">
        <v>0</v>
      </c>
      <c r="FN320" s="7">
        <v>0</v>
      </c>
      <c r="FO320" s="7">
        <v>0</v>
      </c>
      <c r="FP320" s="7">
        <v>0</v>
      </c>
      <c r="FQ320" s="7">
        <v>0</v>
      </c>
      <c r="FR320" s="7">
        <v>0</v>
      </c>
      <c r="FS320" s="7">
        <v>0</v>
      </c>
      <c r="FT320" s="7">
        <v>0</v>
      </c>
      <c r="FU320" s="7">
        <v>0</v>
      </c>
      <c r="FV320" s="7">
        <v>0</v>
      </c>
      <c r="FW320" s="7">
        <v>0</v>
      </c>
      <c r="FX320" s="7">
        <v>0</v>
      </c>
      <c r="FY320" s="7">
        <v>0</v>
      </c>
      <c r="FZ320" s="7">
        <v>0</v>
      </c>
      <c r="GA320" s="7">
        <v>0</v>
      </c>
      <c r="GB320" s="7">
        <v>0</v>
      </c>
      <c r="GC320" s="7">
        <v>0</v>
      </c>
      <c r="GD320" s="7">
        <v>0</v>
      </c>
      <c r="GE320" s="7">
        <v>0</v>
      </c>
      <c r="GF320" s="7">
        <v>0</v>
      </c>
      <c r="GG320" s="7">
        <v>0</v>
      </c>
      <c r="GH320" s="7">
        <v>0</v>
      </c>
      <c r="GI320" s="7">
        <v>0</v>
      </c>
      <c r="GJ320" s="7">
        <v>0</v>
      </c>
      <c r="GK320" s="7">
        <v>0</v>
      </c>
      <c r="GL320" s="7">
        <v>0</v>
      </c>
      <c r="GM320" s="7">
        <v>0</v>
      </c>
      <c r="GN320" s="7">
        <v>0</v>
      </c>
      <c r="GO320" s="7">
        <v>0</v>
      </c>
      <c r="GP320" s="7">
        <v>0</v>
      </c>
      <c r="GQ320" s="7">
        <v>0</v>
      </c>
      <c r="GR320" s="7">
        <v>0</v>
      </c>
      <c r="GS320" s="7">
        <v>0</v>
      </c>
      <c r="GT320" s="7">
        <v>0</v>
      </c>
      <c r="GU320" s="7">
        <v>0</v>
      </c>
      <c r="GV320" s="7">
        <v>0</v>
      </c>
      <c r="GW320" s="7">
        <v>0</v>
      </c>
      <c r="GX320" s="7">
        <v>0</v>
      </c>
      <c r="GY320" s="7">
        <v>0</v>
      </c>
      <c r="GZ320" s="7">
        <v>0</v>
      </c>
      <c r="HA320" s="7">
        <v>0</v>
      </c>
      <c r="HB320" s="7">
        <v>0</v>
      </c>
      <c r="HC320" s="7">
        <v>0</v>
      </c>
      <c r="HD320" s="7">
        <v>0</v>
      </c>
      <c r="HE320" s="7">
        <v>0</v>
      </c>
      <c r="HF320" s="7">
        <v>0</v>
      </c>
      <c r="HG320" s="7">
        <v>0</v>
      </c>
      <c r="HH320" s="7">
        <v>0</v>
      </c>
      <c r="HI320" s="7">
        <v>0</v>
      </c>
      <c r="HJ320" s="7">
        <v>0</v>
      </c>
      <c r="HK320" s="7">
        <v>0</v>
      </c>
      <c r="HL320" s="7">
        <v>0</v>
      </c>
      <c r="HM320" s="7">
        <v>0</v>
      </c>
      <c r="HN320" s="7">
        <v>0</v>
      </c>
      <c r="HO320" s="7">
        <v>0</v>
      </c>
      <c r="HP320" s="7">
        <v>0</v>
      </c>
      <c r="HQ320" s="7">
        <v>0</v>
      </c>
      <c r="HR320" s="7">
        <v>0</v>
      </c>
      <c r="HS320" s="7">
        <v>0</v>
      </c>
      <c r="HT320" s="7">
        <v>0</v>
      </c>
      <c r="HU320" s="7">
        <v>0</v>
      </c>
      <c r="HV320" s="7">
        <v>0</v>
      </c>
      <c r="HW320" s="7">
        <v>0</v>
      </c>
      <c r="HX320" s="7">
        <v>0</v>
      </c>
      <c r="HY320" s="7">
        <v>0</v>
      </c>
      <c r="HZ320" s="7">
        <v>0</v>
      </c>
      <c r="IA320" s="7">
        <v>0</v>
      </c>
      <c r="IB320" s="7">
        <v>0</v>
      </c>
      <c r="IC320" s="7">
        <v>0</v>
      </c>
      <c r="ID320" s="7">
        <v>0</v>
      </c>
      <c r="IE320" s="7">
        <v>0</v>
      </c>
      <c r="IF320" s="7">
        <v>0</v>
      </c>
      <c r="IG320" s="7">
        <v>0</v>
      </c>
      <c r="IH320" s="7">
        <v>0</v>
      </c>
      <c r="II320" s="7">
        <v>0</v>
      </c>
      <c r="IJ320" s="7">
        <v>0</v>
      </c>
      <c r="IK320" s="7">
        <v>0</v>
      </c>
      <c r="IL320" s="7">
        <v>0</v>
      </c>
      <c r="IM320" s="7">
        <v>0</v>
      </c>
      <c r="IN320" s="7">
        <v>0</v>
      </c>
      <c r="IO320" s="7">
        <v>0</v>
      </c>
      <c r="IP320" s="7">
        <v>0</v>
      </c>
      <c r="IQ320" s="7">
        <v>0</v>
      </c>
      <c r="IR320" s="7">
        <v>0</v>
      </c>
      <c r="IS320" s="7">
        <v>0</v>
      </c>
      <c r="IT320" s="7">
        <v>0</v>
      </c>
      <c r="IU320" s="7">
        <v>0</v>
      </c>
      <c r="IV320" s="7">
        <v>0</v>
      </c>
      <c r="IW320" s="7">
        <v>0</v>
      </c>
      <c r="IX320" s="7">
        <v>0</v>
      </c>
      <c r="IY320" s="7">
        <v>0</v>
      </c>
      <c r="IZ320" s="7">
        <v>0</v>
      </c>
      <c r="JA320" s="7">
        <v>0</v>
      </c>
      <c r="JB320" s="7">
        <v>0</v>
      </c>
      <c r="JC320" s="7">
        <v>0</v>
      </c>
      <c r="JD320" s="7">
        <v>0</v>
      </c>
      <c r="JE320" s="7">
        <v>0</v>
      </c>
      <c r="JF320" s="7">
        <v>0</v>
      </c>
      <c r="JG320" s="7">
        <v>0</v>
      </c>
      <c r="JH320" s="7">
        <v>0</v>
      </c>
      <c r="JI320" s="7">
        <v>0</v>
      </c>
      <c r="JJ320" s="7">
        <v>0</v>
      </c>
      <c r="JK320" s="7">
        <v>0</v>
      </c>
      <c r="JL320" s="7">
        <v>0</v>
      </c>
      <c r="JM320" s="7">
        <v>0</v>
      </c>
      <c r="JN320" s="7">
        <v>0</v>
      </c>
      <c r="JO320" s="7">
        <v>0</v>
      </c>
      <c r="JP320" s="7">
        <v>0</v>
      </c>
      <c r="JQ320" s="7">
        <v>0</v>
      </c>
      <c r="JR320" s="7">
        <v>0</v>
      </c>
      <c r="JS320" s="7">
        <v>0</v>
      </c>
      <c r="JT320" s="7">
        <v>0</v>
      </c>
      <c r="JU320" s="7">
        <v>0</v>
      </c>
      <c r="JV320" s="7">
        <v>0</v>
      </c>
      <c r="JW320" s="7">
        <v>0</v>
      </c>
      <c r="JX320" s="7">
        <v>0</v>
      </c>
      <c r="JY320" s="7">
        <v>0</v>
      </c>
      <c r="JZ320" s="7">
        <v>0</v>
      </c>
      <c r="KA320" s="7">
        <v>0</v>
      </c>
      <c r="KB320" s="7">
        <v>0</v>
      </c>
      <c r="KC320" s="7">
        <v>0</v>
      </c>
    </row>
    <row r="321" spans="1:289" x14ac:dyDescent="0.35">
      <c r="A321" s="36" t="s">
        <v>1439</v>
      </c>
      <c r="B321" s="36" t="s">
        <v>4212</v>
      </c>
      <c r="C321" s="36">
        <v>360</v>
      </c>
      <c r="D321" s="36" t="s">
        <v>4213</v>
      </c>
      <c r="E321" s="36" t="s">
        <v>3813</v>
      </c>
      <c r="F321" s="36" t="s">
        <v>421</v>
      </c>
      <c r="G321" s="36" t="s">
        <v>421</v>
      </c>
      <c r="H321" s="36">
        <v>0</v>
      </c>
      <c r="I321" s="37">
        <v>0</v>
      </c>
      <c r="J321" s="36">
        <v>0</v>
      </c>
      <c r="K321" s="36">
        <v>0</v>
      </c>
      <c r="L321" s="3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7">
        <v>0</v>
      </c>
      <c r="U321" s="7">
        <v>0</v>
      </c>
      <c r="V321" s="7">
        <v>0</v>
      </c>
      <c r="W321" s="7">
        <v>0</v>
      </c>
      <c r="X321" s="7">
        <v>0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7">
        <v>0</v>
      </c>
      <c r="AK321" s="7">
        <v>0</v>
      </c>
      <c r="AL321" s="7">
        <v>0</v>
      </c>
      <c r="AM321" s="7">
        <v>0</v>
      </c>
      <c r="AN321" s="7">
        <v>0</v>
      </c>
      <c r="AO321" s="7">
        <v>0</v>
      </c>
      <c r="AP321" s="7">
        <v>0</v>
      </c>
      <c r="AQ321" s="7">
        <v>0</v>
      </c>
      <c r="AR321" s="7">
        <v>0</v>
      </c>
      <c r="AS321" s="7">
        <v>0</v>
      </c>
      <c r="AT321" s="7">
        <v>0</v>
      </c>
      <c r="AU321" s="7">
        <v>0</v>
      </c>
      <c r="AV321" s="7">
        <v>0</v>
      </c>
      <c r="AW321" s="7">
        <v>0</v>
      </c>
      <c r="AX321" s="7">
        <v>0</v>
      </c>
      <c r="AY321" s="7">
        <v>0</v>
      </c>
      <c r="AZ321" s="7">
        <v>0</v>
      </c>
      <c r="BA321" s="7">
        <v>0</v>
      </c>
      <c r="BB321" s="7">
        <v>0</v>
      </c>
      <c r="BC321" s="7">
        <v>0</v>
      </c>
      <c r="BD321" s="7">
        <v>0</v>
      </c>
      <c r="BE321" s="7">
        <v>0</v>
      </c>
      <c r="BF321" s="7">
        <v>0</v>
      </c>
      <c r="BG321" s="7">
        <v>0</v>
      </c>
      <c r="BH321" s="7">
        <v>0</v>
      </c>
      <c r="BI321" s="7">
        <v>0</v>
      </c>
      <c r="BJ321" s="7">
        <v>0</v>
      </c>
      <c r="BK321" s="7">
        <v>0</v>
      </c>
      <c r="BL321" s="7">
        <v>0</v>
      </c>
      <c r="BM321" s="7">
        <v>0</v>
      </c>
      <c r="BN321" s="7">
        <v>0</v>
      </c>
      <c r="BO321" s="7">
        <v>0</v>
      </c>
      <c r="BP321" s="7">
        <v>0</v>
      </c>
      <c r="BQ321" s="7">
        <v>0</v>
      </c>
      <c r="BR321" s="7">
        <v>0</v>
      </c>
      <c r="BS321" s="7">
        <v>0</v>
      </c>
      <c r="BT321" s="7">
        <v>0</v>
      </c>
      <c r="BU321" s="7">
        <v>0</v>
      </c>
      <c r="BV321" s="7">
        <v>0</v>
      </c>
      <c r="BW321" s="7">
        <v>0</v>
      </c>
      <c r="BX321" s="7">
        <v>0</v>
      </c>
      <c r="BY321" s="7">
        <v>0</v>
      </c>
      <c r="BZ321" s="7">
        <v>0</v>
      </c>
      <c r="CA321" s="7">
        <v>0</v>
      </c>
      <c r="CB321" s="7">
        <v>0</v>
      </c>
      <c r="CC321" s="7">
        <v>0</v>
      </c>
      <c r="CD321" s="7">
        <v>0</v>
      </c>
      <c r="CE321" s="7">
        <v>0</v>
      </c>
      <c r="CF321" s="7">
        <v>0</v>
      </c>
      <c r="CG321" s="7">
        <v>0</v>
      </c>
      <c r="CH321" s="7">
        <v>0</v>
      </c>
      <c r="CI321" s="7">
        <v>0</v>
      </c>
      <c r="CJ321" s="7">
        <v>0</v>
      </c>
      <c r="CK321" s="7">
        <v>0</v>
      </c>
      <c r="CL321" s="7">
        <v>0</v>
      </c>
      <c r="CM321" s="7">
        <v>0</v>
      </c>
      <c r="CN321" s="7">
        <v>0</v>
      </c>
      <c r="CO321" s="7">
        <v>0</v>
      </c>
      <c r="CP321" s="7">
        <v>0</v>
      </c>
      <c r="CQ321" s="7">
        <v>0</v>
      </c>
      <c r="CR321" s="7">
        <v>0</v>
      </c>
      <c r="CS321" s="7">
        <v>0</v>
      </c>
      <c r="CT321" s="7">
        <v>0</v>
      </c>
      <c r="CU321" s="7">
        <v>0</v>
      </c>
      <c r="CV321" s="7">
        <v>0</v>
      </c>
      <c r="CW321" s="7">
        <v>0</v>
      </c>
      <c r="CX321" s="7">
        <v>0</v>
      </c>
      <c r="CY321" s="7">
        <v>0</v>
      </c>
      <c r="CZ321" s="7">
        <v>0</v>
      </c>
      <c r="DA321" s="7">
        <v>0</v>
      </c>
      <c r="DB321" s="7">
        <v>0</v>
      </c>
      <c r="DC321" s="7">
        <v>0</v>
      </c>
      <c r="DD321" s="7">
        <v>0</v>
      </c>
      <c r="DE321" s="7">
        <v>0</v>
      </c>
      <c r="DF321" s="7">
        <v>0</v>
      </c>
      <c r="DG321" s="7">
        <v>0</v>
      </c>
      <c r="DH321" s="7">
        <v>0</v>
      </c>
      <c r="DI321" s="7">
        <v>0</v>
      </c>
      <c r="DJ321" s="7">
        <v>0</v>
      </c>
      <c r="DK321" s="7">
        <v>0</v>
      </c>
      <c r="DL321" s="7">
        <v>0</v>
      </c>
      <c r="DM321" s="7">
        <v>0</v>
      </c>
      <c r="DN321" s="7">
        <v>0</v>
      </c>
      <c r="DO321" s="7">
        <v>0</v>
      </c>
      <c r="DP321" s="7">
        <v>0</v>
      </c>
      <c r="DQ321" s="7">
        <v>0</v>
      </c>
      <c r="DR321" s="7">
        <v>0</v>
      </c>
      <c r="DS321" s="7">
        <v>0</v>
      </c>
      <c r="DT321" s="7">
        <v>0</v>
      </c>
      <c r="DU321" s="7">
        <v>0</v>
      </c>
      <c r="DV321" s="7">
        <v>0</v>
      </c>
      <c r="DW321" s="7">
        <v>0</v>
      </c>
      <c r="DX321" s="7">
        <v>0</v>
      </c>
      <c r="DY321" s="7">
        <v>0</v>
      </c>
      <c r="DZ321" s="7">
        <v>0</v>
      </c>
      <c r="EA321" s="7">
        <v>0</v>
      </c>
      <c r="EB321" s="7">
        <v>0</v>
      </c>
      <c r="EC321" s="7">
        <v>0</v>
      </c>
      <c r="ED321" s="7">
        <v>0</v>
      </c>
      <c r="EE321" s="7">
        <v>0</v>
      </c>
      <c r="EF321" s="7">
        <v>0</v>
      </c>
      <c r="EG321" s="7">
        <v>0</v>
      </c>
      <c r="EH321" s="7">
        <v>0</v>
      </c>
      <c r="EI321" s="7">
        <v>0</v>
      </c>
      <c r="EJ321" s="7">
        <v>0</v>
      </c>
      <c r="EK321" s="7">
        <v>0</v>
      </c>
      <c r="EL321" s="7">
        <v>0</v>
      </c>
      <c r="EM321" s="7">
        <v>0</v>
      </c>
      <c r="EN321" s="7">
        <v>0</v>
      </c>
      <c r="EO321" s="7">
        <v>0</v>
      </c>
      <c r="EP321" s="7">
        <v>0</v>
      </c>
      <c r="EQ321" s="7">
        <v>0</v>
      </c>
      <c r="ER321" s="7">
        <v>0</v>
      </c>
      <c r="ES321" s="7">
        <v>0</v>
      </c>
      <c r="ET321" s="7">
        <v>0</v>
      </c>
      <c r="EU321" s="7">
        <v>0</v>
      </c>
      <c r="EV321" s="7">
        <v>0</v>
      </c>
      <c r="EW321" s="7">
        <v>0</v>
      </c>
      <c r="EX321" s="7">
        <v>0</v>
      </c>
      <c r="EY321" s="7">
        <v>0</v>
      </c>
      <c r="EZ321" s="7">
        <v>0</v>
      </c>
      <c r="FA321" s="7">
        <v>0</v>
      </c>
      <c r="FB321" s="7">
        <v>0</v>
      </c>
      <c r="FC321" s="7">
        <v>0</v>
      </c>
      <c r="FD321" s="7">
        <v>0</v>
      </c>
      <c r="FE321" s="7">
        <v>0</v>
      </c>
      <c r="FF321" s="7">
        <v>0</v>
      </c>
      <c r="FG321" s="7">
        <v>0</v>
      </c>
      <c r="FH321" s="7">
        <v>0</v>
      </c>
      <c r="FI321" s="7">
        <v>0</v>
      </c>
      <c r="FJ321" s="7">
        <v>0</v>
      </c>
      <c r="FK321" s="7">
        <v>0</v>
      </c>
      <c r="FL321" s="7">
        <v>0</v>
      </c>
      <c r="FM321" s="7">
        <v>0</v>
      </c>
      <c r="FN321" s="7">
        <v>0</v>
      </c>
      <c r="FO321" s="7">
        <v>0</v>
      </c>
      <c r="FP321" s="7">
        <v>0</v>
      </c>
      <c r="FQ321" s="7">
        <v>0</v>
      </c>
      <c r="FR321" s="7">
        <v>0</v>
      </c>
      <c r="FS321" s="7">
        <v>0</v>
      </c>
      <c r="FT321" s="7">
        <v>0</v>
      </c>
      <c r="FU321" s="7">
        <v>0</v>
      </c>
      <c r="FV321" s="7">
        <v>0</v>
      </c>
      <c r="FW321" s="7">
        <v>0</v>
      </c>
      <c r="FX321" s="7">
        <v>0</v>
      </c>
      <c r="FY321" s="7">
        <v>0</v>
      </c>
      <c r="FZ321" s="7">
        <v>0</v>
      </c>
      <c r="GA321" s="7">
        <v>0</v>
      </c>
      <c r="GB321" s="7">
        <v>0</v>
      </c>
      <c r="GC321" s="7">
        <v>0</v>
      </c>
      <c r="GD321" s="7">
        <v>0</v>
      </c>
      <c r="GE321" s="7">
        <v>0</v>
      </c>
      <c r="GF321" s="7">
        <v>0</v>
      </c>
      <c r="GG321" s="7">
        <v>0</v>
      </c>
      <c r="GH321" s="7">
        <v>0</v>
      </c>
      <c r="GI321" s="7">
        <v>0</v>
      </c>
      <c r="GJ321" s="7">
        <v>0</v>
      </c>
      <c r="GK321" s="7">
        <v>0</v>
      </c>
      <c r="GL321" s="7">
        <v>0</v>
      </c>
      <c r="GM321" s="7">
        <v>0</v>
      </c>
      <c r="GN321" s="7">
        <v>0</v>
      </c>
      <c r="GO321" s="7">
        <v>0</v>
      </c>
      <c r="GP321" s="7">
        <v>0</v>
      </c>
      <c r="GQ321" s="7">
        <v>0</v>
      </c>
      <c r="GR321" s="7">
        <v>0</v>
      </c>
      <c r="GS321" s="7">
        <v>0</v>
      </c>
      <c r="GT321" s="7">
        <v>0</v>
      </c>
      <c r="GU321" s="7">
        <v>0</v>
      </c>
      <c r="GV321" s="7">
        <v>0</v>
      </c>
      <c r="GW321" s="7">
        <v>0</v>
      </c>
      <c r="GX321" s="7">
        <v>0</v>
      </c>
      <c r="GY321" s="7">
        <v>0</v>
      </c>
      <c r="GZ321" s="7">
        <v>0</v>
      </c>
      <c r="HA321" s="7">
        <v>0</v>
      </c>
      <c r="HB321" s="7">
        <v>0</v>
      </c>
      <c r="HC321" s="7">
        <v>0</v>
      </c>
      <c r="HD321" s="7">
        <v>0</v>
      </c>
      <c r="HE321" s="7">
        <v>0</v>
      </c>
      <c r="HF321" s="7">
        <v>0</v>
      </c>
      <c r="HG321" s="7">
        <v>0</v>
      </c>
      <c r="HH321" s="7">
        <v>0</v>
      </c>
      <c r="HI321" s="7">
        <v>0</v>
      </c>
      <c r="HJ321" s="7">
        <v>0</v>
      </c>
      <c r="HK321" s="7">
        <v>0</v>
      </c>
      <c r="HL321" s="7">
        <v>0</v>
      </c>
      <c r="HM321" s="7">
        <v>0</v>
      </c>
      <c r="HN321" s="7">
        <v>0</v>
      </c>
      <c r="HO321" s="7">
        <v>0</v>
      </c>
      <c r="HP321" s="7">
        <v>0</v>
      </c>
      <c r="HQ321" s="7">
        <v>0</v>
      </c>
      <c r="HR321" s="7">
        <v>0</v>
      </c>
      <c r="HS321" s="7">
        <v>0</v>
      </c>
      <c r="HT321" s="7">
        <v>0</v>
      </c>
      <c r="HU321" s="7">
        <v>0</v>
      </c>
      <c r="HV321" s="7">
        <v>0</v>
      </c>
      <c r="HW321" s="7">
        <v>0</v>
      </c>
      <c r="HX321" s="7">
        <v>0</v>
      </c>
      <c r="HY321" s="7">
        <v>0</v>
      </c>
      <c r="HZ321" s="7">
        <v>0</v>
      </c>
      <c r="IA321" s="7">
        <v>0</v>
      </c>
      <c r="IB321" s="7">
        <v>0</v>
      </c>
      <c r="IC321" s="7">
        <v>0</v>
      </c>
      <c r="ID321" s="7">
        <v>0</v>
      </c>
      <c r="IE321" s="7">
        <v>0</v>
      </c>
      <c r="IF321" s="7">
        <v>0</v>
      </c>
      <c r="IG321" s="7">
        <v>0</v>
      </c>
      <c r="IH321" s="7">
        <v>0</v>
      </c>
      <c r="II321" s="7">
        <v>0</v>
      </c>
      <c r="IJ321" s="7">
        <v>0</v>
      </c>
      <c r="IK321" s="7">
        <v>0</v>
      </c>
      <c r="IL321" s="7">
        <v>0</v>
      </c>
      <c r="IM321" s="7">
        <v>0</v>
      </c>
      <c r="IN321" s="7">
        <v>0</v>
      </c>
      <c r="IO321" s="7">
        <v>0</v>
      </c>
      <c r="IP321" s="7">
        <v>0</v>
      </c>
      <c r="IQ321" s="7">
        <v>0</v>
      </c>
      <c r="IR321" s="7">
        <v>0</v>
      </c>
      <c r="IS321" s="7">
        <v>0</v>
      </c>
      <c r="IT321" s="7">
        <v>0</v>
      </c>
      <c r="IU321" s="7">
        <v>0</v>
      </c>
      <c r="IV321" s="7">
        <v>0</v>
      </c>
      <c r="IW321" s="7">
        <v>0</v>
      </c>
      <c r="IX321" s="7">
        <v>0</v>
      </c>
      <c r="IY321" s="7">
        <v>0</v>
      </c>
      <c r="IZ321" s="7">
        <v>0</v>
      </c>
      <c r="JA321" s="7">
        <v>0</v>
      </c>
      <c r="JB321" s="7">
        <v>0</v>
      </c>
      <c r="JC321" s="7">
        <v>0</v>
      </c>
      <c r="JD321" s="7">
        <v>0</v>
      </c>
      <c r="JE321" s="7">
        <v>0</v>
      </c>
      <c r="JF321" s="7">
        <v>0</v>
      </c>
      <c r="JG321" s="7">
        <v>0</v>
      </c>
      <c r="JH321" s="7">
        <v>0</v>
      </c>
      <c r="JI321" s="7">
        <v>0</v>
      </c>
      <c r="JJ321" s="7">
        <v>0</v>
      </c>
      <c r="JK321" s="7">
        <v>0</v>
      </c>
      <c r="JL321" s="7">
        <v>0</v>
      </c>
      <c r="JM321" s="7">
        <v>0</v>
      </c>
      <c r="JN321" s="7">
        <v>0</v>
      </c>
      <c r="JO321" s="7">
        <v>0</v>
      </c>
      <c r="JP321" s="7">
        <v>0</v>
      </c>
      <c r="JQ321" s="7">
        <v>0</v>
      </c>
      <c r="JR321" s="7">
        <v>0</v>
      </c>
      <c r="JS321" s="7">
        <v>0</v>
      </c>
      <c r="JT321" s="7">
        <v>0</v>
      </c>
      <c r="JU321" s="7">
        <v>0</v>
      </c>
      <c r="JV321" s="7">
        <v>0</v>
      </c>
      <c r="JW321" s="7">
        <v>0</v>
      </c>
      <c r="JX321" s="7">
        <v>0</v>
      </c>
      <c r="JY321" s="7">
        <v>0</v>
      </c>
      <c r="JZ321" s="7">
        <v>0</v>
      </c>
      <c r="KA321" s="7">
        <v>0</v>
      </c>
      <c r="KB321" s="7">
        <v>0</v>
      </c>
      <c r="KC321" s="7">
        <v>0</v>
      </c>
    </row>
    <row r="322" spans="1:289" x14ac:dyDescent="0.35">
      <c r="A322" s="32" t="s">
        <v>1442</v>
      </c>
      <c r="B322" s="32" t="s">
        <v>4214</v>
      </c>
      <c r="C322" s="32">
        <v>361</v>
      </c>
      <c r="D322" s="32" t="s">
        <v>4215</v>
      </c>
      <c r="E322" s="32" t="s">
        <v>3813</v>
      </c>
      <c r="F322" s="32" t="s">
        <v>260</v>
      </c>
      <c r="G322" s="32" t="s">
        <v>260</v>
      </c>
      <c r="H322" s="32">
        <v>0</v>
      </c>
      <c r="I322" s="33">
        <v>0</v>
      </c>
      <c r="J322" s="32">
        <v>0</v>
      </c>
      <c r="K322" s="32">
        <v>0</v>
      </c>
      <c r="L322" s="33">
        <v>0</v>
      </c>
      <c r="M322" s="7">
        <v>0</v>
      </c>
      <c r="N322" s="7">
        <v>0</v>
      </c>
      <c r="O322" s="7">
        <v>0</v>
      </c>
      <c r="P322" s="7">
        <v>0</v>
      </c>
      <c r="Q322" s="7">
        <v>0</v>
      </c>
      <c r="R322" s="7">
        <v>0</v>
      </c>
      <c r="S322" s="7">
        <v>0</v>
      </c>
      <c r="T322" s="7">
        <v>0</v>
      </c>
      <c r="U322" s="7">
        <v>0</v>
      </c>
      <c r="V322" s="7">
        <v>0</v>
      </c>
      <c r="W322" s="7">
        <v>0</v>
      </c>
      <c r="X322" s="7">
        <v>0</v>
      </c>
      <c r="Y322" s="7">
        <v>0</v>
      </c>
      <c r="Z322" s="7">
        <v>0</v>
      </c>
      <c r="AA322" s="7">
        <v>0</v>
      </c>
      <c r="AB322" s="7">
        <v>0</v>
      </c>
      <c r="AC322" s="7">
        <v>0</v>
      </c>
      <c r="AD322" s="7">
        <v>0</v>
      </c>
      <c r="AE322" s="7">
        <v>0</v>
      </c>
      <c r="AF322" s="7">
        <v>0</v>
      </c>
      <c r="AG322" s="7">
        <v>0</v>
      </c>
      <c r="AH322" s="7">
        <v>0</v>
      </c>
      <c r="AI322" s="7">
        <v>0</v>
      </c>
      <c r="AJ322" s="7">
        <v>0</v>
      </c>
      <c r="AK322" s="7">
        <v>0</v>
      </c>
      <c r="AL322" s="7">
        <v>0</v>
      </c>
      <c r="AM322" s="7">
        <v>0</v>
      </c>
      <c r="AN322" s="7">
        <v>0</v>
      </c>
      <c r="AO322" s="7">
        <v>0</v>
      </c>
      <c r="AP322" s="7">
        <v>0</v>
      </c>
      <c r="AQ322" s="7">
        <v>0</v>
      </c>
      <c r="AR322" s="7">
        <v>0</v>
      </c>
      <c r="AS322" s="7">
        <v>0</v>
      </c>
      <c r="AT322" s="7">
        <v>0</v>
      </c>
      <c r="AU322" s="7">
        <v>0</v>
      </c>
      <c r="AV322" s="7">
        <v>0</v>
      </c>
      <c r="AW322" s="7">
        <v>0</v>
      </c>
      <c r="AX322" s="7">
        <v>0</v>
      </c>
      <c r="AY322" s="7">
        <v>0</v>
      </c>
      <c r="AZ322" s="7">
        <v>0</v>
      </c>
      <c r="BA322" s="7">
        <v>0</v>
      </c>
      <c r="BB322" s="7">
        <v>0</v>
      </c>
      <c r="BC322" s="7">
        <v>0</v>
      </c>
      <c r="BD322" s="7">
        <v>0</v>
      </c>
      <c r="BE322" s="7">
        <v>0</v>
      </c>
      <c r="BF322" s="7">
        <v>0</v>
      </c>
      <c r="BG322" s="7">
        <v>0</v>
      </c>
      <c r="BH322" s="7">
        <v>0</v>
      </c>
      <c r="BI322" s="7">
        <v>0</v>
      </c>
      <c r="BJ322" s="7">
        <v>0</v>
      </c>
      <c r="BK322" s="7">
        <v>0</v>
      </c>
      <c r="BL322" s="7">
        <v>0</v>
      </c>
      <c r="BM322" s="7">
        <v>0</v>
      </c>
      <c r="BN322" s="7">
        <v>0</v>
      </c>
      <c r="BO322" s="7">
        <v>0</v>
      </c>
      <c r="BP322" s="7">
        <v>0</v>
      </c>
      <c r="BQ322" s="7">
        <v>0</v>
      </c>
      <c r="BR322" s="7">
        <v>0</v>
      </c>
      <c r="BS322" s="7">
        <v>0</v>
      </c>
      <c r="BT322" s="7">
        <v>0</v>
      </c>
      <c r="BU322" s="7">
        <v>0</v>
      </c>
      <c r="BV322" s="7">
        <v>0</v>
      </c>
      <c r="BW322" s="7">
        <v>0</v>
      </c>
      <c r="BX322" s="7">
        <v>0</v>
      </c>
      <c r="BY322" s="7">
        <v>0</v>
      </c>
      <c r="BZ322" s="7">
        <v>0</v>
      </c>
      <c r="CA322" s="7">
        <v>0</v>
      </c>
      <c r="CB322" s="7">
        <v>0</v>
      </c>
      <c r="CC322" s="7">
        <v>0</v>
      </c>
      <c r="CD322" s="7">
        <v>0</v>
      </c>
      <c r="CE322" s="7">
        <v>0</v>
      </c>
      <c r="CF322" s="7">
        <v>0</v>
      </c>
      <c r="CG322" s="7">
        <v>0</v>
      </c>
      <c r="CH322" s="7">
        <v>0</v>
      </c>
      <c r="CI322" s="7">
        <v>0</v>
      </c>
      <c r="CJ322" s="7">
        <v>0</v>
      </c>
      <c r="CK322" s="7">
        <v>0</v>
      </c>
      <c r="CL322" s="7">
        <v>0</v>
      </c>
      <c r="CM322" s="7">
        <v>0</v>
      </c>
      <c r="CN322" s="7">
        <v>0</v>
      </c>
      <c r="CO322" s="7">
        <v>0</v>
      </c>
      <c r="CP322" s="7">
        <v>0</v>
      </c>
      <c r="CQ322" s="7">
        <v>0</v>
      </c>
      <c r="CR322" s="7">
        <v>0</v>
      </c>
      <c r="CS322" s="7">
        <v>0</v>
      </c>
      <c r="CT322" s="7">
        <v>0</v>
      </c>
      <c r="CU322" s="7">
        <v>0</v>
      </c>
      <c r="CV322" s="7">
        <v>0</v>
      </c>
      <c r="CW322" s="7">
        <v>0</v>
      </c>
      <c r="CX322" s="7">
        <v>0</v>
      </c>
      <c r="CY322" s="7">
        <v>0</v>
      </c>
      <c r="CZ322" s="7">
        <v>0</v>
      </c>
      <c r="DA322" s="7">
        <v>0</v>
      </c>
      <c r="DB322" s="7">
        <v>0</v>
      </c>
      <c r="DC322" s="7">
        <v>0</v>
      </c>
      <c r="DD322" s="7">
        <v>0</v>
      </c>
      <c r="DE322" s="7">
        <v>0</v>
      </c>
      <c r="DF322" s="7">
        <v>0</v>
      </c>
      <c r="DG322" s="7">
        <v>0</v>
      </c>
      <c r="DH322" s="7">
        <v>0</v>
      </c>
      <c r="DI322" s="7">
        <v>0</v>
      </c>
      <c r="DJ322" s="7">
        <v>0</v>
      </c>
      <c r="DK322" s="7">
        <v>0</v>
      </c>
      <c r="DL322" s="7">
        <v>0</v>
      </c>
      <c r="DM322" s="7">
        <v>0</v>
      </c>
      <c r="DN322" s="7">
        <v>0</v>
      </c>
      <c r="DO322" s="7">
        <v>0</v>
      </c>
      <c r="DP322" s="7">
        <v>0</v>
      </c>
      <c r="DQ322" s="7">
        <v>0</v>
      </c>
      <c r="DR322" s="7">
        <v>0</v>
      </c>
      <c r="DS322" s="7">
        <v>0</v>
      </c>
      <c r="DT322" s="7">
        <v>0</v>
      </c>
      <c r="DU322" s="7">
        <v>0</v>
      </c>
      <c r="DV322" s="7">
        <v>0</v>
      </c>
      <c r="DW322" s="7">
        <v>0</v>
      </c>
      <c r="DX322" s="7">
        <v>0</v>
      </c>
      <c r="DY322" s="7">
        <v>0</v>
      </c>
      <c r="DZ322" s="7">
        <v>0</v>
      </c>
      <c r="EA322" s="7">
        <v>0</v>
      </c>
      <c r="EB322" s="7">
        <v>0</v>
      </c>
      <c r="EC322" s="7">
        <v>0</v>
      </c>
      <c r="ED322" s="7">
        <v>0</v>
      </c>
      <c r="EE322" s="7">
        <v>0</v>
      </c>
      <c r="EF322" s="7">
        <v>0</v>
      </c>
      <c r="EG322" s="7">
        <v>0</v>
      </c>
      <c r="EH322" s="7">
        <v>0</v>
      </c>
      <c r="EI322" s="7">
        <v>0</v>
      </c>
      <c r="EJ322" s="7">
        <v>0</v>
      </c>
      <c r="EK322" s="7">
        <v>0</v>
      </c>
      <c r="EL322" s="7">
        <v>0</v>
      </c>
      <c r="EM322" s="7">
        <v>0</v>
      </c>
      <c r="EN322" s="7">
        <v>0</v>
      </c>
      <c r="EO322" s="7">
        <v>0</v>
      </c>
      <c r="EP322" s="7">
        <v>0</v>
      </c>
      <c r="EQ322" s="7">
        <v>0</v>
      </c>
      <c r="ER322" s="7">
        <v>0</v>
      </c>
      <c r="ES322" s="7">
        <v>0</v>
      </c>
      <c r="ET322" s="7">
        <v>0</v>
      </c>
      <c r="EU322" s="7">
        <v>0</v>
      </c>
      <c r="EV322" s="7">
        <v>0</v>
      </c>
      <c r="EW322" s="7">
        <v>0</v>
      </c>
      <c r="EX322" s="7">
        <v>0</v>
      </c>
      <c r="EY322" s="7">
        <v>0</v>
      </c>
      <c r="EZ322" s="7">
        <v>0</v>
      </c>
      <c r="FA322" s="7">
        <v>0</v>
      </c>
      <c r="FB322" s="7">
        <v>0</v>
      </c>
      <c r="FC322" s="7">
        <v>0</v>
      </c>
      <c r="FD322" s="7">
        <v>0</v>
      </c>
      <c r="FE322" s="7">
        <v>0</v>
      </c>
      <c r="FF322" s="7">
        <v>0</v>
      </c>
      <c r="FG322" s="7">
        <v>0</v>
      </c>
      <c r="FH322" s="7">
        <v>0</v>
      </c>
      <c r="FI322" s="7">
        <v>0</v>
      </c>
      <c r="FJ322" s="7">
        <v>0</v>
      </c>
      <c r="FK322" s="7">
        <v>0</v>
      </c>
      <c r="FL322" s="7">
        <v>0</v>
      </c>
      <c r="FM322" s="7">
        <v>0</v>
      </c>
      <c r="FN322" s="7">
        <v>0</v>
      </c>
      <c r="FO322" s="7">
        <v>0</v>
      </c>
      <c r="FP322" s="7">
        <v>0</v>
      </c>
      <c r="FQ322" s="7">
        <v>0</v>
      </c>
      <c r="FR322" s="7">
        <v>0</v>
      </c>
      <c r="FS322" s="7">
        <v>0</v>
      </c>
      <c r="FT322" s="7">
        <v>0</v>
      </c>
      <c r="FU322" s="7">
        <v>0</v>
      </c>
      <c r="FV322" s="7">
        <v>0</v>
      </c>
      <c r="FW322" s="7">
        <v>0</v>
      </c>
      <c r="FX322" s="7">
        <v>0</v>
      </c>
      <c r="FY322" s="7">
        <v>0</v>
      </c>
      <c r="FZ322" s="7">
        <v>0</v>
      </c>
      <c r="GA322" s="7">
        <v>0</v>
      </c>
      <c r="GB322" s="7">
        <v>0</v>
      </c>
      <c r="GC322" s="7">
        <v>0</v>
      </c>
      <c r="GD322" s="7">
        <v>0</v>
      </c>
      <c r="GE322" s="7">
        <v>0</v>
      </c>
      <c r="GF322" s="7">
        <v>0</v>
      </c>
      <c r="GG322" s="7">
        <v>0</v>
      </c>
      <c r="GH322" s="7">
        <v>0</v>
      </c>
      <c r="GI322" s="7">
        <v>0</v>
      </c>
      <c r="GJ322" s="7">
        <v>0</v>
      </c>
      <c r="GK322" s="7">
        <v>0</v>
      </c>
      <c r="GL322" s="7">
        <v>0</v>
      </c>
      <c r="GM322" s="7">
        <v>0</v>
      </c>
      <c r="GN322" s="7">
        <v>0</v>
      </c>
      <c r="GO322" s="7">
        <v>0</v>
      </c>
      <c r="GP322" s="7">
        <v>0</v>
      </c>
      <c r="GQ322" s="7">
        <v>0</v>
      </c>
      <c r="GR322" s="7">
        <v>0</v>
      </c>
      <c r="GS322" s="7">
        <v>0</v>
      </c>
      <c r="GT322" s="7">
        <v>0</v>
      </c>
      <c r="GU322" s="7">
        <v>0</v>
      </c>
      <c r="GV322" s="7">
        <v>0</v>
      </c>
      <c r="GW322" s="7">
        <v>0</v>
      </c>
      <c r="GX322" s="7">
        <v>0</v>
      </c>
      <c r="GY322" s="7">
        <v>0</v>
      </c>
      <c r="GZ322" s="7">
        <v>0</v>
      </c>
      <c r="HA322" s="7">
        <v>0</v>
      </c>
      <c r="HB322" s="7">
        <v>0</v>
      </c>
      <c r="HC322" s="7">
        <v>0</v>
      </c>
      <c r="HD322" s="7">
        <v>0</v>
      </c>
      <c r="HE322" s="7">
        <v>0</v>
      </c>
      <c r="HF322" s="7">
        <v>0</v>
      </c>
      <c r="HG322" s="7">
        <v>0</v>
      </c>
      <c r="HH322" s="7">
        <v>0</v>
      </c>
      <c r="HI322" s="7">
        <v>0</v>
      </c>
      <c r="HJ322" s="7">
        <v>0</v>
      </c>
      <c r="HK322" s="7">
        <v>0</v>
      </c>
      <c r="HL322" s="7">
        <v>0</v>
      </c>
      <c r="HM322" s="7">
        <v>0</v>
      </c>
      <c r="HN322" s="7">
        <v>0</v>
      </c>
      <c r="HO322" s="7">
        <v>0</v>
      </c>
      <c r="HP322" s="7">
        <v>0</v>
      </c>
      <c r="HQ322" s="7">
        <v>0</v>
      </c>
      <c r="HR322" s="7">
        <v>0</v>
      </c>
      <c r="HS322" s="7">
        <v>0</v>
      </c>
      <c r="HT322" s="7">
        <v>0</v>
      </c>
      <c r="HU322" s="7">
        <v>0</v>
      </c>
      <c r="HV322" s="7">
        <v>0</v>
      </c>
      <c r="HW322" s="7">
        <v>0</v>
      </c>
      <c r="HX322" s="7">
        <v>0</v>
      </c>
      <c r="HY322" s="7">
        <v>0</v>
      </c>
      <c r="HZ322" s="7">
        <v>0</v>
      </c>
      <c r="IA322" s="7">
        <v>0</v>
      </c>
      <c r="IB322" s="7">
        <v>0</v>
      </c>
      <c r="IC322" s="7">
        <v>0</v>
      </c>
      <c r="ID322" s="7">
        <v>0</v>
      </c>
      <c r="IE322" s="7">
        <v>0</v>
      </c>
      <c r="IF322" s="7">
        <v>0</v>
      </c>
      <c r="IG322" s="7">
        <v>0</v>
      </c>
      <c r="IH322" s="7">
        <v>0</v>
      </c>
      <c r="II322" s="7">
        <v>0</v>
      </c>
      <c r="IJ322" s="7">
        <v>0</v>
      </c>
      <c r="IK322" s="7">
        <v>0</v>
      </c>
      <c r="IL322" s="7">
        <v>0</v>
      </c>
      <c r="IM322" s="7">
        <v>0</v>
      </c>
      <c r="IN322" s="7">
        <v>0</v>
      </c>
      <c r="IO322" s="7">
        <v>0</v>
      </c>
      <c r="IP322" s="7">
        <v>0</v>
      </c>
      <c r="IQ322" s="7">
        <v>0</v>
      </c>
      <c r="IR322" s="7">
        <v>0</v>
      </c>
      <c r="IS322" s="7">
        <v>0</v>
      </c>
      <c r="IT322" s="7">
        <v>0</v>
      </c>
      <c r="IU322" s="7">
        <v>0</v>
      </c>
      <c r="IV322" s="7">
        <v>0</v>
      </c>
      <c r="IW322" s="7">
        <v>0</v>
      </c>
      <c r="IX322" s="7">
        <v>0</v>
      </c>
      <c r="IY322" s="7">
        <v>0</v>
      </c>
      <c r="IZ322" s="7">
        <v>0</v>
      </c>
      <c r="JA322" s="7">
        <v>0</v>
      </c>
      <c r="JB322" s="7">
        <v>0</v>
      </c>
      <c r="JC322" s="7">
        <v>0</v>
      </c>
      <c r="JD322" s="7">
        <v>0</v>
      </c>
      <c r="JE322" s="7">
        <v>0</v>
      </c>
      <c r="JF322" s="7">
        <v>0</v>
      </c>
      <c r="JG322" s="7">
        <v>0</v>
      </c>
      <c r="JH322" s="7">
        <v>0</v>
      </c>
      <c r="JI322" s="7">
        <v>0</v>
      </c>
      <c r="JJ322" s="7">
        <v>0</v>
      </c>
      <c r="JK322" s="7">
        <v>0</v>
      </c>
      <c r="JL322" s="7">
        <v>0</v>
      </c>
      <c r="JM322" s="7">
        <v>0</v>
      </c>
      <c r="JN322" s="7">
        <v>0</v>
      </c>
      <c r="JO322" s="7">
        <v>0</v>
      </c>
      <c r="JP322" s="7">
        <v>0</v>
      </c>
      <c r="JQ322" s="7">
        <v>0</v>
      </c>
      <c r="JR322" s="7">
        <v>0</v>
      </c>
      <c r="JS322" s="7">
        <v>0</v>
      </c>
      <c r="JT322" s="7">
        <v>0</v>
      </c>
      <c r="JU322" s="7">
        <v>0</v>
      </c>
      <c r="JV322" s="7">
        <v>0</v>
      </c>
      <c r="JW322" s="7">
        <v>0</v>
      </c>
      <c r="JX322" s="7">
        <v>0</v>
      </c>
      <c r="JY322" s="7">
        <v>0</v>
      </c>
      <c r="JZ322" s="7">
        <v>0</v>
      </c>
      <c r="KA322" s="7">
        <v>0</v>
      </c>
      <c r="KB322" s="7">
        <v>0</v>
      </c>
      <c r="KC322" s="7">
        <v>0</v>
      </c>
    </row>
    <row r="323" spans="1:289" x14ac:dyDescent="0.35">
      <c r="A323" s="46" t="s">
        <v>1445</v>
      </c>
      <c r="B323" s="46" t="s">
        <v>1473</v>
      </c>
      <c r="C323" s="46">
        <v>999</v>
      </c>
      <c r="D323" s="46" t="s">
        <v>363</v>
      </c>
      <c r="E323" s="46"/>
      <c r="F323" s="46" t="s">
        <v>483</v>
      </c>
      <c r="G323" s="46" t="s">
        <v>483</v>
      </c>
      <c r="H323" s="46">
        <v>0</v>
      </c>
      <c r="I323" s="47">
        <v>0</v>
      </c>
      <c r="J323" s="46">
        <v>0</v>
      </c>
      <c r="K323" s="46">
        <v>0</v>
      </c>
      <c r="L323" s="4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7">
        <v>0</v>
      </c>
      <c r="U323" s="7">
        <v>0</v>
      </c>
      <c r="V323" s="7">
        <v>0</v>
      </c>
      <c r="W323" s="7">
        <v>0</v>
      </c>
      <c r="X323" s="7">
        <v>0</v>
      </c>
      <c r="Y323" s="7">
        <v>0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7">
        <v>0</v>
      </c>
      <c r="AK323" s="7">
        <v>0</v>
      </c>
      <c r="AL323" s="7">
        <v>0</v>
      </c>
      <c r="AM323" s="7">
        <v>0</v>
      </c>
      <c r="AN323" s="7">
        <v>0</v>
      </c>
      <c r="AO323" s="7">
        <v>0</v>
      </c>
      <c r="AP323" s="7">
        <v>0</v>
      </c>
      <c r="AQ323" s="7">
        <v>0</v>
      </c>
      <c r="AR323" s="7">
        <v>0</v>
      </c>
      <c r="AS323" s="7">
        <v>0</v>
      </c>
      <c r="AT323" s="7">
        <v>0</v>
      </c>
      <c r="AU323" s="7">
        <v>0</v>
      </c>
      <c r="AV323" s="7">
        <v>0</v>
      </c>
      <c r="AW323" s="7">
        <v>0</v>
      </c>
      <c r="AX323" s="7">
        <v>0</v>
      </c>
      <c r="AY323" s="7">
        <v>0</v>
      </c>
      <c r="AZ323" s="7">
        <v>0</v>
      </c>
      <c r="BA323" s="7">
        <v>0</v>
      </c>
      <c r="BB323" s="7">
        <v>0</v>
      </c>
      <c r="BC323" s="7">
        <v>0</v>
      </c>
      <c r="BD323" s="7">
        <v>0</v>
      </c>
      <c r="BE323" s="7">
        <v>0</v>
      </c>
      <c r="BF323" s="7">
        <v>0</v>
      </c>
      <c r="BG323" s="7">
        <v>0</v>
      </c>
      <c r="BH323" s="7">
        <v>0</v>
      </c>
      <c r="BI323" s="7">
        <v>0</v>
      </c>
      <c r="BJ323" s="7">
        <v>0</v>
      </c>
      <c r="BK323" s="7">
        <v>0</v>
      </c>
      <c r="BL323" s="7">
        <v>0</v>
      </c>
      <c r="BM323" s="7">
        <v>0</v>
      </c>
      <c r="BN323" s="7">
        <v>0</v>
      </c>
      <c r="BO323" s="7">
        <v>0</v>
      </c>
      <c r="BP323" s="7">
        <v>0</v>
      </c>
      <c r="BQ323" s="7">
        <v>0</v>
      </c>
      <c r="BR323" s="7">
        <v>0</v>
      </c>
      <c r="BS323" s="7">
        <v>0</v>
      </c>
      <c r="BT323" s="7">
        <v>0</v>
      </c>
      <c r="BU323" s="7">
        <v>0</v>
      </c>
      <c r="BV323" s="7">
        <v>0</v>
      </c>
      <c r="BW323" s="7">
        <v>0</v>
      </c>
      <c r="BX323" s="7">
        <v>0</v>
      </c>
      <c r="BY323" s="7">
        <v>0</v>
      </c>
      <c r="BZ323" s="7">
        <v>0</v>
      </c>
      <c r="CA323" s="7">
        <v>0</v>
      </c>
      <c r="CB323" s="7">
        <v>0</v>
      </c>
      <c r="CC323" s="7">
        <v>0</v>
      </c>
      <c r="CD323" s="7">
        <v>0</v>
      </c>
      <c r="CE323" s="7">
        <v>0</v>
      </c>
      <c r="CF323" s="7">
        <v>0</v>
      </c>
      <c r="CG323" s="7">
        <v>0</v>
      </c>
      <c r="CH323" s="7">
        <v>0</v>
      </c>
      <c r="CI323" s="7">
        <v>0</v>
      </c>
      <c r="CJ323" s="7">
        <v>0</v>
      </c>
      <c r="CK323" s="7">
        <v>0</v>
      </c>
      <c r="CL323" s="7">
        <v>0</v>
      </c>
      <c r="CM323" s="7">
        <v>0</v>
      </c>
      <c r="CN323" s="7">
        <v>0</v>
      </c>
      <c r="CO323" s="7">
        <v>0</v>
      </c>
      <c r="CP323" s="7">
        <v>0</v>
      </c>
      <c r="CQ323" s="7">
        <v>0</v>
      </c>
      <c r="CR323" s="7">
        <v>0</v>
      </c>
      <c r="CS323" s="7">
        <v>0</v>
      </c>
      <c r="CT323" s="7">
        <v>0</v>
      </c>
      <c r="CU323" s="7">
        <v>0</v>
      </c>
      <c r="CV323" s="7">
        <v>0</v>
      </c>
      <c r="CW323" s="7">
        <v>0</v>
      </c>
      <c r="CX323" s="7">
        <v>0</v>
      </c>
      <c r="CY323" s="7">
        <v>0</v>
      </c>
      <c r="CZ323" s="7">
        <v>0</v>
      </c>
      <c r="DA323" s="7">
        <v>0</v>
      </c>
      <c r="DB323" s="7">
        <v>0</v>
      </c>
      <c r="DC323" s="7">
        <v>0</v>
      </c>
      <c r="DD323" s="7">
        <v>0</v>
      </c>
      <c r="DE323" s="7">
        <v>0</v>
      </c>
      <c r="DF323" s="7">
        <v>0</v>
      </c>
      <c r="DG323" s="7">
        <v>0</v>
      </c>
      <c r="DH323" s="7">
        <v>0</v>
      </c>
      <c r="DI323" s="7">
        <v>0</v>
      </c>
      <c r="DJ323" s="7">
        <v>0</v>
      </c>
      <c r="DK323" s="7">
        <v>0</v>
      </c>
      <c r="DL323" s="7">
        <v>0</v>
      </c>
      <c r="DM323" s="7">
        <v>0</v>
      </c>
      <c r="DN323" s="7">
        <v>0</v>
      </c>
      <c r="DO323" s="7">
        <v>0</v>
      </c>
      <c r="DP323" s="7">
        <v>0</v>
      </c>
      <c r="DQ323" s="7">
        <v>0</v>
      </c>
      <c r="DR323" s="7">
        <v>0</v>
      </c>
      <c r="DS323" s="7">
        <v>0</v>
      </c>
      <c r="DT323" s="7">
        <v>0</v>
      </c>
      <c r="DU323" s="7">
        <v>0</v>
      </c>
      <c r="DV323" s="7">
        <v>0</v>
      </c>
      <c r="DW323" s="7">
        <v>0</v>
      </c>
      <c r="DX323" s="7">
        <v>0</v>
      </c>
      <c r="DY323" s="7">
        <v>0</v>
      </c>
      <c r="DZ323" s="7">
        <v>0</v>
      </c>
      <c r="EA323" s="7">
        <v>0</v>
      </c>
      <c r="EB323" s="7">
        <v>0</v>
      </c>
      <c r="EC323" s="7">
        <v>0</v>
      </c>
      <c r="ED323" s="7">
        <v>0</v>
      </c>
      <c r="EE323" s="7">
        <v>0</v>
      </c>
      <c r="EF323" s="7">
        <v>0</v>
      </c>
      <c r="EG323" s="7">
        <v>0</v>
      </c>
      <c r="EH323" s="7">
        <v>0</v>
      </c>
      <c r="EI323" s="7">
        <v>0</v>
      </c>
      <c r="EJ323" s="7">
        <v>0</v>
      </c>
      <c r="EK323" s="7">
        <v>0</v>
      </c>
      <c r="EL323" s="7">
        <v>0</v>
      </c>
      <c r="EM323" s="7">
        <v>0</v>
      </c>
      <c r="EN323" s="7">
        <v>0</v>
      </c>
      <c r="EO323" s="7">
        <v>0</v>
      </c>
      <c r="EP323" s="7">
        <v>0</v>
      </c>
      <c r="EQ323" s="7">
        <v>0</v>
      </c>
      <c r="ER323" s="7">
        <v>0</v>
      </c>
      <c r="ES323" s="7">
        <v>0</v>
      </c>
      <c r="ET323" s="7">
        <v>0</v>
      </c>
      <c r="EU323" s="7">
        <v>0</v>
      </c>
      <c r="EV323" s="7">
        <v>0</v>
      </c>
      <c r="EW323" s="7">
        <v>0</v>
      </c>
      <c r="EX323" s="7">
        <v>0</v>
      </c>
      <c r="EY323" s="7">
        <v>0</v>
      </c>
      <c r="EZ323" s="7">
        <v>0</v>
      </c>
      <c r="FA323" s="7">
        <v>0</v>
      </c>
      <c r="FB323" s="7">
        <v>0</v>
      </c>
      <c r="FC323" s="7">
        <v>0</v>
      </c>
      <c r="FD323" s="7">
        <v>0</v>
      </c>
      <c r="FE323" s="7">
        <v>0</v>
      </c>
      <c r="FF323" s="7">
        <v>0</v>
      </c>
      <c r="FG323" s="7">
        <v>0</v>
      </c>
      <c r="FH323" s="7">
        <v>0</v>
      </c>
      <c r="FI323" s="7">
        <v>0</v>
      </c>
      <c r="FJ323" s="7">
        <v>0</v>
      </c>
      <c r="FK323" s="7">
        <v>0</v>
      </c>
      <c r="FL323" s="7">
        <v>0</v>
      </c>
      <c r="FM323" s="7">
        <v>0</v>
      </c>
      <c r="FN323" s="7">
        <v>0</v>
      </c>
      <c r="FO323" s="7">
        <v>0</v>
      </c>
      <c r="FP323" s="7">
        <v>0</v>
      </c>
      <c r="FQ323" s="7">
        <v>0</v>
      </c>
      <c r="FR323" s="7">
        <v>0</v>
      </c>
      <c r="FS323" s="7">
        <v>0</v>
      </c>
      <c r="FT323" s="7">
        <v>0</v>
      </c>
      <c r="FU323" s="7">
        <v>0</v>
      </c>
      <c r="FV323" s="7">
        <v>0</v>
      </c>
      <c r="FW323" s="7">
        <v>0</v>
      </c>
      <c r="FX323" s="7">
        <v>0</v>
      </c>
      <c r="FY323" s="7">
        <v>0</v>
      </c>
      <c r="FZ323" s="7">
        <v>0</v>
      </c>
      <c r="GA323" s="7">
        <v>0</v>
      </c>
      <c r="GB323" s="7">
        <v>0</v>
      </c>
      <c r="GC323" s="7">
        <v>0</v>
      </c>
      <c r="GD323" s="7">
        <v>0</v>
      </c>
      <c r="GE323" s="7">
        <v>0</v>
      </c>
      <c r="GF323" s="7">
        <v>0</v>
      </c>
      <c r="GG323" s="7">
        <v>0</v>
      </c>
      <c r="GH323" s="7">
        <v>0</v>
      </c>
      <c r="GI323" s="7">
        <v>0</v>
      </c>
      <c r="GJ323" s="7">
        <v>0</v>
      </c>
      <c r="GK323" s="7">
        <v>0</v>
      </c>
      <c r="GL323" s="7">
        <v>0</v>
      </c>
      <c r="GM323" s="7">
        <v>0</v>
      </c>
      <c r="GN323" s="7">
        <v>0</v>
      </c>
      <c r="GO323" s="7">
        <v>0</v>
      </c>
      <c r="GP323" s="7">
        <v>0</v>
      </c>
      <c r="GQ323" s="7">
        <v>0</v>
      </c>
      <c r="GR323" s="7">
        <v>0</v>
      </c>
      <c r="GS323" s="7">
        <v>0</v>
      </c>
      <c r="GT323" s="7">
        <v>0</v>
      </c>
      <c r="GU323" s="7">
        <v>0</v>
      </c>
      <c r="GV323" s="7">
        <v>0</v>
      </c>
      <c r="GW323" s="7">
        <v>0</v>
      </c>
      <c r="GX323" s="7">
        <v>0</v>
      </c>
      <c r="GY323" s="7">
        <v>0</v>
      </c>
      <c r="GZ323" s="7">
        <v>0</v>
      </c>
      <c r="HA323" s="7">
        <v>0</v>
      </c>
      <c r="HB323" s="7">
        <v>0</v>
      </c>
      <c r="HC323" s="7">
        <v>0</v>
      </c>
      <c r="HD323" s="7">
        <v>0</v>
      </c>
      <c r="HE323" s="7">
        <v>0</v>
      </c>
      <c r="HF323" s="7">
        <v>0</v>
      </c>
      <c r="HG323" s="7">
        <v>0</v>
      </c>
      <c r="HH323" s="7">
        <v>0</v>
      </c>
      <c r="HI323" s="7">
        <v>0</v>
      </c>
      <c r="HJ323" s="7">
        <v>0</v>
      </c>
      <c r="HK323" s="7">
        <v>0</v>
      </c>
      <c r="HL323" s="7">
        <v>0</v>
      </c>
      <c r="HM323" s="7">
        <v>0</v>
      </c>
      <c r="HN323" s="7">
        <v>0</v>
      </c>
      <c r="HO323" s="7">
        <v>0</v>
      </c>
      <c r="HP323" s="7">
        <v>0</v>
      </c>
      <c r="HQ323" s="7">
        <v>0</v>
      </c>
      <c r="HR323" s="7">
        <v>0</v>
      </c>
      <c r="HS323" s="7">
        <v>0</v>
      </c>
      <c r="HT323" s="7">
        <v>0</v>
      </c>
      <c r="HU323" s="7">
        <v>0</v>
      </c>
      <c r="HV323" s="7">
        <v>0</v>
      </c>
      <c r="HW323" s="7">
        <v>0</v>
      </c>
      <c r="HX323" s="7">
        <v>0</v>
      </c>
      <c r="HY323" s="7">
        <v>0</v>
      </c>
      <c r="HZ323" s="7">
        <v>0</v>
      </c>
      <c r="IA323" s="7">
        <v>0</v>
      </c>
      <c r="IB323" s="7">
        <v>0</v>
      </c>
      <c r="IC323" s="7">
        <v>0</v>
      </c>
      <c r="ID323" s="7">
        <v>0</v>
      </c>
      <c r="IE323" s="7">
        <v>0</v>
      </c>
      <c r="IF323" s="7">
        <v>0</v>
      </c>
      <c r="IG323" s="7">
        <v>0</v>
      </c>
      <c r="IH323" s="7">
        <v>0</v>
      </c>
      <c r="II323" s="7">
        <v>0</v>
      </c>
      <c r="IJ323" s="7">
        <v>0</v>
      </c>
      <c r="IK323" s="7">
        <v>0</v>
      </c>
      <c r="IL323" s="7">
        <v>0</v>
      </c>
      <c r="IM323" s="7">
        <v>0</v>
      </c>
      <c r="IN323" s="7">
        <v>0</v>
      </c>
      <c r="IO323" s="7">
        <v>0</v>
      </c>
      <c r="IP323" s="7">
        <v>0</v>
      </c>
      <c r="IQ323" s="7">
        <v>0</v>
      </c>
      <c r="IR323" s="7">
        <v>0</v>
      </c>
      <c r="IS323" s="7">
        <v>0</v>
      </c>
      <c r="IT323" s="7">
        <v>0</v>
      </c>
      <c r="IU323" s="7">
        <v>0</v>
      </c>
      <c r="IV323" s="7">
        <v>0</v>
      </c>
      <c r="IW323" s="7">
        <v>0</v>
      </c>
      <c r="IX323" s="7">
        <v>0</v>
      </c>
      <c r="IY323" s="7">
        <v>0</v>
      </c>
      <c r="IZ323" s="7">
        <v>0</v>
      </c>
      <c r="JA323" s="7">
        <v>0</v>
      </c>
      <c r="JB323" s="7">
        <v>0</v>
      </c>
      <c r="JC323" s="7">
        <v>0</v>
      </c>
      <c r="JD323" s="7">
        <v>0</v>
      </c>
      <c r="JE323" s="7">
        <v>0</v>
      </c>
      <c r="JF323" s="7">
        <v>0</v>
      </c>
      <c r="JG323" s="7">
        <v>0</v>
      </c>
      <c r="JH323" s="7">
        <v>0</v>
      </c>
      <c r="JI323" s="7">
        <v>0</v>
      </c>
      <c r="JJ323" s="7">
        <v>0</v>
      </c>
      <c r="JK323" s="7">
        <v>0</v>
      </c>
      <c r="JL323" s="7">
        <v>0</v>
      </c>
      <c r="JM323" s="7">
        <v>0</v>
      </c>
      <c r="JN323" s="7">
        <v>0</v>
      </c>
      <c r="JO323" s="7">
        <v>0</v>
      </c>
      <c r="JP323" s="7">
        <v>0</v>
      </c>
      <c r="JQ323" s="7">
        <v>0</v>
      </c>
      <c r="JR323" s="7">
        <v>0</v>
      </c>
      <c r="JS323" s="7">
        <v>0</v>
      </c>
      <c r="JT323" s="7">
        <v>0</v>
      </c>
      <c r="JU323" s="7">
        <v>0</v>
      </c>
      <c r="JV323" s="7">
        <v>0</v>
      </c>
      <c r="JW323" s="7">
        <v>0</v>
      </c>
      <c r="JX323" s="7">
        <v>0</v>
      </c>
      <c r="JY323" s="7">
        <v>0</v>
      </c>
      <c r="JZ323" s="7">
        <v>0</v>
      </c>
      <c r="KA323" s="7">
        <v>0</v>
      </c>
      <c r="KB323" s="7">
        <v>0</v>
      </c>
      <c r="KC323" s="7">
        <v>0</v>
      </c>
    </row>
    <row r="324" spans="1:289" x14ac:dyDescent="0.35">
      <c r="O324" s="44" t="s">
        <v>4216</v>
      </c>
      <c r="P324" s="44" t="s">
        <v>4217</v>
      </c>
      <c r="Q324" s="44" t="s">
        <v>4218</v>
      </c>
      <c r="R324" s="44" t="s">
        <v>4219</v>
      </c>
      <c r="S324" s="44" t="s">
        <v>4220</v>
      </c>
      <c r="T324" s="44" t="s">
        <v>4218</v>
      </c>
      <c r="U324" s="44" t="s">
        <v>4217</v>
      </c>
      <c r="V324" s="44" t="s">
        <v>4218</v>
      </c>
      <c r="W324" s="44" t="s">
        <v>4219</v>
      </c>
      <c r="X324" s="44" t="s">
        <v>4219</v>
      </c>
      <c r="Y324" s="44" t="s">
        <v>4221</v>
      </c>
      <c r="Z324" s="44" t="s">
        <v>4222</v>
      </c>
      <c r="AA324" s="44" t="s">
        <v>4223</v>
      </c>
      <c r="AB324" s="44" t="s">
        <v>4221</v>
      </c>
      <c r="AC324" s="44" t="s">
        <v>4221</v>
      </c>
      <c r="AD324" s="44" t="s">
        <v>4224</v>
      </c>
      <c r="AE324" s="44" t="s">
        <v>4224</v>
      </c>
      <c r="AF324" s="44" t="s">
        <v>4219</v>
      </c>
      <c r="AG324" s="44" t="s">
        <v>4218</v>
      </c>
      <c r="AH324" s="44" t="s">
        <v>4222</v>
      </c>
      <c r="AI324" s="44" t="s">
        <v>4216</v>
      </c>
      <c r="AJ324" s="44" t="s">
        <v>4217</v>
      </c>
      <c r="AK324" s="44" t="s">
        <v>4217</v>
      </c>
      <c r="AL324" s="44" t="s">
        <v>4216</v>
      </c>
      <c r="AM324" s="44" t="s">
        <v>4217</v>
      </c>
      <c r="AN324" s="44" t="s">
        <v>4217</v>
      </c>
      <c r="AO324" s="44" t="s">
        <v>4216</v>
      </c>
      <c r="AP324" s="44" t="s">
        <v>4225</v>
      </c>
      <c r="AQ324" s="44" t="s">
        <v>4217</v>
      </c>
      <c r="AR324" s="44" t="s">
        <v>4224</v>
      </c>
      <c r="AS324" s="44" t="s">
        <v>4221</v>
      </c>
      <c r="AT324" s="44" t="s">
        <v>4216</v>
      </c>
      <c r="AU324" s="44" t="s">
        <v>4220</v>
      </c>
      <c r="AV324" s="44" t="s">
        <v>4226</v>
      </c>
      <c r="AW324" s="44" t="s">
        <v>4219</v>
      </c>
      <c r="AX324" s="44" t="s">
        <v>4222</v>
      </c>
      <c r="AY324" s="44" t="s">
        <v>4220</v>
      </c>
      <c r="AZ324" s="44" t="s">
        <v>4217</v>
      </c>
      <c r="BA324" s="44" t="s">
        <v>4217</v>
      </c>
      <c r="BB324" s="44" t="s">
        <v>4219</v>
      </c>
      <c r="BC324" s="44" t="s">
        <v>4217</v>
      </c>
      <c r="BD324" s="44" t="s">
        <v>4223</v>
      </c>
      <c r="BE324" s="44" t="s">
        <v>4224</v>
      </c>
      <c r="BF324" s="44" t="s">
        <v>4224</v>
      </c>
      <c r="BG324" s="44" t="s">
        <v>4223</v>
      </c>
      <c r="BH324" s="44" t="s">
        <v>4220</v>
      </c>
      <c r="BI324" s="44" t="s">
        <v>4217</v>
      </c>
      <c r="BJ324" s="44" t="s">
        <v>4217</v>
      </c>
      <c r="BK324" s="44" t="s">
        <v>4217</v>
      </c>
      <c r="BL324" s="44" t="s">
        <v>4223</v>
      </c>
      <c r="BM324" s="44" t="s">
        <v>4221</v>
      </c>
      <c r="BN324" s="44" t="s">
        <v>4223</v>
      </c>
      <c r="BO324" s="44" t="s">
        <v>4224</v>
      </c>
      <c r="BP324" s="44" t="s">
        <v>4226</v>
      </c>
      <c r="BQ324" s="44" t="s">
        <v>4227</v>
      </c>
      <c r="BR324" s="44" t="s">
        <v>4217</v>
      </c>
      <c r="BS324" s="44" t="s">
        <v>4217</v>
      </c>
      <c r="BT324" s="44" t="s">
        <v>4225</v>
      </c>
      <c r="BU324" s="44" t="s">
        <v>4220</v>
      </c>
      <c r="BV324" s="44" t="s">
        <v>4219</v>
      </c>
      <c r="BW324" s="44" t="s">
        <v>4228</v>
      </c>
      <c r="BX324" s="44" t="s">
        <v>4217</v>
      </c>
      <c r="BY324" s="44" t="s">
        <v>4221</v>
      </c>
      <c r="BZ324" s="44" t="s">
        <v>4217</v>
      </c>
      <c r="CA324" s="44" t="s">
        <v>4225</v>
      </c>
      <c r="CB324" s="44" t="s">
        <v>4222</v>
      </c>
      <c r="CC324" s="44" t="s">
        <v>4223</v>
      </c>
      <c r="CD324" s="44" t="s">
        <v>4229</v>
      </c>
      <c r="CE324" s="44" t="s">
        <v>4223</v>
      </c>
      <c r="CF324" s="44" t="s">
        <v>4217</v>
      </c>
      <c r="CG324" s="44" t="s">
        <v>4228</v>
      </c>
      <c r="CH324" s="44" t="s">
        <v>4216</v>
      </c>
      <c r="CI324" s="44" t="s">
        <v>4219</v>
      </c>
      <c r="CJ324" s="44" t="s">
        <v>4219</v>
      </c>
      <c r="CK324" s="44" t="s">
        <v>4225</v>
      </c>
      <c r="CL324" s="44" t="s">
        <v>4227</v>
      </c>
      <c r="CM324" s="44" t="s">
        <v>4222</v>
      </c>
      <c r="CN324" s="44" t="s">
        <v>4224</v>
      </c>
      <c r="CO324" s="44" t="s">
        <v>4224</v>
      </c>
      <c r="CP324" s="44" t="s">
        <v>4217</v>
      </c>
      <c r="CQ324" s="44" t="s">
        <v>4222</v>
      </c>
      <c r="CR324" s="44" t="s">
        <v>4224</v>
      </c>
      <c r="CS324" s="44" t="s">
        <v>4218</v>
      </c>
      <c r="CT324" s="44" t="s">
        <v>4224</v>
      </c>
      <c r="CU324" s="44" t="s">
        <v>4218</v>
      </c>
      <c r="CV324" s="44" t="s">
        <v>4223</v>
      </c>
      <c r="CW324" s="44" t="s">
        <v>4216</v>
      </c>
      <c r="CX324" s="44" t="s">
        <v>4218</v>
      </c>
      <c r="CY324" s="44" t="s">
        <v>4224</v>
      </c>
      <c r="CZ324" s="44" t="s">
        <v>4224</v>
      </c>
      <c r="DA324" s="44" t="s">
        <v>4219</v>
      </c>
      <c r="DB324" s="44" t="s">
        <v>4217</v>
      </c>
      <c r="DC324" s="44" t="s">
        <v>4220</v>
      </c>
      <c r="DD324" s="44" t="s">
        <v>4217</v>
      </c>
      <c r="DE324" s="44" t="s">
        <v>4219</v>
      </c>
      <c r="DF324" s="44" t="s">
        <v>4223</v>
      </c>
      <c r="DG324" s="44" t="s">
        <v>4220</v>
      </c>
      <c r="DH324" s="44" t="s">
        <v>4218</v>
      </c>
      <c r="DI324" s="44" t="s">
        <v>4223</v>
      </c>
      <c r="DJ324" s="44" t="s">
        <v>4223</v>
      </c>
      <c r="DK324" s="44" t="s">
        <v>4217</v>
      </c>
      <c r="DL324" s="44" t="s">
        <v>4219</v>
      </c>
      <c r="DM324" s="44" t="s">
        <v>4219</v>
      </c>
      <c r="DN324" s="44" t="s">
        <v>4216</v>
      </c>
      <c r="DO324" s="44" t="s">
        <v>4217</v>
      </c>
      <c r="DP324" s="44" t="s">
        <v>4224</v>
      </c>
      <c r="DQ324" s="44" t="s">
        <v>4216</v>
      </c>
      <c r="DR324" s="44" t="s">
        <v>4224</v>
      </c>
      <c r="DS324" s="44" t="s">
        <v>4217</v>
      </c>
      <c r="DT324" s="44" t="s">
        <v>4217</v>
      </c>
      <c r="DU324" s="44" t="s">
        <v>4219</v>
      </c>
      <c r="DV324" s="44" t="s">
        <v>4216</v>
      </c>
      <c r="DW324" s="44" t="s">
        <v>4217</v>
      </c>
      <c r="DX324" s="44" t="s">
        <v>4225</v>
      </c>
      <c r="DY324" s="44" t="s">
        <v>4219</v>
      </c>
      <c r="DZ324" s="44" t="s">
        <v>4220</v>
      </c>
      <c r="EA324" s="44" t="s">
        <v>4217</v>
      </c>
      <c r="EB324" s="44" t="s">
        <v>4219</v>
      </c>
      <c r="EC324" s="44" t="s">
        <v>4224</v>
      </c>
      <c r="ED324" s="44" t="s">
        <v>4226</v>
      </c>
      <c r="EE324" s="44" t="s">
        <v>4228</v>
      </c>
      <c r="EF324" s="44" t="s">
        <v>4218</v>
      </c>
      <c r="EG324" s="44" t="s">
        <v>4219</v>
      </c>
      <c r="EH324" s="44" t="s">
        <v>4222</v>
      </c>
      <c r="EI324" s="44" t="s">
        <v>4228</v>
      </c>
      <c r="EJ324" s="44" t="s">
        <v>4218</v>
      </c>
      <c r="EK324" s="44" t="s">
        <v>4223</v>
      </c>
      <c r="EL324" s="44" t="s">
        <v>4216</v>
      </c>
      <c r="EM324" s="44" t="s">
        <v>4227</v>
      </c>
      <c r="EN324" s="44" t="s">
        <v>4222</v>
      </c>
      <c r="EO324" s="44" t="s">
        <v>4218</v>
      </c>
      <c r="EP324" s="44" t="s">
        <v>4217</v>
      </c>
      <c r="EQ324" s="44" t="s">
        <v>4222</v>
      </c>
      <c r="ER324" s="44" t="s">
        <v>4226</v>
      </c>
      <c r="ES324" s="44" t="s">
        <v>4225</v>
      </c>
      <c r="ET324" s="44" t="s">
        <v>4218</v>
      </c>
      <c r="EU324" s="44" t="s">
        <v>4216</v>
      </c>
      <c r="EV324" s="44" t="s">
        <v>4217</v>
      </c>
      <c r="EW324" s="44" t="s">
        <v>4224</v>
      </c>
      <c r="EX324" s="44" t="s">
        <v>4223</v>
      </c>
      <c r="EY324" s="44" t="s">
        <v>4219</v>
      </c>
      <c r="EZ324" s="44" t="s">
        <v>4217</v>
      </c>
      <c r="FA324" s="44" t="s">
        <v>4218</v>
      </c>
      <c r="FB324" s="44" t="s">
        <v>4223</v>
      </c>
      <c r="FC324" s="44" t="s">
        <v>4228</v>
      </c>
      <c r="FD324" s="44" t="s">
        <v>4216</v>
      </c>
      <c r="FE324" s="44" t="s">
        <v>4216</v>
      </c>
      <c r="FF324" s="44" t="s">
        <v>4221</v>
      </c>
      <c r="FG324" s="44" t="s">
        <v>4223</v>
      </c>
      <c r="FH324" s="44" t="s">
        <v>4229</v>
      </c>
      <c r="FI324" s="44" t="s">
        <v>4216</v>
      </c>
      <c r="FJ324" s="44" t="s">
        <v>4230</v>
      </c>
      <c r="FK324" s="44" t="s">
        <v>4222</v>
      </c>
      <c r="FL324" s="44" t="s">
        <v>4216</v>
      </c>
      <c r="FM324" s="44" t="s">
        <v>4228</v>
      </c>
      <c r="FN324" s="44" t="s">
        <v>4219</v>
      </c>
      <c r="FO324" s="44" t="s">
        <v>4225</v>
      </c>
      <c r="FP324" s="44" t="s">
        <v>4226</v>
      </c>
      <c r="FQ324" s="44" t="s">
        <v>4226</v>
      </c>
      <c r="FR324" s="44" t="s">
        <v>4228</v>
      </c>
      <c r="FS324" s="44" t="s">
        <v>4224</v>
      </c>
      <c r="FT324" s="44" t="s">
        <v>4216</v>
      </c>
      <c r="FU324" s="44" t="s">
        <v>4224</v>
      </c>
      <c r="FV324" s="44" t="s">
        <v>4217</v>
      </c>
      <c r="FW324" s="44" t="s">
        <v>4219</v>
      </c>
      <c r="FX324" s="44" t="s">
        <v>4228</v>
      </c>
      <c r="FY324" s="44" t="s">
        <v>4223</v>
      </c>
      <c r="FZ324" s="44" t="s">
        <v>4216</v>
      </c>
      <c r="GA324" s="44" t="s">
        <v>4216</v>
      </c>
      <c r="GB324" s="44" t="s">
        <v>4217</v>
      </c>
      <c r="GC324" s="44" t="s">
        <v>4216</v>
      </c>
      <c r="GD324" s="44" t="s">
        <v>4223</v>
      </c>
      <c r="GE324" s="44" t="s">
        <v>4223</v>
      </c>
      <c r="GF324" s="44" t="s">
        <v>4228</v>
      </c>
      <c r="GG324" s="44" t="s">
        <v>4224</v>
      </c>
      <c r="GH324" s="44" t="s">
        <v>4221</v>
      </c>
      <c r="GI324" s="44" t="s">
        <v>4217</v>
      </c>
      <c r="GJ324" s="44" t="s">
        <v>4217</v>
      </c>
      <c r="GK324" s="44" t="s">
        <v>4223</v>
      </c>
      <c r="GL324" s="44" t="s">
        <v>4223</v>
      </c>
      <c r="GM324" s="44" t="s">
        <v>4219</v>
      </c>
      <c r="GN324" s="44" t="s">
        <v>4229</v>
      </c>
      <c r="GO324" s="44" t="s">
        <v>4229</v>
      </c>
      <c r="GP324" s="44" t="s">
        <v>4217</v>
      </c>
      <c r="GQ324" s="44" t="s">
        <v>4229</v>
      </c>
      <c r="GR324" s="44" t="s">
        <v>4216</v>
      </c>
      <c r="GS324" s="44" t="s">
        <v>4224</v>
      </c>
      <c r="GT324" s="44" t="s">
        <v>4218</v>
      </c>
      <c r="GU324" s="44" t="s">
        <v>4216</v>
      </c>
      <c r="GV324" s="44" t="s">
        <v>4217</v>
      </c>
      <c r="GW324" s="44" t="s">
        <v>4230</v>
      </c>
      <c r="GX324" s="44" t="s">
        <v>4224</v>
      </c>
      <c r="GY324" s="44" t="s">
        <v>4226</v>
      </c>
      <c r="GZ324" s="44" t="s">
        <v>4217</v>
      </c>
      <c r="HA324" s="44" t="s">
        <v>4226</v>
      </c>
      <c r="HB324" s="44" t="s">
        <v>4221</v>
      </c>
      <c r="HC324" s="44" t="s">
        <v>4223</v>
      </c>
      <c r="HD324" s="44" t="s">
        <v>4222</v>
      </c>
      <c r="HE324" s="44" t="s">
        <v>4222</v>
      </c>
      <c r="HF324" s="44" t="s">
        <v>4219</v>
      </c>
      <c r="HG324" s="44" t="s">
        <v>4223</v>
      </c>
      <c r="HH324" s="44" t="s">
        <v>4226</v>
      </c>
      <c r="HI324" s="44" t="s">
        <v>4219</v>
      </c>
      <c r="HJ324" s="44" t="s">
        <v>4218</v>
      </c>
      <c r="HK324" s="44" t="s">
        <v>4219</v>
      </c>
      <c r="HL324" s="44" t="s">
        <v>4229</v>
      </c>
      <c r="HM324" s="44" t="s">
        <v>4219</v>
      </c>
      <c r="HN324" s="44" t="s">
        <v>4216</v>
      </c>
      <c r="HO324" s="44" t="s">
        <v>4226</v>
      </c>
      <c r="HP324" s="44" t="s">
        <v>4216</v>
      </c>
      <c r="HQ324" s="44" t="s">
        <v>4228</v>
      </c>
      <c r="HR324" s="44" t="s">
        <v>4217</v>
      </c>
      <c r="HS324" s="44" t="s">
        <v>4216</v>
      </c>
      <c r="HT324" s="44" t="s">
        <v>4227</v>
      </c>
      <c r="HU324" s="44" t="s">
        <v>4217</v>
      </c>
      <c r="HV324" s="44" t="s">
        <v>4225</v>
      </c>
      <c r="HW324" s="44" t="s">
        <v>4216</v>
      </c>
      <c r="HX324" s="44" t="s">
        <v>4216</v>
      </c>
      <c r="HY324" s="44" t="s">
        <v>4229</v>
      </c>
      <c r="HZ324" s="44" t="s">
        <v>4219</v>
      </c>
      <c r="IA324" s="44" t="s">
        <v>4218</v>
      </c>
      <c r="IB324" s="44" t="s">
        <v>4222</v>
      </c>
      <c r="IC324" s="44" t="s">
        <v>4217</v>
      </c>
      <c r="ID324" s="44" t="s">
        <v>4227</v>
      </c>
      <c r="IE324" s="44" t="s">
        <v>4225</v>
      </c>
      <c r="IF324" s="44" t="s">
        <v>4229</v>
      </c>
      <c r="IG324" s="44" t="s">
        <v>4216</v>
      </c>
      <c r="IH324" s="44" t="s">
        <v>4227</v>
      </c>
      <c r="II324" s="44" t="s">
        <v>4217</v>
      </c>
      <c r="IJ324" s="44" t="s">
        <v>4228</v>
      </c>
      <c r="IK324" s="44" t="s">
        <v>4224</v>
      </c>
      <c r="IL324" s="44" t="s">
        <v>4216</v>
      </c>
      <c r="IM324" s="44" t="s">
        <v>4218</v>
      </c>
      <c r="IN324" s="44" t="s">
        <v>4223</v>
      </c>
      <c r="IO324" s="44" t="s">
        <v>4224</v>
      </c>
      <c r="IP324" s="44" t="s">
        <v>4226</v>
      </c>
      <c r="IQ324" s="44" t="s">
        <v>4221</v>
      </c>
      <c r="IR324" s="44" t="s">
        <v>4224</v>
      </c>
      <c r="IS324" s="44" t="s">
        <v>4230</v>
      </c>
      <c r="IT324" s="44" t="s">
        <v>4219</v>
      </c>
      <c r="IU324" s="44" t="s">
        <v>4219</v>
      </c>
      <c r="IV324" s="44" t="s">
        <v>4222</v>
      </c>
      <c r="IW324" s="44" t="s">
        <v>4223</v>
      </c>
      <c r="IX324" s="44" t="s">
        <v>4216</v>
      </c>
      <c r="IY324" s="44" t="s">
        <v>4216</v>
      </c>
      <c r="IZ324" s="44" t="s">
        <v>4223</v>
      </c>
      <c r="JA324" s="44" t="s">
        <v>4224</v>
      </c>
      <c r="JB324" s="44" t="s">
        <v>4216</v>
      </c>
      <c r="JC324" s="44" t="s">
        <v>4221</v>
      </c>
      <c r="JD324" s="44" t="s">
        <v>4220</v>
      </c>
      <c r="JE324" s="44" t="s">
        <v>4230</v>
      </c>
      <c r="JF324" s="44" t="s">
        <v>4218</v>
      </c>
      <c r="JG324" s="44" t="s">
        <v>4217</v>
      </c>
      <c r="JH324" s="44" t="s">
        <v>4223</v>
      </c>
      <c r="JI324" s="44" t="s">
        <v>4224</v>
      </c>
      <c r="JJ324" s="44" t="s">
        <v>4224</v>
      </c>
      <c r="JK324" s="44" t="s">
        <v>4217</v>
      </c>
      <c r="JL324" s="44" t="s">
        <v>4230</v>
      </c>
      <c r="JM324" s="44" t="s">
        <v>4218</v>
      </c>
      <c r="JN324" s="44" t="s">
        <v>4221</v>
      </c>
      <c r="JO324" s="44" t="s">
        <v>4222</v>
      </c>
      <c r="JP324" s="44" t="s">
        <v>4225</v>
      </c>
      <c r="JQ324" s="44" t="s">
        <v>4221</v>
      </c>
      <c r="JR324" s="44" t="s">
        <v>4220</v>
      </c>
      <c r="JS324" s="44" t="s">
        <v>4218</v>
      </c>
      <c r="JT324" s="44" t="s">
        <v>4216</v>
      </c>
      <c r="JU324" s="44" t="s">
        <v>4216</v>
      </c>
      <c r="JV324" s="44" t="s">
        <v>4221</v>
      </c>
      <c r="JW324" s="44" t="s">
        <v>4216</v>
      </c>
      <c r="JX324" s="44" t="s">
        <v>4217</v>
      </c>
      <c r="JY324" s="44" t="s">
        <v>4223</v>
      </c>
      <c r="JZ324" s="44" t="s">
        <v>4222</v>
      </c>
      <c r="KA324" s="44" t="s">
        <v>4230</v>
      </c>
      <c r="KB324" s="44" t="s">
        <v>4222</v>
      </c>
      <c r="KC324" s="44" t="s">
        <v>4221</v>
      </c>
    </row>
  </sheetData>
  <mergeCells count="2">
    <mergeCell ref="J44:K44"/>
    <mergeCell ref="A44:C44"/>
  </mergeCells>
  <phoneticPr fontId="9" type="noConversion"/>
  <hyperlinks>
    <hyperlink ref="A2" location="Top_all!A1" display="Top_all" xr:uid="{00000000-0004-0000-0500-000000000000}"/>
    <hyperlink ref="O7" r:id="rId1" display="http://cpdb.realtek.com/cpdbv3/view/mergeCell.php?project=RL6748&amp;cp=CP1&amp;version=RL6748ZA_V25&amp;lotid=PAFQ5&amp;waferid=MBA705-07E5&amp;bintype=sbin" xr:uid="{00000000-0004-0000-0500-000001000000}"/>
    <hyperlink ref="P7" r:id="rId2" display="http://cpdb.realtek.com/cpdbv3/view/mergeCell.php?project=RL6748&amp;cp=CP1&amp;version=RL6748ZA_V25&amp;lotid=PAFQ0&amp;waferid=MBF135-21B1&amp;bintype=sbin" xr:uid="{00000000-0004-0000-0500-000002000000}"/>
    <hyperlink ref="Q7" r:id="rId3" display="http://cpdb.realtek.com/cpdbv3/view/mergeCell.php?project=RL6748&amp;cp=CP1&amp;version=RL6748ZA_V25&amp;lotid=PAFQ4&amp;waferid=MBA724-10F1&amp;bintype=sbin" xr:uid="{00000000-0004-0000-0500-000003000000}"/>
    <hyperlink ref="R7" r:id="rId4" display="http://cpdb.realtek.com/cpdbv3/view/mergeCell.php?project=RL6748&amp;cp=CP1&amp;version=RL6748ZA_V25&amp;lotid=PAF98&amp;waferid=MBA742-18E1&amp;bintype=sbin" xr:uid="{00000000-0004-0000-0500-000004000000}"/>
    <hyperlink ref="T7" r:id="rId5" display="http://cpdb.realtek.com/cpdbv3/view/mergeCell.php?project=RL6748&amp;cp=CP1&amp;version=RL6748ZA_V25&amp;lotid=PAFQ4&amp;waferid=MBA724-18A1&amp;bintype=sbin" xr:uid="{00000000-0004-0000-0500-000005000000}"/>
    <hyperlink ref="U7" r:id="rId6" display="http://cpdb.realtek.com/cpdbv3/view/mergeCell.php?project=RL6748&amp;cp=CP1&amp;version=RL6748ZA_V25&amp;lotid=PAFA4&amp;waferid=MBA701-10A6&amp;bintype=sbin" xr:uid="{00000000-0004-0000-0500-000006000000}"/>
    <hyperlink ref="V7" r:id="rId7" display="http://cpdb.realtek.com/cpdbv3/view/mergeCell.php?project=RL6748&amp;cp=CP1&amp;version=RL6748ZA_V25&amp;lotid=PAFQ4&amp;waferid=MBA724-08F1&amp;bintype=sbin" xr:uid="{00000000-0004-0000-0500-000007000000}"/>
    <hyperlink ref="AF7" r:id="rId8" display="http://cpdb.realtek.com/cpdbv3/view/mergeCell.php?project=RL6748&amp;cp=CP1&amp;version=RL6748ZA_V25&amp;lotid=PAHY4&amp;waferid=TAQ895-16D6&amp;bintype=sbin" xr:uid="{00000000-0004-0000-0500-000008000000}"/>
    <hyperlink ref="AI7" r:id="rId9" display="http://cpdb.realtek.com/cpdbv3/view/mergeCell.php?project=RL6748&amp;cp=CP1&amp;version=RL6748ZA_V25&amp;lotid=PAFC1&amp;waferid=MBA723-25H2&amp;bintype=sbin" xr:uid="{00000000-0004-0000-0500-000009000000}"/>
    <hyperlink ref="AL7" r:id="rId10" display="http://cpdb.realtek.com/cpdbv3/view/mergeCell.php?project=RL6748&amp;cp=CP1&amp;version=RL6748ZA_V25&amp;lotid=PAFQ5&amp;waferid=MBA705-08E0&amp;bintype=sbin" xr:uid="{00000000-0004-0000-0500-00000A000000}"/>
    <hyperlink ref="AN7" r:id="rId11" display="http://cpdb.realtek.com/cpdbv3/view/mergeCell.php?project=RL6748&amp;cp=CP1&amp;version=RL6748ZA_V25&amp;lotid=PAHY4&amp;waferid=TAQ895-10A1&amp;bintype=sbin" xr:uid="{00000000-0004-0000-0500-00000B000000}"/>
    <hyperlink ref="AQ7" r:id="rId12" display="http://cpdb.realtek.com/cpdbv3/view/mergeCell.php?project=RL6748&amp;cp=CP1&amp;version=RL6748ZA_V25&amp;lotid=PAFQ0&amp;waferid=MBF135-25G0&amp;bintype=sbin" xr:uid="{00000000-0004-0000-0500-00000C000000}"/>
    <hyperlink ref="AR7" r:id="rId13" display="http://cpdb.realtek.com/cpdbv3/view/mergeCell.php?project=RL6748&amp;cp=CP1&amp;version=RL6748ZA_V25&amp;lotid=PAFA3&amp;waferid=MBA728-12H1&amp;bintype=sbin" xr:uid="{00000000-0004-0000-0500-00000D000000}"/>
    <hyperlink ref="AU7" r:id="rId14" display="http://cpdb.realtek.com/cpdbv3/view/mergeCell.php?project=RL6748&amp;cp=CP1&amp;version=RL6748ZA_V25&amp;lotid=PAFQ1&amp;waferid=MBA727-01A7&amp;bintype=sbin" xr:uid="{00000000-0004-0000-0500-00000E000000}"/>
    <hyperlink ref="AW7" r:id="rId15" display="http://cpdb.realtek.com/cpdbv3/view/mergeCell.php?project=RL6748&amp;cp=CP1&amp;version=RL6748ZA_V25&amp;lotid=PAFA5&amp;waferid=MBA704-24G6&amp;bintype=sbin" xr:uid="{00000000-0004-0000-0500-00000F000000}"/>
    <hyperlink ref="BA7" r:id="rId16" display="http://cpdb.realtek.com/cpdbv3/view/mergeCell.php?project=RL6748&amp;cp=CP1&amp;version=RL6748ZA_V25&amp;lotid=PAFQ0&amp;waferid=MBF135-06A5&amp;bintype=sbin" xr:uid="{00000000-0004-0000-0500-000010000000}"/>
    <hyperlink ref="BT7" r:id="rId17" display="http://cpdb.realtek.com/cpdbv3/view/mergeCell.php?project=RL6748&amp;cp=CP1&amp;version=RL6748ZA_V25&amp;lotid=PAFQ6&amp;waferid=MBC103-11F4&amp;bintype=sbin" xr:uid="{00000000-0004-0000-0500-000011000000}"/>
    <hyperlink ref="BU7" r:id="rId18" display="http://cpdb.realtek.com/cpdbv3/view/mergeCell.php?project=RL6748&amp;cp=CP1&amp;version=RL6748ZA_V25&amp;lotid=PAFA3&amp;waferid=MBA728-09A3&amp;bintype=sbin" xr:uid="{00000000-0004-0000-0500-000012000000}"/>
    <hyperlink ref="CT7" r:id="rId19" display="http://cpdb.realtek.com/cpdbv3/view/mergeCell.php?project=RL6748&amp;cp=CP1&amp;version=RL6748ZA_V25&amp;lotid=PAFA3&amp;waferid=MBA728-16E5&amp;bintype=sbin" xr:uid="{00000000-0004-0000-0500-000013000000}"/>
    <hyperlink ref="CX7" r:id="rId20" display="http://cpdb.realtek.com/cpdbv3/view/mergeCell.php?project=RL6748&amp;cp=CP1&amp;version=RL6748ZA_V25&amp;lotid=PAFQ2&amp;waferid=MBA715-19E7&amp;bintype=sbin" xr:uid="{00000000-0004-0000-0500-000014000000}"/>
    <hyperlink ref="DC7" r:id="rId21" display="http://cpdb.realtek.com/cpdbv3/view/mergeCell.php?project=RL6748&amp;cp=CP1&amp;version=RL6748ZA_V25&amp;lotid=PAFA3&amp;waferid=MBA728-18D3&amp;bintype=sbin" xr:uid="{00000000-0004-0000-0500-000015000000}"/>
    <hyperlink ref="DK7" r:id="rId22" display="http://cpdb.realtek.com/cpdbv3/view/mergeCell.php?project=RL6748&amp;cp=CP1&amp;version=RL6748ZA_V25&amp;lotid=PAHY4&amp;waferid=TAQ895-02D7&amp;bintype=sbin" xr:uid="{00000000-0004-0000-0500-000016000000}"/>
    <hyperlink ref="DL7" r:id="rId23" display="http://cpdb.realtek.com/cpdbv3/view/mergeCell.php?project=RL6748&amp;cp=CP1&amp;version=RL6748ZA_V25&amp;lotid=PAFA5&amp;waferid=MBA704-15D6&amp;bintype=sbin" xr:uid="{00000000-0004-0000-0500-000017000000}"/>
    <hyperlink ref="EJ7" r:id="rId24" display="http://cpdb.realtek.com/cpdbv3/view/mergeCell.php?project=RL6748&amp;cp=CP1&amp;version=RL6748ZA_V25&amp;lotid=PAFQ2&amp;waferid=MBA715-06E3&amp;bintype=sbin" xr:uid="{00000000-0004-0000-0500-000018000000}"/>
    <hyperlink ref="GB7" r:id="rId25" display="http://cpdb.realtek.com/cpdbv3/view/mergeCell.php?project=RL6748&amp;cp=CP1&amp;version=RL6748ZA_V25&amp;lotid=PAHY4&amp;waferid=TAQ895-03D2&amp;bintype=sbin" xr:uid="{00000000-0004-0000-0500-000019000000}"/>
    <hyperlink ref="GP7" r:id="rId26" display="http://cpdb.realtek.com/cpdbv3/view/mergeCell.php?project=RL6748&amp;cp=CP1&amp;version=RL6748ZA_V25&amp;lotid=PAHY4&amp;waferid=TAQ895-04C5&amp;bintype=sbin" xr:uid="{00000000-0004-0000-0500-00001A000000}"/>
    <hyperlink ref="GZ7" r:id="rId27" display="http://cpdb.realtek.com/cpdbv3/view/mergeCell.php?project=RL6748&amp;cp=CP1&amp;version=RL6748ZA_V25&amp;lotid=PAFQ0&amp;waferid=MBF135-07A0&amp;bintype=sbin" xr:uid="{00000000-0004-0000-0500-00001B000000}"/>
    <hyperlink ref="HN7" r:id="rId28" display="http://cpdb.realtek.com/cpdbv3/view/mergeCell.php?project=RL6748&amp;cp=CP1&amp;version=RL6748ZA_V25&amp;lotid=PAFQ5&amp;waferid=MBA705-17H0&amp;bintype=sbin" xr:uid="{00000000-0004-0000-0500-00001C000000}"/>
    <hyperlink ref="II7" r:id="rId29" display="http://cpdb.realtek.com/cpdbv3/view/mergeCell.php?project=RL6748&amp;cp=CP1&amp;version=RL6748ZA_V25&amp;lotid=PAHY4&amp;waferid=TAQ895-08A1&amp;bintype=sbin" xr:uid="{00000000-0004-0000-0500-00001D000000}"/>
    <hyperlink ref="IY7" r:id="rId30" display="http://cpdb.realtek.com/cpdbv3/view/mergeCell.php?project=RL6748&amp;cp=CP1&amp;version=RL6748ZA_V25&amp;lotid=PAFQ5&amp;waferid=MBA705-18G3&amp;bintype=sbin" xr:uid="{00000000-0004-0000-0500-00001E000000}"/>
    <hyperlink ref="JP7" r:id="rId31" display="http://cpdb.realtek.com/cpdbv3/view/mergeCell.php?project=RL6748&amp;cp=CP1&amp;version=RL6748ZA_V25&amp;lotid=PAFQ6&amp;waferid=MBC103-25F3&amp;bintype=sbin" xr:uid="{00000000-0004-0000-0500-00001F000000}"/>
    <hyperlink ref="JR7" r:id="rId32" display="http://cpdb.realtek.com/cpdbv3/view/mergeCell.php?project=RL6748&amp;cp=CP1&amp;version=RL6748ZA_V25&amp;lotid=PAFQ1&amp;waferid=MBA727-03H0&amp;bintype=sbin" xr:uid="{00000000-0004-0000-0500-000020000000}"/>
    <hyperlink ref="B48" r:id="rId33" xr:uid="{00000000-0004-0000-0500-000021000000}"/>
    <hyperlink ref="O48" r:id="rId34" display="http://cpdb.realtek.com/cpdbv3/view/wafermap/oneWaferSbinMap.php?project=RL6748&amp;checksum=901cc9ba1c2fcd986f7cb63131252464&amp;bin_num=326&amp;bintype=sbin&amp;from=xls&amp;cp=CP1&amp;version=RL6748ZA_V25&amp;lotid=PAFQ5&amp;waferid=MBA705-07E5" xr:uid="{00000000-0004-0000-0500-000022000000}"/>
    <hyperlink ref="P48" r:id="rId35" display="http://cpdb.realtek.com/cpdbv3/view/wafermap/oneWaferSbinMap.php?project=RL6748&amp;checksum=6817a774107f7a949bfc153b979608b6&amp;bin_num=326&amp;bintype=sbin&amp;from=xls&amp;cp=CP1&amp;version=RL6748ZA_V25&amp;lotid=PAFQ0&amp;waferid=MBF135-21B1" xr:uid="{00000000-0004-0000-0500-000023000000}"/>
    <hyperlink ref="Q48" r:id="rId36" display="http://cpdb.realtek.com/cpdbv3/view/wafermap/oneWaferSbinMap.php?project=RL6748&amp;checksum=d43b4d9096c98ba57c2ade5fea6188d2&amp;bin_num=326&amp;bintype=sbin&amp;from=xls&amp;cp=CP1&amp;version=RL6748ZA_V25&amp;lotid=PAFQ4&amp;waferid=MBA724-10F1" xr:uid="{00000000-0004-0000-0500-000024000000}"/>
    <hyperlink ref="AD48" r:id="rId37" display="http://cpdb.realtek.com/cpdbv3/view/wafermap/oneWaferSbinMap.php?project=RL6748&amp;checksum=368f69cb56d0bab774320ab840abe785&amp;bin_num=326&amp;bintype=sbin&amp;from=xls&amp;cp=CP1&amp;version=RL6748ZA_V25&amp;lotid=PAFQ0&amp;waferid=MBF135-14E2" xr:uid="{00000000-0004-0000-0500-000025000000}"/>
    <hyperlink ref="B49" r:id="rId38" xr:uid="{00000000-0004-0000-0500-000026000000}"/>
    <hyperlink ref="O49" r:id="rId39" display="http://cpdb.realtek.com/cpdbv3/view/wafermap/oneWaferSbinMap.php?project=RL6748&amp;checksum=901cc9ba1c2fcd986f7cb63131252464&amp;bin_num=60&amp;bintype=sbin&amp;from=xls&amp;cp=CP1&amp;version=RL6748ZA_V25&amp;lotid=PAFQ5&amp;waferid=MBA705-07E5" xr:uid="{00000000-0004-0000-0500-000027000000}"/>
    <hyperlink ref="P49" r:id="rId40" display="http://cpdb.realtek.com/cpdbv3/view/wafermap/oneWaferSbinMap.php?project=RL6748&amp;checksum=6817a774107f7a949bfc153b979608b6&amp;bin_num=60&amp;bintype=sbin&amp;from=xls&amp;cp=CP1&amp;version=RL6748ZA_V25&amp;lotid=PAFQ0&amp;waferid=MBF135-21B1" xr:uid="{00000000-0004-0000-0500-000028000000}"/>
    <hyperlink ref="Q49" r:id="rId41" display="http://cpdb.realtek.com/cpdbv3/view/wafermap/oneWaferSbinMap.php?project=RL6748&amp;checksum=d43b4d9096c98ba57c2ade5fea6188d2&amp;bin_num=60&amp;bintype=sbin&amp;from=xls&amp;cp=CP1&amp;version=RL6748ZA_V25&amp;lotid=PAFQ4&amp;waferid=MBA724-10F1" xr:uid="{00000000-0004-0000-0500-000029000000}"/>
    <hyperlink ref="R49" r:id="rId42" display="http://cpdb.realtek.com/cpdbv3/view/wafermap/oneWaferSbinMap.php?project=RL6748&amp;checksum=05d00f1aa7601154d677cc25b7b27b75&amp;bin_num=60&amp;bintype=sbin&amp;from=xls&amp;cp=CP1&amp;version=RL6748ZA_V25&amp;lotid=PAF98&amp;waferid=MBA742-18E1" xr:uid="{00000000-0004-0000-0500-00002A000000}"/>
    <hyperlink ref="S49" r:id="rId43" display="http://cpdb.realtek.com/cpdbv3/view/wafermap/oneWaferSbinMap.php?project=RL6748&amp;checksum=736b73b1e19c676883302b73aef6211d&amp;bin_num=60&amp;bintype=sbin&amp;from=xls&amp;cp=CP1&amp;version=RL6748ZA_V25&amp;lotid=PAFQ1&amp;waferid=MBA727-02A2" xr:uid="{00000000-0004-0000-0500-00002B000000}"/>
    <hyperlink ref="U49" r:id="rId44" display="http://cpdb.realtek.com/cpdbv3/view/wafermap/oneWaferSbinMap.php?project=RL6748&amp;checksum=3875d9d31098c6ad8d11e97d137fc2ef&amp;bin_num=60&amp;bintype=sbin&amp;from=xls&amp;cp=CP1&amp;version=RL6748ZA_V25&amp;lotid=PAFA4&amp;waferid=MBA701-10A6" xr:uid="{00000000-0004-0000-0500-00002C000000}"/>
    <hyperlink ref="W49" r:id="rId45" display="http://cpdb.realtek.com/cpdbv3/view/wafermap/oneWaferSbinMap.php?project=RL6748&amp;checksum=e318bb7453359a0641e320cfc3c44c5a&amp;bin_num=60&amp;bintype=sbin&amp;from=xls&amp;cp=CP1&amp;version=RL6748ZA_V25&amp;lotid=PAFQ1&amp;waferid=MBA727-06F1" xr:uid="{00000000-0004-0000-0500-00002D000000}"/>
    <hyperlink ref="AH49" r:id="rId46" display="http://cpdb.realtek.com/cpdbv3/view/wafermap/oneWaferSbinMap.php?project=RL6748&amp;checksum=098792a6e2e449fb07dff640a36a2f2b&amp;bin_num=60&amp;bintype=sbin&amp;from=xls&amp;cp=CP1&amp;version=RL6748ZA_V25&amp;lotid=PAFW7&amp;waferid=MBA722-03G5" xr:uid="{00000000-0004-0000-0500-00002E000000}"/>
    <hyperlink ref="AI49" r:id="rId47" display="http://cpdb.realtek.com/cpdbv3/view/wafermap/oneWaferSbinMap.php?project=RL6748&amp;checksum=71e786b98005da365f074001583a3561&amp;bin_num=60&amp;bintype=sbin&amp;from=xls&amp;cp=CP1&amp;version=RL6748ZA_V25&amp;lotid=PAFC1&amp;waferid=MBA723-25H2" xr:uid="{00000000-0004-0000-0500-00002F000000}"/>
    <hyperlink ref="AL49" r:id="rId48" display="http://cpdb.realtek.com/cpdbv3/view/wafermap/oneWaferSbinMap.php?project=RL6748&amp;checksum=f214a779971b1139c9cd373264b6dde3&amp;bin_num=60&amp;bintype=sbin&amp;from=xls&amp;cp=CP1&amp;version=RL6748ZA_V25&amp;lotid=PAFQ5&amp;waferid=MBA705-08E0" xr:uid="{00000000-0004-0000-0500-000030000000}"/>
    <hyperlink ref="AR49" r:id="rId49" display="http://cpdb.realtek.com/cpdbv3/view/wafermap/oneWaferSbinMap.php?project=RL6748&amp;checksum=81fcb14df90e8d958230f7a833596a18&amp;bin_num=60&amp;bintype=sbin&amp;from=xls&amp;cp=CP1&amp;version=RL6748ZA_V25&amp;lotid=PAFA3&amp;waferid=MBA728-12H1" xr:uid="{00000000-0004-0000-0500-000031000000}"/>
    <hyperlink ref="AX49" r:id="rId50" display="http://cpdb.realtek.com/cpdbv3/view/wafermap/oneWaferSbinMap.php?project=RL6748&amp;checksum=7c313c7f28e51f4ccd4194efb148005a&amp;bin_num=60&amp;bintype=sbin&amp;from=xls&amp;cp=CP1&amp;version=RL6748ZA_V25&amp;lotid=PAFW7&amp;waferid=MBA722-02H2" xr:uid="{00000000-0004-0000-0500-000032000000}"/>
    <hyperlink ref="BT49" r:id="rId51" display="http://cpdb.realtek.com/cpdbv3/view/wafermap/oneWaferSbinMap.php?project=RL6748&amp;checksum=4ed8a37e208d920bad7daa4607de12c7&amp;bin_num=60&amp;bintype=sbin&amp;from=xls&amp;cp=CP1&amp;version=RL6748ZA_V25&amp;lotid=PAFQ6&amp;waferid=MBC103-11F4" xr:uid="{00000000-0004-0000-0500-000033000000}"/>
    <hyperlink ref="B50" r:id="rId52" xr:uid="{00000000-0004-0000-0500-000034000000}"/>
    <hyperlink ref="O50" r:id="rId53" display="http://cpdb.realtek.com/cpdbv3/view/wafermap/oneWaferSbinMap.php?project=RL6748&amp;checksum=901cc9ba1c2fcd986f7cb63131252464&amp;bin_num=332&amp;bintype=sbin&amp;from=xls&amp;cp=CP1&amp;version=RL6748ZA_V25&amp;lotid=PAFQ5&amp;waferid=MBA705-07E5" xr:uid="{00000000-0004-0000-0500-000035000000}"/>
    <hyperlink ref="P50" r:id="rId54" display="http://cpdb.realtek.com/cpdbv3/view/wafermap/oneWaferSbinMap.php?project=RL6748&amp;checksum=6817a774107f7a949bfc153b979608b6&amp;bin_num=332&amp;bintype=sbin&amp;from=xls&amp;cp=CP1&amp;version=RL6748ZA_V25&amp;lotid=PAFQ0&amp;waferid=MBF135-21B1" xr:uid="{00000000-0004-0000-0500-000036000000}"/>
    <hyperlink ref="Q50" r:id="rId55" display="http://cpdb.realtek.com/cpdbv3/view/wafermap/oneWaferSbinMap.php?project=RL6748&amp;checksum=d43b4d9096c98ba57c2ade5fea6188d2&amp;bin_num=332&amp;bintype=sbin&amp;from=xls&amp;cp=CP1&amp;version=RL6748ZA_V25&amp;lotid=PAFQ4&amp;waferid=MBA724-10F1" xr:uid="{00000000-0004-0000-0500-000037000000}"/>
    <hyperlink ref="R50" r:id="rId56" display="http://cpdb.realtek.com/cpdbv3/view/wafermap/oneWaferSbinMap.php?project=RL6748&amp;checksum=05d00f1aa7601154d677cc25b7b27b75&amp;bin_num=332&amp;bintype=sbin&amp;from=xls&amp;cp=CP1&amp;version=RL6748ZA_V25&amp;lotid=PAF98&amp;waferid=MBA742-18E1" xr:uid="{00000000-0004-0000-0500-000038000000}"/>
    <hyperlink ref="B51" r:id="rId57" xr:uid="{00000000-0004-0000-0500-000039000000}"/>
    <hyperlink ref="O51" r:id="rId58" display="http://cpdb.realtek.com/cpdbv3/view/wafermap/oneWaferSbinMap.php?project=RL6748&amp;checksum=901cc9ba1c2fcd986f7cb63131252464&amp;bin_num=329&amp;bintype=sbin&amp;from=xls&amp;cp=CP1&amp;version=RL6748ZA_V25&amp;lotid=PAFQ5&amp;waferid=MBA705-07E5" xr:uid="{00000000-0004-0000-0500-00003A000000}"/>
    <hyperlink ref="P51" r:id="rId59" display="http://cpdb.realtek.com/cpdbv3/view/wafermap/oneWaferSbinMap.php?project=RL6748&amp;checksum=6817a774107f7a949bfc153b979608b6&amp;bin_num=329&amp;bintype=sbin&amp;from=xls&amp;cp=CP1&amp;version=RL6748ZA_V25&amp;lotid=PAFQ0&amp;waferid=MBF135-21B1" xr:uid="{00000000-0004-0000-0500-00003B000000}"/>
    <hyperlink ref="Q51" r:id="rId60" display="http://cpdb.realtek.com/cpdbv3/view/wafermap/oneWaferSbinMap.php?project=RL6748&amp;checksum=d43b4d9096c98ba57c2ade5fea6188d2&amp;bin_num=329&amp;bintype=sbin&amp;from=xls&amp;cp=CP1&amp;version=RL6748ZA_V25&amp;lotid=PAFQ4&amp;waferid=MBA724-10F1" xr:uid="{00000000-0004-0000-0500-00003C000000}"/>
    <hyperlink ref="R51" r:id="rId61" display="http://cpdb.realtek.com/cpdbv3/view/wafermap/oneWaferSbinMap.php?project=RL6748&amp;checksum=05d00f1aa7601154d677cc25b7b27b75&amp;bin_num=329&amp;bintype=sbin&amp;from=xls&amp;cp=CP1&amp;version=RL6748ZA_V25&amp;lotid=PAF98&amp;waferid=MBA742-18E1" xr:uid="{00000000-0004-0000-0500-00003D000000}"/>
    <hyperlink ref="V51" r:id="rId62" display="http://cpdb.realtek.com/cpdbv3/view/wafermap/oneWaferSbinMap.php?project=RL6748&amp;checksum=822a75f331382d29607e0ee7fecaba76&amp;bin_num=329&amp;bintype=sbin&amp;from=xls&amp;cp=CP1&amp;version=RL6748ZA_V25&amp;lotid=PAFQ4&amp;waferid=MBA724-08F1" xr:uid="{00000000-0004-0000-0500-00003E000000}"/>
    <hyperlink ref="EQ51" r:id="rId63" display="http://cpdb.realtek.com/cpdbv3/view/wafermap/oneWaferSbinMap.php?project=RL6748&amp;checksum=69847de0f3eb2b8e2f725addf9e8805b&amp;bin_num=329&amp;bintype=sbin&amp;from=xls&amp;cp=CP1&amp;version=RL6748ZA_V25&amp;lotid=PAFQ5&amp;waferid=MBA705-01B0" xr:uid="{00000000-0004-0000-0500-00003F000000}"/>
    <hyperlink ref="B52" r:id="rId64" xr:uid="{00000000-0004-0000-0500-000040000000}"/>
    <hyperlink ref="X52" r:id="rId65" display="http://cpdb.realtek.com/cpdbv3/view/wafermap/oneWaferSbinMap.php?project=RL6748&amp;checksum=028c7f8f8d7b4da1af975c9bb8b5f23a&amp;bin_num=51&amp;bintype=sbin&amp;from=xls&amp;cp=CP1&amp;version=RL6748ZA_V25&amp;lotid=PAJG7&amp;waferid=TAQ896-09E0" xr:uid="{00000000-0004-0000-0500-000041000000}"/>
    <hyperlink ref="Y52" r:id="rId66" display="http://cpdb.realtek.com/cpdbv3/view/wafermap/oneWaferSbinMap.php?project=RL6748&amp;checksum=2799ba02350cafe645bc2574d6f8c1c6&amp;bin_num=51&amp;bintype=sbin&amp;from=xls&amp;cp=CP1&amp;version=RL6748ZA_V25&amp;lotid=PAFQ2&amp;waferid=MBA715-12B7" xr:uid="{00000000-0004-0000-0500-000042000000}"/>
    <hyperlink ref="Z52" r:id="rId67" display="http://cpdb.realtek.com/cpdbv3/view/wafermap/oneWaferSbinMap.php?project=RL6748&amp;checksum=54c8873a06ede5d8be92ebc9e92ac63e&amp;bin_num=51&amp;bintype=sbin&amp;from=xls&amp;cp=CP1&amp;version=RL6748ZA_V25&amp;lotid=PAFQ2&amp;waferid=MBA715-09C4" xr:uid="{00000000-0004-0000-0500-000043000000}"/>
    <hyperlink ref="AB52" r:id="rId68" display="http://cpdb.realtek.com/cpdbv3/view/wafermap/oneWaferSbinMap.php?project=RL6748&amp;checksum=3dce3a1ffa08435413858dcf2284b8c9&amp;bin_num=51&amp;bintype=sbin&amp;from=xls&amp;cp=CP1&amp;version=RL6748ZA_V25&amp;lotid=PAFQ2&amp;waferid=MBA715-13B2" xr:uid="{00000000-0004-0000-0500-000044000000}"/>
    <hyperlink ref="AC52" r:id="rId69" display="http://cpdb.realtek.com/cpdbv3/view/wafermap/oneWaferSbinMap.php?project=RL6748&amp;checksum=b63c761888f8fc1c6db5a49ac033cd1b&amp;bin_num=51&amp;bintype=sbin&amp;from=xls&amp;cp=CP1&amp;version=RL6748ZA_V25&amp;lotid=PAFC1&amp;waferid=MBA723-23B1" xr:uid="{00000000-0004-0000-0500-000045000000}"/>
    <hyperlink ref="AE52" r:id="rId70" display="http://cpdb.realtek.com/cpdbv3/view/wafermap/oneWaferSbinMap.php?project=RL6748&amp;checksum=a8aed2549477d2287a6144d17b49ef08&amp;bin_num=51&amp;bintype=sbin&amp;from=xls&amp;cp=CP1&amp;version=RL6748ZA_V25&amp;lotid=PAFQ0&amp;waferid=MBF135-13E7" xr:uid="{00000000-0004-0000-0500-000046000000}"/>
    <hyperlink ref="AF52" r:id="rId71" display="http://cpdb.realtek.com/cpdbv3/view/wafermap/oneWaferSbinMap.php?project=RL6748&amp;checksum=8d430027eb8989e13eb3088408122278&amp;bin_num=51&amp;bintype=sbin&amp;from=xls&amp;cp=CP1&amp;version=RL6748ZA_V25&amp;lotid=PAHY4&amp;waferid=TAQ895-16D6" xr:uid="{00000000-0004-0000-0500-000047000000}"/>
    <hyperlink ref="AG52" r:id="rId72" display="http://cpdb.realtek.com/cpdbv3/view/wafermap/oneWaferSbinMap.php?project=RL6748&amp;checksum=8baaf29265c095e6aef180607dd47018&amp;bin_num=51&amp;bintype=sbin&amp;from=xls&amp;cp=CP1&amp;version=RL6748ZA_V25&amp;lotid=PAFW6&amp;waferid=MBC107-16F5" xr:uid="{00000000-0004-0000-0500-000048000000}"/>
    <hyperlink ref="AK52" r:id="rId73" display="http://cpdb.realtek.com/cpdbv3/view/wafermap/oneWaferSbinMap.php?project=RL6748&amp;checksum=427d1d87b126ffefde333b52eda48773&amp;bin_num=51&amp;bintype=sbin&amp;from=xls&amp;cp=CP1&amp;version=RL6748ZA_V25&amp;lotid=PAJG7&amp;waferid=TAQ896-24E4" xr:uid="{00000000-0004-0000-0500-000049000000}"/>
    <hyperlink ref="AN52" r:id="rId74" display="http://cpdb.realtek.com/cpdbv3/view/wafermap/oneWaferSbinMap.php?project=RL6748&amp;checksum=22fa37d396fe5a0e3da8e61248358aa7&amp;bin_num=51&amp;bintype=sbin&amp;from=xls&amp;cp=CP1&amp;version=RL6748ZA_V25&amp;lotid=PAHY4&amp;waferid=TAQ895-10A1" xr:uid="{00000000-0004-0000-0500-00004A000000}"/>
    <hyperlink ref="AO52" r:id="rId75" display="http://cpdb.realtek.com/cpdbv3/view/wafermap/oneWaferSbinMap.php?project=RL6748&amp;checksum=b8373661623d73a590617886f3978d7b&amp;bin_num=51&amp;bintype=sbin&amp;from=xls&amp;cp=CP1&amp;version=RL6748ZA_V25&amp;lotid=PAFW6&amp;waferid=MBC107-06D2" xr:uid="{00000000-0004-0000-0500-00004B000000}"/>
    <hyperlink ref="AP52" r:id="rId76" display="http://cpdb.realtek.com/cpdbv3/view/wafermap/oneWaferSbinMap.php?project=RL6748&amp;checksum=d6641dbc3fba57e929e5aac22048305d&amp;bin_num=51&amp;bintype=sbin&amp;from=xls&amp;cp=CP1&amp;version=RL6748ZA_V25&amp;lotid=PAFW6&amp;waferid=MBC107-25B2" xr:uid="{00000000-0004-0000-0500-00004C000000}"/>
    <hyperlink ref="AQ52" r:id="rId77" display="http://cpdb.realtek.com/cpdbv3/view/wafermap/oneWaferSbinMap.php?project=RL6748&amp;checksum=5c5e4314589692a66914d66918695f60&amp;bin_num=51&amp;bintype=sbin&amp;from=xls&amp;cp=CP1&amp;version=RL6748ZA_V25&amp;lotid=PAFQ0&amp;waferid=MBF135-25G0" xr:uid="{00000000-0004-0000-0500-00004D000000}"/>
    <hyperlink ref="AS52" r:id="rId78" display="http://cpdb.realtek.com/cpdbv3/view/wafermap/oneWaferSbinMap.php?project=RL6748&amp;checksum=88d6e71914600eaf1bcf3c9f54643f36&amp;bin_num=51&amp;bintype=sbin&amp;from=xls&amp;cp=CP1&amp;version=RL6748ZA_V25&amp;lotid=PAFQ2&amp;waferid=MBA715-10D1" xr:uid="{00000000-0004-0000-0500-00004E000000}"/>
    <hyperlink ref="AT52" r:id="rId79" display="http://cpdb.realtek.com/cpdbv3/view/wafermap/oneWaferSbinMap.php?project=RL6748&amp;checksum=805ec32dea7aebf9513b1525d779acb2&amp;bin_num=51&amp;bintype=sbin&amp;from=xls&amp;cp=CP1&amp;version=RL6748ZA_V25&amp;lotid=PAFQ2&amp;waferid=MBA715-04F5" xr:uid="{00000000-0004-0000-0500-00004F000000}"/>
    <hyperlink ref="AZ52" r:id="rId80" display="http://cpdb.realtek.com/cpdbv3/view/wafermap/oneWaferSbinMap.php?project=RL6748&amp;checksum=f1c05d5061d41f2298666456d4943fd4&amp;bin_num=51&amp;bintype=sbin&amp;from=xls&amp;cp=CP1&amp;version=RL6748ZA_V25&amp;lotid=PAJG7&amp;waferid=TAQ896-23F1" xr:uid="{00000000-0004-0000-0500-000050000000}"/>
    <hyperlink ref="BC52" r:id="rId81" display="http://cpdb.realtek.com/cpdbv3/view/wafermap/oneWaferSbinMap.php?project=RL6748&amp;checksum=93fbe4b8a5ca7959f0064e3a10911d09&amp;bin_num=51&amp;bintype=sbin&amp;from=xls&amp;cp=CP1&amp;version=RL6748ZA_V25&amp;lotid=PAJG7&amp;waferid=TAQ896-19G3" xr:uid="{00000000-0004-0000-0500-000051000000}"/>
    <hyperlink ref="BO52" r:id="rId82" display="http://cpdb.realtek.com/cpdbv3/view/wafermap/oneWaferSbinMap.php?project=RL6748&amp;checksum=1e6bf306952bade0269d71536b932752&amp;bin_num=51&amp;bintype=sbin&amp;from=xls&amp;cp=CP1&amp;version=RL6748ZA_V25&amp;lotid=PAHY4&amp;waferid=TAQ895-09G7" xr:uid="{00000000-0004-0000-0500-000052000000}"/>
    <hyperlink ref="BR52" r:id="rId83" display="http://cpdb.realtek.com/cpdbv3/view/wafermap/oneWaferSbinMap.php?project=RL6748&amp;checksum=db0dea7eef5f5edf6cf68a0eb06238fc&amp;bin_num=51&amp;bintype=sbin&amp;from=xls&amp;cp=CP1&amp;version=RL6748ZA_V25&amp;lotid=PAHY4&amp;waferid=TAQ895-14F0" xr:uid="{00000000-0004-0000-0500-000053000000}"/>
    <hyperlink ref="BX52" r:id="rId84" display="http://cpdb.realtek.com/cpdbv3/view/wafermap/oneWaferSbinMap.php?project=RL6748&amp;checksum=a382a357afc0b9c427b909251dd48249&amp;bin_num=51&amp;bintype=sbin&amp;from=xls&amp;cp=CP1&amp;version=RL6748ZA_V25&amp;lotid=PAHY4&amp;waferid=TAQ895-25G6" xr:uid="{00000000-0004-0000-0500-000054000000}"/>
    <hyperlink ref="BZ52" r:id="rId85" display="http://cpdb.realtek.com/cpdbv3/view/wafermap/oneWaferSbinMap.php?project=RL6748&amp;checksum=54667dc6380e1c461fef4670eda018d9&amp;bin_num=51&amp;bintype=sbin&amp;from=xls&amp;cp=CP1&amp;version=RL6748ZA_V25&amp;lotid=PAJG7&amp;waferid=TAQ896-25D7" xr:uid="{00000000-0004-0000-0500-000055000000}"/>
    <hyperlink ref="CC52" r:id="rId86" display="http://cpdb.realtek.com/cpdbv3/view/wafermap/oneWaferSbinMap.php?project=RL6748&amp;checksum=ade4af84d36327e92dd6a38fa14703cc&amp;bin_num=51&amp;bintype=sbin&amp;from=xls&amp;cp=CP1&amp;version=RL6748ZA_V25&amp;lotid=PAFQ2&amp;waferid=MBA715-17G1" xr:uid="{00000000-0004-0000-0500-000056000000}"/>
    <hyperlink ref="CF52" r:id="rId87" display="http://cpdb.realtek.com/cpdbv3/view/wafermap/oneWaferSbinMap.php?project=RL6748&amp;checksum=0f96ac99d5d9231739883ab11452a825&amp;bin_num=51&amp;bintype=sbin&amp;from=xls&amp;cp=CP1&amp;version=RL6748ZA_V25&amp;lotid=PAFQ0&amp;waferid=MBF135-20B6" xr:uid="{00000000-0004-0000-0500-000057000000}"/>
    <hyperlink ref="CG52" r:id="rId88" display="http://cpdb.realtek.com/cpdbv3/view/wafermap/oneWaferSbinMap.php?project=RL6748&amp;checksum=1f0e21152641758c676a03870ddcc979&amp;bin_num=51&amp;bintype=sbin&amp;from=xls&amp;cp=CP1&amp;version=RL6748ZA_V25&amp;lotid=PAFQ0&amp;waferid=MBF135-23H2" xr:uid="{00000000-0004-0000-0500-000058000000}"/>
    <hyperlink ref="CH52" r:id="rId89" display="http://cpdb.realtek.com/cpdbv3/view/wafermap/oneWaferSbinMap.php?project=RL6748&amp;checksum=6338c4f98e7c7de930cd04a1c4470904&amp;bin_num=51&amp;bintype=sbin&amp;from=xls&amp;cp=CP1&amp;version=RL6748ZA_V25&amp;lotid=PAFW6&amp;waferid=MBC107-02F6" xr:uid="{00000000-0004-0000-0500-000059000000}"/>
    <hyperlink ref="CM52" r:id="rId90" display="http://cpdb.realtek.com/cpdbv3/view/wafermap/oneWaferSbinMap.php?project=RL6748&amp;checksum=9d5f4a12764d16f5b176a06676d28490&amp;bin_num=51&amp;bintype=sbin&amp;from=xls&amp;cp=CP1&amp;version=RL6748ZA_V25&amp;lotid=PAFQ2&amp;waferid=MBA715-07D6" xr:uid="{00000000-0004-0000-0500-00005A000000}"/>
    <hyperlink ref="CO52" r:id="rId91" display="http://cpdb.realtek.com/cpdbv3/view/wafermap/oneWaferSbinMap.php?project=RL6748&amp;checksum=0e3a7d642762a8642f3e192d4dd04247&amp;bin_num=51&amp;bintype=sbin&amp;from=xls&amp;cp=CP1&amp;version=RL6748ZA_V25&amp;lotid=PAHY4&amp;waferid=TAQ895-06B3" xr:uid="{00000000-0004-0000-0500-00005B000000}"/>
    <hyperlink ref="CR52" r:id="rId92" display="http://cpdb.realtek.com/cpdbv3/view/wafermap/oneWaferSbinMap.php?project=RL6748&amp;checksum=9f3f59fde7388c24f6755d81e6049136&amp;bin_num=51&amp;bintype=sbin&amp;from=xls&amp;cp=CP1&amp;version=RL6748ZA_V25&amp;lotid=PAHY4&amp;waferid=TAQ895-13F5" xr:uid="{00000000-0004-0000-0500-00005C000000}"/>
    <hyperlink ref="CS52" r:id="rId93" display="http://cpdb.realtek.com/cpdbv3/view/wafermap/oneWaferSbinMap.php?project=RL6748&amp;checksum=087a94448dfacd1bb514cd598d8e33d3&amp;bin_num=51&amp;bintype=sbin&amp;from=xls&amp;cp=CP1&amp;version=RL6748ZA_V25&amp;lotid=PAFW6&amp;waferid=MBC107-14G7" xr:uid="{00000000-0004-0000-0500-00005D000000}"/>
    <hyperlink ref="CU52" r:id="rId94" display="http://cpdb.realtek.com/cpdbv3/view/wafermap/oneWaferSbinMap.php?project=RL6748&amp;checksum=7c6f3043570688cf86bd73b9e00bb91a&amp;bin_num=51&amp;bintype=sbin&amp;from=xls&amp;cp=CP1&amp;version=RL6748ZA_V25&amp;lotid=PAFW6&amp;waferid=MBC107-17F0" xr:uid="{00000000-0004-0000-0500-00005E000000}"/>
    <hyperlink ref="CW52" r:id="rId95" display="http://cpdb.realtek.com/cpdbv3/view/wafermap/oneWaferSbinMap.php?project=RL6748&amp;checksum=a0fc719ec0f254f07c21ae556db30d7d&amp;bin_num=51&amp;bintype=sbin&amp;from=xls&amp;cp=CP1&amp;version=RL6748ZA_V25&amp;lotid=PAFW6&amp;waferid=MBC107-01G3" xr:uid="{00000000-0004-0000-0500-00005F000000}"/>
    <hyperlink ref="CZ52" r:id="rId96" display="http://cpdb.realtek.com/cpdbv3/view/wafermap/oneWaferSbinMap.php?project=RL6748&amp;checksum=0c6ac73f5cbed990cd19d3c50ccede6d&amp;bin_num=51&amp;bintype=sbin&amp;from=xls&amp;cp=CP1&amp;version=RL6748ZA_V25&amp;lotid=PAHY4&amp;waferid=TAQ895-01E4" xr:uid="{00000000-0004-0000-0500-000060000000}"/>
    <hyperlink ref="DQ52" r:id="rId97" display="http://cpdb.realtek.com/cpdbv3/view/wafermap/oneWaferSbinMap.php?project=RL6748&amp;checksum=25e3ae3f947411f0bc0d29f47a64db55&amp;bin_num=51&amp;bintype=sbin&amp;from=xls&amp;cp=CP1&amp;version=RL6748ZA_V25&amp;lotid=PAFQ2&amp;waferid=MBA715-01A1" xr:uid="{00000000-0004-0000-0500-000061000000}"/>
    <hyperlink ref="DS52" r:id="rId98" display="http://cpdb.realtek.com/cpdbv3/view/wafermap/oneWaferSbinMap.php?project=RL6748&amp;checksum=ce76b2b3f421f6aad86b469da7a3d243&amp;bin_num=51&amp;bintype=sbin&amp;from=xls&amp;cp=CP1&amp;version=RL6748ZA_V25&amp;lotid=PAJG7&amp;waferid=TAQ896-18H0" xr:uid="{00000000-0004-0000-0500-000062000000}"/>
    <hyperlink ref="DW52" r:id="rId99" display="http://cpdb.realtek.com/cpdbv3/view/wafermap/oneWaferSbinMap.php?project=RL6748&amp;checksum=ba57e6091d9dfdad8da283ccf2313bdf&amp;bin_num=51&amp;bintype=sbin&amp;from=xls&amp;cp=CP1&amp;version=RL6748ZA_V25&amp;lotid=PAHY4&amp;waferid=TAQ895-21B7" xr:uid="{00000000-0004-0000-0500-000063000000}"/>
    <hyperlink ref="DX52" r:id="rId100" display="http://cpdb.realtek.com/cpdbv3/view/wafermap/oneWaferSbinMap.php?project=RL6748&amp;checksum=095e9c92e6a3fc5066685d784802326e&amp;bin_num=51&amp;bintype=sbin&amp;from=xls&amp;cp=CP1&amp;version=RL6748ZA_V25&amp;lotid=PAFW6&amp;waferid=MBC107-23C4" xr:uid="{00000000-0004-0000-0500-000064000000}"/>
    <hyperlink ref="EA52" r:id="rId101" display="http://cpdb.realtek.com/cpdbv3/view/wafermap/oneWaferSbinMap.php?project=RL6748&amp;checksum=572a9827a99f151074d3cd8971eb3e32&amp;bin_num=51&amp;bintype=sbin&amp;from=xls&amp;cp=CP1&amp;version=RL6748ZA_V25&amp;lotid=PAHY4&amp;waferid=TAQ895-15E3" xr:uid="{00000000-0004-0000-0500-000065000000}"/>
    <hyperlink ref="EF52" r:id="rId102" display="http://cpdb.realtek.com/cpdbv3/view/wafermap/oneWaferSbinMap.php?project=RL6748&amp;checksum=78b9d17594c0d5e6274fe5858faafdd0&amp;bin_num=51&amp;bintype=sbin&amp;from=xls&amp;cp=CP1&amp;version=RL6748ZA_V25&amp;lotid=PAFW6&amp;waferid=MBC107-10C0" xr:uid="{00000000-0004-0000-0500-000066000000}"/>
    <hyperlink ref="EK52" r:id="rId103" display="http://cpdb.realtek.com/cpdbv3/view/wafermap/oneWaferSbinMap.php?project=RL6748&amp;checksum=c772114a348b05b633860730afb8a93d&amp;bin_num=51&amp;bintype=sbin&amp;from=xls&amp;cp=CP1&amp;version=RL6748ZA_V25&amp;lotid=PAFQ2&amp;waferid=MBA715-22E2" xr:uid="{00000000-0004-0000-0500-000067000000}"/>
    <hyperlink ref="EP52" r:id="rId104" display="http://cpdb.realtek.com/cpdbv3/view/wafermap/oneWaferSbinMap.php?project=RL6748&amp;checksum=13ce014ba535e189571d3e851a8c77b3&amp;bin_num=51&amp;bintype=sbin&amp;from=xls&amp;cp=CP1&amp;version=RL6748ZA_V25&amp;lotid=PAFQ0&amp;waferid=MBF135-03C4" xr:uid="{00000000-0004-0000-0500-000068000000}"/>
    <hyperlink ref="EV52" r:id="rId105" display="http://cpdb.realtek.com/cpdbv3/view/wafermap/oneWaferSbinMap.php?project=RL6748&amp;checksum=e4309f5f1f03bcd05bceb18017b62f79&amp;bin_num=51&amp;bintype=sbin&amp;from=xls&amp;cp=CP1&amp;version=RL6748ZA_V25&amp;lotid=PAJG7&amp;waferid=TAQ896-22F6" xr:uid="{00000000-0004-0000-0500-000069000000}"/>
    <hyperlink ref="EW52" r:id="rId106" display="http://cpdb.realtek.com/cpdbv3/view/wafermap/oneWaferSbinMap.php?project=RL6748&amp;checksum=049ca210b531131987b28652a25b2148&amp;bin_num=51&amp;bintype=sbin&amp;from=xls&amp;cp=CP1&amp;version=RL6748ZA_V25&amp;lotid=PAHY4&amp;waferid=TAQ895-07A6" xr:uid="{00000000-0004-0000-0500-00006A000000}"/>
    <hyperlink ref="FL52" r:id="rId107" display="http://cpdb.realtek.com/cpdbv3/view/wafermap/oneWaferSbinMap.php?project=RL6748&amp;checksum=a05da7c880a36d79dfadafc7cc341b71&amp;bin_num=51&amp;bintype=sbin&amp;from=xls&amp;cp=CP1&amp;version=RL6748ZA_V25&amp;lotid=PAFW6&amp;waferid=MBC107-04E4" xr:uid="{00000000-0004-0000-0500-00006B000000}"/>
    <hyperlink ref="FM52" r:id="rId108" display="http://cpdb.realtek.com/cpdbv3/view/wafermap/oneWaferSbinMap.php?project=RL6748&amp;checksum=b9caa329bf355adb9b0aa779f8211dcb&amp;bin_num=51&amp;bintype=sbin&amp;from=xls&amp;cp=CP1&amp;version=RL6748ZA_V25&amp;lotid=PAF98&amp;waferid=MBA742-03E7" xr:uid="{00000000-0004-0000-0500-00006C000000}"/>
    <hyperlink ref="GF52" r:id="rId109" display="http://cpdb.realtek.com/cpdbv3/view/wafermap/oneWaferSbinMap.php?project=RL6748&amp;checksum=0c1964bee8a40b9ed403b02324f73597&amp;bin_num=51&amp;bintype=sbin&amp;from=xls&amp;cp=CP1&amp;version=RL6748ZA_V25&amp;lotid=PAF98&amp;waferid=MBA742-05D5" xr:uid="{00000000-0004-0000-0500-00006D000000}"/>
    <hyperlink ref="GI52" r:id="rId110" display="http://cpdb.realtek.com/cpdbv3/view/wafermap/oneWaferSbinMap.php?project=RL6748&amp;checksum=7fbec2c81bae7c0e34489888aa16ecf6&amp;bin_num=51&amp;bintype=sbin&amp;from=xls&amp;cp=CP1&amp;version=RL6748ZA_V25&amp;lotid=PAJG7&amp;waferid=TAQ896-21G3" xr:uid="{00000000-0004-0000-0500-00006E000000}"/>
    <hyperlink ref="GJ52" r:id="rId111" display="http://cpdb.realtek.com/cpdbv3/view/wafermap/oneWaferSbinMap.php?project=RL6748&amp;checksum=03ceaaf8793e4381555566a586f5a46b&amp;bin_num=51&amp;bintype=sbin&amp;from=xls&amp;cp=CP1&amp;version=RL6748ZA_V25&amp;lotid=PAFQ0&amp;waferid=MBF135-04B7" xr:uid="{00000000-0004-0000-0500-00006F000000}"/>
    <hyperlink ref="GQ52" r:id="rId112" display="http://cpdb.realtek.com/cpdbv3/view/wafermap/oneWaferSbinMap.php?project=RL6748&amp;checksum=d7353e6fdc608011efd46043993feafe&amp;bin_num=51&amp;bintype=sbin&amp;from=xls&amp;cp=CP1&amp;version=RL6748ZA_V25&amp;lotid=PAFA5&amp;waferid=MBA704-10G7" xr:uid="{00000000-0004-0000-0500-000070000000}"/>
    <hyperlink ref="GR52" r:id="rId113" display="http://cpdb.realtek.com/cpdbv3/view/wafermap/oneWaferSbinMap.php?project=RL6748&amp;checksum=e5122e6e142d727b2c505ed22aab606e&amp;bin_num=51&amp;bintype=sbin&amp;from=xls&amp;cp=CP1&amp;version=RL6748ZA_V25&amp;lotid=PAFW6&amp;waferid=MBC107-08C0" xr:uid="{00000000-0004-0000-0500-000071000000}"/>
    <hyperlink ref="GV52" r:id="rId114" display="http://cpdb.realtek.com/cpdbv3/view/wafermap/oneWaferSbinMap.php?project=RL6748&amp;checksum=28a93806a3b2163a2699b521b688ec89&amp;bin_num=51&amp;bintype=sbin&amp;from=xls&amp;cp=CP1&amp;version=RL6748ZA_V25&amp;lotid=PAHY4&amp;waferid=TAQ895-18C4" xr:uid="{00000000-0004-0000-0500-000072000000}"/>
    <hyperlink ref="HQ52" r:id="rId115" display="http://cpdb.realtek.com/cpdbv3/view/wafermap/oneWaferSbinMap.php?project=RL6748&amp;checksum=ba35be952022365c534253481813ce35&amp;bin_num=51&amp;bintype=sbin&amp;from=xls&amp;cp=CP1&amp;version=RL6748ZA_V25&amp;lotid=PAFQ0&amp;waferid=MBF135-24G5" xr:uid="{00000000-0004-0000-0500-000073000000}"/>
    <hyperlink ref="HS52" r:id="rId116" display="http://cpdb.realtek.com/cpdbv3/view/wafermap/oneWaferSbinMap.php?project=RL6748&amp;checksum=c071f5cf26b7fc8cb5ca79120ccf83ae&amp;bin_num=51&amp;bintype=sbin&amp;from=xls&amp;cp=CP1&amp;version=RL6748ZA_V25&amp;lotid=PAFW6&amp;waferid=MBC107-07C5" xr:uid="{00000000-0004-0000-0500-000074000000}"/>
    <hyperlink ref="HZ52" r:id="rId117" display="http://cpdb.realtek.com/cpdbv3/view/wafermap/oneWaferSbinMap.php?project=RL6748&amp;checksum=09c208037e4af0e64524381d66996701&amp;bin_num=51&amp;bintype=sbin&amp;from=xls&amp;cp=CP1&amp;version=RL6748ZA_V25&amp;lotid=PAFQ0&amp;waferid=MBF135-08G6" xr:uid="{00000000-0004-0000-0500-000075000000}"/>
    <hyperlink ref="II52" r:id="rId118" display="http://cpdb.realtek.com/cpdbv3/view/wafermap/oneWaferSbinMap.php?project=RL6748&amp;checksum=c098c61aa3bc71a656fede30165639db&amp;bin_num=51&amp;bintype=sbin&amp;from=xls&amp;cp=CP1&amp;version=RL6748ZA_V25&amp;lotid=PAHY4&amp;waferid=TAQ895-08A1" xr:uid="{00000000-0004-0000-0500-000076000000}"/>
    <hyperlink ref="IQ52" r:id="rId119" display="http://cpdb.realtek.com/cpdbv3/view/wafermap/oneWaferSbinMap.php?project=RL6748&amp;checksum=43df99740fd255fc8cdbe3afdbe0a7b2&amp;bin_num=51&amp;bintype=sbin&amp;from=xls&amp;cp=CP1&amp;version=RL6748ZA_V25&amp;lotid=PAFC1&amp;waferid=MBA723-24A4" xr:uid="{00000000-0004-0000-0500-000077000000}"/>
    <hyperlink ref="B53" r:id="rId120" xr:uid="{00000000-0004-0000-0500-000078000000}"/>
    <hyperlink ref="Q53" r:id="rId121" display="http://cpdb.realtek.com/cpdbv3/view/wafermap/oneWaferSbinMap.php?project=RL6748&amp;checksum=d43b4d9096c98ba57c2ade5fea6188d2&amp;bin_num=5&amp;bintype=sbin&amp;from=xls&amp;cp=CP1&amp;version=RL6748ZA_V25&amp;lotid=PAFQ4&amp;waferid=MBA724-10F1" xr:uid="{00000000-0004-0000-0500-000079000000}"/>
    <hyperlink ref="R53" r:id="rId122" display="http://cpdb.realtek.com/cpdbv3/view/wafermap/oneWaferSbinMap.php?project=RL6748&amp;checksum=05d00f1aa7601154d677cc25b7b27b75&amp;bin_num=5&amp;bintype=sbin&amp;from=xls&amp;cp=CP1&amp;version=RL6748ZA_V25&amp;lotid=PAF98&amp;waferid=MBA742-18E1" xr:uid="{00000000-0004-0000-0500-00007A000000}"/>
    <hyperlink ref="S53" r:id="rId123" display="http://cpdb.realtek.com/cpdbv3/view/wafermap/oneWaferSbinMap.php?project=RL6748&amp;checksum=736b73b1e19c676883302b73aef6211d&amp;bin_num=5&amp;bintype=sbin&amp;from=xls&amp;cp=CP1&amp;version=RL6748ZA_V25&amp;lotid=PAFQ1&amp;waferid=MBA727-02A2" xr:uid="{00000000-0004-0000-0500-00007B000000}"/>
    <hyperlink ref="T53" r:id="rId124" display="http://cpdb.realtek.com/cpdbv3/view/wafermap/oneWaferSbinMap.php?project=RL6748&amp;checksum=e0670b7d90f11015b2210102830ed448&amp;bin_num=5&amp;bintype=sbin&amp;from=xls&amp;cp=CP1&amp;version=RL6748ZA_V25&amp;lotid=PAFQ4&amp;waferid=MBA724-18A1" xr:uid="{00000000-0004-0000-0500-00007C000000}"/>
    <hyperlink ref="AJ53" r:id="rId125" display="http://cpdb.realtek.com/cpdbv3/view/wafermap/oneWaferSbinMap.php?project=RL6748&amp;checksum=0fb2e694a4a77edc286e6bcf15b72af3&amp;bin_num=5&amp;bintype=sbin&amp;from=xls&amp;cp=CP1&amp;version=RL6748ZA_V25&amp;lotid=PAFQ0&amp;waferid=MBF135-01D6" xr:uid="{00000000-0004-0000-0500-00007D000000}"/>
    <hyperlink ref="AN53" r:id="rId126" display="http://cpdb.realtek.com/cpdbv3/view/wafermap/oneWaferSbinMap.php?project=RL6748&amp;checksum=22fa37d396fe5a0e3da8e61248358aa7&amp;bin_num=5&amp;bintype=sbin&amp;from=xls&amp;cp=CP1&amp;version=RL6748ZA_V25&amp;lotid=PAHY4&amp;waferid=TAQ895-10A1" xr:uid="{00000000-0004-0000-0500-00007E000000}"/>
    <hyperlink ref="AR53" r:id="rId127" display="http://cpdb.realtek.com/cpdbv3/view/wafermap/oneWaferSbinMap.php?project=RL6748&amp;checksum=81fcb14df90e8d958230f7a833596a18&amp;bin_num=5&amp;bintype=sbin&amp;from=xls&amp;cp=CP1&amp;version=RL6748ZA_V25&amp;lotid=PAFA3&amp;waferid=MBA728-12H1" xr:uid="{00000000-0004-0000-0500-00007F000000}"/>
    <hyperlink ref="AW53" r:id="rId128" display="http://cpdb.realtek.com/cpdbv3/view/wafermap/oneWaferSbinMap.php?project=RL6748&amp;checksum=e1a8c871873f5a571aafb9e58c06b640&amp;bin_num=5&amp;bintype=sbin&amp;from=xls&amp;cp=CP1&amp;version=RL6748ZA_V25&amp;lotid=PAFA5&amp;waferid=MBA704-24G6" xr:uid="{00000000-0004-0000-0500-000080000000}"/>
    <hyperlink ref="BD53" r:id="rId129" display="http://cpdb.realtek.com/cpdbv3/view/wafermap/oneWaferSbinMap.php?project=RL6748&amp;checksum=ba3555aefbc697efd0815fa8a947a650&amp;bin_num=5&amp;bintype=sbin&amp;from=xls&amp;cp=CP1&amp;version=RL6748ZA_V25&amp;lotid=PAFW8&amp;waferid=MBA731-03B2" xr:uid="{00000000-0004-0000-0500-000081000000}"/>
    <hyperlink ref="BF53" r:id="rId130" display="http://cpdb.realtek.com/cpdbv3/view/wafermap/oneWaferSbinMap.php?project=RL6748&amp;checksum=168e19d10e9a65f581be903f015ac174&amp;bin_num=5&amp;bintype=sbin&amp;from=xls&amp;cp=CP1&amp;version=RL6748ZA_V25&amp;lotid=PAHY4&amp;waferid=TAQ895-05C0" xr:uid="{00000000-0004-0000-0500-000082000000}"/>
    <hyperlink ref="BO53" r:id="rId131" display="http://cpdb.realtek.com/cpdbv3/view/wafermap/oneWaferSbinMap.php?project=RL6748&amp;checksum=1e6bf306952bade0269d71536b932752&amp;bin_num=5&amp;bintype=sbin&amp;from=xls&amp;cp=CP1&amp;version=RL6748ZA_V25&amp;lotid=PAHY4&amp;waferid=TAQ895-09G7" xr:uid="{00000000-0004-0000-0500-000083000000}"/>
    <hyperlink ref="BU53" r:id="rId132" display="http://cpdb.realtek.com/cpdbv3/view/wafermap/oneWaferSbinMap.php?project=RL6748&amp;checksum=8fb0570e6c1a14f1607b51eca3701ade&amp;bin_num=5&amp;bintype=sbin&amp;from=xls&amp;cp=CP1&amp;version=RL6748ZA_V25&amp;lotid=PAFA3&amp;waferid=MBA728-09A3" xr:uid="{00000000-0004-0000-0500-000084000000}"/>
    <hyperlink ref="BV53" r:id="rId133" display="http://cpdb.realtek.com/cpdbv3/view/wafermap/oneWaferSbinMap.php?project=RL6748&amp;checksum=95c12ce94be2567092270ca9d1393940&amp;bin_num=5&amp;bintype=sbin&amp;from=xls&amp;cp=CP1&amp;version=RL6748ZA_V25&amp;lotid=PAFQ1&amp;waferid=MBA727-12C5" xr:uid="{00000000-0004-0000-0500-000085000000}"/>
    <hyperlink ref="BW53" r:id="rId134" display="http://cpdb.realtek.com/cpdbv3/view/wafermap/oneWaferSbinMap.php?project=RL6748&amp;checksum=a06264a75f49763efc2ab57aa5b5fa80&amp;bin_num=5&amp;bintype=sbin&amp;from=xls&amp;cp=CP1&amp;version=RL6748ZA_V25&amp;lotid=PAF98&amp;waferid=MBA742-01G1" xr:uid="{00000000-0004-0000-0500-000086000000}"/>
    <hyperlink ref="BY53" r:id="rId135" display="http://cpdb.realtek.com/cpdbv3/view/wafermap/oneWaferSbinMap.php?project=RL6748&amp;checksum=070a812c41f6b429db2c8da9155fb811&amp;bin_num=5&amp;bintype=sbin&amp;from=xls&amp;cp=CP1&amp;version=RL6748ZA_V25&amp;lotid=PAFQ2&amp;waferid=MBA715-11C4" xr:uid="{00000000-0004-0000-0500-000087000000}"/>
    <hyperlink ref="CV53" r:id="rId136" display="http://cpdb.realtek.com/cpdbv3/view/wafermap/oneWaferSbinMap.php?project=RL6748&amp;checksum=90e89a8455dd6270f1a1f85e85aea4b6&amp;bin_num=5&amp;bintype=sbin&amp;from=xls&amp;cp=CP1&amp;version=RL6748ZA_V25&amp;lotid=PAFQ2&amp;waferid=MBA715-24D0" xr:uid="{00000000-0004-0000-0500-000088000000}"/>
    <hyperlink ref="CZ53" r:id="rId137" display="http://cpdb.realtek.com/cpdbv3/view/wafermap/oneWaferSbinMap.php?project=RL6748&amp;checksum=0c6ac73f5cbed990cd19d3c50ccede6d&amp;bin_num=5&amp;bintype=sbin&amp;from=xls&amp;cp=CP1&amp;version=RL6748ZA_V25&amp;lotid=PAHY4&amp;waferid=TAQ895-01E4" xr:uid="{00000000-0004-0000-0500-000089000000}"/>
    <hyperlink ref="DB53" r:id="rId138" display="http://cpdb.realtek.com/cpdbv3/view/wafermap/oneWaferSbinMap.php?project=RL6748&amp;checksum=5054fe7be04a49773e7649e2d82e6c77&amp;bin_num=5&amp;bintype=sbin&amp;from=xls&amp;cp=CP1&amp;version=RL6748ZA_V25&amp;lotid=PAHY4&amp;waferid=TAQ895-17D1" xr:uid="{00000000-0004-0000-0500-00008A000000}"/>
    <hyperlink ref="DF53" r:id="rId139" display="http://cpdb.realtek.com/cpdbv3/view/wafermap/oneWaferSbinMap.php?project=RL6748&amp;checksum=a561d6fc64f47a096302b748174e1c25&amp;bin_num=5&amp;bintype=sbin&amp;from=xls&amp;cp=CP1&amp;version=RL6748ZA_V25&amp;lotid=PAFQ2&amp;waferid=MBA715-15A0" xr:uid="{00000000-0004-0000-0500-00008B000000}"/>
    <hyperlink ref="DI53" r:id="rId140" display="http://cpdb.realtek.com/cpdbv3/view/wafermap/oneWaferSbinMap.php?project=RL6748&amp;checksum=c8a2dff211420a07957079a930a9e2aa&amp;bin_num=5&amp;bintype=sbin&amp;from=xls&amp;cp=CP1&amp;version=RL6748ZA_V25&amp;lotid=PAFQ2&amp;waferid=MBA715-18F4" xr:uid="{00000000-0004-0000-0500-00008C000000}"/>
    <hyperlink ref="DJ53" r:id="rId141" display="http://cpdb.realtek.com/cpdbv3/view/wafermap/oneWaferSbinMap.php?project=RL6748&amp;checksum=fd2665dd9514848452efa855b6dfa7c3&amp;bin_num=5&amp;bintype=sbin&amp;from=xls&amp;cp=CP1&amp;version=RL6748ZA_V25&amp;lotid=PAFQ4&amp;waferid=MBA724-24F0" xr:uid="{00000000-0004-0000-0500-00008D000000}"/>
    <hyperlink ref="DK53" r:id="rId142" display="http://cpdb.realtek.com/cpdbv3/view/wafermap/oneWaferSbinMap.php?project=RL6748&amp;checksum=6556501f98847ad98bdf3e6e7d1ab2dc&amp;bin_num=5&amp;bintype=sbin&amp;from=xls&amp;cp=CP1&amp;version=RL6748ZA_V25&amp;lotid=PAHY4&amp;waferid=TAQ895-02D7" xr:uid="{00000000-0004-0000-0500-00008E000000}"/>
    <hyperlink ref="DO53" r:id="rId143" display="http://cpdb.realtek.com/cpdbv3/view/wafermap/oneWaferSbinMap.php?project=RL6748&amp;checksum=cc8563724fa0a9c30ff36801fe5c1b48&amp;bin_num=5&amp;bintype=sbin&amp;from=xls&amp;cp=CP1&amp;version=RL6748ZA_V25&amp;lotid=PAFQ0&amp;waferid=MBF135-17C3" xr:uid="{00000000-0004-0000-0500-00008F000000}"/>
    <hyperlink ref="EL53" r:id="rId144" display="http://cpdb.realtek.com/cpdbv3/view/wafermap/oneWaferSbinMap.php?project=RL6748&amp;checksum=55a5e070e826a2aabd888c9399f61d64&amp;bin_num=5&amp;bintype=sbin&amp;from=xls&amp;cp=CP1&amp;version=RL6748ZA_V25&amp;lotid=PAFQ4&amp;waferid=MBA724-14C5" xr:uid="{00000000-0004-0000-0500-000090000000}"/>
    <hyperlink ref="EW53" r:id="rId145" display="http://cpdb.realtek.com/cpdbv3/view/wafermap/oneWaferSbinMap.php?project=RL6748&amp;checksum=049ca210b531131987b28652a25b2148&amp;bin_num=5&amp;bintype=sbin&amp;from=xls&amp;cp=CP1&amp;version=RL6748ZA_V25&amp;lotid=PAHY4&amp;waferid=TAQ895-07A6" xr:uid="{00000000-0004-0000-0500-000091000000}"/>
    <hyperlink ref="EX53" r:id="rId146" display="http://cpdb.realtek.com/cpdbv3/view/wafermap/oneWaferSbinMap.php?project=RL6748&amp;checksum=2ec1f8c42561571f80f7be4a0517fb65&amp;bin_num=5&amp;bintype=sbin&amp;from=xls&amp;cp=CP1&amp;version=RL6748ZA_V25&amp;lotid=PAFQ4&amp;waferid=MBA724-20A1" xr:uid="{00000000-0004-0000-0500-000092000000}"/>
    <hyperlink ref="EZ53" r:id="rId147" display="http://cpdb.realtek.com/cpdbv3/view/wafermap/oneWaferSbinMap.php?project=RL6748&amp;checksum=4753dbd0107c76dbb89a3ab6c9bee3d7&amp;bin_num=5&amp;bintype=sbin&amp;from=xls&amp;cp=CP1&amp;version=RL6748ZA_V25&amp;lotid=PAHY4&amp;waferid=TAQ895-23A5" xr:uid="{00000000-0004-0000-0500-000093000000}"/>
    <hyperlink ref="FC53" r:id="rId148" display="http://cpdb.realtek.com/cpdbv3/view/wafermap/oneWaferSbinMap.php?project=RL6748&amp;checksum=81ffebc2ea6a4c6dd3040232623e2763&amp;bin_num=5&amp;bintype=sbin&amp;from=xls&amp;cp=CP1&amp;version=RL6748ZA_V25&amp;lotid=PAF98&amp;waferid=MBA742-02F4" xr:uid="{00000000-0004-0000-0500-000094000000}"/>
    <hyperlink ref="FF53" r:id="rId149" display="http://cpdb.realtek.com/cpdbv3/view/wafermap/oneWaferSbinMap.php?project=RL6748&amp;checksum=35e2f743c6dc0617c88dff3c11951230&amp;bin_num=5&amp;bintype=sbin&amp;from=xls&amp;cp=CP1&amp;version=RL6748ZA_V25&amp;lotid=PAFC1&amp;waferid=MBA723-21C3" xr:uid="{00000000-0004-0000-0500-000095000000}"/>
    <hyperlink ref="FQ53" r:id="rId150" display="http://cpdb.realtek.com/cpdbv3/view/wafermap/oneWaferSbinMap.php?project=RL6748&amp;checksum=4a44bd519b866d23939f3371297be105&amp;bin_num=5&amp;bintype=sbin&amp;from=xls&amp;cp=CP1&amp;version=RL6748ZA_V25&amp;lotid=PAFQ6&amp;waferid=MBC103-05A5" xr:uid="{00000000-0004-0000-0500-000096000000}"/>
    <hyperlink ref="GB53" r:id="rId151" display="http://cpdb.realtek.com/cpdbv3/view/wafermap/oneWaferSbinMap.php?project=RL6748&amp;checksum=b2f0fda0b848faf8e012a21f3e6b0849&amp;bin_num=5&amp;bintype=sbin&amp;from=xls&amp;cp=CP1&amp;version=RL6748ZA_V25&amp;lotid=PAHY4&amp;waferid=TAQ895-03D2" xr:uid="{00000000-0004-0000-0500-000097000000}"/>
    <hyperlink ref="GC53" r:id="rId152" display="http://cpdb.realtek.com/cpdbv3/view/wafermap/oneWaferSbinMap.php?project=RL6748&amp;checksum=f4d09bb0fad43bb3a13b20660482a40a&amp;bin_num=5&amp;bintype=sbin&amp;from=xls&amp;cp=CP1&amp;version=RL6748ZA_V25&amp;lotid=PAFQ6&amp;waferid=MBC103-15D0" xr:uid="{00000000-0004-0000-0500-000098000000}"/>
    <hyperlink ref="GE53" r:id="rId153" display="http://cpdb.realtek.com/cpdbv3/view/wafermap/oneWaferSbinMap.php?project=RL6748&amp;checksum=6a580951e4bceff7feb629fbe2f18442&amp;bin_num=5&amp;bintype=sbin&amp;from=xls&amp;cp=CP1&amp;version=RL6748ZA_V25&amp;lotid=PAFQ2&amp;waferid=MBA715-25C3" xr:uid="{00000000-0004-0000-0500-000099000000}"/>
    <hyperlink ref="GW53" r:id="rId154" display="http://cpdb.realtek.com/cpdbv3/view/wafermap/oneWaferSbinMap.php?project=RL6748&amp;checksum=4b4bb4f23cf05d92a713bfc17b27acf2&amp;bin_num=5&amp;bintype=sbin&amp;from=xls&amp;cp=CP1&amp;version=RL6748ZA_V25&amp;lotid=PAFW7&amp;waferid=MBA722-10D4" xr:uid="{00000000-0004-0000-0500-00009A000000}"/>
    <hyperlink ref="HU53" r:id="rId155" display="http://cpdb.realtek.com/cpdbv3/view/wafermap/oneWaferSbinMap.php?project=RL6748&amp;checksum=2c2b97845e3db3be6a2bbe515e2d6346&amp;bin_num=5&amp;bintype=sbin&amp;from=xls&amp;cp=CP1&amp;version=RL6748ZA_V25&amp;lotid=PAHY4&amp;waferid=TAQ895-20C4" xr:uid="{00000000-0004-0000-0500-00009B000000}"/>
    <hyperlink ref="HX53" r:id="rId156" display="http://cpdb.realtek.com/cpdbv3/view/wafermap/oneWaferSbinMap.php?project=RL6748&amp;checksum=c66522d6542f1cd466853110ef4e5019&amp;bin_num=5&amp;bintype=sbin&amp;from=xls&amp;cp=CP1&amp;version=RL6748ZA_V25&amp;lotid=PAFQ4&amp;waferid=MBA724-16B3" xr:uid="{00000000-0004-0000-0500-00009C000000}"/>
    <hyperlink ref="II53" r:id="rId157" display="http://cpdb.realtek.com/cpdbv3/view/wafermap/oneWaferSbinMap.php?project=RL6748&amp;checksum=c098c61aa3bc71a656fede30165639db&amp;bin_num=5&amp;bintype=sbin&amp;from=xls&amp;cp=CP1&amp;version=RL6748ZA_V25&amp;lotid=PAHY4&amp;waferid=TAQ895-08A1" xr:uid="{00000000-0004-0000-0500-00009D000000}"/>
    <hyperlink ref="B54" r:id="rId158" xr:uid="{00000000-0004-0000-0500-00009E000000}"/>
    <hyperlink ref="X54" r:id="rId159" display="http://cpdb.realtek.com/cpdbv3/view/wafermap/oneWaferSbinMap.php?project=RL6748&amp;checksum=028c7f8f8d7b4da1af975c9bb8b5f23a&amp;bin_num=47&amp;bintype=sbin&amp;from=xls&amp;cp=CP1&amp;version=RL6748ZA_V25&amp;lotid=PAJG7&amp;waferid=TAQ896-09E0" xr:uid="{00000000-0004-0000-0500-00009F000000}"/>
    <hyperlink ref="Y54" r:id="rId160" display="http://cpdb.realtek.com/cpdbv3/view/wafermap/oneWaferSbinMap.php?project=RL6748&amp;checksum=2799ba02350cafe645bc2574d6f8c1c6&amp;bin_num=47&amp;bintype=sbin&amp;from=xls&amp;cp=CP1&amp;version=RL6748ZA_V25&amp;lotid=PAFQ2&amp;waferid=MBA715-12B7" xr:uid="{00000000-0004-0000-0500-0000A0000000}"/>
    <hyperlink ref="AE54" r:id="rId161" display="http://cpdb.realtek.com/cpdbv3/view/wafermap/oneWaferSbinMap.php?project=RL6748&amp;checksum=a8aed2549477d2287a6144d17b49ef08&amp;bin_num=47&amp;bintype=sbin&amp;from=xls&amp;cp=CP1&amp;version=RL6748ZA_V25&amp;lotid=PAFQ0&amp;waferid=MBF135-13E7" xr:uid="{00000000-0004-0000-0500-0000A1000000}"/>
    <hyperlink ref="AF54" r:id="rId162" display="http://cpdb.realtek.com/cpdbv3/view/wafermap/oneWaferSbinMap.php?project=RL6748&amp;checksum=8d430027eb8989e13eb3088408122278&amp;bin_num=47&amp;bintype=sbin&amp;from=xls&amp;cp=CP1&amp;version=RL6748ZA_V25&amp;lotid=PAHY4&amp;waferid=TAQ895-16D6" xr:uid="{00000000-0004-0000-0500-0000A2000000}"/>
    <hyperlink ref="AH54" r:id="rId163" display="http://cpdb.realtek.com/cpdbv3/view/wafermap/oneWaferSbinMap.php?project=RL6748&amp;checksum=098792a6e2e449fb07dff640a36a2f2b&amp;bin_num=47&amp;bintype=sbin&amp;from=xls&amp;cp=CP1&amp;version=RL6748ZA_V25&amp;lotid=PAFW7&amp;waferid=MBA722-03G5" xr:uid="{00000000-0004-0000-0500-0000A3000000}"/>
    <hyperlink ref="AI54" r:id="rId164" display="http://cpdb.realtek.com/cpdbv3/view/wafermap/oneWaferSbinMap.php?project=RL6748&amp;checksum=71e786b98005da365f074001583a3561&amp;bin_num=47&amp;bintype=sbin&amp;from=xls&amp;cp=CP1&amp;version=RL6748ZA_V25&amp;lotid=PAFC1&amp;waferid=MBA723-25H2" xr:uid="{00000000-0004-0000-0500-0000A4000000}"/>
    <hyperlink ref="AK54" r:id="rId165" display="http://cpdb.realtek.com/cpdbv3/view/wafermap/oneWaferSbinMap.php?project=RL6748&amp;checksum=427d1d87b126ffefde333b52eda48773&amp;bin_num=47&amp;bintype=sbin&amp;from=xls&amp;cp=CP1&amp;version=RL6748ZA_V25&amp;lotid=PAJG7&amp;waferid=TAQ896-24E4" xr:uid="{00000000-0004-0000-0500-0000A5000000}"/>
    <hyperlink ref="AQ54" r:id="rId166" display="http://cpdb.realtek.com/cpdbv3/view/wafermap/oneWaferSbinMap.php?project=RL6748&amp;checksum=5c5e4314589692a66914d66918695f60&amp;bin_num=47&amp;bintype=sbin&amp;from=xls&amp;cp=CP1&amp;version=RL6748ZA_V25&amp;lotid=PAFQ0&amp;waferid=MBF135-25G0" xr:uid="{00000000-0004-0000-0500-0000A6000000}"/>
    <hyperlink ref="AZ54" r:id="rId167" display="http://cpdb.realtek.com/cpdbv3/view/wafermap/oneWaferSbinMap.php?project=RL6748&amp;checksum=f1c05d5061d41f2298666456d4943fd4&amp;bin_num=47&amp;bintype=sbin&amp;from=xls&amp;cp=CP1&amp;version=RL6748ZA_V25&amp;lotid=PAJG7&amp;waferid=TAQ896-23F1" xr:uid="{00000000-0004-0000-0500-0000A7000000}"/>
    <hyperlink ref="BA54" r:id="rId168" display="http://cpdb.realtek.com/cpdbv3/view/wafermap/oneWaferSbinMap.php?project=RL6748&amp;checksum=7067ffbfe9376c57abd2b97e14ec2792&amp;bin_num=47&amp;bintype=sbin&amp;from=xls&amp;cp=CP1&amp;version=RL6748ZA_V25&amp;lotid=PAFQ0&amp;waferid=MBF135-06A5" xr:uid="{00000000-0004-0000-0500-0000A8000000}"/>
    <hyperlink ref="BC54" r:id="rId169" display="http://cpdb.realtek.com/cpdbv3/view/wafermap/oneWaferSbinMap.php?project=RL6748&amp;checksum=93fbe4b8a5ca7959f0064e3a10911d09&amp;bin_num=47&amp;bintype=sbin&amp;from=xls&amp;cp=CP1&amp;version=RL6748ZA_V25&amp;lotid=PAJG7&amp;waferid=TAQ896-19G3" xr:uid="{00000000-0004-0000-0500-0000A9000000}"/>
    <hyperlink ref="BI54" r:id="rId170" display="http://cpdb.realtek.com/cpdbv3/view/wafermap/oneWaferSbinMap.php?project=RL6748&amp;checksum=3fee452cc698667f190d8a1f08c4e51a&amp;bin_num=47&amp;bintype=sbin&amp;from=xls&amp;cp=CP1&amp;version=RL6748ZA_V25&amp;lotid=PAFQ0&amp;waferid=MBF135-02D1" xr:uid="{00000000-0004-0000-0500-0000AA000000}"/>
    <hyperlink ref="BK54" r:id="rId171" display="http://cpdb.realtek.com/cpdbv3/view/wafermap/oneWaferSbinMap.php?project=RL6748&amp;checksum=581e24e0a603cfb2fd7a4102f7a793c4&amp;bin_num=47&amp;bintype=sbin&amp;from=xls&amp;cp=CP1&amp;version=RL6748ZA_V25&amp;lotid=PAFQ0&amp;waferid=MBF135-05B2" xr:uid="{00000000-0004-0000-0500-0000AB000000}"/>
    <hyperlink ref="BQ54" r:id="rId172" display="http://cpdb.realtek.com/cpdbv3/view/wafermap/oneWaferSbinMap.php?project=RL6748&amp;checksum=6e78642833a84f8cf7528b5b0686b7d0&amp;bin_num=47&amp;bintype=sbin&amp;from=xls&amp;cp=CP1&amp;version=RL6748ZA_V25&amp;lotid=PAFQ4&amp;waferid=MBA724-03A7" xr:uid="{00000000-0004-0000-0500-0000AC000000}"/>
    <hyperlink ref="BR54" r:id="rId173" display="http://cpdb.realtek.com/cpdbv3/view/wafermap/oneWaferSbinMap.php?project=RL6748&amp;checksum=db0dea7eef5f5edf6cf68a0eb06238fc&amp;bin_num=47&amp;bintype=sbin&amp;from=xls&amp;cp=CP1&amp;version=RL6748ZA_V25&amp;lotid=PAHY4&amp;waferid=TAQ895-14F0" xr:uid="{00000000-0004-0000-0500-0000AD000000}"/>
    <hyperlink ref="BS54" r:id="rId174" display="http://cpdb.realtek.com/cpdbv3/view/wafermap/oneWaferSbinMap.php?project=RL6748&amp;checksum=1addb36dbc584de437888642d6377e88&amp;bin_num=47&amp;bintype=sbin&amp;from=xls&amp;cp=CP1&amp;version=RL6748ZA_V25&amp;lotid=PAFA5&amp;waferid=MBA704-14E3" xr:uid="{00000000-0004-0000-0500-0000AE000000}"/>
    <hyperlink ref="BZ54" r:id="rId175" display="http://cpdb.realtek.com/cpdbv3/view/wafermap/oneWaferSbinMap.php?project=RL6748&amp;checksum=54667dc6380e1c461fef4670eda018d9&amp;bin_num=47&amp;bintype=sbin&amp;from=xls&amp;cp=CP1&amp;version=RL6748ZA_V25&amp;lotid=PAJG7&amp;waferid=TAQ896-25D7" xr:uid="{00000000-0004-0000-0500-0000AF000000}"/>
    <hyperlink ref="CF54" r:id="rId176" display="http://cpdb.realtek.com/cpdbv3/view/wafermap/oneWaferSbinMap.php?project=RL6748&amp;checksum=0f96ac99d5d9231739883ab11452a825&amp;bin_num=47&amp;bintype=sbin&amp;from=xls&amp;cp=CP1&amp;version=RL6748ZA_V25&amp;lotid=PAFQ0&amp;waferid=MBF135-20B6" xr:uid="{00000000-0004-0000-0500-0000B0000000}"/>
    <hyperlink ref="CH54" r:id="rId177" display="http://cpdb.realtek.com/cpdbv3/view/wafermap/oneWaferSbinMap.php?project=RL6748&amp;checksum=6338c4f98e7c7de930cd04a1c4470904&amp;bin_num=47&amp;bintype=sbin&amp;from=xls&amp;cp=CP1&amp;version=RL6748ZA_V25&amp;lotid=PAFW6&amp;waferid=MBC107-02F6" xr:uid="{00000000-0004-0000-0500-0000B1000000}"/>
    <hyperlink ref="CJ54" r:id="rId178" display="http://cpdb.realtek.com/cpdbv3/view/wafermap/oneWaferSbinMap.php?project=RL6748&amp;checksum=cf0642d0116deaf881daac0e428555ba&amp;bin_num=47&amp;bintype=sbin&amp;from=xls&amp;cp=CP1&amp;version=RL6748ZA_V25&amp;lotid=PAJG7&amp;waferid=TAQ896-10E5" xr:uid="{00000000-0004-0000-0500-0000B2000000}"/>
    <hyperlink ref="CK54" r:id="rId179" display="http://cpdb.realtek.com/cpdbv3/view/wafermap/oneWaferSbinMap.php?project=RL6748&amp;checksum=f00c1ee0704af83a3b0c75e11545a5d5&amp;bin_num=47&amp;bintype=sbin&amp;from=xls&amp;cp=CP1&amp;version=RL6748ZA_V25&amp;lotid=PAFW6&amp;waferid=MBC107-20E3" xr:uid="{00000000-0004-0000-0500-0000B3000000}"/>
    <hyperlink ref="CT54" r:id="rId180" display="http://cpdb.realtek.com/cpdbv3/view/wafermap/oneWaferSbinMap.php?project=RL6748&amp;checksum=3f9b03e0685422e7245ee9f819607ec4&amp;bin_num=47&amp;bintype=sbin&amp;from=xls&amp;cp=CP1&amp;version=RL6748ZA_V25&amp;lotid=PAFA3&amp;waferid=MBA728-16E5" xr:uid="{00000000-0004-0000-0500-0000B4000000}"/>
    <hyperlink ref="DD54" r:id="rId181" display="http://cpdb.realtek.com/cpdbv3/view/wafermap/oneWaferSbinMap.php?project=RL6748&amp;checksum=89fea0bc50839c1df7a1e28ebc971f55&amp;bin_num=47&amp;bintype=sbin&amp;from=xls&amp;cp=CP1&amp;version=RL6748ZA_V25&amp;lotid=PAJG7&amp;waferid=TAQ896-17A2" xr:uid="{00000000-0004-0000-0500-0000B5000000}"/>
    <hyperlink ref="DE54" r:id="rId182" display="http://cpdb.realtek.com/cpdbv3/view/wafermap/oneWaferSbinMap.php?project=RL6748&amp;checksum=92e45f5b52e35f992b29b7d306580127&amp;bin_num=47&amp;bintype=sbin&amp;from=xls&amp;cp=CP1&amp;version=RL6748ZA_V25&amp;lotid=PAJG7&amp;waferid=TAQ896-07F2" xr:uid="{00000000-0004-0000-0500-0000B6000000}"/>
    <hyperlink ref="DH54" r:id="rId183" display="http://cpdb.realtek.com/cpdbv3/view/wafermap/oneWaferSbinMap.php?project=RL6748&amp;checksum=b3f5e27a945fa4609942c3b6352aa0a6&amp;bin_num=47&amp;bintype=sbin&amp;from=xls&amp;cp=CP1&amp;version=RL6748ZA_V25&amp;lotid=PAFW6&amp;waferid=MBC107-11B3" xr:uid="{00000000-0004-0000-0500-0000B7000000}"/>
    <hyperlink ref="DL54" r:id="rId184" display="http://cpdb.realtek.com/cpdbv3/view/wafermap/oneWaferSbinMap.php?project=RL6748&amp;checksum=89436b17642aa9eb2c8ba6d28cfc9eff&amp;bin_num=47&amp;bintype=sbin&amp;from=xls&amp;cp=CP1&amp;version=RL6748ZA_V25&amp;lotid=PAFA5&amp;waferid=MBA704-15D6" xr:uid="{00000000-0004-0000-0500-0000B8000000}"/>
    <hyperlink ref="DS54" r:id="rId185" display="http://cpdb.realtek.com/cpdbv3/view/wafermap/oneWaferSbinMap.php?project=RL6748&amp;checksum=ce76b2b3f421f6aad86b469da7a3d243&amp;bin_num=47&amp;bintype=sbin&amp;from=xls&amp;cp=CP1&amp;version=RL6748ZA_V25&amp;lotid=PAJG7&amp;waferid=TAQ896-18H0" xr:uid="{00000000-0004-0000-0500-0000B9000000}"/>
    <hyperlink ref="DT54" r:id="rId186" display="http://cpdb.realtek.com/cpdbv3/view/wafermap/oneWaferSbinMap.php?project=RL6748&amp;checksum=1dd0f3330949dce9e73077fbbf3a4659&amp;bin_num=47&amp;bintype=sbin&amp;from=xls&amp;cp=CP1&amp;version=RL6748ZA_V25&amp;lotid=PAJG7&amp;waferid=TAQ896-16A7" xr:uid="{00000000-0004-0000-0500-0000BA000000}"/>
    <hyperlink ref="DU54" r:id="rId187" display="http://cpdb.realtek.com/cpdbv3/view/wafermap/oneWaferSbinMap.php?project=RL6748&amp;checksum=51683dac0aaf6fb03aa62b6858470555&amp;bin_num=47&amp;bintype=sbin&amp;from=xls&amp;cp=CP1&amp;version=RL6748ZA_V25&amp;lotid=PAFA5&amp;waferid=MBA704-21B2" xr:uid="{00000000-0004-0000-0500-0000BB000000}"/>
    <hyperlink ref="EB54" r:id="rId188" display="http://cpdb.realtek.com/cpdbv3/view/wafermap/oneWaferSbinMap.php?project=RL6748&amp;checksum=a259cfd7774b674f9c4faf478bc441f6&amp;bin_num=47&amp;bintype=sbin&amp;from=xls&amp;cp=CP1&amp;version=RL6748ZA_V25&amp;lotid=PAFA5&amp;waferid=MBA704-22A5" xr:uid="{00000000-0004-0000-0500-0000BC000000}"/>
    <hyperlink ref="EE54" r:id="rId189" display="http://cpdb.realtek.com/cpdbv3/view/wafermap/oneWaferSbinMap.php?project=RL6748&amp;checksum=71b39da841210d925ddca4874b0f60d4&amp;bin_num=47&amp;bintype=sbin&amp;from=xls&amp;cp=CP1&amp;version=RL6748ZA_V25&amp;lotid=PAFA5&amp;waferid=MBA704-20B7" xr:uid="{00000000-0004-0000-0500-0000BD000000}"/>
    <hyperlink ref="EH54" r:id="rId190" display="http://cpdb.realtek.com/cpdbv3/view/wafermap/oneWaferSbinMap.php?project=RL6748&amp;checksum=89d3a4275d8eca36954b1c3e9884a2a8&amp;bin_num=47&amp;bintype=sbin&amp;from=xls&amp;cp=CP1&amp;version=RL6748ZA_V25&amp;lotid=PAFQ5&amp;waferid=MBA705-03H1" xr:uid="{00000000-0004-0000-0500-0000BE000000}"/>
    <hyperlink ref="EV54" r:id="rId191" display="http://cpdb.realtek.com/cpdbv3/view/wafermap/oneWaferSbinMap.php?project=RL6748&amp;checksum=e4309f5f1f03bcd05bceb18017b62f79&amp;bin_num=47&amp;bintype=sbin&amp;from=xls&amp;cp=CP1&amp;version=RL6748ZA_V25&amp;lotid=PAJG7&amp;waferid=TAQ896-22F6" xr:uid="{00000000-0004-0000-0500-0000BF000000}"/>
    <hyperlink ref="EY54" r:id="rId192" display="http://cpdb.realtek.com/cpdbv3/view/wafermap/oneWaferSbinMap.php?project=RL6748&amp;checksum=3f030dc280d10c06e347f6362b1d432b&amp;bin_num=47&amp;bintype=sbin&amp;from=xls&amp;cp=CP1&amp;version=RL6748ZA_V25&amp;lotid=PAJG7&amp;waferid=TAQ896-06F7" xr:uid="{00000000-0004-0000-0500-0000C0000000}"/>
    <hyperlink ref="FA54" r:id="rId193" display="http://cpdb.realtek.com/cpdbv3/view/wafermap/oneWaferSbinMap.php?project=RL6748&amp;checksum=73195628e6abb8f20d74db75390b665b&amp;bin_num=47&amp;bintype=sbin&amp;from=xls&amp;cp=CP1&amp;version=RL6748ZA_V25&amp;lotid=PAFW6&amp;waferid=MBC107-13A1" xr:uid="{00000000-0004-0000-0500-0000C1000000}"/>
    <hyperlink ref="GI54" r:id="rId194" display="http://cpdb.realtek.com/cpdbv3/view/wafermap/oneWaferSbinMap.php?project=RL6748&amp;checksum=7fbec2c81bae7c0e34489888aa16ecf6&amp;bin_num=47&amp;bintype=sbin&amp;from=xls&amp;cp=CP1&amp;version=RL6748ZA_V25&amp;lotid=PAJG7&amp;waferid=TAQ896-21G3" xr:uid="{00000000-0004-0000-0500-0000C2000000}"/>
    <hyperlink ref="GS54" r:id="rId195" display="http://cpdb.realtek.com/cpdbv3/view/wafermap/oneWaferSbinMap.php?project=RL6748&amp;checksum=e7aa3e7042ee04f483ffe0f4a4574fa1&amp;bin_num=47&amp;bintype=sbin&amp;from=xls&amp;cp=CP1&amp;version=RL6748ZA_V25&amp;lotid=PAFQ1&amp;waferid=MBA727-22F0" xr:uid="{00000000-0004-0000-0500-0000C3000000}"/>
    <hyperlink ref="GX54" r:id="rId196" display="http://cpdb.realtek.com/cpdbv3/view/wafermap/oneWaferSbinMap.php?project=RL6748&amp;checksum=bdc04ae8be05a83321ec323eae625678&amp;bin_num=47&amp;bintype=sbin&amp;from=xls&amp;cp=CP1&amp;version=RL6748ZA_V25&amp;lotid=PAJG7&amp;waferid=TAQ896-11E0" xr:uid="{00000000-0004-0000-0500-0000C4000000}"/>
    <hyperlink ref="HC54" r:id="rId197" display="http://cpdb.realtek.com/cpdbv3/view/wafermap/oneWaferSbinMap.php?project=RL6748&amp;checksum=7ab8061530627c3ec0d6ad36a67ebb20&amp;bin_num=47&amp;bintype=sbin&amp;from=xls&amp;cp=CP1&amp;version=RL6748ZA_V25&amp;lotid=PAFQ4&amp;waferid=MBA724-25E3" xr:uid="{00000000-0004-0000-0500-0000C5000000}"/>
    <hyperlink ref="HJ54" r:id="rId198" display="http://cpdb.realtek.com/cpdbv3/view/wafermap/oneWaferSbinMap.php?project=RL6748&amp;checksum=bf250fdb066aaa406c3e4819826ceb42&amp;bin_num=47&amp;bintype=sbin&amp;from=xls&amp;cp=CP1&amp;version=RL6748ZA_V25&amp;lotid=PAFQ6&amp;waferid=MBC103-23G5" xr:uid="{00000000-0004-0000-0500-0000C6000000}"/>
    <hyperlink ref="HQ54" r:id="rId199" display="http://cpdb.realtek.com/cpdbv3/view/wafermap/oneWaferSbinMap.php?project=RL6748&amp;checksum=ba35be952022365c534253481813ce35&amp;bin_num=47&amp;bintype=sbin&amp;from=xls&amp;cp=CP1&amp;version=RL6748ZA_V25&amp;lotid=PAFQ0&amp;waferid=MBF135-24G5" xr:uid="{00000000-0004-0000-0500-0000C7000000}"/>
    <hyperlink ref="HR54" r:id="rId200" display="http://cpdb.realtek.com/cpdbv3/view/wafermap/oneWaferSbinMap.php?project=RL6748&amp;checksum=bb2fd420cfba61023dda1002a868ba33&amp;bin_num=47&amp;bintype=sbin&amp;from=xls&amp;cp=CP1&amp;version=RL6748ZA_V25&amp;lotid=PAFQ0&amp;waferid=MBF135-16D0" xr:uid="{00000000-0004-0000-0500-0000C8000000}"/>
    <hyperlink ref="B55" r:id="rId201" xr:uid="{00000000-0004-0000-0500-0000C9000000}"/>
    <hyperlink ref="P55" r:id="rId202" display="http://cpdb.realtek.com/cpdbv3/view/wafermap/oneWaferSbinMap.php?project=RL6748&amp;checksum=6817a774107f7a949bfc153b979608b6&amp;bin_num=3&amp;bintype=sbin&amp;from=xls&amp;cp=CP1&amp;version=RL6748ZA_V25&amp;lotid=PAFQ0&amp;waferid=MBF135-21B1" xr:uid="{00000000-0004-0000-0500-0000CA000000}"/>
    <hyperlink ref="Q55" r:id="rId203" display="http://cpdb.realtek.com/cpdbv3/view/wafermap/oneWaferSbinMap.php?project=RL6748&amp;checksum=d43b4d9096c98ba57c2ade5fea6188d2&amp;bin_num=3&amp;bintype=sbin&amp;from=xls&amp;cp=CP1&amp;version=RL6748ZA_V25&amp;lotid=PAFQ4&amp;waferid=MBA724-10F1" xr:uid="{00000000-0004-0000-0500-0000CB000000}"/>
    <hyperlink ref="T55" r:id="rId204" display="http://cpdb.realtek.com/cpdbv3/view/wafermap/oneWaferSbinMap.php?project=RL6748&amp;checksum=e0670b7d90f11015b2210102830ed448&amp;bin_num=3&amp;bintype=sbin&amp;from=xls&amp;cp=CP1&amp;version=RL6748ZA_V25&amp;lotid=PAFQ4&amp;waferid=MBA724-18A1" xr:uid="{00000000-0004-0000-0500-0000CC000000}"/>
    <hyperlink ref="U55" r:id="rId205" display="http://cpdb.realtek.com/cpdbv3/view/wafermap/oneWaferSbinMap.php?project=RL6748&amp;checksum=3875d9d31098c6ad8d11e97d137fc2ef&amp;bin_num=3&amp;bintype=sbin&amp;from=xls&amp;cp=CP1&amp;version=RL6748ZA_V25&amp;lotid=PAFA4&amp;waferid=MBA701-10A6" xr:uid="{00000000-0004-0000-0500-0000CD000000}"/>
    <hyperlink ref="X55" r:id="rId206" display="http://cpdb.realtek.com/cpdbv3/view/wafermap/oneWaferSbinMap.php?project=RL6748&amp;checksum=028c7f8f8d7b4da1af975c9bb8b5f23a&amp;bin_num=3&amp;bintype=sbin&amp;from=xls&amp;cp=CP1&amp;version=RL6748ZA_V25&amp;lotid=PAJG7&amp;waferid=TAQ896-09E0" xr:uid="{00000000-0004-0000-0500-0000CE000000}"/>
    <hyperlink ref="Z55" r:id="rId207" display="http://cpdb.realtek.com/cpdbv3/view/wafermap/oneWaferSbinMap.php?project=RL6748&amp;checksum=54c8873a06ede5d8be92ebc9e92ac63e&amp;bin_num=3&amp;bintype=sbin&amp;from=xls&amp;cp=CP1&amp;version=RL6748ZA_V25&amp;lotid=PAFQ2&amp;waferid=MBA715-09C4" xr:uid="{00000000-0004-0000-0500-0000CF000000}"/>
    <hyperlink ref="AA55" r:id="rId208" display="http://cpdb.realtek.com/cpdbv3/view/wafermap/oneWaferSbinMap.php?project=RL6748&amp;checksum=ef98fdc6480fcce3697d3a1427d02119&amp;bin_num=3&amp;bintype=sbin&amp;from=xls&amp;cp=CP1&amp;version=RL6748ZA_V25&amp;lotid=PAFW8&amp;waferid=MBA731-02B7" xr:uid="{00000000-0004-0000-0500-0000D0000000}"/>
    <hyperlink ref="AF55" r:id="rId209" display="http://cpdb.realtek.com/cpdbv3/view/wafermap/oneWaferSbinMap.php?project=RL6748&amp;checksum=8d430027eb8989e13eb3088408122278&amp;bin_num=3&amp;bintype=sbin&amp;from=xls&amp;cp=CP1&amp;version=RL6748ZA_V25&amp;lotid=PAHY4&amp;waferid=TAQ895-16D6" xr:uid="{00000000-0004-0000-0500-0000D1000000}"/>
    <hyperlink ref="AK55" r:id="rId210" display="http://cpdb.realtek.com/cpdbv3/view/wafermap/oneWaferSbinMap.php?project=RL6748&amp;checksum=427d1d87b126ffefde333b52eda48773&amp;bin_num=3&amp;bintype=sbin&amp;from=xls&amp;cp=CP1&amp;version=RL6748ZA_V25&amp;lotid=PAJG7&amp;waferid=TAQ896-24E4" xr:uid="{00000000-0004-0000-0500-0000D2000000}"/>
    <hyperlink ref="AZ55" r:id="rId211" display="http://cpdb.realtek.com/cpdbv3/view/wafermap/oneWaferSbinMap.php?project=RL6748&amp;checksum=f1c05d5061d41f2298666456d4943fd4&amp;bin_num=3&amp;bintype=sbin&amp;from=xls&amp;cp=CP1&amp;version=RL6748ZA_V25&amp;lotid=PAJG7&amp;waferid=TAQ896-23F1" xr:uid="{00000000-0004-0000-0500-0000D3000000}"/>
    <hyperlink ref="BB55" r:id="rId212" display="http://cpdb.realtek.com/cpdbv3/view/wafermap/oneWaferSbinMap.php?project=RL6748&amp;checksum=7c7c3415c9eb2dbb045b79a3722a3eef&amp;bin_num=3&amp;bintype=sbin&amp;from=xls&amp;cp=CP1&amp;version=RL6748ZA_V25&amp;lotid=PAFQ1&amp;waferid=MBA727-10D7" xr:uid="{00000000-0004-0000-0500-0000D4000000}"/>
    <hyperlink ref="BC55" r:id="rId213" display="http://cpdb.realtek.com/cpdbv3/view/wafermap/oneWaferSbinMap.php?project=RL6748&amp;checksum=93fbe4b8a5ca7959f0064e3a10911d09&amp;bin_num=3&amp;bintype=sbin&amp;from=xls&amp;cp=CP1&amp;version=RL6748ZA_V25&amp;lotid=PAJG7&amp;waferid=TAQ896-19G3" xr:uid="{00000000-0004-0000-0500-0000D5000000}"/>
    <hyperlink ref="BF55" r:id="rId214" display="http://cpdb.realtek.com/cpdbv3/view/wafermap/oneWaferSbinMap.php?project=RL6748&amp;checksum=168e19d10e9a65f581be903f015ac174&amp;bin_num=3&amp;bintype=sbin&amp;from=xls&amp;cp=CP1&amp;version=RL6748ZA_V25&amp;lotid=PAHY4&amp;waferid=TAQ895-05C0" xr:uid="{00000000-0004-0000-0500-0000D6000000}"/>
    <hyperlink ref="BG55" r:id="rId215" display="http://cpdb.realtek.com/cpdbv3/view/wafermap/oneWaferSbinMap.php?project=RL6748&amp;checksum=2c3cb499a49952975b95f20ba5e75654&amp;bin_num=3&amp;bintype=sbin&amp;from=xls&amp;cp=CP1&amp;version=RL6748ZA_V25&amp;lotid=PAFW8&amp;waferid=MBA731-01C4" xr:uid="{00000000-0004-0000-0500-0000D7000000}"/>
    <hyperlink ref="BH55" r:id="rId216" display="http://cpdb.realtek.com/cpdbv3/view/wafermap/oneWaferSbinMap.php?project=RL6748&amp;checksum=32ff361f8177156fdad482c1d9291761&amp;bin_num=3&amp;bintype=sbin&amp;from=xls&amp;cp=CP1&amp;version=RL6748ZA_V25&amp;lotid=PAFQ1&amp;waferid=MBA727-05F6" xr:uid="{00000000-0004-0000-0500-0000D8000000}"/>
    <hyperlink ref="BJ55" r:id="rId217" display="http://cpdb.realtek.com/cpdbv3/view/wafermap/oneWaferSbinMap.php?project=RL6748&amp;checksum=53eb676f14db32a9ac44e9a8d743061f&amp;bin_num=3&amp;bintype=sbin&amp;from=xls&amp;cp=CP1&amp;version=RL6748ZA_V25&amp;lotid=PAHY4&amp;waferid=TAQ895-19B7" xr:uid="{00000000-0004-0000-0500-0000D9000000}"/>
    <hyperlink ref="BW55" r:id="rId218" display="http://cpdb.realtek.com/cpdbv3/view/wafermap/oneWaferSbinMap.php?project=RL6748&amp;checksum=a06264a75f49763efc2ab57aa5b5fa80&amp;bin_num=3&amp;bintype=sbin&amp;from=xls&amp;cp=CP1&amp;version=RL6748ZA_V25&amp;lotid=PAF98&amp;waferid=MBA742-01G1" xr:uid="{00000000-0004-0000-0500-0000DA000000}"/>
    <hyperlink ref="BZ55" r:id="rId219" display="http://cpdb.realtek.com/cpdbv3/view/wafermap/oneWaferSbinMap.php?project=RL6748&amp;checksum=54667dc6380e1c461fef4670eda018d9&amp;bin_num=3&amp;bintype=sbin&amp;from=xls&amp;cp=CP1&amp;version=RL6748ZA_V25&amp;lotid=PAJG7&amp;waferid=TAQ896-25D7" xr:uid="{00000000-0004-0000-0500-0000DB000000}"/>
    <hyperlink ref="CJ55" r:id="rId220" display="http://cpdb.realtek.com/cpdbv3/view/wafermap/oneWaferSbinMap.php?project=RL6748&amp;checksum=cf0642d0116deaf881daac0e428555ba&amp;bin_num=3&amp;bintype=sbin&amp;from=xls&amp;cp=CP1&amp;version=RL6748ZA_V25&amp;lotid=PAJG7&amp;waferid=TAQ896-10E5" xr:uid="{00000000-0004-0000-0500-0000DC000000}"/>
    <hyperlink ref="CP55" r:id="rId221" display="http://cpdb.realtek.com/cpdbv3/view/wafermap/oneWaferSbinMap.php?project=RL6748&amp;checksum=4f29ed50ce12d7094a0b8be961d2dea6&amp;bin_num=3&amp;bintype=sbin&amp;from=xls&amp;cp=CP1&amp;version=RL6748ZA_V25&amp;lotid=PAHY4&amp;waferid=TAQ895-22B2" xr:uid="{00000000-0004-0000-0500-0000DD000000}"/>
    <hyperlink ref="DB55" r:id="rId222" display="http://cpdb.realtek.com/cpdbv3/view/wafermap/oneWaferSbinMap.php?project=RL6748&amp;checksum=5054fe7be04a49773e7649e2d82e6c77&amp;bin_num=3&amp;bintype=sbin&amp;from=xls&amp;cp=CP1&amp;version=RL6748ZA_V25&amp;lotid=PAHY4&amp;waferid=TAQ895-17D1" xr:uid="{00000000-0004-0000-0500-0000DE000000}"/>
    <hyperlink ref="DD55" r:id="rId223" display="http://cpdb.realtek.com/cpdbv3/view/wafermap/oneWaferSbinMap.php?project=RL6748&amp;checksum=89fea0bc50839c1df7a1e28ebc971f55&amp;bin_num=3&amp;bintype=sbin&amp;from=xls&amp;cp=CP1&amp;version=RL6748ZA_V25&amp;lotid=PAJG7&amp;waferid=TAQ896-17A2" xr:uid="{00000000-0004-0000-0500-0000DF000000}"/>
    <hyperlink ref="DG55" r:id="rId224" display="http://cpdb.realtek.com/cpdbv3/view/wafermap/oneWaferSbinMap.php?project=RL6748&amp;checksum=b9d181c73364b04b49e1afb30896c955&amp;bin_num=3&amp;bintype=sbin&amp;from=xls&amp;cp=CP1&amp;version=RL6748ZA_V25&amp;lotid=PAFQ1&amp;waferid=MBA727-17G7" xr:uid="{00000000-0004-0000-0500-0000E0000000}"/>
    <hyperlink ref="DI55" r:id="rId225" display="http://cpdb.realtek.com/cpdbv3/view/wafermap/oneWaferSbinMap.php?project=RL6748&amp;checksum=c8a2dff211420a07957079a930a9e2aa&amp;bin_num=3&amp;bintype=sbin&amp;from=xls&amp;cp=CP1&amp;version=RL6748ZA_V25&amp;lotid=PAFQ2&amp;waferid=MBA715-18F4" xr:uid="{00000000-0004-0000-0500-0000E1000000}"/>
    <hyperlink ref="DL55" r:id="rId226" display="http://cpdb.realtek.com/cpdbv3/view/wafermap/oneWaferSbinMap.php?project=RL6748&amp;checksum=89436b17642aa9eb2c8ba6d28cfc9eff&amp;bin_num=3&amp;bintype=sbin&amp;from=xls&amp;cp=CP1&amp;version=RL6748ZA_V25&amp;lotid=PAFA5&amp;waferid=MBA704-15D6" xr:uid="{00000000-0004-0000-0500-0000E2000000}"/>
    <hyperlink ref="DP55" r:id="rId227" display="http://cpdb.realtek.com/cpdbv3/view/wafermap/oneWaferSbinMap.php?project=RL6748&amp;checksum=1e2eb95205eb4728fa05b50eef1e371c&amp;bin_num=3&amp;bintype=sbin&amp;from=xls&amp;cp=CP1&amp;version=RL6748ZA_V25&amp;lotid=PAHY4&amp;waferid=TAQ895-11G7" xr:uid="{00000000-0004-0000-0500-0000E3000000}"/>
    <hyperlink ref="DQ55" r:id="rId228" display="http://cpdb.realtek.com/cpdbv3/view/wafermap/oneWaferSbinMap.php?project=RL6748&amp;checksum=25e3ae3f947411f0bc0d29f47a64db55&amp;bin_num=3&amp;bintype=sbin&amp;from=xls&amp;cp=CP1&amp;version=RL6748ZA_V25&amp;lotid=PAFQ2&amp;waferid=MBA715-01A1" xr:uid="{00000000-0004-0000-0500-0000E4000000}"/>
    <hyperlink ref="DS55" r:id="rId229" display="http://cpdb.realtek.com/cpdbv3/view/wafermap/oneWaferSbinMap.php?project=RL6748&amp;checksum=ce76b2b3f421f6aad86b469da7a3d243&amp;bin_num=3&amp;bintype=sbin&amp;from=xls&amp;cp=CP1&amp;version=RL6748ZA_V25&amp;lotid=PAJG7&amp;waferid=TAQ896-18H0" xr:uid="{00000000-0004-0000-0500-0000E5000000}"/>
    <hyperlink ref="DT55" r:id="rId230" display="http://cpdb.realtek.com/cpdbv3/view/wafermap/oneWaferSbinMap.php?project=RL6748&amp;checksum=1dd0f3330949dce9e73077fbbf3a4659&amp;bin_num=3&amp;bintype=sbin&amp;from=xls&amp;cp=CP1&amp;version=RL6748ZA_V25&amp;lotid=PAJG7&amp;waferid=TAQ896-16A7" xr:uid="{00000000-0004-0000-0500-0000E6000000}"/>
    <hyperlink ref="DY55" r:id="rId231" display="http://cpdb.realtek.com/cpdbv3/view/wafermap/oneWaferSbinMap.php?project=RL6748&amp;checksum=098a01a93a5db18ab3ed83966169242c&amp;bin_num=3&amp;bintype=sbin&amp;from=xls&amp;cp=CP1&amp;version=RL6748ZA_V25&amp;lotid=PAJG7&amp;waferid=TAQ896-08E5" xr:uid="{00000000-0004-0000-0500-0000E7000000}"/>
    <hyperlink ref="EI55" r:id="rId232" display="http://cpdb.realtek.com/cpdbv3/view/wafermap/oneWaferSbinMap.php?project=RL6748&amp;checksum=489c7d7bd703ad967c109c90944e4321&amp;bin_num=3&amp;bintype=sbin&amp;from=xls&amp;cp=CP1&amp;version=RL6748ZA_V25&amp;lotid=PAF98&amp;waferid=MBA742-04E2" xr:uid="{00000000-0004-0000-0500-0000E8000000}"/>
    <hyperlink ref="EN55" r:id="rId233" display="http://cpdb.realtek.com/cpdbv3/view/wafermap/oneWaferSbinMap.php?project=RL6748&amp;checksum=94b4ea7147fa1779acb6035becde9ddf&amp;bin_num=3&amp;bintype=sbin&amp;from=xls&amp;cp=CP1&amp;version=RL6748ZA_V25&amp;lotid=PAFW7&amp;waferid=MBA722-01A4" xr:uid="{00000000-0004-0000-0500-0000E9000000}"/>
    <hyperlink ref="EV55" r:id="rId234" display="http://cpdb.realtek.com/cpdbv3/view/wafermap/oneWaferSbinMap.php?project=RL6748&amp;checksum=e4309f5f1f03bcd05bceb18017b62f79&amp;bin_num=3&amp;bintype=sbin&amp;from=xls&amp;cp=CP1&amp;version=RL6748ZA_V25&amp;lotid=PAJG7&amp;waferid=TAQ896-22F6" xr:uid="{00000000-0004-0000-0500-0000EA000000}"/>
    <hyperlink ref="EX55" r:id="rId235" display="http://cpdb.realtek.com/cpdbv3/view/wafermap/oneWaferSbinMap.php?project=RL6748&amp;checksum=2ec1f8c42561571f80f7be4a0517fb65&amp;bin_num=3&amp;bintype=sbin&amp;from=xls&amp;cp=CP1&amp;version=RL6748ZA_V25&amp;lotid=PAFQ4&amp;waferid=MBA724-20A1" xr:uid="{00000000-0004-0000-0500-0000EB000000}"/>
    <hyperlink ref="EY55" r:id="rId236" display="http://cpdb.realtek.com/cpdbv3/view/wafermap/oneWaferSbinMap.php?project=RL6748&amp;checksum=3f030dc280d10c06e347f6362b1d432b&amp;bin_num=3&amp;bintype=sbin&amp;from=xls&amp;cp=CP1&amp;version=RL6748ZA_V25&amp;lotid=PAJG7&amp;waferid=TAQ896-06F7" xr:uid="{00000000-0004-0000-0500-0000EC000000}"/>
    <hyperlink ref="EZ55" r:id="rId237" display="http://cpdb.realtek.com/cpdbv3/view/wafermap/oneWaferSbinMap.php?project=RL6748&amp;checksum=4753dbd0107c76dbb89a3ab6c9bee3d7&amp;bin_num=3&amp;bintype=sbin&amp;from=xls&amp;cp=CP1&amp;version=RL6748ZA_V25&amp;lotid=PAHY4&amp;waferid=TAQ895-23A5" xr:uid="{00000000-0004-0000-0500-0000ED000000}"/>
    <hyperlink ref="FA55" r:id="rId238" display="http://cpdb.realtek.com/cpdbv3/view/wafermap/oneWaferSbinMap.php?project=RL6748&amp;checksum=73195628e6abb8f20d74db75390b665b&amp;bin_num=3&amp;bintype=sbin&amp;from=xls&amp;cp=CP1&amp;version=RL6748ZA_V25&amp;lotid=PAFW6&amp;waferid=MBC107-13A1" xr:uid="{00000000-0004-0000-0500-0000EE000000}"/>
    <hyperlink ref="FP55" r:id="rId239" display="http://cpdb.realtek.com/cpdbv3/view/wafermap/oneWaferSbinMap.php?project=RL6748&amp;checksum=4947604f04aa866df47502df774ad901&amp;bin_num=3&amp;bintype=sbin&amp;from=xls&amp;cp=CP1&amp;version=RL6748ZA_V25&amp;lotid=PAFQ6&amp;waferid=MBC103-07G6" xr:uid="{00000000-0004-0000-0500-0000EF000000}"/>
    <hyperlink ref="FV55" r:id="rId240" display="http://cpdb.realtek.com/cpdbv3/view/wafermap/oneWaferSbinMap.php?project=RL6748&amp;checksum=bad1571c4c2eb2ad88fc6efd5a1cce65&amp;bin_num=3&amp;bintype=sbin&amp;from=xls&amp;cp=CP1&amp;version=RL6748ZA_V25&amp;lotid=PAFA5&amp;waferid=MBA704-11G2" xr:uid="{00000000-0004-0000-0500-0000F0000000}"/>
    <hyperlink ref="FW55" r:id="rId241" display="http://cpdb.realtek.com/cpdbv3/view/wafermap/oneWaferSbinMap.php?project=RL6748&amp;checksum=bae72a76c20b26a679a22f0f1e067c6f&amp;bin_num=3&amp;bintype=sbin&amp;from=xls&amp;cp=CP1&amp;version=RL6748ZA_V25&amp;lotid=PAFA5&amp;waferid=MBA704-16D1" xr:uid="{00000000-0004-0000-0500-0000F1000000}"/>
    <hyperlink ref="GB55" r:id="rId242" display="http://cpdb.realtek.com/cpdbv3/view/wafermap/oneWaferSbinMap.php?project=RL6748&amp;checksum=b2f0fda0b848faf8e012a21f3e6b0849&amp;bin_num=3&amp;bintype=sbin&amp;from=xls&amp;cp=CP1&amp;version=RL6748ZA_V25&amp;lotid=PAHY4&amp;waferid=TAQ895-03D2" xr:uid="{00000000-0004-0000-0500-0000F2000000}"/>
    <hyperlink ref="GP55" r:id="rId243" display="http://cpdb.realtek.com/cpdbv3/view/wafermap/oneWaferSbinMap.php?project=RL6748&amp;checksum=d51b29d6990743a4fa733ef19d95047d&amp;bin_num=3&amp;bintype=sbin&amp;from=xls&amp;cp=CP1&amp;version=RL6748ZA_V25&amp;lotid=PAHY4&amp;waferid=TAQ895-04C5" xr:uid="{00000000-0004-0000-0500-0000F3000000}"/>
    <hyperlink ref="GX55" r:id="rId244" display="http://cpdb.realtek.com/cpdbv3/view/wafermap/oneWaferSbinMap.php?project=RL6748&amp;checksum=bdc04ae8be05a83321ec323eae625678&amp;bin_num=3&amp;bintype=sbin&amp;from=xls&amp;cp=CP1&amp;version=RL6748ZA_V25&amp;lotid=PAJG7&amp;waferid=TAQ896-11E0" xr:uid="{00000000-0004-0000-0500-0000F4000000}"/>
    <hyperlink ref="HH55" r:id="rId245" display="http://cpdb.realtek.com/cpdbv3/view/wafermap/oneWaferSbinMap.php?project=RL6748&amp;checksum=967f3c40dc1bd4b06a2fe0c74aff4f95&amp;bin_num=3&amp;bintype=sbin&amp;from=xls&amp;cp=CP1&amp;version=RL6748ZA_V25&amp;lotid=PAFQ6&amp;waferid=MBC103-06A0" xr:uid="{00000000-0004-0000-0500-0000F5000000}"/>
    <hyperlink ref="HL55" r:id="rId246" display="http://cpdb.realtek.com/cpdbv3/view/wafermap/oneWaferSbinMap.php?project=RL6748&amp;checksum=f5438ae6c64af18f851949e14f0877cf&amp;bin_num=3&amp;bintype=sbin&amp;from=xls&amp;cp=CP1&amp;version=RL6748ZA_V25&amp;lotid=PAFA5&amp;waferid=MBA704-06A6" xr:uid="{00000000-0004-0000-0500-0000F6000000}"/>
    <hyperlink ref="HU55" r:id="rId247" display="http://cpdb.realtek.com/cpdbv3/view/wafermap/oneWaferSbinMap.php?project=RL6748&amp;checksum=2c2b97845e3db3be6a2bbe515e2d6346&amp;bin_num=3&amp;bintype=sbin&amp;from=xls&amp;cp=CP1&amp;version=RL6748ZA_V25&amp;lotid=PAHY4&amp;waferid=TAQ895-20C4" xr:uid="{00000000-0004-0000-0500-0000F7000000}"/>
    <hyperlink ref="HW55" r:id="rId248" display="http://cpdb.realtek.com/cpdbv3/view/wafermap/oneWaferSbinMap.php?project=RL6748&amp;checksum=945607084a4417d53cc670bfcba1a84b&amp;bin_num=3&amp;bintype=sbin&amp;from=xls&amp;cp=CP1&amp;version=RL6748ZA_V25&amp;lotid=PAFQ6&amp;waferid=MBC103-10G1" xr:uid="{00000000-0004-0000-0500-0000F8000000}"/>
    <hyperlink ref="JB55" r:id="rId249" display="http://cpdb.realtek.com/cpdbv3/view/wafermap/oneWaferSbinMap.php?project=RL6748&amp;checksum=981ecc960321df48665f09a2079e5f94&amp;bin_num=3&amp;bintype=sbin&amp;from=xls&amp;cp=CP1&amp;version=RL6748ZA_V25&amp;lotid=PAFQ4&amp;waferid=MBA724-12D7" xr:uid="{00000000-0004-0000-0500-0000F9000000}"/>
    <hyperlink ref="JK55" r:id="rId250" display="http://cpdb.realtek.com/cpdbv3/view/wafermap/oneWaferSbinMap.php?project=RL6748&amp;checksum=72f93c8d28353f04d36d0db81b2993db&amp;bin_num=3&amp;bintype=sbin&amp;from=xls&amp;cp=CP1&amp;version=RL6748ZA_V25&amp;lotid=PAFQ0&amp;waferid=MBF135-19B1" xr:uid="{00000000-0004-0000-0500-0000FA000000}"/>
    <hyperlink ref="JP55" r:id="rId251" display="http://cpdb.realtek.com/cpdbv3/view/wafermap/oneWaferSbinMap.php?project=RL6748&amp;checksum=25f381220f7b5001bcfb50da5d7940c0&amp;bin_num=3&amp;bintype=sbin&amp;from=xls&amp;cp=CP1&amp;version=RL6748ZA_V25&amp;lotid=PAFQ6&amp;waferid=MBC103-25F3" xr:uid="{00000000-0004-0000-0500-0000FB000000}"/>
    <hyperlink ref="B56" r:id="rId252" xr:uid="{00000000-0004-0000-0500-0000FC000000}"/>
    <hyperlink ref="R56" r:id="rId253" display="http://cpdb.realtek.com/cpdbv3/view/wafermap/oneWaferSbinMap.php?project=RL6748&amp;checksum=05d00f1aa7601154d677cc25b7b27b75&amp;bin_num=34&amp;bintype=sbin&amp;from=xls&amp;cp=CP1&amp;version=RL6748ZA_V25&amp;lotid=PAF98&amp;waferid=MBA742-18E1" xr:uid="{00000000-0004-0000-0500-0000FD000000}"/>
    <hyperlink ref="S56" r:id="rId254" display="http://cpdb.realtek.com/cpdbv3/view/wafermap/oneWaferSbinMap.php?project=RL6748&amp;checksum=736b73b1e19c676883302b73aef6211d&amp;bin_num=34&amp;bintype=sbin&amp;from=xls&amp;cp=CP1&amp;version=RL6748ZA_V25&amp;lotid=PAFQ1&amp;waferid=MBA727-02A2" xr:uid="{00000000-0004-0000-0500-0000FE000000}"/>
    <hyperlink ref="V56" r:id="rId255" display="http://cpdb.realtek.com/cpdbv3/view/wafermap/oneWaferSbinMap.php?project=RL6748&amp;checksum=822a75f331382d29607e0ee7fecaba76&amp;bin_num=34&amp;bintype=sbin&amp;from=xls&amp;cp=CP1&amp;version=RL6748ZA_V25&amp;lotid=PAFQ4&amp;waferid=MBA724-08F1" xr:uid="{00000000-0004-0000-0500-0000FF000000}"/>
    <hyperlink ref="W56" r:id="rId256" display="http://cpdb.realtek.com/cpdbv3/view/wafermap/oneWaferSbinMap.php?project=RL6748&amp;checksum=e318bb7453359a0641e320cfc3c44c5a&amp;bin_num=34&amp;bintype=sbin&amp;from=xls&amp;cp=CP1&amp;version=RL6748ZA_V25&amp;lotid=PAFQ1&amp;waferid=MBA727-06F1" xr:uid="{00000000-0004-0000-0500-000000010000}"/>
    <hyperlink ref="X56" r:id="rId257" display="http://cpdb.realtek.com/cpdbv3/view/wafermap/oneWaferSbinMap.php?project=RL6748&amp;checksum=028c7f8f8d7b4da1af975c9bb8b5f23a&amp;bin_num=34&amp;bintype=sbin&amp;from=xls&amp;cp=CP1&amp;version=RL6748ZA_V25&amp;lotid=PAJG7&amp;waferid=TAQ896-09E0" xr:uid="{00000000-0004-0000-0500-000001010000}"/>
    <hyperlink ref="AE56" r:id="rId258" display="http://cpdb.realtek.com/cpdbv3/view/wafermap/oneWaferSbinMap.php?project=RL6748&amp;checksum=a8aed2549477d2287a6144d17b49ef08&amp;bin_num=34&amp;bintype=sbin&amp;from=xls&amp;cp=CP1&amp;version=RL6748ZA_V25&amp;lotid=PAFQ0&amp;waferid=MBF135-13E7" xr:uid="{00000000-0004-0000-0500-000002010000}"/>
    <hyperlink ref="AF56" r:id="rId259" display="http://cpdb.realtek.com/cpdbv3/view/wafermap/oneWaferSbinMap.php?project=RL6748&amp;checksum=8d430027eb8989e13eb3088408122278&amp;bin_num=34&amp;bintype=sbin&amp;from=xls&amp;cp=CP1&amp;version=RL6748ZA_V25&amp;lotid=PAHY4&amp;waferid=TAQ895-16D6" xr:uid="{00000000-0004-0000-0500-000003010000}"/>
    <hyperlink ref="AH56" r:id="rId260" display="http://cpdb.realtek.com/cpdbv3/view/wafermap/oneWaferSbinMap.php?project=RL6748&amp;checksum=098792a6e2e449fb07dff640a36a2f2b&amp;bin_num=34&amp;bintype=sbin&amp;from=xls&amp;cp=CP1&amp;version=RL6748ZA_V25&amp;lotid=PAFW7&amp;waferid=MBA722-03G5" xr:uid="{00000000-0004-0000-0500-000004010000}"/>
    <hyperlink ref="AI56" r:id="rId261" display="http://cpdb.realtek.com/cpdbv3/view/wafermap/oneWaferSbinMap.php?project=RL6748&amp;checksum=71e786b98005da365f074001583a3561&amp;bin_num=34&amp;bintype=sbin&amp;from=xls&amp;cp=CP1&amp;version=RL6748ZA_V25&amp;lotid=PAFC1&amp;waferid=MBA723-25H2" xr:uid="{00000000-0004-0000-0500-000005010000}"/>
    <hyperlink ref="AJ56" r:id="rId262" display="http://cpdb.realtek.com/cpdbv3/view/wafermap/oneWaferSbinMap.php?project=RL6748&amp;checksum=0fb2e694a4a77edc286e6bcf15b72af3&amp;bin_num=34&amp;bintype=sbin&amp;from=xls&amp;cp=CP1&amp;version=RL6748ZA_V25&amp;lotid=PAFQ0&amp;waferid=MBF135-01D6" xr:uid="{00000000-0004-0000-0500-000006010000}"/>
    <hyperlink ref="AK56" r:id="rId263" display="http://cpdb.realtek.com/cpdbv3/view/wafermap/oneWaferSbinMap.php?project=RL6748&amp;checksum=427d1d87b126ffefde333b52eda48773&amp;bin_num=34&amp;bintype=sbin&amp;from=xls&amp;cp=CP1&amp;version=RL6748ZA_V25&amp;lotid=PAJG7&amp;waferid=TAQ896-24E4" xr:uid="{00000000-0004-0000-0500-000007010000}"/>
    <hyperlink ref="AN56" r:id="rId264" display="http://cpdb.realtek.com/cpdbv3/view/wafermap/oneWaferSbinMap.php?project=RL6748&amp;checksum=22fa37d396fe5a0e3da8e61248358aa7&amp;bin_num=34&amp;bintype=sbin&amp;from=xls&amp;cp=CP1&amp;version=RL6748ZA_V25&amp;lotid=PAHY4&amp;waferid=TAQ895-10A1" xr:uid="{00000000-0004-0000-0500-000008010000}"/>
    <hyperlink ref="AR56" r:id="rId265" display="http://cpdb.realtek.com/cpdbv3/view/wafermap/oneWaferSbinMap.php?project=RL6748&amp;checksum=81fcb14df90e8d958230f7a833596a18&amp;bin_num=34&amp;bintype=sbin&amp;from=xls&amp;cp=CP1&amp;version=RL6748ZA_V25&amp;lotid=PAFA3&amp;waferid=MBA728-12H1" xr:uid="{00000000-0004-0000-0500-000009010000}"/>
    <hyperlink ref="AY56" r:id="rId266" display="http://cpdb.realtek.com/cpdbv3/view/wafermap/oneWaferSbinMap.php?project=RL6748&amp;checksum=b80ae7d8b76ace60064ad1f32a516d3f&amp;bin_num=34&amp;bintype=sbin&amp;from=xls&amp;cp=CP1&amp;version=RL6748ZA_V25&amp;lotid=PAFQ1&amp;waferid=MBA727-04G3" xr:uid="{00000000-0004-0000-0500-00000A010000}"/>
    <hyperlink ref="BB56" r:id="rId267" display="http://cpdb.realtek.com/cpdbv3/view/wafermap/oneWaferSbinMap.php?project=RL6748&amp;checksum=7c7c3415c9eb2dbb045b79a3722a3eef&amp;bin_num=34&amp;bintype=sbin&amp;from=xls&amp;cp=CP1&amp;version=RL6748ZA_V25&amp;lotid=PAFQ1&amp;waferid=MBA727-10D7" xr:uid="{00000000-0004-0000-0500-00000B010000}"/>
    <hyperlink ref="BE56" r:id="rId268" display="http://cpdb.realtek.com/cpdbv3/view/wafermap/oneWaferSbinMap.php?project=RL6748&amp;checksum=ede4d93f3c51862c48a89044ffaacc51&amp;bin_num=34&amp;bintype=sbin&amp;from=xls&amp;cp=CP1&amp;version=RL6748ZA_V25&amp;lotid=PAHY4&amp;waferid=TAQ895-12G2" xr:uid="{00000000-0004-0000-0500-00000C010000}"/>
    <hyperlink ref="BJ56" r:id="rId269" display="http://cpdb.realtek.com/cpdbv3/view/wafermap/oneWaferSbinMap.php?project=RL6748&amp;checksum=53eb676f14db32a9ac44e9a8d743061f&amp;bin_num=34&amp;bintype=sbin&amp;from=xls&amp;cp=CP1&amp;version=RL6748ZA_V25&amp;lotid=PAHY4&amp;waferid=TAQ895-19B7" xr:uid="{00000000-0004-0000-0500-00000D010000}"/>
    <hyperlink ref="BK56" r:id="rId270" display="http://cpdb.realtek.com/cpdbv3/view/wafermap/oneWaferSbinMap.php?project=RL6748&amp;checksum=581e24e0a603cfb2fd7a4102f7a793c4&amp;bin_num=34&amp;bintype=sbin&amp;from=xls&amp;cp=CP1&amp;version=RL6748ZA_V25&amp;lotid=PAFQ0&amp;waferid=MBF135-05B2" xr:uid="{00000000-0004-0000-0500-00000E010000}"/>
    <hyperlink ref="BM56" r:id="rId271" display="http://cpdb.realtek.com/cpdbv3/view/wafermap/oneWaferSbinMap.php?project=RL6748&amp;checksum=922d6e3d6ad0e1165212b7d7ae5fa366&amp;bin_num=34&amp;bintype=sbin&amp;from=xls&amp;cp=CP1&amp;version=RL6748ZA_V25&amp;lotid=PAFC1&amp;waferid=MBA723-20D0" xr:uid="{00000000-0004-0000-0500-00000F010000}"/>
    <hyperlink ref="BV56" r:id="rId272" display="http://cpdb.realtek.com/cpdbv3/view/wafermap/oneWaferSbinMap.php?project=RL6748&amp;checksum=95c12ce94be2567092270ca9d1393940&amp;bin_num=34&amp;bintype=sbin&amp;from=xls&amp;cp=CP1&amp;version=RL6748ZA_V25&amp;lotid=PAFQ1&amp;waferid=MBA727-12C5" xr:uid="{00000000-0004-0000-0500-000010010000}"/>
    <hyperlink ref="BW56" r:id="rId273" display="http://cpdb.realtek.com/cpdbv3/view/wafermap/oneWaferSbinMap.php?project=RL6748&amp;checksum=a06264a75f49763efc2ab57aa5b5fa80&amp;bin_num=34&amp;bintype=sbin&amp;from=xls&amp;cp=CP1&amp;version=RL6748ZA_V25&amp;lotid=PAF98&amp;waferid=MBA742-01G1" xr:uid="{00000000-0004-0000-0500-000011010000}"/>
    <hyperlink ref="BX56" r:id="rId274" display="http://cpdb.realtek.com/cpdbv3/view/wafermap/oneWaferSbinMap.php?project=RL6748&amp;checksum=a382a357afc0b9c427b909251dd48249&amp;bin_num=34&amp;bintype=sbin&amp;from=xls&amp;cp=CP1&amp;version=RL6748ZA_V25&amp;lotid=PAHY4&amp;waferid=TAQ895-25G6" xr:uid="{00000000-0004-0000-0500-000012010000}"/>
    <hyperlink ref="CJ56" r:id="rId275" display="http://cpdb.realtek.com/cpdbv3/view/wafermap/oneWaferSbinMap.php?project=RL6748&amp;checksum=cf0642d0116deaf881daac0e428555ba&amp;bin_num=34&amp;bintype=sbin&amp;from=xls&amp;cp=CP1&amp;version=RL6748ZA_V25&amp;lotid=PAJG7&amp;waferid=TAQ896-10E5" xr:uid="{00000000-0004-0000-0500-000013010000}"/>
    <hyperlink ref="CQ56" r:id="rId276" display="http://cpdb.realtek.com/cpdbv3/view/wafermap/oneWaferSbinMap.php?project=RL6748&amp;checksum=506f3e9bbffea43be1a1175bd5550918&amp;bin_num=34&amp;bintype=sbin&amp;from=xls&amp;cp=CP1&amp;version=RL6748ZA_V25&amp;lotid=PAFQ2&amp;waferid=MBA715-08D1" xr:uid="{00000000-0004-0000-0500-000014010000}"/>
    <hyperlink ref="CV56" r:id="rId277" display="http://cpdb.realtek.com/cpdbv3/view/wafermap/oneWaferSbinMap.php?project=RL6748&amp;checksum=90e89a8455dd6270f1a1f85e85aea4b6&amp;bin_num=34&amp;bintype=sbin&amp;from=xls&amp;cp=CP1&amp;version=RL6748ZA_V25&amp;lotid=PAFQ2&amp;waferid=MBA715-24D0" xr:uid="{00000000-0004-0000-0500-000015010000}"/>
    <hyperlink ref="CX56" r:id="rId278" display="http://cpdb.realtek.com/cpdbv3/view/wafermap/oneWaferSbinMap.php?project=RL6748&amp;checksum=be42cc383f8f30cdb27ff964543bc52e&amp;bin_num=34&amp;bintype=sbin&amp;from=xls&amp;cp=CP1&amp;version=RL6748ZA_V25&amp;lotid=PAFQ2&amp;waferid=MBA715-19E7" xr:uid="{00000000-0004-0000-0500-000016010000}"/>
    <hyperlink ref="DD56" r:id="rId279" display="http://cpdb.realtek.com/cpdbv3/view/wafermap/oneWaferSbinMap.php?project=RL6748&amp;checksum=89fea0bc50839c1df7a1e28ebc971f55&amp;bin_num=34&amp;bintype=sbin&amp;from=xls&amp;cp=CP1&amp;version=RL6748ZA_V25&amp;lotid=PAJG7&amp;waferid=TAQ896-17A2" xr:uid="{00000000-0004-0000-0500-000017010000}"/>
    <hyperlink ref="DG56" r:id="rId280" display="http://cpdb.realtek.com/cpdbv3/view/wafermap/oneWaferSbinMap.php?project=RL6748&amp;checksum=b9d181c73364b04b49e1afb30896c955&amp;bin_num=34&amp;bintype=sbin&amp;from=xls&amp;cp=CP1&amp;version=RL6748ZA_V25&amp;lotid=PAFQ1&amp;waferid=MBA727-17G7" xr:uid="{00000000-0004-0000-0500-000018010000}"/>
    <hyperlink ref="DO56" r:id="rId281" display="http://cpdb.realtek.com/cpdbv3/view/wafermap/oneWaferSbinMap.php?project=RL6748&amp;checksum=cc8563724fa0a9c30ff36801fe5c1b48&amp;bin_num=34&amp;bintype=sbin&amp;from=xls&amp;cp=CP1&amp;version=RL6748ZA_V25&amp;lotid=PAFQ0&amp;waferid=MBF135-17C3" xr:uid="{00000000-0004-0000-0500-000019010000}"/>
    <hyperlink ref="DS56" r:id="rId282" display="http://cpdb.realtek.com/cpdbv3/view/wafermap/oneWaferSbinMap.php?project=RL6748&amp;checksum=ce76b2b3f421f6aad86b469da7a3d243&amp;bin_num=34&amp;bintype=sbin&amp;from=xls&amp;cp=CP1&amp;version=RL6748ZA_V25&amp;lotid=PAJG7&amp;waferid=TAQ896-18H0" xr:uid="{00000000-0004-0000-0500-00001A010000}"/>
    <hyperlink ref="DV56" r:id="rId283" display="http://cpdb.realtek.com/cpdbv3/view/wafermap/oneWaferSbinMap.php?project=RL6748&amp;checksum=9f624d9b0e5e5fb0dcc415d2e5b68753&amp;bin_num=34&amp;bintype=sbin&amp;from=xls&amp;cp=CP1&amp;version=RL6748ZA_V25&amp;lotid=PAFW6&amp;waferid=MBC107-03F1" xr:uid="{00000000-0004-0000-0500-00001B010000}"/>
    <hyperlink ref="DY56" r:id="rId284" display="http://cpdb.realtek.com/cpdbv3/view/wafermap/oneWaferSbinMap.php?project=RL6748&amp;checksum=098a01a93a5db18ab3ed83966169242c&amp;bin_num=34&amp;bintype=sbin&amp;from=xls&amp;cp=CP1&amp;version=RL6748ZA_V25&amp;lotid=PAJG7&amp;waferid=TAQ896-08E5" xr:uid="{00000000-0004-0000-0500-00001C010000}"/>
    <hyperlink ref="EH56" r:id="rId285" display="http://cpdb.realtek.com/cpdbv3/view/wafermap/oneWaferSbinMap.php?project=RL6748&amp;checksum=89d3a4275d8eca36954b1c3e9884a2a8&amp;bin_num=34&amp;bintype=sbin&amp;from=xls&amp;cp=CP1&amp;version=RL6748ZA_V25&amp;lotid=PAFQ5&amp;waferid=MBA705-03H1" xr:uid="{00000000-0004-0000-0500-00001D010000}"/>
    <hyperlink ref="EY56" r:id="rId286" display="http://cpdb.realtek.com/cpdbv3/view/wafermap/oneWaferSbinMap.php?project=RL6748&amp;checksum=3f030dc280d10c06e347f6362b1d432b&amp;bin_num=34&amp;bintype=sbin&amp;from=xls&amp;cp=CP1&amp;version=RL6748ZA_V25&amp;lotid=PAJG7&amp;waferid=TAQ896-06F7" xr:uid="{00000000-0004-0000-0500-00001E010000}"/>
    <hyperlink ref="FB56" r:id="rId287" display="http://cpdb.realtek.com/cpdbv3/view/wafermap/oneWaferSbinMap.php?project=RL6748&amp;checksum=7e9a1be31adccadbec2a6080a78a2f27&amp;bin_num=34&amp;bintype=sbin&amp;from=xls&amp;cp=CP1&amp;version=RL6748ZA_V25&amp;lotid=PAFQ4&amp;waferid=MBA724-19G7" xr:uid="{00000000-0004-0000-0500-00001F010000}"/>
    <hyperlink ref="FC56" r:id="rId288" display="http://cpdb.realtek.com/cpdbv3/view/wafermap/oneWaferSbinMap.php?project=RL6748&amp;checksum=81ffebc2ea6a4c6dd3040232623e2763&amp;bin_num=34&amp;bintype=sbin&amp;from=xls&amp;cp=CP1&amp;version=RL6748ZA_V25&amp;lotid=PAF98&amp;waferid=MBA742-02F4" xr:uid="{00000000-0004-0000-0500-000020010000}"/>
    <hyperlink ref="FF56" r:id="rId289" display="http://cpdb.realtek.com/cpdbv3/view/wafermap/oneWaferSbinMap.php?project=RL6748&amp;checksum=35e2f743c6dc0617c88dff3c11951230&amp;bin_num=34&amp;bintype=sbin&amp;from=xls&amp;cp=CP1&amp;version=RL6748ZA_V25&amp;lotid=PAFC1&amp;waferid=MBA723-21C3" xr:uid="{00000000-0004-0000-0500-000021010000}"/>
    <hyperlink ref="FM56" r:id="rId290" display="http://cpdb.realtek.com/cpdbv3/view/wafermap/oneWaferSbinMap.php?project=RL6748&amp;checksum=b9caa329bf355adb9b0aa779f8211dcb&amp;bin_num=34&amp;bintype=sbin&amp;from=xls&amp;cp=CP1&amp;version=RL6748ZA_V25&amp;lotid=PAF98&amp;waferid=MBA742-03E7" xr:uid="{00000000-0004-0000-0500-000022010000}"/>
    <hyperlink ref="FT56" r:id="rId291" display="http://cpdb.realtek.com/cpdbv3/view/wafermap/oneWaferSbinMap.php?project=RL6748&amp;checksum=bc577c5c4c85a6e83aaed478375f221d&amp;bin_num=34&amp;bintype=sbin&amp;from=xls&amp;cp=CP1&amp;version=RL6748ZA_V25&amp;lotid=PAFQ4&amp;waferid=MBA724-17A6" xr:uid="{00000000-0004-0000-0500-000023010000}"/>
    <hyperlink ref="FX56" r:id="rId292" display="http://cpdb.realtek.com/cpdbv3/view/wafermap/oneWaferSbinMap.php?project=RL6748&amp;checksum=121b3a55e965d5117799609eafb508d9&amp;bin_num=34&amp;bintype=sbin&amp;from=xls&amp;cp=CP1&amp;version=RL6748ZA_V25&amp;lotid=PAFA5&amp;waferid=MBA704-19B2" xr:uid="{00000000-0004-0000-0500-000024010000}"/>
    <hyperlink ref="FY56" r:id="rId293" display="http://cpdb.realtek.com/cpdbv3/view/wafermap/oneWaferSbinMap.php?project=RL6748&amp;checksum=2f58bae5390cebcda4579a31c635ecce&amp;bin_num=34&amp;bintype=sbin&amp;from=xls&amp;cp=CP1&amp;version=RL6748ZA_V25&amp;lotid=PAFQ5&amp;waferid=MBA705-21F6" xr:uid="{00000000-0004-0000-0500-000025010000}"/>
    <hyperlink ref="GG56" r:id="rId294" display="http://cpdb.realtek.com/cpdbv3/view/wafermap/oneWaferSbinMap.php?project=RL6748&amp;checksum=27ee48feeb2d5f24f429260b27389ea5&amp;bin_num=34&amp;bintype=sbin&amp;from=xls&amp;cp=CP1&amp;version=RL6748ZA_V25&amp;lotid=PAFQ0&amp;waferid=MBF135-11G1" xr:uid="{00000000-0004-0000-0500-000026010000}"/>
    <hyperlink ref="GU56" r:id="rId295" display="http://cpdb.realtek.com/cpdbv3/view/wafermap/oneWaferSbinMap.php?project=RL6748&amp;checksum=0f87003f8b9c0a2efc1a07401b4b75be&amp;bin_num=34&amp;bintype=sbin&amp;from=xls&amp;cp=CP1&amp;version=RL6748ZA_V25&amp;lotid=PAFQ6&amp;waferid=MBC103-17B6" xr:uid="{00000000-0004-0000-0500-000027010000}"/>
    <hyperlink ref="HD56" r:id="rId296" display="http://cpdb.realtek.com/cpdbv3/view/wafermap/oneWaferSbinMap.php?project=RL6748&amp;checksum=7e810d26ec2ca1f0e80580f960afbdd6&amp;bin_num=34&amp;bintype=sbin&amp;from=xls&amp;cp=CP1&amp;version=RL6748ZA_V25&amp;lotid=PAFQ5&amp;waferid=MBA705-04G4" xr:uid="{00000000-0004-0000-0500-000028010000}"/>
    <hyperlink ref="HG56" r:id="rId297" display="http://cpdb.realtek.com/cpdbv3/view/wafermap/oneWaferSbinMap.php?project=RL6748&amp;checksum=84dcef739e6de39c16c6913b6c774b20&amp;bin_num=34&amp;bintype=sbin&amp;from=xls&amp;cp=CP1&amp;version=RL6748ZA_V25&amp;lotid=PAFQ4&amp;waferid=MBA724-21G7" xr:uid="{00000000-0004-0000-0500-000029010000}"/>
    <hyperlink ref="HM56" r:id="rId298" display="http://cpdb.realtek.com/cpdbv3/view/wafermap/oneWaferSbinMap.php?project=RL6748&amp;checksum=144cba20688f6649241ca14cf602ee9c&amp;bin_num=34&amp;bintype=sbin&amp;from=xls&amp;cp=CP1&amp;version=RL6748ZA_V25&amp;lotid=PAFQ1&amp;waferid=MBA727-11D2" xr:uid="{00000000-0004-0000-0500-00002A010000}"/>
    <hyperlink ref="HT56" r:id="rId299" display="http://cpdb.realtek.com/cpdbv3/view/wafermap/oneWaferSbinMap.php?project=RL6748&amp;checksum=00aeaf4e1a3a56847f7b5171ed6699a1&amp;bin_num=34&amp;bintype=sbin&amp;from=xls&amp;cp=CP1&amp;version=RL6748ZA_V25&amp;lotid=PAFQ4&amp;waferid=MBA724-06G3" xr:uid="{00000000-0004-0000-0500-00002B010000}"/>
    <hyperlink ref="IA56" r:id="rId300" display="http://cpdb.realtek.com/cpdbv3/view/wafermap/oneWaferSbinMap.php?project=RL6748&amp;checksum=1c5a196f49dd41f3ae5d7b51b8f25687&amp;bin_num=34&amp;bintype=sbin&amp;from=xls&amp;cp=CP1&amp;version=RL6748ZA_V25&amp;lotid=PAFW8&amp;waferid=MBA731-10F4" xr:uid="{00000000-0004-0000-0500-00002C010000}"/>
    <hyperlink ref="IB56" r:id="rId301" display="http://cpdb.realtek.com/cpdbv3/view/wafermap/oneWaferSbinMap.php?project=RL6748&amp;checksum=d6e5e72d578d8650a72b10bab7dbfe61&amp;bin_num=34&amp;bintype=sbin&amp;from=xls&amp;cp=CP1&amp;version=RL6748ZA_V25&amp;lotid=PAFW7&amp;waferid=MBA722-06E6" xr:uid="{00000000-0004-0000-0500-00002D010000}"/>
    <hyperlink ref="IE56" r:id="rId302" display="http://cpdb.realtek.com/cpdbv3/view/wafermap/oneWaferSbinMap.php?project=RL6748&amp;checksum=71a6fddc28fde418bcede86a555c9a7f&amp;bin_num=34&amp;bintype=sbin&amp;from=xls&amp;cp=CP1&amp;version=RL6748ZA_V25&amp;lotid=PAFW8&amp;waferid=MBA731-18A4" xr:uid="{00000000-0004-0000-0500-00002E010000}"/>
    <hyperlink ref="II56" r:id="rId303" display="http://cpdb.realtek.com/cpdbv3/view/wafermap/oneWaferSbinMap.php?project=RL6748&amp;checksum=c098c61aa3bc71a656fede30165639db&amp;bin_num=34&amp;bintype=sbin&amp;from=xls&amp;cp=CP1&amp;version=RL6748ZA_V25&amp;lotid=PAHY4&amp;waferid=TAQ895-08A1" xr:uid="{00000000-0004-0000-0500-00002F010000}"/>
    <hyperlink ref="IK56" r:id="rId304" display="http://cpdb.realtek.com/cpdbv3/view/wafermap/oneWaferSbinMap.php?project=RL6748&amp;checksum=8cb6f1a0530431971f6dc8b6446748b3&amp;bin_num=34&amp;bintype=sbin&amp;from=xls&amp;cp=CP1&amp;version=RL6748ZA_V25&amp;lotid=PAFA3&amp;waferid=MBA728-20D3" xr:uid="{00000000-0004-0000-0500-000030010000}"/>
    <hyperlink ref="IL56" r:id="rId305" display="http://cpdb.realtek.com/cpdbv3/view/wafermap/oneWaferSbinMap.php?project=RL6748&amp;checksum=a99b739ee1aa021bf77ff060c9381c23&amp;bin_num=34&amp;bintype=sbin&amp;from=xls&amp;cp=CP1&amp;version=RL6748ZA_V25&amp;lotid=PAFQ4&amp;waferid=MBA724-11E4" xr:uid="{00000000-0004-0000-0500-000031010000}"/>
    <hyperlink ref="JE56" r:id="rId306" display="http://cpdb.realtek.com/cpdbv3/view/wafermap/oneWaferSbinMap.php?project=RL6748&amp;checksum=caa99fb85915e2ef015df2ddb5633842&amp;bin_num=34&amp;bintype=sbin&amp;from=xls&amp;cp=CP1&amp;version=RL6748ZA_V25&amp;lotid=PAFW7&amp;waferid=MBA722-14B0" xr:uid="{00000000-0004-0000-0500-000032010000}"/>
    <hyperlink ref="JL56" r:id="rId307" display="http://cpdb.realtek.com/cpdbv3/view/wafermap/oneWaferSbinMap.php?project=RL6748&amp;checksum=9f2915083dc30d5c022d596e0012cfd3&amp;bin_num=34&amp;bintype=sbin&amp;from=xls&amp;cp=CP1&amp;version=RL6748ZA_V25&amp;lotid=PAFW7&amp;waferid=MBA722-15A3" xr:uid="{00000000-0004-0000-0500-000033010000}"/>
    <hyperlink ref="JU56" r:id="rId308" display="http://cpdb.realtek.com/cpdbv3/view/wafermap/oneWaferSbinMap.php?project=RL6748&amp;checksum=08222456ce7be4cece5ac57c788158c6&amp;bin_num=34&amp;bintype=sbin&amp;from=xls&amp;cp=CP1&amp;version=RL6748ZA_V25&amp;lotid=PAFQ6&amp;waferid=MBC103-13E2" xr:uid="{00000000-0004-0000-0500-000034010000}"/>
    <hyperlink ref="B57" r:id="rId309" xr:uid="{00000000-0004-0000-0500-000035010000}"/>
    <hyperlink ref="O57" r:id="rId310" display="http://cpdb.realtek.com/cpdbv3/view/wafermap/oneWaferSbinMap.php?project=RL6748&amp;checksum=901cc9ba1c2fcd986f7cb63131252464&amp;bin_num=42&amp;bintype=sbin&amp;from=xls&amp;cp=CP1&amp;version=RL6748ZA_V25&amp;lotid=PAFQ5&amp;waferid=MBA705-07E5" xr:uid="{00000000-0004-0000-0500-000036010000}"/>
    <hyperlink ref="R57" r:id="rId311" display="http://cpdb.realtek.com/cpdbv3/view/wafermap/oneWaferSbinMap.php?project=RL6748&amp;checksum=05d00f1aa7601154d677cc25b7b27b75&amp;bin_num=42&amp;bintype=sbin&amp;from=xls&amp;cp=CP1&amp;version=RL6748ZA_V25&amp;lotid=PAF98&amp;waferid=MBA742-18E1" xr:uid="{00000000-0004-0000-0500-000037010000}"/>
    <hyperlink ref="V57" r:id="rId312" display="http://cpdb.realtek.com/cpdbv3/view/wafermap/oneWaferSbinMap.php?project=RL6748&amp;checksum=822a75f331382d29607e0ee7fecaba76&amp;bin_num=42&amp;bintype=sbin&amp;from=xls&amp;cp=CP1&amp;version=RL6748ZA_V25&amp;lotid=PAFQ4&amp;waferid=MBA724-08F1" xr:uid="{00000000-0004-0000-0500-000038010000}"/>
    <hyperlink ref="W57" r:id="rId313" display="http://cpdb.realtek.com/cpdbv3/view/wafermap/oneWaferSbinMap.php?project=RL6748&amp;checksum=e318bb7453359a0641e320cfc3c44c5a&amp;bin_num=42&amp;bintype=sbin&amp;from=xls&amp;cp=CP1&amp;version=RL6748ZA_V25&amp;lotid=PAFQ1&amp;waferid=MBA727-06F1" xr:uid="{00000000-0004-0000-0500-000039010000}"/>
    <hyperlink ref="AA57" r:id="rId314" display="http://cpdb.realtek.com/cpdbv3/view/wafermap/oneWaferSbinMap.php?project=RL6748&amp;checksum=ef98fdc6480fcce3697d3a1427d02119&amp;bin_num=42&amp;bintype=sbin&amp;from=xls&amp;cp=CP1&amp;version=RL6748ZA_V25&amp;lotid=PAFW8&amp;waferid=MBA731-02B7" xr:uid="{00000000-0004-0000-0500-00003A010000}"/>
    <hyperlink ref="AJ57" r:id="rId315" display="http://cpdb.realtek.com/cpdbv3/view/wafermap/oneWaferSbinMap.php?project=RL6748&amp;checksum=0fb2e694a4a77edc286e6bcf15b72af3&amp;bin_num=42&amp;bintype=sbin&amp;from=xls&amp;cp=CP1&amp;version=RL6748ZA_V25&amp;lotid=PAFQ0&amp;waferid=MBF135-01D6" xr:uid="{00000000-0004-0000-0500-00003B010000}"/>
    <hyperlink ref="AR57" r:id="rId316" display="http://cpdb.realtek.com/cpdbv3/view/wafermap/oneWaferSbinMap.php?project=RL6748&amp;checksum=81fcb14df90e8d958230f7a833596a18&amp;bin_num=42&amp;bintype=sbin&amp;from=xls&amp;cp=CP1&amp;version=RL6748ZA_V25&amp;lotid=PAFA3&amp;waferid=MBA728-12H1" xr:uid="{00000000-0004-0000-0500-00003C010000}"/>
    <hyperlink ref="AV57" r:id="rId317" display="http://cpdb.realtek.com/cpdbv3/view/wafermap/oneWaferSbinMap.php?project=RL6748&amp;checksum=99484613a4096c86ca578487ceca6b1f&amp;bin_num=42&amp;bintype=sbin&amp;from=xls&amp;cp=CP1&amp;version=RL6748ZA_V25&amp;lotid=PAFQ5&amp;waferid=MBA705-14B4" xr:uid="{00000000-0004-0000-0500-00003D010000}"/>
    <hyperlink ref="AW57" r:id="rId318" display="http://cpdb.realtek.com/cpdbv3/view/wafermap/oneWaferSbinMap.php?project=RL6748&amp;checksum=e1a8c871873f5a571aafb9e58c06b640&amp;bin_num=42&amp;bintype=sbin&amp;from=xls&amp;cp=CP1&amp;version=RL6748ZA_V25&amp;lotid=PAFA5&amp;waferid=MBA704-24G6" xr:uid="{00000000-0004-0000-0500-00003E010000}"/>
    <hyperlink ref="AZ57" r:id="rId319" display="http://cpdb.realtek.com/cpdbv3/view/wafermap/oneWaferSbinMap.php?project=RL6748&amp;checksum=f1c05d5061d41f2298666456d4943fd4&amp;bin_num=42&amp;bintype=sbin&amp;from=xls&amp;cp=CP1&amp;version=RL6748ZA_V25&amp;lotid=PAJG7&amp;waferid=TAQ896-23F1" xr:uid="{00000000-0004-0000-0500-00003F010000}"/>
    <hyperlink ref="BC57" r:id="rId320" display="http://cpdb.realtek.com/cpdbv3/view/wafermap/oneWaferSbinMap.php?project=RL6748&amp;checksum=93fbe4b8a5ca7959f0064e3a10911d09&amp;bin_num=42&amp;bintype=sbin&amp;from=xls&amp;cp=CP1&amp;version=RL6748ZA_V25&amp;lotid=PAJG7&amp;waferid=TAQ896-19G3" xr:uid="{00000000-0004-0000-0500-000040010000}"/>
    <hyperlink ref="BE57" r:id="rId321" display="http://cpdb.realtek.com/cpdbv3/view/wafermap/oneWaferSbinMap.php?project=RL6748&amp;checksum=ede4d93f3c51862c48a89044ffaacc51&amp;bin_num=42&amp;bintype=sbin&amp;from=xls&amp;cp=CP1&amp;version=RL6748ZA_V25&amp;lotid=PAHY4&amp;waferid=TAQ895-12G2" xr:uid="{00000000-0004-0000-0500-000041010000}"/>
    <hyperlink ref="BK57" r:id="rId322" display="http://cpdb.realtek.com/cpdbv3/view/wafermap/oneWaferSbinMap.php?project=RL6748&amp;checksum=581e24e0a603cfb2fd7a4102f7a793c4&amp;bin_num=42&amp;bintype=sbin&amp;from=xls&amp;cp=CP1&amp;version=RL6748ZA_V25&amp;lotid=PAFQ0&amp;waferid=MBF135-05B2" xr:uid="{00000000-0004-0000-0500-000042010000}"/>
    <hyperlink ref="BM57" r:id="rId323" display="http://cpdb.realtek.com/cpdbv3/view/wafermap/oneWaferSbinMap.php?project=RL6748&amp;checksum=922d6e3d6ad0e1165212b7d7ae5fa366&amp;bin_num=42&amp;bintype=sbin&amp;from=xls&amp;cp=CP1&amp;version=RL6748ZA_V25&amp;lotid=PAFC1&amp;waferid=MBA723-20D0" xr:uid="{00000000-0004-0000-0500-000043010000}"/>
    <hyperlink ref="BN57" r:id="rId324" display="http://cpdb.realtek.com/cpdbv3/view/wafermap/oneWaferSbinMap.php?project=RL6748&amp;checksum=ba480041f036779600f330eeb7b2b2fa&amp;bin_num=42&amp;bintype=sbin&amp;from=xls&amp;cp=CP1&amp;version=RL6748ZA_V25&amp;lotid=PAFQ2&amp;waferid=MBA715-16G6" xr:uid="{00000000-0004-0000-0500-000044010000}"/>
    <hyperlink ref="BP57" r:id="rId325" display="http://cpdb.realtek.com/cpdbv3/view/wafermap/oneWaferSbinMap.php?project=RL6748&amp;checksum=55e74efbf482dc5c986273082ad1f8ee&amp;bin_num=42&amp;bintype=sbin&amp;from=xls&amp;cp=CP1&amp;version=RL6748ZA_V25&amp;lotid=PAFQ5&amp;waferid=MBA705-15A7" xr:uid="{00000000-0004-0000-0500-000045010000}"/>
    <hyperlink ref="BQ57" r:id="rId326" display="http://cpdb.realtek.com/cpdbv3/view/wafermap/oneWaferSbinMap.php?project=RL6748&amp;checksum=6e78642833a84f8cf7528b5b0686b7d0&amp;bin_num=42&amp;bintype=sbin&amp;from=xls&amp;cp=CP1&amp;version=RL6748ZA_V25&amp;lotid=PAFQ4&amp;waferid=MBA724-03A7" xr:uid="{00000000-0004-0000-0500-000046010000}"/>
    <hyperlink ref="BR57" r:id="rId327" display="http://cpdb.realtek.com/cpdbv3/view/wafermap/oneWaferSbinMap.php?project=RL6748&amp;checksum=db0dea7eef5f5edf6cf68a0eb06238fc&amp;bin_num=42&amp;bintype=sbin&amp;from=xls&amp;cp=CP1&amp;version=RL6748ZA_V25&amp;lotid=PAHY4&amp;waferid=TAQ895-14F0" xr:uid="{00000000-0004-0000-0500-000047010000}"/>
    <hyperlink ref="BU57" r:id="rId328" display="http://cpdb.realtek.com/cpdbv3/view/wafermap/oneWaferSbinMap.php?project=RL6748&amp;checksum=8fb0570e6c1a14f1607b51eca3701ade&amp;bin_num=42&amp;bintype=sbin&amp;from=xls&amp;cp=CP1&amp;version=RL6748ZA_V25&amp;lotid=PAFA3&amp;waferid=MBA728-09A3" xr:uid="{00000000-0004-0000-0500-000048010000}"/>
    <hyperlink ref="CC57" r:id="rId329" display="http://cpdb.realtek.com/cpdbv3/view/wafermap/oneWaferSbinMap.php?project=RL6748&amp;checksum=ade4af84d36327e92dd6a38fa14703cc&amp;bin_num=42&amp;bintype=sbin&amp;from=xls&amp;cp=CP1&amp;version=RL6748ZA_V25&amp;lotid=PAFQ2&amp;waferid=MBA715-17G1" xr:uid="{00000000-0004-0000-0500-000049010000}"/>
    <hyperlink ref="CE57" r:id="rId330" display="http://cpdb.realtek.com/cpdbv3/view/wafermap/oneWaferSbinMap.php?project=RL6748&amp;checksum=07eb46141594587badf2f3298b01c3aa&amp;bin_num=42&amp;bintype=sbin&amp;from=xls&amp;cp=CP1&amp;version=RL6748ZA_V25&amp;lotid=PAFQ2&amp;waferid=MBA715-20F4" xr:uid="{00000000-0004-0000-0500-00004A010000}"/>
    <hyperlink ref="CL57" r:id="rId331" display="http://cpdb.realtek.com/cpdbv3/view/wafermap/oneWaferSbinMap.php?project=RL6748&amp;checksum=0c37f7628aded11e8a58ebe68dd1bf05&amp;bin_num=42&amp;bintype=sbin&amp;from=xls&amp;cp=CP1&amp;version=RL6748ZA_V25&amp;lotid=PAFQ4&amp;waferid=MBA724-05H0" xr:uid="{00000000-0004-0000-0500-00004B010000}"/>
    <hyperlink ref="CO57" r:id="rId332" display="http://cpdb.realtek.com/cpdbv3/view/wafermap/oneWaferSbinMap.php?project=RL6748&amp;checksum=0e3a7d642762a8642f3e192d4dd04247&amp;bin_num=42&amp;bintype=sbin&amp;from=xls&amp;cp=CP1&amp;version=RL6748ZA_V25&amp;lotid=PAHY4&amp;waferid=TAQ895-06B3" xr:uid="{00000000-0004-0000-0500-00004C010000}"/>
    <hyperlink ref="CR57" r:id="rId333" display="http://cpdb.realtek.com/cpdbv3/view/wafermap/oneWaferSbinMap.php?project=RL6748&amp;checksum=9f3f59fde7388c24f6755d81e6049136&amp;bin_num=42&amp;bintype=sbin&amp;from=xls&amp;cp=CP1&amp;version=RL6748ZA_V25&amp;lotid=PAHY4&amp;waferid=TAQ895-13F5" xr:uid="{00000000-0004-0000-0500-00004D010000}"/>
    <hyperlink ref="CW57" r:id="rId334" display="http://cpdb.realtek.com/cpdbv3/view/wafermap/oneWaferSbinMap.php?project=RL6748&amp;checksum=a0fc719ec0f254f07c21ae556db30d7d&amp;bin_num=42&amp;bintype=sbin&amp;from=xls&amp;cp=CP1&amp;version=RL6748ZA_V25&amp;lotid=PAFW6&amp;waferid=MBC107-01G3" xr:uid="{00000000-0004-0000-0500-00004E010000}"/>
    <hyperlink ref="CX57" r:id="rId335" display="http://cpdb.realtek.com/cpdbv3/view/wafermap/oneWaferSbinMap.php?project=RL6748&amp;checksum=be42cc383f8f30cdb27ff964543bc52e&amp;bin_num=42&amp;bintype=sbin&amp;from=xls&amp;cp=CP1&amp;version=RL6748ZA_V25&amp;lotid=PAFQ2&amp;waferid=MBA715-19E7" xr:uid="{00000000-0004-0000-0500-00004F010000}"/>
    <hyperlink ref="DH57" r:id="rId336" display="http://cpdb.realtek.com/cpdbv3/view/wafermap/oneWaferSbinMap.php?project=RL6748&amp;checksum=b3f5e27a945fa4609942c3b6352aa0a6&amp;bin_num=42&amp;bintype=sbin&amp;from=xls&amp;cp=CP1&amp;version=RL6748ZA_V25&amp;lotid=PAFW6&amp;waferid=MBC107-11B3" xr:uid="{00000000-0004-0000-0500-000050010000}"/>
    <hyperlink ref="DJ57" r:id="rId337" display="http://cpdb.realtek.com/cpdbv3/view/wafermap/oneWaferSbinMap.php?project=RL6748&amp;checksum=fd2665dd9514848452efa855b6dfa7c3&amp;bin_num=42&amp;bintype=sbin&amp;from=xls&amp;cp=CP1&amp;version=RL6748ZA_V25&amp;lotid=PAFQ4&amp;waferid=MBA724-24F0" xr:uid="{00000000-0004-0000-0500-000051010000}"/>
    <hyperlink ref="DK57" r:id="rId338" display="http://cpdb.realtek.com/cpdbv3/view/wafermap/oneWaferSbinMap.php?project=RL6748&amp;checksum=6556501f98847ad98bdf3e6e7d1ab2dc&amp;bin_num=42&amp;bintype=sbin&amp;from=xls&amp;cp=CP1&amp;version=RL6748ZA_V25&amp;lotid=PAHY4&amp;waferid=TAQ895-02D7" xr:uid="{00000000-0004-0000-0500-000052010000}"/>
    <hyperlink ref="DN57" r:id="rId339" display="http://cpdb.realtek.com/cpdbv3/view/wafermap/oneWaferSbinMap.php?project=RL6748&amp;checksum=a49334f3693919c9149fc09fb221db8e&amp;bin_num=42&amp;bintype=sbin&amp;from=xls&amp;cp=CP1&amp;version=RL6748ZA_V25&amp;lotid=PAFW6&amp;waferid=MBC107-09B3" xr:uid="{00000000-0004-0000-0500-000053010000}"/>
    <hyperlink ref="DO57" r:id="rId340" display="http://cpdb.realtek.com/cpdbv3/view/wafermap/oneWaferSbinMap.php?project=RL6748&amp;checksum=cc8563724fa0a9c30ff36801fe5c1b48&amp;bin_num=42&amp;bintype=sbin&amp;from=xls&amp;cp=CP1&amp;version=RL6748ZA_V25&amp;lotid=PAFQ0&amp;waferid=MBF135-17C3" xr:uid="{00000000-0004-0000-0500-000054010000}"/>
    <hyperlink ref="DS57" r:id="rId341" display="http://cpdb.realtek.com/cpdbv3/view/wafermap/oneWaferSbinMap.php?project=RL6748&amp;checksum=ce76b2b3f421f6aad86b469da7a3d243&amp;bin_num=42&amp;bintype=sbin&amp;from=xls&amp;cp=CP1&amp;version=RL6748ZA_V25&amp;lotid=PAJG7&amp;waferid=TAQ896-18H0" xr:uid="{00000000-0004-0000-0500-000055010000}"/>
    <hyperlink ref="DU57" r:id="rId342" display="http://cpdb.realtek.com/cpdbv3/view/wafermap/oneWaferSbinMap.php?project=RL6748&amp;checksum=51683dac0aaf6fb03aa62b6858470555&amp;bin_num=42&amp;bintype=sbin&amp;from=xls&amp;cp=CP1&amp;version=RL6748ZA_V25&amp;lotid=PAFA5&amp;waferid=MBA704-21B2" xr:uid="{00000000-0004-0000-0500-000056010000}"/>
    <hyperlink ref="DY57" r:id="rId343" display="http://cpdb.realtek.com/cpdbv3/view/wafermap/oneWaferSbinMap.php?project=RL6748&amp;checksum=098a01a93a5db18ab3ed83966169242c&amp;bin_num=42&amp;bintype=sbin&amp;from=xls&amp;cp=CP1&amp;version=RL6748ZA_V25&amp;lotid=PAJG7&amp;waferid=TAQ896-08E5" xr:uid="{00000000-0004-0000-0500-000057010000}"/>
    <hyperlink ref="ED57" r:id="rId344" display="http://cpdb.realtek.com/cpdbv3/view/wafermap/oneWaferSbinMap.php?project=RL6748&amp;checksum=646d422557b7a74e4b5e8afc6047e7a0&amp;bin_num=42&amp;bintype=sbin&amp;from=xls&amp;cp=CP1&amp;version=RL6748ZA_V25&amp;lotid=PAFQ5&amp;waferid=MBA705-16A2" xr:uid="{00000000-0004-0000-0500-000058010000}"/>
    <hyperlink ref="EI57" r:id="rId345" display="http://cpdb.realtek.com/cpdbv3/view/wafermap/oneWaferSbinMap.php?project=RL6748&amp;checksum=489c7d7bd703ad967c109c90944e4321&amp;bin_num=42&amp;bintype=sbin&amp;from=xls&amp;cp=CP1&amp;version=RL6748ZA_V25&amp;lotid=PAF98&amp;waferid=MBA742-04E2" xr:uid="{00000000-0004-0000-0500-000059010000}"/>
    <hyperlink ref="EL57" r:id="rId346" display="http://cpdb.realtek.com/cpdbv3/view/wafermap/oneWaferSbinMap.php?project=RL6748&amp;checksum=55a5e070e826a2aabd888c9399f61d64&amp;bin_num=42&amp;bintype=sbin&amp;from=xls&amp;cp=CP1&amp;version=RL6748ZA_V25&amp;lotid=PAFQ4&amp;waferid=MBA724-14C5" xr:uid="{00000000-0004-0000-0500-00005A010000}"/>
    <hyperlink ref="EW57" r:id="rId347" display="http://cpdb.realtek.com/cpdbv3/view/wafermap/oneWaferSbinMap.php?project=RL6748&amp;checksum=049ca210b531131987b28652a25b2148&amp;bin_num=42&amp;bintype=sbin&amp;from=xls&amp;cp=CP1&amp;version=RL6748ZA_V25&amp;lotid=PAHY4&amp;waferid=TAQ895-07A6" xr:uid="{00000000-0004-0000-0500-00005B010000}"/>
    <hyperlink ref="EZ57" r:id="rId348" display="http://cpdb.realtek.com/cpdbv3/view/wafermap/oneWaferSbinMap.php?project=RL6748&amp;checksum=4753dbd0107c76dbb89a3ab6c9bee3d7&amp;bin_num=42&amp;bintype=sbin&amp;from=xls&amp;cp=CP1&amp;version=RL6748ZA_V25&amp;lotid=PAHY4&amp;waferid=TAQ895-23A5" xr:uid="{00000000-0004-0000-0500-00005C010000}"/>
    <hyperlink ref="FC57" r:id="rId349" display="http://cpdb.realtek.com/cpdbv3/view/wafermap/oneWaferSbinMap.php?project=RL6748&amp;checksum=81ffebc2ea6a4c6dd3040232623e2763&amp;bin_num=42&amp;bintype=sbin&amp;from=xls&amp;cp=CP1&amp;version=RL6748ZA_V25&amp;lotid=PAF98&amp;waferid=MBA742-02F4" xr:uid="{00000000-0004-0000-0500-00005D010000}"/>
    <hyperlink ref="FF57" r:id="rId350" display="http://cpdb.realtek.com/cpdbv3/view/wafermap/oneWaferSbinMap.php?project=RL6748&amp;checksum=35e2f743c6dc0617c88dff3c11951230&amp;bin_num=42&amp;bintype=sbin&amp;from=xls&amp;cp=CP1&amp;version=RL6748ZA_V25&amp;lotid=PAFC1&amp;waferid=MBA723-21C3" xr:uid="{00000000-0004-0000-0500-00005E010000}"/>
    <hyperlink ref="FZ57" r:id="rId351" display="http://cpdb.realtek.com/cpdbv3/view/wafermap/oneWaferSbinMap.php?project=RL6748&amp;checksum=57d961df3a33b9e3c304261d810af9b4&amp;bin_num=42&amp;bintype=sbin&amp;from=xls&amp;cp=CP1&amp;version=RL6748ZA_V25&amp;lotid=PAFQ6&amp;waferid=MBC103-16C3" xr:uid="{00000000-0004-0000-0500-00005F010000}"/>
    <hyperlink ref="GC57" r:id="rId352" display="http://cpdb.realtek.com/cpdbv3/view/wafermap/oneWaferSbinMap.php?project=RL6748&amp;checksum=f4d09bb0fad43bb3a13b20660482a40a&amp;bin_num=42&amp;bintype=sbin&amp;from=xls&amp;cp=CP1&amp;version=RL6748ZA_V25&amp;lotid=PAFQ6&amp;waferid=MBC103-15D0" xr:uid="{00000000-0004-0000-0500-000060010000}"/>
    <hyperlink ref="GJ57" r:id="rId353" display="http://cpdb.realtek.com/cpdbv3/view/wafermap/oneWaferSbinMap.php?project=RL6748&amp;checksum=03ceaaf8793e4381555566a586f5a46b&amp;bin_num=42&amp;bintype=sbin&amp;from=xls&amp;cp=CP1&amp;version=RL6748ZA_V25&amp;lotid=PAFQ0&amp;waferid=MBF135-04B7" xr:uid="{00000000-0004-0000-0500-000061010000}"/>
    <hyperlink ref="GU57" r:id="rId354" display="http://cpdb.realtek.com/cpdbv3/view/wafermap/oneWaferSbinMap.php?project=RL6748&amp;checksum=0f87003f8b9c0a2efc1a07401b4b75be&amp;bin_num=42&amp;bintype=sbin&amp;from=xls&amp;cp=CP1&amp;version=RL6748ZA_V25&amp;lotid=PAFQ6&amp;waferid=MBC103-17B6" xr:uid="{00000000-0004-0000-0500-000062010000}"/>
    <hyperlink ref="GX57" r:id="rId355" display="http://cpdb.realtek.com/cpdbv3/view/wafermap/oneWaferSbinMap.php?project=RL6748&amp;checksum=bdc04ae8be05a83321ec323eae625678&amp;bin_num=42&amp;bintype=sbin&amp;from=xls&amp;cp=CP1&amp;version=RL6748ZA_V25&amp;lotid=PAJG7&amp;waferid=TAQ896-11E0" xr:uid="{00000000-0004-0000-0500-000063010000}"/>
    <hyperlink ref="HA57" r:id="rId356" display="http://cpdb.realtek.com/cpdbv3/view/wafermap/oneWaferSbinMap.php?project=RL6748&amp;checksum=fce3bf45622e84d30653555a93fb6c0c&amp;bin_num=42&amp;bintype=sbin&amp;from=xls&amp;cp=CP1&amp;version=RL6748ZA_V25&amp;lotid=PAFQ5&amp;waferid=MBA705-12C6" xr:uid="{00000000-0004-0000-0500-000064010000}"/>
    <hyperlink ref="HB57" r:id="rId357" display="http://cpdb.realtek.com/cpdbv3/view/wafermap/oneWaferSbinMap.php?project=RL6748&amp;checksum=2bcab97116838d1498483b9398507931&amp;bin_num=42&amp;bintype=sbin&amp;from=xls&amp;cp=CP1&amp;version=RL6748ZA_V25&amp;lotid=PAFQ6&amp;waferid=MBC103-02C4" xr:uid="{00000000-0004-0000-0500-000065010000}"/>
    <hyperlink ref="HE57" r:id="rId358" display="http://cpdb.realtek.com/cpdbv3/view/wafermap/oneWaferSbinMap.php?project=RL6748&amp;checksum=7f485f4ee104904abbddb926aa72fe29&amp;bin_num=42&amp;bintype=sbin&amp;from=xls&amp;cp=CP1&amp;version=RL6748ZA_V25&amp;lotid=PAFC1&amp;waferid=MBA723-17D5" xr:uid="{00000000-0004-0000-0500-000066010000}"/>
    <hyperlink ref="HK57" r:id="rId359" display="http://cpdb.realtek.com/cpdbv3/view/wafermap/oneWaferSbinMap.php?project=RL6748&amp;checksum=e92e67c54272c6cee97033229f886ee7&amp;bin_num=42&amp;bintype=sbin&amp;from=xls&amp;cp=CP1&amp;version=RL6748ZA_V25&amp;lotid=PAFQ1&amp;waferid=MBA727-09D2" xr:uid="{00000000-0004-0000-0500-000067010000}"/>
    <hyperlink ref="HO57" r:id="rId360" display="http://cpdb.realtek.com/cpdbv3/view/wafermap/oneWaferSbinMap.php?project=RL6748&amp;checksum=7683e59132f5596c5dd616aa6db8f3a0&amp;bin_num=42&amp;bintype=sbin&amp;from=xls&amp;cp=CP1&amp;version=RL6748ZA_V25&amp;lotid=PAFQ5&amp;waferid=MBA705-11D3" xr:uid="{00000000-0004-0000-0500-000068010000}"/>
    <hyperlink ref="HV57" r:id="rId361" display="http://cpdb.realtek.com/cpdbv3/view/wafermap/oneWaferSbinMap.php?project=RL6748&amp;checksum=43d42eda78b75f74d8851c27b4eefb71&amp;bin_num=42&amp;bintype=sbin&amp;from=xls&amp;cp=CP1&amp;version=RL6748ZA_V25&amp;lotid=PAFW6&amp;waferid=MBC107-21D6" xr:uid="{00000000-0004-0000-0500-000069010000}"/>
    <hyperlink ref="IC57" r:id="rId362" display="http://cpdb.realtek.com/cpdbv3/view/wafermap/oneWaferSbinMap.php?project=RL6748&amp;checksum=f584ea94ee5232b0586eb8d18ea79b98&amp;bin_num=42&amp;bintype=sbin&amp;from=xls&amp;cp=CP1&amp;version=RL6748ZA_V25&amp;lotid=PAFA5&amp;waferid=MBA704-13F0" xr:uid="{00000000-0004-0000-0500-00006A010000}"/>
    <hyperlink ref="IE57" r:id="rId363" display="http://cpdb.realtek.com/cpdbv3/view/wafermap/oneWaferSbinMap.php?project=RL6748&amp;checksum=71a6fddc28fde418bcede86a555c9a7f&amp;bin_num=42&amp;bintype=sbin&amp;from=xls&amp;cp=CP1&amp;version=RL6748ZA_V25&amp;lotid=PAFW8&amp;waferid=MBA731-18A4" xr:uid="{00000000-0004-0000-0500-00006B010000}"/>
    <hyperlink ref="IH57" r:id="rId364" display="http://cpdb.realtek.com/cpdbv3/view/wafermap/oneWaferSbinMap.php?project=RL6748&amp;checksum=31c9bf567a3e6acfbc3df487d4ba35f2&amp;bin_num=42&amp;bintype=sbin&amp;from=xls&amp;cp=CP1&amp;version=RL6748ZA_V25&amp;lotid=PAFQ4&amp;waferid=MBA724-07F6" xr:uid="{00000000-0004-0000-0500-00006C010000}"/>
    <hyperlink ref="IK57" r:id="rId365" display="http://cpdb.realtek.com/cpdbv3/view/wafermap/oneWaferSbinMap.php?project=RL6748&amp;checksum=8cb6f1a0530431971f6dc8b6446748b3&amp;bin_num=42&amp;bintype=sbin&amp;from=xls&amp;cp=CP1&amp;version=RL6748ZA_V25&amp;lotid=PAFA3&amp;waferid=MBA728-20D3" xr:uid="{00000000-0004-0000-0500-00006D010000}"/>
    <hyperlink ref="IM57" r:id="rId366" display="http://cpdb.realtek.com/cpdbv3/view/wafermap/oneWaferSbinMap.php?project=RL6748&amp;checksum=d6853dcf6b02a167e2a866083180883a&amp;bin_num=42&amp;bintype=sbin&amp;from=xls&amp;cp=CP1&amp;version=RL6748ZA_V25&amp;lotid=PAFQ6&amp;waferid=MBC103-22H2" xr:uid="{00000000-0004-0000-0500-00006E010000}"/>
    <hyperlink ref="IP57" r:id="rId367" display="http://cpdb.realtek.com/cpdbv3/view/wafermap/oneWaferSbinMap.php?project=RL6748&amp;checksum=1b59b40bf7c486a1124202d049350783&amp;bin_num=42&amp;bintype=sbin&amp;from=xls&amp;cp=CP1&amp;version=RL6748ZA_V25&amp;lotid=PAFQ5&amp;waferid=MBA705-13C1" xr:uid="{00000000-0004-0000-0500-00006F010000}"/>
    <hyperlink ref="JF57" r:id="rId368" display="http://cpdb.realtek.com/cpdbv3/view/wafermap/oneWaferSbinMap.php?project=RL6748&amp;checksum=fc26fca4a95afeefdc923ff91b3f65fc&amp;bin_num=42&amp;bintype=sbin&amp;from=xls&amp;cp=CP1&amp;version=RL6748ZA_V25&amp;lotid=PAFQ6&amp;waferid=MBC103-21A4" xr:uid="{00000000-0004-0000-0500-000070010000}"/>
    <hyperlink ref="B58" r:id="rId369" xr:uid="{00000000-0004-0000-0500-000071010000}"/>
    <hyperlink ref="O58" r:id="rId370" display="http://cpdb.realtek.com/cpdbv3/view/wafermap/oneWaferSbinMap.php?project=RL6748&amp;checksum=901cc9ba1c2fcd986f7cb63131252464&amp;bin_num=335&amp;bintype=sbin&amp;from=xls&amp;cp=CP1&amp;version=RL6748ZA_V25&amp;lotid=PAFQ5&amp;waferid=MBA705-07E5" xr:uid="{00000000-0004-0000-0500-000072010000}"/>
    <hyperlink ref="P58" r:id="rId371" display="http://cpdb.realtek.com/cpdbv3/view/wafermap/oneWaferSbinMap.php?project=RL6748&amp;checksum=6817a774107f7a949bfc153b979608b6&amp;bin_num=335&amp;bintype=sbin&amp;from=xls&amp;cp=CP1&amp;version=RL6748ZA_V25&amp;lotid=PAFQ0&amp;waferid=MBF135-21B1" xr:uid="{00000000-0004-0000-0500-000073010000}"/>
    <hyperlink ref="R58" r:id="rId372" display="http://cpdb.realtek.com/cpdbv3/view/wafermap/oneWaferSbinMap.php?project=RL6748&amp;checksum=05d00f1aa7601154d677cc25b7b27b75&amp;bin_num=335&amp;bintype=sbin&amp;from=xls&amp;cp=CP1&amp;version=RL6748ZA_V25&amp;lotid=PAF98&amp;waferid=MBA742-18E1" xr:uid="{00000000-0004-0000-0500-000074010000}"/>
    <hyperlink ref="V58" r:id="rId373" display="http://cpdb.realtek.com/cpdbv3/view/wafermap/oneWaferSbinMap.php?project=RL6748&amp;checksum=822a75f331382d29607e0ee7fecaba76&amp;bin_num=335&amp;bintype=sbin&amp;from=xls&amp;cp=CP1&amp;version=RL6748ZA_V25&amp;lotid=PAFQ4&amp;waferid=MBA724-08F1" xr:uid="{00000000-0004-0000-0500-000075010000}"/>
    <hyperlink ref="Z58" r:id="rId374" display="http://cpdb.realtek.com/cpdbv3/view/wafermap/oneWaferSbinMap.php?project=RL6748&amp;checksum=54c8873a06ede5d8be92ebc9e92ac63e&amp;bin_num=335&amp;bintype=sbin&amp;from=xls&amp;cp=CP1&amp;version=RL6748ZA_V25&amp;lotid=PAFQ2&amp;waferid=MBA715-09C4" xr:uid="{00000000-0004-0000-0500-000076010000}"/>
    <hyperlink ref="AA58" r:id="rId375" display="http://cpdb.realtek.com/cpdbv3/view/wafermap/oneWaferSbinMap.php?project=RL6748&amp;checksum=ef98fdc6480fcce3697d3a1427d02119&amp;bin_num=335&amp;bintype=sbin&amp;from=xls&amp;cp=CP1&amp;version=RL6748ZA_V25&amp;lotid=PAFW8&amp;waferid=MBA731-02B7" xr:uid="{00000000-0004-0000-0500-000077010000}"/>
    <hyperlink ref="AC58" r:id="rId376" display="http://cpdb.realtek.com/cpdbv3/view/wafermap/oneWaferSbinMap.php?project=RL6748&amp;checksum=b63c761888f8fc1c6db5a49ac033cd1b&amp;bin_num=335&amp;bintype=sbin&amp;from=xls&amp;cp=CP1&amp;version=RL6748ZA_V25&amp;lotid=PAFC1&amp;waferid=MBA723-23B1" xr:uid="{00000000-0004-0000-0500-000078010000}"/>
    <hyperlink ref="AE58" r:id="rId377" display="http://cpdb.realtek.com/cpdbv3/view/wafermap/oneWaferSbinMap.php?project=RL6748&amp;checksum=a8aed2549477d2287a6144d17b49ef08&amp;bin_num=335&amp;bintype=sbin&amp;from=xls&amp;cp=CP1&amp;version=RL6748ZA_V25&amp;lotid=PAFQ0&amp;waferid=MBF135-13E7" xr:uid="{00000000-0004-0000-0500-000079010000}"/>
    <hyperlink ref="AG58" r:id="rId378" display="http://cpdb.realtek.com/cpdbv3/view/wafermap/oneWaferSbinMap.php?project=RL6748&amp;checksum=8baaf29265c095e6aef180607dd47018&amp;bin_num=335&amp;bintype=sbin&amp;from=xls&amp;cp=CP1&amp;version=RL6748ZA_V25&amp;lotid=PAFW6&amp;waferid=MBC107-16F5" xr:uid="{00000000-0004-0000-0500-00007A010000}"/>
    <hyperlink ref="AH58" r:id="rId379" display="http://cpdb.realtek.com/cpdbv3/view/wafermap/oneWaferSbinMap.php?project=RL6748&amp;checksum=098792a6e2e449fb07dff640a36a2f2b&amp;bin_num=335&amp;bintype=sbin&amp;from=xls&amp;cp=CP1&amp;version=RL6748ZA_V25&amp;lotid=PAFW7&amp;waferid=MBA722-03G5" xr:uid="{00000000-0004-0000-0500-00007B010000}"/>
    <hyperlink ref="AT58" r:id="rId380" display="http://cpdb.realtek.com/cpdbv3/view/wafermap/oneWaferSbinMap.php?project=RL6748&amp;checksum=805ec32dea7aebf9513b1525d779acb2&amp;bin_num=335&amp;bintype=sbin&amp;from=xls&amp;cp=CP1&amp;version=RL6748ZA_V25&amp;lotid=PAFQ2&amp;waferid=MBA715-04F5" xr:uid="{00000000-0004-0000-0500-00007C010000}"/>
    <hyperlink ref="AY58" r:id="rId381" display="http://cpdb.realtek.com/cpdbv3/view/wafermap/oneWaferSbinMap.php?project=RL6748&amp;checksum=b80ae7d8b76ace60064ad1f32a516d3f&amp;bin_num=335&amp;bintype=sbin&amp;from=xls&amp;cp=CP1&amp;version=RL6748ZA_V25&amp;lotid=PAFQ1&amp;waferid=MBA727-04G3" xr:uid="{00000000-0004-0000-0500-00007D010000}"/>
    <hyperlink ref="BC58" r:id="rId382" display="http://cpdb.realtek.com/cpdbv3/view/wafermap/oneWaferSbinMap.php?project=RL6748&amp;checksum=93fbe4b8a5ca7959f0064e3a10911d09&amp;bin_num=335&amp;bintype=sbin&amp;from=xls&amp;cp=CP1&amp;version=RL6748ZA_V25&amp;lotid=PAJG7&amp;waferid=TAQ896-19G3" xr:uid="{00000000-0004-0000-0500-00007E010000}"/>
    <hyperlink ref="BI58" r:id="rId383" display="http://cpdb.realtek.com/cpdbv3/view/wafermap/oneWaferSbinMap.php?project=RL6748&amp;checksum=3fee452cc698667f190d8a1f08c4e51a&amp;bin_num=335&amp;bintype=sbin&amp;from=xls&amp;cp=CP1&amp;version=RL6748ZA_V25&amp;lotid=PAFQ0&amp;waferid=MBF135-02D1" xr:uid="{00000000-0004-0000-0500-00007F010000}"/>
    <hyperlink ref="BL58" r:id="rId384" display="http://cpdb.realtek.com/cpdbv3/view/wafermap/oneWaferSbinMap.php?project=RL6748&amp;checksum=688bac04defb0b654f8cc3fd0cb21d33&amp;bin_num=335&amp;bintype=sbin&amp;from=xls&amp;cp=CP1&amp;version=RL6748ZA_V25&amp;lotid=PAFQ4&amp;waferid=MBA724-23F5" xr:uid="{00000000-0004-0000-0500-000080010000}"/>
    <hyperlink ref="BX58" r:id="rId385" display="http://cpdb.realtek.com/cpdbv3/view/wafermap/oneWaferSbinMap.php?project=RL6748&amp;checksum=a382a357afc0b9c427b909251dd48249&amp;bin_num=335&amp;bintype=sbin&amp;from=xls&amp;cp=CP1&amp;version=RL6748ZA_V25&amp;lotid=PAHY4&amp;waferid=TAQ895-25G6" xr:uid="{00000000-0004-0000-0500-000081010000}"/>
    <hyperlink ref="CD58" r:id="rId386" display="http://cpdb.realtek.com/cpdbv3/view/wafermap/oneWaferSbinMap.php?project=RL6748&amp;checksum=e2f7040d66a6d17023affadff59b24c7&amp;bin_num=335&amp;bintype=sbin&amp;from=xls&amp;cp=CP1&amp;version=RL6748ZA_V25&amp;lotid=PAFA5&amp;waferid=MBA704-09G2" xr:uid="{00000000-0004-0000-0500-000082010000}"/>
    <hyperlink ref="CI58" r:id="rId387" display="http://cpdb.realtek.com/cpdbv3/view/wafermap/oneWaferSbinMap.php?project=RL6748&amp;checksum=6e3f6a9ca7d14788c10f5bc335c50c70&amp;bin_num=335&amp;bintype=sbin&amp;from=xls&amp;cp=CP1&amp;version=RL6748ZA_V25&amp;lotid=PAFQ1&amp;waferid=MBA727-15A6" xr:uid="{00000000-0004-0000-0500-000083010000}"/>
    <hyperlink ref="CV58" r:id="rId388" display="http://cpdb.realtek.com/cpdbv3/view/wafermap/oneWaferSbinMap.php?project=RL6748&amp;checksum=90e89a8455dd6270f1a1f85e85aea4b6&amp;bin_num=335&amp;bintype=sbin&amp;from=xls&amp;cp=CP1&amp;version=RL6748ZA_V25&amp;lotid=PAFQ2&amp;waferid=MBA715-24D0" xr:uid="{00000000-0004-0000-0500-000084010000}"/>
    <hyperlink ref="DC58" r:id="rId389" display="http://cpdb.realtek.com/cpdbv3/view/wafermap/oneWaferSbinMap.php?project=RL6748&amp;checksum=71353e0b0077021b6cd842056cd457d4&amp;bin_num=335&amp;bintype=sbin&amp;from=xls&amp;cp=CP1&amp;version=RL6748ZA_V25&amp;lotid=PAFA3&amp;waferid=MBA728-18D3" xr:uid="{00000000-0004-0000-0500-000085010000}"/>
    <hyperlink ref="DE58" r:id="rId390" display="http://cpdb.realtek.com/cpdbv3/view/wafermap/oneWaferSbinMap.php?project=RL6748&amp;checksum=92e45f5b52e35f992b29b7d306580127&amp;bin_num=335&amp;bintype=sbin&amp;from=xls&amp;cp=CP1&amp;version=RL6748ZA_V25&amp;lotid=PAJG7&amp;waferid=TAQ896-07F2" xr:uid="{00000000-0004-0000-0500-000086010000}"/>
    <hyperlink ref="DW58" r:id="rId391" display="http://cpdb.realtek.com/cpdbv3/view/wafermap/oneWaferSbinMap.php?project=RL6748&amp;checksum=ba57e6091d9dfdad8da283ccf2313bdf&amp;bin_num=335&amp;bintype=sbin&amp;from=xls&amp;cp=CP1&amp;version=RL6748ZA_V25&amp;lotid=PAHY4&amp;waferid=TAQ895-21B7" xr:uid="{00000000-0004-0000-0500-000087010000}"/>
    <hyperlink ref="FN58" r:id="rId392" display="http://cpdb.realtek.com/cpdbv3/view/wafermap/oneWaferSbinMap.php?project=RL6748&amp;checksum=f3708ff972fed1986009ba3dd4b59c1e&amp;bin_num=335&amp;bintype=sbin&amp;from=xls&amp;cp=CP1&amp;version=RL6748ZA_V25&amp;lotid=PAFQ0&amp;waferid=MBF135-10G6" xr:uid="{00000000-0004-0000-0500-000088010000}"/>
    <hyperlink ref="FQ58" r:id="rId393" display="http://cpdb.realtek.com/cpdbv3/view/wafermap/oneWaferSbinMap.php?project=RL6748&amp;checksum=4a44bd519b866d23939f3371297be105&amp;bin_num=335&amp;bintype=sbin&amp;from=xls&amp;cp=CP1&amp;version=RL6748ZA_V25&amp;lotid=PAFQ6&amp;waferid=MBC103-05A5" xr:uid="{00000000-0004-0000-0500-000089010000}"/>
    <hyperlink ref="FR58" r:id="rId394" display="http://cpdb.realtek.com/cpdbv3/view/wafermap/oneWaferSbinMap.php?project=RL6748&amp;checksum=88da6c6f252705b50269910e533bc6b4&amp;bin_num=335&amp;bintype=sbin&amp;from=xls&amp;cp=CP1&amp;version=RL6748ZA_V25&amp;lotid=PAFA5&amp;waferid=MBA704-18B7" xr:uid="{00000000-0004-0000-0500-00008A010000}"/>
    <hyperlink ref="FZ58" r:id="rId395" display="http://cpdb.realtek.com/cpdbv3/view/wafermap/oneWaferSbinMap.php?project=RL6748&amp;checksum=57d961df3a33b9e3c304261d810af9b4&amp;bin_num=335&amp;bintype=sbin&amp;from=xls&amp;cp=CP1&amp;version=RL6748ZA_V25&amp;lotid=PAFQ6&amp;waferid=MBC103-16C3" xr:uid="{00000000-0004-0000-0500-00008B010000}"/>
    <hyperlink ref="HH58" r:id="rId396" display="http://cpdb.realtek.com/cpdbv3/view/wafermap/oneWaferSbinMap.php?project=RL6748&amp;checksum=967f3c40dc1bd4b06a2fe0c74aff4f95&amp;bin_num=335&amp;bintype=sbin&amp;from=xls&amp;cp=CP1&amp;version=RL6748ZA_V25&amp;lotid=PAFQ6&amp;waferid=MBC103-06A0" xr:uid="{00000000-0004-0000-0500-00008C010000}"/>
    <hyperlink ref="HZ58" r:id="rId397" display="http://cpdb.realtek.com/cpdbv3/view/wafermap/oneWaferSbinMap.php?project=RL6748&amp;checksum=09c208037e4af0e64524381d66996701&amp;bin_num=335&amp;bintype=sbin&amp;from=xls&amp;cp=CP1&amp;version=RL6748ZA_V25&amp;lotid=PAFQ0&amp;waferid=MBF135-08G6" xr:uid="{00000000-0004-0000-0500-00008D010000}"/>
    <hyperlink ref="JS58" r:id="rId398" display="http://cpdb.realtek.com/cpdbv3/view/wafermap/oneWaferSbinMap.php?project=RL6748&amp;checksum=058f6c8cc4bf81c71965463377158352&amp;bin_num=335&amp;bintype=sbin&amp;from=xls&amp;cp=CP1&amp;version=RL6748ZA_V25&amp;lotid=PAFQ6&amp;waferid=MBC103-19A4" xr:uid="{00000000-0004-0000-0500-00008E010000}"/>
    <hyperlink ref="KB58" r:id="rId399" display="http://cpdb.realtek.com/cpdbv3/view/wafermap/oneWaferSbinMap.php?project=RL6748&amp;checksum=1c6bd10f03458060657f3bdb4813a6dd&amp;bin_num=335&amp;bintype=sbin&amp;from=xls&amp;cp=CP1&amp;version=RL6748ZA_V25&amp;lotid=PAFW7&amp;waferid=MBA722-05F3" xr:uid="{00000000-0004-0000-0500-00008F010000}"/>
    <hyperlink ref="B59" r:id="rId400" xr:uid="{00000000-0004-0000-0500-000090010000}"/>
    <hyperlink ref="O59" r:id="rId401" display="http://cpdb.realtek.com/cpdbv3/view/wafermap/oneWaferSbinMap.php?project=RL6748&amp;checksum=901cc9ba1c2fcd986f7cb63131252464&amp;bin_num=61&amp;bintype=sbin&amp;from=xls&amp;cp=CP1&amp;version=RL6748ZA_V25&amp;lotid=PAFQ5&amp;waferid=MBA705-07E5" xr:uid="{00000000-0004-0000-0500-000091010000}"/>
    <hyperlink ref="P59" r:id="rId402" display="http://cpdb.realtek.com/cpdbv3/view/wafermap/oneWaferSbinMap.php?project=RL6748&amp;checksum=6817a774107f7a949bfc153b979608b6&amp;bin_num=61&amp;bintype=sbin&amp;from=xls&amp;cp=CP1&amp;version=RL6748ZA_V25&amp;lotid=PAFQ0&amp;waferid=MBF135-21B1" xr:uid="{00000000-0004-0000-0500-000092010000}"/>
    <hyperlink ref="Q59" r:id="rId403" display="http://cpdb.realtek.com/cpdbv3/view/wafermap/oneWaferSbinMap.php?project=RL6748&amp;checksum=d43b4d9096c98ba57c2ade5fea6188d2&amp;bin_num=61&amp;bintype=sbin&amp;from=xls&amp;cp=CP1&amp;version=RL6748ZA_V25&amp;lotid=PAFQ4&amp;waferid=MBA724-10F1" xr:uid="{00000000-0004-0000-0500-000093010000}"/>
    <hyperlink ref="R59" r:id="rId404" display="http://cpdb.realtek.com/cpdbv3/view/wafermap/oneWaferSbinMap.php?project=RL6748&amp;checksum=05d00f1aa7601154d677cc25b7b27b75&amp;bin_num=61&amp;bintype=sbin&amp;from=xls&amp;cp=CP1&amp;version=RL6748ZA_V25&amp;lotid=PAF98&amp;waferid=MBA742-18E1" xr:uid="{00000000-0004-0000-0500-000094010000}"/>
    <hyperlink ref="Y59" r:id="rId405" display="http://cpdb.realtek.com/cpdbv3/view/wafermap/oneWaferSbinMap.php?project=RL6748&amp;checksum=2799ba02350cafe645bc2574d6f8c1c6&amp;bin_num=61&amp;bintype=sbin&amp;from=xls&amp;cp=CP1&amp;version=RL6748ZA_V25&amp;lotid=PAFQ2&amp;waferid=MBA715-12B7" xr:uid="{00000000-0004-0000-0500-000095010000}"/>
    <hyperlink ref="Z59" r:id="rId406" display="http://cpdb.realtek.com/cpdbv3/view/wafermap/oneWaferSbinMap.php?project=RL6748&amp;checksum=54c8873a06ede5d8be92ebc9e92ac63e&amp;bin_num=61&amp;bintype=sbin&amp;from=xls&amp;cp=CP1&amp;version=RL6748ZA_V25&amp;lotid=PAFQ2&amp;waferid=MBA715-09C4" xr:uid="{00000000-0004-0000-0500-000096010000}"/>
    <hyperlink ref="AB59" r:id="rId407" display="http://cpdb.realtek.com/cpdbv3/view/wafermap/oneWaferSbinMap.php?project=RL6748&amp;checksum=3dce3a1ffa08435413858dcf2284b8c9&amp;bin_num=61&amp;bintype=sbin&amp;from=xls&amp;cp=CP1&amp;version=RL6748ZA_V25&amp;lotid=PAFQ2&amp;waferid=MBA715-13B2" xr:uid="{00000000-0004-0000-0500-000097010000}"/>
    <hyperlink ref="AG59" r:id="rId408" display="http://cpdb.realtek.com/cpdbv3/view/wafermap/oneWaferSbinMap.php?project=RL6748&amp;checksum=8baaf29265c095e6aef180607dd47018&amp;bin_num=61&amp;bintype=sbin&amp;from=xls&amp;cp=CP1&amp;version=RL6748ZA_V25&amp;lotid=PAFW6&amp;waferid=MBC107-16F5" xr:uid="{00000000-0004-0000-0500-000098010000}"/>
    <hyperlink ref="AI59" r:id="rId409" display="http://cpdb.realtek.com/cpdbv3/view/wafermap/oneWaferSbinMap.php?project=RL6748&amp;checksum=71e786b98005da365f074001583a3561&amp;bin_num=61&amp;bintype=sbin&amp;from=xls&amp;cp=CP1&amp;version=RL6748ZA_V25&amp;lotid=PAFC1&amp;waferid=MBA723-25H2" xr:uid="{00000000-0004-0000-0500-000099010000}"/>
    <hyperlink ref="BA59" r:id="rId410" display="http://cpdb.realtek.com/cpdbv3/view/wafermap/oneWaferSbinMap.php?project=RL6748&amp;checksum=7067ffbfe9376c57abd2b97e14ec2792&amp;bin_num=61&amp;bintype=sbin&amp;from=xls&amp;cp=CP1&amp;version=RL6748ZA_V25&amp;lotid=PAFQ0&amp;waferid=MBF135-06A5" xr:uid="{00000000-0004-0000-0500-00009A010000}"/>
    <hyperlink ref="BB59" r:id="rId411" display="http://cpdb.realtek.com/cpdbv3/view/wafermap/oneWaferSbinMap.php?project=RL6748&amp;checksum=7c7c3415c9eb2dbb045b79a3722a3eef&amp;bin_num=61&amp;bintype=sbin&amp;from=xls&amp;cp=CP1&amp;version=RL6748ZA_V25&amp;lotid=PAFQ1&amp;waferid=MBA727-10D7" xr:uid="{00000000-0004-0000-0500-00009B010000}"/>
    <hyperlink ref="BF59" r:id="rId412" display="http://cpdb.realtek.com/cpdbv3/view/wafermap/oneWaferSbinMap.php?project=RL6748&amp;checksum=168e19d10e9a65f581be903f015ac174&amp;bin_num=61&amp;bintype=sbin&amp;from=xls&amp;cp=CP1&amp;version=RL6748ZA_V25&amp;lotid=PAHY4&amp;waferid=TAQ895-05C0" xr:uid="{00000000-0004-0000-0500-00009C010000}"/>
    <hyperlink ref="BR59" r:id="rId413" display="http://cpdb.realtek.com/cpdbv3/view/wafermap/oneWaferSbinMap.php?project=RL6748&amp;checksum=db0dea7eef5f5edf6cf68a0eb06238fc&amp;bin_num=61&amp;bintype=sbin&amp;from=xls&amp;cp=CP1&amp;version=RL6748ZA_V25&amp;lotid=PAHY4&amp;waferid=TAQ895-14F0" xr:uid="{00000000-0004-0000-0500-00009D010000}"/>
    <hyperlink ref="CC59" r:id="rId414" display="http://cpdb.realtek.com/cpdbv3/view/wafermap/oneWaferSbinMap.php?project=RL6748&amp;checksum=ade4af84d36327e92dd6a38fa14703cc&amp;bin_num=61&amp;bintype=sbin&amp;from=xls&amp;cp=CP1&amp;version=RL6748ZA_V25&amp;lotid=PAFQ2&amp;waferid=MBA715-17G1" xr:uid="{00000000-0004-0000-0500-00009E010000}"/>
    <hyperlink ref="CG59" r:id="rId415" display="http://cpdb.realtek.com/cpdbv3/view/wafermap/oneWaferSbinMap.php?project=RL6748&amp;checksum=1f0e21152641758c676a03870ddcc979&amp;bin_num=61&amp;bintype=sbin&amp;from=xls&amp;cp=CP1&amp;version=RL6748ZA_V25&amp;lotid=PAFQ0&amp;waferid=MBF135-23H2" xr:uid="{00000000-0004-0000-0500-00009F010000}"/>
    <hyperlink ref="DC59" r:id="rId416" display="http://cpdb.realtek.com/cpdbv3/view/wafermap/oneWaferSbinMap.php?project=RL6748&amp;checksum=71353e0b0077021b6cd842056cd457d4&amp;bin_num=61&amp;bintype=sbin&amp;from=xls&amp;cp=CP1&amp;version=RL6748ZA_V25&amp;lotid=PAFA3&amp;waferid=MBA728-18D3" xr:uid="{00000000-0004-0000-0500-0000A0010000}"/>
    <hyperlink ref="DE59" r:id="rId417" display="http://cpdb.realtek.com/cpdbv3/view/wafermap/oneWaferSbinMap.php?project=RL6748&amp;checksum=92e45f5b52e35f992b29b7d306580127&amp;bin_num=61&amp;bintype=sbin&amp;from=xls&amp;cp=CP1&amp;version=RL6748ZA_V25&amp;lotid=PAJG7&amp;waferid=TAQ896-07F2" xr:uid="{00000000-0004-0000-0500-0000A1010000}"/>
    <hyperlink ref="DK59" r:id="rId418" display="http://cpdb.realtek.com/cpdbv3/view/wafermap/oneWaferSbinMap.php?project=RL6748&amp;checksum=6556501f98847ad98bdf3e6e7d1ab2dc&amp;bin_num=61&amp;bintype=sbin&amp;from=xls&amp;cp=CP1&amp;version=RL6748ZA_V25&amp;lotid=PAHY4&amp;waferid=TAQ895-02D7" xr:uid="{00000000-0004-0000-0500-0000A2010000}"/>
    <hyperlink ref="DN59" r:id="rId419" display="http://cpdb.realtek.com/cpdbv3/view/wafermap/oneWaferSbinMap.php?project=RL6748&amp;checksum=a49334f3693919c9149fc09fb221db8e&amp;bin_num=61&amp;bintype=sbin&amp;from=xls&amp;cp=CP1&amp;version=RL6748ZA_V25&amp;lotid=PAFW6&amp;waferid=MBC107-09B3" xr:uid="{00000000-0004-0000-0500-0000A3010000}"/>
    <hyperlink ref="DQ59" r:id="rId420" display="http://cpdb.realtek.com/cpdbv3/view/wafermap/oneWaferSbinMap.php?project=RL6748&amp;checksum=25e3ae3f947411f0bc0d29f47a64db55&amp;bin_num=61&amp;bintype=sbin&amp;from=xls&amp;cp=CP1&amp;version=RL6748ZA_V25&amp;lotid=PAFQ2&amp;waferid=MBA715-01A1" xr:uid="{00000000-0004-0000-0500-0000A4010000}"/>
    <hyperlink ref="DW59" r:id="rId421" display="http://cpdb.realtek.com/cpdbv3/view/wafermap/oneWaferSbinMap.php?project=RL6748&amp;checksum=ba57e6091d9dfdad8da283ccf2313bdf&amp;bin_num=61&amp;bintype=sbin&amp;from=xls&amp;cp=CP1&amp;version=RL6748ZA_V25&amp;lotid=PAHY4&amp;waferid=TAQ895-21B7" xr:uid="{00000000-0004-0000-0500-0000A5010000}"/>
    <hyperlink ref="EF59" r:id="rId422" display="http://cpdb.realtek.com/cpdbv3/view/wafermap/oneWaferSbinMap.php?project=RL6748&amp;checksum=78b9d17594c0d5e6274fe5858faafdd0&amp;bin_num=61&amp;bintype=sbin&amp;from=xls&amp;cp=CP1&amp;version=RL6748ZA_V25&amp;lotid=PAFW6&amp;waferid=MBC107-10C0" xr:uid="{00000000-0004-0000-0500-0000A6010000}"/>
    <hyperlink ref="FZ59" r:id="rId423" display="http://cpdb.realtek.com/cpdbv3/view/wafermap/oneWaferSbinMap.php?project=RL6748&amp;checksum=57d961df3a33b9e3c304261d810af9b4&amp;bin_num=61&amp;bintype=sbin&amp;from=xls&amp;cp=CP1&amp;version=RL6748ZA_V25&amp;lotid=PAFQ6&amp;waferid=MBC103-16C3" xr:uid="{00000000-0004-0000-0500-0000A7010000}"/>
    <hyperlink ref="GN59" r:id="rId424" display="http://cpdb.realtek.com/cpdbv3/view/wafermap/oneWaferSbinMap.php?project=RL6748&amp;checksum=ab25711521793bc7627c46716285c55c&amp;bin_num=61&amp;bintype=sbin&amp;from=xls&amp;cp=CP1&amp;version=RL6748ZA_V25&amp;lotid=PAFA5&amp;waferid=MBA704-07A1" xr:uid="{00000000-0004-0000-0500-0000A8010000}"/>
    <hyperlink ref="GU59" r:id="rId425" display="http://cpdb.realtek.com/cpdbv3/view/wafermap/oneWaferSbinMap.php?project=RL6748&amp;checksum=0f87003f8b9c0a2efc1a07401b4b75be&amp;bin_num=61&amp;bintype=sbin&amp;from=xls&amp;cp=CP1&amp;version=RL6748ZA_V25&amp;lotid=PAFQ6&amp;waferid=MBC103-17B6" xr:uid="{00000000-0004-0000-0500-0000A9010000}"/>
    <hyperlink ref="HH59" r:id="rId426" display="http://cpdb.realtek.com/cpdbv3/view/wafermap/oneWaferSbinMap.php?project=RL6748&amp;checksum=967f3c40dc1bd4b06a2fe0c74aff4f95&amp;bin_num=61&amp;bintype=sbin&amp;from=xls&amp;cp=CP1&amp;version=RL6748ZA_V25&amp;lotid=PAFQ6&amp;waferid=MBC103-06A0" xr:uid="{00000000-0004-0000-0500-0000AA010000}"/>
    <hyperlink ref="HX59" r:id="rId427" display="http://cpdb.realtek.com/cpdbv3/view/wafermap/oneWaferSbinMap.php?project=RL6748&amp;checksum=c66522d6542f1cd466853110ef4e5019&amp;bin_num=61&amp;bintype=sbin&amp;from=xls&amp;cp=CP1&amp;version=RL6748ZA_V25&amp;lotid=PAFQ4&amp;waferid=MBA724-16B3" xr:uid="{00000000-0004-0000-0500-0000AB010000}"/>
    <hyperlink ref="IF59" r:id="rId428" display="http://cpdb.realtek.com/cpdbv3/view/wafermap/oneWaferSbinMap.php?project=RL6748&amp;checksum=8a7a597038836dd04adda54b67d1fac1&amp;bin_num=61&amp;bintype=sbin&amp;from=xls&amp;cp=CP1&amp;version=RL6748ZA_V25&amp;lotid=PAFA3&amp;waferid=MBA728-03E1" xr:uid="{00000000-0004-0000-0500-0000AC010000}"/>
    <hyperlink ref="IM59" r:id="rId429" display="http://cpdb.realtek.com/cpdbv3/view/wafermap/oneWaferSbinMap.php?project=RL6748&amp;checksum=d6853dcf6b02a167e2a866083180883a&amp;bin_num=61&amp;bintype=sbin&amp;from=xls&amp;cp=CP1&amp;version=RL6748ZA_V25&amp;lotid=PAFQ6&amp;waferid=MBC103-22H2" xr:uid="{00000000-0004-0000-0500-0000AD010000}"/>
    <hyperlink ref="IN59" r:id="rId430" display="http://cpdb.realtek.com/cpdbv3/view/wafermap/oneWaferSbinMap.php?project=RL6748&amp;checksum=0b10252d53e2aa05248b98db46ab41b7&amp;bin_num=61&amp;bintype=sbin&amp;from=xls&amp;cp=CP1&amp;version=RL6748ZA_V25&amp;lotid=PAFQ5&amp;waferid=MBA705-20G3" xr:uid="{00000000-0004-0000-0500-0000AE010000}"/>
    <hyperlink ref="IO59" r:id="rId431" display="http://cpdb.realtek.com/cpdbv3/view/wafermap/oneWaferSbinMap.php?project=RL6748&amp;checksum=16eacda3ecd3823315a068cb48e11c2c&amp;bin_num=61&amp;bintype=sbin&amp;from=xls&amp;cp=CP1&amp;version=RL6748ZA_V25&amp;lotid=PAFQ1&amp;waferid=MBA727-25D1" xr:uid="{00000000-0004-0000-0500-0000AF010000}"/>
    <hyperlink ref="JR59" r:id="rId432" display="http://cpdb.realtek.com/cpdbv3/view/wafermap/oneWaferSbinMap.php?project=RL6748&amp;checksum=c7431b9bd560e1706c228e68c2ca2630&amp;bin_num=61&amp;bintype=sbin&amp;from=xls&amp;cp=CP1&amp;version=RL6748ZA_V25&amp;lotid=PAFQ1&amp;waferid=MBA727-03H0" xr:uid="{00000000-0004-0000-0500-0000B0010000}"/>
    <hyperlink ref="B60" r:id="rId433" xr:uid="{00000000-0004-0000-0500-0000B1010000}"/>
    <hyperlink ref="Q60" r:id="rId434" display="http://cpdb.realtek.com/cpdbv3/view/wafermap/oneWaferSbinMap.php?project=RL6748&amp;checksum=d43b4d9096c98ba57c2ade5fea6188d2&amp;bin_num=297&amp;bintype=sbin&amp;from=xls&amp;cp=CP1&amp;version=RL6748ZA_V25&amp;lotid=PAFQ4&amp;waferid=MBA724-10F1" xr:uid="{00000000-0004-0000-0500-0000B2010000}"/>
    <hyperlink ref="T60" r:id="rId435" display="http://cpdb.realtek.com/cpdbv3/view/wafermap/oneWaferSbinMap.php?project=RL6748&amp;checksum=e0670b7d90f11015b2210102830ed448&amp;bin_num=297&amp;bintype=sbin&amp;from=xls&amp;cp=CP1&amp;version=RL6748ZA_V25&amp;lotid=PAFQ4&amp;waferid=MBA724-18A1" xr:uid="{00000000-0004-0000-0500-0000B3010000}"/>
    <hyperlink ref="U60" r:id="rId436" display="http://cpdb.realtek.com/cpdbv3/view/wafermap/oneWaferSbinMap.php?project=RL6748&amp;checksum=3875d9d31098c6ad8d11e97d137fc2ef&amp;bin_num=297&amp;bintype=sbin&amp;from=xls&amp;cp=CP1&amp;version=RL6748ZA_V25&amp;lotid=PAFA4&amp;waferid=MBA701-10A6" xr:uid="{00000000-0004-0000-0500-0000B4010000}"/>
    <hyperlink ref="Z60" r:id="rId437" display="http://cpdb.realtek.com/cpdbv3/view/wafermap/oneWaferSbinMap.php?project=RL6748&amp;checksum=54c8873a06ede5d8be92ebc9e92ac63e&amp;bin_num=297&amp;bintype=sbin&amp;from=xls&amp;cp=CP1&amp;version=RL6748ZA_V25&amp;lotid=PAFQ2&amp;waferid=MBA715-09C4" xr:uid="{00000000-0004-0000-0500-0000B5010000}"/>
    <hyperlink ref="AA60" r:id="rId438" display="http://cpdb.realtek.com/cpdbv3/view/wafermap/oneWaferSbinMap.php?project=RL6748&amp;checksum=ef98fdc6480fcce3697d3a1427d02119&amp;bin_num=297&amp;bintype=sbin&amp;from=xls&amp;cp=CP1&amp;version=RL6748ZA_V25&amp;lotid=PAFW8&amp;waferid=MBA731-02B7" xr:uid="{00000000-0004-0000-0500-0000B6010000}"/>
    <hyperlink ref="AC60" r:id="rId439" display="http://cpdb.realtek.com/cpdbv3/view/wafermap/oneWaferSbinMap.php?project=RL6748&amp;checksum=b63c761888f8fc1c6db5a49ac033cd1b&amp;bin_num=297&amp;bintype=sbin&amp;from=xls&amp;cp=CP1&amp;version=RL6748ZA_V25&amp;lotid=PAFC1&amp;waferid=MBA723-23B1" xr:uid="{00000000-0004-0000-0500-0000B7010000}"/>
    <hyperlink ref="AD60" r:id="rId440" display="http://cpdb.realtek.com/cpdbv3/view/wafermap/oneWaferSbinMap.php?project=RL6748&amp;checksum=368f69cb56d0bab774320ab840abe785&amp;bin_num=297&amp;bintype=sbin&amp;from=xls&amp;cp=CP1&amp;version=RL6748ZA_V25&amp;lotid=PAFQ0&amp;waferid=MBF135-14E2" xr:uid="{00000000-0004-0000-0500-0000B8010000}"/>
    <hyperlink ref="AE60" r:id="rId441" display="http://cpdb.realtek.com/cpdbv3/view/wafermap/oneWaferSbinMap.php?project=RL6748&amp;checksum=a8aed2549477d2287a6144d17b49ef08&amp;bin_num=297&amp;bintype=sbin&amp;from=xls&amp;cp=CP1&amp;version=RL6748ZA_V25&amp;lotid=PAFQ0&amp;waferid=MBF135-13E7" xr:uid="{00000000-0004-0000-0500-0000B9010000}"/>
    <hyperlink ref="AJ60" r:id="rId442" display="http://cpdb.realtek.com/cpdbv3/view/wafermap/oneWaferSbinMap.php?project=RL6748&amp;checksum=0fb2e694a4a77edc286e6bcf15b72af3&amp;bin_num=297&amp;bintype=sbin&amp;from=xls&amp;cp=CP1&amp;version=RL6748ZA_V25&amp;lotid=PAFQ0&amp;waferid=MBF135-01D6" xr:uid="{00000000-0004-0000-0500-0000BA010000}"/>
    <hyperlink ref="AO60" r:id="rId443" display="http://cpdb.realtek.com/cpdbv3/view/wafermap/oneWaferSbinMap.php?project=RL6748&amp;checksum=b8373661623d73a590617886f3978d7b&amp;bin_num=297&amp;bintype=sbin&amp;from=xls&amp;cp=CP1&amp;version=RL6748ZA_V25&amp;lotid=PAFW6&amp;waferid=MBC107-06D2" xr:uid="{00000000-0004-0000-0500-0000BB010000}"/>
    <hyperlink ref="AQ60" r:id="rId444" display="http://cpdb.realtek.com/cpdbv3/view/wafermap/oneWaferSbinMap.php?project=RL6748&amp;checksum=5c5e4314589692a66914d66918695f60&amp;bin_num=297&amp;bintype=sbin&amp;from=xls&amp;cp=CP1&amp;version=RL6748ZA_V25&amp;lotid=PAFQ0&amp;waferid=MBF135-25G0" xr:uid="{00000000-0004-0000-0500-0000BC010000}"/>
    <hyperlink ref="AR60" r:id="rId445" display="http://cpdb.realtek.com/cpdbv3/view/wafermap/oneWaferSbinMap.php?project=RL6748&amp;checksum=81fcb14df90e8d958230f7a833596a18&amp;bin_num=297&amp;bintype=sbin&amp;from=xls&amp;cp=CP1&amp;version=RL6748ZA_V25&amp;lotid=PAFA3&amp;waferid=MBA728-12H1" xr:uid="{00000000-0004-0000-0500-0000BD010000}"/>
    <hyperlink ref="AS60" r:id="rId446" display="http://cpdb.realtek.com/cpdbv3/view/wafermap/oneWaferSbinMap.php?project=RL6748&amp;checksum=88d6e71914600eaf1bcf3c9f54643f36&amp;bin_num=297&amp;bintype=sbin&amp;from=xls&amp;cp=CP1&amp;version=RL6748ZA_V25&amp;lotid=PAFQ2&amp;waferid=MBA715-10D1" xr:uid="{00000000-0004-0000-0500-0000BE010000}"/>
    <hyperlink ref="AY60" r:id="rId447" display="http://cpdb.realtek.com/cpdbv3/view/wafermap/oneWaferSbinMap.php?project=RL6748&amp;checksum=b80ae7d8b76ace60064ad1f32a516d3f&amp;bin_num=297&amp;bintype=sbin&amp;from=xls&amp;cp=CP1&amp;version=RL6748ZA_V25&amp;lotid=PAFQ1&amp;waferid=MBA727-04G3" xr:uid="{00000000-0004-0000-0500-0000BF010000}"/>
    <hyperlink ref="BI60" r:id="rId448" display="http://cpdb.realtek.com/cpdbv3/view/wafermap/oneWaferSbinMap.php?project=RL6748&amp;checksum=3fee452cc698667f190d8a1f08c4e51a&amp;bin_num=297&amp;bintype=sbin&amp;from=xls&amp;cp=CP1&amp;version=RL6748ZA_V25&amp;lotid=PAFQ0&amp;waferid=MBF135-02D1" xr:uid="{00000000-0004-0000-0500-0000C0010000}"/>
    <hyperlink ref="BK60" r:id="rId449" display="http://cpdb.realtek.com/cpdbv3/view/wafermap/oneWaferSbinMap.php?project=RL6748&amp;checksum=581e24e0a603cfb2fd7a4102f7a793c4&amp;bin_num=297&amp;bintype=sbin&amp;from=xls&amp;cp=CP1&amp;version=RL6748ZA_V25&amp;lotid=PAFQ0&amp;waferid=MBF135-05B2" xr:uid="{00000000-0004-0000-0500-0000C1010000}"/>
    <hyperlink ref="BN60" r:id="rId450" display="http://cpdb.realtek.com/cpdbv3/view/wafermap/oneWaferSbinMap.php?project=RL6748&amp;checksum=ba480041f036779600f330eeb7b2b2fa&amp;bin_num=297&amp;bintype=sbin&amp;from=xls&amp;cp=CP1&amp;version=RL6748ZA_V25&amp;lotid=PAFQ2&amp;waferid=MBA715-16G6" xr:uid="{00000000-0004-0000-0500-0000C2010000}"/>
    <hyperlink ref="BP60" r:id="rId451" display="http://cpdb.realtek.com/cpdbv3/view/wafermap/oneWaferSbinMap.php?project=RL6748&amp;checksum=55e74efbf482dc5c986273082ad1f8ee&amp;bin_num=297&amp;bintype=sbin&amp;from=xls&amp;cp=CP1&amp;version=RL6748ZA_V25&amp;lotid=PAFQ5&amp;waferid=MBA705-15A7" xr:uid="{00000000-0004-0000-0500-0000C3010000}"/>
    <hyperlink ref="BQ60" r:id="rId452" display="http://cpdb.realtek.com/cpdbv3/view/wafermap/oneWaferSbinMap.php?project=RL6748&amp;checksum=6e78642833a84f8cf7528b5b0686b7d0&amp;bin_num=297&amp;bintype=sbin&amp;from=xls&amp;cp=CP1&amp;version=RL6748ZA_V25&amp;lotid=PAFQ4&amp;waferid=MBA724-03A7" xr:uid="{00000000-0004-0000-0500-0000C4010000}"/>
    <hyperlink ref="BS60" r:id="rId453" display="http://cpdb.realtek.com/cpdbv3/view/wafermap/oneWaferSbinMap.php?project=RL6748&amp;checksum=1addb36dbc584de437888642d6377e88&amp;bin_num=297&amp;bintype=sbin&amp;from=xls&amp;cp=CP1&amp;version=RL6748ZA_V25&amp;lotid=PAFA5&amp;waferid=MBA704-14E3" xr:uid="{00000000-0004-0000-0500-0000C5010000}"/>
    <hyperlink ref="BU60" r:id="rId454" display="http://cpdb.realtek.com/cpdbv3/view/wafermap/oneWaferSbinMap.php?project=RL6748&amp;checksum=8fb0570e6c1a14f1607b51eca3701ade&amp;bin_num=297&amp;bintype=sbin&amp;from=xls&amp;cp=CP1&amp;version=RL6748ZA_V25&amp;lotid=PAFA3&amp;waferid=MBA728-09A3" xr:uid="{00000000-0004-0000-0500-0000C6010000}"/>
    <hyperlink ref="BW60" r:id="rId455" display="http://cpdb.realtek.com/cpdbv3/view/wafermap/oneWaferSbinMap.php?project=RL6748&amp;checksum=a06264a75f49763efc2ab57aa5b5fa80&amp;bin_num=297&amp;bintype=sbin&amp;from=xls&amp;cp=CP1&amp;version=RL6748ZA_V25&amp;lotid=PAF98&amp;waferid=MBA742-01G1" xr:uid="{00000000-0004-0000-0500-0000C7010000}"/>
    <hyperlink ref="CH60" r:id="rId456" display="http://cpdb.realtek.com/cpdbv3/view/wafermap/oneWaferSbinMap.php?project=RL6748&amp;checksum=6338c4f98e7c7de930cd04a1c4470904&amp;bin_num=297&amp;bintype=sbin&amp;from=xls&amp;cp=CP1&amp;version=RL6748ZA_V25&amp;lotid=PAFW6&amp;waferid=MBC107-02F6" xr:uid="{00000000-0004-0000-0500-0000C8010000}"/>
    <hyperlink ref="CW60" r:id="rId457" display="http://cpdb.realtek.com/cpdbv3/view/wafermap/oneWaferSbinMap.php?project=RL6748&amp;checksum=a0fc719ec0f254f07c21ae556db30d7d&amp;bin_num=297&amp;bintype=sbin&amp;from=xls&amp;cp=CP1&amp;version=RL6748ZA_V25&amp;lotid=PAFW6&amp;waferid=MBC107-01G3" xr:uid="{00000000-0004-0000-0500-0000C9010000}"/>
    <hyperlink ref="CY60" r:id="rId458" display="http://cpdb.realtek.com/cpdbv3/view/wafermap/oneWaferSbinMap.php?project=RL6748&amp;checksum=bf16d6238e1a3c99047d5c743b74754f&amp;bin_num=297&amp;bintype=sbin&amp;from=xls&amp;cp=CP1&amp;version=RL6748ZA_V25&amp;lotid=PAFQ1&amp;waferid=MBA727-21F5" xr:uid="{00000000-0004-0000-0500-0000CA010000}"/>
    <hyperlink ref="DH60" r:id="rId459" display="http://cpdb.realtek.com/cpdbv3/view/wafermap/oneWaferSbinMap.php?project=RL6748&amp;checksum=b3f5e27a945fa4609942c3b6352aa0a6&amp;bin_num=297&amp;bintype=sbin&amp;from=xls&amp;cp=CP1&amp;version=RL6748ZA_V25&amp;lotid=PAFW6&amp;waferid=MBC107-11B3" xr:uid="{00000000-0004-0000-0500-0000CB010000}"/>
    <hyperlink ref="DO60" r:id="rId460" display="http://cpdb.realtek.com/cpdbv3/view/wafermap/oneWaferSbinMap.php?project=RL6748&amp;checksum=cc8563724fa0a9c30ff36801fe5c1b48&amp;bin_num=297&amp;bintype=sbin&amp;from=xls&amp;cp=CP1&amp;version=RL6748ZA_V25&amp;lotid=PAFQ0&amp;waferid=MBF135-17C3" xr:uid="{00000000-0004-0000-0500-0000CC010000}"/>
    <hyperlink ref="DQ60" r:id="rId461" display="http://cpdb.realtek.com/cpdbv3/view/wafermap/oneWaferSbinMap.php?project=RL6748&amp;checksum=25e3ae3f947411f0bc0d29f47a64db55&amp;bin_num=297&amp;bintype=sbin&amp;from=xls&amp;cp=CP1&amp;version=RL6748ZA_V25&amp;lotid=PAFQ2&amp;waferid=MBA715-01A1" xr:uid="{00000000-0004-0000-0500-0000CD010000}"/>
    <hyperlink ref="DV60" r:id="rId462" display="http://cpdb.realtek.com/cpdbv3/view/wafermap/oneWaferSbinMap.php?project=RL6748&amp;checksum=9f624d9b0e5e5fb0dcc415d2e5b68753&amp;bin_num=297&amp;bintype=sbin&amp;from=xls&amp;cp=CP1&amp;version=RL6748ZA_V25&amp;lotid=PAFW6&amp;waferid=MBC107-03F1" xr:uid="{00000000-0004-0000-0500-0000CE010000}"/>
    <hyperlink ref="EC60" r:id="rId463" display="http://cpdb.realtek.com/cpdbv3/view/wafermap/oneWaferSbinMap.php?project=RL6748&amp;checksum=359fa88e1a5d94a7502dfe06cc76ae34&amp;bin_num=297&amp;bintype=sbin&amp;from=xls&amp;cp=CP1&amp;version=RL6748ZA_V25&amp;lotid=PAFA5&amp;waferid=MBA704-03C5" xr:uid="{00000000-0004-0000-0500-0000CF010000}"/>
    <hyperlink ref="ED60" r:id="rId464" display="http://cpdb.realtek.com/cpdbv3/view/wafermap/oneWaferSbinMap.php?project=RL6748&amp;checksum=646d422557b7a74e4b5e8afc6047e7a0&amp;bin_num=297&amp;bintype=sbin&amp;from=xls&amp;cp=CP1&amp;version=RL6748ZA_V25&amp;lotid=PAFQ5&amp;waferid=MBA705-16A2" xr:uid="{00000000-0004-0000-0500-0000D0010000}"/>
    <hyperlink ref="EF60" r:id="rId465" display="http://cpdb.realtek.com/cpdbv3/view/wafermap/oneWaferSbinMap.php?project=RL6748&amp;checksum=78b9d17594c0d5e6274fe5858faafdd0&amp;bin_num=297&amp;bintype=sbin&amp;from=xls&amp;cp=CP1&amp;version=RL6748ZA_V25&amp;lotid=PAFW6&amp;waferid=MBC107-10C0" xr:uid="{00000000-0004-0000-0500-0000D1010000}"/>
    <hyperlink ref="EG60" r:id="rId466" display="http://cpdb.realtek.com/cpdbv3/view/wafermap/oneWaferSbinMap.php?project=RL6748&amp;checksum=8754484403aa6d8cc85782d55cbfe8b5&amp;bin_num=297&amp;bintype=sbin&amp;from=xls&amp;cp=CP1&amp;version=RL6748ZA_V25&amp;lotid=PAFA5&amp;waferid=MBA704-25G1" xr:uid="{00000000-0004-0000-0500-0000D2010000}"/>
    <hyperlink ref="EI60" r:id="rId467" display="http://cpdb.realtek.com/cpdbv3/view/wafermap/oneWaferSbinMap.php?project=RL6748&amp;checksum=489c7d7bd703ad967c109c90944e4321&amp;bin_num=297&amp;bintype=sbin&amp;from=xls&amp;cp=CP1&amp;version=RL6748ZA_V25&amp;lotid=PAF98&amp;waferid=MBA742-04E2" xr:uid="{00000000-0004-0000-0500-0000D3010000}"/>
    <hyperlink ref="EK60" r:id="rId468" display="http://cpdb.realtek.com/cpdbv3/view/wafermap/oneWaferSbinMap.php?project=RL6748&amp;checksum=c772114a348b05b633860730afb8a93d&amp;bin_num=297&amp;bintype=sbin&amp;from=xls&amp;cp=CP1&amp;version=RL6748ZA_V25&amp;lotid=PAFQ2&amp;waferid=MBA715-22E2" xr:uid="{00000000-0004-0000-0500-0000D4010000}"/>
    <hyperlink ref="EM60" r:id="rId469" display="http://cpdb.realtek.com/cpdbv3/view/wafermap/oneWaferSbinMap.php?project=RL6748&amp;checksum=70c84ab6aa4371008c47d2777f2776ad&amp;bin_num=297&amp;bintype=sbin&amp;from=xls&amp;cp=CP1&amp;version=RL6748ZA_V25&amp;lotid=PAFQ4&amp;waferid=MBA724-09E4" xr:uid="{00000000-0004-0000-0500-0000D5010000}"/>
    <hyperlink ref="EN60" r:id="rId470" display="http://cpdb.realtek.com/cpdbv3/view/wafermap/oneWaferSbinMap.php?project=RL6748&amp;checksum=94b4ea7147fa1779acb6035becde9ddf&amp;bin_num=297&amp;bintype=sbin&amp;from=xls&amp;cp=CP1&amp;version=RL6748ZA_V25&amp;lotid=PAFW7&amp;waferid=MBA722-01A4" xr:uid="{00000000-0004-0000-0500-0000D6010000}"/>
    <hyperlink ref="ER60" r:id="rId471" display="http://cpdb.realtek.com/cpdbv3/view/wafermap/oneWaferSbinMap.php?project=RL6748&amp;checksum=c27367fc69e41da032f7cda3104ea76b&amp;bin_num=297&amp;bintype=sbin&amp;from=xls&amp;cp=CP1&amp;version=RL6748ZA_V25&amp;lotid=PAFQ5&amp;waferid=MBA705-10E0" xr:uid="{00000000-0004-0000-0500-0000D7010000}"/>
    <hyperlink ref="EX60" r:id="rId472" display="http://cpdb.realtek.com/cpdbv3/view/wafermap/oneWaferSbinMap.php?project=RL6748&amp;checksum=2ec1f8c42561571f80f7be4a0517fb65&amp;bin_num=297&amp;bintype=sbin&amp;from=xls&amp;cp=CP1&amp;version=RL6748ZA_V25&amp;lotid=PAFQ4&amp;waferid=MBA724-20A1" xr:uid="{00000000-0004-0000-0500-0000D8010000}"/>
    <hyperlink ref="FF60" r:id="rId473" display="http://cpdb.realtek.com/cpdbv3/view/wafermap/oneWaferSbinMap.php?project=RL6748&amp;checksum=35e2f743c6dc0617c88dff3c11951230&amp;bin_num=297&amp;bintype=sbin&amp;from=xls&amp;cp=CP1&amp;version=RL6748ZA_V25&amp;lotid=PAFC1&amp;waferid=MBA723-21C3" xr:uid="{00000000-0004-0000-0500-0000D9010000}"/>
    <hyperlink ref="FM60" r:id="rId474" display="http://cpdb.realtek.com/cpdbv3/view/wafermap/oneWaferSbinMap.php?project=RL6748&amp;checksum=b9caa329bf355adb9b0aa779f8211dcb&amp;bin_num=297&amp;bintype=sbin&amp;from=xls&amp;cp=CP1&amp;version=RL6748ZA_V25&amp;lotid=PAF98&amp;waferid=MBA742-03E7" xr:uid="{00000000-0004-0000-0500-0000DA010000}"/>
    <hyperlink ref="FN60" r:id="rId475" display="http://cpdb.realtek.com/cpdbv3/view/wafermap/oneWaferSbinMap.php?project=RL6748&amp;checksum=f3708ff972fed1986009ba3dd4b59c1e&amp;bin_num=297&amp;bintype=sbin&amp;from=xls&amp;cp=CP1&amp;version=RL6748ZA_V25&amp;lotid=PAFQ0&amp;waferid=MBF135-10G6" xr:uid="{00000000-0004-0000-0500-0000DB010000}"/>
    <hyperlink ref="FP60" r:id="rId476" display="http://cpdb.realtek.com/cpdbv3/view/wafermap/oneWaferSbinMap.php?project=RL6748&amp;checksum=4947604f04aa866df47502df774ad901&amp;bin_num=297&amp;bintype=sbin&amp;from=xls&amp;cp=CP1&amp;version=RL6748ZA_V25&amp;lotid=PAFQ6&amp;waferid=MBC103-07G6" xr:uid="{00000000-0004-0000-0500-0000DC010000}"/>
    <hyperlink ref="FU60" r:id="rId477" display="http://cpdb.realtek.com/cpdbv3/view/wafermap/oneWaferSbinMap.php?project=RL6748&amp;checksum=e1fce9dae38365c2aa4cc651c6094569&amp;bin_num=297&amp;bintype=sbin&amp;from=xls&amp;cp=CP1&amp;version=RL6748ZA_V25&amp;lotid=PAFA5&amp;waferid=MBA704-05B3" xr:uid="{00000000-0004-0000-0500-0000DD010000}"/>
    <hyperlink ref="FW60" r:id="rId478" display="http://cpdb.realtek.com/cpdbv3/view/wafermap/oneWaferSbinMap.php?project=RL6748&amp;checksum=bae72a76c20b26a679a22f0f1e067c6f&amp;bin_num=297&amp;bintype=sbin&amp;from=xls&amp;cp=CP1&amp;version=RL6748ZA_V25&amp;lotid=PAFA5&amp;waferid=MBA704-16D1" xr:uid="{00000000-0004-0000-0500-0000DE010000}"/>
    <hyperlink ref="GC60" r:id="rId479" display="http://cpdb.realtek.com/cpdbv3/view/wafermap/oneWaferSbinMap.php?project=RL6748&amp;checksum=f4d09bb0fad43bb3a13b20660482a40a&amp;bin_num=297&amp;bintype=sbin&amp;from=xls&amp;cp=CP1&amp;version=RL6748ZA_V25&amp;lotid=PAFQ6&amp;waferid=MBC103-15D0" xr:uid="{00000000-0004-0000-0500-0000DF010000}"/>
    <hyperlink ref="GF60" r:id="rId480" display="http://cpdb.realtek.com/cpdbv3/view/wafermap/oneWaferSbinMap.php?project=RL6748&amp;checksum=0c1964bee8a40b9ed403b02324f73597&amp;bin_num=297&amp;bintype=sbin&amp;from=xls&amp;cp=CP1&amp;version=RL6748ZA_V25&amp;lotid=PAF98&amp;waferid=MBA742-05D5" xr:uid="{00000000-0004-0000-0500-0000E0010000}"/>
    <hyperlink ref="GJ60" r:id="rId481" display="http://cpdb.realtek.com/cpdbv3/view/wafermap/oneWaferSbinMap.php?project=RL6748&amp;checksum=03ceaaf8793e4381555566a586f5a46b&amp;bin_num=297&amp;bintype=sbin&amp;from=xls&amp;cp=CP1&amp;version=RL6748ZA_V25&amp;lotid=PAFQ0&amp;waferid=MBF135-04B7" xr:uid="{00000000-0004-0000-0500-0000E1010000}"/>
    <hyperlink ref="GM60" r:id="rId482" display="http://cpdb.realtek.com/cpdbv3/view/wafermap/oneWaferSbinMap.php?project=RL6748&amp;checksum=90746381178853dedc5267015506f02a&amp;bin_num=297&amp;bintype=sbin&amp;from=xls&amp;cp=CP1&amp;version=RL6748ZA_V25&amp;lotid=PAFA5&amp;waferid=MBA704-17C4" xr:uid="{00000000-0004-0000-0500-0000E2010000}"/>
    <hyperlink ref="GO60" r:id="rId483" display="http://cpdb.realtek.com/cpdbv3/view/wafermap/oneWaferSbinMap.php?project=RL6748&amp;checksum=bafa47a610c659fa64da9a657be9161d&amp;bin_num=297&amp;bintype=sbin&amp;from=xls&amp;cp=CP1&amp;version=RL6748ZA_V25&amp;lotid=PAFA3&amp;waferid=MBA728-04D4" xr:uid="{00000000-0004-0000-0500-0000E3010000}"/>
    <hyperlink ref="GQ60" r:id="rId484" display="http://cpdb.realtek.com/cpdbv3/view/wafermap/oneWaferSbinMap.php?project=RL6748&amp;checksum=d7353e6fdc608011efd46043993feafe&amp;bin_num=297&amp;bintype=sbin&amp;from=xls&amp;cp=CP1&amp;version=RL6748ZA_V25&amp;lotid=PAFA5&amp;waferid=MBA704-10G7" xr:uid="{00000000-0004-0000-0500-0000E4010000}"/>
    <hyperlink ref="GR60" r:id="rId485" display="http://cpdb.realtek.com/cpdbv3/view/wafermap/oneWaferSbinMap.php?project=RL6748&amp;checksum=e5122e6e142d727b2c505ed22aab606e&amp;bin_num=297&amp;bintype=sbin&amp;from=xls&amp;cp=CP1&amp;version=RL6748ZA_V25&amp;lotid=PAFW6&amp;waferid=MBC107-08C0" xr:uid="{00000000-0004-0000-0500-0000E5010000}"/>
    <hyperlink ref="GY60" r:id="rId486" display="http://cpdb.realtek.com/cpdbv3/view/wafermap/oneWaferSbinMap.php?project=RL6748&amp;checksum=d6af17e5f8598dbbf8b9d4f435551918&amp;bin_num=297&amp;bintype=sbin&amp;from=xls&amp;cp=CP1&amp;version=RL6748ZA_V25&amp;lotid=PAFQ5&amp;waferid=MBA705-09D3" xr:uid="{00000000-0004-0000-0500-0000E6010000}"/>
    <hyperlink ref="GZ60" r:id="rId487" display="http://cpdb.realtek.com/cpdbv3/view/wafermap/oneWaferSbinMap.php?project=RL6748&amp;checksum=d9d840021119b3a07f55d95417d73a8e&amp;bin_num=297&amp;bintype=sbin&amp;from=xls&amp;cp=CP1&amp;version=RL6748ZA_V25&amp;lotid=PAFQ0&amp;waferid=MBF135-07A0" xr:uid="{00000000-0004-0000-0500-0000E7010000}"/>
    <hyperlink ref="HD60" r:id="rId488" display="http://cpdb.realtek.com/cpdbv3/view/wafermap/oneWaferSbinMap.php?project=RL6748&amp;checksum=7e810d26ec2ca1f0e80580f960afbdd6&amp;bin_num=297&amp;bintype=sbin&amp;from=xls&amp;cp=CP1&amp;version=RL6748ZA_V25&amp;lotid=PAFQ5&amp;waferid=MBA705-04G4" xr:uid="{00000000-0004-0000-0500-0000E8010000}"/>
    <hyperlink ref="HE60" r:id="rId489" display="http://cpdb.realtek.com/cpdbv3/view/wafermap/oneWaferSbinMap.php?project=RL6748&amp;checksum=7f485f4ee104904abbddb926aa72fe29&amp;bin_num=297&amp;bintype=sbin&amp;from=xls&amp;cp=CP1&amp;version=RL6748ZA_V25&amp;lotid=PAFC1&amp;waferid=MBA723-17D5" xr:uid="{00000000-0004-0000-0500-0000E9010000}"/>
    <hyperlink ref="HF60" r:id="rId490" display="http://cpdb.realtek.com/cpdbv3/view/wafermap/oneWaferSbinMap.php?project=RL6748&amp;checksum=8468f2c6def9de881e3dddcb29611d36&amp;bin_num=297&amp;bintype=sbin&amp;from=xls&amp;cp=CP1&amp;version=RL6748ZA_V25&amp;lotid=PAFQ1&amp;waferid=MBA727-07E4" xr:uid="{00000000-0004-0000-0500-0000EA010000}"/>
    <hyperlink ref="HJ60" r:id="rId491" display="http://cpdb.realtek.com/cpdbv3/view/wafermap/oneWaferSbinMap.php?project=RL6748&amp;checksum=bf250fdb066aaa406c3e4819826ceb42&amp;bin_num=297&amp;bintype=sbin&amp;from=xls&amp;cp=CP1&amp;version=RL6748ZA_V25&amp;lotid=PAFQ6&amp;waferid=MBC103-23G5" xr:uid="{00000000-0004-0000-0500-0000EB010000}"/>
    <hyperlink ref="HL60" r:id="rId492" display="http://cpdb.realtek.com/cpdbv3/view/wafermap/oneWaferSbinMap.php?project=RL6748&amp;checksum=f5438ae6c64af18f851949e14f0877cf&amp;bin_num=297&amp;bintype=sbin&amp;from=xls&amp;cp=CP1&amp;version=RL6748ZA_V25&amp;lotid=PAFA5&amp;waferid=MBA704-06A6" xr:uid="{00000000-0004-0000-0500-0000EC010000}"/>
    <hyperlink ref="HN60" r:id="rId493" display="http://cpdb.realtek.com/cpdbv3/view/wafermap/oneWaferSbinMap.php?project=RL6748&amp;checksum=6d2fc8585261cb8d263cc7a3bd02f7d4&amp;bin_num=297&amp;bintype=sbin&amp;from=xls&amp;cp=CP1&amp;version=RL6748ZA_V25&amp;lotid=PAFQ5&amp;waferid=MBA705-17H0" xr:uid="{00000000-0004-0000-0500-0000ED010000}"/>
    <hyperlink ref="HP60" r:id="rId494" display="http://cpdb.realtek.com/cpdbv3/view/wafermap/oneWaferSbinMap.php?project=RL6748&amp;checksum=a01a6943339d1c1e48cf51517a778c3b&amp;bin_num=297&amp;bintype=sbin&amp;from=xls&amp;cp=CP1&amp;version=RL6748ZA_V25&amp;lotid=PAFQ6&amp;waferid=MBC103-12E7" xr:uid="{00000000-0004-0000-0500-0000EE010000}"/>
    <hyperlink ref="HX60" r:id="rId495" display="http://cpdb.realtek.com/cpdbv3/view/wafermap/oneWaferSbinMap.php?project=RL6748&amp;checksum=c66522d6542f1cd466853110ef4e5019&amp;bin_num=297&amp;bintype=sbin&amp;from=xls&amp;cp=CP1&amp;version=RL6748ZA_V25&amp;lotid=PAFQ4&amp;waferid=MBA724-16B3" xr:uid="{00000000-0004-0000-0500-0000EF010000}"/>
    <hyperlink ref="IE60" r:id="rId496" display="http://cpdb.realtek.com/cpdbv3/view/wafermap/oneWaferSbinMap.php?project=RL6748&amp;checksum=71a6fddc28fde418bcede86a555c9a7f&amp;bin_num=297&amp;bintype=sbin&amp;from=xls&amp;cp=CP1&amp;version=RL6748ZA_V25&amp;lotid=PAFW8&amp;waferid=MBA731-18A4" xr:uid="{00000000-0004-0000-0500-0000F0010000}"/>
    <hyperlink ref="IJ60" r:id="rId497" display="http://cpdb.realtek.com/cpdbv3/view/wafermap/oneWaferSbinMap.php?project=RL6748&amp;checksum=02b821cfc1fcec45101c11d9145343bd&amp;bin_num=297&amp;bintype=sbin&amp;from=xls&amp;cp=CP1&amp;version=RL6748ZA_V25&amp;lotid=PAFQ0&amp;waferid=MBF135-22A4" xr:uid="{00000000-0004-0000-0500-0000F1010000}"/>
    <hyperlink ref="IK60" r:id="rId498" display="http://cpdb.realtek.com/cpdbv3/view/wafermap/oneWaferSbinMap.php?project=RL6748&amp;checksum=8cb6f1a0530431971f6dc8b6446748b3&amp;bin_num=297&amp;bintype=sbin&amp;from=xls&amp;cp=CP1&amp;version=RL6748ZA_V25&amp;lotid=PAFA3&amp;waferid=MBA728-20D3" xr:uid="{00000000-0004-0000-0500-0000F2010000}"/>
    <hyperlink ref="IL60" r:id="rId499" display="http://cpdb.realtek.com/cpdbv3/view/wafermap/oneWaferSbinMap.php?project=RL6748&amp;checksum=a99b739ee1aa021bf77ff060c9381c23&amp;bin_num=297&amp;bintype=sbin&amp;from=xls&amp;cp=CP1&amp;version=RL6748ZA_V25&amp;lotid=PAFQ4&amp;waferid=MBA724-11E4" xr:uid="{00000000-0004-0000-0500-0000F3010000}"/>
    <hyperlink ref="IR60" r:id="rId500" display="http://cpdb.realtek.com/cpdbv3/view/wafermap/oneWaferSbinMap.php?project=RL6748&amp;checksum=9aade7ce50e26f20717296e8854676e6&amp;bin_num=297&amp;bintype=sbin&amp;from=xls&amp;cp=CP1&amp;version=RL6748ZA_V25&amp;lotid=PAFA5&amp;waferid=MBA704-04C0" xr:uid="{00000000-0004-0000-0500-0000F4010000}"/>
    <hyperlink ref="IT60" r:id="rId501" display="http://cpdb.realtek.com/cpdbv3/view/wafermap/oneWaferSbinMap.php?project=RL6748&amp;checksum=ee48b081644fa7cf81f711b97fff9f65&amp;bin_num=297&amp;bintype=sbin&amp;from=xls&amp;cp=CP1&amp;version=RL6748ZA_V25&amp;lotid=PAFQ1&amp;waferid=MBA727-13C0" xr:uid="{00000000-0004-0000-0500-0000F5010000}"/>
    <hyperlink ref="IU60" r:id="rId502" display="http://cpdb.realtek.com/cpdbv3/view/wafermap/oneWaferSbinMap.php?project=RL6748&amp;checksum=03701abb6e78619526405b5595093ed3&amp;bin_num=297&amp;bintype=sbin&amp;from=xls&amp;cp=CP1&amp;version=RL6748ZA_V25&amp;lotid=PAFA5&amp;waferid=MBA704-23A0" xr:uid="{00000000-0004-0000-0500-0000F6010000}"/>
    <hyperlink ref="IW60" r:id="rId503" display="http://cpdb.realtek.com/cpdbv3/view/wafermap/oneWaferSbinMap.php?project=RL6748&amp;checksum=c6815649842b442387216c5d2398c898&amp;bin_num=297&amp;bintype=sbin&amp;from=xls&amp;cp=CP1&amp;version=RL6748ZA_V25&amp;lotid=PAFQ5&amp;waferid=MBA705-19F6" xr:uid="{00000000-0004-0000-0500-0000F7010000}"/>
    <hyperlink ref="IX60" r:id="rId504" display="http://cpdb.realtek.com/cpdbv3/view/wafermap/oneWaferSbinMap.php?project=RL6748&amp;checksum=d8923b2a1b4f52077a897b9ed1bf484d&amp;bin_num=297&amp;bintype=sbin&amp;from=xls&amp;cp=CP1&amp;version=RL6748ZA_V25&amp;lotid=PAFQ4&amp;waferid=MBA724-13D2" xr:uid="{00000000-0004-0000-0500-0000F8010000}"/>
    <hyperlink ref="JK60" r:id="rId505" display="http://cpdb.realtek.com/cpdbv3/view/wafermap/oneWaferSbinMap.php?project=RL6748&amp;checksum=72f93c8d28353f04d36d0db81b2993db&amp;bin_num=297&amp;bintype=sbin&amp;from=xls&amp;cp=CP1&amp;version=RL6748ZA_V25&amp;lotid=PAFQ0&amp;waferid=MBF135-19B1" xr:uid="{00000000-0004-0000-0500-0000F9010000}"/>
    <hyperlink ref="JW60" r:id="rId506" display="http://cpdb.realtek.com/cpdbv3/view/wafermap/oneWaferSbinMap.php?project=RL6748&amp;checksum=edac05c7f9cdabe43eb13845d9668c47&amp;bin_num=297&amp;bintype=sbin&amp;from=xls&amp;cp=CP1&amp;version=RL6748ZA_V25&amp;lotid=PAFW7&amp;waferid=MBA722-19F2" xr:uid="{00000000-0004-0000-0500-0000FA010000}"/>
    <hyperlink ref="B61" r:id="rId507" xr:uid="{00000000-0004-0000-0500-0000FB010000}"/>
    <hyperlink ref="O61" r:id="rId508" display="http://cpdb.realtek.com/cpdbv3/view/wafermap/oneWaferSbinMap.php?project=RL6748&amp;checksum=901cc9ba1c2fcd986f7cb63131252464&amp;bin_num=55&amp;bintype=sbin&amp;from=xls&amp;cp=CP1&amp;version=RL6748ZA_V25&amp;lotid=PAFQ5&amp;waferid=MBA705-07E5" xr:uid="{00000000-0004-0000-0500-0000FC010000}"/>
    <hyperlink ref="R61" r:id="rId509" display="http://cpdb.realtek.com/cpdbv3/view/wafermap/oneWaferSbinMap.php?project=RL6748&amp;checksum=05d00f1aa7601154d677cc25b7b27b75&amp;bin_num=55&amp;bintype=sbin&amp;from=xls&amp;cp=CP1&amp;version=RL6748ZA_V25&amp;lotid=PAF98&amp;waferid=MBA742-18E1" xr:uid="{00000000-0004-0000-0500-0000FD010000}"/>
    <hyperlink ref="S61" r:id="rId510" display="http://cpdb.realtek.com/cpdbv3/view/wafermap/oneWaferSbinMap.php?project=RL6748&amp;checksum=736b73b1e19c676883302b73aef6211d&amp;bin_num=55&amp;bintype=sbin&amp;from=xls&amp;cp=CP1&amp;version=RL6748ZA_V25&amp;lotid=PAFQ1&amp;waferid=MBA727-02A2" xr:uid="{00000000-0004-0000-0500-0000FE010000}"/>
    <hyperlink ref="T61" r:id="rId511" display="http://cpdb.realtek.com/cpdbv3/view/wafermap/oneWaferSbinMap.php?project=RL6748&amp;checksum=e0670b7d90f11015b2210102830ed448&amp;bin_num=55&amp;bintype=sbin&amp;from=xls&amp;cp=CP1&amp;version=RL6748ZA_V25&amp;lotid=PAFQ4&amp;waferid=MBA724-18A1" xr:uid="{00000000-0004-0000-0500-0000FF010000}"/>
    <hyperlink ref="W61" r:id="rId512" display="http://cpdb.realtek.com/cpdbv3/view/wafermap/oneWaferSbinMap.php?project=RL6748&amp;checksum=e318bb7453359a0641e320cfc3c44c5a&amp;bin_num=55&amp;bintype=sbin&amp;from=xls&amp;cp=CP1&amp;version=RL6748ZA_V25&amp;lotid=PAFQ1&amp;waferid=MBA727-06F1" xr:uid="{00000000-0004-0000-0500-000000020000}"/>
    <hyperlink ref="X61" r:id="rId513" display="http://cpdb.realtek.com/cpdbv3/view/wafermap/oneWaferSbinMap.php?project=RL6748&amp;checksum=028c7f8f8d7b4da1af975c9bb8b5f23a&amp;bin_num=55&amp;bintype=sbin&amp;from=xls&amp;cp=CP1&amp;version=RL6748ZA_V25&amp;lotid=PAJG7&amp;waferid=TAQ896-09E0" xr:uid="{00000000-0004-0000-0500-000001020000}"/>
    <hyperlink ref="AF61" r:id="rId514" display="http://cpdb.realtek.com/cpdbv3/view/wafermap/oneWaferSbinMap.php?project=RL6748&amp;checksum=8d430027eb8989e13eb3088408122278&amp;bin_num=55&amp;bintype=sbin&amp;from=xls&amp;cp=CP1&amp;version=RL6748ZA_V25&amp;lotid=PAHY4&amp;waferid=TAQ895-16D6" xr:uid="{00000000-0004-0000-0500-000002020000}"/>
    <hyperlink ref="AH61" r:id="rId515" display="http://cpdb.realtek.com/cpdbv3/view/wafermap/oneWaferSbinMap.php?project=RL6748&amp;checksum=098792a6e2e449fb07dff640a36a2f2b&amp;bin_num=55&amp;bintype=sbin&amp;from=xls&amp;cp=CP1&amp;version=RL6748ZA_V25&amp;lotid=PAFW7&amp;waferid=MBA722-03G5" xr:uid="{00000000-0004-0000-0500-000003020000}"/>
    <hyperlink ref="AM61" r:id="rId516" display="http://cpdb.realtek.com/cpdbv3/view/wafermap/oneWaferSbinMap.php?project=RL6748&amp;checksum=a598fc3b020523050b1dc2d619dfb87c&amp;bin_num=55&amp;bintype=sbin&amp;from=xls&amp;cp=CP1&amp;version=RL6748ZA_V25&amp;lotid=PAHY4&amp;waferid=TAQ895-24A0" xr:uid="{00000000-0004-0000-0500-000004020000}"/>
    <hyperlink ref="AR61" r:id="rId517" display="http://cpdb.realtek.com/cpdbv3/view/wafermap/oneWaferSbinMap.php?project=RL6748&amp;checksum=81fcb14df90e8d958230f7a833596a18&amp;bin_num=55&amp;bintype=sbin&amp;from=xls&amp;cp=CP1&amp;version=RL6748ZA_V25&amp;lotid=PAFA3&amp;waferid=MBA728-12H1" xr:uid="{00000000-0004-0000-0500-000005020000}"/>
    <hyperlink ref="AT61" r:id="rId518" display="http://cpdb.realtek.com/cpdbv3/view/wafermap/oneWaferSbinMap.php?project=RL6748&amp;checksum=805ec32dea7aebf9513b1525d779acb2&amp;bin_num=55&amp;bintype=sbin&amp;from=xls&amp;cp=CP1&amp;version=RL6748ZA_V25&amp;lotid=PAFQ2&amp;waferid=MBA715-04F5" xr:uid="{00000000-0004-0000-0500-000006020000}"/>
    <hyperlink ref="AZ61" r:id="rId519" display="http://cpdb.realtek.com/cpdbv3/view/wafermap/oneWaferSbinMap.php?project=RL6748&amp;checksum=f1c05d5061d41f2298666456d4943fd4&amp;bin_num=55&amp;bintype=sbin&amp;from=xls&amp;cp=CP1&amp;version=RL6748ZA_V25&amp;lotid=PAJG7&amp;waferid=TAQ896-23F1" xr:uid="{00000000-0004-0000-0500-000007020000}"/>
    <hyperlink ref="BA61" r:id="rId520" display="http://cpdb.realtek.com/cpdbv3/view/wafermap/oneWaferSbinMap.php?project=RL6748&amp;checksum=7067ffbfe9376c57abd2b97e14ec2792&amp;bin_num=55&amp;bintype=sbin&amp;from=xls&amp;cp=CP1&amp;version=RL6748ZA_V25&amp;lotid=PAFQ0&amp;waferid=MBF135-06A5" xr:uid="{00000000-0004-0000-0500-000008020000}"/>
    <hyperlink ref="BC61" r:id="rId521" display="http://cpdb.realtek.com/cpdbv3/view/wafermap/oneWaferSbinMap.php?project=RL6748&amp;checksum=93fbe4b8a5ca7959f0064e3a10911d09&amp;bin_num=55&amp;bintype=sbin&amp;from=xls&amp;cp=CP1&amp;version=RL6748ZA_V25&amp;lotid=PAJG7&amp;waferid=TAQ896-19G3" xr:uid="{00000000-0004-0000-0500-000009020000}"/>
    <hyperlink ref="BD61" r:id="rId522" display="http://cpdb.realtek.com/cpdbv3/view/wafermap/oneWaferSbinMap.php?project=RL6748&amp;checksum=ba3555aefbc697efd0815fa8a947a650&amp;bin_num=55&amp;bintype=sbin&amp;from=xls&amp;cp=CP1&amp;version=RL6748ZA_V25&amp;lotid=PAFW8&amp;waferid=MBA731-03B2" xr:uid="{00000000-0004-0000-0500-00000A020000}"/>
    <hyperlink ref="BF61" r:id="rId523" display="http://cpdb.realtek.com/cpdbv3/view/wafermap/oneWaferSbinMap.php?project=RL6748&amp;checksum=168e19d10e9a65f581be903f015ac174&amp;bin_num=55&amp;bintype=sbin&amp;from=xls&amp;cp=CP1&amp;version=RL6748ZA_V25&amp;lotid=PAHY4&amp;waferid=TAQ895-05C0" xr:uid="{00000000-0004-0000-0500-00000B020000}"/>
    <hyperlink ref="BI61" r:id="rId524" display="http://cpdb.realtek.com/cpdbv3/view/wafermap/oneWaferSbinMap.php?project=RL6748&amp;checksum=3fee452cc698667f190d8a1f08c4e51a&amp;bin_num=55&amp;bintype=sbin&amp;from=xls&amp;cp=CP1&amp;version=RL6748ZA_V25&amp;lotid=PAFQ0&amp;waferid=MBF135-02D1" xr:uid="{00000000-0004-0000-0500-00000C020000}"/>
    <hyperlink ref="BM61" r:id="rId525" display="http://cpdb.realtek.com/cpdbv3/view/wafermap/oneWaferSbinMap.php?project=RL6748&amp;checksum=922d6e3d6ad0e1165212b7d7ae5fa366&amp;bin_num=55&amp;bintype=sbin&amp;from=xls&amp;cp=CP1&amp;version=RL6748ZA_V25&amp;lotid=PAFC1&amp;waferid=MBA723-20D0" xr:uid="{00000000-0004-0000-0500-00000D020000}"/>
    <hyperlink ref="BQ61" r:id="rId526" display="http://cpdb.realtek.com/cpdbv3/view/wafermap/oneWaferSbinMap.php?project=RL6748&amp;checksum=6e78642833a84f8cf7528b5b0686b7d0&amp;bin_num=55&amp;bintype=sbin&amp;from=xls&amp;cp=CP1&amp;version=RL6748ZA_V25&amp;lotid=PAFQ4&amp;waferid=MBA724-03A7" xr:uid="{00000000-0004-0000-0500-00000E020000}"/>
    <hyperlink ref="BR61" r:id="rId527" display="http://cpdb.realtek.com/cpdbv3/view/wafermap/oneWaferSbinMap.php?project=RL6748&amp;checksum=db0dea7eef5f5edf6cf68a0eb06238fc&amp;bin_num=55&amp;bintype=sbin&amp;from=xls&amp;cp=CP1&amp;version=RL6748ZA_V25&amp;lotid=PAHY4&amp;waferid=TAQ895-14F0" xr:uid="{00000000-0004-0000-0500-00000F020000}"/>
    <hyperlink ref="BT61" r:id="rId528" display="http://cpdb.realtek.com/cpdbv3/view/wafermap/oneWaferSbinMap.php?project=RL6748&amp;checksum=4ed8a37e208d920bad7daa4607de12c7&amp;bin_num=55&amp;bintype=sbin&amp;from=xls&amp;cp=CP1&amp;version=RL6748ZA_V25&amp;lotid=PAFQ6&amp;waferid=MBC103-11F4" xr:uid="{00000000-0004-0000-0500-000010020000}"/>
    <hyperlink ref="CI61" r:id="rId529" display="http://cpdb.realtek.com/cpdbv3/view/wafermap/oneWaferSbinMap.php?project=RL6748&amp;checksum=6e3f6a9ca7d14788c10f5bc335c50c70&amp;bin_num=55&amp;bintype=sbin&amp;from=xls&amp;cp=CP1&amp;version=RL6748ZA_V25&amp;lotid=PAFQ1&amp;waferid=MBA727-15A6" xr:uid="{00000000-0004-0000-0500-000011020000}"/>
    <hyperlink ref="CO61" r:id="rId530" display="http://cpdb.realtek.com/cpdbv3/view/wafermap/oneWaferSbinMap.php?project=RL6748&amp;checksum=0e3a7d642762a8642f3e192d4dd04247&amp;bin_num=55&amp;bintype=sbin&amp;from=xls&amp;cp=CP1&amp;version=RL6748ZA_V25&amp;lotid=PAHY4&amp;waferid=TAQ895-06B3" xr:uid="{00000000-0004-0000-0500-000012020000}"/>
    <hyperlink ref="CP61" r:id="rId531" display="http://cpdb.realtek.com/cpdbv3/view/wafermap/oneWaferSbinMap.php?project=RL6748&amp;checksum=4f29ed50ce12d7094a0b8be961d2dea6&amp;bin_num=55&amp;bintype=sbin&amp;from=xls&amp;cp=CP1&amp;version=RL6748ZA_V25&amp;lotid=PAHY4&amp;waferid=TAQ895-22B2" xr:uid="{00000000-0004-0000-0500-000013020000}"/>
    <hyperlink ref="CR61" r:id="rId532" display="http://cpdb.realtek.com/cpdbv3/view/wafermap/oneWaferSbinMap.php?project=RL6748&amp;checksum=9f3f59fde7388c24f6755d81e6049136&amp;bin_num=55&amp;bintype=sbin&amp;from=xls&amp;cp=CP1&amp;version=RL6748ZA_V25&amp;lotid=PAHY4&amp;waferid=TAQ895-13F5" xr:uid="{00000000-0004-0000-0500-000014020000}"/>
    <hyperlink ref="CZ61" r:id="rId533" display="http://cpdb.realtek.com/cpdbv3/view/wafermap/oneWaferSbinMap.php?project=RL6748&amp;checksum=0c6ac73f5cbed990cd19d3c50ccede6d&amp;bin_num=55&amp;bintype=sbin&amp;from=xls&amp;cp=CP1&amp;version=RL6748ZA_V25&amp;lotid=PAHY4&amp;waferid=TAQ895-01E4" xr:uid="{00000000-0004-0000-0500-000015020000}"/>
    <hyperlink ref="DB61" r:id="rId534" display="http://cpdb.realtek.com/cpdbv3/view/wafermap/oneWaferSbinMap.php?project=RL6748&amp;checksum=5054fe7be04a49773e7649e2d82e6c77&amp;bin_num=55&amp;bintype=sbin&amp;from=xls&amp;cp=CP1&amp;version=RL6748ZA_V25&amp;lotid=PAHY4&amp;waferid=TAQ895-17D1" xr:uid="{00000000-0004-0000-0500-000016020000}"/>
    <hyperlink ref="DE61" r:id="rId535" display="http://cpdb.realtek.com/cpdbv3/view/wafermap/oneWaferSbinMap.php?project=RL6748&amp;checksum=92e45f5b52e35f992b29b7d306580127&amp;bin_num=55&amp;bintype=sbin&amp;from=xls&amp;cp=CP1&amp;version=RL6748ZA_V25&amp;lotid=PAJG7&amp;waferid=TAQ896-07F2" xr:uid="{00000000-0004-0000-0500-000017020000}"/>
    <hyperlink ref="DK61" r:id="rId536" display="http://cpdb.realtek.com/cpdbv3/view/wafermap/oneWaferSbinMap.php?project=RL6748&amp;checksum=6556501f98847ad98bdf3e6e7d1ab2dc&amp;bin_num=55&amp;bintype=sbin&amp;from=xls&amp;cp=CP1&amp;version=RL6748ZA_V25&amp;lotid=PAHY4&amp;waferid=TAQ895-02D7" xr:uid="{00000000-0004-0000-0500-000018020000}"/>
    <hyperlink ref="DM61" r:id="rId537" display="http://cpdb.realtek.com/cpdbv3/view/wafermap/oneWaferSbinMap.php?project=RL6748&amp;checksum=93604aa5f9b03ef261803d51f7663022&amp;bin_num=55&amp;bintype=sbin&amp;from=xls&amp;cp=CP1&amp;version=RL6748ZA_V25&amp;lotid=PAFQ0&amp;waferid=MBF135-09G1" xr:uid="{00000000-0004-0000-0500-000019020000}"/>
    <hyperlink ref="DS61" r:id="rId538" display="http://cpdb.realtek.com/cpdbv3/view/wafermap/oneWaferSbinMap.php?project=RL6748&amp;checksum=ce76b2b3f421f6aad86b469da7a3d243&amp;bin_num=55&amp;bintype=sbin&amp;from=xls&amp;cp=CP1&amp;version=RL6748ZA_V25&amp;lotid=PAJG7&amp;waferid=TAQ896-18H0" xr:uid="{00000000-0004-0000-0500-00001A020000}"/>
    <hyperlink ref="DV61" r:id="rId539" display="http://cpdb.realtek.com/cpdbv3/view/wafermap/oneWaferSbinMap.php?project=RL6748&amp;checksum=9f624d9b0e5e5fb0dcc415d2e5b68753&amp;bin_num=55&amp;bintype=sbin&amp;from=xls&amp;cp=CP1&amp;version=RL6748ZA_V25&amp;lotid=PAFW6&amp;waferid=MBC107-03F1" xr:uid="{00000000-0004-0000-0500-00001B020000}"/>
    <hyperlink ref="DX61" r:id="rId540" display="http://cpdb.realtek.com/cpdbv3/view/wafermap/oneWaferSbinMap.php?project=RL6748&amp;checksum=095e9c92e6a3fc5066685d784802326e&amp;bin_num=55&amp;bintype=sbin&amp;from=xls&amp;cp=CP1&amp;version=RL6748ZA_V25&amp;lotid=PAFW6&amp;waferid=MBC107-23C4" xr:uid="{00000000-0004-0000-0500-00001C020000}"/>
    <hyperlink ref="EC61" r:id="rId541" display="http://cpdb.realtek.com/cpdbv3/view/wafermap/oneWaferSbinMap.php?project=RL6748&amp;checksum=359fa88e1a5d94a7502dfe06cc76ae34&amp;bin_num=55&amp;bintype=sbin&amp;from=xls&amp;cp=CP1&amp;version=RL6748ZA_V25&amp;lotid=PAFA5&amp;waferid=MBA704-03C5" xr:uid="{00000000-0004-0000-0500-00001D020000}"/>
    <hyperlink ref="EE61" r:id="rId542" display="http://cpdb.realtek.com/cpdbv3/view/wafermap/oneWaferSbinMap.php?project=RL6748&amp;checksum=71b39da841210d925ddca4874b0f60d4&amp;bin_num=55&amp;bintype=sbin&amp;from=xls&amp;cp=CP1&amp;version=RL6748ZA_V25&amp;lotid=PAFA5&amp;waferid=MBA704-20B7" xr:uid="{00000000-0004-0000-0500-00001E020000}"/>
    <hyperlink ref="ER61" r:id="rId543" display="http://cpdb.realtek.com/cpdbv3/view/wafermap/oneWaferSbinMap.php?project=RL6748&amp;checksum=c27367fc69e41da032f7cda3104ea76b&amp;bin_num=55&amp;bintype=sbin&amp;from=xls&amp;cp=CP1&amp;version=RL6748ZA_V25&amp;lotid=PAFQ5&amp;waferid=MBA705-10E0" xr:uid="{00000000-0004-0000-0500-00001F020000}"/>
    <hyperlink ref="EV61" r:id="rId544" display="http://cpdb.realtek.com/cpdbv3/view/wafermap/oneWaferSbinMap.php?project=RL6748&amp;checksum=e4309f5f1f03bcd05bceb18017b62f79&amp;bin_num=55&amp;bintype=sbin&amp;from=xls&amp;cp=CP1&amp;version=RL6748ZA_V25&amp;lotid=PAJG7&amp;waferid=TAQ896-22F6" xr:uid="{00000000-0004-0000-0500-000020020000}"/>
    <hyperlink ref="EY61" r:id="rId545" display="http://cpdb.realtek.com/cpdbv3/view/wafermap/oneWaferSbinMap.php?project=RL6748&amp;checksum=3f030dc280d10c06e347f6362b1d432b&amp;bin_num=55&amp;bintype=sbin&amp;from=xls&amp;cp=CP1&amp;version=RL6748ZA_V25&amp;lotid=PAJG7&amp;waferid=TAQ896-06F7" xr:uid="{00000000-0004-0000-0500-000021020000}"/>
    <hyperlink ref="FJ61" r:id="rId546" display="http://cpdb.realtek.com/cpdbv3/view/wafermap/oneWaferSbinMap.php?project=RL6748&amp;checksum=f64512e8d8ce2fc78287da6cd447fd73&amp;bin_num=55&amp;bintype=sbin&amp;from=xls&amp;cp=CP1&amp;version=RL6748ZA_V25&amp;lotid=PAFW7&amp;waferid=MBA722-12C2" xr:uid="{00000000-0004-0000-0500-000022020000}"/>
    <hyperlink ref="FV61" r:id="rId547" display="http://cpdb.realtek.com/cpdbv3/view/wafermap/oneWaferSbinMap.php?project=RL6748&amp;checksum=bad1571c4c2eb2ad88fc6efd5a1cce65&amp;bin_num=55&amp;bintype=sbin&amp;from=xls&amp;cp=CP1&amp;version=RL6748ZA_V25&amp;lotid=PAFA5&amp;waferid=MBA704-11G2" xr:uid="{00000000-0004-0000-0500-000023020000}"/>
    <hyperlink ref="GB61" r:id="rId548" display="http://cpdb.realtek.com/cpdbv3/view/wafermap/oneWaferSbinMap.php?project=RL6748&amp;checksum=b2f0fda0b848faf8e012a21f3e6b0849&amp;bin_num=55&amp;bintype=sbin&amp;from=xls&amp;cp=CP1&amp;version=RL6748ZA_V25&amp;lotid=PAHY4&amp;waferid=TAQ895-03D2" xr:uid="{00000000-0004-0000-0500-000024020000}"/>
    <hyperlink ref="GD61" r:id="rId549" display="http://cpdb.realtek.com/cpdbv3/view/wafermap/oneWaferSbinMap.php?project=RL6748&amp;checksum=4da65b91f046b49a7886aaf06b55dd16&amp;bin_num=55&amp;bintype=sbin&amp;from=xls&amp;cp=CP1&amp;version=RL6748ZA_V25&amp;lotid=PAFQ5&amp;waferid=MBA705-22F1" xr:uid="{00000000-0004-0000-0500-000025020000}"/>
    <hyperlink ref="GI61" r:id="rId550" display="http://cpdb.realtek.com/cpdbv3/view/wafermap/oneWaferSbinMap.php?project=RL6748&amp;checksum=7fbec2c81bae7c0e34489888aa16ecf6&amp;bin_num=55&amp;bintype=sbin&amp;from=xls&amp;cp=CP1&amp;version=RL6748ZA_V25&amp;lotid=PAJG7&amp;waferid=TAQ896-21G3" xr:uid="{00000000-0004-0000-0500-000026020000}"/>
    <hyperlink ref="GQ61" r:id="rId551" display="http://cpdb.realtek.com/cpdbv3/view/wafermap/oneWaferSbinMap.php?project=RL6748&amp;checksum=d7353e6fdc608011efd46043993feafe&amp;bin_num=55&amp;bintype=sbin&amp;from=xls&amp;cp=CP1&amp;version=RL6748ZA_V25&amp;lotid=PAFA5&amp;waferid=MBA704-10G7" xr:uid="{00000000-0004-0000-0500-000027020000}"/>
    <hyperlink ref="GU61" r:id="rId552" display="http://cpdb.realtek.com/cpdbv3/view/wafermap/oneWaferSbinMap.php?project=RL6748&amp;checksum=0f87003f8b9c0a2efc1a07401b4b75be&amp;bin_num=55&amp;bintype=sbin&amp;from=xls&amp;cp=CP1&amp;version=RL6748ZA_V25&amp;lotid=PAFQ6&amp;waferid=MBC103-17B6" xr:uid="{00000000-0004-0000-0500-000028020000}"/>
    <hyperlink ref="HB61" r:id="rId553" display="http://cpdb.realtek.com/cpdbv3/view/wafermap/oneWaferSbinMap.php?project=RL6748&amp;checksum=2bcab97116838d1498483b9398507931&amp;bin_num=55&amp;bintype=sbin&amp;from=xls&amp;cp=CP1&amp;version=RL6748ZA_V25&amp;lotid=PAFQ6&amp;waferid=MBC103-02C4" xr:uid="{00000000-0004-0000-0500-000029020000}"/>
    <hyperlink ref="HI61" r:id="rId554" display="http://cpdb.realtek.com/cpdbv3/view/wafermap/oneWaferSbinMap.php?project=RL6748&amp;checksum=add1477e34510f748a69ad299d12bb9d&amp;bin_num=55&amp;bintype=sbin&amp;from=xls&amp;cp=CP1&amp;version=RL6748ZA_V25&amp;lotid=PAFQ1&amp;waferid=MBA727-14B3" xr:uid="{00000000-0004-0000-0500-00002A020000}"/>
    <hyperlink ref="HK61" r:id="rId555" display="http://cpdb.realtek.com/cpdbv3/view/wafermap/oneWaferSbinMap.php?project=RL6748&amp;checksum=e92e67c54272c6cee97033229f886ee7&amp;bin_num=55&amp;bintype=sbin&amp;from=xls&amp;cp=CP1&amp;version=RL6748ZA_V25&amp;lotid=PAFQ1&amp;waferid=MBA727-09D2" xr:uid="{00000000-0004-0000-0500-00002B020000}"/>
    <hyperlink ref="HM61" r:id="rId556" display="http://cpdb.realtek.com/cpdbv3/view/wafermap/oneWaferSbinMap.php?project=RL6748&amp;checksum=144cba20688f6649241ca14cf602ee9c&amp;bin_num=55&amp;bintype=sbin&amp;from=xls&amp;cp=CP1&amp;version=RL6748ZA_V25&amp;lotid=PAFQ1&amp;waferid=MBA727-11D2" xr:uid="{00000000-0004-0000-0500-00002C020000}"/>
    <hyperlink ref="HV61" r:id="rId557" display="http://cpdb.realtek.com/cpdbv3/view/wafermap/oneWaferSbinMap.php?project=RL6748&amp;checksum=43d42eda78b75f74d8851c27b4eefb71&amp;bin_num=55&amp;bintype=sbin&amp;from=xls&amp;cp=CP1&amp;version=RL6748ZA_V25&amp;lotid=PAFW6&amp;waferid=MBC107-21D6" xr:uid="{00000000-0004-0000-0500-00002D020000}"/>
    <hyperlink ref="IW61" r:id="rId558" display="http://cpdb.realtek.com/cpdbv3/view/wafermap/oneWaferSbinMap.php?project=RL6748&amp;checksum=c6815649842b442387216c5d2398c898&amp;bin_num=55&amp;bintype=sbin&amp;from=xls&amp;cp=CP1&amp;version=RL6748ZA_V25&amp;lotid=PAFQ5&amp;waferid=MBA705-19F6" xr:uid="{00000000-0004-0000-0500-00002E020000}"/>
    <hyperlink ref="JL61" r:id="rId559" display="http://cpdb.realtek.com/cpdbv3/view/wafermap/oneWaferSbinMap.php?project=RL6748&amp;checksum=9f2915083dc30d5c022d596e0012cfd3&amp;bin_num=55&amp;bintype=sbin&amp;from=xls&amp;cp=CP1&amp;version=RL6748ZA_V25&amp;lotid=PAFW7&amp;waferid=MBA722-15A3" xr:uid="{00000000-0004-0000-0500-00002F020000}"/>
    <hyperlink ref="JV61" r:id="rId560" display="http://cpdb.realtek.com/cpdbv3/view/wafermap/oneWaferSbinMap.php?project=RL6748&amp;checksum=60c41b12933bbc858acbbf56db2cf53e&amp;bin_num=55&amp;bintype=sbin&amp;from=xls&amp;cp=CP1&amp;version=RL6748ZA_V25&amp;lotid=PAFQ6&amp;waferid=MBC103-04B2" xr:uid="{00000000-0004-0000-0500-000030020000}"/>
    <hyperlink ref="B62" r:id="rId561" xr:uid="{00000000-0004-0000-0500-000031020000}"/>
    <hyperlink ref="P62" r:id="rId562" display="http://cpdb.realtek.com/cpdbv3/view/wafermap/oneWaferSbinMap.php?project=RL6748&amp;checksum=6817a774107f7a949bfc153b979608b6&amp;bin_num=2&amp;bintype=sbin&amp;from=xls&amp;cp=CP1&amp;version=RL6748ZA_V25&amp;lotid=PAFQ0&amp;waferid=MBF135-21B1" xr:uid="{00000000-0004-0000-0500-000032020000}"/>
    <hyperlink ref="Q62" r:id="rId563" display="http://cpdb.realtek.com/cpdbv3/view/wafermap/oneWaferSbinMap.php?project=RL6748&amp;checksum=d43b4d9096c98ba57c2ade5fea6188d2&amp;bin_num=2&amp;bintype=sbin&amp;from=xls&amp;cp=CP1&amp;version=RL6748ZA_V25&amp;lotid=PAFQ4&amp;waferid=MBA724-10F1" xr:uid="{00000000-0004-0000-0500-000033020000}"/>
    <hyperlink ref="T62" r:id="rId564" display="http://cpdb.realtek.com/cpdbv3/view/wafermap/oneWaferSbinMap.php?project=RL6748&amp;checksum=e0670b7d90f11015b2210102830ed448&amp;bin_num=2&amp;bintype=sbin&amp;from=xls&amp;cp=CP1&amp;version=RL6748ZA_V25&amp;lotid=PAFQ4&amp;waferid=MBA724-18A1" xr:uid="{00000000-0004-0000-0500-000034020000}"/>
    <hyperlink ref="Y62" r:id="rId565" display="http://cpdb.realtek.com/cpdbv3/view/wafermap/oneWaferSbinMap.php?project=RL6748&amp;checksum=2799ba02350cafe645bc2574d6f8c1c6&amp;bin_num=2&amp;bintype=sbin&amp;from=xls&amp;cp=CP1&amp;version=RL6748ZA_V25&amp;lotid=PAFQ2&amp;waferid=MBA715-12B7" xr:uid="{00000000-0004-0000-0500-000035020000}"/>
    <hyperlink ref="Z62" r:id="rId566" display="http://cpdb.realtek.com/cpdbv3/view/wafermap/oneWaferSbinMap.php?project=RL6748&amp;checksum=54c8873a06ede5d8be92ebc9e92ac63e&amp;bin_num=2&amp;bintype=sbin&amp;from=xls&amp;cp=CP1&amp;version=RL6748ZA_V25&amp;lotid=PAFQ2&amp;waferid=MBA715-09C4" xr:uid="{00000000-0004-0000-0500-000036020000}"/>
    <hyperlink ref="AD62" r:id="rId567" display="http://cpdb.realtek.com/cpdbv3/view/wafermap/oneWaferSbinMap.php?project=RL6748&amp;checksum=368f69cb56d0bab774320ab840abe785&amp;bin_num=2&amp;bintype=sbin&amp;from=xls&amp;cp=CP1&amp;version=RL6748ZA_V25&amp;lotid=PAFQ0&amp;waferid=MBF135-14E2" xr:uid="{00000000-0004-0000-0500-000037020000}"/>
    <hyperlink ref="AI62" r:id="rId568" display="http://cpdb.realtek.com/cpdbv3/view/wafermap/oneWaferSbinMap.php?project=RL6748&amp;checksum=71e786b98005da365f074001583a3561&amp;bin_num=2&amp;bintype=sbin&amp;from=xls&amp;cp=CP1&amp;version=RL6748ZA_V25&amp;lotid=PAFC1&amp;waferid=MBA723-25H2" xr:uid="{00000000-0004-0000-0500-000038020000}"/>
    <hyperlink ref="AM62" r:id="rId569" display="http://cpdb.realtek.com/cpdbv3/view/wafermap/oneWaferSbinMap.php?project=RL6748&amp;checksum=a598fc3b020523050b1dc2d619dfb87c&amp;bin_num=2&amp;bintype=sbin&amp;from=xls&amp;cp=CP1&amp;version=RL6748ZA_V25&amp;lotid=PAHY4&amp;waferid=TAQ895-24A0" xr:uid="{00000000-0004-0000-0500-000039020000}"/>
    <hyperlink ref="AV62" r:id="rId570" display="http://cpdb.realtek.com/cpdbv3/view/wafermap/oneWaferSbinMap.php?project=RL6748&amp;checksum=99484613a4096c86ca578487ceca6b1f&amp;bin_num=2&amp;bintype=sbin&amp;from=xls&amp;cp=CP1&amp;version=RL6748ZA_V25&amp;lotid=PAFQ5&amp;waferid=MBA705-14B4" xr:uid="{00000000-0004-0000-0500-00003A020000}"/>
    <hyperlink ref="BO62" r:id="rId571" display="http://cpdb.realtek.com/cpdbv3/view/wafermap/oneWaferSbinMap.php?project=RL6748&amp;checksum=1e6bf306952bade0269d71536b932752&amp;bin_num=2&amp;bintype=sbin&amp;from=xls&amp;cp=CP1&amp;version=RL6748ZA_V25&amp;lotid=PAHY4&amp;waferid=TAQ895-09G7" xr:uid="{00000000-0004-0000-0500-00003B020000}"/>
    <hyperlink ref="BQ62" r:id="rId572" display="http://cpdb.realtek.com/cpdbv3/view/wafermap/oneWaferSbinMap.php?project=RL6748&amp;checksum=6e78642833a84f8cf7528b5b0686b7d0&amp;bin_num=2&amp;bintype=sbin&amp;from=xls&amp;cp=CP1&amp;version=RL6748ZA_V25&amp;lotid=PAFQ4&amp;waferid=MBA724-03A7" xr:uid="{00000000-0004-0000-0500-00003C020000}"/>
    <hyperlink ref="BT62" r:id="rId573" display="http://cpdb.realtek.com/cpdbv3/view/wafermap/oneWaferSbinMap.php?project=RL6748&amp;checksum=4ed8a37e208d920bad7daa4607de12c7&amp;bin_num=2&amp;bintype=sbin&amp;from=xls&amp;cp=CP1&amp;version=RL6748ZA_V25&amp;lotid=PAFQ6&amp;waferid=MBC103-11F4" xr:uid="{00000000-0004-0000-0500-00003D020000}"/>
    <hyperlink ref="CH62" r:id="rId574" display="http://cpdb.realtek.com/cpdbv3/view/wafermap/oneWaferSbinMap.php?project=RL6748&amp;checksum=6338c4f98e7c7de930cd04a1c4470904&amp;bin_num=2&amp;bintype=sbin&amp;from=xls&amp;cp=CP1&amp;version=RL6748ZA_V25&amp;lotid=PAFW6&amp;waferid=MBC107-02F6" xr:uid="{00000000-0004-0000-0500-00003E020000}"/>
    <hyperlink ref="CL62" r:id="rId575" display="http://cpdb.realtek.com/cpdbv3/view/wafermap/oneWaferSbinMap.php?project=RL6748&amp;checksum=0c37f7628aded11e8a58ebe68dd1bf05&amp;bin_num=2&amp;bintype=sbin&amp;from=xls&amp;cp=CP1&amp;version=RL6748ZA_V25&amp;lotid=PAFQ4&amp;waferid=MBA724-05H0" xr:uid="{00000000-0004-0000-0500-00003F020000}"/>
    <hyperlink ref="CT62" r:id="rId576" display="http://cpdb.realtek.com/cpdbv3/view/wafermap/oneWaferSbinMap.php?project=RL6748&amp;checksum=3f9b03e0685422e7245ee9f819607ec4&amp;bin_num=2&amp;bintype=sbin&amp;from=xls&amp;cp=CP1&amp;version=RL6748ZA_V25&amp;lotid=PAFA3&amp;waferid=MBA728-16E5" xr:uid="{00000000-0004-0000-0500-000040020000}"/>
    <hyperlink ref="CW62" r:id="rId577" display="http://cpdb.realtek.com/cpdbv3/view/wafermap/oneWaferSbinMap.php?project=RL6748&amp;checksum=a0fc719ec0f254f07c21ae556db30d7d&amp;bin_num=2&amp;bintype=sbin&amp;from=xls&amp;cp=CP1&amp;version=RL6748ZA_V25&amp;lotid=PAFW6&amp;waferid=MBC107-01G3" xr:uid="{00000000-0004-0000-0500-000041020000}"/>
    <hyperlink ref="CX62" r:id="rId578" display="http://cpdb.realtek.com/cpdbv3/view/wafermap/oneWaferSbinMap.php?project=RL6748&amp;checksum=be42cc383f8f30cdb27ff964543bc52e&amp;bin_num=2&amp;bintype=sbin&amp;from=xls&amp;cp=CP1&amp;version=RL6748ZA_V25&amp;lotid=PAFQ2&amp;waferid=MBA715-19E7" xr:uid="{00000000-0004-0000-0500-000042020000}"/>
    <hyperlink ref="CY62" r:id="rId579" display="http://cpdb.realtek.com/cpdbv3/view/wafermap/oneWaferSbinMap.php?project=RL6748&amp;checksum=bf16d6238e1a3c99047d5c743b74754f&amp;bin_num=2&amp;bintype=sbin&amp;from=xls&amp;cp=CP1&amp;version=RL6748ZA_V25&amp;lotid=PAFQ1&amp;waferid=MBA727-21F5" xr:uid="{00000000-0004-0000-0500-000043020000}"/>
    <hyperlink ref="DC62" r:id="rId580" display="http://cpdb.realtek.com/cpdbv3/view/wafermap/oneWaferSbinMap.php?project=RL6748&amp;checksum=71353e0b0077021b6cd842056cd457d4&amp;bin_num=2&amp;bintype=sbin&amp;from=xls&amp;cp=CP1&amp;version=RL6748ZA_V25&amp;lotid=PAFA3&amp;waferid=MBA728-18D3" xr:uid="{00000000-0004-0000-0500-000044020000}"/>
    <hyperlink ref="DH62" r:id="rId581" display="http://cpdb.realtek.com/cpdbv3/view/wafermap/oneWaferSbinMap.php?project=RL6748&amp;checksum=b3f5e27a945fa4609942c3b6352aa0a6&amp;bin_num=2&amp;bintype=sbin&amp;from=xls&amp;cp=CP1&amp;version=RL6748ZA_V25&amp;lotid=PAFW6&amp;waferid=MBC107-11B3" xr:uid="{00000000-0004-0000-0500-000045020000}"/>
    <hyperlink ref="DN62" r:id="rId582" display="http://cpdb.realtek.com/cpdbv3/view/wafermap/oneWaferSbinMap.php?project=RL6748&amp;checksum=a49334f3693919c9149fc09fb221db8e&amp;bin_num=2&amp;bintype=sbin&amp;from=xls&amp;cp=CP1&amp;version=RL6748ZA_V25&amp;lotid=PAFW6&amp;waferid=MBC107-09B3" xr:uid="{00000000-0004-0000-0500-000046020000}"/>
    <hyperlink ref="DR62" r:id="rId583" display="http://cpdb.realtek.com/cpdbv3/view/wafermap/oneWaferSbinMap.php?project=RL6748&amp;checksum=596b446ccf44a579be683c2c9d9f8693&amp;bin_num=2&amp;bintype=sbin&amp;from=xls&amp;cp=CP1&amp;version=RL6748ZA_V25&amp;lotid=PAFA5&amp;waferid=MBA704-02D2" xr:uid="{00000000-0004-0000-0500-000047020000}"/>
    <hyperlink ref="DX62" r:id="rId584" display="http://cpdb.realtek.com/cpdbv3/view/wafermap/oneWaferSbinMap.php?project=RL6748&amp;checksum=095e9c92e6a3fc5066685d784802326e&amp;bin_num=2&amp;bintype=sbin&amp;from=xls&amp;cp=CP1&amp;version=RL6748ZA_V25&amp;lotid=PAFW6&amp;waferid=MBC107-23C4" xr:uid="{00000000-0004-0000-0500-000048020000}"/>
    <hyperlink ref="ED62" r:id="rId585" display="http://cpdb.realtek.com/cpdbv3/view/wafermap/oneWaferSbinMap.php?project=RL6748&amp;checksum=646d422557b7a74e4b5e8afc6047e7a0&amp;bin_num=2&amp;bintype=sbin&amp;from=xls&amp;cp=CP1&amp;version=RL6748ZA_V25&amp;lotid=PAFQ5&amp;waferid=MBA705-16A2" xr:uid="{00000000-0004-0000-0500-000049020000}"/>
    <hyperlink ref="EP62" r:id="rId586" display="http://cpdb.realtek.com/cpdbv3/view/wafermap/oneWaferSbinMap.php?project=RL6748&amp;checksum=13ce014ba535e189571d3e851a8c77b3&amp;bin_num=2&amp;bintype=sbin&amp;from=xls&amp;cp=CP1&amp;version=RL6748ZA_V25&amp;lotid=PAFQ0&amp;waferid=MBF135-03C4" xr:uid="{00000000-0004-0000-0500-00004A020000}"/>
    <hyperlink ref="ER62" r:id="rId587" display="http://cpdb.realtek.com/cpdbv3/view/wafermap/oneWaferSbinMap.php?project=RL6748&amp;checksum=c27367fc69e41da032f7cda3104ea76b&amp;bin_num=2&amp;bintype=sbin&amp;from=xls&amp;cp=CP1&amp;version=RL6748ZA_V25&amp;lotid=PAFQ5&amp;waferid=MBA705-10E0" xr:uid="{00000000-0004-0000-0500-00004B020000}"/>
    <hyperlink ref="FB62" r:id="rId588" display="http://cpdb.realtek.com/cpdbv3/view/wafermap/oneWaferSbinMap.php?project=RL6748&amp;checksum=7e9a1be31adccadbec2a6080a78a2f27&amp;bin_num=2&amp;bintype=sbin&amp;from=xls&amp;cp=CP1&amp;version=RL6748ZA_V25&amp;lotid=PAFQ4&amp;waferid=MBA724-19G7" xr:uid="{00000000-0004-0000-0500-00004C020000}"/>
    <hyperlink ref="FI62" r:id="rId589" display="http://cpdb.realtek.com/cpdbv3/view/wafermap/oneWaferSbinMap.php?project=RL6748&amp;checksum=f570e7abb03c11cd4887a354ad6586df&amp;bin_num=2&amp;bintype=sbin&amp;from=xls&amp;cp=CP1&amp;version=RL6748ZA_V25&amp;lotid=PAFQ4&amp;waferid=MBA724-15C0" xr:uid="{00000000-0004-0000-0500-00004D020000}"/>
    <hyperlink ref="FJ62" r:id="rId590" display="http://cpdb.realtek.com/cpdbv3/view/wafermap/oneWaferSbinMap.php?project=RL6748&amp;checksum=f64512e8d8ce2fc78287da6cd447fd73&amp;bin_num=2&amp;bintype=sbin&amp;from=xls&amp;cp=CP1&amp;version=RL6748ZA_V25&amp;lotid=PAFW7&amp;waferid=MBA722-12C2" xr:uid="{00000000-0004-0000-0500-00004E020000}"/>
    <hyperlink ref="FS62" r:id="rId591" display="http://cpdb.realtek.com/cpdbv3/view/wafermap/oneWaferSbinMap.php?project=RL6748&amp;checksum=b8aa9177c4c88f71883c861eaa9136a7&amp;bin_num=2&amp;bintype=sbin&amp;from=xls&amp;cp=CP1&amp;version=RL6748ZA_V25&amp;lotid=PAFA5&amp;waferid=MBA704-01D7" xr:uid="{00000000-0004-0000-0500-00004F020000}"/>
    <hyperlink ref="GJ62" r:id="rId592" display="http://cpdb.realtek.com/cpdbv3/view/wafermap/oneWaferSbinMap.php?project=RL6748&amp;checksum=03ceaaf8793e4381555566a586f5a46b&amp;bin_num=2&amp;bintype=sbin&amp;from=xls&amp;cp=CP1&amp;version=RL6748ZA_V25&amp;lotid=PAFQ0&amp;waferid=MBF135-04B7" xr:uid="{00000000-0004-0000-0500-000050020000}"/>
    <hyperlink ref="GR62" r:id="rId593" display="http://cpdb.realtek.com/cpdbv3/view/wafermap/oneWaferSbinMap.php?project=RL6748&amp;checksum=e5122e6e142d727b2c505ed22aab606e&amp;bin_num=2&amp;bintype=sbin&amp;from=xls&amp;cp=CP1&amp;version=RL6748ZA_V25&amp;lotid=PAFW6&amp;waferid=MBC107-08C0" xr:uid="{00000000-0004-0000-0500-000051020000}"/>
    <hyperlink ref="GY62" r:id="rId594" display="http://cpdb.realtek.com/cpdbv3/view/wafermap/oneWaferSbinMap.php?project=RL6748&amp;checksum=d6af17e5f8598dbbf8b9d4f435551918&amp;bin_num=2&amp;bintype=sbin&amp;from=xls&amp;cp=CP1&amp;version=RL6748ZA_V25&amp;lotid=PAFQ5&amp;waferid=MBA705-09D3" xr:uid="{00000000-0004-0000-0500-000052020000}"/>
    <hyperlink ref="HA62" r:id="rId595" display="http://cpdb.realtek.com/cpdbv3/view/wafermap/oneWaferSbinMap.php?project=RL6748&amp;checksum=fce3bf45622e84d30653555a93fb6c0c&amp;bin_num=2&amp;bintype=sbin&amp;from=xls&amp;cp=CP1&amp;version=RL6748ZA_V25&amp;lotid=PAFQ5&amp;waferid=MBA705-12C6" xr:uid="{00000000-0004-0000-0500-000053020000}"/>
    <hyperlink ref="HF62" r:id="rId596" display="http://cpdb.realtek.com/cpdbv3/view/wafermap/oneWaferSbinMap.php?project=RL6748&amp;checksum=8468f2c6def9de881e3dddcb29611d36&amp;bin_num=2&amp;bintype=sbin&amp;from=xls&amp;cp=CP1&amp;version=RL6748ZA_V25&amp;lotid=PAFQ1&amp;waferid=MBA727-07E4" xr:uid="{00000000-0004-0000-0500-000054020000}"/>
    <hyperlink ref="HJ62" r:id="rId597" display="http://cpdb.realtek.com/cpdbv3/view/wafermap/oneWaferSbinMap.php?project=RL6748&amp;checksum=bf250fdb066aaa406c3e4819826ceb42&amp;bin_num=2&amp;bintype=sbin&amp;from=xls&amp;cp=CP1&amp;version=RL6748ZA_V25&amp;lotid=PAFQ6&amp;waferid=MBC103-23G5" xr:uid="{00000000-0004-0000-0500-000055020000}"/>
    <hyperlink ref="HT62" r:id="rId598" display="http://cpdb.realtek.com/cpdbv3/view/wafermap/oneWaferSbinMap.php?project=RL6748&amp;checksum=00aeaf4e1a3a56847f7b5171ed6699a1&amp;bin_num=2&amp;bintype=sbin&amp;from=xls&amp;cp=CP1&amp;version=RL6748ZA_V25&amp;lotid=PAFQ4&amp;waferid=MBA724-06G3" xr:uid="{00000000-0004-0000-0500-000056020000}"/>
    <hyperlink ref="HV62" r:id="rId599" display="http://cpdb.realtek.com/cpdbv3/view/wafermap/oneWaferSbinMap.php?project=RL6748&amp;checksum=43d42eda78b75f74d8851c27b4eefb71&amp;bin_num=2&amp;bintype=sbin&amp;from=xls&amp;cp=CP1&amp;version=RL6748ZA_V25&amp;lotid=PAFW6&amp;waferid=MBC107-21D6" xr:uid="{00000000-0004-0000-0500-000057020000}"/>
    <hyperlink ref="IK62" r:id="rId600" display="http://cpdb.realtek.com/cpdbv3/view/wafermap/oneWaferSbinMap.php?project=RL6748&amp;checksum=8cb6f1a0530431971f6dc8b6446748b3&amp;bin_num=2&amp;bintype=sbin&amp;from=xls&amp;cp=CP1&amp;version=RL6748ZA_V25&amp;lotid=PAFA3&amp;waferid=MBA728-20D3" xr:uid="{00000000-0004-0000-0500-000058020000}"/>
    <hyperlink ref="IL62" r:id="rId601" display="http://cpdb.realtek.com/cpdbv3/view/wafermap/oneWaferSbinMap.php?project=RL6748&amp;checksum=a99b739ee1aa021bf77ff060c9381c23&amp;bin_num=2&amp;bintype=sbin&amp;from=xls&amp;cp=CP1&amp;version=RL6748ZA_V25&amp;lotid=PAFQ4&amp;waferid=MBA724-11E4" xr:uid="{00000000-0004-0000-0500-000059020000}"/>
    <hyperlink ref="IM62" r:id="rId602" display="http://cpdb.realtek.com/cpdbv3/view/wafermap/oneWaferSbinMap.php?project=RL6748&amp;checksum=d6853dcf6b02a167e2a866083180883a&amp;bin_num=2&amp;bintype=sbin&amp;from=xls&amp;cp=CP1&amp;version=RL6748ZA_V25&amp;lotid=PAFQ6&amp;waferid=MBC103-22H2" xr:uid="{00000000-0004-0000-0500-00005A020000}"/>
    <hyperlink ref="IS62" r:id="rId603" display="http://cpdb.realtek.com/cpdbv3/view/wafermap/oneWaferSbinMap.php?project=RL6748&amp;checksum=aa5d8856fb0d03c25a05ad04e5386ae6&amp;bin_num=2&amp;bintype=sbin&amp;from=xls&amp;cp=CP1&amp;version=RL6748ZA_V25&amp;lotid=PAFW7&amp;waferid=MBA722-13B5" xr:uid="{00000000-0004-0000-0500-00005B020000}"/>
    <hyperlink ref="IX62" r:id="rId604" display="http://cpdb.realtek.com/cpdbv3/view/wafermap/oneWaferSbinMap.php?project=RL6748&amp;checksum=d8923b2a1b4f52077a897b9ed1bf484d&amp;bin_num=2&amp;bintype=sbin&amp;from=xls&amp;cp=CP1&amp;version=RL6748ZA_V25&amp;lotid=PAFQ4&amp;waferid=MBA724-13D2" xr:uid="{00000000-0004-0000-0500-00005C020000}"/>
    <hyperlink ref="IY62" r:id="rId605" display="http://cpdb.realtek.com/cpdbv3/view/wafermap/oneWaferSbinMap.php?project=RL6748&amp;checksum=dd3f5e8730f623359ad294296872eb29&amp;bin_num=2&amp;bintype=sbin&amp;from=xls&amp;cp=CP1&amp;version=RL6748ZA_V25&amp;lotid=PAFQ5&amp;waferid=MBA705-18G3" xr:uid="{00000000-0004-0000-0500-00005D020000}"/>
    <hyperlink ref="JC62" r:id="rId606" display="http://cpdb.realtek.com/cpdbv3/view/wafermap/oneWaferSbinMap.php?project=RL6748&amp;checksum=dd0ba184a945a242eed54a5e855e6408&amp;bin_num=2&amp;bintype=sbin&amp;from=xls&amp;cp=CP1&amp;version=RL6748ZA_V25&amp;lotid=PAFQ6&amp;waferid=MBC103-01D1" xr:uid="{00000000-0004-0000-0500-00005E020000}"/>
    <hyperlink ref="JD62" r:id="rId607" display="http://cpdb.realtek.com/cpdbv3/view/wafermap/oneWaferSbinMap.php?project=RL6748&amp;checksum=a0817e590a84a6a6f4845cee44f09efe&amp;bin_num=2&amp;bintype=sbin&amp;from=xls&amp;cp=CP1&amp;version=RL6748ZA_V25&amp;lotid=PAFQ1&amp;waferid=MBA727-16A1" xr:uid="{00000000-0004-0000-0500-00005F020000}"/>
    <hyperlink ref="JT62" r:id="rId608" display="http://cpdb.realtek.com/cpdbv3/view/wafermap/oneWaferSbinMap.php?project=RL6748&amp;checksum=06d1853c75f4e5d7dab11a2307fb1cbf&amp;bin_num=2&amp;bintype=sbin&amp;from=xls&amp;cp=CP1&amp;version=RL6748ZA_V25&amp;lotid=PAFW7&amp;waferid=MBA722-18F7" xr:uid="{00000000-0004-0000-0500-000060020000}"/>
    <hyperlink ref="B63" r:id="rId609" xr:uid="{00000000-0004-0000-0500-000061020000}"/>
    <hyperlink ref="R63" r:id="rId610" display="http://cpdb.realtek.com/cpdbv3/view/wafermap/oneWaferSbinMap.php?project=RL6748&amp;checksum=05d00f1aa7601154d677cc25b7b27b75&amp;bin_num=39&amp;bintype=sbin&amp;from=xls&amp;cp=CP1&amp;version=RL6748ZA_V25&amp;lotid=PAF98&amp;waferid=MBA742-18E1" xr:uid="{00000000-0004-0000-0500-000062020000}"/>
    <hyperlink ref="S63" r:id="rId611" display="http://cpdb.realtek.com/cpdbv3/view/wafermap/oneWaferSbinMap.php?project=RL6748&amp;checksum=736b73b1e19c676883302b73aef6211d&amp;bin_num=39&amp;bintype=sbin&amp;from=xls&amp;cp=CP1&amp;version=RL6748ZA_V25&amp;lotid=PAFQ1&amp;waferid=MBA727-02A2" xr:uid="{00000000-0004-0000-0500-000063020000}"/>
    <hyperlink ref="V63" r:id="rId612" display="http://cpdb.realtek.com/cpdbv3/view/wafermap/oneWaferSbinMap.php?project=RL6748&amp;checksum=822a75f331382d29607e0ee7fecaba76&amp;bin_num=39&amp;bintype=sbin&amp;from=xls&amp;cp=CP1&amp;version=RL6748ZA_V25&amp;lotid=PAFQ4&amp;waferid=MBA724-08F1" xr:uid="{00000000-0004-0000-0500-000064020000}"/>
    <hyperlink ref="W63" r:id="rId613" display="http://cpdb.realtek.com/cpdbv3/view/wafermap/oneWaferSbinMap.php?project=RL6748&amp;checksum=e318bb7453359a0641e320cfc3c44c5a&amp;bin_num=39&amp;bintype=sbin&amp;from=xls&amp;cp=CP1&amp;version=RL6748ZA_V25&amp;lotid=PAFQ1&amp;waferid=MBA727-06F1" xr:uid="{00000000-0004-0000-0500-000065020000}"/>
    <hyperlink ref="Y63" r:id="rId614" display="http://cpdb.realtek.com/cpdbv3/view/wafermap/oneWaferSbinMap.php?project=RL6748&amp;checksum=2799ba02350cafe645bc2574d6f8c1c6&amp;bin_num=39&amp;bintype=sbin&amp;from=xls&amp;cp=CP1&amp;version=RL6748ZA_V25&amp;lotid=PAFQ2&amp;waferid=MBA715-12B7" xr:uid="{00000000-0004-0000-0500-000066020000}"/>
    <hyperlink ref="Z63" r:id="rId615" display="http://cpdb.realtek.com/cpdbv3/view/wafermap/oneWaferSbinMap.php?project=RL6748&amp;checksum=54c8873a06ede5d8be92ebc9e92ac63e&amp;bin_num=39&amp;bintype=sbin&amp;from=xls&amp;cp=CP1&amp;version=RL6748ZA_V25&amp;lotid=PAFQ2&amp;waferid=MBA715-09C4" xr:uid="{00000000-0004-0000-0500-000067020000}"/>
    <hyperlink ref="AJ63" r:id="rId616" display="http://cpdb.realtek.com/cpdbv3/view/wafermap/oneWaferSbinMap.php?project=RL6748&amp;checksum=0fb2e694a4a77edc286e6bcf15b72af3&amp;bin_num=39&amp;bintype=sbin&amp;from=xls&amp;cp=CP1&amp;version=RL6748ZA_V25&amp;lotid=PAFQ0&amp;waferid=MBF135-01D6" xr:uid="{00000000-0004-0000-0500-000068020000}"/>
    <hyperlink ref="AO63" r:id="rId617" display="http://cpdb.realtek.com/cpdbv3/view/wafermap/oneWaferSbinMap.php?project=RL6748&amp;checksum=b8373661623d73a590617886f3978d7b&amp;bin_num=39&amp;bintype=sbin&amp;from=xls&amp;cp=CP1&amp;version=RL6748ZA_V25&amp;lotid=PAFW6&amp;waferid=MBC107-06D2" xr:uid="{00000000-0004-0000-0500-000069020000}"/>
    <hyperlink ref="AT63" r:id="rId618" display="http://cpdb.realtek.com/cpdbv3/view/wafermap/oneWaferSbinMap.php?project=RL6748&amp;checksum=805ec32dea7aebf9513b1525d779acb2&amp;bin_num=39&amp;bintype=sbin&amp;from=xls&amp;cp=CP1&amp;version=RL6748ZA_V25&amp;lotid=PAFQ2&amp;waferid=MBA715-04F5" xr:uid="{00000000-0004-0000-0500-00006A020000}"/>
    <hyperlink ref="BO63" r:id="rId619" display="http://cpdb.realtek.com/cpdbv3/view/wafermap/oneWaferSbinMap.php?project=RL6748&amp;checksum=1e6bf306952bade0269d71536b932752&amp;bin_num=39&amp;bintype=sbin&amp;from=xls&amp;cp=CP1&amp;version=RL6748ZA_V25&amp;lotid=PAHY4&amp;waferid=TAQ895-09G7" xr:uid="{00000000-0004-0000-0500-00006B020000}"/>
    <hyperlink ref="BT63" r:id="rId620" display="http://cpdb.realtek.com/cpdbv3/view/wafermap/oneWaferSbinMap.php?project=RL6748&amp;checksum=4ed8a37e208d920bad7daa4607de12c7&amp;bin_num=39&amp;bintype=sbin&amp;from=xls&amp;cp=CP1&amp;version=RL6748ZA_V25&amp;lotid=PAFQ6&amp;waferid=MBC103-11F4" xr:uid="{00000000-0004-0000-0500-00006C020000}"/>
    <hyperlink ref="BX63" r:id="rId621" display="http://cpdb.realtek.com/cpdbv3/view/wafermap/oneWaferSbinMap.php?project=RL6748&amp;checksum=a382a357afc0b9c427b909251dd48249&amp;bin_num=39&amp;bintype=sbin&amp;from=xls&amp;cp=CP1&amp;version=RL6748ZA_V25&amp;lotid=PAHY4&amp;waferid=TAQ895-25G6" xr:uid="{00000000-0004-0000-0500-00006D020000}"/>
    <hyperlink ref="CL63" r:id="rId622" display="http://cpdb.realtek.com/cpdbv3/view/wafermap/oneWaferSbinMap.php?project=RL6748&amp;checksum=0c37f7628aded11e8a58ebe68dd1bf05&amp;bin_num=39&amp;bintype=sbin&amp;from=xls&amp;cp=CP1&amp;version=RL6748ZA_V25&amp;lotid=PAFQ4&amp;waferid=MBA724-05H0" xr:uid="{00000000-0004-0000-0500-00006E020000}"/>
    <hyperlink ref="CV63" r:id="rId623" display="http://cpdb.realtek.com/cpdbv3/view/wafermap/oneWaferSbinMap.php?project=RL6748&amp;checksum=90e89a8455dd6270f1a1f85e85aea4b6&amp;bin_num=39&amp;bintype=sbin&amp;from=xls&amp;cp=CP1&amp;version=RL6748ZA_V25&amp;lotid=PAFQ2&amp;waferid=MBA715-24D0" xr:uid="{00000000-0004-0000-0500-00006F020000}"/>
    <hyperlink ref="CY63" r:id="rId624" display="http://cpdb.realtek.com/cpdbv3/view/wafermap/oneWaferSbinMap.php?project=RL6748&amp;checksum=bf16d6238e1a3c99047d5c743b74754f&amp;bin_num=39&amp;bintype=sbin&amp;from=xls&amp;cp=CP1&amp;version=RL6748ZA_V25&amp;lotid=PAFQ1&amp;waferid=MBA727-21F5" xr:uid="{00000000-0004-0000-0500-000070020000}"/>
    <hyperlink ref="DF63" r:id="rId625" display="http://cpdb.realtek.com/cpdbv3/view/wafermap/oneWaferSbinMap.php?project=RL6748&amp;checksum=a561d6fc64f47a096302b748174e1c25&amp;bin_num=39&amp;bintype=sbin&amp;from=xls&amp;cp=CP1&amp;version=RL6748ZA_V25&amp;lotid=PAFQ2&amp;waferid=MBA715-15A0" xr:uid="{00000000-0004-0000-0500-000071020000}"/>
    <hyperlink ref="DI63" r:id="rId626" display="http://cpdb.realtek.com/cpdbv3/view/wafermap/oneWaferSbinMap.php?project=RL6748&amp;checksum=c8a2dff211420a07957079a930a9e2aa&amp;bin_num=39&amp;bintype=sbin&amp;from=xls&amp;cp=CP1&amp;version=RL6748ZA_V25&amp;lotid=PAFQ2&amp;waferid=MBA715-18F4" xr:uid="{00000000-0004-0000-0500-000072020000}"/>
    <hyperlink ref="DN63" r:id="rId627" display="http://cpdb.realtek.com/cpdbv3/view/wafermap/oneWaferSbinMap.php?project=RL6748&amp;checksum=a49334f3693919c9149fc09fb221db8e&amp;bin_num=39&amp;bintype=sbin&amp;from=xls&amp;cp=CP1&amp;version=RL6748ZA_V25&amp;lotid=PAFW6&amp;waferid=MBC107-09B3" xr:uid="{00000000-0004-0000-0500-000073020000}"/>
    <hyperlink ref="DQ63" r:id="rId628" display="http://cpdb.realtek.com/cpdbv3/view/wafermap/oneWaferSbinMap.php?project=RL6748&amp;checksum=25e3ae3f947411f0bc0d29f47a64db55&amp;bin_num=39&amp;bintype=sbin&amp;from=xls&amp;cp=CP1&amp;version=RL6748ZA_V25&amp;lotid=PAFQ2&amp;waferid=MBA715-01A1" xr:uid="{00000000-0004-0000-0500-000074020000}"/>
    <hyperlink ref="DT63" r:id="rId629" display="http://cpdb.realtek.com/cpdbv3/view/wafermap/oneWaferSbinMap.php?project=RL6748&amp;checksum=1dd0f3330949dce9e73077fbbf3a4659&amp;bin_num=39&amp;bintype=sbin&amp;from=xls&amp;cp=CP1&amp;version=RL6748ZA_V25&amp;lotid=PAJG7&amp;waferid=TAQ896-16A7" xr:uid="{00000000-0004-0000-0500-000075020000}"/>
    <hyperlink ref="DX63" r:id="rId630" display="http://cpdb.realtek.com/cpdbv3/view/wafermap/oneWaferSbinMap.php?project=RL6748&amp;checksum=095e9c92e6a3fc5066685d784802326e&amp;bin_num=39&amp;bintype=sbin&amp;from=xls&amp;cp=CP1&amp;version=RL6748ZA_V25&amp;lotid=PAFW6&amp;waferid=MBC107-23C4" xr:uid="{00000000-0004-0000-0500-000076020000}"/>
    <hyperlink ref="DY63" r:id="rId631" display="http://cpdb.realtek.com/cpdbv3/view/wafermap/oneWaferSbinMap.php?project=RL6748&amp;checksum=098a01a93a5db18ab3ed83966169242c&amp;bin_num=39&amp;bintype=sbin&amp;from=xls&amp;cp=CP1&amp;version=RL6748ZA_V25&amp;lotid=PAJG7&amp;waferid=TAQ896-08E5" xr:uid="{00000000-0004-0000-0500-000077020000}"/>
    <hyperlink ref="EI63" r:id="rId632" display="http://cpdb.realtek.com/cpdbv3/view/wafermap/oneWaferSbinMap.php?project=RL6748&amp;checksum=489c7d7bd703ad967c109c90944e4321&amp;bin_num=39&amp;bintype=sbin&amp;from=xls&amp;cp=CP1&amp;version=RL6748ZA_V25&amp;lotid=PAF98&amp;waferid=MBA742-04E2" xr:uid="{00000000-0004-0000-0500-000078020000}"/>
    <hyperlink ref="EL63" r:id="rId633" display="http://cpdb.realtek.com/cpdbv3/view/wafermap/oneWaferSbinMap.php?project=RL6748&amp;checksum=55a5e070e826a2aabd888c9399f61d64&amp;bin_num=39&amp;bintype=sbin&amp;from=xls&amp;cp=CP1&amp;version=RL6748ZA_V25&amp;lotid=PAFQ4&amp;waferid=MBA724-14C5" xr:uid="{00000000-0004-0000-0500-000079020000}"/>
    <hyperlink ref="EM63" r:id="rId634" display="http://cpdb.realtek.com/cpdbv3/view/wafermap/oneWaferSbinMap.php?project=RL6748&amp;checksum=70c84ab6aa4371008c47d2777f2776ad&amp;bin_num=39&amp;bintype=sbin&amp;from=xls&amp;cp=CP1&amp;version=RL6748ZA_V25&amp;lotid=PAFQ4&amp;waferid=MBA724-09E4" xr:uid="{00000000-0004-0000-0500-00007A020000}"/>
    <hyperlink ref="EY63" r:id="rId635" display="http://cpdb.realtek.com/cpdbv3/view/wafermap/oneWaferSbinMap.php?project=RL6748&amp;checksum=3f030dc280d10c06e347f6362b1d432b&amp;bin_num=39&amp;bintype=sbin&amp;from=xls&amp;cp=CP1&amp;version=RL6748ZA_V25&amp;lotid=PAJG7&amp;waferid=TAQ896-06F7" xr:uid="{00000000-0004-0000-0500-00007B020000}"/>
    <hyperlink ref="FI63" r:id="rId636" display="http://cpdb.realtek.com/cpdbv3/view/wafermap/oneWaferSbinMap.php?project=RL6748&amp;checksum=f570e7abb03c11cd4887a354ad6586df&amp;bin_num=39&amp;bintype=sbin&amp;from=xls&amp;cp=CP1&amp;version=RL6748ZA_V25&amp;lotid=PAFQ4&amp;waferid=MBA724-15C0" xr:uid="{00000000-0004-0000-0500-00007C020000}"/>
    <hyperlink ref="FK63" r:id="rId637" display="http://cpdb.realtek.com/cpdbv3/view/wafermap/oneWaferSbinMap.php?project=RL6748&amp;checksum=6c2b62383e3b16d7389221176e082176&amp;bin_num=39&amp;bintype=sbin&amp;from=xls&amp;cp=CP1&amp;version=RL6748ZA_V25&amp;lotid=PAFQ5&amp;waferid=MBA705-06F2" xr:uid="{00000000-0004-0000-0500-00007D020000}"/>
    <hyperlink ref="FY63" r:id="rId638" display="http://cpdb.realtek.com/cpdbv3/view/wafermap/oneWaferSbinMap.php?project=RL6748&amp;checksum=2f58bae5390cebcda4579a31c635ecce&amp;bin_num=39&amp;bintype=sbin&amp;from=xls&amp;cp=CP1&amp;version=RL6748ZA_V25&amp;lotid=PAFQ5&amp;waferid=MBA705-21F6" xr:uid="{00000000-0004-0000-0500-00007E020000}"/>
    <hyperlink ref="HA63" r:id="rId639" display="http://cpdb.realtek.com/cpdbv3/view/wafermap/oneWaferSbinMap.php?project=RL6748&amp;checksum=fce3bf45622e84d30653555a93fb6c0c&amp;bin_num=39&amp;bintype=sbin&amp;from=xls&amp;cp=CP1&amp;version=RL6748ZA_V25&amp;lotid=PAFQ5&amp;waferid=MBA705-12C6" xr:uid="{00000000-0004-0000-0500-00007F020000}"/>
    <hyperlink ref="HC63" r:id="rId640" display="http://cpdb.realtek.com/cpdbv3/view/wafermap/oneWaferSbinMap.php?project=RL6748&amp;checksum=7ab8061530627c3ec0d6ad36a67ebb20&amp;bin_num=39&amp;bintype=sbin&amp;from=xls&amp;cp=CP1&amp;version=RL6748ZA_V25&amp;lotid=PAFQ4&amp;waferid=MBA724-25E3" xr:uid="{00000000-0004-0000-0500-000080020000}"/>
    <hyperlink ref="HE63" r:id="rId641" display="http://cpdb.realtek.com/cpdbv3/view/wafermap/oneWaferSbinMap.php?project=RL6748&amp;checksum=7f485f4ee104904abbddb926aa72fe29&amp;bin_num=39&amp;bintype=sbin&amp;from=xls&amp;cp=CP1&amp;version=RL6748ZA_V25&amp;lotid=PAFC1&amp;waferid=MBA723-17D5" xr:uid="{00000000-0004-0000-0500-000081020000}"/>
    <hyperlink ref="HI63" r:id="rId642" display="http://cpdb.realtek.com/cpdbv3/view/wafermap/oneWaferSbinMap.php?project=RL6748&amp;checksum=add1477e34510f748a69ad299d12bb9d&amp;bin_num=39&amp;bintype=sbin&amp;from=xls&amp;cp=CP1&amp;version=RL6748ZA_V25&amp;lotid=PAFQ1&amp;waferid=MBA727-14B3" xr:uid="{00000000-0004-0000-0500-000082020000}"/>
    <hyperlink ref="HN63" r:id="rId643" display="http://cpdb.realtek.com/cpdbv3/view/wafermap/oneWaferSbinMap.php?project=RL6748&amp;checksum=6d2fc8585261cb8d263cc7a3bd02f7d4&amp;bin_num=39&amp;bintype=sbin&amp;from=xls&amp;cp=CP1&amp;version=RL6748ZA_V25&amp;lotid=PAFQ5&amp;waferid=MBA705-17H0" xr:uid="{00000000-0004-0000-0500-000083020000}"/>
    <hyperlink ref="HU63" r:id="rId644" display="http://cpdb.realtek.com/cpdbv3/view/wafermap/oneWaferSbinMap.php?project=RL6748&amp;checksum=2c2b97845e3db3be6a2bbe515e2d6346&amp;bin_num=39&amp;bintype=sbin&amp;from=xls&amp;cp=CP1&amp;version=RL6748ZA_V25&amp;lotid=PAHY4&amp;waferid=TAQ895-20C4" xr:uid="{00000000-0004-0000-0500-000084020000}"/>
    <hyperlink ref="ID63" r:id="rId645" display="http://cpdb.realtek.com/cpdbv3/view/wafermap/oneWaferSbinMap.php?project=RL6748&amp;checksum=534a91932fdeb2b02d6fdea8dc745741&amp;bin_num=39&amp;bintype=sbin&amp;from=xls&amp;cp=CP1&amp;version=RL6748ZA_V25&amp;lotid=PAFQ4&amp;waferid=MBA724-04A2" xr:uid="{00000000-0004-0000-0500-000085020000}"/>
    <hyperlink ref="IJ63" r:id="rId646" display="http://cpdb.realtek.com/cpdbv3/view/wafermap/oneWaferSbinMap.php?project=RL6748&amp;checksum=02b821cfc1fcec45101c11d9145343bd&amp;bin_num=39&amp;bintype=sbin&amp;from=xls&amp;cp=CP1&amp;version=RL6748ZA_V25&amp;lotid=PAFQ0&amp;waferid=MBF135-22A4" xr:uid="{00000000-0004-0000-0500-000086020000}"/>
    <hyperlink ref="IO63" r:id="rId647" display="http://cpdb.realtek.com/cpdbv3/view/wafermap/oneWaferSbinMap.php?project=RL6748&amp;checksum=16eacda3ecd3823315a068cb48e11c2c&amp;bin_num=39&amp;bintype=sbin&amp;from=xls&amp;cp=CP1&amp;version=RL6748ZA_V25&amp;lotid=PAFQ1&amp;waferid=MBA727-25D1" xr:uid="{00000000-0004-0000-0500-000087020000}"/>
    <hyperlink ref="JD63" r:id="rId648" display="http://cpdb.realtek.com/cpdbv3/view/wafermap/oneWaferSbinMap.php?project=RL6748&amp;checksum=a0817e590a84a6a6f4845cee44f09efe&amp;bin_num=39&amp;bintype=sbin&amp;from=xls&amp;cp=CP1&amp;version=RL6748ZA_V25&amp;lotid=PAFQ1&amp;waferid=MBA727-16A1" xr:uid="{00000000-0004-0000-0500-000088020000}"/>
    <hyperlink ref="JR63" r:id="rId649" display="http://cpdb.realtek.com/cpdbv3/view/wafermap/oneWaferSbinMap.php?project=RL6748&amp;checksum=c7431b9bd560e1706c228e68c2ca2630&amp;bin_num=39&amp;bintype=sbin&amp;from=xls&amp;cp=CP1&amp;version=RL6748ZA_V25&amp;lotid=PAFQ1&amp;waferid=MBA727-03H0" xr:uid="{00000000-0004-0000-0500-000089020000}"/>
    <hyperlink ref="KC63" r:id="rId650" display="http://cpdb.realtek.com/cpdbv3/view/wafermap/oneWaferSbinMap.php?project=RL6748&amp;checksum=fc5911c31767c1e8554a6f1b7004e252&amp;bin_num=39&amp;bintype=sbin&amp;from=xls&amp;cp=CP1&amp;version=RL6748ZA_V25&amp;lotid=PAFQ6&amp;waferid=MBC103-09F4" xr:uid="{00000000-0004-0000-0500-00008A020000}"/>
    <hyperlink ref="B64" r:id="rId651" xr:uid="{00000000-0004-0000-0500-00008B020000}"/>
    <hyperlink ref="R64" r:id="rId652" display="http://cpdb.realtek.com/cpdbv3/view/wafermap/oneWaferSbinMap.php?project=RL6748&amp;checksum=05d00f1aa7601154d677cc25b7b27b75&amp;bin_num=6&amp;bintype=sbin&amp;from=xls&amp;cp=CP1&amp;version=RL6748ZA_V25&amp;lotid=PAF98&amp;waferid=MBA742-18E1" xr:uid="{00000000-0004-0000-0500-00008C020000}"/>
    <hyperlink ref="S64" r:id="rId653" display="http://cpdb.realtek.com/cpdbv3/view/wafermap/oneWaferSbinMap.php?project=RL6748&amp;checksum=736b73b1e19c676883302b73aef6211d&amp;bin_num=6&amp;bintype=sbin&amp;from=xls&amp;cp=CP1&amp;version=RL6748ZA_V25&amp;lotid=PAFQ1&amp;waferid=MBA727-02A2" xr:uid="{00000000-0004-0000-0500-00008D020000}"/>
    <hyperlink ref="Y64" r:id="rId654" display="http://cpdb.realtek.com/cpdbv3/view/wafermap/oneWaferSbinMap.php?project=RL6748&amp;checksum=2799ba02350cafe645bc2574d6f8c1c6&amp;bin_num=6&amp;bintype=sbin&amp;from=xls&amp;cp=CP1&amp;version=RL6748ZA_V25&amp;lotid=PAFQ2&amp;waferid=MBA715-12B7" xr:uid="{00000000-0004-0000-0500-00008E020000}"/>
    <hyperlink ref="Z64" r:id="rId655" display="http://cpdb.realtek.com/cpdbv3/view/wafermap/oneWaferSbinMap.php?project=RL6748&amp;checksum=54c8873a06ede5d8be92ebc9e92ac63e&amp;bin_num=6&amp;bintype=sbin&amp;from=xls&amp;cp=CP1&amp;version=RL6748ZA_V25&amp;lotid=PAFQ2&amp;waferid=MBA715-09C4" xr:uid="{00000000-0004-0000-0500-00008F020000}"/>
    <hyperlink ref="AD64" r:id="rId656" display="http://cpdb.realtek.com/cpdbv3/view/wafermap/oneWaferSbinMap.php?project=RL6748&amp;checksum=368f69cb56d0bab774320ab840abe785&amp;bin_num=6&amp;bintype=sbin&amp;from=xls&amp;cp=CP1&amp;version=RL6748ZA_V25&amp;lotid=PAFQ0&amp;waferid=MBF135-14E2" xr:uid="{00000000-0004-0000-0500-000090020000}"/>
    <hyperlink ref="AE64" r:id="rId657" display="http://cpdb.realtek.com/cpdbv3/view/wafermap/oneWaferSbinMap.php?project=RL6748&amp;checksum=a8aed2549477d2287a6144d17b49ef08&amp;bin_num=6&amp;bintype=sbin&amp;from=xls&amp;cp=CP1&amp;version=RL6748ZA_V25&amp;lotid=PAFQ0&amp;waferid=MBF135-13E7" xr:uid="{00000000-0004-0000-0500-000091020000}"/>
    <hyperlink ref="AI64" r:id="rId658" display="http://cpdb.realtek.com/cpdbv3/view/wafermap/oneWaferSbinMap.php?project=RL6748&amp;checksum=71e786b98005da365f074001583a3561&amp;bin_num=6&amp;bintype=sbin&amp;from=xls&amp;cp=CP1&amp;version=RL6748ZA_V25&amp;lotid=PAFC1&amp;waferid=MBA723-25H2" xr:uid="{00000000-0004-0000-0500-000092020000}"/>
    <hyperlink ref="AP64" r:id="rId659" display="http://cpdb.realtek.com/cpdbv3/view/wafermap/oneWaferSbinMap.php?project=RL6748&amp;checksum=d6641dbc3fba57e929e5aac22048305d&amp;bin_num=6&amp;bintype=sbin&amp;from=xls&amp;cp=CP1&amp;version=RL6748ZA_V25&amp;lotid=PAFW6&amp;waferid=MBC107-25B2" xr:uid="{00000000-0004-0000-0500-000093020000}"/>
    <hyperlink ref="AQ64" r:id="rId660" display="http://cpdb.realtek.com/cpdbv3/view/wafermap/oneWaferSbinMap.php?project=RL6748&amp;checksum=5c5e4314589692a66914d66918695f60&amp;bin_num=6&amp;bintype=sbin&amp;from=xls&amp;cp=CP1&amp;version=RL6748ZA_V25&amp;lotid=PAFQ0&amp;waferid=MBF135-25G0" xr:uid="{00000000-0004-0000-0500-000094020000}"/>
    <hyperlink ref="BL64" r:id="rId661" display="http://cpdb.realtek.com/cpdbv3/view/wafermap/oneWaferSbinMap.php?project=RL6748&amp;checksum=688bac04defb0b654f8cc3fd0cb21d33&amp;bin_num=6&amp;bintype=sbin&amp;from=xls&amp;cp=CP1&amp;version=RL6748ZA_V25&amp;lotid=PAFQ4&amp;waferid=MBA724-23F5" xr:uid="{00000000-0004-0000-0500-000095020000}"/>
    <hyperlink ref="BW64" r:id="rId662" display="http://cpdb.realtek.com/cpdbv3/view/wafermap/oneWaferSbinMap.php?project=RL6748&amp;checksum=a06264a75f49763efc2ab57aa5b5fa80&amp;bin_num=6&amp;bintype=sbin&amp;from=xls&amp;cp=CP1&amp;version=RL6748ZA_V25&amp;lotid=PAF98&amp;waferid=MBA742-01G1" xr:uid="{00000000-0004-0000-0500-000096020000}"/>
    <hyperlink ref="CG64" r:id="rId663" display="http://cpdb.realtek.com/cpdbv3/view/wafermap/oneWaferSbinMap.php?project=RL6748&amp;checksum=1f0e21152641758c676a03870ddcc979&amp;bin_num=6&amp;bintype=sbin&amp;from=xls&amp;cp=CP1&amp;version=RL6748ZA_V25&amp;lotid=PAFQ0&amp;waferid=MBF135-23H2" xr:uid="{00000000-0004-0000-0500-000097020000}"/>
    <hyperlink ref="CQ64" r:id="rId664" display="http://cpdb.realtek.com/cpdbv3/view/wafermap/oneWaferSbinMap.php?project=RL6748&amp;checksum=506f3e9bbffea43be1a1175bd5550918&amp;bin_num=6&amp;bintype=sbin&amp;from=xls&amp;cp=CP1&amp;version=RL6748ZA_V25&amp;lotid=PAFQ2&amp;waferid=MBA715-08D1" xr:uid="{00000000-0004-0000-0500-000098020000}"/>
    <hyperlink ref="CV64" r:id="rId665" display="http://cpdb.realtek.com/cpdbv3/view/wafermap/oneWaferSbinMap.php?project=RL6748&amp;checksum=90e89a8455dd6270f1a1f85e85aea4b6&amp;bin_num=6&amp;bintype=sbin&amp;from=xls&amp;cp=CP1&amp;version=RL6748ZA_V25&amp;lotid=PAFQ2&amp;waferid=MBA715-24D0" xr:uid="{00000000-0004-0000-0500-000099020000}"/>
    <hyperlink ref="DM64" r:id="rId666" display="http://cpdb.realtek.com/cpdbv3/view/wafermap/oneWaferSbinMap.php?project=RL6748&amp;checksum=93604aa5f9b03ef261803d51f7663022&amp;bin_num=6&amp;bintype=sbin&amp;from=xls&amp;cp=CP1&amp;version=RL6748ZA_V25&amp;lotid=PAFQ0&amp;waferid=MBF135-09G1" xr:uid="{00000000-0004-0000-0500-00009A020000}"/>
    <hyperlink ref="EB64" r:id="rId667" display="http://cpdb.realtek.com/cpdbv3/view/wafermap/oneWaferSbinMap.php?project=RL6748&amp;checksum=a259cfd7774b674f9c4faf478bc441f6&amp;bin_num=6&amp;bintype=sbin&amp;from=xls&amp;cp=CP1&amp;version=RL6748ZA_V25&amp;lotid=PAFA5&amp;waferid=MBA704-22A5" xr:uid="{00000000-0004-0000-0500-00009B020000}"/>
    <hyperlink ref="EP64" r:id="rId668" display="http://cpdb.realtek.com/cpdbv3/view/wafermap/oneWaferSbinMap.php?project=RL6748&amp;checksum=13ce014ba535e189571d3e851a8c77b3&amp;bin_num=6&amp;bintype=sbin&amp;from=xls&amp;cp=CP1&amp;version=RL6748ZA_V25&amp;lotid=PAFQ0&amp;waferid=MBF135-03C4" xr:uid="{00000000-0004-0000-0500-00009C020000}"/>
    <hyperlink ref="FH64" r:id="rId669" display="http://cpdb.realtek.com/cpdbv3/view/wafermap/oneWaferSbinMap.php?project=RL6748&amp;checksum=bfb8b6042ce94c40c9abd4517df73ba6&amp;bin_num=6&amp;bintype=sbin&amp;from=xls&amp;cp=CP1&amp;version=RL6748ZA_V25&amp;lotid=PAFA5&amp;waferid=MBA704-08G7" xr:uid="{00000000-0004-0000-0500-00009D020000}"/>
    <hyperlink ref="FP64" r:id="rId670" display="http://cpdb.realtek.com/cpdbv3/view/wafermap/oneWaferSbinMap.php?project=RL6748&amp;checksum=4947604f04aa866df47502df774ad901&amp;bin_num=6&amp;bintype=sbin&amp;from=xls&amp;cp=CP1&amp;version=RL6748ZA_V25&amp;lotid=PAFQ6&amp;waferid=MBC103-07G6" xr:uid="{00000000-0004-0000-0500-00009E020000}"/>
    <hyperlink ref="FR64" r:id="rId671" display="http://cpdb.realtek.com/cpdbv3/view/wafermap/oneWaferSbinMap.php?project=RL6748&amp;checksum=88da6c6f252705b50269910e533bc6b4&amp;bin_num=6&amp;bintype=sbin&amp;from=xls&amp;cp=CP1&amp;version=RL6748ZA_V25&amp;lotid=PAFA5&amp;waferid=MBA704-18B7" xr:uid="{00000000-0004-0000-0500-00009F020000}"/>
    <hyperlink ref="FV64" r:id="rId672" display="http://cpdb.realtek.com/cpdbv3/view/wafermap/oneWaferSbinMap.php?project=RL6748&amp;checksum=bad1571c4c2eb2ad88fc6efd5a1cce65&amp;bin_num=6&amp;bintype=sbin&amp;from=xls&amp;cp=CP1&amp;version=RL6748ZA_V25&amp;lotid=PAFA5&amp;waferid=MBA704-11G2" xr:uid="{00000000-0004-0000-0500-0000A0020000}"/>
    <hyperlink ref="GN64" r:id="rId673" display="http://cpdb.realtek.com/cpdbv3/view/wafermap/oneWaferSbinMap.php?project=RL6748&amp;checksum=ab25711521793bc7627c46716285c55c&amp;bin_num=6&amp;bintype=sbin&amp;from=xls&amp;cp=CP1&amp;version=RL6748ZA_V25&amp;lotid=PAFA5&amp;waferid=MBA704-07A1" xr:uid="{00000000-0004-0000-0500-0000A1020000}"/>
    <hyperlink ref="HA64" r:id="rId674" display="http://cpdb.realtek.com/cpdbv3/view/wafermap/oneWaferSbinMap.php?project=RL6748&amp;checksum=fce3bf45622e84d30653555a93fb6c0c&amp;bin_num=6&amp;bintype=sbin&amp;from=xls&amp;cp=CP1&amp;version=RL6748ZA_V25&amp;lotid=PAFQ5&amp;waferid=MBA705-12C6" xr:uid="{00000000-0004-0000-0500-0000A2020000}"/>
    <hyperlink ref="HB64" r:id="rId675" display="http://cpdb.realtek.com/cpdbv3/view/wafermap/oneWaferSbinMap.php?project=RL6748&amp;checksum=2bcab97116838d1498483b9398507931&amp;bin_num=6&amp;bintype=sbin&amp;from=xls&amp;cp=CP1&amp;version=RL6748ZA_V25&amp;lotid=PAFQ6&amp;waferid=MBC103-02C4" xr:uid="{00000000-0004-0000-0500-0000A3020000}"/>
    <hyperlink ref="HI64" r:id="rId676" display="http://cpdb.realtek.com/cpdbv3/view/wafermap/oneWaferSbinMap.php?project=RL6748&amp;checksum=add1477e34510f748a69ad299d12bb9d&amp;bin_num=6&amp;bintype=sbin&amp;from=xls&amp;cp=CP1&amp;version=RL6748ZA_V25&amp;lotid=PAFQ1&amp;waferid=MBA727-14B3" xr:uid="{00000000-0004-0000-0500-0000A4020000}"/>
    <hyperlink ref="HL64" r:id="rId677" display="http://cpdb.realtek.com/cpdbv3/view/wafermap/oneWaferSbinMap.php?project=RL6748&amp;checksum=f5438ae6c64af18f851949e14f0877cf&amp;bin_num=6&amp;bintype=sbin&amp;from=xls&amp;cp=CP1&amp;version=RL6748ZA_V25&amp;lotid=PAFA5&amp;waferid=MBA704-06A6" xr:uid="{00000000-0004-0000-0500-0000A5020000}"/>
    <hyperlink ref="ID64" r:id="rId678" display="http://cpdb.realtek.com/cpdbv3/view/wafermap/oneWaferSbinMap.php?project=RL6748&amp;checksum=534a91932fdeb2b02d6fdea8dc745741&amp;bin_num=6&amp;bintype=sbin&amp;from=xls&amp;cp=CP1&amp;version=RL6748ZA_V25&amp;lotid=PAFQ4&amp;waferid=MBA724-04A2" xr:uid="{00000000-0004-0000-0500-0000A6020000}"/>
    <hyperlink ref="IG64" r:id="rId679" display="http://cpdb.realtek.com/cpdbv3/view/wafermap/oneWaferSbinMap.php?project=RL6748&amp;checksum=94d502b72c121cbd05abbbb77cb6e969&amp;bin_num=6&amp;bintype=sbin&amp;from=xls&amp;cp=CP1&amp;version=RL6748ZA_V25&amp;lotid=PAFQ2&amp;waferid=MBA715-05F0" xr:uid="{00000000-0004-0000-0500-0000A7020000}"/>
    <hyperlink ref="IH64" r:id="rId680" display="http://cpdb.realtek.com/cpdbv3/view/wafermap/oneWaferSbinMap.php?project=RL6748&amp;checksum=31c9bf567a3e6acfbc3df487d4ba35f2&amp;bin_num=6&amp;bintype=sbin&amp;from=xls&amp;cp=CP1&amp;version=RL6748ZA_V25&amp;lotid=PAFQ4&amp;waferid=MBA724-07F6" xr:uid="{00000000-0004-0000-0500-0000A8020000}"/>
    <hyperlink ref="IQ64" r:id="rId681" display="http://cpdb.realtek.com/cpdbv3/view/wafermap/oneWaferSbinMap.php?project=RL6748&amp;checksum=43df99740fd255fc8cdbe3afdbe0a7b2&amp;bin_num=6&amp;bintype=sbin&amp;from=xls&amp;cp=CP1&amp;version=RL6748ZA_V25&amp;lotid=PAFC1&amp;waferid=MBA723-24A4" xr:uid="{00000000-0004-0000-0500-0000A9020000}"/>
    <hyperlink ref="IS64" r:id="rId682" display="http://cpdb.realtek.com/cpdbv3/view/wafermap/oneWaferSbinMap.php?project=RL6748&amp;checksum=aa5d8856fb0d03c25a05ad04e5386ae6&amp;bin_num=6&amp;bintype=sbin&amp;from=xls&amp;cp=CP1&amp;version=RL6748ZA_V25&amp;lotid=PAFW7&amp;waferid=MBA722-13B5" xr:uid="{00000000-0004-0000-0500-0000AA020000}"/>
    <hyperlink ref="IZ64" r:id="rId683" display="http://cpdb.realtek.com/cpdbv3/view/wafermap/oneWaferSbinMap.php?project=RL6748&amp;checksum=003bacf022847a3ca4ab842846ec25b3&amp;bin_num=6&amp;bintype=sbin&amp;from=xls&amp;cp=CP1&amp;version=RL6748ZA_V25&amp;lotid=PAFQ2&amp;waferid=MBA715-21E7" xr:uid="{00000000-0004-0000-0500-0000AB020000}"/>
    <hyperlink ref="JI64" r:id="rId684" display="http://cpdb.realtek.com/cpdbv3/view/wafermap/oneWaferSbinMap.php?project=RL6748&amp;checksum=a4102a98943df7fb852cb3ea7c9acba0&amp;bin_num=6&amp;bintype=sbin&amp;from=xls&amp;cp=CP1&amp;version=RL6748ZA_V25&amp;lotid=PAFQ1&amp;waferid=MBA727-23E3" xr:uid="{00000000-0004-0000-0500-0000AC020000}"/>
    <hyperlink ref="JY64" r:id="rId685" display="http://cpdb.realtek.com/cpdbv3/view/wafermap/oneWaferSbinMap.php?project=RL6748&amp;checksum=9e39cca3745a59f9e09f7fe48b566a1a&amp;bin_num=6&amp;bintype=sbin&amp;from=xls&amp;cp=CP1&amp;version=RL6748ZA_V25&amp;lotid=PAFQ5&amp;waferid=MBA705-25D2" xr:uid="{00000000-0004-0000-0500-0000AD020000}"/>
    <hyperlink ref="B65" r:id="rId686" xr:uid="{00000000-0004-0000-0500-0000AE020000}"/>
    <hyperlink ref="O65" r:id="rId687" display="http://cpdb.realtek.com/cpdbv3/view/wafermap/oneWaferSbinMap.php?project=RL6748&amp;checksum=901cc9ba1c2fcd986f7cb63131252464&amp;bin_num=281&amp;bintype=sbin&amp;from=xls&amp;cp=CP1&amp;version=RL6748ZA_V25&amp;lotid=PAFQ5&amp;waferid=MBA705-07E5" xr:uid="{00000000-0004-0000-0500-0000AF020000}"/>
    <hyperlink ref="P65" r:id="rId688" display="http://cpdb.realtek.com/cpdbv3/view/wafermap/oneWaferSbinMap.php?project=RL6748&amp;checksum=6817a774107f7a949bfc153b979608b6&amp;bin_num=281&amp;bintype=sbin&amp;from=xls&amp;cp=CP1&amp;version=RL6748ZA_V25&amp;lotid=PAFQ0&amp;waferid=MBF135-21B1" xr:uid="{00000000-0004-0000-0500-0000B0020000}"/>
    <hyperlink ref="Q65" r:id="rId689" display="http://cpdb.realtek.com/cpdbv3/view/wafermap/oneWaferSbinMap.php?project=RL6748&amp;checksum=d43b4d9096c98ba57c2ade5fea6188d2&amp;bin_num=281&amp;bintype=sbin&amp;from=xls&amp;cp=CP1&amp;version=RL6748ZA_V25&amp;lotid=PAFQ4&amp;waferid=MBA724-10F1" xr:uid="{00000000-0004-0000-0500-0000B1020000}"/>
    <hyperlink ref="S65" r:id="rId690" display="http://cpdb.realtek.com/cpdbv3/view/wafermap/oneWaferSbinMap.php?project=RL6748&amp;checksum=736b73b1e19c676883302b73aef6211d&amp;bin_num=281&amp;bintype=sbin&amp;from=xls&amp;cp=CP1&amp;version=RL6748ZA_V25&amp;lotid=PAFQ1&amp;waferid=MBA727-02A2" xr:uid="{00000000-0004-0000-0500-0000B2020000}"/>
    <hyperlink ref="U65" r:id="rId691" display="http://cpdb.realtek.com/cpdbv3/view/wafermap/oneWaferSbinMap.php?project=RL6748&amp;checksum=3875d9d31098c6ad8d11e97d137fc2ef&amp;bin_num=281&amp;bintype=sbin&amp;from=xls&amp;cp=CP1&amp;version=RL6748ZA_V25&amp;lotid=PAFA4&amp;waferid=MBA701-10A6" xr:uid="{00000000-0004-0000-0500-0000B3020000}"/>
    <hyperlink ref="AM65" r:id="rId692" display="http://cpdb.realtek.com/cpdbv3/view/wafermap/oneWaferSbinMap.php?project=RL6748&amp;checksum=a598fc3b020523050b1dc2d619dfb87c&amp;bin_num=281&amp;bintype=sbin&amp;from=xls&amp;cp=CP1&amp;version=RL6748ZA_V25&amp;lotid=PAHY4&amp;waferid=TAQ895-24A0" xr:uid="{00000000-0004-0000-0500-0000B4020000}"/>
    <hyperlink ref="AU65" r:id="rId693" display="http://cpdb.realtek.com/cpdbv3/view/wafermap/oneWaferSbinMap.php?project=RL6748&amp;checksum=088652f3a7717a90c111228ea1ecdbd6&amp;bin_num=281&amp;bintype=sbin&amp;from=xls&amp;cp=CP1&amp;version=RL6748ZA_V25&amp;lotid=PAFQ1&amp;waferid=MBA727-01A7" xr:uid="{00000000-0004-0000-0500-0000B5020000}"/>
    <hyperlink ref="AZ65" r:id="rId694" display="http://cpdb.realtek.com/cpdbv3/view/wafermap/oneWaferSbinMap.php?project=RL6748&amp;checksum=f1c05d5061d41f2298666456d4943fd4&amp;bin_num=281&amp;bintype=sbin&amp;from=xls&amp;cp=CP1&amp;version=RL6748ZA_V25&amp;lotid=PAJG7&amp;waferid=TAQ896-23F1" xr:uid="{00000000-0004-0000-0500-0000B6020000}"/>
    <hyperlink ref="BH65" r:id="rId695" display="http://cpdb.realtek.com/cpdbv3/view/wafermap/oneWaferSbinMap.php?project=RL6748&amp;checksum=32ff361f8177156fdad482c1d9291761&amp;bin_num=281&amp;bintype=sbin&amp;from=xls&amp;cp=CP1&amp;version=RL6748ZA_V25&amp;lotid=PAFQ1&amp;waferid=MBA727-05F6" xr:uid="{00000000-0004-0000-0500-0000B7020000}"/>
    <hyperlink ref="BK65" r:id="rId696" display="http://cpdb.realtek.com/cpdbv3/view/wafermap/oneWaferSbinMap.php?project=RL6748&amp;checksum=581e24e0a603cfb2fd7a4102f7a793c4&amp;bin_num=281&amp;bintype=sbin&amp;from=xls&amp;cp=CP1&amp;version=RL6748ZA_V25&amp;lotid=PAFQ0&amp;waferid=MBF135-05B2" xr:uid="{00000000-0004-0000-0500-0000B8020000}"/>
    <hyperlink ref="BS65" r:id="rId697" display="http://cpdb.realtek.com/cpdbv3/view/wafermap/oneWaferSbinMap.php?project=RL6748&amp;checksum=1addb36dbc584de437888642d6377e88&amp;bin_num=281&amp;bintype=sbin&amp;from=xls&amp;cp=CP1&amp;version=RL6748ZA_V25&amp;lotid=PAFA5&amp;waferid=MBA704-14E3" xr:uid="{00000000-0004-0000-0500-0000B9020000}"/>
    <hyperlink ref="CC65" r:id="rId698" display="http://cpdb.realtek.com/cpdbv3/view/wafermap/oneWaferSbinMap.php?project=RL6748&amp;checksum=ade4af84d36327e92dd6a38fa14703cc&amp;bin_num=281&amp;bintype=sbin&amp;from=xls&amp;cp=CP1&amp;version=RL6748ZA_V25&amp;lotid=PAFQ2&amp;waferid=MBA715-17G1" xr:uid="{00000000-0004-0000-0500-0000BA020000}"/>
    <hyperlink ref="CF65" r:id="rId699" display="http://cpdb.realtek.com/cpdbv3/view/wafermap/oneWaferSbinMap.php?project=RL6748&amp;checksum=0f96ac99d5d9231739883ab11452a825&amp;bin_num=281&amp;bintype=sbin&amp;from=xls&amp;cp=CP1&amp;version=RL6748ZA_V25&amp;lotid=PAFQ0&amp;waferid=MBF135-20B6" xr:uid="{00000000-0004-0000-0500-0000BB020000}"/>
    <hyperlink ref="CP65" r:id="rId700" display="http://cpdb.realtek.com/cpdbv3/view/wafermap/oneWaferSbinMap.php?project=RL6748&amp;checksum=4f29ed50ce12d7094a0b8be961d2dea6&amp;bin_num=281&amp;bintype=sbin&amp;from=xls&amp;cp=CP1&amp;version=RL6748ZA_V25&amp;lotid=PAHY4&amp;waferid=TAQ895-22B2" xr:uid="{00000000-0004-0000-0500-0000BC020000}"/>
    <hyperlink ref="CR65" r:id="rId701" display="http://cpdb.realtek.com/cpdbv3/view/wafermap/oneWaferSbinMap.php?project=RL6748&amp;checksum=9f3f59fde7388c24f6755d81e6049136&amp;bin_num=281&amp;bintype=sbin&amp;from=xls&amp;cp=CP1&amp;version=RL6748ZA_V25&amp;lotid=PAHY4&amp;waferid=TAQ895-13F5" xr:uid="{00000000-0004-0000-0500-0000BD020000}"/>
    <hyperlink ref="CU65" r:id="rId702" display="http://cpdb.realtek.com/cpdbv3/view/wafermap/oneWaferSbinMap.php?project=RL6748&amp;checksum=7c6f3043570688cf86bd73b9e00bb91a&amp;bin_num=281&amp;bintype=sbin&amp;from=xls&amp;cp=CP1&amp;version=RL6748ZA_V25&amp;lotid=PAFW6&amp;waferid=MBC107-17F0" xr:uid="{00000000-0004-0000-0500-0000BE020000}"/>
    <hyperlink ref="DB65" r:id="rId703" display="http://cpdb.realtek.com/cpdbv3/view/wafermap/oneWaferSbinMap.php?project=RL6748&amp;checksum=5054fe7be04a49773e7649e2d82e6c77&amp;bin_num=281&amp;bintype=sbin&amp;from=xls&amp;cp=CP1&amp;version=RL6748ZA_V25&amp;lotid=PAHY4&amp;waferid=TAQ895-17D1" xr:uid="{00000000-0004-0000-0500-0000BF020000}"/>
    <hyperlink ref="DK65" r:id="rId704" display="http://cpdb.realtek.com/cpdbv3/view/wafermap/oneWaferSbinMap.php?project=RL6748&amp;checksum=6556501f98847ad98bdf3e6e7d1ab2dc&amp;bin_num=281&amp;bintype=sbin&amp;from=xls&amp;cp=CP1&amp;version=RL6748ZA_V25&amp;lotid=PAHY4&amp;waferid=TAQ895-02D7" xr:uid="{00000000-0004-0000-0500-0000C0020000}"/>
    <hyperlink ref="DW65" r:id="rId705" display="http://cpdb.realtek.com/cpdbv3/view/wafermap/oneWaferSbinMap.php?project=RL6748&amp;checksum=ba57e6091d9dfdad8da283ccf2313bdf&amp;bin_num=281&amp;bintype=sbin&amp;from=xls&amp;cp=CP1&amp;version=RL6748ZA_V25&amp;lotid=PAHY4&amp;waferid=TAQ895-21B7" xr:uid="{00000000-0004-0000-0500-0000C1020000}"/>
    <hyperlink ref="DZ65" r:id="rId706" display="http://cpdb.realtek.com/cpdbv3/view/wafermap/oneWaferSbinMap.php?project=RL6748&amp;checksum=37e4ab0ecebe004ae0941151fc17b846&amp;bin_num=281&amp;bintype=sbin&amp;from=xls&amp;cp=CP1&amp;version=RL6748ZA_V25&amp;lotid=PAFQ1&amp;waferid=MBA727-18G2" xr:uid="{00000000-0004-0000-0500-0000C2020000}"/>
    <hyperlink ref="EJ65" r:id="rId707" display="http://cpdb.realtek.com/cpdbv3/view/wafermap/oneWaferSbinMap.php?project=RL6748&amp;checksum=48e5eb7258eac88c2ba4b755d8a56a0c&amp;bin_num=281&amp;bintype=sbin&amp;from=xls&amp;cp=CP1&amp;version=RL6748ZA_V25&amp;lotid=PAFQ2&amp;waferid=MBA715-06E3" xr:uid="{00000000-0004-0000-0500-0000C3020000}"/>
    <hyperlink ref="EM65" r:id="rId708" display="http://cpdb.realtek.com/cpdbv3/view/wafermap/oneWaferSbinMap.php?project=RL6748&amp;checksum=70c84ab6aa4371008c47d2777f2776ad&amp;bin_num=281&amp;bintype=sbin&amp;from=xls&amp;cp=CP1&amp;version=RL6748ZA_V25&amp;lotid=PAFQ4&amp;waferid=MBA724-09E4" xr:uid="{00000000-0004-0000-0500-0000C4020000}"/>
    <hyperlink ref="EO65" r:id="rId709" display="http://cpdb.realtek.com/cpdbv3/view/wafermap/oneWaferSbinMap.php?project=RL6748&amp;checksum=ea49be8fc74445c4c1691aa1889c56e9&amp;bin_num=281&amp;bintype=sbin&amp;from=xls&amp;cp=CP1&amp;version=RL6748ZA_V25&amp;lotid=PAFW6&amp;waferid=MBC107-15G2" xr:uid="{00000000-0004-0000-0500-0000C5020000}"/>
    <hyperlink ref="EY65" r:id="rId710" display="http://cpdb.realtek.com/cpdbv3/view/wafermap/oneWaferSbinMap.php?project=RL6748&amp;checksum=3f030dc280d10c06e347f6362b1d432b&amp;bin_num=281&amp;bintype=sbin&amp;from=xls&amp;cp=CP1&amp;version=RL6748ZA_V25&amp;lotid=PAJG7&amp;waferid=TAQ896-06F7" xr:uid="{00000000-0004-0000-0500-0000C6020000}"/>
    <hyperlink ref="FB65" r:id="rId711" display="http://cpdb.realtek.com/cpdbv3/view/wafermap/oneWaferSbinMap.php?project=RL6748&amp;checksum=7e9a1be31adccadbec2a6080a78a2f27&amp;bin_num=281&amp;bintype=sbin&amp;from=xls&amp;cp=CP1&amp;version=RL6748ZA_V25&amp;lotid=PAFQ4&amp;waferid=MBA724-19G7" xr:uid="{00000000-0004-0000-0500-0000C7020000}"/>
    <hyperlink ref="FF65" r:id="rId712" display="http://cpdb.realtek.com/cpdbv3/view/wafermap/oneWaferSbinMap.php?project=RL6748&amp;checksum=35e2f743c6dc0617c88dff3c11951230&amp;bin_num=281&amp;bintype=sbin&amp;from=xls&amp;cp=CP1&amp;version=RL6748ZA_V25&amp;lotid=PAFC1&amp;waferid=MBA723-21C3" xr:uid="{00000000-0004-0000-0500-0000C8020000}"/>
    <hyperlink ref="FJ65" r:id="rId713" display="http://cpdb.realtek.com/cpdbv3/view/wafermap/oneWaferSbinMap.php?project=RL6748&amp;checksum=f64512e8d8ce2fc78287da6cd447fd73&amp;bin_num=281&amp;bintype=sbin&amp;from=xls&amp;cp=CP1&amp;version=RL6748ZA_V25&amp;lotid=PAFW7&amp;waferid=MBA722-12C2" xr:uid="{00000000-0004-0000-0500-0000C9020000}"/>
    <hyperlink ref="FL65" r:id="rId714" display="http://cpdb.realtek.com/cpdbv3/view/wafermap/oneWaferSbinMap.php?project=RL6748&amp;checksum=a05da7c880a36d79dfadafc7cc341b71&amp;bin_num=281&amp;bintype=sbin&amp;from=xls&amp;cp=CP1&amp;version=RL6748ZA_V25&amp;lotid=PAFW6&amp;waferid=MBC107-04E4" xr:uid="{00000000-0004-0000-0500-0000CA020000}"/>
    <hyperlink ref="FQ65" r:id="rId715" display="http://cpdb.realtek.com/cpdbv3/view/wafermap/oneWaferSbinMap.php?project=RL6748&amp;checksum=4a44bd519b866d23939f3371297be105&amp;bin_num=281&amp;bintype=sbin&amp;from=xls&amp;cp=CP1&amp;version=RL6748ZA_V25&amp;lotid=PAFQ6&amp;waferid=MBC103-05A5" xr:uid="{00000000-0004-0000-0500-0000CB020000}"/>
    <hyperlink ref="GA65" r:id="rId716" display="http://cpdb.realtek.com/cpdbv3/view/wafermap/oneWaferSbinMap.php?project=RL6748&amp;checksum=aeffc487e0d45cfc6bac03117c286df2&amp;bin_num=281&amp;bintype=sbin&amp;from=xls&amp;cp=CP1&amp;version=RL6748ZA_V25&amp;lotid=PAFQ6&amp;waferid=MBC103-14D5" xr:uid="{00000000-0004-0000-0500-0000CC020000}"/>
    <hyperlink ref="GM65" r:id="rId717" display="http://cpdb.realtek.com/cpdbv3/view/wafermap/oneWaferSbinMap.php?project=RL6748&amp;checksum=90746381178853dedc5267015506f02a&amp;bin_num=281&amp;bintype=sbin&amp;from=xls&amp;cp=CP1&amp;version=RL6748ZA_V25&amp;lotid=PAFA5&amp;waferid=MBA704-17C4" xr:uid="{00000000-0004-0000-0500-0000CD020000}"/>
    <hyperlink ref="HL65" r:id="rId718" display="http://cpdb.realtek.com/cpdbv3/view/wafermap/oneWaferSbinMap.php?project=RL6748&amp;checksum=f5438ae6c64af18f851949e14f0877cf&amp;bin_num=281&amp;bintype=sbin&amp;from=xls&amp;cp=CP1&amp;version=RL6748ZA_V25&amp;lotid=PAFA5&amp;waferid=MBA704-06A6" xr:uid="{00000000-0004-0000-0500-0000CE020000}"/>
    <hyperlink ref="HZ65" r:id="rId719" display="http://cpdb.realtek.com/cpdbv3/view/wafermap/oneWaferSbinMap.php?project=RL6748&amp;checksum=09c208037e4af0e64524381d66996701&amp;bin_num=281&amp;bintype=sbin&amp;from=xls&amp;cp=CP1&amp;version=RL6748ZA_V25&amp;lotid=PAFQ0&amp;waferid=MBF135-08G6" xr:uid="{00000000-0004-0000-0500-0000CF020000}"/>
    <hyperlink ref="IB65" r:id="rId720" display="http://cpdb.realtek.com/cpdbv3/view/wafermap/oneWaferSbinMap.php?project=RL6748&amp;checksum=d6e5e72d578d8650a72b10bab7dbfe61&amp;bin_num=281&amp;bintype=sbin&amp;from=xls&amp;cp=CP1&amp;version=RL6748ZA_V25&amp;lotid=PAFW7&amp;waferid=MBA722-06E6" xr:uid="{00000000-0004-0000-0500-0000D0020000}"/>
    <hyperlink ref="IK65" r:id="rId721" display="http://cpdb.realtek.com/cpdbv3/view/wafermap/oneWaferSbinMap.php?project=RL6748&amp;checksum=8cb6f1a0530431971f6dc8b6446748b3&amp;bin_num=281&amp;bintype=sbin&amp;from=xls&amp;cp=CP1&amp;version=RL6748ZA_V25&amp;lotid=PAFA3&amp;waferid=MBA728-20D3" xr:uid="{00000000-0004-0000-0500-0000D1020000}"/>
    <hyperlink ref="IS65" r:id="rId722" display="http://cpdb.realtek.com/cpdbv3/view/wafermap/oneWaferSbinMap.php?project=RL6748&amp;checksum=aa5d8856fb0d03c25a05ad04e5386ae6&amp;bin_num=281&amp;bintype=sbin&amp;from=xls&amp;cp=CP1&amp;version=RL6748ZA_V25&amp;lotid=PAFW7&amp;waferid=MBA722-13B5" xr:uid="{00000000-0004-0000-0500-0000D2020000}"/>
    <hyperlink ref="IX65" r:id="rId723" display="http://cpdb.realtek.com/cpdbv3/view/wafermap/oneWaferSbinMap.php?project=RL6748&amp;checksum=d8923b2a1b4f52077a897b9ed1bf484d&amp;bin_num=281&amp;bintype=sbin&amp;from=xls&amp;cp=CP1&amp;version=RL6748ZA_V25&amp;lotid=PAFQ4&amp;waferid=MBA724-13D2" xr:uid="{00000000-0004-0000-0500-0000D3020000}"/>
    <hyperlink ref="IY65" r:id="rId724" display="http://cpdb.realtek.com/cpdbv3/view/wafermap/oneWaferSbinMap.php?project=RL6748&amp;checksum=dd3f5e8730f623359ad294296872eb29&amp;bin_num=281&amp;bintype=sbin&amp;from=xls&amp;cp=CP1&amp;version=RL6748ZA_V25&amp;lotid=PAFQ5&amp;waferid=MBA705-18G3" xr:uid="{00000000-0004-0000-0500-0000D4020000}"/>
    <hyperlink ref="JV65" r:id="rId725" display="http://cpdb.realtek.com/cpdbv3/view/wafermap/oneWaferSbinMap.php?project=RL6748&amp;checksum=60c41b12933bbc858acbbf56db2cf53e&amp;bin_num=281&amp;bintype=sbin&amp;from=xls&amp;cp=CP1&amp;version=RL6748ZA_V25&amp;lotid=PAFQ6&amp;waferid=MBC103-04B2" xr:uid="{00000000-0004-0000-0500-0000D5020000}"/>
    <hyperlink ref="B66" r:id="rId726" xr:uid="{00000000-0004-0000-0500-0000D6020000}"/>
    <hyperlink ref="P66" r:id="rId727" display="http://cpdb.realtek.com/cpdbv3/view/wafermap/oneWaferSbinMap.php?project=RL6748&amp;checksum=6817a774107f7a949bfc153b979608b6&amp;bin_num=226&amp;bintype=sbin&amp;from=xls&amp;cp=CP1&amp;version=RL6748ZA_V25&amp;lotid=PAFQ0&amp;waferid=MBF135-21B1" xr:uid="{00000000-0004-0000-0500-0000D7020000}"/>
    <hyperlink ref="X66" r:id="rId728" display="http://cpdb.realtek.com/cpdbv3/view/wafermap/oneWaferSbinMap.php?project=RL6748&amp;checksum=028c7f8f8d7b4da1af975c9bb8b5f23a&amp;bin_num=226&amp;bintype=sbin&amp;from=xls&amp;cp=CP1&amp;version=RL6748ZA_V25&amp;lotid=PAJG7&amp;waferid=TAQ896-09E0" xr:uid="{00000000-0004-0000-0500-0000D8020000}"/>
    <hyperlink ref="Z66" r:id="rId729" display="http://cpdb.realtek.com/cpdbv3/view/wafermap/oneWaferSbinMap.php?project=RL6748&amp;checksum=54c8873a06ede5d8be92ebc9e92ac63e&amp;bin_num=226&amp;bintype=sbin&amp;from=xls&amp;cp=CP1&amp;version=RL6748ZA_V25&amp;lotid=PAFQ2&amp;waferid=MBA715-09C4" xr:uid="{00000000-0004-0000-0500-0000D9020000}"/>
    <hyperlink ref="AA66" r:id="rId730" display="http://cpdb.realtek.com/cpdbv3/view/wafermap/oneWaferSbinMap.php?project=RL6748&amp;checksum=ef98fdc6480fcce3697d3a1427d02119&amp;bin_num=226&amp;bintype=sbin&amp;from=xls&amp;cp=CP1&amp;version=RL6748ZA_V25&amp;lotid=PAFW8&amp;waferid=MBA731-02B7" xr:uid="{00000000-0004-0000-0500-0000DA020000}"/>
    <hyperlink ref="AC66" r:id="rId731" display="http://cpdb.realtek.com/cpdbv3/view/wafermap/oneWaferSbinMap.php?project=RL6748&amp;checksum=b63c761888f8fc1c6db5a49ac033cd1b&amp;bin_num=226&amp;bintype=sbin&amp;from=xls&amp;cp=CP1&amp;version=RL6748ZA_V25&amp;lotid=PAFC1&amp;waferid=MBA723-23B1" xr:uid="{00000000-0004-0000-0500-0000DB020000}"/>
    <hyperlink ref="AF66" r:id="rId732" display="http://cpdb.realtek.com/cpdbv3/view/wafermap/oneWaferSbinMap.php?project=RL6748&amp;checksum=8d430027eb8989e13eb3088408122278&amp;bin_num=226&amp;bintype=sbin&amp;from=xls&amp;cp=CP1&amp;version=RL6748ZA_V25&amp;lotid=PAHY4&amp;waferid=TAQ895-16D6" xr:uid="{00000000-0004-0000-0500-0000DC020000}"/>
    <hyperlink ref="AG66" r:id="rId733" display="http://cpdb.realtek.com/cpdbv3/view/wafermap/oneWaferSbinMap.php?project=RL6748&amp;checksum=8baaf29265c095e6aef180607dd47018&amp;bin_num=226&amp;bintype=sbin&amp;from=xls&amp;cp=CP1&amp;version=RL6748ZA_V25&amp;lotid=PAFW6&amp;waferid=MBC107-16F5" xr:uid="{00000000-0004-0000-0500-0000DD020000}"/>
    <hyperlink ref="AH66" r:id="rId734" display="http://cpdb.realtek.com/cpdbv3/view/wafermap/oneWaferSbinMap.php?project=RL6748&amp;checksum=098792a6e2e449fb07dff640a36a2f2b&amp;bin_num=226&amp;bintype=sbin&amp;from=xls&amp;cp=CP1&amp;version=RL6748ZA_V25&amp;lotid=PAFW7&amp;waferid=MBA722-03G5" xr:uid="{00000000-0004-0000-0500-0000DE020000}"/>
    <hyperlink ref="AJ66" r:id="rId735" display="http://cpdb.realtek.com/cpdbv3/view/wafermap/oneWaferSbinMap.php?project=RL6748&amp;checksum=0fb2e694a4a77edc286e6bcf15b72af3&amp;bin_num=226&amp;bintype=sbin&amp;from=xls&amp;cp=CP1&amp;version=RL6748ZA_V25&amp;lotid=PAFQ0&amp;waferid=MBF135-01D6" xr:uid="{00000000-0004-0000-0500-0000DF020000}"/>
    <hyperlink ref="AN66" r:id="rId736" display="http://cpdb.realtek.com/cpdbv3/view/wafermap/oneWaferSbinMap.php?project=RL6748&amp;checksum=22fa37d396fe5a0e3da8e61248358aa7&amp;bin_num=226&amp;bintype=sbin&amp;from=xls&amp;cp=CP1&amp;version=RL6748ZA_V25&amp;lotid=PAHY4&amp;waferid=TAQ895-10A1" xr:uid="{00000000-0004-0000-0500-0000E0020000}"/>
    <hyperlink ref="AO66" r:id="rId737" display="http://cpdb.realtek.com/cpdbv3/view/wafermap/oneWaferSbinMap.php?project=RL6748&amp;checksum=b8373661623d73a590617886f3978d7b&amp;bin_num=226&amp;bintype=sbin&amp;from=xls&amp;cp=CP1&amp;version=RL6748ZA_V25&amp;lotid=PAFW6&amp;waferid=MBC107-06D2" xr:uid="{00000000-0004-0000-0500-0000E1020000}"/>
    <hyperlink ref="AX66" r:id="rId738" display="http://cpdb.realtek.com/cpdbv3/view/wafermap/oneWaferSbinMap.php?project=RL6748&amp;checksum=7c313c7f28e51f4ccd4194efb148005a&amp;bin_num=226&amp;bintype=sbin&amp;from=xls&amp;cp=CP1&amp;version=RL6748ZA_V25&amp;lotid=PAFW7&amp;waferid=MBA722-02H2" xr:uid="{00000000-0004-0000-0500-0000E2020000}"/>
    <hyperlink ref="AZ66" r:id="rId739" display="http://cpdb.realtek.com/cpdbv3/view/wafermap/oneWaferSbinMap.php?project=RL6748&amp;checksum=f1c05d5061d41f2298666456d4943fd4&amp;bin_num=226&amp;bintype=sbin&amp;from=xls&amp;cp=CP1&amp;version=RL6748ZA_V25&amp;lotid=PAJG7&amp;waferid=TAQ896-23F1" xr:uid="{00000000-0004-0000-0500-0000E3020000}"/>
    <hyperlink ref="BA66" r:id="rId740" display="http://cpdb.realtek.com/cpdbv3/view/wafermap/oneWaferSbinMap.php?project=RL6748&amp;checksum=7067ffbfe9376c57abd2b97e14ec2792&amp;bin_num=226&amp;bintype=sbin&amp;from=xls&amp;cp=CP1&amp;version=RL6748ZA_V25&amp;lotid=PAFQ0&amp;waferid=MBF135-06A5" xr:uid="{00000000-0004-0000-0500-0000E4020000}"/>
    <hyperlink ref="BC66" r:id="rId741" display="http://cpdb.realtek.com/cpdbv3/view/wafermap/oneWaferSbinMap.php?project=RL6748&amp;checksum=93fbe4b8a5ca7959f0064e3a10911d09&amp;bin_num=226&amp;bintype=sbin&amp;from=xls&amp;cp=CP1&amp;version=RL6748ZA_V25&amp;lotid=PAJG7&amp;waferid=TAQ896-19G3" xr:uid="{00000000-0004-0000-0500-0000E5020000}"/>
    <hyperlink ref="BD66" r:id="rId742" display="http://cpdb.realtek.com/cpdbv3/view/wafermap/oneWaferSbinMap.php?project=RL6748&amp;checksum=ba3555aefbc697efd0815fa8a947a650&amp;bin_num=226&amp;bintype=sbin&amp;from=xls&amp;cp=CP1&amp;version=RL6748ZA_V25&amp;lotid=PAFW8&amp;waferid=MBA731-03B2" xr:uid="{00000000-0004-0000-0500-0000E6020000}"/>
    <hyperlink ref="BE66" r:id="rId743" display="http://cpdb.realtek.com/cpdbv3/view/wafermap/oneWaferSbinMap.php?project=RL6748&amp;checksum=ede4d93f3c51862c48a89044ffaacc51&amp;bin_num=226&amp;bintype=sbin&amp;from=xls&amp;cp=CP1&amp;version=RL6748ZA_V25&amp;lotid=PAHY4&amp;waferid=TAQ895-12G2" xr:uid="{00000000-0004-0000-0500-0000E7020000}"/>
    <hyperlink ref="BI66" r:id="rId744" display="http://cpdb.realtek.com/cpdbv3/view/wafermap/oneWaferSbinMap.php?project=RL6748&amp;checksum=3fee452cc698667f190d8a1f08c4e51a&amp;bin_num=226&amp;bintype=sbin&amp;from=xls&amp;cp=CP1&amp;version=RL6748ZA_V25&amp;lotid=PAFQ0&amp;waferid=MBF135-02D1" xr:uid="{00000000-0004-0000-0500-0000E8020000}"/>
    <hyperlink ref="BJ66" r:id="rId745" display="http://cpdb.realtek.com/cpdbv3/view/wafermap/oneWaferSbinMap.php?project=RL6748&amp;checksum=53eb676f14db32a9ac44e9a8d743061f&amp;bin_num=226&amp;bintype=sbin&amp;from=xls&amp;cp=CP1&amp;version=RL6748ZA_V25&amp;lotid=PAHY4&amp;waferid=TAQ895-19B7" xr:uid="{00000000-0004-0000-0500-0000E9020000}"/>
    <hyperlink ref="BO66" r:id="rId746" display="http://cpdb.realtek.com/cpdbv3/view/wafermap/oneWaferSbinMap.php?project=RL6748&amp;checksum=1e6bf306952bade0269d71536b932752&amp;bin_num=226&amp;bintype=sbin&amp;from=xls&amp;cp=CP1&amp;version=RL6748ZA_V25&amp;lotid=PAHY4&amp;waferid=TAQ895-09G7" xr:uid="{00000000-0004-0000-0500-0000EA020000}"/>
    <hyperlink ref="BS66" r:id="rId747" display="http://cpdb.realtek.com/cpdbv3/view/wafermap/oneWaferSbinMap.php?project=RL6748&amp;checksum=1addb36dbc584de437888642d6377e88&amp;bin_num=226&amp;bintype=sbin&amp;from=xls&amp;cp=CP1&amp;version=RL6748ZA_V25&amp;lotid=PAFA5&amp;waferid=MBA704-14E3" xr:uid="{00000000-0004-0000-0500-0000EB020000}"/>
    <hyperlink ref="BT66" r:id="rId748" display="http://cpdb.realtek.com/cpdbv3/view/wafermap/oneWaferSbinMap.php?project=RL6748&amp;checksum=4ed8a37e208d920bad7daa4607de12c7&amp;bin_num=226&amp;bintype=sbin&amp;from=xls&amp;cp=CP1&amp;version=RL6748ZA_V25&amp;lotid=PAFQ6&amp;waferid=MBC103-11F4" xr:uid="{00000000-0004-0000-0500-0000EC020000}"/>
    <hyperlink ref="CD66" r:id="rId749" display="http://cpdb.realtek.com/cpdbv3/view/wafermap/oneWaferSbinMap.php?project=RL6748&amp;checksum=e2f7040d66a6d17023affadff59b24c7&amp;bin_num=226&amp;bintype=sbin&amp;from=xls&amp;cp=CP1&amp;version=RL6748ZA_V25&amp;lotid=PAFA5&amp;waferid=MBA704-09G2" xr:uid="{00000000-0004-0000-0500-0000ED020000}"/>
    <hyperlink ref="CF66" r:id="rId750" display="http://cpdb.realtek.com/cpdbv3/view/wafermap/oneWaferSbinMap.php?project=RL6748&amp;checksum=0f96ac99d5d9231739883ab11452a825&amp;bin_num=226&amp;bintype=sbin&amp;from=xls&amp;cp=CP1&amp;version=RL6748ZA_V25&amp;lotid=PAFQ0&amp;waferid=MBF135-20B6" xr:uid="{00000000-0004-0000-0500-0000EE020000}"/>
    <hyperlink ref="CO66" r:id="rId751" display="http://cpdb.realtek.com/cpdbv3/view/wafermap/oneWaferSbinMap.php?project=RL6748&amp;checksum=0e3a7d642762a8642f3e192d4dd04247&amp;bin_num=226&amp;bintype=sbin&amp;from=xls&amp;cp=CP1&amp;version=RL6748ZA_V25&amp;lotid=PAHY4&amp;waferid=TAQ895-06B3" xr:uid="{00000000-0004-0000-0500-0000EF020000}"/>
    <hyperlink ref="CP66" r:id="rId752" display="http://cpdb.realtek.com/cpdbv3/view/wafermap/oneWaferSbinMap.php?project=RL6748&amp;checksum=4f29ed50ce12d7094a0b8be961d2dea6&amp;bin_num=226&amp;bintype=sbin&amp;from=xls&amp;cp=CP1&amp;version=RL6748ZA_V25&amp;lotid=PAHY4&amp;waferid=TAQ895-22B2" xr:uid="{00000000-0004-0000-0500-0000F0020000}"/>
    <hyperlink ref="CQ66" r:id="rId753" display="http://cpdb.realtek.com/cpdbv3/view/wafermap/oneWaferSbinMap.php?project=RL6748&amp;checksum=506f3e9bbffea43be1a1175bd5550918&amp;bin_num=226&amp;bintype=sbin&amp;from=xls&amp;cp=CP1&amp;version=RL6748ZA_V25&amp;lotid=PAFQ2&amp;waferid=MBA715-08D1" xr:uid="{00000000-0004-0000-0500-0000F1020000}"/>
    <hyperlink ref="CR66" r:id="rId754" display="http://cpdb.realtek.com/cpdbv3/view/wafermap/oneWaferSbinMap.php?project=RL6748&amp;checksum=9f3f59fde7388c24f6755d81e6049136&amp;bin_num=226&amp;bintype=sbin&amp;from=xls&amp;cp=CP1&amp;version=RL6748ZA_V25&amp;lotid=PAHY4&amp;waferid=TAQ895-13F5" xr:uid="{00000000-0004-0000-0500-0000F2020000}"/>
    <hyperlink ref="CT66" r:id="rId755" display="http://cpdb.realtek.com/cpdbv3/view/wafermap/oneWaferSbinMap.php?project=RL6748&amp;checksum=3f9b03e0685422e7245ee9f819607ec4&amp;bin_num=226&amp;bintype=sbin&amp;from=xls&amp;cp=CP1&amp;version=RL6748ZA_V25&amp;lotid=PAFA3&amp;waferid=MBA728-16E5" xr:uid="{00000000-0004-0000-0500-0000F3020000}"/>
    <hyperlink ref="CZ66" r:id="rId756" display="http://cpdb.realtek.com/cpdbv3/view/wafermap/oneWaferSbinMap.php?project=RL6748&amp;checksum=0c6ac73f5cbed990cd19d3c50ccede6d&amp;bin_num=226&amp;bintype=sbin&amp;from=xls&amp;cp=CP1&amp;version=RL6748ZA_V25&amp;lotid=PAHY4&amp;waferid=TAQ895-01E4" xr:uid="{00000000-0004-0000-0500-0000F4020000}"/>
    <hyperlink ref="DB66" r:id="rId757" display="http://cpdb.realtek.com/cpdbv3/view/wafermap/oneWaferSbinMap.php?project=RL6748&amp;checksum=5054fe7be04a49773e7649e2d82e6c77&amp;bin_num=226&amp;bintype=sbin&amp;from=xls&amp;cp=CP1&amp;version=RL6748ZA_V25&amp;lotid=PAHY4&amp;waferid=TAQ895-17D1" xr:uid="{00000000-0004-0000-0500-0000F5020000}"/>
    <hyperlink ref="DF66" r:id="rId758" display="http://cpdb.realtek.com/cpdbv3/view/wafermap/oneWaferSbinMap.php?project=RL6748&amp;checksum=a561d6fc64f47a096302b748174e1c25&amp;bin_num=226&amp;bintype=sbin&amp;from=xls&amp;cp=CP1&amp;version=RL6748ZA_V25&amp;lotid=PAFQ2&amp;waferid=MBA715-15A0" xr:uid="{00000000-0004-0000-0500-0000F6020000}"/>
    <hyperlink ref="DK66" r:id="rId759" display="http://cpdb.realtek.com/cpdbv3/view/wafermap/oneWaferSbinMap.php?project=RL6748&amp;checksum=6556501f98847ad98bdf3e6e7d1ab2dc&amp;bin_num=226&amp;bintype=sbin&amp;from=xls&amp;cp=CP1&amp;version=RL6748ZA_V25&amp;lotid=PAHY4&amp;waferid=TAQ895-02D7" xr:uid="{00000000-0004-0000-0500-0000F7020000}"/>
    <hyperlink ref="DL66" r:id="rId760" display="http://cpdb.realtek.com/cpdbv3/view/wafermap/oneWaferSbinMap.php?project=RL6748&amp;checksum=89436b17642aa9eb2c8ba6d28cfc9eff&amp;bin_num=226&amp;bintype=sbin&amp;from=xls&amp;cp=CP1&amp;version=RL6748ZA_V25&amp;lotid=PAFA5&amp;waferid=MBA704-15D6" xr:uid="{00000000-0004-0000-0500-0000F8020000}"/>
    <hyperlink ref="DP66" r:id="rId761" display="http://cpdb.realtek.com/cpdbv3/view/wafermap/oneWaferSbinMap.php?project=RL6748&amp;checksum=1e2eb95205eb4728fa05b50eef1e371c&amp;bin_num=226&amp;bintype=sbin&amp;from=xls&amp;cp=CP1&amp;version=RL6748ZA_V25&amp;lotid=PAHY4&amp;waferid=TAQ895-11G7" xr:uid="{00000000-0004-0000-0500-0000F9020000}"/>
    <hyperlink ref="EG66" r:id="rId762" display="http://cpdb.realtek.com/cpdbv3/view/wafermap/oneWaferSbinMap.php?project=RL6748&amp;checksum=8754484403aa6d8cc85782d55cbfe8b5&amp;bin_num=226&amp;bintype=sbin&amp;from=xls&amp;cp=CP1&amp;version=RL6748ZA_V25&amp;lotid=PAFA5&amp;waferid=MBA704-25G1" xr:uid="{00000000-0004-0000-0500-0000FA020000}"/>
    <hyperlink ref="EJ66" r:id="rId763" display="http://cpdb.realtek.com/cpdbv3/view/wafermap/oneWaferSbinMap.php?project=RL6748&amp;checksum=48e5eb7258eac88c2ba4b755d8a56a0c&amp;bin_num=226&amp;bintype=sbin&amp;from=xls&amp;cp=CP1&amp;version=RL6748ZA_V25&amp;lotid=PAFQ2&amp;waferid=MBA715-06E3" xr:uid="{00000000-0004-0000-0500-0000FB020000}"/>
    <hyperlink ref="EN66" r:id="rId764" display="http://cpdb.realtek.com/cpdbv3/view/wafermap/oneWaferSbinMap.php?project=RL6748&amp;checksum=94b4ea7147fa1779acb6035becde9ddf&amp;bin_num=226&amp;bintype=sbin&amp;from=xls&amp;cp=CP1&amp;version=RL6748ZA_V25&amp;lotid=PAFW7&amp;waferid=MBA722-01A4" xr:uid="{00000000-0004-0000-0500-0000FC020000}"/>
    <hyperlink ref="EP66" r:id="rId765" display="http://cpdb.realtek.com/cpdbv3/view/wafermap/oneWaferSbinMap.php?project=RL6748&amp;checksum=13ce014ba535e189571d3e851a8c77b3&amp;bin_num=226&amp;bintype=sbin&amp;from=xls&amp;cp=CP1&amp;version=RL6748ZA_V25&amp;lotid=PAFQ0&amp;waferid=MBF135-03C4" xr:uid="{00000000-0004-0000-0500-0000FD020000}"/>
    <hyperlink ref="ET66" r:id="rId766" display="http://cpdb.realtek.com/cpdbv3/view/wafermap/oneWaferSbinMap.php?project=RL6748&amp;checksum=6f656cfeb6e9968f39096cd187b7d7ce&amp;bin_num=226&amp;bintype=sbin&amp;from=xls&amp;cp=CP1&amp;version=RL6748ZA_V25&amp;lotid=PAFW6&amp;waferid=MBC107-12A6" xr:uid="{00000000-0004-0000-0500-0000FE020000}"/>
    <hyperlink ref="EW66" r:id="rId767" display="http://cpdb.realtek.com/cpdbv3/view/wafermap/oneWaferSbinMap.php?project=RL6748&amp;checksum=049ca210b531131987b28652a25b2148&amp;bin_num=226&amp;bintype=sbin&amp;from=xls&amp;cp=CP1&amp;version=RL6748ZA_V25&amp;lotid=PAHY4&amp;waferid=TAQ895-07A6" xr:uid="{00000000-0004-0000-0500-0000FF020000}"/>
    <hyperlink ref="EY66" r:id="rId768" display="http://cpdb.realtek.com/cpdbv3/view/wafermap/oneWaferSbinMap.php?project=RL6748&amp;checksum=3f030dc280d10c06e347f6362b1d432b&amp;bin_num=226&amp;bintype=sbin&amp;from=xls&amp;cp=CP1&amp;version=RL6748ZA_V25&amp;lotid=PAJG7&amp;waferid=TAQ896-06F7" xr:uid="{00000000-0004-0000-0500-000000030000}"/>
    <hyperlink ref="EZ66" r:id="rId769" display="http://cpdb.realtek.com/cpdbv3/view/wafermap/oneWaferSbinMap.php?project=RL6748&amp;checksum=4753dbd0107c76dbb89a3ab6c9bee3d7&amp;bin_num=226&amp;bintype=sbin&amp;from=xls&amp;cp=CP1&amp;version=RL6748ZA_V25&amp;lotid=PAHY4&amp;waferid=TAQ895-23A5" xr:uid="{00000000-0004-0000-0500-000001030000}"/>
    <hyperlink ref="FC66" r:id="rId770" display="http://cpdb.realtek.com/cpdbv3/view/wafermap/oneWaferSbinMap.php?project=RL6748&amp;checksum=81ffebc2ea6a4c6dd3040232623e2763&amp;bin_num=226&amp;bintype=sbin&amp;from=xls&amp;cp=CP1&amp;version=RL6748ZA_V25&amp;lotid=PAF98&amp;waferid=MBA742-02F4" xr:uid="{00000000-0004-0000-0500-000002030000}"/>
    <hyperlink ref="FE66" r:id="rId771" display="http://cpdb.realtek.com/cpdbv3/view/wafermap/oneWaferSbinMap.php?project=RL6748&amp;checksum=f3188c402b24687a13cf19ad4fb9bf2c&amp;bin_num=226&amp;bintype=sbin&amp;from=xls&amp;cp=CP1&amp;version=RL6748ZA_V25&amp;lotid=PAFQ2&amp;waferid=MBA715-03G2" xr:uid="{00000000-0004-0000-0500-000003030000}"/>
    <hyperlink ref="FF66" r:id="rId772" display="http://cpdb.realtek.com/cpdbv3/view/wafermap/oneWaferSbinMap.php?project=RL6748&amp;checksum=35e2f743c6dc0617c88dff3c11951230&amp;bin_num=226&amp;bintype=sbin&amp;from=xls&amp;cp=CP1&amp;version=RL6748ZA_V25&amp;lotid=PAFC1&amp;waferid=MBA723-21C3" xr:uid="{00000000-0004-0000-0500-000004030000}"/>
    <hyperlink ref="FQ66" r:id="rId773" display="http://cpdb.realtek.com/cpdbv3/view/wafermap/oneWaferSbinMap.php?project=RL6748&amp;checksum=4a44bd519b866d23939f3371297be105&amp;bin_num=226&amp;bintype=sbin&amp;from=xls&amp;cp=CP1&amp;version=RL6748ZA_V25&amp;lotid=PAFQ6&amp;waferid=MBC103-05A5" xr:uid="{00000000-0004-0000-0500-000005030000}"/>
    <hyperlink ref="FS66" r:id="rId774" display="http://cpdb.realtek.com/cpdbv3/view/wafermap/oneWaferSbinMap.php?project=RL6748&amp;checksum=b8aa9177c4c88f71883c861eaa9136a7&amp;bin_num=226&amp;bintype=sbin&amp;from=xls&amp;cp=CP1&amp;version=RL6748ZA_V25&amp;lotid=PAFA5&amp;waferid=MBA704-01D7" xr:uid="{00000000-0004-0000-0500-000006030000}"/>
    <hyperlink ref="FV66" r:id="rId775" display="http://cpdb.realtek.com/cpdbv3/view/wafermap/oneWaferSbinMap.php?project=RL6748&amp;checksum=bad1571c4c2eb2ad88fc6efd5a1cce65&amp;bin_num=226&amp;bintype=sbin&amp;from=xls&amp;cp=CP1&amp;version=RL6748ZA_V25&amp;lotid=PAFA5&amp;waferid=MBA704-11G2" xr:uid="{00000000-0004-0000-0500-000007030000}"/>
    <hyperlink ref="FW66" r:id="rId776" display="http://cpdb.realtek.com/cpdbv3/view/wafermap/oneWaferSbinMap.php?project=RL6748&amp;checksum=bae72a76c20b26a679a22f0f1e067c6f&amp;bin_num=226&amp;bintype=sbin&amp;from=xls&amp;cp=CP1&amp;version=RL6748ZA_V25&amp;lotid=PAFA5&amp;waferid=MBA704-16D1" xr:uid="{00000000-0004-0000-0500-000008030000}"/>
    <hyperlink ref="GA66" r:id="rId777" display="http://cpdb.realtek.com/cpdbv3/view/wafermap/oneWaferSbinMap.php?project=RL6748&amp;checksum=aeffc487e0d45cfc6bac03117c286df2&amp;bin_num=226&amp;bintype=sbin&amp;from=xls&amp;cp=CP1&amp;version=RL6748ZA_V25&amp;lotid=PAFQ6&amp;waferid=MBC103-14D5" xr:uid="{00000000-0004-0000-0500-000009030000}"/>
    <hyperlink ref="GB66" r:id="rId778" display="http://cpdb.realtek.com/cpdbv3/view/wafermap/oneWaferSbinMap.php?project=RL6748&amp;checksum=b2f0fda0b848faf8e012a21f3e6b0849&amp;bin_num=226&amp;bintype=sbin&amp;from=xls&amp;cp=CP1&amp;version=RL6748ZA_V25&amp;lotid=PAHY4&amp;waferid=TAQ895-03D2" xr:uid="{00000000-0004-0000-0500-00000A030000}"/>
    <hyperlink ref="GI66" r:id="rId779" display="http://cpdb.realtek.com/cpdbv3/view/wafermap/oneWaferSbinMap.php?project=RL6748&amp;checksum=7fbec2c81bae7c0e34489888aa16ecf6&amp;bin_num=226&amp;bintype=sbin&amp;from=xls&amp;cp=CP1&amp;version=RL6748ZA_V25&amp;lotid=PAJG7&amp;waferid=TAQ896-21G3" xr:uid="{00000000-0004-0000-0500-00000B030000}"/>
    <hyperlink ref="GL66" r:id="rId780" display="http://cpdb.realtek.com/cpdbv3/view/wafermap/oneWaferSbinMap.php?project=RL6748&amp;checksum=663458bf4eeebc3e112395dc079ffba9&amp;bin_num=226&amp;bintype=sbin&amp;from=xls&amp;cp=CP1&amp;version=RL6748ZA_V25&amp;lotid=PAFQ5&amp;waferid=MBA705-23E4" xr:uid="{00000000-0004-0000-0500-00000C030000}"/>
    <hyperlink ref="GM66" r:id="rId781" display="http://cpdb.realtek.com/cpdbv3/view/wafermap/oneWaferSbinMap.php?project=RL6748&amp;checksum=90746381178853dedc5267015506f02a&amp;bin_num=226&amp;bintype=sbin&amp;from=xls&amp;cp=CP1&amp;version=RL6748ZA_V25&amp;lotid=PAFA5&amp;waferid=MBA704-17C4" xr:uid="{00000000-0004-0000-0500-00000D030000}"/>
    <hyperlink ref="GP66" r:id="rId782" display="http://cpdb.realtek.com/cpdbv3/view/wafermap/oneWaferSbinMap.php?project=RL6748&amp;checksum=d51b29d6990743a4fa733ef19d95047d&amp;bin_num=226&amp;bintype=sbin&amp;from=xls&amp;cp=CP1&amp;version=RL6748ZA_V25&amp;lotid=PAHY4&amp;waferid=TAQ895-04C5" xr:uid="{00000000-0004-0000-0500-00000E030000}"/>
    <hyperlink ref="GQ66" r:id="rId783" display="http://cpdb.realtek.com/cpdbv3/view/wafermap/oneWaferSbinMap.php?project=RL6748&amp;checksum=d7353e6fdc608011efd46043993feafe&amp;bin_num=226&amp;bintype=sbin&amp;from=xls&amp;cp=CP1&amp;version=RL6748ZA_V25&amp;lotid=PAFA5&amp;waferid=MBA704-10G7" xr:uid="{00000000-0004-0000-0500-00000F030000}"/>
    <hyperlink ref="GR66" r:id="rId784" display="http://cpdb.realtek.com/cpdbv3/view/wafermap/oneWaferSbinMap.php?project=RL6748&amp;checksum=e5122e6e142d727b2c505ed22aab606e&amp;bin_num=226&amp;bintype=sbin&amp;from=xls&amp;cp=CP1&amp;version=RL6748ZA_V25&amp;lotid=PAFW6&amp;waferid=MBC107-08C0" xr:uid="{00000000-0004-0000-0500-000010030000}"/>
    <hyperlink ref="GU66" r:id="rId785" display="http://cpdb.realtek.com/cpdbv3/view/wafermap/oneWaferSbinMap.php?project=RL6748&amp;checksum=0f87003f8b9c0a2efc1a07401b4b75be&amp;bin_num=226&amp;bintype=sbin&amp;from=xls&amp;cp=CP1&amp;version=RL6748ZA_V25&amp;lotid=PAFQ6&amp;waferid=MBC103-17B6" xr:uid="{00000000-0004-0000-0500-000011030000}"/>
    <hyperlink ref="GX66" r:id="rId786" display="http://cpdb.realtek.com/cpdbv3/view/wafermap/oneWaferSbinMap.php?project=RL6748&amp;checksum=bdc04ae8be05a83321ec323eae625678&amp;bin_num=226&amp;bintype=sbin&amp;from=xls&amp;cp=CP1&amp;version=RL6748ZA_V25&amp;lotid=PAJG7&amp;waferid=TAQ896-11E0" xr:uid="{00000000-0004-0000-0500-000012030000}"/>
    <hyperlink ref="HA66" r:id="rId787" display="http://cpdb.realtek.com/cpdbv3/view/wafermap/oneWaferSbinMap.php?project=RL6748&amp;checksum=fce3bf45622e84d30653555a93fb6c0c&amp;bin_num=226&amp;bintype=sbin&amp;from=xls&amp;cp=CP1&amp;version=RL6748ZA_V25&amp;lotid=PAFQ5&amp;waferid=MBA705-12C6" xr:uid="{00000000-0004-0000-0500-000013030000}"/>
    <hyperlink ref="HC66" r:id="rId788" display="http://cpdb.realtek.com/cpdbv3/view/wafermap/oneWaferSbinMap.php?project=RL6748&amp;checksum=7ab8061530627c3ec0d6ad36a67ebb20&amp;bin_num=226&amp;bintype=sbin&amp;from=xls&amp;cp=CP1&amp;version=RL6748ZA_V25&amp;lotid=PAFQ4&amp;waferid=MBA724-25E3" xr:uid="{00000000-0004-0000-0500-000014030000}"/>
    <hyperlink ref="HJ66" r:id="rId789" display="http://cpdb.realtek.com/cpdbv3/view/wafermap/oneWaferSbinMap.php?project=RL6748&amp;checksum=bf250fdb066aaa406c3e4819826ceb42&amp;bin_num=226&amp;bintype=sbin&amp;from=xls&amp;cp=CP1&amp;version=RL6748ZA_V25&amp;lotid=PAFQ6&amp;waferid=MBC103-23G5" xr:uid="{00000000-0004-0000-0500-000015030000}"/>
    <hyperlink ref="HK66" r:id="rId790" display="http://cpdb.realtek.com/cpdbv3/view/wafermap/oneWaferSbinMap.php?project=RL6748&amp;checksum=e92e67c54272c6cee97033229f886ee7&amp;bin_num=226&amp;bintype=sbin&amp;from=xls&amp;cp=CP1&amp;version=RL6748ZA_V25&amp;lotid=PAFQ1&amp;waferid=MBA727-09D2" xr:uid="{00000000-0004-0000-0500-000016030000}"/>
    <hyperlink ref="HR66" r:id="rId791" display="http://cpdb.realtek.com/cpdbv3/view/wafermap/oneWaferSbinMap.php?project=RL6748&amp;checksum=bb2fd420cfba61023dda1002a868ba33&amp;bin_num=226&amp;bintype=sbin&amp;from=xls&amp;cp=CP1&amp;version=RL6748ZA_V25&amp;lotid=PAFQ0&amp;waferid=MBF135-16D0" xr:uid="{00000000-0004-0000-0500-000017030000}"/>
    <hyperlink ref="HS66" r:id="rId792" display="http://cpdb.realtek.com/cpdbv3/view/wafermap/oneWaferSbinMap.php?project=RL6748&amp;checksum=c071f5cf26b7fc8cb5ca79120ccf83ae&amp;bin_num=226&amp;bintype=sbin&amp;from=xls&amp;cp=CP1&amp;version=RL6748ZA_V25&amp;lotid=PAFW6&amp;waferid=MBC107-07C5" xr:uid="{00000000-0004-0000-0500-000018030000}"/>
    <hyperlink ref="HU66" r:id="rId793" display="http://cpdb.realtek.com/cpdbv3/view/wafermap/oneWaferSbinMap.php?project=RL6748&amp;checksum=2c2b97845e3db3be6a2bbe515e2d6346&amp;bin_num=226&amp;bintype=sbin&amp;from=xls&amp;cp=CP1&amp;version=RL6748ZA_V25&amp;lotid=PAHY4&amp;waferid=TAQ895-20C4" xr:uid="{00000000-0004-0000-0500-000019030000}"/>
    <hyperlink ref="HY66" r:id="rId794" display="http://cpdb.realtek.com/cpdbv3/view/wafermap/oneWaferSbinMap.php?project=RL6748&amp;checksum=c8e12abd3ab7cdb73fc9bbf225e9bab6&amp;bin_num=226&amp;bintype=sbin&amp;from=xls&amp;cp=CP1&amp;version=RL6748ZA_V25&amp;lotid=PAFA3&amp;waferid=MBA728-05C7" xr:uid="{00000000-0004-0000-0500-00001A030000}"/>
    <hyperlink ref="IB66" r:id="rId795" display="http://cpdb.realtek.com/cpdbv3/view/wafermap/oneWaferSbinMap.php?project=RL6748&amp;checksum=d6e5e72d578d8650a72b10bab7dbfe61&amp;bin_num=226&amp;bintype=sbin&amp;from=xls&amp;cp=CP1&amp;version=RL6748ZA_V25&amp;lotid=PAFW7&amp;waferid=MBA722-06E6" xr:uid="{00000000-0004-0000-0500-00001B030000}"/>
    <hyperlink ref="IC66" r:id="rId796" display="http://cpdb.realtek.com/cpdbv3/view/wafermap/oneWaferSbinMap.php?project=RL6748&amp;checksum=f584ea94ee5232b0586eb8d18ea79b98&amp;bin_num=226&amp;bintype=sbin&amp;from=xls&amp;cp=CP1&amp;version=RL6748ZA_V25&amp;lotid=PAFA5&amp;waferid=MBA704-13F0" xr:uid="{00000000-0004-0000-0500-00001C030000}"/>
    <hyperlink ref="IG66" r:id="rId797" display="http://cpdb.realtek.com/cpdbv3/view/wafermap/oneWaferSbinMap.php?project=RL6748&amp;checksum=94d502b72c121cbd05abbbb77cb6e969&amp;bin_num=226&amp;bintype=sbin&amp;from=xls&amp;cp=CP1&amp;version=RL6748ZA_V25&amp;lotid=PAFQ2&amp;waferid=MBA715-05F0" xr:uid="{00000000-0004-0000-0500-00001D030000}"/>
    <hyperlink ref="II66" r:id="rId798" display="http://cpdb.realtek.com/cpdbv3/view/wafermap/oneWaferSbinMap.php?project=RL6748&amp;checksum=c098c61aa3bc71a656fede30165639db&amp;bin_num=226&amp;bintype=sbin&amp;from=xls&amp;cp=CP1&amp;version=RL6748ZA_V25&amp;lotid=PAHY4&amp;waferid=TAQ895-08A1" xr:uid="{00000000-0004-0000-0500-00001E030000}"/>
    <hyperlink ref="IK66" r:id="rId799" display="http://cpdb.realtek.com/cpdbv3/view/wafermap/oneWaferSbinMap.php?project=RL6748&amp;checksum=8cb6f1a0530431971f6dc8b6446748b3&amp;bin_num=226&amp;bintype=sbin&amp;from=xls&amp;cp=CP1&amp;version=RL6748ZA_V25&amp;lotid=PAFA3&amp;waferid=MBA728-20D3" xr:uid="{00000000-0004-0000-0500-00001F030000}"/>
    <hyperlink ref="IO66" r:id="rId800" display="http://cpdb.realtek.com/cpdbv3/view/wafermap/oneWaferSbinMap.php?project=RL6748&amp;checksum=16eacda3ecd3823315a068cb48e11c2c&amp;bin_num=226&amp;bintype=sbin&amp;from=xls&amp;cp=CP1&amp;version=RL6748ZA_V25&amp;lotid=PAFQ1&amp;waferid=MBA727-25D1" xr:uid="{00000000-0004-0000-0500-000020030000}"/>
    <hyperlink ref="IV66" r:id="rId801" display="http://cpdb.realtek.com/cpdbv3/view/wafermap/oneWaferSbinMap.php?project=RL6748&amp;checksum=61c772a7b4341242d9bdf0000593ad1f&amp;bin_num=226&amp;bintype=sbin&amp;from=xls&amp;cp=CP1&amp;version=RL6748ZA_V25&amp;lotid=PAFW7&amp;waferid=MBA722-04G0" xr:uid="{00000000-0004-0000-0500-000021030000}"/>
    <hyperlink ref="IX66" r:id="rId802" display="http://cpdb.realtek.com/cpdbv3/view/wafermap/oneWaferSbinMap.php?project=RL6748&amp;checksum=d8923b2a1b4f52077a897b9ed1bf484d&amp;bin_num=226&amp;bintype=sbin&amp;from=xls&amp;cp=CP1&amp;version=RL6748ZA_V25&amp;lotid=PAFQ4&amp;waferid=MBA724-13D2" xr:uid="{00000000-0004-0000-0500-000022030000}"/>
    <hyperlink ref="IZ66" r:id="rId803" display="http://cpdb.realtek.com/cpdbv3/view/wafermap/oneWaferSbinMap.php?project=RL6748&amp;checksum=003bacf022847a3ca4ab842846ec25b3&amp;bin_num=226&amp;bintype=sbin&amp;from=xls&amp;cp=CP1&amp;version=RL6748ZA_V25&amp;lotid=PAFQ2&amp;waferid=MBA715-21E7" xr:uid="{00000000-0004-0000-0500-000023030000}"/>
    <hyperlink ref="JE66" r:id="rId804" display="http://cpdb.realtek.com/cpdbv3/view/wafermap/oneWaferSbinMap.php?project=RL6748&amp;checksum=caa99fb85915e2ef015df2ddb5633842&amp;bin_num=226&amp;bintype=sbin&amp;from=xls&amp;cp=CP1&amp;version=RL6748ZA_V25&amp;lotid=PAFW7&amp;waferid=MBA722-14B0" xr:uid="{00000000-0004-0000-0500-000024030000}"/>
    <hyperlink ref="JF66" r:id="rId805" display="http://cpdb.realtek.com/cpdbv3/view/wafermap/oneWaferSbinMap.php?project=RL6748&amp;checksum=fc26fca4a95afeefdc923ff91b3f65fc&amp;bin_num=226&amp;bintype=sbin&amp;from=xls&amp;cp=CP1&amp;version=RL6748ZA_V25&amp;lotid=PAFQ6&amp;waferid=MBC103-21A4" xr:uid="{00000000-0004-0000-0500-000025030000}"/>
    <hyperlink ref="JG66" r:id="rId806" display="http://cpdb.realtek.com/cpdbv3/view/wafermap/oneWaferSbinMap.php?project=RL6748&amp;checksum=8f3fc87c22fb2a943cf35470d03b9270&amp;bin_num=226&amp;bintype=sbin&amp;from=xls&amp;cp=CP1&amp;version=RL6748ZA_V25&amp;lotid=PAFQ0&amp;waferid=MBF135-18B6" xr:uid="{00000000-0004-0000-0500-000026030000}"/>
    <hyperlink ref="JI66" r:id="rId807" display="http://cpdb.realtek.com/cpdbv3/view/wafermap/oneWaferSbinMap.php?project=RL6748&amp;checksum=a4102a98943df7fb852cb3ea7c9acba0&amp;bin_num=226&amp;bintype=sbin&amp;from=xls&amp;cp=CP1&amp;version=RL6748ZA_V25&amp;lotid=PAFQ1&amp;waferid=MBA727-23E3" xr:uid="{00000000-0004-0000-0500-000027030000}"/>
    <hyperlink ref="JK66" r:id="rId808" display="http://cpdb.realtek.com/cpdbv3/view/wafermap/oneWaferSbinMap.php?project=RL6748&amp;checksum=72f93c8d28353f04d36d0db81b2993db&amp;bin_num=226&amp;bintype=sbin&amp;from=xls&amp;cp=CP1&amp;version=RL6748ZA_V25&amp;lotid=PAFQ0&amp;waferid=MBF135-19B1" xr:uid="{00000000-0004-0000-0500-000028030000}"/>
    <hyperlink ref="JP66" r:id="rId809" display="http://cpdb.realtek.com/cpdbv3/view/wafermap/oneWaferSbinMap.php?project=RL6748&amp;checksum=25f381220f7b5001bcfb50da5d7940c0&amp;bin_num=226&amp;bintype=sbin&amp;from=xls&amp;cp=CP1&amp;version=RL6748ZA_V25&amp;lotid=PAFQ6&amp;waferid=MBC103-25F3" xr:uid="{00000000-0004-0000-0500-000029030000}"/>
    <hyperlink ref="KB66" r:id="rId810" display="http://cpdb.realtek.com/cpdbv3/view/wafermap/oneWaferSbinMap.php?project=RL6748&amp;checksum=1c6bd10f03458060657f3bdb4813a6dd&amp;bin_num=226&amp;bintype=sbin&amp;from=xls&amp;cp=CP1&amp;version=RL6748ZA_V25&amp;lotid=PAFW7&amp;waferid=MBA722-05F3" xr:uid="{00000000-0004-0000-0500-00002A030000}"/>
    <hyperlink ref="B67" r:id="rId811" xr:uid="{00000000-0004-0000-0500-00002B030000}"/>
    <hyperlink ref="P67" r:id="rId812" display="http://cpdb.realtek.com/cpdbv3/view/wafermap/oneWaferSbinMap.php?project=RL6748&amp;checksum=6817a774107f7a949bfc153b979608b6&amp;bin_num=327&amp;bintype=sbin&amp;from=xls&amp;cp=CP1&amp;version=RL6748ZA_V25&amp;lotid=PAFQ0&amp;waferid=MBF135-21B1" xr:uid="{00000000-0004-0000-0500-00002C030000}"/>
    <hyperlink ref="R67" r:id="rId813" display="http://cpdb.realtek.com/cpdbv3/view/wafermap/oneWaferSbinMap.php?project=RL6748&amp;checksum=05d00f1aa7601154d677cc25b7b27b75&amp;bin_num=327&amp;bintype=sbin&amp;from=xls&amp;cp=CP1&amp;version=RL6748ZA_V25&amp;lotid=PAF98&amp;waferid=MBA742-18E1" xr:uid="{00000000-0004-0000-0500-00002D030000}"/>
    <hyperlink ref="T67" r:id="rId814" display="http://cpdb.realtek.com/cpdbv3/view/wafermap/oneWaferSbinMap.php?project=RL6748&amp;checksum=e0670b7d90f11015b2210102830ed448&amp;bin_num=327&amp;bintype=sbin&amp;from=xls&amp;cp=CP1&amp;version=RL6748ZA_V25&amp;lotid=PAFQ4&amp;waferid=MBA724-18A1" xr:uid="{00000000-0004-0000-0500-00002E030000}"/>
    <hyperlink ref="U67" r:id="rId815" display="http://cpdb.realtek.com/cpdbv3/view/wafermap/oneWaferSbinMap.php?project=RL6748&amp;checksum=3875d9d31098c6ad8d11e97d137fc2ef&amp;bin_num=327&amp;bintype=sbin&amp;from=xls&amp;cp=CP1&amp;version=RL6748ZA_V25&amp;lotid=PAFA4&amp;waferid=MBA701-10A6" xr:uid="{00000000-0004-0000-0500-00002F030000}"/>
    <hyperlink ref="V67" r:id="rId816" display="http://cpdb.realtek.com/cpdbv3/view/wafermap/oneWaferSbinMap.php?project=RL6748&amp;checksum=822a75f331382d29607e0ee7fecaba76&amp;bin_num=327&amp;bintype=sbin&amp;from=xls&amp;cp=CP1&amp;version=RL6748ZA_V25&amp;lotid=PAFQ4&amp;waferid=MBA724-08F1" xr:uid="{00000000-0004-0000-0500-000030030000}"/>
    <hyperlink ref="W67" r:id="rId817" display="http://cpdb.realtek.com/cpdbv3/view/wafermap/oneWaferSbinMap.php?project=RL6748&amp;checksum=e318bb7453359a0641e320cfc3c44c5a&amp;bin_num=327&amp;bintype=sbin&amp;from=xls&amp;cp=CP1&amp;version=RL6748ZA_V25&amp;lotid=PAFQ1&amp;waferid=MBA727-06F1" xr:uid="{00000000-0004-0000-0500-000031030000}"/>
    <hyperlink ref="Z67" r:id="rId818" display="http://cpdb.realtek.com/cpdbv3/view/wafermap/oneWaferSbinMap.php?project=RL6748&amp;checksum=54c8873a06ede5d8be92ebc9e92ac63e&amp;bin_num=327&amp;bintype=sbin&amp;from=xls&amp;cp=CP1&amp;version=RL6748ZA_V25&amp;lotid=PAFQ2&amp;waferid=MBA715-09C4" xr:uid="{00000000-0004-0000-0500-000032030000}"/>
    <hyperlink ref="AA67" r:id="rId819" display="http://cpdb.realtek.com/cpdbv3/view/wafermap/oneWaferSbinMap.php?project=RL6748&amp;checksum=ef98fdc6480fcce3697d3a1427d02119&amp;bin_num=327&amp;bintype=sbin&amp;from=xls&amp;cp=CP1&amp;version=RL6748ZA_V25&amp;lotid=PAFW8&amp;waferid=MBA731-02B7" xr:uid="{00000000-0004-0000-0500-000033030000}"/>
    <hyperlink ref="AE67" r:id="rId820" display="http://cpdb.realtek.com/cpdbv3/view/wafermap/oneWaferSbinMap.php?project=RL6748&amp;checksum=a8aed2549477d2287a6144d17b49ef08&amp;bin_num=327&amp;bintype=sbin&amp;from=xls&amp;cp=CP1&amp;version=RL6748ZA_V25&amp;lotid=PAFQ0&amp;waferid=MBF135-13E7" xr:uid="{00000000-0004-0000-0500-000034030000}"/>
    <hyperlink ref="AF67" r:id="rId821" display="http://cpdb.realtek.com/cpdbv3/view/wafermap/oneWaferSbinMap.php?project=RL6748&amp;checksum=8d430027eb8989e13eb3088408122278&amp;bin_num=327&amp;bintype=sbin&amp;from=xls&amp;cp=CP1&amp;version=RL6748ZA_V25&amp;lotid=PAHY4&amp;waferid=TAQ895-16D6" xr:uid="{00000000-0004-0000-0500-000035030000}"/>
    <hyperlink ref="AI67" r:id="rId822" display="http://cpdb.realtek.com/cpdbv3/view/wafermap/oneWaferSbinMap.php?project=RL6748&amp;checksum=71e786b98005da365f074001583a3561&amp;bin_num=327&amp;bintype=sbin&amp;from=xls&amp;cp=CP1&amp;version=RL6748ZA_V25&amp;lotid=PAFC1&amp;waferid=MBA723-25H2" xr:uid="{00000000-0004-0000-0500-000036030000}"/>
    <hyperlink ref="AM67" r:id="rId823" display="http://cpdb.realtek.com/cpdbv3/view/wafermap/oneWaferSbinMap.php?project=RL6748&amp;checksum=a598fc3b020523050b1dc2d619dfb87c&amp;bin_num=327&amp;bintype=sbin&amp;from=xls&amp;cp=CP1&amp;version=RL6748ZA_V25&amp;lotid=PAHY4&amp;waferid=TAQ895-24A0" xr:uid="{00000000-0004-0000-0500-000037030000}"/>
    <hyperlink ref="AN67" r:id="rId824" display="http://cpdb.realtek.com/cpdbv3/view/wafermap/oneWaferSbinMap.php?project=RL6748&amp;checksum=22fa37d396fe5a0e3da8e61248358aa7&amp;bin_num=327&amp;bintype=sbin&amp;from=xls&amp;cp=CP1&amp;version=RL6748ZA_V25&amp;lotid=PAHY4&amp;waferid=TAQ895-10A1" xr:uid="{00000000-0004-0000-0500-000038030000}"/>
    <hyperlink ref="AP67" r:id="rId825" display="http://cpdb.realtek.com/cpdbv3/view/wafermap/oneWaferSbinMap.php?project=RL6748&amp;checksum=d6641dbc3fba57e929e5aac22048305d&amp;bin_num=327&amp;bintype=sbin&amp;from=xls&amp;cp=CP1&amp;version=RL6748ZA_V25&amp;lotid=PAFW6&amp;waferid=MBC107-25B2" xr:uid="{00000000-0004-0000-0500-000039030000}"/>
    <hyperlink ref="AS67" r:id="rId826" display="http://cpdb.realtek.com/cpdbv3/view/wafermap/oneWaferSbinMap.php?project=RL6748&amp;checksum=88d6e71914600eaf1bcf3c9f54643f36&amp;bin_num=327&amp;bintype=sbin&amp;from=xls&amp;cp=CP1&amp;version=RL6748ZA_V25&amp;lotid=PAFQ2&amp;waferid=MBA715-10D1" xr:uid="{00000000-0004-0000-0500-00003A030000}"/>
    <hyperlink ref="AT67" r:id="rId827" display="http://cpdb.realtek.com/cpdbv3/view/wafermap/oneWaferSbinMap.php?project=RL6748&amp;checksum=805ec32dea7aebf9513b1525d779acb2&amp;bin_num=327&amp;bintype=sbin&amp;from=xls&amp;cp=CP1&amp;version=RL6748ZA_V25&amp;lotid=PAFQ2&amp;waferid=MBA715-04F5" xr:uid="{00000000-0004-0000-0500-00003B030000}"/>
    <hyperlink ref="AU67" r:id="rId828" display="http://cpdb.realtek.com/cpdbv3/view/wafermap/oneWaferSbinMap.php?project=RL6748&amp;checksum=088652f3a7717a90c111228ea1ecdbd6&amp;bin_num=327&amp;bintype=sbin&amp;from=xls&amp;cp=CP1&amp;version=RL6748ZA_V25&amp;lotid=PAFQ1&amp;waferid=MBA727-01A7" xr:uid="{00000000-0004-0000-0500-00003C030000}"/>
    <hyperlink ref="AZ67" r:id="rId829" display="http://cpdb.realtek.com/cpdbv3/view/wafermap/oneWaferSbinMap.php?project=RL6748&amp;checksum=f1c05d5061d41f2298666456d4943fd4&amp;bin_num=327&amp;bintype=sbin&amp;from=xls&amp;cp=CP1&amp;version=RL6748ZA_V25&amp;lotid=PAJG7&amp;waferid=TAQ896-23F1" xr:uid="{00000000-0004-0000-0500-00003D030000}"/>
    <hyperlink ref="BA67" r:id="rId830" display="http://cpdb.realtek.com/cpdbv3/view/wafermap/oneWaferSbinMap.php?project=RL6748&amp;checksum=7067ffbfe9376c57abd2b97e14ec2792&amp;bin_num=327&amp;bintype=sbin&amp;from=xls&amp;cp=CP1&amp;version=RL6748ZA_V25&amp;lotid=PAFQ0&amp;waferid=MBF135-06A5" xr:uid="{00000000-0004-0000-0500-00003E030000}"/>
    <hyperlink ref="BG67" r:id="rId831" display="http://cpdb.realtek.com/cpdbv3/view/wafermap/oneWaferSbinMap.php?project=RL6748&amp;checksum=2c3cb499a49952975b95f20ba5e75654&amp;bin_num=327&amp;bintype=sbin&amp;from=xls&amp;cp=CP1&amp;version=RL6748ZA_V25&amp;lotid=PAFW8&amp;waferid=MBA731-01C4" xr:uid="{00000000-0004-0000-0500-00003F030000}"/>
    <hyperlink ref="BH67" r:id="rId832" display="http://cpdb.realtek.com/cpdbv3/view/wafermap/oneWaferSbinMap.php?project=RL6748&amp;checksum=32ff361f8177156fdad482c1d9291761&amp;bin_num=327&amp;bintype=sbin&amp;from=xls&amp;cp=CP1&amp;version=RL6748ZA_V25&amp;lotid=PAFQ1&amp;waferid=MBA727-05F6" xr:uid="{00000000-0004-0000-0500-000040030000}"/>
    <hyperlink ref="BI67" r:id="rId833" display="http://cpdb.realtek.com/cpdbv3/view/wafermap/oneWaferSbinMap.php?project=RL6748&amp;checksum=3fee452cc698667f190d8a1f08c4e51a&amp;bin_num=327&amp;bintype=sbin&amp;from=xls&amp;cp=CP1&amp;version=RL6748ZA_V25&amp;lotid=PAFQ0&amp;waferid=MBF135-02D1" xr:uid="{00000000-0004-0000-0500-000041030000}"/>
    <hyperlink ref="BQ67" r:id="rId834" display="http://cpdb.realtek.com/cpdbv3/view/wafermap/oneWaferSbinMap.php?project=RL6748&amp;checksum=6e78642833a84f8cf7528b5b0686b7d0&amp;bin_num=327&amp;bintype=sbin&amp;from=xls&amp;cp=CP1&amp;version=RL6748ZA_V25&amp;lotid=PAFQ4&amp;waferid=MBA724-03A7" xr:uid="{00000000-0004-0000-0500-000042030000}"/>
    <hyperlink ref="BU67" r:id="rId835" display="http://cpdb.realtek.com/cpdbv3/view/wafermap/oneWaferSbinMap.php?project=RL6748&amp;checksum=8fb0570e6c1a14f1607b51eca3701ade&amp;bin_num=327&amp;bintype=sbin&amp;from=xls&amp;cp=CP1&amp;version=RL6748ZA_V25&amp;lotid=PAFA3&amp;waferid=MBA728-09A3" xr:uid="{00000000-0004-0000-0500-000043030000}"/>
    <hyperlink ref="BW67" r:id="rId836" display="http://cpdb.realtek.com/cpdbv3/view/wafermap/oneWaferSbinMap.php?project=RL6748&amp;checksum=a06264a75f49763efc2ab57aa5b5fa80&amp;bin_num=327&amp;bintype=sbin&amp;from=xls&amp;cp=CP1&amp;version=RL6748ZA_V25&amp;lotid=PAF98&amp;waferid=MBA742-01G1" xr:uid="{00000000-0004-0000-0500-000044030000}"/>
    <hyperlink ref="BY67" r:id="rId837" display="http://cpdb.realtek.com/cpdbv3/view/wafermap/oneWaferSbinMap.php?project=RL6748&amp;checksum=070a812c41f6b429db2c8da9155fb811&amp;bin_num=327&amp;bintype=sbin&amp;from=xls&amp;cp=CP1&amp;version=RL6748ZA_V25&amp;lotid=PAFQ2&amp;waferid=MBA715-11C4" xr:uid="{00000000-0004-0000-0500-000045030000}"/>
    <hyperlink ref="CC67" r:id="rId838" display="http://cpdb.realtek.com/cpdbv3/view/wafermap/oneWaferSbinMap.php?project=RL6748&amp;checksum=ade4af84d36327e92dd6a38fa14703cc&amp;bin_num=327&amp;bintype=sbin&amp;from=xls&amp;cp=CP1&amp;version=RL6748ZA_V25&amp;lotid=PAFQ2&amp;waferid=MBA715-17G1" xr:uid="{00000000-0004-0000-0500-000046030000}"/>
    <hyperlink ref="CF67" r:id="rId839" display="http://cpdb.realtek.com/cpdbv3/view/wafermap/oneWaferSbinMap.php?project=RL6748&amp;checksum=0f96ac99d5d9231739883ab11452a825&amp;bin_num=327&amp;bintype=sbin&amp;from=xls&amp;cp=CP1&amp;version=RL6748ZA_V25&amp;lotid=PAFQ0&amp;waferid=MBF135-20B6" xr:uid="{00000000-0004-0000-0500-000047030000}"/>
    <hyperlink ref="CI67" r:id="rId840" display="http://cpdb.realtek.com/cpdbv3/view/wafermap/oneWaferSbinMap.php?project=RL6748&amp;checksum=6e3f6a9ca7d14788c10f5bc335c50c70&amp;bin_num=327&amp;bintype=sbin&amp;from=xls&amp;cp=CP1&amp;version=RL6748ZA_V25&amp;lotid=PAFQ1&amp;waferid=MBA727-15A6" xr:uid="{00000000-0004-0000-0500-000048030000}"/>
    <hyperlink ref="CN67" r:id="rId841" display="http://cpdb.realtek.com/cpdbv3/view/wafermap/oneWaferSbinMap.php?project=RL6748&amp;checksum=b5bcae632e2b77f8bc06036e1ff5cd23&amp;bin_num=327&amp;bintype=sbin&amp;from=xls&amp;cp=CP1&amp;version=RL6748ZA_V25&amp;lotid=PAFQ1&amp;waferid=MBA727-24D6" xr:uid="{00000000-0004-0000-0500-000049030000}"/>
    <hyperlink ref="CO67" r:id="rId842" display="http://cpdb.realtek.com/cpdbv3/view/wafermap/oneWaferSbinMap.php?project=RL6748&amp;checksum=0e3a7d642762a8642f3e192d4dd04247&amp;bin_num=327&amp;bintype=sbin&amp;from=xls&amp;cp=CP1&amp;version=RL6748ZA_V25&amp;lotid=PAHY4&amp;waferid=TAQ895-06B3" xr:uid="{00000000-0004-0000-0500-00004A030000}"/>
    <hyperlink ref="CP67" r:id="rId843" display="http://cpdb.realtek.com/cpdbv3/view/wafermap/oneWaferSbinMap.php?project=RL6748&amp;checksum=4f29ed50ce12d7094a0b8be961d2dea6&amp;bin_num=327&amp;bintype=sbin&amp;from=xls&amp;cp=CP1&amp;version=RL6748ZA_V25&amp;lotid=PAHY4&amp;waferid=TAQ895-22B2" xr:uid="{00000000-0004-0000-0500-00004B030000}"/>
    <hyperlink ref="CS67" r:id="rId844" display="http://cpdb.realtek.com/cpdbv3/view/wafermap/oneWaferSbinMap.php?project=RL6748&amp;checksum=087a94448dfacd1bb514cd598d8e33d3&amp;bin_num=327&amp;bintype=sbin&amp;from=xls&amp;cp=CP1&amp;version=RL6748ZA_V25&amp;lotid=PAFW6&amp;waferid=MBC107-14G7" xr:uid="{00000000-0004-0000-0500-00004C030000}"/>
    <hyperlink ref="CU67" r:id="rId845" display="http://cpdb.realtek.com/cpdbv3/view/wafermap/oneWaferSbinMap.php?project=RL6748&amp;checksum=7c6f3043570688cf86bd73b9e00bb91a&amp;bin_num=327&amp;bintype=sbin&amp;from=xls&amp;cp=CP1&amp;version=RL6748ZA_V25&amp;lotid=PAFW6&amp;waferid=MBC107-17F0" xr:uid="{00000000-0004-0000-0500-00004D030000}"/>
    <hyperlink ref="DB67" r:id="rId846" display="http://cpdb.realtek.com/cpdbv3/view/wafermap/oneWaferSbinMap.php?project=RL6748&amp;checksum=5054fe7be04a49773e7649e2d82e6c77&amp;bin_num=327&amp;bintype=sbin&amp;from=xls&amp;cp=CP1&amp;version=RL6748ZA_V25&amp;lotid=PAHY4&amp;waferid=TAQ895-17D1" xr:uid="{00000000-0004-0000-0500-00004E030000}"/>
    <hyperlink ref="DC67" r:id="rId847" display="http://cpdb.realtek.com/cpdbv3/view/wafermap/oneWaferSbinMap.php?project=RL6748&amp;checksum=71353e0b0077021b6cd842056cd457d4&amp;bin_num=327&amp;bintype=sbin&amp;from=xls&amp;cp=CP1&amp;version=RL6748ZA_V25&amp;lotid=PAFA3&amp;waferid=MBA728-18D3" xr:uid="{00000000-0004-0000-0500-00004F030000}"/>
    <hyperlink ref="DM67" r:id="rId848" display="http://cpdb.realtek.com/cpdbv3/view/wafermap/oneWaferSbinMap.php?project=RL6748&amp;checksum=93604aa5f9b03ef261803d51f7663022&amp;bin_num=327&amp;bintype=sbin&amp;from=xls&amp;cp=CP1&amp;version=RL6748ZA_V25&amp;lotid=PAFQ0&amp;waferid=MBF135-09G1" xr:uid="{00000000-0004-0000-0500-000050030000}"/>
    <hyperlink ref="DN67" r:id="rId849" display="http://cpdb.realtek.com/cpdbv3/view/wafermap/oneWaferSbinMap.php?project=RL6748&amp;checksum=a49334f3693919c9149fc09fb221db8e&amp;bin_num=327&amp;bintype=sbin&amp;from=xls&amp;cp=CP1&amp;version=RL6748ZA_V25&amp;lotid=PAFW6&amp;waferid=MBC107-09B3" xr:uid="{00000000-0004-0000-0500-000051030000}"/>
    <hyperlink ref="DQ67" r:id="rId850" display="http://cpdb.realtek.com/cpdbv3/view/wafermap/oneWaferSbinMap.php?project=RL6748&amp;checksum=25e3ae3f947411f0bc0d29f47a64db55&amp;bin_num=327&amp;bintype=sbin&amp;from=xls&amp;cp=CP1&amp;version=RL6748ZA_V25&amp;lotid=PAFQ2&amp;waferid=MBA715-01A1" xr:uid="{00000000-0004-0000-0500-000052030000}"/>
    <hyperlink ref="DR67" r:id="rId851" display="http://cpdb.realtek.com/cpdbv3/view/wafermap/oneWaferSbinMap.php?project=RL6748&amp;checksum=596b446ccf44a579be683c2c9d9f8693&amp;bin_num=327&amp;bintype=sbin&amp;from=xls&amp;cp=CP1&amp;version=RL6748ZA_V25&amp;lotid=PAFA5&amp;waferid=MBA704-02D2" xr:uid="{00000000-0004-0000-0500-000053030000}"/>
    <hyperlink ref="DU67" r:id="rId852" display="http://cpdb.realtek.com/cpdbv3/view/wafermap/oneWaferSbinMap.php?project=RL6748&amp;checksum=51683dac0aaf6fb03aa62b6858470555&amp;bin_num=327&amp;bintype=sbin&amp;from=xls&amp;cp=CP1&amp;version=RL6748ZA_V25&amp;lotid=PAFA5&amp;waferid=MBA704-21B2" xr:uid="{00000000-0004-0000-0500-000054030000}"/>
    <hyperlink ref="EE67" r:id="rId853" display="http://cpdb.realtek.com/cpdbv3/view/wafermap/oneWaferSbinMap.php?project=RL6748&amp;checksum=71b39da841210d925ddca4874b0f60d4&amp;bin_num=327&amp;bintype=sbin&amp;from=xls&amp;cp=CP1&amp;version=RL6748ZA_V25&amp;lotid=PAFA5&amp;waferid=MBA704-20B7" xr:uid="{00000000-0004-0000-0500-000055030000}"/>
    <hyperlink ref="EF67" r:id="rId854" display="http://cpdb.realtek.com/cpdbv3/view/wafermap/oneWaferSbinMap.php?project=RL6748&amp;checksum=78b9d17594c0d5e6274fe5858faafdd0&amp;bin_num=327&amp;bintype=sbin&amp;from=xls&amp;cp=CP1&amp;version=RL6748ZA_V25&amp;lotid=PAFW6&amp;waferid=MBC107-10C0" xr:uid="{00000000-0004-0000-0500-000056030000}"/>
    <hyperlink ref="EG67" r:id="rId855" display="http://cpdb.realtek.com/cpdbv3/view/wafermap/oneWaferSbinMap.php?project=RL6748&amp;checksum=8754484403aa6d8cc85782d55cbfe8b5&amp;bin_num=327&amp;bintype=sbin&amp;from=xls&amp;cp=CP1&amp;version=RL6748ZA_V25&amp;lotid=PAFA5&amp;waferid=MBA704-25G1" xr:uid="{00000000-0004-0000-0500-000057030000}"/>
    <hyperlink ref="EI67" r:id="rId856" display="http://cpdb.realtek.com/cpdbv3/view/wafermap/oneWaferSbinMap.php?project=RL6748&amp;checksum=489c7d7bd703ad967c109c90944e4321&amp;bin_num=327&amp;bintype=sbin&amp;from=xls&amp;cp=CP1&amp;version=RL6748ZA_V25&amp;lotid=PAF98&amp;waferid=MBA742-04E2" xr:uid="{00000000-0004-0000-0500-000058030000}"/>
    <hyperlink ref="EL67" r:id="rId857" display="http://cpdb.realtek.com/cpdbv3/view/wafermap/oneWaferSbinMap.php?project=RL6748&amp;checksum=55a5e070e826a2aabd888c9399f61d64&amp;bin_num=327&amp;bintype=sbin&amp;from=xls&amp;cp=CP1&amp;version=RL6748ZA_V25&amp;lotid=PAFQ4&amp;waferid=MBA724-14C5" xr:uid="{00000000-0004-0000-0500-000059030000}"/>
    <hyperlink ref="EN67" r:id="rId858" display="http://cpdb.realtek.com/cpdbv3/view/wafermap/oneWaferSbinMap.php?project=RL6748&amp;checksum=94b4ea7147fa1779acb6035becde9ddf&amp;bin_num=327&amp;bintype=sbin&amp;from=xls&amp;cp=CP1&amp;version=RL6748ZA_V25&amp;lotid=PAFW7&amp;waferid=MBA722-01A4" xr:uid="{00000000-0004-0000-0500-00005A030000}"/>
    <hyperlink ref="EO67" r:id="rId859" display="http://cpdb.realtek.com/cpdbv3/view/wafermap/oneWaferSbinMap.php?project=RL6748&amp;checksum=ea49be8fc74445c4c1691aa1889c56e9&amp;bin_num=327&amp;bintype=sbin&amp;from=xls&amp;cp=CP1&amp;version=RL6748ZA_V25&amp;lotid=PAFW6&amp;waferid=MBC107-15G2" xr:uid="{00000000-0004-0000-0500-00005B030000}"/>
    <hyperlink ref="ET67" r:id="rId860" display="http://cpdb.realtek.com/cpdbv3/view/wafermap/oneWaferSbinMap.php?project=RL6748&amp;checksum=6f656cfeb6e9968f39096cd187b7d7ce&amp;bin_num=327&amp;bintype=sbin&amp;from=xls&amp;cp=CP1&amp;version=RL6748ZA_V25&amp;lotid=PAFW6&amp;waferid=MBC107-12A6" xr:uid="{00000000-0004-0000-0500-00005C030000}"/>
    <hyperlink ref="EU67" r:id="rId861" display="http://cpdb.realtek.com/cpdbv3/view/wafermap/oneWaferSbinMap.php?project=RL6748&amp;checksum=c990cd885e271cfe8b516ff24c4821a1&amp;bin_num=327&amp;bintype=sbin&amp;from=xls&amp;cp=CP1&amp;version=RL6748ZA_V25&amp;lotid=PAFQ2&amp;waferid=MBA715-02G7" xr:uid="{00000000-0004-0000-0500-00005D030000}"/>
    <hyperlink ref="EV67" r:id="rId862" display="http://cpdb.realtek.com/cpdbv3/view/wafermap/oneWaferSbinMap.php?project=RL6748&amp;checksum=e4309f5f1f03bcd05bceb18017b62f79&amp;bin_num=327&amp;bintype=sbin&amp;from=xls&amp;cp=CP1&amp;version=RL6748ZA_V25&amp;lotid=PAJG7&amp;waferid=TAQ896-22F6" xr:uid="{00000000-0004-0000-0500-00005E030000}"/>
    <hyperlink ref="EW67" r:id="rId863" display="http://cpdb.realtek.com/cpdbv3/view/wafermap/oneWaferSbinMap.php?project=RL6748&amp;checksum=049ca210b531131987b28652a25b2148&amp;bin_num=327&amp;bintype=sbin&amp;from=xls&amp;cp=CP1&amp;version=RL6748ZA_V25&amp;lotid=PAHY4&amp;waferid=TAQ895-07A6" xr:uid="{00000000-0004-0000-0500-00005F030000}"/>
    <hyperlink ref="EX67" r:id="rId864" display="http://cpdb.realtek.com/cpdbv3/view/wafermap/oneWaferSbinMap.php?project=RL6748&amp;checksum=2ec1f8c42561571f80f7be4a0517fb65&amp;bin_num=327&amp;bintype=sbin&amp;from=xls&amp;cp=CP1&amp;version=RL6748ZA_V25&amp;lotid=PAFQ4&amp;waferid=MBA724-20A1" xr:uid="{00000000-0004-0000-0500-000060030000}"/>
    <hyperlink ref="FG67" r:id="rId865" display="http://cpdb.realtek.com/cpdbv3/view/wafermap/oneWaferSbinMap.php?project=RL6748&amp;checksum=b1b4f510560e77145f1c0ba852da3dc7&amp;bin_num=327&amp;bintype=sbin&amp;from=xls&amp;cp=CP1&amp;version=RL6748ZA_V25&amp;lotid=PAFQ2&amp;waferid=MBA715-14A5" xr:uid="{00000000-0004-0000-0500-000061030000}"/>
    <hyperlink ref="FH67" r:id="rId866" display="http://cpdb.realtek.com/cpdbv3/view/wafermap/oneWaferSbinMap.php?project=RL6748&amp;checksum=bfb8b6042ce94c40c9abd4517df73ba6&amp;bin_num=327&amp;bintype=sbin&amp;from=xls&amp;cp=CP1&amp;version=RL6748ZA_V25&amp;lotid=PAFA5&amp;waferid=MBA704-08G7" xr:uid="{00000000-0004-0000-0500-000062030000}"/>
    <hyperlink ref="FI67" r:id="rId867" display="http://cpdb.realtek.com/cpdbv3/view/wafermap/oneWaferSbinMap.php?project=RL6748&amp;checksum=f570e7abb03c11cd4887a354ad6586df&amp;bin_num=327&amp;bintype=sbin&amp;from=xls&amp;cp=CP1&amp;version=RL6748ZA_V25&amp;lotid=PAFQ4&amp;waferid=MBA724-15C0" xr:uid="{00000000-0004-0000-0500-000063030000}"/>
    <hyperlink ref="FJ67" r:id="rId868" display="http://cpdb.realtek.com/cpdbv3/view/wafermap/oneWaferSbinMap.php?project=RL6748&amp;checksum=f64512e8d8ce2fc78287da6cd447fd73&amp;bin_num=327&amp;bintype=sbin&amp;from=xls&amp;cp=CP1&amp;version=RL6748ZA_V25&amp;lotid=PAFW7&amp;waferid=MBA722-12C2" xr:uid="{00000000-0004-0000-0500-000064030000}"/>
    <hyperlink ref="FM67" r:id="rId869" display="http://cpdb.realtek.com/cpdbv3/view/wafermap/oneWaferSbinMap.php?project=RL6748&amp;checksum=b9caa329bf355adb9b0aa779f8211dcb&amp;bin_num=327&amp;bintype=sbin&amp;from=xls&amp;cp=CP1&amp;version=RL6748ZA_V25&amp;lotid=PAF98&amp;waferid=MBA742-03E7" xr:uid="{00000000-0004-0000-0500-000065030000}"/>
    <hyperlink ref="FT67" r:id="rId870" display="http://cpdb.realtek.com/cpdbv3/view/wafermap/oneWaferSbinMap.php?project=RL6748&amp;checksum=bc577c5c4c85a6e83aaed478375f221d&amp;bin_num=327&amp;bintype=sbin&amp;from=xls&amp;cp=CP1&amp;version=RL6748ZA_V25&amp;lotid=PAFQ4&amp;waferid=MBA724-17A6" xr:uid="{00000000-0004-0000-0500-000066030000}"/>
    <hyperlink ref="FY67" r:id="rId871" display="http://cpdb.realtek.com/cpdbv3/view/wafermap/oneWaferSbinMap.php?project=RL6748&amp;checksum=2f58bae5390cebcda4579a31c635ecce&amp;bin_num=327&amp;bintype=sbin&amp;from=xls&amp;cp=CP1&amp;version=RL6748ZA_V25&amp;lotid=PAFQ5&amp;waferid=MBA705-21F6" xr:uid="{00000000-0004-0000-0500-000067030000}"/>
    <hyperlink ref="GI67" r:id="rId872" display="http://cpdb.realtek.com/cpdbv3/view/wafermap/oneWaferSbinMap.php?project=RL6748&amp;checksum=7fbec2c81bae7c0e34489888aa16ecf6&amp;bin_num=327&amp;bintype=sbin&amp;from=xls&amp;cp=CP1&amp;version=RL6748ZA_V25&amp;lotid=PAJG7&amp;waferid=TAQ896-21G3" xr:uid="{00000000-0004-0000-0500-000068030000}"/>
    <hyperlink ref="GL67" r:id="rId873" display="http://cpdb.realtek.com/cpdbv3/view/wafermap/oneWaferSbinMap.php?project=RL6748&amp;checksum=663458bf4eeebc3e112395dc079ffba9&amp;bin_num=327&amp;bintype=sbin&amp;from=xls&amp;cp=CP1&amp;version=RL6748ZA_V25&amp;lotid=PAFQ5&amp;waferid=MBA705-23E4" xr:uid="{00000000-0004-0000-0500-000069030000}"/>
    <hyperlink ref="GO67" r:id="rId874" display="http://cpdb.realtek.com/cpdbv3/view/wafermap/oneWaferSbinMap.php?project=RL6748&amp;checksum=bafa47a610c659fa64da9a657be9161d&amp;bin_num=327&amp;bintype=sbin&amp;from=xls&amp;cp=CP1&amp;version=RL6748ZA_V25&amp;lotid=PAFA3&amp;waferid=MBA728-04D4" xr:uid="{00000000-0004-0000-0500-00006A030000}"/>
    <hyperlink ref="GP67" r:id="rId875" display="http://cpdb.realtek.com/cpdbv3/view/wafermap/oneWaferSbinMap.php?project=RL6748&amp;checksum=d51b29d6990743a4fa733ef19d95047d&amp;bin_num=327&amp;bintype=sbin&amp;from=xls&amp;cp=CP1&amp;version=RL6748ZA_V25&amp;lotid=PAHY4&amp;waferid=TAQ895-04C5" xr:uid="{00000000-0004-0000-0500-00006B030000}"/>
    <hyperlink ref="GR67" r:id="rId876" display="http://cpdb.realtek.com/cpdbv3/view/wafermap/oneWaferSbinMap.php?project=RL6748&amp;checksum=e5122e6e142d727b2c505ed22aab606e&amp;bin_num=327&amp;bintype=sbin&amp;from=xls&amp;cp=CP1&amp;version=RL6748ZA_V25&amp;lotid=PAFW6&amp;waferid=MBC107-08C0" xr:uid="{00000000-0004-0000-0500-00006C030000}"/>
    <hyperlink ref="GW67" r:id="rId877" display="http://cpdb.realtek.com/cpdbv3/view/wafermap/oneWaferSbinMap.php?project=RL6748&amp;checksum=4b4bb4f23cf05d92a713bfc17b27acf2&amp;bin_num=327&amp;bintype=sbin&amp;from=xls&amp;cp=CP1&amp;version=RL6748ZA_V25&amp;lotid=PAFW7&amp;waferid=MBA722-10D4" xr:uid="{00000000-0004-0000-0500-00006D030000}"/>
    <hyperlink ref="GX67" r:id="rId878" display="http://cpdb.realtek.com/cpdbv3/view/wafermap/oneWaferSbinMap.php?project=RL6748&amp;checksum=bdc04ae8be05a83321ec323eae625678&amp;bin_num=327&amp;bintype=sbin&amp;from=xls&amp;cp=CP1&amp;version=RL6748ZA_V25&amp;lotid=PAJG7&amp;waferid=TAQ896-11E0" xr:uid="{00000000-0004-0000-0500-00006E030000}"/>
    <hyperlink ref="HA67" r:id="rId879" display="http://cpdb.realtek.com/cpdbv3/view/wafermap/oneWaferSbinMap.php?project=RL6748&amp;checksum=fce3bf45622e84d30653555a93fb6c0c&amp;bin_num=327&amp;bintype=sbin&amp;from=xls&amp;cp=CP1&amp;version=RL6748ZA_V25&amp;lotid=PAFQ5&amp;waferid=MBA705-12C6" xr:uid="{00000000-0004-0000-0500-00006F030000}"/>
    <hyperlink ref="HH67" r:id="rId880" display="http://cpdb.realtek.com/cpdbv3/view/wafermap/oneWaferSbinMap.php?project=RL6748&amp;checksum=967f3c40dc1bd4b06a2fe0c74aff4f95&amp;bin_num=327&amp;bintype=sbin&amp;from=xls&amp;cp=CP1&amp;version=RL6748ZA_V25&amp;lotid=PAFQ6&amp;waferid=MBC103-06A0" xr:uid="{00000000-0004-0000-0500-000070030000}"/>
    <hyperlink ref="HM67" r:id="rId881" display="http://cpdb.realtek.com/cpdbv3/view/wafermap/oneWaferSbinMap.php?project=RL6748&amp;checksum=144cba20688f6649241ca14cf602ee9c&amp;bin_num=327&amp;bintype=sbin&amp;from=xls&amp;cp=CP1&amp;version=RL6748ZA_V25&amp;lotid=PAFQ1&amp;waferid=MBA727-11D2" xr:uid="{00000000-0004-0000-0500-000071030000}"/>
    <hyperlink ref="HN67" r:id="rId882" display="http://cpdb.realtek.com/cpdbv3/view/wafermap/oneWaferSbinMap.php?project=RL6748&amp;checksum=6d2fc8585261cb8d263cc7a3bd02f7d4&amp;bin_num=327&amp;bintype=sbin&amp;from=xls&amp;cp=CP1&amp;version=RL6748ZA_V25&amp;lotid=PAFQ5&amp;waferid=MBA705-17H0" xr:uid="{00000000-0004-0000-0500-000072030000}"/>
    <hyperlink ref="HO67" r:id="rId883" display="http://cpdb.realtek.com/cpdbv3/view/wafermap/oneWaferSbinMap.php?project=RL6748&amp;checksum=7683e59132f5596c5dd616aa6db8f3a0&amp;bin_num=327&amp;bintype=sbin&amp;from=xls&amp;cp=CP1&amp;version=RL6748ZA_V25&amp;lotid=PAFQ5&amp;waferid=MBA705-11D3" xr:uid="{00000000-0004-0000-0500-000073030000}"/>
    <hyperlink ref="HS67" r:id="rId884" display="http://cpdb.realtek.com/cpdbv3/view/wafermap/oneWaferSbinMap.php?project=RL6748&amp;checksum=c071f5cf26b7fc8cb5ca79120ccf83ae&amp;bin_num=327&amp;bintype=sbin&amp;from=xls&amp;cp=CP1&amp;version=RL6748ZA_V25&amp;lotid=PAFW6&amp;waferid=MBC107-07C5" xr:uid="{00000000-0004-0000-0500-000074030000}"/>
    <hyperlink ref="HT67" r:id="rId885" display="http://cpdb.realtek.com/cpdbv3/view/wafermap/oneWaferSbinMap.php?project=RL6748&amp;checksum=00aeaf4e1a3a56847f7b5171ed6699a1&amp;bin_num=327&amp;bintype=sbin&amp;from=xls&amp;cp=CP1&amp;version=RL6748ZA_V25&amp;lotid=PAFQ4&amp;waferid=MBA724-06G3" xr:uid="{00000000-0004-0000-0500-000075030000}"/>
    <hyperlink ref="HV67" r:id="rId886" display="http://cpdb.realtek.com/cpdbv3/view/wafermap/oneWaferSbinMap.php?project=RL6748&amp;checksum=43d42eda78b75f74d8851c27b4eefb71&amp;bin_num=327&amp;bintype=sbin&amp;from=xls&amp;cp=CP1&amp;version=RL6748ZA_V25&amp;lotid=PAFW6&amp;waferid=MBC107-21D6" xr:uid="{00000000-0004-0000-0500-000076030000}"/>
    <hyperlink ref="HW67" r:id="rId887" display="http://cpdb.realtek.com/cpdbv3/view/wafermap/oneWaferSbinMap.php?project=RL6748&amp;checksum=945607084a4417d53cc670bfcba1a84b&amp;bin_num=327&amp;bintype=sbin&amp;from=xls&amp;cp=CP1&amp;version=RL6748ZA_V25&amp;lotid=PAFQ6&amp;waferid=MBC103-10G1" xr:uid="{00000000-0004-0000-0500-000077030000}"/>
    <hyperlink ref="HX67" r:id="rId888" display="http://cpdb.realtek.com/cpdbv3/view/wafermap/oneWaferSbinMap.php?project=RL6748&amp;checksum=c66522d6542f1cd466853110ef4e5019&amp;bin_num=327&amp;bintype=sbin&amp;from=xls&amp;cp=CP1&amp;version=RL6748ZA_V25&amp;lotid=PAFQ4&amp;waferid=MBA724-16B3" xr:uid="{00000000-0004-0000-0500-000078030000}"/>
    <hyperlink ref="IA67" r:id="rId889" display="http://cpdb.realtek.com/cpdbv3/view/wafermap/oneWaferSbinMap.php?project=RL6748&amp;checksum=1c5a196f49dd41f3ae5d7b51b8f25687&amp;bin_num=327&amp;bintype=sbin&amp;from=xls&amp;cp=CP1&amp;version=RL6748ZA_V25&amp;lotid=PAFW8&amp;waferid=MBA731-10F4" xr:uid="{00000000-0004-0000-0500-000079030000}"/>
    <hyperlink ref="IB67" r:id="rId890" display="http://cpdb.realtek.com/cpdbv3/view/wafermap/oneWaferSbinMap.php?project=RL6748&amp;checksum=d6e5e72d578d8650a72b10bab7dbfe61&amp;bin_num=327&amp;bintype=sbin&amp;from=xls&amp;cp=CP1&amp;version=RL6748ZA_V25&amp;lotid=PAFW7&amp;waferid=MBA722-06E6" xr:uid="{00000000-0004-0000-0500-00007A030000}"/>
    <hyperlink ref="ID67" r:id="rId891" display="http://cpdb.realtek.com/cpdbv3/view/wafermap/oneWaferSbinMap.php?project=RL6748&amp;checksum=534a91932fdeb2b02d6fdea8dc745741&amp;bin_num=327&amp;bintype=sbin&amp;from=xls&amp;cp=CP1&amp;version=RL6748ZA_V25&amp;lotid=PAFQ4&amp;waferid=MBA724-04A2" xr:uid="{00000000-0004-0000-0500-00007B030000}"/>
    <hyperlink ref="IE67" r:id="rId892" display="http://cpdb.realtek.com/cpdbv3/view/wafermap/oneWaferSbinMap.php?project=RL6748&amp;checksum=71a6fddc28fde418bcede86a555c9a7f&amp;bin_num=327&amp;bintype=sbin&amp;from=xls&amp;cp=CP1&amp;version=RL6748ZA_V25&amp;lotid=PAFW8&amp;waferid=MBA731-18A4" xr:uid="{00000000-0004-0000-0500-00007C030000}"/>
    <hyperlink ref="IF67" r:id="rId893" display="http://cpdb.realtek.com/cpdbv3/view/wafermap/oneWaferSbinMap.php?project=RL6748&amp;checksum=8a7a597038836dd04adda54b67d1fac1&amp;bin_num=327&amp;bintype=sbin&amp;from=xls&amp;cp=CP1&amp;version=RL6748ZA_V25&amp;lotid=PAFA3&amp;waferid=MBA728-03E1" xr:uid="{00000000-0004-0000-0500-00007D030000}"/>
    <hyperlink ref="IG67" r:id="rId894" display="http://cpdb.realtek.com/cpdbv3/view/wafermap/oneWaferSbinMap.php?project=RL6748&amp;checksum=94d502b72c121cbd05abbbb77cb6e969&amp;bin_num=327&amp;bintype=sbin&amp;from=xls&amp;cp=CP1&amp;version=RL6748ZA_V25&amp;lotid=PAFQ2&amp;waferid=MBA715-05F0" xr:uid="{00000000-0004-0000-0500-00007E030000}"/>
    <hyperlink ref="IH67" r:id="rId895" display="http://cpdb.realtek.com/cpdbv3/view/wafermap/oneWaferSbinMap.php?project=RL6748&amp;checksum=31c9bf567a3e6acfbc3df487d4ba35f2&amp;bin_num=327&amp;bintype=sbin&amp;from=xls&amp;cp=CP1&amp;version=RL6748ZA_V25&amp;lotid=PAFQ4&amp;waferid=MBA724-07F6" xr:uid="{00000000-0004-0000-0500-00007F030000}"/>
    <hyperlink ref="IK67" r:id="rId896" display="http://cpdb.realtek.com/cpdbv3/view/wafermap/oneWaferSbinMap.php?project=RL6748&amp;checksum=8cb6f1a0530431971f6dc8b6446748b3&amp;bin_num=327&amp;bintype=sbin&amp;from=xls&amp;cp=CP1&amp;version=RL6748ZA_V25&amp;lotid=PAFA3&amp;waferid=MBA728-20D3" xr:uid="{00000000-0004-0000-0500-000080030000}"/>
    <hyperlink ref="IL67" r:id="rId897" display="http://cpdb.realtek.com/cpdbv3/view/wafermap/oneWaferSbinMap.php?project=RL6748&amp;checksum=a99b739ee1aa021bf77ff060c9381c23&amp;bin_num=327&amp;bintype=sbin&amp;from=xls&amp;cp=CP1&amp;version=RL6748ZA_V25&amp;lotid=PAFQ4&amp;waferid=MBA724-11E4" xr:uid="{00000000-0004-0000-0500-000081030000}"/>
    <hyperlink ref="IR67" r:id="rId898" display="http://cpdb.realtek.com/cpdbv3/view/wafermap/oneWaferSbinMap.php?project=RL6748&amp;checksum=9aade7ce50e26f20717296e8854676e6&amp;bin_num=327&amp;bintype=sbin&amp;from=xls&amp;cp=CP1&amp;version=RL6748ZA_V25&amp;lotid=PAFA5&amp;waferid=MBA704-04C0" xr:uid="{00000000-0004-0000-0500-000082030000}"/>
    <hyperlink ref="IT67" r:id="rId899" display="http://cpdb.realtek.com/cpdbv3/view/wafermap/oneWaferSbinMap.php?project=RL6748&amp;checksum=ee48b081644fa7cf81f711b97fff9f65&amp;bin_num=327&amp;bintype=sbin&amp;from=xls&amp;cp=CP1&amp;version=RL6748ZA_V25&amp;lotid=PAFQ1&amp;waferid=MBA727-13C0" xr:uid="{00000000-0004-0000-0500-000083030000}"/>
    <hyperlink ref="IV67" r:id="rId900" display="http://cpdb.realtek.com/cpdbv3/view/wafermap/oneWaferSbinMap.php?project=RL6748&amp;checksum=61c772a7b4341242d9bdf0000593ad1f&amp;bin_num=327&amp;bintype=sbin&amp;from=xls&amp;cp=CP1&amp;version=RL6748ZA_V25&amp;lotid=PAFW7&amp;waferid=MBA722-04G0" xr:uid="{00000000-0004-0000-0500-000084030000}"/>
    <hyperlink ref="JA67" r:id="rId901" display="http://cpdb.realtek.com/cpdbv3/view/wafermap/oneWaferSbinMap.php?project=RL6748&amp;checksum=5e60532d6b768c92849a0637d7da7ef5&amp;bin_num=327&amp;bintype=sbin&amp;from=xls&amp;cp=CP1&amp;version=RL6748ZA_V25&amp;lotid=PAFQ0&amp;waferid=MBF135-15D5" xr:uid="{00000000-0004-0000-0500-000085030000}"/>
    <hyperlink ref="JE67" r:id="rId902" display="http://cpdb.realtek.com/cpdbv3/view/wafermap/oneWaferSbinMap.php?project=RL6748&amp;checksum=caa99fb85915e2ef015df2ddb5633842&amp;bin_num=327&amp;bintype=sbin&amp;from=xls&amp;cp=CP1&amp;version=RL6748ZA_V25&amp;lotid=PAFW7&amp;waferid=MBA722-14B0" xr:uid="{00000000-0004-0000-0500-000086030000}"/>
    <hyperlink ref="JG67" r:id="rId903" display="http://cpdb.realtek.com/cpdbv3/view/wafermap/oneWaferSbinMap.php?project=RL6748&amp;checksum=8f3fc87c22fb2a943cf35470d03b9270&amp;bin_num=327&amp;bintype=sbin&amp;from=xls&amp;cp=CP1&amp;version=RL6748ZA_V25&amp;lotid=PAFQ0&amp;waferid=MBF135-18B6" xr:uid="{00000000-0004-0000-0500-000087030000}"/>
    <hyperlink ref="JK67" r:id="rId904" display="http://cpdb.realtek.com/cpdbv3/view/wafermap/oneWaferSbinMap.php?project=RL6748&amp;checksum=72f93c8d28353f04d36d0db81b2993db&amp;bin_num=327&amp;bintype=sbin&amp;from=xls&amp;cp=CP1&amp;version=RL6748ZA_V25&amp;lotid=PAFQ0&amp;waferid=MBF135-19B1" xr:uid="{00000000-0004-0000-0500-000088030000}"/>
    <hyperlink ref="JW67" r:id="rId905" display="http://cpdb.realtek.com/cpdbv3/view/wafermap/oneWaferSbinMap.php?project=RL6748&amp;checksum=edac05c7f9cdabe43eb13845d9668c47&amp;bin_num=327&amp;bintype=sbin&amp;from=xls&amp;cp=CP1&amp;version=RL6748ZA_V25&amp;lotid=PAFW7&amp;waferid=MBA722-19F2" xr:uid="{00000000-0004-0000-0500-000089030000}"/>
    <hyperlink ref="JX67" r:id="rId906" display="http://cpdb.realtek.com/cpdbv3/view/wafermap/oneWaferSbinMap.php?project=RL6748&amp;checksum=f05ca70f975193d8000e54bb9ea1c215&amp;bin_num=327&amp;bintype=sbin&amp;from=xls&amp;cp=CP1&amp;version=RL6748ZA_V25&amp;lotid=PAFA5&amp;waferid=MBA704-12F5" xr:uid="{00000000-0004-0000-0500-00008A030000}"/>
    <hyperlink ref="JY67" r:id="rId907" display="http://cpdb.realtek.com/cpdbv3/view/wafermap/oneWaferSbinMap.php?project=RL6748&amp;checksum=9e39cca3745a59f9e09f7fe48b566a1a&amp;bin_num=327&amp;bintype=sbin&amp;from=xls&amp;cp=CP1&amp;version=RL6748ZA_V25&amp;lotid=PAFQ5&amp;waferid=MBA705-25D2" xr:uid="{00000000-0004-0000-0500-00008B030000}"/>
    <hyperlink ref="B68" r:id="rId908" xr:uid="{00000000-0004-0000-0500-00008C030000}"/>
    <hyperlink ref="Q68" r:id="rId909" display="http://cpdb.realtek.com/cpdbv3/view/wafermap/oneWaferSbinMap.php?project=RL6748&amp;checksum=d43b4d9096c98ba57c2ade5fea6188d2&amp;bin_num=52&amp;bintype=sbin&amp;from=xls&amp;cp=CP1&amp;version=RL6748ZA_V25&amp;lotid=PAFQ4&amp;waferid=MBA724-10F1" xr:uid="{00000000-0004-0000-0500-00008D030000}"/>
    <hyperlink ref="R68" r:id="rId910" display="http://cpdb.realtek.com/cpdbv3/view/wafermap/oneWaferSbinMap.php?project=RL6748&amp;checksum=05d00f1aa7601154d677cc25b7b27b75&amp;bin_num=52&amp;bintype=sbin&amp;from=xls&amp;cp=CP1&amp;version=RL6748ZA_V25&amp;lotid=PAF98&amp;waferid=MBA742-18E1" xr:uid="{00000000-0004-0000-0500-00008E030000}"/>
    <hyperlink ref="T68" r:id="rId911" display="http://cpdb.realtek.com/cpdbv3/view/wafermap/oneWaferSbinMap.php?project=RL6748&amp;checksum=e0670b7d90f11015b2210102830ed448&amp;bin_num=52&amp;bintype=sbin&amp;from=xls&amp;cp=CP1&amp;version=RL6748ZA_V25&amp;lotid=PAFQ4&amp;waferid=MBA724-18A1" xr:uid="{00000000-0004-0000-0500-00008F030000}"/>
    <hyperlink ref="V68" r:id="rId912" display="http://cpdb.realtek.com/cpdbv3/view/wafermap/oneWaferSbinMap.php?project=RL6748&amp;checksum=822a75f331382d29607e0ee7fecaba76&amp;bin_num=52&amp;bintype=sbin&amp;from=xls&amp;cp=CP1&amp;version=RL6748ZA_V25&amp;lotid=PAFQ4&amp;waferid=MBA724-08F1" xr:uid="{00000000-0004-0000-0500-000090030000}"/>
    <hyperlink ref="W68" r:id="rId913" display="http://cpdb.realtek.com/cpdbv3/view/wafermap/oneWaferSbinMap.php?project=RL6748&amp;checksum=e318bb7453359a0641e320cfc3c44c5a&amp;bin_num=52&amp;bintype=sbin&amp;from=xls&amp;cp=CP1&amp;version=RL6748ZA_V25&amp;lotid=PAFQ1&amp;waferid=MBA727-06F1" xr:uid="{00000000-0004-0000-0500-000091030000}"/>
    <hyperlink ref="X68" r:id="rId914" display="http://cpdb.realtek.com/cpdbv3/view/wafermap/oneWaferSbinMap.php?project=RL6748&amp;checksum=028c7f8f8d7b4da1af975c9bb8b5f23a&amp;bin_num=52&amp;bintype=sbin&amp;from=xls&amp;cp=CP1&amp;version=RL6748ZA_V25&amp;lotid=PAJG7&amp;waferid=TAQ896-09E0" xr:uid="{00000000-0004-0000-0500-000092030000}"/>
    <hyperlink ref="AA68" r:id="rId915" display="http://cpdb.realtek.com/cpdbv3/view/wafermap/oneWaferSbinMap.php?project=RL6748&amp;checksum=ef98fdc6480fcce3697d3a1427d02119&amp;bin_num=52&amp;bintype=sbin&amp;from=xls&amp;cp=CP1&amp;version=RL6748ZA_V25&amp;lotid=PAFW8&amp;waferid=MBA731-02B7" xr:uid="{00000000-0004-0000-0500-000093030000}"/>
    <hyperlink ref="AF68" r:id="rId916" display="http://cpdb.realtek.com/cpdbv3/view/wafermap/oneWaferSbinMap.php?project=RL6748&amp;checksum=8d430027eb8989e13eb3088408122278&amp;bin_num=52&amp;bintype=sbin&amp;from=xls&amp;cp=CP1&amp;version=RL6748ZA_V25&amp;lotid=PAHY4&amp;waferid=TAQ895-16D6" xr:uid="{00000000-0004-0000-0500-000094030000}"/>
    <hyperlink ref="AH68" r:id="rId917" display="http://cpdb.realtek.com/cpdbv3/view/wafermap/oneWaferSbinMap.php?project=RL6748&amp;checksum=098792a6e2e449fb07dff640a36a2f2b&amp;bin_num=52&amp;bintype=sbin&amp;from=xls&amp;cp=CP1&amp;version=RL6748ZA_V25&amp;lotid=PAFW7&amp;waferid=MBA722-03G5" xr:uid="{00000000-0004-0000-0500-000095030000}"/>
    <hyperlink ref="AK68" r:id="rId918" display="http://cpdb.realtek.com/cpdbv3/view/wafermap/oneWaferSbinMap.php?project=RL6748&amp;checksum=427d1d87b126ffefde333b52eda48773&amp;bin_num=52&amp;bintype=sbin&amp;from=xls&amp;cp=CP1&amp;version=RL6748ZA_V25&amp;lotid=PAJG7&amp;waferid=TAQ896-24E4" xr:uid="{00000000-0004-0000-0500-000096030000}"/>
    <hyperlink ref="AL68" r:id="rId919" display="http://cpdb.realtek.com/cpdbv3/view/wafermap/oneWaferSbinMap.php?project=RL6748&amp;checksum=f214a779971b1139c9cd373264b6dde3&amp;bin_num=52&amp;bintype=sbin&amp;from=xls&amp;cp=CP1&amp;version=RL6748ZA_V25&amp;lotid=PAFQ5&amp;waferid=MBA705-08E0" xr:uid="{00000000-0004-0000-0500-000097030000}"/>
    <hyperlink ref="AQ68" r:id="rId920" display="http://cpdb.realtek.com/cpdbv3/view/wafermap/oneWaferSbinMap.php?project=RL6748&amp;checksum=5c5e4314589692a66914d66918695f60&amp;bin_num=52&amp;bintype=sbin&amp;from=xls&amp;cp=CP1&amp;version=RL6748ZA_V25&amp;lotid=PAFQ0&amp;waferid=MBF135-25G0" xr:uid="{00000000-0004-0000-0500-000098030000}"/>
    <hyperlink ref="AX68" r:id="rId921" display="http://cpdb.realtek.com/cpdbv3/view/wafermap/oneWaferSbinMap.php?project=RL6748&amp;checksum=7c313c7f28e51f4ccd4194efb148005a&amp;bin_num=52&amp;bintype=sbin&amp;from=xls&amp;cp=CP1&amp;version=RL6748ZA_V25&amp;lotid=PAFW7&amp;waferid=MBA722-02H2" xr:uid="{00000000-0004-0000-0500-000099030000}"/>
    <hyperlink ref="AY68" r:id="rId922" display="http://cpdb.realtek.com/cpdbv3/view/wafermap/oneWaferSbinMap.php?project=RL6748&amp;checksum=b80ae7d8b76ace60064ad1f32a516d3f&amp;bin_num=52&amp;bintype=sbin&amp;from=xls&amp;cp=CP1&amp;version=RL6748ZA_V25&amp;lotid=PAFQ1&amp;waferid=MBA727-04G3" xr:uid="{00000000-0004-0000-0500-00009A030000}"/>
    <hyperlink ref="BF68" r:id="rId923" display="http://cpdb.realtek.com/cpdbv3/view/wafermap/oneWaferSbinMap.php?project=RL6748&amp;checksum=168e19d10e9a65f581be903f015ac174&amp;bin_num=52&amp;bintype=sbin&amp;from=xls&amp;cp=CP1&amp;version=RL6748ZA_V25&amp;lotid=PAHY4&amp;waferid=TAQ895-05C0" xr:uid="{00000000-0004-0000-0500-00009B030000}"/>
    <hyperlink ref="BG68" r:id="rId924" display="http://cpdb.realtek.com/cpdbv3/view/wafermap/oneWaferSbinMap.php?project=RL6748&amp;checksum=2c3cb499a49952975b95f20ba5e75654&amp;bin_num=52&amp;bintype=sbin&amp;from=xls&amp;cp=CP1&amp;version=RL6748ZA_V25&amp;lotid=PAFW8&amp;waferid=MBA731-01C4" xr:uid="{00000000-0004-0000-0500-00009C030000}"/>
    <hyperlink ref="BJ68" r:id="rId925" display="http://cpdb.realtek.com/cpdbv3/view/wafermap/oneWaferSbinMap.php?project=RL6748&amp;checksum=53eb676f14db32a9ac44e9a8d743061f&amp;bin_num=52&amp;bintype=sbin&amp;from=xls&amp;cp=CP1&amp;version=RL6748ZA_V25&amp;lotid=PAHY4&amp;waferid=TAQ895-19B7" xr:uid="{00000000-0004-0000-0500-00009D030000}"/>
    <hyperlink ref="BL68" r:id="rId926" display="http://cpdb.realtek.com/cpdbv3/view/wafermap/oneWaferSbinMap.php?project=RL6748&amp;checksum=688bac04defb0b654f8cc3fd0cb21d33&amp;bin_num=52&amp;bintype=sbin&amp;from=xls&amp;cp=CP1&amp;version=RL6748ZA_V25&amp;lotid=PAFQ4&amp;waferid=MBA724-23F5" xr:uid="{00000000-0004-0000-0500-00009E030000}"/>
    <hyperlink ref="BO68" r:id="rId927" display="http://cpdb.realtek.com/cpdbv3/view/wafermap/oneWaferSbinMap.php?project=RL6748&amp;checksum=1e6bf306952bade0269d71536b932752&amp;bin_num=52&amp;bintype=sbin&amp;from=xls&amp;cp=CP1&amp;version=RL6748ZA_V25&amp;lotid=PAHY4&amp;waferid=TAQ895-09G7" xr:uid="{00000000-0004-0000-0500-00009F030000}"/>
    <hyperlink ref="BV68" r:id="rId928" display="http://cpdb.realtek.com/cpdbv3/view/wafermap/oneWaferSbinMap.php?project=RL6748&amp;checksum=95c12ce94be2567092270ca9d1393940&amp;bin_num=52&amp;bintype=sbin&amp;from=xls&amp;cp=CP1&amp;version=RL6748ZA_V25&amp;lotid=PAFQ1&amp;waferid=MBA727-12C5" xr:uid="{00000000-0004-0000-0500-0000A0030000}"/>
    <hyperlink ref="BW68" r:id="rId929" display="http://cpdb.realtek.com/cpdbv3/view/wafermap/oneWaferSbinMap.php?project=RL6748&amp;checksum=a06264a75f49763efc2ab57aa5b5fa80&amp;bin_num=52&amp;bintype=sbin&amp;from=xls&amp;cp=CP1&amp;version=RL6748ZA_V25&amp;lotid=PAF98&amp;waferid=MBA742-01G1" xr:uid="{00000000-0004-0000-0500-0000A1030000}"/>
    <hyperlink ref="BX68" r:id="rId930" display="http://cpdb.realtek.com/cpdbv3/view/wafermap/oneWaferSbinMap.php?project=RL6748&amp;checksum=a382a357afc0b9c427b909251dd48249&amp;bin_num=52&amp;bintype=sbin&amp;from=xls&amp;cp=CP1&amp;version=RL6748ZA_V25&amp;lotid=PAHY4&amp;waferid=TAQ895-25G6" xr:uid="{00000000-0004-0000-0500-0000A2030000}"/>
    <hyperlink ref="BZ68" r:id="rId931" display="http://cpdb.realtek.com/cpdbv3/view/wafermap/oneWaferSbinMap.php?project=RL6748&amp;checksum=54667dc6380e1c461fef4670eda018d9&amp;bin_num=52&amp;bintype=sbin&amp;from=xls&amp;cp=CP1&amp;version=RL6748ZA_V25&amp;lotid=PAJG7&amp;waferid=TAQ896-25D7" xr:uid="{00000000-0004-0000-0500-0000A3030000}"/>
    <hyperlink ref="CA68" r:id="rId932" display="http://cpdb.realtek.com/cpdbv3/view/wafermap/oneWaferSbinMap.php?project=RL6748&amp;checksum=767d1d9f8d20b9353687403e9ae11fca&amp;bin_num=52&amp;bintype=sbin&amp;from=xls&amp;cp=CP1&amp;version=RL6748ZA_V25&amp;lotid=PAFW6&amp;waferid=MBC107-22D1" xr:uid="{00000000-0004-0000-0500-0000A4030000}"/>
    <hyperlink ref="CB68" r:id="rId933" display="http://cpdb.realtek.com/cpdbv3/view/wafermap/oneWaferSbinMap.php?project=RL6748&amp;checksum=a1e68e819766fa0b2427ee9910464cce&amp;bin_num=52&amp;bintype=sbin&amp;from=xls&amp;cp=CP1&amp;version=RL6748ZA_V25&amp;lotid=PAFQ5&amp;waferid=MBA705-05F7" xr:uid="{00000000-0004-0000-0500-0000A5030000}"/>
    <hyperlink ref="CE68" r:id="rId934" display="http://cpdb.realtek.com/cpdbv3/view/wafermap/oneWaferSbinMap.php?project=RL6748&amp;checksum=07eb46141594587badf2f3298b01c3aa&amp;bin_num=52&amp;bintype=sbin&amp;from=xls&amp;cp=CP1&amp;version=RL6748ZA_V25&amp;lotid=PAFQ2&amp;waferid=MBA715-20F4" xr:uid="{00000000-0004-0000-0500-0000A6030000}"/>
    <hyperlink ref="CF68" r:id="rId935" display="http://cpdb.realtek.com/cpdbv3/view/wafermap/oneWaferSbinMap.php?project=RL6748&amp;checksum=0f96ac99d5d9231739883ab11452a825&amp;bin_num=52&amp;bintype=sbin&amp;from=xls&amp;cp=CP1&amp;version=RL6748ZA_V25&amp;lotid=PAFQ0&amp;waferid=MBF135-20B6" xr:uid="{00000000-0004-0000-0500-0000A7030000}"/>
    <hyperlink ref="CH68" r:id="rId936" display="http://cpdb.realtek.com/cpdbv3/view/wafermap/oneWaferSbinMap.php?project=RL6748&amp;checksum=6338c4f98e7c7de930cd04a1c4470904&amp;bin_num=52&amp;bintype=sbin&amp;from=xls&amp;cp=CP1&amp;version=RL6748ZA_V25&amp;lotid=PAFW6&amp;waferid=MBC107-02F6" xr:uid="{00000000-0004-0000-0500-0000A8030000}"/>
    <hyperlink ref="CK68" r:id="rId937" display="http://cpdb.realtek.com/cpdbv3/view/wafermap/oneWaferSbinMap.php?project=RL6748&amp;checksum=f00c1ee0704af83a3b0c75e11545a5d5&amp;bin_num=52&amp;bintype=sbin&amp;from=xls&amp;cp=CP1&amp;version=RL6748ZA_V25&amp;lotid=PAFW6&amp;waferid=MBC107-20E3" xr:uid="{00000000-0004-0000-0500-0000A9030000}"/>
    <hyperlink ref="CO68" r:id="rId938" display="http://cpdb.realtek.com/cpdbv3/view/wafermap/oneWaferSbinMap.php?project=RL6748&amp;checksum=0e3a7d642762a8642f3e192d4dd04247&amp;bin_num=52&amp;bintype=sbin&amp;from=xls&amp;cp=CP1&amp;version=RL6748ZA_V25&amp;lotid=PAHY4&amp;waferid=TAQ895-06B3" xr:uid="{00000000-0004-0000-0500-0000AA030000}"/>
    <hyperlink ref="CR68" r:id="rId939" display="http://cpdb.realtek.com/cpdbv3/view/wafermap/oneWaferSbinMap.php?project=RL6748&amp;checksum=9f3f59fde7388c24f6755d81e6049136&amp;bin_num=52&amp;bintype=sbin&amp;from=xls&amp;cp=CP1&amp;version=RL6748ZA_V25&amp;lotid=PAHY4&amp;waferid=TAQ895-13F5" xr:uid="{00000000-0004-0000-0500-0000AB030000}"/>
    <hyperlink ref="CW68" r:id="rId940" display="http://cpdb.realtek.com/cpdbv3/view/wafermap/oneWaferSbinMap.php?project=RL6748&amp;checksum=a0fc719ec0f254f07c21ae556db30d7d&amp;bin_num=52&amp;bintype=sbin&amp;from=xls&amp;cp=CP1&amp;version=RL6748ZA_V25&amp;lotid=PAFW6&amp;waferid=MBC107-01G3" xr:uid="{00000000-0004-0000-0500-0000AC030000}"/>
    <hyperlink ref="CX68" r:id="rId941" display="http://cpdb.realtek.com/cpdbv3/view/wafermap/oneWaferSbinMap.php?project=RL6748&amp;checksum=be42cc383f8f30cdb27ff964543bc52e&amp;bin_num=52&amp;bintype=sbin&amp;from=xls&amp;cp=CP1&amp;version=RL6748ZA_V25&amp;lotid=PAFQ2&amp;waferid=MBA715-19E7" xr:uid="{00000000-0004-0000-0500-0000AD030000}"/>
    <hyperlink ref="CY68" r:id="rId942" display="http://cpdb.realtek.com/cpdbv3/view/wafermap/oneWaferSbinMap.php?project=RL6748&amp;checksum=bf16d6238e1a3c99047d5c743b74754f&amp;bin_num=52&amp;bintype=sbin&amp;from=xls&amp;cp=CP1&amp;version=RL6748ZA_V25&amp;lotid=PAFQ1&amp;waferid=MBA727-21F5" xr:uid="{00000000-0004-0000-0500-0000AE030000}"/>
    <hyperlink ref="CZ68" r:id="rId943" display="http://cpdb.realtek.com/cpdbv3/view/wafermap/oneWaferSbinMap.php?project=RL6748&amp;checksum=0c6ac73f5cbed990cd19d3c50ccede6d&amp;bin_num=52&amp;bintype=sbin&amp;from=xls&amp;cp=CP1&amp;version=RL6748ZA_V25&amp;lotid=PAHY4&amp;waferid=TAQ895-01E4" xr:uid="{00000000-0004-0000-0500-0000AF030000}"/>
    <hyperlink ref="DA68" r:id="rId944" display="http://cpdb.realtek.com/cpdbv3/view/wafermap/oneWaferSbinMap.php?project=RL6748&amp;checksum=4b9ef18398badb4f767d49b5b65d7543&amp;bin_num=52&amp;bintype=sbin&amp;from=xls&amp;cp=CP1&amp;version=RL6748ZA_V25&amp;lotid=PAFQ1&amp;waferid=MBA727-08D7" xr:uid="{00000000-0004-0000-0500-0000B0030000}"/>
    <hyperlink ref="DE68" r:id="rId945" display="http://cpdb.realtek.com/cpdbv3/view/wafermap/oneWaferSbinMap.php?project=RL6748&amp;checksum=92e45f5b52e35f992b29b7d306580127&amp;bin_num=52&amp;bintype=sbin&amp;from=xls&amp;cp=CP1&amp;version=RL6748ZA_V25&amp;lotid=PAJG7&amp;waferid=TAQ896-07F2" xr:uid="{00000000-0004-0000-0500-0000B1030000}"/>
    <hyperlink ref="DF68" r:id="rId946" display="http://cpdb.realtek.com/cpdbv3/view/wafermap/oneWaferSbinMap.php?project=RL6748&amp;checksum=a561d6fc64f47a096302b748174e1c25&amp;bin_num=52&amp;bintype=sbin&amp;from=xls&amp;cp=CP1&amp;version=RL6748ZA_V25&amp;lotid=PAFQ2&amp;waferid=MBA715-15A0" xr:uid="{00000000-0004-0000-0500-0000B2030000}"/>
    <hyperlink ref="DH68" r:id="rId947" display="http://cpdb.realtek.com/cpdbv3/view/wafermap/oneWaferSbinMap.php?project=RL6748&amp;checksum=b3f5e27a945fa4609942c3b6352aa0a6&amp;bin_num=52&amp;bintype=sbin&amp;from=xls&amp;cp=CP1&amp;version=RL6748ZA_V25&amp;lotid=PAFW6&amp;waferid=MBC107-11B3" xr:uid="{00000000-0004-0000-0500-0000B3030000}"/>
    <hyperlink ref="DI68" r:id="rId948" display="http://cpdb.realtek.com/cpdbv3/view/wafermap/oneWaferSbinMap.php?project=RL6748&amp;checksum=c8a2dff211420a07957079a930a9e2aa&amp;bin_num=52&amp;bintype=sbin&amp;from=xls&amp;cp=CP1&amp;version=RL6748ZA_V25&amp;lotid=PAFQ2&amp;waferid=MBA715-18F4" xr:uid="{00000000-0004-0000-0500-0000B4030000}"/>
    <hyperlink ref="DN68" r:id="rId949" display="http://cpdb.realtek.com/cpdbv3/view/wafermap/oneWaferSbinMap.php?project=RL6748&amp;checksum=a49334f3693919c9149fc09fb221db8e&amp;bin_num=52&amp;bintype=sbin&amp;from=xls&amp;cp=CP1&amp;version=RL6748ZA_V25&amp;lotid=PAFW6&amp;waferid=MBC107-09B3" xr:uid="{00000000-0004-0000-0500-0000B5030000}"/>
    <hyperlink ref="DP68" r:id="rId950" display="http://cpdb.realtek.com/cpdbv3/view/wafermap/oneWaferSbinMap.php?project=RL6748&amp;checksum=1e2eb95205eb4728fa05b50eef1e371c&amp;bin_num=52&amp;bintype=sbin&amp;from=xls&amp;cp=CP1&amp;version=RL6748ZA_V25&amp;lotid=PAHY4&amp;waferid=TAQ895-11G7" xr:uid="{00000000-0004-0000-0500-0000B6030000}"/>
    <hyperlink ref="DT68" r:id="rId951" display="http://cpdb.realtek.com/cpdbv3/view/wafermap/oneWaferSbinMap.php?project=RL6748&amp;checksum=1dd0f3330949dce9e73077fbbf3a4659&amp;bin_num=52&amp;bintype=sbin&amp;from=xls&amp;cp=CP1&amp;version=RL6748ZA_V25&amp;lotid=PAJG7&amp;waferid=TAQ896-16A7" xr:uid="{00000000-0004-0000-0500-0000B7030000}"/>
    <hyperlink ref="DV68" r:id="rId952" display="http://cpdb.realtek.com/cpdbv3/view/wafermap/oneWaferSbinMap.php?project=RL6748&amp;checksum=9f624d9b0e5e5fb0dcc415d2e5b68753&amp;bin_num=52&amp;bintype=sbin&amp;from=xls&amp;cp=CP1&amp;version=RL6748ZA_V25&amp;lotid=PAFW6&amp;waferid=MBC107-03F1" xr:uid="{00000000-0004-0000-0500-0000B8030000}"/>
    <hyperlink ref="DX68" r:id="rId953" display="http://cpdb.realtek.com/cpdbv3/view/wafermap/oneWaferSbinMap.php?project=RL6748&amp;checksum=095e9c92e6a3fc5066685d784802326e&amp;bin_num=52&amp;bintype=sbin&amp;from=xls&amp;cp=CP1&amp;version=RL6748ZA_V25&amp;lotid=PAFW6&amp;waferid=MBC107-23C4" xr:uid="{00000000-0004-0000-0500-0000B9030000}"/>
    <hyperlink ref="EA68" r:id="rId954" display="http://cpdb.realtek.com/cpdbv3/view/wafermap/oneWaferSbinMap.php?project=RL6748&amp;checksum=572a9827a99f151074d3cd8971eb3e32&amp;bin_num=52&amp;bintype=sbin&amp;from=xls&amp;cp=CP1&amp;version=RL6748ZA_V25&amp;lotid=PAHY4&amp;waferid=TAQ895-15E3" xr:uid="{00000000-0004-0000-0500-0000BA030000}"/>
    <hyperlink ref="EE68" r:id="rId955" display="http://cpdb.realtek.com/cpdbv3/view/wafermap/oneWaferSbinMap.php?project=RL6748&amp;checksum=71b39da841210d925ddca4874b0f60d4&amp;bin_num=52&amp;bintype=sbin&amp;from=xls&amp;cp=CP1&amp;version=RL6748ZA_V25&amp;lotid=PAFA5&amp;waferid=MBA704-20B7" xr:uid="{00000000-0004-0000-0500-0000BB030000}"/>
    <hyperlink ref="EF68" r:id="rId956" display="http://cpdb.realtek.com/cpdbv3/view/wafermap/oneWaferSbinMap.php?project=RL6748&amp;checksum=78b9d17594c0d5e6274fe5858faafdd0&amp;bin_num=52&amp;bintype=sbin&amp;from=xls&amp;cp=CP1&amp;version=RL6748ZA_V25&amp;lotid=PAFW6&amp;waferid=MBC107-10C0" xr:uid="{00000000-0004-0000-0500-0000BC030000}"/>
    <hyperlink ref="EH68" r:id="rId957" display="http://cpdb.realtek.com/cpdbv3/view/wafermap/oneWaferSbinMap.php?project=RL6748&amp;checksum=89d3a4275d8eca36954b1c3e9884a2a8&amp;bin_num=52&amp;bintype=sbin&amp;from=xls&amp;cp=CP1&amp;version=RL6748ZA_V25&amp;lotid=PAFQ5&amp;waferid=MBA705-03H1" xr:uid="{00000000-0004-0000-0500-0000BD030000}"/>
    <hyperlink ref="EU68" r:id="rId958" display="http://cpdb.realtek.com/cpdbv3/view/wafermap/oneWaferSbinMap.php?project=RL6748&amp;checksum=c990cd885e271cfe8b516ff24c4821a1&amp;bin_num=52&amp;bintype=sbin&amp;from=xls&amp;cp=CP1&amp;version=RL6748ZA_V25&amp;lotid=PAFQ2&amp;waferid=MBA715-02G7" xr:uid="{00000000-0004-0000-0500-0000BE030000}"/>
    <hyperlink ref="EV68" r:id="rId959" display="http://cpdb.realtek.com/cpdbv3/view/wafermap/oneWaferSbinMap.php?project=RL6748&amp;checksum=e4309f5f1f03bcd05bceb18017b62f79&amp;bin_num=52&amp;bintype=sbin&amp;from=xls&amp;cp=CP1&amp;version=RL6748ZA_V25&amp;lotid=PAJG7&amp;waferid=TAQ896-22F6" xr:uid="{00000000-0004-0000-0500-0000BF030000}"/>
    <hyperlink ref="EW68" r:id="rId960" display="http://cpdb.realtek.com/cpdbv3/view/wafermap/oneWaferSbinMap.php?project=RL6748&amp;checksum=049ca210b531131987b28652a25b2148&amp;bin_num=52&amp;bintype=sbin&amp;from=xls&amp;cp=CP1&amp;version=RL6748ZA_V25&amp;lotid=PAHY4&amp;waferid=TAQ895-07A6" xr:uid="{00000000-0004-0000-0500-0000C0030000}"/>
    <hyperlink ref="EX68" r:id="rId961" display="http://cpdb.realtek.com/cpdbv3/view/wafermap/oneWaferSbinMap.php?project=RL6748&amp;checksum=2ec1f8c42561571f80f7be4a0517fb65&amp;bin_num=52&amp;bintype=sbin&amp;from=xls&amp;cp=CP1&amp;version=RL6748ZA_V25&amp;lotid=PAFQ4&amp;waferid=MBA724-20A1" xr:uid="{00000000-0004-0000-0500-0000C1030000}"/>
    <hyperlink ref="EZ68" r:id="rId962" display="http://cpdb.realtek.com/cpdbv3/view/wafermap/oneWaferSbinMap.php?project=RL6748&amp;checksum=4753dbd0107c76dbb89a3ab6c9bee3d7&amp;bin_num=52&amp;bintype=sbin&amp;from=xls&amp;cp=CP1&amp;version=RL6748ZA_V25&amp;lotid=PAHY4&amp;waferid=TAQ895-23A5" xr:uid="{00000000-0004-0000-0500-0000C2030000}"/>
    <hyperlink ref="FA68" r:id="rId963" display="http://cpdb.realtek.com/cpdbv3/view/wafermap/oneWaferSbinMap.php?project=RL6748&amp;checksum=73195628e6abb8f20d74db75390b665b&amp;bin_num=52&amp;bintype=sbin&amp;from=xls&amp;cp=CP1&amp;version=RL6748ZA_V25&amp;lotid=PAFW6&amp;waferid=MBC107-13A1" xr:uid="{00000000-0004-0000-0500-0000C3030000}"/>
    <hyperlink ref="FF68" r:id="rId964" display="http://cpdb.realtek.com/cpdbv3/view/wafermap/oneWaferSbinMap.php?project=RL6748&amp;checksum=35e2f743c6dc0617c88dff3c11951230&amp;bin_num=52&amp;bintype=sbin&amp;from=xls&amp;cp=CP1&amp;version=RL6748ZA_V25&amp;lotid=PAFC1&amp;waferid=MBA723-21C3" xr:uid="{00000000-0004-0000-0500-0000C4030000}"/>
    <hyperlink ref="FG68" r:id="rId965" display="http://cpdb.realtek.com/cpdbv3/view/wafermap/oneWaferSbinMap.php?project=RL6748&amp;checksum=b1b4f510560e77145f1c0ba852da3dc7&amp;bin_num=52&amp;bintype=sbin&amp;from=xls&amp;cp=CP1&amp;version=RL6748ZA_V25&amp;lotid=PAFQ2&amp;waferid=MBA715-14A5" xr:uid="{00000000-0004-0000-0500-0000C5030000}"/>
    <hyperlink ref="FJ68" r:id="rId966" display="http://cpdb.realtek.com/cpdbv3/view/wafermap/oneWaferSbinMap.php?project=RL6748&amp;checksum=f64512e8d8ce2fc78287da6cd447fd73&amp;bin_num=52&amp;bintype=sbin&amp;from=xls&amp;cp=CP1&amp;version=RL6748ZA_V25&amp;lotid=PAFW7&amp;waferid=MBA722-12C2" xr:uid="{00000000-0004-0000-0500-0000C6030000}"/>
    <hyperlink ref="FL68" r:id="rId967" display="http://cpdb.realtek.com/cpdbv3/view/wafermap/oneWaferSbinMap.php?project=RL6748&amp;checksum=a05da7c880a36d79dfadafc7cc341b71&amp;bin_num=52&amp;bintype=sbin&amp;from=xls&amp;cp=CP1&amp;version=RL6748ZA_V25&amp;lotid=PAFW6&amp;waferid=MBC107-04E4" xr:uid="{00000000-0004-0000-0500-0000C7030000}"/>
    <hyperlink ref="FO68" r:id="rId968" display="http://cpdb.realtek.com/cpdbv3/view/wafermap/oneWaferSbinMap.php?project=RL6748&amp;checksum=18c782a468d9e115dd178b91a730c541&amp;bin_num=52&amp;bintype=sbin&amp;from=xls&amp;cp=CP1&amp;version=RL6748ZA_V25&amp;lotid=PAFW6&amp;waferid=MBC107-19D6" xr:uid="{00000000-0004-0000-0500-0000C8030000}"/>
    <hyperlink ref="FP68" r:id="rId969" display="http://cpdb.realtek.com/cpdbv3/view/wafermap/oneWaferSbinMap.php?project=RL6748&amp;checksum=4947604f04aa866df47502df774ad901&amp;bin_num=52&amp;bintype=sbin&amp;from=xls&amp;cp=CP1&amp;version=RL6748ZA_V25&amp;lotid=PAFQ6&amp;waferid=MBC103-07G6" xr:uid="{00000000-0004-0000-0500-0000C9030000}"/>
    <hyperlink ref="FV68" r:id="rId970" display="http://cpdb.realtek.com/cpdbv3/view/wafermap/oneWaferSbinMap.php?project=RL6748&amp;checksum=bad1571c4c2eb2ad88fc6efd5a1cce65&amp;bin_num=52&amp;bintype=sbin&amp;from=xls&amp;cp=CP1&amp;version=RL6748ZA_V25&amp;lotid=PAFA5&amp;waferid=MBA704-11G2" xr:uid="{00000000-0004-0000-0500-0000CA030000}"/>
    <hyperlink ref="FW68" r:id="rId971" display="http://cpdb.realtek.com/cpdbv3/view/wafermap/oneWaferSbinMap.php?project=RL6748&amp;checksum=bae72a76c20b26a679a22f0f1e067c6f&amp;bin_num=52&amp;bintype=sbin&amp;from=xls&amp;cp=CP1&amp;version=RL6748ZA_V25&amp;lotid=PAFA5&amp;waferid=MBA704-16D1" xr:uid="{00000000-0004-0000-0500-0000CB030000}"/>
    <hyperlink ref="FZ68" r:id="rId972" display="http://cpdb.realtek.com/cpdbv3/view/wafermap/oneWaferSbinMap.php?project=RL6748&amp;checksum=57d961df3a33b9e3c304261d810af9b4&amp;bin_num=52&amp;bintype=sbin&amp;from=xls&amp;cp=CP1&amp;version=RL6748ZA_V25&amp;lotid=PAFQ6&amp;waferid=MBC103-16C3" xr:uid="{00000000-0004-0000-0500-0000CC030000}"/>
    <hyperlink ref="GA68" r:id="rId973" display="http://cpdb.realtek.com/cpdbv3/view/wafermap/oneWaferSbinMap.php?project=RL6748&amp;checksum=aeffc487e0d45cfc6bac03117c286df2&amp;bin_num=52&amp;bintype=sbin&amp;from=xls&amp;cp=CP1&amp;version=RL6748ZA_V25&amp;lotid=PAFQ6&amp;waferid=MBC103-14D5" xr:uid="{00000000-0004-0000-0500-0000CD030000}"/>
    <hyperlink ref="GB68" r:id="rId974" display="http://cpdb.realtek.com/cpdbv3/view/wafermap/oneWaferSbinMap.php?project=RL6748&amp;checksum=b2f0fda0b848faf8e012a21f3e6b0849&amp;bin_num=52&amp;bintype=sbin&amp;from=xls&amp;cp=CP1&amp;version=RL6748ZA_V25&amp;lotid=PAHY4&amp;waferid=TAQ895-03D2" xr:uid="{00000000-0004-0000-0500-0000CE030000}"/>
    <hyperlink ref="GD68" r:id="rId975" display="http://cpdb.realtek.com/cpdbv3/view/wafermap/oneWaferSbinMap.php?project=RL6748&amp;checksum=4da65b91f046b49a7886aaf06b55dd16&amp;bin_num=52&amp;bintype=sbin&amp;from=xls&amp;cp=CP1&amp;version=RL6748ZA_V25&amp;lotid=PAFQ5&amp;waferid=MBA705-22F1" xr:uid="{00000000-0004-0000-0500-0000CF030000}"/>
    <hyperlink ref="GE68" r:id="rId976" display="http://cpdb.realtek.com/cpdbv3/view/wafermap/oneWaferSbinMap.php?project=RL6748&amp;checksum=6a580951e4bceff7feb629fbe2f18442&amp;bin_num=52&amp;bintype=sbin&amp;from=xls&amp;cp=CP1&amp;version=RL6748ZA_V25&amp;lotid=PAFQ2&amp;waferid=MBA715-25C3" xr:uid="{00000000-0004-0000-0500-0000D0030000}"/>
    <hyperlink ref="GG68" r:id="rId977" display="http://cpdb.realtek.com/cpdbv3/view/wafermap/oneWaferSbinMap.php?project=RL6748&amp;checksum=27ee48feeb2d5f24f429260b27389ea5&amp;bin_num=52&amp;bintype=sbin&amp;from=xls&amp;cp=CP1&amp;version=RL6748ZA_V25&amp;lotid=PAFQ0&amp;waferid=MBF135-11G1" xr:uid="{00000000-0004-0000-0500-0000D1030000}"/>
    <hyperlink ref="GH68" r:id="rId978" display="http://cpdb.realtek.com/cpdbv3/view/wafermap/oneWaferSbinMap.php?project=RL6748&amp;checksum=3ff4f589e593eed9487b91e4a79e9385&amp;bin_num=52&amp;bintype=sbin&amp;from=xls&amp;cp=CP1&amp;version=RL6748ZA_V25&amp;lotid=PAFC1&amp;waferid=MBA723-22B6" xr:uid="{00000000-0004-0000-0500-0000D2030000}"/>
    <hyperlink ref="GI68" r:id="rId979" display="http://cpdb.realtek.com/cpdbv3/view/wafermap/oneWaferSbinMap.php?project=RL6748&amp;checksum=7fbec2c81bae7c0e34489888aa16ecf6&amp;bin_num=52&amp;bintype=sbin&amp;from=xls&amp;cp=CP1&amp;version=RL6748ZA_V25&amp;lotid=PAJG7&amp;waferid=TAQ896-21G3" xr:uid="{00000000-0004-0000-0500-0000D3030000}"/>
    <hyperlink ref="GJ68" r:id="rId980" display="http://cpdb.realtek.com/cpdbv3/view/wafermap/oneWaferSbinMap.php?project=RL6748&amp;checksum=03ceaaf8793e4381555566a586f5a46b&amp;bin_num=52&amp;bintype=sbin&amp;from=xls&amp;cp=CP1&amp;version=RL6748ZA_V25&amp;lotid=PAFQ0&amp;waferid=MBF135-04B7" xr:uid="{00000000-0004-0000-0500-0000D4030000}"/>
    <hyperlink ref="GP68" r:id="rId981" display="http://cpdb.realtek.com/cpdbv3/view/wafermap/oneWaferSbinMap.php?project=RL6748&amp;checksum=d51b29d6990743a4fa733ef19d95047d&amp;bin_num=52&amp;bintype=sbin&amp;from=xls&amp;cp=CP1&amp;version=RL6748ZA_V25&amp;lotid=PAHY4&amp;waferid=TAQ895-04C5" xr:uid="{00000000-0004-0000-0500-0000D5030000}"/>
    <hyperlink ref="GQ68" r:id="rId982" display="http://cpdb.realtek.com/cpdbv3/view/wafermap/oneWaferSbinMap.php?project=RL6748&amp;checksum=d7353e6fdc608011efd46043993feafe&amp;bin_num=52&amp;bintype=sbin&amp;from=xls&amp;cp=CP1&amp;version=RL6748ZA_V25&amp;lotid=PAFA5&amp;waferid=MBA704-10G7" xr:uid="{00000000-0004-0000-0500-0000D6030000}"/>
    <hyperlink ref="GT68" r:id="rId983" display="http://cpdb.realtek.com/cpdbv3/view/wafermap/oneWaferSbinMap.php?project=RL6748&amp;checksum=09f3c7a13889ae6a9e0c7096cb141bae&amp;bin_num=52&amp;bintype=sbin&amp;from=xls&amp;cp=CP1&amp;version=RL6748ZA_V25&amp;lotid=PAFQ6&amp;waferid=MBC103-18B1" xr:uid="{00000000-0004-0000-0500-0000D7030000}"/>
    <hyperlink ref="GW68" r:id="rId984" display="http://cpdb.realtek.com/cpdbv3/view/wafermap/oneWaferSbinMap.php?project=RL6748&amp;checksum=4b4bb4f23cf05d92a713bfc17b27acf2&amp;bin_num=52&amp;bintype=sbin&amp;from=xls&amp;cp=CP1&amp;version=RL6748ZA_V25&amp;lotid=PAFW7&amp;waferid=MBA722-10D4" xr:uid="{00000000-0004-0000-0500-0000D8030000}"/>
    <hyperlink ref="GX68" r:id="rId985" display="http://cpdb.realtek.com/cpdbv3/view/wafermap/oneWaferSbinMap.php?project=RL6748&amp;checksum=bdc04ae8be05a83321ec323eae625678&amp;bin_num=52&amp;bintype=sbin&amp;from=xls&amp;cp=CP1&amp;version=RL6748ZA_V25&amp;lotid=PAJG7&amp;waferid=TAQ896-11E0" xr:uid="{00000000-0004-0000-0500-0000D9030000}"/>
    <hyperlink ref="HA68" r:id="rId986" display="http://cpdb.realtek.com/cpdbv3/view/wafermap/oneWaferSbinMap.php?project=RL6748&amp;checksum=fce3bf45622e84d30653555a93fb6c0c&amp;bin_num=52&amp;bintype=sbin&amp;from=xls&amp;cp=CP1&amp;version=RL6748ZA_V25&amp;lotid=PAFQ5&amp;waferid=MBA705-12C6" xr:uid="{00000000-0004-0000-0500-0000DA030000}"/>
    <hyperlink ref="HC68" r:id="rId987" display="http://cpdb.realtek.com/cpdbv3/view/wafermap/oneWaferSbinMap.php?project=RL6748&amp;checksum=7ab8061530627c3ec0d6ad36a67ebb20&amp;bin_num=52&amp;bintype=sbin&amp;from=xls&amp;cp=CP1&amp;version=RL6748ZA_V25&amp;lotid=PAFQ4&amp;waferid=MBA724-25E3" xr:uid="{00000000-0004-0000-0500-0000DB030000}"/>
    <hyperlink ref="HF68" r:id="rId988" display="http://cpdb.realtek.com/cpdbv3/view/wafermap/oneWaferSbinMap.php?project=RL6748&amp;checksum=8468f2c6def9de881e3dddcb29611d36&amp;bin_num=52&amp;bintype=sbin&amp;from=xls&amp;cp=CP1&amp;version=RL6748ZA_V25&amp;lotid=PAFQ1&amp;waferid=MBA727-07E4" xr:uid="{00000000-0004-0000-0500-0000DC030000}"/>
    <hyperlink ref="HG68" r:id="rId989" display="http://cpdb.realtek.com/cpdbv3/view/wafermap/oneWaferSbinMap.php?project=RL6748&amp;checksum=84dcef739e6de39c16c6913b6c774b20&amp;bin_num=52&amp;bintype=sbin&amp;from=xls&amp;cp=CP1&amp;version=RL6748ZA_V25&amp;lotid=PAFQ4&amp;waferid=MBA724-21G7" xr:uid="{00000000-0004-0000-0500-0000DD030000}"/>
    <hyperlink ref="HJ68" r:id="rId990" display="http://cpdb.realtek.com/cpdbv3/view/wafermap/oneWaferSbinMap.php?project=RL6748&amp;checksum=bf250fdb066aaa406c3e4819826ceb42&amp;bin_num=52&amp;bintype=sbin&amp;from=xls&amp;cp=CP1&amp;version=RL6748ZA_V25&amp;lotid=PAFQ6&amp;waferid=MBC103-23G5" xr:uid="{00000000-0004-0000-0500-0000DE030000}"/>
    <hyperlink ref="HM68" r:id="rId991" display="http://cpdb.realtek.com/cpdbv3/view/wafermap/oneWaferSbinMap.php?project=RL6748&amp;checksum=144cba20688f6649241ca14cf602ee9c&amp;bin_num=52&amp;bintype=sbin&amp;from=xls&amp;cp=CP1&amp;version=RL6748ZA_V25&amp;lotid=PAFQ1&amp;waferid=MBA727-11D2" xr:uid="{00000000-0004-0000-0500-0000DF030000}"/>
    <hyperlink ref="HO68" r:id="rId992" display="http://cpdb.realtek.com/cpdbv3/view/wafermap/oneWaferSbinMap.php?project=RL6748&amp;checksum=7683e59132f5596c5dd616aa6db8f3a0&amp;bin_num=52&amp;bintype=sbin&amp;from=xls&amp;cp=CP1&amp;version=RL6748ZA_V25&amp;lotid=PAFQ5&amp;waferid=MBA705-11D3" xr:uid="{00000000-0004-0000-0500-0000E0030000}"/>
    <hyperlink ref="HP68" r:id="rId993" display="http://cpdb.realtek.com/cpdbv3/view/wafermap/oneWaferSbinMap.php?project=RL6748&amp;checksum=a01a6943339d1c1e48cf51517a778c3b&amp;bin_num=52&amp;bintype=sbin&amp;from=xls&amp;cp=CP1&amp;version=RL6748ZA_V25&amp;lotid=PAFQ6&amp;waferid=MBC103-12E7" xr:uid="{00000000-0004-0000-0500-0000E1030000}"/>
    <hyperlink ref="HQ68" r:id="rId994" display="http://cpdb.realtek.com/cpdbv3/view/wafermap/oneWaferSbinMap.php?project=RL6748&amp;checksum=ba35be952022365c534253481813ce35&amp;bin_num=52&amp;bintype=sbin&amp;from=xls&amp;cp=CP1&amp;version=RL6748ZA_V25&amp;lotid=PAFQ0&amp;waferid=MBF135-24G5" xr:uid="{00000000-0004-0000-0500-0000E2030000}"/>
    <hyperlink ref="HU68" r:id="rId995" display="http://cpdb.realtek.com/cpdbv3/view/wafermap/oneWaferSbinMap.php?project=RL6748&amp;checksum=2c2b97845e3db3be6a2bbe515e2d6346&amp;bin_num=52&amp;bintype=sbin&amp;from=xls&amp;cp=CP1&amp;version=RL6748ZA_V25&amp;lotid=PAHY4&amp;waferid=TAQ895-20C4" xr:uid="{00000000-0004-0000-0500-0000E3030000}"/>
    <hyperlink ref="IC68" r:id="rId996" display="http://cpdb.realtek.com/cpdbv3/view/wafermap/oneWaferSbinMap.php?project=RL6748&amp;checksum=f584ea94ee5232b0586eb8d18ea79b98&amp;bin_num=52&amp;bintype=sbin&amp;from=xls&amp;cp=CP1&amp;version=RL6748ZA_V25&amp;lotid=PAFA5&amp;waferid=MBA704-13F0" xr:uid="{00000000-0004-0000-0500-0000E4030000}"/>
    <hyperlink ref="ID68" r:id="rId997" display="http://cpdb.realtek.com/cpdbv3/view/wafermap/oneWaferSbinMap.php?project=RL6748&amp;checksum=534a91932fdeb2b02d6fdea8dc745741&amp;bin_num=52&amp;bintype=sbin&amp;from=xls&amp;cp=CP1&amp;version=RL6748ZA_V25&amp;lotid=PAFQ4&amp;waferid=MBA724-04A2" xr:uid="{00000000-0004-0000-0500-0000E5030000}"/>
    <hyperlink ref="IF68" r:id="rId998" display="http://cpdb.realtek.com/cpdbv3/view/wafermap/oneWaferSbinMap.php?project=RL6748&amp;checksum=8a7a597038836dd04adda54b67d1fac1&amp;bin_num=52&amp;bintype=sbin&amp;from=xls&amp;cp=CP1&amp;version=RL6748ZA_V25&amp;lotid=PAFA3&amp;waferid=MBA728-03E1" xr:uid="{00000000-0004-0000-0500-0000E6030000}"/>
    <hyperlink ref="IH68" r:id="rId999" display="http://cpdb.realtek.com/cpdbv3/view/wafermap/oneWaferSbinMap.php?project=RL6748&amp;checksum=31c9bf567a3e6acfbc3df487d4ba35f2&amp;bin_num=52&amp;bintype=sbin&amp;from=xls&amp;cp=CP1&amp;version=RL6748ZA_V25&amp;lotid=PAFQ4&amp;waferid=MBA724-07F6" xr:uid="{00000000-0004-0000-0500-0000E7030000}"/>
    <hyperlink ref="II68" r:id="rId1000" display="http://cpdb.realtek.com/cpdbv3/view/wafermap/oneWaferSbinMap.php?project=RL6748&amp;checksum=c098c61aa3bc71a656fede30165639db&amp;bin_num=52&amp;bintype=sbin&amp;from=xls&amp;cp=CP1&amp;version=RL6748ZA_V25&amp;lotid=PAHY4&amp;waferid=TAQ895-08A1" xr:uid="{00000000-0004-0000-0500-0000E8030000}"/>
    <hyperlink ref="IM68" r:id="rId1001" display="http://cpdb.realtek.com/cpdbv3/view/wafermap/oneWaferSbinMap.php?project=RL6748&amp;checksum=d6853dcf6b02a167e2a866083180883a&amp;bin_num=52&amp;bintype=sbin&amp;from=xls&amp;cp=CP1&amp;version=RL6748ZA_V25&amp;lotid=PAFQ6&amp;waferid=MBC103-22H2" xr:uid="{00000000-0004-0000-0500-0000E9030000}"/>
    <hyperlink ref="IQ68" r:id="rId1002" display="http://cpdb.realtek.com/cpdbv3/view/wafermap/oneWaferSbinMap.php?project=RL6748&amp;checksum=43df99740fd255fc8cdbe3afdbe0a7b2&amp;bin_num=52&amp;bintype=sbin&amp;from=xls&amp;cp=CP1&amp;version=RL6748ZA_V25&amp;lotid=PAFC1&amp;waferid=MBA723-24A4" xr:uid="{00000000-0004-0000-0500-0000EA030000}"/>
    <hyperlink ref="IT68" r:id="rId1003" display="http://cpdb.realtek.com/cpdbv3/view/wafermap/oneWaferSbinMap.php?project=RL6748&amp;checksum=ee48b081644fa7cf81f711b97fff9f65&amp;bin_num=52&amp;bintype=sbin&amp;from=xls&amp;cp=CP1&amp;version=RL6748ZA_V25&amp;lotid=PAFQ1&amp;waferid=MBA727-13C0" xr:uid="{00000000-0004-0000-0500-0000EB030000}"/>
    <hyperlink ref="IV68" r:id="rId1004" display="http://cpdb.realtek.com/cpdbv3/view/wafermap/oneWaferSbinMap.php?project=RL6748&amp;checksum=61c772a7b4341242d9bdf0000593ad1f&amp;bin_num=52&amp;bintype=sbin&amp;from=xls&amp;cp=CP1&amp;version=RL6748ZA_V25&amp;lotid=PAFW7&amp;waferid=MBA722-04G0" xr:uid="{00000000-0004-0000-0500-0000EC030000}"/>
    <hyperlink ref="IY68" r:id="rId1005" display="http://cpdb.realtek.com/cpdbv3/view/wafermap/oneWaferSbinMap.php?project=RL6748&amp;checksum=dd3f5e8730f623359ad294296872eb29&amp;bin_num=52&amp;bintype=sbin&amp;from=xls&amp;cp=CP1&amp;version=RL6748ZA_V25&amp;lotid=PAFQ5&amp;waferid=MBA705-18G3" xr:uid="{00000000-0004-0000-0500-0000ED030000}"/>
    <hyperlink ref="JD68" r:id="rId1006" display="http://cpdb.realtek.com/cpdbv3/view/wafermap/oneWaferSbinMap.php?project=RL6748&amp;checksum=a0817e590a84a6a6f4845cee44f09efe&amp;bin_num=52&amp;bintype=sbin&amp;from=xls&amp;cp=CP1&amp;version=RL6748ZA_V25&amp;lotid=PAFQ1&amp;waferid=MBA727-16A1" xr:uid="{00000000-0004-0000-0500-0000EE030000}"/>
    <hyperlink ref="JJ68" r:id="rId1007" display="http://cpdb.realtek.com/cpdbv3/view/wafermap/oneWaferSbinMap.php?project=RL6748&amp;checksum=f1f90c6942caf20813a664ef818dec5b&amp;bin_num=52&amp;bintype=sbin&amp;from=xls&amp;cp=CP1&amp;version=RL6748ZA_V25&amp;lotid=PAFQ0&amp;waferid=MBF135-12F4" xr:uid="{00000000-0004-0000-0500-0000EF030000}"/>
    <hyperlink ref="JL68" r:id="rId1008" display="http://cpdb.realtek.com/cpdbv3/view/wafermap/oneWaferSbinMap.php?project=RL6748&amp;checksum=9f2915083dc30d5c022d596e0012cfd3&amp;bin_num=52&amp;bintype=sbin&amp;from=xls&amp;cp=CP1&amp;version=RL6748ZA_V25&amp;lotid=PAFW7&amp;waferid=MBA722-15A3" xr:uid="{00000000-0004-0000-0500-0000F0030000}"/>
    <hyperlink ref="JN68" r:id="rId1009" display="http://cpdb.realtek.com/cpdbv3/view/wafermap/oneWaferSbinMap.php?project=RL6748&amp;checksum=ce510ca1fa9d3518962dd34844d5b044&amp;bin_num=52&amp;bintype=sbin&amp;from=xls&amp;cp=CP1&amp;version=RL6748ZA_V25&amp;lotid=PAFQ6&amp;waferid=MBC103-03B7" xr:uid="{00000000-0004-0000-0500-0000F1030000}"/>
    <hyperlink ref="JT68" r:id="rId1010" display="http://cpdb.realtek.com/cpdbv3/view/wafermap/oneWaferSbinMap.php?project=RL6748&amp;checksum=06d1853c75f4e5d7dab11a2307fb1cbf&amp;bin_num=52&amp;bintype=sbin&amp;from=xls&amp;cp=CP1&amp;version=RL6748ZA_V25&amp;lotid=PAFW7&amp;waferid=MBA722-18F7" xr:uid="{00000000-0004-0000-0500-0000F2030000}"/>
    <hyperlink ref="JY68" r:id="rId1011" display="http://cpdb.realtek.com/cpdbv3/view/wafermap/oneWaferSbinMap.php?project=RL6748&amp;checksum=9e39cca3745a59f9e09f7fe48b566a1a&amp;bin_num=52&amp;bintype=sbin&amp;from=xls&amp;cp=CP1&amp;version=RL6748ZA_V25&amp;lotid=PAFQ5&amp;waferid=MBA705-25D2" xr:uid="{00000000-0004-0000-0500-0000F3030000}"/>
    <hyperlink ref="KA68" r:id="rId1012" display="http://cpdb.realtek.com/cpdbv3/view/wafermap/oneWaferSbinMap.php?project=RL6748&amp;checksum=f2753a1aceb2df51ee2ec4ef86cb932e&amp;bin_num=52&amp;bintype=sbin&amp;from=xls&amp;cp=CP1&amp;version=RL6748ZA_V25&amp;lotid=PAFW7&amp;waferid=MBA722-11C7" xr:uid="{00000000-0004-0000-0500-0000F4030000}"/>
    <hyperlink ref="B69" r:id="rId1013" xr:uid="{00000000-0004-0000-0500-0000F5030000}"/>
    <hyperlink ref="O69" r:id="rId1014" display="http://cpdb.realtek.com/cpdbv3/view/wafermap/oneWaferSbinMap.php?project=RL6748&amp;checksum=901cc9ba1c2fcd986f7cb63131252464&amp;bin_num=333&amp;bintype=sbin&amp;from=xls&amp;cp=CP1&amp;version=RL6748ZA_V25&amp;lotid=PAFQ5&amp;waferid=MBA705-07E5" xr:uid="{00000000-0004-0000-0500-0000F6030000}"/>
    <hyperlink ref="P69" r:id="rId1015" display="http://cpdb.realtek.com/cpdbv3/view/wafermap/oneWaferSbinMap.php?project=RL6748&amp;checksum=6817a774107f7a949bfc153b979608b6&amp;bin_num=333&amp;bintype=sbin&amp;from=xls&amp;cp=CP1&amp;version=RL6748ZA_V25&amp;lotid=PAFQ0&amp;waferid=MBF135-21B1" xr:uid="{00000000-0004-0000-0500-0000F7030000}"/>
    <hyperlink ref="R69" r:id="rId1016" display="http://cpdb.realtek.com/cpdbv3/view/wafermap/oneWaferSbinMap.php?project=RL6748&amp;checksum=05d00f1aa7601154d677cc25b7b27b75&amp;bin_num=333&amp;bintype=sbin&amp;from=xls&amp;cp=CP1&amp;version=RL6748ZA_V25&amp;lotid=PAF98&amp;waferid=MBA742-18E1" xr:uid="{00000000-0004-0000-0500-0000F8030000}"/>
    <hyperlink ref="S69" r:id="rId1017" display="http://cpdb.realtek.com/cpdbv3/view/wafermap/oneWaferSbinMap.php?project=RL6748&amp;checksum=736b73b1e19c676883302b73aef6211d&amp;bin_num=333&amp;bintype=sbin&amp;from=xls&amp;cp=CP1&amp;version=RL6748ZA_V25&amp;lotid=PAFQ1&amp;waferid=MBA727-02A2" xr:uid="{00000000-0004-0000-0500-0000F9030000}"/>
    <hyperlink ref="W69" r:id="rId1018" display="http://cpdb.realtek.com/cpdbv3/view/wafermap/oneWaferSbinMap.php?project=RL6748&amp;checksum=e318bb7453359a0641e320cfc3c44c5a&amp;bin_num=333&amp;bintype=sbin&amp;from=xls&amp;cp=CP1&amp;version=RL6748ZA_V25&amp;lotid=PAFQ1&amp;waferid=MBA727-06F1" xr:uid="{00000000-0004-0000-0500-0000FA030000}"/>
    <hyperlink ref="Y69" r:id="rId1019" display="http://cpdb.realtek.com/cpdbv3/view/wafermap/oneWaferSbinMap.php?project=RL6748&amp;checksum=2799ba02350cafe645bc2574d6f8c1c6&amp;bin_num=333&amp;bintype=sbin&amp;from=xls&amp;cp=CP1&amp;version=RL6748ZA_V25&amp;lotid=PAFQ2&amp;waferid=MBA715-12B7" xr:uid="{00000000-0004-0000-0500-0000FB030000}"/>
    <hyperlink ref="Z69" r:id="rId1020" display="http://cpdb.realtek.com/cpdbv3/view/wafermap/oneWaferSbinMap.php?project=RL6748&amp;checksum=54c8873a06ede5d8be92ebc9e92ac63e&amp;bin_num=333&amp;bintype=sbin&amp;from=xls&amp;cp=CP1&amp;version=RL6748ZA_V25&amp;lotid=PAFQ2&amp;waferid=MBA715-09C4" xr:uid="{00000000-0004-0000-0500-0000FC030000}"/>
    <hyperlink ref="AB69" r:id="rId1021" display="http://cpdb.realtek.com/cpdbv3/view/wafermap/oneWaferSbinMap.php?project=RL6748&amp;checksum=3dce3a1ffa08435413858dcf2284b8c9&amp;bin_num=333&amp;bintype=sbin&amp;from=xls&amp;cp=CP1&amp;version=RL6748ZA_V25&amp;lotid=PAFQ2&amp;waferid=MBA715-13B2" xr:uid="{00000000-0004-0000-0500-0000FD030000}"/>
    <hyperlink ref="AE69" r:id="rId1022" display="http://cpdb.realtek.com/cpdbv3/view/wafermap/oneWaferSbinMap.php?project=RL6748&amp;checksum=a8aed2549477d2287a6144d17b49ef08&amp;bin_num=333&amp;bintype=sbin&amp;from=xls&amp;cp=CP1&amp;version=RL6748ZA_V25&amp;lotid=PAFQ0&amp;waferid=MBF135-13E7" xr:uid="{00000000-0004-0000-0500-0000FE030000}"/>
    <hyperlink ref="AG69" r:id="rId1023" display="http://cpdb.realtek.com/cpdbv3/view/wafermap/oneWaferSbinMap.php?project=RL6748&amp;checksum=8baaf29265c095e6aef180607dd47018&amp;bin_num=333&amp;bintype=sbin&amp;from=xls&amp;cp=CP1&amp;version=RL6748ZA_V25&amp;lotid=PAFW6&amp;waferid=MBC107-16F5" xr:uid="{00000000-0004-0000-0500-0000FF030000}"/>
    <hyperlink ref="AI69" r:id="rId1024" display="http://cpdb.realtek.com/cpdbv3/view/wafermap/oneWaferSbinMap.php?project=RL6748&amp;checksum=71e786b98005da365f074001583a3561&amp;bin_num=333&amp;bintype=sbin&amp;from=xls&amp;cp=CP1&amp;version=RL6748ZA_V25&amp;lotid=PAFC1&amp;waferid=MBA723-25H2" xr:uid="{00000000-0004-0000-0500-000000040000}"/>
    <hyperlink ref="AJ69" r:id="rId1025" display="http://cpdb.realtek.com/cpdbv3/view/wafermap/oneWaferSbinMap.php?project=RL6748&amp;checksum=0fb2e694a4a77edc286e6bcf15b72af3&amp;bin_num=333&amp;bintype=sbin&amp;from=xls&amp;cp=CP1&amp;version=RL6748ZA_V25&amp;lotid=PAFQ0&amp;waferid=MBF135-01D6" xr:uid="{00000000-0004-0000-0500-000001040000}"/>
    <hyperlink ref="AO69" r:id="rId1026" display="http://cpdb.realtek.com/cpdbv3/view/wafermap/oneWaferSbinMap.php?project=RL6748&amp;checksum=b8373661623d73a590617886f3978d7b&amp;bin_num=333&amp;bintype=sbin&amp;from=xls&amp;cp=CP1&amp;version=RL6748ZA_V25&amp;lotid=PAFW6&amp;waferid=MBC107-06D2" xr:uid="{00000000-0004-0000-0500-000002040000}"/>
    <hyperlink ref="AP69" r:id="rId1027" display="http://cpdb.realtek.com/cpdbv3/view/wafermap/oneWaferSbinMap.php?project=RL6748&amp;checksum=d6641dbc3fba57e929e5aac22048305d&amp;bin_num=333&amp;bintype=sbin&amp;from=xls&amp;cp=CP1&amp;version=RL6748ZA_V25&amp;lotid=PAFW6&amp;waferid=MBC107-25B2" xr:uid="{00000000-0004-0000-0500-000003040000}"/>
    <hyperlink ref="AR69" r:id="rId1028" display="http://cpdb.realtek.com/cpdbv3/view/wafermap/oneWaferSbinMap.php?project=RL6748&amp;checksum=81fcb14df90e8d958230f7a833596a18&amp;bin_num=333&amp;bintype=sbin&amp;from=xls&amp;cp=CP1&amp;version=RL6748ZA_V25&amp;lotid=PAFA3&amp;waferid=MBA728-12H1" xr:uid="{00000000-0004-0000-0500-000004040000}"/>
    <hyperlink ref="AS69" r:id="rId1029" display="http://cpdb.realtek.com/cpdbv3/view/wafermap/oneWaferSbinMap.php?project=RL6748&amp;checksum=88d6e71914600eaf1bcf3c9f54643f36&amp;bin_num=333&amp;bintype=sbin&amp;from=xls&amp;cp=CP1&amp;version=RL6748ZA_V25&amp;lotid=PAFQ2&amp;waferid=MBA715-10D1" xr:uid="{00000000-0004-0000-0500-000005040000}"/>
    <hyperlink ref="BB69" r:id="rId1030" display="http://cpdb.realtek.com/cpdbv3/view/wafermap/oneWaferSbinMap.php?project=RL6748&amp;checksum=7c7c3415c9eb2dbb045b79a3722a3eef&amp;bin_num=333&amp;bintype=sbin&amp;from=xls&amp;cp=CP1&amp;version=RL6748ZA_V25&amp;lotid=PAFQ1&amp;waferid=MBA727-10D7" xr:uid="{00000000-0004-0000-0500-000006040000}"/>
    <hyperlink ref="BD69" r:id="rId1031" display="http://cpdb.realtek.com/cpdbv3/view/wafermap/oneWaferSbinMap.php?project=RL6748&amp;checksum=ba3555aefbc697efd0815fa8a947a650&amp;bin_num=333&amp;bintype=sbin&amp;from=xls&amp;cp=CP1&amp;version=RL6748ZA_V25&amp;lotid=PAFW8&amp;waferid=MBA731-03B2" xr:uid="{00000000-0004-0000-0500-000007040000}"/>
    <hyperlink ref="BJ69" r:id="rId1032" display="http://cpdb.realtek.com/cpdbv3/view/wafermap/oneWaferSbinMap.php?project=RL6748&amp;checksum=53eb676f14db32a9ac44e9a8d743061f&amp;bin_num=333&amp;bintype=sbin&amp;from=xls&amp;cp=CP1&amp;version=RL6748ZA_V25&amp;lotid=PAHY4&amp;waferid=TAQ895-19B7" xr:uid="{00000000-0004-0000-0500-000008040000}"/>
    <hyperlink ref="BK69" r:id="rId1033" display="http://cpdb.realtek.com/cpdbv3/view/wafermap/oneWaferSbinMap.php?project=RL6748&amp;checksum=581e24e0a603cfb2fd7a4102f7a793c4&amp;bin_num=333&amp;bintype=sbin&amp;from=xls&amp;cp=CP1&amp;version=RL6748ZA_V25&amp;lotid=PAFQ0&amp;waferid=MBF135-05B2" xr:uid="{00000000-0004-0000-0500-000009040000}"/>
    <hyperlink ref="BL69" r:id="rId1034" display="http://cpdb.realtek.com/cpdbv3/view/wafermap/oneWaferSbinMap.php?project=RL6748&amp;checksum=688bac04defb0b654f8cc3fd0cb21d33&amp;bin_num=333&amp;bintype=sbin&amp;from=xls&amp;cp=CP1&amp;version=RL6748ZA_V25&amp;lotid=PAFQ4&amp;waferid=MBA724-23F5" xr:uid="{00000000-0004-0000-0500-00000A040000}"/>
    <hyperlink ref="BO69" r:id="rId1035" display="http://cpdb.realtek.com/cpdbv3/view/wafermap/oneWaferSbinMap.php?project=RL6748&amp;checksum=1e6bf306952bade0269d71536b932752&amp;bin_num=333&amp;bintype=sbin&amp;from=xls&amp;cp=CP1&amp;version=RL6748ZA_V25&amp;lotid=PAHY4&amp;waferid=TAQ895-09G7" xr:uid="{00000000-0004-0000-0500-00000B040000}"/>
    <hyperlink ref="BP69" r:id="rId1036" display="http://cpdb.realtek.com/cpdbv3/view/wafermap/oneWaferSbinMap.php?project=RL6748&amp;checksum=55e74efbf482dc5c986273082ad1f8ee&amp;bin_num=333&amp;bintype=sbin&amp;from=xls&amp;cp=CP1&amp;version=RL6748ZA_V25&amp;lotid=PAFQ5&amp;waferid=MBA705-15A7" xr:uid="{00000000-0004-0000-0500-00000C040000}"/>
    <hyperlink ref="BT69" r:id="rId1037" display="http://cpdb.realtek.com/cpdbv3/view/wafermap/oneWaferSbinMap.php?project=RL6748&amp;checksum=4ed8a37e208d920bad7daa4607de12c7&amp;bin_num=333&amp;bintype=sbin&amp;from=xls&amp;cp=CP1&amp;version=RL6748ZA_V25&amp;lotid=PAFQ6&amp;waferid=MBC103-11F4" xr:uid="{00000000-0004-0000-0500-00000D040000}"/>
    <hyperlink ref="CA69" r:id="rId1038" display="http://cpdb.realtek.com/cpdbv3/view/wafermap/oneWaferSbinMap.php?project=RL6748&amp;checksum=767d1d9f8d20b9353687403e9ae11fca&amp;bin_num=333&amp;bintype=sbin&amp;from=xls&amp;cp=CP1&amp;version=RL6748ZA_V25&amp;lotid=PAFW6&amp;waferid=MBC107-22D1" xr:uid="{00000000-0004-0000-0500-00000E040000}"/>
    <hyperlink ref="CB69" r:id="rId1039" display="http://cpdb.realtek.com/cpdbv3/view/wafermap/oneWaferSbinMap.php?project=RL6748&amp;checksum=a1e68e819766fa0b2427ee9910464cce&amp;bin_num=333&amp;bintype=sbin&amp;from=xls&amp;cp=CP1&amp;version=RL6748ZA_V25&amp;lotid=PAFQ5&amp;waferid=MBA705-05F7" xr:uid="{00000000-0004-0000-0500-00000F040000}"/>
    <hyperlink ref="CG69" r:id="rId1040" display="http://cpdb.realtek.com/cpdbv3/view/wafermap/oneWaferSbinMap.php?project=RL6748&amp;checksum=1f0e21152641758c676a03870ddcc979&amp;bin_num=333&amp;bintype=sbin&amp;from=xls&amp;cp=CP1&amp;version=RL6748ZA_V25&amp;lotid=PAFQ0&amp;waferid=MBF135-23H2" xr:uid="{00000000-0004-0000-0500-000010040000}"/>
    <hyperlink ref="CH69" r:id="rId1041" display="http://cpdb.realtek.com/cpdbv3/view/wafermap/oneWaferSbinMap.php?project=RL6748&amp;checksum=6338c4f98e7c7de930cd04a1c4470904&amp;bin_num=333&amp;bintype=sbin&amp;from=xls&amp;cp=CP1&amp;version=RL6748ZA_V25&amp;lotid=PAFW6&amp;waferid=MBC107-02F6" xr:uid="{00000000-0004-0000-0500-000011040000}"/>
    <hyperlink ref="CI69" r:id="rId1042" display="http://cpdb.realtek.com/cpdbv3/view/wafermap/oneWaferSbinMap.php?project=RL6748&amp;checksum=6e3f6a9ca7d14788c10f5bc335c50c70&amp;bin_num=333&amp;bintype=sbin&amp;from=xls&amp;cp=CP1&amp;version=RL6748ZA_V25&amp;lotid=PAFQ1&amp;waferid=MBA727-15A6" xr:uid="{00000000-0004-0000-0500-000012040000}"/>
    <hyperlink ref="CM69" r:id="rId1043" display="http://cpdb.realtek.com/cpdbv3/view/wafermap/oneWaferSbinMap.php?project=RL6748&amp;checksum=9d5f4a12764d16f5b176a06676d28490&amp;bin_num=333&amp;bintype=sbin&amp;from=xls&amp;cp=CP1&amp;version=RL6748ZA_V25&amp;lotid=PAFQ2&amp;waferid=MBA715-07D6" xr:uid="{00000000-0004-0000-0500-000013040000}"/>
    <hyperlink ref="CP69" r:id="rId1044" display="http://cpdb.realtek.com/cpdbv3/view/wafermap/oneWaferSbinMap.php?project=RL6748&amp;checksum=4f29ed50ce12d7094a0b8be961d2dea6&amp;bin_num=333&amp;bintype=sbin&amp;from=xls&amp;cp=CP1&amp;version=RL6748ZA_V25&amp;lotid=PAHY4&amp;waferid=TAQ895-22B2" xr:uid="{00000000-0004-0000-0500-000014040000}"/>
    <hyperlink ref="CR69" r:id="rId1045" display="http://cpdb.realtek.com/cpdbv3/view/wafermap/oneWaferSbinMap.php?project=RL6748&amp;checksum=9f3f59fde7388c24f6755d81e6049136&amp;bin_num=333&amp;bintype=sbin&amp;from=xls&amp;cp=CP1&amp;version=RL6748ZA_V25&amp;lotid=PAHY4&amp;waferid=TAQ895-13F5" xr:uid="{00000000-0004-0000-0500-000015040000}"/>
    <hyperlink ref="CT69" r:id="rId1046" display="http://cpdb.realtek.com/cpdbv3/view/wafermap/oneWaferSbinMap.php?project=RL6748&amp;checksum=3f9b03e0685422e7245ee9f819607ec4&amp;bin_num=333&amp;bintype=sbin&amp;from=xls&amp;cp=CP1&amp;version=RL6748ZA_V25&amp;lotid=PAFA3&amp;waferid=MBA728-16E5" xr:uid="{00000000-0004-0000-0500-000016040000}"/>
    <hyperlink ref="CV69" r:id="rId1047" display="http://cpdb.realtek.com/cpdbv3/view/wafermap/oneWaferSbinMap.php?project=RL6748&amp;checksum=90e89a8455dd6270f1a1f85e85aea4b6&amp;bin_num=333&amp;bintype=sbin&amp;from=xls&amp;cp=CP1&amp;version=RL6748ZA_V25&amp;lotid=PAFQ2&amp;waferid=MBA715-24D0" xr:uid="{00000000-0004-0000-0500-000017040000}"/>
    <hyperlink ref="CW69" r:id="rId1048" display="http://cpdb.realtek.com/cpdbv3/view/wafermap/oneWaferSbinMap.php?project=RL6748&amp;checksum=a0fc719ec0f254f07c21ae556db30d7d&amp;bin_num=333&amp;bintype=sbin&amp;from=xls&amp;cp=CP1&amp;version=RL6748ZA_V25&amp;lotid=PAFW6&amp;waferid=MBC107-01G3" xr:uid="{00000000-0004-0000-0500-000018040000}"/>
    <hyperlink ref="CZ69" r:id="rId1049" display="http://cpdb.realtek.com/cpdbv3/view/wafermap/oneWaferSbinMap.php?project=RL6748&amp;checksum=0c6ac73f5cbed990cd19d3c50ccede6d&amp;bin_num=333&amp;bintype=sbin&amp;from=xls&amp;cp=CP1&amp;version=RL6748ZA_V25&amp;lotid=PAHY4&amp;waferid=TAQ895-01E4" xr:uid="{00000000-0004-0000-0500-000019040000}"/>
    <hyperlink ref="DB69" r:id="rId1050" display="http://cpdb.realtek.com/cpdbv3/view/wafermap/oneWaferSbinMap.php?project=RL6748&amp;checksum=5054fe7be04a49773e7649e2d82e6c77&amp;bin_num=333&amp;bintype=sbin&amp;from=xls&amp;cp=CP1&amp;version=RL6748ZA_V25&amp;lotid=PAHY4&amp;waferid=TAQ895-17D1" xr:uid="{00000000-0004-0000-0500-00001A040000}"/>
    <hyperlink ref="DG69" r:id="rId1051" display="http://cpdb.realtek.com/cpdbv3/view/wafermap/oneWaferSbinMap.php?project=RL6748&amp;checksum=b9d181c73364b04b49e1afb30896c955&amp;bin_num=333&amp;bintype=sbin&amp;from=xls&amp;cp=CP1&amp;version=RL6748ZA_V25&amp;lotid=PAFQ1&amp;waferid=MBA727-17G7" xr:uid="{00000000-0004-0000-0500-00001B040000}"/>
    <hyperlink ref="DH69" r:id="rId1052" display="http://cpdb.realtek.com/cpdbv3/view/wafermap/oneWaferSbinMap.php?project=RL6748&amp;checksum=b3f5e27a945fa4609942c3b6352aa0a6&amp;bin_num=333&amp;bintype=sbin&amp;from=xls&amp;cp=CP1&amp;version=RL6748ZA_V25&amp;lotid=PAFW6&amp;waferid=MBC107-11B3" xr:uid="{00000000-0004-0000-0500-00001C040000}"/>
    <hyperlink ref="DP69" r:id="rId1053" display="http://cpdb.realtek.com/cpdbv3/view/wafermap/oneWaferSbinMap.php?project=RL6748&amp;checksum=1e2eb95205eb4728fa05b50eef1e371c&amp;bin_num=333&amp;bintype=sbin&amp;from=xls&amp;cp=CP1&amp;version=RL6748ZA_V25&amp;lotid=PAHY4&amp;waferid=TAQ895-11G7" xr:uid="{00000000-0004-0000-0500-00001D040000}"/>
    <hyperlink ref="DU69" r:id="rId1054" display="http://cpdb.realtek.com/cpdbv3/view/wafermap/oneWaferSbinMap.php?project=RL6748&amp;checksum=51683dac0aaf6fb03aa62b6858470555&amp;bin_num=333&amp;bintype=sbin&amp;from=xls&amp;cp=CP1&amp;version=RL6748ZA_V25&amp;lotid=PAFA5&amp;waferid=MBA704-21B2" xr:uid="{00000000-0004-0000-0500-00001E040000}"/>
    <hyperlink ref="DV69" r:id="rId1055" display="http://cpdb.realtek.com/cpdbv3/view/wafermap/oneWaferSbinMap.php?project=RL6748&amp;checksum=9f624d9b0e5e5fb0dcc415d2e5b68753&amp;bin_num=333&amp;bintype=sbin&amp;from=xls&amp;cp=CP1&amp;version=RL6748ZA_V25&amp;lotid=PAFW6&amp;waferid=MBC107-03F1" xr:uid="{00000000-0004-0000-0500-00001F040000}"/>
    <hyperlink ref="DY69" r:id="rId1056" display="http://cpdb.realtek.com/cpdbv3/view/wafermap/oneWaferSbinMap.php?project=RL6748&amp;checksum=098a01a93a5db18ab3ed83966169242c&amp;bin_num=333&amp;bintype=sbin&amp;from=xls&amp;cp=CP1&amp;version=RL6748ZA_V25&amp;lotid=PAJG7&amp;waferid=TAQ896-08E5" xr:uid="{00000000-0004-0000-0500-000020040000}"/>
    <hyperlink ref="EI69" r:id="rId1057" display="http://cpdb.realtek.com/cpdbv3/view/wafermap/oneWaferSbinMap.php?project=RL6748&amp;checksum=489c7d7bd703ad967c109c90944e4321&amp;bin_num=333&amp;bintype=sbin&amp;from=xls&amp;cp=CP1&amp;version=RL6748ZA_V25&amp;lotid=PAF98&amp;waferid=MBA742-04E2" xr:uid="{00000000-0004-0000-0500-000021040000}"/>
    <hyperlink ref="EO69" r:id="rId1058" display="http://cpdb.realtek.com/cpdbv3/view/wafermap/oneWaferSbinMap.php?project=RL6748&amp;checksum=ea49be8fc74445c4c1691aa1889c56e9&amp;bin_num=333&amp;bintype=sbin&amp;from=xls&amp;cp=CP1&amp;version=RL6748ZA_V25&amp;lotid=PAFW6&amp;waferid=MBC107-15G2" xr:uid="{00000000-0004-0000-0500-000022040000}"/>
    <hyperlink ref="ET69" r:id="rId1059" display="http://cpdb.realtek.com/cpdbv3/view/wafermap/oneWaferSbinMap.php?project=RL6748&amp;checksum=6f656cfeb6e9968f39096cd187b7d7ce&amp;bin_num=333&amp;bintype=sbin&amp;from=xls&amp;cp=CP1&amp;version=RL6748ZA_V25&amp;lotid=PAFW6&amp;waferid=MBC107-12A6" xr:uid="{00000000-0004-0000-0500-000023040000}"/>
    <hyperlink ref="EU69" r:id="rId1060" display="http://cpdb.realtek.com/cpdbv3/view/wafermap/oneWaferSbinMap.php?project=RL6748&amp;checksum=c990cd885e271cfe8b516ff24c4821a1&amp;bin_num=333&amp;bintype=sbin&amp;from=xls&amp;cp=CP1&amp;version=RL6748ZA_V25&amp;lotid=PAFQ2&amp;waferid=MBA715-02G7" xr:uid="{00000000-0004-0000-0500-000024040000}"/>
    <hyperlink ref="EV69" r:id="rId1061" display="http://cpdb.realtek.com/cpdbv3/view/wafermap/oneWaferSbinMap.php?project=RL6748&amp;checksum=e4309f5f1f03bcd05bceb18017b62f79&amp;bin_num=333&amp;bintype=sbin&amp;from=xls&amp;cp=CP1&amp;version=RL6748ZA_V25&amp;lotid=PAJG7&amp;waferid=TAQ896-22F6" xr:uid="{00000000-0004-0000-0500-000025040000}"/>
    <hyperlink ref="EY69" r:id="rId1062" display="http://cpdb.realtek.com/cpdbv3/view/wafermap/oneWaferSbinMap.php?project=RL6748&amp;checksum=3f030dc280d10c06e347f6362b1d432b&amp;bin_num=333&amp;bintype=sbin&amp;from=xls&amp;cp=CP1&amp;version=RL6748ZA_V25&amp;lotid=PAJG7&amp;waferid=TAQ896-06F7" xr:uid="{00000000-0004-0000-0500-000026040000}"/>
    <hyperlink ref="FB69" r:id="rId1063" display="http://cpdb.realtek.com/cpdbv3/view/wafermap/oneWaferSbinMap.php?project=RL6748&amp;checksum=7e9a1be31adccadbec2a6080a78a2f27&amp;bin_num=333&amp;bintype=sbin&amp;from=xls&amp;cp=CP1&amp;version=RL6748ZA_V25&amp;lotid=PAFQ4&amp;waferid=MBA724-19G7" xr:uid="{00000000-0004-0000-0500-000027040000}"/>
    <hyperlink ref="FC69" r:id="rId1064" display="http://cpdb.realtek.com/cpdbv3/view/wafermap/oneWaferSbinMap.php?project=RL6748&amp;checksum=81ffebc2ea6a4c6dd3040232623e2763&amp;bin_num=333&amp;bintype=sbin&amp;from=xls&amp;cp=CP1&amp;version=RL6748ZA_V25&amp;lotid=PAF98&amp;waferid=MBA742-02F4" xr:uid="{00000000-0004-0000-0500-000028040000}"/>
    <hyperlink ref="FJ69" r:id="rId1065" display="http://cpdb.realtek.com/cpdbv3/view/wafermap/oneWaferSbinMap.php?project=RL6748&amp;checksum=f64512e8d8ce2fc78287da6cd447fd73&amp;bin_num=333&amp;bintype=sbin&amp;from=xls&amp;cp=CP1&amp;version=RL6748ZA_V25&amp;lotid=PAFW7&amp;waferid=MBA722-12C2" xr:uid="{00000000-0004-0000-0500-000029040000}"/>
    <hyperlink ref="FP69" r:id="rId1066" display="http://cpdb.realtek.com/cpdbv3/view/wafermap/oneWaferSbinMap.php?project=RL6748&amp;checksum=4947604f04aa866df47502df774ad901&amp;bin_num=333&amp;bintype=sbin&amp;from=xls&amp;cp=CP1&amp;version=RL6748ZA_V25&amp;lotid=PAFQ6&amp;waferid=MBC103-07G6" xr:uid="{00000000-0004-0000-0500-00002A040000}"/>
    <hyperlink ref="FW69" r:id="rId1067" display="http://cpdb.realtek.com/cpdbv3/view/wafermap/oneWaferSbinMap.php?project=RL6748&amp;checksum=bae72a76c20b26a679a22f0f1e067c6f&amp;bin_num=333&amp;bintype=sbin&amp;from=xls&amp;cp=CP1&amp;version=RL6748ZA_V25&amp;lotid=PAFA5&amp;waferid=MBA704-16D1" xr:uid="{00000000-0004-0000-0500-00002B040000}"/>
    <hyperlink ref="GC69" r:id="rId1068" display="http://cpdb.realtek.com/cpdbv3/view/wafermap/oneWaferSbinMap.php?project=RL6748&amp;checksum=f4d09bb0fad43bb3a13b20660482a40a&amp;bin_num=333&amp;bintype=sbin&amp;from=xls&amp;cp=CP1&amp;version=RL6748ZA_V25&amp;lotid=PAFQ6&amp;waferid=MBC103-15D0" xr:uid="{00000000-0004-0000-0500-00002C040000}"/>
    <hyperlink ref="GD69" r:id="rId1069" display="http://cpdb.realtek.com/cpdbv3/view/wafermap/oneWaferSbinMap.php?project=RL6748&amp;checksum=4da65b91f046b49a7886aaf06b55dd16&amp;bin_num=333&amp;bintype=sbin&amp;from=xls&amp;cp=CP1&amp;version=RL6748ZA_V25&amp;lotid=PAFQ5&amp;waferid=MBA705-22F1" xr:uid="{00000000-0004-0000-0500-00002D040000}"/>
    <hyperlink ref="GH69" r:id="rId1070" display="http://cpdb.realtek.com/cpdbv3/view/wafermap/oneWaferSbinMap.php?project=RL6748&amp;checksum=3ff4f589e593eed9487b91e4a79e9385&amp;bin_num=333&amp;bintype=sbin&amp;from=xls&amp;cp=CP1&amp;version=RL6748ZA_V25&amp;lotid=PAFC1&amp;waferid=MBA723-22B6" xr:uid="{00000000-0004-0000-0500-00002E040000}"/>
    <hyperlink ref="GI69" r:id="rId1071" display="http://cpdb.realtek.com/cpdbv3/view/wafermap/oneWaferSbinMap.php?project=RL6748&amp;checksum=7fbec2c81bae7c0e34489888aa16ecf6&amp;bin_num=333&amp;bintype=sbin&amp;from=xls&amp;cp=CP1&amp;version=RL6748ZA_V25&amp;lotid=PAJG7&amp;waferid=TAQ896-21G3" xr:uid="{00000000-0004-0000-0500-00002F040000}"/>
    <hyperlink ref="GT69" r:id="rId1072" display="http://cpdb.realtek.com/cpdbv3/view/wafermap/oneWaferSbinMap.php?project=RL6748&amp;checksum=09f3c7a13889ae6a9e0c7096cb141bae&amp;bin_num=333&amp;bintype=sbin&amp;from=xls&amp;cp=CP1&amp;version=RL6748ZA_V25&amp;lotid=PAFQ6&amp;waferid=MBC103-18B1" xr:uid="{00000000-0004-0000-0500-000030040000}"/>
    <hyperlink ref="GX69" r:id="rId1073" display="http://cpdb.realtek.com/cpdbv3/view/wafermap/oneWaferSbinMap.php?project=RL6748&amp;checksum=bdc04ae8be05a83321ec323eae625678&amp;bin_num=333&amp;bintype=sbin&amp;from=xls&amp;cp=CP1&amp;version=RL6748ZA_V25&amp;lotid=PAJG7&amp;waferid=TAQ896-11E0" xr:uid="{00000000-0004-0000-0500-000031040000}"/>
    <hyperlink ref="HB69" r:id="rId1074" display="http://cpdb.realtek.com/cpdbv3/view/wafermap/oneWaferSbinMap.php?project=RL6748&amp;checksum=2bcab97116838d1498483b9398507931&amp;bin_num=333&amp;bintype=sbin&amp;from=xls&amp;cp=CP1&amp;version=RL6748ZA_V25&amp;lotid=PAFQ6&amp;waferid=MBC103-02C4" xr:uid="{00000000-0004-0000-0500-000032040000}"/>
    <hyperlink ref="HC69" r:id="rId1075" display="http://cpdb.realtek.com/cpdbv3/view/wafermap/oneWaferSbinMap.php?project=RL6748&amp;checksum=7ab8061530627c3ec0d6ad36a67ebb20&amp;bin_num=333&amp;bintype=sbin&amp;from=xls&amp;cp=CP1&amp;version=RL6748ZA_V25&amp;lotid=PAFQ4&amp;waferid=MBA724-25E3" xr:uid="{00000000-0004-0000-0500-000033040000}"/>
    <hyperlink ref="HE69" r:id="rId1076" display="http://cpdb.realtek.com/cpdbv3/view/wafermap/oneWaferSbinMap.php?project=RL6748&amp;checksum=7f485f4ee104904abbddb926aa72fe29&amp;bin_num=333&amp;bintype=sbin&amp;from=xls&amp;cp=CP1&amp;version=RL6748ZA_V25&amp;lotid=PAFC1&amp;waferid=MBA723-17D5" xr:uid="{00000000-0004-0000-0500-000034040000}"/>
    <hyperlink ref="HH69" r:id="rId1077" display="http://cpdb.realtek.com/cpdbv3/view/wafermap/oneWaferSbinMap.php?project=RL6748&amp;checksum=967f3c40dc1bd4b06a2fe0c74aff4f95&amp;bin_num=333&amp;bintype=sbin&amp;from=xls&amp;cp=CP1&amp;version=RL6748ZA_V25&amp;lotid=PAFQ6&amp;waferid=MBC103-06A0" xr:uid="{00000000-0004-0000-0500-000035040000}"/>
    <hyperlink ref="HM69" r:id="rId1078" display="http://cpdb.realtek.com/cpdbv3/view/wafermap/oneWaferSbinMap.php?project=RL6748&amp;checksum=144cba20688f6649241ca14cf602ee9c&amp;bin_num=333&amp;bintype=sbin&amp;from=xls&amp;cp=CP1&amp;version=RL6748ZA_V25&amp;lotid=PAFQ1&amp;waferid=MBA727-11D2" xr:uid="{00000000-0004-0000-0500-000036040000}"/>
    <hyperlink ref="HO69" r:id="rId1079" display="http://cpdb.realtek.com/cpdbv3/view/wafermap/oneWaferSbinMap.php?project=RL6748&amp;checksum=7683e59132f5596c5dd616aa6db8f3a0&amp;bin_num=333&amp;bintype=sbin&amp;from=xls&amp;cp=CP1&amp;version=RL6748ZA_V25&amp;lotid=PAFQ5&amp;waferid=MBA705-11D3" xr:uid="{00000000-0004-0000-0500-000037040000}"/>
    <hyperlink ref="HP69" r:id="rId1080" display="http://cpdb.realtek.com/cpdbv3/view/wafermap/oneWaferSbinMap.php?project=RL6748&amp;checksum=a01a6943339d1c1e48cf51517a778c3b&amp;bin_num=333&amp;bintype=sbin&amp;from=xls&amp;cp=CP1&amp;version=RL6748ZA_V25&amp;lotid=PAFQ6&amp;waferid=MBC103-12E7" xr:uid="{00000000-0004-0000-0500-000038040000}"/>
    <hyperlink ref="HV69" r:id="rId1081" display="http://cpdb.realtek.com/cpdbv3/view/wafermap/oneWaferSbinMap.php?project=RL6748&amp;checksum=43d42eda78b75f74d8851c27b4eefb71&amp;bin_num=333&amp;bintype=sbin&amp;from=xls&amp;cp=CP1&amp;version=RL6748ZA_V25&amp;lotid=PAFW6&amp;waferid=MBC107-21D6" xr:uid="{00000000-0004-0000-0500-000039040000}"/>
    <hyperlink ref="HW69" r:id="rId1082" display="http://cpdb.realtek.com/cpdbv3/view/wafermap/oneWaferSbinMap.php?project=RL6748&amp;checksum=945607084a4417d53cc670bfcba1a84b&amp;bin_num=333&amp;bintype=sbin&amp;from=xls&amp;cp=CP1&amp;version=RL6748ZA_V25&amp;lotid=PAFQ6&amp;waferid=MBC103-10G1" xr:uid="{00000000-0004-0000-0500-00003A040000}"/>
    <hyperlink ref="HY69" r:id="rId1083" display="http://cpdb.realtek.com/cpdbv3/view/wafermap/oneWaferSbinMap.php?project=RL6748&amp;checksum=c8e12abd3ab7cdb73fc9bbf225e9bab6&amp;bin_num=333&amp;bintype=sbin&amp;from=xls&amp;cp=CP1&amp;version=RL6748ZA_V25&amp;lotid=PAFA3&amp;waferid=MBA728-05C7" xr:uid="{00000000-0004-0000-0500-00003B040000}"/>
    <hyperlink ref="HZ69" r:id="rId1084" display="http://cpdb.realtek.com/cpdbv3/view/wafermap/oneWaferSbinMap.php?project=RL6748&amp;checksum=09c208037e4af0e64524381d66996701&amp;bin_num=333&amp;bintype=sbin&amp;from=xls&amp;cp=CP1&amp;version=RL6748ZA_V25&amp;lotid=PAFQ0&amp;waferid=MBF135-08G6" xr:uid="{00000000-0004-0000-0500-00003C040000}"/>
    <hyperlink ref="IB69" r:id="rId1085" display="http://cpdb.realtek.com/cpdbv3/view/wafermap/oneWaferSbinMap.php?project=RL6748&amp;checksum=d6e5e72d578d8650a72b10bab7dbfe61&amp;bin_num=333&amp;bintype=sbin&amp;from=xls&amp;cp=CP1&amp;version=RL6748ZA_V25&amp;lotid=PAFW7&amp;waferid=MBA722-06E6" xr:uid="{00000000-0004-0000-0500-00003D040000}"/>
    <hyperlink ref="ID69" r:id="rId1086" display="http://cpdb.realtek.com/cpdbv3/view/wafermap/oneWaferSbinMap.php?project=RL6748&amp;checksum=534a91932fdeb2b02d6fdea8dc745741&amp;bin_num=333&amp;bintype=sbin&amp;from=xls&amp;cp=CP1&amp;version=RL6748ZA_V25&amp;lotid=PAFQ4&amp;waferid=MBA724-04A2" xr:uid="{00000000-0004-0000-0500-00003E040000}"/>
    <hyperlink ref="IF69" r:id="rId1087" display="http://cpdb.realtek.com/cpdbv3/view/wafermap/oneWaferSbinMap.php?project=RL6748&amp;checksum=8a7a597038836dd04adda54b67d1fac1&amp;bin_num=333&amp;bintype=sbin&amp;from=xls&amp;cp=CP1&amp;version=RL6748ZA_V25&amp;lotid=PAFA3&amp;waferid=MBA728-03E1" xr:uid="{00000000-0004-0000-0500-00003F040000}"/>
    <hyperlink ref="IJ69" r:id="rId1088" display="http://cpdb.realtek.com/cpdbv3/view/wafermap/oneWaferSbinMap.php?project=RL6748&amp;checksum=02b821cfc1fcec45101c11d9145343bd&amp;bin_num=333&amp;bintype=sbin&amp;from=xls&amp;cp=CP1&amp;version=RL6748ZA_V25&amp;lotid=PAFQ0&amp;waferid=MBF135-22A4" xr:uid="{00000000-0004-0000-0500-000040040000}"/>
    <hyperlink ref="IK69" r:id="rId1089" display="http://cpdb.realtek.com/cpdbv3/view/wafermap/oneWaferSbinMap.php?project=RL6748&amp;checksum=8cb6f1a0530431971f6dc8b6446748b3&amp;bin_num=333&amp;bintype=sbin&amp;from=xls&amp;cp=CP1&amp;version=RL6748ZA_V25&amp;lotid=PAFA3&amp;waferid=MBA728-20D3" xr:uid="{00000000-0004-0000-0500-000041040000}"/>
    <hyperlink ref="IT69" r:id="rId1090" display="http://cpdb.realtek.com/cpdbv3/view/wafermap/oneWaferSbinMap.php?project=RL6748&amp;checksum=ee48b081644fa7cf81f711b97fff9f65&amp;bin_num=333&amp;bintype=sbin&amp;from=xls&amp;cp=CP1&amp;version=RL6748ZA_V25&amp;lotid=PAFQ1&amp;waferid=MBA727-13C0" xr:uid="{00000000-0004-0000-0500-000042040000}"/>
    <hyperlink ref="IX69" r:id="rId1091" display="http://cpdb.realtek.com/cpdbv3/view/wafermap/oneWaferSbinMap.php?project=RL6748&amp;checksum=d8923b2a1b4f52077a897b9ed1bf484d&amp;bin_num=333&amp;bintype=sbin&amp;from=xls&amp;cp=CP1&amp;version=RL6748ZA_V25&amp;lotid=PAFQ4&amp;waferid=MBA724-13D2" xr:uid="{00000000-0004-0000-0500-000043040000}"/>
    <hyperlink ref="IY69" r:id="rId1092" display="http://cpdb.realtek.com/cpdbv3/view/wafermap/oneWaferSbinMap.php?project=RL6748&amp;checksum=dd3f5e8730f623359ad294296872eb29&amp;bin_num=333&amp;bintype=sbin&amp;from=xls&amp;cp=CP1&amp;version=RL6748ZA_V25&amp;lotid=PAFQ5&amp;waferid=MBA705-18G3" xr:uid="{00000000-0004-0000-0500-000044040000}"/>
    <hyperlink ref="JE69" r:id="rId1093" display="http://cpdb.realtek.com/cpdbv3/view/wafermap/oneWaferSbinMap.php?project=RL6748&amp;checksum=caa99fb85915e2ef015df2ddb5633842&amp;bin_num=333&amp;bintype=sbin&amp;from=xls&amp;cp=CP1&amp;version=RL6748ZA_V25&amp;lotid=PAFW7&amp;waferid=MBA722-14B0" xr:uid="{00000000-0004-0000-0500-000045040000}"/>
    <hyperlink ref="JK69" r:id="rId1094" display="http://cpdb.realtek.com/cpdbv3/view/wafermap/oneWaferSbinMap.php?project=RL6748&amp;checksum=72f93c8d28353f04d36d0db81b2993db&amp;bin_num=333&amp;bintype=sbin&amp;from=xls&amp;cp=CP1&amp;version=RL6748ZA_V25&amp;lotid=PAFQ0&amp;waferid=MBF135-19B1" xr:uid="{00000000-0004-0000-0500-000046040000}"/>
    <hyperlink ref="JL69" r:id="rId1095" display="http://cpdb.realtek.com/cpdbv3/view/wafermap/oneWaferSbinMap.php?project=RL6748&amp;checksum=9f2915083dc30d5c022d596e0012cfd3&amp;bin_num=333&amp;bintype=sbin&amp;from=xls&amp;cp=CP1&amp;version=RL6748ZA_V25&amp;lotid=PAFW7&amp;waferid=MBA722-15A3" xr:uid="{00000000-0004-0000-0500-000047040000}"/>
    <hyperlink ref="JM69" r:id="rId1096" display="http://cpdb.realtek.com/cpdbv3/view/wafermap/oneWaferSbinMap.php?project=RL6748&amp;checksum=4290138c3c5508d45bfd57ac06e08197&amp;bin_num=333&amp;bintype=sbin&amp;from=xls&amp;cp=CP1&amp;version=RL6748ZA_V25&amp;lotid=PAFQ6&amp;waferid=MBC103-20B1" xr:uid="{00000000-0004-0000-0500-000048040000}"/>
    <hyperlink ref="JQ69" r:id="rId1097" display="http://cpdb.realtek.com/cpdbv3/view/wafermap/oneWaferSbinMap.php?project=RL6748&amp;checksum=aa202533fa551e96724cf91d6c43a118&amp;bin_num=333&amp;bintype=sbin&amp;from=xls&amp;cp=CP1&amp;version=RL6748ZA_V25&amp;lotid=PAFQ6&amp;waferid=MBC103-08G1" xr:uid="{00000000-0004-0000-0500-000049040000}"/>
    <hyperlink ref="JU69" r:id="rId1098" display="http://cpdb.realtek.com/cpdbv3/view/wafermap/oneWaferSbinMap.php?project=RL6748&amp;checksum=08222456ce7be4cece5ac57c788158c6&amp;bin_num=333&amp;bintype=sbin&amp;from=xls&amp;cp=CP1&amp;version=RL6748ZA_V25&amp;lotid=PAFQ6&amp;waferid=MBC103-13E2" xr:uid="{00000000-0004-0000-0500-00004A040000}"/>
    <hyperlink ref="B70" r:id="rId1099" xr:uid="{00000000-0004-0000-0500-00004B040000}"/>
    <hyperlink ref="O70" r:id="rId1100" display="http://cpdb.realtek.com/cpdbv3/view/wafermap/oneWaferSbinMap.php?project=RL6748&amp;checksum=901cc9ba1c2fcd986f7cb63131252464&amp;bin_num=24&amp;bintype=sbin&amp;from=xls&amp;cp=CP1&amp;version=RL6748ZA_V25&amp;lotid=PAFQ5&amp;waferid=MBA705-07E5" xr:uid="{00000000-0004-0000-0500-00004C040000}"/>
    <hyperlink ref="Q70" r:id="rId1101" display="http://cpdb.realtek.com/cpdbv3/view/wafermap/oneWaferSbinMap.php?project=RL6748&amp;checksum=d43b4d9096c98ba57c2ade5fea6188d2&amp;bin_num=24&amp;bintype=sbin&amp;from=xls&amp;cp=CP1&amp;version=RL6748ZA_V25&amp;lotid=PAFQ4&amp;waferid=MBA724-10F1" xr:uid="{00000000-0004-0000-0500-00004D040000}"/>
    <hyperlink ref="R70" r:id="rId1102" display="http://cpdb.realtek.com/cpdbv3/view/wafermap/oneWaferSbinMap.php?project=RL6748&amp;checksum=05d00f1aa7601154d677cc25b7b27b75&amp;bin_num=24&amp;bintype=sbin&amp;from=xls&amp;cp=CP1&amp;version=RL6748ZA_V25&amp;lotid=PAF98&amp;waferid=MBA742-18E1" xr:uid="{00000000-0004-0000-0500-00004E040000}"/>
    <hyperlink ref="S70" r:id="rId1103" display="http://cpdb.realtek.com/cpdbv3/view/wafermap/oneWaferSbinMap.php?project=RL6748&amp;checksum=736b73b1e19c676883302b73aef6211d&amp;bin_num=24&amp;bintype=sbin&amp;from=xls&amp;cp=CP1&amp;version=RL6748ZA_V25&amp;lotid=PAFQ1&amp;waferid=MBA727-02A2" xr:uid="{00000000-0004-0000-0500-00004F040000}"/>
    <hyperlink ref="U70" r:id="rId1104" display="http://cpdb.realtek.com/cpdbv3/view/wafermap/oneWaferSbinMap.php?project=RL6748&amp;checksum=3875d9d31098c6ad8d11e97d137fc2ef&amp;bin_num=24&amp;bintype=sbin&amp;from=xls&amp;cp=CP1&amp;version=RL6748ZA_V25&amp;lotid=PAFA4&amp;waferid=MBA701-10A6" xr:uid="{00000000-0004-0000-0500-000050040000}"/>
    <hyperlink ref="V70" r:id="rId1105" display="http://cpdb.realtek.com/cpdbv3/view/wafermap/oneWaferSbinMap.php?project=RL6748&amp;checksum=822a75f331382d29607e0ee7fecaba76&amp;bin_num=24&amp;bintype=sbin&amp;from=xls&amp;cp=CP1&amp;version=RL6748ZA_V25&amp;lotid=PAFQ4&amp;waferid=MBA724-08F1" xr:uid="{00000000-0004-0000-0500-000051040000}"/>
    <hyperlink ref="Y70" r:id="rId1106" display="http://cpdb.realtek.com/cpdbv3/view/wafermap/oneWaferSbinMap.php?project=RL6748&amp;checksum=2799ba02350cafe645bc2574d6f8c1c6&amp;bin_num=24&amp;bintype=sbin&amp;from=xls&amp;cp=CP1&amp;version=RL6748ZA_V25&amp;lotid=PAFQ2&amp;waferid=MBA715-12B7" xr:uid="{00000000-0004-0000-0500-000052040000}"/>
    <hyperlink ref="Z70" r:id="rId1107" display="http://cpdb.realtek.com/cpdbv3/view/wafermap/oneWaferSbinMap.php?project=RL6748&amp;checksum=54c8873a06ede5d8be92ebc9e92ac63e&amp;bin_num=24&amp;bintype=sbin&amp;from=xls&amp;cp=CP1&amp;version=RL6748ZA_V25&amp;lotid=PAFQ2&amp;waferid=MBA715-09C4" xr:uid="{00000000-0004-0000-0500-000053040000}"/>
    <hyperlink ref="AA70" r:id="rId1108" display="http://cpdb.realtek.com/cpdbv3/view/wafermap/oneWaferSbinMap.php?project=RL6748&amp;checksum=ef98fdc6480fcce3697d3a1427d02119&amp;bin_num=24&amp;bintype=sbin&amp;from=xls&amp;cp=CP1&amp;version=RL6748ZA_V25&amp;lotid=PAFW8&amp;waferid=MBA731-02B7" xr:uid="{00000000-0004-0000-0500-000054040000}"/>
    <hyperlink ref="AB70" r:id="rId1109" display="http://cpdb.realtek.com/cpdbv3/view/wafermap/oneWaferSbinMap.php?project=RL6748&amp;checksum=3dce3a1ffa08435413858dcf2284b8c9&amp;bin_num=24&amp;bintype=sbin&amp;from=xls&amp;cp=CP1&amp;version=RL6748ZA_V25&amp;lotid=PAFQ2&amp;waferid=MBA715-13B2" xr:uid="{00000000-0004-0000-0500-000055040000}"/>
    <hyperlink ref="AI70" r:id="rId1110" display="http://cpdb.realtek.com/cpdbv3/view/wafermap/oneWaferSbinMap.php?project=RL6748&amp;checksum=71e786b98005da365f074001583a3561&amp;bin_num=24&amp;bintype=sbin&amp;from=xls&amp;cp=CP1&amp;version=RL6748ZA_V25&amp;lotid=PAFC1&amp;waferid=MBA723-25H2" xr:uid="{00000000-0004-0000-0500-000056040000}"/>
    <hyperlink ref="AL70" r:id="rId1111" display="http://cpdb.realtek.com/cpdbv3/view/wafermap/oneWaferSbinMap.php?project=RL6748&amp;checksum=f214a779971b1139c9cd373264b6dde3&amp;bin_num=24&amp;bintype=sbin&amp;from=xls&amp;cp=CP1&amp;version=RL6748ZA_V25&amp;lotid=PAFQ5&amp;waferid=MBA705-08E0" xr:uid="{00000000-0004-0000-0500-000057040000}"/>
    <hyperlink ref="AM70" r:id="rId1112" display="http://cpdb.realtek.com/cpdbv3/view/wafermap/oneWaferSbinMap.php?project=RL6748&amp;checksum=a598fc3b020523050b1dc2d619dfb87c&amp;bin_num=24&amp;bintype=sbin&amp;from=xls&amp;cp=CP1&amp;version=RL6748ZA_V25&amp;lotid=PAHY4&amp;waferid=TAQ895-24A0" xr:uid="{00000000-0004-0000-0500-000058040000}"/>
    <hyperlink ref="AN70" r:id="rId1113" display="http://cpdb.realtek.com/cpdbv3/view/wafermap/oneWaferSbinMap.php?project=RL6748&amp;checksum=22fa37d396fe5a0e3da8e61248358aa7&amp;bin_num=24&amp;bintype=sbin&amp;from=xls&amp;cp=CP1&amp;version=RL6748ZA_V25&amp;lotid=PAHY4&amp;waferid=TAQ895-10A1" xr:uid="{00000000-0004-0000-0500-000059040000}"/>
    <hyperlink ref="AP70" r:id="rId1114" display="http://cpdb.realtek.com/cpdbv3/view/wafermap/oneWaferSbinMap.php?project=RL6748&amp;checksum=d6641dbc3fba57e929e5aac22048305d&amp;bin_num=24&amp;bintype=sbin&amp;from=xls&amp;cp=CP1&amp;version=RL6748ZA_V25&amp;lotid=PAFW6&amp;waferid=MBC107-25B2" xr:uid="{00000000-0004-0000-0500-00005A040000}"/>
    <hyperlink ref="AU70" r:id="rId1115" display="http://cpdb.realtek.com/cpdbv3/view/wafermap/oneWaferSbinMap.php?project=RL6748&amp;checksum=088652f3a7717a90c111228ea1ecdbd6&amp;bin_num=24&amp;bintype=sbin&amp;from=xls&amp;cp=CP1&amp;version=RL6748ZA_V25&amp;lotid=PAFQ1&amp;waferid=MBA727-01A7" xr:uid="{00000000-0004-0000-0500-00005B040000}"/>
    <hyperlink ref="AY70" r:id="rId1116" display="http://cpdb.realtek.com/cpdbv3/view/wafermap/oneWaferSbinMap.php?project=RL6748&amp;checksum=b80ae7d8b76ace60064ad1f32a516d3f&amp;bin_num=24&amp;bintype=sbin&amp;from=xls&amp;cp=CP1&amp;version=RL6748ZA_V25&amp;lotid=PAFQ1&amp;waferid=MBA727-04G3" xr:uid="{00000000-0004-0000-0500-00005C040000}"/>
    <hyperlink ref="BJ70" r:id="rId1117" display="http://cpdb.realtek.com/cpdbv3/view/wafermap/oneWaferSbinMap.php?project=RL6748&amp;checksum=53eb676f14db32a9ac44e9a8d743061f&amp;bin_num=24&amp;bintype=sbin&amp;from=xls&amp;cp=CP1&amp;version=RL6748ZA_V25&amp;lotid=PAHY4&amp;waferid=TAQ895-19B7" xr:uid="{00000000-0004-0000-0500-00005D040000}"/>
    <hyperlink ref="CB70" r:id="rId1118" display="http://cpdb.realtek.com/cpdbv3/view/wafermap/oneWaferSbinMap.php?project=RL6748&amp;checksum=a1e68e819766fa0b2427ee9910464cce&amp;bin_num=24&amp;bintype=sbin&amp;from=xls&amp;cp=CP1&amp;version=RL6748ZA_V25&amp;lotid=PAFQ5&amp;waferid=MBA705-05F7" xr:uid="{00000000-0004-0000-0500-00005E040000}"/>
    <hyperlink ref="CC70" r:id="rId1119" display="http://cpdb.realtek.com/cpdbv3/view/wafermap/oneWaferSbinMap.php?project=RL6748&amp;checksum=ade4af84d36327e92dd6a38fa14703cc&amp;bin_num=24&amp;bintype=sbin&amp;from=xls&amp;cp=CP1&amp;version=RL6748ZA_V25&amp;lotid=PAFQ2&amp;waferid=MBA715-17G1" xr:uid="{00000000-0004-0000-0500-00005F040000}"/>
    <hyperlink ref="CG70" r:id="rId1120" display="http://cpdb.realtek.com/cpdbv3/view/wafermap/oneWaferSbinMap.php?project=RL6748&amp;checksum=1f0e21152641758c676a03870ddcc979&amp;bin_num=24&amp;bintype=sbin&amp;from=xls&amp;cp=CP1&amp;version=RL6748ZA_V25&amp;lotid=PAFQ0&amp;waferid=MBF135-23H2" xr:uid="{00000000-0004-0000-0500-000060040000}"/>
    <hyperlink ref="CJ70" r:id="rId1121" display="http://cpdb.realtek.com/cpdbv3/view/wafermap/oneWaferSbinMap.php?project=RL6748&amp;checksum=cf0642d0116deaf881daac0e428555ba&amp;bin_num=24&amp;bintype=sbin&amp;from=xls&amp;cp=CP1&amp;version=RL6748ZA_V25&amp;lotid=PAJG7&amp;waferid=TAQ896-10E5" xr:uid="{00000000-0004-0000-0500-000061040000}"/>
    <hyperlink ref="CM70" r:id="rId1122" display="http://cpdb.realtek.com/cpdbv3/view/wafermap/oneWaferSbinMap.php?project=RL6748&amp;checksum=9d5f4a12764d16f5b176a06676d28490&amp;bin_num=24&amp;bintype=sbin&amp;from=xls&amp;cp=CP1&amp;version=RL6748ZA_V25&amp;lotid=PAFQ2&amp;waferid=MBA715-07D6" xr:uid="{00000000-0004-0000-0500-000062040000}"/>
    <hyperlink ref="CO70" r:id="rId1123" display="http://cpdb.realtek.com/cpdbv3/view/wafermap/oneWaferSbinMap.php?project=RL6748&amp;checksum=0e3a7d642762a8642f3e192d4dd04247&amp;bin_num=24&amp;bintype=sbin&amp;from=xls&amp;cp=CP1&amp;version=RL6748ZA_V25&amp;lotid=PAHY4&amp;waferid=TAQ895-06B3" xr:uid="{00000000-0004-0000-0500-000063040000}"/>
    <hyperlink ref="CP70" r:id="rId1124" display="http://cpdb.realtek.com/cpdbv3/view/wafermap/oneWaferSbinMap.php?project=RL6748&amp;checksum=4f29ed50ce12d7094a0b8be961d2dea6&amp;bin_num=24&amp;bintype=sbin&amp;from=xls&amp;cp=CP1&amp;version=RL6748ZA_V25&amp;lotid=PAHY4&amp;waferid=TAQ895-22B2" xr:uid="{00000000-0004-0000-0500-000064040000}"/>
    <hyperlink ref="CT70" r:id="rId1125" display="http://cpdb.realtek.com/cpdbv3/view/wafermap/oneWaferSbinMap.php?project=RL6748&amp;checksum=3f9b03e0685422e7245ee9f819607ec4&amp;bin_num=24&amp;bintype=sbin&amp;from=xls&amp;cp=CP1&amp;version=RL6748ZA_V25&amp;lotid=PAFA3&amp;waferid=MBA728-16E5" xr:uid="{00000000-0004-0000-0500-000065040000}"/>
    <hyperlink ref="CU70" r:id="rId1126" display="http://cpdb.realtek.com/cpdbv3/view/wafermap/oneWaferSbinMap.php?project=RL6748&amp;checksum=7c6f3043570688cf86bd73b9e00bb91a&amp;bin_num=24&amp;bintype=sbin&amp;from=xls&amp;cp=CP1&amp;version=RL6748ZA_V25&amp;lotid=PAFW6&amp;waferid=MBC107-17F0" xr:uid="{00000000-0004-0000-0500-000066040000}"/>
    <hyperlink ref="CV70" r:id="rId1127" display="http://cpdb.realtek.com/cpdbv3/view/wafermap/oneWaferSbinMap.php?project=RL6748&amp;checksum=90e89a8455dd6270f1a1f85e85aea4b6&amp;bin_num=24&amp;bintype=sbin&amp;from=xls&amp;cp=CP1&amp;version=RL6748ZA_V25&amp;lotid=PAFQ2&amp;waferid=MBA715-24D0" xr:uid="{00000000-0004-0000-0500-000067040000}"/>
    <hyperlink ref="CZ70" r:id="rId1128" display="http://cpdb.realtek.com/cpdbv3/view/wafermap/oneWaferSbinMap.php?project=RL6748&amp;checksum=0c6ac73f5cbed990cd19d3c50ccede6d&amp;bin_num=24&amp;bintype=sbin&amp;from=xls&amp;cp=CP1&amp;version=RL6748ZA_V25&amp;lotid=PAHY4&amp;waferid=TAQ895-01E4" xr:uid="{00000000-0004-0000-0500-000068040000}"/>
    <hyperlink ref="DA70" r:id="rId1129" display="http://cpdb.realtek.com/cpdbv3/view/wafermap/oneWaferSbinMap.php?project=RL6748&amp;checksum=4b9ef18398badb4f767d49b5b65d7543&amp;bin_num=24&amp;bintype=sbin&amp;from=xls&amp;cp=CP1&amp;version=RL6748ZA_V25&amp;lotid=PAFQ1&amp;waferid=MBA727-08D7" xr:uid="{00000000-0004-0000-0500-000069040000}"/>
    <hyperlink ref="DB70" r:id="rId1130" display="http://cpdb.realtek.com/cpdbv3/view/wafermap/oneWaferSbinMap.php?project=RL6748&amp;checksum=5054fe7be04a49773e7649e2d82e6c77&amp;bin_num=24&amp;bintype=sbin&amp;from=xls&amp;cp=CP1&amp;version=RL6748ZA_V25&amp;lotid=PAHY4&amp;waferid=TAQ895-17D1" xr:uid="{00000000-0004-0000-0500-00006A040000}"/>
    <hyperlink ref="DC70" r:id="rId1131" display="http://cpdb.realtek.com/cpdbv3/view/wafermap/oneWaferSbinMap.php?project=RL6748&amp;checksum=71353e0b0077021b6cd842056cd457d4&amp;bin_num=24&amp;bintype=sbin&amp;from=xls&amp;cp=CP1&amp;version=RL6748ZA_V25&amp;lotid=PAFA3&amp;waferid=MBA728-18D3" xr:uid="{00000000-0004-0000-0500-00006B040000}"/>
    <hyperlink ref="DD70" r:id="rId1132" display="http://cpdb.realtek.com/cpdbv3/view/wafermap/oneWaferSbinMap.php?project=RL6748&amp;checksum=89fea0bc50839c1df7a1e28ebc971f55&amp;bin_num=24&amp;bintype=sbin&amp;from=xls&amp;cp=CP1&amp;version=RL6748ZA_V25&amp;lotid=PAJG7&amp;waferid=TAQ896-17A2" xr:uid="{00000000-0004-0000-0500-00006C040000}"/>
    <hyperlink ref="DE70" r:id="rId1133" display="http://cpdb.realtek.com/cpdbv3/view/wafermap/oneWaferSbinMap.php?project=RL6748&amp;checksum=92e45f5b52e35f992b29b7d306580127&amp;bin_num=24&amp;bintype=sbin&amp;from=xls&amp;cp=CP1&amp;version=RL6748ZA_V25&amp;lotid=PAJG7&amp;waferid=TAQ896-07F2" xr:uid="{00000000-0004-0000-0500-00006D040000}"/>
    <hyperlink ref="DF70" r:id="rId1134" display="http://cpdb.realtek.com/cpdbv3/view/wafermap/oneWaferSbinMap.php?project=RL6748&amp;checksum=a561d6fc64f47a096302b748174e1c25&amp;bin_num=24&amp;bintype=sbin&amp;from=xls&amp;cp=CP1&amp;version=RL6748ZA_V25&amp;lotid=PAFQ2&amp;waferid=MBA715-15A0" xr:uid="{00000000-0004-0000-0500-00006E040000}"/>
    <hyperlink ref="DG70" r:id="rId1135" display="http://cpdb.realtek.com/cpdbv3/view/wafermap/oneWaferSbinMap.php?project=RL6748&amp;checksum=b9d181c73364b04b49e1afb30896c955&amp;bin_num=24&amp;bintype=sbin&amp;from=xls&amp;cp=CP1&amp;version=RL6748ZA_V25&amp;lotid=PAFQ1&amp;waferid=MBA727-17G7" xr:uid="{00000000-0004-0000-0500-00006F040000}"/>
    <hyperlink ref="DL70" r:id="rId1136" display="http://cpdb.realtek.com/cpdbv3/view/wafermap/oneWaferSbinMap.php?project=RL6748&amp;checksum=89436b17642aa9eb2c8ba6d28cfc9eff&amp;bin_num=24&amp;bintype=sbin&amp;from=xls&amp;cp=CP1&amp;version=RL6748ZA_V25&amp;lotid=PAFA5&amp;waferid=MBA704-15D6" xr:uid="{00000000-0004-0000-0500-000070040000}"/>
    <hyperlink ref="DM70" r:id="rId1137" display="http://cpdb.realtek.com/cpdbv3/view/wafermap/oneWaferSbinMap.php?project=RL6748&amp;checksum=93604aa5f9b03ef261803d51f7663022&amp;bin_num=24&amp;bintype=sbin&amp;from=xls&amp;cp=CP1&amp;version=RL6748ZA_V25&amp;lotid=PAFQ0&amp;waferid=MBF135-09G1" xr:uid="{00000000-0004-0000-0500-000071040000}"/>
    <hyperlink ref="DR70" r:id="rId1138" display="http://cpdb.realtek.com/cpdbv3/view/wafermap/oneWaferSbinMap.php?project=RL6748&amp;checksum=596b446ccf44a579be683c2c9d9f8693&amp;bin_num=24&amp;bintype=sbin&amp;from=xls&amp;cp=CP1&amp;version=RL6748ZA_V25&amp;lotid=PAFA5&amp;waferid=MBA704-02D2" xr:uid="{00000000-0004-0000-0500-000072040000}"/>
    <hyperlink ref="DT70" r:id="rId1139" display="http://cpdb.realtek.com/cpdbv3/view/wafermap/oneWaferSbinMap.php?project=RL6748&amp;checksum=1dd0f3330949dce9e73077fbbf3a4659&amp;bin_num=24&amp;bintype=sbin&amp;from=xls&amp;cp=CP1&amp;version=RL6748ZA_V25&amp;lotid=PAJG7&amp;waferid=TAQ896-16A7" xr:uid="{00000000-0004-0000-0500-000073040000}"/>
    <hyperlink ref="DU70" r:id="rId1140" display="http://cpdb.realtek.com/cpdbv3/view/wafermap/oneWaferSbinMap.php?project=RL6748&amp;checksum=51683dac0aaf6fb03aa62b6858470555&amp;bin_num=24&amp;bintype=sbin&amp;from=xls&amp;cp=CP1&amp;version=RL6748ZA_V25&amp;lotid=PAFA5&amp;waferid=MBA704-21B2" xr:uid="{00000000-0004-0000-0500-000074040000}"/>
    <hyperlink ref="DV70" r:id="rId1141" display="http://cpdb.realtek.com/cpdbv3/view/wafermap/oneWaferSbinMap.php?project=RL6748&amp;checksum=9f624d9b0e5e5fb0dcc415d2e5b68753&amp;bin_num=24&amp;bintype=sbin&amp;from=xls&amp;cp=CP1&amp;version=RL6748ZA_V25&amp;lotid=PAFW6&amp;waferid=MBC107-03F1" xr:uid="{00000000-0004-0000-0500-000075040000}"/>
    <hyperlink ref="EB70" r:id="rId1142" display="http://cpdb.realtek.com/cpdbv3/view/wafermap/oneWaferSbinMap.php?project=RL6748&amp;checksum=a259cfd7774b674f9c4faf478bc441f6&amp;bin_num=24&amp;bintype=sbin&amp;from=xls&amp;cp=CP1&amp;version=RL6748ZA_V25&amp;lotid=PAFA5&amp;waferid=MBA704-22A5" xr:uid="{00000000-0004-0000-0500-000076040000}"/>
    <hyperlink ref="EC70" r:id="rId1143" display="http://cpdb.realtek.com/cpdbv3/view/wafermap/oneWaferSbinMap.php?project=RL6748&amp;checksum=359fa88e1a5d94a7502dfe06cc76ae34&amp;bin_num=24&amp;bintype=sbin&amp;from=xls&amp;cp=CP1&amp;version=RL6748ZA_V25&amp;lotid=PAFA5&amp;waferid=MBA704-03C5" xr:uid="{00000000-0004-0000-0500-000077040000}"/>
    <hyperlink ref="ED70" r:id="rId1144" display="http://cpdb.realtek.com/cpdbv3/view/wafermap/oneWaferSbinMap.php?project=RL6748&amp;checksum=646d422557b7a74e4b5e8afc6047e7a0&amp;bin_num=24&amp;bintype=sbin&amp;from=xls&amp;cp=CP1&amp;version=RL6748ZA_V25&amp;lotid=PAFQ5&amp;waferid=MBA705-16A2" xr:uid="{00000000-0004-0000-0500-000078040000}"/>
    <hyperlink ref="EI70" r:id="rId1145" display="http://cpdb.realtek.com/cpdbv3/view/wafermap/oneWaferSbinMap.php?project=RL6748&amp;checksum=489c7d7bd703ad967c109c90944e4321&amp;bin_num=24&amp;bintype=sbin&amp;from=xls&amp;cp=CP1&amp;version=RL6748ZA_V25&amp;lotid=PAF98&amp;waferid=MBA742-04E2" xr:uid="{00000000-0004-0000-0500-000079040000}"/>
    <hyperlink ref="EK70" r:id="rId1146" display="http://cpdb.realtek.com/cpdbv3/view/wafermap/oneWaferSbinMap.php?project=RL6748&amp;checksum=c772114a348b05b633860730afb8a93d&amp;bin_num=24&amp;bintype=sbin&amp;from=xls&amp;cp=CP1&amp;version=RL6748ZA_V25&amp;lotid=PAFQ2&amp;waferid=MBA715-22E2" xr:uid="{00000000-0004-0000-0500-00007A040000}"/>
    <hyperlink ref="EQ70" r:id="rId1147" display="http://cpdb.realtek.com/cpdbv3/view/wafermap/oneWaferSbinMap.php?project=RL6748&amp;checksum=69847de0f3eb2b8e2f725addf9e8805b&amp;bin_num=24&amp;bintype=sbin&amp;from=xls&amp;cp=CP1&amp;version=RL6748ZA_V25&amp;lotid=PAFQ5&amp;waferid=MBA705-01B0" xr:uid="{00000000-0004-0000-0500-00007B040000}"/>
    <hyperlink ref="ER70" r:id="rId1148" display="http://cpdb.realtek.com/cpdbv3/view/wafermap/oneWaferSbinMap.php?project=RL6748&amp;checksum=c27367fc69e41da032f7cda3104ea76b&amp;bin_num=24&amp;bintype=sbin&amp;from=xls&amp;cp=CP1&amp;version=RL6748ZA_V25&amp;lotid=PAFQ5&amp;waferid=MBA705-10E0" xr:uid="{00000000-0004-0000-0500-00007C040000}"/>
    <hyperlink ref="ET70" r:id="rId1149" display="http://cpdb.realtek.com/cpdbv3/view/wafermap/oneWaferSbinMap.php?project=RL6748&amp;checksum=6f656cfeb6e9968f39096cd187b7d7ce&amp;bin_num=24&amp;bintype=sbin&amp;from=xls&amp;cp=CP1&amp;version=RL6748ZA_V25&amp;lotid=PAFW6&amp;waferid=MBC107-12A6" xr:uid="{00000000-0004-0000-0500-00007D040000}"/>
    <hyperlink ref="EX70" r:id="rId1150" display="http://cpdb.realtek.com/cpdbv3/view/wafermap/oneWaferSbinMap.php?project=RL6748&amp;checksum=2ec1f8c42561571f80f7be4a0517fb65&amp;bin_num=24&amp;bintype=sbin&amp;from=xls&amp;cp=CP1&amp;version=RL6748ZA_V25&amp;lotid=PAFQ4&amp;waferid=MBA724-20A1" xr:uid="{00000000-0004-0000-0500-00007E040000}"/>
    <hyperlink ref="EZ70" r:id="rId1151" display="http://cpdb.realtek.com/cpdbv3/view/wafermap/oneWaferSbinMap.php?project=RL6748&amp;checksum=4753dbd0107c76dbb89a3ab6c9bee3d7&amp;bin_num=24&amp;bintype=sbin&amp;from=xls&amp;cp=CP1&amp;version=RL6748ZA_V25&amp;lotid=PAHY4&amp;waferid=TAQ895-23A5" xr:uid="{00000000-0004-0000-0500-00007F040000}"/>
    <hyperlink ref="FE70" r:id="rId1152" display="http://cpdb.realtek.com/cpdbv3/view/wafermap/oneWaferSbinMap.php?project=RL6748&amp;checksum=f3188c402b24687a13cf19ad4fb9bf2c&amp;bin_num=24&amp;bintype=sbin&amp;from=xls&amp;cp=CP1&amp;version=RL6748ZA_V25&amp;lotid=PAFQ2&amp;waferid=MBA715-03G2" xr:uid="{00000000-0004-0000-0500-000080040000}"/>
    <hyperlink ref="FG70" r:id="rId1153" display="http://cpdb.realtek.com/cpdbv3/view/wafermap/oneWaferSbinMap.php?project=RL6748&amp;checksum=b1b4f510560e77145f1c0ba852da3dc7&amp;bin_num=24&amp;bintype=sbin&amp;from=xls&amp;cp=CP1&amp;version=RL6748ZA_V25&amp;lotid=PAFQ2&amp;waferid=MBA715-14A5" xr:uid="{00000000-0004-0000-0500-000081040000}"/>
    <hyperlink ref="FH70" r:id="rId1154" display="http://cpdb.realtek.com/cpdbv3/view/wafermap/oneWaferSbinMap.php?project=RL6748&amp;checksum=bfb8b6042ce94c40c9abd4517df73ba6&amp;bin_num=24&amp;bintype=sbin&amp;from=xls&amp;cp=CP1&amp;version=RL6748ZA_V25&amp;lotid=PAFA5&amp;waferid=MBA704-08G7" xr:uid="{00000000-0004-0000-0500-000082040000}"/>
    <hyperlink ref="FN70" r:id="rId1155" display="http://cpdb.realtek.com/cpdbv3/view/wafermap/oneWaferSbinMap.php?project=RL6748&amp;checksum=f3708ff972fed1986009ba3dd4b59c1e&amp;bin_num=24&amp;bintype=sbin&amp;from=xls&amp;cp=CP1&amp;version=RL6748ZA_V25&amp;lotid=PAFQ0&amp;waferid=MBF135-10G6" xr:uid="{00000000-0004-0000-0500-000083040000}"/>
    <hyperlink ref="FO70" r:id="rId1156" display="http://cpdb.realtek.com/cpdbv3/view/wafermap/oneWaferSbinMap.php?project=RL6748&amp;checksum=18c782a468d9e115dd178b91a730c541&amp;bin_num=24&amp;bintype=sbin&amp;from=xls&amp;cp=CP1&amp;version=RL6748ZA_V25&amp;lotid=PAFW6&amp;waferid=MBC107-19D6" xr:uid="{00000000-0004-0000-0500-000084040000}"/>
    <hyperlink ref="FP70" r:id="rId1157" display="http://cpdb.realtek.com/cpdbv3/view/wafermap/oneWaferSbinMap.php?project=RL6748&amp;checksum=4947604f04aa866df47502df774ad901&amp;bin_num=24&amp;bintype=sbin&amp;from=xls&amp;cp=CP1&amp;version=RL6748ZA_V25&amp;lotid=PAFQ6&amp;waferid=MBC103-07G6" xr:uid="{00000000-0004-0000-0500-000085040000}"/>
    <hyperlink ref="FQ70" r:id="rId1158" display="http://cpdb.realtek.com/cpdbv3/view/wafermap/oneWaferSbinMap.php?project=RL6748&amp;checksum=4a44bd519b866d23939f3371297be105&amp;bin_num=24&amp;bintype=sbin&amp;from=xls&amp;cp=CP1&amp;version=RL6748ZA_V25&amp;lotid=PAFQ6&amp;waferid=MBC103-05A5" xr:uid="{00000000-0004-0000-0500-000086040000}"/>
    <hyperlink ref="FW70" r:id="rId1159" display="http://cpdb.realtek.com/cpdbv3/view/wafermap/oneWaferSbinMap.php?project=RL6748&amp;checksum=bae72a76c20b26a679a22f0f1e067c6f&amp;bin_num=24&amp;bintype=sbin&amp;from=xls&amp;cp=CP1&amp;version=RL6748ZA_V25&amp;lotid=PAFA5&amp;waferid=MBA704-16D1" xr:uid="{00000000-0004-0000-0500-000087040000}"/>
    <hyperlink ref="FX70" r:id="rId1160" display="http://cpdb.realtek.com/cpdbv3/view/wafermap/oneWaferSbinMap.php?project=RL6748&amp;checksum=121b3a55e965d5117799609eafb508d9&amp;bin_num=24&amp;bintype=sbin&amp;from=xls&amp;cp=CP1&amp;version=RL6748ZA_V25&amp;lotid=PAFA5&amp;waferid=MBA704-19B2" xr:uid="{00000000-0004-0000-0500-000088040000}"/>
    <hyperlink ref="FY70" r:id="rId1161" display="http://cpdb.realtek.com/cpdbv3/view/wafermap/oneWaferSbinMap.php?project=RL6748&amp;checksum=2f58bae5390cebcda4579a31c635ecce&amp;bin_num=24&amp;bintype=sbin&amp;from=xls&amp;cp=CP1&amp;version=RL6748ZA_V25&amp;lotid=PAFQ5&amp;waferid=MBA705-21F6" xr:uid="{00000000-0004-0000-0500-000089040000}"/>
    <hyperlink ref="FZ70" r:id="rId1162" display="http://cpdb.realtek.com/cpdbv3/view/wafermap/oneWaferSbinMap.php?project=RL6748&amp;checksum=57d961df3a33b9e3c304261d810af9b4&amp;bin_num=24&amp;bintype=sbin&amp;from=xls&amp;cp=CP1&amp;version=RL6748ZA_V25&amp;lotid=PAFQ6&amp;waferid=MBC103-16C3" xr:uid="{00000000-0004-0000-0500-00008A040000}"/>
    <hyperlink ref="GA70" r:id="rId1163" display="http://cpdb.realtek.com/cpdbv3/view/wafermap/oneWaferSbinMap.php?project=RL6748&amp;checksum=aeffc487e0d45cfc6bac03117c286df2&amp;bin_num=24&amp;bintype=sbin&amp;from=xls&amp;cp=CP1&amp;version=RL6748ZA_V25&amp;lotid=PAFQ6&amp;waferid=MBC103-14D5" xr:uid="{00000000-0004-0000-0500-00008B040000}"/>
    <hyperlink ref="GF70" r:id="rId1164" display="http://cpdb.realtek.com/cpdbv3/view/wafermap/oneWaferSbinMap.php?project=RL6748&amp;checksum=0c1964bee8a40b9ed403b02324f73597&amp;bin_num=24&amp;bintype=sbin&amp;from=xls&amp;cp=CP1&amp;version=RL6748ZA_V25&amp;lotid=PAF98&amp;waferid=MBA742-05D5" xr:uid="{00000000-0004-0000-0500-00008C040000}"/>
    <hyperlink ref="GI70" r:id="rId1165" display="http://cpdb.realtek.com/cpdbv3/view/wafermap/oneWaferSbinMap.php?project=RL6748&amp;checksum=7fbec2c81bae7c0e34489888aa16ecf6&amp;bin_num=24&amp;bintype=sbin&amp;from=xls&amp;cp=CP1&amp;version=RL6748ZA_V25&amp;lotid=PAJG7&amp;waferid=TAQ896-21G3" xr:uid="{00000000-0004-0000-0500-00008D040000}"/>
    <hyperlink ref="GK70" r:id="rId1166" display="http://cpdb.realtek.com/cpdbv3/view/wafermap/oneWaferSbinMap.php?project=RL6748&amp;checksum=46a6f5a18fc7372ca6d305e53187fbc7&amp;bin_num=24&amp;bintype=sbin&amp;from=xls&amp;cp=CP1&amp;version=RL6748ZA_V25&amp;lotid=PAFQ2&amp;waferid=MBA715-23D5" xr:uid="{00000000-0004-0000-0500-00008E040000}"/>
    <hyperlink ref="GL70" r:id="rId1167" display="http://cpdb.realtek.com/cpdbv3/view/wafermap/oneWaferSbinMap.php?project=RL6748&amp;checksum=663458bf4eeebc3e112395dc079ffba9&amp;bin_num=24&amp;bintype=sbin&amp;from=xls&amp;cp=CP1&amp;version=RL6748ZA_V25&amp;lotid=PAFQ5&amp;waferid=MBA705-23E4" xr:uid="{00000000-0004-0000-0500-00008F040000}"/>
    <hyperlink ref="GM70" r:id="rId1168" display="http://cpdb.realtek.com/cpdbv3/view/wafermap/oneWaferSbinMap.php?project=RL6748&amp;checksum=90746381178853dedc5267015506f02a&amp;bin_num=24&amp;bintype=sbin&amp;from=xls&amp;cp=CP1&amp;version=RL6748ZA_V25&amp;lotid=PAFA5&amp;waferid=MBA704-17C4" xr:uid="{00000000-0004-0000-0500-000090040000}"/>
    <hyperlink ref="GN70" r:id="rId1169" display="http://cpdb.realtek.com/cpdbv3/view/wafermap/oneWaferSbinMap.php?project=RL6748&amp;checksum=ab25711521793bc7627c46716285c55c&amp;bin_num=24&amp;bintype=sbin&amp;from=xls&amp;cp=CP1&amp;version=RL6748ZA_V25&amp;lotid=PAFA5&amp;waferid=MBA704-07A1" xr:uid="{00000000-0004-0000-0500-000091040000}"/>
    <hyperlink ref="GO70" r:id="rId1170" display="http://cpdb.realtek.com/cpdbv3/view/wafermap/oneWaferSbinMap.php?project=RL6748&amp;checksum=bafa47a610c659fa64da9a657be9161d&amp;bin_num=24&amp;bintype=sbin&amp;from=xls&amp;cp=CP1&amp;version=RL6748ZA_V25&amp;lotid=PAFA3&amp;waferid=MBA728-04D4" xr:uid="{00000000-0004-0000-0500-000092040000}"/>
    <hyperlink ref="GQ70" r:id="rId1171" display="http://cpdb.realtek.com/cpdbv3/view/wafermap/oneWaferSbinMap.php?project=RL6748&amp;checksum=d7353e6fdc608011efd46043993feafe&amp;bin_num=24&amp;bintype=sbin&amp;from=xls&amp;cp=CP1&amp;version=RL6748ZA_V25&amp;lotid=PAFA5&amp;waferid=MBA704-10G7" xr:uid="{00000000-0004-0000-0500-000093040000}"/>
    <hyperlink ref="GV70" r:id="rId1172" display="http://cpdb.realtek.com/cpdbv3/view/wafermap/oneWaferSbinMap.php?project=RL6748&amp;checksum=28a93806a3b2163a2699b521b688ec89&amp;bin_num=24&amp;bintype=sbin&amp;from=xls&amp;cp=CP1&amp;version=RL6748ZA_V25&amp;lotid=PAHY4&amp;waferid=TAQ895-18C4" xr:uid="{00000000-0004-0000-0500-000094040000}"/>
    <hyperlink ref="GW70" r:id="rId1173" display="http://cpdb.realtek.com/cpdbv3/view/wafermap/oneWaferSbinMap.php?project=RL6748&amp;checksum=4b4bb4f23cf05d92a713bfc17b27acf2&amp;bin_num=24&amp;bintype=sbin&amp;from=xls&amp;cp=CP1&amp;version=RL6748ZA_V25&amp;lotid=PAFW7&amp;waferid=MBA722-10D4" xr:uid="{00000000-0004-0000-0500-000095040000}"/>
    <hyperlink ref="GY70" r:id="rId1174" display="http://cpdb.realtek.com/cpdbv3/view/wafermap/oneWaferSbinMap.php?project=RL6748&amp;checksum=d6af17e5f8598dbbf8b9d4f435551918&amp;bin_num=24&amp;bintype=sbin&amp;from=xls&amp;cp=CP1&amp;version=RL6748ZA_V25&amp;lotid=PAFQ5&amp;waferid=MBA705-09D3" xr:uid="{00000000-0004-0000-0500-000096040000}"/>
    <hyperlink ref="HA70" r:id="rId1175" display="http://cpdb.realtek.com/cpdbv3/view/wafermap/oneWaferSbinMap.php?project=RL6748&amp;checksum=fce3bf45622e84d30653555a93fb6c0c&amp;bin_num=24&amp;bintype=sbin&amp;from=xls&amp;cp=CP1&amp;version=RL6748ZA_V25&amp;lotid=PAFQ5&amp;waferid=MBA705-12C6" xr:uid="{00000000-0004-0000-0500-000097040000}"/>
    <hyperlink ref="HC70" r:id="rId1176" display="http://cpdb.realtek.com/cpdbv3/view/wafermap/oneWaferSbinMap.php?project=RL6748&amp;checksum=7ab8061530627c3ec0d6ad36a67ebb20&amp;bin_num=24&amp;bintype=sbin&amp;from=xls&amp;cp=CP1&amp;version=RL6748ZA_V25&amp;lotid=PAFQ4&amp;waferid=MBA724-25E3" xr:uid="{00000000-0004-0000-0500-000098040000}"/>
    <hyperlink ref="HD70" r:id="rId1177" display="http://cpdb.realtek.com/cpdbv3/view/wafermap/oneWaferSbinMap.php?project=RL6748&amp;checksum=7e810d26ec2ca1f0e80580f960afbdd6&amp;bin_num=24&amp;bintype=sbin&amp;from=xls&amp;cp=CP1&amp;version=RL6748ZA_V25&amp;lotid=PAFQ5&amp;waferid=MBA705-04G4" xr:uid="{00000000-0004-0000-0500-000099040000}"/>
    <hyperlink ref="HE70" r:id="rId1178" display="http://cpdb.realtek.com/cpdbv3/view/wafermap/oneWaferSbinMap.php?project=RL6748&amp;checksum=7f485f4ee104904abbddb926aa72fe29&amp;bin_num=24&amp;bintype=sbin&amp;from=xls&amp;cp=CP1&amp;version=RL6748ZA_V25&amp;lotid=PAFC1&amp;waferid=MBA723-17D5" xr:uid="{00000000-0004-0000-0500-00009A040000}"/>
    <hyperlink ref="HG70" r:id="rId1179" display="http://cpdb.realtek.com/cpdbv3/view/wafermap/oneWaferSbinMap.php?project=RL6748&amp;checksum=84dcef739e6de39c16c6913b6c774b20&amp;bin_num=24&amp;bintype=sbin&amp;from=xls&amp;cp=CP1&amp;version=RL6748ZA_V25&amp;lotid=PAFQ4&amp;waferid=MBA724-21G7" xr:uid="{00000000-0004-0000-0500-00009B040000}"/>
    <hyperlink ref="HL70" r:id="rId1180" display="http://cpdb.realtek.com/cpdbv3/view/wafermap/oneWaferSbinMap.php?project=RL6748&amp;checksum=f5438ae6c64af18f851949e14f0877cf&amp;bin_num=24&amp;bintype=sbin&amp;from=xls&amp;cp=CP1&amp;version=RL6748ZA_V25&amp;lotid=PAFA5&amp;waferid=MBA704-06A6" xr:uid="{00000000-0004-0000-0500-00009C040000}"/>
    <hyperlink ref="HO70" r:id="rId1181" display="http://cpdb.realtek.com/cpdbv3/view/wafermap/oneWaferSbinMap.php?project=RL6748&amp;checksum=7683e59132f5596c5dd616aa6db8f3a0&amp;bin_num=24&amp;bintype=sbin&amp;from=xls&amp;cp=CP1&amp;version=RL6748ZA_V25&amp;lotid=PAFQ5&amp;waferid=MBA705-11D3" xr:uid="{00000000-0004-0000-0500-00009D040000}"/>
    <hyperlink ref="HS70" r:id="rId1182" display="http://cpdb.realtek.com/cpdbv3/view/wafermap/oneWaferSbinMap.php?project=RL6748&amp;checksum=c071f5cf26b7fc8cb5ca79120ccf83ae&amp;bin_num=24&amp;bintype=sbin&amp;from=xls&amp;cp=CP1&amp;version=RL6748ZA_V25&amp;lotid=PAFW6&amp;waferid=MBC107-07C5" xr:uid="{00000000-0004-0000-0500-00009E040000}"/>
    <hyperlink ref="HV70" r:id="rId1183" display="http://cpdb.realtek.com/cpdbv3/view/wafermap/oneWaferSbinMap.php?project=RL6748&amp;checksum=43d42eda78b75f74d8851c27b4eefb71&amp;bin_num=24&amp;bintype=sbin&amp;from=xls&amp;cp=CP1&amp;version=RL6748ZA_V25&amp;lotid=PAFW6&amp;waferid=MBC107-21D6" xr:uid="{00000000-0004-0000-0500-00009F040000}"/>
    <hyperlink ref="HX70" r:id="rId1184" display="http://cpdb.realtek.com/cpdbv3/view/wafermap/oneWaferSbinMap.php?project=RL6748&amp;checksum=c66522d6542f1cd466853110ef4e5019&amp;bin_num=24&amp;bintype=sbin&amp;from=xls&amp;cp=CP1&amp;version=RL6748ZA_V25&amp;lotid=PAFQ4&amp;waferid=MBA724-16B3" xr:uid="{00000000-0004-0000-0500-0000A0040000}"/>
    <hyperlink ref="HY70" r:id="rId1185" display="http://cpdb.realtek.com/cpdbv3/view/wafermap/oneWaferSbinMap.php?project=RL6748&amp;checksum=c8e12abd3ab7cdb73fc9bbf225e9bab6&amp;bin_num=24&amp;bintype=sbin&amp;from=xls&amp;cp=CP1&amp;version=RL6748ZA_V25&amp;lotid=PAFA3&amp;waferid=MBA728-05C7" xr:uid="{00000000-0004-0000-0500-0000A1040000}"/>
    <hyperlink ref="IL70" r:id="rId1186" display="http://cpdb.realtek.com/cpdbv3/view/wafermap/oneWaferSbinMap.php?project=RL6748&amp;checksum=a99b739ee1aa021bf77ff060c9381c23&amp;bin_num=24&amp;bintype=sbin&amp;from=xls&amp;cp=CP1&amp;version=RL6748ZA_V25&amp;lotid=PAFQ4&amp;waferid=MBA724-11E4" xr:uid="{00000000-0004-0000-0500-0000A2040000}"/>
    <hyperlink ref="IO70" r:id="rId1187" display="http://cpdb.realtek.com/cpdbv3/view/wafermap/oneWaferSbinMap.php?project=RL6748&amp;checksum=16eacda3ecd3823315a068cb48e11c2c&amp;bin_num=24&amp;bintype=sbin&amp;from=xls&amp;cp=CP1&amp;version=RL6748ZA_V25&amp;lotid=PAFQ1&amp;waferid=MBA727-25D1" xr:uid="{00000000-0004-0000-0500-0000A3040000}"/>
    <hyperlink ref="IR70" r:id="rId1188" display="http://cpdb.realtek.com/cpdbv3/view/wafermap/oneWaferSbinMap.php?project=RL6748&amp;checksum=9aade7ce50e26f20717296e8854676e6&amp;bin_num=24&amp;bintype=sbin&amp;from=xls&amp;cp=CP1&amp;version=RL6748ZA_V25&amp;lotid=PAFA5&amp;waferid=MBA704-04C0" xr:uid="{00000000-0004-0000-0500-0000A4040000}"/>
    <hyperlink ref="IU70" r:id="rId1189" display="http://cpdb.realtek.com/cpdbv3/view/wafermap/oneWaferSbinMap.php?project=RL6748&amp;checksum=03701abb6e78619526405b5595093ed3&amp;bin_num=24&amp;bintype=sbin&amp;from=xls&amp;cp=CP1&amp;version=RL6748ZA_V25&amp;lotid=PAFA5&amp;waferid=MBA704-23A0" xr:uid="{00000000-0004-0000-0500-0000A5040000}"/>
    <hyperlink ref="JG70" r:id="rId1190" display="http://cpdb.realtek.com/cpdbv3/view/wafermap/oneWaferSbinMap.php?project=RL6748&amp;checksum=8f3fc87c22fb2a943cf35470d03b9270&amp;bin_num=24&amp;bintype=sbin&amp;from=xls&amp;cp=CP1&amp;version=RL6748ZA_V25&amp;lotid=PAFQ0&amp;waferid=MBF135-18B6" xr:uid="{00000000-0004-0000-0500-0000A6040000}"/>
    <hyperlink ref="JJ70" r:id="rId1191" display="http://cpdb.realtek.com/cpdbv3/view/wafermap/oneWaferSbinMap.php?project=RL6748&amp;checksum=f1f90c6942caf20813a664ef818dec5b&amp;bin_num=24&amp;bintype=sbin&amp;from=xls&amp;cp=CP1&amp;version=RL6748ZA_V25&amp;lotid=PAFQ0&amp;waferid=MBF135-12F4" xr:uid="{00000000-0004-0000-0500-0000A7040000}"/>
    <hyperlink ref="JL70" r:id="rId1192" display="http://cpdb.realtek.com/cpdbv3/view/wafermap/oneWaferSbinMap.php?project=RL6748&amp;checksum=9f2915083dc30d5c022d596e0012cfd3&amp;bin_num=24&amp;bintype=sbin&amp;from=xls&amp;cp=CP1&amp;version=RL6748ZA_V25&amp;lotid=PAFW7&amp;waferid=MBA722-15A3" xr:uid="{00000000-0004-0000-0500-0000A8040000}"/>
    <hyperlink ref="JM70" r:id="rId1193" display="http://cpdb.realtek.com/cpdbv3/view/wafermap/oneWaferSbinMap.php?project=RL6748&amp;checksum=4290138c3c5508d45bfd57ac06e08197&amp;bin_num=24&amp;bintype=sbin&amp;from=xls&amp;cp=CP1&amp;version=RL6748ZA_V25&amp;lotid=PAFQ6&amp;waferid=MBC103-20B1" xr:uid="{00000000-0004-0000-0500-0000A9040000}"/>
    <hyperlink ref="JP70" r:id="rId1194" display="http://cpdb.realtek.com/cpdbv3/view/wafermap/oneWaferSbinMap.php?project=RL6748&amp;checksum=25f381220f7b5001bcfb50da5d7940c0&amp;bin_num=24&amp;bintype=sbin&amp;from=xls&amp;cp=CP1&amp;version=RL6748ZA_V25&amp;lotid=PAFQ6&amp;waferid=MBC103-25F3" xr:uid="{00000000-0004-0000-0500-0000AA040000}"/>
    <hyperlink ref="JR70" r:id="rId1195" display="http://cpdb.realtek.com/cpdbv3/view/wafermap/oneWaferSbinMap.php?project=RL6748&amp;checksum=c7431b9bd560e1706c228e68c2ca2630&amp;bin_num=24&amp;bintype=sbin&amp;from=xls&amp;cp=CP1&amp;version=RL6748ZA_V25&amp;lotid=PAFQ1&amp;waferid=MBA727-03H0" xr:uid="{00000000-0004-0000-0500-0000AB040000}"/>
    <hyperlink ref="B71" r:id="rId1196" xr:uid="{00000000-0004-0000-0500-0000AC040000}"/>
    <hyperlink ref="P71" r:id="rId1197" display="http://cpdb.realtek.com/cpdbv3/view/wafermap/oneWaferSbinMap.php?project=RL6748&amp;checksum=6817a774107f7a949bfc153b979608b6&amp;bin_num=354&amp;bintype=sbin&amp;from=xls&amp;cp=CP1&amp;version=RL6748ZA_V25&amp;lotid=PAFQ0&amp;waferid=MBF135-21B1" xr:uid="{00000000-0004-0000-0500-0000AD040000}"/>
    <hyperlink ref="Q71" r:id="rId1198" display="http://cpdb.realtek.com/cpdbv3/view/wafermap/oneWaferSbinMap.php?project=RL6748&amp;checksum=d43b4d9096c98ba57c2ade5fea6188d2&amp;bin_num=354&amp;bintype=sbin&amp;from=xls&amp;cp=CP1&amp;version=RL6748ZA_V25&amp;lotid=PAFQ4&amp;waferid=MBA724-10F1" xr:uid="{00000000-0004-0000-0500-0000AE040000}"/>
    <hyperlink ref="S71" r:id="rId1199" display="http://cpdb.realtek.com/cpdbv3/view/wafermap/oneWaferSbinMap.php?project=RL6748&amp;checksum=736b73b1e19c676883302b73aef6211d&amp;bin_num=354&amp;bintype=sbin&amp;from=xls&amp;cp=CP1&amp;version=RL6748ZA_V25&amp;lotid=PAFQ1&amp;waferid=MBA727-02A2" xr:uid="{00000000-0004-0000-0500-0000AF040000}"/>
    <hyperlink ref="W71" r:id="rId1200" display="http://cpdb.realtek.com/cpdbv3/view/wafermap/oneWaferSbinMap.php?project=RL6748&amp;checksum=e318bb7453359a0641e320cfc3c44c5a&amp;bin_num=354&amp;bintype=sbin&amp;from=xls&amp;cp=CP1&amp;version=RL6748ZA_V25&amp;lotid=PAFQ1&amp;waferid=MBA727-06F1" xr:uid="{00000000-0004-0000-0500-0000B0040000}"/>
    <hyperlink ref="X71" r:id="rId1201" display="http://cpdb.realtek.com/cpdbv3/view/wafermap/oneWaferSbinMap.php?project=RL6748&amp;checksum=028c7f8f8d7b4da1af975c9bb8b5f23a&amp;bin_num=354&amp;bintype=sbin&amp;from=xls&amp;cp=CP1&amp;version=RL6748ZA_V25&amp;lotid=PAJG7&amp;waferid=TAQ896-09E0" xr:uid="{00000000-0004-0000-0500-0000B1040000}"/>
    <hyperlink ref="Z71" r:id="rId1202" display="http://cpdb.realtek.com/cpdbv3/view/wafermap/oneWaferSbinMap.php?project=RL6748&amp;checksum=54c8873a06ede5d8be92ebc9e92ac63e&amp;bin_num=354&amp;bintype=sbin&amp;from=xls&amp;cp=CP1&amp;version=RL6748ZA_V25&amp;lotid=PAFQ2&amp;waferid=MBA715-09C4" xr:uid="{00000000-0004-0000-0500-0000B2040000}"/>
    <hyperlink ref="AD71" r:id="rId1203" display="http://cpdb.realtek.com/cpdbv3/view/wafermap/oneWaferSbinMap.php?project=RL6748&amp;checksum=368f69cb56d0bab774320ab840abe785&amp;bin_num=354&amp;bintype=sbin&amp;from=xls&amp;cp=CP1&amp;version=RL6748ZA_V25&amp;lotid=PAFQ0&amp;waferid=MBF135-14E2" xr:uid="{00000000-0004-0000-0500-0000B3040000}"/>
    <hyperlink ref="AF71" r:id="rId1204" display="http://cpdb.realtek.com/cpdbv3/view/wafermap/oneWaferSbinMap.php?project=RL6748&amp;checksum=8d430027eb8989e13eb3088408122278&amp;bin_num=354&amp;bintype=sbin&amp;from=xls&amp;cp=CP1&amp;version=RL6748ZA_V25&amp;lotid=PAHY4&amp;waferid=TAQ895-16D6" xr:uid="{00000000-0004-0000-0500-0000B4040000}"/>
    <hyperlink ref="AG71" r:id="rId1205" display="http://cpdb.realtek.com/cpdbv3/view/wafermap/oneWaferSbinMap.php?project=RL6748&amp;checksum=8baaf29265c095e6aef180607dd47018&amp;bin_num=354&amp;bintype=sbin&amp;from=xls&amp;cp=CP1&amp;version=RL6748ZA_V25&amp;lotid=PAFW6&amp;waferid=MBC107-16F5" xr:uid="{00000000-0004-0000-0500-0000B5040000}"/>
    <hyperlink ref="AN71" r:id="rId1206" display="http://cpdb.realtek.com/cpdbv3/view/wafermap/oneWaferSbinMap.php?project=RL6748&amp;checksum=22fa37d396fe5a0e3da8e61248358aa7&amp;bin_num=354&amp;bintype=sbin&amp;from=xls&amp;cp=CP1&amp;version=RL6748ZA_V25&amp;lotid=PAHY4&amp;waferid=TAQ895-10A1" xr:uid="{00000000-0004-0000-0500-0000B6040000}"/>
    <hyperlink ref="AP71" r:id="rId1207" display="http://cpdb.realtek.com/cpdbv3/view/wafermap/oneWaferSbinMap.php?project=RL6748&amp;checksum=d6641dbc3fba57e929e5aac22048305d&amp;bin_num=354&amp;bintype=sbin&amp;from=xls&amp;cp=CP1&amp;version=RL6748ZA_V25&amp;lotid=PAFW6&amp;waferid=MBC107-25B2" xr:uid="{00000000-0004-0000-0500-0000B7040000}"/>
    <hyperlink ref="AR71" r:id="rId1208" display="http://cpdb.realtek.com/cpdbv3/view/wafermap/oneWaferSbinMap.php?project=RL6748&amp;checksum=81fcb14df90e8d958230f7a833596a18&amp;bin_num=354&amp;bintype=sbin&amp;from=xls&amp;cp=CP1&amp;version=RL6748ZA_V25&amp;lotid=PAFA3&amp;waferid=MBA728-12H1" xr:uid="{00000000-0004-0000-0500-0000B8040000}"/>
    <hyperlink ref="AS71" r:id="rId1209" display="http://cpdb.realtek.com/cpdbv3/view/wafermap/oneWaferSbinMap.php?project=RL6748&amp;checksum=88d6e71914600eaf1bcf3c9f54643f36&amp;bin_num=354&amp;bintype=sbin&amp;from=xls&amp;cp=CP1&amp;version=RL6748ZA_V25&amp;lotid=PAFQ2&amp;waferid=MBA715-10D1" xr:uid="{00000000-0004-0000-0500-0000B9040000}"/>
    <hyperlink ref="AT71" r:id="rId1210" display="http://cpdb.realtek.com/cpdbv3/view/wafermap/oneWaferSbinMap.php?project=RL6748&amp;checksum=805ec32dea7aebf9513b1525d779acb2&amp;bin_num=354&amp;bintype=sbin&amp;from=xls&amp;cp=CP1&amp;version=RL6748ZA_V25&amp;lotid=PAFQ2&amp;waferid=MBA715-04F5" xr:uid="{00000000-0004-0000-0500-0000BA040000}"/>
    <hyperlink ref="AZ71" r:id="rId1211" display="http://cpdb.realtek.com/cpdbv3/view/wafermap/oneWaferSbinMap.php?project=RL6748&amp;checksum=f1c05d5061d41f2298666456d4943fd4&amp;bin_num=354&amp;bintype=sbin&amp;from=xls&amp;cp=CP1&amp;version=RL6748ZA_V25&amp;lotid=PAJG7&amp;waferid=TAQ896-23F1" xr:uid="{00000000-0004-0000-0500-0000BB040000}"/>
    <hyperlink ref="BE71" r:id="rId1212" display="http://cpdb.realtek.com/cpdbv3/view/wafermap/oneWaferSbinMap.php?project=RL6748&amp;checksum=ede4d93f3c51862c48a89044ffaacc51&amp;bin_num=354&amp;bintype=sbin&amp;from=xls&amp;cp=CP1&amp;version=RL6748ZA_V25&amp;lotid=PAHY4&amp;waferid=TAQ895-12G2" xr:uid="{00000000-0004-0000-0500-0000BC040000}"/>
    <hyperlink ref="BL71" r:id="rId1213" display="http://cpdb.realtek.com/cpdbv3/view/wafermap/oneWaferSbinMap.php?project=RL6748&amp;checksum=688bac04defb0b654f8cc3fd0cb21d33&amp;bin_num=354&amp;bintype=sbin&amp;from=xls&amp;cp=CP1&amp;version=RL6748ZA_V25&amp;lotid=PAFQ4&amp;waferid=MBA724-23F5" xr:uid="{00000000-0004-0000-0500-0000BD040000}"/>
    <hyperlink ref="BM71" r:id="rId1214" display="http://cpdb.realtek.com/cpdbv3/view/wafermap/oneWaferSbinMap.php?project=RL6748&amp;checksum=922d6e3d6ad0e1165212b7d7ae5fa366&amp;bin_num=354&amp;bintype=sbin&amp;from=xls&amp;cp=CP1&amp;version=RL6748ZA_V25&amp;lotid=PAFC1&amp;waferid=MBA723-20D0" xr:uid="{00000000-0004-0000-0500-0000BE040000}"/>
    <hyperlink ref="BN71" r:id="rId1215" display="http://cpdb.realtek.com/cpdbv3/view/wafermap/oneWaferSbinMap.php?project=RL6748&amp;checksum=ba480041f036779600f330eeb7b2b2fa&amp;bin_num=354&amp;bintype=sbin&amp;from=xls&amp;cp=CP1&amp;version=RL6748ZA_V25&amp;lotid=PAFQ2&amp;waferid=MBA715-16G6" xr:uid="{00000000-0004-0000-0500-0000BF040000}"/>
    <hyperlink ref="BQ71" r:id="rId1216" display="http://cpdb.realtek.com/cpdbv3/view/wafermap/oneWaferSbinMap.php?project=RL6748&amp;checksum=6e78642833a84f8cf7528b5b0686b7d0&amp;bin_num=354&amp;bintype=sbin&amp;from=xls&amp;cp=CP1&amp;version=RL6748ZA_V25&amp;lotid=PAFQ4&amp;waferid=MBA724-03A7" xr:uid="{00000000-0004-0000-0500-0000C0040000}"/>
    <hyperlink ref="BR71" r:id="rId1217" display="http://cpdb.realtek.com/cpdbv3/view/wafermap/oneWaferSbinMap.php?project=RL6748&amp;checksum=db0dea7eef5f5edf6cf68a0eb06238fc&amp;bin_num=354&amp;bintype=sbin&amp;from=xls&amp;cp=CP1&amp;version=RL6748ZA_V25&amp;lotid=PAHY4&amp;waferid=TAQ895-14F0" xr:uid="{00000000-0004-0000-0500-0000C1040000}"/>
    <hyperlink ref="BS71" r:id="rId1218" display="http://cpdb.realtek.com/cpdbv3/view/wafermap/oneWaferSbinMap.php?project=RL6748&amp;checksum=1addb36dbc584de437888642d6377e88&amp;bin_num=354&amp;bintype=sbin&amp;from=xls&amp;cp=CP1&amp;version=RL6748ZA_V25&amp;lotid=PAFA5&amp;waferid=MBA704-14E3" xr:uid="{00000000-0004-0000-0500-0000C2040000}"/>
    <hyperlink ref="CB71" r:id="rId1219" display="http://cpdb.realtek.com/cpdbv3/view/wafermap/oneWaferSbinMap.php?project=RL6748&amp;checksum=a1e68e819766fa0b2427ee9910464cce&amp;bin_num=354&amp;bintype=sbin&amp;from=xls&amp;cp=CP1&amp;version=RL6748ZA_V25&amp;lotid=PAFQ5&amp;waferid=MBA705-05F7" xr:uid="{00000000-0004-0000-0500-0000C3040000}"/>
    <hyperlink ref="CD71" r:id="rId1220" display="http://cpdb.realtek.com/cpdbv3/view/wafermap/oneWaferSbinMap.php?project=RL6748&amp;checksum=e2f7040d66a6d17023affadff59b24c7&amp;bin_num=354&amp;bintype=sbin&amp;from=xls&amp;cp=CP1&amp;version=RL6748ZA_V25&amp;lotid=PAFA5&amp;waferid=MBA704-09G2" xr:uid="{00000000-0004-0000-0500-0000C4040000}"/>
    <hyperlink ref="CH71" r:id="rId1221" display="http://cpdb.realtek.com/cpdbv3/view/wafermap/oneWaferSbinMap.php?project=RL6748&amp;checksum=6338c4f98e7c7de930cd04a1c4470904&amp;bin_num=354&amp;bintype=sbin&amp;from=xls&amp;cp=CP1&amp;version=RL6748ZA_V25&amp;lotid=PAFW6&amp;waferid=MBC107-02F6" xr:uid="{00000000-0004-0000-0500-0000C5040000}"/>
    <hyperlink ref="CK71" r:id="rId1222" display="http://cpdb.realtek.com/cpdbv3/view/wafermap/oneWaferSbinMap.php?project=RL6748&amp;checksum=f00c1ee0704af83a3b0c75e11545a5d5&amp;bin_num=354&amp;bintype=sbin&amp;from=xls&amp;cp=CP1&amp;version=RL6748ZA_V25&amp;lotid=PAFW6&amp;waferid=MBC107-20E3" xr:uid="{00000000-0004-0000-0500-0000C6040000}"/>
    <hyperlink ref="CL71" r:id="rId1223" display="http://cpdb.realtek.com/cpdbv3/view/wafermap/oneWaferSbinMap.php?project=RL6748&amp;checksum=0c37f7628aded11e8a58ebe68dd1bf05&amp;bin_num=354&amp;bintype=sbin&amp;from=xls&amp;cp=CP1&amp;version=RL6748ZA_V25&amp;lotid=PAFQ4&amp;waferid=MBA724-05H0" xr:uid="{00000000-0004-0000-0500-0000C7040000}"/>
    <hyperlink ref="CO71" r:id="rId1224" display="http://cpdb.realtek.com/cpdbv3/view/wafermap/oneWaferSbinMap.php?project=RL6748&amp;checksum=0e3a7d642762a8642f3e192d4dd04247&amp;bin_num=354&amp;bintype=sbin&amp;from=xls&amp;cp=CP1&amp;version=RL6748ZA_V25&amp;lotid=PAHY4&amp;waferid=TAQ895-06B3" xr:uid="{00000000-0004-0000-0500-0000C8040000}"/>
    <hyperlink ref="CW71" r:id="rId1225" display="http://cpdb.realtek.com/cpdbv3/view/wafermap/oneWaferSbinMap.php?project=RL6748&amp;checksum=a0fc719ec0f254f07c21ae556db30d7d&amp;bin_num=354&amp;bintype=sbin&amp;from=xls&amp;cp=CP1&amp;version=RL6748ZA_V25&amp;lotid=PAFW6&amp;waferid=MBC107-01G3" xr:uid="{00000000-0004-0000-0500-0000C9040000}"/>
    <hyperlink ref="CY71" r:id="rId1226" display="http://cpdb.realtek.com/cpdbv3/view/wafermap/oneWaferSbinMap.php?project=RL6748&amp;checksum=bf16d6238e1a3c99047d5c743b74754f&amp;bin_num=354&amp;bintype=sbin&amp;from=xls&amp;cp=CP1&amp;version=RL6748ZA_V25&amp;lotid=PAFQ1&amp;waferid=MBA727-21F5" xr:uid="{00000000-0004-0000-0500-0000CA040000}"/>
    <hyperlink ref="DD71" r:id="rId1227" display="http://cpdb.realtek.com/cpdbv3/view/wafermap/oneWaferSbinMap.php?project=RL6748&amp;checksum=89fea0bc50839c1df7a1e28ebc971f55&amp;bin_num=354&amp;bintype=sbin&amp;from=xls&amp;cp=CP1&amp;version=RL6748ZA_V25&amp;lotid=PAJG7&amp;waferid=TAQ896-17A2" xr:uid="{00000000-0004-0000-0500-0000CB040000}"/>
    <hyperlink ref="DE71" r:id="rId1228" display="http://cpdb.realtek.com/cpdbv3/view/wafermap/oneWaferSbinMap.php?project=RL6748&amp;checksum=92e45f5b52e35f992b29b7d306580127&amp;bin_num=354&amp;bintype=sbin&amp;from=xls&amp;cp=CP1&amp;version=RL6748ZA_V25&amp;lotid=PAJG7&amp;waferid=TAQ896-07F2" xr:uid="{00000000-0004-0000-0500-0000CC040000}"/>
    <hyperlink ref="DF71" r:id="rId1229" display="http://cpdb.realtek.com/cpdbv3/view/wafermap/oneWaferSbinMap.php?project=RL6748&amp;checksum=a561d6fc64f47a096302b748174e1c25&amp;bin_num=354&amp;bintype=sbin&amp;from=xls&amp;cp=CP1&amp;version=RL6748ZA_V25&amp;lotid=PAFQ2&amp;waferid=MBA715-15A0" xr:uid="{00000000-0004-0000-0500-0000CD040000}"/>
    <hyperlink ref="DG71" r:id="rId1230" display="http://cpdb.realtek.com/cpdbv3/view/wafermap/oneWaferSbinMap.php?project=RL6748&amp;checksum=b9d181c73364b04b49e1afb30896c955&amp;bin_num=354&amp;bintype=sbin&amp;from=xls&amp;cp=CP1&amp;version=RL6748ZA_V25&amp;lotid=PAFQ1&amp;waferid=MBA727-17G7" xr:uid="{00000000-0004-0000-0500-0000CE040000}"/>
    <hyperlink ref="DR71" r:id="rId1231" display="http://cpdb.realtek.com/cpdbv3/view/wafermap/oneWaferSbinMap.php?project=RL6748&amp;checksum=596b446ccf44a579be683c2c9d9f8693&amp;bin_num=354&amp;bintype=sbin&amp;from=xls&amp;cp=CP1&amp;version=RL6748ZA_V25&amp;lotid=PAFA5&amp;waferid=MBA704-02D2" xr:uid="{00000000-0004-0000-0500-0000CF040000}"/>
    <hyperlink ref="DS71" r:id="rId1232" display="http://cpdb.realtek.com/cpdbv3/view/wafermap/oneWaferSbinMap.php?project=RL6748&amp;checksum=ce76b2b3f421f6aad86b469da7a3d243&amp;bin_num=354&amp;bintype=sbin&amp;from=xls&amp;cp=CP1&amp;version=RL6748ZA_V25&amp;lotid=PAJG7&amp;waferid=TAQ896-18H0" xr:uid="{00000000-0004-0000-0500-0000D0040000}"/>
    <hyperlink ref="DT71" r:id="rId1233" display="http://cpdb.realtek.com/cpdbv3/view/wafermap/oneWaferSbinMap.php?project=RL6748&amp;checksum=1dd0f3330949dce9e73077fbbf3a4659&amp;bin_num=354&amp;bintype=sbin&amp;from=xls&amp;cp=CP1&amp;version=RL6748ZA_V25&amp;lotid=PAJG7&amp;waferid=TAQ896-16A7" xr:uid="{00000000-0004-0000-0500-0000D1040000}"/>
    <hyperlink ref="DX71" r:id="rId1234" display="http://cpdb.realtek.com/cpdbv3/view/wafermap/oneWaferSbinMap.php?project=RL6748&amp;checksum=095e9c92e6a3fc5066685d784802326e&amp;bin_num=354&amp;bintype=sbin&amp;from=xls&amp;cp=CP1&amp;version=RL6748ZA_V25&amp;lotid=PAFW6&amp;waferid=MBC107-23C4" xr:uid="{00000000-0004-0000-0500-0000D2040000}"/>
    <hyperlink ref="DZ71" r:id="rId1235" display="http://cpdb.realtek.com/cpdbv3/view/wafermap/oneWaferSbinMap.php?project=RL6748&amp;checksum=37e4ab0ecebe004ae0941151fc17b846&amp;bin_num=354&amp;bintype=sbin&amp;from=xls&amp;cp=CP1&amp;version=RL6748ZA_V25&amp;lotid=PAFQ1&amp;waferid=MBA727-18G2" xr:uid="{00000000-0004-0000-0500-0000D3040000}"/>
    <hyperlink ref="EA71" r:id="rId1236" display="http://cpdb.realtek.com/cpdbv3/view/wafermap/oneWaferSbinMap.php?project=RL6748&amp;checksum=572a9827a99f151074d3cd8971eb3e32&amp;bin_num=354&amp;bintype=sbin&amp;from=xls&amp;cp=CP1&amp;version=RL6748ZA_V25&amp;lotid=PAHY4&amp;waferid=TAQ895-15E3" xr:uid="{00000000-0004-0000-0500-0000D4040000}"/>
    <hyperlink ref="EB71" r:id="rId1237" display="http://cpdb.realtek.com/cpdbv3/view/wafermap/oneWaferSbinMap.php?project=RL6748&amp;checksum=a259cfd7774b674f9c4faf478bc441f6&amp;bin_num=354&amp;bintype=sbin&amp;from=xls&amp;cp=CP1&amp;version=RL6748ZA_V25&amp;lotid=PAFA5&amp;waferid=MBA704-22A5" xr:uid="{00000000-0004-0000-0500-0000D5040000}"/>
    <hyperlink ref="ED71" r:id="rId1238" display="http://cpdb.realtek.com/cpdbv3/view/wafermap/oneWaferSbinMap.php?project=RL6748&amp;checksum=646d422557b7a74e4b5e8afc6047e7a0&amp;bin_num=354&amp;bintype=sbin&amp;from=xls&amp;cp=CP1&amp;version=RL6748ZA_V25&amp;lotid=PAFQ5&amp;waferid=MBA705-16A2" xr:uid="{00000000-0004-0000-0500-0000D6040000}"/>
    <hyperlink ref="EE71" r:id="rId1239" display="http://cpdb.realtek.com/cpdbv3/view/wafermap/oneWaferSbinMap.php?project=RL6748&amp;checksum=71b39da841210d925ddca4874b0f60d4&amp;bin_num=354&amp;bintype=sbin&amp;from=xls&amp;cp=CP1&amp;version=RL6748ZA_V25&amp;lotid=PAFA5&amp;waferid=MBA704-20B7" xr:uid="{00000000-0004-0000-0500-0000D7040000}"/>
    <hyperlink ref="EH71" r:id="rId1240" display="http://cpdb.realtek.com/cpdbv3/view/wafermap/oneWaferSbinMap.php?project=RL6748&amp;checksum=89d3a4275d8eca36954b1c3e9884a2a8&amp;bin_num=354&amp;bintype=sbin&amp;from=xls&amp;cp=CP1&amp;version=RL6748ZA_V25&amp;lotid=PAFQ5&amp;waferid=MBA705-03H1" xr:uid="{00000000-0004-0000-0500-0000D8040000}"/>
    <hyperlink ref="EI71" r:id="rId1241" display="http://cpdb.realtek.com/cpdbv3/view/wafermap/oneWaferSbinMap.php?project=RL6748&amp;checksum=489c7d7bd703ad967c109c90944e4321&amp;bin_num=354&amp;bintype=sbin&amp;from=xls&amp;cp=CP1&amp;version=RL6748ZA_V25&amp;lotid=PAF98&amp;waferid=MBA742-04E2" xr:uid="{00000000-0004-0000-0500-0000D9040000}"/>
    <hyperlink ref="EM71" r:id="rId1242" display="http://cpdb.realtek.com/cpdbv3/view/wafermap/oneWaferSbinMap.php?project=RL6748&amp;checksum=70c84ab6aa4371008c47d2777f2776ad&amp;bin_num=354&amp;bintype=sbin&amp;from=xls&amp;cp=CP1&amp;version=RL6748ZA_V25&amp;lotid=PAFQ4&amp;waferid=MBA724-09E4" xr:uid="{00000000-0004-0000-0500-0000DA040000}"/>
    <hyperlink ref="EN71" r:id="rId1243" display="http://cpdb.realtek.com/cpdbv3/view/wafermap/oneWaferSbinMap.php?project=RL6748&amp;checksum=94b4ea7147fa1779acb6035becde9ddf&amp;bin_num=354&amp;bintype=sbin&amp;from=xls&amp;cp=CP1&amp;version=RL6748ZA_V25&amp;lotid=PAFW7&amp;waferid=MBA722-01A4" xr:uid="{00000000-0004-0000-0500-0000DB040000}"/>
    <hyperlink ref="EO71" r:id="rId1244" display="http://cpdb.realtek.com/cpdbv3/view/wafermap/oneWaferSbinMap.php?project=RL6748&amp;checksum=ea49be8fc74445c4c1691aa1889c56e9&amp;bin_num=354&amp;bintype=sbin&amp;from=xls&amp;cp=CP1&amp;version=RL6748ZA_V25&amp;lotid=PAFW6&amp;waferid=MBC107-15G2" xr:uid="{00000000-0004-0000-0500-0000DC040000}"/>
    <hyperlink ref="EQ71" r:id="rId1245" display="http://cpdb.realtek.com/cpdbv3/view/wafermap/oneWaferSbinMap.php?project=RL6748&amp;checksum=69847de0f3eb2b8e2f725addf9e8805b&amp;bin_num=354&amp;bintype=sbin&amp;from=xls&amp;cp=CP1&amp;version=RL6748ZA_V25&amp;lotid=PAFQ5&amp;waferid=MBA705-01B0" xr:uid="{00000000-0004-0000-0500-0000DD040000}"/>
    <hyperlink ref="ER71" r:id="rId1246" display="http://cpdb.realtek.com/cpdbv3/view/wafermap/oneWaferSbinMap.php?project=RL6748&amp;checksum=c27367fc69e41da032f7cda3104ea76b&amp;bin_num=354&amp;bintype=sbin&amp;from=xls&amp;cp=CP1&amp;version=RL6748ZA_V25&amp;lotid=PAFQ5&amp;waferid=MBA705-10E0" xr:uid="{00000000-0004-0000-0500-0000DE040000}"/>
    <hyperlink ref="ET71" r:id="rId1247" display="http://cpdb.realtek.com/cpdbv3/view/wafermap/oneWaferSbinMap.php?project=RL6748&amp;checksum=6f656cfeb6e9968f39096cd187b7d7ce&amp;bin_num=354&amp;bintype=sbin&amp;from=xls&amp;cp=CP1&amp;version=RL6748ZA_V25&amp;lotid=PAFW6&amp;waferid=MBC107-12A6" xr:uid="{00000000-0004-0000-0500-0000DF040000}"/>
    <hyperlink ref="EY71" r:id="rId1248" display="http://cpdb.realtek.com/cpdbv3/view/wafermap/oneWaferSbinMap.php?project=RL6748&amp;checksum=3f030dc280d10c06e347f6362b1d432b&amp;bin_num=354&amp;bintype=sbin&amp;from=xls&amp;cp=CP1&amp;version=RL6748ZA_V25&amp;lotid=PAJG7&amp;waferid=TAQ896-06F7" xr:uid="{00000000-0004-0000-0500-0000E0040000}"/>
    <hyperlink ref="FA71" r:id="rId1249" display="http://cpdb.realtek.com/cpdbv3/view/wafermap/oneWaferSbinMap.php?project=RL6748&amp;checksum=73195628e6abb8f20d74db75390b665b&amp;bin_num=354&amp;bintype=sbin&amp;from=xls&amp;cp=CP1&amp;version=RL6748ZA_V25&amp;lotid=PAFW6&amp;waferid=MBC107-13A1" xr:uid="{00000000-0004-0000-0500-0000E1040000}"/>
    <hyperlink ref="FG71" r:id="rId1250" display="http://cpdb.realtek.com/cpdbv3/view/wafermap/oneWaferSbinMap.php?project=RL6748&amp;checksum=b1b4f510560e77145f1c0ba852da3dc7&amp;bin_num=354&amp;bintype=sbin&amp;from=xls&amp;cp=CP1&amp;version=RL6748ZA_V25&amp;lotid=PAFQ2&amp;waferid=MBA715-14A5" xr:uid="{00000000-0004-0000-0500-0000E2040000}"/>
    <hyperlink ref="FN71" r:id="rId1251" display="http://cpdb.realtek.com/cpdbv3/view/wafermap/oneWaferSbinMap.php?project=RL6748&amp;checksum=f3708ff972fed1986009ba3dd4b59c1e&amp;bin_num=354&amp;bintype=sbin&amp;from=xls&amp;cp=CP1&amp;version=RL6748ZA_V25&amp;lotid=PAFQ0&amp;waferid=MBF135-10G6" xr:uid="{00000000-0004-0000-0500-0000E3040000}"/>
    <hyperlink ref="FP71" r:id="rId1252" display="http://cpdb.realtek.com/cpdbv3/view/wafermap/oneWaferSbinMap.php?project=RL6748&amp;checksum=4947604f04aa866df47502df774ad901&amp;bin_num=354&amp;bintype=sbin&amp;from=xls&amp;cp=CP1&amp;version=RL6748ZA_V25&amp;lotid=PAFQ6&amp;waferid=MBC103-07G6" xr:uid="{00000000-0004-0000-0500-0000E4040000}"/>
    <hyperlink ref="FQ71" r:id="rId1253" display="http://cpdb.realtek.com/cpdbv3/view/wafermap/oneWaferSbinMap.php?project=RL6748&amp;checksum=4a44bd519b866d23939f3371297be105&amp;bin_num=354&amp;bintype=sbin&amp;from=xls&amp;cp=CP1&amp;version=RL6748ZA_V25&amp;lotid=PAFQ6&amp;waferid=MBC103-05A5" xr:uid="{00000000-0004-0000-0500-0000E5040000}"/>
    <hyperlink ref="FT71" r:id="rId1254" display="http://cpdb.realtek.com/cpdbv3/view/wafermap/oneWaferSbinMap.php?project=RL6748&amp;checksum=bc577c5c4c85a6e83aaed478375f221d&amp;bin_num=354&amp;bintype=sbin&amp;from=xls&amp;cp=CP1&amp;version=RL6748ZA_V25&amp;lotid=PAFQ4&amp;waferid=MBA724-17A6" xr:uid="{00000000-0004-0000-0500-0000E6040000}"/>
    <hyperlink ref="GC71" r:id="rId1255" display="http://cpdb.realtek.com/cpdbv3/view/wafermap/oneWaferSbinMap.php?project=RL6748&amp;checksum=f4d09bb0fad43bb3a13b20660482a40a&amp;bin_num=354&amp;bintype=sbin&amp;from=xls&amp;cp=CP1&amp;version=RL6748ZA_V25&amp;lotid=PAFQ6&amp;waferid=MBC103-15D0" xr:uid="{00000000-0004-0000-0500-0000E7040000}"/>
    <hyperlink ref="GD71" r:id="rId1256" display="http://cpdb.realtek.com/cpdbv3/view/wafermap/oneWaferSbinMap.php?project=RL6748&amp;checksum=4da65b91f046b49a7886aaf06b55dd16&amp;bin_num=354&amp;bintype=sbin&amp;from=xls&amp;cp=CP1&amp;version=RL6748ZA_V25&amp;lotid=PAFQ5&amp;waferid=MBA705-22F1" xr:uid="{00000000-0004-0000-0500-0000E8040000}"/>
    <hyperlink ref="GI71" r:id="rId1257" display="http://cpdb.realtek.com/cpdbv3/view/wafermap/oneWaferSbinMap.php?project=RL6748&amp;checksum=7fbec2c81bae7c0e34489888aa16ecf6&amp;bin_num=354&amp;bintype=sbin&amp;from=xls&amp;cp=CP1&amp;version=RL6748ZA_V25&amp;lotid=PAJG7&amp;waferid=TAQ896-21G3" xr:uid="{00000000-0004-0000-0500-0000E9040000}"/>
    <hyperlink ref="GJ71" r:id="rId1258" display="http://cpdb.realtek.com/cpdbv3/view/wafermap/oneWaferSbinMap.php?project=RL6748&amp;checksum=03ceaaf8793e4381555566a586f5a46b&amp;bin_num=354&amp;bintype=sbin&amp;from=xls&amp;cp=CP1&amp;version=RL6748ZA_V25&amp;lotid=PAFQ0&amp;waferid=MBF135-04B7" xr:uid="{00000000-0004-0000-0500-0000EA040000}"/>
    <hyperlink ref="GP71" r:id="rId1259" display="http://cpdb.realtek.com/cpdbv3/view/wafermap/oneWaferSbinMap.php?project=RL6748&amp;checksum=d51b29d6990743a4fa733ef19d95047d&amp;bin_num=354&amp;bintype=sbin&amp;from=xls&amp;cp=CP1&amp;version=RL6748ZA_V25&amp;lotid=PAHY4&amp;waferid=TAQ895-04C5" xr:uid="{00000000-0004-0000-0500-0000EB040000}"/>
    <hyperlink ref="GQ71" r:id="rId1260" display="http://cpdb.realtek.com/cpdbv3/view/wafermap/oneWaferSbinMap.php?project=RL6748&amp;checksum=d7353e6fdc608011efd46043993feafe&amp;bin_num=354&amp;bintype=sbin&amp;from=xls&amp;cp=CP1&amp;version=RL6748ZA_V25&amp;lotid=PAFA5&amp;waferid=MBA704-10G7" xr:uid="{00000000-0004-0000-0500-0000EC040000}"/>
    <hyperlink ref="GR71" r:id="rId1261" display="http://cpdb.realtek.com/cpdbv3/view/wafermap/oneWaferSbinMap.php?project=RL6748&amp;checksum=e5122e6e142d727b2c505ed22aab606e&amp;bin_num=354&amp;bintype=sbin&amp;from=xls&amp;cp=CP1&amp;version=RL6748ZA_V25&amp;lotid=PAFW6&amp;waferid=MBC107-08C0" xr:uid="{00000000-0004-0000-0500-0000ED040000}"/>
    <hyperlink ref="GU71" r:id="rId1262" display="http://cpdb.realtek.com/cpdbv3/view/wafermap/oneWaferSbinMap.php?project=RL6748&amp;checksum=0f87003f8b9c0a2efc1a07401b4b75be&amp;bin_num=354&amp;bintype=sbin&amp;from=xls&amp;cp=CP1&amp;version=RL6748ZA_V25&amp;lotid=PAFQ6&amp;waferid=MBC103-17B6" xr:uid="{00000000-0004-0000-0500-0000EE040000}"/>
    <hyperlink ref="GV71" r:id="rId1263" display="http://cpdb.realtek.com/cpdbv3/view/wafermap/oneWaferSbinMap.php?project=RL6748&amp;checksum=28a93806a3b2163a2699b521b688ec89&amp;bin_num=354&amp;bintype=sbin&amp;from=xls&amp;cp=CP1&amp;version=RL6748ZA_V25&amp;lotid=PAHY4&amp;waferid=TAQ895-18C4" xr:uid="{00000000-0004-0000-0500-0000EF040000}"/>
    <hyperlink ref="HE71" r:id="rId1264" display="http://cpdb.realtek.com/cpdbv3/view/wafermap/oneWaferSbinMap.php?project=RL6748&amp;checksum=7f485f4ee104904abbddb926aa72fe29&amp;bin_num=354&amp;bintype=sbin&amp;from=xls&amp;cp=CP1&amp;version=RL6748ZA_V25&amp;lotid=PAFC1&amp;waferid=MBA723-17D5" xr:uid="{00000000-0004-0000-0500-0000F0040000}"/>
    <hyperlink ref="HG71" r:id="rId1265" display="http://cpdb.realtek.com/cpdbv3/view/wafermap/oneWaferSbinMap.php?project=RL6748&amp;checksum=84dcef739e6de39c16c6913b6c774b20&amp;bin_num=354&amp;bintype=sbin&amp;from=xls&amp;cp=CP1&amp;version=RL6748ZA_V25&amp;lotid=PAFQ4&amp;waferid=MBA724-21G7" xr:uid="{00000000-0004-0000-0500-0000F1040000}"/>
    <hyperlink ref="HI71" r:id="rId1266" display="http://cpdb.realtek.com/cpdbv3/view/wafermap/oneWaferSbinMap.php?project=RL6748&amp;checksum=add1477e34510f748a69ad299d12bb9d&amp;bin_num=354&amp;bintype=sbin&amp;from=xls&amp;cp=CP1&amp;version=RL6748ZA_V25&amp;lotid=PAFQ1&amp;waferid=MBA727-14B3" xr:uid="{00000000-0004-0000-0500-0000F2040000}"/>
    <hyperlink ref="HK71" r:id="rId1267" display="http://cpdb.realtek.com/cpdbv3/view/wafermap/oneWaferSbinMap.php?project=RL6748&amp;checksum=e92e67c54272c6cee97033229f886ee7&amp;bin_num=354&amp;bintype=sbin&amp;from=xls&amp;cp=CP1&amp;version=RL6748ZA_V25&amp;lotid=PAFQ1&amp;waferid=MBA727-09D2" xr:uid="{00000000-0004-0000-0500-0000F3040000}"/>
    <hyperlink ref="HL71" r:id="rId1268" display="http://cpdb.realtek.com/cpdbv3/view/wafermap/oneWaferSbinMap.php?project=RL6748&amp;checksum=f5438ae6c64af18f851949e14f0877cf&amp;bin_num=354&amp;bintype=sbin&amp;from=xls&amp;cp=CP1&amp;version=RL6748ZA_V25&amp;lotid=PAFA5&amp;waferid=MBA704-06A6" xr:uid="{00000000-0004-0000-0500-0000F4040000}"/>
    <hyperlink ref="HP71" r:id="rId1269" display="http://cpdb.realtek.com/cpdbv3/view/wafermap/oneWaferSbinMap.php?project=RL6748&amp;checksum=a01a6943339d1c1e48cf51517a778c3b&amp;bin_num=354&amp;bintype=sbin&amp;from=xls&amp;cp=CP1&amp;version=RL6748ZA_V25&amp;lotid=PAFQ6&amp;waferid=MBC103-12E7" xr:uid="{00000000-0004-0000-0500-0000F5040000}"/>
    <hyperlink ref="HT71" r:id="rId1270" display="http://cpdb.realtek.com/cpdbv3/view/wafermap/oneWaferSbinMap.php?project=RL6748&amp;checksum=00aeaf4e1a3a56847f7b5171ed6699a1&amp;bin_num=354&amp;bintype=sbin&amp;from=xls&amp;cp=CP1&amp;version=RL6748ZA_V25&amp;lotid=PAFQ4&amp;waferid=MBA724-06G3" xr:uid="{00000000-0004-0000-0500-0000F6040000}"/>
    <hyperlink ref="HW71" r:id="rId1271" display="http://cpdb.realtek.com/cpdbv3/view/wafermap/oneWaferSbinMap.php?project=RL6748&amp;checksum=945607084a4417d53cc670bfcba1a84b&amp;bin_num=354&amp;bintype=sbin&amp;from=xls&amp;cp=CP1&amp;version=RL6748ZA_V25&amp;lotid=PAFQ6&amp;waferid=MBC103-10G1" xr:uid="{00000000-0004-0000-0500-0000F7040000}"/>
    <hyperlink ref="IA71" r:id="rId1272" display="http://cpdb.realtek.com/cpdbv3/view/wafermap/oneWaferSbinMap.php?project=RL6748&amp;checksum=1c5a196f49dd41f3ae5d7b51b8f25687&amp;bin_num=354&amp;bintype=sbin&amp;from=xls&amp;cp=CP1&amp;version=RL6748ZA_V25&amp;lotid=PAFW8&amp;waferid=MBA731-10F4" xr:uid="{00000000-0004-0000-0500-0000F8040000}"/>
    <hyperlink ref="IC71" r:id="rId1273" display="http://cpdb.realtek.com/cpdbv3/view/wafermap/oneWaferSbinMap.php?project=RL6748&amp;checksum=f584ea94ee5232b0586eb8d18ea79b98&amp;bin_num=354&amp;bintype=sbin&amp;from=xls&amp;cp=CP1&amp;version=RL6748ZA_V25&amp;lotid=PAFA5&amp;waferid=MBA704-13F0" xr:uid="{00000000-0004-0000-0500-0000F9040000}"/>
    <hyperlink ref="II71" r:id="rId1274" display="http://cpdb.realtek.com/cpdbv3/view/wafermap/oneWaferSbinMap.php?project=RL6748&amp;checksum=c098c61aa3bc71a656fede30165639db&amp;bin_num=354&amp;bintype=sbin&amp;from=xls&amp;cp=CP1&amp;version=RL6748ZA_V25&amp;lotid=PAHY4&amp;waferid=TAQ895-08A1" xr:uid="{00000000-0004-0000-0500-0000FA040000}"/>
    <hyperlink ref="IL71" r:id="rId1275" display="http://cpdb.realtek.com/cpdbv3/view/wafermap/oneWaferSbinMap.php?project=RL6748&amp;checksum=a99b739ee1aa021bf77ff060c9381c23&amp;bin_num=354&amp;bintype=sbin&amp;from=xls&amp;cp=CP1&amp;version=RL6748ZA_V25&amp;lotid=PAFQ4&amp;waferid=MBA724-11E4" xr:uid="{00000000-0004-0000-0500-0000FB040000}"/>
    <hyperlink ref="IX71" r:id="rId1276" display="http://cpdb.realtek.com/cpdbv3/view/wafermap/oneWaferSbinMap.php?project=RL6748&amp;checksum=d8923b2a1b4f52077a897b9ed1bf484d&amp;bin_num=354&amp;bintype=sbin&amp;from=xls&amp;cp=CP1&amp;version=RL6748ZA_V25&amp;lotid=PAFQ4&amp;waferid=MBA724-13D2" xr:uid="{00000000-0004-0000-0500-0000FC040000}"/>
    <hyperlink ref="JE71" r:id="rId1277" display="http://cpdb.realtek.com/cpdbv3/view/wafermap/oneWaferSbinMap.php?project=RL6748&amp;checksum=caa99fb85915e2ef015df2ddb5633842&amp;bin_num=354&amp;bintype=sbin&amp;from=xls&amp;cp=CP1&amp;version=RL6748ZA_V25&amp;lotid=PAFW7&amp;waferid=MBA722-14B0" xr:uid="{00000000-0004-0000-0500-0000FD040000}"/>
    <hyperlink ref="JG71" r:id="rId1278" display="http://cpdb.realtek.com/cpdbv3/view/wafermap/oneWaferSbinMap.php?project=RL6748&amp;checksum=8f3fc87c22fb2a943cf35470d03b9270&amp;bin_num=354&amp;bintype=sbin&amp;from=xls&amp;cp=CP1&amp;version=RL6748ZA_V25&amp;lotid=PAFQ0&amp;waferid=MBF135-18B6" xr:uid="{00000000-0004-0000-0500-0000FE040000}"/>
    <hyperlink ref="JJ71" r:id="rId1279" display="http://cpdb.realtek.com/cpdbv3/view/wafermap/oneWaferSbinMap.php?project=RL6748&amp;checksum=f1f90c6942caf20813a664ef818dec5b&amp;bin_num=354&amp;bintype=sbin&amp;from=xls&amp;cp=CP1&amp;version=RL6748ZA_V25&amp;lotid=PAFQ0&amp;waferid=MBF135-12F4" xr:uid="{00000000-0004-0000-0500-0000FF040000}"/>
    <hyperlink ref="JL71" r:id="rId1280" display="http://cpdb.realtek.com/cpdbv3/view/wafermap/oneWaferSbinMap.php?project=RL6748&amp;checksum=9f2915083dc30d5c022d596e0012cfd3&amp;bin_num=354&amp;bintype=sbin&amp;from=xls&amp;cp=CP1&amp;version=RL6748ZA_V25&amp;lotid=PAFW7&amp;waferid=MBA722-15A3" xr:uid="{00000000-0004-0000-0500-000000050000}"/>
    <hyperlink ref="JO71" r:id="rId1281" display="http://cpdb.realtek.com/cpdbv3/view/wafermap/oneWaferSbinMap.php?project=RL6748&amp;checksum=a7f8e7a44fd8985c362d55e2bb9ab914&amp;bin_num=354&amp;bintype=sbin&amp;from=xls&amp;cp=CP1&amp;version=RL6748ZA_V25&amp;lotid=PAFQ5&amp;waferid=MBA705-02A3" xr:uid="{00000000-0004-0000-0500-000001050000}"/>
    <hyperlink ref="JR71" r:id="rId1282" display="http://cpdb.realtek.com/cpdbv3/view/wafermap/oneWaferSbinMap.php?project=RL6748&amp;checksum=c7431b9bd560e1706c228e68c2ca2630&amp;bin_num=354&amp;bintype=sbin&amp;from=xls&amp;cp=CP1&amp;version=RL6748ZA_V25&amp;lotid=PAFQ1&amp;waferid=MBA727-03H0" xr:uid="{00000000-0004-0000-0500-000002050000}"/>
    <hyperlink ref="JU71" r:id="rId1283" display="http://cpdb.realtek.com/cpdbv3/view/wafermap/oneWaferSbinMap.php?project=RL6748&amp;checksum=08222456ce7be4cece5ac57c788158c6&amp;bin_num=354&amp;bintype=sbin&amp;from=xls&amp;cp=CP1&amp;version=RL6748ZA_V25&amp;lotid=PAFQ6&amp;waferid=MBC103-13E2" xr:uid="{00000000-0004-0000-0500-000003050000}"/>
    <hyperlink ref="B72" r:id="rId1284" xr:uid="{00000000-0004-0000-0500-000004050000}"/>
    <hyperlink ref="Q72" r:id="rId1285" display="http://cpdb.realtek.com/cpdbv3/view/wafermap/oneWaferSbinMap.php?project=RL6748&amp;checksum=d43b4d9096c98ba57c2ade5fea6188d2&amp;bin_num=29&amp;bintype=sbin&amp;from=xls&amp;cp=CP1&amp;version=RL6748ZA_V25&amp;lotid=PAFQ4&amp;waferid=MBA724-10F1" xr:uid="{00000000-0004-0000-0500-000005050000}"/>
    <hyperlink ref="S72" r:id="rId1286" display="http://cpdb.realtek.com/cpdbv3/view/wafermap/oneWaferSbinMap.php?project=RL6748&amp;checksum=736b73b1e19c676883302b73aef6211d&amp;bin_num=29&amp;bintype=sbin&amp;from=xls&amp;cp=CP1&amp;version=RL6748ZA_V25&amp;lotid=PAFQ1&amp;waferid=MBA727-02A2" xr:uid="{00000000-0004-0000-0500-000006050000}"/>
    <hyperlink ref="V72" r:id="rId1287" display="http://cpdb.realtek.com/cpdbv3/view/wafermap/oneWaferSbinMap.php?project=RL6748&amp;checksum=822a75f331382d29607e0ee7fecaba76&amp;bin_num=29&amp;bintype=sbin&amp;from=xls&amp;cp=CP1&amp;version=RL6748ZA_V25&amp;lotid=PAFQ4&amp;waferid=MBA724-08F1" xr:uid="{00000000-0004-0000-0500-000007050000}"/>
    <hyperlink ref="X72" r:id="rId1288" display="http://cpdb.realtek.com/cpdbv3/view/wafermap/oneWaferSbinMap.php?project=RL6748&amp;checksum=028c7f8f8d7b4da1af975c9bb8b5f23a&amp;bin_num=29&amp;bintype=sbin&amp;from=xls&amp;cp=CP1&amp;version=RL6748ZA_V25&amp;lotid=PAJG7&amp;waferid=TAQ896-09E0" xr:uid="{00000000-0004-0000-0500-000008050000}"/>
    <hyperlink ref="Y72" r:id="rId1289" display="http://cpdb.realtek.com/cpdbv3/view/wafermap/oneWaferSbinMap.php?project=RL6748&amp;checksum=2799ba02350cafe645bc2574d6f8c1c6&amp;bin_num=29&amp;bintype=sbin&amp;from=xls&amp;cp=CP1&amp;version=RL6748ZA_V25&amp;lotid=PAFQ2&amp;waferid=MBA715-12B7" xr:uid="{00000000-0004-0000-0500-000009050000}"/>
    <hyperlink ref="AB72" r:id="rId1290" display="http://cpdb.realtek.com/cpdbv3/view/wafermap/oneWaferSbinMap.php?project=RL6748&amp;checksum=3dce3a1ffa08435413858dcf2284b8c9&amp;bin_num=29&amp;bintype=sbin&amp;from=xls&amp;cp=CP1&amp;version=RL6748ZA_V25&amp;lotid=PAFQ2&amp;waferid=MBA715-13B2" xr:uid="{00000000-0004-0000-0500-00000A050000}"/>
    <hyperlink ref="AC72" r:id="rId1291" display="http://cpdb.realtek.com/cpdbv3/view/wafermap/oneWaferSbinMap.php?project=RL6748&amp;checksum=b63c761888f8fc1c6db5a49ac033cd1b&amp;bin_num=29&amp;bintype=sbin&amp;from=xls&amp;cp=CP1&amp;version=RL6748ZA_V25&amp;lotid=PAFC1&amp;waferid=MBA723-23B1" xr:uid="{00000000-0004-0000-0500-00000B050000}"/>
    <hyperlink ref="AD72" r:id="rId1292" display="http://cpdb.realtek.com/cpdbv3/view/wafermap/oneWaferSbinMap.php?project=RL6748&amp;checksum=368f69cb56d0bab774320ab840abe785&amp;bin_num=29&amp;bintype=sbin&amp;from=xls&amp;cp=CP1&amp;version=RL6748ZA_V25&amp;lotid=PAFQ0&amp;waferid=MBF135-14E2" xr:uid="{00000000-0004-0000-0500-00000C050000}"/>
    <hyperlink ref="AF72" r:id="rId1293" display="http://cpdb.realtek.com/cpdbv3/view/wafermap/oneWaferSbinMap.php?project=RL6748&amp;checksum=8d430027eb8989e13eb3088408122278&amp;bin_num=29&amp;bintype=sbin&amp;from=xls&amp;cp=CP1&amp;version=RL6748ZA_V25&amp;lotid=PAHY4&amp;waferid=TAQ895-16D6" xr:uid="{00000000-0004-0000-0500-00000D050000}"/>
    <hyperlink ref="AN72" r:id="rId1294" display="http://cpdb.realtek.com/cpdbv3/view/wafermap/oneWaferSbinMap.php?project=RL6748&amp;checksum=22fa37d396fe5a0e3da8e61248358aa7&amp;bin_num=29&amp;bintype=sbin&amp;from=xls&amp;cp=CP1&amp;version=RL6748ZA_V25&amp;lotid=PAHY4&amp;waferid=TAQ895-10A1" xr:uid="{00000000-0004-0000-0500-00000E050000}"/>
    <hyperlink ref="AS72" r:id="rId1295" display="http://cpdb.realtek.com/cpdbv3/view/wafermap/oneWaferSbinMap.php?project=RL6748&amp;checksum=88d6e71914600eaf1bcf3c9f54643f36&amp;bin_num=29&amp;bintype=sbin&amp;from=xls&amp;cp=CP1&amp;version=RL6748ZA_V25&amp;lotid=PAFQ2&amp;waferid=MBA715-10D1" xr:uid="{00000000-0004-0000-0500-00000F050000}"/>
    <hyperlink ref="BG72" r:id="rId1296" display="http://cpdb.realtek.com/cpdbv3/view/wafermap/oneWaferSbinMap.php?project=RL6748&amp;checksum=2c3cb499a49952975b95f20ba5e75654&amp;bin_num=29&amp;bintype=sbin&amp;from=xls&amp;cp=CP1&amp;version=RL6748ZA_V25&amp;lotid=PAFW8&amp;waferid=MBA731-01C4" xr:uid="{00000000-0004-0000-0500-000010050000}"/>
    <hyperlink ref="BJ72" r:id="rId1297" display="http://cpdb.realtek.com/cpdbv3/view/wafermap/oneWaferSbinMap.php?project=RL6748&amp;checksum=53eb676f14db32a9ac44e9a8d743061f&amp;bin_num=29&amp;bintype=sbin&amp;from=xls&amp;cp=CP1&amp;version=RL6748ZA_V25&amp;lotid=PAHY4&amp;waferid=TAQ895-19B7" xr:uid="{00000000-0004-0000-0500-000011050000}"/>
    <hyperlink ref="BM72" r:id="rId1298" display="http://cpdb.realtek.com/cpdbv3/view/wafermap/oneWaferSbinMap.php?project=RL6748&amp;checksum=922d6e3d6ad0e1165212b7d7ae5fa366&amp;bin_num=29&amp;bintype=sbin&amp;from=xls&amp;cp=CP1&amp;version=RL6748ZA_V25&amp;lotid=PAFC1&amp;waferid=MBA723-20D0" xr:uid="{00000000-0004-0000-0500-000012050000}"/>
    <hyperlink ref="BX72" r:id="rId1299" display="http://cpdb.realtek.com/cpdbv3/view/wafermap/oneWaferSbinMap.php?project=RL6748&amp;checksum=a382a357afc0b9c427b909251dd48249&amp;bin_num=29&amp;bintype=sbin&amp;from=xls&amp;cp=CP1&amp;version=RL6748ZA_V25&amp;lotid=PAHY4&amp;waferid=TAQ895-25G6" xr:uid="{00000000-0004-0000-0500-000013050000}"/>
    <hyperlink ref="CC72" r:id="rId1300" display="http://cpdb.realtek.com/cpdbv3/view/wafermap/oneWaferSbinMap.php?project=RL6748&amp;checksum=ade4af84d36327e92dd6a38fa14703cc&amp;bin_num=29&amp;bintype=sbin&amp;from=xls&amp;cp=CP1&amp;version=RL6748ZA_V25&amp;lotid=PAFQ2&amp;waferid=MBA715-17G1" xr:uid="{00000000-0004-0000-0500-000014050000}"/>
    <hyperlink ref="CF72" r:id="rId1301" display="http://cpdb.realtek.com/cpdbv3/view/wafermap/oneWaferSbinMap.php?project=RL6748&amp;checksum=0f96ac99d5d9231739883ab11452a825&amp;bin_num=29&amp;bintype=sbin&amp;from=xls&amp;cp=CP1&amp;version=RL6748ZA_V25&amp;lotid=PAFQ0&amp;waferid=MBF135-20B6" xr:uid="{00000000-0004-0000-0500-000015050000}"/>
    <hyperlink ref="CG72" r:id="rId1302" display="http://cpdb.realtek.com/cpdbv3/view/wafermap/oneWaferSbinMap.php?project=RL6748&amp;checksum=1f0e21152641758c676a03870ddcc979&amp;bin_num=29&amp;bintype=sbin&amp;from=xls&amp;cp=CP1&amp;version=RL6748ZA_V25&amp;lotid=PAFQ0&amp;waferid=MBF135-23H2" xr:uid="{00000000-0004-0000-0500-000016050000}"/>
    <hyperlink ref="CH72" r:id="rId1303" display="http://cpdb.realtek.com/cpdbv3/view/wafermap/oneWaferSbinMap.php?project=RL6748&amp;checksum=6338c4f98e7c7de930cd04a1c4470904&amp;bin_num=29&amp;bintype=sbin&amp;from=xls&amp;cp=CP1&amp;version=RL6748ZA_V25&amp;lotid=PAFW6&amp;waferid=MBC107-02F6" xr:uid="{00000000-0004-0000-0500-000017050000}"/>
    <hyperlink ref="CO72" r:id="rId1304" display="http://cpdb.realtek.com/cpdbv3/view/wafermap/oneWaferSbinMap.php?project=RL6748&amp;checksum=0e3a7d642762a8642f3e192d4dd04247&amp;bin_num=29&amp;bintype=sbin&amp;from=xls&amp;cp=CP1&amp;version=RL6748ZA_V25&amp;lotid=PAHY4&amp;waferid=TAQ895-06B3" xr:uid="{00000000-0004-0000-0500-000018050000}"/>
    <hyperlink ref="CS72" r:id="rId1305" display="http://cpdb.realtek.com/cpdbv3/view/wafermap/oneWaferSbinMap.php?project=RL6748&amp;checksum=087a94448dfacd1bb514cd598d8e33d3&amp;bin_num=29&amp;bintype=sbin&amp;from=xls&amp;cp=CP1&amp;version=RL6748ZA_V25&amp;lotid=PAFW6&amp;waferid=MBC107-14G7" xr:uid="{00000000-0004-0000-0500-000019050000}"/>
    <hyperlink ref="CU72" r:id="rId1306" display="http://cpdb.realtek.com/cpdbv3/view/wafermap/oneWaferSbinMap.php?project=RL6748&amp;checksum=7c6f3043570688cf86bd73b9e00bb91a&amp;bin_num=29&amp;bintype=sbin&amp;from=xls&amp;cp=CP1&amp;version=RL6748ZA_V25&amp;lotid=PAFW6&amp;waferid=MBC107-17F0" xr:uid="{00000000-0004-0000-0500-00001A050000}"/>
    <hyperlink ref="DA72" r:id="rId1307" display="http://cpdb.realtek.com/cpdbv3/view/wafermap/oneWaferSbinMap.php?project=RL6748&amp;checksum=4b9ef18398badb4f767d49b5b65d7543&amp;bin_num=29&amp;bintype=sbin&amp;from=xls&amp;cp=CP1&amp;version=RL6748ZA_V25&amp;lotid=PAFQ1&amp;waferid=MBA727-08D7" xr:uid="{00000000-0004-0000-0500-00001B050000}"/>
    <hyperlink ref="DH72" r:id="rId1308" display="http://cpdb.realtek.com/cpdbv3/view/wafermap/oneWaferSbinMap.php?project=RL6748&amp;checksum=b3f5e27a945fa4609942c3b6352aa0a6&amp;bin_num=29&amp;bintype=sbin&amp;from=xls&amp;cp=CP1&amp;version=RL6748ZA_V25&amp;lotid=PAFW6&amp;waferid=MBC107-11B3" xr:uid="{00000000-0004-0000-0500-00001C050000}"/>
    <hyperlink ref="DK72" r:id="rId1309" display="http://cpdb.realtek.com/cpdbv3/view/wafermap/oneWaferSbinMap.php?project=RL6748&amp;checksum=6556501f98847ad98bdf3e6e7d1ab2dc&amp;bin_num=29&amp;bintype=sbin&amp;from=xls&amp;cp=CP1&amp;version=RL6748ZA_V25&amp;lotid=PAHY4&amp;waferid=TAQ895-02D7" xr:uid="{00000000-0004-0000-0500-00001D050000}"/>
    <hyperlink ref="DM72" r:id="rId1310" display="http://cpdb.realtek.com/cpdbv3/view/wafermap/oneWaferSbinMap.php?project=RL6748&amp;checksum=93604aa5f9b03ef261803d51f7663022&amp;bin_num=29&amp;bintype=sbin&amp;from=xls&amp;cp=CP1&amp;version=RL6748ZA_V25&amp;lotid=PAFQ0&amp;waferid=MBF135-09G1" xr:uid="{00000000-0004-0000-0500-00001E050000}"/>
    <hyperlink ref="EA72" r:id="rId1311" display="http://cpdb.realtek.com/cpdbv3/view/wafermap/oneWaferSbinMap.php?project=RL6748&amp;checksum=572a9827a99f151074d3cd8971eb3e32&amp;bin_num=29&amp;bintype=sbin&amp;from=xls&amp;cp=CP1&amp;version=RL6748ZA_V25&amp;lotid=PAHY4&amp;waferid=TAQ895-15E3" xr:uid="{00000000-0004-0000-0500-00001F050000}"/>
    <hyperlink ref="EJ72" r:id="rId1312" display="http://cpdb.realtek.com/cpdbv3/view/wafermap/oneWaferSbinMap.php?project=RL6748&amp;checksum=48e5eb7258eac88c2ba4b755d8a56a0c&amp;bin_num=29&amp;bintype=sbin&amp;from=xls&amp;cp=CP1&amp;version=RL6748ZA_V25&amp;lotid=PAFQ2&amp;waferid=MBA715-06E3" xr:uid="{00000000-0004-0000-0500-000020050000}"/>
    <hyperlink ref="EP72" r:id="rId1313" display="http://cpdb.realtek.com/cpdbv3/view/wafermap/oneWaferSbinMap.php?project=RL6748&amp;checksum=13ce014ba535e189571d3e851a8c77b3&amp;bin_num=29&amp;bintype=sbin&amp;from=xls&amp;cp=CP1&amp;version=RL6748ZA_V25&amp;lotid=PAFQ0&amp;waferid=MBF135-03C4" xr:uid="{00000000-0004-0000-0500-000021050000}"/>
    <hyperlink ref="ES72" r:id="rId1314" display="http://cpdb.realtek.com/cpdbv3/view/wafermap/oneWaferSbinMap.php?project=RL6748&amp;checksum=654516e81152aabf50fbb88f94d4c514&amp;bin_num=29&amp;bintype=sbin&amp;from=xls&amp;cp=CP1&amp;version=RL6748ZA_V25&amp;lotid=PAFW6&amp;waferid=MBC107-24B7" xr:uid="{00000000-0004-0000-0500-000022050000}"/>
    <hyperlink ref="EW72" r:id="rId1315" display="http://cpdb.realtek.com/cpdbv3/view/wafermap/oneWaferSbinMap.php?project=RL6748&amp;checksum=049ca210b531131987b28652a25b2148&amp;bin_num=29&amp;bintype=sbin&amp;from=xls&amp;cp=CP1&amp;version=RL6748ZA_V25&amp;lotid=PAHY4&amp;waferid=TAQ895-07A6" xr:uid="{00000000-0004-0000-0500-000023050000}"/>
    <hyperlink ref="FC72" r:id="rId1316" display="http://cpdb.realtek.com/cpdbv3/view/wafermap/oneWaferSbinMap.php?project=RL6748&amp;checksum=81ffebc2ea6a4c6dd3040232623e2763&amp;bin_num=29&amp;bintype=sbin&amp;from=xls&amp;cp=CP1&amp;version=RL6748ZA_V25&amp;lotid=PAF98&amp;waferid=MBA742-02F4" xr:uid="{00000000-0004-0000-0500-000024050000}"/>
    <hyperlink ref="FE72" r:id="rId1317" display="http://cpdb.realtek.com/cpdbv3/view/wafermap/oneWaferSbinMap.php?project=RL6748&amp;checksum=f3188c402b24687a13cf19ad4fb9bf2c&amp;bin_num=29&amp;bintype=sbin&amp;from=xls&amp;cp=CP1&amp;version=RL6748ZA_V25&amp;lotid=PAFQ2&amp;waferid=MBA715-03G2" xr:uid="{00000000-0004-0000-0500-000025050000}"/>
    <hyperlink ref="FK72" r:id="rId1318" display="http://cpdb.realtek.com/cpdbv3/view/wafermap/oneWaferSbinMap.php?project=RL6748&amp;checksum=6c2b62383e3b16d7389221176e082176&amp;bin_num=29&amp;bintype=sbin&amp;from=xls&amp;cp=CP1&amp;version=RL6748ZA_V25&amp;lotid=PAFQ5&amp;waferid=MBA705-06F2" xr:uid="{00000000-0004-0000-0500-000026050000}"/>
    <hyperlink ref="FM72" r:id="rId1319" display="http://cpdb.realtek.com/cpdbv3/view/wafermap/oneWaferSbinMap.php?project=RL6748&amp;checksum=b9caa329bf355adb9b0aa779f8211dcb&amp;bin_num=29&amp;bintype=sbin&amp;from=xls&amp;cp=CP1&amp;version=RL6748ZA_V25&amp;lotid=PAF98&amp;waferid=MBA742-03E7" xr:uid="{00000000-0004-0000-0500-000027050000}"/>
    <hyperlink ref="FN72" r:id="rId1320" display="http://cpdb.realtek.com/cpdbv3/view/wafermap/oneWaferSbinMap.php?project=RL6748&amp;checksum=f3708ff972fed1986009ba3dd4b59c1e&amp;bin_num=29&amp;bintype=sbin&amp;from=xls&amp;cp=CP1&amp;version=RL6748ZA_V25&amp;lotid=PAFQ0&amp;waferid=MBF135-10G6" xr:uid="{00000000-0004-0000-0500-000028050000}"/>
    <hyperlink ref="FO72" r:id="rId1321" display="http://cpdb.realtek.com/cpdbv3/view/wafermap/oneWaferSbinMap.php?project=RL6748&amp;checksum=18c782a468d9e115dd178b91a730c541&amp;bin_num=29&amp;bintype=sbin&amp;from=xls&amp;cp=CP1&amp;version=RL6748ZA_V25&amp;lotid=PAFW6&amp;waferid=MBC107-19D6" xr:uid="{00000000-0004-0000-0500-000029050000}"/>
    <hyperlink ref="FR72" r:id="rId1322" display="http://cpdb.realtek.com/cpdbv3/view/wafermap/oneWaferSbinMap.php?project=RL6748&amp;checksum=88da6c6f252705b50269910e533bc6b4&amp;bin_num=29&amp;bintype=sbin&amp;from=xls&amp;cp=CP1&amp;version=RL6748ZA_V25&amp;lotid=PAFA5&amp;waferid=MBA704-18B7" xr:uid="{00000000-0004-0000-0500-00002A050000}"/>
    <hyperlink ref="GA72" r:id="rId1323" display="http://cpdb.realtek.com/cpdbv3/view/wafermap/oneWaferSbinMap.php?project=RL6748&amp;checksum=aeffc487e0d45cfc6bac03117c286df2&amp;bin_num=29&amp;bintype=sbin&amp;from=xls&amp;cp=CP1&amp;version=RL6748ZA_V25&amp;lotid=PAFQ6&amp;waferid=MBC103-14D5" xr:uid="{00000000-0004-0000-0500-00002B050000}"/>
    <hyperlink ref="GH72" r:id="rId1324" display="http://cpdb.realtek.com/cpdbv3/view/wafermap/oneWaferSbinMap.php?project=RL6748&amp;checksum=3ff4f589e593eed9487b91e4a79e9385&amp;bin_num=29&amp;bintype=sbin&amp;from=xls&amp;cp=CP1&amp;version=RL6748ZA_V25&amp;lotid=PAFC1&amp;waferid=MBA723-22B6" xr:uid="{00000000-0004-0000-0500-00002C050000}"/>
    <hyperlink ref="GI72" r:id="rId1325" display="http://cpdb.realtek.com/cpdbv3/view/wafermap/oneWaferSbinMap.php?project=RL6748&amp;checksum=7fbec2c81bae7c0e34489888aa16ecf6&amp;bin_num=29&amp;bintype=sbin&amp;from=xls&amp;cp=CP1&amp;version=RL6748ZA_V25&amp;lotid=PAJG7&amp;waferid=TAQ896-21G3" xr:uid="{00000000-0004-0000-0500-00002D050000}"/>
    <hyperlink ref="GP72" r:id="rId1326" display="http://cpdb.realtek.com/cpdbv3/view/wafermap/oneWaferSbinMap.php?project=RL6748&amp;checksum=d51b29d6990743a4fa733ef19d95047d&amp;bin_num=29&amp;bintype=sbin&amp;from=xls&amp;cp=CP1&amp;version=RL6748ZA_V25&amp;lotid=PAHY4&amp;waferid=TAQ895-04C5" xr:uid="{00000000-0004-0000-0500-00002E050000}"/>
    <hyperlink ref="GQ72" r:id="rId1327" display="http://cpdb.realtek.com/cpdbv3/view/wafermap/oneWaferSbinMap.php?project=RL6748&amp;checksum=d7353e6fdc608011efd46043993feafe&amp;bin_num=29&amp;bintype=sbin&amp;from=xls&amp;cp=CP1&amp;version=RL6748ZA_V25&amp;lotid=PAFA5&amp;waferid=MBA704-10G7" xr:uid="{00000000-0004-0000-0500-00002F050000}"/>
    <hyperlink ref="GR72" r:id="rId1328" display="http://cpdb.realtek.com/cpdbv3/view/wafermap/oneWaferSbinMap.php?project=RL6748&amp;checksum=e5122e6e142d727b2c505ed22aab606e&amp;bin_num=29&amp;bintype=sbin&amp;from=xls&amp;cp=CP1&amp;version=RL6748ZA_V25&amp;lotid=PAFW6&amp;waferid=MBC107-08C0" xr:uid="{00000000-0004-0000-0500-000030050000}"/>
    <hyperlink ref="GU72" r:id="rId1329" display="http://cpdb.realtek.com/cpdbv3/view/wafermap/oneWaferSbinMap.php?project=RL6748&amp;checksum=0f87003f8b9c0a2efc1a07401b4b75be&amp;bin_num=29&amp;bintype=sbin&amp;from=xls&amp;cp=CP1&amp;version=RL6748ZA_V25&amp;lotid=PAFQ6&amp;waferid=MBC103-17B6" xr:uid="{00000000-0004-0000-0500-000031050000}"/>
    <hyperlink ref="GX72" r:id="rId1330" display="http://cpdb.realtek.com/cpdbv3/view/wafermap/oneWaferSbinMap.php?project=RL6748&amp;checksum=bdc04ae8be05a83321ec323eae625678&amp;bin_num=29&amp;bintype=sbin&amp;from=xls&amp;cp=CP1&amp;version=RL6748ZA_V25&amp;lotid=PAJG7&amp;waferid=TAQ896-11E0" xr:uid="{00000000-0004-0000-0500-000032050000}"/>
    <hyperlink ref="GZ72" r:id="rId1331" display="http://cpdb.realtek.com/cpdbv3/view/wafermap/oneWaferSbinMap.php?project=RL6748&amp;checksum=d9d840021119b3a07f55d95417d73a8e&amp;bin_num=29&amp;bintype=sbin&amp;from=xls&amp;cp=CP1&amp;version=RL6748ZA_V25&amp;lotid=PAFQ0&amp;waferid=MBF135-07A0" xr:uid="{00000000-0004-0000-0500-000033050000}"/>
    <hyperlink ref="HI72" r:id="rId1332" display="http://cpdb.realtek.com/cpdbv3/view/wafermap/oneWaferSbinMap.php?project=RL6748&amp;checksum=add1477e34510f748a69ad299d12bb9d&amp;bin_num=29&amp;bintype=sbin&amp;from=xls&amp;cp=CP1&amp;version=RL6748ZA_V25&amp;lotid=PAFQ1&amp;waferid=MBA727-14B3" xr:uid="{00000000-0004-0000-0500-000034050000}"/>
    <hyperlink ref="HQ72" r:id="rId1333" display="http://cpdb.realtek.com/cpdbv3/view/wafermap/oneWaferSbinMap.php?project=RL6748&amp;checksum=ba35be952022365c534253481813ce35&amp;bin_num=29&amp;bintype=sbin&amp;from=xls&amp;cp=CP1&amp;version=RL6748ZA_V25&amp;lotid=PAFQ0&amp;waferid=MBF135-24G5" xr:uid="{00000000-0004-0000-0500-000035050000}"/>
    <hyperlink ref="HT72" r:id="rId1334" display="http://cpdb.realtek.com/cpdbv3/view/wafermap/oneWaferSbinMap.php?project=RL6748&amp;checksum=00aeaf4e1a3a56847f7b5171ed6699a1&amp;bin_num=29&amp;bintype=sbin&amp;from=xls&amp;cp=CP1&amp;version=RL6748ZA_V25&amp;lotid=PAFQ4&amp;waferid=MBA724-06G3" xr:uid="{00000000-0004-0000-0500-000036050000}"/>
    <hyperlink ref="HV72" r:id="rId1335" display="http://cpdb.realtek.com/cpdbv3/view/wafermap/oneWaferSbinMap.php?project=RL6748&amp;checksum=43d42eda78b75f74d8851c27b4eefb71&amp;bin_num=29&amp;bintype=sbin&amp;from=xls&amp;cp=CP1&amp;version=RL6748ZA_V25&amp;lotid=PAFW6&amp;waferid=MBC107-21D6" xr:uid="{00000000-0004-0000-0500-000037050000}"/>
    <hyperlink ref="IA72" r:id="rId1336" display="http://cpdb.realtek.com/cpdbv3/view/wafermap/oneWaferSbinMap.php?project=RL6748&amp;checksum=1c5a196f49dd41f3ae5d7b51b8f25687&amp;bin_num=29&amp;bintype=sbin&amp;from=xls&amp;cp=CP1&amp;version=RL6748ZA_V25&amp;lotid=PAFW8&amp;waferid=MBA731-10F4" xr:uid="{00000000-0004-0000-0500-000038050000}"/>
    <hyperlink ref="II72" r:id="rId1337" display="http://cpdb.realtek.com/cpdbv3/view/wafermap/oneWaferSbinMap.php?project=RL6748&amp;checksum=c098c61aa3bc71a656fede30165639db&amp;bin_num=29&amp;bintype=sbin&amp;from=xls&amp;cp=CP1&amp;version=RL6748ZA_V25&amp;lotid=PAHY4&amp;waferid=TAQ895-08A1" xr:uid="{00000000-0004-0000-0500-000039050000}"/>
    <hyperlink ref="IT72" r:id="rId1338" display="http://cpdb.realtek.com/cpdbv3/view/wafermap/oneWaferSbinMap.php?project=RL6748&amp;checksum=ee48b081644fa7cf81f711b97fff9f65&amp;bin_num=29&amp;bintype=sbin&amp;from=xls&amp;cp=CP1&amp;version=RL6748ZA_V25&amp;lotid=PAFQ1&amp;waferid=MBA727-13C0" xr:uid="{00000000-0004-0000-0500-00003A050000}"/>
    <hyperlink ref="IX72" r:id="rId1339" display="http://cpdb.realtek.com/cpdbv3/view/wafermap/oneWaferSbinMap.php?project=RL6748&amp;checksum=d8923b2a1b4f52077a897b9ed1bf484d&amp;bin_num=29&amp;bintype=sbin&amp;from=xls&amp;cp=CP1&amp;version=RL6748ZA_V25&amp;lotid=PAFQ4&amp;waferid=MBA724-13D2" xr:uid="{00000000-0004-0000-0500-00003B050000}"/>
    <hyperlink ref="IZ72" r:id="rId1340" display="http://cpdb.realtek.com/cpdbv3/view/wafermap/oneWaferSbinMap.php?project=RL6748&amp;checksum=003bacf022847a3ca4ab842846ec25b3&amp;bin_num=29&amp;bintype=sbin&amp;from=xls&amp;cp=CP1&amp;version=RL6748ZA_V25&amp;lotid=PAFQ2&amp;waferid=MBA715-21E7" xr:uid="{00000000-0004-0000-0500-00003C050000}"/>
    <hyperlink ref="JA72" r:id="rId1341" display="http://cpdb.realtek.com/cpdbv3/view/wafermap/oneWaferSbinMap.php?project=RL6748&amp;checksum=5e60532d6b768c92849a0637d7da7ef5&amp;bin_num=29&amp;bintype=sbin&amp;from=xls&amp;cp=CP1&amp;version=RL6748ZA_V25&amp;lotid=PAFQ0&amp;waferid=MBF135-15D5" xr:uid="{00000000-0004-0000-0500-00003D050000}"/>
    <hyperlink ref="JF72" r:id="rId1342" display="http://cpdb.realtek.com/cpdbv3/view/wafermap/oneWaferSbinMap.php?project=RL6748&amp;checksum=fc26fca4a95afeefdc923ff91b3f65fc&amp;bin_num=29&amp;bintype=sbin&amp;from=xls&amp;cp=CP1&amp;version=RL6748ZA_V25&amp;lotid=PAFQ6&amp;waferid=MBC103-21A4" xr:uid="{00000000-0004-0000-0500-00003E050000}"/>
    <hyperlink ref="JJ72" r:id="rId1343" display="http://cpdb.realtek.com/cpdbv3/view/wafermap/oneWaferSbinMap.php?project=RL6748&amp;checksum=f1f90c6942caf20813a664ef818dec5b&amp;bin_num=29&amp;bintype=sbin&amp;from=xls&amp;cp=CP1&amp;version=RL6748ZA_V25&amp;lotid=PAFQ0&amp;waferid=MBF135-12F4" xr:uid="{00000000-0004-0000-0500-00003F050000}"/>
    <hyperlink ref="JK72" r:id="rId1344" display="http://cpdb.realtek.com/cpdbv3/view/wafermap/oneWaferSbinMap.php?project=RL6748&amp;checksum=72f93c8d28353f04d36d0db81b2993db&amp;bin_num=29&amp;bintype=sbin&amp;from=xls&amp;cp=CP1&amp;version=RL6748ZA_V25&amp;lotid=PAFQ0&amp;waferid=MBF135-19B1" xr:uid="{00000000-0004-0000-0500-000040050000}"/>
    <hyperlink ref="JM72" r:id="rId1345" display="http://cpdb.realtek.com/cpdbv3/view/wafermap/oneWaferSbinMap.php?project=RL6748&amp;checksum=4290138c3c5508d45bfd57ac06e08197&amp;bin_num=29&amp;bintype=sbin&amp;from=xls&amp;cp=CP1&amp;version=RL6748ZA_V25&amp;lotid=PAFQ6&amp;waferid=MBC103-20B1" xr:uid="{00000000-0004-0000-0500-000041050000}"/>
    <hyperlink ref="JV72" r:id="rId1346" display="http://cpdb.realtek.com/cpdbv3/view/wafermap/oneWaferSbinMap.php?project=RL6748&amp;checksum=60c41b12933bbc858acbbf56db2cf53e&amp;bin_num=29&amp;bintype=sbin&amp;from=xls&amp;cp=CP1&amp;version=RL6748ZA_V25&amp;lotid=PAFQ6&amp;waferid=MBC103-04B2" xr:uid="{00000000-0004-0000-0500-000042050000}"/>
    <hyperlink ref="B73" r:id="rId1347" xr:uid="{00000000-0004-0000-0500-000043050000}"/>
    <hyperlink ref="O73" r:id="rId1348" display="http://cpdb.realtek.com/cpdbv3/view/wafermap/oneWaferSbinMap.php?project=RL6748&amp;checksum=901cc9ba1c2fcd986f7cb63131252464&amp;bin_num=328&amp;bintype=sbin&amp;from=xls&amp;cp=CP1&amp;version=RL6748ZA_V25&amp;lotid=PAFQ5&amp;waferid=MBA705-07E5" xr:uid="{00000000-0004-0000-0500-000044050000}"/>
    <hyperlink ref="U73" r:id="rId1349" display="http://cpdb.realtek.com/cpdbv3/view/wafermap/oneWaferSbinMap.php?project=RL6748&amp;checksum=3875d9d31098c6ad8d11e97d137fc2ef&amp;bin_num=328&amp;bintype=sbin&amp;from=xls&amp;cp=CP1&amp;version=RL6748ZA_V25&amp;lotid=PAFA4&amp;waferid=MBA701-10A6" xr:uid="{00000000-0004-0000-0500-000045050000}"/>
    <hyperlink ref="V73" r:id="rId1350" display="http://cpdb.realtek.com/cpdbv3/view/wafermap/oneWaferSbinMap.php?project=RL6748&amp;checksum=822a75f331382d29607e0ee7fecaba76&amp;bin_num=328&amp;bintype=sbin&amp;from=xls&amp;cp=CP1&amp;version=RL6748ZA_V25&amp;lotid=PAFQ4&amp;waferid=MBA724-08F1" xr:uid="{00000000-0004-0000-0500-000046050000}"/>
    <hyperlink ref="Z73" r:id="rId1351" display="http://cpdb.realtek.com/cpdbv3/view/wafermap/oneWaferSbinMap.php?project=RL6748&amp;checksum=54c8873a06ede5d8be92ebc9e92ac63e&amp;bin_num=328&amp;bintype=sbin&amp;from=xls&amp;cp=CP1&amp;version=RL6748ZA_V25&amp;lotid=PAFQ2&amp;waferid=MBA715-09C4" xr:uid="{00000000-0004-0000-0500-000047050000}"/>
    <hyperlink ref="AE73" r:id="rId1352" display="http://cpdb.realtek.com/cpdbv3/view/wafermap/oneWaferSbinMap.php?project=RL6748&amp;checksum=a8aed2549477d2287a6144d17b49ef08&amp;bin_num=328&amp;bintype=sbin&amp;from=xls&amp;cp=CP1&amp;version=RL6748ZA_V25&amp;lotid=PAFQ0&amp;waferid=MBF135-13E7" xr:uid="{00000000-0004-0000-0500-000048050000}"/>
    <hyperlink ref="AG73" r:id="rId1353" display="http://cpdb.realtek.com/cpdbv3/view/wafermap/oneWaferSbinMap.php?project=RL6748&amp;checksum=8baaf29265c095e6aef180607dd47018&amp;bin_num=328&amp;bintype=sbin&amp;from=xls&amp;cp=CP1&amp;version=RL6748ZA_V25&amp;lotid=PAFW6&amp;waferid=MBC107-16F5" xr:uid="{00000000-0004-0000-0500-000049050000}"/>
    <hyperlink ref="AI73" r:id="rId1354" display="http://cpdb.realtek.com/cpdbv3/view/wafermap/oneWaferSbinMap.php?project=RL6748&amp;checksum=71e786b98005da365f074001583a3561&amp;bin_num=328&amp;bintype=sbin&amp;from=xls&amp;cp=CP1&amp;version=RL6748ZA_V25&amp;lotid=PAFC1&amp;waferid=MBA723-25H2" xr:uid="{00000000-0004-0000-0500-00004A050000}"/>
    <hyperlink ref="AJ73" r:id="rId1355" display="http://cpdb.realtek.com/cpdbv3/view/wafermap/oneWaferSbinMap.php?project=RL6748&amp;checksum=0fb2e694a4a77edc286e6bcf15b72af3&amp;bin_num=328&amp;bintype=sbin&amp;from=xls&amp;cp=CP1&amp;version=RL6748ZA_V25&amp;lotid=PAFQ0&amp;waferid=MBF135-01D6" xr:uid="{00000000-0004-0000-0500-00004B050000}"/>
    <hyperlink ref="AN73" r:id="rId1356" display="http://cpdb.realtek.com/cpdbv3/view/wafermap/oneWaferSbinMap.php?project=RL6748&amp;checksum=22fa37d396fe5a0e3da8e61248358aa7&amp;bin_num=328&amp;bintype=sbin&amp;from=xls&amp;cp=CP1&amp;version=RL6748ZA_V25&amp;lotid=PAHY4&amp;waferid=TAQ895-10A1" xr:uid="{00000000-0004-0000-0500-00004C050000}"/>
    <hyperlink ref="AO73" r:id="rId1357" display="http://cpdb.realtek.com/cpdbv3/view/wafermap/oneWaferSbinMap.php?project=RL6748&amp;checksum=b8373661623d73a590617886f3978d7b&amp;bin_num=328&amp;bintype=sbin&amp;from=xls&amp;cp=CP1&amp;version=RL6748ZA_V25&amp;lotid=PAFW6&amp;waferid=MBC107-06D2" xr:uid="{00000000-0004-0000-0500-00004D050000}"/>
    <hyperlink ref="AU73" r:id="rId1358" display="http://cpdb.realtek.com/cpdbv3/view/wafermap/oneWaferSbinMap.php?project=RL6748&amp;checksum=088652f3a7717a90c111228ea1ecdbd6&amp;bin_num=328&amp;bintype=sbin&amp;from=xls&amp;cp=CP1&amp;version=RL6748ZA_V25&amp;lotid=PAFQ1&amp;waferid=MBA727-01A7" xr:uid="{00000000-0004-0000-0500-00004E050000}"/>
    <hyperlink ref="AW73" r:id="rId1359" display="http://cpdb.realtek.com/cpdbv3/view/wafermap/oneWaferSbinMap.php?project=RL6748&amp;checksum=e1a8c871873f5a571aafb9e58c06b640&amp;bin_num=328&amp;bintype=sbin&amp;from=xls&amp;cp=CP1&amp;version=RL6748ZA_V25&amp;lotid=PAFA5&amp;waferid=MBA704-24G6" xr:uid="{00000000-0004-0000-0500-00004F050000}"/>
    <hyperlink ref="AY73" r:id="rId1360" display="http://cpdb.realtek.com/cpdbv3/view/wafermap/oneWaferSbinMap.php?project=RL6748&amp;checksum=b80ae7d8b76ace60064ad1f32a516d3f&amp;bin_num=328&amp;bintype=sbin&amp;from=xls&amp;cp=CP1&amp;version=RL6748ZA_V25&amp;lotid=PAFQ1&amp;waferid=MBA727-04G3" xr:uid="{00000000-0004-0000-0500-000050050000}"/>
    <hyperlink ref="BB73" r:id="rId1361" display="http://cpdb.realtek.com/cpdbv3/view/wafermap/oneWaferSbinMap.php?project=RL6748&amp;checksum=7c7c3415c9eb2dbb045b79a3722a3eef&amp;bin_num=328&amp;bintype=sbin&amp;from=xls&amp;cp=CP1&amp;version=RL6748ZA_V25&amp;lotid=PAFQ1&amp;waferid=MBA727-10D7" xr:uid="{00000000-0004-0000-0500-000051050000}"/>
    <hyperlink ref="BF73" r:id="rId1362" display="http://cpdb.realtek.com/cpdbv3/view/wafermap/oneWaferSbinMap.php?project=RL6748&amp;checksum=168e19d10e9a65f581be903f015ac174&amp;bin_num=328&amp;bintype=sbin&amp;from=xls&amp;cp=CP1&amp;version=RL6748ZA_V25&amp;lotid=PAHY4&amp;waferid=TAQ895-05C0" xr:uid="{00000000-0004-0000-0500-000052050000}"/>
    <hyperlink ref="BG73" r:id="rId1363" display="http://cpdb.realtek.com/cpdbv3/view/wafermap/oneWaferSbinMap.php?project=RL6748&amp;checksum=2c3cb499a49952975b95f20ba5e75654&amp;bin_num=328&amp;bintype=sbin&amp;from=xls&amp;cp=CP1&amp;version=RL6748ZA_V25&amp;lotid=PAFW8&amp;waferid=MBA731-01C4" xr:uid="{00000000-0004-0000-0500-000053050000}"/>
    <hyperlink ref="BH73" r:id="rId1364" display="http://cpdb.realtek.com/cpdbv3/view/wafermap/oneWaferSbinMap.php?project=RL6748&amp;checksum=32ff361f8177156fdad482c1d9291761&amp;bin_num=328&amp;bintype=sbin&amp;from=xls&amp;cp=CP1&amp;version=RL6748ZA_V25&amp;lotid=PAFQ1&amp;waferid=MBA727-05F6" xr:uid="{00000000-0004-0000-0500-000054050000}"/>
    <hyperlink ref="BM73" r:id="rId1365" display="http://cpdb.realtek.com/cpdbv3/view/wafermap/oneWaferSbinMap.php?project=RL6748&amp;checksum=922d6e3d6ad0e1165212b7d7ae5fa366&amp;bin_num=328&amp;bintype=sbin&amp;from=xls&amp;cp=CP1&amp;version=RL6748ZA_V25&amp;lotid=PAFC1&amp;waferid=MBA723-20D0" xr:uid="{00000000-0004-0000-0500-000055050000}"/>
    <hyperlink ref="BY73" r:id="rId1366" display="http://cpdb.realtek.com/cpdbv3/view/wafermap/oneWaferSbinMap.php?project=RL6748&amp;checksum=070a812c41f6b429db2c8da9155fb811&amp;bin_num=328&amp;bintype=sbin&amp;from=xls&amp;cp=CP1&amp;version=RL6748ZA_V25&amp;lotid=PAFQ2&amp;waferid=MBA715-11C4" xr:uid="{00000000-0004-0000-0500-000056050000}"/>
    <hyperlink ref="BZ73" r:id="rId1367" display="http://cpdb.realtek.com/cpdbv3/view/wafermap/oneWaferSbinMap.php?project=RL6748&amp;checksum=54667dc6380e1c461fef4670eda018d9&amp;bin_num=328&amp;bintype=sbin&amp;from=xls&amp;cp=CP1&amp;version=RL6748ZA_V25&amp;lotid=PAJG7&amp;waferid=TAQ896-25D7" xr:uid="{00000000-0004-0000-0500-000057050000}"/>
    <hyperlink ref="CE73" r:id="rId1368" display="http://cpdb.realtek.com/cpdbv3/view/wafermap/oneWaferSbinMap.php?project=RL6748&amp;checksum=07eb46141594587badf2f3298b01c3aa&amp;bin_num=328&amp;bintype=sbin&amp;from=xls&amp;cp=CP1&amp;version=RL6748ZA_V25&amp;lotid=PAFQ2&amp;waferid=MBA715-20F4" xr:uid="{00000000-0004-0000-0500-000058050000}"/>
    <hyperlink ref="CF73" r:id="rId1369" display="http://cpdb.realtek.com/cpdbv3/view/wafermap/oneWaferSbinMap.php?project=RL6748&amp;checksum=0f96ac99d5d9231739883ab11452a825&amp;bin_num=328&amp;bintype=sbin&amp;from=xls&amp;cp=CP1&amp;version=RL6748ZA_V25&amp;lotid=PAFQ0&amp;waferid=MBF135-20B6" xr:uid="{00000000-0004-0000-0500-000059050000}"/>
    <hyperlink ref="CP73" r:id="rId1370" display="http://cpdb.realtek.com/cpdbv3/view/wafermap/oneWaferSbinMap.php?project=RL6748&amp;checksum=4f29ed50ce12d7094a0b8be961d2dea6&amp;bin_num=328&amp;bintype=sbin&amp;from=xls&amp;cp=CP1&amp;version=RL6748ZA_V25&amp;lotid=PAHY4&amp;waferid=TAQ895-22B2" xr:uid="{00000000-0004-0000-0500-00005A050000}"/>
    <hyperlink ref="CT73" r:id="rId1371" display="http://cpdb.realtek.com/cpdbv3/view/wafermap/oneWaferSbinMap.php?project=RL6748&amp;checksum=3f9b03e0685422e7245ee9f819607ec4&amp;bin_num=328&amp;bintype=sbin&amp;from=xls&amp;cp=CP1&amp;version=RL6748ZA_V25&amp;lotid=PAFA3&amp;waferid=MBA728-16E5" xr:uid="{00000000-0004-0000-0500-00005B050000}"/>
    <hyperlink ref="CW73" r:id="rId1372" display="http://cpdb.realtek.com/cpdbv3/view/wafermap/oneWaferSbinMap.php?project=RL6748&amp;checksum=a0fc719ec0f254f07c21ae556db30d7d&amp;bin_num=328&amp;bintype=sbin&amp;from=xls&amp;cp=CP1&amp;version=RL6748ZA_V25&amp;lotid=PAFW6&amp;waferid=MBC107-01G3" xr:uid="{00000000-0004-0000-0500-00005C050000}"/>
    <hyperlink ref="DC73" r:id="rId1373" display="http://cpdb.realtek.com/cpdbv3/view/wafermap/oneWaferSbinMap.php?project=RL6748&amp;checksum=71353e0b0077021b6cd842056cd457d4&amp;bin_num=328&amp;bintype=sbin&amp;from=xls&amp;cp=CP1&amp;version=RL6748ZA_V25&amp;lotid=PAFA3&amp;waferid=MBA728-18D3" xr:uid="{00000000-0004-0000-0500-00005D050000}"/>
    <hyperlink ref="DG73" r:id="rId1374" display="http://cpdb.realtek.com/cpdbv3/view/wafermap/oneWaferSbinMap.php?project=RL6748&amp;checksum=b9d181c73364b04b49e1afb30896c955&amp;bin_num=328&amp;bintype=sbin&amp;from=xls&amp;cp=CP1&amp;version=RL6748ZA_V25&amp;lotid=PAFQ1&amp;waferid=MBA727-17G7" xr:uid="{00000000-0004-0000-0500-00005E050000}"/>
    <hyperlink ref="DK73" r:id="rId1375" display="http://cpdb.realtek.com/cpdbv3/view/wafermap/oneWaferSbinMap.php?project=RL6748&amp;checksum=6556501f98847ad98bdf3e6e7d1ab2dc&amp;bin_num=328&amp;bintype=sbin&amp;from=xls&amp;cp=CP1&amp;version=RL6748ZA_V25&amp;lotid=PAHY4&amp;waferid=TAQ895-02D7" xr:uid="{00000000-0004-0000-0500-00005F050000}"/>
    <hyperlink ref="DL73" r:id="rId1376" display="http://cpdb.realtek.com/cpdbv3/view/wafermap/oneWaferSbinMap.php?project=RL6748&amp;checksum=89436b17642aa9eb2c8ba6d28cfc9eff&amp;bin_num=328&amp;bintype=sbin&amp;from=xls&amp;cp=CP1&amp;version=RL6748ZA_V25&amp;lotid=PAFA5&amp;waferid=MBA704-15D6" xr:uid="{00000000-0004-0000-0500-000060050000}"/>
    <hyperlink ref="DM73" r:id="rId1377" display="http://cpdb.realtek.com/cpdbv3/view/wafermap/oneWaferSbinMap.php?project=RL6748&amp;checksum=93604aa5f9b03ef261803d51f7663022&amp;bin_num=328&amp;bintype=sbin&amp;from=xls&amp;cp=CP1&amp;version=RL6748ZA_V25&amp;lotid=PAFQ0&amp;waferid=MBF135-09G1" xr:uid="{00000000-0004-0000-0500-000061050000}"/>
    <hyperlink ref="DR73" r:id="rId1378" display="http://cpdb.realtek.com/cpdbv3/view/wafermap/oneWaferSbinMap.php?project=RL6748&amp;checksum=596b446ccf44a579be683c2c9d9f8693&amp;bin_num=328&amp;bintype=sbin&amp;from=xls&amp;cp=CP1&amp;version=RL6748ZA_V25&amp;lotid=PAFA5&amp;waferid=MBA704-02D2" xr:uid="{00000000-0004-0000-0500-000062050000}"/>
    <hyperlink ref="DS73" r:id="rId1379" display="http://cpdb.realtek.com/cpdbv3/view/wafermap/oneWaferSbinMap.php?project=RL6748&amp;checksum=ce76b2b3f421f6aad86b469da7a3d243&amp;bin_num=328&amp;bintype=sbin&amp;from=xls&amp;cp=CP1&amp;version=RL6748ZA_V25&amp;lotid=PAJG7&amp;waferid=TAQ896-18H0" xr:uid="{00000000-0004-0000-0500-000063050000}"/>
    <hyperlink ref="DT73" r:id="rId1380" display="http://cpdb.realtek.com/cpdbv3/view/wafermap/oneWaferSbinMap.php?project=RL6748&amp;checksum=1dd0f3330949dce9e73077fbbf3a4659&amp;bin_num=328&amp;bintype=sbin&amp;from=xls&amp;cp=CP1&amp;version=RL6748ZA_V25&amp;lotid=PAJG7&amp;waferid=TAQ896-16A7" xr:uid="{00000000-0004-0000-0500-000064050000}"/>
    <hyperlink ref="EE73" r:id="rId1381" display="http://cpdb.realtek.com/cpdbv3/view/wafermap/oneWaferSbinMap.php?project=RL6748&amp;checksum=71b39da841210d925ddca4874b0f60d4&amp;bin_num=328&amp;bintype=sbin&amp;from=xls&amp;cp=CP1&amp;version=RL6748ZA_V25&amp;lotid=PAFA5&amp;waferid=MBA704-20B7" xr:uid="{00000000-0004-0000-0500-000065050000}"/>
    <hyperlink ref="EF73" r:id="rId1382" display="http://cpdb.realtek.com/cpdbv3/view/wafermap/oneWaferSbinMap.php?project=RL6748&amp;checksum=78b9d17594c0d5e6274fe5858faafdd0&amp;bin_num=328&amp;bintype=sbin&amp;from=xls&amp;cp=CP1&amp;version=RL6748ZA_V25&amp;lotid=PAFW6&amp;waferid=MBC107-10C0" xr:uid="{00000000-0004-0000-0500-000066050000}"/>
    <hyperlink ref="EG73" r:id="rId1383" display="http://cpdb.realtek.com/cpdbv3/view/wafermap/oneWaferSbinMap.php?project=RL6748&amp;checksum=8754484403aa6d8cc85782d55cbfe8b5&amp;bin_num=328&amp;bintype=sbin&amp;from=xls&amp;cp=CP1&amp;version=RL6748ZA_V25&amp;lotid=PAFA5&amp;waferid=MBA704-25G1" xr:uid="{00000000-0004-0000-0500-000067050000}"/>
    <hyperlink ref="EN73" r:id="rId1384" display="http://cpdb.realtek.com/cpdbv3/view/wafermap/oneWaferSbinMap.php?project=RL6748&amp;checksum=94b4ea7147fa1779acb6035becde9ddf&amp;bin_num=328&amp;bintype=sbin&amp;from=xls&amp;cp=CP1&amp;version=RL6748ZA_V25&amp;lotid=PAFW7&amp;waferid=MBA722-01A4" xr:uid="{00000000-0004-0000-0500-000068050000}"/>
    <hyperlink ref="EU73" r:id="rId1385" display="http://cpdb.realtek.com/cpdbv3/view/wafermap/oneWaferSbinMap.php?project=RL6748&amp;checksum=c990cd885e271cfe8b516ff24c4821a1&amp;bin_num=328&amp;bintype=sbin&amp;from=xls&amp;cp=CP1&amp;version=RL6748ZA_V25&amp;lotid=PAFQ2&amp;waferid=MBA715-02G7" xr:uid="{00000000-0004-0000-0500-000069050000}"/>
    <hyperlink ref="EY73" r:id="rId1386" display="http://cpdb.realtek.com/cpdbv3/view/wafermap/oneWaferSbinMap.php?project=RL6748&amp;checksum=3f030dc280d10c06e347f6362b1d432b&amp;bin_num=328&amp;bintype=sbin&amp;from=xls&amp;cp=CP1&amp;version=RL6748ZA_V25&amp;lotid=PAJG7&amp;waferid=TAQ896-06F7" xr:uid="{00000000-0004-0000-0500-00006A050000}"/>
    <hyperlink ref="FE73" r:id="rId1387" display="http://cpdb.realtek.com/cpdbv3/view/wafermap/oneWaferSbinMap.php?project=RL6748&amp;checksum=f3188c402b24687a13cf19ad4fb9bf2c&amp;bin_num=328&amp;bintype=sbin&amp;from=xls&amp;cp=CP1&amp;version=RL6748ZA_V25&amp;lotid=PAFQ2&amp;waferid=MBA715-03G2" xr:uid="{00000000-0004-0000-0500-00006B050000}"/>
    <hyperlink ref="FJ73" r:id="rId1388" display="http://cpdb.realtek.com/cpdbv3/view/wafermap/oneWaferSbinMap.php?project=RL6748&amp;checksum=f64512e8d8ce2fc78287da6cd447fd73&amp;bin_num=328&amp;bintype=sbin&amp;from=xls&amp;cp=CP1&amp;version=RL6748ZA_V25&amp;lotid=PAFW7&amp;waferid=MBA722-12C2" xr:uid="{00000000-0004-0000-0500-00006C050000}"/>
    <hyperlink ref="FL73" r:id="rId1389" display="http://cpdb.realtek.com/cpdbv3/view/wafermap/oneWaferSbinMap.php?project=RL6748&amp;checksum=a05da7c880a36d79dfadafc7cc341b71&amp;bin_num=328&amp;bintype=sbin&amp;from=xls&amp;cp=CP1&amp;version=RL6748ZA_V25&amp;lotid=PAFW6&amp;waferid=MBC107-04E4" xr:uid="{00000000-0004-0000-0500-00006D050000}"/>
    <hyperlink ref="FS73" r:id="rId1390" display="http://cpdb.realtek.com/cpdbv3/view/wafermap/oneWaferSbinMap.php?project=RL6748&amp;checksum=b8aa9177c4c88f71883c861eaa9136a7&amp;bin_num=328&amp;bintype=sbin&amp;from=xls&amp;cp=CP1&amp;version=RL6748ZA_V25&amp;lotid=PAFA5&amp;waferid=MBA704-01D7" xr:uid="{00000000-0004-0000-0500-00006E050000}"/>
    <hyperlink ref="FU73" r:id="rId1391" display="http://cpdb.realtek.com/cpdbv3/view/wafermap/oneWaferSbinMap.php?project=RL6748&amp;checksum=e1fce9dae38365c2aa4cc651c6094569&amp;bin_num=328&amp;bintype=sbin&amp;from=xls&amp;cp=CP1&amp;version=RL6748ZA_V25&amp;lotid=PAFA5&amp;waferid=MBA704-05B3" xr:uid="{00000000-0004-0000-0500-00006F050000}"/>
    <hyperlink ref="FW73" r:id="rId1392" display="http://cpdb.realtek.com/cpdbv3/view/wafermap/oneWaferSbinMap.php?project=RL6748&amp;checksum=bae72a76c20b26a679a22f0f1e067c6f&amp;bin_num=328&amp;bintype=sbin&amp;from=xls&amp;cp=CP1&amp;version=RL6748ZA_V25&amp;lotid=PAFA5&amp;waferid=MBA704-16D1" xr:uid="{00000000-0004-0000-0500-000070050000}"/>
    <hyperlink ref="GA73" r:id="rId1393" display="http://cpdb.realtek.com/cpdbv3/view/wafermap/oneWaferSbinMap.php?project=RL6748&amp;checksum=aeffc487e0d45cfc6bac03117c286df2&amp;bin_num=328&amp;bintype=sbin&amp;from=xls&amp;cp=CP1&amp;version=RL6748ZA_V25&amp;lotid=PAFQ6&amp;waferid=MBC103-14D5" xr:uid="{00000000-0004-0000-0500-000071050000}"/>
    <hyperlink ref="GE73" r:id="rId1394" display="http://cpdb.realtek.com/cpdbv3/view/wafermap/oneWaferSbinMap.php?project=RL6748&amp;checksum=6a580951e4bceff7feb629fbe2f18442&amp;bin_num=328&amp;bintype=sbin&amp;from=xls&amp;cp=CP1&amp;version=RL6748ZA_V25&amp;lotid=PAFQ2&amp;waferid=MBA715-25C3" xr:uid="{00000000-0004-0000-0500-000072050000}"/>
    <hyperlink ref="GF73" r:id="rId1395" display="http://cpdb.realtek.com/cpdbv3/view/wafermap/oneWaferSbinMap.php?project=RL6748&amp;checksum=0c1964bee8a40b9ed403b02324f73597&amp;bin_num=328&amp;bintype=sbin&amp;from=xls&amp;cp=CP1&amp;version=RL6748ZA_V25&amp;lotid=PAF98&amp;waferid=MBA742-05D5" xr:uid="{00000000-0004-0000-0500-000073050000}"/>
    <hyperlink ref="GJ73" r:id="rId1396" display="http://cpdb.realtek.com/cpdbv3/view/wafermap/oneWaferSbinMap.php?project=RL6748&amp;checksum=03ceaaf8793e4381555566a586f5a46b&amp;bin_num=328&amp;bintype=sbin&amp;from=xls&amp;cp=CP1&amp;version=RL6748ZA_V25&amp;lotid=PAFQ0&amp;waferid=MBF135-04B7" xr:uid="{00000000-0004-0000-0500-000074050000}"/>
    <hyperlink ref="GL73" r:id="rId1397" display="http://cpdb.realtek.com/cpdbv3/view/wafermap/oneWaferSbinMap.php?project=RL6748&amp;checksum=663458bf4eeebc3e112395dc079ffba9&amp;bin_num=328&amp;bintype=sbin&amp;from=xls&amp;cp=CP1&amp;version=RL6748ZA_V25&amp;lotid=PAFQ5&amp;waferid=MBA705-23E4" xr:uid="{00000000-0004-0000-0500-000075050000}"/>
    <hyperlink ref="HG73" r:id="rId1398" display="http://cpdb.realtek.com/cpdbv3/view/wafermap/oneWaferSbinMap.php?project=RL6748&amp;checksum=84dcef739e6de39c16c6913b6c774b20&amp;bin_num=328&amp;bintype=sbin&amp;from=xls&amp;cp=CP1&amp;version=RL6748ZA_V25&amp;lotid=PAFQ4&amp;waferid=MBA724-21G7" xr:uid="{00000000-0004-0000-0500-000076050000}"/>
    <hyperlink ref="HJ73" r:id="rId1399" display="http://cpdb.realtek.com/cpdbv3/view/wafermap/oneWaferSbinMap.php?project=RL6748&amp;checksum=bf250fdb066aaa406c3e4819826ceb42&amp;bin_num=328&amp;bintype=sbin&amp;from=xls&amp;cp=CP1&amp;version=RL6748ZA_V25&amp;lotid=PAFQ6&amp;waferid=MBC103-23G5" xr:uid="{00000000-0004-0000-0500-000077050000}"/>
    <hyperlink ref="HL73" r:id="rId1400" display="http://cpdb.realtek.com/cpdbv3/view/wafermap/oneWaferSbinMap.php?project=RL6748&amp;checksum=f5438ae6c64af18f851949e14f0877cf&amp;bin_num=328&amp;bintype=sbin&amp;from=xls&amp;cp=CP1&amp;version=RL6748ZA_V25&amp;lotid=PAFA5&amp;waferid=MBA704-06A6" xr:uid="{00000000-0004-0000-0500-000078050000}"/>
    <hyperlink ref="HS73" r:id="rId1401" display="http://cpdb.realtek.com/cpdbv3/view/wafermap/oneWaferSbinMap.php?project=RL6748&amp;checksum=c071f5cf26b7fc8cb5ca79120ccf83ae&amp;bin_num=328&amp;bintype=sbin&amp;from=xls&amp;cp=CP1&amp;version=RL6748ZA_V25&amp;lotid=PAFW6&amp;waferid=MBC107-07C5" xr:uid="{00000000-0004-0000-0500-000079050000}"/>
    <hyperlink ref="HV73" r:id="rId1402" display="http://cpdb.realtek.com/cpdbv3/view/wafermap/oneWaferSbinMap.php?project=RL6748&amp;checksum=43d42eda78b75f74d8851c27b4eefb71&amp;bin_num=328&amp;bintype=sbin&amp;from=xls&amp;cp=CP1&amp;version=RL6748ZA_V25&amp;lotid=PAFW6&amp;waferid=MBC107-21D6" xr:uid="{00000000-0004-0000-0500-00007A050000}"/>
    <hyperlink ref="IJ73" r:id="rId1403" display="http://cpdb.realtek.com/cpdbv3/view/wafermap/oneWaferSbinMap.php?project=RL6748&amp;checksum=02b821cfc1fcec45101c11d9145343bd&amp;bin_num=328&amp;bintype=sbin&amp;from=xls&amp;cp=CP1&amp;version=RL6748ZA_V25&amp;lotid=PAFQ0&amp;waferid=MBF135-22A4" xr:uid="{00000000-0004-0000-0500-00007B050000}"/>
    <hyperlink ref="IL73" r:id="rId1404" display="http://cpdb.realtek.com/cpdbv3/view/wafermap/oneWaferSbinMap.php?project=RL6748&amp;checksum=a99b739ee1aa021bf77ff060c9381c23&amp;bin_num=328&amp;bintype=sbin&amp;from=xls&amp;cp=CP1&amp;version=RL6748ZA_V25&amp;lotid=PAFQ4&amp;waferid=MBA724-11E4" xr:uid="{00000000-0004-0000-0500-00007C050000}"/>
    <hyperlink ref="IN73" r:id="rId1405" display="http://cpdb.realtek.com/cpdbv3/view/wafermap/oneWaferSbinMap.php?project=RL6748&amp;checksum=0b10252d53e2aa05248b98db46ab41b7&amp;bin_num=328&amp;bintype=sbin&amp;from=xls&amp;cp=CP1&amp;version=RL6748ZA_V25&amp;lotid=PAFQ5&amp;waferid=MBA705-20G3" xr:uid="{00000000-0004-0000-0500-00007D050000}"/>
    <hyperlink ref="IQ73" r:id="rId1406" display="http://cpdb.realtek.com/cpdbv3/view/wafermap/oneWaferSbinMap.php?project=RL6748&amp;checksum=43df99740fd255fc8cdbe3afdbe0a7b2&amp;bin_num=328&amp;bintype=sbin&amp;from=xls&amp;cp=CP1&amp;version=RL6748ZA_V25&amp;lotid=PAFC1&amp;waferid=MBA723-24A4" xr:uid="{00000000-0004-0000-0500-00007E050000}"/>
    <hyperlink ref="IV73" r:id="rId1407" display="http://cpdb.realtek.com/cpdbv3/view/wafermap/oneWaferSbinMap.php?project=RL6748&amp;checksum=61c772a7b4341242d9bdf0000593ad1f&amp;bin_num=328&amp;bintype=sbin&amp;from=xls&amp;cp=CP1&amp;version=RL6748ZA_V25&amp;lotid=PAFW7&amp;waferid=MBA722-04G0" xr:uid="{00000000-0004-0000-0500-00007F050000}"/>
    <hyperlink ref="IX73" r:id="rId1408" display="http://cpdb.realtek.com/cpdbv3/view/wafermap/oneWaferSbinMap.php?project=RL6748&amp;checksum=d8923b2a1b4f52077a897b9ed1bf484d&amp;bin_num=328&amp;bintype=sbin&amp;from=xls&amp;cp=CP1&amp;version=RL6748ZA_V25&amp;lotid=PAFQ4&amp;waferid=MBA724-13D2" xr:uid="{00000000-0004-0000-0500-000080050000}"/>
    <hyperlink ref="JB73" r:id="rId1409" display="http://cpdb.realtek.com/cpdbv3/view/wafermap/oneWaferSbinMap.php?project=RL6748&amp;checksum=981ecc960321df48665f09a2079e5f94&amp;bin_num=328&amp;bintype=sbin&amp;from=xls&amp;cp=CP1&amp;version=RL6748ZA_V25&amp;lotid=PAFQ4&amp;waferid=MBA724-12D7" xr:uid="{00000000-0004-0000-0500-000081050000}"/>
    <hyperlink ref="JC73" r:id="rId1410" display="http://cpdb.realtek.com/cpdbv3/view/wafermap/oneWaferSbinMap.php?project=RL6748&amp;checksum=dd0ba184a945a242eed54a5e855e6408&amp;bin_num=328&amp;bintype=sbin&amp;from=xls&amp;cp=CP1&amp;version=RL6748ZA_V25&amp;lotid=PAFQ6&amp;waferid=MBC103-01D1" xr:uid="{00000000-0004-0000-0500-000082050000}"/>
    <hyperlink ref="JJ73" r:id="rId1411" display="http://cpdb.realtek.com/cpdbv3/view/wafermap/oneWaferSbinMap.php?project=RL6748&amp;checksum=f1f90c6942caf20813a664ef818dec5b&amp;bin_num=328&amp;bintype=sbin&amp;from=xls&amp;cp=CP1&amp;version=RL6748ZA_V25&amp;lotid=PAFQ0&amp;waferid=MBF135-12F4" xr:uid="{00000000-0004-0000-0500-000083050000}"/>
    <hyperlink ref="JQ73" r:id="rId1412" display="http://cpdb.realtek.com/cpdbv3/view/wafermap/oneWaferSbinMap.php?project=RL6748&amp;checksum=aa202533fa551e96724cf91d6c43a118&amp;bin_num=328&amp;bintype=sbin&amp;from=xls&amp;cp=CP1&amp;version=RL6748ZA_V25&amp;lotid=PAFQ6&amp;waferid=MBC103-08G1" xr:uid="{00000000-0004-0000-0500-000084050000}"/>
    <hyperlink ref="JR73" r:id="rId1413" display="http://cpdb.realtek.com/cpdbv3/view/wafermap/oneWaferSbinMap.php?project=RL6748&amp;checksum=c7431b9bd560e1706c228e68c2ca2630&amp;bin_num=328&amp;bintype=sbin&amp;from=xls&amp;cp=CP1&amp;version=RL6748ZA_V25&amp;lotid=PAFQ1&amp;waferid=MBA727-03H0" xr:uid="{00000000-0004-0000-0500-000085050000}"/>
    <hyperlink ref="B74" r:id="rId1414" xr:uid="{00000000-0004-0000-0500-000086050000}"/>
    <hyperlink ref="P74" r:id="rId1415" display="http://cpdb.realtek.com/cpdbv3/view/wafermap/oneWaferSbinMap.php?project=RL6748&amp;checksum=6817a774107f7a949bfc153b979608b6&amp;bin_num=356&amp;bintype=sbin&amp;from=xls&amp;cp=CP1&amp;version=RL6748ZA_V25&amp;lotid=PAFQ0&amp;waferid=MBF135-21B1" xr:uid="{00000000-0004-0000-0500-000087050000}"/>
    <hyperlink ref="X74" r:id="rId1416" display="http://cpdb.realtek.com/cpdbv3/view/wafermap/oneWaferSbinMap.php?project=RL6748&amp;checksum=028c7f8f8d7b4da1af975c9bb8b5f23a&amp;bin_num=356&amp;bintype=sbin&amp;from=xls&amp;cp=CP1&amp;version=RL6748ZA_V25&amp;lotid=PAJG7&amp;waferid=TAQ896-09E0" xr:uid="{00000000-0004-0000-0500-000088050000}"/>
    <hyperlink ref="AC74" r:id="rId1417" display="http://cpdb.realtek.com/cpdbv3/view/wafermap/oneWaferSbinMap.php?project=RL6748&amp;checksum=b63c761888f8fc1c6db5a49ac033cd1b&amp;bin_num=356&amp;bintype=sbin&amp;from=xls&amp;cp=CP1&amp;version=RL6748ZA_V25&amp;lotid=PAFC1&amp;waferid=MBA723-23B1" xr:uid="{00000000-0004-0000-0500-000089050000}"/>
    <hyperlink ref="AI74" r:id="rId1418" display="http://cpdb.realtek.com/cpdbv3/view/wafermap/oneWaferSbinMap.php?project=RL6748&amp;checksum=71e786b98005da365f074001583a3561&amp;bin_num=356&amp;bintype=sbin&amp;from=xls&amp;cp=CP1&amp;version=RL6748ZA_V25&amp;lotid=PAFC1&amp;waferid=MBA723-25H2" xr:uid="{00000000-0004-0000-0500-00008A050000}"/>
    <hyperlink ref="AK74" r:id="rId1419" display="http://cpdb.realtek.com/cpdbv3/view/wafermap/oneWaferSbinMap.php?project=RL6748&amp;checksum=427d1d87b126ffefde333b52eda48773&amp;bin_num=356&amp;bintype=sbin&amp;from=xls&amp;cp=CP1&amp;version=RL6748ZA_V25&amp;lotid=PAJG7&amp;waferid=TAQ896-24E4" xr:uid="{00000000-0004-0000-0500-00008B050000}"/>
    <hyperlink ref="AQ74" r:id="rId1420" display="http://cpdb.realtek.com/cpdbv3/view/wafermap/oneWaferSbinMap.php?project=RL6748&amp;checksum=5c5e4314589692a66914d66918695f60&amp;bin_num=356&amp;bintype=sbin&amp;from=xls&amp;cp=CP1&amp;version=RL6748ZA_V25&amp;lotid=PAFQ0&amp;waferid=MBF135-25G0" xr:uid="{00000000-0004-0000-0500-00008C050000}"/>
    <hyperlink ref="BC74" r:id="rId1421" display="http://cpdb.realtek.com/cpdbv3/view/wafermap/oneWaferSbinMap.php?project=RL6748&amp;checksum=93fbe4b8a5ca7959f0064e3a10911d09&amp;bin_num=356&amp;bintype=sbin&amp;from=xls&amp;cp=CP1&amp;version=RL6748ZA_V25&amp;lotid=PAJG7&amp;waferid=TAQ896-19G3" xr:uid="{00000000-0004-0000-0500-00008D050000}"/>
    <hyperlink ref="BO74" r:id="rId1422" display="http://cpdb.realtek.com/cpdbv3/view/wafermap/oneWaferSbinMap.php?project=RL6748&amp;checksum=1e6bf306952bade0269d71536b932752&amp;bin_num=356&amp;bintype=sbin&amp;from=xls&amp;cp=CP1&amp;version=RL6748ZA_V25&amp;lotid=PAHY4&amp;waferid=TAQ895-09G7" xr:uid="{00000000-0004-0000-0500-00008E050000}"/>
    <hyperlink ref="BR74" r:id="rId1423" display="http://cpdb.realtek.com/cpdbv3/view/wafermap/oneWaferSbinMap.php?project=RL6748&amp;checksum=db0dea7eef5f5edf6cf68a0eb06238fc&amp;bin_num=356&amp;bintype=sbin&amp;from=xls&amp;cp=CP1&amp;version=RL6748ZA_V25&amp;lotid=PAHY4&amp;waferid=TAQ895-14F0" xr:uid="{00000000-0004-0000-0500-00008F050000}"/>
    <hyperlink ref="BU74" r:id="rId1424" display="http://cpdb.realtek.com/cpdbv3/view/wafermap/oneWaferSbinMap.php?project=RL6748&amp;checksum=8fb0570e6c1a14f1607b51eca3701ade&amp;bin_num=356&amp;bintype=sbin&amp;from=xls&amp;cp=CP1&amp;version=RL6748ZA_V25&amp;lotid=PAFA3&amp;waferid=MBA728-09A3" xr:uid="{00000000-0004-0000-0500-000090050000}"/>
    <hyperlink ref="BX74" r:id="rId1425" display="http://cpdb.realtek.com/cpdbv3/view/wafermap/oneWaferSbinMap.php?project=RL6748&amp;checksum=a382a357afc0b9c427b909251dd48249&amp;bin_num=356&amp;bintype=sbin&amp;from=xls&amp;cp=CP1&amp;version=RL6748ZA_V25&amp;lotid=PAHY4&amp;waferid=TAQ895-25G6" xr:uid="{00000000-0004-0000-0500-000091050000}"/>
    <hyperlink ref="CB74" r:id="rId1426" display="http://cpdb.realtek.com/cpdbv3/view/wafermap/oneWaferSbinMap.php?project=RL6748&amp;checksum=a1e68e819766fa0b2427ee9910464cce&amp;bin_num=356&amp;bintype=sbin&amp;from=xls&amp;cp=CP1&amp;version=RL6748ZA_V25&amp;lotid=PAFQ5&amp;waferid=MBA705-05F7" xr:uid="{00000000-0004-0000-0500-000092050000}"/>
    <hyperlink ref="CK74" r:id="rId1427" display="http://cpdb.realtek.com/cpdbv3/view/wafermap/oneWaferSbinMap.php?project=RL6748&amp;checksum=f00c1ee0704af83a3b0c75e11545a5d5&amp;bin_num=356&amp;bintype=sbin&amp;from=xls&amp;cp=CP1&amp;version=RL6748ZA_V25&amp;lotid=PAFW6&amp;waferid=MBC107-20E3" xr:uid="{00000000-0004-0000-0500-000093050000}"/>
    <hyperlink ref="CM74" r:id="rId1428" display="http://cpdb.realtek.com/cpdbv3/view/wafermap/oneWaferSbinMap.php?project=RL6748&amp;checksum=9d5f4a12764d16f5b176a06676d28490&amp;bin_num=356&amp;bintype=sbin&amp;from=xls&amp;cp=CP1&amp;version=RL6748ZA_V25&amp;lotid=PAFQ2&amp;waferid=MBA715-07D6" xr:uid="{00000000-0004-0000-0500-000094050000}"/>
    <hyperlink ref="CX74" r:id="rId1429" display="http://cpdb.realtek.com/cpdbv3/view/wafermap/oneWaferSbinMap.php?project=RL6748&amp;checksum=be42cc383f8f30cdb27ff964543bc52e&amp;bin_num=356&amp;bintype=sbin&amp;from=xls&amp;cp=CP1&amp;version=RL6748ZA_V25&amp;lotid=PAFQ2&amp;waferid=MBA715-19E7" xr:uid="{00000000-0004-0000-0500-000095050000}"/>
    <hyperlink ref="CZ74" r:id="rId1430" display="http://cpdb.realtek.com/cpdbv3/view/wafermap/oneWaferSbinMap.php?project=RL6748&amp;checksum=0c6ac73f5cbed990cd19d3c50ccede6d&amp;bin_num=356&amp;bintype=sbin&amp;from=xls&amp;cp=CP1&amp;version=RL6748ZA_V25&amp;lotid=PAHY4&amp;waferid=TAQ895-01E4" xr:uid="{00000000-0004-0000-0500-000096050000}"/>
    <hyperlink ref="DC74" r:id="rId1431" display="http://cpdb.realtek.com/cpdbv3/view/wafermap/oneWaferSbinMap.php?project=RL6748&amp;checksum=71353e0b0077021b6cd842056cd457d4&amp;bin_num=356&amp;bintype=sbin&amp;from=xls&amp;cp=CP1&amp;version=RL6748ZA_V25&amp;lotid=PAFA3&amp;waferid=MBA728-18D3" xr:uid="{00000000-0004-0000-0500-000097050000}"/>
    <hyperlink ref="DK74" r:id="rId1432" display="http://cpdb.realtek.com/cpdbv3/view/wafermap/oneWaferSbinMap.php?project=RL6748&amp;checksum=6556501f98847ad98bdf3e6e7d1ab2dc&amp;bin_num=356&amp;bintype=sbin&amp;from=xls&amp;cp=CP1&amp;version=RL6748ZA_V25&amp;lotid=PAHY4&amp;waferid=TAQ895-02D7" xr:uid="{00000000-0004-0000-0500-000098050000}"/>
    <hyperlink ref="DM74" r:id="rId1433" display="http://cpdb.realtek.com/cpdbv3/view/wafermap/oneWaferSbinMap.php?project=RL6748&amp;checksum=93604aa5f9b03ef261803d51f7663022&amp;bin_num=356&amp;bintype=sbin&amp;from=xls&amp;cp=CP1&amp;version=RL6748ZA_V25&amp;lotid=PAFQ0&amp;waferid=MBF135-09G1" xr:uid="{00000000-0004-0000-0500-000099050000}"/>
    <hyperlink ref="DN74" r:id="rId1434" display="http://cpdb.realtek.com/cpdbv3/view/wafermap/oneWaferSbinMap.php?project=RL6748&amp;checksum=a49334f3693919c9149fc09fb221db8e&amp;bin_num=356&amp;bintype=sbin&amp;from=xls&amp;cp=CP1&amp;version=RL6748ZA_V25&amp;lotid=PAFW6&amp;waferid=MBC107-09B3" xr:uid="{00000000-0004-0000-0500-00009A050000}"/>
    <hyperlink ref="DQ74" r:id="rId1435" display="http://cpdb.realtek.com/cpdbv3/view/wafermap/oneWaferSbinMap.php?project=RL6748&amp;checksum=25e3ae3f947411f0bc0d29f47a64db55&amp;bin_num=356&amp;bintype=sbin&amp;from=xls&amp;cp=CP1&amp;version=RL6748ZA_V25&amp;lotid=PAFQ2&amp;waferid=MBA715-01A1" xr:uid="{00000000-0004-0000-0500-00009B050000}"/>
    <hyperlink ref="DS74" r:id="rId1436" display="http://cpdb.realtek.com/cpdbv3/view/wafermap/oneWaferSbinMap.php?project=RL6748&amp;checksum=ce76b2b3f421f6aad86b469da7a3d243&amp;bin_num=356&amp;bintype=sbin&amp;from=xls&amp;cp=CP1&amp;version=RL6748ZA_V25&amp;lotid=PAJG7&amp;waferid=TAQ896-18H0" xr:uid="{00000000-0004-0000-0500-00009C050000}"/>
    <hyperlink ref="DT74" r:id="rId1437" display="http://cpdb.realtek.com/cpdbv3/view/wafermap/oneWaferSbinMap.php?project=RL6748&amp;checksum=1dd0f3330949dce9e73077fbbf3a4659&amp;bin_num=356&amp;bintype=sbin&amp;from=xls&amp;cp=CP1&amp;version=RL6748ZA_V25&amp;lotid=PAJG7&amp;waferid=TAQ896-16A7" xr:uid="{00000000-0004-0000-0500-00009D050000}"/>
    <hyperlink ref="DV74" r:id="rId1438" display="http://cpdb.realtek.com/cpdbv3/view/wafermap/oneWaferSbinMap.php?project=RL6748&amp;checksum=9f624d9b0e5e5fb0dcc415d2e5b68753&amp;bin_num=356&amp;bintype=sbin&amp;from=xls&amp;cp=CP1&amp;version=RL6748ZA_V25&amp;lotid=PAFW6&amp;waferid=MBC107-03F1" xr:uid="{00000000-0004-0000-0500-00009E050000}"/>
    <hyperlink ref="DY74" r:id="rId1439" display="http://cpdb.realtek.com/cpdbv3/view/wafermap/oneWaferSbinMap.php?project=RL6748&amp;checksum=098a01a93a5db18ab3ed83966169242c&amp;bin_num=356&amp;bintype=sbin&amp;from=xls&amp;cp=CP1&amp;version=RL6748ZA_V25&amp;lotid=PAJG7&amp;waferid=TAQ896-08E5" xr:uid="{00000000-0004-0000-0500-00009F050000}"/>
    <hyperlink ref="EF74" r:id="rId1440" display="http://cpdb.realtek.com/cpdbv3/view/wafermap/oneWaferSbinMap.php?project=RL6748&amp;checksum=78b9d17594c0d5e6274fe5858faafdd0&amp;bin_num=356&amp;bintype=sbin&amp;from=xls&amp;cp=CP1&amp;version=RL6748ZA_V25&amp;lotid=PAFW6&amp;waferid=MBC107-10C0" xr:uid="{00000000-0004-0000-0500-0000A0050000}"/>
    <hyperlink ref="EI74" r:id="rId1441" display="http://cpdb.realtek.com/cpdbv3/view/wafermap/oneWaferSbinMap.php?project=RL6748&amp;checksum=489c7d7bd703ad967c109c90944e4321&amp;bin_num=356&amp;bintype=sbin&amp;from=xls&amp;cp=CP1&amp;version=RL6748ZA_V25&amp;lotid=PAF98&amp;waferid=MBA742-04E2" xr:uid="{00000000-0004-0000-0500-0000A1050000}"/>
    <hyperlink ref="EK74" r:id="rId1442" display="http://cpdb.realtek.com/cpdbv3/view/wafermap/oneWaferSbinMap.php?project=RL6748&amp;checksum=c772114a348b05b633860730afb8a93d&amp;bin_num=356&amp;bintype=sbin&amp;from=xls&amp;cp=CP1&amp;version=RL6748ZA_V25&amp;lotid=PAFQ2&amp;waferid=MBA715-22E2" xr:uid="{00000000-0004-0000-0500-0000A2050000}"/>
    <hyperlink ref="EY74" r:id="rId1443" display="http://cpdb.realtek.com/cpdbv3/view/wafermap/oneWaferSbinMap.php?project=RL6748&amp;checksum=3f030dc280d10c06e347f6362b1d432b&amp;bin_num=356&amp;bintype=sbin&amp;from=xls&amp;cp=CP1&amp;version=RL6748ZA_V25&amp;lotid=PAJG7&amp;waferid=TAQ896-06F7" xr:uid="{00000000-0004-0000-0500-0000A3050000}"/>
    <hyperlink ref="FK74" r:id="rId1444" display="http://cpdb.realtek.com/cpdbv3/view/wafermap/oneWaferSbinMap.php?project=RL6748&amp;checksum=6c2b62383e3b16d7389221176e082176&amp;bin_num=356&amp;bintype=sbin&amp;from=xls&amp;cp=CP1&amp;version=RL6748ZA_V25&amp;lotid=PAFQ5&amp;waferid=MBA705-06F2" xr:uid="{00000000-0004-0000-0500-0000A4050000}"/>
    <hyperlink ref="FL74" r:id="rId1445" display="http://cpdb.realtek.com/cpdbv3/view/wafermap/oneWaferSbinMap.php?project=RL6748&amp;checksum=a05da7c880a36d79dfadafc7cc341b71&amp;bin_num=356&amp;bintype=sbin&amp;from=xls&amp;cp=CP1&amp;version=RL6748ZA_V25&amp;lotid=PAFW6&amp;waferid=MBC107-04E4" xr:uid="{00000000-0004-0000-0500-0000A5050000}"/>
    <hyperlink ref="FO74" r:id="rId1446" display="http://cpdb.realtek.com/cpdbv3/view/wafermap/oneWaferSbinMap.php?project=RL6748&amp;checksum=18c782a468d9e115dd178b91a730c541&amp;bin_num=356&amp;bintype=sbin&amp;from=xls&amp;cp=CP1&amp;version=RL6748ZA_V25&amp;lotid=PAFW6&amp;waferid=MBC107-19D6" xr:uid="{00000000-0004-0000-0500-0000A6050000}"/>
    <hyperlink ref="GC74" r:id="rId1447" display="http://cpdb.realtek.com/cpdbv3/view/wafermap/oneWaferSbinMap.php?project=RL6748&amp;checksum=f4d09bb0fad43bb3a13b20660482a40a&amp;bin_num=356&amp;bintype=sbin&amp;from=xls&amp;cp=CP1&amp;version=RL6748ZA_V25&amp;lotid=PAFQ6&amp;waferid=MBC103-15D0" xr:uid="{00000000-0004-0000-0500-0000A7050000}"/>
    <hyperlink ref="GG74" r:id="rId1448" display="http://cpdb.realtek.com/cpdbv3/view/wafermap/oneWaferSbinMap.php?project=RL6748&amp;checksum=27ee48feeb2d5f24f429260b27389ea5&amp;bin_num=356&amp;bintype=sbin&amp;from=xls&amp;cp=CP1&amp;version=RL6748ZA_V25&amp;lotid=PAFQ0&amp;waferid=MBF135-11G1" xr:uid="{00000000-0004-0000-0500-0000A8050000}"/>
    <hyperlink ref="GH74" r:id="rId1449" display="http://cpdb.realtek.com/cpdbv3/view/wafermap/oneWaferSbinMap.php?project=RL6748&amp;checksum=3ff4f589e593eed9487b91e4a79e9385&amp;bin_num=356&amp;bintype=sbin&amp;from=xls&amp;cp=CP1&amp;version=RL6748ZA_V25&amp;lotid=PAFC1&amp;waferid=MBA723-22B6" xr:uid="{00000000-0004-0000-0500-0000A9050000}"/>
    <hyperlink ref="GI74" r:id="rId1450" display="http://cpdb.realtek.com/cpdbv3/view/wafermap/oneWaferSbinMap.php?project=RL6748&amp;checksum=7fbec2c81bae7c0e34489888aa16ecf6&amp;bin_num=356&amp;bintype=sbin&amp;from=xls&amp;cp=CP1&amp;version=RL6748ZA_V25&amp;lotid=PAJG7&amp;waferid=TAQ896-21G3" xr:uid="{00000000-0004-0000-0500-0000AA050000}"/>
    <hyperlink ref="GK74" r:id="rId1451" display="http://cpdb.realtek.com/cpdbv3/view/wafermap/oneWaferSbinMap.php?project=RL6748&amp;checksum=46a6f5a18fc7372ca6d305e53187fbc7&amp;bin_num=356&amp;bintype=sbin&amp;from=xls&amp;cp=CP1&amp;version=RL6748ZA_V25&amp;lotid=PAFQ2&amp;waferid=MBA715-23D5" xr:uid="{00000000-0004-0000-0500-0000AB050000}"/>
    <hyperlink ref="GQ74" r:id="rId1452" display="http://cpdb.realtek.com/cpdbv3/view/wafermap/oneWaferSbinMap.php?project=RL6748&amp;checksum=d7353e6fdc608011efd46043993feafe&amp;bin_num=356&amp;bintype=sbin&amp;from=xls&amp;cp=CP1&amp;version=RL6748ZA_V25&amp;lotid=PAFA5&amp;waferid=MBA704-10G7" xr:uid="{00000000-0004-0000-0500-0000AC050000}"/>
    <hyperlink ref="GR74" r:id="rId1453" display="http://cpdb.realtek.com/cpdbv3/view/wafermap/oneWaferSbinMap.php?project=RL6748&amp;checksum=e5122e6e142d727b2c505ed22aab606e&amp;bin_num=356&amp;bintype=sbin&amp;from=xls&amp;cp=CP1&amp;version=RL6748ZA_V25&amp;lotid=PAFW6&amp;waferid=MBC107-08C0" xr:uid="{00000000-0004-0000-0500-0000AD050000}"/>
    <hyperlink ref="GU74" r:id="rId1454" display="http://cpdb.realtek.com/cpdbv3/view/wafermap/oneWaferSbinMap.php?project=RL6748&amp;checksum=0f87003f8b9c0a2efc1a07401b4b75be&amp;bin_num=356&amp;bintype=sbin&amp;from=xls&amp;cp=CP1&amp;version=RL6748ZA_V25&amp;lotid=PAFQ6&amp;waferid=MBC103-17B6" xr:uid="{00000000-0004-0000-0500-0000AE050000}"/>
    <hyperlink ref="GV74" r:id="rId1455" display="http://cpdb.realtek.com/cpdbv3/view/wafermap/oneWaferSbinMap.php?project=RL6748&amp;checksum=28a93806a3b2163a2699b521b688ec89&amp;bin_num=356&amp;bintype=sbin&amp;from=xls&amp;cp=CP1&amp;version=RL6748ZA_V25&amp;lotid=PAHY4&amp;waferid=TAQ895-18C4" xr:uid="{00000000-0004-0000-0500-0000AF050000}"/>
    <hyperlink ref="GZ74" r:id="rId1456" display="http://cpdb.realtek.com/cpdbv3/view/wafermap/oneWaferSbinMap.php?project=RL6748&amp;checksum=d9d840021119b3a07f55d95417d73a8e&amp;bin_num=356&amp;bintype=sbin&amp;from=xls&amp;cp=CP1&amp;version=RL6748ZA_V25&amp;lotid=PAFQ0&amp;waferid=MBF135-07A0" xr:uid="{00000000-0004-0000-0500-0000B0050000}"/>
    <hyperlink ref="HJ74" r:id="rId1457" display="http://cpdb.realtek.com/cpdbv3/view/wafermap/oneWaferSbinMap.php?project=RL6748&amp;checksum=bf250fdb066aaa406c3e4819826ceb42&amp;bin_num=356&amp;bintype=sbin&amp;from=xls&amp;cp=CP1&amp;version=RL6748ZA_V25&amp;lotid=PAFQ6&amp;waferid=MBC103-23G5" xr:uid="{00000000-0004-0000-0500-0000B1050000}"/>
    <hyperlink ref="HM74" r:id="rId1458" display="http://cpdb.realtek.com/cpdbv3/view/wafermap/oneWaferSbinMap.php?project=RL6748&amp;checksum=144cba20688f6649241ca14cf602ee9c&amp;bin_num=356&amp;bintype=sbin&amp;from=xls&amp;cp=CP1&amp;version=RL6748ZA_V25&amp;lotid=PAFQ1&amp;waferid=MBA727-11D2" xr:uid="{00000000-0004-0000-0500-0000B2050000}"/>
    <hyperlink ref="HS74" r:id="rId1459" display="http://cpdb.realtek.com/cpdbv3/view/wafermap/oneWaferSbinMap.php?project=RL6748&amp;checksum=c071f5cf26b7fc8cb5ca79120ccf83ae&amp;bin_num=356&amp;bintype=sbin&amp;from=xls&amp;cp=CP1&amp;version=RL6748ZA_V25&amp;lotid=PAFW6&amp;waferid=MBC107-07C5" xr:uid="{00000000-0004-0000-0500-0000B3050000}"/>
    <hyperlink ref="HU74" r:id="rId1460" display="http://cpdb.realtek.com/cpdbv3/view/wafermap/oneWaferSbinMap.php?project=RL6748&amp;checksum=2c2b97845e3db3be6a2bbe515e2d6346&amp;bin_num=356&amp;bintype=sbin&amp;from=xls&amp;cp=CP1&amp;version=RL6748ZA_V25&amp;lotid=PAHY4&amp;waferid=TAQ895-20C4" xr:uid="{00000000-0004-0000-0500-0000B4050000}"/>
    <hyperlink ref="HV74" r:id="rId1461" display="http://cpdb.realtek.com/cpdbv3/view/wafermap/oneWaferSbinMap.php?project=RL6748&amp;checksum=43d42eda78b75f74d8851c27b4eefb71&amp;bin_num=356&amp;bintype=sbin&amp;from=xls&amp;cp=CP1&amp;version=RL6748ZA_V25&amp;lotid=PAFW6&amp;waferid=MBC107-21D6" xr:uid="{00000000-0004-0000-0500-0000B5050000}"/>
    <hyperlink ref="HW74" r:id="rId1462" display="http://cpdb.realtek.com/cpdbv3/view/wafermap/oneWaferSbinMap.php?project=RL6748&amp;checksum=945607084a4417d53cc670bfcba1a84b&amp;bin_num=356&amp;bintype=sbin&amp;from=xls&amp;cp=CP1&amp;version=RL6748ZA_V25&amp;lotid=PAFQ6&amp;waferid=MBC103-10G1" xr:uid="{00000000-0004-0000-0500-0000B6050000}"/>
    <hyperlink ref="IC74" r:id="rId1463" display="http://cpdb.realtek.com/cpdbv3/view/wafermap/oneWaferSbinMap.php?project=RL6748&amp;checksum=f584ea94ee5232b0586eb8d18ea79b98&amp;bin_num=356&amp;bintype=sbin&amp;from=xls&amp;cp=CP1&amp;version=RL6748ZA_V25&amp;lotid=PAFA5&amp;waferid=MBA704-13F0" xr:uid="{00000000-0004-0000-0500-0000B7050000}"/>
    <hyperlink ref="IG74" r:id="rId1464" display="http://cpdb.realtek.com/cpdbv3/view/wafermap/oneWaferSbinMap.php?project=RL6748&amp;checksum=94d502b72c121cbd05abbbb77cb6e969&amp;bin_num=356&amp;bintype=sbin&amp;from=xls&amp;cp=CP1&amp;version=RL6748ZA_V25&amp;lotid=PAFQ2&amp;waferid=MBA715-05F0" xr:uid="{00000000-0004-0000-0500-0000B8050000}"/>
    <hyperlink ref="IJ74" r:id="rId1465" display="http://cpdb.realtek.com/cpdbv3/view/wafermap/oneWaferSbinMap.php?project=RL6748&amp;checksum=02b821cfc1fcec45101c11d9145343bd&amp;bin_num=356&amp;bintype=sbin&amp;from=xls&amp;cp=CP1&amp;version=RL6748ZA_V25&amp;lotid=PAFQ0&amp;waferid=MBF135-22A4" xr:uid="{00000000-0004-0000-0500-0000B9050000}"/>
    <hyperlink ref="IM74" r:id="rId1466" display="http://cpdb.realtek.com/cpdbv3/view/wafermap/oneWaferSbinMap.php?project=RL6748&amp;checksum=d6853dcf6b02a167e2a866083180883a&amp;bin_num=356&amp;bintype=sbin&amp;from=xls&amp;cp=CP1&amp;version=RL6748ZA_V25&amp;lotid=PAFQ6&amp;waferid=MBC103-22H2" xr:uid="{00000000-0004-0000-0500-0000BA050000}"/>
    <hyperlink ref="IQ74" r:id="rId1467" display="http://cpdb.realtek.com/cpdbv3/view/wafermap/oneWaferSbinMap.php?project=RL6748&amp;checksum=43df99740fd255fc8cdbe3afdbe0a7b2&amp;bin_num=356&amp;bintype=sbin&amp;from=xls&amp;cp=CP1&amp;version=RL6748ZA_V25&amp;lotid=PAFC1&amp;waferid=MBA723-24A4" xr:uid="{00000000-0004-0000-0500-0000BB050000}"/>
    <hyperlink ref="JA74" r:id="rId1468" display="http://cpdb.realtek.com/cpdbv3/view/wafermap/oneWaferSbinMap.php?project=RL6748&amp;checksum=5e60532d6b768c92849a0637d7da7ef5&amp;bin_num=356&amp;bintype=sbin&amp;from=xls&amp;cp=CP1&amp;version=RL6748ZA_V25&amp;lotid=PAFQ0&amp;waferid=MBF135-15D5" xr:uid="{00000000-0004-0000-0500-0000BC050000}"/>
    <hyperlink ref="JW74" r:id="rId1469" display="http://cpdb.realtek.com/cpdbv3/view/wafermap/oneWaferSbinMap.php?project=RL6748&amp;checksum=edac05c7f9cdabe43eb13845d9668c47&amp;bin_num=356&amp;bintype=sbin&amp;from=xls&amp;cp=CP1&amp;version=RL6748ZA_V25&amp;lotid=PAFW7&amp;waferid=MBA722-19F2" xr:uid="{00000000-0004-0000-0500-0000BD050000}"/>
    <hyperlink ref="JY74" r:id="rId1470" display="http://cpdb.realtek.com/cpdbv3/view/wafermap/oneWaferSbinMap.php?project=RL6748&amp;checksum=9e39cca3745a59f9e09f7fe48b566a1a&amp;bin_num=356&amp;bintype=sbin&amp;from=xls&amp;cp=CP1&amp;version=RL6748ZA_V25&amp;lotid=PAFQ5&amp;waferid=MBA705-25D2" xr:uid="{00000000-0004-0000-0500-0000BE050000}"/>
    <hyperlink ref="KA74" r:id="rId1471" display="http://cpdb.realtek.com/cpdbv3/view/wafermap/oneWaferSbinMap.php?project=RL6748&amp;checksum=f2753a1aceb2df51ee2ec4ef86cb932e&amp;bin_num=356&amp;bintype=sbin&amp;from=xls&amp;cp=CP1&amp;version=RL6748ZA_V25&amp;lotid=PAFW7&amp;waferid=MBA722-11C7" xr:uid="{00000000-0004-0000-0500-0000BF050000}"/>
    <hyperlink ref="B75" r:id="rId1472" xr:uid="{00000000-0004-0000-0500-0000C0050000}"/>
    <hyperlink ref="P75" r:id="rId1473" display="http://cpdb.realtek.com/cpdbv3/view/wafermap/oneWaferSbinMap.php?project=RL6748&amp;checksum=6817a774107f7a949bfc153b979608b6&amp;bin_num=330&amp;bintype=sbin&amp;from=xls&amp;cp=CP1&amp;version=RL6748ZA_V25&amp;lotid=PAFQ0&amp;waferid=MBF135-21B1" xr:uid="{00000000-0004-0000-0500-0000C1050000}"/>
    <hyperlink ref="Q75" r:id="rId1474" display="http://cpdb.realtek.com/cpdbv3/view/wafermap/oneWaferSbinMap.php?project=RL6748&amp;checksum=d43b4d9096c98ba57c2ade5fea6188d2&amp;bin_num=330&amp;bintype=sbin&amp;from=xls&amp;cp=CP1&amp;version=RL6748ZA_V25&amp;lotid=PAFQ4&amp;waferid=MBA724-10F1" xr:uid="{00000000-0004-0000-0500-0000C2050000}"/>
    <hyperlink ref="R75" r:id="rId1475" display="http://cpdb.realtek.com/cpdbv3/view/wafermap/oneWaferSbinMap.php?project=RL6748&amp;checksum=05d00f1aa7601154d677cc25b7b27b75&amp;bin_num=330&amp;bintype=sbin&amp;from=xls&amp;cp=CP1&amp;version=RL6748ZA_V25&amp;lotid=PAF98&amp;waferid=MBA742-18E1" xr:uid="{00000000-0004-0000-0500-0000C3050000}"/>
    <hyperlink ref="S75" r:id="rId1476" display="http://cpdb.realtek.com/cpdbv3/view/wafermap/oneWaferSbinMap.php?project=RL6748&amp;checksum=736b73b1e19c676883302b73aef6211d&amp;bin_num=330&amp;bintype=sbin&amp;from=xls&amp;cp=CP1&amp;version=RL6748ZA_V25&amp;lotid=PAFQ1&amp;waferid=MBA727-02A2" xr:uid="{00000000-0004-0000-0500-0000C4050000}"/>
    <hyperlink ref="U75" r:id="rId1477" display="http://cpdb.realtek.com/cpdbv3/view/wafermap/oneWaferSbinMap.php?project=RL6748&amp;checksum=3875d9d31098c6ad8d11e97d137fc2ef&amp;bin_num=330&amp;bintype=sbin&amp;from=xls&amp;cp=CP1&amp;version=RL6748ZA_V25&amp;lotid=PAFA4&amp;waferid=MBA701-10A6" xr:uid="{00000000-0004-0000-0500-0000C5050000}"/>
    <hyperlink ref="AA75" r:id="rId1478" display="http://cpdb.realtek.com/cpdbv3/view/wafermap/oneWaferSbinMap.php?project=RL6748&amp;checksum=ef98fdc6480fcce3697d3a1427d02119&amp;bin_num=330&amp;bintype=sbin&amp;from=xls&amp;cp=CP1&amp;version=RL6748ZA_V25&amp;lotid=PAFW8&amp;waferid=MBA731-02B7" xr:uid="{00000000-0004-0000-0500-0000C6050000}"/>
    <hyperlink ref="AD75" r:id="rId1479" display="http://cpdb.realtek.com/cpdbv3/view/wafermap/oneWaferSbinMap.php?project=RL6748&amp;checksum=368f69cb56d0bab774320ab840abe785&amp;bin_num=330&amp;bintype=sbin&amp;from=xls&amp;cp=CP1&amp;version=RL6748ZA_V25&amp;lotid=PAFQ0&amp;waferid=MBF135-14E2" xr:uid="{00000000-0004-0000-0500-0000C7050000}"/>
    <hyperlink ref="AG75" r:id="rId1480" display="http://cpdb.realtek.com/cpdbv3/view/wafermap/oneWaferSbinMap.php?project=RL6748&amp;checksum=8baaf29265c095e6aef180607dd47018&amp;bin_num=330&amp;bintype=sbin&amp;from=xls&amp;cp=CP1&amp;version=RL6748ZA_V25&amp;lotid=PAFW6&amp;waferid=MBC107-16F5" xr:uid="{00000000-0004-0000-0500-0000C8050000}"/>
    <hyperlink ref="AJ75" r:id="rId1481" display="http://cpdb.realtek.com/cpdbv3/view/wafermap/oneWaferSbinMap.php?project=RL6748&amp;checksum=0fb2e694a4a77edc286e6bcf15b72af3&amp;bin_num=330&amp;bintype=sbin&amp;from=xls&amp;cp=CP1&amp;version=RL6748ZA_V25&amp;lotid=PAFQ0&amp;waferid=MBF135-01D6" xr:uid="{00000000-0004-0000-0500-0000C9050000}"/>
    <hyperlink ref="AK75" r:id="rId1482" display="http://cpdb.realtek.com/cpdbv3/view/wafermap/oneWaferSbinMap.php?project=RL6748&amp;checksum=427d1d87b126ffefde333b52eda48773&amp;bin_num=330&amp;bintype=sbin&amp;from=xls&amp;cp=CP1&amp;version=RL6748ZA_V25&amp;lotid=PAJG7&amp;waferid=TAQ896-24E4" xr:uid="{00000000-0004-0000-0500-0000CA050000}"/>
    <hyperlink ref="AM75" r:id="rId1483" display="http://cpdb.realtek.com/cpdbv3/view/wafermap/oneWaferSbinMap.php?project=RL6748&amp;checksum=a598fc3b020523050b1dc2d619dfb87c&amp;bin_num=330&amp;bintype=sbin&amp;from=xls&amp;cp=CP1&amp;version=RL6748ZA_V25&amp;lotid=PAHY4&amp;waferid=TAQ895-24A0" xr:uid="{00000000-0004-0000-0500-0000CB050000}"/>
    <hyperlink ref="AN75" r:id="rId1484" display="http://cpdb.realtek.com/cpdbv3/view/wafermap/oneWaferSbinMap.php?project=RL6748&amp;checksum=22fa37d396fe5a0e3da8e61248358aa7&amp;bin_num=330&amp;bintype=sbin&amp;from=xls&amp;cp=CP1&amp;version=RL6748ZA_V25&amp;lotid=PAHY4&amp;waferid=TAQ895-10A1" xr:uid="{00000000-0004-0000-0500-0000CC050000}"/>
    <hyperlink ref="AO75" r:id="rId1485" display="http://cpdb.realtek.com/cpdbv3/view/wafermap/oneWaferSbinMap.php?project=RL6748&amp;checksum=b8373661623d73a590617886f3978d7b&amp;bin_num=330&amp;bintype=sbin&amp;from=xls&amp;cp=CP1&amp;version=RL6748ZA_V25&amp;lotid=PAFW6&amp;waferid=MBC107-06D2" xr:uid="{00000000-0004-0000-0500-0000CD050000}"/>
    <hyperlink ref="AY75" r:id="rId1486" display="http://cpdb.realtek.com/cpdbv3/view/wafermap/oneWaferSbinMap.php?project=RL6748&amp;checksum=b80ae7d8b76ace60064ad1f32a516d3f&amp;bin_num=330&amp;bintype=sbin&amp;from=xls&amp;cp=CP1&amp;version=RL6748ZA_V25&amp;lotid=PAFQ1&amp;waferid=MBA727-04G3" xr:uid="{00000000-0004-0000-0500-0000CE050000}"/>
    <hyperlink ref="BD75" r:id="rId1487" display="http://cpdb.realtek.com/cpdbv3/view/wafermap/oneWaferSbinMap.php?project=RL6748&amp;checksum=ba3555aefbc697efd0815fa8a947a650&amp;bin_num=330&amp;bintype=sbin&amp;from=xls&amp;cp=CP1&amp;version=RL6748ZA_V25&amp;lotid=PAFW8&amp;waferid=MBA731-03B2" xr:uid="{00000000-0004-0000-0500-0000CF050000}"/>
    <hyperlink ref="BG75" r:id="rId1488" display="http://cpdb.realtek.com/cpdbv3/view/wafermap/oneWaferSbinMap.php?project=RL6748&amp;checksum=2c3cb499a49952975b95f20ba5e75654&amp;bin_num=330&amp;bintype=sbin&amp;from=xls&amp;cp=CP1&amp;version=RL6748ZA_V25&amp;lotid=PAFW8&amp;waferid=MBA731-01C4" xr:uid="{00000000-0004-0000-0500-0000D0050000}"/>
    <hyperlink ref="BJ75" r:id="rId1489" display="http://cpdb.realtek.com/cpdbv3/view/wafermap/oneWaferSbinMap.php?project=RL6748&amp;checksum=53eb676f14db32a9ac44e9a8d743061f&amp;bin_num=330&amp;bintype=sbin&amp;from=xls&amp;cp=CP1&amp;version=RL6748ZA_V25&amp;lotid=PAHY4&amp;waferid=TAQ895-19B7" xr:uid="{00000000-0004-0000-0500-0000D1050000}"/>
    <hyperlink ref="BL75" r:id="rId1490" display="http://cpdb.realtek.com/cpdbv3/view/wafermap/oneWaferSbinMap.php?project=RL6748&amp;checksum=688bac04defb0b654f8cc3fd0cb21d33&amp;bin_num=330&amp;bintype=sbin&amp;from=xls&amp;cp=CP1&amp;version=RL6748ZA_V25&amp;lotid=PAFQ4&amp;waferid=MBA724-23F5" xr:uid="{00000000-0004-0000-0500-0000D2050000}"/>
    <hyperlink ref="BM75" r:id="rId1491" display="http://cpdb.realtek.com/cpdbv3/view/wafermap/oneWaferSbinMap.php?project=RL6748&amp;checksum=922d6e3d6ad0e1165212b7d7ae5fa366&amp;bin_num=330&amp;bintype=sbin&amp;from=xls&amp;cp=CP1&amp;version=RL6748ZA_V25&amp;lotid=PAFC1&amp;waferid=MBA723-20D0" xr:uid="{00000000-0004-0000-0500-0000D3050000}"/>
    <hyperlink ref="BU75" r:id="rId1492" display="http://cpdb.realtek.com/cpdbv3/view/wafermap/oneWaferSbinMap.php?project=RL6748&amp;checksum=8fb0570e6c1a14f1607b51eca3701ade&amp;bin_num=330&amp;bintype=sbin&amp;from=xls&amp;cp=CP1&amp;version=RL6748ZA_V25&amp;lotid=PAFA3&amp;waferid=MBA728-09A3" xr:uid="{00000000-0004-0000-0500-0000D4050000}"/>
    <hyperlink ref="CF75" r:id="rId1493" display="http://cpdb.realtek.com/cpdbv3/view/wafermap/oneWaferSbinMap.php?project=RL6748&amp;checksum=0f96ac99d5d9231739883ab11452a825&amp;bin_num=330&amp;bintype=sbin&amp;from=xls&amp;cp=CP1&amp;version=RL6748ZA_V25&amp;lotid=PAFQ0&amp;waferid=MBF135-20B6" xr:uid="{00000000-0004-0000-0500-0000D5050000}"/>
    <hyperlink ref="CG75" r:id="rId1494" display="http://cpdb.realtek.com/cpdbv3/view/wafermap/oneWaferSbinMap.php?project=RL6748&amp;checksum=1f0e21152641758c676a03870ddcc979&amp;bin_num=330&amp;bintype=sbin&amp;from=xls&amp;cp=CP1&amp;version=RL6748ZA_V25&amp;lotid=PAFQ0&amp;waferid=MBF135-23H2" xr:uid="{00000000-0004-0000-0500-0000D6050000}"/>
    <hyperlink ref="CK75" r:id="rId1495" display="http://cpdb.realtek.com/cpdbv3/view/wafermap/oneWaferSbinMap.php?project=RL6748&amp;checksum=f00c1ee0704af83a3b0c75e11545a5d5&amp;bin_num=330&amp;bintype=sbin&amp;from=xls&amp;cp=CP1&amp;version=RL6748ZA_V25&amp;lotid=PAFW6&amp;waferid=MBC107-20E3" xr:uid="{00000000-0004-0000-0500-0000D7050000}"/>
    <hyperlink ref="CP75" r:id="rId1496" display="http://cpdb.realtek.com/cpdbv3/view/wafermap/oneWaferSbinMap.php?project=RL6748&amp;checksum=4f29ed50ce12d7094a0b8be961d2dea6&amp;bin_num=330&amp;bintype=sbin&amp;from=xls&amp;cp=CP1&amp;version=RL6748ZA_V25&amp;lotid=PAHY4&amp;waferid=TAQ895-22B2" xr:uid="{00000000-0004-0000-0500-0000D8050000}"/>
    <hyperlink ref="CQ75" r:id="rId1497" display="http://cpdb.realtek.com/cpdbv3/view/wafermap/oneWaferSbinMap.php?project=RL6748&amp;checksum=506f3e9bbffea43be1a1175bd5550918&amp;bin_num=330&amp;bintype=sbin&amp;from=xls&amp;cp=CP1&amp;version=RL6748ZA_V25&amp;lotid=PAFQ2&amp;waferid=MBA715-08D1" xr:uid="{00000000-0004-0000-0500-0000D9050000}"/>
    <hyperlink ref="CS75" r:id="rId1498" display="http://cpdb.realtek.com/cpdbv3/view/wafermap/oneWaferSbinMap.php?project=RL6748&amp;checksum=087a94448dfacd1bb514cd598d8e33d3&amp;bin_num=330&amp;bintype=sbin&amp;from=xls&amp;cp=CP1&amp;version=RL6748ZA_V25&amp;lotid=PAFW6&amp;waferid=MBC107-14G7" xr:uid="{00000000-0004-0000-0500-0000DA050000}"/>
    <hyperlink ref="DD75" r:id="rId1499" display="http://cpdb.realtek.com/cpdbv3/view/wafermap/oneWaferSbinMap.php?project=RL6748&amp;checksum=89fea0bc50839c1df7a1e28ebc971f55&amp;bin_num=330&amp;bintype=sbin&amp;from=xls&amp;cp=CP1&amp;version=RL6748ZA_V25&amp;lotid=PAJG7&amp;waferid=TAQ896-17A2" xr:uid="{00000000-0004-0000-0500-0000DB050000}"/>
    <hyperlink ref="DF75" r:id="rId1500" display="http://cpdb.realtek.com/cpdbv3/view/wafermap/oneWaferSbinMap.php?project=RL6748&amp;checksum=a561d6fc64f47a096302b748174e1c25&amp;bin_num=330&amp;bintype=sbin&amp;from=xls&amp;cp=CP1&amp;version=RL6748ZA_V25&amp;lotid=PAFQ2&amp;waferid=MBA715-15A0" xr:uid="{00000000-0004-0000-0500-0000DC050000}"/>
    <hyperlink ref="DG75" r:id="rId1501" display="http://cpdb.realtek.com/cpdbv3/view/wafermap/oneWaferSbinMap.php?project=RL6748&amp;checksum=b9d181c73364b04b49e1afb30896c955&amp;bin_num=330&amp;bintype=sbin&amp;from=xls&amp;cp=CP1&amp;version=RL6748ZA_V25&amp;lotid=PAFQ1&amp;waferid=MBA727-17G7" xr:uid="{00000000-0004-0000-0500-0000DD050000}"/>
    <hyperlink ref="DI75" r:id="rId1502" display="http://cpdb.realtek.com/cpdbv3/view/wafermap/oneWaferSbinMap.php?project=RL6748&amp;checksum=c8a2dff211420a07957079a930a9e2aa&amp;bin_num=330&amp;bintype=sbin&amp;from=xls&amp;cp=CP1&amp;version=RL6748ZA_V25&amp;lotid=PAFQ2&amp;waferid=MBA715-18F4" xr:uid="{00000000-0004-0000-0500-0000DE050000}"/>
    <hyperlink ref="DO75" r:id="rId1503" display="http://cpdb.realtek.com/cpdbv3/view/wafermap/oneWaferSbinMap.php?project=RL6748&amp;checksum=cc8563724fa0a9c30ff36801fe5c1b48&amp;bin_num=330&amp;bintype=sbin&amp;from=xls&amp;cp=CP1&amp;version=RL6748ZA_V25&amp;lotid=PAFQ0&amp;waferid=MBF135-17C3" xr:uid="{00000000-0004-0000-0500-0000DF050000}"/>
    <hyperlink ref="DQ75" r:id="rId1504" display="http://cpdb.realtek.com/cpdbv3/view/wafermap/oneWaferSbinMap.php?project=RL6748&amp;checksum=25e3ae3f947411f0bc0d29f47a64db55&amp;bin_num=330&amp;bintype=sbin&amp;from=xls&amp;cp=CP1&amp;version=RL6748ZA_V25&amp;lotid=PAFQ2&amp;waferid=MBA715-01A1" xr:uid="{00000000-0004-0000-0500-0000E0050000}"/>
    <hyperlink ref="DV75" r:id="rId1505" display="http://cpdb.realtek.com/cpdbv3/view/wafermap/oneWaferSbinMap.php?project=RL6748&amp;checksum=9f624d9b0e5e5fb0dcc415d2e5b68753&amp;bin_num=330&amp;bintype=sbin&amp;from=xls&amp;cp=CP1&amp;version=RL6748ZA_V25&amp;lotid=PAFW6&amp;waferid=MBC107-03F1" xr:uid="{00000000-0004-0000-0500-0000E1050000}"/>
    <hyperlink ref="DY75" r:id="rId1506" display="http://cpdb.realtek.com/cpdbv3/view/wafermap/oneWaferSbinMap.php?project=RL6748&amp;checksum=098a01a93a5db18ab3ed83966169242c&amp;bin_num=330&amp;bintype=sbin&amp;from=xls&amp;cp=CP1&amp;version=RL6748ZA_V25&amp;lotid=PAJG7&amp;waferid=TAQ896-08E5" xr:uid="{00000000-0004-0000-0500-0000E2050000}"/>
    <hyperlink ref="EC75" r:id="rId1507" display="http://cpdb.realtek.com/cpdbv3/view/wafermap/oneWaferSbinMap.php?project=RL6748&amp;checksum=359fa88e1a5d94a7502dfe06cc76ae34&amp;bin_num=330&amp;bintype=sbin&amp;from=xls&amp;cp=CP1&amp;version=RL6748ZA_V25&amp;lotid=PAFA5&amp;waferid=MBA704-03C5" xr:uid="{00000000-0004-0000-0500-0000E3050000}"/>
    <hyperlink ref="EK75" r:id="rId1508" display="http://cpdb.realtek.com/cpdbv3/view/wafermap/oneWaferSbinMap.php?project=RL6748&amp;checksum=c772114a348b05b633860730afb8a93d&amp;bin_num=330&amp;bintype=sbin&amp;from=xls&amp;cp=CP1&amp;version=RL6748ZA_V25&amp;lotid=PAFQ2&amp;waferid=MBA715-22E2" xr:uid="{00000000-0004-0000-0500-0000E4050000}"/>
    <hyperlink ref="EX75" r:id="rId1509" display="http://cpdb.realtek.com/cpdbv3/view/wafermap/oneWaferSbinMap.php?project=RL6748&amp;checksum=2ec1f8c42561571f80f7be4a0517fb65&amp;bin_num=330&amp;bintype=sbin&amp;from=xls&amp;cp=CP1&amp;version=RL6748ZA_V25&amp;lotid=PAFQ4&amp;waferid=MBA724-20A1" xr:uid="{00000000-0004-0000-0500-0000E5050000}"/>
    <hyperlink ref="FA75" r:id="rId1510" display="http://cpdb.realtek.com/cpdbv3/view/wafermap/oneWaferSbinMap.php?project=RL6748&amp;checksum=73195628e6abb8f20d74db75390b665b&amp;bin_num=330&amp;bintype=sbin&amp;from=xls&amp;cp=CP1&amp;version=RL6748ZA_V25&amp;lotid=PAFW6&amp;waferid=MBC107-13A1" xr:uid="{00000000-0004-0000-0500-0000E6050000}"/>
    <hyperlink ref="FE75" r:id="rId1511" display="http://cpdb.realtek.com/cpdbv3/view/wafermap/oneWaferSbinMap.php?project=RL6748&amp;checksum=f3188c402b24687a13cf19ad4fb9bf2c&amp;bin_num=330&amp;bintype=sbin&amp;from=xls&amp;cp=CP1&amp;version=RL6748ZA_V25&amp;lotid=PAFQ2&amp;waferid=MBA715-03G2" xr:uid="{00000000-0004-0000-0500-0000E7050000}"/>
    <hyperlink ref="FJ75" r:id="rId1512" display="http://cpdb.realtek.com/cpdbv3/view/wafermap/oneWaferSbinMap.php?project=RL6748&amp;checksum=f64512e8d8ce2fc78287da6cd447fd73&amp;bin_num=330&amp;bintype=sbin&amp;from=xls&amp;cp=CP1&amp;version=RL6748ZA_V25&amp;lotid=PAFW7&amp;waferid=MBA722-12C2" xr:uid="{00000000-0004-0000-0500-0000E8050000}"/>
    <hyperlink ref="FL75" r:id="rId1513" display="http://cpdb.realtek.com/cpdbv3/view/wafermap/oneWaferSbinMap.php?project=RL6748&amp;checksum=a05da7c880a36d79dfadafc7cc341b71&amp;bin_num=330&amp;bintype=sbin&amp;from=xls&amp;cp=CP1&amp;version=RL6748ZA_V25&amp;lotid=PAFW6&amp;waferid=MBC107-04E4" xr:uid="{00000000-0004-0000-0500-0000E9050000}"/>
    <hyperlink ref="FN75" r:id="rId1514" display="http://cpdb.realtek.com/cpdbv3/view/wafermap/oneWaferSbinMap.php?project=RL6748&amp;checksum=f3708ff972fed1986009ba3dd4b59c1e&amp;bin_num=330&amp;bintype=sbin&amp;from=xls&amp;cp=CP1&amp;version=RL6748ZA_V25&amp;lotid=PAFQ0&amp;waferid=MBF135-10G6" xr:uid="{00000000-0004-0000-0500-0000EA050000}"/>
    <hyperlink ref="FO75" r:id="rId1515" display="http://cpdb.realtek.com/cpdbv3/view/wafermap/oneWaferSbinMap.php?project=RL6748&amp;checksum=18c782a468d9e115dd178b91a730c541&amp;bin_num=330&amp;bintype=sbin&amp;from=xls&amp;cp=CP1&amp;version=RL6748ZA_V25&amp;lotid=PAFW6&amp;waferid=MBC107-19D6" xr:uid="{00000000-0004-0000-0500-0000EB050000}"/>
    <hyperlink ref="FS75" r:id="rId1516" display="http://cpdb.realtek.com/cpdbv3/view/wafermap/oneWaferSbinMap.php?project=RL6748&amp;checksum=b8aa9177c4c88f71883c861eaa9136a7&amp;bin_num=330&amp;bintype=sbin&amp;from=xls&amp;cp=CP1&amp;version=RL6748ZA_V25&amp;lotid=PAFA5&amp;waferid=MBA704-01D7" xr:uid="{00000000-0004-0000-0500-0000EC050000}"/>
    <hyperlink ref="FY75" r:id="rId1517" display="http://cpdb.realtek.com/cpdbv3/view/wafermap/oneWaferSbinMap.php?project=RL6748&amp;checksum=2f58bae5390cebcda4579a31c635ecce&amp;bin_num=330&amp;bintype=sbin&amp;from=xls&amp;cp=CP1&amp;version=RL6748ZA_V25&amp;lotid=PAFQ5&amp;waferid=MBA705-21F6" xr:uid="{00000000-0004-0000-0500-0000ED050000}"/>
    <hyperlink ref="GO75" r:id="rId1518" display="http://cpdb.realtek.com/cpdbv3/view/wafermap/oneWaferSbinMap.php?project=RL6748&amp;checksum=bafa47a610c659fa64da9a657be9161d&amp;bin_num=330&amp;bintype=sbin&amp;from=xls&amp;cp=CP1&amp;version=RL6748ZA_V25&amp;lotid=PAFA3&amp;waferid=MBA728-04D4" xr:uid="{00000000-0004-0000-0500-0000EE050000}"/>
    <hyperlink ref="GR75" r:id="rId1519" display="http://cpdb.realtek.com/cpdbv3/view/wafermap/oneWaferSbinMap.php?project=RL6748&amp;checksum=e5122e6e142d727b2c505ed22aab606e&amp;bin_num=330&amp;bintype=sbin&amp;from=xls&amp;cp=CP1&amp;version=RL6748ZA_V25&amp;lotid=PAFW6&amp;waferid=MBC107-08C0" xr:uid="{00000000-0004-0000-0500-0000EF050000}"/>
    <hyperlink ref="HC75" r:id="rId1520" display="http://cpdb.realtek.com/cpdbv3/view/wafermap/oneWaferSbinMap.php?project=RL6748&amp;checksum=7ab8061530627c3ec0d6ad36a67ebb20&amp;bin_num=330&amp;bintype=sbin&amp;from=xls&amp;cp=CP1&amp;version=RL6748ZA_V25&amp;lotid=PAFQ4&amp;waferid=MBA724-25E3" xr:uid="{00000000-0004-0000-0500-0000F0050000}"/>
    <hyperlink ref="HF75" r:id="rId1521" display="http://cpdb.realtek.com/cpdbv3/view/wafermap/oneWaferSbinMap.php?project=RL6748&amp;checksum=8468f2c6def9de881e3dddcb29611d36&amp;bin_num=330&amp;bintype=sbin&amp;from=xls&amp;cp=CP1&amp;version=RL6748ZA_V25&amp;lotid=PAFQ1&amp;waferid=MBA727-07E4" xr:uid="{00000000-0004-0000-0500-0000F1050000}"/>
    <hyperlink ref="HL75" r:id="rId1522" display="http://cpdb.realtek.com/cpdbv3/view/wafermap/oneWaferSbinMap.php?project=RL6748&amp;checksum=f5438ae6c64af18f851949e14f0877cf&amp;bin_num=330&amp;bintype=sbin&amp;from=xls&amp;cp=CP1&amp;version=RL6748ZA_V25&amp;lotid=PAFA5&amp;waferid=MBA704-06A6" xr:uid="{00000000-0004-0000-0500-0000F2050000}"/>
    <hyperlink ref="HU75" r:id="rId1523" display="http://cpdb.realtek.com/cpdbv3/view/wafermap/oneWaferSbinMap.php?project=RL6748&amp;checksum=2c2b97845e3db3be6a2bbe515e2d6346&amp;bin_num=330&amp;bintype=sbin&amp;from=xls&amp;cp=CP1&amp;version=RL6748ZA_V25&amp;lotid=PAHY4&amp;waferid=TAQ895-20C4" xr:uid="{00000000-0004-0000-0500-0000F3050000}"/>
    <hyperlink ref="IB75" r:id="rId1524" display="http://cpdb.realtek.com/cpdbv3/view/wafermap/oneWaferSbinMap.php?project=RL6748&amp;checksum=d6e5e72d578d8650a72b10bab7dbfe61&amp;bin_num=330&amp;bintype=sbin&amp;from=xls&amp;cp=CP1&amp;version=RL6748ZA_V25&amp;lotid=PAFW7&amp;waferid=MBA722-06E6" xr:uid="{00000000-0004-0000-0500-0000F4050000}"/>
    <hyperlink ref="ID75" r:id="rId1525" display="http://cpdb.realtek.com/cpdbv3/view/wafermap/oneWaferSbinMap.php?project=RL6748&amp;checksum=534a91932fdeb2b02d6fdea8dc745741&amp;bin_num=330&amp;bintype=sbin&amp;from=xls&amp;cp=CP1&amp;version=RL6748ZA_V25&amp;lotid=PAFQ4&amp;waferid=MBA724-04A2" xr:uid="{00000000-0004-0000-0500-0000F5050000}"/>
    <hyperlink ref="JA75" r:id="rId1526" display="http://cpdb.realtek.com/cpdbv3/view/wafermap/oneWaferSbinMap.php?project=RL6748&amp;checksum=5e60532d6b768c92849a0637d7da7ef5&amp;bin_num=330&amp;bintype=sbin&amp;from=xls&amp;cp=CP1&amp;version=RL6748ZA_V25&amp;lotid=PAFQ0&amp;waferid=MBF135-15D5" xr:uid="{00000000-0004-0000-0500-0000F6050000}"/>
    <hyperlink ref="JG75" r:id="rId1527" display="http://cpdb.realtek.com/cpdbv3/view/wafermap/oneWaferSbinMap.php?project=RL6748&amp;checksum=8f3fc87c22fb2a943cf35470d03b9270&amp;bin_num=330&amp;bintype=sbin&amp;from=xls&amp;cp=CP1&amp;version=RL6748ZA_V25&amp;lotid=PAFQ0&amp;waferid=MBF135-18B6" xr:uid="{00000000-0004-0000-0500-0000F7050000}"/>
    <hyperlink ref="JH75" r:id="rId1528" display="http://cpdb.realtek.com/cpdbv3/view/wafermap/oneWaferSbinMap.php?project=RL6748&amp;checksum=d0ec724539ee1d863ffea2f21709ae9c&amp;bin_num=330&amp;bintype=sbin&amp;from=xls&amp;cp=CP1&amp;version=RL6748ZA_V25&amp;lotid=PAFQ4&amp;waferid=MBA724-22G2" xr:uid="{00000000-0004-0000-0500-0000F8050000}"/>
    <hyperlink ref="JX75" r:id="rId1529" display="http://cpdb.realtek.com/cpdbv3/view/wafermap/oneWaferSbinMap.php?project=RL6748&amp;checksum=f05ca70f975193d8000e54bb9ea1c215&amp;bin_num=330&amp;bintype=sbin&amp;from=xls&amp;cp=CP1&amp;version=RL6748ZA_V25&amp;lotid=PAFA5&amp;waferid=MBA704-12F5" xr:uid="{00000000-0004-0000-0500-0000F9050000}"/>
    <hyperlink ref="JY75" r:id="rId1530" display="http://cpdb.realtek.com/cpdbv3/view/wafermap/oneWaferSbinMap.php?project=RL6748&amp;checksum=9e39cca3745a59f9e09f7fe48b566a1a&amp;bin_num=330&amp;bintype=sbin&amp;from=xls&amp;cp=CP1&amp;version=RL6748ZA_V25&amp;lotid=PAFQ5&amp;waferid=MBA705-25D2" xr:uid="{00000000-0004-0000-0500-0000FA050000}"/>
    <hyperlink ref="B76" r:id="rId1531" xr:uid="{00000000-0004-0000-0500-0000FB050000}"/>
    <hyperlink ref="P76" r:id="rId1532" display="http://cpdb.realtek.com/cpdbv3/view/wafermap/oneWaferSbinMap.php?project=RL6748&amp;checksum=6817a774107f7a949bfc153b979608b6&amp;bin_num=331&amp;bintype=sbin&amp;from=xls&amp;cp=CP1&amp;version=RL6748ZA_V25&amp;lotid=PAFQ0&amp;waferid=MBF135-21B1" xr:uid="{00000000-0004-0000-0500-0000FC050000}"/>
    <hyperlink ref="X76" r:id="rId1533" display="http://cpdb.realtek.com/cpdbv3/view/wafermap/oneWaferSbinMap.php?project=RL6748&amp;checksum=028c7f8f8d7b4da1af975c9bb8b5f23a&amp;bin_num=331&amp;bintype=sbin&amp;from=xls&amp;cp=CP1&amp;version=RL6748ZA_V25&amp;lotid=PAJG7&amp;waferid=TAQ896-09E0" xr:uid="{00000000-0004-0000-0500-0000FD050000}"/>
    <hyperlink ref="Y76" r:id="rId1534" display="http://cpdb.realtek.com/cpdbv3/view/wafermap/oneWaferSbinMap.php?project=RL6748&amp;checksum=2799ba02350cafe645bc2574d6f8c1c6&amp;bin_num=331&amp;bintype=sbin&amp;from=xls&amp;cp=CP1&amp;version=RL6748ZA_V25&amp;lotid=PAFQ2&amp;waferid=MBA715-12B7" xr:uid="{00000000-0004-0000-0500-0000FE050000}"/>
    <hyperlink ref="AB76" r:id="rId1535" display="http://cpdb.realtek.com/cpdbv3/view/wafermap/oneWaferSbinMap.php?project=RL6748&amp;checksum=3dce3a1ffa08435413858dcf2284b8c9&amp;bin_num=331&amp;bintype=sbin&amp;from=xls&amp;cp=CP1&amp;version=RL6748ZA_V25&amp;lotid=PAFQ2&amp;waferid=MBA715-13B2" xr:uid="{00000000-0004-0000-0500-0000FF050000}"/>
    <hyperlink ref="AI76" r:id="rId1536" display="http://cpdb.realtek.com/cpdbv3/view/wafermap/oneWaferSbinMap.php?project=RL6748&amp;checksum=71e786b98005da365f074001583a3561&amp;bin_num=331&amp;bintype=sbin&amp;from=xls&amp;cp=CP1&amp;version=RL6748ZA_V25&amp;lotid=PAFC1&amp;waferid=MBA723-25H2" xr:uid="{00000000-0004-0000-0500-000000060000}"/>
    <hyperlink ref="AK76" r:id="rId1537" display="http://cpdb.realtek.com/cpdbv3/view/wafermap/oneWaferSbinMap.php?project=RL6748&amp;checksum=427d1d87b126ffefde333b52eda48773&amp;bin_num=331&amp;bintype=sbin&amp;from=xls&amp;cp=CP1&amp;version=RL6748ZA_V25&amp;lotid=PAJG7&amp;waferid=TAQ896-24E4" xr:uid="{00000000-0004-0000-0500-000001060000}"/>
    <hyperlink ref="AU76" r:id="rId1538" display="http://cpdb.realtek.com/cpdbv3/view/wafermap/oneWaferSbinMap.php?project=RL6748&amp;checksum=088652f3a7717a90c111228ea1ecdbd6&amp;bin_num=331&amp;bintype=sbin&amp;from=xls&amp;cp=CP1&amp;version=RL6748ZA_V25&amp;lotid=PAFQ1&amp;waferid=MBA727-01A7" xr:uid="{00000000-0004-0000-0500-000002060000}"/>
    <hyperlink ref="AV76" r:id="rId1539" display="http://cpdb.realtek.com/cpdbv3/view/wafermap/oneWaferSbinMap.php?project=RL6748&amp;checksum=99484613a4096c86ca578487ceca6b1f&amp;bin_num=331&amp;bintype=sbin&amp;from=xls&amp;cp=CP1&amp;version=RL6748ZA_V25&amp;lotid=PAFQ5&amp;waferid=MBA705-14B4" xr:uid="{00000000-0004-0000-0500-000003060000}"/>
    <hyperlink ref="AZ76" r:id="rId1540" display="http://cpdb.realtek.com/cpdbv3/view/wafermap/oneWaferSbinMap.php?project=RL6748&amp;checksum=f1c05d5061d41f2298666456d4943fd4&amp;bin_num=331&amp;bintype=sbin&amp;from=xls&amp;cp=CP1&amp;version=RL6748ZA_V25&amp;lotid=PAJG7&amp;waferid=TAQ896-23F1" xr:uid="{00000000-0004-0000-0500-000004060000}"/>
    <hyperlink ref="BD76" r:id="rId1541" display="http://cpdb.realtek.com/cpdbv3/view/wafermap/oneWaferSbinMap.php?project=RL6748&amp;checksum=ba3555aefbc697efd0815fa8a947a650&amp;bin_num=331&amp;bintype=sbin&amp;from=xls&amp;cp=CP1&amp;version=RL6748ZA_V25&amp;lotid=PAFW8&amp;waferid=MBA731-03B2" xr:uid="{00000000-0004-0000-0500-000005060000}"/>
    <hyperlink ref="BJ76" r:id="rId1542" display="http://cpdb.realtek.com/cpdbv3/view/wafermap/oneWaferSbinMap.php?project=RL6748&amp;checksum=53eb676f14db32a9ac44e9a8d743061f&amp;bin_num=331&amp;bintype=sbin&amp;from=xls&amp;cp=CP1&amp;version=RL6748ZA_V25&amp;lotid=PAHY4&amp;waferid=TAQ895-19B7" xr:uid="{00000000-0004-0000-0500-000006060000}"/>
    <hyperlink ref="BM76" r:id="rId1543" display="http://cpdb.realtek.com/cpdbv3/view/wafermap/oneWaferSbinMap.php?project=RL6748&amp;checksum=922d6e3d6ad0e1165212b7d7ae5fa366&amp;bin_num=331&amp;bintype=sbin&amp;from=xls&amp;cp=CP1&amp;version=RL6748ZA_V25&amp;lotid=PAFC1&amp;waferid=MBA723-20D0" xr:uid="{00000000-0004-0000-0500-000007060000}"/>
    <hyperlink ref="BO76" r:id="rId1544" display="http://cpdb.realtek.com/cpdbv3/view/wafermap/oneWaferSbinMap.php?project=RL6748&amp;checksum=1e6bf306952bade0269d71536b932752&amp;bin_num=331&amp;bintype=sbin&amp;from=xls&amp;cp=CP1&amp;version=RL6748ZA_V25&amp;lotid=PAHY4&amp;waferid=TAQ895-09G7" xr:uid="{00000000-0004-0000-0500-000008060000}"/>
    <hyperlink ref="BU76" r:id="rId1545" display="http://cpdb.realtek.com/cpdbv3/view/wafermap/oneWaferSbinMap.php?project=RL6748&amp;checksum=8fb0570e6c1a14f1607b51eca3701ade&amp;bin_num=331&amp;bintype=sbin&amp;from=xls&amp;cp=CP1&amp;version=RL6748ZA_V25&amp;lotid=PAFA3&amp;waferid=MBA728-09A3" xr:uid="{00000000-0004-0000-0500-000009060000}"/>
    <hyperlink ref="CA76" r:id="rId1546" display="http://cpdb.realtek.com/cpdbv3/view/wafermap/oneWaferSbinMap.php?project=RL6748&amp;checksum=767d1d9f8d20b9353687403e9ae11fca&amp;bin_num=331&amp;bintype=sbin&amp;from=xls&amp;cp=CP1&amp;version=RL6748ZA_V25&amp;lotid=PAFW6&amp;waferid=MBC107-22D1" xr:uid="{00000000-0004-0000-0500-00000A060000}"/>
    <hyperlink ref="CF76" r:id="rId1547" display="http://cpdb.realtek.com/cpdbv3/view/wafermap/oneWaferSbinMap.php?project=RL6748&amp;checksum=0f96ac99d5d9231739883ab11452a825&amp;bin_num=331&amp;bintype=sbin&amp;from=xls&amp;cp=CP1&amp;version=RL6748ZA_V25&amp;lotid=PAFQ0&amp;waferid=MBF135-20B6" xr:uid="{00000000-0004-0000-0500-00000B060000}"/>
    <hyperlink ref="CG76" r:id="rId1548" display="http://cpdb.realtek.com/cpdbv3/view/wafermap/oneWaferSbinMap.php?project=RL6748&amp;checksum=1f0e21152641758c676a03870ddcc979&amp;bin_num=331&amp;bintype=sbin&amp;from=xls&amp;cp=CP1&amp;version=RL6748ZA_V25&amp;lotid=PAFQ0&amp;waferid=MBF135-23H2" xr:uid="{00000000-0004-0000-0500-00000C060000}"/>
    <hyperlink ref="CK76" r:id="rId1549" display="http://cpdb.realtek.com/cpdbv3/view/wafermap/oneWaferSbinMap.php?project=RL6748&amp;checksum=f00c1ee0704af83a3b0c75e11545a5d5&amp;bin_num=331&amp;bintype=sbin&amp;from=xls&amp;cp=CP1&amp;version=RL6748ZA_V25&amp;lotid=PAFW6&amp;waferid=MBC107-20E3" xr:uid="{00000000-0004-0000-0500-00000D060000}"/>
    <hyperlink ref="CO76" r:id="rId1550" display="http://cpdb.realtek.com/cpdbv3/view/wafermap/oneWaferSbinMap.php?project=RL6748&amp;checksum=0e3a7d642762a8642f3e192d4dd04247&amp;bin_num=331&amp;bintype=sbin&amp;from=xls&amp;cp=CP1&amp;version=RL6748ZA_V25&amp;lotid=PAHY4&amp;waferid=TAQ895-06B3" xr:uid="{00000000-0004-0000-0500-00000E060000}"/>
    <hyperlink ref="CQ76" r:id="rId1551" display="http://cpdb.realtek.com/cpdbv3/view/wafermap/oneWaferSbinMap.php?project=RL6748&amp;checksum=506f3e9bbffea43be1a1175bd5550918&amp;bin_num=331&amp;bintype=sbin&amp;from=xls&amp;cp=CP1&amp;version=RL6748ZA_V25&amp;lotid=PAFQ2&amp;waferid=MBA715-08D1" xr:uid="{00000000-0004-0000-0500-00000F060000}"/>
    <hyperlink ref="CU76" r:id="rId1552" display="http://cpdb.realtek.com/cpdbv3/view/wafermap/oneWaferSbinMap.php?project=RL6748&amp;checksum=7c6f3043570688cf86bd73b9e00bb91a&amp;bin_num=331&amp;bintype=sbin&amp;from=xls&amp;cp=CP1&amp;version=RL6748ZA_V25&amp;lotid=PAFW6&amp;waferid=MBC107-17F0" xr:uid="{00000000-0004-0000-0500-000010060000}"/>
    <hyperlink ref="CZ76" r:id="rId1553" display="http://cpdb.realtek.com/cpdbv3/view/wafermap/oneWaferSbinMap.php?project=RL6748&amp;checksum=0c6ac73f5cbed990cd19d3c50ccede6d&amp;bin_num=331&amp;bintype=sbin&amp;from=xls&amp;cp=CP1&amp;version=RL6748ZA_V25&amp;lotid=PAHY4&amp;waferid=TAQ895-01E4" xr:uid="{00000000-0004-0000-0500-000011060000}"/>
    <hyperlink ref="DC76" r:id="rId1554" display="http://cpdb.realtek.com/cpdbv3/view/wafermap/oneWaferSbinMap.php?project=RL6748&amp;checksum=71353e0b0077021b6cd842056cd457d4&amp;bin_num=331&amp;bintype=sbin&amp;from=xls&amp;cp=CP1&amp;version=RL6748ZA_V25&amp;lotid=PAFA3&amp;waferid=MBA728-18D3" xr:uid="{00000000-0004-0000-0500-000012060000}"/>
    <hyperlink ref="DE76" r:id="rId1555" display="http://cpdb.realtek.com/cpdbv3/view/wafermap/oneWaferSbinMap.php?project=RL6748&amp;checksum=92e45f5b52e35f992b29b7d306580127&amp;bin_num=331&amp;bintype=sbin&amp;from=xls&amp;cp=CP1&amp;version=RL6748ZA_V25&amp;lotid=PAJG7&amp;waferid=TAQ896-07F2" xr:uid="{00000000-0004-0000-0500-000013060000}"/>
    <hyperlink ref="DH76" r:id="rId1556" display="http://cpdb.realtek.com/cpdbv3/view/wafermap/oneWaferSbinMap.php?project=RL6748&amp;checksum=b3f5e27a945fa4609942c3b6352aa0a6&amp;bin_num=331&amp;bintype=sbin&amp;from=xls&amp;cp=CP1&amp;version=RL6748ZA_V25&amp;lotid=PAFW6&amp;waferid=MBC107-11B3" xr:uid="{00000000-0004-0000-0500-000014060000}"/>
    <hyperlink ref="DI76" r:id="rId1557" display="http://cpdb.realtek.com/cpdbv3/view/wafermap/oneWaferSbinMap.php?project=RL6748&amp;checksum=c8a2dff211420a07957079a930a9e2aa&amp;bin_num=331&amp;bintype=sbin&amp;from=xls&amp;cp=CP1&amp;version=RL6748ZA_V25&amp;lotid=PAFQ2&amp;waferid=MBA715-18F4" xr:uid="{00000000-0004-0000-0500-000015060000}"/>
    <hyperlink ref="DJ76" r:id="rId1558" display="http://cpdb.realtek.com/cpdbv3/view/wafermap/oneWaferSbinMap.php?project=RL6748&amp;checksum=fd2665dd9514848452efa855b6dfa7c3&amp;bin_num=331&amp;bintype=sbin&amp;from=xls&amp;cp=CP1&amp;version=RL6748ZA_V25&amp;lotid=PAFQ4&amp;waferid=MBA724-24F0" xr:uid="{00000000-0004-0000-0500-000016060000}"/>
    <hyperlink ref="DO76" r:id="rId1559" display="http://cpdb.realtek.com/cpdbv3/view/wafermap/oneWaferSbinMap.php?project=RL6748&amp;checksum=cc8563724fa0a9c30ff36801fe5c1b48&amp;bin_num=331&amp;bintype=sbin&amp;from=xls&amp;cp=CP1&amp;version=RL6748ZA_V25&amp;lotid=PAFQ0&amp;waferid=MBF135-17C3" xr:uid="{00000000-0004-0000-0500-000017060000}"/>
    <hyperlink ref="DU76" r:id="rId1560" display="http://cpdb.realtek.com/cpdbv3/view/wafermap/oneWaferSbinMap.php?project=RL6748&amp;checksum=51683dac0aaf6fb03aa62b6858470555&amp;bin_num=331&amp;bintype=sbin&amp;from=xls&amp;cp=CP1&amp;version=RL6748ZA_V25&amp;lotid=PAFA5&amp;waferid=MBA704-21B2" xr:uid="{00000000-0004-0000-0500-000018060000}"/>
    <hyperlink ref="DZ76" r:id="rId1561" display="http://cpdb.realtek.com/cpdbv3/view/wafermap/oneWaferSbinMap.php?project=RL6748&amp;checksum=37e4ab0ecebe004ae0941151fc17b846&amp;bin_num=331&amp;bintype=sbin&amp;from=xls&amp;cp=CP1&amp;version=RL6748ZA_V25&amp;lotid=PAFQ1&amp;waferid=MBA727-18G2" xr:uid="{00000000-0004-0000-0500-000019060000}"/>
    <hyperlink ref="ED76" r:id="rId1562" display="http://cpdb.realtek.com/cpdbv3/view/wafermap/oneWaferSbinMap.php?project=RL6748&amp;checksum=646d422557b7a74e4b5e8afc6047e7a0&amp;bin_num=331&amp;bintype=sbin&amp;from=xls&amp;cp=CP1&amp;version=RL6748ZA_V25&amp;lotid=PAFQ5&amp;waferid=MBA705-16A2" xr:uid="{00000000-0004-0000-0500-00001A060000}"/>
    <hyperlink ref="EM76" r:id="rId1563" display="http://cpdb.realtek.com/cpdbv3/view/wafermap/oneWaferSbinMap.php?project=RL6748&amp;checksum=70c84ab6aa4371008c47d2777f2776ad&amp;bin_num=331&amp;bintype=sbin&amp;from=xls&amp;cp=CP1&amp;version=RL6748ZA_V25&amp;lotid=PAFQ4&amp;waferid=MBA724-09E4" xr:uid="{00000000-0004-0000-0500-00001B060000}"/>
    <hyperlink ref="EV76" r:id="rId1564" display="http://cpdb.realtek.com/cpdbv3/view/wafermap/oneWaferSbinMap.php?project=RL6748&amp;checksum=e4309f5f1f03bcd05bceb18017b62f79&amp;bin_num=331&amp;bintype=sbin&amp;from=xls&amp;cp=CP1&amp;version=RL6748ZA_V25&amp;lotid=PAJG7&amp;waferid=TAQ896-22F6" xr:uid="{00000000-0004-0000-0500-00001C060000}"/>
    <hyperlink ref="FA76" r:id="rId1565" display="http://cpdb.realtek.com/cpdbv3/view/wafermap/oneWaferSbinMap.php?project=RL6748&amp;checksum=73195628e6abb8f20d74db75390b665b&amp;bin_num=331&amp;bintype=sbin&amp;from=xls&amp;cp=CP1&amp;version=RL6748ZA_V25&amp;lotid=PAFW6&amp;waferid=MBC107-13A1" xr:uid="{00000000-0004-0000-0500-00001D060000}"/>
    <hyperlink ref="FR76" r:id="rId1566" display="http://cpdb.realtek.com/cpdbv3/view/wafermap/oneWaferSbinMap.php?project=RL6748&amp;checksum=88da6c6f252705b50269910e533bc6b4&amp;bin_num=331&amp;bintype=sbin&amp;from=xls&amp;cp=CP1&amp;version=RL6748ZA_V25&amp;lotid=PAFA5&amp;waferid=MBA704-18B7" xr:uid="{00000000-0004-0000-0500-00001E060000}"/>
    <hyperlink ref="FY76" r:id="rId1567" display="http://cpdb.realtek.com/cpdbv3/view/wafermap/oneWaferSbinMap.php?project=RL6748&amp;checksum=2f58bae5390cebcda4579a31c635ecce&amp;bin_num=331&amp;bintype=sbin&amp;from=xls&amp;cp=CP1&amp;version=RL6748ZA_V25&amp;lotid=PAFQ5&amp;waferid=MBA705-21F6" xr:uid="{00000000-0004-0000-0500-00001F060000}"/>
    <hyperlink ref="GH76" r:id="rId1568" display="http://cpdb.realtek.com/cpdbv3/view/wafermap/oneWaferSbinMap.php?project=RL6748&amp;checksum=3ff4f589e593eed9487b91e4a79e9385&amp;bin_num=331&amp;bintype=sbin&amp;from=xls&amp;cp=CP1&amp;version=RL6748ZA_V25&amp;lotid=PAFC1&amp;waferid=MBA723-22B6" xr:uid="{00000000-0004-0000-0500-000020060000}"/>
    <hyperlink ref="GP76" r:id="rId1569" display="http://cpdb.realtek.com/cpdbv3/view/wafermap/oneWaferSbinMap.php?project=RL6748&amp;checksum=d51b29d6990743a4fa733ef19d95047d&amp;bin_num=331&amp;bintype=sbin&amp;from=xls&amp;cp=CP1&amp;version=RL6748ZA_V25&amp;lotid=PAHY4&amp;waferid=TAQ895-04C5" xr:uid="{00000000-0004-0000-0500-000021060000}"/>
    <hyperlink ref="GX76" r:id="rId1570" display="http://cpdb.realtek.com/cpdbv3/view/wafermap/oneWaferSbinMap.php?project=RL6748&amp;checksum=bdc04ae8be05a83321ec323eae625678&amp;bin_num=331&amp;bintype=sbin&amp;from=xls&amp;cp=CP1&amp;version=RL6748ZA_V25&amp;lotid=PAJG7&amp;waferid=TAQ896-11E0" xr:uid="{00000000-0004-0000-0500-000022060000}"/>
    <hyperlink ref="HH76" r:id="rId1571" display="http://cpdb.realtek.com/cpdbv3/view/wafermap/oneWaferSbinMap.php?project=RL6748&amp;checksum=967f3c40dc1bd4b06a2fe0c74aff4f95&amp;bin_num=331&amp;bintype=sbin&amp;from=xls&amp;cp=CP1&amp;version=RL6748ZA_V25&amp;lotid=PAFQ6&amp;waferid=MBC103-06A0" xr:uid="{00000000-0004-0000-0500-000023060000}"/>
    <hyperlink ref="HK76" r:id="rId1572" display="http://cpdb.realtek.com/cpdbv3/view/wafermap/oneWaferSbinMap.php?project=RL6748&amp;checksum=e92e67c54272c6cee97033229f886ee7&amp;bin_num=331&amp;bintype=sbin&amp;from=xls&amp;cp=CP1&amp;version=RL6748ZA_V25&amp;lotid=PAFQ1&amp;waferid=MBA727-09D2" xr:uid="{00000000-0004-0000-0500-000024060000}"/>
    <hyperlink ref="HP76" r:id="rId1573" display="http://cpdb.realtek.com/cpdbv3/view/wafermap/oneWaferSbinMap.php?project=RL6748&amp;checksum=a01a6943339d1c1e48cf51517a778c3b&amp;bin_num=331&amp;bintype=sbin&amp;from=xls&amp;cp=CP1&amp;version=RL6748ZA_V25&amp;lotid=PAFQ6&amp;waferid=MBC103-12E7" xr:uid="{00000000-0004-0000-0500-000025060000}"/>
    <hyperlink ref="HQ76" r:id="rId1574" display="http://cpdb.realtek.com/cpdbv3/view/wafermap/oneWaferSbinMap.php?project=RL6748&amp;checksum=ba35be952022365c534253481813ce35&amp;bin_num=331&amp;bintype=sbin&amp;from=xls&amp;cp=CP1&amp;version=RL6748ZA_V25&amp;lotid=PAFQ0&amp;waferid=MBF135-24G5" xr:uid="{00000000-0004-0000-0500-000026060000}"/>
    <hyperlink ref="IA76" r:id="rId1575" display="http://cpdb.realtek.com/cpdbv3/view/wafermap/oneWaferSbinMap.php?project=RL6748&amp;checksum=1c5a196f49dd41f3ae5d7b51b8f25687&amp;bin_num=331&amp;bintype=sbin&amp;from=xls&amp;cp=CP1&amp;version=RL6748ZA_V25&amp;lotid=PAFW8&amp;waferid=MBA731-10F4" xr:uid="{00000000-0004-0000-0500-000027060000}"/>
    <hyperlink ref="IN76" r:id="rId1576" display="http://cpdb.realtek.com/cpdbv3/view/wafermap/oneWaferSbinMap.php?project=RL6748&amp;checksum=0b10252d53e2aa05248b98db46ab41b7&amp;bin_num=331&amp;bintype=sbin&amp;from=xls&amp;cp=CP1&amp;version=RL6748ZA_V25&amp;lotid=PAFQ5&amp;waferid=MBA705-20G3" xr:uid="{00000000-0004-0000-0500-000028060000}"/>
    <hyperlink ref="IT76" r:id="rId1577" display="http://cpdb.realtek.com/cpdbv3/view/wafermap/oneWaferSbinMap.php?project=RL6748&amp;checksum=ee48b081644fa7cf81f711b97fff9f65&amp;bin_num=331&amp;bintype=sbin&amp;from=xls&amp;cp=CP1&amp;version=RL6748ZA_V25&amp;lotid=PAFQ1&amp;waferid=MBA727-13C0" xr:uid="{00000000-0004-0000-0500-000029060000}"/>
    <hyperlink ref="IY76" r:id="rId1578" display="http://cpdb.realtek.com/cpdbv3/view/wafermap/oneWaferSbinMap.php?project=RL6748&amp;checksum=dd3f5e8730f623359ad294296872eb29&amp;bin_num=331&amp;bintype=sbin&amp;from=xls&amp;cp=CP1&amp;version=RL6748ZA_V25&amp;lotid=PAFQ5&amp;waferid=MBA705-18G3" xr:uid="{00000000-0004-0000-0500-00002A060000}"/>
    <hyperlink ref="IZ76" r:id="rId1579" display="http://cpdb.realtek.com/cpdbv3/view/wafermap/oneWaferSbinMap.php?project=RL6748&amp;checksum=003bacf022847a3ca4ab842846ec25b3&amp;bin_num=331&amp;bintype=sbin&amp;from=xls&amp;cp=CP1&amp;version=RL6748ZA_V25&amp;lotid=PAFQ2&amp;waferid=MBA715-21E7" xr:uid="{00000000-0004-0000-0500-00002B060000}"/>
    <hyperlink ref="JR76" r:id="rId1580" display="http://cpdb.realtek.com/cpdbv3/view/wafermap/oneWaferSbinMap.php?project=RL6748&amp;checksum=c7431b9bd560e1706c228e68c2ca2630&amp;bin_num=331&amp;bintype=sbin&amp;from=xls&amp;cp=CP1&amp;version=RL6748ZA_V25&amp;lotid=PAFQ1&amp;waferid=MBA727-03H0" xr:uid="{00000000-0004-0000-0500-00002C060000}"/>
    <hyperlink ref="JY76" r:id="rId1581" display="http://cpdb.realtek.com/cpdbv3/view/wafermap/oneWaferSbinMap.php?project=RL6748&amp;checksum=9e39cca3745a59f9e09f7fe48b566a1a&amp;bin_num=331&amp;bintype=sbin&amp;from=xls&amp;cp=CP1&amp;version=RL6748ZA_V25&amp;lotid=PAFQ5&amp;waferid=MBA705-25D2" xr:uid="{00000000-0004-0000-0500-00002D060000}"/>
    <hyperlink ref="B77" r:id="rId1582" xr:uid="{00000000-0004-0000-0500-00002E060000}"/>
    <hyperlink ref="O77" r:id="rId1583" display="http://cpdb.realtek.com/cpdbv3/view/wafermap/oneWaferSbinMap.php?project=RL6748&amp;checksum=901cc9ba1c2fcd986f7cb63131252464&amp;bin_num=357&amp;bintype=sbin&amp;from=xls&amp;cp=CP1&amp;version=RL6748ZA_V25&amp;lotid=PAFQ5&amp;waferid=MBA705-07E5" xr:uid="{00000000-0004-0000-0500-00002F060000}"/>
    <hyperlink ref="U77" r:id="rId1584" display="http://cpdb.realtek.com/cpdbv3/view/wafermap/oneWaferSbinMap.php?project=RL6748&amp;checksum=3875d9d31098c6ad8d11e97d137fc2ef&amp;bin_num=357&amp;bintype=sbin&amp;from=xls&amp;cp=CP1&amp;version=RL6748ZA_V25&amp;lotid=PAFA4&amp;waferid=MBA701-10A6" xr:uid="{00000000-0004-0000-0500-000030060000}"/>
    <hyperlink ref="Y77" r:id="rId1585" display="http://cpdb.realtek.com/cpdbv3/view/wafermap/oneWaferSbinMap.php?project=RL6748&amp;checksum=2799ba02350cafe645bc2574d6f8c1c6&amp;bin_num=357&amp;bintype=sbin&amp;from=xls&amp;cp=CP1&amp;version=RL6748ZA_V25&amp;lotid=PAFQ2&amp;waferid=MBA715-12B7" xr:uid="{00000000-0004-0000-0500-000031060000}"/>
    <hyperlink ref="AA77" r:id="rId1586" display="http://cpdb.realtek.com/cpdbv3/view/wafermap/oneWaferSbinMap.php?project=RL6748&amp;checksum=ef98fdc6480fcce3697d3a1427d02119&amp;bin_num=357&amp;bintype=sbin&amp;from=xls&amp;cp=CP1&amp;version=RL6748ZA_V25&amp;lotid=PAFW8&amp;waferid=MBA731-02B7" xr:uid="{00000000-0004-0000-0500-000032060000}"/>
    <hyperlink ref="AB77" r:id="rId1587" display="http://cpdb.realtek.com/cpdbv3/view/wafermap/oneWaferSbinMap.php?project=RL6748&amp;checksum=3dce3a1ffa08435413858dcf2284b8c9&amp;bin_num=357&amp;bintype=sbin&amp;from=xls&amp;cp=CP1&amp;version=RL6748ZA_V25&amp;lotid=PAFQ2&amp;waferid=MBA715-13B2" xr:uid="{00000000-0004-0000-0500-000033060000}"/>
    <hyperlink ref="AQ77" r:id="rId1588" display="http://cpdb.realtek.com/cpdbv3/view/wafermap/oneWaferSbinMap.php?project=RL6748&amp;checksum=5c5e4314589692a66914d66918695f60&amp;bin_num=357&amp;bintype=sbin&amp;from=xls&amp;cp=CP1&amp;version=RL6748ZA_V25&amp;lotid=PAFQ0&amp;waferid=MBF135-25G0" xr:uid="{00000000-0004-0000-0500-000034060000}"/>
    <hyperlink ref="AR77" r:id="rId1589" display="http://cpdb.realtek.com/cpdbv3/view/wafermap/oneWaferSbinMap.php?project=RL6748&amp;checksum=81fcb14df90e8d958230f7a833596a18&amp;bin_num=357&amp;bintype=sbin&amp;from=xls&amp;cp=CP1&amp;version=RL6748ZA_V25&amp;lotid=PAFA3&amp;waferid=MBA728-12H1" xr:uid="{00000000-0004-0000-0500-000035060000}"/>
    <hyperlink ref="AY77" r:id="rId1590" display="http://cpdb.realtek.com/cpdbv3/view/wafermap/oneWaferSbinMap.php?project=RL6748&amp;checksum=b80ae7d8b76ace60064ad1f32a516d3f&amp;bin_num=357&amp;bintype=sbin&amp;from=xls&amp;cp=CP1&amp;version=RL6748ZA_V25&amp;lotid=PAFQ1&amp;waferid=MBA727-04G3" xr:uid="{00000000-0004-0000-0500-000036060000}"/>
    <hyperlink ref="BI77" r:id="rId1591" display="http://cpdb.realtek.com/cpdbv3/view/wafermap/oneWaferSbinMap.php?project=RL6748&amp;checksum=3fee452cc698667f190d8a1f08c4e51a&amp;bin_num=357&amp;bintype=sbin&amp;from=xls&amp;cp=CP1&amp;version=RL6748ZA_V25&amp;lotid=PAFQ0&amp;waferid=MBF135-02D1" xr:uid="{00000000-0004-0000-0500-000037060000}"/>
    <hyperlink ref="BK77" r:id="rId1592" display="http://cpdb.realtek.com/cpdbv3/view/wafermap/oneWaferSbinMap.php?project=RL6748&amp;checksum=581e24e0a603cfb2fd7a4102f7a793c4&amp;bin_num=357&amp;bintype=sbin&amp;from=xls&amp;cp=CP1&amp;version=RL6748ZA_V25&amp;lotid=PAFQ0&amp;waferid=MBF135-05B2" xr:uid="{00000000-0004-0000-0500-000038060000}"/>
    <hyperlink ref="BS77" r:id="rId1593" display="http://cpdb.realtek.com/cpdbv3/view/wafermap/oneWaferSbinMap.php?project=RL6748&amp;checksum=1addb36dbc584de437888642d6377e88&amp;bin_num=357&amp;bintype=sbin&amp;from=xls&amp;cp=CP1&amp;version=RL6748ZA_V25&amp;lotid=PAFA5&amp;waferid=MBA704-14E3" xr:uid="{00000000-0004-0000-0500-000039060000}"/>
    <hyperlink ref="BU77" r:id="rId1594" display="http://cpdb.realtek.com/cpdbv3/view/wafermap/oneWaferSbinMap.php?project=RL6748&amp;checksum=8fb0570e6c1a14f1607b51eca3701ade&amp;bin_num=357&amp;bintype=sbin&amp;from=xls&amp;cp=CP1&amp;version=RL6748ZA_V25&amp;lotid=PAFA3&amp;waferid=MBA728-09A3" xr:uid="{00000000-0004-0000-0500-00003A060000}"/>
    <hyperlink ref="BV77" r:id="rId1595" display="http://cpdb.realtek.com/cpdbv3/view/wafermap/oneWaferSbinMap.php?project=RL6748&amp;checksum=95c12ce94be2567092270ca9d1393940&amp;bin_num=357&amp;bintype=sbin&amp;from=xls&amp;cp=CP1&amp;version=RL6748ZA_V25&amp;lotid=PAFQ1&amp;waferid=MBA727-12C5" xr:uid="{00000000-0004-0000-0500-00003B060000}"/>
    <hyperlink ref="CG77" r:id="rId1596" display="http://cpdb.realtek.com/cpdbv3/view/wafermap/oneWaferSbinMap.php?project=RL6748&amp;checksum=1f0e21152641758c676a03870ddcc979&amp;bin_num=357&amp;bintype=sbin&amp;from=xls&amp;cp=CP1&amp;version=RL6748ZA_V25&amp;lotid=PAFQ0&amp;waferid=MBF135-23H2" xr:uid="{00000000-0004-0000-0500-00003C060000}"/>
    <hyperlink ref="CI77" r:id="rId1597" display="http://cpdb.realtek.com/cpdbv3/view/wafermap/oneWaferSbinMap.php?project=RL6748&amp;checksum=6e3f6a9ca7d14788c10f5bc335c50c70&amp;bin_num=357&amp;bintype=sbin&amp;from=xls&amp;cp=CP1&amp;version=RL6748ZA_V25&amp;lotid=PAFQ1&amp;waferid=MBA727-15A6" xr:uid="{00000000-0004-0000-0500-00003D060000}"/>
    <hyperlink ref="CJ77" r:id="rId1598" display="http://cpdb.realtek.com/cpdbv3/view/wafermap/oneWaferSbinMap.php?project=RL6748&amp;checksum=cf0642d0116deaf881daac0e428555ba&amp;bin_num=357&amp;bintype=sbin&amp;from=xls&amp;cp=CP1&amp;version=RL6748ZA_V25&amp;lotid=PAJG7&amp;waferid=TAQ896-10E5" xr:uid="{00000000-0004-0000-0500-00003E060000}"/>
    <hyperlink ref="DB77" r:id="rId1599" display="http://cpdb.realtek.com/cpdbv3/view/wafermap/oneWaferSbinMap.php?project=RL6748&amp;checksum=5054fe7be04a49773e7649e2d82e6c77&amp;bin_num=357&amp;bintype=sbin&amp;from=xls&amp;cp=CP1&amp;version=RL6748ZA_V25&amp;lotid=PAHY4&amp;waferid=TAQ895-17D1" xr:uid="{00000000-0004-0000-0500-00003F060000}"/>
    <hyperlink ref="DE77" r:id="rId1600" display="http://cpdb.realtek.com/cpdbv3/view/wafermap/oneWaferSbinMap.php?project=RL6748&amp;checksum=92e45f5b52e35f992b29b7d306580127&amp;bin_num=357&amp;bintype=sbin&amp;from=xls&amp;cp=CP1&amp;version=RL6748ZA_V25&amp;lotid=PAJG7&amp;waferid=TAQ896-07F2" xr:uid="{00000000-0004-0000-0500-000040060000}"/>
    <hyperlink ref="DH77" r:id="rId1601" display="http://cpdb.realtek.com/cpdbv3/view/wafermap/oneWaferSbinMap.php?project=RL6748&amp;checksum=b3f5e27a945fa4609942c3b6352aa0a6&amp;bin_num=357&amp;bintype=sbin&amp;from=xls&amp;cp=CP1&amp;version=RL6748ZA_V25&amp;lotid=PAFW6&amp;waferid=MBC107-11B3" xr:uid="{00000000-0004-0000-0500-000041060000}"/>
    <hyperlink ref="DN77" r:id="rId1602" display="http://cpdb.realtek.com/cpdbv3/view/wafermap/oneWaferSbinMap.php?project=RL6748&amp;checksum=a49334f3693919c9149fc09fb221db8e&amp;bin_num=357&amp;bintype=sbin&amp;from=xls&amp;cp=CP1&amp;version=RL6748ZA_V25&amp;lotid=PAFW6&amp;waferid=MBC107-09B3" xr:uid="{00000000-0004-0000-0500-000042060000}"/>
    <hyperlink ref="DP77" r:id="rId1603" display="http://cpdb.realtek.com/cpdbv3/view/wafermap/oneWaferSbinMap.php?project=RL6748&amp;checksum=1e2eb95205eb4728fa05b50eef1e371c&amp;bin_num=357&amp;bintype=sbin&amp;from=xls&amp;cp=CP1&amp;version=RL6748ZA_V25&amp;lotid=PAHY4&amp;waferid=TAQ895-11G7" xr:uid="{00000000-0004-0000-0500-000043060000}"/>
    <hyperlink ref="DQ77" r:id="rId1604" display="http://cpdb.realtek.com/cpdbv3/view/wafermap/oneWaferSbinMap.php?project=RL6748&amp;checksum=25e3ae3f947411f0bc0d29f47a64db55&amp;bin_num=357&amp;bintype=sbin&amp;from=xls&amp;cp=CP1&amp;version=RL6748ZA_V25&amp;lotid=PAFQ2&amp;waferid=MBA715-01A1" xr:uid="{00000000-0004-0000-0500-000044060000}"/>
    <hyperlink ref="DR77" r:id="rId1605" display="http://cpdb.realtek.com/cpdbv3/view/wafermap/oneWaferSbinMap.php?project=RL6748&amp;checksum=596b446ccf44a579be683c2c9d9f8693&amp;bin_num=357&amp;bintype=sbin&amp;from=xls&amp;cp=CP1&amp;version=RL6748ZA_V25&amp;lotid=PAFA5&amp;waferid=MBA704-02D2" xr:uid="{00000000-0004-0000-0500-000045060000}"/>
    <hyperlink ref="EE77" r:id="rId1606" display="http://cpdb.realtek.com/cpdbv3/view/wafermap/oneWaferSbinMap.php?project=RL6748&amp;checksum=71b39da841210d925ddca4874b0f60d4&amp;bin_num=357&amp;bintype=sbin&amp;from=xls&amp;cp=CP1&amp;version=RL6748ZA_V25&amp;lotid=PAFA5&amp;waferid=MBA704-20B7" xr:uid="{00000000-0004-0000-0500-000046060000}"/>
    <hyperlink ref="EG77" r:id="rId1607" display="http://cpdb.realtek.com/cpdbv3/view/wafermap/oneWaferSbinMap.php?project=RL6748&amp;checksum=8754484403aa6d8cc85782d55cbfe8b5&amp;bin_num=357&amp;bintype=sbin&amp;from=xls&amp;cp=CP1&amp;version=RL6748ZA_V25&amp;lotid=PAFA5&amp;waferid=MBA704-25G1" xr:uid="{00000000-0004-0000-0500-000047060000}"/>
    <hyperlink ref="EI77" r:id="rId1608" display="http://cpdb.realtek.com/cpdbv3/view/wafermap/oneWaferSbinMap.php?project=RL6748&amp;checksum=489c7d7bd703ad967c109c90944e4321&amp;bin_num=357&amp;bintype=sbin&amp;from=xls&amp;cp=CP1&amp;version=RL6748ZA_V25&amp;lotid=PAF98&amp;waferid=MBA742-04E2" xr:uid="{00000000-0004-0000-0500-000048060000}"/>
    <hyperlink ref="EL77" r:id="rId1609" display="http://cpdb.realtek.com/cpdbv3/view/wafermap/oneWaferSbinMap.php?project=RL6748&amp;checksum=55a5e070e826a2aabd888c9399f61d64&amp;bin_num=357&amp;bintype=sbin&amp;from=xls&amp;cp=CP1&amp;version=RL6748ZA_V25&amp;lotid=PAFQ4&amp;waferid=MBA724-14C5" xr:uid="{00000000-0004-0000-0500-000049060000}"/>
    <hyperlink ref="EN77" r:id="rId1610" display="http://cpdb.realtek.com/cpdbv3/view/wafermap/oneWaferSbinMap.php?project=RL6748&amp;checksum=94b4ea7147fa1779acb6035becde9ddf&amp;bin_num=357&amp;bintype=sbin&amp;from=xls&amp;cp=CP1&amp;version=RL6748ZA_V25&amp;lotid=PAFW7&amp;waferid=MBA722-01A4" xr:uid="{00000000-0004-0000-0500-00004A060000}"/>
    <hyperlink ref="EZ77" r:id="rId1611" display="http://cpdb.realtek.com/cpdbv3/view/wafermap/oneWaferSbinMap.php?project=RL6748&amp;checksum=4753dbd0107c76dbb89a3ab6c9bee3d7&amp;bin_num=357&amp;bintype=sbin&amp;from=xls&amp;cp=CP1&amp;version=RL6748ZA_V25&amp;lotid=PAHY4&amp;waferid=TAQ895-23A5" xr:uid="{00000000-0004-0000-0500-00004B060000}"/>
    <hyperlink ref="FC77" r:id="rId1612" display="http://cpdb.realtek.com/cpdbv3/view/wafermap/oneWaferSbinMap.php?project=RL6748&amp;checksum=81ffebc2ea6a4c6dd3040232623e2763&amp;bin_num=357&amp;bintype=sbin&amp;from=xls&amp;cp=CP1&amp;version=RL6748ZA_V25&amp;lotid=PAF98&amp;waferid=MBA742-02F4" xr:uid="{00000000-0004-0000-0500-00004C060000}"/>
    <hyperlink ref="FM77" r:id="rId1613" display="http://cpdb.realtek.com/cpdbv3/view/wafermap/oneWaferSbinMap.php?project=RL6748&amp;checksum=b9caa329bf355adb9b0aa779f8211dcb&amp;bin_num=357&amp;bintype=sbin&amp;from=xls&amp;cp=CP1&amp;version=RL6748ZA_V25&amp;lotid=PAF98&amp;waferid=MBA742-03E7" xr:uid="{00000000-0004-0000-0500-00004D060000}"/>
    <hyperlink ref="FV77" r:id="rId1614" display="http://cpdb.realtek.com/cpdbv3/view/wafermap/oneWaferSbinMap.php?project=RL6748&amp;checksum=bad1571c4c2eb2ad88fc6efd5a1cce65&amp;bin_num=357&amp;bintype=sbin&amp;from=xls&amp;cp=CP1&amp;version=RL6748ZA_V25&amp;lotid=PAFA5&amp;waferid=MBA704-11G2" xr:uid="{00000000-0004-0000-0500-00004E060000}"/>
    <hyperlink ref="FW77" r:id="rId1615" display="http://cpdb.realtek.com/cpdbv3/view/wafermap/oneWaferSbinMap.php?project=RL6748&amp;checksum=bae72a76c20b26a679a22f0f1e067c6f&amp;bin_num=357&amp;bintype=sbin&amp;from=xls&amp;cp=CP1&amp;version=RL6748ZA_V25&amp;lotid=PAFA5&amp;waferid=MBA704-16D1" xr:uid="{00000000-0004-0000-0500-00004F060000}"/>
    <hyperlink ref="GF77" r:id="rId1616" display="http://cpdb.realtek.com/cpdbv3/view/wafermap/oneWaferSbinMap.php?project=RL6748&amp;checksum=0c1964bee8a40b9ed403b02324f73597&amp;bin_num=357&amp;bintype=sbin&amp;from=xls&amp;cp=CP1&amp;version=RL6748ZA_V25&amp;lotid=PAF98&amp;waferid=MBA742-05D5" xr:uid="{00000000-0004-0000-0500-000050060000}"/>
    <hyperlink ref="GH77" r:id="rId1617" display="http://cpdb.realtek.com/cpdbv3/view/wafermap/oneWaferSbinMap.php?project=RL6748&amp;checksum=3ff4f589e593eed9487b91e4a79e9385&amp;bin_num=357&amp;bintype=sbin&amp;from=xls&amp;cp=CP1&amp;version=RL6748ZA_V25&amp;lotid=PAFC1&amp;waferid=MBA723-22B6" xr:uid="{00000000-0004-0000-0500-000051060000}"/>
    <hyperlink ref="GI77" r:id="rId1618" display="http://cpdb.realtek.com/cpdbv3/view/wafermap/oneWaferSbinMap.php?project=RL6748&amp;checksum=7fbec2c81bae7c0e34489888aa16ecf6&amp;bin_num=357&amp;bintype=sbin&amp;from=xls&amp;cp=CP1&amp;version=RL6748ZA_V25&amp;lotid=PAJG7&amp;waferid=TAQ896-21G3" xr:uid="{00000000-0004-0000-0500-000052060000}"/>
    <hyperlink ref="GV77" r:id="rId1619" display="http://cpdb.realtek.com/cpdbv3/view/wafermap/oneWaferSbinMap.php?project=RL6748&amp;checksum=28a93806a3b2163a2699b521b688ec89&amp;bin_num=357&amp;bintype=sbin&amp;from=xls&amp;cp=CP1&amp;version=RL6748ZA_V25&amp;lotid=PAHY4&amp;waferid=TAQ895-18C4" xr:uid="{00000000-0004-0000-0500-000053060000}"/>
    <hyperlink ref="HL77" r:id="rId1620" display="http://cpdb.realtek.com/cpdbv3/view/wafermap/oneWaferSbinMap.php?project=RL6748&amp;checksum=f5438ae6c64af18f851949e14f0877cf&amp;bin_num=357&amp;bintype=sbin&amp;from=xls&amp;cp=CP1&amp;version=RL6748ZA_V25&amp;lotid=PAFA5&amp;waferid=MBA704-06A6" xr:uid="{00000000-0004-0000-0500-000054060000}"/>
    <hyperlink ref="HQ77" r:id="rId1621" display="http://cpdb.realtek.com/cpdbv3/view/wafermap/oneWaferSbinMap.php?project=RL6748&amp;checksum=ba35be952022365c534253481813ce35&amp;bin_num=357&amp;bintype=sbin&amp;from=xls&amp;cp=CP1&amp;version=RL6748ZA_V25&amp;lotid=PAFQ0&amp;waferid=MBF135-24G5" xr:uid="{00000000-0004-0000-0500-000055060000}"/>
    <hyperlink ref="HY77" r:id="rId1622" display="http://cpdb.realtek.com/cpdbv3/view/wafermap/oneWaferSbinMap.php?project=RL6748&amp;checksum=c8e12abd3ab7cdb73fc9bbf225e9bab6&amp;bin_num=357&amp;bintype=sbin&amp;from=xls&amp;cp=CP1&amp;version=RL6748ZA_V25&amp;lotid=PAFA3&amp;waferid=MBA728-05C7" xr:uid="{00000000-0004-0000-0500-000056060000}"/>
    <hyperlink ref="IF77" r:id="rId1623" display="http://cpdb.realtek.com/cpdbv3/view/wafermap/oneWaferSbinMap.php?project=RL6748&amp;checksum=8a7a597038836dd04adda54b67d1fac1&amp;bin_num=357&amp;bintype=sbin&amp;from=xls&amp;cp=CP1&amp;version=RL6748ZA_V25&amp;lotid=PAFA3&amp;waferid=MBA728-03E1" xr:uid="{00000000-0004-0000-0500-000057060000}"/>
    <hyperlink ref="II77" r:id="rId1624" display="http://cpdb.realtek.com/cpdbv3/view/wafermap/oneWaferSbinMap.php?project=RL6748&amp;checksum=c098c61aa3bc71a656fede30165639db&amp;bin_num=357&amp;bintype=sbin&amp;from=xls&amp;cp=CP1&amp;version=RL6748ZA_V25&amp;lotid=PAHY4&amp;waferid=TAQ895-08A1" xr:uid="{00000000-0004-0000-0500-000058060000}"/>
    <hyperlink ref="IL77" r:id="rId1625" display="http://cpdb.realtek.com/cpdbv3/view/wafermap/oneWaferSbinMap.php?project=RL6748&amp;checksum=a99b739ee1aa021bf77ff060c9381c23&amp;bin_num=357&amp;bintype=sbin&amp;from=xls&amp;cp=CP1&amp;version=RL6748ZA_V25&amp;lotid=PAFQ4&amp;waferid=MBA724-11E4" xr:uid="{00000000-0004-0000-0500-000059060000}"/>
    <hyperlink ref="IV77" r:id="rId1626" display="http://cpdb.realtek.com/cpdbv3/view/wafermap/oneWaferSbinMap.php?project=RL6748&amp;checksum=61c772a7b4341242d9bdf0000593ad1f&amp;bin_num=357&amp;bintype=sbin&amp;from=xls&amp;cp=CP1&amp;version=RL6748ZA_V25&amp;lotid=PAFW7&amp;waferid=MBA722-04G0" xr:uid="{00000000-0004-0000-0500-00005A060000}"/>
    <hyperlink ref="JA77" r:id="rId1627" display="http://cpdb.realtek.com/cpdbv3/view/wafermap/oneWaferSbinMap.php?project=RL6748&amp;checksum=5e60532d6b768c92849a0637d7da7ef5&amp;bin_num=357&amp;bintype=sbin&amp;from=xls&amp;cp=CP1&amp;version=RL6748ZA_V25&amp;lotid=PAFQ0&amp;waferid=MBF135-15D5" xr:uid="{00000000-0004-0000-0500-00005B060000}"/>
    <hyperlink ref="JE77" r:id="rId1628" display="http://cpdb.realtek.com/cpdbv3/view/wafermap/oneWaferSbinMap.php?project=RL6748&amp;checksum=caa99fb85915e2ef015df2ddb5633842&amp;bin_num=357&amp;bintype=sbin&amp;from=xls&amp;cp=CP1&amp;version=RL6748ZA_V25&amp;lotid=PAFW7&amp;waferid=MBA722-14B0" xr:uid="{00000000-0004-0000-0500-00005C060000}"/>
    <hyperlink ref="B78" r:id="rId1629" xr:uid="{00000000-0004-0000-0500-00005D060000}"/>
    <hyperlink ref="AC78" r:id="rId1630" display="http://cpdb.realtek.com/cpdbv3/view/wafermap/oneWaferSbinMap.php?project=RL6748&amp;checksum=b63c761888f8fc1c6db5a49ac033cd1b&amp;bin_num=188&amp;bintype=sbin&amp;from=xls&amp;cp=CP1&amp;version=RL6748ZA_V25&amp;lotid=PAFC1&amp;waferid=MBA723-23B1" xr:uid="{00000000-0004-0000-0500-00005E060000}"/>
    <hyperlink ref="AE78" r:id="rId1631" display="http://cpdb.realtek.com/cpdbv3/view/wafermap/oneWaferSbinMap.php?project=RL6748&amp;checksum=a8aed2549477d2287a6144d17b49ef08&amp;bin_num=188&amp;bintype=sbin&amp;from=xls&amp;cp=CP1&amp;version=RL6748ZA_V25&amp;lotid=PAFQ0&amp;waferid=MBF135-13E7" xr:uid="{00000000-0004-0000-0500-00005F060000}"/>
    <hyperlink ref="AI78" r:id="rId1632" display="http://cpdb.realtek.com/cpdbv3/view/wafermap/oneWaferSbinMap.php?project=RL6748&amp;checksum=71e786b98005da365f074001583a3561&amp;bin_num=188&amp;bintype=sbin&amp;from=xls&amp;cp=CP1&amp;version=RL6748ZA_V25&amp;lotid=PAFC1&amp;waferid=MBA723-25H2" xr:uid="{00000000-0004-0000-0500-000060060000}"/>
    <hyperlink ref="AM78" r:id="rId1633" display="http://cpdb.realtek.com/cpdbv3/view/wafermap/oneWaferSbinMap.php?project=RL6748&amp;checksum=a598fc3b020523050b1dc2d619dfb87c&amp;bin_num=188&amp;bintype=sbin&amp;from=xls&amp;cp=CP1&amp;version=RL6748ZA_V25&amp;lotid=PAHY4&amp;waferid=TAQ895-24A0" xr:uid="{00000000-0004-0000-0500-000061060000}"/>
    <hyperlink ref="AW78" r:id="rId1634" display="http://cpdb.realtek.com/cpdbv3/view/wafermap/oneWaferSbinMap.php?project=RL6748&amp;checksum=e1a8c871873f5a571aafb9e58c06b640&amp;bin_num=188&amp;bintype=sbin&amp;from=xls&amp;cp=CP1&amp;version=RL6748ZA_V25&amp;lotid=PAFA5&amp;waferid=MBA704-24G6" xr:uid="{00000000-0004-0000-0500-000062060000}"/>
    <hyperlink ref="BC78" r:id="rId1635" display="http://cpdb.realtek.com/cpdbv3/view/wafermap/oneWaferSbinMap.php?project=RL6748&amp;checksum=93fbe4b8a5ca7959f0064e3a10911d09&amp;bin_num=188&amp;bintype=sbin&amp;from=xls&amp;cp=CP1&amp;version=RL6748ZA_V25&amp;lotid=PAJG7&amp;waferid=TAQ896-19G3" xr:uid="{00000000-0004-0000-0500-000063060000}"/>
    <hyperlink ref="BE78" r:id="rId1636" display="http://cpdb.realtek.com/cpdbv3/view/wafermap/oneWaferSbinMap.php?project=RL6748&amp;checksum=ede4d93f3c51862c48a89044ffaacc51&amp;bin_num=188&amp;bintype=sbin&amp;from=xls&amp;cp=CP1&amp;version=RL6748ZA_V25&amp;lotid=PAHY4&amp;waferid=TAQ895-12G2" xr:uid="{00000000-0004-0000-0500-000064060000}"/>
    <hyperlink ref="BI78" r:id="rId1637" display="http://cpdb.realtek.com/cpdbv3/view/wafermap/oneWaferSbinMap.php?project=RL6748&amp;checksum=3fee452cc698667f190d8a1f08c4e51a&amp;bin_num=188&amp;bintype=sbin&amp;from=xls&amp;cp=CP1&amp;version=RL6748ZA_V25&amp;lotid=PAFQ0&amp;waferid=MBF135-02D1" xr:uid="{00000000-0004-0000-0500-000065060000}"/>
    <hyperlink ref="BO78" r:id="rId1638" display="http://cpdb.realtek.com/cpdbv3/view/wafermap/oneWaferSbinMap.php?project=RL6748&amp;checksum=1e6bf306952bade0269d71536b932752&amp;bin_num=188&amp;bintype=sbin&amp;from=xls&amp;cp=CP1&amp;version=RL6748ZA_V25&amp;lotid=PAHY4&amp;waferid=TAQ895-09G7" xr:uid="{00000000-0004-0000-0500-000066060000}"/>
    <hyperlink ref="BQ78" r:id="rId1639" display="http://cpdb.realtek.com/cpdbv3/view/wafermap/oneWaferSbinMap.php?project=RL6748&amp;checksum=6e78642833a84f8cf7528b5b0686b7d0&amp;bin_num=188&amp;bintype=sbin&amp;from=xls&amp;cp=CP1&amp;version=RL6748ZA_V25&amp;lotid=PAFQ4&amp;waferid=MBA724-03A7" xr:uid="{00000000-0004-0000-0500-000067060000}"/>
    <hyperlink ref="BR78" r:id="rId1640" display="http://cpdb.realtek.com/cpdbv3/view/wafermap/oneWaferSbinMap.php?project=RL6748&amp;checksum=db0dea7eef5f5edf6cf68a0eb06238fc&amp;bin_num=188&amp;bintype=sbin&amp;from=xls&amp;cp=CP1&amp;version=RL6748ZA_V25&amp;lotid=PAHY4&amp;waferid=TAQ895-14F0" xr:uid="{00000000-0004-0000-0500-000068060000}"/>
    <hyperlink ref="BX78" r:id="rId1641" display="http://cpdb.realtek.com/cpdbv3/view/wafermap/oneWaferSbinMap.php?project=RL6748&amp;checksum=a382a357afc0b9c427b909251dd48249&amp;bin_num=188&amp;bintype=sbin&amp;from=xls&amp;cp=CP1&amp;version=RL6748ZA_V25&amp;lotid=PAHY4&amp;waferid=TAQ895-25G6" xr:uid="{00000000-0004-0000-0500-000069060000}"/>
    <hyperlink ref="BZ78" r:id="rId1642" display="http://cpdb.realtek.com/cpdbv3/view/wafermap/oneWaferSbinMap.php?project=RL6748&amp;checksum=54667dc6380e1c461fef4670eda018d9&amp;bin_num=188&amp;bintype=sbin&amp;from=xls&amp;cp=CP1&amp;version=RL6748ZA_V25&amp;lotid=PAJG7&amp;waferid=TAQ896-25D7" xr:uid="{00000000-0004-0000-0500-00006A060000}"/>
    <hyperlink ref="CB78" r:id="rId1643" display="http://cpdb.realtek.com/cpdbv3/view/wafermap/oneWaferSbinMap.php?project=RL6748&amp;checksum=a1e68e819766fa0b2427ee9910464cce&amp;bin_num=188&amp;bintype=sbin&amp;from=xls&amp;cp=CP1&amp;version=RL6748ZA_V25&amp;lotid=PAFQ5&amp;waferid=MBA705-05F7" xr:uid="{00000000-0004-0000-0500-00006B060000}"/>
    <hyperlink ref="CD78" r:id="rId1644" display="http://cpdb.realtek.com/cpdbv3/view/wafermap/oneWaferSbinMap.php?project=RL6748&amp;checksum=e2f7040d66a6d17023affadff59b24c7&amp;bin_num=188&amp;bintype=sbin&amp;from=xls&amp;cp=CP1&amp;version=RL6748ZA_V25&amp;lotid=PAFA5&amp;waferid=MBA704-09G2" xr:uid="{00000000-0004-0000-0500-00006C060000}"/>
    <hyperlink ref="CM78" r:id="rId1645" display="http://cpdb.realtek.com/cpdbv3/view/wafermap/oneWaferSbinMap.php?project=RL6748&amp;checksum=9d5f4a12764d16f5b176a06676d28490&amp;bin_num=188&amp;bintype=sbin&amp;from=xls&amp;cp=CP1&amp;version=RL6748ZA_V25&amp;lotid=PAFQ2&amp;waferid=MBA715-07D6" xr:uid="{00000000-0004-0000-0500-00006D060000}"/>
    <hyperlink ref="CO78" r:id="rId1646" display="http://cpdb.realtek.com/cpdbv3/view/wafermap/oneWaferSbinMap.php?project=RL6748&amp;checksum=0e3a7d642762a8642f3e192d4dd04247&amp;bin_num=188&amp;bintype=sbin&amp;from=xls&amp;cp=CP1&amp;version=RL6748ZA_V25&amp;lotid=PAHY4&amp;waferid=TAQ895-06B3" xr:uid="{00000000-0004-0000-0500-00006E060000}"/>
    <hyperlink ref="CP78" r:id="rId1647" display="http://cpdb.realtek.com/cpdbv3/view/wafermap/oneWaferSbinMap.php?project=RL6748&amp;checksum=4f29ed50ce12d7094a0b8be961d2dea6&amp;bin_num=188&amp;bintype=sbin&amp;from=xls&amp;cp=CP1&amp;version=RL6748ZA_V25&amp;lotid=PAHY4&amp;waferid=TAQ895-22B2" xr:uid="{00000000-0004-0000-0500-00006F060000}"/>
    <hyperlink ref="DD78" r:id="rId1648" display="http://cpdb.realtek.com/cpdbv3/view/wafermap/oneWaferSbinMap.php?project=RL6748&amp;checksum=89fea0bc50839c1df7a1e28ebc971f55&amp;bin_num=188&amp;bintype=sbin&amp;from=xls&amp;cp=CP1&amp;version=RL6748ZA_V25&amp;lotid=PAJG7&amp;waferid=TAQ896-17A2" xr:uid="{00000000-0004-0000-0500-000070060000}"/>
    <hyperlink ref="DJ78" r:id="rId1649" display="http://cpdb.realtek.com/cpdbv3/view/wafermap/oneWaferSbinMap.php?project=RL6748&amp;checksum=fd2665dd9514848452efa855b6dfa7c3&amp;bin_num=188&amp;bintype=sbin&amp;from=xls&amp;cp=CP1&amp;version=RL6748ZA_V25&amp;lotid=PAFQ4&amp;waferid=MBA724-24F0" xr:uid="{00000000-0004-0000-0500-000071060000}"/>
    <hyperlink ref="DL78" r:id="rId1650" display="http://cpdb.realtek.com/cpdbv3/view/wafermap/oneWaferSbinMap.php?project=RL6748&amp;checksum=89436b17642aa9eb2c8ba6d28cfc9eff&amp;bin_num=188&amp;bintype=sbin&amp;from=xls&amp;cp=CP1&amp;version=RL6748ZA_V25&amp;lotid=PAFA5&amp;waferid=MBA704-15D6" xr:uid="{00000000-0004-0000-0500-000072060000}"/>
    <hyperlink ref="DZ78" r:id="rId1651" display="http://cpdb.realtek.com/cpdbv3/view/wafermap/oneWaferSbinMap.php?project=RL6748&amp;checksum=37e4ab0ecebe004ae0941151fc17b846&amp;bin_num=188&amp;bintype=sbin&amp;from=xls&amp;cp=CP1&amp;version=RL6748ZA_V25&amp;lotid=PAFQ1&amp;waferid=MBA727-18G2" xr:uid="{00000000-0004-0000-0500-000073060000}"/>
    <hyperlink ref="EB78" r:id="rId1652" display="http://cpdb.realtek.com/cpdbv3/view/wafermap/oneWaferSbinMap.php?project=RL6748&amp;checksum=a259cfd7774b674f9c4faf478bc441f6&amp;bin_num=188&amp;bintype=sbin&amp;from=xls&amp;cp=CP1&amp;version=RL6748ZA_V25&amp;lotid=PAFA5&amp;waferid=MBA704-22A5" xr:uid="{00000000-0004-0000-0500-000074060000}"/>
    <hyperlink ref="EP78" r:id="rId1653" display="http://cpdb.realtek.com/cpdbv3/view/wafermap/oneWaferSbinMap.php?project=RL6748&amp;checksum=13ce014ba535e189571d3e851a8c77b3&amp;bin_num=188&amp;bintype=sbin&amp;from=xls&amp;cp=CP1&amp;version=RL6748ZA_V25&amp;lotid=PAFQ0&amp;waferid=MBF135-03C4" xr:uid="{00000000-0004-0000-0500-000075060000}"/>
    <hyperlink ref="EW78" r:id="rId1654" display="http://cpdb.realtek.com/cpdbv3/view/wafermap/oneWaferSbinMap.php?project=RL6748&amp;checksum=049ca210b531131987b28652a25b2148&amp;bin_num=188&amp;bintype=sbin&amp;from=xls&amp;cp=CP1&amp;version=RL6748ZA_V25&amp;lotid=PAHY4&amp;waferid=TAQ895-07A6" xr:uid="{00000000-0004-0000-0500-000076060000}"/>
    <hyperlink ref="FH78" r:id="rId1655" display="http://cpdb.realtek.com/cpdbv3/view/wafermap/oneWaferSbinMap.php?project=RL6748&amp;checksum=bfb8b6042ce94c40c9abd4517df73ba6&amp;bin_num=188&amp;bintype=sbin&amp;from=xls&amp;cp=CP1&amp;version=RL6748ZA_V25&amp;lotid=PAFA5&amp;waferid=MBA704-08G7" xr:uid="{00000000-0004-0000-0500-000077060000}"/>
    <hyperlink ref="FT78" r:id="rId1656" display="http://cpdb.realtek.com/cpdbv3/view/wafermap/oneWaferSbinMap.php?project=RL6748&amp;checksum=bc577c5c4c85a6e83aaed478375f221d&amp;bin_num=188&amp;bintype=sbin&amp;from=xls&amp;cp=CP1&amp;version=RL6748ZA_V25&amp;lotid=PAFQ4&amp;waferid=MBA724-17A6" xr:uid="{00000000-0004-0000-0500-000078060000}"/>
    <hyperlink ref="GE78" r:id="rId1657" display="http://cpdb.realtek.com/cpdbv3/view/wafermap/oneWaferSbinMap.php?project=RL6748&amp;checksum=6a580951e4bceff7feb629fbe2f18442&amp;bin_num=188&amp;bintype=sbin&amp;from=xls&amp;cp=CP1&amp;version=RL6748ZA_V25&amp;lotid=PAFQ2&amp;waferid=MBA715-25C3" xr:uid="{00000000-0004-0000-0500-000079060000}"/>
    <hyperlink ref="GG78" r:id="rId1658" display="http://cpdb.realtek.com/cpdbv3/view/wafermap/oneWaferSbinMap.php?project=RL6748&amp;checksum=27ee48feeb2d5f24f429260b27389ea5&amp;bin_num=188&amp;bintype=sbin&amp;from=xls&amp;cp=CP1&amp;version=RL6748ZA_V25&amp;lotid=PAFQ0&amp;waferid=MBF135-11G1" xr:uid="{00000000-0004-0000-0500-00007A060000}"/>
    <hyperlink ref="GH78" r:id="rId1659" display="http://cpdb.realtek.com/cpdbv3/view/wafermap/oneWaferSbinMap.php?project=RL6748&amp;checksum=3ff4f589e593eed9487b91e4a79e9385&amp;bin_num=188&amp;bintype=sbin&amp;from=xls&amp;cp=CP1&amp;version=RL6748ZA_V25&amp;lotid=PAFC1&amp;waferid=MBA723-22B6" xr:uid="{00000000-0004-0000-0500-00007B060000}"/>
    <hyperlink ref="GM78" r:id="rId1660" display="http://cpdb.realtek.com/cpdbv3/view/wafermap/oneWaferSbinMap.php?project=RL6748&amp;checksum=90746381178853dedc5267015506f02a&amp;bin_num=188&amp;bintype=sbin&amp;from=xls&amp;cp=CP1&amp;version=RL6748ZA_V25&amp;lotid=PAFA5&amp;waferid=MBA704-17C4" xr:uid="{00000000-0004-0000-0500-00007C060000}"/>
    <hyperlink ref="GO78" r:id="rId1661" display="http://cpdb.realtek.com/cpdbv3/view/wafermap/oneWaferSbinMap.php?project=RL6748&amp;checksum=bafa47a610c659fa64da9a657be9161d&amp;bin_num=188&amp;bintype=sbin&amp;from=xls&amp;cp=CP1&amp;version=RL6748ZA_V25&amp;lotid=PAFA3&amp;waferid=MBA728-04D4" xr:uid="{00000000-0004-0000-0500-00007D060000}"/>
    <hyperlink ref="HD78" r:id="rId1662" display="http://cpdb.realtek.com/cpdbv3/view/wafermap/oneWaferSbinMap.php?project=RL6748&amp;checksum=7e810d26ec2ca1f0e80580f960afbdd6&amp;bin_num=188&amp;bintype=sbin&amp;from=xls&amp;cp=CP1&amp;version=RL6748ZA_V25&amp;lotid=PAFQ5&amp;waferid=MBA705-04G4" xr:uid="{00000000-0004-0000-0500-00007E060000}"/>
    <hyperlink ref="HG78" r:id="rId1663" display="http://cpdb.realtek.com/cpdbv3/view/wafermap/oneWaferSbinMap.php?project=RL6748&amp;checksum=84dcef739e6de39c16c6913b6c774b20&amp;bin_num=188&amp;bintype=sbin&amp;from=xls&amp;cp=CP1&amp;version=RL6748ZA_V25&amp;lotid=PAFQ4&amp;waferid=MBA724-21G7" xr:uid="{00000000-0004-0000-0500-00007F060000}"/>
    <hyperlink ref="HP78" r:id="rId1664" display="http://cpdb.realtek.com/cpdbv3/view/wafermap/oneWaferSbinMap.php?project=RL6748&amp;checksum=a01a6943339d1c1e48cf51517a778c3b&amp;bin_num=188&amp;bintype=sbin&amp;from=xls&amp;cp=CP1&amp;version=RL6748ZA_V25&amp;lotid=PAFQ6&amp;waferid=MBC103-12E7" xr:uid="{00000000-0004-0000-0500-000080060000}"/>
    <hyperlink ref="HU78" r:id="rId1665" display="http://cpdb.realtek.com/cpdbv3/view/wafermap/oneWaferSbinMap.php?project=RL6748&amp;checksum=2c2b97845e3db3be6a2bbe515e2d6346&amp;bin_num=188&amp;bintype=sbin&amp;from=xls&amp;cp=CP1&amp;version=RL6748ZA_V25&amp;lotid=PAHY4&amp;waferid=TAQ895-20C4" xr:uid="{00000000-0004-0000-0500-000081060000}"/>
    <hyperlink ref="IC78" r:id="rId1666" display="http://cpdb.realtek.com/cpdbv3/view/wafermap/oneWaferSbinMap.php?project=RL6748&amp;checksum=f584ea94ee5232b0586eb8d18ea79b98&amp;bin_num=188&amp;bintype=sbin&amp;from=xls&amp;cp=CP1&amp;version=RL6748ZA_V25&amp;lotid=PAFA5&amp;waferid=MBA704-13F0" xr:uid="{00000000-0004-0000-0500-000082060000}"/>
    <hyperlink ref="IN78" r:id="rId1667" display="http://cpdb.realtek.com/cpdbv3/view/wafermap/oneWaferSbinMap.php?project=RL6748&amp;checksum=0b10252d53e2aa05248b98db46ab41b7&amp;bin_num=188&amp;bintype=sbin&amp;from=xls&amp;cp=CP1&amp;version=RL6748ZA_V25&amp;lotid=PAFQ5&amp;waferid=MBA705-20G3" xr:uid="{00000000-0004-0000-0500-000083060000}"/>
    <hyperlink ref="IO78" r:id="rId1668" display="http://cpdb.realtek.com/cpdbv3/view/wafermap/oneWaferSbinMap.php?project=RL6748&amp;checksum=16eacda3ecd3823315a068cb48e11c2c&amp;bin_num=188&amp;bintype=sbin&amp;from=xls&amp;cp=CP1&amp;version=RL6748ZA_V25&amp;lotid=PAFQ1&amp;waferid=MBA727-25D1" xr:uid="{00000000-0004-0000-0500-000084060000}"/>
    <hyperlink ref="IR78" r:id="rId1669" display="http://cpdb.realtek.com/cpdbv3/view/wafermap/oneWaferSbinMap.php?project=RL6748&amp;checksum=9aade7ce50e26f20717296e8854676e6&amp;bin_num=188&amp;bintype=sbin&amp;from=xls&amp;cp=CP1&amp;version=RL6748ZA_V25&amp;lotid=PAFA5&amp;waferid=MBA704-04C0" xr:uid="{00000000-0004-0000-0500-000085060000}"/>
    <hyperlink ref="IZ78" r:id="rId1670" display="http://cpdb.realtek.com/cpdbv3/view/wafermap/oneWaferSbinMap.php?project=RL6748&amp;checksum=003bacf022847a3ca4ab842846ec25b3&amp;bin_num=188&amp;bintype=sbin&amp;from=xls&amp;cp=CP1&amp;version=RL6748ZA_V25&amp;lotid=PAFQ2&amp;waferid=MBA715-21E7" xr:uid="{00000000-0004-0000-0500-000086060000}"/>
    <hyperlink ref="JA78" r:id="rId1671" display="http://cpdb.realtek.com/cpdbv3/view/wafermap/oneWaferSbinMap.php?project=RL6748&amp;checksum=5e60532d6b768c92849a0637d7da7ef5&amp;bin_num=188&amp;bintype=sbin&amp;from=xls&amp;cp=CP1&amp;version=RL6748ZA_V25&amp;lotid=PAFQ0&amp;waferid=MBF135-15D5" xr:uid="{00000000-0004-0000-0500-000087060000}"/>
    <hyperlink ref="JZ78" r:id="rId1672" display="http://cpdb.realtek.com/cpdbv3/view/wafermap/oneWaferSbinMap.php?project=RL6748&amp;checksum=13e634f8f7eba548851e7f546440d3f4&amp;bin_num=188&amp;bintype=sbin&amp;from=xls&amp;cp=CP1&amp;version=RL6748ZA_V25&amp;lotid=PAFQ6&amp;waferid=MBC103-24G0" xr:uid="{00000000-0004-0000-0500-000088060000}"/>
    <hyperlink ref="B79" r:id="rId1673" xr:uid="{00000000-0004-0000-0500-000089060000}"/>
    <hyperlink ref="O79" r:id="rId1674" display="http://cpdb.realtek.com/cpdbv3/view/wafermap/oneWaferSbinMap.php?project=RL6748&amp;checksum=901cc9ba1c2fcd986f7cb63131252464&amp;bin_num=57&amp;bintype=sbin&amp;from=xls&amp;cp=CP1&amp;version=RL6748ZA_V25&amp;lotid=PAFQ5&amp;waferid=MBA705-07E5" xr:uid="{00000000-0004-0000-0500-00008A060000}"/>
    <hyperlink ref="Q79" r:id="rId1675" display="http://cpdb.realtek.com/cpdbv3/view/wafermap/oneWaferSbinMap.php?project=RL6748&amp;checksum=d43b4d9096c98ba57c2ade5fea6188d2&amp;bin_num=57&amp;bintype=sbin&amp;from=xls&amp;cp=CP1&amp;version=RL6748ZA_V25&amp;lotid=PAFQ4&amp;waferid=MBA724-10F1" xr:uid="{00000000-0004-0000-0500-00008B060000}"/>
    <hyperlink ref="S79" r:id="rId1676" display="http://cpdb.realtek.com/cpdbv3/view/wafermap/oneWaferSbinMap.php?project=RL6748&amp;checksum=736b73b1e19c676883302b73aef6211d&amp;bin_num=57&amp;bintype=sbin&amp;from=xls&amp;cp=CP1&amp;version=RL6748ZA_V25&amp;lotid=PAFQ1&amp;waferid=MBA727-02A2" xr:uid="{00000000-0004-0000-0500-00008C060000}"/>
    <hyperlink ref="T79" r:id="rId1677" display="http://cpdb.realtek.com/cpdbv3/view/wafermap/oneWaferSbinMap.php?project=RL6748&amp;checksum=e0670b7d90f11015b2210102830ed448&amp;bin_num=57&amp;bintype=sbin&amp;from=xls&amp;cp=CP1&amp;version=RL6748ZA_V25&amp;lotid=PAFQ4&amp;waferid=MBA724-18A1" xr:uid="{00000000-0004-0000-0500-00008D060000}"/>
    <hyperlink ref="V79" r:id="rId1678" display="http://cpdb.realtek.com/cpdbv3/view/wafermap/oneWaferSbinMap.php?project=RL6748&amp;checksum=822a75f331382d29607e0ee7fecaba76&amp;bin_num=57&amp;bintype=sbin&amp;from=xls&amp;cp=CP1&amp;version=RL6748ZA_V25&amp;lotid=PAFQ4&amp;waferid=MBA724-08F1" xr:uid="{00000000-0004-0000-0500-00008E060000}"/>
    <hyperlink ref="X79" r:id="rId1679" display="http://cpdb.realtek.com/cpdbv3/view/wafermap/oneWaferSbinMap.php?project=RL6748&amp;checksum=028c7f8f8d7b4da1af975c9bb8b5f23a&amp;bin_num=57&amp;bintype=sbin&amp;from=xls&amp;cp=CP1&amp;version=RL6748ZA_V25&amp;lotid=PAJG7&amp;waferid=TAQ896-09E0" xr:uid="{00000000-0004-0000-0500-00008F060000}"/>
    <hyperlink ref="AG79" r:id="rId1680" display="http://cpdb.realtek.com/cpdbv3/view/wafermap/oneWaferSbinMap.php?project=RL6748&amp;checksum=8baaf29265c095e6aef180607dd47018&amp;bin_num=57&amp;bintype=sbin&amp;from=xls&amp;cp=CP1&amp;version=RL6748ZA_V25&amp;lotid=PAFW6&amp;waferid=MBC107-16F5" xr:uid="{00000000-0004-0000-0500-000090060000}"/>
    <hyperlink ref="AW79" r:id="rId1681" display="http://cpdb.realtek.com/cpdbv3/view/wafermap/oneWaferSbinMap.php?project=RL6748&amp;checksum=e1a8c871873f5a571aafb9e58c06b640&amp;bin_num=57&amp;bintype=sbin&amp;from=xls&amp;cp=CP1&amp;version=RL6748ZA_V25&amp;lotid=PAFA5&amp;waferid=MBA704-24G6" xr:uid="{00000000-0004-0000-0500-000091060000}"/>
    <hyperlink ref="BL79" r:id="rId1682" display="http://cpdb.realtek.com/cpdbv3/view/wafermap/oneWaferSbinMap.php?project=RL6748&amp;checksum=688bac04defb0b654f8cc3fd0cb21d33&amp;bin_num=57&amp;bintype=sbin&amp;from=xls&amp;cp=CP1&amp;version=RL6748ZA_V25&amp;lotid=PAFQ4&amp;waferid=MBA724-23F5" xr:uid="{00000000-0004-0000-0500-000092060000}"/>
    <hyperlink ref="BR79" r:id="rId1683" display="http://cpdb.realtek.com/cpdbv3/view/wafermap/oneWaferSbinMap.php?project=RL6748&amp;checksum=db0dea7eef5f5edf6cf68a0eb06238fc&amp;bin_num=57&amp;bintype=sbin&amp;from=xls&amp;cp=CP1&amp;version=RL6748ZA_V25&amp;lotid=PAHY4&amp;waferid=TAQ895-14F0" xr:uid="{00000000-0004-0000-0500-000093060000}"/>
    <hyperlink ref="BV79" r:id="rId1684" display="http://cpdb.realtek.com/cpdbv3/view/wafermap/oneWaferSbinMap.php?project=RL6748&amp;checksum=95c12ce94be2567092270ca9d1393940&amp;bin_num=57&amp;bintype=sbin&amp;from=xls&amp;cp=CP1&amp;version=RL6748ZA_V25&amp;lotid=PAFQ1&amp;waferid=MBA727-12C5" xr:uid="{00000000-0004-0000-0500-000094060000}"/>
    <hyperlink ref="DD79" r:id="rId1685" display="http://cpdb.realtek.com/cpdbv3/view/wafermap/oneWaferSbinMap.php?project=RL6748&amp;checksum=89fea0bc50839c1df7a1e28ebc971f55&amp;bin_num=57&amp;bintype=sbin&amp;from=xls&amp;cp=CP1&amp;version=RL6748ZA_V25&amp;lotid=PAJG7&amp;waferid=TAQ896-17A2" xr:uid="{00000000-0004-0000-0500-000095060000}"/>
    <hyperlink ref="EM79" r:id="rId1686" display="http://cpdb.realtek.com/cpdbv3/view/wafermap/oneWaferSbinMap.php?project=RL6748&amp;checksum=70c84ab6aa4371008c47d2777f2776ad&amp;bin_num=57&amp;bintype=sbin&amp;from=xls&amp;cp=CP1&amp;version=RL6748ZA_V25&amp;lotid=PAFQ4&amp;waferid=MBA724-09E4" xr:uid="{00000000-0004-0000-0500-000096060000}"/>
    <hyperlink ref="FB79" r:id="rId1687" display="http://cpdb.realtek.com/cpdbv3/view/wafermap/oneWaferSbinMap.php?project=RL6748&amp;checksum=7e9a1be31adccadbec2a6080a78a2f27&amp;bin_num=57&amp;bintype=sbin&amp;from=xls&amp;cp=CP1&amp;version=RL6748ZA_V25&amp;lotid=PAFQ4&amp;waferid=MBA724-19G7" xr:uid="{00000000-0004-0000-0500-000097060000}"/>
    <hyperlink ref="FF79" r:id="rId1688" display="http://cpdb.realtek.com/cpdbv3/view/wafermap/oneWaferSbinMap.php?project=RL6748&amp;checksum=35e2f743c6dc0617c88dff3c11951230&amp;bin_num=57&amp;bintype=sbin&amp;from=xls&amp;cp=CP1&amp;version=RL6748ZA_V25&amp;lotid=PAFC1&amp;waferid=MBA723-21C3" xr:uid="{00000000-0004-0000-0500-000098060000}"/>
    <hyperlink ref="FI79" r:id="rId1689" display="http://cpdb.realtek.com/cpdbv3/view/wafermap/oneWaferSbinMap.php?project=RL6748&amp;checksum=f570e7abb03c11cd4887a354ad6586df&amp;bin_num=57&amp;bintype=sbin&amp;from=xls&amp;cp=CP1&amp;version=RL6748ZA_V25&amp;lotid=PAFQ4&amp;waferid=MBA724-15C0" xr:uid="{00000000-0004-0000-0500-000099060000}"/>
    <hyperlink ref="FT79" r:id="rId1690" display="http://cpdb.realtek.com/cpdbv3/view/wafermap/oneWaferSbinMap.php?project=RL6748&amp;checksum=bc577c5c4c85a6e83aaed478375f221d&amp;bin_num=57&amp;bintype=sbin&amp;from=xls&amp;cp=CP1&amp;version=RL6748ZA_V25&amp;lotid=PAFQ4&amp;waferid=MBA724-17A6" xr:uid="{00000000-0004-0000-0500-00009A060000}"/>
    <hyperlink ref="FU79" r:id="rId1691" display="http://cpdb.realtek.com/cpdbv3/view/wafermap/oneWaferSbinMap.php?project=RL6748&amp;checksum=e1fce9dae38365c2aa4cc651c6094569&amp;bin_num=57&amp;bintype=sbin&amp;from=xls&amp;cp=CP1&amp;version=RL6748ZA_V25&amp;lotid=PAFA5&amp;waferid=MBA704-05B3" xr:uid="{00000000-0004-0000-0500-00009B060000}"/>
    <hyperlink ref="GJ79" r:id="rId1692" display="http://cpdb.realtek.com/cpdbv3/view/wafermap/oneWaferSbinMap.php?project=RL6748&amp;checksum=03ceaaf8793e4381555566a586f5a46b&amp;bin_num=57&amp;bintype=sbin&amp;from=xls&amp;cp=CP1&amp;version=RL6748ZA_V25&amp;lotid=PAFQ0&amp;waferid=MBF135-04B7" xr:uid="{00000000-0004-0000-0500-00009C060000}"/>
    <hyperlink ref="HE79" r:id="rId1693" display="http://cpdb.realtek.com/cpdbv3/view/wafermap/oneWaferSbinMap.php?project=RL6748&amp;checksum=7f485f4ee104904abbddb926aa72fe29&amp;bin_num=57&amp;bintype=sbin&amp;from=xls&amp;cp=CP1&amp;version=RL6748ZA_V25&amp;lotid=PAFC1&amp;waferid=MBA723-17D5" xr:uid="{00000000-0004-0000-0500-00009D060000}"/>
    <hyperlink ref="HG79" r:id="rId1694" display="http://cpdb.realtek.com/cpdbv3/view/wafermap/oneWaferSbinMap.php?project=RL6748&amp;checksum=84dcef739e6de39c16c6913b6c774b20&amp;bin_num=57&amp;bintype=sbin&amp;from=xls&amp;cp=CP1&amp;version=RL6748ZA_V25&amp;lotid=PAFQ4&amp;waferid=MBA724-21G7" xr:uid="{00000000-0004-0000-0500-00009E060000}"/>
    <hyperlink ref="HH79" r:id="rId1695" display="http://cpdb.realtek.com/cpdbv3/view/wafermap/oneWaferSbinMap.php?project=RL6748&amp;checksum=967f3c40dc1bd4b06a2fe0c74aff4f95&amp;bin_num=57&amp;bintype=sbin&amp;from=xls&amp;cp=CP1&amp;version=RL6748ZA_V25&amp;lotid=PAFQ6&amp;waferid=MBC103-06A0" xr:uid="{00000000-0004-0000-0500-00009F060000}"/>
    <hyperlink ref="HJ79" r:id="rId1696" display="http://cpdb.realtek.com/cpdbv3/view/wafermap/oneWaferSbinMap.php?project=RL6748&amp;checksum=bf250fdb066aaa406c3e4819826ceb42&amp;bin_num=57&amp;bintype=sbin&amp;from=xls&amp;cp=CP1&amp;version=RL6748ZA_V25&amp;lotid=PAFQ6&amp;waferid=MBC103-23G5" xr:uid="{00000000-0004-0000-0500-0000A0060000}"/>
    <hyperlink ref="HT79" r:id="rId1697" display="http://cpdb.realtek.com/cpdbv3/view/wafermap/oneWaferSbinMap.php?project=RL6748&amp;checksum=00aeaf4e1a3a56847f7b5171ed6699a1&amp;bin_num=57&amp;bintype=sbin&amp;from=xls&amp;cp=CP1&amp;version=RL6748ZA_V25&amp;lotid=PAFQ4&amp;waferid=MBA724-06G3" xr:uid="{00000000-0004-0000-0500-0000A1060000}"/>
    <hyperlink ref="HW79" r:id="rId1698" display="http://cpdb.realtek.com/cpdbv3/view/wafermap/oneWaferSbinMap.php?project=RL6748&amp;checksum=945607084a4417d53cc670bfcba1a84b&amp;bin_num=57&amp;bintype=sbin&amp;from=xls&amp;cp=CP1&amp;version=RL6748ZA_V25&amp;lotid=PAFQ6&amp;waferid=MBC103-10G1" xr:uid="{00000000-0004-0000-0500-0000A2060000}"/>
    <hyperlink ref="HX79" r:id="rId1699" display="http://cpdb.realtek.com/cpdbv3/view/wafermap/oneWaferSbinMap.php?project=RL6748&amp;checksum=c66522d6542f1cd466853110ef4e5019&amp;bin_num=57&amp;bintype=sbin&amp;from=xls&amp;cp=CP1&amp;version=RL6748ZA_V25&amp;lotid=PAFQ4&amp;waferid=MBA724-16B3" xr:uid="{00000000-0004-0000-0500-0000A3060000}"/>
    <hyperlink ref="ID79" r:id="rId1700" display="http://cpdb.realtek.com/cpdbv3/view/wafermap/oneWaferSbinMap.php?project=RL6748&amp;checksum=534a91932fdeb2b02d6fdea8dc745741&amp;bin_num=57&amp;bintype=sbin&amp;from=xls&amp;cp=CP1&amp;version=RL6748ZA_V25&amp;lotid=PAFQ4&amp;waferid=MBA724-04A2" xr:uid="{00000000-0004-0000-0500-0000A4060000}"/>
    <hyperlink ref="IH79" r:id="rId1701" display="http://cpdb.realtek.com/cpdbv3/view/wafermap/oneWaferSbinMap.php?project=RL6748&amp;checksum=31c9bf567a3e6acfbc3df487d4ba35f2&amp;bin_num=57&amp;bintype=sbin&amp;from=xls&amp;cp=CP1&amp;version=RL6748ZA_V25&amp;lotid=PAFQ4&amp;waferid=MBA724-07F6" xr:uid="{00000000-0004-0000-0500-0000A5060000}"/>
    <hyperlink ref="IK79" r:id="rId1702" display="http://cpdb.realtek.com/cpdbv3/view/wafermap/oneWaferSbinMap.php?project=RL6748&amp;checksum=8cb6f1a0530431971f6dc8b6446748b3&amp;bin_num=57&amp;bintype=sbin&amp;from=xls&amp;cp=CP1&amp;version=RL6748ZA_V25&amp;lotid=PAFA3&amp;waferid=MBA728-20D3" xr:uid="{00000000-0004-0000-0500-0000A6060000}"/>
    <hyperlink ref="IL79" r:id="rId1703" display="http://cpdb.realtek.com/cpdbv3/view/wafermap/oneWaferSbinMap.php?project=RL6748&amp;checksum=a99b739ee1aa021bf77ff060c9381c23&amp;bin_num=57&amp;bintype=sbin&amp;from=xls&amp;cp=CP1&amp;version=RL6748ZA_V25&amp;lotid=PAFQ4&amp;waferid=MBA724-11E4" xr:uid="{00000000-0004-0000-0500-0000A7060000}"/>
    <hyperlink ref="IX79" r:id="rId1704" display="http://cpdb.realtek.com/cpdbv3/view/wafermap/oneWaferSbinMap.php?project=RL6748&amp;checksum=d8923b2a1b4f52077a897b9ed1bf484d&amp;bin_num=57&amp;bintype=sbin&amp;from=xls&amp;cp=CP1&amp;version=RL6748ZA_V25&amp;lotid=PAFQ4&amp;waferid=MBA724-13D2" xr:uid="{00000000-0004-0000-0500-0000A8060000}"/>
    <hyperlink ref="JN79" r:id="rId1705" display="http://cpdb.realtek.com/cpdbv3/view/wafermap/oneWaferSbinMap.php?project=RL6748&amp;checksum=ce510ca1fa9d3518962dd34844d5b044&amp;bin_num=57&amp;bintype=sbin&amp;from=xls&amp;cp=CP1&amp;version=RL6748ZA_V25&amp;lotid=PAFQ6&amp;waferid=MBC103-03B7" xr:uid="{00000000-0004-0000-0500-0000A9060000}"/>
    <hyperlink ref="B80" r:id="rId1706" xr:uid="{00000000-0004-0000-0500-0000AA060000}"/>
    <hyperlink ref="BF80" r:id="rId1707" display="http://cpdb.realtek.com/cpdbv3/view/wafermap/oneWaferSbinMap.php?project=RL6748&amp;checksum=168e19d10e9a65f581be903f015ac174&amp;bin_num=266&amp;bintype=sbin&amp;from=xls&amp;cp=CP1&amp;version=RL6748ZA_V25&amp;lotid=PAHY4&amp;waferid=TAQ895-05C0" xr:uid="{00000000-0004-0000-0500-0000AB060000}"/>
    <hyperlink ref="BO80" r:id="rId1708" display="http://cpdb.realtek.com/cpdbv3/view/wafermap/oneWaferSbinMap.php?project=RL6748&amp;checksum=1e6bf306952bade0269d71536b932752&amp;bin_num=266&amp;bintype=sbin&amp;from=xls&amp;cp=CP1&amp;version=RL6748ZA_V25&amp;lotid=PAHY4&amp;waferid=TAQ895-09G7" xr:uid="{00000000-0004-0000-0500-0000AC060000}"/>
    <hyperlink ref="CZ80" r:id="rId1709" display="http://cpdb.realtek.com/cpdbv3/view/wafermap/oneWaferSbinMap.php?project=RL6748&amp;checksum=0c6ac73f5cbed990cd19d3c50ccede6d&amp;bin_num=266&amp;bintype=sbin&amp;from=xls&amp;cp=CP1&amp;version=RL6748ZA_V25&amp;lotid=PAHY4&amp;waferid=TAQ895-01E4" xr:uid="{00000000-0004-0000-0500-0000AD060000}"/>
    <hyperlink ref="DB80" r:id="rId1710" display="http://cpdb.realtek.com/cpdbv3/view/wafermap/oneWaferSbinMap.php?project=RL6748&amp;checksum=5054fe7be04a49773e7649e2d82e6c77&amp;bin_num=266&amp;bintype=sbin&amp;from=xls&amp;cp=CP1&amp;version=RL6748ZA_V25&amp;lotid=PAHY4&amp;waferid=TAQ895-17D1" xr:uid="{00000000-0004-0000-0500-0000AE060000}"/>
    <hyperlink ref="DD80" r:id="rId1711" display="http://cpdb.realtek.com/cpdbv3/view/wafermap/oneWaferSbinMap.php?project=RL6748&amp;checksum=89fea0bc50839c1df7a1e28ebc971f55&amp;bin_num=266&amp;bintype=sbin&amp;from=xls&amp;cp=CP1&amp;version=RL6748ZA_V25&amp;lotid=PAJG7&amp;waferid=TAQ896-17A2" xr:uid="{00000000-0004-0000-0500-0000AF060000}"/>
    <hyperlink ref="EZ80" r:id="rId1712" display="http://cpdb.realtek.com/cpdbv3/view/wafermap/oneWaferSbinMap.php?project=RL6748&amp;checksum=4753dbd0107c76dbb89a3ab6c9bee3d7&amp;bin_num=266&amp;bintype=sbin&amp;from=xls&amp;cp=CP1&amp;version=RL6748ZA_V25&amp;lotid=PAHY4&amp;waferid=TAQ895-23A5" xr:uid="{00000000-0004-0000-0500-0000B0060000}"/>
    <hyperlink ref="GB80" r:id="rId1713" display="http://cpdb.realtek.com/cpdbv3/view/wafermap/oneWaferSbinMap.php?project=RL6748&amp;checksum=b2f0fda0b848faf8e012a21f3e6b0849&amp;bin_num=266&amp;bintype=sbin&amp;from=xls&amp;cp=CP1&amp;version=RL6748ZA_V25&amp;lotid=PAHY4&amp;waferid=TAQ895-03D2" xr:uid="{00000000-0004-0000-0500-0000B1060000}"/>
    <hyperlink ref="GP80" r:id="rId1714" display="http://cpdb.realtek.com/cpdbv3/view/wafermap/oneWaferSbinMap.php?project=RL6748&amp;checksum=d51b29d6990743a4fa733ef19d95047d&amp;bin_num=266&amp;bintype=sbin&amp;from=xls&amp;cp=CP1&amp;version=RL6748ZA_V25&amp;lotid=PAHY4&amp;waferid=TAQ895-04C5" xr:uid="{00000000-0004-0000-0500-0000B2060000}"/>
    <hyperlink ref="HU80" r:id="rId1715" display="http://cpdb.realtek.com/cpdbv3/view/wafermap/oneWaferSbinMap.php?project=RL6748&amp;checksum=2c2b97845e3db3be6a2bbe515e2d6346&amp;bin_num=266&amp;bintype=sbin&amp;from=xls&amp;cp=CP1&amp;version=RL6748ZA_V25&amp;lotid=PAHY4&amp;waferid=TAQ895-20C4" xr:uid="{00000000-0004-0000-0500-0000B3060000}"/>
    <hyperlink ref="II80" r:id="rId1716" display="http://cpdb.realtek.com/cpdbv3/view/wafermap/oneWaferSbinMap.php?project=RL6748&amp;checksum=c098c61aa3bc71a656fede30165639db&amp;bin_num=266&amp;bintype=sbin&amp;from=xls&amp;cp=CP1&amp;version=RL6748ZA_V25&amp;lotid=PAHY4&amp;waferid=TAQ895-08A1" xr:uid="{00000000-0004-0000-0500-0000B4060000}"/>
    <hyperlink ref="B81" r:id="rId1717" xr:uid="{00000000-0004-0000-0500-0000B5060000}"/>
    <hyperlink ref="S81" r:id="rId1718" display="http://cpdb.realtek.com/cpdbv3/view/wafermap/oneWaferSbinMap.php?project=RL6748&amp;checksum=736b73b1e19c676883302b73aef6211d&amp;bin_num=282&amp;bintype=sbin&amp;from=xls&amp;cp=CP1&amp;version=RL6748ZA_V25&amp;lotid=PAFQ1&amp;waferid=MBA727-02A2" xr:uid="{00000000-0004-0000-0500-0000B6060000}"/>
    <hyperlink ref="V81" r:id="rId1719" display="http://cpdb.realtek.com/cpdbv3/view/wafermap/oneWaferSbinMap.php?project=RL6748&amp;checksum=822a75f331382d29607e0ee7fecaba76&amp;bin_num=282&amp;bintype=sbin&amp;from=xls&amp;cp=CP1&amp;version=RL6748ZA_V25&amp;lotid=PAFQ4&amp;waferid=MBA724-08F1" xr:uid="{00000000-0004-0000-0500-0000B7060000}"/>
    <hyperlink ref="W81" r:id="rId1720" display="http://cpdb.realtek.com/cpdbv3/view/wafermap/oneWaferSbinMap.php?project=RL6748&amp;checksum=e318bb7453359a0641e320cfc3c44c5a&amp;bin_num=282&amp;bintype=sbin&amp;from=xls&amp;cp=CP1&amp;version=RL6748ZA_V25&amp;lotid=PAFQ1&amp;waferid=MBA727-06F1" xr:uid="{00000000-0004-0000-0500-0000B8060000}"/>
    <hyperlink ref="AC81" r:id="rId1721" display="http://cpdb.realtek.com/cpdbv3/view/wafermap/oneWaferSbinMap.php?project=RL6748&amp;checksum=b63c761888f8fc1c6db5a49ac033cd1b&amp;bin_num=282&amp;bintype=sbin&amp;from=xls&amp;cp=CP1&amp;version=RL6748ZA_V25&amp;lotid=PAFC1&amp;waferid=MBA723-23B1" xr:uid="{00000000-0004-0000-0500-0000B9060000}"/>
    <hyperlink ref="AL81" r:id="rId1722" display="http://cpdb.realtek.com/cpdbv3/view/wafermap/oneWaferSbinMap.php?project=RL6748&amp;checksum=f214a779971b1139c9cd373264b6dde3&amp;bin_num=282&amp;bintype=sbin&amp;from=xls&amp;cp=CP1&amp;version=RL6748ZA_V25&amp;lotid=PAFQ5&amp;waferid=MBA705-08E0" xr:uid="{00000000-0004-0000-0500-0000BA060000}"/>
    <hyperlink ref="BF81" r:id="rId1723" display="http://cpdb.realtek.com/cpdbv3/view/wafermap/oneWaferSbinMap.php?project=RL6748&amp;checksum=168e19d10e9a65f581be903f015ac174&amp;bin_num=282&amp;bintype=sbin&amp;from=xls&amp;cp=CP1&amp;version=RL6748ZA_V25&amp;lotid=PAHY4&amp;waferid=TAQ895-05C0" xr:uid="{00000000-0004-0000-0500-0000BB060000}"/>
    <hyperlink ref="BQ81" r:id="rId1724" display="http://cpdb.realtek.com/cpdbv3/view/wafermap/oneWaferSbinMap.php?project=RL6748&amp;checksum=6e78642833a84f8cf7528b5b0686b7d0&amp;bin_num=282&amp;bintype=sbin&amp;from=xls&amp;cp=CP1&amp;version=RL6748ZA_V25&amp;lotid=PAFQ4&amp;waferid=MBA724-03A7" xr:uid="{00000000-0004-0000-0500-0000BC060000}"/>
    <hyperlink ref="CC81" r:id="rId1725" display="http://cpdb.realtek.com/cpdbv3/view/wafermap/oneWaferSbinMap.php?project=RL6748&amp;checksum=ade4af84d36327e92dd6a38fa14703cc&amp;bin_num=282&amp;bintype=sbin&amp;from=xls&amp;cp=CP1&amp;version=RL6748ZA_V25&amp;lotid=PAFQ2&amp;waferid=MBA715-17G1" xr:uid="{00000000-0004-0000-0500-0000BD060000}"/>
    <hyperlink ref="CE81" r:id="rId1726" display="http://cpdb.realtek.com/cpdbv3/view/wafermap/oneWaferSbinMap.php?project=RL6748&amp;checksum=07eb46141594587badf2f3298b01c3aa&amp;bin_num=282&amp;bintype=sbin&amp;from=xls&amp;cp=CP1&amp;version=RL6748ZA_V25&amp;lotid=PAFQ2&amp;waferid=MBA715-20F4" xr:uid="{00000000-0004-0000-0500-0000BE060000}"/>
    <hyperlink ref="CJ81" r:id="rId1727" display="http://cpdb.realtek.com/cpdbv3/view/wafermap/oneWaferSbinMap.php?project=RL6748&amp;checksum=cf0642d0116deaf881daac0e428555ba&amp;bin_num=282&amp;bintype=sbin&amp;from=xls&amp;cp=CP1&amp;version=RL6748ZA_V25&amp;lotid=PAJG7&amp;waferid=TAQ896-10E5" xr:uid="{00000000-0004-0000-0500-0000BF060000}"/>
    <hyperlink ref="CL81" r:id="rId1728" display="http://cpdb.realtek.com/cpdbv3/view/wafermap/oneWaferSbinMap.php?project=RL6748&amp;checksum=0c37f7628aded11e8a58ebe68dd1bf05&amp;bin_num=282&amp;bintype=sbin&amp;from=xls&amp;cp=CP1&amp;version=RL6748ZA_V25&amp;lotid=PAFQ4&amp;waferid=MBA724-05H0" xr:uid="{00000000-0004-0000-0500-0000C0060000}"/>
    <hyperlink ref="CN81" r:id="rId1729" display="http://cpdb.realtek.com/cpdbv3/view/wafermap/oneWaferSbinMap.php?project=RL6748&amp;checksum=b5bcae632e2b77f8bc06036e1ff5cd23&amp;bin_num=282&amp;bintype=sbin&amp;from=xls&amp;cp=CP1&amp;version=RL6748ZA_V25&amp;lotid=PAFQ1&amp;waferid=MBA727-24D6" xr:uid="{00000000-0004-0000-0500-0000C1060000}"/>
    <hyperlink ref="CP81" r:id="rId1730" display="http://cpdb.realtek.com/cpdbv3/view/wafermap/oneWaferSbinMap.php?project=RL6748&amp;checksum=4f29ed50ce12d7094a0b8be961d2dea6&amp;bin_num=282&amp;bintype=sbin&amp;from=xls&amp;cp=CP1&amp;version=RL6748ZA_V25&amp;lotid=PAHY4&amp;waferid=TAQ895-22B2" xr:uid="{00000000-0004-0000-0500-0000C2060000}"/>
    <hyperlink ref="CQ81" r:id="rId1731" display="http://cpdb.realtek.com/cpdbv3/view/wafermap/oneWaferSbinMap.php?project=RL6748&amp;checksum=506f3e9bbffea43be1a1175bd5550918&amp;bin_num=282&amp;bintype=sbin&amp;from=xls&amp;cp=CP1&amp;version=RL6748ZA_V25&amp;lotid=PAFQ2&amp;waferid=MBA715-08D1" xr:uid="{00000000-0004-0000-0500-0000C3060000}"/>
    <hyperlink ref="CV81" r:id="rId1732" display="http://cpdb.realtek.com/cpdbv3/view/wafermap/oneWaferSbinMap.php?project=RL6748&amp;checksum=90e89a8455dd6270f1a1f85e85aea4b6&amp;bin_num=282&amp;bintype=sbin&amp;from=xls&amp;cp=CP1&amp;version=RL6748ZA_V25&amp;lotid=PAFQ2&amp;waferid=MBA715-24D0" xr:uid="{00000000-0004-0000-0500-0000C4060000}"/>
    <hyperlink ref="DF81" r:id="rId1733" display="http://cpdb.realtek.com/cpdbv3/view/wafermap/oneWaferSbinMap.php?project=RL6748&amp;checksum=a561d6fc64f47a096302b748174e1c25&amp;bin_num=282&amp;bintype=sbin&amp;from=xls&amp;cp=CP1&amp;version=RL6748ZA_V25&amp;lotid=PAFQ2&amp;waferid=MBA715-15A0" xr:uid="{00000000-0004-0000-0500-0000C5060000}"/>
    <hyperlink ref="DG81" r:id="rId1734" display="http://cpdb.realtek.com/cpdbv3/view/wafermap/oneWaferSbinMap.php?project=RL6748&amp;checksum=b9d181c73364b04b49e1afb30896c955&amp;bin_num=282&amp;bintype=sbin&amp;from=xls&amp;cp=CP1&amp;version=RL6748ZA_V25&amp;lotid=PAFQ1&amp;waferid=MBA727-17G7" xr:uid="{00000000-0004-0000-0500-0000C6060000}"/>
    <hyperlink ref="DR81" r:id="rId1735" display="http://cpdb.realtek.com/cpdbv3/view/wafermap/oneWaferSbinMap.php?project=RL6748&amp;checksum=596b446ccf44a579be683c2c9d9f8693&amp;bin_num=282&amp;bintype=sbin&amp;from=xls&amp;cp=CP1&amp;version=RL6748ZA_V25&amp;lotid=PAFA5&amp;waferid=MBA704-02D2" xr:uid="{00000000-0004-0000-0500-0000C7060000}"/>
    <hyperlink ref="DS81" r:id="rId1736" display="http://cpdb.realtek.com/cpdbv3/view/wafermap/oneWaferSbinMap.php?project=RL6748&amp;checksum=ce76b2b3f421f6aad86b469da7a3d243&amp;bin_num=282&amp;bintype=sbin&amp;from=xls&amp;cp=CP1&amp;version=RL6748ZA_V25&amp;lotid=PAJG7&amp;waferid=TAQ896-18H0" xr:uid="{00000000-0004-0000-0500-0000C8060000}"/>
    <hyperlink ref="DZ81" r:id="rId1737" display="http://cpdb.realtek.com/cpdbv3/view/wafermap/oneWaferSbinMap.php?project=RL6748&amp;checksum=37e4ab0ecebe004ae0941151fc17b846&amp;bin_num=282&amp;bintype=sbin&amp;from=xls&amp;cp=CP1&amp;version=RL6748ZA_V25&amp;lotid=PAFQ1&amp;waferid=MBA727-18G2" xr:uid="{00000000-0004-0000-0500-0000C9060000}"/>
    <hyperlink ref="EB81" r:id="rId1738" display="http://cpdb.realtek.com/cpdbv3/view/wafermap/oneWaferSbinMap.php?project=RL6748&amp;checksum=a259cfd7774b674f9c4faf478bc441f6&amp;bin_num=282&amp;bintype=sbin&amp;from=xls&amp;cp=CP1&amp;version=RL6748ZA_V25&amp;lotid=PAFA5&amp;waferid=MBA704-22A5" xr:uid="{00000000-0004-0000-0500-0000CA060000}"/>
    <hyperlink ref="EC81" r:id="rId1739" display="http://cpdb.realtek.com/cpdbv3/view/wafermap/oneWaferSbinMap.php?project=RL6748&amp;checksum=359fa88e1a5d94a7502dfe06cc76ae34&amp;bin_num=282&amp;bintype=sbin&amp;from=xls&amp;cp=CP1&amp;version=RL6748ZA_V25&amp;lotid=PAFA5&amp;waferid=MBA704-03C5" xr:uid="{00000000-0004-0000-0500-0000CB060000}"/>
    <hyperlink ref="EJ81" r:id="rId1740" display="http://cpdb.realtek.com/cpdbv3/view/wafermap/oneWaferSbinMap.php?project=RL6748&amp;checksum=48e5eb7258eac88c2ba4b755d8a56a0c&amp;bin_num=282&amp;bintype=sbin&amp;from=xls&amp;cp=CP1&amp;version=RL6748ZA_V25&amp;lotid=PAFQ2&amp;waferid=MBA715-06E3" xr:uid="{00000000-0004-0000-0500-0000CC060000}"/>
    <hyperlink ref="EM81" r:id="rId1741" display="http://cpdb.realtek.com/cpdbv3/view/wafermap/oneWaferSbinMap.php?project=RL6748&amp;checksum=70c84ab6aa4371008c47d2777f2776ad&amp;bin_num=282&amp;bintype=sbin&amp;from=xls&amp;cp=CP1&amp;version=RL6748ZA_V25&amp;lotid=PAFQ4&amp;waferid=MBA724-09E4" xr:uid="{00000000-0004-0000-0500-0000CD060000}"/>
    <hyperlink ref="ER81" r:id="rId1742" display="http://cpdb.realtek.com/cpdbv3/view/wafermap/oneWaferSbinMap.php?project=RL6748&amp;checksum=c27367fc69e41da032f7cda3104ea76b&amp;bin_num=282&amp;bintype=sbin&amp;from=xls&amp;cp=CP1&amp;version=RL6748ZA_V25&amp;lotid=PAFQ5&amp;waferid=MBA705-10E0" xr:uid="{00000000-0004-0000-0500-0000CE060000}"/>
    <hyperlink ref="EU81" r:id="rId1743" display="http://cpdb.realtek.com/cpdbv3/view/wafermap/oneWaferSbinMap.php?project=RL6748&amp;checksum=c990cd885e271cfe8b516ff24c4821a1&amp;bin_num=282&amp;bintype=sbin&amp;from=xls&amp;cp=CP1&amp;version=RL6748ZA_V25&amp;lotid=PAFQ2&amp;waferid=MBA715-02G7" xr:uid="{00000000-0004-0000-0500-0000CF060000}"/>
    <hyperlink ref="FN81" r:id="rId1744" display="http://cpdb.realtek.com/cpdbv3/view/wafermap/oneWaferSbinMap.php?project=RL6748&amp;checksum=f3708ff972fed1986009ba3dd4b59c1e&amp;bin_num=282&amp;bintype=sbin&amp;from=xls&amp;cp=CP1&amp;version=RL6748ZA_V25&amp;lotid=PAFQ0&amp;waferid=MBF135-10G6" xr:uid="{00000000-0004-0000-0500-0000D0060000}"/>
    <hyperlink ref="GF81" r:id="rId1745" display="http://cpdb.realtek.com/cpdbv3/view/wafermap/oneWaferSbinMap.php?project=RL6748&amp;checksum=0c1964bee8a40b9ed403b02324f73597&amp;bin_num=282&amp;bintype=sbin&amp;from=xls&amp;cp=CP1&amp;version=RL6748ZA_V25&amp;lotid=PAF98&amp;waferid=MBA742-05D5" xr:uid="{00000000-0004-0000-0500-0000D1060000}"/>
    <hyperlink ref="GJ81" r:id="rId1746" display="http://cpdb.realtek.com/cpdbv3/view/wafermap/oneWaferSbinMap.php?project=RL6748&amp;checksum=03ceaaf8793e4381555566a586f5a46b&amp;bin_num=282&amp;bintype=sbin&amp;from=xls&amp;cp=CP1&amp;version=RL6748ZA_V25&amp;lotid=PAFQ0&amp;waferid=MBF135-04B7" xr:uid="{00000000-0004-0000-0500-0000D2060000}"/>
    <hyperlink ref="GL81" r:id="rId1747" display="http://cpdb.realtek.com/cpdbv3/view/wafermap/oneWaferSbinMap.php?project=RL6748&amp;checksum=663458bf4eeebc3e112395dc079ffba9&amp;bin_num=282&amp;bintype=sbin&amp;from=xls&amp;cp=CP1&amp;version=RL6748ZA_V25&amp;lotid=PAFQ5&amp;waferid=MBA705-23E4" xr:uid="{00000000-0004-0000-0500-0000D3060000}"/>
    <hyperlink ref="GN81" r:id="rId1748" display="http://cpdb.realtek.com/cpdbv3/view/wafermap/oneWaferSbinMap.php?project=RL6748&amp;checksum=ab25711521793bc7627c46716285c55c&amp;bin_num=282&amp;bintype=sbin&amp;from=xls&amp;cp=CP1&amp;version=RL6748ZA_V25&amp;lotid=PAFA5&amp;waferid=MBA704-07A1" xr:uid="{00000000-0004-0000-0500-0000D4060000}"/>
    <hyperlink ref="HC81" r:id="rId1749" display="http://cpdb.realtek.com/cpdbv3/view/wafermap/oneWaferSbinMap.php?project=RL6748&amp;checksum=7ab8061530627c3ec0d6ad36a67ebb20&amp;bin_num=282&amp;bintype=sbin&amp;from=xls&amp;cp=CP1&amp;version=RL6748ZA_V25&amp;lotid=PAFQ4&amp;waferid=MBA724-25E3" xr:uid="{00000000-0004-0000-0500-0000D5060000}"/>
    <hyperlink ref="HD81" r:id="rId1750" display="http://cpdb.realtek.com/cpdbv3/view/wafermap/oneWaferSbinMap.php?project=RL6748&amp;checksum=7e810d26ec2ca1f0e80580f960afbdd6&amp;bin_num=282&amp;bintype=sbin&amp;from=xls&amp;cp=CP1&amp;version=RL6748ZA_V25&amp;lotid=PAFQ5&amp;waferid=MBA705-04G4" xr:uid="{00000000-0004-0000-0500-0000D6060000}"/>
    <hyperlink ref="HH81" r:id="rId1751" display="http://cpdb.realtek.com/cpdbv3/view/wafermap/oneWaferSbinMap.php?project=RL6748&amp;checksum=967f3c40dc1bd4b06a2fe0c74aff4f95&amp;bin_num=282&amp;bintype=sbin&amp;from=xls&amp;cp=CP1&amp;version=RL6748ZA_V25&amp;lotid=PAFQ6&amp;waferid=MBC103-06A0" xr:uid="{00000000-0004-0000-0500-0000D7060000}"/>
    <hyperlink ref="HS81" r:id="rId1752" display="http://cpdb.realtek.com/cpdbv3/view/wafermap/oneWaferSbinMap.php?project=RL6748&amp;checksum=c071f5cf26b7fc8cb5ca79120ccf83ae&amp;bin_num=282&amp;bintype=sbin&amp;from=xls&amp;cp=CP1&amp;version=RL6748ZA_V25&amp;lotid=PAFW6&amp;waferid=MBC107-07C5" xr:uid="{00000000-0004-0000-0500-0000D8060000}"/>
    <hyperlink ref="IO81" r:id="rId1753" display="http://cpdb.realtek.com/cpdbv3/view/wafermap/oneWaferSbinMap.php?project=RL6748&amp;checksum=16eacda3ecd3823315a068cb48e11c2c&amp;bin_num=282&amp;bintype=sbin&amp;from=xls&amp;cp=CP1&amp;version=RL6748ZA_V25&amp;lotid=PAFQ1&amp;waferid=MBA727-25D1" xr:uid="{00000000-0004-0000-0500-0000D9060000}"/>
    <hyperlink ref="IQ81" r:id="rId1754" display="http://cpdb.realtek.com/cpdbv3/view/wafermap/oneWaferSbinMap.php?project=RL6748&amp;checksum=43df99740fd255fc8cdbe3afdbe0a7b2&amp;bin_num=282&amp;bintype=sbin&amp;from=xls&amp;cp=CP1&amp;version=RL6748ZA_V25&amp;lotid=PAFC1&amp;waferid=MBA723-24A4" xr:uid="{00000000-0004-0000-0500-0000DA060000}"/>
    <hyperlink ref="JX81" r:id="rId1755" display="http://cpdb.realtek.com/cpdbv3/view/wafermap/oneWaferSbinMap.php?project=RL6748&amp;checksum=f05ca70f975193d8000e54bb9ea1c215&amp;bin_num=282&amp;bintype=sbin&amp;from=xls&amp;cp=CP1&amp;version=RL6748ZA_V25&amp;lotid=PAFA5&amp;waferid=MBA704-12F5" xr:uid="{00000000-0004-0000-0500-0000DB060000}"/>
    <hyperlink ref="KB81" r:id="rId1756" display="http://cpdb.realtek.com/cpdbv3/view/wafermap/oneWaferSbinMap.php?project=RL6748&amp;checksum=1c6bd10f03458060657f3bdb4813a6dd&amp;bin_num=282&amp;bintype=sbin&amp;from=xls&amp;cp=CP1&amp;version=RL6748ZA_V25&amp;lotid=PAFW7&amp;waferid=MBA722-05F3" xr:uid="{00000000-0004-0000-0500-0000DC060000}"/>
    <hyperlink ref="B82" r:id="rId1757" xr:uid="{00000000-0004-0000-0500-0000DD060000}"/>
    <hyperlink ref="O82" r:id="rId1758" display="http://cpdb.realtek.com/cpdbv3/view/wafermap/oneWaferSbinMap.php?project=RL6748&amp;checksum=901cc9ba1c2fcd986f7cb63131252464&amp;bin_num=76&amp;bintype=sbin&amp;from=xls&amp;cp=CP1&amp;version=RL6748ZA_V25&amp;lotid=PAFQ5&amp;waferid=MBA705-07E5" xr:uid="{00000000-0004-0000-0500-0000DE060000}"/>
    <hyperlink ref="P82" r:id="rId1759" display="http://cpdb.realtek.com/cpdbv3/view/wafermap/oneWaferSbinMap.php?project=RL6748&amp;checksum=6817a774107f7a949bfc153b979608b6&amp;bin_num=76&amp;bintype=sbin&amp;from=xls&amp;cp=CP1&amp;version=RL6748ZA_V25&amp;lotid=PAFQ0&amp;waferid=MBF135-21B1" xr:uid="{00000000-0004-0000-0500-0000DF060000}"/>
    <hyperlink ref="U82" r:id="rId1760" display="http://cpdb.realtek.com/cpdbv3/view/wafermap/oneWaferSbinMap.php?project=RL6748&amp;checksum=3875d9d31098c6ad8d11e97d137fc2ef&amp;bin_num=76&amp;bintype=sbin&amp;from=xls&amp;cp=CP1&amp;version=RL6748ZA_V25&amp;lotid=PAFA4&amp;waferid=MBA701-10A6" xr:uid="{00000000-0004-0000-0500-0000E0060000}"/>
    <hyperlink ref="V82" r:id="rId1761" display="http://cpdb.realtek.com/cpdbv3/view/wafermap/oneWaferSbinMap.php?project=RL6748&amp;checksum=822a75f331382d29607e0ee7fecaba76&amp;bin_num=76&amp;bintype=sbin&amp;from=xls&amp;cp=CP1&amp;version=RL6748ZA_V25&amp;lotid=PAFQ4&amp;waferid=MBA724-08F1" xr:uid="{00000000-0004-0000-0500-0000E1060000}"/>
    <hyperlink ref="X82" r:id="rId1762" display="http://cpdb.realtek.com/cpdbv3/view/wafermap/oneWaferSbinMap.php?project=RL6748&amp;checksum=028c7f8f8d7b4da1af975c9bb8b5f23a&amp;bin_num=76&amp;bintype=sbin&amp;from=xls&amp;cp=CP1&amp;version=RL6748ZA_V25&amp;lotid=PAJG7&amp;waferid=TAQ896-09E0" xr:uid="{00000000-0004-0000-0500-0000E2060000}"/>
    <hyperlink ref="AB82" r:id="rId1763" display="http://cpdb.realtek.com/cpdbv3/view/wafermap/oneWaferSbinMap.php?project=RL6748&amp;checksum=3dce3a1ffa08435413858dcf2284b8c9&amp;bin_num=76&amp;bintype=sbin&amp;from=xls&amp;cp=CP1&amp;version=RL6748ZA_V25&amp;lotid=PAFQ2&amp;waferid=MBA715-13B2" xr:uid="{00000000-0004-0000-0500-0000E3060000}"/>
    <hyperlink ref="AI82" r:id="rId1764" display="http://cpdb.realtek.com/cpdbv3/view/wafermap/oneWaferSbinMap.php?project=RL6748&amp;checksum=71e786b98005da365f074001583a3561&amp;bin_num=76&amp;bintype=sbin&amp;from=xls&amp;cp=CP1&amp;version=RL6748ZA_V25&amp;lotid=PAFC1&amp;waferid=MBA723-25H2" xr:uid="{00000000-0004-0000-0500-0000E4060000}"/>
    <hyperlink ref="AP82" r:id="rId1765" display="http://cpdb.realtek.com/cpdbv3/view/wafermap/oneWaferSbinMap.php?project=RL6748&amp;checksum=d6641dbc3fba57e929e5aac22048305d&amp;bin_num=76&amp;bintype=sbin&amp;from=xls&amp;cp=CP1&amp;version=RL6748ZA_V25&amp;lotid=PAFW6&amp;waferid=MBC107-25B2" xr:uid="{00000000-0004-0000-0500-0000E5060000}"/>
    <hyperlink ref="AQ82" r:id="rId1766" display="http://cpdb.realtek.com/cpdbv3/view/wafermap/oneWaferSbinMap.php?project=RL6748&amp;checksum=5c5e4314589692a66914d66918695f60&amp;bin_num=76&amp;bintype=sbin&amp;from=xls&amp;cp=CP1&amp;version=RL6748ZA_V25&amp;lotid=PAFQ0&amp;waferid=MBF135-25G0" xr:uid="{00000000-0004-0000-0500-0000E6060000}"/>
    <hyperlink ref="AS82" r:id="rId1767" display="http://cpdb.realtek.com/cpdbv3/view/wafermap/oneWaferSbinMap.php?project=RL6748&amp;checksum=88d6e71914600eaf1bcf3c9f54643f36&amp;bin_num=76&amp;bintype=sbin&amp;from=xls&amp;cp=CP1&amp;version=RL6748ZA_V25&amp;lotid=PAFQ2&amp;waferid=MBA715-10D1" xr:uid="{00000000-0004-0000-0500-0000E7060000}"/>
    <hyperlink ref="AY82" r:id="rId1768" display="http://cpdb.realtek.com/cpdbv3/view/wafermap/oneWaferSbinMap.php?project=RL6748&amp;checksum=b80ae7d8b76ace60064ad1f32a516d3f&amp;bin_num=76&amp;bintype=sbin&amp;from=xls&amp;cp=CP1&amp;version=RL6748ZA_V25&amp;lotid=PAFQ1&amp;waferid=MBA727-04G3" xr:uid="{00000000-0004-0000-0500-0000E8060000}"/>
    <hyperlink ref="BI82" r:id="rId1769" display="http://cpdb.realtek.com/cpdbv3/view/wafermap/oneWaferSbinMap.php?project=RL6748&amp;checksum=3fee452cc698667f190d8a1f08c4e51a&amp;bin_num=76&amp;bintype=sbin&amp;from=xls&amp;cp=CP1&amp;version=RL6748ZA_V25&amp;lotid=PAFQ0&amp;waferid=MBF135-02D1" xr:uid="{00000000-0004-0000-0500-0000E9060000}"/>
    <hyperlink ref="BN82" r:id="rId1770" display="http://cpdb.realtek.com/cpdbv3/view/wafermap/oneWaferSbinMap.php?project=RL6748&amp;checksum=ba480041f036779600f330eeb7b2b2fa&amp;bin_num=76&amp;bintype=sbin&amp;from=xls&amp;cp=CP1&amp;version=RL6748ZA_V25&amp;lotid=PAFQ2&amp;waferid=MBA715-16G6" xr:uid="{00000000-0004-0000-0500-0000EA060000}"/>
    <hyperlink ref="BP82" r:id="rId1771" display="http://cpdb.realtek.com/cpdbv3/view/wafermap/oneWaferSbinMap.php?project=RL6748&amp;checksum=55e74efbf482dc5c986273082ad1f8ee&amp;bin_num=76&amp;bintype=sbin&amp;from=xls&amp;cp=CP1&amp;version=RL6748ZA_V25&amp;lotid=PAFQ5&amp;waferid=MBA705-15A7" xr:uid="{00000000-0004-0000-0500-0000EB060000}"/>
    <hyperlink ref="BQ82" r:id="rId1772" display="http://cpdb.realtek.com/cpdbv3/view/wafermap/oneWaferSbinMap.php?project=RL6748&amp;checksum=6e78642833a84f8cf7528b5b0686b7d0&amp;bin_num=76&amp;bintype=sbin&amp;from=xls&amp;cp=CP1&amp;version=RL6748ZA_V25&amp;lotid=PAFQ4&amp;waferid=MBA724-03A7" xr:uid="{00000000-0004-0000-0500-0000EC060000}"/>
    <hyperlink ref="BR82" r:id="rId1773" display="http://cpdb.realtek.com/cpdbv3/view/wafermap/oneWaferSbinMap.php?project=RL6748&amp;checksum=db0dea7eef5f5edf6cf68a0eb06238fc&amp;bin_num=76&amp;bintype=sbin&amp;from=xls&amp;cp=CP1&amp;version=RL6748ZA_V25&amp;lotid=PAHY4&amp;waferid=TAQ895-14F0" xr:uid="{00000000-0004-0000-0500-0000ED060000}"/>
    <hyperlink ref="BX82" r:id="rId1774" display="http://cpdb.realtek.com/cpdbv3/view/wafermap/oneWaferSbinMap.php?project=RL6748&amp;checksum=a382a357afc0b9c427b909251dd48249&amp;bin_num=76&amp;bintype=sbin&amp;from=xls&amp;cp=CP1&amp;version=RL6748ZA_V25&amp;lotid=PAHY4&amp;waferid=TAQ895-25G6" xr:uid="{00000000-0004-0000-0500-0000EE060000}"/>
    <hyperlink ref="CB82" r:id="rId1775" display="http://cpdb.realtek.com/cpdbv3/view/wafermap/oneWaferSbinMap.php?project=RL6748&amp;checksum=a1e68e819766fa0b2427ee9910464cce&amp;bin_num=76&amp;bintype=sbin&amp;from=xls&amp;cp=CP1&amp;version=RL6748ZA_V25&amp;lotid=PAFQ5&amp;waferid=MBA705-05F7" xr:uid="{00000000-0004-0000-0500-0000EF060000}"/>
    <hyperlink ref="CE82" r:id="rId1776" display="http://cpdb.realtek.com/cpdbv3/view/wafermap/oneWaferSbinMap.php?project=RL6748&amp;checksum=07eb46141594587badf2f3298b01c3aa&amp;bin_num=76&amp;bintype=sbin&amp;from=xls&amp;cp=CP1&amp;version=RL6748ZA_V25&amp;lotid=PAFQ2&amp;waferid=MBA715-20F4" xr:uid="{00000000-0004-0000-0500-0000F0060000}"/>
    <hyperlink ref="CM82" r:id="rId1777" display="http://cpdb.realtek.com/cpdbv3/view/wafermap/oneWaferSbinMap.php?project=RL6748&amp;checksum=9d5f4a12764d16f5b176a06676d28490&amp;bin_num=76&amp;bintype=sbin&amp;from=xls&amp;cp=CP1&amp;version=RL6748ZA_V25&amp;lotid=PAFQ2&amp;waferid=MBA715-07D6" xr:uid="{00000000-0004-0000-0500-0000F1060000}"/>
    <hyperlink ref="CN82" r:id="rId1778" display="http://cpdb.realtek.com/cpdbv3/view/wafermap/oneWaferSbinMap.php?project=RL6748&amp;checksum=b5bcae632e2b77f8bc06036e1ff5cd23&amp;bin_num=76&amp;bintype=sbin&amp;from=xls&amp;cp=CP1&amp;version=RL6748ZA_V25&amp;lotid=PAFQ1&amp;waferid=MBA727-24D6" xr:uid="{00000000-0004-0000-0500-0000F2060000}"/>
    <hyperlink ref="CQ82" r:id="rId1779" display="http://cpdb.realtek.com/cpdbv3/view/wafermap/oneWaferSbinMap.php?project=RL6748&amp;checksum=506f3e9bbffea43be1a1175bd5550918&amp;bin_num=76&amp;bintype=sbin&amp;from=xls&amp;cp=CP1&amp;version=RL6748ZA_V25&amp;lotid=PAFQ2&amp;waferid=MBA715-08D1" xr:uid="{00000000-0004-0000-0500-0000F3060000}"/>
    <hyperlink ref="CS82" r:id="rId1780" display="http://cpdb.realtek.com/cpdbv3/view/wafermap/oneWaferSbinMap.php?project=RL6748&amp;checksum=087a94448dfacd1bb514cd598d8e33d3&amp;bin_num=76&amp;bintype=sbin&amp;from=xls&amp;cp=CP1&amp;version=RL6748ZA_V25&amp;lotid=PAFW6&amp;waferid=MBC107-14G7" xr:uid="{00000000-0004-0000-0500-0000F4060000}"/>
    <hyperlink ref="CW82" r:id="rId1781" display="http://cpdb.realtek.com/cpdbv3/view/wafermap/oneWaferSbinMap.php?project=RL6748&amp;checksum=a0fc719ec0f254f07c21ae556db30d7d&amp;bin_num=76&amp;bintype=sbin&amp;from=xls&amp;cp=CP1&amp;version=RL6748ZA_V25&amp;lotid=PAFW6&amp;waferid=MBC107-01G3" xr:uid="{00000000-0004-0000-0500-0000F5060000}"/>
    <hyperlink ref="CX82" r:id="rId1782" display="http://cpdb.realtek.com/cpdbv3/view/wafermap/oneWaferSbinMap.php?project=RL6748&amp;checksum=be42cc383f8f30cdb27ff964543bc52e&amp;bin_num=76&amp;bintype=sbin&amp;from=xls&amp;cp=CP1&amp;version=RL6748ZA_V25&amp;lotid=PAFQ2&amp;waferid=MBA715-19E7" xr:uid="{00000000-0004-0000-0500-0000F6060000}"/>
    <hyperlink ref="DG82" r:id="rId1783" display="http://cpdb.realtek.com/cpdbv3/view/wafermap/oneWaferSbinMap.php?project=RL6748&amp;checksum=b9d181c73364b04b49e1afb30896c955&amp;bin_num=76&amp;bintype=sbin&amp;from=xls&amp;cp=CP1&amp;version=RL6748ZA_V25&amp;lotid=PAFQ1&amp;waferid=MBA727-17G7" xr:uid="{00000000-0004-0000-0500-0000F7060000}"/>
    <hyperlink ref="DO82" r:id="rId1784" display="http://cpdb.realtek.com/cpdbv3/view/wafermap/oneWaferSbinMap.php?project=RL6748&amp;checksum=cc8563724fa0a9c30ff36801fe5c1b48&amp;bin_num=76&amp;bintype=sbin&amp;from=xls&amp;cp=CP1&amp;version=RL6748ZA_V25&amp;lotid=PAFQ0&amp;waferid=MBF135-17C3" xr:uid="{00000000-0004-0000-0500-0000F8060000}"/>
    <hyperlink ref="EO82" r:id="rId1785" display="http://cpdb.realtek.com/cpdbv3/view/wafermap/oneWaferSbinMap.php?project=RL6748&amp;checksum=ea49be8fc74445c4c1691aa1889c56e9&amp;bin_num=76&amp;bintype=sbin&amp;from=xls&amp;cp=CP1&amp;version=RL6748ZA_V25&amp;lotid=PAFW6&amp;waferid=MBC107-15G2" xr:uid="{00000000-0004-0000-0500-0000F9060000}"/>
    <hyperlink ref="FL82" r:id="rId1786" display="http://cpdb.realtek.com/cpdbv3/view/wafermap/oneWaferSbinMap.php?project=RL6748&amp;checksum=a05da7c880a36d79dfadafc7cc341b71&amp;bin_num=76&amp;bintype=sbin&amp;from=xls&amp;cp=CP1&amp;version=RL6748ZA_V25&amp;lotid=PAFW6&amp;waferid=MBC107-04E4" xr:uid="{00000000-0004-0000-0500-0000FA060000}"/>
    <hyperlink ref="FS82" r:id="rId1787" display="http://cpdb.realtek.com/cpdbv3/view/wafermap/oneWaferSbinMap.php?project=RL6748&amp;checksum=b8aa9177c4c88f71883c861eaa9136a7&amp;bin_num=76&amp;bintype=sbin&amp;from=xls&amp;cp=CP1&amp;version=RL6748ZA_V25&amp;lotid=PAFA5&amp;waferid=MBA704-01D7" xr:uid="{00000000-0004-0000-0500-0000FB060000}"/>
    <hyperlink ref="GJ82" r:id="rId1788" display="http://cpdb.realtek.com/cpdbv3/view/wafermap/oneWaferSbinMap.php?project=RL6748&amp;checksum=03ceaaf8793e4381555566a586f5a46b&amp;bin_num=76&amp;bintype=sbin&amp;from=xls&amp;cp=CP1&amp;version=RL6748ZA_V25&amp;lotid=PAFQ0&amp;waferid=MBF135-04B7" xr:uid="{00000000-0004-0000-0500-0000FC060000}"/>
    <hyperlink ref="GL82" r:id="rId1789" display="http://cpdb.realtek.com/cpdbv3/view/wafermap/oneWaferSbinMap.php?project=RL6748&amp;checksum=663458bf4eeebc3e112395dc079ffba9&amp;bin_num=76&amp;bintype=sbin&amp;from=xls&amp;cp=CP1&amp;version=RL6748ZA_V25&amp;lotid=PAFQ5&amp;waferid=MBA705-23E4" xr:uid="{00000000-0004-0000-0500-0000FD060000}"/>
    <hyperlink ref="GM82" r:id="rId1790" display="http://cpdb.realtek.com/cpdbv3/view/wafermap/oneWaferSbinMap.php?project=RL6748&amp;checksum=90746381178853dedc5267015506f02a&amp;bin_num=76&amp;bintype=sbin&amp;from=xls&amp;cp=CP1&amp;version=RL6748ZA_V25&amp;lotid=PAFA5&amp;waferid=MBA704-17C4" xr:uid="{00000000-0004-0000-0500-0000FE060000}"/>
    <hyperlink ref="GR82" r:id="rId1791" display="http://cpdb.realtek.com/cpdbv3/view/wafermap/oneWaferSbinMap.php?project=RL6748&amp;checksum=e5122e6e142d727b2c505ed22aab606e&amp;bin_num=76&amp;bintype=sbin&amp;from=xls&amp;cp=CP1&amp;version=RL6748ZA_V25&amp;lotid=PAFW6&amp;waferid=MBC107-08C0" xr:uid="{00000000-0004-0000-0500-0000FF060000}"/>
    <hyperlink ref="GU82" r:id="rId1792" display="http://cpdb.realtek.com/cpdbv3/view/wafermap/oneWaferSbinMap.php?project=RL6748&amp;checksum=0f87003f8b9c0a2efc1a07401b4b75be&amp;bin_num=76&amp;bintype=sbin&amp;from=xls&amp;cp=CP1&amp;version=RL6748ZA_V25&amp;lotid=PAFQ6&amp;waferid=MBC103-17B6" xr:uid="{00000000-0004-0000-0500-000000070000}"/>
    <hyperlink ref="HR82" r:id="rId1793" display="http://cpdb.realtek.com/cpdbv3/view/wafermap/oneWaferSbinMap.php?project=RL6748&amp;checksum=bb2fd420cfba61023dda1002a868ba33&amp;bin_num=76&amp;bintype=sbin&amp;from=xls&amp;cp=CP1&amp;version=RL6748ZA_V25&amp;lotid=PAFQ0&amp;waferid=MBF135-16D0" xr:uid="{00000000-0004-0000-0500-000001070000}"/>
    <hyperlink ref="HX82" r:id="rId1794" display="http://cpdb.realtek.com/cpdbv3/view/wafermap/oneWaferSbinMap.php?project=RL6748&amp;checksum=c66522d6542f1cd466853110ef4e5019&amp;bin_num=76&amp;bintype=sbin&amp;from=xls&amp;cp=CP1&amp;version=RL6748ZA_V25&amp;lotid=PAFQ4&amp;waferid=MBA724-16B3" xr:uid="{00000000-0004-0000-0500-000002070000}"/>
    <hyperlink ref="IG82" r:id="rId1795" display="http://cpdb.realtek.com/cpdbv3/view/wafermap/oneWaferSbinMap.php?project=RL6748&amp;checksum=94d502b72c121cbd05abbbb77cb6e969&amp;bin_num=76&amp;bintype=sbin&amp;from=xls&amp;cp=CP1&amp;version=RL6748ZA_V25&amp;lotid=PAFQ2&amp;waferid=MBA715-05F0" xr:uid="{00000000-0004-0000-0500-000003070000}"/>
    <hyperlink ref="KA82" r:id="rId1796" display="http://cpdb.realtek.com/cpdbv3/view/wafermap/oneWaferSbinMap.php?project=RL6748&amp;checksum=f2753a1aceb2df51ee2ec4ef86cb932e&amp;bin_num=76&amp;bintype=sbin&amp;from=xls&amp;cp=CP1&amp;version=RL6748ZA_V25&amp;lotid=PAFW7&amp;waferid=MBA722-11C7" xr:uid="{00000000-0004-0000-0500-000004070000}"/>
    <hyperlink ref="B83" r:id="rId1797" xr:uid="{00000000-0004-0000-0500-000005070000}"/>
    <hyperlink ref="P83" r:id="rId1798" display="http://cpdb.realtek.com/cpdbv3/view/wafermap/oneWaferSbinMap.php?project=RL6748&amp;checksum=6817a774107f7a949bfc153b979608b6&amp;bin_num=334&amp;bintype=sbin&amp;from=xls&amp;cp=CP1&amp;version=RL6748ZA_V25&amp;lotid=PAFQ0&amp;waferid=MBF135-21B1" xr:uid="{00000000-0004-0000-0500-000006070000}"/>
    <hyperlink ref="Y83" r:id="rId1799" display="http://cpdb.realtek.com/cpdbv3/view/wafermap/oneWaferSbinMap.php?project=RL6748&amp;checksum=2799ba02350cafe645bc2574d6f8c1c6&amp;bin_num=334&amp;bintype=sbin&amp;from=xls&amp;cp=CP1&amp;version=RL6748ZA_V25&amp;lotid=PAFQ2&amp;waferid=MBA715-12B7" xr:uid="{00000000-0004-0000-0500-000007070000}"/>
    <hyperlink ref="AI83" r:id="rId1800" display="http://cpdb.realtek.com/cpdbv3/view/wafermap/oneWaferSbinMap.php?project=RL6748&amp;checksum=71e786b98005da365f074001583a3561&amp;bin_num=334&amp;bintype=sbin&amp;from=xls&amp;cp=CP1&amp;version=RL6748ZA_V25&amp;lotid=PAFC1&amp;waferid=MBA723-25H2" xr:uid="{00000000-0004-0000-0500-000008070000}"/>
    <hyperlink ref="AL83" r:id="rId1801" display="http://cpdb.realtek.com/cpdbv3/view/wafermap/oneWaferSbinMap.php?project=RL6748&amp;checksum=f214a779971b1139c9cd373264b6dde3&amp;bin_num=334&amp;bintype=sbin&amp;from=xls&amp;cp=CP1&amp;version=RL6748ZA_V25&amp;lotid=PAFQ5&amp;waferid=MBA705-08E0" xr:uid="{00000000-0004-0000-0500-000009070000}"/>
    <hyperlink ref="AO83" r:id="rId1802" display="http://cpdb.realtek.com/cpdbv3/view/wafermap/oneWaferSbinMap.php?project=RL6748&amp;checksum=b8373661623d73a590617886f3978d7b&amp;bin_num=334&amp;bintype=sbin&amp;from=xls&amp;cp=CP1&amp;version=RL6748ZA_V25&amp;lotid=PAFW6&amp;waferid=MBC107-06D2" xr:uid="{00000000-0004-0000-0500-00000A070000}"/>
    <hyperlink ref="AP83" r:id="rId1803" display="http://cpdb.realtek.com/cpdbv3/view/wafermap/oneWaferSbinMap.php?project=RL6748&amp;checksum=d6641dbc3fba57e929e5aac22048305d&amp;bin_num=334&amp;bintype=sbin&amp;from=xls&amp;cp=CP1&amp;version=RL6748ZA_V25&amp;lotid=PAFW6&amp;waferid=MBC107-25B2" xr:uid="{00000000-0004-0000-0500-00000B070000}"/>
    <hyperlink ref="AX83" r:id="rId1804" display="http://cpdb.realtek.com/cpdbv3/view/wafermap/oneWaferSbinMap.php?project=RL6748&amp;checksum=7c313c7f28e51f4ccd4194efb148005a&amp;bin_num=334&amp;bintype=sbin&amp;from=xls&amp;cp=CP1&amp;version=RL6748ZA_V25&amp;lotid=PAFW7&amp;waferid=MBA722-02H2" xr:uid="{00000000-0004-0000-0500-00000C070000}"/>
    <hyperlink ref="BB83" r:id="rId1805" display="http://cpdb.realtek.com/cpdbv3/view/wafermap/oneWaferSbinMap.php?project=RL6748&amp;checksum=7c7c3415c9eb2dbb045b79a3722a3eef&amp;bin_num=334&amp;bintype=sbin&amp;from=xls&amp;cp=CP1&amp;version=RL6748ZA_V25&amp;lotid=PAFQ1&amp;waferid=MBA727-10D7" xr:uid="{00000000-0004-0000-0500-00000D070000}"/>
    <hyperlink ref="BD83" r:id="rId1806" display="http://cpdb.realtek.com/cpdbv3/view/wafermap/oneWaferSbinMap.php?project=RL6748&amp;checksum=ba3555aefbc697efd0815fa8a947a650&amp;bin_num=334&amp;bintype=sbin&amp;from=xls&amp;cp=CP1&amp;version=RL6748ZA_V25&amp;lotid=PAFW8&amp;waferid=MBA731-03B2" xr:uid="{00000000-0004-0000-0500-00000E070000}"/>
    <hyperlink ref="BL83" r:id="rId1807" display="http://cpdb.realtek.com/cpdbv3/view/wafermap/oneWaferSbinMap.php?project=RL6748&amp;checksum=688bac04defb0b654f8cc3fd0cb21d33&amp;bin_num=334&amp;bintype=sbin&amp;from=xls&amp;cp=CP1&amp;version=RL6748ZA_V25&amp;lotid=PAFQ4&amp;waferid=MBA724-23F5" xr:uid="{00000000-0004-0000-0500-00000F070000}"/>
    <hyperlink ref="BP83" r:id="rId1808" display="http://cpdb.realtek.com/cpdbv3/view/wafermap/oneWaferSbinMap.php?project=RL6748&amp;checksum=55e74efbf482dc5c986273082ad1f8ee&amp;bin_num=334&amp;bintype=sbin&amp;from=xls&amp;cp=CP1&amp;version=RL6748ZA_V25&amp;lotid=PAFQ5&amp;waferid=MBA705-15A7" xr:uid="{00000000-0004-0000-0500-000010070000}"/>
    <hyperlink ref="BT83" r:id="rId1809" display="http://cpdb.realtek.com/cpdbv3/view/wafermap/oneWaferSbinMap.php?project=RL6748&amp;checksum=4ed8a37e208d920bad7daa4607de12c7&amp;bin_num=334&amp;bintype=sbin&amp;from=xls&amp;cp=CP1&amp;version=RL6748ZA_V25&amp;lotid=PAFQ6&amp;waferid=MBC103-11F4" xr:uid="{00000000-0004-0000-0500-000011070000}"/>
    <hyperlink ref="BX83" r:id="rId1810" display="http://cpdb.realtek.com/cpdbv3/view/wafermap/oneWaferSbinMap.php?project=RL6748&amp;checksum=a382a357afc0b9c427b909251dd48249&amp;bin_num=334&amp;bintype=sbin&amp;from=xls&amp;cp=CP1&amp;version=RL6748ZA_V25&amp;lotid=PAHY4&amp;waferid=TAQ895-25G6" xr:uid="{00000000-0004-0000-0500-000012070000}"/>
    <hyperlink ref="CJ83" r:id="rId1811" display="http://cpdb.realtek.com/cpdbv3/view/wafermap/oneWaferSbinMap.php?project=RL6748&amp;checksum=cf0642d0116deaf881daac0e428555ba&amp;bin_num=334&amp;bintype=sbin&amp;from=xls&amp;cp=CP1&amp;version=RL6748ZA_V25&amp;lotid=PAJG7&amp;waferid=TAQ896-10E5" xr:uid="{00000000-0004-0000-0500-000013070000}"/>
    <hyperlink ref="CO83" r:id="rId1812" display="http://cpdb.realtek.com/cpdbv3/view/wafermap/oneWaferSbinMap.php?project=RL6748&amp;checksum=0e3a7d642762a8642f3e192d4dd04247&amp;bin_num=334&amp;bintype=sbin&amp;from=xls&amp;cp=CP1&amp;version=RL6748ZA_V25&amp;lotid=PAHY4&amp;waferid=TAQ895-06B3" xr:uid="{00000000-0004-0000-0500-000014070000}"/>
    <hyperlink ref="CT83" r:id="rId1813" display="http://cpdb.realtek.com/cpdbv3/view/wafermap/oneWaferSbinMap.php?project=RL6748&amp;checksum=3f9b03e0685422e7245ee9f819607ec4&amp;bin_num=334&amp;bintype=sbin&amp;from=xls&amp;cp=CP1&amp;version=RL6748ZA_V25&amp;lotid=PAFA3&amp;waferid=MBA728-16E5" xr:uid="{00000000-0004-0000-0500-000015070000}"/>
    <hyperlink ref="DD83" r:id="rId1814" display="http://cpdb.realtek.com/cpdbv3/view/wafermap/oneWaferSbinMap.php?project=RL6748&amp;checksum=89fea0bc50839c1df7a1e28ebc971f55&amp;bin_num=334&amp;bintype=sbin&amp;from=xls&amp;cp=CP1&amp;version=RL6748ZA_V25&amp;lotid=PAJG7&amp;waferid=TAQ896-17A2" xr:uid="{00000000-0004-0000-0500-000016070000}"/>
    <hyperlink ref="DE83" r:id="rId1815" display="http://cpdb.realtek.com/cpdbv3/view/wafermap/oneWaferSbinMap.php?project=RL6748&amp;checksum=92e45f5b52e35f992b29b7d306580127&amp;bin_num=334&amp;bintype=sbin&amp;from=xls&amp;cp=CP1&amp;version=RL6748ZA_V25&amp;lotid=PAJG7&amp;waferid=TAQ896-07F2" xr:uid="{00000000-0004-0000-0500-000017070000}"/>
    <hyperlink ref="DO83" r:id="rId1816" display="http://cpdb.realtek.com/cpdbv3/view/wafermap/oneWaferSbinMap.php?project=RL6748&amp;checksum=cc8563724fa0a9c30ff36801fe5c1b48&amp;bin_num=334&amp;bintype=sbin&amp;from=xls&amp;cp=CP1&amp;version=RL6748ZA_V25&amp;lotid=PAFQ0&amp;waferid=MBF135-17C3" xr:uid="{00000000-0004-0000-0500-000018070000}"/>
    <hyperlink ref="EJ83" r:id="rId1817" display="http://cpdb.realtek.com/cpdbv3/view/wafermap/oneWaferSbinMap.php?project=RL6748&amp;checksum=48e5eb7258eac88c2ba4b755d8a56a0c&amp;bin_num=334&amp;bintype=sbin&amp;from=xls&amp;cp=CP1&amp;version=RL6748ZA_V25&amp;lotid=PAFQ2&amp;waferid=MBA715-06E3" xr:uid="{00000000-0004-0000-0500-000019070000}"/>
    <hyperlink ref="EP83" r:id="rId1818" display="http://cpdb.realtek.com/cpdbv3/view/wafermap/oneWaferSbinMap.php?project=RL6748&amp;checksum=13ce014ba535e189571d3e851a8c77b3&amp;bin_num=334&amp;bintype=sbin&amp;from=xls&amp;cp=CP1&amp;version=RL6748ZA_V25&amp;lotid=PAFQ0&amp;waferid=MBF135-03C4" xr:uid="{00000000-0004-0000-0500-00001A070000}"/>
    <hyperlink ref="FK83" r:id="rId1819" display="http://cpdb.realtek.com/cpdbv3/view/wafermap/oneWaferSbinMap.php?project=RL6748&amp;checksum=6c2b62383e3b16d7389221176e082176&amp;bin_num=334&amp;bintype=sbin&amp;from=xls&amp;cp=CP1&amp;version=RL6748ZA_V25&amp;lotid=PAFQ5&amp;waferid=MBA705-06F2" xr:uid="{00000000-0004-0000-0500-00001B070000}"/>
    <hyperlink ref="FM83" r:id="rId1820" display="http://cpdb.realtek.com/cpdbv3/view/wafermap/oneWaferSbinMap.php?project=RL6748&amp;checksum=b9caa329bf355adb9b0aa779f8211dcb&amp;bin_num=334&amp;bintype=sbin&amp;from=xls&amp;cp=CP1&amp;version=RL6748ZA_V25&amp;lotid=PAF98&amp;waferid=MBA742-03E7" xr:uid="{00000000-0004-0000-0500-00001C070000}"/>
    <hyperlink ref="GC83" r:id="rId1821" display="http://cpdb.realtek.com/cpdbv3/view/wafermap/oneWaferSbinMap.php?project=RL6748&amp;checksum=f4d09bb0fad43bb3a13b20660482a40a&amp;bin_num=334&amp;bintype=sbin&amp;from=xls&amp;cp=CP1&amp;version=RL6748ZA_V25&amp;lotid=PAFQ6&amp;waferid=MBC103-15D0" xr:uid="{00000000-0004-0000-0500-00001D070000}"/>
    <hyperlink ref="GE83" r:id="rId1822" display="http://cpdb.realtek.com/cpdbv3/view/wafermap/oneWaferSbinMap.php?project=RL6748&amp;checksum=6a580951e4bceff7feb629fbe2f18442&amp;bin_num=334&amp;bintype=sbin&amp;from=xls&amp;cp=CP1&amp;version=RL6748ZA_V25&amp;lotid=PAFQ2&amp;waferid=MBA715-25C3" xr:uid="{00000000-0004-0000-0500-00001E070000}"/>
    <hyperlink ref="GR83" r:id="rId1823" display="http://cpdb.realtek.com/cpdbv3/view/wafermap/oneWaferSbinMap.php?project=RL6748&amp;checksum=e5122e6e142d727b2c505ed22aab606e&amp;bin_num=334&amp;bintype=sbin&amp;from=xls&amp;cp=CP1&amp;version=RL6748ZA_V25&amp;lotid=PAFW6&amp;waferid=MBC107-08C0" xr:uid="{00000000-0004-0000-0500-00001F070000}"/>
    <hyperlink ref="HC83" r:id="rId1824" display="http://cpdb.realtek.com/cpdbv3/view/wafermap/oneWaferSbinMap.php?project=RL6748&amp;checksum=7ab8061530627c3ec0d6ad36a67ebb20&amp;bin_num=334&amp;bintype=sbin&amp;from=xls&amp;cp=CP1&amp;version=RL6748ZA_V25&amp;lotid=PAFQ4&amp;waferid=MBA724-25E3" xr:uid="{00000000-0004-0000-0500-000020070000}"/>
    <hyperlink ref="HN83" r:id="rId1825" display="http://cpdb.realtek.com/cpdbv3/view/wafermap/oneWaferSbinMap.php?project=RL6748&amp;checksum=6d2fc8585261cb8d263cc7a3bd02f7d4&amp;bin_num=334&amp;bintype=sbin&amp;from=xls&amp;cp=CP1&amp;version=RL6748ZA_V25&amp;lotid=PAFQ5&amp;waferid=MBA705-17H0" xr:uid="{00000000-0004-0000-0500-000021070000}"/>
    <hyperlink ref="ID83" r:id="rId1826" display="http://cpdb.realtek.com/cpdbv3/view/wafermap/oneWaferSbinMap.php?project=RL6748&amp;checksum=534a91932fdeb2b02d6fdea8dc745741&amp;bin_num=334&amp;bintype=sbin&amp;from=xls&amp;cp=CP1&amp;version=RL6748ZA_V25&amp;lotid=PAFQ4&amp;waferid=MBA724-04A2" xr:uid="{00000000-0004-0000-0500-000022070000}"/>
    <hyperlink ref="IN83" r:id="rId1827" display="http://cpdb.realtek.com/cpdbv3/view/wafermap/oneWaferSbinMap.php?project=RL6748&amp;checksum=0b10252d53e2aa05248b98db46ab41b7&amp;bin_num=334&amp;bintype=sbin&amp;from=xls&amp;cp=CP1&amp;version=RL6748ZA_V25&amp;lotid=PAFQ5&amp;waferid=MBA705-20G3" xr:uid="{00000000-0004-0000-0500-000023070000}"/>
    <hyperlink ref="IY83" r:id="rId1828" display="http://cpdb.realtek.com/cpdbv3/view/wafermap/oneWaferSbinMap.php?project=RL6748&amp;checksum=dd3f5e8730f623359ad294296872eb29&amp;bin_num=334&amp;bintype=sbin&amp;from=xls&amp;cp=CP1&amp;version=RL6748ZA_V25&amp;lotid=PAFQ5&amp;waferid=MBA705-18G3" xr:uid="{00000000-0004-0000-0500-000024070000}"/>
    <hyperlink ref="JI83" r:id="rId1829" display="http://cpdb.realtek.com/cpdbv3/view/wafermap/oneWaferSbinMap.php?project=RL6748&amp;checksum=a4102a98943df7fb852cb3ea7c9acba0&amp;bin_num=334&amp;bintype=sbin&amp;from=xls&amp;cp=CP1&amp;version=RL6748ZA_V25&amp;lotid=PAFQ1&amp;waferid=MBA727-23E3" xr:uid="{00000000-0004-0000-0500-000025070000}"/>
    <hyperlink ref="JK83" r:id="rId1830" display="http://cpdb.realtek.com/cpdbv3/view/wafermap/oneWaferSbinMap.php?project=RL6748&amp;checksum=72f93c8d28353f04d36d0db81b2993db&amp;bin_num=334&amp;bintype=sbin&amp;from=xls&amp;cp=CP1&amp;version=RL6748ZA_V25&amp;lotid=PAFQ0&amp;waferid=MBF135-19B1" xr:uid="{00000000-0004-0000-0500-000026070000}"/>
    <hyperlink ref="JN83" r:id="rId1831" display="http://cpdb.realtek.com/cpdbv3/view/wafermap/oneWaferSbinMap.php?project=RL6748&amp;checksum=ce510ca1fa9d3518962dd34844d5b044&amp;bin_num=334&amp;bintype=sbin&amp;from=xls&amp;cp=CP1&amp;version=RL6748ZA_V25&amp;lotid=PAFQ6&amp;waferid=MBC103-03B7" xr:uid="{00000000-0004-0000-0500-000027070000}"/>
    <hyperlink ref="B84" r:id="rId1832" xr:uid="{00000000-0004-0000-0500-000028070000}"/>
    <hyperlink ref="O84" r:id="rId1833" display="http://cpdb.realtek.com/cpdbv3/view/wafermap/oneWaferSbinMap.php?project=RL6748&amp;checksum=901cc9ba1c2fcd986f7cb63131252464&amp;bin_num=28&amp;bintype=sbin&amp;from=xls&amp;cp=CP1&amp;version=RL6748ZA_V25&amp;lotid=PAFQ5&amp;waferid=MBA705-07E5" xr:uid="{00000000-0004-0000-0500-000029070000}"/>
    <hyperlink ref="S84" r:id="rId1834" display="http://cpdb.realtek.com/cpdbv3/view/wafermap/oneWaferSbinMap.php?project=RL6748&amp;checksum=736b73b1e19c676883302b73aef6211d&amp;bin_num=28&amp;bintype=sbin&amp;from=xls&amp;cp=CP1&amp;version=RL6748ZA_V25&amp;lotid=PAFQ1&amp;waferid=MBA727-02A2" xr:uid="{00000000-0004-0000-0500-00002A070000}"/>
    <hyperlink ref="Y84" r:id="rId1835" display="http://cpdb.realtek.com/cpdbv3/view/wafermap/oneWaferSbinMap.php?project=RL6748&amp;checksum=2799ba02350cafe645bc2574d6f8c1c6&amp;bin_num=28&amp;bintype=sbin&amp;from=xls&amp;cp=CP1&amp;version=RL6748ZA_V25&amp;lotid=PAFQ2&amp;waferid=MBA715-12B7" xr:uid="{00000000-0004-0000-0500-00002B070000}"/>
    <hyperlink ref="Z84" r:id="rId1836" display="http://cpdb.realtek.com/cpdbv3/view/wafermap/oneWaferSbinMap.php?project=RL6748&amp;checksum=54c8873a06ede5d8be92ebc9e92ac63e&amp;bin_num=28&amp;bintype=sbin&amp;from=xls&amp;cp=CP1&amp;version=RL6748ZA_V25&amp;lotid=PAFQ2&amp;waferid=MBA715-09C4" xr:uid="{00000000-0004-0000-0500-00002C070000}"/>
    <hyperlink ref="AA84" r:id="rId1837" display="http://cpdb.realtek.com/cpdbv3/view/wafermap/oneWaferSbinMap.php?project=RL6748&amp;checksum=ef98fdc6480fcce3697d3a1427d02119&amp;bin_num=28&amp;bintype=sbin&amp;from=xls&amp;cp=CP1&amp;version=RL6748ZA_V25&amp;lotid=PAFW8&amp;waferid=MBA731-02B7" xr:uid="{00000000-0004-0000-0500-00002D070000}"/>
    <hyperlink ref="AD84" r:id="rId1838" display="http://cpdb.realtek.com/cpdbv3/view/wafermap/oneWaferSbinMap.php?project=RL6748&amp;checksum=368f69cb56d0bab774320ab840abe785&amp;bin_num=28&amp;bintype=sbin&amp;from=xls&amp;cp=CP1&amp;version=RL6748ZA_V25&amp;lotid=PAFQ0&amp;waferid=MBF135-14E2" xr:uid="{00000000-0004-0000-0500-00002E070000}"/>
    <hyperlink ref="AZ84" r:id="rId1839" display="http://cpdb.realtek.com/cpdbv3/view/wafermap/oneWaferSbinMap.php?project=RL6748&amp;checksum=f1c05d5061d41f2298666456d4943fd4&amp;bin_num=28&amp;bintype=sbin&amp;from=xls&amp;cp=CP1&amp;version=RL6748ZA_V25&amp;lotid=PAJG7&amp;waferid=TAQ896-23F1" xr:uid="{00000000-0004-0000-0500-00002F070000}"/>
    <hyperlink ref="BI84" r:id="rId1840" display="http://cpdb.realtek.com/cpdbv3/view/wafermap/oneWaferSbinMap.php?project=RL6748&amp;checksum=3fee452cc698667f190d8a1f08c4e51a&amp;bin_num=28&amp;bintype=sbin&amp;from=xls&amp;cp=CP1&amp;version=RL6748ZA_V25&amp;lotid=PAFQ0&amp;waferid=MBF135-02D1" xr:uid="{00000000-0004-0000-0500-000030070000}"/>
    <hyperlink ref="BJ84" r:id="rId1841" display="http://cpdb.realtek.com/cpdbv3/view/wafermap/oneWaferSbinMap.php?project=RL6748&amp;checksum=53eb676f14db32a9ac44e9a8d743061f&amp;bin_num=28&amp;bintype=sbin&amp;from=xls&amp;cp=CP1&amp;version=RL6748ZA_V25&amp;lotid=PAHY4&amp;waferid=TAQ895-19B7" xr:uid="{00000000-0004-0000-0500-000031070000}"/>
    <hyperlink ref="BP84" r:id="rId1842" display="http://cpdb.realtek.com/cpdbv3/view/wafermap/oneWaferSbinMap.php?project=RL6748&amp;checksum=55e74efbf482dc5c986273082ad1f8ee&amp;bin_num=28&amp;bintype=sbin&amp;from=xls&amp;cp=CP1&amp;version=RL6748ZA_V25&amp;lotid=PAFQ5&amp;waferid=MBA705-15A7" xr:uid="{00000000-0004-0000-0500-000032070000}"/>
    <hyperlink ref="BR84" r:id="rId1843" display="http://cpdb.realtek.com/cpdbv3/view/wafermap/oneWaferSbinMap.php?project=RL6748&amp;checksum=db0dea7eef5f5edf6cf68a0eb06238fc&amp;bin_num=28&amp;bintype=sbin&amp;from=xls&amp;cp=CP1&amp;version=RL6748ZA_V25&amp;lotid=PAHY4&amp;waferid=TAQ895-14F0" xr:uid="{00000000-0004-0000-0500-000033070000}"/>
    <hyperlink ref="BU84" r:id="rId1844" display="http://cpdb.realtek.com/cpdbv3/view/wafermap/oneWaferSbinMap.php?project=RL6748&amp;checksum=8fb0570e6c1a14f1607b51eca3701ade&amp;bin_num=28&amp;bintype=sbin&amp;from=xls&amp;cp=CP1&amp;version=RL6748ZA_V25&amp;lotid=PAFA3&amp;waferid=MBA728-09A3" xr:uid="{00000000-0004-0000-0500-000034070000}"/>
    <hyperlink ref="BV84" r:id="rId1845" display="http://cpdb.realtek.com/cpdbv3/view/wafermap/oneWaferSbinMap.php?project=RL6748&amp;checksum=95c12ce94be2567092270ca9d1393940&amp;bin_num=28&amp;bintype=sbin&amp;from=xls&amp;cp=CP1&amp;version=RL6748ZA_V25&amp;lotid=PAFQ1&amp;waferid=MBA727-12C5" xr:uid="{00000000-0004-0000-0500-000035070000}"/>
    <hyperlink ref="CC84" r:id="rId1846" display="http://cpdb.realtek.com/cpdbv3/view/wafermap/oneWaferSbinMap.php?project=RL6748&amp;checksum=ade4af84d36327e92dd6a38fa14703cc&amp;bin_num=28&amp;bintype=sbin&amp;from=xls&amp;cp=CP1&amp;version=RL6748ZA_V25&amp;lotid=PAFQ2&amp;waferid=MBA715-17G1" xr:uid="{00000000-0004-0000-0500-000036070000}"/>
    <hyperlink ref="CJ84" r:id="rId1847" display="http://cpdb.realtek.com/cpdbv3/view/wafermap/oneWaferSbinMap.php?project=RL6748&amp;checksum=cf0642d0116deaf881daac0e428555ba&amp;bin_num=28&amp;bintype=sbin&amp;from=xls&amp;cp=CP1&amp;version=RL6748ZA_V25&amp;lotid=PAJG7&amp;waferid=TAQ896-10E5" xr:uid="{00000000-0004-0000-0500-000037070000}"/>
    <hyperlink ref="CO84" r:id="rId1848" display="http://cpdb.realtek.com/cpdbv3/view/wafermap/oneWaferSbinMap.php?project=RL6748&amp;checksum=0e3a7d642762a8642f3e192d4dd04247&amp;bin_num=28&amp;bintype=sbin&amp;from=xls&amp;cp=CP1&amp;version=RL6748ZA_V25&amp;lotid=PAHY4&amp;waferid=TAQ895-06B3" xr:uid="{00000000-0004-0000-0500-000038070000}"/>
    <hyperlink ref="DD84" r:id="rId1849" display="http://cpdb.realtek.com/cpdbv3/view/wafermap/oneWaferSbinMap.php?project=RL6748&amp;checksum=89fea0bc50839c1df7a1e28ebc971f55&amp;bin_num=28&amp;bintype=sbin&amp;from=xls&amp;cp=CP1&amp;version=RL6748ZA_V25&amp;lotid=PAJG7&amp;waferid=TAQ896-17A2" xr:uid="{00000000-0004-0000-0500-000039070000}"/>
    <hyperlink ref="DW84" r:id="rId1850" display="http://cpdb.realtek.com/cpdbv3/view/wafermap/oneWaferSbinMap.php?project=RL6748&amp;checksum=ba57e6091d9dfdad8da283ccf2313bdf&amp;bin_num=28&amp;bintype=sbin&amp;from=xls&amp;cp=CP1&amp;version=RL6748ZA_V25&amp;lotid=PAHY4&amp;waferid=TAQ895-21B7" xr:uid="{00000000-0004-0000-0500-00003A070000}"/>
    <hyperlink ref="DZ84" r:id="rId1851" display="http://cpdb.realtek.com/cpdbv3/view/wafermap/oneWaferSbinMap.php?project=RL6748&amp;checksum=37e4ab0ecebe004ae0941151fc17b846&amp;bin_num=28&amp;bintype=sbin&amp;from=xls&amp;cp=CP1&amp;version=RL6748ZA_V25&amp;lotid=PAFQ1&amp;waferid=MBA727-18G2" xr:uid="{00000000-0004-0000-0500-00003B070000}"/>
    <hyperlink ref="ED84" r:id="rId1852" display="http://cpdb.realtek.com/cpdbv3/view/wafermap/oneWaferSbinMap.php?project=RL6748&amp;checksum=646d422557b7a74e4b5e8afc6047e7a0&amp;bin_num=28&amp;bintype=sbin&amp;from=xls&amp;cp=CP1&amp;version=RL6748ZA_V25&amp;lotid=PAFQ5&amp;waferid=MBA705-16A2" xr:uid="{00000000-0004-0000-0500-00003C070000}"/>
    <hyperlink ref="EL84" r:id="rId1853" display="http://cpdb.realtek.com/cpdbv3/view/wafermap/oneWaferSbinMap.php?project=RL6748&amp;checksum=55a5e070e826a2aabd888c9399f61d64&amp;bin_num=28&amp;bintype=sbin&amp;from=xls&amp;cp=CP1&amp;version=RL6748ZA_V25&amp;lotid=PAFQ4&amp;waferid=MBA724-14C5" xr:uid="{00000000-0004-0000-0500-00003D070000}"/>
    <hyperlink ref="EP84" r:id="rId1854" display="http://cpdb.realtek.com/cpdbv3/view/wafermap/oneWaferSbinMap.php?project=RL6748&amp;checksum=13ce014ba535e189571d3e851a8c77b3&amp;bin_num=28&amp;bintype=sbin&amp;from=xls&amp;cp=CP1&amp;version=RL6748ZA_V25&amp;lotid=PAFQ0&amp;waferid=MBF135-03C4" xr:uid="{00000000-0004-0000-0500-00003E070000}"/>
    <hyperlink ref="FC84" r:id="rId1855" display="http://cpdb.realtek.com/cpdbv3/view/wafermap/oneWaferSbinMap.php?project=RL6748&amp;checksum=81ffebc2ea6a4c6dd3040232623e2763&amp;bin_num=28&amp;bintype=sbin&amp;from=xls&amp;cp=CP1&amp;version=RL6748ZA_V25&amp;lotid=PAF98&amp;waferid=MBA742-02F4" xr:uid="{00000000-0004-0000-0500-00003F070000}"/>
    <hyperlink ref="FH84" r:id="rId1856" display="http://cpdb.realtek.com/cpdbv3/view/wafermap/oneWaferSbinMap.php?project=RL6748&amp;checksum=bfb8b6042ce94c40c9abd4517df73ba6&amp;bin_num=28&amp;bintype=sbin&amp;from=xls&amp;cp=CP1&amp;version=RL6748ZA_V25&amp;lotid=PAFA5&amp;waferid=MBA704-08G7" xr:uid="{00000000-0004-0000-0500-000040070000}"/>
    <hyperlink ref="FY84" r:id="rId1857" display="http://cpdb.realtek.com/cpdbv3/view/wafermap/oneWaferSbinMap.php?project=RL6748&amp;checksum=2f58bae5390cebcda4579a31c635ecce&amp;bin_num=28&amp;bintype=sbin&amp;from=xls&amp;cp=CP1&amp;version=RL6748ZA_V25&amp;lotid=PAFQ5&amp;waferid=MBA705-21F6" xr:uid="{00000000-0004-0000-0500-000041070000}"/>
    <hyperlink ref="HO84" r:id="rId1858" display="http://cpdb.realtek.com/cpdbv3/view/wafermap/oneWaferSbinMap.php?project=RL6748&amp;checksum=7683e59132f5596c5dd616aa6db8f3a0&amp;bin_num=28&amp;bintype=sbin&amp;from=xls&amp;cp=CP1&amp;version=RL6748ZA_V25&amp;lotid=PAFQ5&amp;waferid=MBA705-11D3" xr:uid="{00000000-0004-0000-0500-000042070000}"/>
    <hyperlink ref="HP84" r:id="rId1859" display="http://cpdb.realtek.com/cpdbv3/view/wafermap/oneWaferSbinMap.php?project=RL6748&amp;checksum=a01a6943339d1c1e48cf51517a778c3b&amp;bin_num=28&amp;bintype=sbin&amp;from=xls&amp;cp=CP1&amp;version=RL6748ZA_V25&amp;lotid=PAFQ6&amp;waferid=MBC103-12E7" xr:uid="{00000000-0004-0000-0500-000043070000}"/>
    <hyperlink ref="IE84" r:id="rId1860" display="http://cpdb.realtek.com/cpdbv3/view/wafermap/oneWaferSbinMap.php?project=RL6748&amp;checksum=71a6fddc28fde418bcede86a555c9a7f&amp;bin_num=28&amp;bintype=sbin&amp;from=xls&amp;cp=CP1&amp;version=RL6748ZA_V25&amp;lotid=PAFW8&amp;waferid=MBA731-18A4" xr:uid="{00000000-0004-0000-0500-000044070000}"/>
    <hyperlink ref="IJ84" r:id="rId1861" display="http://cpdb.realtek.com/cpdbv3/view/wafermap/oneWaferSbinMap.php?project=RL6748&amp;checksum=02b821cfc1fcec45101c11d9145343bd&amp;bin_num=28&amp;bintype=sbin&amp;from=xls&amp;cp=CP1&amp;version=RL6748ZA_V25&amp;lotid=PAFQ0&amp;waferid=MBF135-22A4" xr:uid="{00000000-0004-0000-0500-000045070000}"/>
    <hyperlink ref="IN84" r:id="rId1862" display="http://cpdb.realtek.com/cpdbv3/view/wafermap/oneWaferSbinMap.php?project=RL6748&amp;checksum=0b10252d53e2aa05248b98db46ab41b7&amp;bin_num=28&amp;bintype=sbin&amp;from=xls&amp;cp=CP1&amp;version=RL6748ZA_V25&amp;lotid=PAFQ5&amp;waferid=MBA705-20G3" xr:uid="{00000000-0004-0000-0500-000046070000}"/>
    <hyperlink ref="JA84" r:id="rId1863" display="http://cpdb.realtek.com/cpdbv3/view/wafermap/oneWaferSbinMap.php?project=RL6748&amp;checksum=5e60532d6b768c92849a0637d7da7ef5&amp;bin_num=28&amp;bintype=sbin&amp;from=xls&amp;cp=CP1&amp;version=RL6748ZA_V25&amp;lotid=PAFQ0&amp;waferid=MBF135-15D5" xr:uid="{00000000-0004-0000-0500-000047070000}"/>
    <hyperlink ref="JD84" r:id="rId1864" display="http://cpdb.realtek.com/cpdbv3/view/wafermap/oneWaferSbinMap.php?project=RL6748&amp;checksum=a0817e590a84a6a6f4845cee44f09efe&amp;bin_num=28&amp;bintype=sbin&amp;from=xls&amp;cp=CP1&amp;version=RL6748ZA_V25&amp;lotid=PAFQ1&amp;waferid=MBA727-16A1" xr:uid="{00000000-0004-0000-0500-000048070000}"/>
    <hyperlink ref="JU84" r:id="rId1865" display="http://cpdb.realtek.com/cpdbv3/view/wafermap/oneWaferSbinMap.php?project=RL6748&amp;checksum=08222456ce7be4cece5ac57c788158c6&amp;bin_num=28&amp;bintype=sbin&amp;from=xls&amp;cp=CP1&amp;version=RL6748ZA_V25&amp;lotid=PAFQ6&amp;waferid=MBC103-13E2" xr:uid="{00000000-0004-0000-0500-000049070000}"/>
    <hyperlink ref="B85" r:id="rId1866" xr:uid="{00000000-0004-0000-0500-00004A070000}"/>
    <hyperlink ref="Q85" r:id="rId1867" display="http://cpdb.realtek.com/cpdbv3/view/wafermap/oneWaferSbinMap.php?project=RL6748&amp;checksum=d43b4d9096c98ba57c2ade5fea6188d2&amp;bin_num=295&amp;bintype=sbin&amp;from=xls&amp;cp=CP1&amp;version=RL6748ZA_V25&amp;lotid=PAFQ4&amp;waferid=MBA724-10F1" xr:uid="{00000000-0004-0000-0500-00004B070000}"/>
    <hyperlink ref="R85" r:id="rId1868" display="http://cpdb.realtek.com/cpdbv3/view/wafermap/oneWaferSbinMap.php?project=RL6748&amp;checksum=05d00f1aa7601154d677cc25b7b27b75&amp;bin_num=295&amp;bintype=sbin&amp;from=xls&amp;cp=CP1&amp;version=RL6748ZA_V25&amp;lotid=PAF98&amp;waferid=MBA742-18E1" xr:uid="{00000000-0004-0000-0500-00004C070000}"/>
    <hyperlink ref="V85" r:id="rId1869" display="http://cpdb.realtek.com/cpdbv3/view/wafermap/oneWaferSbinMap.php?project=RL6748&amp;checksum=822a75f331382d29607e0ee7fecaba76&amp;bin_num=295&amp;bintype=sbin&amp;from=xls&amp;cp=CP1&amp;version=RL6748ZA_V25&amp;lotid=PAFQ4&amp;waferid=MBA724-08F1" xr:uid="{00000000-0004-0000-0500-00004D070000}"/>
    <hyperlink ref="X85" r:id="rId1870" display="http://cpdb.realtek.com/cpdbv3/view/wafermap/oneWaferSbinMap.php?project=RL6748&amp;checksum=028c7f8f8d7b4da1af975c9bb8b5f23a&amp;bin_num=295&amp;bintype=sbin&amp;from=xls&amp;cp=CP1&amp;version=RL6748ZA_V25&amp;lotid=PAJG7&amp;waferid=TAQ896-09E0" xr:uid="{00000000-0004-0000-0500-00004E070000}"/>
    <hyperlink ref="AV85" r:id="rId1871" display="http://cpdb.realtek.com/cpdbv3/view/wafermap/oneWaferSbinMap.php?project=RL6748&amp;checksum=99484613a4096c86ca578487ceca6b1f&amp;bin_num=295&amp;bintype=sbin&amp;from=xls&amp;cp=CP1&amp;version=RL6748ZA_V25&amp;lotid=PAFQ5&amp;waferid=MBA705-14B4" xr:uid="{00000000-0004-0000-0500-00004F070000}"/>
    <hyperlink ref="BL85" r:id="rId1872" display="http://cpdb.realtek.com/cpdbv3/view/wafermap/oneWaferSbinMap.php?project=RL6748&amp;checksum=688bac04defb0b654f8cc3fd0cb21d33&amp;bin_num=295&amp;bintype=sbin&amp;from=xls&amp;cp=CP1&amp;version=RL6748ZA_V25&amp;lotid=PAFQ4&amp;waferid=MBA724-23F5" xr:uid="{00000000-0004-0000-0500-000050070000}"/>
    <hyperlink ref="BY85" r:id="rId1873" display="http://cpdb.realtek.com/cpdbv3/view/wafermap/oneWaferSbinMap.php?project=RL6748&amp;checksum=070a812c41f6b429db2c8da9155fb811&amp;bin_num=295&amp;bintype=sbin&amp;from=xls&amp;cp=CP1&amp;version=RL6748ZA_V25&amp;lotid=PAFQ2&amp;waferid=MBA715-11C4" xr:uid="{00000000-0004-0000-0500-000051070000}"/>
    <hyperlink ref="CD85" r:id="rId1874" display="http://cpdb.realtek.com/cpdbv3/view/wafermap/oneWaferSbinMap.php?project=RL6748&amp;checksum=e2f7040d66a6d17023affadff59b24c7&amp;bin_num=295&amp;bintype=sbin&amp;from=xls&amp;cp=CP1&amp;version=RL6748ZA_V25&amp;lotid=PAFA5&amp;waferid=MBA704-09G2" xr:uid="{00000000-0004-0000-0500-000052070000}"/>
    <hyperlink ref="CR85" r:id="rId1875" display="http://cpdb.realtek.com/cpdbv3/view/wafermap/oneWaferSbinMap.php?project=RL6748&amp;checksum=9f3f59fde7388c24f6755d81e6049136&amp;bin_num=295&amp;bintype=sbin&amp;from=xls&amp;cp=CP1&amp;version=RL6748ZA_V25&amp;lotid=PAHY4&amp;waferid=TAQ895-13F5" xr:uid="{00000000-0004-0000-0500-000053070000}"/>
    <hyperlink ref="DA85" r:id="rId1876" display="http://cpdb.realtek.com/cpdbv3/view/wafermap/oneWaferSbinMap.php?project=RL6748&amp;checksum=4b9ef18398badb4f767d49b5b65d7543&amp;bin_num=295&amp;bintype=sbin&amp;from=xls&amp;cp=CP1&amp;version=RL6748ZA_V25&amp;lotid=PAFQ1&amp;waferid=MBA727-08D7" xr:uid="{00000000-0004-0000-0500-000054070000}"/>
    <hyperlink ref="EV85" r:id="rId1877" display="http://cpdb.realtek.com/cpdbv3/view/wafermap/oneWaferSbinMap.php?project=RL6748&amp;checksum=e4309f5f1f03bcd05bceb18017b62f79&amp;bin_num=295&amp;bintype=sbin&amp;from=xls&amp;cp=CP1&amp;version=RL6748ZA_V25&amp;lotid=PAJG7&amp;waferid=TAQ896-22F6" xr:uid="{00000000-0004-0000-0500-000055070000}"/>
    <hyperlink ref="EZ85" r:id="rId1878" display="http://cpdb.realtek.com/cpdbv3/view/wafermap/oneWaferSbinMap.php?project=RL6748&amp;checksum=4753dbd0107c76dbb89a3ab6c9bee3d7&amp;bin_num=295&amp;bintype=sbin&amp;from=xls&amp;cp=CP1&amp;version=RL6748ZA_V25&amp;lotid=PAHY4&amp;waferid=TAQ895-23A5" xr:uid="{00000000-0004-0000-0500-000056070000}"/>
    <hyperlink ref="FB85" r:id="rId1879" display="http://cpdb.realtek.com/cpdbv3/view/wafermap/oneWaferSbinMap.php?project=RL6748&amp;checksum=7e9a1be31adccadbec2a6080a78a2f27&amp;bin_num=295&amp;bintype=sbin&amp;from=xls&amp;cp=CP1&amp;version=RL6748ZA_V25&amp;lotid=PAFQ4&amp;waferid=MBA724-19G7" xr:uid="{00000000-0004-0000-0500-000057070000}"/>
    <hyperlink ref="FQ85" r:id="rId1880" display="http://cpdb.realtek.com/cpdbv3/view/wafermap/oneWaferSbinMap.php?project=RL6748&amp;checksum=4a44bd519b866d23939f3371297be105&amp;bin_num=295&amp;bintype=sbin&amp;from=xls&amp;cp=CP1&amp;version=RL6748ZA_V25&amp;lotid=PAFQ6&amp;waferid=MBC103-05A5" xr:uid="{00000000-0004-0000-0500-000058070000}"/>
    <hyperlink ref="GU85" r:id="rId1881" display="http://cpdb.realtek.com/cpdbv3/view/wafermap/oneWaferSbinMap.php?project=RL6748&amp;checksum=0f87003f8b9c0a2efc1a07401b4b75be&amp;bin_num=295&amp;bintype=sbin&amp;from=xls&amp;cp=CP1&amp;version=RL6748ZA_V25&amp;lotid=PAFQ6&amp;waferid=MBC103-17B6" xr:uid="{00000000-0004-0000-0500-000059070000}"/>
    <hyperlink ref="GX85" r:id="rId1882" display="http://cpdb.realtek.com/cpdbv3/view/wafermap/oneWaferSbinMap.php?project=RL6748&amp;checksum=bdc04ae8be05a83321ec323eae625678&amp;bin_num=295&amp;bintype=sbin&amp;from=xls&amp;cp=CP1&amp;version=RL6748ZA_V25&amp;lotid=PAJG7&amp;waferid=TAQ896-11E0" xr:uid="{00000000-0004-0000-0500-00005A070000}"/>
    <hyperlink ref="HE85" r:id="rId1883" display="http://cpdb.realtek.com/cpdbv3/view/wafermap/oneWaferSbinMap.php?project=RL6748&amp;checksum=7f485f4ee104904abbddb926aa72fe29&amp;bin_num=295&amp;bintype=sbin&amp;from=xls&amp;cp=CP1&amp;version=RL6748ZA_V25&amp;lotid=PAFC1&amp;waferid=MBA723-17D5" xr:uid="{00000000-0004-0000-0500-00005B070000}"/>
    <hyperlink ref="HH85" r:id="rId1884" display="http://cpdb.realtek.com/cpdbv3/view/wafermap/oneWaferSbinMap.php?project=RL6748&amp;checksum=967f3c40dc1bd4b06a2fe0c74aff4f95&amp;bin_num=295&amp;bintype=sbin&amp;from=xls&amp;cp=CP1&amp;version=RL6748ZA_V25&amp;lotid=PAFQ6&amp;waferid=MBC103-06A0" xr:uid="{00000000-0004-0000-0500-00005C070000}"/>
    <hyperlink ref="HX85" r:id="rId1885" display="http://cpdb.realtek.com/cpdbv3/view/wafermap/oneWaferSbinMap.php?project=RL6748&amp;checksum=c66522d6542f1cd466853110ef4e5019&amp;bin_num=295&amp;bintype=sbin&amp;from=xls&amp;cp=CP1&amp;version=RL6748ZA_V25&amp;lotid=PAFQ4&amp;waferid=MBA724-16B3" xr:uid="{00000000-0004-0000-0500-00005D070000}"/>
    <hyperlink ref="IG85" r:id="rId1886" display="http://cpdb.realtek.com/cpdbv3/view/wafermap/oneWaferSbinMap.php?project=RL6748&amp;checksum=94d502b72c121cbd05abbbb77cb6e969&amp;bin_num=295&amp;bintype=sbin&amp;from=xls&amp;cp=CP1&amp;version=RL6748ZA_V25&amp;lotid=PAFQ2&amp;waferid=MBA715-05F0" xr:uid="{00000000-0004-0000-0500-00005E070000}"/>
    <hyperlink ref="IQ85" r:id="rId1887" display="http://cpdb.realtek.com/cpdbv3/view/wafermap/oneWaferSbinMap.php?project=RL6748&amp;checksum=43df99740fd255fc8cdbe3afdbe0a7b2&amp;bin_num=295&amp;bintype=sbin&amp;from=xls&amp;cp=CP1&amp;version=RL6748ZA_V25&amp;lotid=PAFC1&amp;waferid=MBA723-24A4" xr:uid="{00000000-0004-0000-0500-00005F070000}"/>
    <hyperlink ref="JC85" r:id="rId1888" display="http://cpdb.realtek.com/cpdbv3/view/wafermap/oneWaferSbinMap.php?project=RL6748&amp;checksum=dd0ba184a945a242eed54a5e855e6408&amp;bin_num=295&amp;bintype=sbin&amp;from=xls&amp;cp=CP1&amp;version=RL6748ZA_V25&amp;lotid=PAFQ6&amp;waferid=MBC103-01D1" xr:uid="{00000000-0004-0000-0500-000060070000}"/>
    <hyperlink ref="JG85" r:id="rId1889" display="http://cpdb.realtek.com/cpdbv3/view/wafermap/oneWaferSbinMap.php?project=RL6748&amp;checksum=8f3fc87c22fb2a943cf35470d03b9270&amp;bin_num=295&amp;bintype=sbin&amp;from=xls&amp;cp=CP1&amp;version=RL6748ZA_V25&amp;lotid=PAFQ0&amp;waferid=MBF135-18B6" xr:uid="{00000000-0004-0000-0500-000061070000}"/>
    <hyperlink ref="JJ85" r:id="rId1890" display="http://cpdb.realtek.com/cpdbv3/view/wafermap/oneWaferSbinMap.php?project=RL6748&amp;checksum=f1f90c6942caf20813a664ef818dec5b&amp;bin_num=295&amp;bintype=sbin&amp;from=xls&amp;cp=CP1&amp;version=RL6748ZA_V25&amp;lotid=PAFQ0&amp;waferid=MBF135-12F4" xr:uid="{00000000-0004-0000-0500-000062070000}"/>
    <hyperlink ref="B86" r:id="rId1891" xr:uid="{00000000-0004-0000-0500-000063070000}"/>
    <hyperlink ref="Q86" r:id="rId1892" display="http://cpdb.realtek.com/cpdbv3/view/wafermap/oneWaferSbinMap.php?project=RL6748&amp;checksum=d43b4d9096c98ba57c2ade5fea6188d2&amp;bin_num=75&amp;bintype=sbin&amp;from=xls&amp;cp=CP1&amp;version=RL6748ZA_V25&amp;lotid=PAFQ4&amp;waferid=MBA724-10F1" xr:uid="{00000000-0004-0000-0500-000064070000}"/>
    <hyperlink ref="S86" r:id="rId1893" display="http://cpdb.realtek.com/cpdbv3/view/wafermap/oneWaferSbinMap.php?project=RL6748&amp;checksum=736b73b1e19c676883302b73aef6211d&amp;bin_num=75&amp;bintype=sbin&amp;from=xls&amp;cp=CP1&amp;version=RL6748ZA_V25&amp;lotid=PAFQ1&amp;waferid=MBA727-02A2" xr:uid="{00000000-0004-0000-0500-000065070000}"/>
    <hyperlink ref="AB86" r:id="rId1894" display="http://cpdb.realtek.com/cpdbv3/view/wafermap/oneWaferSbinMap.php?project=RL6748&amp;checksum=3dce3a1ffa08435413858dcf2284b8c9&amp;bin_num=75&amp;bintype=sbin&amp;from=xls&amp;cp=CP1&amp;version=RL6748ZA_V25&amp;lotid=PAFQ2&amp;waferid=MBA715-13B2" xr:uid="{00000000-0004-0000-0500-000066070000}"/>
    <hyperlink ref="AC86" r:id="rId1895" display="http://cpdb.realtek.com/cpdbv3/view/wafermap/oneWaferSbinMap.php?project=RL6748&amp;checksum=b63c761888f8fc1c6db5a49ac033cd1b&amp;bin_num=75&amp;bintype=sbin&amp;from=xls&amp;cp=CP1&amp;version=RL6748ZA_V25&amp;lotid=PAFC1&amp;waferid=MBA723-23B1" xr:uid="{00000000-0004-0000-0500-000067070000}"/>
    <hyperlink ref="AI86" r:id="rId1896" display="http://cpdb.realtek.com/cpdbv3/view/wafermap/oneWaferSbinMap.php?project=RL6748&amp;checksum=71e786b98005da365f074001583a3561&amp;bin_num=75&amp;bintype=sbin&amp;from=xls&amp;cp=CP1&amp;version=RL6748ZA_V25&amp;lotid=PAFC1&amp;waferid=MBA723-25H2" xr:uid="{00000000-0004-0000-0500-000068070000}"/>
    <hyperlink ref="AN86" r:id="rId1897" display="http://cpdb.realtek.com/cpdbv3/view/wafermap/oneWaferSbinMap.php?project=RL6748&amp;checksum=22fa37d396fe5a0e3da8e61248358aa7&amp;bin_num=75&amp;bintype=sbin&amp;from=xls&amp;cp=CP1&amp;version=RL6748ZA_V25&amp;lotid=PAHY4&amp;waferid=TAQ895-10A1" xr:uid="{00000000-0004-0000-0500-000069070000}"/>
    <hyperlink ref="AS86" r:id="rId1898" display="http://cpdb.realtek.com/cpdbv3/view/wafermap/oneWaferSbinMap.php?project=RL6748&amp;checksum=88d6e71914600eaf1bcf3c9f54643f36&amp;bin_num=75&amp;bintype=sbin&amp;from=xls&amp;cp=CP1&amp;version=RL6748ZA_V25&amp;lotid=PAFQ2&amp;waferid=MBA715-10D1" xr:uid="{00000000-0004-0000-0500-00006A070000}"/>
    <hyperlink ref="AT86" r:id="rId1899" display="http://cpdb.realtek.com/cpdbv3/view/wafermap/oneWaferSbinMap.php?project=RL6748&amp;checksum=805ec32dea7aebf9513b1525d779acb2&amp;bin_num=75&amp;bintype=sbin&amp;from=xls&amp;cp=CP1&amp;version=RL6748ZA_V25&amp;lotid=PAFQ2&amp;waferid=MBA715-04F5" xr:uid="{00000000-0004-0000-0500-00006B070000}"/>
    <hyperlink ref="BM86" r:id="rId1900" display="http://cpdb.realtek.com/cpdbv3/view/wafermap/oneWaferSbinMap.php?project=RL6748&amp;checksum=922d6e3d6ad0e1165212b7d7ae5fa366&amp;bin_num=75&amp;bintype=sbin&amp;from=xls&amp;cp=CP1&amp;version=RL6748ZA_V25&amp;lotid=PAFC1&amp;waferid=MBA723-20D0" xr:uid="{00000000-0004-0000-0500-00006C070000}"/>
    <hyperlink ref="BN86" r:id="rId1901" display="http://cpdb.realtek.com/cpdbv3/view/wafermap/oneWaferSbinMap.php?project=RL6748&amp;checksum=ba480041f036779600f330eeb7b2b2fa&amp;bin_num=75&amp;bintype=sbin&amp;from=xls&amp;cp=CP1&amp;version=RL6748ZA_V25&amp;lotid=PAFQ2&amp;waferid=MBA715-16G6" xr:uid="{00000000-0004-0000-0500-00006D070000}"/>
    <hyperlink ref="BP86" r:id="rId1902" display="http://cpdb.realtek.com/cpdbv3/view/wafermap/oneWaferSbinMap.php?project=RL6748&amp;checksum=55e74efbf482dc5c986273082ad1f8ee&amp;bin_num=75&amp;bintype=sbin&amp;from=xls&amp;cp=CP1&amp;version=RL6748ZA_V25&amp;lotid=PAFQ5&amp;waferid=MBA705-15A7" xr:uid="{00000000-0004-0000-0500-00006E070000}"/>
    <hyperlink ref="DI86" r:id="rId1903" display="http://cpdb.realtek.com/cpdbv3/view/wafermap/oneWaferSbinMap.php?project=RL6748&amp;checksum=c8a2dff211420a07957079a930a9e2aa&amp;bin_num=75&amp;bintype=sbin&amp;from=xls&amp;cp=CP1&amp;version=RL6748ZA_V25&amp;lotid=PAFQ2&amp;waferid=MBA715-18F4" xr:uid="{00000000-0004-0000-0500-00006F070000}"/>
    <hyperlink ref="EA86" r:id="rId1904" display="http://cpdb.realtek.com/cpdbv3/view/wafermap/oneWaferSbinMap.php?project=RL6748&amp;checksum=572a9827a99f151074d3cd8971eb3e32&amp;bin_num=75&amp;bintype=sbin&amp;from=xls&amp;cp=CP1&amp;version=RL6748ZA_V25&amp;lotid=PAHY4&amp;waferid=TAQ895-15E3" xr:uid="{00000000-0004-0000-0500-000070070000}"/>
    <hyperlink ref="EB86" r:id="rId1905" display="http://cpdb.realtek.com/cpdbv3/view/wafermap/oneWaferSbinMap.php?project=RL6748&amp;checksum=a259cfd7774b674f9c4faf478bc441f6&amp;bin_num=75&amp;bintype=sbin&amp;from=xls&amp;cp=CP1&amp;version=RL6748ZA_V25&amp;lotid=PAFA5&amp;waferid=MBA704-22A5" xr:uid="{00000000-0004-0000-0500-000071070000}"/>
    <hyperlink ref="FB86" r:id="rId1906" display="http://cpdb.realtek.com/cpdbv3/view/wafermap/oneWaferSbinMap.php?project=RL6748&amp;checksum=7e9a1be31adccadbec2a6080a78a2f27&amp;bin_num=75&amp;bintype=sbin&amp;from=xls&amp;cp=CP1&amp;version=RL6748ZA_V25&amp;lotid=PAFQ4&amp;waferid=MBA724-19G7" xr:uid="{00000000-0004-0000-0500-000072070000}"/>
    <hyperlink ref="FL86" r:id="rId1907" display="http://cpdb.realtek.com/cpdbv3/view/wafermap/oneWaferSbinMap.php?project=RL6748&amp;checksum=a05da7c880a36d79dfadafc7cc341b71&amp;bin_num=75&amp;bintype=sbin&amp;from=xls&amp;cp=CP1&amp;version=RL6748ZA_V25&amp;lotid=PAFW6&amp;waferid=MBC107-04E4" xr:uid="{00000000-0004-0000-0500-000073070000}"/>
    <hyperlink ref="FM86" r:id="rId1908" display="http://cpdb.realtek.com/cpdbv3/view/wafermap/oneWaferSbinMap.php?project=RL6748&amp;checksum=b9caa329bf355adb9b0aa779f8211dcb&amp;bin_num=75&amp;bintype=sbin&amp;from=xls&amp;cp=CP1&amp;version=RL6748ZA_V25&amp;lotid=PAF98&amp;waferid=MBA742-03E7" xr:uid="{00000000-0004-0000-0500-000074070000}"/>
    <hyperlink ref="GF86" r:id="rId1909" display="http://cpdb.realtek.com/cpdbv3/view/wafermap/oneWaferSbinMap.php?project=RL6748&amp;checksum=0c1964bee8a40b9ed403b02324f73597&amp;bin_num=75&amp;bintype=sbin&amp;from=xls&amp;cp=CP1&amp;version=RL6748ZA_V25&amp;lotid=PAF98&amp;waferid=MBA742-05D5" xr:uid="{00000000-0004-0000-0500-000075070000}"/>
    <hyperlink ref="GI86" r:id="rId1910" display="http://cpdb.realtek.com/cpdbv3/view/wafermap/oneWaferSbinMap.php?project=RL6748&amp;checksum=7fbec2c81bae7c0e34489888aa16ecf6&amp;bin_num=75&amp;bintype=sbin&amp;from=xls&amp;cp=CP1&amp;version=RL6748ZA_V25&amp;lotid=PAJG7&amp;waferid=TAQ896-21G3" xr:uid="{00000000-0004-0000-0500-000076070000}"/>
    <hyperlink ref="GL86" r:id="rId1911" display="http://cpdb.realtek.com/cpdbv3/view/wafermap/oneWaferSbinMap.php?project=RL6748&amp;checksum=663458bf4eeebc3e112395dc079ffba9&amp;bin_num=75&amp;bintype=sbin&amp;from=xls&amp;cp=CP1&amp;version=RL6748ZA_V25&amp;lotid=PAFQ5&amp;waferid=MBA705-23E4" xr:uid="{00000000-0004-0000-0500-000077070000}"/>
    <hyperlink ref="GQ86" r:id="rId1912" display="http://cpdb.realtek.com/cpdbv3/view/wafermap/oneWaferSbinMap.php?project=RL6748&amp;checksum=d7353e6fdc608011efd46043993feafe&amp;bin_num=75&amp;bintype=sbin&amp;from=xls&amp;cp=CP1&amp;version=RL6748ZA_V25&amp;lotid=PAFA5&amp;waferid=MBA704-10G7" xr:uid="{00000000-0004-0000-0500-000078070000}"/>
    <hyperlink ref="GV86" r:id="rId1913" display="http://cpdb.realtek.com/cpdbv3/view/wafermap/oneWaferSbinMap.php?project=RL6748&amp;checksum=28a93806a3b2163a2699b521b688ec89&amp;bin_num=75&amp;bintype=sbin&amp;from=xls&amp;cp=CP1&amp;version=RL6748ZA_V25&amp;lotid=PAHY4&amp;waferid=TAQ895-18C4" xr:uid="{00000000-0004-0000-0500-000079070000}"/>
    <hyperlink ref="GZ86" r:id="rId1914" display="http://cpdb.realtek.com/cpdbv3/view/wafermap/oneWaferSbinMap.php?project=RL6748&amp;checksum=d9d840021119b3a07f55d95417d73a8e&amp;bin_num=75&amp;bintype=sbin&amp;from=xls&amp;cp=CP1&amp;version=RL6748ZA_V25&amp;lotid=PAFQ0&amp;waferid=MBF135-07A0" xr:uid="{00000000-0004-0000-0500-00007A070000}"/>
    <hyperlink ref="HE86" r:id="rId1915" display="http://cpdb.realtek.com/cpdbv3/view/wafermap/oneWaferSbinMap.php?project=RL6748&amp;checksum=7f485f4ee104904abbddb926aa72fe29&amp;bin_num=75&amp;bintype=sbin&amp;from=xls&amp;cp=CP1&amp;version=RL6748ZA_V25&amp;lotid=PAFC1&amp;waferid=MBA723-17D5" xr:uid="{00000000-0004-0000-0500-00007B070000}"/>
    <hyperlink ref="HF86" r:id="rId1916" display="http://cpdb.realtek.com/cpdbv3/view/wafermap/oneWaferSbinMap.php?project=RL6748&amp;checksum=8468f2c6def9de881e3dddcb29611d36&amp;bin_num=75&amp;bintype=sbin&amp;from=xls&amp;cp=CP1&amp;version=RL6748ZA_V25&amp;lotid=PAFQ1&amp;waferid=MBA727-07E4" xr:uid="{00000000-0004-0000-0500-00007C070000}"/>
    <hyperlink ref="HJ86" r:id="rId1917" display="http://cpdb.realtek.com/cpdbv3/view/wafermap/oneWaferSbinMap.php?project=RL6748&amp;checksum=bf250fdb066aaa406c3e4819826ceb42&amp;bin_num=75&amp;bintype=sbin&amp;from=xls&amp;cp=CP1&amp;version=RL6748ZA_V25&amp;lotid=PAFQ6&amp;waferid=MBC103-23G5" xr:uid="{00000000-0004-0000-0500-00007D070000}"/>
    <hyperlink ref="B87" r:id="rId1918" xr:uid="{00000000-0004-0000-0500-00007E070000}"/>
    <hyperlink ref="Z87" r:id="rId1919" display="http://cpdb.realtek.com/cpdbv3/view/wafermap/oneWaferSbinMap.php?project=RL6748&amp;checksum=54c8873a06ede5d8be92ebc9e92ac63e&amp;bin_num=63&amp;bintype=sbin&amp;from=xls&amp;cp=CP1&amp;version=RL6748ZA_V25&amp;lotid=PAFQ2&amp;waferid=MBA715-09C4" xr:uid="{00000000-0004-0000-0500-00007F070000}"/>
    <hyperlink ref="AH87" r:id="rId1920" display="http://cpdb.realtek.com/cpdbv3/view/wafermap/oneWaferSbinMap.php?project=RL6748&amp;checksum=098792a6e2e449fb07dff640a36a2f2b&amp;bin_num=63&amp;bintype=sbin&amp;from=xls&amp;cp=CP1&amp;version=RL6748ZA_V25&amp;lotid=PAFW7&amp;waferid=MBA722-03G5" xr:uid="{00000000-0004-0000-0500-000080070000}"/>
    <hyperlink ref="AK87" r:id="rId1921" display="http://cpdb.realtek.com/cpdbv3/view/wafermap/oneWaferSbinMap.php?project=RL6748&amp;checksum=427d1d87b126ffefde333b52eda48773&amp;bin_num=63&amp;bintype=sbin&amp;from=xls&amp;cp=CP1&amp;version=RL6748ZA_V25&amp;lotid=PAJG7&amp;waferid=TAQ896-24E4" xr:uid="{00000000-0004-0000-0500-000081070000}"/>
    <hyperlink ref="AU87" r:id="rId1922" display="http://cpdb.realtek.com/cpdbv3/view/wafermap/oneWaferSbinMap.php?project=RL6748&amp;checksum=088652f3a7717a90c111228ea1ecdbd6&amp;bin_num=63&amp;bintype=sbin&amp;from=xls&amp;cp=CP1&amp;version=RL6748ZA_V25&amp;lotid=PAFQ1&amp;waferid=MBA727-01A7" xr:uid="{00000000-0004-0000-0500-000082070000}"/>
    <hyperlink ref="AV87" r:id="rId1923" display="http://cpdb.realtek.com/cpdbv3/view/wafermap/oneWaferSbinMap.php?project=RL6748&amp;checksum=99484613a4096c86ca578487ceca6b1f&amp;bin_num=63&amp;bintype=sbin&amp;from=xls&amp;cp=CP1&amp;version=RL6748ZA_V25&amp;lotid=PAFQ5&amp;waferid=MBA705-14B4" xr:uid="{00000000-0004-0000-0500-000083070000}"/>
    <hyperlink ref="AY87" r:id="rId1924" display="http://cpdb.realtek.com/cpdbv3/view/wafermap/oneWaferSbinMap.php?project=RL6748&amp;checksum=b80ae7d8b76ace60064ad1f32a516d3f&amp;bin_num=63&amp;bintype=sbin&amp;from=xls&amp;cp=CP1&amp;version=RL6748ZA_V25&amp;lotid=PAFQ1&amp;waferid=MBA727-04G3" xr:uid="{00000000-0004-0000-0500-000084070000}"/>
    <hyperlink ref="BM87" r:id="rId1925" display="http://cpdb.realtek.com/cpdbv3/view/wafermap/oneWaferSbinMap.php?project=RL6748&amp;checksum=922d6e3d6ad0e1165212b7d7ae5fa366&amp;bin_num=63&amp;bintype=sbin&amp;from=xls&amp;cp=CP1&amp;version=RL6748ZA_V25&amp;lotid=PAFC1&amp;waferid=MBA723-20D0" xr:uid="{00000000-0004-0000-0500-000085070000}"/>
    <hyperlink ref="CC87" r:id="rId1926" display="http://cpdb.realtek.com/cpdbv3/view/wafermap/oneWaferSbinMap.php?project=RL6748&amp;checksum=ade4af84d36327e92dd6a38fa14703cc&amp;bin_num=63&amp;bintype=sbin&amp;from=xls&amp;cp=CP1&amp;version=RL6748ZA_V25&amp;lotid=PAFQ2&amp;waferid=MBA715-17G1" xr:uid="{00000000-0004-0000-0500-000086070000}"/>
    <hyperlink ref="CE87" r:id="rId1927" display="http://cpdb.realtek.com/cpdbv3/view/wafermap/oneWaferSbinMap.php?project=RL6748&amp;checksum=07eb46141594587badf2f3298b01c3aa&amp;bin_num=63&amp;bintype=sbin&amp;from=xls&amp;cp=CP1&amp;version=RL6748ZA_V25&amp;lotid=PAFQ2&amp;waferid=MBA715-20F4" xr:uid="{00000000-0004-0000-0500-000087070000}"/>
    <hyperlink ref="CG87" r:id="rId1928" display="http://cpdb.realtek.com/cpdbv3/view/wafermap/oneWaferSbinMap.php?project=RL6748&amp;checksum=1f0e21152641758c676a03870ddcc979&amp;bin_num=63&amp;bintype=sbin&amp;from=xls&amp;cp=CP1&amp;version=RL6748ZA_V25&amp;lotid=PAFQ0&amp;waferid=MBF135-23H2" xr:uid="{00000000-0004-0000-0500-000088070000}"/>
    <hyperlink ref="CI87" r:id="rId1929" display="http://cpdb.realtek.com/cpdbv3/view/wafermap/oneWaferSbinMap.php?project=RL6748&amp;checksum=6e3f6a9ca7d14788c10f5bc335c50c70&amp;bin_num=63&amp;bintype=sbin&amp;from=xls&amp;cp=CP1&amp;version=RL6748ZA_V25&amp;lotid=PAFQ1&amp;waferid=MBA727-15A6" xr:uid="{00000000-0004-0000-0500-000089070000}"/>
    <hyperlink ref="CJ87" r:id="rId1930" display="http://cpdb.realtek.com/cpdbv3/view/wafermap/oneWaferSbinMap.php?project=RL6748&amp;checksum=cf0642d0116deaf881daac0e428555ba&amp;bin_num=63&amp;bintype=sbin&amp;from=xls&amp;cp=CP1&amp;version=RL6748ZA_V25&amp;lotid=PAJG7&amp;waferid=TAQ896-10E5" xr:uid="{00000000-0004-0000-0500-00008A070000}"/>
    <hyperlink ref="CN87" r:id="rId1931" display="http://cpdb.realtek.com/cpdbv3/view/wafermap/oneWaferSbinMap.php?project=RL6748&amp;checksum=b5bcae632e2b77f8bc06036e1ff5cd23&amp;bin_num=63&amp;bintype=sbin&amp;from=xls&amp;cp=CP1&amp;version=RL6748ZA_V25&amp;lotid=PAFQ1&amp;waferid=MBA727-24D6" xr:uid="{00000000-0004-0000-0500-00008B070000}"/>
    <hyperlink ref="CT87" r:id="rId1932" display="http://cpdb.realtek.com/cpdbv3/view/wafermap/oneWaferSbinMap.php?project=RL6748&amp;checksum=3f9b03e0685422e7245ee9f819607ec4&amp;bin_num=63&amp;bintype=sbin&amp;from=xls&amp;cp=CP1&amp;version=RL6748ZA_V25&amp;lotid=PAFA3&amp;waferid=MBA728-16E5" xr:uid="{00000000-0004-0000-0500-00008C070000}"/>
    <hyperlink ref="DL87" r:id="rId1933" display="http://cpdb.realtek.com/cpdbv3/view/wafermap/oneWaferSbinMap.php?project=RL6748&amp;checksum=89436b17642aa9eb2c8ba6d28cfc9eff&amp;bin_num=63&amp;bintype=sbin&amp;from=xls&amp;cp=CP1&amp;version=RL6748ZA_V25&amp;lotid=PAFA5&amp;waferid=MBA704-15D6" xr:uid="{00000000-0004-0000-0500-00008D070000}"/>
    <hyperlink ref="DR87" r:id="rId1934" display="http://cpdb.realtek.com/cpdbv3/view/wafermap/oneWaferSbinMap.php?project=RL6748&amp;checksum=596b446ccf44a579be683c2c9d9f8693&amp;bin_num=63&amp;bintype=sbin&amp;from=xls&amp;cp=CP1&amp;version=RL6748ZA_V25&amp;lotid=PAFA5&amp;waferid=MBA704-02D2" xr:uid="{00000000-0004-0000-0500-00008E070000}"/>
    <hyperlink ref="DW87" r:id="rId1935" display="http://cpdb.realtek.com/cpdbv3/view/wafermap/oneWaferSbinMap.php?project=RL6748&amp;checksum=ba57e6091d9dfdad8da283ccf2313bdf&amp;bin_num=63&amp;bintype=sbin&amp;from=xls&amp;cp=CP1&amp;version=RL6748ZA_V25&amp;lotid=PAHY4&amp;waferid=TAQ895-21B7" xr:uid="{00000000-0004-0000-0500-00008F070000}"/>
    <hyperlink ref="EB87" r:id="rId1936" display="http://cpdb.realtek.com/cpdbv3/view/wafermap/oneWaferSbinMap.php?project=RL6748&amp;checksum=a259cfd7774b674f9c4faf478bc441f6&amp;bin_num=63&amp;bintype=sbin&amp;from=xls&amp;cp=CP1&amp;version=RL6748ZA_V25&amp;lotid=PAFA5&amp;waferid=MBA704-22A5" xr:uid="{00000000-0004-0000-0500-000090070000}"/>
    <hyperlink ref="EE87" r:id="rId1937" display="http://cpdb.realtek.com/cpdbv3/view/wafermap/oneWaferSbinMap.php?project=RL6748&amp;checksum=71b39da841210d925ddca4874b0f60d4&amp;bin_num=63&amp;bintype=sbin&amp;from=xls&amp;cp=CP1&amp;version=RL6748ZA_V25&amp;lotid=PAFA5&amp;waferid=MBA704-20B7" xr:uid="{00000000-0004-0000-0500-000091070000}"/>
    <hyperlink ref="ET87" r:id="rId1938" display="http://cpdb.realtek.com/cpdbv3/view/wafermap/oneWaferSbinMap.php?project=RL6748&amp;checksum=6f656cfeb6e9968f39096cd187b7d7ce&amp;bin_num=63&amp;bintype=sbin&amp;from=xls&amp;cp=CP1&amp;version=RL6748ZA_V25&amp;lotid=PAFW6&amp;waferid=MBC107-12A6" xr:uid="{00000000-0004-0000-0500-000092070000}"/>
    <hyperlink ref="FL87" r:id="rId1939" display="http://cpdb.realtek.com/cpdbv3/view/wafermap/oneWaferSbinMap.php?project=RL6748&amp;checksum=a05da7c880a36d79dfadafc7cc341b71&amp;bin_num=63&amp;bintype=sbin&amp;from=xls&amp;cp=CP1&amp;version=RL6748ZA_V25&amp;lotid=PAFW6&amp;waferid=MBC107-04E4" xr:uid="{00000000-0004-0000-0500-000093070000}"/>
    <hyperlink ref="GE87" r:id="rId1940" display="http://cpdb.realtek.com/cpdbv3/view/wafermap/oneWaferSbinMap.php?project=RL6748&amp;checksum=6a580951e4bceff7feb629fbe2f18442&amp;bin_num=63&amp;bintype=sbin&amp;from=xls&amp;cp=CP1&amp;version=RL6748ZA_V25&amp;lotid=PAFQ2&amp;waferid=MBA715-25C3" xr:uid="{00000000-0004-0000-0500-000094070000}"/>
    <hyperlink ref="GY87" r:id="rId1941" display="http://cpdb.realtek.com/cpdbv3/view/wafermap/oneWaferSbinMap.php?project=RL6748&amp;checksum=d6af17e5f8598dbbf8b9d4f435551918&amp;bin_num=63&amp;bintype=sbin&amp;from=xls&amp;cp=CP1&amp;version=RL6748ZA_V25&amp;lotid=PAFQ5&amp;waferid=MBA705-09D3" xr:uid="{00000000-0004-0000-0500-000095070000}"/>
    <hyperlink ref="HD87" r:id="rId1942" display="http://cpdb.realtek.com/cpdbv3/view/wafermap/oneWaferSbinMap.php?project=RL6748&amp;checksum=7e810d26ec2ca1f0e80580f960afbdd6&amp;bin_num=63&amp;bintype=sbin&amp;from=xls&amp;cp=CP1&amp;version=RL6748ZA_V25&amp;lotid=PAFQ5&amp;waferid=MBA705-04G4" xr:uid="{00000000-0004-0000-0500-000096070000}"/>
    <hyperlink ref="HK87" r:id="rId1943" display="http://cpdb.realtek.com/cpdbv3/view/wafermap/oneWaferSbinMap.php?project=RL6748&amp;checksum=e92e67c54272c6cee97033229f886ee7&amp;bin_num=63&amp;bintype=sbin&amp;from=xls&amp;cp=CP1&amp;version=RL6748ZA_V25&amp;lotid=PAFQ1&amp;waferid=MBA727-09D2" xr:uid="{00000000-0004-0000-0500-000097070000}"/>
    <hyperlink ref="IL87" r:id="rId1944" display="http://cpdb.realtek.com/cpdbv3/view/wafermap/oneWaferSbinMap.php?project=RL6748&amp;checksum=a99b739ee1aa021bf77ff060c9381c23&amp;bin_num=63&amp;bintype=sbin&amp;from=xls&amp;cp=CP1&amp;version=RL6748ZA_V25&amp;lotid=PAFQ4&amp;waferid=MBA724-11E4" xr:uid="{00000000-0004-0000-0500-000098070000}"/>
    <hyperlink ref="JV87" r:id="rId1945" display="http://cpdb.realtek.com/cpdbv3/view/wafermap/oneWaferSbinMap.php?project=RL6748&amp;checksum=60c41b12933bbc858acbbf56db2cf53e&amp;bin_num=63&amp;bintype=sbin&amp;from=xls&amp;cp=CP1&amp;version=RL6748ZA_V25&amp;lotid=PAFQ6&amp;waferid=MBC103-04B2" xr:uid="{00000000-0004-0000-0500-000099070000}"/>
    <hyperlink ref="B88" r:id="rId1946" xr:uid="{00000000-0004-0000-0500-00009A070000}"/>
    <hyperlink ref="X88" r:id="rId1947" display="http://cpdb.realtek.com/cpdbv3/view/wafermap/oneWaferSbinMap.php?project=RL6748&amp;checksum=028c7f8f8d7b4da1af975c9bb8b5f23a&amp;bin_num=30&amp;bintype=sbin&amp;from=xls&amp;cp=CP1&amp;version=RL6748ZA_V25&amp;lotid=PAJG7&amp;waferid=TAQ896-09E0" xr:uid="{00000000-0004-0000-0500-00009B070000}"/>
    <hyperlink ref="AF88" r:id="rId1948" display="http://cpdb.realtek.com/cpdbv3/view/wafermap/oneWaferSbinMap.php?project=RL6748&amp;checksum=8d430027eb8989e13eb3088408122278&amp;bin_num=30&amp;bintype=sbin&amp;from=xls&amp;cp=CP1&amp;version=RL6748ZA_V25&amp;lotid=PAHY4&amp;waferid=TAQ895-16D6" xr:uid="{00000000-0004-0000-0500-00009C070000}"/>
    <hyperlink ref="BB88" r:id="rId1949" display="http://cpdb.realtek.com/cpdbv3/view/wafermap/oneWaferSbinMap.php?project=RL6748&amp;checksum=7c7c3415c9eb2dbb045b79a3722a3eef&amp;bin_num=30&amp;bintype=sbin&amp;from=xls&amp;cp=CP1&amp;version=RL6748ZA_V25&amp;lotid=PAFQ1&amp;waferid=MBA727-10D7" xr:uid="{00000000-0004-0000-0500-00009D070000}"/>
    <hyperlink ref="CJ88" r:id="rId1950" display="http://cpdb.realtek.com/cpdbv3/view/wafermap/oneWaferSbinMap.php?project=RL6748&amp;checksum=cf0642d0116deaf881daac0e428555ba&amp;bin_num=30&amp;bintype=sbin&amp;from=xls&amp;cp=CP1&amp;version=RL6748ZA_V25&amp;lotid=PAJG7&amp;waferid=TAQ896-10E5" xr:uid="{00000000-0004-0000-0500-00009E070000}"/>
    <hyperlink ref="DE88" r:id="rId1951" display="http://cpdb.realtek.com/cpdbv3/view/wafermap/oneWaferSbinMap.php?project=RL6748&amp;checksum=92e45f5b52e35f992b29b7d306580127&amp;bin_num=30&amp;bintype=sbin&amp;from=xls&amp;cp=CP1&amp;version=RL6748ZA_V25&amp;lotid=PAJG7&amp;waferid=TAQ896-07F2" xr:uid="{00000000-0004-0000-0500-00009F070000}"/>
    <hyperlink ref="DY88" r:id="rId1952" display="http://cpdb.realtek.com/cpdbv3/view/wafermap/oneWaferSbinMap.php?project=RL6748&amp;checksum=098a01a93a5db18ab3ed83966169242c&amp;bin_num=30&amp;bintype=sbin&amp;from=xls&amp;cp=CP1&amp;version=RL6748ZA_V25&amp;lotid=PAJG7&amp;waferid=TAQ896-08E5" xr:uid="{00000000-0004-0000-0500-0000A0070000}"/>
    <hyperlink ref="EY88" r:id="rId1953" display="http://cpdb.realtek.com/cpdbv3/view/wafermap/oneWaferSbinMap.php?project=RL6748&amp;checksum=3f030dc280d10c06e347f6362b1d432b&amp;bin_num=30&amp;bintype=sbin&amp;from=xls&amp;cp=CP1&amp;version=RL6748ZA_V25&amp;lotid=PAJG7&amp;waferid=TAQ896-06F7" xr:uid="{00000000-0004-0000-0500-0000A1070000}"/>
    <hyperlink ref="HK88" r:id="rId1954" display="http://cpdb.realtek.com/cpdbv3/view/wafermap/oneWaferSbinMap.php?project=RL6748&amp;checksum=e92e67c54272c6cee97033229f886ee7&amp;bin_num=30&amp;bintype=sbin&amp;from=xls&amp;cp=CP1&amp;version=RL6748ZA_V25&amp;lotid=PAFQ1&amp;waferid=MBA727-09D2" xr:uid="{00000000-0004-0000-0500-0000A2070000}"/>
    <hyperlink ref="HS88" r:id="rId1955" display="http://cpdb.realtek.com/cpdbv3/view/wafermap/oneWaferSbinMap.php?project=RL6748&amp;checksum=c071f5cf26b7fc8cb5ca79120ccf83ae&amp;bin_num=30&amp;bintype=sbin&amp;from=xls&amp;cp=CP1&amp;version=RL6748ZA_V25&amp;lotid=PAFW6&amp;waferid=MBC107-07C5" xr:uid="{00000000-0004-0000-0500-0000A3070000}"/>
    <hyperlink ref="IC88" r:id="rId1956" display="http://cpdb.realtek.com/cpdbv3/view/wafermap/oneWaferSbinMap.php?project=RL6748&amp;checksum=f584ea94ee5232b0586eb8d18ea79b98&amp;bin_num=30&amp;bintype=sbin&amp;from=xls&amp;cp=CP1&amp;version=RL6748ZA_V25&amp;lotid=PAFA5&amp;waferid=MBA704-13F0" xr:uid="{00000000-0004-0000-0500-0000A4070000}"/>
    <hyperlink ref="B89" r:id="rId1957" xr:uid="{00000000-0004-0000-0500-0000A5070000}"/>
    <hyperlink ref="V89" r:id="rId1958" display="http://cpdb.realtek.com/cpdbv3/view/wafermap/oneWaferSbinMap.php?project=RL6748&amp;checksum=822a75f331382d29607e0ee7fecaba76&amp;bin_num=4&amp;bintype=sbin&amp;from=xls&amp;cp=CP1&amp;version=RL6748ZA_V25&amp;lotid=PAFQ4&amp;waferid=MBA724-08F1" xr:uid="{00000000-0004-0000-0500-0000A6070000}"/>
    <hyperlink ref="AA89" r:id="rId1959" display="http://cpdb.realtek.com/cpdbv3/view/wafermap/oneWaferSbinMap.php?project=RL6748&amp;checksum=ef98fdc6480fcce3697d3a1427d02119&amp;bin_num=4&amp;bintype=sbin&amp;from=xls&amp;cp=CP1&amp;version=RL6748ZA_V25&amp;lotid=PAFW8&amp;waferid=MBA731-02B7" xr:uid="{00000000-0004-0000-0500-0000A7070000}"/>
    <hyperlink ref="AG89" r:id="rId1960" display="http://cpdb.realtek.com/cpdbv3/view/wafermap/oneWaferSbinMap.php?project=RL6748&amp;checksum=8baaf29265c095e6aef180607dd47018&amp;bin_num=4&amp;bintype=sbin&amp;from=xls&amp;cp=CP1&amp;version=RL6748ZA_V25&amp;lotid=PAFW6&amp;waferid=MBC107-16F5" xr:uid="{00000000-0004-0000-0500-0000A8070000}"/>
    <hyperlink ref="AW89" r:id="rId1961" display="http://cpdb.realtek.com/cpdbv3/view/wafermap/oneWaferSbinMap.php?project=RL6748&amp;checksum=e1a8c871873f5a571aafb9e58c06b640&amp;bin_num=4&amp;bintype=sbin&amp;from=xls&amp;cp=CP1&amp;version=RL6748ZA_V25&amp;lotid=PAFA5&amp;waferid=MBA704-24G6" xr:uid="{00000000-0004-0000-0500-0000A9070000}"/>
    <hyperlink ref="BJ89" r:id="rId1962" display="http://cpdb.realtek.com/cpdbv3/view/wafermap/oneWaferSbinMap.php?project=RL6748&amp;checksum=53eb676f14db32a9ac44e9a8d743061f&amp;bin_num=4&amp;bintype=sbin&amp;from=xls&amp;cp=CP1&amp;version=RL6748ZA_V25&amp;lotid=PAHY4&amp;waferid=TAQ895-19B7" xr:uid="{00000000-0004-0000-0500-0000AA070000}"/>
    <hyperlink ref="BY89" r:id="rId1963" display="http://cpdb.realtek.com/cpdbv3/view/wafermap/oneWaferSbinMap.php?project=RL6748&amp;checksum=070a812c41f6b429db2c8da9155fb811&amp;bin_num=4&amp;bintype=sbin&amp;from=xls&amp;cp=CP1&amp;version=RL6748ZA_V25&amp;lotid=PAFQ2&amp;waferid=MBA715-11C4" xr:uid="{00000000-0004-0000-0500-0000AB070000}"/>
    <hyperlink ref="CZ89" r:id="rId1964" display="http://cpdb.realtek.com/cpdbv3/view/wafermap/oneWaferSbinMap.php?project=RL6748&amp;checksum=0c6ac73f5cbed990cd19d3c50ccede6d&amp;bin_num=4&amp;bintype=sbin&amp;from=xls&amp;cp=CP1&amp;version=RL6748ZA_V25&amp;lotid=PAHY4&amp;waferid=TAQ895-01E4" xr:uid="{00000000-0004-0000-0500-0000AC070000}"/>
    <hyperlink ref="DB89" r:id="rId1965" display="http://cpdb.realtek.com/cpdbv3/view/wafermap/oneWaferSbinMap.php?project=RL6748&amp;checksum=5054fe7be04a49773e7649e2d82e6c77&amp;bin_num=4&amp;bintype=sbin&amp;from=xls&amp;cp=CP1&amp;version=RL6748ZA_V25&amp;lotid=PAHY4&amp;waferid=TAQ895-17D1" xr:uid="{00000000-0004-0000-0500-0000AD070000}"/>
    <hyperlink ref="DT89" r:id="rId1966" display="http://cpdb.realtek.com/cpdbv3/view/wafermap/oneWaferSbinMap.php?project=RL6748&amp;checksum=1dd0f3330949dce9e73077fbbf3a4659&amp;bin_num=4&amp;bintype=sbin&amp;from=xls&amp;cp=CP1&amp;version=RL6748ZA_V25&amp;lotid=PAJG7&amp;waferid=TAQ896-16A7" xr:uid="{00000000-0004-0000-0500-0000AE070000}"/>
    <hyperlink ref="DX89" r:id="rId1967" display="http://cpdb.realtek.com/cpdbv3/view/wafermap/oneWaferSbinMap.php?project=RL6748&amp;checksum=095e9c92e6a3fc5066685d784802326e&amp;bin_num=4&amp;bintype=sbin&amp;from=xls&amp;cp=CP1&amp;version=RL6748ZA_V25&amp;lotid=PAFW6&amp;waferid=MBC107-23C4" xr:uid="{00000000-0004-0000-0500-0000AF070000}"/>
    <hyperlink ref="DZ89" r:id="rId1968" display="http://cpdb.realtek.com/cpdbv3/view/wafermap/oneWaferSbinMap.php?project=RL6748&amp;checksum=37e4ab0ecebe004ae0941151fc17b846&amp;bin_num=4&amp;bintype=sbin&amp;from=xls&amp;cp=CP1&amp;version=RL6748ZA_V25&amp;lotid=PAFQ1&amp;waferid=MBA727-18G2" xr:uid="{00000000-0004-0000-0500-0000B0070000}"/>
    <hyperlink ref="EK89" r:id="rId1969" display="http://cpdb.realtek.com/cpdbv3/view/wafermap/oneWaferSbinMap.php?project=RL6748&amp;checksum=c772114a348b05b633860730afb8a93d&amp;bin_num=4&amp;bintype=sbin&amp;from=xls&amp;cp=CP1&amp;version=RL6748ZA_V25&amp;lotid=PAFQ2&amp;waferid=MBA715-22E2" xr:uid="{00000000-0004-0000-0500-0000B1070000}"/>
    <hyperlink ref="EU89" r:id="rId1970" display="http://cpdb.realtek.com/cpdbv3/view/wafermap/oneWaferSbinMap.php?project=RL6748&amp;checksum=c990cd885e271cfe8b516ff24c4821a1&amp;bin_num=4&amp;bintype=sbin&amp;from=xls&amp;cp=CP1&amp;version=RL6748ZA_V25&amp;lotid=PAFQ2&amp;waferid=MBA715-02G7" xr:uid="{00000000-0004-0000-0500-0000B2070000}"/>
    <hyperlink ref="FG89" r:id="rId1971" display="http://cpdb.realtek.com/cpdbv3/view/wafermap/oneWaferSbinMap.php?project=RL6748&amp;checksum=b1b4f510560e77145f1c0ba852da3dc7&amp;bin_num=4&amp;bintype=sbin&amp;from=xls&amp;cp=CP1&amp;version=RL6748ZA_V25&amp;lotid=PAFQ2&amp;waferid=MBA715-14A5" xr:uid="{00000000-0004-0000-0500-0000B3070000}"/>
    <hyperlink ref="FO89" r:id="rId1972" display="http://cpdb.realtek.com/cpdbv3/view/wafermap/oneWaferSbinMap.php?project=RL6748&amp;checksum=18c782a468d9e115dd178b91a730c541&amp;bin_num=4&amp;bintype=sbin&amp;from=xls&amp;cp=CP1&amp;version=RL6748ZA_V25&amp;lotid=PAFW6&amp;waferid=MBC107-19D6" xr:uid="{00000000-0004-0000-0500-0000B4070000}"/>
    <hyperlink ref="GO89" r:id="rId1973" display="http://cpdb.realtek.com/cpdbv3/view/wafermap/oneWaferSbinMap.php?project=RL6748&amp;checksum=bafa47a610c659fa64da9a657be9161d&amp;bin_num=4&amp;bintype=sbin&amp;from=xls&amp;cp=CP1&amp;version=RL6748ZA_V25&amp;lotid=PAFA3&amp;waferid=MBA728-04D4" xr:uid="{00000000-0004-0000-0500-0000B5070000}"/>
    <hyperlink ref="GS89" r:id="rId1974" display="http://cpdb.realtek.com/cpdbv3/view/wafermap/oneWaferSbinMap.php?project=RL6748&amp;checksum=e7aa3e7042ee04f483ffe0f4a4574fa1&amp;bin_num=4&amp;bintype=sbin&amp;from=xls&amp;cp=CP1&amp;version=RL6748ZA_V25&amp;lotid=PAFQ1&amp;waferid=MBA727-22F0" xr:uid="{00000000-0004-0000-0500-0000B6070000}"/>
    <hyperlink ref="HG89" r:id="rId1975" display="http://cpdb.realtek.com/cpdbv3/view/wafermap/oneWaferSbinMap.php?project=RL6748&amp;checksum=84dcef739e6de39c16c6913b6c774b20&amp;bin_num=4&amp;bintype=sbin&amp;from=xls&amp;cp=CP1&amp;version=RL6748ZA_V25&amp;lotid=PAFQ4&amp;waferid=MBA724-21G7" xr:uid="{00000000-0004-0000-0500-0000B7070000}"/>
    <hyperlink ref="HH89" r:id="rId1976" display="http://cpdb.realtek.com/cpdbv3/view/wafermap/oneWaferSbinMap.php?project=RL6748&amp;checksum=967f3c40dc1bd4b06a2fe0c74aff4f95&amp;bin_num=4&amp;bintype=sbin&amp;from=xls&amp;cp=CP1&amp;version=RL6748ZA_V25&amp;lotid=PAFQ6&amp;waferid=MBC103-06A0" xr:uid="{00000000-0004-0000-0500-0000B8070000}"/>
    <hyperlink ref="IT89" r:id="rId1977" display="http://cpdb.realtek.com/cpdbv3/view/wafermap/oneWaferSbinMap.php?project=RL6748&amp;checksum=ee48b081644fa7cf81f711b97fff9f65&amp;bin_num=4&amp;bintype=sbin&amp;from=xls&amp;cp=CP1&amp;version=RL6748ZA_V25&amp;lotid=PAFQ1&amp;waferid=MBA727-13C0" xr:uid="{00000000-0004-0000-0500-0000B9070000}"/>
    <hyperlink ref="IX89" r:id="rId1978" display="http://cpdb.realtek.com/cpdbv3/view/wafermap/oneWaferSbinMap.php?project=RL6748&amp;checksum=d8923b2a1b4f52077a897b9ed1bf484d&amp;bin_num=4&amp;bintype=sbin&amp;from=xls&amp;cp=CP1&amp;version=RL6748ZA_V25&amp;lotid=PAFQ4&amp;waferid=MBA724-13D2" xr:uid="{00000000-0004-0000-0500-0000BA070000}"/>
    <hyperlink ref="JF89" r:id="rId1979" display="http://cpdb.realtek.com/cpdbv3/view/wafermap/oneWaferSbinMap.php?project=RL6748&amp;checksum=fc26fca4a95afeefdc923ff91b3f65fc&amp;bin_num=4&amp;bintype=sbin&amp;from=xls&amp;cp=CP1&amp;version=RL6748ZA_V25&amp;lotid=PAFQ6&amp;waferid=MBC103-21A4" xr:uid="{00000000-0004-0000-0500-0000BB070000}"/>
    <hyperlink ref="JK89" r:id="rId1980" display="http://cpdb.realtek.com/cpdbv3/view/wafermap/oneWaferSbinMap.php?project=RL6748&amp;checksum=72f93c8d28353f04d36d0db81b2993db&amp;bin_num=4&amp;bintype=sbin&amp;from=xls&amp;cp=CP1&amp;version=RL6748ZA_V25&amp;lotid=PAFQ0&amp;waferid=MBF135-19B1" xr:uid="{00000000-0004-0000-0500-0000BC070000}"/>
    <hyperlink ref="JM89" r:id="rId1981" display="http://cpdb.realtek.com/cpdbv3/view/wafermap/oneWaferSbinMap.php?project=RL6748&amp;checksum=4290138c3c5508d45bfd57ac06e08197&amp;bin_num=4&amp;bintype=sbin&amp;from=xls&amp;cp=CP1&amp;version=RL6748ZA_V25&amp;lotid=PAFQ6&amp;waferid=MBC103-20B1" xr:uid="{00000000-0004-0000-0500-0000BD070000}"/>
    <hyperlink ref="JY89" r:id="rId1982" display="http://cpdb.realtek.com/cpdbv3/view/wafermap/oneWaferSbinMap.php?project=RL6748&amp;checksum=9e39cca3745a59f9e09f7fe48b566a1a&amp;bin_num=4&amp;bintype=sbin&amp;from=xls&amp;cp=CP1&amp;version=RL6748ZA_V25&amp;lotid=PAFQ5&amp;waferid=MBA705-25D2" xr:uid="{00000000-0004-0000-0500-0000BE070000}"/>
    <hyperlink ref="B90" r:id="rId1983" xr:uid="{00000000-0004-0000-0500-0000BF070000}"/>
    <hyperlink ref="U90" r:id="rId1984" display="http://cpdb.realtek.com/cpdbv3/view/wafermap/oneWaferSbinMap.php?project=RL6748&amp;checksum=3875d9d31098c6ad8d11e97d137fc2ef&amp;bin_num=7&amp;bintype=sbin&amp;from=xls&amp;cp=CP1&amp;version=RL6748ZA_V25&amp;lotid=PAFA4&amp;waferid=MBA701-10A6" xr:uid="{00000000-0004-0000-0500-0000C0070000}"/>
    <hyperlink ref="X90" r:id="rId1985" display="http://cpdb.realtek.com/cpdbv3/view/wafermap/oneWaferSbinMap.php?project=RL6748&amp;checksum=028c7f8f8d7b4da1af975c9bb8b5f23a&amp;bin_num=7&amp;bintype=sbin&amp;from=xls&amp;cp=CP1&amp;version=RL6748ZA_V25&amp;lotid=PAJG7&amp;waferid=TAQ896-09E0" xr:uid="{00000000-0004-0000-0500-0000C1070000}"/>
    <hyperlink ref="AC90" r:id="rId1986" display="http://cpdb.realtek.com/cpdbv3/view/wafermap/oneWaferSbinMap.php?project=RL6748&amp;checksum=b63c761888f8fc1c6db5a49ac033cd1b&amp;bin_num=7&amp;bintype=sbin&amp;from=xls&amp;cp=CP1&amp;version=RL6748ZA_V25&amp;lotid=PAFC1&amp;waferid=MBA723-23B1" xr:uid="{00000000-0004-0000-0500-0000C2070000}"/>
    <hyperlink ref="AR90" r:id="rId1987" display="http://cpdb.realtek.com/cpdbv3/view/wafermap/oneWaferSbinMap.php?project=RL6748&amp;checksum=81fcb14df90e8d958230f7a833596a18&amp;bin_num=7&amp;bintype=sbin&amp;from=xls&amp;cp=CP1&amp;version=RL6748ZA_V25&amp;lotid=PAFA3&amp;waferid=MBA728-12H1" xr:uid="{00000000-0004-0000-0500-0000C3070000}"/>
    <hyperlink ref="BO90" r:id="rId1988" display="http://cpdb.realtek.com/cpdbv3/view/wafermap/oneWaferSbinMap.php?project=RL6748&amp;checksum=1e6bf306952bade0269d71536b932752&amp;bin_num=7&amp;bintype=sbin&amp;from=xls&amp;cp=CP1&amp;version=RL6748ZA_V25&amp;lotid=PAHY4&amp;waferid=TAQ895-09G7" xr:uid="{00000000-0004-0000-0500-0000C4070000}"/>
    <hyperlink ref="CM90" r:id="rId1989" display="http://cpdb.realtek.com/cpdbv3/view/wafermap/oneWaferSbinMap.php?project=RL6748&amp;checksum=9d5f4a12764d16f5b176a06676d28490&amp;bin_num=7&amp;bintype=sbin&amp;from=xls&amp;cp=CP1&amp;version=RL6748ZA_V25&amp;lotid=PAFQ2&amp;waferid=MBA715-07D6" xr:uid="{00000000-0004-0000-0500-0000C5070000}"/>
    <hyperlink ref="CZ90" r:id="rId1990" display="http://cpdb.realtek.com/cpdbv3/view/wafermap/oneWaferSbinMap.php?project=RL6748&amp;checksum=0c6ac73f5cbed990cd19d3c50ccede6d&amp;bin_num=7&amp;bintype=sbin&amp;from=xls&amp;cp=CP1&amp;version=RL6748ZA_V25&amp;lotid=PAHY4&amp;waferid=TAQ895-01E4" xr:uid="{00000000-0004-0000-0500-0000C6070000}"/>
    <hyperlink ref="DP90" r:id="rId1991" display="http://cpdb.realtek.com/cpdbv3/view/wafermap/oneWaferSbinMap.php?project=RL6748&amp;checksum=1e2eb95205eb4728fa05b50eef1e371c&amp;bin_num=7&amp;bintype=sbin&amp;from=xls&amp;cp=CP1&amp;version=RL6748ZA_V25&amp;lotid=PAHY4&amp;waferid=TAQ895-11G7" xr:uid="{00000000-0004-0000-0500-0000C7070000}"/>
    <hyperlink ref="EP90" r:id="rId1992" display="http://cpdb.realtek.com/cpdbv3/view/wafermap/oneWaferSbinMap.php?project=RL6748&amp;checksum=13ce014ba535e189571d3e851a8c77b3&amp;bin_num=7&amp;bintype=sbin&amp;from=xls&amp;cp=CP1&amp;version=RL6748ZA_V25&amp;lotid=PAFQ0&amp;waferid=MBF135-03C4" xr:uid="{00000000-0004-0000-0500-0000C8070000}"/>
    <hyperlink ref="FF90" r:id="rId1993" display="http://cpdb.realtek.com/cpdbv3/view/wafermap/oneWaferSbinMap.php?project=RL6748&amp;checksum=35e2f743c6dc0617c88dff3c11951230&amp;bin_num=7&amp;bintype=sbin&amp;from=xls&amp;cp=CP1&amp;version=RL6748ZA_V25&amp;lotid=PAFC1&amp;waferid=MBA723-21C3" xr:uid="{00000000-0004-0000-0500-0000C9070000}"/>
    <hyperlink ref="GC90" r:id="rId1994" display="http://cpdb.realtek.com/cpdbv3/view/wafermap/oneWaferSbinMap.php?project=RL6748&amp;checksum=f4d09bb0fad43bb3a13b20660482a40a&amp;bin_num=7&amp;bintype=sbin&amp;from=xls&amp;cp=CP1&amp;version=RL6748ZA_V25&amp;lotid=PAFQ6&amp;waferid=MBC103-15D0" xr:uid="{00000000-0004-0000-0500-0000CA070000}"/>
    <hyperlink ref="GH90" r:id="rId1995" display="http://cpdb.realtek.com/cpdbv3/view/wafermap/oneWaferSbinMap.php?project=RL6748&amp;checksum=3ff4f589e593eed9487b91e4a79e9385&amp;bin_num=7&amp;bintype=sbin&amp;from=xls&amp;cp=CP1&amp;version=RL6748ZA_V25&amp;lotid=PAFC1&amp;waferid=MBA723-22B6" xr:uid="{00000000-0004-0000-0500-0000CB070000}"/>
    <hyperlink ref="GI90" r:id="rId1996" display="http://cpdb.realtek.com/cpdbv3/view/wafermap/oneWaferSbinMap.php?project=RL6748&amp;checksum=7fbec2c81bae7c0e34489888aa16ecf6&amp;bin_num=7&amp;bintype=sbin&amp;from=xls&amp;cp=CP1&amp;version=RL6748ZA_V25&amp;lotid=PAJG7&amp;waferid=TAQ896-21G3" xr:uid="{00000000-0004-0000-0500-0000CC070000}"/>
    <hyperlink ref="GL90" r:id="rId1997" display="http://cpdb.realtek.com/cpdbv3/view/wafermap/oneWaferSbinMap.php?project=RL6748&amp;checksum=663458bf4eeebc3e112395dc079ffba9&amp;bin_num=7&amp;bintype=sbin&amp;from=xls&amp;cp=CP1&amp;version=RL6748ZA_V25&amp;lotid=PAFQ5&amp;waferid=MBA705-23E4" xr:uid="{00000000-0004-0000-0500-0000CD070000}"/>
    <hyperlink ref="HJ90" r:id="rId1998" display="http://cpdb.realtek.com/cpdbv3/view/wafermap/oneWaferSbinMap.php?project=RL6748&amp;checksum=bf250fdb066aaa406c3e4819826ceb42&amp;bin_num=7&amp;bintype=sbin&amp;from=xls&amp;cp=CP1&amp;version=RL6748ZA_V25&amp;lotid=PAFQ6&amp;waferid=MBC103-23G5" xr:uid="{00000000-0004-0000-0500-0000CE070000}"/>
    <hyperlink ref="HR90" r:id="rId1999" display="http://cpdb.realtek.com/cpdbv3/view/wafermap/oneWaferSbinMap.php?project=RL6748&amp;checksum=bb2fd420cfba61023dda1002a868ba33&amp;bin_num=7&amp;bintype=sbin&amp;from=xls&amp;cp=CP1&amp;version=RL6748ZA_V25&amp;lotid=PAFQ0&amp;waferid=MBF135-16D0" xr:uid="{00000000-0004-0000-0500-0000CF070000}"/>
    <hyperlink ref="HX90" r:id="rId2000" display="http://cpdb.realtek.com/cpdbv3/view/wafermap/oneWaferSbinMap.php?project=RL6748&amp;checksum=c66522d6542f1cd466853110ef4e5019&amp;bin_num=7&amp;bintype=sbin&amp;from=xls&amp;cp=CP1&amp;version=RL6748ZA_V25&amp;lotid=PAFQ4&amp;waferid=MBA724-16B3" xr:uid="{00000000-0004-0000-0500-0000D0070000}"/>
    <hyperlink ref="HY90" r:id="rId2001" display="http://cpdb.realtek.com/cpdbv3/view/wafermap/oneWaferSbinMap.php?project=RL6748&amp;checksum=c8e12abd3ab7cdb73fc9bbf225e9bab6&amp;bin_num=7&amp;bintype=sbin&amp;from=xls&amp;cp=CP1&amp;version=RL6748ZA_V25&amp;lotid=PAFA3&amp;waferid=MBA728-05C7" xr:uid="{00000000-0004-0000-0500-0000D1070000}"/>
    <hyperlink ref="IK90" r:id="rId2002" display="http://cpdb.realtek.com/cpdbv3/view/wafermap/oneWaferSbinMap.php?project=RL6748&amp;checksum=8cb6f1a0530431971f6dc8b6446748b3&amp;bin_num=7&amp;bintype=sbin&amp;from=xls&amp;cp=CP1&amp;version=RL6748ZA_V25&amp;lotid=PAFA3&amp;waferid=MBA728-20D3" xr:uid="{00000000-0004-0000-0500-0000D2070000}"/>
    <hyperlink ref="IU90" r:id="rId2003" display="http://cpdb.realtek.com/cpdbv3/view/wafermap/oneWaferSbinMap.php?project=RL6748&amp;checksum=03701abb6e78619526405b5595093ed3&amp;bin_num=7&amp;bintype=sbin&amp;from=xls&amp;cp=CP1&amp;version=RL6748ZA_V25&amp;lotid=PAFA5&amp;waferid=MBA704-23A0" xr:uid="{00000000-0004-0000-0500-0000D3070000}"/>
    <hyperlink ref="IX90" r:id="rId2004" display="http://cpdb.realtek.com/cpdbv3/view/wafermap/oneWaferSbinMap.php?project=RL6748&amp;checksum=d8923b2a1b4f52077a897b9ed1bf484d&amp;bin_num=7&amp;bintype=sbin&amp;from=xls&amp;cp=CP1&amp;version=RL6748ZA_V25&amp;lotid=PAFQ4&amp;waferid=MBA724-13D2" xr:uid="{00000000-0004-0000-0500-0000D4070000}"/>
    <hyperlink ref="JA90" r:id="rId2005" display="http://cpdb.realtek.com/cpdbv3/view/wafermap/oneWaferSbinMap.php?project=RL6748&amp;checksum=5e60532d6b768c92849a0637d7da7ef5&amp;bin_num=7&amp;bintype=sbin&amp;from=xls&amp;cp=CP1&amp;version=RL6748ZA_V25&amp;lotid=PAFQ0&amp;waferid=MBF135-15D5" xr:uid="{00000000-0004-0000-0500-0000D5070000}"/>
    <hyperlink ref="JJ90" r:id="rId2006" display="http://cpdb.realtek.com/cpdbv3/view/wafermap/oneWaferSbinMap.php?project=RL6748&amp;checksum=f1f90c6942caf20813a664ef818dec5b&amp;bin_num=7&amp;bintype=sbin&amp;from=xls&amp;cp=CP1&amp;version=RL6748ZA_V25&amp;lotid=PAFQ0&amp;waferid=MBF135-12F4" xr:uid="{00000000-0004-0000-0500-0000D6070000}"/>
    <hyperlink ref="B91" r:id="rId2007" xr:uid="{00000000-0004-0000-0500-0000D7070000}"/>
    <hyperlink ref="Q91" r:id="rId2008" display="http://cpdb.realtek.com/cpdbv3/view/wafermap/oneWaferSbinMap.php?project=RL6748&amp;checksum=d43b4d9096c98ba57c2ade5fea6188d2&amp;bin_num=82&amp;bintype=sbin&amp;from=xls&amp;cp=CP1&amp;version=RL6748ZA_V25&amp;lotid=PAFQ4&amp;waferid=MBA724-10F1" xr:uid="{00000000-0004-0000-0500-0000D8070000}"/>
    <hyperlink ref="AD91" r:id="rId2009" display="http://cpdb.realtek.com/cpdbv3/view/wafermap/oneWaferSbinMap.php?project=RL6748&amp;checksum=368f69cb56d0bab774320ab840abe785&amp;bin_num=82&amp;bintype=sbin&amp;from=xls&amp;cp=CP1&amp;version=RL6748ZA_V25&amp;lotid=PAFQ0&amp;waferid=MBF135-14E2" xr:uid="{00000000-0004-0000-0500-0000D9070000}"/>
    <hyperlink ref="CD91" r:id="rId2010" display="http://cpdb.realtek.com/cpdbv3/view/wafermap/oneWaferSbinMap.php?project=RL6748&amp;checksum=e2f7040d66a6d17023affadff59b24c7&amp;bin_num=82&amp;bintype=sbin&amp;from=xls&amp;cp=CP1&amp;version=RL6748ZA_V25&amp;lotid=PAFA5&amp;waferid=MBA704-09G2" xr:uid="{00000000-0004-0000-0500-0000DA070000}"/>
    <hyperlink ref="CG91" r:id="rId2011" display="http://cpdb.realtek.com/cpdbv3/view/wafermap/oneWaferSbinMap.php?project=RL6748&amp;checksum=1f0e21152641758c676a03870ddcc979&amp;bin_num=82&amp;bintype=sbin&amp;from=xls&amp;cp=CP1&amp;version=RL6748ZA_V25&amp;lotid=PAFQ0&amp;waferid=MBF135-23H2" xr:uid="{00000000-0004-0000-0500-0000DB070000}"/>
    <hyperlink ref="CQ91" r:id="rId2012" display="http://cpdb.realtek.com/cpdbv3/view/wafermap/oneWaferSbinMap.php?project=RL6748&amp;checksum=506f3e9bbffea43be1a1175bd5550918&amp;bin_num=82&amp;bintype=sbin&amp;from=xls&amp;cp=CP1&amp;version=RL6748ZA_V25&amp;lotid=PAFQ2&amp;waferid=MBA715-08D1" xr:uid="{00000000-0004-0000-0500-0000DC070000}"/>
    <hyperlink ref="CT91" r:id="rId2013" display="http://cpdb.realtek.com/cpdbv3/view/wafermap/oneWaferSbinMap.php?project=RL6748&amp;checksum=3f9b03e0685422e7245ee9f819607ec4&amp;bin_num=82&amp;bintype=sbin&amp;from=xls&amp;cp=CP1&amp;version=RL6748ZA_V25&amp;lotid=PAFA3&amp;waferid=MBA728-16E5" xr:uid="{00000000-0004-0000-0500-0000DD070000}"/>
    <hyperlink ref="EH91" r:id="rId2014" display="http://cpdb.realtek.com/cpdbv3/view/wafermap/oneWaferSbinMap.php?project=RL6748&amp;checksum=89d3a4275d8eca36954b1c3e9884a2a8&amp;bin_num=82&amp;bintype=sbin&amp;from=xls&amp;cp=CP1&amp;version=RL6748ZA_V25&amp;lotid=PAFQ5&amp;waferid=MBA705-03H1" xr:uid="{00000000-0004-0000-0500-0000DE070000}"/>
    <hyperlink ref="FP91" r:id="rId2015" display="http://cpdb.realtek.com/cpdbv3/view/wafermap/oneWaferSbinMap.php?project=RL6748&amp;checksum=4947604f04aa866df47502df774ad901&amp;bin_num=82&amp;bintype=sbin&amp;from=xls&amp;cp=CP1&amp;version=RL6748ZA_V25&amp;lotid=PAFQ6&amp;waferid=MBC103-07G6" xr:uid="{00000000-0004-0000-0500-0000DF070000}"/>
    <hyperlink ref="GK91" r:id="rId2016" display="http://cpdb.realtek.com/cpdbv3/view/wafermap/oneWaferSbinMap.php?project=RL6748&amp;checksum=46a6f5a18fc7372ca6d305e53187fbc7&amp;bin_num=82&amp;bintype=sbin&amp;from=xls&amp;cp=CP1&amp;version=RL6748ZA_V25&amp;lotid=PAFQ2&amp;waferid=MBA715-23D5" xr:uid="{00000000-0004-0000-0500-0000E0070000}"/>
    <hyperlink ref="GS91" r:id="rId2017" display="http://cpdb.realtek.com/cpdbv3/view/wafermap/oneWaferSbinMap.php?project=RL6748&amp;checksum=e7aa3e7042ee04f483ffe0f4a4574fa1&amp;bin_num=82&amp;bintype=sbin&amp;from=xls&amp;cp=CP1&amp;version=RL6748ZA_V25&amp;lotid=PAFQ1&amp;waferid=MBA727-22F0" xr:uid="{00000000-0004-0000-0500-0000E1070000}"/>
    <hyperlink ref="HF91" r:id="rId2018" display="http://cpdb.realtek.com/cpdbv3/view/wafermap/oneWaferSbinMap.php?project=RL6748&amp;checksum=8468f2c6def9de881e3dddcb29611d36&amp;bin_num=82&amp;bintype=sbin&amp;from=xls&amp;cp=CP1&amp;version=RL6748ZA_V25&amp;lotid=PAFQ1&amp;waferid=MBA727-07E4" xr:uid="{00000000-0004-0000-0500-0000E2070000}"/>
    <hyperlink ref="HH91" r:id="rId2019" display="http://cpdb.realtek.com/cpdbv3/view/wafermap/oneWaferSbinMap.php?project=RL6748&amp;checksum=967f3c40dc1bd4b06a2fe0c74aff4f95&amp;bin_num=82&amp;bintype=sbin&amp;from=xls&amp;cp=CP1&amp;version=RL6748ZA_V25&amp;lotid=PAFQ6&amp;waferid=MBC103-06A0" xr:uid="{00000000-0004-0000-0500-0000E3070000}"/>
    <hyperlink ref="HW91" r:id="rId2020" display="http://cpdb.realtek.com/cpdbv3/view/wafermap/oneWaferSbinMap.php?project=RL6748&amp;checksum=945607084a4417d53cc670bfcba1a84b&amp;bin_num=82&amp;bintype=sbin&amp;from=xls&amp;cp=CP1&amp;version=RL6748ZA_V25&amp;lotid=PAFQ6&amp;waferid=MBC103-10G1" xr:uid="{00000000-0004-0000-0500-0000E4070000}"/>
    <hyperlink ref="IS91" r:id="rId2021" display="http://cpdb.realtek.com/cpdbv3/view/wafermap/oneWaferSbinMap.php?project=RL6748&amp;checksum=aa5d8856fb0d03c25a05ad04e5386ae6&amp;bin_num=82&amp;bintype=sbin&amp;from=xls&amp;cp=CP1&amp;version=RL6748ZA_V25&amp;lotid=PAFW7&amp;waferid=MBA722-13B5" xr:uid="{00000000-0004-0000-0500-0000E5070000}"/>
    <hyperlink ref="IW91" r:id="rId2022" display="http://cpdb.realtek.com/cpdbv3/view/wafermap/oneWaferSbinMap.php?project=RL6748&amp;checksum=c6815649842b442387216c5d2398c898&amp;bin_num=82&amp;bintype=sbin&amp;from=xls&amp;cp=CP1&amp;version=RL6748ZA_V25&amp;lotid=PAFQ5&amp;waferid=MBA705-19F6" xr:uid="{00000000-0004-0000-0500-0000E6070000}"/>
    <hyperlink ref="IX91" r:id="rId2023" display="http://cpdb.realtek.com/cpdbv3/view/wafermap/oneWaferSbinMap.php?project=RL6748&amp;checksum=d8923b2a1b4f52077a897b9ed1bf484d&amp;bin_num=82&amp;bintype=sbin&amp;from=xls&amp;cp=CP1&amp;version=RL6748ZA_V25&amp;lotid=PAFQ4&amp;waferid=MBA724-13D2" xr:uid="{00000000-0004-0000-0500-0000E7070000}"/>
    <hyperlink ref="JH91" r:id="rId2024" display="http://cpdb.realtek.com/cpdbv3/view/wafermap/oneWaferSbinMap.php?project=RL6748&amp;checksum=d0ec724539ee1d863ffea2f21709ae9c&amp;bin_num=82&amp;bintype=sbin&amp;from=xls&amp;cp=CP1&amp;version=RL6748ZA_V25&amp;lotid=PAFQ4&amp;waferid=MBA724-22G2" xr:uid="{00000000-0004-0000-0500-0000E8070000}"/>
    <hyperlink ref="JQ91" r:id="rId2025" display="http://cpdb.realtek.com/cpdbv3/view/wafermap/oneWaferSbinMap.php?project=RL6748&amp;checksum=aa202533fa551e96724cf91d6c43a118&amp;bin_num=82&amp;bintype=sbin&amp;from=xls&amp;cp=CP1&amp;version=RL6748ZA_V25&amp;lotid=PAFQ6&amp;waferid=MBC103-08G1" xr:uid="{00000000-0004-0000-0500-0000E9070000}"/>
    <hyperlink ref="JW91" r:id="rId2026" display="http://cpdb.realtek.com/cpdbv3/view/wafermap/oneWaferSbinMap.php?project=RL6748&amp;checksum=edac05c7f9cdabe43eb13845d9668c47&amp;bin_num=82&amp;bintype=sbin&amp;from=xls&amp;cp=CP1&amp;version=RL6748ZA_V25&amp;lotid=PAFW7&amp;waferid=MBA722-19F2" xr:uid="{00000000-0004-0000-0500-0000EA070000}"/>
    <hyperlink ref="JX91" r:id="rId2027" display="http://cpdb.realtek.com/cpdbv3/view/wafermap/oneWaferSbinMap.php?project=RL6748&amp;checksum=f05ca70f975193d8000e54bb9ea1c215&amp;bin_num=82&amp;bintype=sbin&amp;from=xls&amp;cp=CP1&amp;version=RL6748ZA_V25&amp;lotid=PAFA5&amp;waferid=MBA704-12F5" xr:uid="{00000000-0004-0000-0500-0000EB070000}"/>
    <hyperlink ref="KC91" r:id="rId2028" display="http://cpdb.realtek.com/cpdbv3/view/wafermap/oneWaferSbinMap.php?project=RL6748&amp;checksum=fc5911c31767c1e8554a6f1b7004e252&amp;bin_num=82&amp;bintype=sbin&amp;from=xls&amp;cp=CP1&amp;version=RL6748ZA_V25&amp;lotid=PAFQ6&amp;waferid=MBC103-09F4" xr:uid="{00000000-0004-0000-0500-0000EC070000}"/>
    <hyperlink ref="B92" r:id="rId2029" xr:uid="{00000000-0004-0000-0500-0000ED070000}"/>
    <hyperlink ref="Q92" r:id="rId2030" display="http://cpdb.realtek.com/cpdbv3/view/wafermap/oneWaferSbinMap.php?project=RL6748&amp;checksum=d43b4d9096c98ba57c2ade5fea6188d2&amp;bin_num=46&amp;bintype=sbin&amp;from=xls&amp;cp=CP1&amp;version=RL6748ZA_V25&amp;lotid=PAFQ4&amp;waferid=MBA724-10F1" xr:uid="{00000000-0004-0000-0500-0000EE070000}"/>
    <hyperlink ref="V92" r:id="rId2031" display="http://cpdb.realtek.com/cpdbv3/view/wafermap/oneWaferSbinMap.php?project=RL6748&amp;checksum=822a75f331382d29607e0ee7fecaba76&amp;bin_num=46&amp;bintype=sbin&amp;from=xls&amp;cp=CP1&amp;version=RL6748ZA_V25&amp;lotid=PAFQ4&amp;waferid=MBA724-08F1" xr:uid="{00000000-0004-0000-0500-0000EF070000}"/>
    <hyperlink ref="BF92" r:id="rId2032" display="http://cpdb.realtek.com/cpdbv3/view/wafermap/oneWaferSbinMap.php?project=RL6748&amp;checksum=168e19d10e9a65f581be903f015ac174&amp;bin_num=46&amp;bintype=sbin&amp;from=xls&amp;cp=CP1&amp;version=RL6748ZA_V25&amp;lotid=PAHY4&amp;waferid=TAQ895-05C0" xr:uid="{00000000-0004-0000-0500-0000F0070000}"/>
    <hyperlink ref="BL92" r:id="rId2033" display="http://cpdb.realtek.com/cpdbv3/view/wafermap/oneWaferSbinMap.php?project=RL6748&amp;checksum=688bac04defb0b654f8cc3fd0cb21d33&amp;bin_num=46&amp;bintype=sbin&amp;from=xls&amp;cp=CP1&amp;version=RL6748ZA_V25&amp;lotid=PAFQ4&amp;waferid=MBA724-23F5" xr:uid="{00000000-0004-0000-0500-0000F1070000}"/>
    <hyperlink ref="EM92" r:id="rId2034" display="http://cpdb.realtek.com/cpdbv3/view/wafermap/oneWaferSbinMap.php?project=RL6748&amp;checksum=70c84ab6aa4371008c47d2777f2776ad&amp;bin_num=46&amp;bintype=sbin&amp;from=xls&amp;cp=CP1&amp;version=RL6748ZA_V25&amp;lotid=PAFQ4&amp;waferid=MBA724-09E4" xr:uid="{00000000-0004-0000-0500-0000F2070000}"/>
    <hyperlink ref="EX92" r:id="rId2035" display="http://cpdb.realtek.com/cpdbv3/view/wafermap/oneWaferSbinMap.php?project=RL6748&amp;checksum=2ec1f8c42561571f80f7be4a0517fb65&amp;bin_num=46&amp;bintype=sbin&amp;from=xls&amp;cp=CP1&amp;version=RL6748ZA_V25&amp;lotid=PAFQ4&amp;waferid=MBA724-20A1" xr:uid="{00000000-0004-0000-0500-0000F3070000}"/>
    <hyperlink ref="FB92" r:id="rId2036" display="http://cpdb.realtek.com/cpdbv3/view/wafermap/oneWaferSbinMap.php?project=RL6748&amp;checksum=7e9a1be31adccadbec2a6080a78a2f27&amp;bin_num=46&amp;bintype=sbin&amp;from=xls&amp;cp=CP1&amp;version=RL6748ZA_V25&amp;lotid=PAFQ4&amp;waferid=MBA724-19G7" xr:uid="{00000000-0004-0000-0500-0000F4070000}"/>
    <hyperlink ref="FT92" r:id="rId2037" display="http://cpdb.realtek.com/cpdbv3/view/wafermap/oneWaferSbinMap.php?project=RL6748&amp;checksum=bc577c5c4c85a6e83aaed478375f221d&amp;bin_num=46&amp;bintype=sbin&amp;from=xls&amp;cp=CP1&amp;version=RL6748ZA_V25&amp;lotid=PAFQ4&amp;waferid=MBA724-17A6" xr:uid="{00000000-0004-0000-0500-0000F5070000}"/>
    <hyperlink ref="HC92" r:id="rId2038" display="http://cpdb.realtek.com/cpdbv3/view/wafermap/oneWaferSbinMap.php?project=RL6748&amp;checksum=7ab8061530627c3ec0d6ad36a67ebb20&amp;bin_num=46&amp;bintype=sbin&amp;from=xls&amp;cp=CP1&amp;version=RL6748ZA_V25&amp;lotid=PAFQ4&amp;waferid=MBA724-25E3" xr:uid="{00000000-0004-0000-0500-0000F6070000}"/>
    <hyperlink ref="HK92" r:id="rId2039" display="http://cpdb.realtek.com/cpdbv3/view/wafermap/oneWaferSbinMap.php?project=RL6748&amp;checksum=e92e67c54272c6cee97033229f886ee7&amp;bin_num=46&amp;bintype=sbin&amp;from=xls&amp;cp=CP1&amp;version=RL6748ZA_V25&amp;lotid=PAFQ1&amp;waferid=MBA727-09D2" xr:uid="{00000000-0004-0000-0500-0000F7070000}"/>
    <hyperlink ref="HX92" r:id="rId2040" display="http://cpdb.realtek.com/cpdbv3/view/wafermap/oneWaferSbinMap.php?project=RL6748&amp;checksum=c66522d6542f1cd466853110ef4e5019&amp;bin_num=46&amp;bintype=sbin&amp;from=xls&amp;cp=CP1&amp;version=RL6748ZA_V25&amp;lotid=PAFQ4&amp;waferid=MBA724-16B3" xr:uid="{00000000-0004-0000-0500-0000F8070000}"/>
    <hyperlink ref="IH92" r:id="rId2041" display="http://cpdb.realtek.com/cpdbv3/view/wafermap/oneWaferSbinMap.php?project=RL6748&amp;checksum=31c9bf567a3e6acfbc3df487d4ba35f2&amp;bin_num=46&amp;bintype=sbin&amp;from=xls&amp;cp=CP1&amp;version=RL6748ZA_V25&amp;lotid=PAFQ4&amp;waferid=MBA724-07F6" xr:uid="{00000000-0004-0000-0500-0000F9070000}"/>
    <hyperlink ref="JB92" r:id="rId2042" display="http://cpdb.realtek.com/cpdbv3/view/wafermap/oneWaferSbinMap.php?project=RL6748&amp;checksum=981ecc960321df48665f09a2079e5f94&amp;bin_num=46&amp;bintype=sbin&amp;from=xls&amp;cp=CP1&amp;version=RL6748ZA_V25&amp;lotid=PAFQ4&amp;waferid=MBA724-12D7" xr:uid="{00000000-0004-0000-0500-0000FA070000}"/>
    <hyperlink ref="B93" r:id="rId2043" xr:uid="{00000000-0004-0000-0500-0000FB070000}"/>
    <hyperlink ref="Q93" r:id="rId2044" display="http://cpdb.realtek.com/cpdbv3/view/wafermap/oneWaferSbinMap.php?project=RL6748&amp;checksum=d43b4d9096c98ba57c2ade5fea6188d2&amp;bin_num=289&amp;bintype=sbin&amp;from=xls&amp;cp=CP1&amp;version=RL6748ZA_V25&amp;lotid=PAFQ4&amp;waferid=MBA724-10F1" xr:uid="{00000000-0004-0000-0500-0000FC070000}"/>
    <hyperlink ref="R93" r:id="rId2045" display="http://cpdb.realtek.com/cpdbv3/view/wafermap/oneWaferSbinMap.php?project=RL6748&amp;checksum=05d00f1aa7601154d677cc25b7b27b75&amp;bin_num=289&amp;bintype=sbin&amp;from=xls&amp;cp=CP1&amp;version=RL6748ZA_V25&amp;lotid=PAF98&amp;waferid=MBA742-18E1" xr:uid="{00000000-0004-0000-0500-0000FD070000}"/>
    <hyperlink ref="T93" r:id="rId2046" display="http://cpdb.realtek.com/cpdbv3/view/wafermap/oneWaferSbinMap.php?project=RL6748&amp;checksum=e0670b7d90f11015b2210102830ed448&amp;bin_num=289&amp;bintype=sbin&amp;from=xls&amp;cp=CP1&amp;version=RL6748ZA_V25&amp;lotid=PAFQ4&amp;waferid=MBA724-18A1" xr:uid="{00000000-0004-0000-0500-0000FE070000}"/>
    <hyperlink ref="X93" r:id="rId2047" display="http://cpdb.realtek.com/cpdbv3/view/wafermap/oneWaferSbinMap.php?project=RL6748&amp;checksum=028c7f8f8d7b4da1af975c9bb8b5f23a&amp;bin_num=289&amp;bintype=sbin&amp;from=xls&amp;cp=CP1&amp;version=RL6748ZA_V25&amp;lotid=PAJG7&amp;waferid=TAQ896-09E0" xr:uid="{00000000-0004-0000-0500-0000FF070000}"/>
    <hyperlink ref="AW93" r:id="rId2048" display="http://cpdb.realtek.com/cpdbv3/view/wafermap/oneWaferSbinMap.php?project=RL6748&amp;checksum=e1a8c871873f5a571aafb9e58c06b640&amp;bin_num=289&amp;bintype=sbin&amp;from=xls&amp;cp=CP1&amp;version=RL6748ZA_V25&amp;lotid=PAFA5&amp;waferid=MBA704-24G6" xr:uid="{00000000-0004-0000-0500-000000080000}"/>
    <hyperlink ref="AZ93" r:id="rId2049" display="http://cpdb.realtek.com/cpdbv3/view/wafermap/oneWaferSbinMap.php?project=RL6748&amp;checksum=f1c05d5061d41f2298666456d4943fd4&amp;bin_num=289&amp;bintype=sbin&amp;from=xls&amp;cp=CP1&amp;version=RL6748ZA_V25&amp;lotid=PAJG7&amp;waferid=TAQ896-23F1" xr:uid="{00000000-0004-0000-0500-000001080000}"/>
    <hyperlink ref="BC93" r:id="rId2050" display="http://cpdb.realtek.com/cpdbv3/view/wafermap/oneWaferSbinMap.php?project=RL6748&amp;checksum=93fbe4b8a5ca7959f0064e3a10911d09&amp;bin_num=289&amp;bintype=sbin&amp;from=xls&amp;cp=CP1&amp;version=RL6748ZA_V25&amp;lotid=PAJG7&amp;waferid=TAQ896-19G3" xr:uid="{00000000-0004-0000-0500-000002080000}"/>
    <hyperlink ref="BM93" r:id="rId2051" display="http://cpdb.realtek.com/cpdbv3/view/wafermap/oneWaferSbinMap.php?project=RL6748&amp;checksum=922d6e3d6ad0e1165212b7d7ae5fa366&amp;bin_num=289&amp;bintype=sbin&amp;from=xls&amp;cp=CP1&amp;version=RL6748ZA_V25&amp;lotid=PAFC1&amp;waferid=MBA723-20D0" xr:uid="{00000000-0004-0000-0500-000003080000}"/>
    <hyperlink ref="BQ93" r:id="rId2052" display="http://cpdb.realtek.com/cpdbv3/view/wafermap/oneWaferSbinMap.php?project=RL6748&amp;checksum=6e78642833a84f8cf7528b5b0686b7d0&amp;bin_num=289&amp;bintype=sbin&amp;from=xls&amp;cp=CP1&amp;version=RL6748ZA_V25&amp;lotid=PAFQ4&amp;waferid=MBA724-03A7" xr:uid="{00000000-0004-0000-0500-000004080000}"/>
    <hyperlink ref="BU93" r:id="rId2053" display="http://cpdb.realtek.com/cpdbv3/view/wafermap/oneWaferSbinMap.php?project=RL6748&amp;checksum=8fb0570e6c1a14f1607b51eca3701ade&amp;bin_num=289&amp;bintype=sbin&amp;from=xls&amp;cp=CP1&amp;version=RL6748ZA_V25&amp;lotid=PAFA3&amp;waferid=MBA728-09A3" xr:uid="{00000000-0004-0000-0500-000005080000}"/>
    <hyperlink ref="CJ93" r:id="rId2054" display="http://cpdb.realtek.com/cpdbv3/view/wafermap/oneWaferSbinMap.php?project=RL6748&amp;checksum=cf0642d0116deaf881daac0e428555ba&amp;bin_num=289&amp;bintype=sbin&amp;from=xls&amp;cp=CP1&amp;version=RL6748ZA_V25&amp;lotid=PAJG7&amp;waferid=TAQ896-10E5" xr:uid="{00000000-0004-0000-0500-000006080000}"/>
    <hyperlink ref="CN93" r:id="rId2055" display="http://cpdb.realtek.com/cpdbv3/view/wafermap/oneWaferSbinMap.php?project=RL6748&amp;checksum=b5bcae632e2b77f8bc06036e1ff5cd23&amp;bin_num=289&amp;bintype=sbin&amp;from=xls&amp;cp=CP1&amp;version=RL6748ZA_V25&amp;lotid=PAFQ1&amp;waferid=MBA727-24D6" xr:uid="{00000000-0004-0000-0500-000007080000}"/>
    <hyperlink ref="CP93" r:id="rId2056" display="http://cpdb.realtek.com/cpdbv3/view/wafermap/oneWaferSbinMap.php?project=RL6748&amp;checksum=4f29ed50ce12d7094a0b8be961d2dea6&amp;bin_num=289&amp;bintype=sbin&amp;from=xls&amp;cp=CP1&amp;version=RL6748ZA_V25&amp;lotid=PAHY4&amp;waferid=TAQ895-22B2" xr:uid="{00000000-0004-0000-0500-000008080000}"/>
    <hyperlink ref="CR93" r:id="rId2057" display="http://cpdb.realtek.com/cpdbv3/view/wafermap/oneWaferSbinMap.php?project=RL6748&amp;checksum=9f3f59fde7388c24f6755d81e6049136&amp;bin_num=289&amp;bintype=sbin&amp;from=xls&amp;cp=CP1&amp;version=RL6748ZA_V25&amp;lotid=PAHY4&amp;waferid=TAQ895-13F5" xr:uid="{00000000-0004-0000-0500-000009080000}"/>
    <hyperlink ref="CV93" r:id="rId2058" display="http://cpdb.realtek.com/cpdbv3/view/wafermap/oneWaferSbinMap.php?project=RL6748&amp;checksum=90e89a8455dd6270f1a1f85e85aea4b6&amp;bin_num=289&amp;bintype=sbin&amp;from=xls&amp;cp=CP1&amp;version=RL6748ZA_V25&amp;lotid=PAFQ2&amp;waferid=MBA715-24D0" xr:uid="{00000000-0004-0000-0500-00000A080000}"/>
    <hyperlink ref="DA93" r:id="rId2059" display="http://cpdb.realtek.com/cpdbv3/view/wafermap/oneWaferSbinMap.php?project=RL6748&amp;checksum=4b9ef18398badb4f767d49b5b65d7543&amp;bin_num=289&amp;bintype=sbin&amp;from=xls&amp;cp=CP1&amp;version=RL6748ZA_V25&amp;lotid=PAFQ1&amp;waferid=MBA727-08D7" xr:uid="{00000000-0004-0000-0500-00000B080000}"/>
    <hyperlink ref="GC93" r:id="rId2060" display="http://cpdb.realtek.com/cpdbv3/view/wafermap/oneWaferSbinMap.php?project=RL6748&amp;checksum=f4d09bb0fad43bb3a13b20660482a40a&amp;bin_num=289&amp;bintype=sbin&amp;from=xls&amp;cp=CP1&amp;version=RL6748ZA_V25&amp;lotid=PAFQ6&amp;waferid=MBC103-15D0" xr:uid="{00000000-0004-0000-0500-00000C080000}"/>
    <hyperlink ref="HC93" r:id="rId2061" display="http://cpdb.realtek.com/cpdbv3/view/wafermap/oneWaferSbinMap.php?project=RL6748&amp;checksum=7ab8061530627c3ec0d6ad36a67ebb20&amp;bin_num=289&amp;bintype=sbin&amp;from=xls&amp;cp=CP1&amp;version=RL6748ZA_V25&amp;lotid=PAFQ4&amp;waferid=MBA724-25E3" xr:uid="{00000000-0004-0000-0500-00000D080000}"/>
    <hyperlink ref="HG93" r:id="rId2062" display="http://cpdb.realtek.com/cpdbv3/view/wafermap/oneWaferSbinMap.php?project=RL6748&amp;checksum=84dcef739e6de39c16c6913b6c774b20&amp;bin_num=289&amp;bintype=sbin&amp;from=xls&amp;cp=CP1&amp;version=RL6748ZA_V25&amp;lotid=PAFQ4&amp;waferid=MBA724-21G7" xr:uid="{00000000-0004-0000-0500-00000E080000}"/>
    <hyperlink ref="IM93" r:id="rId2063" display="http://cpdb.realtek.com/cpdbv3/view/wafermap/oneWaferSbinMap.php?project=RL6748&amp;checksum=d6853dcf6b02a167e2a866083180883a&amp;bin_num=289&amp;bintype=sbin&amp;from=xls&amp;cp=CP1&amp;version=RL6748ZA_V25&amp;lotid=PAFQ6&amp;waferid=MBC103-22H2" xr:uid="{00000000-0004-0000-0500-00000F080000}"/>
    <hyperlink ref="IS93" r:id="rId2064" display="http://cpdb.realtek.com/cpdbv3/view/wafermap/oneWaferSbinMap.php?project=RL6748&amp;checksum=aa5d8856fb0d03c25a05ad04e5386ae6&amp;bin_num=289&amp;bintype=sbin&amp;from=xls&amp;cp=CP1&amp;version=RL6748ZA_V25&amp;lotid=PAFW7&amp;waferid=MBA722-13B5" xr:uid="{00000000-0004-0000-0500-000010080000}"/>
    <hyperlink ref="JT93" r:id="rId2065" display="http://cpdb.realtek.com/cpdbv3/view/wafermap/oneWaferSbinMap.php?project=RL6748&amp;checksum=06d1853c75f4e5d7dab11a2307fb1cbf&amp;bin_num=289&amp;bintype=sbin&amp;from=xls&amp;cp=CP1&amp;version=RL6748ZA_V25&amp;lotid=PAFW7&amp;waferid=MBA722-18F7" xr:uid="{00000000-0004-0000-0500-000011080000}"/>
    <hyperlink ref="B94" r:id="rId2066" xr:uid="{00000000-0004-0000-0500-000012080000}"/>
    <hyperlink ref="AH94" r:id="rId2067" display="http://cpdb.realtek.com/cpdbv3/view/wafermap/oneWaferSbinMap.php?project=RL6748&amp;checksum=098792a6e2e449fb07dff640a36a2f2b&amp;bin_num=242&amp;bintype=sbin&amp;from=xls&amp;cp=CP1&amp;version=RL6748ZA_V25&amp;lotid=PAFW7&amp;waferid=MBA722-03G5" xr:uid="{00000000-0004-0000-0500-000013080000}"/>
    <hyperlink ref="AL94" r:id="rId2068" display="http://cpdb.realtek.com/cpdbv3/view/wafermap/oneWaferSbinMap.php?project=RL6748&amp;checksum=f214a779971b1139c9cd373264b6dde3&amp;bin_num=242&amp;bintype=sbin&amp;from=xls&amp;cp=CP1&amp;version=RL6748ZA_V25&amp;lotid=PAFQ5&amp;waferid=MBA705-08E0" xr:uid="{00000000-0004-0000-0500-000014080000}"/>
    <hyperlink ref="AW94" r:id="rId2069" display="http://cpdb.realtek.com/cpdbv3/view/wafermap/oneWaferSbinMap.php?project=RL6748&amp;checksum=e1a8c871873f5a571aafb9e58c06b640&amp;bin_num=242&amp;bintype=sbin&amp;from=xls&amp;cp=CP1&amp;version=RL6748ZA_V25&amp;lotid=PAFA5&amp;waferid=MBA704-24G6" xr:uid="{00000000-0004-0000-0500-000015080000}"/>
    <hyperlink ref="CG94" r:id="rId2070" display="http://cpdb.realtek.com/cpdbv3/view/wafermap/oneWaferSbinMap.php?project=RL6748&amp;checksum=1f0e21152641758c676a03870ddcc979&amp;bin_num=242&amp;bintype=sbin&amp;from=xls&amp;cp=CP1&amp;version=RL6748ZA_V25&amp;lotid=PAFQ0&amp;waferid=MBF135-23H2" xr:uid="{00000000-0004-0000-0500-000016080000}"/>
    <hyperlink ref="DD94" r:id="rId2071" display="http://cpdb.realtek.com/cpdbv3/view/wafermap/oneWaferSbinMap.php?project=RL6748&amp;checksum=89fea0bc50839c1df7a1e28ebc971f55&amp;bin_num=242&amp;bintype=sbin&amp;from=xls&amp;cp=CP1&amp;version=RL6748ZA_V25&amp;lotid=PAJG7&amp;waferid=TAQ896-17A2" xr:uid="{00000000-0004-0000-0500-000017080000}"/>
    <hyperlink ref="DN94" r:id="rId2072" display="http://cpdb.realtek.com/cpdbv3/view/wafermap/oneWaferSbinMap.php?project=RL6748&amp;checksum=a49334f3693919c9149fc09fb221db8e&amp;bin_num=242&amp;bintype=sbin&amp;from=xls&amp;cp=CP1&amp;version=RL6748ZA_V25&amp;lotid=PAFW6&amp;waferid=MBC107-09B3" xr:uid="{00000000-0004-0000-0500-000018080000}"/>
    <hyperlink ref="DO94" r:id="rId2073" display="http://cpdb.realtek.com/cpdbv3/view/wafermap/oneWaferSbinMap.php?project=RL6748&amp;checksum=cc8563724fa0a9c30ff36801fe5c1b48&amp;bin_num=242&amp;bintype=sbin&amp;from=xls&amp;cp=CP1&amp;version=RL6748ZA_V25&amp;lotid=PAFQ0&amp;waferid=MBF135-17C3" xr:uid="{00000000-0004-0000-0500-000019080000}"/>
    <hyperlink ref="FI94" r:id="rId2074" display="http://cpdb.realtek.com/cpdbv3/view/wafermap/oneWaferSbinMap.php?project=RL6748&amp;checksum=f570e7abb03c11cd4887a354ad6586df&amp;bin_num=242&amp;bintype=sbin&amp;from=xls&amp;cp=CP1&amp;version=RL6748ZA_V25&amp;lotid=PAFQ4&amp;waferid=MBA724-15C0" xr:uid="{00000000-0004-0000-0500-00001A080000}"/>
    <hyperlink ref="FO94" r:id="rId2075" display="http://cpdb.realtek.com/cpdbv3/view/wafermap/oneWaferSbinMap.php?project=RL6748&amp;checksum=18c782a468d9e115dd178b91a730c541&amp;bin_num=242&amp;bintype=sbin&amp;from=xls&amp;cp=CP1&amp;version=RL6748ZA_V25&amp;lotid=PAFW6&amp;waferid=MBC107-19D6" xr:uid="{00000000-0004-0000-0500-00001B080000}"/>
    <hyperlink ref="FX94" r:id="rId2076" display="http://cpdb.realtek.com/cpdbv3/view/wafermap/oneWaferSbinMap.php?project=RL6748&amp;checksum=121b3a55e965d5117799609eafb508d9&amp;bin_num=242&amp;bintype=sbin&amp;from=xls&amp;cp=CP1&amp;version=RL6748ZA_V25&amp;lotid=PAFA5&amp;waferid=MBA704-19B2" xr:uid="{00000000-0004-0000-0500-00001C080000}"/>
    <hyperlink ref="GY94" r:id="rId2077" display="http://cpdb.realtek.com/cpdbv3/view/wafermap/oneWaferSbinMap.php?project=RL6748&amp;checksum=d6af17e5f8598dbbf8b9d4f435551918&amp;bin_num=242&amp;bintype=sbin&amp;from=xls&amp;cp=CP1&amp;version=RL6748ZA_V25&amp;lotid=PAFQ5&amp;waferid=MBA705-09D3" xr:uid="{00000000-0004-0000-0500-00001D080000}"/>
    <hyperlink ref="HC94" r:id="rId2078" display="http://cpdb.realtek.com/cpdbv3/view/wafermap/oneWaferSbinMap.php?project=RL6748&amp;checksum=7ab8061530627c3ec0d6ad36a67ebb20&amp;bin_num=242&amp;bintype=sbin&amp;from=xls&amp;cp=CP1&amp;version=RL6748ZA_V25&amp;lotid=PAFQ4&amp;waferid=MBA724-25E3" xr:uid="{00000000-0004-0000-0500-00001E080000}"/>
    <hyperlink ref="HG94" r:id="rId2079" display="http://cpdb.realtek.com/cpdbv3/view/wafermap/oneWaferSbinMap.php?project=RL6748&amp;checksum=84dcef739e6de39c16c6913b6c774b20&amp;bin_num=242&amp;bintype=sbin&amp;from=xls&amp;cp=CP1&amp;version=RL6748ZA_V25&amp;lotid=PAFQ4&amp;waferid=MBA724-21G7" xr:uid="{00000000-0004-0000-0500-00001F080000}"/>
    <hyperlink ref="HO94" r:id="rId2080" display="http://cpdb.realtek.com/cpdbv3/view/wafermap/oneWaferSbinMap.php?project=RL6748&amp;checksum=7683e59132f5596c5dd616aa6db8f3a0&amp;bin_num=242&amp;bintype=sbin&amp;from=xls&amp;cp=CP1&amp;version=RL6748ZA_V25&amp;lotid=PAFQ5&amp;waferid=MBA705-11D3" xr:uid="{00000000-0004-0000-0500-000020080000}"/>
    <hyperlink ref="IA94" r:id="rId2081" display="http://cpdb.realtek.com/cpdbv3/view/wafermap/oneWaferSbinMap.php?project=RL6748&amp;checksum=1c5a196f49dd41f3ae5d7b51b8f25687&amp;bin_num=242&amp;bintype=sbin&amp;from=xls&amp;cp=CP1&amp;version=RL6748ZA_V25&amp;lotid=PAFW8&amp;waferid=MBA731-10F4" xr:uid="{00000000-0004-0000-0500-000021080000}"/>
    <hyperlink ref="IM94" r:id="rId2082" display="http://cpdb.realtek.com/cpdbv3/view/wafermap/oneWaferSbinMap.php?project=RL6748&amp;checksum=d6853dcf6b02a167e2a866083180883a&amp;bin_num=242&amp;bintype=sbin&amp;from=xls&amp;cp=CP1&amp;version=RL6748ZA_V25&amp;lotid=PAFQ6&amp;waferid=MBC103-22H2" xr:uid="{00000000-0004-0000-0500-000022080000}"/>
    <hyperlink ref="IY94" r:id="rId2083" display="http://cpdb.realtek.com/cpdbv3/view/wafermap/oneWaferSbinMap.php?project=RL6748&amp;checksum=dd3f5e8730f623359ad294296872eb29&amp;bin_num=242&amp;bintype=sbin&amp;from=xls&amp;cp=CP1&amp;version=RL6748ZA_V25&amp;lotid=PAFQ5&amp;waferid=MBA705-18G3" xr:uid="{00000000-0004-0000-0500-000023080000}"/>
    <hyperlink ref="JU94" r:id="rId2084" display="http://cpdb.realtek.com/cpdbv3/view/wafermap/oneWaferSbinMap.php?project=RL6748&amp;checksum=08222456ce7be4cece5ac57c788158c6&amp;bin_num=242&amp;bintype=sbin&amp;from=xls&amp;cp=CP1&amp;version=RL6748ZA_V25&amp;lotid=PAFQ6&amp;waferid=MBC103-13E2" xr:uid="{00000000-0004-0000-0500-000024080000}"/>
    <hyperlink ref="JV94" r:id="rId2085" display="http://cpdb.realtek.com/cpdbv3/view/wafermap/oneWaferSbinMap.php?project=RL6748&amp;checksum=60c41b12933bbc858acbbf56db2cf53e&amp;bin_num=242&amp;bintype=sbin&amp;from=xls&amp;cp=CP1&amp;version=RL6748ZA_V25&amp;lotid=PAFQ6&amp;waferid=MBC103-04B2" xr:uid="{00000000-0004-0000-0500-000025080000}"/>
    <hyperlink ref="B95" r:id="rId2086" xr:uid="{00000000-0004-0000-0500-000026080000}"/>
    <hyperlink ref="O95" r:id="rId2087" display="http://cpdb.realtek.com/cpdbv3/view/wafermap/oneWaferSbinMap.php?project=RL6748&amp;checksum=901cc9ba1c2fcd986f7cb63131252464&amp;bin_num=31&amp;bintype=sbin&amp;from=xls&amp;cp=CP1&amp;version=RL6748ZA_V25&amp;lotid=PAFQ5&amp;waferid=MBA705-07E5" xr:uid="{00000000-0004-0000-0500-000027080000}"/>
    <hyperlink ref="AC95" r:id="rId2088" display="http://cpdb.realtek.com/cpdbv3/view/wafermap/oneWaferSbinMap.php?project=RL6748&amp;checksum=b63c761888f8fc1c6db5a49ac033cd1b&amp;bin_num=31&amp;bintype=sbin&amp;from=xls&amp;cp=CP1&amp;version=RL6748ZA_V25&amp;lotid=PAFC1&amp;waferid=MBA723-23B1" xr:uid="{00000000-0004-0000-0500-000028080000}"/>
    <hyperlink ref="AO95" r:id="rId2089" display="http://cpdb.realtek.com/cpdbv3/view/wafermap/oneWaferSbinMap.php?project=RL6748&amp;checksum=b8373661623d73a590617886f3978d7b&amp;bin_num=31&amp;bintype=sbin&amp;from=xls&amp;cp=CP1&amp;version=RL6748ZA_V25&amp;lotid=PAFW6&amp;waferid=MBC107-06D2" xr:uid="{00000000-0004-0000-0500-000029080000}"/>
    <hyperlink ref="AW95" r:id="rId2090" display="http://cpdb.realtek.com/cpdbv3/view/wafermap/oneWaferSbinMap.php?project=RL6748&amp;checksum=e1a8c871873f5a571aafb9e58c06b640&amp;bin_num=31&amp;bintype=sbin&amp;from=xls&amp;cp=CP1&amp;version=RL6748ZA_V25&amp;lotid=PAFA5&amp;waferid=MBA704-24G6" xr:uid="{00000000-0004-0000-0500-00002A080000}"/>
    <hyperlink ref="BK95" r:id="rId2091" display="http://cpdb.realtek.com/cpdbv3/view/wafermap/oneWaferSbinMap.php?project=RL6748&amp;checksum=581e24e0a603cfb2fd7a4102f7a793c4&amp;bin_num=31&amp;bintype=sbin&amp;from=xls&amp;cp=CP1&amp;version=RL6748ZA_V25&amp;lotid=PAFQ0&amp;waferid=MBF135-05B2" xr:uid="{00000000-0004-0000-0500-00002B080000}"/>
    <hyperlink ref="BX95" r:id="rId2092" display="http://cpdb.realtek.com/cpdbv3/view/wafermap/oneWaferSbinMap.php?project=RL6748&amp;checksum=a382a357afc0b9c427b909251dd48249&amp;bin_num=31&amp;bintype=sbin&amp;from=xls&amp;cp=CP1&amp;version=RL6748ZA_V25&amp;lotid=PAHY4&amp;waferid=TAQ895-25G6" xr:uid="{00000000-0004-0000-0500-00002C080000}"/>
    <hyperlink ref="CF95" r:id="rId2093" display="http://cpdb.realtek.com/cpdbv3/view/wafermap/oneWaferSbinMap.php?project=RL6748&amp;checksum=0f96ac99d5d9231739883ab11452a825&amp;bin_num=31&amp;bintype=sbin&amp;from=xls&amp;cp=CP1&amp;version=RL6748ZA_V25&amp;lotid=PAFQ0&amp;waferid=MBF135-20B6" xr:uid="{00000000-0004-0000-0500-00002D080000}"/>
    <hyperlink ref="CR95" r:id="rId2094" display="http://cpdb.realtek.com/cpdbv3/view/wafermap/oneWaferSbinMap.php?project=RL6748&amp;checksum=9f3f59fde7388c24f6755d81e6049136&amp;bin_num=31&amp;bintype=sbin&amp;from=xls&amp;cp=CP1&amp;version=RL6748ZA_V25&amp;lotid=PAHY4&amp;waferid=TAQ895-13F5" xr:uid="{00000000-0004-0000-0500-00002E080000}"/>
    <hyperlink ref="CZ95" r:id="rId2095" display="http://cpdb.realtek.com/cpdbv3/view/wafermap/oneWaferSbinMap.php?project=RL6748&amp;checksum=0c6ac73f5cbed990cd19d3c50ccede6d&amp;bin_num=31&amp;bintype=sbin&amp;from=xls&amp;cp=CP1&amp;version=RL6748ZA_V25&amp;lotid=PAHY4&amp;waferid=TAQ895-01E4" xr:uid="{00000000-0004-0000-0500-00002F080000}"/>
    <hyperlink ref="DM95" r:id="rId2096" display="http://cpdb.realtek.com/cpdbv3/view/wafermap/oneWaferSbinMap.php?project=RL6748&amp;checksum=93604aa5f9b03ef261803d51f7663022&amp;bin_num=31&amp;bintype=sbin&amp;from=xls&amp;cp=CP1&amp;version=RL6748ZA_V25&amp;lotid=PAFQ0&amp;waferid=MBF135-09G1" xr:uid="{00000000-0004-0000-0500-000030080000}"/>
    <hyperlink ref="EH95" r:id="rId2097" display="http://cpdb.realtek.com/cpdbv3/view/wafermap/oneWaferSbinMap.php?project=RL6748&amp;checksum=89d3a4275d8eca36954b1c3e9884a2a8&amp;bin_num=31&amp;bintype=sbin&amp;from=xls&amp;cp=CP1&amp;version=RL6748ZA_V25&amp;lotid=PAFQ5&amp;waferid=MBA705-03H1" xr:uid="{00000000-0004-0000-0500-000031080000}"/>
    <hyperlink ref="EL95" r:id="rId2098" display="http://cpdb.realtek.com/cpdbv3/view/wafermap/oneWaferSbinMap.php?project=RL6748&amp;checksum=55a5e070e826a2aabd888c9399f61d64&amp;bin_num=31&amp;bintype=sbin&amp;from=xls&amp;cp=CP1&amp;version=RL6748ZA_V25&amp;lotid=PAFQ4&amp;waferid=MBA724-14C5" xr:uid="{00000000-0004-0000-0500-000032080000}"/>
    <hyperlink ref="FB95" r:id="rId2099" display="http://cpdb.realtek.com/cpdbv3/view/wafermap/oneWaferSbinMap.php?project=RL6748&amp;checksum=7e9a1be31adccadbec2a6080a78a2f27&amp;bin_num=31&amp;bintype=sbin&amp;from=xls&amp;cp=CP1&amp;version=RL6748ZA_V25&amp;lotid=PAFQ4&amp;waferid=MBA724-19G7" xr:uid="{00000000-0004-0000-0500-000033080000}"/>
    <hyperlink ref="FN95" r:id="rId2100" display="http://cpdb.realtek.com/cpdbv3/view/wafermap/oneWaferSbinMap.php?project=RL6748&amp;checksum=f3708ff972fed1986009ba3dd4b59c1e&amp;bin_num=31&amp;bintype=sbin&amp;from=xls&amp;cp=CP1&amp;version=RL6748ZA_V25&amp;lotid=PAFQ0&amp;waferid=MBF135-10G6" xr:uid="{00000000-0004-0000-0500-000034080000}"/>
    <hyperlink ref="GS95" r:id="rId2101" display="http://cpdb.realtek.com/cpdbv3/view/wafermap/oneWaferSbinMap.php?project=RL6748&amp;checksum=e7aa3e7042ee04f483ffe0f4a4574fa1&amp;bin_num=31&amp;bintype=sbin&amp;from=xls&amp;cp=CP1&amp;version=RL6748ZA_V25&amp;lotid=PAFQ1&amp;waferid=MBA727-22F0" xr:uid="{00000000-0004-0000-0500-000035080000}"/>
    <hyperlink ref="HX95" r:id="rId2102" display="http://cpdb.realtek.com/cpdbv3/view/wafermap/oneWaferSbinMap.php?project=RL6748&amp;checksum=c66522d6542f1cd466853110ef4e5019&amp;bin_num=31&amp;bintype=sbin&amp;from=xls&amp;cp=CP1&amp;version=RL6748ZA_V25&amp;lotid=PAFQ4&amp;waferid=MBA724-16B3" xr:uid="{00000000-0004-0000-0500-000036080000}"/>
    <hyperlink ref="IL95" r:id="rId2103" display="http://cpdb.realtek.com/cpdbv3/view/wafermap/oneWaferSbinMap.php?project=RL6748&amp;checksum=a99b739ee1aa021bf77ff060c9381c23&amp;bin_num=31&amp;bintype=sbin&amp;from=xls&amp;cp=CP1&amp;version=RL6748ZA_V25&amp;lotid=PAFQ4&amp;waferid=MBA724-11E4" xr:uid="{00000000-0004-0000-0500-000037080000}"/>
    <hyperlink ref="JG95" r:id="rId2104" display="http://cpdb.realtek.com/cpdbv3/view/wafermap/oneWaferSbinMap.php?project=RL6748&amp;checksum=8f3fc87c22fb2a943cf35470d03b9270&amp;bin_num=31&amp;bintype=sbin&amp;from=xls&amp;cp=CP1&amp;version=RL6748ZA_V25&amp;lotid=PAFQ0&amp;waferid=MBF135-18B6" xr:uid="{00000000-0004-0000-0500-000038080000}"/>
    <hyperlink ref="B96" r:id="rId2105" xr:uid="{00000000-0004-0000-0500-000039080000}"/>
    <hyperlink ref="AJ96" r:id="rId2106" display="http://cpdb.realtek.com/cpdbv3/view/wafermap/oneWaferSbinMap.php?project=RL6748&amp;checksum=0fb2e694a4a77edc286e6bcf15b72af3&amp;bin_num=244&amp;bintype=sbin&amp;from=xls&amp;cp=CP1&amp;version=RL6748ZA_V25&amp;lotid=PAFQ0&amp;waferid=MBF135-01D6" xr:uid="{00000000-0004-0000-0500-00003A080000}"/>
    <hyperlink ref="BD96" r:id="rId2107" display="http://cpdb.realtek.com/cpdbv3/view/wafermap/oneWaferSbinMap.php?project=RL6748&amp;checksum=ba3555aefbc697efd0815fa8a947a650&amp;bin_num=244&amp;bintype=sbin&amp;from=xls&amp;cp=CP1&amp;version=RL6748ZA_V25&amp;lotid=PAFW8&amp;waferid=MBA731-03B2" xr:uid="{00000000-0004-0000-0500-00003B080000}"/>
    <hyperlink ref="BS96" r:id="rId2108" display="http://cpdb.realtek.com/cpdbv3/view/wafermap/oneWaferSbinMap.php?project=RL6748&amp;checksum=1addb36dbc584de437888642d6377e88&amp;bin_num=244&amp;bintype=sbin&amp;from=xls&amp;cp=CP1&amp;version=RL6748ZA_V25&amp;lotid=PAFA5&amp;waferid=MBA704-14E3" xr:uid="{00000000-0004-0000-0500-00003C080000}"/>
    <hyperlink ref="BV96" r:id="rId2109" display="http://cpdb.realtek.com/cpdbv3/view/wafermap/oneWaferSbinMap.php?project=RL6748&amp;checksum=95c12ce94be2567092270ca9d1393940&amp;bin_num=244&amp;bintype=sbin&amp;from=xls&amp;cp=CP1&amp;version=RL6748ZA_V25&amp;lotid=PAFQ1&amp;waferid=MBA727-12C5" xr:uid="{00000000-0004-0000-0500-00003D080000}"/>
    <hyperlink ref="BX96" r:id="rId2110" display="http://cpdb.realtek.com/cpdbv3/view/wafermap/oneWaferSbinMap.php?project=RL6748&amp;checksum=a382a357afc0b9c427b909251dd48249&amp;bin_num=244&amp;bintype=sbin&amp;from=xls&amp;cp=CP1&amp;version=RL6748ZA_V25&amp;lotid=PAHY4&amp;waferid=TAQ895-25G6" xr:uid="{00000000-0004-0000-0500-00003E080000}"/>
    <hyperlink ref="DH96" r:id="rId2111" display="http://cpdb.realtek.com/cpdbv3/view/wafermap/oneWaferSbinMap.php?project=RL6748&amp;checksum=b3f5e27a945fa4609942c3b6352aa0a6&amp;bin_num=244&amp;bintype=sbin&amp;from=xls&amp;cp=CP1&amp;version=RL6748ZA_V25&amp;lotid=PAFW6&amp;waferid=MBC107-11B3" xr:uid="{00000000-0004-0000-0500-00003F080000}"/>
    <hyperlink ref="DN96" r:id="rId2112" display="http://cpdb.realtek.com/cpdbv3/view/wafermap/oneWaferSbinMap.php?project=RL6748&amp;checksum=a49334f3693919c9149fc09fb221db8e&amp;bin_num=244&amp;bintype=sbin&amp;from=xls&amp;cp=CP1&amp;version=RL6748ZA_V25&amp;lotid=PAFW6&amp;waferid=MBC107-09B3" xr:uid="{00000000-0004-0000-0500-000040080000}"/>
    <hyperlink ref="DQ96" r:id="rId2113" display="http://cpdb.realtek.com/cpdbv3/view/wafermap/oneWaferSbinMap.php?project=RL6748&amp;checksum=25e3ae3f947411f0bc0d29f47a64db55&amp;bin_num=244&amp;bintype=sbin&amp;from=xls&amp;cp=CP1&amp;version=RL6748ZA_V25&amp;lotid=PAFQ2&amp;waferid=MBA715-01A1" xr:uid="{00000000-0004-0000-0500-000041080000}"/>
    <hyperlink ref="EB96" r:id="rId2114" display="http://cpdb.realtek.com/cpdbv3/view/wafermap/oneWaferSbinMap.php?project=RL6748&amp;checksum=a259cfd7774b674f9c4faf478bc441f6&amp;bin_num=244&amp;bintype=sbin&amp;from=xls&amp;cp=CP1&amp;version=RL6748ZA_V25&amp;lotid=PAFA5&amp;waferid=MBA704-22A5" xr:uid="{00000000-0004-0000-0500-000042080000}"/>
    <hyperlink ref="ES96" r:id="rId2115" display="http://cpdb.realtek.com/cpdbv3/view/wafermap/oneWaferSbinMap.php?project=RL6748&amp;checksum=654516e81152aabf50fbb88f94d4c514&amp;bin_num=244&amp;bintype=sbin&amp;from=xls&amp;cp=CP1&amp;version=RL6748ZA_V25&amp;lotid=PAFW6&amp;waferid=MBC107-24B7" xr:uid="{00000000-0004-0000-0500-000043080000}"/>
    <hyperlink ref="GC96" r:id="rId2116" display="http://cpdb.realtek.com/cpdbv3/view/wafermap/oneWaferSbinMap.php?project=RL6748&amp;checksum=f4d09bb0fad43bb3a13b20660482a40a&amp;bin_num=244&amp;bintype=sbin&amp;from=xls&amp;cp=CP1&amp;version=RL6748ZA_V25&amp;lotid=PAFQ6&amp;waferid=MBC103-15D0" xr:uid="{00000000-0004-0000-0500-000044080000}"/>
    <hyperlink ref="IF96" r:id="rId2117" display="http://cpdb.realtek.com/cpdbv3/view/wafermap/oneWaferSbinMap.php?project=RL6748&amp;checksum=8a7a597038836dd04adda54b67d1fac1&amp;bin_num=244&amp;bintype=sbin&amp;from=xls&amp;cp=CP1&amp;version=RL6748ZA_V25&amp;lotid=PAFA3&amp;waferid=MBA728-03E1" xr:uid="{00000000-0004-0000-0500-000045080000}"/>
    <hyperlink ref="IH96" r:id="rId2118" display="http://cpdb.realtek.com/cpdbv3/view/wafermap/oneWaferSbinMap.php?project=RL6748&amp;checksum=31c9bf567a3e6acfbc3df487d4ba35f2&amp;bin_num=244&amp;bintype=sbin&amp;from=xls&amp;cp=CP1&amp;version=RL6748ZA_V25&amp;lotid=PAFQ4&amp;waferid=MBA724-07F6" xr:uid="{00000000-0004-0000-0500-000046080000}"/>
    <hyperlink ref="IL96" r:id="rId2119" display="http://cpdb.realtek.com/cpdbv3/view/wafermap/oneWaferSbinMap.php?project=RL6748&amp;checksum=a99b739ee1aa021bf77ff060c9381c23&amp;bin_num=244&amp;bintype=sbin&amp;from=xls&amp;cp=CP1&amp;version=RL6748ZA_V25&amp;lotid=PAFQ4&amp;waferid=MBA724-11E4" xr:uid="{00000000-0004-0000-0500-000047080000}"/>
    <hyperlink ref="IS96" r:id="rId2120" display="http://cpdb.realtek.com/cpdbv3/view/wafermap/oneWaferSbinMap.php?project=RL6748&amp;checksum=aa5d8856fb0d03c25a05ad04e5386ae6&amp;bin_num=244&amp;bintype=sbin&amp;from=xls&amp;cp=CP1&amp;version=RL6748ZA_V25&amp;lotid=PAFW7&amp;waferid=MBA722-13B5" xr:uid="{00000000-0004-0000-0500-000048080000}"/>
    <hyperlink ref="IW96" r:id="rId2121" display="http://cpdb.realtek.com/cpdbv3/view/wafermap/oneWaferSbinMap.php?project=RL6748&amp;checksum=c6815649842b442387216c5d2398c898&amp;bin_num=244&amp;bintype=sbin&amp;from=xls&amp;cp=CP1&amp;version=RL6748ZA_V25&amp;lotid=PAFQ5&amp;waferid=MBA705-19F6" xr:uid="{00000000-0004-0000-0500-000049080000}"/>
    <hyperlink ref="B97" r:id="rId2122" xr:uid="{00000000-0004-0000-0500-00004A080000}"/>
    <hyperlink ref="AJ97" r:id="rId2123" display="http://cpdb.realtek.com/cpdbv3/view/wafermap/oneWaferSbinMap.php?project=RL6748&amp;checksum=0fb2e694a4a77edc286e6bcf15b72af3&amp;bin_num=246&amp;bintype=sbin&amp;from=xls&amp;cp=CP1&amp;version=RL6748ZA_V25&amp;lotid=PAFQ0&amp;waferid=MBF135-01D6" xr:uid="{00000000-0004-0000-0500-00004B080000}"/>
    <hyperlink ref="AV97" r:id="rId2124" display="http://cpdb.realtek.com/cpdbv3/view/wafermap/oneWaferSbinMap.php?project=RL6748&amp;checksum=99484613a4096c86ca578487ceca6b1f&amp;bin_num=246&amp;bintype=sbin&amp;from=xls&amp;cp=CP1&amp;version=RL6748ZA_V25&amp;lotid=PAFQ5&amp;waferid=MBA705-14B4" xr:uid="{00000000-0004-0000-0500-00004C080000}"/>
    <hyperlink ref="BZ97" r:id="rId2125" display="http://cpdb.realtek.com/cpdbv3/view/wafermap/oneWaferSbinMap.php?project=RL6748&amp;checksum=54667dc6380e1c461fef4670eda018d9&amp;bin_num=246&amp;bintype=sbin&amp;from=xls&amp;cp=CP1&amp;version=RL6748ZA_V25&amp;lotid=PAJG7&amp;waferid=TAQ896-25D7" xr:uid="{00000000-0004-0000-0500-00004D080000}"/>
    <hyperlink ref="CA97" r:id="rId2126" display="http://cpdb.realtek.com/cpdbv3/view/wafermap/oneWaferSbinMap.php?project=RL6748&amp;checksum=767d1d9f8d20b9353687403e9ae11fca&amp;bin_num=246&amp;bintype=sbin&amp;from=xls&amp;cp=CP1&amp;version=RL6748ZA_V25&amp;lotid=PAFW6&amp;waferid=MBC107-22D1" xr:uid="{00000000-0004-0000-0500-00004E080000}"/>
    <hyperlink ref="CD97" r:id="rId2127" display="http://cpdb.realtek.com/cpdbv3/view/wafermap/oneWaferSbinMap.php?project=RL6748&amp;checksum=e2f7040d66a6d17023affadff59b24c7&amp;bin_num=246&amp;bintype=sbin&amp;from=xls&amp;cp=CP1&amp;version=RL6748ZA_V25&amp;lotid=PAFA5&amp;waferid=MBA704-09G2" xr:uid="{00000000-0004-0000-0500-00004F080000}"/>
    <hyperlink ref="DT97" r:id="rId2128" display="http://cpdb.realtek.com/cpdbv3/view/wafermap/oneWaferSbinMap.php?project=RL6748&amp;checksum=1dd0f3330949dce9e73077fbbf3a4659&amp;bin_num=246&amp;bintype=sbin&amp;from=xls&amp;cp=CP1&amp;version=RL6748ZA_V25&amp;lotid=PAJG7&amp;waferid=TAQ896-16A7" xr:uid="{00000000-0004-0000-0500-000050080000}"/>
    <hyperlink ref="EG97" r:id="rId2129" display="http://cpdb.realtek.com/cpdbv3/view/wafermap/oneWaferSbinMap.php?project=RL6748&amp;checksum=8754484403aa6d8cc85782d55cbfe8b5&amp;bin_num=246&amp;bintype=sbin&amp;from=xls&amp;cp=CP1&amp;version=RL6748ZA_V25&amp;lotid=PAFA5&amp;waferid=MBA704-25G1" xr:uid="{00000000-0004-0000-0500-000051080000}"/>
    <hyperlink ref="FM97" r:id="rId2130" display="http://cpdb.realtek.com/cpdbv3/view/wafermap/oneWaferSbinMap.php?project=RL6748&amp;checksum=b9caa329bf355adb9b0aa779f8211dcb&amp;bin_num=246&amp;bintype=sbin&amp;from=xls&amp;cp=CP1&amp;version=RL6748ZA_V25&amp;lotid=PAF98&amp;waferid=MBA742-03E7" xr:uid="{00000000-0004-0000-0500-000052080000}"/>
    <hyperlink ref="FS97" r:id="rId2131" display="http://cpdb.realtek.com/cpdbv3/view/wafermap/oneWaferSbinMap.php?project=RL6748&amp;checksum=b8aa9177c4c88f71883c861eaa9136a7&amp;bin_num=246&amp;bintype=sbin&amp;from=xls&amp;cp=CP1&amp;version=RL6748ZA_V25&amp;lotid=PAFA5&amp;waferid=MBA704-01D7" xr:uid="{00000000-0004-0000-0500-000053080000}"/>
    <hyperlink ref="GI97" r:id="rId2132" display="http://cpdb.realtek.com/cpdbv3/view/wafermap/oneWaferSbinMap.php?project=RL6748&amp;checksum=7fbec2c81bae7c0e34489888aa16ecf6&amp;bin_num=246&amp;bintype=sbin&amp;from=xls&amp;cp=CP1&amp;version=RL6748ZA_V25&amp;lotid=PAJG7&amp;waferid=TAQ896-21G3" xr:uid="{00000000-0004-0000-0500-000054080000}"/>
    <hyperlink ref="GM97" r:id="rId2133" display="http://cpdb.realtek.com/cpdbv3/view/wafermap/oneWaferSbinMap.php?project=RL6748&amp;checksum=90746381178853dedc5267015506f02a&amp;bin_num=246&amp;bintype=sbin&amp;from=xls&amp;cp=CP1&amp;version=RL6748ZA_V25&amp;lotid=PAFA5&amp;waferid=MBA704-17C4" xr:uid="{00000000-0004-0000-0500-000055080000}"/>
    <hyperlink ref="HJ97" r:id="rId2134" display="http://cpdb.realtek.com/cpdbv3/view/wafermap/oneWaferSbinMap.php?project=RL6748&amp;checksum=bf250fdb066aaa406c3e4819826ceb42&amp;bin_num=246&amp;bintype=sbin&amp;from=xls&amp;cp=CP1&amp;version=RL6748ZA_V25&amp;lotid=PAFQ6&amp;waferid=MBC103-23G5" xr:uid="{00000000-0004-0000-0500-000056080000}"/>
    <hyperlink ref="IA97" r:id="rId2135" display="http://cpdb.realtek.com/cpdbv3/view/wafermap/oneWaferSbinMap.php?project=RL6748&amp;checksum=1c5a196f49dd41f3ae5d7b51b8f25687&amp;bin_num=246&amp;bintype=sbin&amp;from=xls&amp;cp=CP1&amp;version=RL6748ZA_V25&amp;lotid=PAFW8&amp;waferid=MBA731-10F4" xr:uid="{00000000-0004-0000-0500-000057080000}"/>
    <hyperlink ref="IB97" r:id="rId2136" display="http://cpdb.realtek.com/cpdbv3/view/wafermap/oneWaferSbinMap.php?project=RL6748&amp;checksum=d6e5e72d578d8650a72b10bab7dbfe61&amp;bin_num=246&amp;bintype=sbin&amp;from=xls&amp;cp=CP1&amp;version=RL6748ZA_V25&amp;lotid=PAFW7&amp;waferid=MBA722-06E6" xr:uid="{00000000-0004-0000-0500-000058080000}"/>
    <hyperlink ref="IF97" r:id="rId2137" display="http://cpdb.realtek.com/cpdbv3/view/wafermap/oneWaferSbinMap.php?project=RL6748&amp;checksum=8a7a597038836dd04adda54b67d1fac1&amp;bin_num=246&amp;bintype=sbin&amp;from=xls&amp;cp=CP1&amp;version=RL6748ZA_V25&amp;lotid=PAFA3&amp;waferid=MBA728-03E1" xr:uid="{00000000-0004-0000-0500-000059080000}"/>
    <hyperlink ref="B98" r:id="rId2138" xr:uid="{00000000-0004-0000-0500-00005A080000}"/>
    <hyperlink ref="AF98" r:id="rId2139" display="http://cpdb.realtek.com/cpdbv3/view/wafermap/oneWaferSbinMap.php?project=RL6748&amp;checksum=8d430027eb8989e13eb3088408122278&amp;bin_num=352&amp;bintype=sbin&amp;from=xls&amp;cp=CP1&amp;version=RL6748ZA_V25&amp;lotid=PAHY4&amp;waferid=TAQ895-16D6" xr:uid="{00000000-0004-0000-0500-00005B080000}"/>
    <hyperlink ref="BR98" r:id="rId2140" display="http://cpdb.realtek.com/cpdbv3/view/wafermap/oneWaferSbinMap.php?project=RL6748&amp;checksum=db0dea7eef5f5edf6cf68a0eb06238fc&amp;bin_num=352&amp;bintype=sbin&amp;from=xls&amp;cp=CP1&amp;version=RL6748ZA_V25&amp;lotid=PAHY4&amp;waferid=TAQ895-14F0" xr:uid="{00000000-0004-0000-0500-00005C080000}"/>
    <hyperlink ref="CU98" r:id="rId2141" display="http://cpdb.realtek.com/cpdbv3/view/wafermap/oneWaferSbinMap.php?project=RL6748&amp;checksum=7c6f3043570688cf86bd73b9e00bb91a&amp;bin_num=352&amp;bintype=sbin&amp;from=xls&amp;cp=CP1&amp;version=RL6748ZA_V25&amp;lotid=PAFW6&amp;waferid=MBC107-17F0" xr:uid="{00000000-0004-0000-0500-00005D080000}"/>
    <hyperlink ref="DH98" r:id="rId2142" display="http://cpdb.realtek.com/cpdbv3/view/wafermap/oneWaferSbinMap.php?project=RL6748&amp;checksum=b3f5e27a945fa4609942c3b6352aa0a6&amp;bin_num=352&amp;bintype=sbin&amp;from=xls&amp;cp=CP1&amp;version=RL6748ZA_V25&amp;lotid=PAFW6&amp;waferid=MBC107-11B3" xr:uid="{00000000-0004-0000-0500-00005E080000}"/>
    <hyperlink ref="HS98" r:id="rId2143" display="http://cpdb.realtek.com/cpdbv3/view/wafermap/oneWaferSbinMap.php?project=RL6748&amp;checksum=c071f5cf26b7fc8cb5ca79120ccf83ae&amp;bin_num=352&amp;bintype=sbin&amp;from=xls&amp;cp=CP1&amp;version=RL6748ZA_V25&amp;lotid=PAFW6&amp;waferid=MBC107-07C5" xr:uid="{00000000-0004-0000-0500-00005F080000}"/>
    <hyperlink ref="B99" r:id="rId2144" xr:uid="{00000000-0004-0000-0500-000060080000}"/>
    <hyperlink ref="V99" r:id="rId2145" display="http://cpdb.realtek.com/cpdbv3/view/wafermap/oneWaferSbinMap.php?project=RL6748&amp;checksum=822a75f331382d29607e0ee7fecaba76&amp;bin_num=17&amp;bintype=sbin&amp;from=xls&amp;cp=CP1&amp;version=RL6748ZA_V25&amp;lotid=PAFQ4&amp;waferid=MBA724-08F1" xr:uid="{00000000-0004-0000-0500-000061080000}"/>
    <hyperlink ref="AC99" r:id="rId2146" display="http://cpdb.realtek.com/cpdbv3/view/wafermap/oneWaferSbinMap.php?project=RL6748&amp;checksum=b63c761888f8fc1c6db5a49ac033cd1b&amp;bin_num=17&amp;bintype=sbin&amp;from=xls&amp;cp=CP1&amp;version=RL6748ZA_V25&amp;lotid=PAFC1&amp;waferid=MBA723-23B1" xr:uid="{00000000-0004-0000-0500-000062080000}"/>
    <hyperlink ref="AH99" r:id="rId2147" display="http://cpdb.realtek.com/cpdbv3/view/wafermap/oneWaferSbinMap.php?project=RL6748&amp;checksum=098792a6e2e449fb07dff640a36a2f2b&amp;bin_num=17&amp;bintype=sbin&amp;from=xls&amp;cp=CP1&amp;version=RL6748ZA_V25&amp;lotid=PAFW7&amp;waferid=MBA722-03G5" xr:uid="{00000000-0004-0000-0500-000063080000}"/>
    <hyperlink ref="AU99" r:id="rId2148" display="http://cpdb.realtek.com/cpdbv3/view/wafermap/oneWaferSbinMap.php?project=RL6748&amp;checksum=088652f3a7717a90c111228ea1ecdbd6&amp;bin_num=17&amp;bintype=sbin&amp;from=xls&amp;cp=CP1&amp;version=RL6748ZA_V25&amp;lotid=PAFQ1&amp;waferid=MBA727-01A7" xr:uid="{00000000-0004-0000-0500-000064080000}"/>
    <hyperlink ref="CE99" r:id="rId2149" display="http://cpdb.realtek.com/cpdbv3/view/wafermap/oneWaferSbinMap.php?project=RL6748&amp;checksum=07eb46141594587badf2f3298b01c3aa&amp;bin_num=17&amp;bintype=sbin&amp;from=xls&amp;cp=CP1&amp;version=RL6748ZA_V25&amp;lotid=PAFQ2&amp;waferid=MBA715-20F4" xr:uid="{00000000-0004-0000-0500-000065080000}"/>
    <hyperlink ref="CO99" r:id="rId2150" display="http://cpdb.realtek.com/cpdbv3/view/wafermap/oneWaferSbinMap.php?project=RL6748&amp;checksum=0e3a7d642762a8642f3e192d4dd04247&amp;bin_num=17&amp;bintype=sbin&amp;from=xls&amp;cp=CP1&amp;version=RL6748ZA_V25&amp;lotid=PAHY4&amp;waferid=TAQ895-06B3" xr:uid="{00000000-0004-0000-0500-000066080000}"/>
    <hyperlink ref="GM99" r:id="rId2151" display="http://cpdb.realtek.com/cpdbv3/view/wafermap/oneWaferSbinMap.php?project=RL6748&amp;checksum=90746381178853dedc5267015506f02a&amp;bin_num=17&amp;bintype=sbin&amp;from=xls&amp;cp=CP1&amp;version=RL6748ZA_V25&amp;lotid=PAFA5&amp;waferid=MBA704-17C4" xr:uid="{00000000-0004-0000-0500-000067080000}"/>
    <hyperlink ref="HK99" r:id="rId2152" display="http://cpdb.realtek.com/cpdbv3/view/wafermap/oneWaferSbinMap.php?project=RL6748&amp;checksum=e92e67c54272c6cee97033229f886ee7&amp;bin_num=17&amp;bintype=sbin&amp;from=xls&amp;cp=CP1&amp;version=RL6748ZA_V25&amp;lotid=PAFQ1&amp;waferid=MBA727-09D2" xr:uid="{00000000-0004-0000-0500-000068080000}"/>
    <hyperlink ref="IX99" r:id="rId2153" display="http://cpdb.realtek.com/cpdbv3/view/wafermap/oneWaferSbinMap.php?project=RL6748&amp;checksum=d8923b2a1b4f52077a897b9ed1bf484d&amp;bin_num=17&amp;bintype=sbin&amp;from=xls&amp;cp=CP1&amp;version=RL6748ZA_V25&amp;lotid=PAFQ4&amp;waferid=MBA724-13D2" xr:uid="{00000000-0004-0000-0500-000069080000}"/>
    <hyperlink ref="JI99" r:id="rId2154" display="http://cpdb.realtek.com/cpdbv3/view/wafermap/oneWaferSbinMap.php?project=RL6748&amp;checksum=a4102a98943df7fb852cb3ea7c9acba0&amp;bin_num=17&amp;bintype=sbin&amp;from=xls&amp;cp=CP1&amp;version=RL6748ZA_V25&amp;lotid=PAFQ1&amp;waferid=MBA727-23E3" xr:uid="{00000000-0004-0000-0500-00006A080000}"/>
    <hyperlink ref="JM99" r:id="rId2155" display="http://cpdb.realtek.com/cpdbv3/view/wafermap/oneWaferSbinMap.php?project=RL6748&amp;checksum=4290138c3c5508d45bfd57ac06e08197&amp;bin_num=17&amp;bintype=sbin&amp;from=xls&amp;cp=CP1&amp;version=RL6748ZA_V25&amp;lotid=PAFQ6&amp;waferid=MBC103-20B1" xr:uid="{00000000-0004-0000-0500-00006B080000}"/>
    <hyperlink ref="JR99" r:id="rId2156" display="http://cpdb.realtek.com/cpdbv3/view/wafermap/oneWaferSbinMap.php?project=RL6748&amp;checksum=c7431b9bd560e1706c228e68c2ca2630&amp;bin_num=17&amp;bintype=sbin&amp;from=xls&amp;cp=CP1&amp;version=RL6748ZA_V25&amp;lotid=PAFQ1&amp;waferid=MBA727-03H0" xr:uid="{00000000-0004-0000-0500-00006C080000}"/>
    <hyperlink ref="JW99" r:id="rId2157" display="http://cpdb.realtek.com/cpdbv3/view/wafermap/oneWaferSbinMap.php?project=RL6748&amp;checksum=edac05c7f9cdabe43eb13845d9668c47&amp;bin_num=17&amp;bintype=sbin&amp;from=xls&amp;cp=CP1&amp;version=RL6748ZA_V25&amp;lotid=PAFW7&amp;waferid=MBA722-19F2" xr:uid="{00000000-0004-0000-0500-00006D080000}"/>
    <hyperlink ref="B100" r:id="rId2158" xr:uid="{00000000-0004-0000-0500-00006E080000}"/>
    <hyperlink ref="AE100" r:id="rId2159" display="http://cpdb.realtek.com/cpdbv3/view/wafermap/oneWaferSbinMap.php?project=RL6748&amp;checksum=a8aed2549477d2287a6144d17b49ef08&amp;bin_num=245&amp;bintype=sbin&amp;from=xls&amp;cp=CP1&amp;version=RL6748ZA_V25&amp;lotid=PAFQ0&amp;waferid=MBF135-13E7" xr:uid="{00000000-0004-0000-0500-00006F080000}"/>
    <hyperlink ref="AH100" r:id="rId2160" display="http://cpdb.realtek.com/cpdbv3/view/wafermap/oneWaferSbinMap.php?project=RL6748&amp;checksum=098792a6e2e449fb07dff640a36a2f2b&amp;bin_num=245&amp;bintype=sbin&amp;from=xls&amp;cp=CP1&amp;version=RL6748ZA_V25&amp;lotid=PAFW7&amp;waferid=MBA722-03G5" xr:uid="{00000000-0004-0000-0500-000070080000}"/>
    <hyperlink ref="BZ100" r:id="rId2161" display="http://cpdb.realtek.com/cpdbv3/view/wafermap/oneWaferSbinMap.php?project=RL6748&amp;checksum=54667dc6380e1c461fef4670eda018d9&amp;bin_num=245&amp;bintype=sbin&amp;from=xls&amp;cp=CP1&amp;version=RL6748ZA_V25&amp;lotid=PAJG7&amp;waferid=TAQ896-25D7" xr:uid="{00000000-0004-0000-0500-000071080000}"/>
    <hyperlink ref="EC100" r:id="rId2162" display="http://cpdb.realtek.com/cpdbv3/view/wafermap/oneWaferSbinMap.php?project=RL6748&amp;checksum=359fa88e1a5d94a7502dfe06cc76ae34&amp;bin_num=245&amp;bintype=sbin&amp;from=xls&amp;cp=CP1&amp;version=RL6748ZA_V25&amp;lotid=PAFA5&amp;waferid=MBA704-03C5" xr:uid="{00000000-0004-0000-0500-000072080000}"/>
    <hyperlink ref="FK100" r:id="rId2163" display="http://cpdb.realtek.com/cpdbv3/view/wafermap/oneWaferSbinMap.php?project=RL6748&amp;checksum=6c2b62383e3b16d7389221176e082176&amp;bin_num=245&amp;bintype=sbin&amp;from=xls&amp;cp=CP1&amp;version=RL6748ZA_V25&amp;lotid=PAFQ5&amp;waferid=MBA705-06F2" xr:uid="{00000000-0004-0000-0500-000073080000}"/>
    <hyperlink ref="GQ100" r:id="rId2164" display="http://cpdb.realtek.com/cpdbv3/view/wafermap/oneWaferSbinMap.php?project=RL6748&amp;checksum=d7353e6fdc608011efd46043993feafe&amp;bin_num=245&amp;bintype=sbin&amp;from=xls&amp;cp=CP1&amp;version=RL6748ZA_V25&amp;lotid=PAFA5&amp;waferid=MBA704-10G7" xr:uid="{00000000-0004-0000-0500-000074080000}"/>
    <hyperlink ref="HD100" r:id="rId2165" display="http://cpdb.realtek.com/cpdbv3/view/wafermap/oneWaferSbinMap.php?project=RL6748&amp;checksum=7e810d26ec2ca1f0e80580f960afbdd6&amp;bin_num=245&amp;bintype=sbin&amp;from=xls&amp;cp=CP1&amp;version=RL6748ZA_V25&amp;lotid=PAFQ5&amp;waferid=MBA705-04G4" xr:uid="{00000000-0004-0000-0500-000075080000}"/>
    <hyperlink ref="IB100" r:id="rId2166" display="http://cpdb.realtek.com/cpdbv3/view/wafermap/oneWaferSbinMap.php?project=RL6748&amp;checksum=d6e5e72d578d8650a72b10bab7dbfe61&amp;bin_num=245&amp;bintype=sbin&amp;from=xls&amp;cp=CP1&amp;version=RL6748ZA_V25&amp;lotid=PAFW7&amp;waferid=MBA722-06E6" xr:uid="{00000000-0004-0000-0500-000076080000}"/>
    <hyperlink ref="IC100" r:id="rId2167" display="http://cpdb.realtek.com/cpdbv3/view/wafermap/oneWaferSbinMap.php?project=RL6748&amp;checksum=f584ea94ee5232b0586eb8d18ea79b98&amp;bin_num=245&amp;bintype=sbin&amp;from=xls&amp;cp=CP1&amp;version=RL6748ZA_V25&amp;lotid=PAFA5&amp;waferid=MBA704-13F0" xr:uid="{00000000-0004-0000-0500-000077080000}"/>
    <hyperlink ref="JB100" r:id="rId2168" display="http://cpdb.realtek.com/cpdbv3/view/wafermap/oneWaferSbinMap.php?project=RL6748&amp;checksum=981ecc960321df48665f09a2079e5f94&amp;bin_num=245&amp;bintype=sbin&amp;from=xls&amp;cp=CP1&amp;version=RL6748ZA_V25&amp;lotid=PAFQ4&amp;waferid=MBA724-12D7" xr:uid="{00000000-0004-0000-0500-000078080000}"/>
    <hyperlink ref="JL100" r:id="rId2169" display="http://cpdb.realtek.com/cpdbv3/view/wafermap/oneWaferSbinMap.php?project=RL6748&amp;checksum=9f2915083dc30d5c022d596e0012cfd3&amp;bin_num=245&amp;bintype=sbin&amp;from=xls&amp;cp=CP1&amp;version=RL6748ZA_V25&amp;lotid=PAFW7&amp;waferid=MBA722-15A3" xr:uid="{00000000-0004-0000-0500-000079080000}"/>
    <hyperlink ref="JW100" r:id="rId2170" display="http://cpdb.realtek.com/cpdbv3/view/wafermap/oneWaferSbinMap.php?project=RL6748&amp;checksum=edac05c7f9cdabe43eb13845d9668c47&amp;bin_num=245&amp;bintype=sbin&amp;from=xls&amp;cp=CP1&amp;version=RL6748ZA_V25&amp;lotid=PAFW7&amp;waferid=MBA722-19F2" xr:uid="{00000000-0004-0000-0500-00007A080000}"/>
    <hyperlink ref="B101" r:id="rId2171" xr:uid="{00000000-0004-0000-0500-00007B080000}"/>
    <hyperlink ref="R101" r:id="rId2172" display="http://cpdb.realtek.com/cpdbv3/view/wafermap/oneWaferSbinMap.php?project=RL6748&amp;checksum=05d00f1aa7601154d677cc25b7b27b75&amp;bin_num=18&amp;bintype=sbin&amp;from=xls&amp;cp=CP1&amp;version=RL6748ZA_V25&amp;lotid=PAF98&amp;waferid=MBA742-18E1" xr:uid="{00000000-0004-0000-0500-00007C080000}"/>
    <hyperlink ref="AH101" r:id="rId2173" display="http://cpdb.realtek.com/cpdbv3/view/wafermap/oneWaferSbinMap.php?project=RL6748&amp;checksum=098792a6e2e449fb07dff640a36a2f2b&amp;bin_num=18&amp;bintype=sbin&amp;from=xls&amp;cp=CP1&amp;version=RL6748ZA_V25&amp;lotid=PAFW7&amp;waferid=MBA722-03G5" xr:uid="{00000000-0004-0000-0500-00007D080000}"/>
    <hyperlink ref="AM101" r:id="rId2174" display="http://cpdb.realtek.com/cpdbv3/view/wafermap/oneWaferSbinMap.php?project=RL6748&amp;checksum=a598fc3b020523050b1dc2d619dfb87c&amp;bin_num=18&amp;bintype=sbin&amp;from=xls&amp;cp=CP1&amp;version=RL6748ZA_V25&amp;lotid=PAHY4&amp;waferid=TAQ895-24A0" xr:uid="{00000000-0004-0000-0500-00007E080000}"/>
    <hyperlink ref="AQ101" r:id="rId2175" display="http://cpdb.realtek.com/cpdbv3/view/wafermap/oneWaferSbinMap.php?project=RL6748&amp;checksum=5c5e4314589692a66914d66918695f60&amp;bin_num=18&amp;bintype=sbin&amp;from=xls&amp;cp=CP1&amp;version=RL6748ZA_V25&amp;lotid=PAFQ0&amp;waferid=MBF135-25G0" xr:uid="{00000000-0004-0000-0500-00007F080000}"/>
    <hyperlink ref="BQ101" r:id="rId2176" display="http://cpdb.realtek.com/cpdbv3/view/wafermap/oneWaferSbinMap.php?project=RL6748&amp;checksum=6e78642833a84f8cf7528b5b0686b7d0&amp;bin_num=18&amp;bintype=sbin&amp;from=xls&amp;cp=CP1&amp;version=RL6748ZA_V25&amp;lotid=PAFQ4&amp;waferid=MBA724-03A7" xr:uid="{00000000-0004-0000-0500-000080080000}"/>
    <hyperlink ref="FD101" r:id="rId2177" display="http://cpdb.realtek.com/cpdbv3/view/wafermap/oneWaferSbinMap.php?project=RL6748&amp;checksum=94177702e63ad918b404a7cf22ea4c8a&amp;bin_num=18&amp;bintype=sbin&amp;from=xls&amp;cp=CP1&amp;version=RL6748ZA_V25&amp;lotid=PAFW6&amp;waferid=MBC107-05D7" xr:uid="{00000000-0004-0000-0500-000081080000}"/>
    <hyperlink ref="GF101" r:id="rId2178" display="http://cpdb.realtek.com/cpdbv3/view/wafermap/oneWaferSbinMap.php?project=RL6748&amp;checksum=0c1964bee8a40b9ed403b02324f73597&amp;bin_num=18&amp;bintype=sbin&amp;from=xls&amp;cp=CP1&amp;version=RL6748ZA_V25&amp;lotid=PAF98&amp;waferid=MBA742-05D5" xr:uid="{00000000-0004-0000-0500-000082080000}"/>
    <hyperlink ref="GH101" r:id="rId2179" display="http://cpdb.realtek.com/cpdbv3/view/wafermap/oneWaferSbinMap.php?project=RL6748&amp;checksum=3ff4f589e593eed9487b91e4a79e9385&amp;bin_num=18&amp;bintype=sbin&amp;from=xls&amp;cp=CP1&amp;version=RL6748ZA_V25&amp;lotid=PAFC1&amp;waferid=MBA723-22B6" xr:uid="{00000000-0004-0000-0500-000083080000}"/>
    <hyperlink ref="GX101" r:id="rId2180" display="http://cpdb.realtek.com/cpdbv3/view/wafermap/oneWaferSbinMap.php?project=RL6748&amp;checksum=bdc04ae8be05a83321ec323eae625678&amp;bin_num=18&amp;bintype=sbin&amp;from=xls&amp;cp=CP1&amp;version=RL6748ZA_V25&amp;lotid=PAJG7&amp;waferid=TAQ896-11E0" xr:uid="{00000000-0004-0000-0500-000084080000}"/>
    <hyperlink ref="HS101" r:id="rId2181" display="http://cpdb.realtek.com/cpdbv3/view/wafermap/oneWaferSbinMap.php?project=RL6748&amp;checksum=c071f5cf26b7fc8cb5ca79120ccf83ae&amp;bin_num=18&amp;bintype=sbin&amp;from=xls&amp;cp=CP1&amp;version=RL6748ZA_V25&amp;lotid=PAFW6&amp;waferid=MBC107-07C5" xr:uid="{00000000-0004-0000-0500-000085080000}"/>
    <hyperlink ref="IP101" r:id="rId2182" display="http://cpdb.realtek.com/cpdbv3/view/wafermap/oneWaferSbinMap.php?project=RL6748&amp;checksum=1b59b40bf7c486a1124202d049350783&amp;bin_num=18&amp;bintype=sbin&amp;from=xls&amp;cp=CP1&amp;version=RL6748ZA_V25&amp;lotid=PAFQ5&amp;waferid=MBA705-13C1" xr:uid="{00000000-0004-0000-0500-000086080000}"/>
    <hyperlink ref="IY101" r:id="rId2183" display="http://cpdb.realtek.com/cpdbv3/view/wafermap/oneWaferSbinMap.php?project=RL6748&amp;checksum=dd3f5e8730f623359ad294296872eb29&amp;bin_num=18&amp;bintype=sbin&amp;from=xls&amp;cp=CP1&amp;version=RL6748ZA_V25&amp;lotid=PAFQ5&amp;waferid=MBA705-18G3" xr:uid="{00000000-0004-0000-0500-000087080000}"/>
    <hyperlink ref="JM101" r:id="rId2184" display="http://cpdb.realtek.com/cpdbv3/view/wafermap/oneWaferSbinMap.php?project=RL6748&amp;checksum=4290138c3c5508d45bfd57ac06e08197&amp;bin_num=18&amp;bintype=sbin&amp;from=xls&amp;cp=CP1&amp;version=RL6748ZA_V25&amp;lotid=PAFQ6&amp;waferid=MBC103-20B1" xr:uid="{00000000-0004-0000-0500-000088080000}"/>
    <hyperlink ref="B102" r:id="rId2185" xr:uid="{00000000-0004-0000-0500-000089080000}"/>
    <hyperlink ref="V102" r:id="rId2186" display="http://cpdb.realtek.com/cpdbv3/view/wafermap/oneWaferSbinMap.php?project=RL6748&amp;checksum=822a75f331382d29607e0ee7fecaba76&amp;bin_num=54&amp;bintype=sbin&amp;from=xls&amp;cp=CP1&amp;version=RL6748ZA_V25&amp;lotid=PAFQ4&amp;waferid=MBA724-08F1" xr:uid="{00000000-0004-0000-0500-00008A080000}"/>
    <hyperlink ref="BL102" r:id="rId2187" display="http://cpdb.realtek.com/cpdbv3/view/wafermap/oneWaferSbinMap.php?project=RL6748&amp;checksum=688bac04defb0b654f8cc3fd0cb21d33&amp;bin_num=54&amp;bintype=sbin&amp;from=xls&amp;cp=CP1&amp;version=RL6748ZA_V25&amp;lotid=PAFQ4&amp;waferid=MBA724-23F5" xr:uid="{00000000-0004-0000-0500-00008B080000}"/>
    <hyperlink ref="BZ102" r:id="rId2188" display="http://cpdb.realtek.com/cpdbv3/view/wafermap/oneWaferSbinMap.php?project=RL6748&amp;checksum=54667dc6380e1c461fef4670eda018d9&amp;bin_num=54&amp;bintype=sbin&amp;from=xls&amp;cp=CP1&amp;version=RL6748ZA_V25&amp;lotid=PAJG7&amp;waferid=TAQ896-25D7" xr:uid="{00000000-0004-0000-0500-00008C080000}"/>
    <hyperlink ref="CJ102" r:id="rId2189" display="http://cpdb.realtek.com/cpdbv3/view/wafermap/oneWaferSbinMap.php?project=RL6748&amp;checksum=cf0642d0116deaf881daac0e428555ba&amp;bin_num=54&amp;bintype=sbin&amp;from=xls&amp;cp=CP1&amp;version=RL6748ZA_V25&amp;lotid=PAJG7&amp;waferid=TAQ896-10E5" xr:uid="{00000000-0004-0000-0500-00008D080000}"/>
    <hyperlink ref="DJ102" r:id="rId2190" display="http://cpdb.realtek.com/cpdbv3/view/wafermap/oneWaferSbinMap.php?project=RL6748&amp;checksum=fd2665dd9514848452efa855b6dfa7c3&amp;bin_num=54&amp;bintype=sbin&amp;from=xls&amp;cp=CP1&amp;version=RL6748ZA_V25&amp;lotid=PAFQ4&amp;waferid=MBA724-24F0" xr:uid="{00000000-0004-0000-0500-00008E080000}"/>
    <hyperlink ref="EG102" r:id="rId2191" display="http://cpdb.realtek.com/cpdbv3/view/wafermap/oneWaferSbinMap.php?project=RL6748&amp;checksum=8754484403aa6d8cc85782d55cbfe8b5&amp;bin_num=54&amp;bintype=sbin&amp;from=xls&amp;cp=CP1&amp;version=RL6748ZA_V25&amp;lotid=PAFA5&amp;waferid=MBA704-25G1" xr:uid="{00000000-0004-0000-0500-00008F080000}"/>
    <hyperlink ref="EM102" r:id="rId2192" display="http://cpdb.realtek.com/cpdbv3/view/wafermap/oneWaferSbinMap.php?project=RL6748&amp;checksum=70c84ab6aa4371008c47d2777f2776ad&amp;bin_num=54&amp;bintype=sbin&amp;from=xls&amp;cp=CP1&amp;version=RL6748ZA_V25&amp;lotid=PAFQ4&amp;waferid=MBA724-09E4" xr:uid="{00000000-0004-0000-0500-000090080000}"/>
    <hyperlink ref="FB102" r:id="rId2193" display="http://cpdb.realtek.com/cpdbv3/view/wafermap/oneWaferSbinMap.php?project=RL6748&amp;checksum=7e9a1be31adccadbec2a6080a78a2f27&amp;bin_num=54&amp;bintype=sbin&amp;from=xls&amp;cp=CP1&amp;version=RL6748ZA_V25&amp;lotid=PAFQ4&amp;waferid=MBA724-19G7" xr:uid="{00000000-0004-0000-0500-000091080000}"/>
    <hyperlink ref="FI102" r:id="rId2194" display="http://cpdb.realtek.com/cpdbv3/view/wafermap/oneWaferSbinMap.php?project=RL6748&amp;checksum=f570e7abb03c11cd4887a354ad6586df&amp;bin_num=54&amp;bintype=sbin&amp;from=xls&amp;cp=CP1&amp;version=RL6748ZA_V25&amp;lotid=PAFQ4&amp;waferid=MBA724-15C0" xr:uid="{00000000-0004-0000-0500-000092080000}"/>
    <hyperlink ref="GA102" r:id="rId2195" display="http://cpdb.realtek.com/cpdbv3/view/wafermap/oneWaferSbinMap.php?project=RL6748&amp;checksum=aeffc487e0d45cfc6bac03117c286df2&amp;bin_num=54&amp;bintype=sbin&amp;from=xls&amp;cp=CP1&amp;version=RL6748ZA_V25&amp;lotid=PAFQ6&amp;waferid=MBC103-14D5" xr:uid="{00000000-0004-0000-0500-000093080000}"/>
    <hyperlink ref="GB102" r:id="rId2196" display="http://cpdb.realtek.com/cpdbv3/view/wafermap/oneWaferSbinMap.php?project=RL6748&amp;checksum=b2f0fda0b848faf8e012a21f3e6b0849&amp;bin_num=54&amp;bintype=sbin&amp;from=xls&amp;cp=CP1&amp;version=RL6748ZA_V25&amp;lotid=PAHY4&amp;waferid=TAQ895-03D2" xr:uid="{00000000-0004-0000-0500-000094080000}"/>
    <hyperlink ref="IL102" r:id="rId2197" display="http://cpdb.realtek.com/cpdbv3/view/wafermap/oneWaferSbinMap.php?project=RL6748&amp;checksum=a99b739ee1aa021bf77ff060c9381c23&amp;bin_num=54&amp;bintype=sbin&amp;from=xls&amp;cp=CP1&amp;version=RL6748ZA_V25&amp;lotid=PAFQ4&amp;waferid=MBA724-11E4" xr:uid="{00000000-0004-0000-0500-000095080000}"/>
    <hyperlink ref="B103" r:id="rId2198" xr:uid="{00000000-0004-0000-0500-000096080000}"/>
    <hyperlink ref="R103" r:id="rId2199" display="http://cpdb.realtek.com/cpdbv3/view/wafermap/oneWaferSbinMap.php?project=RL6748&amp;checksum=05d00f1aa7601154d677cc25b7b27b75&amp;bin_num=50&amp;bintype=sbin&amp;from=xls&amp;cp=CP1&amp;version=RL6748ZA_V25&amp;lotid=PAF98&amp;waferid=MBA742-18E1" xr:uid="{00000000-0004-0000-0500-000097080000}"/>
    <hyperlink ref="X103" r:id="rId2200" display="http://cpdb.realtek.com/cpdbv3/view/wafermap/oneWaferSbinMap.php?project=RL6748&amp;checksum=028c7f8f8d7b4da1af975c9bb8b5f23a&amp;bin_num=50&amp;bintype=sbin&amp;from=xls&amp;cp=CP1&amp;version=RL6748ZA_V25&amp;lotid=PAJG7&amp;waferid=TAQ896-09E0" xr:uid="{00000000-0004-0000-0500-000098080000}"/>
    <hyperlink ref="AI103" r:id="rId2201" display="http://cpdb.realtek.com/cpdbv3/view/wafermap/oneWaferSbinMap.php?project=RL6748&amp;checksum=71e786b98005da365f074001583a3561&amp;bin_num=50&amp;bintype=sbin&amp;from=xls&amp;cp=CP1&amp;version=RL6748ZA_V25&amp;lotid=PAFC1&amp;waferid=MBA723-25H2" xr:uid="{00000000-0004-0000-0500-000099080000}"/>
    <hyperlink ref="BJ103" r:id="rId2202" display="http://cpdb.realtek.com/cpdbv3/view/wafermap/oneWaferSbinMap.php?project=RL6748&amp;checksum=53eb676f14db32a9ac44e9a8d743061f&amp;bin_num=50&amp;bintype=sbin&amp;from=xls&amp;cp=CP1&amp;version=RL6748ZA_V25&amp;lotid=PAHY4&amp;waferid=TAQ895-19B7" xr:uid="{00000000-0004-0000-0500-00009A080000}"/>
    <hyperlink ref="BM103" r:id="rId2203" display="http://cpdb.realtek.com/cpdbv3/view/wafermap/oneWaferSbinMap.php?project=RL6748&amp;checksum=922d6e3d6ad0e1165212b7d7ae5fa366&amp;bin_num=50&amp;bintype=sbin&amp;from=xls&amp;cp=CP1&amp;version=RL6748ZA_V25&amp;lotid=PAFC1&amp;waferid=MBA723-20D0" xr:uid="{00000000-0004-0000-0500-00009B080000}"/>
    <hyperlink ref="CA103" r:id="rId2204" display="http://cpdb.realtek.com/cpdbv3/view/wafermap/oneWaferSbinMap.php?project=RL6748&amp;checksum=767d1d9f8d20b9353687403e9ae11fca&amp;bin_num=50&amp;bintype=sbin&amp;from=xls&amp;cp=CP1&amp;version=RL6748ZA_V25&amp;lotid=PAFW6&amp;waferid=MBC107-22D1" xr:uid="{00000000-0004-0000-0500-00009C080000}"/>
    <hyperlink ref="CF103" r:id="rId2205" display="http://cpdb.realtek.com/cpdbv3/view/wafermap/oneWaferSbinMap.php?project=RL6748&amp;checksum=0f96ac99d5d9231739883ab11452a825&amp;bin_num=50&amp;bintype=sbin&amp;from=xls&amp;cp=CP1&amp;version=RL6748ZA_V25&amp;lotid=PAFQ0&amp;waferid=MBF135-20B6" xr:uid="{00000000-0004-0000-0500-00009D080000}"/>
    <hyperlink ref="CH103" r:id="rId2206" display="http://cpdb.realtek.com/cpdbv3/view/wafermap/oneWaferSbinMap.php?project=RL6748&amp;checksum=6338c4f98e7c7de930cd04a1c4470904&amp;bin_num=50&amp;bintype=sbin&amp;from=xls&amp;cp=CP1&amp;version=RL6748ZA_V25&amp;lotid=PAFW6&amp;waferid=MBC107-02F6" xr:uid="{00000000-0004-0000-0500-00009E080000}"/>
    <hyperlink ref="DY103" r:id="rId2207" display="http://cpdb.realtek.com/cpdbv3/view/wafermap/oneWaferSbinMap.php?project=RL6748&amp;checksum=098a01a93a5db18ab3ed83966169242c&amp;bin_num=50&amp;bintype=sbin&amp;from=xls&amp;cp=CP1&amp;version=RL6748ZA_V25&amp;lotid=PAJG7&amp;waferid=TAQ896-08E5" xr:uid="{00000000-0004-0000-0500-00009F080000}"/>
    <hyperlink ref="HQ103" r:id="rId2208" display="http://cpdb.realtek.com/cpdbv3/view/wafermap/oneWaferSbinMap.php?project=RL6748&amp;checksum=ba35be952022365c534253481813ce35&amp;bin_num=50&amp;bintype=sbin&amp;from=xls&amp;cp=CP1&amp;version=RL6748ZA_V25&amp;lotid=PAFQ0&amp;waferid=MBF135-24G5" xr:uid="{00000000-0004-0000-0500-0000A0080000}"/>
    <hyperlink ref="JY103" r:id="rId2209" display="http://cpdb.realtek.com/cpdbv3/view/wafermap/oneWaferSbinMap.php?project=RL6748&amp;checksum=9e39cca3745a59f9e09f7fe48b566a1a&amp;bin_num=50&amp;bintype=sbin&amp;from=xls&amp;cp=CP1&amp;version=RL6748ZA_V25&amp;lotid=PAFQ5&amp;waferid=MBA705-25D2" xr:uid="{00000000-0004-0000-0500-0000A1080000}"/>
    <hyperlink ref="B104" r:id="rId2210" xr:uid="{00000000-0004-0000-0500-0000A2080000}"/>
    <hyperlink ref="AQ104" r:id="rId2211" display="http://cpdb.realtek.com/cpdbv3/view/wafermap/oneWaferSbinMap.php?project=RL6748&amp;checksum=5c5e4314589692a66914d66918695f60&amp;bin_num=350&amp;bintype=sbin&amp;from=xls&amp;cp=CP1&amp;version=RL6748ZA_V25&amp;lotid=PAFQ0&amp;waferid=MBF135-25G0" xr:uid="{00000000-0004-0000-0500-0000A3080000}"/>
    <hyperlink ref="CU104" r:id="rId2212" display="http://cpdb.realtek.com/cpdbv3/view/wafermap/oneWaferSbinMap.php?project=RL6748&amp;checksum=7c6f3043570688cf86bd73b9e00bb91a&amp;bin_num=350&amp;bintype=sbin&amp;from=xls&amp;cp=CP1&amp;version=RL6748ZA_V25&amp;lotid=PAFW6&amp;waferid=MBC107-17F0" xr:uid="{00000000-0004-0000-0500-0000A4080000}"/>
    <hyperlink ref="CW104" r:id="rId2213" display="http://cpdb.realtek.com/cpdbv3/view/wafermap/oneWaferSbinMap.php?project=RL6748&amp;checksum=a0fc719ec0f254f07c21ae556db30d7d&amp;bin_num=350&amp;bintype=sbin&amp;from=xls&amp;cp=CP1&amp;version=RL6748ZA_V25&amp;lotid=PAFW6&amp;waferid=MBC107-01G3" xr:uid="{00000000-0004-0000-0500-0000A5080000}"/>
    <hyperlink ref="EF104" r:id="rId2214" display="http://cpdb.realtek.com/cpdbv3/view/wafermap/oneWaferSbinMap.php?project=RL6748&amp;checksum=78b9d17594c0d5e6274fe5858faafdd0&amp;bin_num=350&amp;bintype=sbin&amp;from=xls&amp;cp=CP1&amp;version=RL6748ZA_V25&amp;lotid=PAFW6&amp;waferid=MBC107-10C0" xr:uid="{00000000-0004-0000-0500-0000A6080000}"/>
    <hyperlink ref="EQ104" r:id="rId2215" display="http://cpdb.realtek.com/cpdbv3/view/wafermap/oneWaferSbinMap.php?project=RL6748&amp;checksum=69847de0f3eb2b8e2f725addf9e8805b&amp;bin_num=350&amp;bintype=sbin&amp;from=xls&amp;cp=CP1&amp;version=RL6748ZA_V25&amp;lotid=PAFQ5&amp;waferid=MBA705-01B0" xr:uid="{00000000-0004-0000-0500-0000A7080000}"/>
    <hyperlink ref="FK104" r:id="rId2216" display="http://cpdb.realtek.com/cpdbv3/view/wafermap/oneWaferSbinMap.php?project=RL6748&amp;checksum=6c2b62383e3b16d7389221176e082176&amp;bin_num=350&amp;bintype=sbin&amp;from=xls&amp;cp=CP1&amp;version=RL6748ZA_V25&amp;lotid=PAFQ5&amp;waferid=MBA705-06F2" xr:uid="{00000000-0004-0000-0500-0000A8080000}"/>
    <hyperlink ref="FZ104" r:id="rId2217" display="http://cpdb.realtek.com/cpdbv3/view/wafermap/oneWaferSbinMap.php?project=RL6748&amp;checksum=57d961df3a33b9e3c304261d810af9b4&amp;bin_num=350&amp;bintype=sbin&amp;from=xls&amp;cp=CP1&amp;version=RL6748ZA_V25&amp;lotid=PAFQ6&amp;waferid=MBC103-16C3" xr:uid="{00000000-0004-0000-0500-0000A9080000}"/>
    <hyperlink ref="GA104" r:id="rId2218" display="http://cpdb.realtek.com/cpdbv3/view/wafermap/oneWaferSbinMap.php?project=RL6748&amp;checksum=aeffc487e0d45cfc6bac03117c286df2&amp;bin_num=350&amp;bintype=sbin&amp;from=xls&amp;cp=CP1&amp;version=RL6748ZA_V25&amp;lotid=PAFQ6&amp;waferid=MBC103-14D5" xr:uid="{00000000-0004-0000-0500-0000AA080000}"/>
    <hyperlink ref="HS104" r:id="rId2219" display="http://cpdb.realtek.com/cpdbv3/view/wafermap/oneWaferSbinMap.php?project=RL6748&amp;checksum=c071f5cf26b7fc8cb5ca79120ccf83ae&amp;bin_num=350&amp;bintype=sbin&amp;from=xls&amp;cp=CP1&amp;version=RL6748ZA_V25&amp;lotid=PAFW6&amp;waferid=MBC107-07C5" xr:uid="{00000000-0004-0000-0500-0000AB080000}"/>
    <hyperlink ref="IP104" r:id="rId2220" display="http://cpdb.realtek.com/cpdbv3/view/wafermap/oneWaferSbinMap.php?project=RL6748&amp;checksum=1b59b40bf7c486a1124202d049350783&amp;bin_num=350&amp;bintype=sbin&amp;from=xls&amp;cp=CP1&amp;version=RL6748ZA_V25&amp;lotid=PAFQ5&amp;waferid=MBA705-13C1" xr:uid="{00000000-0004-0000-0500-0000AC080000}"/>
    <hyperlink ref="JO104" r:id="rId2221" display="http://cpdb.realtek.com/cpdbv3/view/wafermap/oneWaferSbinMap.php?project=RL6748&amp;checksum=a7f8e7a44fd8985c362d55e2bb9ab914&amp;bin_num=350&amp;bintype=sbin&amp;from=xls&amp;cp=CP1&amp;version=RL6748ZA_V25&amp;lotid=PAFQ5&amp;waferid=MBA705-02A3" xr:uid="{00000000-0004-0000-0500-0000AD080000}"/>
    <hyperlink ref="B105" r:id="rId2222" xr:uid="{00000000-0004-0000-0500-0000AE080000}"/>
    <hyperlink ref="AE105" r:id="rId2223" display="http://cpdb.realtek.com/cpdbv3/view/wafermap/oneWaferSbinMap.php?project=RL6748&amp;checksum=a8aed2549477d2287a6144d17b49ef08&amp;bin_num=91&amp;bintype=sbin&amp;from=xls&amp;cp=CP1&amp;version=RL6748ZA_V25&amp;lotid=PAFQ0&amp;waferid=MBF135-13E7" xr:uid="{00000000-0004-0000-0500-0000AF080000}"/>
    <hyperlink ref="AQ105" r:id="rId2224" display="http://cpdb.realtek.com/cpdbv3/view/wafermap/oneWaferSbinMap.php?project=RL6748&amp;checksum=5c5e4314589692a66914d66918695f60&amp;bin_num=91&amp;bintype=sbin&amp;from=xls&amp;cp=CP1&amp;version=RL6748ZA_V25&amp;lotid=PAFQ0&amp;waferid=MBF135-25G0" xr:uid="{00000000-0004-0000-0500-0000B0080000}"/>
    <hyperlink ref="CC105" r:id="rId2225" display="http://cpdb.realtek.com/cpdbv3/view/wafermap/oneWaferSbinMap.php?project=RL6748&amp;checksum=ade4af84d36327e92dd6a38fa14703cc&amp;bin_num=91&amp;bintype=sbin&amp;from=xls&amp;cp=CP1&amp;version=RL6748ZA_V25&amp;lotid=PAFQ2&amp;waferid=MBA715-17G1" xr:uid="{00000000-0004-0000-0500-0000B1080000}"/>
    <hyperlink ref="CJ105" r:id="rId2226" display="http://cpdb.realtek.com/cpdbv3/view/wafermap/oneWaferSbinMap.php?project=RL6748&amp;checksum=cf0642d0116deaf881daac0e428555ba&amp;bin_num=91&amp;bintype=sbin&amp;from=xls&amp;cp=CP1&amp;version=RL6748ZA_V25&amp;lotid=PAJG7&amp;waferid=TAQ896-10E5" xr:uid="{00000000-0004-0000-0500-0000B2080000}"/>
    <hyperlink ref="CL105" r:id="rId2227" display="http://cpdb.realtek.com/cpdbv3/view/wafermap/oneWaferSbinMap.php?project=RL6748&amp;checksum=0c37f7628aded11e8a58ebe68dd1bf05&amp;bin_num=91&amp;bintype=sbin&amp;from=xls&amp;cp=CP1&amp;version=RL6748ZA_V25&amp;lotid=PAFQ4&amp;waferid=MBA724-05H0" xr:uid="{00000000-0004-0000-0500-0000B3080000}"/>
    <hyperlink ref="CW105" r:id="rId2228" display="http://cpdb.realtek.com/cpdbv3/view/wafermap/oneWaferSbinMap.php?project=RL6748&amp;checksum=a0fc719ec0f254f07c21ae556db30d7d&amp;bin_num=91&amp;bintype=sbin&amp;from=xls&amp;cp=CP1&amp;version=RL6748ZA_V25&amp;lotid=PAFW6&amp;waferid=MBC107-01G3" xr:uid="{00000000-0004-0000-0500-0000B4080000}"/>
    <hyperlink ref="EL105" r:id="rId2229" display="http://cpdb.realtek.com/cpdbv3/view/wafermap/oneWaferSbinMap.php?project=RL6748&amp;checksum=55a5e070e826a2aabd888c9399f61d64&amp;bin_num=91&amp;bintype=sbin&amp;from=xls&amp;cp=CP1&amp;version=RL6748ZA_V25&amp;lotid=PAFQ4&amp;waferid=MBA724-14C5" xr:uid="{00000000-0004-0000-0500-0000B5080000}"/>
    <hyperlink ref="FJ105" r:id="rId2230" display="http://cpdb.realtek.com/cpdbv3/view/wafermap/oneWaferSbinMap.php?project=RL6748&amp;checksum=f64512e8d8ce2fc78287da6cd447fd73&amp;bin_num=91&amp;bintype=sbin&amp;from=xls&amp;cp=CP1&amp;version=RL6748ZA_V25&amp;lotid=PAFW7&amp;waferid=MBA722-12C2" xr:uid="{00000000-0004-0000-0500-0000B6080000}"/>
    <hyperlink ref="FY105" r:id="rId2231" display="http://cpdb.realtek.com/cpdbv3/view/wafermap/oneWaferSbinMap.php?project=RL6748&amp;checksum=2f58bae5390cebcda4579a31c635ecce&amp;bin_num=91&amp;bintype=sbin&amp;from=xls&amp;cp=CP1&amp;version=RL6748ZA_V25&amp;lotid=PAFQ5&amp;waferid=MBA705-21F6" xr:uid="{00000000-0004-0000-0500-0000B7080000}"/>
    <hyperlink ref="HM105" r:id="rId2232" display="http://cpdb.realtek.com/cpdbv3/view/wafermap/oneWaferSbinMap.php?project=RL6748&amp;checksum=144cba20688f6649241ca14cf602ee9c&amp;bin_num=91&amp;bintype=sbin&amp;from=xls&amp;cp=CP1&amp;version=RL6748ZA_V25&amp;lotid=PAFQ1&amp;waferid=MBA727-11D2" xr:uid="{00000000-0004-0000-0500-0000B8080000}"/>
    <hyperlink ref="IC105" r:id="rId2233" display="http://cpdb.realtek.com/cpdbv3/view/wafermap/oneWaferSbinMap.php?project=RL6748&amp;checksum=f584ea94ee5232b0586eb8d18ea79b98&amp;bin_num=91&amp;bintype=sbin&amp;from=xls&amp;cp=CP1&amp;version=RL6748ZA_V25&amp;lotid=PAFA5&amp;waferid=MBA704-13F0" xr:uid="{00000000-0004-0000-0500-0000B9080000}"/>
    <hyperlink ref="IY105" r:id="rId2234" display="http://cpdb.realtek.com/cpdbv3/view/wafermap/oneWaferSbinMap.php?project=RL6748&amp;checksum=dd3f5e8730f623359ad294296872eb29&amp;bin_num=91&amp;bintype=sbin&amp;from=xls&amp;cp=CP1&amp;version=RL6748ZA_V25&amp;lotid=PAFQ5&amp;waferid=MBA705-18G3" xr:uid="{00000000-0004-0000-0500-0000BA080000}"/>
    <hyperlink ref="B106" r:id="rId2235" xr:uid="{00000000-0004-0000-0500-0000BB080000}"/>
    <hyperlink ref="X106" r:id="rId2236" display="http://cpdb.realtek.com/cpdbv3/view/wafermap/oneWaferSbinMap.php?project=RL6748&amp;checksum=028c7f8f8d7b4da1af975c9bb8b5f23a&amp;bin_num=62&amp;bintype=sbin&amp;from=xls&amp;cp=CP1&amp;version=RL6748ZA_V25&amp;lotid=PAJG7&amp;waferid=TAQ896-09E0" xr:uid="{00000000-0004-0000-0500-0000BC080000}"/>
    <hyperlink ref="CY106" r:id="rId2237" display="http://cpdb.realtek.com/cpdbv3/view/wafermap/oneWaferSbinMap.php?project=RL6748&amp;checksum=bf16d6238e1a3c99047d5c743b74754f&amp;bin_num=62&amp;bintype=sbin&amp;from=xls&amp;cp=CP1&amp;version=RL6748ZA_V25&amp;lotid=PAFQ1&amp;waferid=MBA727-21F5" xr:uid="{00000000-0004-0000-0500-0000BD080000}"/>
    <hyperlink ref="DK106" r:id="rId2238" display="http://cpdb.realtek.com/cpdbv3/view/wafermap/oneWaferSbinMap.php?project=RL6748&amp;checksum=6556501f98847ad98bdf3e6e7d1ab2dc&amp;bin_num=62&amp;bintype=sbin&amp;from=xls&amp;cp=CP1&amp;version=RL6748ZA_V25&amp;lotid=PAHY4&amp;waferid=TAQ895-02D7" xr:uid="{00000000-0004-0000-0500-0000BE080000}"/>
    <hyperlink ref="EK106" r:id="rId2239" display="http://cpdb.realtek.com/cpdbv3/view/wafermap/oneWaferSbinMap.php?project=RL6748&amp;checksum=c772114a348b05b633860730afb8a93d&amp;bin_num=62&amp;bintype=sbin&amp;from=xls&amp;cp=CP1&amp;version=RL6748ZA_V25&amp;lotid=PAFQ2&amp;waferid=MBA715-22E2" xr:uid="{00000000-0004-0000-0500-0000BF080000}"/>
    <hyperlink ref="GC106" r:id="rId2240" display="http://cpdb.realtek.com/cpdbv3/view/wafermap/oneWaferSbinMap.php?project=RL6748&amp;checksum=f4d09bb0fad43bb3a13b20660482a40a&amp;bin_num=62&amp;bintype=sbin&amp;from=xls&amp;cp=CP1&amp;version=RL6748ZA_V25&amp;lotid=PAFQ6&amp;waferid=MBC103-15D0" xr:uid="{00000000-0004-0000-0500-0000C0080000}"/>
    <hyperlink ref="HA106" r:id="rId2241" display="http://cpdb.realtek.com/cpdbv3/view/wafermap/oneWaferSbinMap.php?project=RL6748&amp;checksum=fce3bf45622e84d30653555a93fb6c0c&amp;bin_num=62&amp;bintype=sbin&amp;from=xls&amp;cp=CP1&amp;version=RL6748ZA_V25&amp;lotid=PAFQ5&amp;waferid=MBA705-12C6" xr:uid="{00000000-0004-0000-0500-0000C1080000}"/>
    <hyperlink ref="HB106" r:id="rId2242" display="http://cpdb.realtek.com/cpdbv3/view/wafermap/oneWaferSbinMap.php?project=RL6748&amp;checksum=2bcab97116838d1498483b9398507931&amp;bin_num=62&amp;bintype=sbin&amp;from=xls&amp;cp=CP1&amp;version=RL6748ZA_V25&amp;lotid=PAFQ6&amp;waferid=MBC103-02C4" xr:uid="{00000000-0004-0000-0500-0000C2080000}"/>
    <hyperlink ref="IP106" r:id="rId2243" display="http://cpdb.realtek.com/cpdbv3/view/wafermap/oneWaferSbinMap.php?project=RL6748&amp;checksum=1b59b40bf7c486a1124202d049350783&amp;bin_num=62&amp;bintype=sbin&amp;from=xls&amp;cp=CP1&amp;version=RL6748ZA_V25&amp;lotid=PAFQ5&amp;waferid=MBA705-13C1" xr:uid="{00000000-0004-0000-0500-0000C3080000}"/>
    <hyperlink ref="IQ106" r:id="rId2244" display="http://cpdb.realtek.com/cpdbv3/view/wafermap/oneWaferSbinMap.php?project=RL6748&amp;checksum=43df99740fd255fc8cdbe3afdbe0a7b2&amp;bin_num=62&amp;bintype=sbin&amp;from=xls&amp;cp=CP1&amp;version=RL6748ZA_V25&amp;lotid=PAFC1&amp;waferid=MBA723-24A4" xr:uid="{00000000-0004-0000-0500-0000C4080000}"/>
    <hyperlink ref="JA106" r:id="rId2245" display="http://cpdb.realtek.com/cpdbv3/view/wafermap/oneWaferSbinMap.php?project=RL6748&amp;checksum=5e60532d6b768c92849a0637d7da7ef5&amp;bin_num=62&amp;bintype=sbin&amp;from=xls&amp;cp=CP1&amp;version=RL6748ZA_V25&amp;lotid=PAFQ0&amp;waferid=MBF135-15D5" xr:uid="{00000000-0004-0000-0500-0000C5080000}"/>
    <hyperlink ref="JI106" r:id="rId2246" display="http://cpdb.realtek.com/cpdbv3/view/wafermap/oneWaferSbinMap.php?project=RL6748&amp;checksum=a4102a98943df7fb852cb3ea7c9acba0&amp;bin_num=62&amp;bintype=sbin&amp;from=xls&amp;cp=CP1&amp;version=RL6748ZA_V25&amp;lotid=PAFQ1&amp;waferid=MBA727-23E3" xr:uid="{00000000-0004-0000-0500-0000C6080000}"/>
    <hyperlink ref="B107" r:id="rId2247" xr:uid="{00000000-0004-0000-0500-0000C7080000}"/>
    <hyperlink ref="BF107" r:id="rId2248" display="http://cpdb.realtek.com/cpdbv3/view/wafermap/oneWaferSbinMap.php?project=RL6748&amp;checksum=168e19d10e9a65f581be903f015ac174&amp;bin_num=359&amp;bintype=sbin&amp;from=xls&amp;cp=CP1&amp;version=RL6748ZA_V25&amp;lotid=PAHY4&amp;waferid=TAQ895-05C0" xr:uid="{00000000-0004-0000-0500-0000C8080000}"/>
    <hyperlink ref="DW107" r:id="rId2249" display="http://cpdb.realtek.com/cpdbv3/view/wafermap/oneWaferSbinMap.php?project=RL6748&amp;checksum=ba57e6091d9dfdad8da283ccf2313bdf&amp;bin_num=359&amp;bintype=sbin&amp;from=xls&amp;cp=CP1&amp;version=RL6748ZA_V25&amp;lotid=PAHY4&amp;waferid=TAQ895-21B7" xr:uid="{00000000-0004-0000-0500-0000C9080000}"/>
    <hyperlink ref="EP107" r:id="rId2250" display="http://cpdb.realtek.com/cpdbv3/view/wafermap/oneWaferSbinMap.php?project=RL6748&amp;checksum=13ce014ba535e189571d3e851a8c77b3&amp;bin_num=359&amp;bintype=sbin&amp;from=xls&amp;cp=CP1&amp;version=RL6748ZA_V25&amp;lotid=PAFQ0&amp;waferid=MBF135-03C4" xr:uid="{00000000-0004-0000-0500-0000CA080000}"/>
    <hyperlink ref="EW107" r:id="rId2251" display="http://cpdb.realtek.com/cpdbv3/view/wafermap/oneWaferSbinMap.php?project=RL6748&amp;checksum=049ca210b531131987b28652a25b2148&amp;bin_num=359&amp;bintype=sbin&amp;from=xls&amp;cp=CP1&amp;version=RL6748ZA_V25&amp;lotid=PAHY4&amp;waferid=TAQ895-07A6" xr:uid="{00000000-0004-0000-0500-0000CB080000}"/>
    <hyperlink ref="FZ107" r:id="rId2252" display="http://cpdb.realtek.com/cpdbv3/view/wafermap/oneWaferSbinMap.php?project=RL6748&amp;checksum=57d961df3a33b9e3c304261d810af9b4&amp;bin_num=359&amp;bintype=sbin&amp;from=xls&amp;cp=CP1&amp;version=RL6748ZA_V25&amp;lotid=PAFQ6&amp;waferid=MBC103-16C3" xr:uid="{00000000-0004-0000-0500-0000CC080000}"/>
    <hyperlink ref="GI107" r:id="rId2253" display="http://cpdb.realtek.com/cpdbv3/view/wafermap/oneWaferSbinMap.php?project=RL6748&amp;checksum=7fbec2c81bae7c0e34489888aa16ecf6&amp;bin_num=359&amp;bintype=sbin&amp;from=xls&amp;cp=CP1&amp;version=RL6748ZA_V25&amp;lotid=PAJG7&amp;waferid=TAQ896-21G3" xr:uid="{00000000-0004-0000-0500-0000CD080000}"/>
    <hyperlink ref="GK107" r:id="rId2254" display="http://cpdb.realtek.com/cpdbv3/view/wafermap/oneWaferSbinMap.php?project=RL6748&amp;checksum=46a6f5a18fc7372ca6d305e53187fbc7&amp;bin_num=359&amp;bintype=sbin&amp;from=xls&amp;cp=CP1&amp;version=RL6748ZA_V25&amp;lotid=PAFQ2&amp;waferid=MBA715-23D5" xr:uid="{00000000-0004-0000-0500-0000CE080000}"/>
    <hyperlink ref="HU107" r:id="rId2255" display="http://cpdb.realtek.com/cpdbv3/view/wafermap/oneWaferSbinMap.php?project=RL6748&amp;checksum=2c2b97845e3db3be6a2bbe515e2d6346&amp;bin_num=359&amp;bintype=sbin&amp;from=xls&amp;cp=CP1&amp;version=RL6748ZA_V25&amp;lotid=PAHY4&amp;waferid=TAQ895-20C4" xr:uid="{00000000-0004-0000-0500-0000CF080000}"/>
    <hyperlink ref="JC107" r:id="rId2256" display="http://cpdb.realtek.com/cpdbv3/view/wafermap/oneWaferSbinMap.php?project=RL6748&amp;checksum=dd0ba184a945a242eed54a5e855e6408&amp;bin_num=359&amp;bintype=sbin&amp;from=xls&amp;cp=CP1&amp;version=RL6748ZA_V25&amp;lotid=PAFQ6&amp;waferid=MBC103-01D1" xr:uid="{00000000-0004-0000-0500-0000D0080000}"/>
    <hyperlink ref="JQ107" r:id="rId2257" display="http://cpdb.realtek.com/cpdbv3/view/wafermap/oneWaferSbinMap.php?project=RL6748&amp;checksum=aa202533fa551e96724cf91d6c43a118&amp;bin_num=359&amp;bintype=sbin&amp;from=xls&amp;cp=CP1&amp;version=RL6748ZA_V25&amp;lotid=PAFQ6&amp;waferid=MBC103-08G1" xr:uid="{00000000-0004-0000-0500-0000D1080000}"/>
    <hyperlink ref="B108" r:id="rId2258" xr:uid="{00000000-0004-0000-0500-0000D2080000}"/>
    <hyperlink ref="AL108" r:id="rId2259" display="http://cpdb.realtek.com/cpdbv3/view/wafermap/oneWaferSbinMap.php?project=RL6748&amp;checksum=f214a779971b1139c9cd373264b6dde3&amp;bin_num=227&amp;bintype=sbin&amp;from=xls&amp;cp=CP1&amp;version=RL6748ZA_V25&amp;lotid=PAFQ5&amp;waferid=MBA705-08E0" xr:uid="{00000000-0004-0000-0500-0000D3080000}"/>
    <hyperlink ref="AX108" r:id="rId2260" display="http://cpdb.realtek.com/cpdbv3/view/wafermap/oneWaferSbinMap.php?project=RL6748&amp;checksum=7c313c7f28e51f4ccd4194efb148005a&amp;bin_num=227&amp;bintype=sbin&amp;from=xls&amp;cp=CP1&amp;version=RL6748ZA_V25&amp;lotid=PAFW7&amp;waferid=MBA722-02H2" xr:uid="{00000000-0004-0000-0500-0000D4080000}"/>
    <hyperlink ref="BO108" r:id="rId2261" display="http://cpdb.realtek.com/cpdbv3/view/wafermap/oneWaferSbinMap.php?project=RL6748&amp;checksum=1e6bf306952bade0269d71536b932752&amp;bin_num=227&amp;bintype=sbin&amp;from=xls&amp;cp=CP1&amp;version=RL6748ZA_V25&amp;lotid=PAHY4&amp;waferid=TAQ895-09G7" xr:uid="{00000000-0004-0000-0500-0000D5080000}"/>
    <hyperlink ref="CG108" r:id="rId2262" display="http://cpdb.realtek.com/cpdbv3/view/wafermap/oneWaferSbinMap.php?project=RL6748&amp;checksum=1f0e21152641758c676a03870ddcc979&amp;bin_num=227&amp;bintype=sbin&amp;from=xls&amp;cp=CP1&amp;version=RL6748ZA_V25&amp;lotid=PAFQ0&amp;waferid=MBF135-23H2" xr:uid="{00000000-0004-0000-0500-0000D6080000}"/>
    <hyperlink ref="EV108" r:id="rId2263" display="http://cpdb.realtek.com/cpdbv3/view/wafermap/oneWaferSbinMap.php?project=RL6748&amp;checksum=e4309f5f1f03bcd05bceb18017b62f79&amp;bin_num=227&amp;bintype=sbin&amp;from=xls&amp;cp=CP1&amp;version=RL6748ZA_V25&amp;lotid=PAJG7&amp;waferid=TAQ896-22F6" xr:uid="{00000000-0004-0000-0500-0000D7080000}"/>
    <hyperlink ref="GC108" r:id="rId2264" display="http://cpdb.realtek.com/cpdbv3/view/wafermap/oneWaferSbinMap.php?project=RL6748&amp;checksum=f4d09bb0fad43bb3a13b20660482a40a&amp;bin_num=227&amp;bintype=sbin&amp;from=xls&amp;cp=CP1&amp;version=RL6748ZA_V25&amp;lotid=PAFQ6&amp;waferid=MBC103-15D0" xr:uid="{00000000-0004-0000-0500-0000D8080000}"/>
    <hyperlink ref="GS108" r:id="rId2265" display="http://cpdb.realtek.com/cpdbv3/view/wafermap/oneWaferSbinMap.php?project=RL6748&amp;checksum=e7aa3e7042ee04f483ffe0f4a4574fa1&amp;bin_num=227&amp;bintype=sbin&amp;from=xls&amp;cp=CP1&amp;version=RL6748ZA_V25&amp;lotid=PAFQ1&amp;waferid=MBA727-22F0" xr:uid="{00000000-0004-0000-0500-0000D9080000}"/>
    <hyperlink ref="GV108" r:id="rId2266" display="http://cpdb.realtek.com/cpdbv3/view/wafermap/oneWaferSbinMap.php?project=RL6748&amp;checksum=28a93806a3b2163a2699b521b688ec89&amp;bin_num=227&amp;bintype=sbin&amp;from=xls&amp;cp=CP1&amp;version=RL6748ZA_V25&amp;lotid=PAHY4&amp;waferid=TAQ895-18C4" xr:uid="{00000000-0004-0000-0500-0000DA080000}"/>
    <hyperlink ref="IN108" r:id="rId2267" display="http://cpdb.realtek.com/cpdbv3/view/wafermap/oneWaferSbinMap.php?project=RL6748&amp;checksum=0b10252d53e2aa05248b98db46ab41b7&amp;bin_num=227&amp;bintype=sbin&amp;from=xls&amp;cp=CP1&amp;version=RL6748ZA_V25&amp;lotid=PAFQ5&amp;waferid=MBA705-20G3" xr:uid="{00000000-0004-0000-0500-0000DB080000}"/>
    <hyperlink ref="JA108" r:id="rId2268" display="http://cpdb.realtek.com/cpdbv3/view/wafermap/oneWaferSbinMap.php?project=RL6748&amp;checksum=5e60532d6b768c92849a0637d7da7ef5&amp;bin_num=227&amp;bintype=sbin&amp;from=xls&amp;cp=CP1&amp;version=RL6748ZA_V25&amp;lotid=PAFQ0&amp;waferid=MBF135-15D5" xr:uid="{00000000-0004-0000-0500-0000DC080000}"/>
    <hyperlink ref="B109" r:id="rId2269" xr:uid="{00000000-0004-0000-0500-0000DD080000}"/>
    <hyperlink ref="O109" r:id="rId2270" display="http://cpdb.realtek.com/cpdbv3/view/wafermap/oneWaferSbinMap.php?project=RL6748&amp;checksum=901cc9ba1c2fcd986f7cb63131252464&amp;bin_num=291&amp;bintype=sbin&amp;from=xls&amp;cp=CP1&amp;version=RL6748ZA_V25&amp;lotid=PAFQ5&amp;waferid=MBA705-07E5" xr:uid="{00000000-0004-0000-0500-0000DE080000}"/>
    <hyperlink ref="BK109" r:id="rId2271" display="http://cpdb.realtek.com/cpdbv3/view/wafermap/oneWaferSbinMap.php?project=RL6748&amp;checksum=581e24e0a603cfb2fd7a4102f7a793c4&amp;bin_num=291&amp;bintype=sbin&amp;from=xls&amp;cp=CP1&amp;version=RL6748ZA_V25&amp;lotid=PAFQ0&amp;waferid=MBF135-05B2" xr:uid="{00000000-0004-0000-0500-0000DF080000}"/>
    <hyperlink ref="BS109" r:id="rId2272" display="http://cpdb.realtek.com/cpdbv3/view/wafermap/oneWaferSbinMap.php?project=RL6748&amp;checksum=1addb36dbc584de437888642d6377e88&amp;bin_num=291&amp;bintype=sbin&amp;from=xls&amp;cp=CP1&amp;version=RL6748ZA_V25&amp;lotid=PAFA5&amp;waferid=MBA704-14E3" xr:uid="{00000000-0004-0000-0500-0000E0080000}"/>
    <hyperlink ref="CA109" r:id="rId2273" display="http://cpdb.realtek.com/cpdbv3/view/wafermap/oneWaferSbinMap.php?project=RL6748&amp;checksum=767d1d9f8d20b9353687403e9ae11fca&amp;bin_num=291&amp;bintype=sbin&amp;from=xls&amp;cp=CP1&amp;version=RL6748ZA_V25&amp;lotid=PAFW6&amp;waferid=MBC107-22D1" xr:uid="{00000000-0004-0000-0500-0000E1080000}"/>
    <hyperlink ref="CU109" r:id="rId2274" display="http://cpdb.realtek.com/cpdbv3/view/wafermap/oneWaferSbinMap.php?project=RL6748&amp;checksum=7c6f3043570688cf86bd73b9e00bb91a&amp;bin_num=291&amp;bintype=sbin&amp;from=xls&amp;cp=CP1&amp;version=RL6748ZA_V25&amp;lotid=PAFW6&amp;waferid=MBC107-17F0" xr:uid="{00000000-0004-0000-0500-0000E2080000}"/>
    <hyperlink ref="DO109" r:id="rId2275" display="http://cpdb.realtek.com/cpdbv3/view/wafermap/oneWaferSbinMap.php?project=RL6748&amp;checksum=cc8563724fa0a9c30ff36801fe5c1b48&amp;bin_num=291&amp;bintype=sbin&amp;from=xls&amp;cp=CP1&amp;version=RL6748ZA_V25&amp;lotid=PAFQ0&amp;waferid=MBF135-17C3" xr:uid="{00000000-0004-0000-0500-0000E3080000}"/>
    <hyperlink ref="EF109" r:id="rId2276" display="http://cpdb.realtek.com/cpdbv3/view/wafermap/oneWaferSbinMap.php?project=RL6748&amp;checksum=78b9d17594c0d5e6274fe5858faafdd0&amp;bin_num=291&amp;bintype=sbin&amp;from=xls&amp;cp=CP1&amp;version=RL6748ZA_V25&amp;lotid=PAFW6&amp;waferid=MBC107-10C0" xr:uid="{00000000-0004-0000-0500-0000E4080000}"/>
    <hyperlink ref="EL109" r:id="rId2277" display="http://cpdb.realtek.com/cpdbv3/view/wafermap/oneWaferSbinMap.php?project=RL6748&amp;checksum=55a5e070e826a2aabd888c9399f61d64&amp;bin_num=291&amp;bintype=sbin&amp;from=xls&amp;cp=CP1&amp;version=RL6748ZA_V25&amp;lotid=PAFQ4&amp;waferid=MBA724-14C5" xr:uid="{00000000-0004-0000-0500-0000E5080000}"/>
    <hyperlink ref="EN109" r:id="rId2278" display="http://cpdb.realtek.com/cpdbv3/view/wafermap/oneWaferSbinMap.php?project=RL6748&amp;checksum=94b4ea7147fa1779acb6035becde9ddf&amp;bin_num=291&amp;bintype=sbin&amp;from=xls&amp;cp=CP1&amp;version=RL6748ZA_V25&amp;lotid=PAFW7&amp;waferid=MBA722-01A4" xr:uid="{00000000-0004-0000-0500-0000E6080000}"/>
    <hyperlink ref="HB109" r:id="rId2279" display="http://cpdb.realtek.com/cpdbv3/view/wafermap/oneWaferSbinMap.php?project=RL6748&amp;checksum=2bcab97116838d1498483b9398507931&amp;bin_num=291&amp;bintype=sbin&amp;from=xls&amp;cp=CP1&amp;version=RL6748ZA_V25&amp;lotid=PAFQ6&amp;waferid=MBC103-02C4" xr:uid="{00000000-0004-0000-0500-0000E7080000}"/>
    <hyperlink ref="B110" r:id="rId2280" xr:uid="{00000000-0004-0000-0500-0000E8080000}"/>
    <hyperlink ref="P110" r:id="rId2281" display="http://cpdb.realtek.com/cpdbv3/view/wafermap/oneWaferSbinMap.php?project=RL6748&amp;checksum=6817a774107f7a949bfc153b979608b6&amp;bin_num=233&amp;bintype=sbin&amp;from=xls&amp;cp=CP1&amp;version=RL6748ZA_V25&amp;lotid=PAFQ0&amp;waferid=MBF135-21B1" xr:uid="{00000000-0004-0000-0500-0000E9080000}"/>
    <hyperlink ref="AK110" r:id="rId2282" display="http://cpdb.realtek.com/cpdbv3/view/wafermap/oneWaferSbinMap.php?project=RL6748&amp;checksum=427d1d87b126ffefde333b52eda48773&amp;bin_num=233&amp;bintype=sbin&amp;from=xls&amp;cp=CP1&amp;version=RL6748ZA_V25&amp;lotid=PAJG7&amp;waferid=TAQ896-24E4" xr:uid="{00000000-0004-0000-0500-0000EA080000}"/>
    <hyperlink ref="DJ110" r:id="rId2283" display="http://cpdb.realtek.com/cpdbv3/view/wafermap/oneWaferSbinMap.php?project=RL6748&amp;checksum=fd2665dd9514848452efa855b6dfa7c3&amp;bin_num=233&amp;bintype=sbin&amp;from=xls&amp;cp=CP1&amp;version=RL6748ZA_V25&amp;lotid=PAFQ4&amp;waferid=MBA724-24F0" xr:uid="{00000000-0004-0000-0500-0000EB080000}"/>
    <hyperlink ref="FI110" r:id="rId2284" display="http://cpdb.realtek.com/cpdbv3/view/wafermap/oneWaferSbinMap.php?project=RL6748&amp;checksum=f570e7abb03c11cd4887a354ad6586df&amp;bin_num=233&amp;bintype=sbin&amp;from=xls&amp;cp=CP1&amp;version=RL6748ZA_V25&amp;lotid=PAFQ4&amp;waferid=MBA724-15C0" xr:uid="{00000000-0004-0000-0500-0000EC080000}"/>
    <hyperlink ref="FK110" r:id="rId2285" display="http://cpdb.realtek.com/cpdbv3/view/wafermap/oneWaferSbinMap.php?project=RL6748&amp;checksum=6c2b62383e3b16d7389221176e082176&amp;bin_num=233&amp;bintype=sbin&amp;from=xls&amp;cp=CP1&amp;version=RL6748ZA_V25&amp;lotid=PAFQ5&amp;waferid=MBA705-06F2" xr:uid="{00000000-0004-0000-0500-0000ED080000}"/>
    <hyperlink ref="FX110" r:id="rId2286" display="http://cpdb.realtek.com/cpdbv3/view/wafermap/oneWaferSbinMap.php?project=RL6748&amp;checksum=121b3a55e965d5117799609eafb508d9&amp;bin_num=233&amp;bintype=sbin&amp;from=xls&amp;cp=CP1&amp;version=RL6748ZA_V25&amp;lotid=PAFA5&amp;waferid=MBA704-19B2" xr:uid="{00000000-0004-0000-0500-0000EE080000}"/>
    <hyperlink ref="FZ110" r:id="rId2287" display="http://cpdb.realtek.com/cpdbv3/view/wafermap/oneWaferSbinMap.php?project=RL6748&amp;checksum=57d961df3a33b9e3c304261d810af9b4&amp;bin_num=233&amp;bintype=sbin&amp;from=xls&amp;cp=CP1&amp;version=RL6748ZA_V25&amp;lotid=PAFQ6&amp;waferid=MBC103-16C3" xr:uid="{00000000-0004-0000-0500-0000EF080000}"/>
    <hyperlink ref="GX110" r:id="rId2288" display="http://cpdb.realtek.com/cpdbv3/view/wafermap/oneWaferSbinMap.php?project=RL6748&amp;checksum=bdc04ae8be05a83321ec323eae625678&amp;bin_num=233&amp;bintype=sbin&amp;from=xls&amp;cp=CP1&amp;version=RL6748ZA_V25&amp;lotid=PAJG7&amp;waferid=TAQ896-11E0" xr:uid="{00000000-0004-0000-0500-0000F0080000}"/>
    <hyperlink ref="HZ110" r:id="rId2289" display="http://cpdb.realtek.com/cpdbv3/view/wafermap/oneWaferSbinMap.php?project=RL6748&amp;checksum=09c208037e4af0e64524381d66996701&amp;bin_num=233&amp;bintype=sbin&amp;from=xls&amp;cp=CP1&amp;version=RL6748ZA_V25&amp;lotid=PAFQ0&amp;waferid=MBF135-08G6" xr:uid="{00000000-0004-0000-0500-0000F1080000}"/>
    <hyperlink ref="JD110" r:id="rId2290" display="http://cpdb.realtek.com/cpdbv3/view/wafermap/oneWaferSbinMap.php?project=RL6748&amp;checksum=a0817e590a84a6a6f4845cee44f09efe&amp;bin_num=233&amp;bintype=sbin&amp;from=xls&amp;cp=CP1&amp;version=RL6748ZA_V25&amp;lotid=PAFQ1&amp;waferid=MBA727-16A1" xr:uid="{00000000-0004-0000-0500-0000F2080000}"/>
    <hyperlink ref="B111" r:id="rId2291" xr:uid="{00000000-0004-0000-0500-0000F3080000}"/>
    <hyperlink ref="AJ111" r:id="rId2292" display="http://cpdb.realtek.com/cpdbv3/view/wafermap/oneWaferSbinMap.php?project=RL6748&amp;checksum=0fb2e694a4a77edc286e6bcf15b72af3&amp;bin_num=355&amp;bintype=sbin&amp;from=xls&amp;cp=CP1&amp;version=RL6748ZA_V25&amp;lotid=PAFQ0&amp;waferid=MBF135-01D6" xr:uid="{00000000-0004-0000-0500-0000F4080000}"/>
    <hyperlink ref="BH111" r:id="rId2293" display="http://cpdb.realtek.com/cpdbv3/view/wafermap/oneWaferSbinMap.php?project=RL6748&amp;checksum=32ff361f8177156fdad482c1d9291761&amp;bin_num=355&amp;bintype=sbin&amp;from=xls&amp;cp=CP1&amp;version=RL6748ZA_V25&amp;lotid=PAFQ1&amp;waferid=MBA727-05F6" xr:uid="{00000000-0004-0000-0500-0000F5080000}"/>
    <hyperlink ref="BO111" r:id="rId2294" display="http://cpdb.realtek.com/cpdbv3/view/wafermap/oneWaferSbinMap.php?project=RL6748&amp;checksum=1e6bf306952bade0269d71536b932752&amp;bin_num=355&amp;bintype=sbin&amp;from=xls&amp;cp=CP1&amp;version=RL6748ZA_V25&amp;lotid=PAHY4&amp;waferid=TAQ895-09G7" xr:uid="{00000000-0004-0000-0500-0000F6080000}"/>
    <hyperlink ref="EB111" r:id="rId2295" display="http://cpdb.realtek.com/cpdbv3/view/wafermap/oneWaferSbinMap.php?project=RL6748&amp;checksum=a259cfd7774b674f9c4faf478bc441f6&amp;bin_num=355&amp;bintype=sbin&amp;from=xls&amp;cp=CP1&amp;version=RL6748ZA_V25&amp;lotid=PAFA5&amp;waferid=MBA704-22A5" xr:uid="{00000000-0004-0000-0500-0000F7080000}"/>
    <hyperlink ref="EH111" r:id="rId2296" display="http://cpdb.realtek.com/cpdbv3/view/wafermap/oneWaferSbinMap.php?project=RL6748&amp;checksum=89d3a4275d8eca36954b1c3e9884a2a8&amp;bin_num=355&amp;bintype=sbin&amp;from=xls&amp;cp=CP1&amp;version=RL6748ZA_V25&amp;lotid=PAFQ5&amp;waferid=MBA705-03H1" xr:uid="{00000000-0004-0000-0500-0000F8080000}"/>
    <hyperlink ref="EQ111" r:id="rId2297" display="http://cpdb.realtek.com/cpdbv3/view/wafermap/oneWaferSbinMap.php?project=RL6748&amp;checksum=69847de0f3eb2b8e2f725addf9e8805b&amp;bin_num=355&amp;bintype=sbin&amp;from=xls&amp;cp=CP1&amp;version=RL6748ZA_V25&amp;lotid=PAFQ5&amp;waferid=MBA705-01B0" xr:uid="{00000000-0004-0000-0500-0000F9080000}"/>
    <hyperlink ref="FR111" r:id="rId2298" display="http://cpdb.realtek.com/cpdbv3/view/wafermap/oneWaferSbinMap.php?project=RL6748&amp;checksum=88da6c6f252705b50269910e533bc6b4&amp;bin_num=355&amp;bintype=sbin&amp;from=xls&amp;cp=CP1&amp;version=RL6748ZA_V25&amp;lotid=PAFA5&amp;waferid=MBA704-18B7" xr:uid="{00000000-0004-0000-0500-0000FA080000}"/>
    <hyperlink ref="IR111" r:id="rId2299" display="http://cpdb.realtek.com/cpdbv3/view/wafermap/oneWaferSbinMap.php?project=RL6748&amp;checksum=9aade7ce50e26f20717296e8854676e6&amp;bin_num=355&amp;bintype=sbin&amp;from=xls&amp;cp=CP1&amp;version=RL6748ZA_V25&amp;lotid=PAFA5&amp;waferid=MBA704-04C0" xr:uid="{00000000-0004-0000-0500-0000FB080000}"/>
    <hyperlink ref="JR111" r:id="rId2300" display="http://cpdb.realtek.com/cpdbv3/view/wafermap/oneWaferSbinMap.php?project=RL6748&amp;checksum=c7431b9bd560e1706c228e68c2ca2630&amp;bin_num=355&amp;bintype=sbin&amp;from=xls&amp;cp=CP1&amp;version=RL6748ZA_V25&amp;lotid=PAFQ1&amp;waferid=MBA727-03H0" xr:uid="{00000000-0004-0000-0500-0000FC080000}"/>
    <hyperlink ref="B112" r:id="rId2301" xr:uid="{00000000-0004-0000-0500-0000FD080000}"/>
    <hyperlink ref="U112" r:id="rId2302" display="http://cpdb.realtek.com/cpdbv3/view/wafermap/oneWaferSbinMap.php?project=RL6748&amp;checksum=3875d9d31098c6ad8d11e97d137fc2ef&amp;bin_num=207&amp;bintype=sbin&amp;from=xls&amp;cp=CP1&amp;version=RL6748ZA_V25&amp;lotid=PAFA4&amp;waferid=MBA701-10A6" xr:uid="{00000000-0004-0000-0500-0000FE080000}"/>
    <hyperlink ref="AF112" r:id="rId2303" display="http://cpdb.realtek.com/cpdbv3/view/wafermap/oneWaferSbinMap.php?project=RL6748&amp;checksum=8d430027eb8989e13eb3088408122278&amp;bin_num=207&amp;bintype=sbin&amp;from=xls&amp;cp=CP1&amp;version=RL6748ZA_V25&amp;lotid=PAHY4&amp;waferid=TAQ895-16D6" xr:uid="{00000000-0004-0000-0500-0000FF080000}"/>
    <hyperlink ref="AI112" r:id="rId2304" display="http://cpdb.realtek.com/cpdbv3/view/wafermap/oneWaferSbinMap.php?project=RL6748&amp;checksum=71e786b98005da365f074001583a3561&amp;bin_num=207&amp;bintype=sbin&amp;from=xls&amp;cp=CP1&amp;version=RL6748ZA_V25&amp;lotid=PAFC1&amp;waferid=MBA723-25H2" xr:uid="{00000000-0004-0000-0500-000000090000}"/>
    <hyperlink ref="BK112" r:id="rId2305" display="http://cpdb.realtek.com/cpdbv3/view/wafermap/oneWaferSbinMap.php?project=RL6748&amp;checksum=581e24e0a603cfb2fd7a4102f7a793c4&amp;bin_num=207&amp;bintype=sbin&amp;from=xls&amp;cp=CP1&amp;version=RL6748ZA_V25&amp;lotid=PAFQ0&amp;waferid=MBF135-05B2" xr:uid="{00000000-0004-0000-0500-000001090000}"/>
    <hyperlink ref="FH112" r:id="rId2306" display="http://cpdb.realtek.com/cpdbv3/view/wafermap/oneWaferSbinMap.php?project=RL6748&amp;checksum=bfb8b6042ce94c40c9abd4517df73ba6&amp;bin_num=207&amp;bintype=sbin&amp;from=xls&amp;cp=CP1&amp;version=RL6748ZA_V25&amp;lotid=PAFA5&amp;waferid=MBA704-08G7" xr:uid="{00000000-0004-0000-0500-000002090000}"/>
    <hyperlink ref="HW112" r:id="rId2307" display="http://cpdb.realtek.com/cpdbv3/view/wafermap/oneWaferSbinMap.php?project=RL6748&amp;checksum=945607084a4417d53cc670bfcba1a84b&amp;bin_num=207&amp;bintype=sbin&amp;from=xls&amp;cp=CP1&amp;version=RL6748ZA_V25&amp;lotid=PAFQ6&amp;waferid=MBC103-10G1" xr:uid="{00000000-0004-0000-0500-000003090000}"/>
    <hyperlink ref="IX112" r:id="rId2308" display="http://cpdb.realtek.com/cpdbv3/view/wafermap/oneWaferSbinMap.php?project=RL6748&amp;checksum=d8923b2a1b4f52077a897b9ed1bf484d&amp;bin_num=207&amp;bintype=sbin&amp;from=xls&amp;cp=CP1&amp;version=RL6748ZA_V25&amp;lotid=PAFQ4&amp;waferid=MBA724-13D2" xr:uid="{00000000-0004-0000-0500-000004090000}"/>
    <hyperlink ref="JT112" r:id="rId2309" display="http://cpdb.realtek.com/cpdbv3/view/wafermap/oneWaferSbinMap.php?project=RL6748&amp;checksum=06d1853c75f4e5d7dab11a2307fb1cbf&amp;bin_num=207&amp;bintype=sbin&amp;from=xls&amp;cp=CP1&amp;version=RL6748ZA_V25&amp;lotid=PAFW7&amp;waferid=MBA722-18F7" xr:uid="{00000000-0004-0000-0500-000005090000}"/>
    <hyperlink ref="JX112" r:id="rId2310" display="http://cpdb.realtek.com/cpdbv3/view/wafermap/oneWaferSbinMap.php?project=RL6748&amp;checksum=f05ca70f975193d8000e54bb9ea1c215&amp;bin_num=207&amp;bintype=sbin&amp;from=xls&amp;cp=CP1&amp;version=RL6748ZA_V25&amp;lotid=PAFA5&amp;waferid=MBA704-12F5" xr:uid="{00000000-0004-0000-0500-000006090000}"/>
    <hyperlink ref="B113" r:id="rId2311" xr:uid="{00000000-0004-0000-0500-000007090000}"/>
    <hyperlink ref="Y113" r:id="rId2312" display="http://cpdb.realtek.com/cpdbv3/view/wafermap/oneWaferSbinMap.php?project=RL6748&amp;checksum=2799ba02350cafe645bc2574d6f8c1c6&amp;bin_num=228&amp;bintype=sbin&amp;from=xls&amp;cp=CP1&amp;version=RL6748ZA_V25&amp;lotid=PAFQ2&amp;waferid=MBA715-12B7" xr:uid="{00000000-0004-0000-0500-000008090000}"/>
    <hyperlink ref="CT113" r:id="rId2313" display="http://cpdb.realtek.com/cpdbv3/view/wafermap/oneWaferSbinMap.php?project=RL6748&amp;checksum=3f9b03e0685422e7245ee9f819607ec4&amp;bin_num=228&amp;bintype=sbin&amp;from=xls&amp;cp=CP1&amp;version=RL6748ZA_V25&amp;lotid=PAFA3&amp;waferid=MBA728-16E5" xr:uid="{00000000-0004-0000-0500-000009090000}"/>
    <hyperlink ref="EM113" r:id="rId2314" display="http://cpdb.realtek.com/cpdbv3/view/wafermap/oneWaferSbinMap.php?project=RL6748&amp;checksum=70c84ab6aa4371008c47d2777f2776ad&amp;bin_num=228&amp;bintype=sbin&amp;from=xls&amp;cp=CP1&amp;version=RL6748ZA_V25&amp;lotid=PAFQ4&amp;waferid=MBA724-09E4" xr:uid="{00000000-0004-0000-0500-00000A090000}"/>
    <hyperlink ref="EO113" r:id="rId2315" display="http://cpdb.realtek.com/cpdbv3/view/wafermap/oneWaferSbinMap.php?project=RL6748&amp;checksum=ea49be8fc74445c4c1691aa1889c56e9&amp;bin_num=228&amp;bintype=sbin&amp;from=xls&amp;cp=CP1&amp;version=RL6748ZA_V25&amp;lotid=PAFW6&amp;waferid=MBC107-15G2" xr:uid="{00000000-0004-0000-0500-00000B090000}"/>
    <hyperlink ref="EP113" r:id="rId2316" display="http://cpdb.realtek.com/cpdbv3/view/wafermap/oneWaferSbinMap.php?project=RL6748&amp;checksum=13ce014ba535e189571d3e851a8c77b3&amp;bin_num=228&amp;bintype=sbin&amp;from=xls&amp;cp=CP1&amp;version=RL6748ZA_V25&amp;lotid=PAFQ0&amp;waferid=MBF135-03C4" xr:uid="{00000000-0004-0000-0500-00000C090000}"/>
    <hyperlink ref="HS113" r:id="rId2317" display="http://cpdb.realtek.com/cpdbv3/view/wafermap/oneWaferSbinMap.php?project=RL6748&amp;checksum=c071f5cf26b7fc8cb5ca79120ccf83ae&amp;bin_num=228&amp;bintype=sbin&amp;from=xls&amp;cp=CP1&amp;version=RL6748ZA_V25&amp;lotid=PAFW6&amp;waferid=MBC107-07C5" xr:uid="{00000000-0004-0000-0500-00000D090000}"/>
    <hyperlink ref="IQ113" r:id="rId2318" display="http://cpdb.realtek.com/cpdbv3/view/wafermap/oneWaferSbinMap.php?project=RL6748&amp;checksum=43df99740fd255fc8cdbe3afdbe0a7b2&amp;bin_num=228&amp;bintype=sbin&amp;from=xls&amp;cp=CP1&amp;version=RL6748ZA_V25&amp;lotid=PAFC1&amp;waferid=MBA723-24A4" xr:uid="{00000000-0004-0000-0500-00000E090000}"/>
    <hyperlink ref="JG113" r:id="rId2319" display="http://cpdb.realtek.com/cpdbv3/view/wafermap/oneWaferSbinMap.php?project=RL6748&amp;checksum=8f3fc87c22fb2a943cf35470d03b9270&amp;bin_num=228&amp;bintype=sbin&amp;from=xls&amp;cp=CP1&amp;version=RL6748ZA_V25&amp;lotid=PAFQ0&amp;waferid=MBF135-18B6" xr:uid="{00000000-0004-0000-0500-00000F090000}"/>
    <hyperlink ref="B114" r:id="rId2320" xr:uid="{00000000-0004-0000-0500-000010090000}"/>
    <hyperlink ref="X114" r:id="rId2321" display="http://cpdb.realtek.com/cpdbv3/view/wafermap/oneWaferSbinMap.php?project=RL6748&amp;checksum=028c7f8f8d7b4da1af975c9bb8b5f23a&amp;bin_num=351&amp;bintype=sbin&amp;from=xls&amp;cp=CP1&amp;version=RL6748ZA_V25&amp;lotid=PAJG7&amp;waferid=TAQ896-09E0" xr:uid="{00000000-0004-0000-0500-000011090000}"/>
    <hyperlink ref="AF114" r:id="rId2322" display="http://cpdb.realtek.com/cpdbv3/view/wafermap/oneWaferSbinMap.php?project=RL6748&amp;checksum=8d430027eb8989e13eb3088408122278&amp;bin_num=351&amp;bintype=sbin&amp;from=xls&amp;cp=CP1&amp;version=RL6748ZA_V25&amp;lotid=PAHY4&amp;waferid=TAQ895-16D6" xr:uid="{00000000-0004-0000-0500-000012090000}"/>
    <hyperlink ref="BC114" r:id="rId2323" display="http://cpdb.realtek.com/cpdbv3/view/wafermap/oneWaferSbinMap.php?project=RL6748&amp;checksum=93fbe4b8a5ca7959f0064e3a10911d09&amp;bin_num=351&amp;bintype=sbin&amp;from=xls&amp;cp=CP1&amp;version=RL6748ZA_V25&amp;lotid=PAJG7&amp;waferid=TAQ896-19G3" xr:uid="{00000000-0004-0000-0500-000013090000}"/>
    <hyperlink ref="DW114" r:id="rId2324" display="http://cpdb.realtek.com/cpdbv3/view/wafermap/oneWaferSbinMap.php?project=RL6748&amp;checksum=ba57e6091d9dfdad8da283ccf2313bdf&amp;bin_num=351&amp;bintype=sbin&amp;from=xls&amp;cp=CP1&amp;version=RL6748ZA_V25&amp;lotid=PAHY4&amp;waferid=TAQ895-21B7" xr:uid="{00000000-0004-0000-0500-000014090000}"/>
    <hyperlink ref="EP114" r:id="rId2325" display="http://cpdb.realtek.com/cpdbv3/view/wafermap/oneWaferSbinMap.php?project=RL6748&amp;checksum=13ce014ba535e189571d3e851a8c77b3&amp;bin_num=351&amp;bintype=sbin&amp;from=xls&amp;cp=CP1&amp;version=RL6748ZA_V25&amp;lotid=PAFQ0&amp;waferid=MBF135-03C4" xr:uid="{00000000-0004-0000-0500-000015090000}"/>
    <hyperlink ref="EV114" r:id="rId2326" display="http://cpdb.realtek.com/cpdbv3/view/wafermap/oneWaferSbinMap.php?project=RL6748&amp;checksum=e4309f5f1f03bcd05bceb18017b62f79&amp;bin_num=351&amp;bintype=sbin&amp;from=xls&amp;cp=CP1&amp;version=RL6748ZA_V25&amp;lotid=PAJG7&amp;waferid=TAQ896-22F6" xr:uid="{00000000-0004-0000-0500-000016090000}"/>
    <hyperlink ref="GA114" r:id="rId2327" display="http://cpdb.realtek.com/cpdbv3/view/wafermap/oneWaferSbinMap.php?project=RL6748&amp;checksum=aeffc487e0d45cfc6bac03117c286df2&amp;bin_num=351&amp;bintype=sbin&amp;from=xls&amp;cp=CP1&amp;version=RL6748ZA_V25&amp;lotid=PAFQ6&amp;waferid=MBC103-14D5" xr:uid="{00000000-0004-0000-0500-000017090000}"/>
    <hyperlink ref="B115" r:id="rId2328" xr:uid="{00000000-0004-0000-0500-000018090000}"/>
    <hyperlink ref="DR115" r:id="rId2329" display="http://cpdb.realtek.com/cpdbv3/view/wafermap/oneWaferSbinMap.php?project=RL6748&amp;checksum=596b446ccf44a579be683c2c9d9f8693&amp;bin_num=41&amp;bintype=sbin&amp;from=xls&amp;cp=CP1&amp;version=RL6748ZA_V25&amp;lotid=PAFA5&amp;waferid=MBA704-02D2" xr:uid="{00000000-0004-0000-0500-000019090000}"/>
    <hyperlink ref="EY115" r:id="rId2330" display="http://cpdb.realtek.com/cpdbv3/view/wafermap/oneWaferSbinMap.php?project=RL6748&amp;checksum=3f030dc280d10c06e347f6362b1d432b&amp;bin_num=41&amp;bintype=sbin&amp;from=xls&amp;cp=CP1&amp;version=RL6748ZA_V25&amp;lotid=PAJG7&amp;waferid=TAQ896-06F7" xr:uid="{00000000-0004-0000-0500-00001A090000}"/>
    <hyperlink ref="EZ115" r:id="rId2331" display="http://cpdb.realtek.com/cpdbv3/view/wafermap/oneWaferSbinMap.php?project=RL6748&amp;checksum=4753dbd0107c76dbb89a3ab6c9bee3d7&amp;bin_num=41&amp;bintype=sbin&amp;from=xls&amp;cp=CP1&amp;version=RL6748ZA_V25&amp;lotid=PAHY4&amp;waferid=TAQ895-23A5" xr:uid="{00000000-0004-0000-0500-00001B090000}"/>
    <hyperlink ref="GC115" r:id="rId2332" display="http://cpdb.realtek.com/cpdbv3/view/wafermap/oneWaferSbinMap.php?project=RL6748&amp;checksum=f4d09bb0fad43bb3a13b20660482a40a&amp;bin_num=41&amp;bintype=sbin&amp;from=xls&amp;cp=CP1&amp;version=RL6748ZA_V25&amp;lotid=PAFQ6&amp;waferid=MBC103-15D0" xr:uid="{00000000-0004-0000-0500-00001C090000}"/>
    <hyperlink ref="GP115" r:id="rId2333" display="http://cpdb.realtek.com/cpdbv3/view/wafermap/oneWaferSbinMap.php?project=RL6748&amp;checksum=d51b29d6990743a4fa733ef19d95047d&amp;bin_num=41&amp;bintype=sbin&amp;from=xls&amp;cp=CP1&amp;version=RL6748ZA_V25&amp;lotid=PAHY4&amp;waferid=TAQ895-04C5" xr:uid="{00000000-0004-0000-0500-00001D090000}"/>
    <hyperlink ref="ID115" r:id="rId2334" display="http://cpdb.realtek.com/cpdbv3/view/wafermap/oneWaferSbinMap.php?project=RL6748&amp;checksum=534a91932fdeb2b02d6fdea8dc745741&amp;bin_num=41&amp;bintype=sbin&amp;from=xls&amp;cp=CP1&amp;version=RL6748ZA_V25&amp;lotid=PAFQ4&amp;waferid=MBA724-04A2" xr:uid="{00000000-0004-0000-0500-00001E090000}"/>
    <hyperlink ref="IP115" r:id="rId2335" display="http://cpdb.realtek.com/cpdbv3/view/wafermap/oneWaferSbinMap.php?project=RL6748&amp;checksum=1b59b40bf7c486a1124202d049350783&amp;bin_num=41&amp;bintype=sbin&amp;from=xls&amp;cp=CP1&amp;version=RL6748ZA_V25&amp;lotid=PAFQ5&amp;waferid=MBA705-13C1" xr:uid="{00000000-0004-0000-0500-00001F090000}"/>
    <hyperlink ref="JB115" r:id="rId2336" display="http://cpdb.realtek.com/cpdbv3/view/wafermap/oneWaferSbinMap.php?project=RL6748&amp;checksum=981ecc960321df48665f09a2079e5f94&amp;bin_num=41&amp;bintype=sbin&amp;from=xls&amp;cp=CP1&amp;version=RL6748ZA_V25&amp;lotid=PAFQ4&amp;waferid=MBA724-12D7" xr:uid="{00000000-0004-0000-0500-000020090000}"/>
    <hyperlink ref="B116" r:id="rId2337" xr:uid="{00000000-0004-0000-0500-000021090000}"/>
    <hyperlink ref="CK116" r:id="rId2338" display="http://cpdb.realtek.com/cpdbv3/view/wafermap/oneWaferSbinMap.php?project=RL6748&amp;checksum=f00c1ee0704af83a3b0c75e11545a5d5&amp;bin_num=293&amp;bintype=sbin&amp;from=xls&amp;cp=CP1&amp;version=RL6748ZA_V25&amp;lotid=PAFW6&amp;waferid=MBC107-20E3" xr:uid="{00000000-0004-0000-0500-000022090000}"/>
    <hyperlink ref="CU116" r:id="rId2339" display="http://cpdb.realtek.com/cpdbv3/view/wafermap/oneWaferSbinMap.php?project=RL6748&amp;checksum=7c6f3043570688cf86bd73b9e00bb91a&amp;bin_num=293&amp;bintype=sbin&amp;from=xls&amp;cp=CP1&amp;version=RL6748ZA_V25&amp;lotid=PAFW6&amp;waferid=MBC107-17F0" xr:uid="{00000000-0004-0000-0500-000023090000}"/>
    <hyperlink ref="EZ116" r:id="rId2340" display="http://cpdb.realtek.com/cpdbv3/view/wafermap/oneWaferSbinMap.php?project=RL6748&amp;checksum=4753dbd0107c76dbb89a3ab6c9bee3d7&amp;bin_num=293&amp;bintype=sbin&amp;from=xls&amp;cp=CP1&amp;version=RL6748ZA_V25&amp;lotid=PAHY4&amp;waferid=TAQ895-23A5" xr:uid="{00000000-0004-0000-0500-000024090000}"/>
    <hyperlink ref="IL116" r:id="rId2341" display="http://cpdb.realtek.com/cpdbv3/view/wafermap/oneWaferSbinMap.php?project=RL6748&amp;checksum=a99b739ee1aa021bf77ff060c9381c23&amp;bin_num=293&amp;bintype=sbin&amp;from=xls&amp;cp=CP1&amp;version=RL6748ZA_V25&amp;lotid=PAFQ4&amp;waferid=MBA724-11E4" xr:uid="{00000000-0004-0000-0500-000025090000}"/>
    <hyperlink ref="IN116" r:id="rId2342" display="http://cpdb.realtek.com/cpdbv3/view/wafermap/oneWaferSbinMap.php?project=RL6748&amp;checksum=0b10252d53e2aa05248b98db46ab41b7&amp;bin_num=293&amp;bintype=sbin&amp;from=xls&amp;cp=CP1&amp;version=RL6748ZA_V25&amp;lotid=PAFQ5&amp;waferid=MBA705-20G3" xr:uid="{00000000-0004-0000-0500-000026090000}"/>
    <hyperlink ref="JB116" r:id="rId2343" display="http://cpdb.realtek.com/cpdbv3/view/wafermap/oneWaferSbinMap.php?project=RL6748&amp;checksum=981ecc960321df48665f09a2079e5f94&amp;bin_num=293&amp;bintype=sbin&amp;from=xls&amp;cp=CP1&amp;version=RL6748ZA_V25&amp;lotid=PAFQ4&amp;waferid=MBA724-12D7" xr:uid="{00000000-0004-0000-0500-000027090000}"/>
    <hyperlink ref="JO116" r:id="rId2344" display="http://cpdb.realtek.com/cpdbv3/view/wafermap/oneWaferSbinMap.php?project=RL6748&amp;checksum=a7f8e7a44fd8985c362d55e2bb9ab914&amp;bin_num=293&amp;bintype=sbin&amp;from=xls&amp;cp=CP1&amp;version=RL6748ZA_V25&amp;lotid=PAFQ5&amp;waferid=MBA705-02A3" xr:uid="{00000000-0004-0000-0500-000028090000}"/>
    <hyperlink ref="JT116" r:id="rId2345" display="http://cpdb.realtek.com/cpdbv3/view/wafermap/oneWaferSbinMap.php?project=RL6748&amp;checksum=06d1853c75f4e5d7dab11a2307fb1cbf&amp;bin_num=293&amp;bintype=sbin&amp;from=xls&amp;cp=CP1&amp;version=RL6748ZA_V25&amp;lotid=PAFW7&amp;waferid=MBA722-18F7" xr:uid="{00000000-0004-0000-0500-000029090000}"/>
    <hyperlink ref="B117" r:id="rId2346" xr:uid="{00000000-0004-0000-0500-00002A090000}"/>
    <hyperlink ref="BN117" r:id="rId2347" display="http://cpdb.realtek.com/cpdbv3/view/wafermap/oneWaferSbinMap.php?project=RL6748&amp;checksum=ba480041f036779600f330eeb7b2b2fa&amp;bin_num=236&amp;bintype=sbin&amp;from=xls&amp;cp=CP1&amp;version=RL6748ZA_V25&amp;lotid=PAFQ2&amp;waferid=MBA715-16G6" xr:uid="{00000000-0004-0000-0500-00002B090000}"/>
    <hyperlink ref="BS117" r:id="rId2348" display="http://cpdb.realtek.com/cpdbv3/view/wafermap/oneWaferSbinMap.php?project=RL6748&amp;checksum=1addb36dbc584de437888642d6377e88&amp;bin_num=236&amp;bintype=sbin&amp;from=xls&amp;cp=CP1&amp;version=RL6748ZA_V25&amp;lotid=PAFA5&amp;waferid=MBA704-14E3" xr:uid="{00000000-0004-0000-0500-00002C090000}"/>
    <hyperlink ref="CQ117" r:id="rId2349" display="http://cpdb.realtek.com/cpdbv3/view/wafermap/oneWaferSbinMap.php?project=RL6748&amp;checksum=506f3e9bbffea43be1a1175bd5550918&amp;bin_num=236&amp;bintype=sbin&amp;from=xls&amp;cp=CP1&amp;version=RL6748ZA_V25&amp;lotid=PAFQ2&amp;waferid=MBA715-08D1" xr:uid="{00000000-0004-0000-0500-00002D090000}"/>
    <hyperlink ref="EO117" r:id="rId2350" display="http://cpdb.realtek.com/cpdbv3/view/wafermap/oneWaferSbinMap.php?project=RL6748&amp;checksum=ea49be8fc74445c4c1691aa1889c56e9&amp;bin_num=236&amp;bintype=sbin&amp;from=xls&amp;cp=CP1&amp;version=RL6748ZA_V25&amp;lotid=PAFW6&amp;waferid=MBC107-15G2" xr:uid="{00000000-0004-0000-0500-00002E090000}"/>
    <hyperlink ref="FE117" r:id="rId2351" display="http://cpdb.realtek.com/cpdbv3/view/wafermap/oneWaferSbinMap.php?project=RL6748&amp;checksum=f3188c402b24687a13cf19ad4fb9bf2c&amp;bin_num=236&amp;bintype=sbin&amp;from=xls&amp;cp=CP1&amp;version=RL6748ZA_V25&amp;lotid=PAFQ2&amp;waferid=MBA715-03G2" xr:uid="{00000000-0004-0000-0500-00002F090000}"/>
    <hyperlink ref="HO117" r:id="rId2352" display="http://cpdb.realtek.com/cpdbv3/view/wafermap/oneWaferSbinMap.php?project=RL6748&amp;checksum=7683e59132f5596c5dd616aa6db8f3a0&amp;bin_num=236&amp;bintype=sbin&amp;from=xls&amp;cp=CP1&amp;version=RL6748ZA_V25&amp;lotid=PAFQ5&amp;waferid=MBA705-11D3" xr:uid="{00000000-0004-0000-0500-000030090000}"/>
    <hyperlink ref="JA117" r:id="rId2353" display="http://cpdb.realtek.com/cpdbv3/view/wafermap/oneWaferSbinMap.php?project=RL6748&amp;checksum=5e60532d6b768c92849a0637d7da7ef5&amp;bin_num=236&amp;bintype=sbin&amp;from=xls&amp;cp=CP1&amp;version=RL6748ZA_V25&amp;lotid=PAFQ0&amp;waferid=MBF135-15D5" xr:uid="{00000000-0004-0000-0500-000031090000}"/>
    <hyperlink ref="JN117" r:id="rId2354" display="http://cpdb.realtek.com/cpdbv3/view/wafermap/oneWaferSbinMap.php?project=RL6748&amp;checksum=ce510ca1fa9d3518962dd34844d5b044&amp;bin_num=236&amp;bintype=sbin&amp;from=xls&amp;cp=CP1&amp;version=RL6748ZA_V25&amp;lotid=PAFQ6&amp;waferid=MBC103-03B7" xr:uid="{00000000-0004-0000-0500-000032090000}"/>
    <hyperlink ref="B118" r:id="rId2355" xr:uid="{00000000-0004-0000-0500-000033090000}"/>
    <hyperlink ref="R118" r:id="rId2356" display="http://cpdb.realtek.com/cpdbv3/view/wafermap/oneWaferSbinMap.php?project=RL6748&amp;checksum=05d00f1aa7601154d677cc25b7b27b75&amp;bin_num=40&amp;bintype=sbin&amp;from=xls&amp;cp=CP1&amp;version=RL6748ZA_V25&amp;lotid=PAF98&amp;waferid=MBA742-18E1" xr:uid="{00000000-0004-0000-0500-000034090000}"/>
    <hyperlink ref="W118" r:id="rId2357" display="http://cpdb.realtek.com/cpdbv3/view/wafermap/oneWaferSbinMap.php?project=RL6748&amp;checksum=e318bb7453359a0641e320cfc3c44c5a&amp;bin_num=40&amp;bintype=sbin&amp;from=xls&amp;cp=CP1&amp;version=RL6748ZA_V25&amp;lotid=PAFQ1&amp;waferid=MBA727-06F1" xr:uid="{00000000-0004-0000-0500-000035090000}"/>
    <hyperlink ref="EF118" r:id="rId2358" display="http://cpdb.realtek.com/cpdbv3/view/wafermap/oneWaferSbinMap.php?project=RL6748&amp;checksum=78b9d17594c0d5e6274fe5858faafdd0&amp;bin_num=40&amp;bintype=sbin&amp;from=xls&amp;cp=CP1&amp;version=RL6748ZA_V25&amp;lotid=PAFW6&amp;waferid=MBC107-10C0" xr:uid="{00000000-0004-0000-0500-000036090000}"/>
    <hyperlink ref="EX118" r:id="rId2359" display="http://cpdb.realtek.com/cpdbv3/view/wafermap/oneWaferSbinMap.php?project=RL6748&amp;checksum=2ec1f8c42561571f80f7be4a0517fb65&amp;bin_num=40&amp;bintype=sbin&amp;from=xls&amp;cp=CP1&amp;version=RL6748ZA_V25&amp;lotid=PAFQ4&amp;waferid=MBA724-20A1" xr:uid="{00000000-0004-0000-0500-000037090000}"/>
    <hyperlink ref="GA118" r:id="rId2360" display="http://cpdb.realtek.com/cpdbv3/view/wafermap/oneWaferSbinMap.php?project=RL6748&amp;checksum=aeffc487e0d45cfc6bac03117c286df2&amp;bin_num=40&amp;bintype=sbin&amp;from=xls&amp;cp=CP1&amp;version=RL6748ZA_V25&amp;lotid=PAFQ6&amp;waferid=MBC103-14D5" xr:uid="{00000000-0004-0000-0500-000038090000}"/>
    <hyperlink ref="GJ118" r:id="rId2361" display="http://cpdb.realtek.com/cpdbv3/view/wafermap/oneWaferSbinMap.php?project=RL6748&amp;checksum=03ceaaf8793e4381555566a586f5a46b&amp;bin_num=40&amp;bintype=sbin&amp;from=xls&amp;cp=CP1&amp;version=RL6748ZA_V25&amp;lotid=PAFQ0&amp;waferid=MBF135-04B7" xr:uid="{00000000-0004-0000-0500-000039090000}"/>
    <hyperlink ref="JW118" r:id="rId2362" display="http://cpdb.realtek.com/cpdbv3/view/wafermap/oneWaferSbinMap.php?project=RL6748&amp;checksum=edac05c7f9cdabe43eb13845d9668c47&amp;bin_num=40&amp;bintype=sbin&amp;from=xls&amp;cp=CP1&amp;version=RL6748ZA_V25&amp;lotid=PAFW7&amp;waferid=MBA722-19F2" xr:uid="{00000000-0004-0000-0500-00003A090000}"/>
    <hyperlink ref="B119" r:id="rId2363" xr:uid="{00000000-0004-0000-0500-00003B090000}"/>
    <hyperlink ref="O119" r:id="rId2364" display="http://cpdb.realtek.com/cpdbv3/view/wafermap/oneWaferSbinMap.php?project=RL6748&amp;checksum=901cc9ba1c2fcd986f7cb63131252464&amp;bin_num=200&amp;bintype=sbin&amp;from=xls&amp;cp=CP1&amp;version=RL6748ZA_V25&amp;lotid=PAFQ5&amp;waferid=MBA705-07E5" xr:uid="{00000000-0004-0000-0500-00003C090000}"/>
    <hyperlink ref="BT119" r:id="rId2365" display="http://cpdb.realtek.com/cpdbv3/view/wafermap/oneWaferSbinMap.php?project=RL6748&amp;checksum=4ed8a37e208d920bad7daa4607de12c7&amp;bin_num=200&amp;bintype=sbin&amp;from=xls&amp;cp=CP1&amp;version=RL6748ZA_V25&amp;lotid=PAFQ6&amp;waferid=MBC103-11F4" xr:uid="{00000000-0004-0000-0500-00003D090000}"/>
    <hyperlink ref="CH119" r:id="rId2366" display="http://cpdb.realtek.com/cpdbv3/view/wafermap/oneWaferSbinMap.php?project=RL6748&amp;checksum=6338c4f98e7c7de930cd04a1c4470904&amp;bin_num=200&amp;bintype=sbin&amp;from=xls&amp;cp=CP1&amp;version=RL6748ZA_V25&amp;lotid=PAFW6&amp;waferid=MBC107-02F6" xr:uid="{00000000-0004-0000-0500-00003E090000}"/>
    <hyperlink ref="DG119" r:id="rId2367" display="http://cpdb.realtek.com/cpdbv3/view/wafermap/oneWaferSbinMap.php?project=RL6748&amp;checksum=b9d181c73364b04b49e1afb30896c955&amp;bin_num=200&amp;bintype=sbin&amp;from=xls&amp;cp=CP1&amp;version=RL6748ZA_V25&amp;lotid=PAFQ1&amp;waferid=MBA727-17G7" xr:uid="{00000000-0004-0000-0500-00003F090000}"/>
    <hyperlink ref="HZ119" r:id="rId2368" display="http://cpdb.realtek.com/cpdbv3/view/wafermap/oneWaferSbinMap.php?project=RL6748&amp;checksum=09c208037e4af0e64524381d66996701&amp;bin_num=200&amp;bintype=sbin&amp;from=xls&amp;cp=CP1&amp;version=RL6748ZA_V25&amp;lotid=PAFQ0&amp;waferid=MBF135-08G6" xr:uid="{00000000-0004-0000-0500-000040090000}"/>
    <hyperlink ref="IQ119" r:id="rId2369" display="http://cpdb.realtek.com/cpdbv3/view/wafermap/oneWaferSbinMap.php?project=RL6748&amp;checksum=43df99740fd255fc8cdbe3afdbe0a7b2&amp;bin_num=200&amp;bintype=sbin&amp;from=xls&amp;cp=CP1&amp;version=RL6748ZA_V25&amp;lotid=PAFC1&amp;waferid=MBA723-24A4" xr:uid="{00000000-0004-0000-0500-000041090000}"/>
    <hyperlink ref="JI119" r:id="rId2370" display="http://cpdb.realtek.com/cpdbv3/view/wafermap/oneWaferSbinMap.php?project=RL6748&amp;checksum=a4102a98943df7fb852cb3ea7c9acba0&amp;bin_num=200&amp;bintype=sbin&amp;from=xls&amp;cp=CP1&amp;version=RL6748ZA_V25&amp;lotid=PAFQ1&amp;waferid=MBA727-23E3" xr:uid="{00000000-0004-0000-0500-000042090000}"/>
    <hyperlink ref="B120" r:id="rId2371" xr:uid="{00000000-0004-0000-0500-000043090000}"/>
    <hyperlink ref="AG120" r:id="rId2372" display="http://cpdb.realtek.com/cpdbv3/view/wafermap/oneWaferSbinMap.php?project=RL6748&amp;checksum=8baaf29265c095e6aef180607dd47018&amp;bin_num=56&amp;bintype=sbin&amp;from=xls&amp;cp=CP1&amp;version=RL6748ZA_V25&amp;lotid=PAFW6&amp;waferid=MBC107-16F5" xr:uid="{00000000-0004-0000-0500-000044090000}"/>
    <hyperlink ref="AV120" r:id="rId2373" display="http://cpdb.realtek.com/cpdbv3/view/wafermap/oneWaferSbinMap.php?project=RL6748&amp;checksum=99484613a4096c86ca578487ceca6b1f&amp;bin_num=56&amp;bintype=sbin&amp;from=xls&amp;cp=CP1&amp;version=RL6748ZA_V25&amp;lotid=PAFQ5&amp;waferid=MBA705-14B4" xr:uid="{00000000-0004-0000-0500-000045090000}"/>
    <hyperlink ref="DK120" r:id="rId2374" display="http://cpdb.realtek.com/cpdbv3/view/wafermap/oneWaferSbinMap.php?project=RL6748&amp;checksum=6556501f98847ad98bdf3e6e7d1ab2dc&amp;bin_num=56&amp;bintype=sbin&amp;from=xls&amp;cp=CP1&amp;version=RL6748ZA_V25&amp;lotid=PAHY4&amp;waferid=TAQ895-02D7" xr:uid="{00000000-0004-0000-0500-000046090000}"/>
    <hyperlink ref="GG120" r:id="rId2375" display="http://cpdb.realtek.com/cpdbv3/view/wafermap/oneWaferSbinMap.php?project=RL6748&amp;checksum=27ee48feeb2d5f24f429260b27389ea5&amp;bin_num=56&amp;bintype=sbin&amp;from=xls&amp;cp=CP1&amp;version=RL6748ZA_V25&amp;lotid=PAFQ0&amp;waferid=MBF135-11G1" xr:uid="{00000000-0004-0000-0500-000047090000}"/>
    <hyperlink ref="HC120" r:id="rId2376" display="http://cpdb.realtek.com/cpdbv3/view/wafermap/oneWaferSbinMap.php?project=RL6748&amp;checksum=7ab8061530627c3ec0d6ad36a67ebb20&amp;bin_num=56&amp;bintype=sbin&amp;from=xls&amp;cp=CP1&amp;version=RL6748ZA_V25&amp;lotid=PAFQ4&amp;waferid=MBA724-25E3" xr:uid="{00000000-0004-0000-0500-000048090000}"/>
    <hyperlink ref="IB120" r:id="rId2377" display="http://cpdb.realtek.com/cpdbv3/view/wafermap/oneWaferSbinMap.php?project=RL6748&amp;checksum=d6e5e72d578d8650a72b10bab7dbfe61&amp;bin_num=56&amp;bintype=sbin&amp;from=xls&amp;cp=CP1&amp;version=RL6748ZA_V25&amp;lotid=PAFW7&amp;waferid=MBA722-06E6" xr:uid="{00000000-0004-0000-0500-000049090000}"/>
    <hyperlink ref="IV120" r:id="rId2378" display="http://cpdb.realtek.com/cpdbv3/view/wafermap/oneWaferSbinMap.php?project=RL6748&amp;checksum=61c772a7b4341242d9bdf0000593ad1f&amp;bin_num=56&amp;bintype=sbin&amp;from=xls&amp;cp=CP1&amp;version=RL6748ZA_V25&amp;lotid=PAFW7&amp;waferid=MBA722-04G0" xr:uid="{00000000-0004-0000-0500-00004A090000}"/>
    <hyperlink ref="B121" r:id="rId2379" xr:uid="{00000000-0004-0000-0500-00004B090000}"/>
    <hyperlink ref="DX121" r:id="rId2380" display="http://cpdb.realtek.com/cpdbv3/view/wafermap/oneWaferSbinMap.php?project=RL6748&amp;checksum=095e9c92e6a3fc5066685d784802326e&amp;bin_num=53&amp;bintype=sbin&amp;from=xls&amp;cp=CP1&amp;version=RL6748ZA_V25&amp;lotid=PAFW6&amp;waferid=MBC107-23C4" xr:uid="{00000000-0004-0000-0500-00004C090000}"/>
    <hyperlink ref="FM121" r:id="rId2381" display="http://cpdb.realtek.com/cpdbv3/view/wafermap/oneWaferSbinMap.php?project=RL6748&amp;checksum=b9caa329bf355adb9b0aa779f8211dcb&amp;bin_num=53&amp;bintype=sbin&amp;from=xls&amp;cp=CP1&amp;version=RL6748ZA_V25&amp;lotid=PAF98&amp;waferid=MBA742-03E7" xr:uid="{00000000-0004-0000-0500-00004D090000}"/>
    <hyperlink ref="GA121" r:id="rId2382" display="http://cpdb.realtek.com/cpdbv3/view/wafermap/oneWaferSbinMap.php?project=RL6748&amp;checksum=aeffc487e0d45cfc6bac03117c286df2&amp;bin_num=53&amp;bintype=sbin&amp;from=xls&amp;cp=CP1&amp;version=RL6748ZA_V25&amp;lotid=PAFQ6&amp;waferid=MBC103-14D5" xr:uid="{00000000-0004-0000-0500-00004E090000}"/>
    <hyperlink ref="GM121" r:id="rId2383" display="http://cpdb.realtek.com/cpdbv3/view/wafermap/oneWaferSbinMap.php?project=RL6748&amp;checksum=90746381178853dedc5267015506f02a&amp;bin_num=53&amp;bintype=sbin&amp;from=xls&amp;cp=CP1&amp;version=RL6748ZA_V25&amp;lotid=PAFA5&amp;waferid=MBA704-17C4" xr:uid="{00000000-0004-0000-0500-00004F090000}"/>
    <hyperlink ref="HR121" r:id="rId2384" display="http://cpdb.realtek.com/cpdbv3/view/wafermap/oneWaferSbinMap.php?project=RL6748&amp;checksum=bb2fd420cfba61023dda1002a868ba33&amp;bin_num=53&amp;bintype=sbin&amp;from=xls&amp;cp=CP1&amp;version=RL6748ZA_V25&amp;lotid=PAFQ0&amp;waferid=MBF135-16D0" xr:uid="{00000000-0004-0000-0500-000050090000}"/>
    <hyperlink ref="JL121" r:id="rId2385" display="http://cpdb.realtek.com/cpdbv3/view/wafermap/oneWaferSbinMap.php?project=RL6748&amp;checksum=9f2915083dc30d5c022d596e0012cfd3&amp;bin_num=53&amp;bintype=sbin&amp;from=xls&amp;cp=CP1&amp;version=RL6748ZA_V25&amp;lotid=PAFW7&amp;waferid=MBA722-15A3" xr:uid="{00000000-0004-0000-0500-000051090000}"/>
    <hyperlink ref="B122" r:id="rId2386" xr:uid="{00000000-0004-0000-0500-000052090000}"/>
    <hyperlink ref="CK122" r:id="rId2387" display="http://cpdb.realtek.com/cpdbv3/view/wafermap/oneWaferSbinMap.php?project=RL6748&amp;checksum=f00c1ee0704af83a3b0c75e11545a5d5&amp;bin_num=238&amp;bintype=sbin&amp;from=xls&amp;cp=CP1&amp;version=RL6748ZA_V25&amp;lotid=PAFW6&amp;waferid=MBC107-20E3" xr:uid="{00000000-0004-0000-0500-000053090000}"/>
    <hyperlink ref="CU122" r:id="rId2388" display="http://cpdb.realtek.com/cpdbv3/view/wafermap/oneWaferSbinMap.php?project=RL6748&amp;checksum=7c6f3043570688cf86bd73b9e00bb91a&amp;bin_num=238&amp;bintype=sbin&amp;from=xls&amp;cp=CP1&amp;version=RL6748ZA_V25&amp;lotid=PAFW6&amp;waferid=MBC107-17F0" xr:uid="{00000000-0004-0000-0500-000054090000}"/>
    <hyperlink ref="DX122" r:id="rId2389" display="http://cpdb.realtek.com/cpdbv3/view/wafermap/oneWaferSbinMap.php?project=RL6748&amp;checksum=095e9c92e6a3fc5066685d784802326e&amp;bin_num=238&amp;bintype=sbin&amp;from=xls&amp;cp=CP1&amp;version=RL6748ZA_V25&amp;lotid=PAFW6&amp;waferid=MBC107-23C4" xr:uid="{00000000-0004-0000-0500-000055090000}"/>
    <hyperlink ref="ED122" r:id="rId2390" display="http://cpdb.realtek.com/cpdbv3/view/wafermap/oneWaferSbinMap.php?project=RL6748&amp;checksum=646d422557b7a74e4b5e8afc6047e7a0&amp;bin_num=238&amp;bintype=sbin&amp;from=xls&amp;cp=CP1&amp;version=RL6748ZA_V25&amp;lotid=PAFQ5&amp;waferid=MBA705-16A2" xr:uid="{00000000-0004-0000-0500-000056090000}"/>
    <hyperlink ref="FG122" r:id="rId2391" display="http://cpdb.realtek.com/cpdbv3/view/wafermap/oneWaferSbinMap.php?project=RL6748&amp;checksum=b1b4f510560e77145f1c0ba852da3dc7&amp;bin_num=238&amp;bintype=sbin&amp;from=xls&amp;cp=CP1&amp;version=RL6748ZA_V25&amp;lotid=PAFQ2&amp;waferid=MBA715-14A5" xr:uid="{00000000-0004-0000-0500-000057090000}"/>
    <hyperlink ref="FN122" r:id="rId2392" display="http://cpdb.realtek.com/cpdbv3/view/wafermap/oneWaferSbinMap.php?project=RL6748&amp;checksum=f3708ff972fed1986009ba3dd4b59c1e&amp;bin_num=238&amp;bintype=sbin&amp;from=xls&amp;cp=CP1&amp;version=RL6748ZA_V25&amp;lotid=PAFQ0&amp;waferid=MBF135-10G6" xr:uid="{00000000-0004-0000-0500-000058090000}"/>
    <hyperlink ref="B123" r:id="rId2393" xr:uid="{00000000-0004-0000-0500-000059090000}"/>
    <hyperlink ref="Q123" r:id="rId2394" display="http://cpdb.realtek.com/cpdbv3/view/wafermap/oneWaferSbinMap.php?project=RL6748&amp;checksum=d43b4d9096c98ba57c2ade5fea6188d2&amp;bin_num=232&amp;bintype=sbin&amp;from=xls&amp;cp=CP1&amp;version=RL6748ZA_V25&amp;lotid=PAFQ4&amp;waferid=MBA724-10F1" xr:uid="{00000000-0004-0000-0500-00005A090000}"/>
    <hyperlink ref="AP123" r:id="rId2395" display="http://cpdb.realtek.com/cpdbv3/view/wafermap/oneWaferSbinMap.php?project=RL6748&amp;checksum=d6641dbc3fba57e929e5aac22048305d&amp;bin_num=232&amp;bintype=sbin&amp;from=xls&amp;cp=CP1&amp;version=RL6748ZA_V25&amp;lotid=PAFW6&amp;waferid=MBC107-25B2" xr:uid="{00000000-0004-0000-0500-00005B090000}"/>
    <hyperlink ref="AT123" r:id="rId2396" display="http://cpdb.realtek.com/cpdbv3/view/wafermap/oneWaferSbinMap.php?project=RL6748&amp;checksum=805ec32dea7aebf9513b1525d779acb2&amp;bin_num=232&amp;bintype=sbin&amp;from=xls&amp;cp=CP1&amp;version=RL6748ZA_V25&amp;lotid=PAFQ2&amp;waferid=MBA715-04F5" xr:uid="{00000000-0004-0000-0500-00005C090000}"/>
    <hyperlink ref="FT123" r:id="rId2397" display="http://cpdb.realtek.com/cpdbv3/view/wafermap/oneWaferSbinMap.php?project=RL6748&amp;checksum=bc577c5c4c85a6e83aaed478375f221d&amp;bin_num=232&amp;bintype=sbin&amp;from=xls&amp;cp=CP1&amp;version=RL6748ZA_V25&amp;lotid=PAFQ4&amp;waferid=MBA724-17A6" xr:uid="{00000000-0004-0000-0500-00005D090000}"/>
    <hyperlink ref="JO123" r:id="rId2398" display="http://cpdb.realtek.com/cpdbv3/view/wafermap/oneWaferSbinMap.php?project=RL6748&amp;checksum=a7f8e7a44fd8985c362d55e2bb9ab914&amp;bin_num=232&amp;bintype=sbin&amp;from=xls&amp;cp=CP1&amp;version=RL6748ZA_V25&amp;lotid=PAFQ5&amp;waferid=MBA705-02A3" xr:uid="{00000000-0004-0000-0500-00005E090000}"/>
    <hyperlink ref="B124" r:id="rId2399" xr:uid="{00000000-0004-0000-0500-00005F090000}"/>
    <hyperlink ref="CH124" r:id="rId2400" display="http://cpdb.realtek.com/cpdbv3/view/wafermap/oneWaferSbinMap.php?project=RL6748&amp;checksum=6338c4f98e7c7de930cd04a1c4470904&amp;bin_num=294&amp;bintype=sbin&amp;from=xls&amp;cp=CP1&amp;version=RL6748ZA_V25&amp;lotid=PAFW6&amp;waferid=MBC107-02F6" xr:uid="{00000000-0004-0000-0500-000060090000}"/>
    <hyperlink ref="EB124" r:id="rId2401" display="http://cpdb.realtek.com/cpdbv3/view/wafermap/oneWaferSbinMap.php?project=RL6748&amp;checksum=a259cfd7774b674f9c4faf478bc441f6&amp;bin_num=294&amp;bintype=sbin&amp;from=xls&amp;cp=CP1&amp;version=RL6748ZA_V25&amp;lotid=PAFA5&amp;waferid=MBA704-22A5" xr:uid="{00000000-0004-0000-0500-000061090000}"/>
    <hyperlink ref="IO124" r:id="rId2402" display="http://cpdb.realtek.com/cpdbv3/view/wafermap/oneWaferSbinMap.php?project=RL6748&amp;checksum=16eacda3ecd3823315a068cb48e11c2c&amp;bin_num=294&amp;bintype=sbin&amp;from=xls&amp;cp=CP1&amp;version=RL6748ZA_V25&amp;lotid=PAFQ1&amp;waferid=MBA727-25D1" xr:uid="{00000000-0004-0000-0500-000062090000}"/>
    <hyperlink ref="IR124" r:id="rId2403" display="http://cpdb.realtek.com/cpdbv3/view/wafermap/oneWaferSbinMap.php?project=RL6748&amp;checksum=9aade7ce50e26f20717296e8854676e6&amp;bin_num=294&amp;bintype=sbin&amp;from=xls&amp;cp=CP1&amp;version=RL6748ZA_V25&amp;lotid=PAFA5&amp;waferid=MBA704-04C0" xr:uid="{00000000-0004-0000-0500-000063090000}"/>
    <hyperlink ref="IY124" r:id="rId2404" display="http://cpdb.realtek.com/cpdbv3/view/wafermap/oneWaferSbinMap.php?project=RL6748&amp;checksum=dd3f5e8730f623359ad294296872eb29&amp;bin_num=294&amp;bintype=sbin&amp;from=xls&amp;cp=CP1&amp;version=RL6748ZA_V25&amp;lotid=PAFQ5&amp;waferid=MBA705-18G3" xr:uid="{00000000-0004-0000-0500-000064090000}"/>
    <hyperlink ref="B125" r:id="rId2405" xr:uid="{00000000-0004-0000-0500-000065090000}"/>
    <hyperlink ref="FB125" r:id="rId2406" display="http://cpdb.realtek.com/cpdbv3/view/wafermap/oneWaferSbinMap.php?project=RL6748&amp;checksum=7e9a1be31adccadbec2a6080a78a2f27&amp;bin_num=15&amp;bintype=sbin&amp;from=xls&amp;cp=CP1&amp;version=RL6748ZA_V25&amp;lotid=PAFQ4&amp;waferid=MBA724-19G7" xr:uid="{00000000-0004-0000-0500-000066090000}"/>
    <hyperlink ref="HH125" r:id="rId2407" display="http://cpdb.realtek.com/cpdbv3/view/wafermap/oneWaferSbinMap.php?project=RL6748&amp;checksum=967f3c40dc1bd4b06a2fe0c74aff4f95&amp;bin_num=15&amp;bintype=sbin&amp;from=xls&amp;cp=CP1&amp;version=RL6748ZA_V25&amp;lotid=PAFQ6&amp;waferid=MBC103-06A0" xr:uid="{00000000-0004-0000-0500-000067090000}"/>
    <hyperlink ref="ID125" r:id="rId2408" display="http://cpdb.realtek.com/cpdbv3/view/wafermap/oneWaferSbinMap.php?project=RL6748&amp;checksum=534a91932fdeb2b02d6fdea8dc745741&amp;bin_num=15&amp;bintype=sbin&amp;from=xls&amp;cp=CP1&amp;version=RL6748ZA_V25&amp;lotid=PAFQ4&amp;waferid=MBA724-04A2" xr:uid="{00000000-0004-0000-0500-000068090000}"/>
    <hyperlink ref="IN125" r:id="rId2409" display="http://cpdb.realtek.com/cpdbv3/view/wafermap/oneWaferSbinMap.php?project=RL6748&amp;checksum=0b10252d53e2aa05248b98db46ab41b7&amp;bin_num=15&amp;bintype=sbin&amp;from=xls&amp;cp=CP1&amp;version=RL6748ZA_V25&amp;lotid=PAFQ5&amp;waferid=MBA705-20G3" xr:uid="{00000000-0004-0000-0500-000069090000}"/>
    <hyperlink ref="JY125" r:id="rId2410" display="http://cpdb.realtek.com/cpdbv3/view/wafermap/oneWaferSbinMap.php?project=RL6748&amp;checksum=9e39cca3745a59f9e09f7fe48b566a1a&amp;bin_num=15&amp;bintype=sbin&amp;from=xls&amp;cp=CP1&amp;version=RL6748ZA_V25&amp;lotid=PAFQ5&amp;waferid=MBA705-25D2" xr:uid="{00000000-0004-0000-0500-00006A090000}"/>
    <hyperlink ref="B126" r:id="rId2411" xr:uid="{00000000-0004-0000-0500-00006B090000}"/>
    <hyperlink ref="Q126" r:id="rId2412" display="http://cpdb.realtek.com/cpdbv3/view/wafermap/oneWaferSbinMap.php?project=RL6748&amp;checksum=d43b4d9096c98ba57c2ade5fea6188d2&amp;bin_num=20&amp;bintype=sbin&amp;from=xls&amp;cp=CP1&amp;version=RL6748ZA_V25&amp;lotid=PAFQ4&amp;waferid=MBA724-10F1" xr:uid="{00000000-0004-0000-0500-00006C090000}"/>
    <hyperlink ref="BN126" r:id="rId2413" display="http://cpdb.realtek.com/cpdbv3/view/wafermap/oneWaferSbinMap.php?project=RL6748&amp;checksum=ba480041f036779600f330eeb7b2b2fa&amp;bin_num=20&amp;bintype=sbin&amp;from=xls&amp;cp=CP1&amp;version=RL6748ZA_V25&amp;lotid=PAFQ2&amp;waferid=MBA715-16G6" xr:uid="{00000000-0004-0000-0500-00006D090000}"/>
    <hyperlink ref="BU126" r:id="rId2414" display="http://cpdb.realtek.com/cpdbv3/view/wafermap/oneWaferSbinMap.php?project=RL6748&amp;checksum=8fb0570e6c1a14f1607b51eca3701ade&amp;bin_num=20&amp;bintype=sbin&amp;from=xls&amp;cp=CP1&amp;version=RL6748ZA_V25&amp;lotid=PAFA3&amp;waferid=MBA728-09A3" xr:uid="{00000000-0004-0000-0500-00006E090000}"/>
    <hyperlink ref="FS126" r:id="rId2415" display="http://cpdb.realtek.com/cpdbv3/view/wafermap/oneWaferSbinMap.php?project=RL6748&amp;checksum=b8aa9177c4c88f71883c861eaa9136a7&amp;bin_num=20&amp;bintype=sbin&amp;from=xls&amp;cp=CP1&amp;version=RL6748ZA_V25&amp;lotid=PAFA5&amp;waferid=MBA704-01D7" xr:uid="{00000000-0004-0000-0500-00006F090000}"/>
    <hyperlink ref="B127" r:id="rId2416" xr:uid="{00000000-0004-0000-0500-000070090000}"/>
    <hyperlink ref="BA127" r:id="rId2417" display="http://cpdb.realtek.com/cpdbv3/view/wafermap/oneWaferSbinMap.php?project=RL6748&amp;checksum=7067ffbfe9376c57abd2b97e14ec2792&amp;bin_num=298&amp;bintype=sbin&amp;from=xls&amp;cp=CP1&amp;version=RL6748ZA_V25&amp;lotid=PAFQ0&amp;waferid=MBF135-06A5" xr:uid="{00000000-0004-0000-0500-000071090000}"/>
    <hyperlink ref="CW127" r:id="rId2418" display="http://cpdb.realtek.com/cpdbv3/view/wafermap/oneWaferSbinMap.php?project=RL6748&amp;checksum=a0fc719ec0f254f07c21ae556db30d7d&amp;bin_num=298&amp;bintype=sbin&amp;from=xls&amp;cp=CP1&amp;version=RL6748ZA_V25&amp;lotid=PAFW6&amp;waferid=MBC107-01G3" xr:uid="{00000000-0004-0000-0500-000072090000}"/>
    <hyperlink ref="GA127" r:id="rId2419" display="http://cpdb.realtek.com/cpdbv3/view/wafermap/oneWaferSbinMap.php?project=RL6748&amp;checksum=aeffc487e0d45cfc6bac03117c286df2&amp;bin_num=298&amp;bintype=sbin&amp;from=xls&amp;cp=CP1&amp;version=RL6748ZA_V25&amp;lotid=PAFQ6&amp;waferid=MBC103-14D5" xr:uid="{00000000-0004-0000-0500-000073090000}"/>
    <hyperlink ref="IC127" r:id="rId2420" display="http://cpdb.realtek.com/cpdbv3/view/wafermap/oneWaferSbinMap.php?project=RL6748&amp;checksum=f584ea94ee5232b0586eb8d18ea79b98&amp;bin_num=298&amp;bintype=sbin&amp;from=xls&amp;cp=CP1&amp;version=RL6748ZA_V25&amp;lotid=PAFA5&amp;waferid=MBA704-13F0" xr:uid="{00000000-0004-0000-0500-000074090000}"/>
    <hyperlink ref="B128" r:id="rId2421" xr:uid="{00000000-0004-0000-0500-000075090000}"/>
    <hyperlink ref="BH128" r:id="rId2422" display="http://cpdb.realtek.com/cpdbv3/view/wafermap/oneWaferSbinMap.php?project=RL6748&amp;checksum=32ff361f8177156fdad482c1d9291761&amp;bin_num=296&amp;bintype=sbin&amp;from=xls&amp;cp=CP1&amp;version=RL6748ZA_V25&amp;lotid=PAFQ1&amp;waferid=MBA727-05F6" xr:uid="{00000000-0004-0000-0500-000076090000}"/>
    <hyperlink ref="DP128" r:id="rId2423" display="http://cpdb.realtek.com/cpdbv3/view/wafermap/oneWaferSbinMap.php?project=RL6748&amp;checksum=1e2eb95205eb4728fa05b50eef1e371c&amp;bin_num=296&amp;bintype=sbin&amp;from=xls&amp;cp=CP1&amp;version=RL6748ZA_V25&amp;lotid=PAHY4&amp;waferid=TAQ895-11G7" xr:uid="{00000000-0004-0000-0500-000077090000}"/>
    <hyperlink ref="GD128" r:id="rId2424" display="http://cpdb.realtek.com/cpdbv3/view/wafermap/oneWaferSbinMap.php?project=RL6748&amp;checksum=4da65b91f046b49a7886aaf06b55dd16&amp;bin_num=296&amp;bintype=sbin&amp;from=xls&amp;cp=CP1&amp;version=RL6748ZA_V25&amp;lotid=PAFQ5&amp;waferid=MBA705-22F1" xr:uid="{00000000-0004-0000-0500-000078090000}"/>
    <hyperlink ref="HE128" r:id="rId2425" display="http://cpdb.realtek.com/cpdbv3/view/wafermap/oneWaferSbinMap.php?project=RL6748&amp;checksum=7f485f4ee104904abbddb926aa72fe29&amp;bin_num=296&amp;bintype=sbin&amp;from=xls&amp;cp=CP1&amp;version=RL6748ZA_V25&amp;lotid=PAFC1&amp;waferid=MBA723-17D5" xr:uid="{00000000-0004-0000-0500-000079090000}"/>
    <hyperlink ref="B129" r:id="rId2426" xr:uid="{00000000-0004-0000-0500-00007A090000}"/>
    <hyperlink ref="AU129" r:id="rId2427" display="http://cpdb.realtek.com/cpdbv3/view/wafermap/oneWaferSbinMap.php?project=RL6748&amp;checksum=088652f3a7717a90c111228ea1ecdbd6&amp;bin_num=243&amp;bintype=sbin&amp;from=xls&amp;cp=CP1&amp;version=RL6748ZA_V25&amp;lotid=PAFQ1&amp;waferid=MBA727-01A7" xr:uid="{00000000-0004-0000-0500-00007B090000}"/>
    <hyperlink ref="ES129" r:id="rId2428" display="http://cpdb.realtek.com/cpdbv3/view/wafermap/oneWaferSbinMap.php?project=RL6748&amp;checksum=654516e81152aabf50fbb88f94d4c514&amp;bin_num=243&amp;bintype=sbin&amp;from=xls&amp;cp=CP1&amp;version=RL6748ZA_V25&amp;lotid=PAFW6&amp;waferid=MBC107-24B7" xr:uid="{00000000-0004-0000-0500-00007C090000}"/>
    <hyperlink ref="FM129" r:id="rId2429" display="http://cpdb.realtek.com/cpdbv3/view/wafermap/oneWaferSbinMap.php?project=RL6748&amp;checksum=b9caa329bf355adb9b0aa779f8211dcb&amp;bin_num=243&amp;bintype=sbin&amp;from=xls&amp;cp=CP1&amp;version=RL6748ZA_V25&amp;lotid=PAF98&amp;waferid=MBA742-03E7" xr:uid="{00000000-0004-0000-0500-00007D090000}"/>
    <hyperlink ref="GD129" r:id="rId2430" display="http://cpdb.realtek.com/cpdbv3/view/wafermap/oneWaferSbinMap.php?project=RL6748&amp;checksum=4da65b91f046b49a7886aaf06b55dd16&amp;bin_num=243&amp;bintype=sbin&amp;from=xls&amp;cp=CP1&amp;version=RL6748ZA_V25&amp;lotid=PAFQ5&amp;waferid=MBA705-22F1" xr:uid="{00000000-0004-0000-0500-00007E090000}"/>
    <hyperlink ref="B130" r:id="rId2431" xr:uid="{00000000-0004-0000-0500-00007F090000}"/>
    <hyperlink ref="EF130" r:id="rId2432" display="http://cpdb.realtek.com/cpdbv3/view/wafermap/oneWaferSbinMap.php?project=RL6748&amp;checksum=78b9d17594c0d5e6274fe5858faafdd0&amp;bin_num=189&amp;bintype=sbin&amp;from=xls&amp;cp=CP1&amp;version=RL6748ZA_V25&amp;lotid=PAFW6&amp;waferid=MBC107-10C0" xr:uid="{00000000-0004-0000-0500-000080090000}"/>
    <hyperlink ref="HC130" r:id="rId2433" display="http://cpdb.realtek.com/cpdbv3/view/wafermap/oneWaferSbinMap.php?project=RL6748&amp;checksum=7ab8061530627c3ec0d6ad36a67ebb20&amp;bin_num=189&amp;bintype=sbin&amp;from=xls&amp;cp=CP1&amp;version=RL6748ZA_V25&amp;lotid=PAFQ4&amp;waferid=MBA724-25E3" xr:uid="{00000000-0004-0000-0500-000081090000}"/>
    <hyperlink ref="HI130" r:id="rId2434" display="http://cpdb.realtek.com/cpdbv3/view/wafermap/oneWaferSbinMap.php?project=RL6748&amp;checksum=add1477e34510f748a69ad299d12bb9d&amp;bin_num=189&amp;bintype=sbin&amp;from=xls&amp;cp=CP1&amp;version=RL6748ZA_V25&amp;lotid=PAFQ1&amp;waferid=MBA727-14B3" xr:uid="{00000000-0004-0000-0500-000082090000}"/>
    <hyperlink ref="HL130" r:id="rId2435" display="http://cpdb.realtek.com/cpdbv3/view/wafermap/oneWaferSbinMap.php?project=RL6748&amp;checksum=f5438ae6c64af18f851949e14f0877cf&amp;bin_num=189&amp;bintype=sbin&amp;from=xls&amp;cp=CP1&amp;version=RL6748ZA_V25&amp;lotid=PAFA5&amp;waferid=MBA704-06A6" xr:uid="{00000000-0004-0000-0500-000083090000}"/>
    <hyperlink ref="B131" r:id="rId2436" xr:uid="{00000000-0004-0000-0500-000084090000}"/>
    <hyperlink ref="P131" r:id="rId2437" display="http://cpdb.realtek.com/cpdbv3/view/wafermap/oneWaferSbinMap.php?project=RL6748&amp;checksum=6817a774107f7a949bfc153b979608b6&amp;bin_num=290&amp;bintype=sbin&amp;from=xls&amp;cp=CP1&amp;version=RL6748ZA_V25&amp;lotid=PAFQ0&amp;waferid=MBF135-21B1" xr:uid="{00000000-0004-0000-0500-000085090000}"/>
    <hyperlink ref="AD131" r:id="rId2438" display="http://cpdb.realtek.com/cpdbv3/view/wafermap/oneWaferSbinMap.php?project=RL6748&amp;checksum=368f69cb56d0bab774320ab840abe785&amp;bin_num=290&amp;bintype=sbin&amp;from=xls&amp;cp=CP1&amp;version=RL6748ZA_V25&amp;lotid=PAFQ0&amp;waferid=MBF135-14E2" xr:uid="{00000000-0004-0000-0500-000086090000}"/>
    <hyperlink ref="DC131" r:id="rId2439" display="http://cpdb.realtek.com/cpdbv3/view/wafermap/oneWaferSbinMap.php?project=RL6748&amp;checksum=71353e0b0077021b6cd842056cd457d4&amp;bin_num=290&amp;bintype=sbin&amp;from=xls&amp;cp=CP1&amp;version=RL6748ZA_V25&amp;lotid=PAFA3&amp;waferid=MBA728-18D3" xr:uid="{00000000-0004-0000-0500-000087090000}"/>
    <hyperlink ref="FC131" r:id="rId2440" display="http://cpdb.realtek.com/cpdbv3/view/wafermap/oneWaferSbinMap.php?project=RL6748&amp;checksum=81ffebc2ea6a4c6dd3040232623e2763&amp;bin_num=290&amp;bintype=sbin&amp;from=xls&amp;cp=CP1&amp;version=RL6748ZA_V25&amp;lotid=PAF98&amp;waferid=MBA742-02F4" xr:uid="{00000000-0004-0000-0500-000088090000}"/>
    <hyperlink ref="B132" r:id="rId2441" xr:uid="{00000000-0004-0000-0500-000089090000}"/>
    <hyperlink ref="V132" r:id="rId2442" display="http://cpdb.realtek.com/cpdbv3/view/wafermap/oneWaferSbinMap.php?project=RL6748&amp;checksum=822a75f331382d29607e0ee7fecaba76&amp;bin_num=74&amp;bintype=sbin&amp;from=xls&amp;cp=CP1&amp;version=RL6748ZA_V25&amp;lotid=PAFQ4&amp;waferid=MBA724-08F1" xr:uid="{00000000-0004-0000-0500-00008A090000}"/>
    <hyperlink ref="AQ132" r:id="rId2443" display="http://cpdb.realtek.com/cpdbv3/view/wafermap/oneWaferSbinMap.php?project=RL6748&amp;checksum=5c5e4314589692a66914d66918695f60&amp;bin_num=74&amp;bintype=sbin&amp;from=xls&amp;cp=CP1&amp;version=RL6748ZA_V25&amp;lotid=PAFQ0&amp;waferid=MBF135-25G0" xr:uid="{00000000-0004-0000-0500-00008B090000}"/>
    <hyperlink ref="DW132" r:id="rId2444" display="http://cpdb.realtek.com/cpdbv3/view/wafermap/oneWaferSbinMap.php?project=RL6748&amp;checksum=ba57e6091d9dfdad8da283ccf2313bdf&amp;bin_num=74&amp;bintype=sbin&amp;from=xls&amp;cp=CP1&amp;version=RL6748ZA_V25&amp;lotid=PAHY4&amp;waferid=TAQ895-21B7" xr:uid="{00000000-0004-0000-0500-00008C090000}"/>
    <hyperlink ref="FC132" r:id="rId2445" display="http://cpdb.realtek.com/cpdbv3/view/wafermap/oneWaferSbinMap.php?project=RL6748&amp;checksum=81ffebc2ea6a4c6dd3040232623e2763&amp;bin_num=74&amp;bintype=sbin&amp;from=xls&amp;cp=CP1&amp;version=RL6748ZA_V25&amp;lotid=PAF98&amp;waferid=MBA742-02F4" xr:uid="{00000000-0004-0000-0500-00008D090000}"/>
    <hyperlink ref="B133" r:id="rId2446" xr:uid="{00000000-0004-0000-0500-00008E090000}"/>
    <hyperlink ref="HW133" r:id="rId2447" display="http://cpdb.realtek.com/cpdbv3/view/wafermap/oneWaferSbinMap.php?project=RL6748&amp;checksum=945607084a4417d53cc670bfcba1a84b&amp;bin_num=253&amp;bintype=sbin&amp;from=xls&amp;cp=CP1&amp;version=RL6748ZA_V25&amp;lotid=PAFQ6&amp;waferid=MBC103-10G1" xr:uid="{00000000-0004-0000-0500-00008F090000}"/>
    <hyperlink ref="IS133" r:id="rId2448" display="http://cpdb.realtek.com/cpdbv3/view/wafermap/oneWaferSbinMap.php?project=RL6748&amp;checksum=aa5d8856fb0d03c25a05ad04e5386ae6&amp;bin_num=253&amp;bintype=sbin&amp;from=xls&amp;cp=CP1&amp;version=RL6748ZA_V25&amp;lotid=PAFW7&amp;waferid=MBA722-13B5" xr:uid="{00000000-0004-0000-0500-000090090000}"/>
    <hyperlink ref="KA133" r:id="rId2449" display="http://cpdb.realtek.com/cpdbv3/view/wafermap/oneWaferSbinMap.php?project=RL6748&amp;checksum=f2753a1aceb2df51ee2ec4ef86cb932e&amp;bin_num=253&amp;bintype=sbin&amp;from=xls&amp;cp=CP1&amp;version=RL6748ZA_V25&amp;lotid=PAFW7&amp;waferid=MBA722-11C7" xr:uid="{00000000-0004-0000-0500-000091090000}"/>
    <hyperlink ref="B134" r:id="rId2450" xr:uid="{00000000-0004-0000-0500-000092090000}"/>
    <hyperlink ref="AP134" r:id="rId2451" display="http://cpdb.realtek.com/cpdbv3/view/wafermap/oneWaferSbinMap.php?project=RL6748&amp;checksum=d6641dbc3fba57e929e5aac22048305d&amp;bin_num=224&amp;bintype=sbin&amp;from=xls&amp;cp=CP1&amp;version=RL6748ZA_V25&amp;lotid=PAFW6&amp;waferid=MBC107-25B2" xr:uid="{00000000-0004-0000-0500-000093090000}"/>
    <hyperlink ref="CN134" r:id="rId2452" display="http://cpdb.realtek.com/cpdbv3/view/wafermap/oneWaferSbinMap.php?project=RL6748&amp;checksum=b5bcae632e2b77f8bc06036e1ff5cd23&amp;bin_num=224&amp;bintype=sbin&amp;from=xls&amp;cp=CP1&amp;version=RL6748ZA_V25&amp;lotid=PAFQ1&amp;waferid=MBA727-24D6" xr:uid="{00000000-0004-0000-0500-000094090000}"/>
    <hyperlink ref="JD134" r:id="rId2453" display="http://cpdb.realtek.com/cpdbv3/view/wafermap/oneWaferSbinMap.php?project=RL6748&amp;checksum=a0817e590a84a6a6f4845cee44f09efe&amp;bin_num=224&amp;bintype=sbin&amp;from=xls&amp;cp=CP1&amp;version=RL6748ZA_V25&amp;lotid=PAFQ1&amp;waferid=MBA727-16A1" xr:uid="{00000000-0004-0000-0500-000095090000}"/>
    <hyperlink ref="B135" r:id="rId2454" xr:uid="{00000000-0004-0000-0500-000096090000}"/>
    <hyperlink ref="AA135" r:id="rId2455" display="http://cpdb.realtek.com/cpdbv3/view/wafermap/oneWaferSbinMap.php?project=RL6748&amp;checksum=ef98fdc6480fcce3697d3a1427d02119&amp;bin_num=89&amp;bintype=sbin&amp;from=xls&amp;cp=CP1&amp;version=RL6748ZA_V25&amp;lotid=PAFW8&amp;waferid=MBA731-02B7" xr:uid="{00000000-0004-0000-0500-000097090000}"/>
    <hyperlink ref="CW135" r:id="rId2456" display="http://cpdb.realtek.com/cpdbv3/view/wafermap/oneWaferSbinMap.php?project=RL6748&amp;checksum=a0fc719ec0f254f07c21ae556db30d7d&amp;bin_num=89&amp;bintype=sbin&amp;from=xls&amp;cp=CP1&amp;version=RL6748ZA_V25&amp;lotid=PAFW6&amp;waferid=MBC107-01G3" xr:uid="{00000000-0004-0000-0500-000098090000}"/>
    <hyperlink ref="GB135" r:id="rId2457" display="http://cpdb.realtek.com/cpdbv3/view/wafermap/oneWaferSbinMap.php?project=RL6748&amp;checksum=b2f0fda0b848faf8e012a21f3e6b0849&amp;bin_num=89&amp;bintype=sbin&amp;from=xls&amp;cp=CP1&amp;version=RL6748ZA_V25&amp;lotid=PAHY4&amp;waferid=TAQ895-03D2" xr:uid="{00000000-0004-0000-0500-000099090000}"/>
    <hyperlink ref="B136" r:id="rId2458" xr:uid="{00000000-0004-0000-0500-00009A090000}"/>
    <hyperlink ref="Y136" r:id="rId2459" display="http://cpdb.realtek.com/cpdbv3/view/wafermap/oneWaferSbinMap.php?project=RL6748&amp;checksum=2799ba02350cafe645bc2574d6f8c1c6&amp;bin_num=22&amp;bintype=sbin&amp;from=xls&amp;cp=CP1&amp;version=RL6748ZA_V25&amp;lotid=PAFQ2&amp;waferid=MBA715-12B7" xr:uid="{00000000-0004-0000-0500-00009B090000}"/>
    <hyperlink ref="AA136" r:id="rId2460" display="http://cpdb.realtek.com/cpdbv3/view/wafermap/oneWaferSbinMap.php?project=RL6748&amp;checksum=ef98fdc6480fcce3697d3a1427d02119&amp;bin_num=22&amp;bintype=sbin&amp;from=xls&amp;cp=CP1&amp;version=RL6748ZA_V25&amp;lotid=PAFW8&amp;waferid=MBA731-02B7" xr:uid="{00000000-0004-0000-0500-00009C090000}"/>
    <hyperlink ref="AB136" r:id="rId2461" display="http://cpdb.realtek.com/cpdbv3/view/wafermap/oneWaferSbinMap.php?project=RL6748&amp;checksum=3dce3a1ffa08435413858dcf2284b8c9&amp;bin_num=22&amp;bintype=sbin&amp;from=xls&amp;cp=CP1&amp;version=RL6748ZA_V25&amp;lotid=PAFQ2&amp;waferid=MBA715-13B2" xr:uid="{00000000-0004-0000-0500-00009D090000}"/>
    <hyperlink ref="B137" r:id="rId2462" xr:uid="{00000000-0004-0000-0500-00009E090000}"/>
    <hyperlink ref="BL137" r:id="rId2463" display="http://cpdb.realtek.com/cpdbv3/view/wafermap/oneWaferSbinMap.php?project=RL6748&amp;checksum=688bac04defb0b654f8cc3fd0cb21d33&amp;bin_num=43&amp;bintype=sbin&amp;from=xls&amp;cp=CP1&amp;version=RL6748ZA_V25&amp;lotid=PAFQ4&amp;waferid=MBA724-23F5" xr:uid="{00000000-0004-0000-0500-00009F090000}"/>
    <hyperlink ref="DF137" r:id="rId2464" display="http://cpdb.realtek.com/cpdbv3/view/wafermap/oneWaferSbinMap.php?project=RL6748&amp;checksum=a561d6fc64f47a096302b748174e1c25&amp;bin_num=43&amp;bintype=sbin&amp;from=xls&amp;cp=CP1&amp;version=RL6748ZA_V25&amp;lotid=PAFQ2&amp;waferid=MBA715-15A0" xr:uid="{00000000-0004-0000-0500-0000A0090000}"/>
    <hyperlink ref="HV137" r:id="rId2465" display="http://cpdb.realtek.com/cpdbv3/view/wafermap/oneWaferSbinMap.php?project=RL6748&amp;checksum=43d42eda78b75f74d8851c27b4eefb71&amp;bin_num=43&amp;bintype=sbin&amp;from=xls&amp;cp=CP1&amp;version=RL6748ZA_V25&amp;lotid=PAFW6&amp;waferid=MBC107-21D6" xr:uid="{00000000-0004-0000-0500-0000A1090000}"/>
    <hyperlink ref="B138" r:id="rId2466" xr:uid="{00000000-0004-0000-0500-0000A2090000}"/>
    <hyperlink ref="AU138" r:id="rId2467" display="http://cpdb.realtek.com/cpdbv3/view/wafermap/oneWaferSbinMap.php?project=RL6748&amp;checksum=088652f3a7717a90c111228ea1ecdbd6&amp;bin_num=141&amp;bintype=sbin&amp;from=xls&amp;cp=CP1&amp;version=RL6748ZA_V25&amp;lotid=PAFQ1&amp;waferid=MBA727-01A7" xr:uid="{00000000-0004-0000-0500-0000A3090000}"/>
    <hyperlink ref="BT138" r:id="rId2468" display="http://cpdb.realtek.com/cpdbv3/view/wafermap/oneWaferSbinMap.php?project=RL6748&amp;checksum=4ed8a37e208d920bad7daa4607de12c7&amp;bin_num=141&amp;bintype=sbin&amp;from=xls&amp;cp=CP1&amp;version=RL6748ZA_V25&amp;lotid=PAFQ6&amp;waferid=MBC103-11F4" xr:uid="{00000000-0004-0000-0500-0000A4090000}"/>
    <hyperlink ref="GG138" r:id="rId2469" display="http://cpdb.realtek.com/cpdbv3/view/wafermap/oneWaferSbinMap.php?project=RL6748&amp;checksum=27ee48feeb2d5f24f429260b27389ea5&amp;bin_num=141&amp;bintype=sbin&amp;from=xls&amp;cp=CP1&amp;version=RL6748ZA_V25&amp;lotid=PAFQ0&amp;waferid=MBF135-11G1" xr:uid="{00000000-0004-0000-0500-0000A5090000}"/>
    <hyperlink ref="B139" r:id="rId2470" xr:uid="{00000000-0004-0000-0500-0000A6090000}"/>
    <hyperlink ref="Q139" r:id="rId2471" display="http://cpdb.realtek.com/cpdbv3/view/wafermap/oneWaferSbinMap.php?project=RL6748&amp;checksum=d43b4d9096c98ba57c2ade5fea6188d2&amp;bin_num=273&amp;bintype=sbin&amp;from=xls&amp;cp=CP1&amp;version=RL6748ZA_V25&amp;lotid=PAFQ4&amp;waferid=MBA724-10F1" xr:uid="{00000000-0004-0000-0500-0000A7090000}"/>
    <hyperlink ref="AA139" r:id="rId2472" display="http://cpdb.realtek.com/cpdbv3/view/wafermap/oneWaferSbinMap.php?project=RL6748&amp;checksum=ef98fdc6480fcce3697d3a1427d02119&amp;bin_num=273&amp;bintype=sbin&amp;from=xls&amp;cp=CP1&amp;version=RL6748ZA_V25&amp;lotid=PAFW8&amp;waferid=MBA731-02B7" xr:uid="{00000000-0004-0000-0500-0000A8090000}"/>
    <hyperlink ref="HR139" r:id="rId2473" display="http://cpdb.realtek.com/cpdbv3/view/wafermap/oneWaferSbinMap.php?project=RL6748&amp;checksum=bb2fd420cfba61023dda1002a868ba33&amp;bin_num=273&amp;bintype=sbin&amp;from=xls&amp;cp=CP1&amp;version=RL6748ZA_V25&amp;lotid=PAFQ0&amp;waferid=MBF135-16D0" xr:uid="{00000000-0004-0000-0500-0000A9090000}"/>
    <hyperlink ref="B140" r:id="rId2474" xr:uid="{00000000-0004-0000-0500-0000AA090000}"/>
    <hyperlink ref="CE140" r:id="rId2475" display="http://cpdb.realtek.com/cpdbv3/view/wafermap/oneWaferSbinMap.php?project=RL6748&amp;checksum=07eb46141594587badf2f3298b01c3aa&amp;bin_num=210&amp;bintype=sbin&amp;from=xls&amp;cp=CP1&amp;version=RL6748ZA_V25&amp;lotid=PAFQ2&amp;waferid=MBA715-20F4" xr:uid="{00000000-0004-0000-0500-0000AB090000}"/>
    <hyperlink ref="DV140" r:id="rId2476" display="http://cpdb.realtek.com/cpdbv3/view/wafermap/oneWaferSbinMap.php?project=RL6748&amp;checksum=9f624d9b0e5e5fb0dcc415d2e5b68753&amp;bin_num=210&amp;bintype=sbin&amp;from=xls&amp;cp=CP1&amp;version=RL6748ZA_V25&amp;lotid=PAFW6&amp;waferid=MBC107-03F1" xr:uid="{00000000-0004-0000-0500-0000AC090000}"/>
    <hyperlink ref="HT140" r:id="rId2477" display="http://cpdb.realtek.com/cpdbv3/view/wafermap/oneWaferSbinMap.php?project=RL6748&amp;checksum=00aeaf4e1a3a56847f7b5171ed6699a1&amp;bin_num=210&amp;bintype=sbin&amp;from=xls&amp;cp=CP1&amp;version=RL6748ZA_V25&amp;lotid=PAFQ4&amp;waferid=MBA724-06G3" xr:uid="{00000000-0004-0000-0500-0000AD090000}"/>
    <hyperlink ref="B141" r:id="rId2478" xr:uid="{00000000-0004-0000-0500-0000AE090000}"/>
    <hyperlink ref="DZ141" r:id="rId2479" display="http://cpdb.realtek.com/cpdbv3/view/wafermap/oneWaferSbinMap.php?project=RL6748&amp;checksum=37e4ab0ecebe004ae0941151fc17b846&amp;bin_num=358&amp;bintype=sbin&amp;from=xls&amp;cp=CP1&amp;version=RL6748ZA_V25&amp;lotid=PAFQ1&amp;waferid=MBA727-18G2" xr:uid="{00000000-0004-0000-0500-0000AF090000}"/>
    <hyperlink ref="EB141" r:id="rId2480" display="http://cpdb.realtek.com/cpdbv3/view/wafermap/oneWaferSbinMap.php?project=RL6748&amp;checksum=a259cfd7774b674f9c4faf478bc441f6&amp;bin_num=358&amp;bintype=sbin&amp;from=xls&amp;cp=CP1&amp;version=RL6748ZA_V25&amp;lotid=PAFA5&amp;waferid=MBA704-22A5" xr:uid="{00000000-0004-0000-0500-0000B0090000}"/>
    <hyperlink ref="B142" r:id="rId2481" xr:uid="{00000000-0004-0000-0500-0000B1090000}"/>
    <hyperlink ref="Q142" r:id="rId2482" display="http://cpdb.realtek.com/cpdbv3/view/wafermap/oneWaferSbinMap.php?project=RL6748&amp;checksum=d43b4d9096c98ba57c2ade5fea6188d2&amp;bin_num=237&amp;bintype=sbin&amp;from=xls&amp;cp=CP1&amp;version=RL6748ZA_V25&amp;lotid=PAFQ4&amp;waferid=MBA724-10F1" xr:uid="{00000000-0004-0000-0500-0000B2090000}"/>
    <hyperlink ref="GC142" r:id="rId2483" display="http://cpdb.realtek.com/cpdbv3/view/wafermap/oneWaferSbinMap.php?project=RL6748&amp;checksum=f4d09bb0fad43bb3a13b20660482a40a&amp;bin_num=237&amp;bintype=sbin&amp;from=xls&amp;cp=CP1&amp;version=RL6748ZA_V25&amp;lotid=PAFQ6&amp;waferid=MBC103-15D0" xr:uid="{00000000-0004-0000-0500-0000B3090000}"/>
    <hyperlink ref="B143" r:id="rId2484" xr:uid="{00000000-0004-0000-0500-0000B4090000}"/>
    <hyperlink ref="AP143" r:id="rId2485" display="http://cpdb.realtek.com/cpdbv3/view/wafermap/oneWaferSbinMap.php?project=RL6748&amp;checksum=d6641dbc3fba57e929e5aac22048305d&amp;bin_num=301&amp;bintype=sbin&amp;from=xls&amp;cp=CP1&amp;version=RL6748ZA_V25&amp;lotid=PAFW6&amp;waferid=MBC107-25B2" xr:uid="{00000000-0004-0000-0500-0000B5090000}"/>
    <hyperlink ref="BQ143" r:id="rId2486" display="http://cpdb.realtek.com/cpdbv3/view/wafermap/oneWaferSbinMap.php?project=RL6748&amp;checksum=6e78642833a84f8cf7528b5b0686b7d0&amp;bin_num=301&amp;bintype=sbin&amp;from=xls&amp;cp=CP1&amp;version=RL6748ZA_V25&amp;lotid=PAFQ4&amp;waferid=MBA724-03A7" xr:uid="{00000000-0004-0000-0500-0000B6090000}"/>
    <hyperlink ref="B144" r:id="rId2487" xr:uid="{00000000-0004-0000-0500-0000B7090000}"/>
    <hyperlink ref="AR144" r:id="rId2488" display="http://cpdb.realtek.com/cpdbv3/view/wafermap/oneWaferSbinMap.php?project=RL6748&amp;checksum=81fcb14df90e8d958230f7a833596a18&amp;bin_num=83&amp;bintype=sbin&amp;from=xls&amp;cp=CP1&amp;version=RL6748ZA_V25&amp;lotid=PAFA3&amp;waferid=MBA728-12H1" xr:uid="{00000000-0004-0000-0500-0000B8090000}"/>
    <hyperlink ref="JH144" r:id="rId2489" display="http://cpdb.realtek.com/cpdbv3/view/wafermap/oneWaferSbinMap.php?project=RL6748&amp;checksum=d0ec724539ee1d863ffea2f21709ae9c&amp;bin_num=83&amp;bintype=sbin&amp;from=xls&amp;cp=CP1&amp;version=RL6748ZA_V25&amp;lotid=PAFQ4&amp;waferid=MBA724-22G2" xr:uid="{00000000-0004-0000-0500-0000B9090000}"/>
    <hyperlink ref="B145" r:id="rId2490" xr:uid="{00000000-0004-0000-0500-0000BA090000}"/>
    <hyperlink ref="GS145" r:id="rId2491" display="http://cpdb.realtek.com/cpdbv3/view/wafermap/oneWaferSbinMap.php?project=RL6748&amp;checksum=e7aa3e7042ee04f483ffe0f4a4574fa1&amp;bin_num=321&amp;bintype=sbin&amp;from=xls&amp;cp=CP1&amp;version=RL6748ZA_V25&amp;lotid=PAFQ1&amp;waferid=MBA727-22F0" xr:uid="{00000000-0004-0000-0500-0000BB090000}"/>
    <hyperlink ref="GU145" r:id="rId2492" display="http://cpdb.realtek.com/cpdbv3/view/wafermap/oneWaferSbinMap.php?project=RL6748&amp;checksum=0f87003f8b9c0a2efc1a07401b4b75be&amp;bin_num=321&amp;bintype=sbin&amp;from=xls&amp;cp=CP1&amp;version=RL6748ZA_V25&amp;lotid=PAFQ6&amp;waferid=MBC103-17B6" xr:uid="{00000000-0004-0000-0500-0000BC090000}"/>
    <hyperlink ref="B146" r:id="rId2493" xr:uid="{00000000-0004-0000-0500-0000BD090000}"/>
    <hyperlink ref="ER146" r:id="rId2494" display="http://cpdb.realtek.com/cpdbv3/view/wafermap/oneWaferSbinMap.php?project=RL6748&amp;checksum=c27367fc69e41da032f7cda3104ea76b&amp;bin_num=348&amp;bintype=sbin&amp;from=xls&amp;cp=CP1&amp;version=RL6748ZA_V25&amp;lotid=PAFQ5&amp;waferid=MBA705-10E0" xr:uid="{00000000-0004-0000-0500-0000BE090000}"/>
    <hyperlink ref="GG146" r:id="rId2495" display="http://cpdb.realtek.com/cpdbv3/view/wafermap/oneWaferSbinMap.php?project=RL6748&amp;checksum=27ee48feeb2d5f24f429260b27389ea5&amp;bin_num=348&amp;bintype=sbin&amp;from=xls&amp;cp=CP1&amp;version=RL6748ZA_V25&amp;lotid=PAFQ0&amp;waferid=MBF135-11G1" xr:uid="{00000000-0004-0000-0500-0000BF090000}"/>
    <hyperlink ref="B147" r:id="rId2496" xr:uid="{00000000-0004-0000-0500-0000C0090000}"/>
    <hyperlink ref="CD147" r:id="rId2497" display="http://cpdb.realtek.com/cpdbv3/view/wafermap/oneWaferSbinMap.php?project=RL6748&amp;checksum=e2f7040d66a6d17023affadff59b24c7&amp;bin_num=126&amp;bintype=sbin&amp;from=xls&amp;cp=CP1&amp;version=RL6748ZA_V25&amp;lotid=PAFA5&amp;waferid=MBA704-09G2" xr:uid="{00000000-0004-0000-0500-0000C1090000}"/>
    <hyperlink ref="JS147" r:id="rId2498" display="http://cpdb.realtek.com/cpdbv3/view/wafermap/oneWaferSbinMap.php?project=RL6748&amp;checksum=058f6c8cc4bf81c71965463377158352&amp;bin_num=126&amp;bintype=sbin&amp;from=xls&amp;cp=CP1&amp;version=RL6748ZA_V25&amp;lotid=PAFQ6&amp;waferid=MBC103-19A4" xr:uid="{00000000-0004-0000-0500-0000C2090000}"/>
    <hyperlink ref="B148" r:id="rId2499" xr:uid="{00000000-0004-0000-0500-0000C3090000}"/>
    <hyperlink ref="Z148" r:id="rId2500" display="http://cpdb.realtek.com/cpdbv3/view/wafermap/oneWaferSbinMap.php?project=RL6748&amp;checksum=54c8873a06ede5d8be92ebc9e92ac63e&amp;bin_num=27&amp;bintype=sbin&amp;from=xls&amp;cp=CP1&amp;version=RL6748ZA_V25&amp;lotid=PAFQ2&amp;waferid=MBA715-09C4" xr:uid="{00000000-0004-0000-0500-0000C4090000}"/>
    <hyperlink ref="CH148" r:id="rId2501" display="http://cpdb.realtek.com/cpdbv3/view/wafermap/oneWaferSbinMap.php?project=RL6748&amp;checksum=6338c4f98e7c7de930cd04a1c4470904&amp;bin_num=27&amp;bintype=sbin&amp;from=xls&amp;cp=CP1&amp;version=RL6748ZA_V25&amp;lotid=PAFW6&amp;waferid=MBC107-02F6" xr:uid="{00000000-0004-0000-0500-0000C5090000}"/>
    <hyperlink ref="B149" r:id="rId2502" xr:uid="{00000000-0004-0000-0500-0000C6090000}"/>
    <hyperlink ref="CR149" r:id="rId2503" display="http://cpdb.realtek.com/cpdbv3/view/wafermap/oneWaferSbinMap.php?project=RL6748&amp;checksum=9f3f59fde7388c24f6755d81e6049136&amp;bin_num=250&amp;bintype=sbin&amp;from=xls&amp;cp=CP1&amp;version=RL6748ZA_V25&amp;lotid=PAHY4&amp;waferid=TAQ895-13F5" xr:uid="{00000000-0004-0000-0500-0000C7090000}"/>
    <hyperlink ref="JT149" r:id="rId2504" display="http://cpdb.realtek.com/cpdbv3/view/wafermap/oneWaferSbinMap.php?project=RL6748&amp;checksum=06d1853c75f4e5d7dab11a2307fb1cbf&amp;bin_num=250&amp;bintype=sbin&amp;from=xls&amp;cp=CP1&amp;version=RL6748ZA_V25&amp;lotid=PAFW7&amp;waferid=MBA722-18F7" xr:uid="{00000000-0004-0000-0500-0000C8090000}"/>
    <hyperlink ref="B150" r:id="rId2505" xr:uid="{00000000-0004-0000-0500-0000C9090000}"/>
    <hyperlink ref="DK150" r:id="rId2506" display="http://cpdb.realtek.com/cpdbv3/view/wafermap/oneWaferSbinMap.php?project=RL6748&amp;checksum=6556501f98847ad98bdf3e6e7d1ab2dc&amp;bin_num=25&amp;bintype=sbin&amp;from=xls&amp;cp=CP1&amp;version=RL6748ZA_V25&amp;lotid=PAHY4&amp;waferid=TAQ895-02D7" xr:uid="{00000000-0004-0000-0500-0000CA090000}"/>
    <hyperlink ref="EF150" r:id="rId2507" display="http://cpdb.realtek.com/cpdbv3/view/wafermap/oneWaferSbinMap.php?project=RL6748&amp;checksum=78b9d17594c0d5e6274fe5858faafdd0&amp;bin_num=25&amp;bintype=sbin&amp;from=xls&amp;cp=CP1&amp;version=RL6748ZA_V25&amp;lotid=PAFW6&amp;waferid=MBC107-10C0" xr:uid="{00000000-0004-0000-0500-0000CB090000}"/>
    <hyperlink ref="B151" r:id="rId2508" xr:uid="{00000000-0004-0000-0500-0000CC090000}"/>
    <hyperlink ref="BG151" r:id="rId2509" display="http://cpdb.realtek.com/cpdbv3/view/wafermap/oneWaferSbinMap.php?project=RL6748&amp;checksum=2c3cb499a49952975b95f20ba5e75654&amp;bin_num=77&amp;bintype=sbin&amp;from=xls&amp;cp=CP1&amp;version=RL6748ZA_V25&amp;lotid=PAFW8&amp;waferid=MBA731-01C4" xr:uid="{00000000-0004-0000-0500-0000CD090000}"/>
    <hyperlink ref="EV151" r:id="rId2510" display="http://cpdb.realtek.com/cpdbv3/view/wafermap/oneWaferSbinMap.php?project=RL6748&amp;checksum=e4309f5f1f03bcd05bceb18017b62f79&amp;bin_num=77&amp;bintype=sbin&amp;from=xls&amp;cp=CP1&amp;version=RL6748ZA_V25&amp;lotid=PAJG7&amp;waferid=TAQ896-22F6" xr:uid="{00000000-0004-0000-0500-0000CE090000}"/>
    <hyperlink ref="B152" r:id="rId2511" xr:uid="{00000000-0004-0000-0500-0000CF090000}"/>
    <hyperlink ref="HM152" r:id="rId2512" display="http://cpdb.realtek.com/cpdbv3/view/wafermap/oneWaferSbinMap.php?project=RL6748&amp;checksum=144cba20688f6649241ca14cf602ee9c&amp;bin_num=222&amp;bintype=sbin&amp;from=xls&amp;cp=CP1&amp;version=RL6748ZA_V25&amp;lotid=PAFQ1&amp;waferid=MBA727-11D2" xr:uid="{00000000-0004-0000-0500-0000D0090000}"/>
    <hyperlink ref="IL152" r:id="rId2513" display="http://cpdb.realtek.com/cpdbv3/view/wafermap/oneWaferSbinMap.php?project=RL6748&amp;checksum=a99b739ee1aa021bf77ff060c9381c23&amp;bin_num=222&amp;bintype=sbin&amp;from=xls&amp;cp=CP1&amp;version=RL6748ZA_V25&amp;lotid=PAFQ4&amp;waferid=MBA724-11E4" xr:uid="{00000000-0004-0000-0500-0000D1090000}"/>
    <hyperlink ref="B153" r:id="rId2514" xr:uid="{00000000-0004-0000-0500-0000D2090000}"/>
    <hyperlink ref="FQ153" r:id="rId2515" display="http://cpdb.realtek.com/cpdbv3/view/wafermap/oneWaferSbinMap.php?project=RL6748&amp;checksum=4a44bd519b866d23939f3371297be105&amp;bin_num=112&amp;bintype=sbin&amp;from=xls&amp;cp=CP1&amp;version=RL6748ZA_V25&amp;lotid=PAFQ6&amp;waferid=MBC103-05A5" xr:uid="{00000000-0004-0000-0500-0000D3090000}"/>
    <hyperlink ref="KC153" r:id="rId2516" display="http://cpdb.realtek.com/cpdbv3/view/wafermap/oneWaferSbinMap.php?project=RL6748&amp;checksum=fc5911c31767c1e8554a6f1b7004e252&amp;bin_num=112&amp;bintype=sbin&amp;from=xls&amp;cp=CP1&amp;version=RL6748ZA_V25&amp;lotid=PAFQ6&amp;waferid=MBC103-09F4" xr:uid="{00000000-0004-0000-0500-0000D4090000}"/>
    <hyperlink ref="B154" r:id="rId2517" xr:uid="{00000000-0004-0000-0500-0000D5090000}"/>
    <hyperlink ref="R154" r:id="rId2518" display="http://cpdb.realtek.com/cpdbv3/view/wafermap/oneWaferSbinMap.php?project=RL6748&amp;checksum=05d00f1aa7601154d677cc25b7b27b75&amp;bin_num=32&amp;bintype=sbin&amp;from=xls&amp;cp=CP1&amp;version=RL6748ZA_V25&amp;lotid=PAF98&amp;waferid=MBA742-18E1" xr:uid="{00000000-0004-0000-0500-0000D6090000}"/>
    <hyperlink ref="JT154" r:id="rId2519" display="http://cpdb.realtek.com/cpdbv3/view/wafermap/oneWaferSbinMap.php?project=RL6748&amp;checksum=06d1853c75f4e5d7dab11a2307fb1cbf&amp;bin_num=32&amp;bintype=sbin&amp;from=xls&amp;cp=CP1&amp;version=RL6748ZA_V25&amp;lotid=PAFW7&amp;waferid=MBA722-18F7" xr:uid="{00000000-0004-0000-0500-0000D7090000}"/>
    <hyperlink ref="B155" r:id="rId2520" xr:uid="{00000000-0004-0000-0500-0000D8090000}"/>
    <hyperlink ref="GQ155" r:id="rId2521" display="http://cpdb.realtek.com/cpdbv3/view/wafermap/oneWaferSbinMap.php?project=RL6748&amp;checksum=d7353e6fdc608011efd46043993feafe&amp;bin_num=107&amp;bintype=sbin&amp;from=xls&amp;cp=CP1&amp;version=RL6748ZA_V25&amp;lotid=PAFA5&amp;waferid=MBA704-10G7" xr:uid="{00000000-0004-0000-0500-0000D9090000}"/>
    <hyperlink ref="JQ155" r:id="rId2522" display="http://cpdb.realtek.com/cpdbv3/view/wafermap/oneWaferSbinMap.php?project=RL6748&amp;checksum=aa202533fa551e96724cf91d6c43a118&amp;bin_num=107&amp;bintype=sbin&amp;from=xls&amp;cp=CP1&amp;version=RL6748ZA_V25&amp;lotid=PAFQ6&amp;waferid=MBC103-08G1" xr:uid="{00000000-0004-0000-0500-0000DA090000}"/>
    <hyperlink ref="B156" r:id="rId2523" xr:uid="{00000000-0004-0000-0500-0000DB090000}"/>
    <hyperlink ref="BI156" r:id="rId2524" display="http://cpdb.realtek.com/cpdbv3/view/wafermap/oneWaferSbinMap.php?project=RL6748&amp;checksum=3fee452cc698667f190d8a1f08c4e51a&amp;bin_num=80&amp;bintype=sbin&amp;from=xls&amp;cp=CP1&amp;version=RL6748ZA_V25&amp;lotid=PAFQ0&amp;waferid=MBF135-02D1" xr:uid="{00000000-0004-0000-0500-0000DC090000}"/>
    <hyperlink ref="HO156" r:id="rId2525" display="http://cpdb.realtek.com/cpdbv3/view/wafermap/oneWaferSbinMap.php?project=RL6748&amp;checksum=7683e59132f5596c5dd616aa6db8f3a0&amp;bin_num=80&amp;bintype=sbin&amp;from=xls&amp;cp=CP1&amp;version=RL6748ZA_V25&amp;lotid=PAFQ5&amp;waferid=MBA705-11D3" xr:uid="{00000000-0004-0000-0500-0000DD090000}"/>
    <hyperlink ref="B157" r:id="rId2526" xr:uid="{00000000-0004-0000-0500-0000DE090000}"/>
    <hyperlink ref="GF157" r:id="rId2527" display="http://cpdb.realtek.com/cpdbv3/view/wafermap/oneWaferSbinMap.php?project=RL6748&amp;checksum=0c1964bee8a40b9ed403b02324f73597&amp;bin_num=215&amp;bintype=sbin&amp;from=xls&amp;cp=CP1&amp;version=RL6748ZA_V25&amp;lotid=PAF98&amp;waferid=MBA742-05D5" xr:uid="{00000000-0004-0000-0500-0000DF090000}"/>
    <hyperlink ref="JW157" r:id="rId2528" display="http://cpdb.realtek.com/cpdbv3/view/wafermap/oneWaferSbinMap.php?project=RL6748&amp;checksum=edac05c7f9cdabe43eb13845d9668c47&amp;bin_num=215&amp;bintype=sbin&amp;from=xls&amp;cp=CP1&amp;version=RL6748ZA_V25&amp;lotid=PAFW7&amp;waferid=MBA722-19F2" xr:uid="{00000000-0004-0000-0500-0000E0090000}"/>
    <hyperlink ref="B158" r:id="rId2529" xr:uid="{00000000-0004-0000-0500-0000E1090000}"/>
    <hyperlink ref="GD158" r:id="rId2530" display="http://cpdb.realtek.com/cpdbv3/view/wafermap/oneWaferSbinMap.php?project=RL6748&amp;checksum=4da65b91f046b49a7886aaf06b55dd16&amp;bin_num=240&amp;bintype=sbin&amp;from=xls&amp;cp=CP1&amp;version=RL6748ZA_V25&amp;lotid=PAFQ5&amp;waferid=MBA705-22F1" xr:uid="{00000000-0004-0000-0500-0000E2090000}"/>
    <hyperlink ref="IX158" r:id="rId2531" display="http://cpdb.realtek.com/cpdbv3/view/wafermap/oneWaferSbinMap.php?project=RL6748&amp;checksum=d8923b2a1b4f52077a897b9ed1bf484d&amp;bin_num=240&amp;bintype=sbin&amp;from=xls&amp;cp=CP1&amp;version=RL6748ZA_V25&amp;lotid=PAFQ4&amp;waferid=MBA724-13D2" xr:uid="{00000000-0004-0000-0500-0000E3090000}"/>
    <hyperlink ref="B159" r:id="rId2532" xr:uid="{00000000-0004-0000-0500-0000E4090000}"/>
    <hyperlink ref="FX159" r:id="rId2533" display="http://cpdb.realtek.com/cpdbv3/view/wafermap/oneWaferSbinMap.php?project=RL6748&amp;checksum=121b3a55e965d5117799609eafb508d9&amp;bin_num=204&amp;bintype=sbin&amp;from=xls&amp;cp=CP1&amp;version=RL6748ZA_V25&amp;lotid=PAFA5&amp;waferid=MBA704-19B2" xr:uid="{00000000-0004-0000-0500-0000E5090000}"/>
    <hyperlink ref="HX159" r:id="rId2534" display="http://cpdb.realtek.com/cpdbv3/view/wafermap/oneWaferSbinMap.php?project=RL6748&amp;checksum=c66522d6542f1cd466853110ef4e5019&amp;bin_num=204&amp;bintype=sbin&amp;from=xls&amp;cp=CP1&amp;version=RL6748ZA_V25&amp;lotid=PAFQ4&amp;waferid=MBA724-16B3" xr:uid="{00000000-0004-0000-0500-0000E6090000}"/>
    <hyperlink ref="B160" r:id="rId2535" xr:uid="{00000000-0004-0000-0500-0000E7090000}"/>
    <hyperlink ref="GB160" r:id="rId2536" display="http://cpdb.realtek.com/cpdbv3/view/wafermap/oneWaferSbinMap.php?project=RL6748&amp;checksum=b2f0fda0b848faf8e012a21f3e6b0849&amp;bin_num=12&amp;bintype=sbin&amp;from=xls&amp;cp=CP1&amp;version=RL6748ZA_V25&amp;lotid=PAHY4&amp;waferid=TAQ895-03D2" xr:uid="{00000000-0004-0000-0500-0000E8090000}"/>
    <hyperlink ref="IH160" r:id="rId2537" display="http://cpdb.realtek.com/cpdbv3/view/wafermap/oneWaferSbinMap.php?project=RL6748&amp;checksum=31c9bf567a3e6acfbc3df487d4ba35f2&amp;bin_num=12&amp;bintype=sbin&amp;from=xls&amp;cp=CP1&amp;version=RL6748ZA_V25&amp;lotid=PAFQ4&amp;waferid=MBA724-07F6" xr:uid="{00000000-0004-0000-0500-0000E9090000}"/>
    <hyperlink ref="B161" r:id="rId2538" xr:uid="{00000000-0004-0000-0500-0000EA090000}"/>
    <hyperlink ref="CY161" r:id="rId2539" display="http://cpdb.realtek.com/cpdbv3/view/wafermap/oneWaferSbinMap.php?project=RL6748&amp;checksum=bf16d6238e1a3c99047d5c743b74754f&amp;bin_num=283&amp;bintype=sbin&amp;from=xls&amp;cp=CP1&amp;version=RL6748ZA_V25&amp;lotid=PAFQ1&amp;waferid=MBA727-21F5" xr:uid="{00000000-0004-0000-0500-0000EB090000}"/>
    <hyperlink ref="B162" r:id="rId2540" xr:uid="{00000000-0004-0000-0500-0000EC090000}"/>
    <hyperlink ref="CK162" r:id="rId2541" display="http://cpdb.realtek.com/cpdbv3/view/wafermap/oneWaferSbinMap.php?project=RL6748&amp;checksum=f00c1ee0704af83a3b0c75e11545a5d5&amp;bin_num=304&amp;bintype=sbin&amp;from=xls&amp;cp=CP1&amp;version=RL6748ZA_V25&amp;lotid=PAFW6&amp;waferid=MBC107-20E3" xr:uid="{00000000-0004-0000-0500-0000ED090000}"/>
    <hyperlink ref="B163" r:id="rId2542" xr:uid="{00000000-0004-0000-0500-0000EE090000}"/>
    <hyperlink ref="JT163" r:id="rId2543" display="http://cpdb.realtek.com/cpdbv3/view/wafermap/oneWaferSbinMap.php?project=RL6748&amp;checksum=06d1853c75f4e5d7dab11a2307fb1cbf&amp;bin_num=118&amp;bintype=sbin&amp;from=xls&amp;cp=CP1&amp;version=RL6748ZA_V25&amp;lotid=PAFW7&amp;waferid=MBA722-18F7" xr:uid="{00000000-0004-0000-0500-0000EF090000}"/>
    <hyperlink ref="B164" r:id="rId2544" xr:uid="{00000000-0004-0000-0500-0000F0090000}"/>
    <hyperlink ref="GZ164" r:id="rId2545" display="http://cpdb.realtek.com/cpdbv3/view/wafermap/oneWaferSbinMap.php?project=RL6748&amp;checksum=d9d840021119b3a07f55d95417d73a8e&amp;bin_num=255&amp;bintype=sbin&amp;from=xls&amp;cp=CP1&amp;version=RL6748ZA_V25&amp;lotid=PAFQ0&amp;waferid=MBF135-07A0" xr:uid="{00000000-0004-0000-0500-0000F1090000}"/>
    <hyperlink ref="B165" r:id="rId2546" xr:uid="{00000000-0004-0000-0500-0000F2090000}"/>
    <hyperlink ref="AW165" r:id="rId2547" display="http://cpdb.realtek.com/cpdbv3/view/wafermap/oneWaferSbinMap.php?project=RL6748&amp;checksum=e1a8c871873f5a571aafb9e58c06b640&amp;bin_num=86&amp;bintype=sbin&amp;from=xls&amp;cp=CP1&amp;version=RL6748ZA_V25&amp;lotid=PAFA5&amp;waferid=MBA704-24G6" xr:uid="{00000000-0004-0000-0500-0000F3090000}"/>
    <hyperlink ref="B166" r:id="rId2548" xr:uid="{00000000-0004-0000-0500-0000F4090000}"/>
    <hyperlink ref="CS166" r:id="rId2549" display="http://cpdb.realtek.com/cpdbv3/view/wafermap/oneWaferSbinMap.php?project=RL6748&amp;checksum=087a94448dfacd1bb514cd598d8e33d3&amp;bin_num=323&amp;bintype=sbin&amp;from=xls&amp;cp=CP1&amp;version=RL6748ZA_V25&amp;lotid=PAFW6&amp;waferid=MBC107-14G7" xr:uid="{00000000-0004-0000-0500-0000F5090000}"/>
    <hyperlink ref="B167" r:id="rId2550" xr:uid="{00000000-0004-0000-0500-0000F6090000}"/>
    <hyperlink ref="GR167" r:id="rId2551" display="http://cpdb.realtek.com/cpdbv3/view/wafermap/oneWaferSbinMap.php?project=RL6748&amp;checksum=e5122e6e142d727b2c505ed22aab606e&amp;bin_num=336&amp;bintype=sbin&amp;from=xls&amp;cp=CP1&amp;version=RL6748ZA_V25&amp;lotid=PAFW6&amp;waferid=MBC107-08C0" xr:uid="{00000000-0004-0000-0500-0000F7090000}"/>
    <hyperlink ref="B168" r:id="rId2552" xr:uid="{00000000-0004-0000-0500-0000F8090000}"/>
    <hyperlink ref="AQ168" r:id="rId2553" display="http://cpdb.realtek.com/cpdbv3/view/wafermap/oneWaferSbinMap.php?project=RL6748&amp;checksum=5c5e4314589692a66914d66918695f60&amp;bin_num=145&amp;bintype=sbin&amp;from=xls&amp;cp=CP1&amp;version=RL6748ZA_V25&amp;lotid=PAFQ0&amp;waferid=MBF135-25G0" xr:uid="{00000000-0004-0000-0500-0000F9090000}"/>
    <hyperlink ref="B169" r:id="rId2554" xr:uid="{00000000-0004-0000-0500-0000FA090000}"/>
    <hyperlink ref="JR169" r:id="rId2555" display="http://cpdb.realtek.com/cpdbv3/view/wafermap/oneWaferSbinMap.php?project=RL6748&amp;checksum=c7431b9bd560e1706c228e68c2ca2630&amp;bin_num=195&amp;bintype=sbin&amp;from=xls&amp;cp=CP1&amp;version=RL6748ZA_V25&amp;lotid=PAFQ1&amp;waferid=MBA727-03H0" xr:uid="{00000000-0004-0000-0500-0000FB090000}"/>
    <hyperlink ref="B170" r:id="rId2556" xr:uid="{00000000-0004-0000-0500-0000FC090000}"/>
    <hyperlink ref="CU170" r:id="rId2557" display="http://cpdb.realtek.com/cpdbv3/view/wafermap/oneWaferSbinMap.php?project=RL6748&amp;checksum=7c6f3043570688cf86bd73b9e00bb91a&amp;bin_num=302&amp;bintype=sbin&amp;from=xls&amp;cp=CP1&amp;version=RL6748ZA_V25&amp;lotid=PAFW6&amp;waferid=MBC107-17F0" xr:uid="{00000000-0004-0000-0500-0000FD090000}"/>
    <hyperlink ref="B171" r:id="rId2558" xr:uid="{00000000-0004-0000-0500-0000FE090000}"/>
    <hyperlink ref="DS171" r:id="rId2559" display="http://cpdb.realtek.com/cpdbv3/view/wafermap/oneWaferSbinMap.php?project=RL6748&amp;checksum=ce76b2b3f421f6aad86b469da7a3d243&amp;bin_num=131&amp;bintype=sbin&amp;from=xls&amp;cp=CP1&amp;version=RL6748ZA_V25&amp;lotid=PAJG7&amp;waferid=TAQ896-18H0" xr:uid="{00000000-0004-0000-0500-0000FF090000}"/>
    <hyperlink ref="B172" r:id="rId2560" xr:uid="{00000000-0004-0000-0500-0000000A0000}"/>
    <hyperlink ref="IV172" r:id="rId2561" display="http://cpdb.realtek.com/cpdbv3/view/wafermap/oneWaferSbinMap.php?project=RL6748&amp;checksum=61c772a7b4341242d9bdf0000593ad1f&amp;bin_num=150&amp;bintype=sbin&amp;from=xls&amp;cp=CP1&amp;version=RL6748ZA_V25&amp;lotid=PAFW7&amp;waferid=MBA722-04G0" xr:uid="{00000000-0004-0000-0500-0000010A0000}"/>
    <hyperlink ref="B173" r:id="rId2562" xr:uid="{00000000-0004-0000-0500-0000020A0000}"/>
    <hyperlink ref="JE173" r:id="rId2563" display="http://cpdb.realtek.com/cpdbv3/view/wafermap/oneWaferSbinMap.php?project=RL6748&amp;checksum=caa99fb85915e2ef015df2ddb5633842&amp;bin_num=292&amp;bintype=sbin&amp;from=xls&amp;cp=CP1&amp;version=RL6748ZA_V25&amp;lotid=PAFW7&amp;waferid=MBA722-14B0" xr:uid="{00000000-0004-0000-0500-0000030A0000}"/>
    <hyperlink ref="B174" r:id="rId2564" xr:uid="{00000000-0004-0000-0500-0000040A0000}"/>
    <hyperlink ref="IS174" r:id="rId2565" display="http://cpdb.realtek.com/cpdbv3/view/wafermap/oneWaferSbinMap.php?project=RL6748&amp;checksum=aa5d8856fb0d03c25a05ad04e5386ae6&amp;bin_num=102&amp;bintype=sbin&amp;from=xls&amp;cp=CP1&amp;version=RL6748ZA_V25&amp;lotid=PAFW7&amp;waferid=MBA722-13B5" xr:uid="{00000000-0004-0000-0500-0000050A0000}"/>
    <hyperlink ref="B175" r:id="rId2566" xr:uid="{00000000-0004-0000-0500-0000060A0000}"/>
    <hyperlink ref="DT175" r:id="rId2567" display="http://cpdb.realtek.com/cpdbv3/view/wafermap/oneWaferSbinMap.php?project=RL6748&amp;checksum=1dd0f3330949dce9e73077fbbf3a4659&amp;bin_num=286&amp;bintype=sbin&amp;from=xls&amp;cp=CP1&amp;version=RL6748ZA_V25&amp;lotid=PAJG7&amp;waferid=TAQ896-16A7" xr:uid="{00000000-0004-0000-0500-0000070A0000}"/>
    <hyperlink ref="B176" r:id="rId2568" xr:uid="{00000000-0004-0000-0500-0000080A0000}"/>
    <hyperlink ref="IN176" r:id="rId2569" display="http://cpdb.realtek.com/cpdbv3/view/wafermap/oneWaferSbinMap.php?project=RL6748&amp;checksum=0b10252d53e2aa05248b98db46ab41b7&amp;bin_num=241&amp;bintype=sbin&amp;from=xls&amp;cp=CP1&amp;version=RL6748ZA_V25&amp;lotid=PAFQ5&amp;waferid=MBA705-20G3" xr:uid="{00000000-0004-0000-0500-0000090A0000}"/>
    <hyperlink ref="B177" r:id="rId2570" xr:uid="{00000000-0004-0000-0500-00000A0A0000}"/>
    <hyperlink ref="HW177" r:id="rId2571" display="http://cpdb.realtek.com/cpdbv3/view/wafermap/oneWaferSbinMap.php?project=RL6748&amp;checksum=945607084a4417d53cc670bfcba1a84b&amp;bin_num=248&amp;bintype=sbin&amp;from=xls&amp;cp=CP1&amp;version=RL6748ZA_V25&amp;lotid=PAFQ6&amp;waferid=MBC103-10G1" xr:uid="{00000000-0004-0000-0500-00000B0A0000}"/>
    <hyperlink ref="B178" r:id="rId2572" xr:uid="{00000000-0004-0000-0500-00000C0A0000}"/>
    <hyperlink ref="CF178" r:id="rId2573" display="http://cpdb.realtek.com/cpdbv3/view/wafermap/oneWaferSbinMap.php?project=RL6748&amp;checksum=0f96ac99d5d9231739883ab11452a825&amp;bin_num=251&amp;bintype=sbin&amp;from=xls&amp;cp=CP1&amp;version=RL6748ZA_V25&amp;lotid=PAFQ0&amp;waferid=MBF135-20B6" xr:uid="{00000000-0004-0000-0500-00000D0A0000}"/>
    <hyperlink ref="B179" r:id="rId2574" xr:uid="{00000000-0004-0000-0500-00000E0A0000}"/>
    <hyperlink ref="GJ179" r:id="rId2575" display="http://cpdb.realtek.com/cpdbv3/view/wafermap/oneWaferSbinMap.php?project=RL6748&amp;checksum=03ceaaf8793e4381555566a586f5a46b&amp;bin_num=235&amp;bintype=sbin&amp;from=xls&amp;cp=CP1&amp;version=RL6748ZA_V25&amp;lotid=PAFQ0&amp;waferid=MBF135-04B7" xr:uid="{00000000-0004-0000-0500-00000F0A0000}"/>
    <hyperlink ref="B180" r:id="rId2576" xr:uid="{00000000-0004-0000-0500-0000100A0000}"/>
    <hyperlink ref="EG180" r:id="rId2577" display="http://cpdb.realtek.com/cpdbv3/view/wafermap/oneWaferSbinMap.php?project=RL6748&amp;checksum=8754484403aa6d8cc85782d55cbfe8b5&amp;bin_num=108&amp;bintype=sbin&amp;from=xls&amp;cp=CP1&amp;version=RL6748ZA_V25&amp;lotid=PAFA5&amp;waferid=MBA704-25G1" xr:uid="{00000000-0004-0000-0500-0000110A0000}"/>
    <hyperlink ref="B181" r:id="rId2578" xr:uid="{00000000-0004-0000-0500-0000120A0000}"/>
    <hyperlink ref="EM181" r:id="rId2579" display="http://cpdb.realtek.com/cpdbv3/view/wafermap/oneWaferSbinMap.php?project=RL6748&amp;checksum=70c84ab6aa4371008c47d2777f2776ad&amp;bin_num=183&amp;bintype=sbin&amp;from=xls&amp;cp=CP1&amp;version=RL6748ZA_V25&amp;lotid=PAFQ4&amp;waferid=MBA724-09E4" xr:uid="{00000000-0004-0000-0500-0000130A0000}"/>
    <hyperlink ref="B182" r:id="rId2580" xr:uid="{00000000-0004-0000-0500-0000140A0000}"/>
    <hyperlink ref="EC182" r:id="rId2581" display="http://cpdb.realtek.com/cpdbv3/view/wafermap/oneWaferSbinMap.php?project=RL6748&amp;checksum=359fa88e1a5d94a7502dfe06cc76ae34&amp;bin_num=206&amp;bintype=sbin&amp;from=xls&amp;cp=CP1&amp;version=RL6748ZA_V25&amp;lotid=PAFA5&amp;waferid=MBA704-03C5" xr:uid="{00000000-0004-0000-0500-0000150A0000}"/>
    <hyperlink ref="B183" r:id="rId2582" xr:uid="{00000000-0004-0000-0500-0000160A0000}"/>
    <hyperlink ref="IU183" r:id="rId2583" display="http://cpdb.realtek.com/cpdbv3/view/wafermap/oneWaferSbinMap.php?project=RL6748&amp;checksum=03701abb6e78619526405b5595093ed3&amp;bin_num=337&amp;bintype=sbin&amp;from=xls&amp;cp=CP1&amp;version=RL6748ZA_V25&amp;lotid=PAFA5&amp;waferid=MBA704-23A0" xr:uid="{00000000-0004-0000-0500-0000170A0000}"/>
    <hyperlink ref="B184" r:id="rId2584" xr:uid="{00000000-0004-0000-0500-0000180A0000}"/>
    <hyperlink ref="ER184" r:id="rId2585" display="http://cpdb.realtek.com/cpdbv3/view/wafermap/oneWaferSbinMap.php?project=RL6748&amp;checksum=c27367fc69e41da032f7cda3104ea76b&amp;bin_num=84&amp;bintype=sbin&amp;from=xls&amp;cp=CP1&amp;version=RL6748ZA_V25&amp;lotid=PAFQ5&amp;waferid=MBA705-10E0" xr:uid="{00000000-0004-0000-0500-0000190A0000}"/>
    <hyperlink ref="B185" r:id="rId2586" xr:uid="{00000000-0004-0000-0500-00001A0A0000}"/>
    <hyperlink ref="HH185" r:id="rId2587" display="http://cpdb.realtek.com/cpdbv3/view/wafermap/oneWaferSbinMap.php?project=RL6748&amp;checksum=967f3c40dc1bd4b06a2fe0c74aff4f95&amp;bin_num=305&amp;bintype=sbin&amp;from=xls&amp;cp=CP1&amp;version=RL6748ZA_V25&amp;lotid=PAFQ6&amp;waferid=MBC103-06A0" xr:uid="{00000000-0004-0000-0500-00001B0A0000}"/>
    <hyperlink ref="B186" r:id="rId2588" xr:uid="{00000000-0004-0000-0500-00001C0A0000}"/>
    <hyperlink ref="JB186" r:id="rId2589" display="http://cpdb.realtek.com/cpdbv3/view/wafermap/oneWaferSbinMap.php?project=RL6748&amp;checksum=981ecc960321df48665f09a2079e5f94&amp;bin_num=179&amp;bintype=sbin&amp;from=xls&amp;cp=CP1&amp;version=RL6748ZA_V25&amp;lotid=PAFQ4&amp;waferid=MBA724-12D7" xr:uid="{00000000-0004-0000-0500-00001D0A0000}"/>
    <hyperlink ref="B187" r:id="rId2590" xr:uid="{00000000-0004-0000-0500-00001E0A0000}"/>
    <hyperlink ref="CW187" r:id="rId2591" display="http://cpdb.realtek.com/cpdbv3/view/wafermap/oneWaferSbinMap.php?project=RL6748&amp;checksum=a0fc719ec0f254f07c21ae556db30d7d&amp;bin_num=94&amp;bintype=sbin&amp;from=xls&amp;cp=CP1&amp;version=RL6748ZA_V25&amp;lotid=PAFW6&amp;waferid=MBC107-01G3" xr:uid="{00000000-0004-0000-0500-00001F0A0000}"/>
    <hyperlink ref="B188" r:id="rId2592" xr:uid="{00000000-0004-0000-0500-0000200A0000}"/>
    <hyperlink ref="DV188" r:id="rId2593" display="http://cpdb.realtek.com/cpdbv3/view/wafermap/oneWaferSbinMap.php?project=RL6748&amp;checksum=9f624d9b0e5e5fb0dcc415d2e5b68753&amp;bin_num=229&amp;bintype=sbin&amp;from=xls&amp;cp=CP1&amp;version=RL6748ZA_V25&amp;lotid=PAFW6&amp;waferid=MBC107-03F1" xr:uid="{00000000-0004-0000-0500-0000210A0000}"/>
    <hyperlink ref="B189" r:id="rId2594" xr:uid="{00000000-0004-0000-0500-0000220A0000}"/>
    <hyperlink ref="Y189" r:id="rId2595" display="http://cpdb.realtek.com/cpdbv3/view/wafermap/oneWaferSbinMap.php?project=RL6748&amp;checksum=2799ba02350cafe645bc2574d6f8c1c6&amp;bin_num=180&amp;bintype=sbin&amp;from=xls&amp;cp=CP1&amp;version=RL6748ZA_V25&amp;lotid=PAFQ2&amp;waferid=MBA715-12B7" xr:uid="{00000000-0004-0000-0500-0000230A0000}"/>
    <hyperlink ref="B190" r:id="rId2596" xr:uid="{00000000-0004-0000-0500-0000240A0000}"/>
    <hyperlink ref="GV190" r:id="rId2597" display="http://cpdb.realtek.com/cpdbv3/view/wafermap/oneWaferSbinMap.php?project=RL6748&amp;checksum=28a93806a3b2163a2699b521b688ec89&amp;bin_num=147&amp;bintype=sbin&amp;from=xls&amp;cp=CP1&amp;version=RL6748ZA_V25&amp;lotid=PAHY4&amp;waferid=TAQ895-18C4" xr:uid="{00000000-0004-0000-0500-0000250A0000}"/>
    <hyperlink ref="B191" r:id="rId2598" xr:uid="{00000000-0004-0000-0500-0000260A0000}"/>
    <hyperlink ref="Q191" r:id="rId2599" display="http://cpdb.realtek.com/cpdbv3/view/wafermap/oneWaferSbinMap.php?project=RL6748&amp;checksum=d43b4d9096c98ba57c2ade5fea6188d2&amp;bin_num=58&amp;bintype=sbin&amp;from=xls&amp;cp=CP1&amp;version=RL6748ZA_V25&amp;lotid=PAFQ4&amp;waferid=MBA724-10F1" xr:uid="{00000000-0004-0000-0500-0000270A0000}"/>
    <hyperlink ref="B192" r:id="rId2600" xr:uid="{00000000-0004-0000-0500-0000280A0000}"/>
    <hyperlink ref="GL192" r:id="rId2601" display="http://cpdb.realtek.com/cpdbv3/view/wafermap/oneWaferSbinMap.php?project=RL6748&amp;checksum=663458bf4eeebc3e112395dc079ffba9&amp;bin_num=119&amp;bintype=sbin&amp;from=xls&amp;cp=CP1&amp;version=RL6748ZA_V25&amp;lotid=PAFQ5&amp;waferid=MBA705-23E4" xr:uid="{00000000-0004-0000-0500-0000290A0000}"/>
    <hyperlink ref="B193" r:id="rId2602" xr:uid="{00000000-0004-0000-0500-00002A0A0000}"/>
    <hyperlink ref="FL193" r:id="rId2603" display="http://cpdb.realtek.com/cpdbv3/view/wafermap/oneWaferSbinMap.php?project=RL6748&amp;checksum=a05da7c880a36d79dfadafc7cc341b71&amp;bin_num=127&amp;bintype=sbin&amp;from=xls&amp;cp=CP1&amp;version=RL6748ZA_V25&amp;lotid=PAFW6&amp;waferid=MBC107-04E4" xr:uid="{00000000-0004-0000-0500-00002B0A0000}"/>
    <hyperlink ref="B194" r:id="rId2604" xr:uid="{00000000-0004-0000-0500-00002C0A0000}"/>
    <hyperlink ref="B195" r:id="rId2605" xr:uid="{00000000-0004-0000-0500-00002D0A0000}"/>
    <hyperlink ref="B196" r:id="rId2606" xr:uid="{00000000-0004-0000-0500-00002E0A0000}"/>
    <hyperlink ref="B197" r:id="rId2607" xr:uid="{00000000-0004-0000-0500-00002F0A0000}"/>
    <hyperlink ref="B198" r:id="rId2608" xr:uid="{00000000-0004-0000-0500-0000300A0000}"/>
    <hyperlink ref="B199" r:id="rId2609" xr:uid="{00000000-0004-0000-0500-0000310A0000}"/>
    <hyperlink ref="B200" r:id="rId2610" xr:uid="{00000000-0004-0000-0500-0000320A0000}"/>
    <hyperlink ref="B201" r:id="rId2611" xr:uid="{00000000-0004-0000-0500-0000330A0000}"/>
    <hyperlink ref="B202" r:id="rId2612" xr:uid="{00000000-0004-0000-0500-0000340A0000}"/>
    <hyperlink ref="B203" r:id="rId2613" xr:uid="{00000000-0004-0000-0500-0000350A0000}"/>
    <hyperlink ref="B204" r:id="rId2614" xr:uid="{00000000-0004-0000-0500-0000360A0000}"/>
    <hyperlink ref="B205" r:id="rId2615" xr:uid="{00000000-0004-0000-0500-0000370A0000}"/>
    <hyperlink ref="B206" r:id="rId2616" xr:uid="{00000000-0004-0000-0500-0000380A0000}"/>
    <hyperlink ref="B207" r:id="rId2617" xr:uid="{00000000-0004-0000-0500-0000390A0000}"/>
    <hyperlink ref="B208" r:id="rId2618" xr:uid="{00000000-0004-0000-0500-00003A0A0000}"/>
    <hyperlink ref="B209" r:id="rId2619" xr:uid="{00000000-0004-0000-0500-00003B0A0000}"/>
    <hyperlink ref="B210" r:id="rId2620" xr:uid="{00000000-0004-0000-0500-00003C0A0000}"/>
    <hyperlink ref="B211" r:id="rId2621" xr:uid="{00000000-0004-0000-0500-00003D0A0000}"/>
    <hyperlink ref="B212" r:id="rId2622" xr:uid="{00000000-0004-0000-0500-00003E0A0000}"/>
    <hyperlink ref="B213" r:id="rId2623" xr:uid="{00000000-0004-0000-0500-00003F0A0000}"/>
    <hyperlink ref="B214" r:id="rId2624" xr:uid="{00000000-0004-0000-0500-0000400A0000}"/>
    <hyperlink ref="B215" r:id="rId2625" xr:uid="{00000000-0004-0000-0500-0000410A0000}"/>
    <hyperlink ref="B216" r:id="rId2626" xr:uid="{00000000-0004-0000-0500-0000420A0000}"/>
    <hyperlink ref="B217" r:id="rId2627" xr:uid="{00000000-0004-0000-0500-0000430A0000}"/>
    <hyperlink ref="B218" r:id="rId2628" xr:uid="{00000000-0004-0000-0500-0000440A0000}"/>
    <hyperlink ref="B219" r:id="rId2629" xr:uid="{00000000-0004-0000-0500-0000450A0000}"/>
    <hyperlink ref="B220" r:id="rId2630" xr:uid="{00000000-0004-0000-0500-0000460A0000}"/>
    <hyperlink ref="B221" r:id="rId2631" xr:uid="{00000000-0004-0000-0500-0000470A0000}"/>
    <hyperlink ref="B222" r:id="rId2632" xr:uid="{00000000-0004-0000-0500-0000480A0000}"/>
    <hyperlink ref="B223" r:id="rId2633" xr:uid="{00000000-0004-0000-0500-0000490A0000}"/>
    <hyperlink ref="B224" r:id="rId2634" xr:uid="{00000000-0004-0000-0500-00004A0A0000}"/>
    <hyperlink ref="B225" r:id="rId2635" xr:uid="{00000000-0004-0000-0500-00004B0A0000}"/>
    <hyperlink ref="B226" r:id="rId2636" xr:uid="{00000000-0004-0000-0500-00004C0A0000}"/>
    <hyperlink ref="B227" r:id="rId2637" xr:uid="{00000000-0004-0000-0500-00004D0A0000}"/>
    <hyperlink ref="B228" r:id="rId2638" xr:uid="{00000000-0004-0000-0500-00004E0A0000}"/>
    <hyperlink ref="B229" r:id="rId2639" xr:uid="{00000000-0004-0000-0500-00004F0A0000}"/>
    <hyperlink ref="B230" r:id="rId2640" xr:uid="{00000000-0004-0000-0500-0000500A0000}"/>
    <hyperlink ref="B231" r:id="rId2641" xr:uid="{00000000-0004-0000-0500-0000510A0000}"/>
    <hyperlink ref="B232" r:id="rId2642" xr:uid="{00000000-0004-0000-0500-0000520A0000}"/>
    <hyperlink ref="B233" r:id="rId2643" xr:uid="{00000000-0004-0000-0500-0000530A0000}"/>
    <hyperlink ref="B234" r:id="rId2644" xr:uid="{00000000-0004-0000-0500-0000540A0000}"/>
    <hyperlink ref="B235" r:id="rId2645" xr:uid="{00000000-0004-0000-0500-0000550A0000}"/>
    <hyperlink ref="B236" r:id="rId2646" xr:uid="{00000000-0004-0000-0500-0000560A0000}"/>
    <hyperlink ref="B237" r:id="rId2647" xr:uid="{00000000-0004-0000-0500-0000570A0000}"/>
    <hyperlink ref="B238" r:id="rId2648" xr:uid="{00000000-0004-0000-0500-0000580A0000}"/>
    <hyperlink ref="B239" r:id="rId2649" xr:uid="{00000000-0004-0000-0500-0000590A0000}"/>
    <hyperlink ref="B240" r:id="rId2650" xr:uid="{00000000-0004-0000-0500-00005A0A0000}"/>
    <hyperlink ref="B241" r:id="rId2651" xr:uid="{00000000-0004-0000-0500-00005B0A0000}"/>
    <hyperlink ref="B242" r:id="rId2652" xr:uid="{00000000-0004-0000-0500-00005C0A0000}"/>
    <hyperlink ref="B243" r:id="rId2653" xr:uid="{00000000-0004-0000-0500-00005D0A0000}"/>
    <hyperlink ref="B244" r:id="rId2654" xr:uid="{00000000-0004-0000-0500-00005E0A0000}"/>
    <hyperlink ref="B245" r:id="rId2655" xr:uid="{00000000-0004-0000-0500-00005F0A0000}"/>
    <hyperlink ref="B246" r:id="rId2656" xr:uid="{00000000-0004-0000-0500-0000600A0000}"/>
    <hyperlink ref="B247" r:id="rId2657" xr:uid="{00000000-0004-0000-0500-0000610A0000}"/>
    <hyperlink ref="B248" r:id="rId2658" xr:uid="{00000000-0004-0000-0500-0000620A0000}"/>
    <hyperlink ref="B249" r:id="rId2659" xr:uid="{00000000-0004-0000-0500-0000630A0000}"/>
    <hyperlink ref="B250" r:id="rId2660" xr:uid="{00000000-0004-0000-0500-0000640A0000}"/>
    <hyperlink ref="B251" r:id="rId2661" xr:uid="{00000000-0004-0000-0500-0000650A0000}"/>
    <hyperlink ref="B252" r:id="rId2662" xr:uid="{00000000-0004-0000-0500-0000660A0000}"/>
    <hyperlink ref="B253" r:id="rId2663" xr:uid="{00000000-0004-0000-0500-0000670A0000}"/>
    <hyperlink ref="B254" r:id="rId2664" xr:uid="{00000000-0004-0000-0500-0000680A0000}"/>
    <hyperlink ref="B255" r:id="rId2665" xr:uid="{00000000-0004-0000-0500-0000690A0000}"/>
    <hyperlink ref="B256" r:id="rId2666" xr:uid="{00000000-0004-0000-0500-00006A0A0000}"/>
    <hyperlink ref="B257" r:id="rId2667" xr:uid="{00000000-0004-0000-0500-00006B0A0000}"/>
    <hyperlink ref="B258" r:id="rId2668" xr:uid="{00000000-0004-0000-0500-00006C0A0000}"/>
    <hyperlink ref="B259" r:id="rId2669" xr:uid="{00000000-0004-0000-0500-00006D0A0000}"/>
    <hyperlink ref="B260" r:id="rId2670" xr:uid="{00000000-0004-0000-0500-00006E0A0000}"/>
    <hyperlink ref="B261" r:id="rId2671" xr:uid="{00000000-0004-0000-0500-00006F0A0000}"/>
    <hyperlink ref="B262" r:id="rId2672" xr:uid="{00000000-0004-0000-0500-0000700A0000}"/>
    <hyperlink ref="B263" r:id="rId2673" xr:uid="{00000000-0004-0000-0500-0000710A0000}"/>
    <hyperlink ref="B264" r:id="rId2674" xr:uid="{00000000-0004-0000-0500-0000720A0000}"/>
    <hyperlink ref="B265" r:id="rId2675" xr:uid="{00000000-0004-0000-0500-0000730A0000}"/>
    <hyperlink ref="B266" r:id="rId2676" xr:uid="{00000000-0004-0000-0500-0000740A0000}"/>
    <hyperlink ref="B267" r:id="rId2677" xr:uid="{00000000-0004-0000-0500-0000750A0000}"/>
    <hyperlink ref="B268" r:id="rId2678" xr:uid="{00000000-0004-0000-0500-0000760A0000}"/>
    <hyperlink ref="B269" r:id="rId2679" xr:uid="{00000000-0004-0000-0500-0000770A0000}"/>
    <hyperlink ref="B270" r:id="rId2680" xr:uid="{00000000-0004-0000-0500-0000780A0000}"/>
    <hyperlink ref="B271" r:id="rId2681" xr:uid="{00000000-0004-0000-0500-0000790A0000}"/>
    <hyperlink ref="B272" r:id="rId2682" xr:uid="{00000000-0004-0000-0500-00007A0A0000}"/>
    <hyperlink ref="B273" r:id="rId2683" xr:uid="{00000000-0004-0000-0500-00007B0A0000}"/>
    <hyperlink ref="B274" r:id="rId2684" xr:uid="{00000000-0004-0000-0500-00007C0A0000}"/>
    <hyperlink ref="B275" r:id="rId2685" xr:uid="{00000000-0004-0000-0500-00007D0A0000}"/>
    <hyperlink ref="B276" r:id="rId2686" xr:uid="{00000000-0004-0000-0500-00007E0A0000}"/>
    <hyperlink ref="B277" r:id="rId2687" xr:uid="{00000000-0004-0000-0500-00007F0A0000}"/>
    <hyperlink ref="B278" r:id="rId2688" xr:uid="{00000000-0004-0000-0500-0000800A0000}"/>
    <hyperlink ref="B279" r:id="rId2689" xr:uid="{00000000-0004-0000-0500-0000810A0000}"/>
    <hyperlink ref="B280" r:id="rId2690" xr:uid="{00000000-0004-0000-0500-0000820A0000}"/>
    <hyperlink ref="B281" r:id="rId2691" xr:uid="{00000000-0004-0000-0500-0000830A0000}"/>
    <hyperlink ref="B282" r:id="rId2692" xr:uid="{00000000-0004-0000-0500-0000840A0000}"/>
    <hyperlink ref="B283" r:id="rId2693" xr:uid="{00000000-0004-0000-0500-0000850A0000}"/>
    <hyperlink ref="B284" r:id="rId2694" xr:uid="{00000000-0004-0000-0500-0000860A0000}"/>
    <hyperlink ref="B285" r:id="rId2695" xr:uid="{00000000-0004-0000-0500-0000870A0000}"/>
    <hyperlink ref="B286" r:id="rId2696" xr:uid="{00000000-0004-0000-0500-0000880A0000}"/>
    <hyperlink ref="B287" r:id="rId2697" xr:uid="{00000000-0004-0000-0500-0000890A0000}"/>
    <hyperlink ref="B288" r:id="rId2698" xr:uid="{00000000-0004-0000-0500-00008A0A0000}"/>
    <hyperlink ref="B289" r:id="rId2699" xr:uid="{00000000-0004-0000-0500-00008B0A0000}"/>
    <hyperlink ref="B290" r:id="rId2700" xr:uid="{00000000-0004-0000-0500-00008C0A0000}"/>
    <hyperlink ref="B291" r:id="rId2701" xr:uid="{00000000-0004-0000-0500-00008D0A0000}"/>
    <hyperlink ref="B292" r:id="rId2702" xr:uid="{00000000-0004-0000-0500-00008E0A0000}"/>
    <hyperlink ref="B293" r:id="rId2703" xr:uid="{00000000-0004-0000-0500-00008F0A0000}"/>
    <hyperlink ref="B294" r:id="rId2704" xr:uid="{00000000-0004-0000-0500-0000900A0000}"/>
    <hyperlink ref="B295" r:id="rId2705" xr:uid="{00000000-0004-0000-0500-0000910A0000}"/>
    <hyperlink ref="B296" r:id="rId2706" xr:uid="{00000000-0004-0000-0500-0000920A0000}"/>
    <hyperlink ref="B297" r:id="rId2707" xr:uid="{00000000-0004-0000-0500-0000930A0000}"/>
    <hyperlink ref="B298" r:id="rId2708" xr:uid="{00000000-0004-0000-0500-0000940A0000}"/>
    <hyperlink ref="B299" r:id="rId2709" xr:uid="{00000000-0004-0000-0500-0000950A0000}"/>
    <hyperlink ref="B300" r:id="rId2710" xr:uid="{00000000-0004-0000-0500-0000960A0000}"/>
    <hyperlink ref="B301" r:id="rId2711" xr:uid="{00000000-0004-0000-0500-0000970A0000}"/>
    <hyperlink ref="B302" r:id="rId2712" xr:uid="{00000000-0004-0000-0500-0000980A0000}"/>
    <hyperlink ref="B303" r:id="rId2713" xr:uid="{00000000-0004-0000-0500-0000990A0000}"/>
    <hyperlink ref="B304" r:id="rId2714" xr:uid="{00000000-0004-0000-0500-00009A0A0000}"/>
    <hyperlink ref="B305" r:id="rId2715" xr:uid="{00000000-0004-0000-0500-00009B0A0000}"/>
    <hyperlink ref="B306" r:id="rId2716" xr:uid="{00000000-0004-0000-0500-00009C0A0000}"/>
    <hyperlink ref="B307" r:id="rId2717" xr:uid="{00000000-0004-0000-0500-00009D0A0000}"/>
    <hyperlink ref="B308" r:id="rId2718" xr:uid="{00000000-0004-0000-0500-00009E0A0000}"/>
    <hyperlink ref="B309" r:id="rId2719" xr:uid="{00000000-0004-0000-0500-00009F0A0000}"/>
    <hyperlink ref="B310" r:id="rId2720" xr:uid="{00000000-0004-0000-0500-0000A00A0000}"/>
    <hyperlink ref="B311" r:id="rId2721" xr:uid="{00000000-0004-0000-0500-0000A10A0000}"/>
    <hyperlink ref="B312" r:id="rId2722" xr:uid="{00000000-0004-0000-0500-0000A20A0000}"/>
    <hyperlink ref="B313" r:id="rId2723" xr:uid="{00000000-0004-0000-0500-0000A30A0000}"/>
    <hyperlink ref="B314" r:id="rId2724" xr:uid="{00000000-0004-0000-0500-0000A40A0000}"/>
    <hyperlink ref="B315" r:id="rId2725" xr:uid="{00000000-0004-0000-0500-0000A50A0000}"/>
    <hyperlink ref="B316" r:id="rId2726" xr:uid="{00000000-0004-0000-0500-0000A60A0000}"/>
    <hyperlink ref="B317" r:id="rId2727" xr:uid="{00000000-0004-0000-0500-0000A70A0000}"/>
    <hyperlink ref="B318" r:id="rId2728" xr:uid="{00000000-0004-0000-0500-0000A80A0000}"/>
    <hyperlink ref="B319" r:id="rId2729" xr:uid="{00000000-0004-0000-0500-0000A90A0000}"/>
    <hyperlink ref="B320" r:id="rId2730" xr:uid="{00000000-0004-0000-0500-0000AA0A0000}"/>
    <hyperlink ref="B321" r:id="rId2731" xr:uid="{00000000-0004-0000-0500-0000AB0A0000}"/>
    <hyperlink ref="B322" r:id="rId2732" xr:uid="{00000000-0004-0000-0500-0000AC0A0000}"/>
    <hyperlink ref="B323" r:id="rId2733" xr:uid="{00000000-0004-0000-0500-0000AD0A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J324"/>
  <sheetViews>
    <sheetView workbookViewId="0">
      <selection activeCell="CJ324" sqref="CJ324"/>
    </sheetView>
  </sheetViews>
  <sheetFormatPr defaultRowHeight="14.5" x14ac:dyDescent="0.35"/>
  <cols>
    <col min="4" max="4" width="50" customWidth="1"/>
    <col min="14" max="14" width="20" customWidth="1"/>
  </cols>
  <sheetData>
    <row r="1" spans="1:88" x14ac:dyDescent="0.35">
      <c r="A1" s="7">
        <v>1</v>
      </c>
      <c r="B1" s="28" t="s">
        <v>412</v>
      </c>
      <c r="C1" s="28">
        <v>62093</v>
      </c>
      <c r="D1" s="29">
        <v>0.88290000000000002</v>
      </c>
      <c r="N1" s="1" t="s">
        <v>62</v>
      </c>
      <c r="O1" s="1" t="s">
        <v>45</v>
      </c>
      <c r="P1" s="1" t="s">
        <v>45</v>
      </c>
      <c r="Q1" s="1" t="s">
        <v>45</v>
      </c>
      <c r="R1" s="1" t="s">
        <v>45</v>
      </c>
      <c r="S1" s="1" t="s">
        <v>45</v>
      </c>
      <c r="T1" s="1" t="s">
        <v>45</v>
      </c>
      <c r="U1" s="1" t="s">
        <v>45</v>
      </c>
      <c r="V1" s="1" t="s">
        <v>45</v>
      </c>
      <c r="W1" s="1" t="s">
        <v>45</v>
      </c>
      <c r="X1" s="1" t="s">
        <v>45</v>
      </c>
      <c r="Y1" s="1" t="s">
        <v>45</v>
      </c>
      <c r="Z1" s="1" t="s">
        <v>45</v>
      </c>
      <c r="AA1" s="1" t="s">
        <v>45</v>
      </c>
      <c r="AB1" s="1" t="s">
        <v>45</v>
      </c>
      <c r="AC1" s="1" t="s">
        <v>45</v>
      </c>
      <c r="AD1" s="1" t="s">
        <v>45</v>
      </c>
      <c r="AE1" s="1" t="s">
        <v>45</v>
      </c>
      <c r="AF1" s="1" t="s">
        <v>45</v>
      </c>
      <c r="AG1" s="1" t="s">
        <v>45</v>
      </c>
      <c r="AH1" s="1" t="s">
        <v>45</v>
      </c>
      <c r="AI1" s="1" t="s">
        <v>45</v>
      </c>
      <c r="AJ1" s="1" t="s">
        <v>45</v>
      </c>
      <c r="AK1" s="1" t="s">
        <v>45</v>
      </c>
      <c r="AL1" s="1" t="s">
        <v>45</v>
      </c>
      <c r="AM1" s="1" t="s">
        <v>45</v>
      </c>
      <c r="AN1" s="1" t="s">
        <v>45</v>
      </c>
      <c r="AO1" s="1" t="s">
        <v>45</v>
      </c>
      <c r="AP1" s="1" t="s">
        <v>45</v>
      </c>
      <c r="AQ1" s="1" t="s">
        <v>45</v>
      </c>
      <c r="AR1" s="1" t="s">
        <v>45</v>
      </c>
      <c r="AS1" s="1" t="s">
        <v>45</v>
      </c>
      <c r="AT1" s="1" t="s">
        <v>45</v>
      </c>
      <c r="AU1" s="1" t="s">
        <v>45</v>
      </c>
      <c r="AV1" s="1" t="s">
        <v>45</v>
      </c>
      <c r="AW1" s="1" t="s">
        <v>45</v>
      </c>
      <c r="AX1" s="1" t="s">
        <v>45</v>
      </c>
      <c r="AY1" s="1" t="s">
        <v>45</v>
      </c>
      <c r="AZ1" s="1" t="s">
        <v>45</v>
      </c>
      <c r="BA1" s="1" t="s">
        <v>45</v>
      </c>
      <c r="BB1" s="1" t="s">
        <v>45</v>
      </c>
      <c r="BC1" s="1" t="s">
        <v>45</v>
      </c>
      <c r="BD1" s="1" t="s">
        <v>45</v>
      </c>
      <c r="BE1" s="1" t="s">
        <v>45</v>
      </c>
      <c r="BF1" s="1" t="s">
        <v>45</v>
      </c>
      <c r="BG1" s="1" t="s">
        <v>45</v>
      </c>
      <c r="BH1" s="1" t="s">
        <v>45</v>
      </c>
      <c r="BI1" s="1" t="s">
        <v>45</v>
      </c>
      <c r="BJ1" s="1" t="s">
        <v>45</v>
      </c>
      <c r="BK1" s="1" t="s">
        <v>45</v>
      </c>
      <c r="BL1" s="1" t="s">
        <v>45</v>
      </c>
      <c r="BM1" s="1" t="s">
        <v>45</v>
      </c>
      <c r="BN1" s="1" t="s">
        <v>45</v>
      </c>
      <c r="BO1" s="1" t="s">
        <v>45</v>
      </c>
      <c r="BP1" s="1" t="s">
        <v>45</v>
      </c>
      <c r="BQ1" s="1" t="s">
        <v>45</v>
      </c>
      <c r="BR1" s="1" t="s">
        <v>45</v>
      </c>
      <c r="BS1" s="1" t="s">
        <v>45</v>
      </c>
      <c r="BT1" s="1" t="s">
        <v>45</v>
      </c>
      <c r="BU1" s="1" t="s">
        <v>45</v>
      </c>
      <c r="BV1" s="1" t="s">
        <v>45</v>
      </c>
      <c r="BW1" s="1" t="s">
        <v>45</v>
      </c>
      <c r="BX1" s="1" t="s">
        <v>45</v>
      </c>
      <c r="BY1" s="1" t="s">
        <v>45</v>
      </c>
      <c r="BZ1" s="1" t="s">
        <v>45</v>
      </c>
      <c r="CA1" s="1" t="s">
        <v>45</v>
      </c>
      <c r="CB1" s="1" t="s">
        <v>45</v>
      </c>
      <c r="CC1" s="1" t="s">
        <v>45</v>
      </c>
      <c r="CD1" s="1" t="s">
        <v>45</v>
      </c>
      <c r="CE1" s="1" t="s">
        <v>45</v>
      </c>
      <c r="CF1" s="1" t="s">
        <v>45</v>
      </c>
      <c r="CG1" s="1" t="s">
        <v>45</v>
      </c>
      <c r="CH1" s="1" t="s">
        <v>45</v>
      </c>
      <c r="CI1" s="1" t="s">
        <v>45</v>
      </c>
      <c r="CJ1" s="1" t="s">
        <v>45</v>
      </c>
    </row>
    <row r="2" spans="1:88" x14ac:dyDescent="0.35">
      <c r="A2" s="27" t="s">
        <v>413</v>
      </c>
      <c r="B2" s="30" t="s">
        <v>414</v>
      </c>
      <c r="C2" s="30">
        <v>62093</v>
      </c>
      <c r="D2" s="31">
        <v>0.88290000000000002</v>
      </c>
      <c r="N2" s="1" t="s">
        <v>415</v>
      </c>
      <c r="O2" s="1" t="s">
        <v>2933</v>
      </c>
      <c r="P2" s="1" t="s">
        <v>2933</v>
      </c>
      <c r="Q2" s="1" t="s">
        <v>2933</v>
      </c>
      <c r="R2" s="1" t="s">
        <v>2933</v>
      </c>
      <c r="S2" s="1" t="s">
        <v>2933</v>
      </c>
      <c r="T2" s="1" t="s">
        <v>2933</v>
      </c>
      <c r="U2" s="1" t="s">
        <v>2933</v>
      </c>
      <c r="V2" s="1" t="s">
        <v>2933</v>
      </c>
      <c r="W2" s="1" t="s">
        <v>2933</v>
      </c>
      <c r="X2" s="1" t="s">
        <v>2933</v>
      </c>
      <c r="Y2" s="1" t="s">
        <v>2933</v>
      </c>
      <c r="Z2" s="1" t="s">
        <v>2933</v>
      </c>
      <c r="AA2" s="1" t="s">
        <v>2933</v>
      </c>
      <c r="AB2" s="1" t="s">
        <v>2933</v>
      </c>
      <c r="AC2" s="1" t="s">
        <v>2933</v>
      </c>
      <c r="AD2" s="1" t="s">
        <v>2933</v>
      </c>
      <c r="AE2" s="1" t="s">
        <v>2933</v>
      </c>
      <c r="AF2" s="1" t="s">
        <v>2933</v>
      </c>
      <c r="AG2" s="1" t="s">
        <v>2933</v>
      </c>
      <c r="AH2" s="1" t="s">
        <v>2933</v>
      </c>
      <c r="AI2" s="1" t="s">
        <v>2933</v>
      </c>
      <c r="AJ2" s="1" t="s">
        <v>2933</v>
      </c>
      <c r="AK2" s="1" t="s">
        <v>2933</v>
      </c>
      <c r="AL2" s="1" t="s">
        <v>2933</v>
      </c>
      <c r="AM2" s="1" t="s">
        <v>2933</v>
      </c>
      <c r="AN2" s="1" t="s">
        <v>2933</v>
      </c>
      <c r="AO2" s="1" t="s">
        <v>2933</v>
      </c>
      <c r="AP2" s="1" t="s">
        <v>2933</v>
      </c>
      <c r="AQ2" s="1" t="s">
        <v>2933</v>
      </c>
      <c r="AR2" s="1" t="s">
        <v>2933</v>
      </c>
      <c r="AS2" s="1" t="s">
        <v>2933</v>
      </c>
      <c r="AT2" s="1" t="s">
        <v>2933</v>
      </c>
      <c r="AU2" s="1" t="s">
        <v>2933</v>
      </c>
      <c r="AV2" s="1" t="s">
        <v>2933</v>
      </c>
      <c r="AW2" s="1" t="s">
        <v>2933</v>
      </c>
      <c r="AX2" s="1" t="s">
        <v>2933</v>
      </c>
      <c r="AY2" s="1" t="s">
        <v>2933</v>
      </c>
      <c r="AZ2" s="1" t="s">
        <v>2933</v>
      </c>
      <c r="BA2" s="1" t="s">
        <v>2933</v>
      </c>
      <c r="BB2" s="1" t="s">
        <v>2933</v>
      </c>
      <c r="BC2" s="1" t="s">
        <v>2933</v>
      </c>
      <c r="BD2" s="1" t="s">
        <v>2933</v>
      </c>
      <c r="BE2" s="1" t="s">
        <v>2933</v>
      </c>
      <c r="BF2" s="1" t="s">
        <v>2933</v>
      </c>
      <c r="BG2" s="1" t="s">
        <v>2933</v>
      </c>
      <c r="BH2" s="1" t="s">
        <v>2933</v>
      </c>
      <c r="BI2" s="1" t="s">
        <v>2933</v>
      </c>
      <c r="BJ2" s="1" t="s">
        <v>2933</v>
      </c>
      <c r="BK2" s="1" t="s">
        <v>2933</v>
      </c>
      <c r="BL2" s="1" t="s">
        <v>2933</v>
      </c>
      <c r="BM2" s="1" t="s">
        <v>2933</v>
      </c>
      <c r="BN2" s="1" t="s">
        <v>2933</v>
      </c>
      <c r="BO2" s="1" t="s">
        <v>2933</v>
      </c>
      <c r="BP2" s="1" t="s">
        <v>2933</v>
      </c>
      <c r="BQ2" s="1" t="s">
        <v>2933</v>
      </c>
      <c r="BR2" s="1" t="s">
        <v>2933</v>
      </c>
      <c r="BS2" s="1" t="s">
        <v>2933</v>
      </c>
      <c r="BT2" s="1" t="s">
        <v>2933</v>
      </c>
      <c r="BU2" s="1" t="s">
        <v>2933</v>
      </c>
      <c r="BV2" s="1" t="s">
        <v>2933</v>
      </c>
      <c r="BW2" s="1" t="s">
        <v>2933</v>
      </c>
      <c r="BX2" s="1" t="s">
        <v>2933</v>
      </c>
      <c r="BY2" s="1" t="s">
        <v>2933</v>
      </c>
      <c r="BZ2" s="1" t="s">
        <v>2933</v>
      </c>
      <c r="CA2" s="1" t="s">
        <v>2933</v>
      </c>
      <c r="CB2" s="1" t="s">
        <v>2933</v>
      </c>
      <c r="CC2" s="1" t="s">
        <v>2933</v>
      </c>
      <c r="CD2" s="1" t="s">
        <v>2933</v>
      </c>
      <c r="CE2" s="1" t="s">
        <v>2933</v>
      </c>
      <c r="CF2" s="1" t="s">
        <v>2933</v>
      </c>
      <c r="CG2" s="1" t="s">
        <v>2933</v>
      </c>
      <c r="CH2" s="1" t="s">
        <v>2933</v>
      </c>
      <c r="CI2" s="1" t="s">
        <v>2933</v>
      </c>
      <c r="CJ2" s="1" t="s">
        <v>2933</v>
      </c>
    </row>
    <row r="3" spans="1:88" x14ac:dyDescent="0.35">
      <c r="B3" s="42" t="s">
        <v>480</v>
      </c>
      <c r="C3" s="42">
        <v>1887</v>
      </c>
      <c r="D3" s="43">
        <v>2.6800000000000001E-2</v>
      </c>
      <c r="N3" s="1" t="s">
        <v>416</v>
      </c>
      <c r="O3" s="1" t="s">
        <v>4231</v>
      </c>
      <c r="P3" s="1" t="s">
        <v>4232</v>
      </c>
      <c r="Q3" s="1" t="s">
        <v>4233</v>
      </c>
      <c r="R3" s="1" t="s">
        <v>4233</v>
      </c>
      <c r="S3" s="1" t="s">
        <v>4233</v>
      </c>
      <c r="T3" s="1" t="s">
        <v>4233</v>
      </c>
      <c r="U3" s="1" t="s">
        <v>4232</v>
      </c>
      <c r="V3" s="1" t="s">
        <v>4234</v>
      </c>
      <c r="W3" s="1" t="s">
        <v>4232</v>
      </c>
      <c r="X3" s="1" t="s">
        <v>4235</v>
      </c>
      <c r="Y3" s="1" t="s">
        <v>4231</v>
      </c>
      <c r="Z3" s="1" t="s">
        <v>4233</v>
      </c>
      <c r="AA3" s="1" t="s">
        <v>4235</v>
      </c>
      <c r="AB3" s="1" t="s">
        <v>4233</v>
      </c>
      <c r="AC3" s="1" t="s">
        <v>4231</v>
      </c>
      <c r="AD3" s="1" t="s">
        <v>4233</v>
      </c>
      <c r="AE3" s="1" t="s">
        <v>4235</v>
      </c>
      <c r="AF3" s="1" t="s">
        <v>4232</v>
      </c>
      <c r="AG3" s="1" t="s">
        <v>4232</v>
      </c>
      <c r="AH3" s="1" t="s">
        <v>4233</v>
      </c>
      <c r="AI3" s="1" t="s">
        <v>4231</v>
      </c>
      <c r="AJ3" s="1" t="s">
        <v>4232</v>
      </c>
      <c r="AK3" s="1" t="s">
        <v>4231</v>
      </c>
      <c r="AL3" s="1" t="s">
        <v>4232</v>
      </c>
      <c r="AM3" s="1" t="s">
        <v>4231</v>
      </c>
      <c r="AN3" s="1" t="s">
        <v>4231</v>
      </c>
      <c r="AO3" s="1" t="s">
        <v>4233</v>
      </c>
      <c r="AP3" s="1" t="s">
        <v>4232</v>
      </c>
      <c r="AQ3" s="1" t="s">
        <v>4231</v>
      </c>
      <c r="AR3" s="1" t="s">
        <v>4232</v>
      </c>
      <c r="AS3" s="1" t="s">
        <v>4232</v>
      </c>
      <c r="AT3" s="1" t="s">
        <v>4232</v>
      </c>
      <c r="AU3" s="1" t="s">
        <v>4231</v>
      </c>
      <c r="AV3" s="1" t="s">
        <v>4233</v>
      </c>
      <c r="AW3" s="1" t="s">
        <v>4231</v>
      </c>
      <c r="AX3" s="1" t="s">
        <v>4233</v>
      </c>
      <c r="AY3" s="1" t="s">
        <v>4232</v>
      </c>
      <c r="AZ3" s="1" t="s">
        <v>4231</v>
      </c>
      <c r="BA3" s="1" t="s">
        <v>4233</v>
      </c>
      <c r="BB3" s="1" t="s">
        <v>4234</v>
      </c>
      <c r="BC3" s="1" t="s">
        <v>4233</v>
      </c>
      <c r="BD3" s="1" t="s">
        <v>4231</v>
      </c>
      <c r="BE3" s="1" t="s">
        <v>4231</v>
      </c>
      <c r="BF3" s="1" t="s">
        <v>4233</v>
      </c>
      <c r="BG3" s="1" t="s">
        <v>4231</v>
      </c>
      <c r="BH3" s="1" t="s">
        <v>4235</v>
      </c>
      <c r="BI3" s="1" t="s">
        <v>4234</v>
      </c>
      <c r="BJ3" s="1" t="s">
        <v>4232</v>
      </c>
      <c r="BK3" s="1" t="s">
        <v>4233</v>
      </c>
      <c r="BL3" s="1" t="s">
        <v>4231</v>
      </c>
      <c r="BM3" s="1" t="s">
        <v>4231</v>
      </c>
      <c r="BN3" s="1" t="s">
        <v>4235</v>
      </c>
      <c r="BO3" s="1" t="s">
        <v>4233</v>
      </c>
      <c r="BP3" s="1" t="s">
        <v>4231</v>
      </c>
      <c r="BQ3" s="1" t="s">
        <v>4232</v>
      </c>
      <c r="BR3" s="1" t="s">
        <v>4235</v>
      </c>
      <c r="BS3" s="1" t="s">
        <v>4233</v>
      </c>
      <c r="BT3" s="1" t="s">
        <v>4231</v>
      </c>
      <c r="BU3" s="1" t="s">
        <v>4234</v>
      </c>
      <c r="BV3" s="1" t="s">
        <v>4235</v>
      </c>
      <c r="BW3" s="1" t="s">
        <v>4231</v>
      </c>
      <c r="BX3" s="1" t="s">
        <v>4231</v>
      </c>
      <c r="BY3" s="1" t="s">
        <v>4231</v>
      </c>
      <c r="BZ3" s="1" t="s">
        <v>4235</v>
      </c>
      <c r="CA3" s="1" t="s">
        <v>4231</v>
      </c>
      <c r="CB3" s="1" t="s">
        <v>4233</v>
      </c>
      <c r="CC3" s="1" t="s">
        <v>4235</v>
      </c>
      <c r="CD3" s="1" t="s">
        <v>4233</v>
      </c>
      <c r="CE3" s="1" t="s">
        <v>4232</v>
      </c>
      <c r="CF3" s="1" t="s">
        <v>4232</v>
      </c>
      <c r="CG3" s="1" t="s">
        <v>4233</v>
      </c>
      <c r="CH3" s="1" t="s">
        <v>4233</v>
      </c>
      <c r="CI3" s="1" t="s">
        <v>4235</v>
      </c>
      <c r="CJ3" s="1" t="s">
        <v>4235</v>
      </c>
    </row>
    <row r="4" spans="1:88" x14ac:dyDescent="0.35">
      <c r="B4" s="32" t="s">
        <v>260</v>
      </c>
      <c r="C4" s="32">
        <v>286</v>
      </c>
      <c r="D4" s="33">
        <v>4.1000000000000003E-3</v>
      </c>
      <c r="N4" s="1" t="s">
        <v>420</v>
      </c>
      <c r="O4" s="1" t="s">
        <v>4231</v>
      </c>
      <c r="P4" s="1" t="s">
        <v>4232</v>
      </c>
      <c r="Q4" s="1" t="s">
        <v>4233</v>
      </c>
      <c r="R4" s="1" t="s">
        <v>4233</v>
      </c>
      <c r="S4" s="1" t="s">
        <v>4233</v>
      </c>
      <c r="T4" s="1" t="s">
        <v>4233</v>
      </c>
      <c r="U4" s="1" t="s">
        <v>4232</v>
      </c>
      <c r="V4" s="1" t="s">
        <v>4234</v>
      </c>
      <c r="W4" s="1" t="s">
        <v>4232</v>
      </c>
      <c r="X4" s="1" t="s">
        <v>4235</v>
      </c>
      <c r="Y4" s="1" t="s">
        <v>4231</v>
      </c>
      <c r="Z4" s="1" t="s">
        <v>4233</v>
      </c>
      <c r="AA4" s="1" t="s">
        <v>4235</v>
      </c>
      <c r="AB4" s="1" t="s">
        <v>4233</v>
      </c>
      <c r="AC4" s="1" t="s">
        <v>4231</v>
      </c>
      <c r="AD4" s="1" t="s">
        <v>4233</v>
      </c>
      <c r="AE4" s="1" t="s">
        <v>4235</v>
      </c>
      <c r="AF4" s="1" t="s">
        <v>4232</v>
      </c>
      <c r="AG4" s="1" t="s">
        <v>4232</v>
      </c>
      <c r="AH4" s="1" t="s">
        <v>4233</v>
      </c>
      <c r="AI4" s="1" t="s">
        <v>4231</v>
      </c>
      <c r="AJ4" s="1" t="s">
        <v>4232</v>
      </c>
      <c r="AK4" s="1" t="s">
        <v>4231</v>
      </c>
      <c r="AL4" s="1" t="s">
        <v>4232</v>
      </c>
      <c r="AM4" s="1" t="s">
        <v>4231</v>
      </c>
      <c r="AN4" s="1" t="s">
        <v>4231</v>
      </c>
      <c r="AO4" s="1" t="s">
        <v>4233</v>
      </c>
      <c r="AP4" s="1" t="s">
        <v>4232</v>
      </c>
      <c r="AQ4" s="1" t="s">
        <v>4231</v>
      </c>
      <c r="AR4" s="1" t="s">
        <v>4232</v>
      </c>
      <c r="AS4" s="1" t="s">
        <v>4232</v>
      </c>
      <c r="AT4" s="1" t="s">
        <v>4232</v>
      </c>
      <c r="AU4" s="1" t="s">
        <v>4231</v>
      </c>
      <c r="AV4" s="1" t="s">
        <v>4233</v>
      </c>
      <c r="AW4" s="1" t="s">
        <v>4231</v>
      </c>
      <c r="AX4" s="1" t="s">
        <v>4233</v>
      </c>
      <c r="AY4" s="1" t="s">
        <v>4232</v>
      </c>
      <c r="AZ4" s="1" t="s">
        <v>4231</v>
      </c>
      <c r="BA4" s="1" t="s">
        <v>4233</v>
      </c>
      <c r="BB4" s="1" t="s">
        <v>4234</v>
      </c>
      <c r="BC4" s="1" t="s">
        <v>4233</v>
      </c>
      <c r="BD4" s="1" t="s">
        <v>4231</v>
      </c>
      <c r="BE4" s="1" t="s">
        <v>4231</v>
      </c>
      <c r="BF4" s="1" t="s">
        <v>4233</v>
      </c>
      <c r="BG4" s="1" t="s">
        <v>4231</v>
      </c>
      <c r="BH4" s="1" t="s">
        <v>4235</v>
      </c>
      <c r="BI4" s="1" t="s">
        <v>4234</v>
      </c>
      <c r="BJ4" s="1" t="s">
        <v>4232</v>
      </c>
      <c r="BK4" s="1" t="s">
        <v>4233</v>
      </c>
      <c r="BL4" s="1" t="s">
        <v>4231</v>
      </c>
      <c r="BM4" s="1" t="s">
        <v>4231</v>
      </c>
      <c r="BN4" s="1" t="s">
        <v>4235</v>
      </c>
      <c r="BO4" s="1" t="s">
        <v>4233</v>
      </c>
      <c r="BP4" s="1" t="s">
        <v>4231</v>
      </c>
      <c r="BQ4" s="1" t="s">
        <v>4232</v>
      </c>
      <c r="BR4" s="1" t="s">
        <v>4235</v>
      </c>
      <c r="BS4" s="1" t="s">
        <v>4233</v>
      </c>
      <c r="BT4" s="1" t="s">
        <v>4231</v>
      </c>
      <c r="BU4" s="1" t="s">
        <v>4234</v>
      </c>
      <c r="BV4" s="1" t="s">
        <v>4235</v>
      </c>
      <c r="BW4" s="1" t="s">
        <v>4231</v>
      </c>
      <c r="BX4" s="1" t="s">
        <v>4231</v>
      </c>
      <c r="BY4" s="1" t="s">
        <v>4231</v>
      </c>
      <c r="BZ4" s="1" t="s">
        <v>4235</v>
      </c>
      <c r="CA4" s="1" t="s">
        <v>4231</v>
      </c>
      <c r="CB4" s="1" t="s">
        <v>4233</v>
      </c>
      <c r="CC4" s="1" t="s">
        <v>4235</v>
      </c>
      <c r="CD4" s="1" t="s">
        <v>4233</v>
      </c>
      <c r="CE4" s="1" t="s">
        <v>4232</v>
      </c>
      <c r="CF4" s="1" t="s">
        <v>4232</v>
      </c>
      <c r="CG4" s="1" t="s">
        <v>4233</v>
      </c>
      <c r="CH4" s="1" t="s">
        <v>4233</v>
      </c>
      <c r="CI4" s="1" t="s">
        <v>4235</v>
      </c>
      <c r="CJ4" s="1" t="s">
        <v>4235</v>
      </c>
    </row>
    <row r="5" spans="1:88" x14ac:dyDescent="0.35">
      <c r="B5" s="34" t="s">
        <v>373</v>
      </c>
      <c r="C5" s="34">
        <v>195</v>
      </c>
      <c r="D5" s="35">
        <v>2.8E-3</v>
      </c>
      <c r="N5" s="1" t="s">
        <v>422</v>
      </c>
      <c r="O5" s="1" t="s">
        <v>4236</v>
      </c>
      <c r="P5" s="1" t="s">
        <v>4237</v>
      </c>
      <c r="Q5" s="1" t="s">
        <v>4238</v>
      </c>
      <c r="R5" s="1" t="s">
        <v>4239</v>
      </c>
      <c r="S5" s="1" t="s">
        <v>4240</v>
      </c>
      <c r="T5" s="1" t="s">
        <v>4241</v>
      </c>
      <c r="U5" s="1" t="s">
        <v>4242</v>
      </c>
      <c r="V5" s="1" t="s">
        <v>4243</v>
      </c>
      <c r="W5" s="1" t="s">
        <v>4244</v>
      </c>
      <c r="X5" s="1" t="s">
        <v>4245</v>
      </c>
      <c r="Y5" s="1" t="s">
        <v>4246</v>
      </c>
      <c r="Z5" s="1" t="s">
        <v>4247</v>
      </c>
      <c r="AA5" s="1" t="s">
        <v>4248</v>
      </c>
      <c r="AB5" s="1" t="s">
        <v>4249</v>
      </c>
      <c r="AC5" s="1" t="s">
        <v>4250</v>
      </c>
      <c r="AD5" s="1" t="s">
        <v>4251</v>
      </c>
      <c r="AE5" s="1" t="s">
        <v>4252</v>
      </c>
      <c r="AF5" s="1" t="s">
        <v>4253</v>
      </c>
      <c r="AG5" s="1" t="s">
        <v>4254</v>
      </c>
      <c r="AH5" s="1" t="s">
        <v>4255</v>
      </c>
      <c r="AI5" s="1" t="s">
        <v>4256</v>
      </c>
      <c r="AJ5" s="1" t="s">
        <v>4257</v>
      </c>
      <c r="AK5" s="1" t="s">
        <v>4258</v>
      </c>
      <c r="AL5" s="1" t="s">
        <v>4259</v>
      </c>
      <c r="AM5" s="1" t="s">
        <v>4260</v>
      </c>
      <c r="AN5" s="1" t="s">
        <v>4261</v>
      </c>
      <c r="AO5" s="1" t="s">
        <v>4262</v>
      </c>
      <c r="AP5" s="1" t="s">
        <v>4263</v>
      </c>
      <c r="AQ5" s="1" t="s">
        <v>4264</v>
      </c>
      <c r="AR5" s="1" t="s">
        <v>4265</v>
      </c>
      <c r="AS5" s="1" t="s">
        <v>4266</v>
      </c>
      <c r="AT5" s="1" t="s">
        <v>4267</v>
      </c>
      <c r="AU5" s="1" t="s">
        <v>4268</v>
      </c>
      <c r="AV5" s="1" t="s">
        <v>4269</v>
      </c>
      <c r="AW5" s="1" t="s">
        <v>4270</v>
      </c>
      <c r="AX5" s="1" t="s">
        <v>4271</v>
      </c>
      <c r="AY5" s="1" t="s">
        <v>4272</v>
      </c>
      <c r="AZ5" s="1" t="s">
        <v>4273</v>
      </c>
      <c r="BA5" s="1" t="s">
        <v>4274</v>
      </c>
      <c r="BB5" s="1" t="s">
        <v>4275</v>
      </c>
      <c r="BC5" s="1" t="s">
        <v>4276</v>
      </c>
      <c r="BD5" s="1" t="s">
        <v>4277</v>
      </c>
      <c r="BE5" s="1" t="s">
        <v>4278</v>
      </c>
      <c r="BF5" s="1" t="s">
        <v>4279</v>
      </c>
      <c r="BG5" s="1" t="s">
        <v>4280</v>
      </c>
      <c r="BH5" s="1" t="s">
        <v>4281</v>
      </c>
      <c r="BI5" s="1" t="s">
        <v>4282</v>
      </c>
      <c r="BJ5" s="1" t="s">
        <v>4283</v>
      </c>
      <c r="BK5" s="1" t="s">
        <v>4284</v>
      </c>
      <c r="BL5" s="1" t="s">
        <v>4285</v>
      </c>
      <c r="BM5" s="1" t="s">
        <v>4286</v>
      </c>
      <c r="BN5" s="1" t="s">
        <v>4287</v>
      </c>
      <c r="BO5" s="1" t="s">
        <v>4288</v>
      </c>
      <c r="BP5" s="1" t="s">
        <v>4289</v>
      </c>
      <c r="BQ5" s="1" t="s">
        <v>4290</v>
      </c>
      <c r="BR5" s="1" t="s">
        <v>4291</v>
      </c>
      <c r="BS5" s="1" t="s">
        <v>4292</v>
      </c>
      <c r="BT5" s="1" t="s">
        <v>4293</v>
      </c>
      <c r="BU5" s="1" t="s">
        <v>4294</v>
      </c>
      <c r="BV5" s="1" t="s">
        <v>4295</v>
      </c>
      <c r="BW5" s="1" t="s">
        <v>4296</v>
      </c>
      <c r="BX5" s="1" t="s">
        <v>4297</v>
      </c>
      <c r="BY5" s="1" t="s">
        <v>4298</v>
      </c>
      <c r="BZ5" s="1" t="s">
        <v>4299</v>
      </c>
      <c r="CA5" s="1" t="s">
        <v>4300</v>
      </c>
      <c r="CB5" s="1" t="s">
        <v>4301</v>
      </c>
      <c r="CC5" s="1" t="s">
        <v>4302</v>
      </c>
      <c r="CD5" s="1" t="s">
        <v>4303</v>
      </c>
      <c r="CE5" s="1" t="s">
        <v>4304</v>
      </c>
      <c r="CF5" s="1" t="s">
        <v>4305</v>
      </c>
      <c r="CG5" s="1" t="s">
        <v>4306</v>
      </c>
      <c r="CH5" s="1" t="s">
        <v>4307</v>
      </c>
      <c r="CI5" s="1" t="s">
        <v>4308</v>
      </c>
      <c r="CJ5" s="1" t="s">
        <v>4309</v>
      </c>
    </row>
    <row r="6" spans="1:88" x14ac:dyDescent="0.35">
      <c r="B6" s="38" t="s">
        <v>472</v>
      </c>
      <c r="C6" s="38">
        <v>130</v>
      </c>
      <c r="D6" s="39">
        <v>1.8E-3</v>
      </c>
      <c r="N6" s="1" t="s">
        <v>473</v>
      </c>
      <c r="O6" s="1">
        <v>16</v>
      </c>
      <c r="P6" s="1">
        <v>20</v>
      </c>
      <c r="Q6" s="1">
        <v>21</v>
      </c>
      <c r="R6" s="1">
        <v>10</v>
      </c>
      <c r="S6" s="1">
        <v>15</v>
      </c>
      <c r="T6" s="1">
        <v>24</v>
      </c>
      <c r="U6" s="1">
        <v>3</v>
      </c>
      <c r="V6" s="1">
        <v>1</v>
      </c>
      <c r="W6" s="1">
        <v>14</v>
      </c>
      <c r="X6" s="1">
        <v>5</v>
      </c>
      <c r="Y6" s="1">
        <v>4</v>
      </c>
      <c r="Z6" s="1">
        <v>18</v>
      </c>
      <c r="AA6" s="1">
        <v>1</v>
      </c>
      <c r="AB6" s="1">
        <v>3</v>
      </c>
      <c r="AC6" s="1">
        <v>25</v>
      </c>
      <c r="AD6" s="1">
        <v>17</v>
      </c>
      <c r="AE6" s="1">
        <v>3</v>
      </c>
      <c r="AF6" s="1">
        <v>15</v>
      </c>
      <c r="AG6" s="1">
        <v>5</v>
      </c>
      <c r="AH6" s="1">
        <v>22</v>
      </c>
      <c r="AI6" s="1">
        <v>9</v>
      </c>
      <c r="AJ6" s="1">
        <v>21</v>
      </c>
      <c r="AK6" s="51">
        <v>21</v>
      </c>
      <c r="AL6" s="1">
        <v>4</v>
      </c>
      <c r="AM6" s="1">
        <v>11</v>
      </c>
      <c r="AN6" s="51">
        <v>23</v>
      </c>
      <c r="AO6" s="1">
        <v>20</v>
      </c>
      <c r="AP6" s="1">
        <v>7</v>
      </c>
      <c r="AQ6" s="1">
        <v>8</v>
      </c>
      <c r="AR6" s="1">
        <v>6</v>
      </c>
      <c r="AS6" s="1">
        <v>17</v>
      </c>
      <c r="AT6" s="1">
        <v>16</v>
      </c>
      <c r="AU6" s="1">
        <v>13</v>
      </c>
      <c r="AV6" s="1">
        <v>16</v>
      </c>
      <c r="AW6" s="1">
        <v>5</v>
      </c>
      <c r="AX6" s="1">
        <v>1</v>
      </c>
      <c r="AY6" s="1">
        <v>8</v>
      </c>
      <c r="AZ6" s="1">
        <v>14</v>
      </c>
      <c r="BA6" s="1">
        <v>4</v>
      </c>
      <c r="BB6" s="1">
        <v>4</v>
      </c>
      <c r="BC6" s="1">
        <v>5</v>
      </c>
      <c r="BD6" s="1">
        <v>18</v>
      </c>
      <c r="BE6" s="1">
        <v>6</v>
      </c>
      <c r="BF6" s="1">
        <v>14</v>
      </c>
      <c r="BG6" s="1">
        <v>24</v>
      </c>
      <c r="BH6" s="1">
        <v>14</v>
      </c>
      <c r="BI6" s="1">
        <v>2</v>
      </c>
      <c r="BJ6" s="1">
        <v>19</v>
      </c>
      <c r="BK6" s="1">
        <v>11</v>
      </c>
      <c r="BL6" s="1">
        <v>20</v>
      </c>
      <c r="BM6" s="1">
        <v>15</v>
      </c>
      <c r="BN6" s="1">
        <v>17</v>
      </c>
      <c r="BO6" s="1">
        <v>19</v>
      </c>
      <c r="BP6" s="1">
        <v>10</v>
      </c>
      <c r="BQ6" s="1">
        <v>22</v>
      </c>
      <c r="BR6" s="1">
        <v>15</v>
      </c>
      <c r="BS6" s="1">
        <v>6</v>
      </c>
      <c r="BT6" s="1">
        <v>17</v>
      </c>
      <c r="BU6" s="1">
        <v>3</v>
      </c>
      <c r="BV6" s="1">
        <v>2</v>
      </c>
      <c r="BW6" s="1">
        <v>19</v>
      </c>
      <c r="BX6" s="1">
        <v>7</v>
      </c>
      <c r="BY6" s="51">
        <v>22</v>
      </c>
      <c r="BZ6" s="1">
        <v>18</v>
      </c>
      <c r="CA6" s="1">
        <v>12</v>
      </c>
      <c r="CB6" s="1">
        <v>7</v>
      </c>
      <c r="CC6" s="1">
        <v>16</v>
      </c>
      <c r="CD6" s="1">
        <v>8</v>
      </c>
      <c r="CE6" s="1">
        <v>23</v>
      </c>
      <c r="CF6" s="1">
        <v>18</v>
      </c>
      <c r="CG6" s="1">
        <v>25</v>
      </c>
      <c r="CH6" s="1">
        <v>9</v>
      </c>
      <c r="CI6" s="1">
        <v>19</v>
      </c>
      <c r="CJ6" s="1">
        <v>4</v>
      </c>
    </row>
    <row r="7" spans="1:88" x14ac:dyDescent="0.35">
      <c r="B7" s="36" t="s">
        <v>421</v>
      </c>
      <c r="C7" s="36">
        <v>5</v>
      </c>
      <c r="D7" s="37">
        <v>1E-4</v>
      </c>
      <c r="N7" s="1" t="s">
        <v>475</v>
      </c>
      <c r="O7" s="1">
        <v>1</v>
      </c>
      <c r="P7" s="1">
        <v>1</v>
      </c>
      <c r="Q7" s="1">
        <v>1</v>
      </c>
      <c r="R7" s="1">
        <v>1</v>
      </c>
      <c r="S7" s="1">
        <v>1</v>
      </c>
      <c r="T7" s="1">
        <v>1</v>
      </c>
      <c r="U7" s="1">
        <v>1</v>
      </c>
      <c r="V7" s="1">
        <v>1</v>
      </c>
      <c r="W7" s="1">
        <v>1</v>
      </c>
      <c r="X7" s="1">
        <v>1</v>
      </c>
      <c r="Y7" s="1">
        <v>1</v>
      </c>
      <c r="Z7" s="1">
        <v>1</v>
      </c>
      <c r="AA7" s="1">
        <v>1</v>
      </c>
      <c r="AB7" s="1">
        <v>1</v>
      </c>
      <c r="AC7" s="1">
        <v>1</v>
      </c>
      <c r="AD7" s="1">
        <v>1</v>
      </c>
      <c r="AE7" s="1">
        <v>1</v>
      </c>
      <c r="AF7" s="1">
        <v>1</v>
      </c>
      <c r="AG7" s="1">
        <v>1</v>
      </c>
      <c r="AH7" s="1">
        <v>1</v>
      </c>
      <c r="AI7" s="1">
        <v>1</v>
      </c>
      <c r="AJ7" s="1">
        <v>1</v>
      </c>
      <c r="AK7" s="51">
        <v>2</v>
      </c>
      <c r="AL7" s="1">
        <v>1</v>
      </c>
      <c r="AM7" s="1">
        <v>1</v>
      </c>
      <c r="AN7" s="51">
        <v>2</v>
      </c>
      <c r="AO7" s="1">
        <v>1</v>
      </c>
      <c r="AP7" s="1">
        <v>1</v>
      </c>
      <c r="AQ7" s="1">
        <v>1</v>
      </c>
      <c r="AR7" s="1">
        <v>1</v>
      </c>
      <c r="AS7" s="1">
        <v>1</v>
      </c>
      <c r="AT7" s="1">
        <v>1</v>
      </c>
      <c r="AU7" s="1">
        <v>1</v>
      </c>
      <c r="AV7" s="1">
        <v>1</v>
      </c>
      <c r="AW7" s="1">
        <v>1</v>
      </c>
      <c r="AX7" s="1">
        <v>1</v>
      </c>
      <c r="AY7" s="1">
        <v>1</v>
      </c>
      <c r="AZ7" s="1">
        <v>1</v>
      </c>
      <c r="BA7" s="1">
        <v>1</v>
      </c>
      <c r="BB7" s="1">
        <v>1</v>
      </c>
      <c r="BC7" s="1">
        <v>1</v>
      </c>
      <c r="BD7" s="1">
        <v>1</v>
      </c>
      <c r="BE7" s="1">
        <v>1</v>
      </c>
      <c r="BF7" s="1">
        <v>1</v>
      </c>
      <c r="BG7" s="1">
        <v>1</v>
      </c>
      <c r="BH7" s="1">
        <v>1</v>
      </c>
      <c r="BI7" s="1">
        <v>1</v>
      </c>
      <c r="BJ7" s="1">
        <v>1</v>
      </c>
      <c r="BK7" s="1">
        <v>1</v>
      </c>
      <c r="BL7" s="1">
        <v>1</v>
      </c>
      <c r="BM7" s="1">
        <v>1</v>
      </c>
      <c r="BN7" s="1">
        <v>1</v>
      </c>
      <c r="BO7" s="1">
        <v>1</v>
      </c>
      <c r="BP7" s="1">
        <v>1</v>
      </c>
      <c r="BQ7" s="1">
        <v>1</v>
      </c>
      <c r="BR7" s="1">
        <v>1</v>
      </c>
      <c r="BS7" s="1">
        <v>1</v>
      </c>
      <c r="BT7" s="1">
        <v>1</v>
      </c>
      <c r="BU7" s="1">
        <v>1</v>
      </c>
      <c r="BV7" s="1">
        <v>1</v>
      </c>
      <c r="BW7" s="1">
        <v>1</v>
      </c>
      <c r="BX7" s="1">
        <v>1</v>
      </c>
      <c r="BY7" s="51">
        <v>2</v>
      </c>
      <c r="BZ7" s="1">
        <v>1</v>
      </c>
      <c r="CA7" s="1">
        <v>1</v>
      </c>
      <c r="CB7" s="1">
        <v>1</v>
      </c>
      <c r="CC7" s="1">
        <v>1</v>
      </c>
      <c r="CD7" s="1">
        <v>1</v>
      </c>
      <c r="CE7" s="1">
        <v>1</v>
      </c>
      <c r="CF7" s="1">
        <v>1</v>
      </c>
      <c r="CG7" s="1">
        <v>1</v>
      </c>
      <c r="CH7" s="1">
        <v>1</v>
      </c>
      <c r="CI7" s="1">
        <v>1</v>
      </c>
      <c r="CJ7" s="1">
        <v>1</v>
      </c>
    </row>
    <row r="8" spans="1:88" x14ac:dyDescent="0.35">
      <c r="B8" s="55" t="s">
        <v>3226</v>
      </c>
      <c r="C8" s="55">
        <v>0</v>
      </c>
      <c r="D8" s="56">
        <v>0</v>
      </c>
      <c r="N8" s="1" t="s">
        <v>477</v>
      </c>
      <c r="O8" s="1" t="s">
        <v>4310</v>
      </c>
      <c r="P8" s="1" t="s">
        <v>4310</v>
      </c>
      <c r="Q8" s="1" t="s">
        <v>4311</v>
      </c>
      <c r="R8" s="1" t="s">
        <v>4312</v>
      </c>
      <c r="S8" s="1" t="s">
        <v>4311</v>
      </c>
      <c r="T8" s="1" t="s">
        <v>4311</v>
      </c>
      <c r="U8" s="1" t="s">
        <v>4313</v>
      </c>
      <c r="V8" s="1" t="s">
        <v>4314</v>
      </c>
      <c r="W8" s="1" t="s">
        <v>4310</v>
      </c>
      <c r="X8" s="1" t="s">
        <v>4315</v>
      </c>
      <c r="Y8" s="1" t="s">
        <v>4310</v>
      </c>
      <c r="Z8" s="1" t="s">
        <v>4311</v>
      </c>
      <c r="AA8" s="1" t="s">
        <v>4315</v>
      </c>
      <c r="AB8" s="1" t="s">
        <v>4312</v>
      </c>
      <c r="AC8" s="1" t="s">
        <v>4310</v>
      </c>
      <c r="AD8" s="1" t="s">
        <v>4311</v>
      </c>
      <c r="AE8" s="1" t="s">
        <v>4315</v>
      </c>
      <c r="AF8" s="1" t="s">
        <v>4310</v>
      </c>
      <c r="AG8" s="1" t="s">
        <v>4313</v>
      </c>
      <c r="AH8" s="1" t="s">
        <v>4311</v>
      </c>
      <c r="AI8" s="1" t="s">
        <v>4310</v>
      </c>
      <c r="AJ8" s="1" t="s">
        <v>4310</v>
      </c>
      <c r="AK8" s="1" t="s">
        <v>4310</v>
      </c>
      <c r="AL8" s="1" t="s">
        <v>4313</v>
      </c>
      <c r="AM8" s="1" t="s">
        <v>4310</v>
      </c>
      <c r="AN8" s="1" t="s">
        <v>4310</v>
      </c>
      <c r="AO8" s="1" t="s">
        <v>4311</v>
      </c>
      <c r="AP8" s="1" t="s">
        <v>4313</v>
      </c>
      <c r="AQ8" s="1" t="s">
        <v>4310</v>
      </c>
      <c r="AR8" s="1" t="s">
        <v>4313</v>
      </c>
      <c r="AS8" s="1" t="s">
        <v>4310</v>
      </c>
      <c r="AT8" s="1" t="s">
        <v>4310</v>
      </c>
      <c r="AU8" s="1" t="s">
        <v>4310</v>
      </c>
      <c r="AV8" s="1" t="s">
        <v>4311</v>
      </c>
      <c r="AW8" s="1" t="s">
        <v>4310</v>
      </c>
      <c r="AX8" s="1" t="s">
        <v>4312</v>
      </c>
      <c r="AY8" s="1" t="s">
        <v>4313</v>
      </c>
      <c r="AZ8" s="1" t="s">
        <v>4310</v>
      </c>
      <c r="BA8" s="1" t="s">
        <v>4312</v>
      </c>
      <c r="BB8" s="1" t="s">
        <v>4314</v>
      </c>
      <c r="BC8" s="1" t="s">
        <v>4312</v>
      </c>
      <c r="BD8" s="1" t="s">
        <v>4310</v>
      </c>
      <c r="BE8" s="1" t="s">
        <v>4310</v>
      </c>
      <c r="BF8" s="1" t="s">
        <v>4311</v>
      </c>
      <c r="BG8" s="1" t="s">
        <v>4310</v>
      </c>
      <c r="BH8" s="1" t="s">
        <v>4316</v>
      </c>
      <c r="BI8" s="1" t="s">
        <v>4314</v>
      </c>
      <c r="BJ8" s="1" t="s">
        <v>4310</v>
      </c>
      <c r="BK8" s="1" t="s">
        <v>4312</v>
      </c>
      <c r="BL8" s="1" t="s">
        <v>4310</v>
      </c>
      <c r="BM8" s="1" t="s">
        <v>4310</v>
      </c>
      <c r="BN8" s="1" t="s">
        <v>4316</v>
      </c>
      <c r="BO8" s="1" t="s">
        <v>4311</v>
      </c>
      <c r="BP8" s="1" t="s">
        <v>4310</v>
      </c>
      <c r="BQ8" s="1" t="s">
        <v>4310</v>
      </c>
      <c r="BR8" s="1" t="s">
        <v>4316</v>
      </c>
      <c r="BS8" s="1" t="s">
        <v>4312</v>
      </c>
      <c r="BT8" s="1" t="s">
        <v>4310</v>
      </c>
      <c r="BU8" s="1" t="s">
        <v>4314</v>
      </c>
      <c r="BV8" s="1" t="s">
        <v>4315</v>
      </c>
      <c r="BW8" s="1" t="s">
        <v>4310</v>
      </c>
      <c r="BX8" s="1" t="s">
        <v>4310</v>
      </c>
      <c r="BY8" s="1" t="s">
        <v>4310</v>
      </c>
      <c r="BZ8" s="1" t="s">
        <v>4316</v>
      </c>
      <c r="CA8" s="1" t="s">
        <v>4310</v>
      </c>
      <c r="CB8" s="1" t="s">
        <v>4312</v>
      </c>
      <c r="CC8" s="1" t="s">
        <v>4316</v>
      </c>
      <c r="CD8" s="1" t="s">
        <v>4312</v>
      </c>
      <c r="CE8" s="1" t="s">
        <v>4310</v>
      </c>
      <c r="CF8" s="1" t="s">
        <v>4310</v>
      </c>
      <c r="CG8" s="1" t="s">
        <v>4311</v>
      </c>
      <c r="CH8" s="1" t="s">
        <v>4312</v>
      </c>
      <c r="CI8" s="1" t="s">
        <v>4316</v>
      </c>
      <c r="CJ8" s="1" t="s">
        <v>4315</v>
      </c>
    </row>
    <row r="9" spans="1:88" x14ac:dyDescent="0.35">
      <c r="B9" s="38" t="s">
        <v>476</v>
      </c>
      <c r="C9" s="38">
        <v>29</v>
      </c>
      <c r="D9" s="39">
        <v>4.0000000000000002E-4</v>
      </c>
      <c r="N9" s="1" t="s">
        <v>4</v>
      </c>
      <c r="O9" s="7">
        <v>0.63719999999999999</v>
      </c>
      <c r="P9" s="7">
        <v>0.8044</v>
      </c>
      <c r="Q9" s="7">
        <v>0.82020000000000004</v>
      </c>
      <c r="R9" s="7">
        <v>0.84230000000000005</v>
      </c>
      <c r="S9" s="7">
        <v>0.84650000000000003</v>
      </c>
      <c r="T9" s="7">
        <v>0.85070000000000001</v>
      </c>
      <c r="U9" s="7">
        <v>0.85489999999999999</v>
      </c>
      <c r="V9" s="7">
        <v>0.86750000000000005</v>
      </c>
      <c r="W9" s="7">
        <v>0.86960000000000004</v>
      </c>
      <c r="X9" s="7">
        <v>0.86960000000000004</v>
      </c>
      <c r="Y9" s="7">
        <v>0.87070000000000003</v>
      </c>
      <c r="Z9" s="7">
        <v>0.87170000000000003</v>
      </c>
      <c r="AA9" s="7">
        <v>0.87170000000000003</v>
      </c>
      <c r="AB9" s="7">
        <v>0.87280000000000002</v>
      </c>
      <c r="AC9" s="7">
        <v>0.87380000000000002</v>
      </c>
      <c r="AD9" s="7">
        <v>0.87490000000000001</v>
      </c>
      <c r="AE9" s="7">
        <v>0.87490000000000001</v>
      </c>
      <c r="AF9" s="7">
        <v>0.87490000000000001</v>
      </c>
      <c r="AG9" s="7">
        <v>0.877</v>
      </c>
      <c r="AH9" s="7">
        <v>0.878</v>
      </c>
      <c r="AI9" s="7">
        <v>0.878</v>
      </c>
      <c r="AJ9" s="7">
        <v>0.87909999999999999</v>
      </c>
      <c r="AK9" s="7">
        <v>0.88009999999999999</v>
      </c>
      <c r="AL9" s="7">
        <v>0.88009999999999999</v>
      </c>
      <c r="AM9" s="7">
        <v>0.88219999999999998</v>
      </c>
      <c r="AN9" s="7">
        <v>0.88429999999999997</v>
      </c>
      <c r="AO9" s="7">
        <v>0.88429999999999997</v>
      </c>
      <c r="AP9" s="7">
        <v>0.88539999999999996</v>
      </c>
      <c r="AQ9" s="7">
        <v>0.88639999999999997</v>
      </c>
      <c r="AR9" s="7">
        <v>0.88749999999999996</v>
      </c>
      <c r="AS9" s="7">
        <v>0.88749999999999996</v>
      </c>
      <c r="AT9" s="7">
        <v>0.88749999999999996</v>
      </c>
      <c r="AU9" s="7">
        <v>0.88849999999999996</v>
      </c>
      <c r="AV9" s="7">
        <v>0.88849999999999996</v>
      </c>
      <c r="AW9" s="7">
        <v>0.88849999999999996</v>
      </c>
      <c r="AX9" s="7">
        <v>0.88849999999999996</v>
      </c>
      <c r="AY9" s="7">
        <v>0.88849999999999996</v>
      </c>
      <c r="AZ9" s="7">
        <v>0.88959999999999995</v>
      </c>
      <c r="BA9" s="7">
        <v>0.88959999999999995</v>
      </c>
      <c r="BB9" s="7">
        <v>0.88959999999999995</v>
      </c>
      <c r="BC9" s="7">
        <v>0.89059999999999995</v>
      </c>
      <c r="BD9" s="7">
        <v>0.89170000000000005</v>
      </c>
      <c r="BE9" s="7">
        <v>0.89170000000000005</v>
      </c>
      <c r="BF9" s="7">
        <v>0.89170000000000005</v>
      </c>
      <c r="BG9" s="7">
        <v>0.89170000000000005</v>
      </c>
      <c r="BH9" s="7">
        <v>0.89270000000000005</v>
      </c>
      <c r="BI9" s="7">
        <v>0.89590000000000003</v>
      </c>
      <c r="BJ9" s="7">
        <v>0.89590000000000003</v>
      </c>
      <c r="BK9" s="7">
        <v>0.89590000000000003</v>
      </c>
      <c r="BL9" s="7">
        <v>0.89700000000000002</v>
      </c>
      <c r="BM9" s="7">
        <v>0.89700000000000002</v>
      </c>
      <c r="BN9" s="7">
        <v>0.89700000000000002</v>
      </c>
      <c r="BO9" s="7">
        <v>0.89800000000000002</v>
      </c>
      <c r="BP9" s="7">
        <v>0.89800000000000002</v>
      </c>
      <c r="BQ9" s="7">
        <v>0.89800000000000002</v>
      </c>
      <c r="BR9" s="7">
        <v>0.89910000000000001</v>
      </c>
      <c r="BS9" s="7">
        <v>0.90010000000000001</v>
      </c>
      <c r="BT9" s="7">
        <v>0.90010000000000001</v>
      </c>
      <c r="BU9" s="7">
        <v>0.90010000000000001</v>
      </c>
      <c r="BV9" s="7">
        <v>0.9012</v>
      </c>
      <c r="BW9" s="7">
        <v>0.9012</v>
      </c>
      <c r="BX9" s="7">
        <v>0.9012</v>
      </c>
      <c r="BY9" s="7">
        <v>0.9022</v>
      </c>
      <c r="BZ9" s="7">
        <v>0.90429999999999999</v>
      </c>
      <c r="CA9" s="7">
        <v>0.90429999999999999</v>
      </c>
      <c r="CB9" s="7">
        <v>0.90510000000000002</v>
      </c>
      <c r="CC9" s="7">
        <v>0.90539999999999998</v>
      </c>
      <c r="CD9" s="7">
        <v>0.90639999999999998</v>
      </c>
      <c r="CE9" s="7">
        <v>0.90749999999999997</v>
      </c>
      <c r="CF9" s="7">
        <v>0.90849999999999997</v>
      </c>
      <c r="CG9" s="7">
        <v>0.90959999999999996</v>
      </c>
      <c r="CH9" s="7">
        <v>0.91059999999999997</v>
      </c>
      <c r="CI9" s="7">
        <v>0.91269999999999996</v>
      </c>
      <c r="CJ9" s="7">
        <v>0.91590000000000005</v>
      </c>
    </row>
    <row r="10" spans="1:88" x14ac:dyDescent="0.35">
      <c r="B10" s="44" t="s">
        <v>481</v>
      </c>
      <c r="C10" s="44">
        <v>5655</v>
      </c>
      <c r="D10" s="45">
        <v>8.0399999999999999E-2</v>
      </c>
      <c r="N10" s="1" t="s">
        <v>7</v>
      </c>
      <c r="O10" s="1" t="s">
        <v>482</v>
      </c>
      <c r="P10" s="1" t="s">
        <v>482</v>
      </c>
      <c r="Q10" s="1" t="s">
        <v>482</v>
      </c>
      <c r="R10" s="1" t="s">
        <v>482</v>
      </c>
      <c r="S10" s="1" t="s">
        <v>482</v>
      </c>
      <c r="T10" s="1" t="s">
        <v>482</v>
      </c>
      <c r="U10" s="1" t="s">
        <v>482</v>
      </c>
      <c r="V10" s="1" t="s">
        <v>482</v>
      </c>
      <c r="W10" s="1" t="s">
        <v>482</v>
      </c>
      <c r="X10" s="1" t="s">
        <v>482</v>
      </c>
      <c r="Y10" s="1" t="s">
        <v>482</v>
      </c>
      <c r="Z10" s="1" t="s">
        <v>482</v>
      </c>
      <c r="AA10" s="1" t="s">
        <v>482</v>
      </c>
      <c r="AB10" s="1" t="s">
        <v>482</v>
      </c>
      <c r="AC10" s="1" t="s">
        <v>482</v>
      </c>
      <c r="AD10" s="1" t="s">
        <v>482</v>
      </c>
      <c r="AE10" s="1" t="s">
        <v>482</v>
      </c>
      <c r="AF10" s="1" t="s">
        <v>482</v>
      </c>
      <c r="AG10" s="1" t="s">
        <v>482</v>
      </c>
      <c r="AH10" s="1" t="s">
        <v>482</v>
      </c>
      <c r="AI10" s="1" t="s">
        <v>482</v>
      </c>
      <c r="AJ10" s="1" t="s">
        <v>482</v>
      </c>
      <c r="AK10" s="1" t="s">
        <v>482</v>
      </c>
      <c r="AL10" s="1" t="s">
        <v>482</v>
      </c>
      <c r="AM10" s="1" t="s">
        <v>482</v>
      </c>
      <c r="AN10" s="1" t="s">
        <v>482</v>
      </c>
      <c r="AO10" s="1" t="s">
        <v>482</v>
      </c>
      <c r="AP10" s="1" t="s">
        <v>482</v>
      </c>
      <c r="AQ10" s="1" t="s">
        <v>482</v>
      </c>
      <c r="AR10" s="1" t="s">
        <v>482</v>
      </c>
      <c r="AS10" s="1" t="s">
        <v>482</v>
      </c>
      <c r="AT10" s="1" t="s">
        <v>482</v>
      </c>
      <c r="AU10" s="1" t="s">
        <v>482</v>
      </c>
      <c r="AV10" s="1" t="s">
        <v>482</v>
      </c>
      <c r="AW10" s="1" t="s">
        <v>482</v>
      </c>
      <c r="AX10" s="1" t="s">
        <v>482</v>
      </c>
      <c r="AY10" s="1" t="s">
        <v>482</v>
      </c>
      <c r="AZ10" s="1" t="s">
        <v>482</v>
      </c>
      <c r="BA10" s="1" t="s">
        <v>482</v>
      </c>
      <c r="BB10" s="1" t="s">
        <v>482</v>
      </c>
      <c r="BC10" s="1" t="s">
        <v>482</v>
      </c>
      <c r="BD10" s="1" t="s">
        <v>482</v>
      </c>
      <c r="BE10" s="1" t="s">
        <v>482</v>
      </c>
      <c r="BF10" s="1" t="s">
        <v>482</v>
      </c>
      <c r="BG10" s="1" t="s">
        <v>482</v>
      </c>
      <c r="BH10" s="1" t="s">
        <v>482</v>
      </c>
      <c r="BI10" s="1" t="s">
        <v>482</v>
      </c>
      <c r="BJ10" s="1" t="s">
        <v>482</v>
      </c>
      <c r="BK10" s="1" t="s">
        <v>482</v>
      </c>
      <c r="BL10" s="1" t="s">
        <v>482</v>
      </c>
      <c r="BM10" s="1" t="s">
        <v>482</v>
      </c>
      <c r="BN10" s="1" t="s">
        <v>482</v>
      </c>
      <c r="BO10" s="1" t="s">
        <v>482</v>
      </c>
      <c r="BP10" s="1" t="s">
        <v>482</v>
      </c>
      <c r="BQ10" s="1" t="s">
        <v>482</v>
      </c>
      <c r="BR10" s="1" t="s">
        <v>482</v>
      </c>
      <c r="BS10" s="1" t="s">
        <v>482</v>
      </c>
      <c r="BT10" s="1" t="s">
        <v>482</v>
      </c>
      <c r="BU10" s="1" t="s">
        <v>482</v>
      </c>
      <c r="BV10" s="1" t="s">
        <v>482</v>
      </c>
      <c r="BW10" s="1" t="s">
        <v>482</v>
      </c>
      <c r="BX10" s="1" t="s">
        <v>482</v>
      </c>
      <c r="BY10" s="1" t="s">
        <v>482</v>
      </c>
      <c r="BZ10" s="1" t="s">
        <v>482</v>
      </c>
      <c r="CA10" s="1" t="s">
        <v>482</v>
      </c>
      <c r="CB10" s="1" t="s">
        <v>482</v>
      </c>
      <c r="CC10" s="1" t="s">
        <v>482</v>
      </c>
      <c r="CD10" s="1" t="s">
        <v>482</v>
      </c>
      <c r="CE10" s="1" t="s">
        <v>482</v>
      </c>
      <c r="CF10" s="1" t="s">
        <v>482</v>
      </c>
      <c r="CG10" s="1" t="s">
        <v>482</v>
      </c>
      <c r="CH10" s="1" t="s">
        <v>482</v>
      </c>
      <c r="CI10" s="1" t="s">
        <v>482</v>
      </c>
      <c r="CJ10" s="1" t="s">
        <v>482</v>
      </c>
    </row>
    <row r="11" spans="1:88" x14ac:dyDescent="0.35">
      <c r="B11" s="46" t="s">
        <v>483</v>
      </c>
      <c r="C11" s="46">
        <v>44</v>
      </c>
      <c r="D11" s="47">
        <v>5.9999999999999995E-4</v>
      </c>
      <c r="N11" s="1" t="s">
        <v>484</v>
      </c>
      <c r="O11" s="1" t="s">
        <v>4317</v>
      </c>
      <c r="P11" s="1" t="s">
        <v>4318</v>
      </c>
      <c r="Q11" s="1" t="s">
        <v>4319</v>
      </c>
      <c r="R11" s="1" t="s">
        <v>4320</v>
      </c>
      <c r="S11" s="1" t="s">
        <v>4321</v>
      </c>
      <c r="T11" s="1" t="s">
        <v>4322</v>
      </c>
      <c r="U11" s="1" t="s">
        <v>4323</v>
      </c>
      <c r="V11" s="1" t="s">
        <v>4324</v>
      </c>
      <c r="W11" s="1" t="s">
        <v>4325</v>
      </c>
      <c r="X11" s="1" t="s">
        <v>4326</v>
      </c>
      <c r="Y11" s="1" t="s">
        <v>4327</v>
      </c>
      <c r="Z11" s="1" t="s">
        <v>4328</v>
      </c>
      <c r="AA11" s="1" t="s">
        <v>4329</v>
      </c>
      <c r="AB11" s="1" t="s">
        <v>4330</v>
      </c>
      <c r="AC11" s="1" t="s">
        <v>4331</v>
      </c>
      <c r="AD11" s="1" t="s">
        <v>4332</v>
      </c>
      <c r="AE11" s="1" t="s">
        <v>4333</v>
      </c>
      <c r="AF11" s="1" t="s">
        <v>4334</v>
      </c>
      <c r="AG11" s="1" t="s">
        <v>4335</v>
      </c>
      <c r="AH11" s="1" t="s">
        <v>4336</v>
      </c>
      <c r="AI11" s="1" t="s">
        <v>4337</v>
      </c>
      <c r="AJ11" s="1" t="s">
        <v>4338</v>
      </c>
      <c r="AK11" s="1" t="s">
        <v>4339</v>
      </c>
      <c r="AL11" s="1" t="s">
        <v>4340</v>
      </c>
      <c r="AM11" s="1" t="s">
        <v>4341</v>
      </c>
      <c r="AN11" s="1" t="s">
        <v>4342</v>
      </c>
      <c r="AO11" s="1" t="s">
        <v>4343</v>
      </c>
      <c r="AP11" s="1" t="s">
        <v>4344</v>
      </c>
      <c r="AQ11" s="1" t="s">
        <v>4345</v>
      </c>
      <c r="AR11" s="1" t="s">
        <v>4346</v>
      </c>
      <c r="AS11" s="1" t="s">
        <v>4347</v>
      </c>
      <c r="AT11" s="1" t="s">
        <v>4348</v>
      </c>
      <c r="AU11" s="1" t="s">
        <v>4349</v>
      </c>
      <c r="AV11" s="1" t="s">
        <v>4350</v>
      </c>
      <c r="AW11" s="1" t="s">
        <v>4351</v>
      </c>
      <c r="AX11" s="1" t="s">
        <v>4352</v>
      </c>
      <c r="AY11" s="1" t="s">
        <v>4353</v>
      </c>
      <c r="AZ11" s="1" t="s">
        <v>4354</v>
      </c>
      <c r="BA11" s="1" t="s">
        <v>4355</v>
      </c>
      <c r="BB11" s="1" t="s">
        <v>4356</v>
      </c>
      <c r="BC11" s="1" t="s">
        <v>4357</v>
      </c>
      <c r="BD11" s="1" t="s">
        <v>4358</v>
      </c>
      <c r="BE11" s="1" t="s">
        <v>4359</v>
      </c>
      <c r="BF11" s="1" t="s">
        <v>4360</v>
      </c>
      <c r="BG11" s="1" t="s">
        <v>4361</v>
      </c>
      <c r="BH11" s="1" t="s">
        <v>4362</v>
      </c>
      <c r="BI11" s="1" t="s">
        <v>4363</v>
      </c>
      <c r="BJ11" s="1" t="s">
        <v>4364</v>
      </c>
      <c r="BK11" s="1" t="s">
        <v>4365</v>
      </c>
      <c r="BL11" s="1" t="s">
        <v>4366</v>
      </c>
      <c r="BM11" s="1" t="s">
        <v>4367</v>
      </c>
      <c r="BN11" s="1" t="s">
        <v>4368</v>
      </c>
      <c r="BO11" s="1" t="s">
        <v>4369</v>
      </c>
      <c r="BP11" s="1" t="s">
        <v>4370</v>
      </c>
      <c r="BQ11" s="1" t="s">
        <v>4371</v>
      </c>
      <c r="BR11" s="1" t="s">
        <v>4372</v>
      </c>
      <c r="BS11" s="1" t="s">
        <v>4373</v>
      </c>
      <c r="BT11" s="1" t="s">
        <v>4374</v>
      </c>
      <c r="BU11" s="1" t="s">
        <v>4375</v>
      </c>
      <c r="BV11" s="1" t="s">
        <v>4376</v>
      </c>
      <c r="BW11" s="1" t="s">
        <v>4377</v>
      </c>
      <c r="BX11" s="1" t="s">
        <v>4378</v>
      </c>
      <c r="BY11" s="1" t="s">
        <v>4379</v>
      </c>
      <c r="BZ11" s="1" t="s">
        <v>4380</v>
      </c>
      <c r="CA11" s="1" t="s">
        <v>4381</v>
      </c>
      <c r="CB11" s="1" t="s">
        <v>4382</v>
      </c>
      <c r="CC11" s="1" t="s">
        <v>4383</v>
      </c>
      <c r="CD11" s="1" t="s">
        <v>4384</v>
      </c>
      <c r="CE11" s="1" t="s">
        <v>4385</v>
      </c>
      <c r="CF11" s="1" t="s">
        <v>4386</v>
      </c>
      <c r="CG11" s="1" t="s">
        <v>4387</v>
      </c>
      <c r="CH11" s="1" t="s">
        <v>4388</v>
      </c>
      <c r="CI11" s="1" t="s">
        <v>4389</v>
      </c>
      <c r="CJ11" s="1" t="s">
        <v>4390</v>
      </c>
    </row>
    <row r="12" spans="1:88" x14ac:dyDescent="0.35">
      <c r="B12" s="57" t="s">
        <v>3516</v>
      </c>
      <c r="C12" s="57">
        <v>1</v>
      </c>
      <c r="D12" s="58">
        <v>0</v>
      </c>
      <c r="N12" s="1" t="s">
        <v>535</v>
      </c>
      <c r="O12" s="1" t="s">
        <v>4391</v>
      </c>
      <c r="P12" s="1" t="s">
        <v>4392</v>
      </c>
      <c r="Q12" s="1" t="s">
        <v>4393</v>
      </c>
      <c r="R12" s="1" t="s">
        <v>4394</v>
      </c>
      <c r="S12" s="1" t="s">
        <v>4395</v>
      </c>
      <c r="T12" s="1" t="s">
        <v>4396</v>
      </c>
      <c r="U12" s="1" t="s">
        <v>4397</v>
      </c>
      <c r="V12" s="1" t="s">
        <v>4398</v>
      </c>
      <c r="W12" s="1" t="s">
        <v>4399</v>
      </c>
      <c r="X12" s="1" t="s">
        <v>4400</v>
      </c>
      <c r="Y12" s="1" t="s">
        <v>4401</v>
      </c>
      <c r="Z12" s="1" t="s">
        <v>4402</v>
      </c>
      <c r="AA12" s="1" t="s">
        <v>4403</v>
      </c>
      <c r="AB12" s="1" t="s">
        <v>4404</v>
      </c>
      <c r="AC12" s="1" t="s">
        <v>4405</v>
      </c>
      <c r="AD12" s="1" t="s">
        <v>4406</v>
      </c>
      <c r="AE12" s="1" t="s">
        <v>4407</v>
      </c>
      <c r="AF12" s="1" t="s">
        <v>4408</v>
      </c>
      <c r="AG12" s="1" t="s">
        <v>4409</v>
      </c>
      <c r="AH12" s="1" t="s">
        <v>4410</v>
      </c>
      <c r="AI12" s="1" t="s">
        <v>4411</v>
      </c>
      <c r="AJ12" s="1" t="s">
        <v>4412</v>
      </c>
      <c r="AK12" s="1" t="s">
        <v>4413</v>
      </c>
      <c r="AL12" s="1" t="s">
        <v>4414</v>
      </c>
      <c r="AM12" s="1" t="s">
        <v>4415</v>
      </c>
      <c r="AN12" s="1" t="s">
        <v>4416</v>
      </c>
      <c r="AO12" s="1" t="s">
        <v>4417</v>
      </c>
      <c r="AP12" s="1" t="s">
        <v>4418</v>
      </c>
      <c r="AQ12" s="1" t="s">
        <v>4419</v>
      </c>
      <c r="AR12" s="1" t="s">
        <v>4420</v>
      </c>
      <c r="AS12" s="1" t="s">
        <v>4421</v>
      </c>
      <c r="AT12" s="1" t="s">
        <v>4422</v>
      </c>
      <c r="AU12" s="1" t="s">
        <v>4423</v>
      </c>
      <c r="AV12" s="1" t="s">
        <v>4424</v>
      </c>
      <c r="AW12" s="1" t="s">
        <v>4425</v>
      </c>
      <c r="AX12" s="1" t="s">
        <v>4426</v>
      </c>
      <c r="AY12" s="1" t="s">
        <v>4427</v>
      </c>
      <c r="AZ12" s="1" t="s">
        <v>4428</v>
      </c>
      <c r="BA12" s="1" t="s">
        <v>4429</v>
      </c>
      <c r="BB12" s="1" t="s">
        <v>4430</v>
      </c>
      <c r="BC12" s="1" t="s">
        <v>4431</v>
      </c>
      <c r="BD12" s="1" t="s">
        <v>4432</v>
      </c>
      <c r="BE12" s="1" t="s">
        <v>4433</v>
      </c>
      <c r="BF12" s="1" t="s">
        <v>4434</v>
      </c>
      <c r="BG12" s="1" t="s">
        <v>4435</v>
      </c>
      <c r="BH12" s="1" t="s">
        <v>4436</v>
      </c>
      <c r="BI12" s="1" t="s">
        <v>4437</v>
      </c>
      <c r="BJ12" s="1" t="s">
        <v>4438</v>
      </c>
      <c r="BK12" s="1" t="s">
        <v>4439</v>
      </c>
      <c r="BL12" s="1" t="s">
        <v>4440</v>
      </c>
      <c r="BM12" s="1" t="s">
        <v>4441</v>
      </c>
      <c r="BN12" s="1" t="s">
        <v>4442</v>
      </c>
      <c r="BO12" s="1" t="s">
        <v>4443</v>
      </c>
      <c r="BP12" s="1" t="s">
        <v>4444</v>
      </c>
      <c r="BQ12" s="1" t="s">
        <v>4445</v>
      </c>
      <c r="BR12" s="1" t="s">
        <v>4446</v>
      </c>
      <c r="BS12" s="1" t="s">
        <v>4447</v>
      </c>
      <c r="BT12" s="1" t="s">
        <v>4448</v>
      </c>
      <c r="BU12" s="1" t="s">
        <v>4449</v>
      </c>
      <c r="BV12" s="1" t="s">
        <v>4450</v>
      </c>
      <c r="BW12" s="1" t="s">
        <v>4451</v>
      </c>
      <c r="BX12" s="1" t="s">
        <v>4452</v>
      </c>
      <c r="BY12" s="1" t="s">
        <v>4453</v>
      </c>
      <c r="BZ12" s="1" t="s">
        <v>4454</v>
      </c>
      <c r="CA12" s="1" t="s">
        <v>4455</v>
      </c>
      <c r="CB12" s="1" t="s">
        <v>4456</v>
      </c>
      <c r="CC12" s="1" t="s">
        <v>4457</v>
      </c>
      <c r="CD12" s="1" t="s">
        <v>4458</v>
      </c>
      <c r="CE12" s="1" t="s">
        <v>4459</v>
      </c>
      <c r="CF12" s="1" t="s">
        <v>4460</v>
      </c>
      <c r="CG12" s="1" t="s">
        <v>4461</v>
      </c>
      <c r="CH12" s="1" t="s">
        <v>4462</v>
      </c>
      <c r="CI12" s="1" t="s">
        <v>4463</v>
      </c>
      <c r="CJ12" s="1" t="s">
        <v>4464</v>
      </c>
    </row>
    <row r="13" spans="1:88" x14ac:dyDescent="0.35">
      <c r="B13" s="40" t="s">
        <v>534</v>
      </c>
      <c r="C13" s="40">
        <v>4</v>
      </c>
      <c r="D13" s="41">
        <v>1E-4</v>
      </c>
      <c r="N13" s="1" t="s">
        <v>585</v>
      </c>
      <c r="O13" s="1">
        <v>202544</v>
      </c>
      <c r="P13" s="1">
        <v>202544</v>
      </c>
      <c r="Q13" s="1">
        <v>202544</v>
      </c>
      <c r="R13" s="1">
        <v>202544</v>
      </c>
      <c r="S13" s="1">
        <v>202544</v>
      </c>
      <c r="T13" s="1">
        <v>202544</v>
      </c>
      <c r="U13" s="1">
        <v>202544</v>
      </c>
      <c r="V13" s="1">
        <v>202544</v>
      </c>
      <c r="W13" s="1">
        <v>202544</v>
      </c>
      <c r="X13" s="1">
        <v>202544</v>
      </c>
      <c r="Y13" s="1">
        <v>202544</v>
      </c>
      <c r="Z13" s="1">
        <v>202544</v>
      </c>
      <c r="AA13" s="1">
        <v>202544</v>
      </c>
      <c r="AB13" s="1">
        <v>202544</v>
      </c>
      <c r="AC13" s="1">
        <v>202544</v>
      </c>
      <c r="AD13" s="1">
        <v>202544</v>
      </c>
      <c r="AE13" s="1">
        <v>202544</v>
      </c>
      <c r="AF13" s="1">
        <v>202544</v>
      </c>
      <c r="AG13" s="1">
        <v>202544</v>
      </c>
      <c r="AH13" s="1">
        <v>202544</v>
      </c>
      <c r="AI13" s="1">
        <v>202544</v>
      </c>
      <c r="AJ13" s="1">
        <v>202544</v>
      </c>
      <c r="AK13" s="1">
        <v>202544</v>
      </c>
      <c r="AL13" s="1">
        <v>202544</v>
      </c>
      <c r="AM13" s="1">
        <v>202544</v>
      </c>
      <c r="AN13" s="1">
        <v>202544</v>
      </c>
      <c r="AO13" s="1">
        <v>202544</v>
      </c>
      <c r="AP13" s="1">
        <v>202544</v>
      </c>
      <c r="AQ13" s="1">
        <v>202544</v>
      </c>
      <c r="AR13" s="1">
        <v>202544</v>
      </c>
      <c r="AS13" s="1">
        <v>202544</v>
      </c>
      <c r="AT13" s="1">
        <v>202544</v>
      </c>
      <c r="AU13" s="1">
        <v>202544</v>
      </c>
      <c r="AV13" s="1">
        <v>202544</v>
      </c>
      <c r="AW13" s="1">
        <v>202544</v>
      </c>
      <c r="AX13" s="1">
        <v>202544</v>
      </c>
      <c r="AY13" s="1">
        <v>202544</v>
      </c>
      <c r="AZ13" s="1">
        <v>202544</v>
      </c>
      <c r="BA13" s="1">
        <v>202544</v>
      </c>
      <c r="BB13" s="1">
        <v>202544</v>
      </c>
      <c r="BC13" s="1">
        <v>202544</v>
      </c>
      <c r="BD13" s="1">
        <v>202544</v>
      </c>
      <c r="BE13" s="1">
        <v>202544</v>
      </c>
      <c r="BF13" s="1">
        <v>202544</v>
      </c>
      <c r="BG13" s="1">
        <v>202544</v>
      </c>
      <c r="BH13" s="1">
        <v>202544</v>
      </c>
      <c r="BI13" s="1">
        <v>202544</v>
      </c>
      <c r="BJ13" s="1">
        <v>202544</v>
      </c>
      <c r="BK13" s="1">
        <v>202544</v>
      </c>
      <c r="BL13" s="1">
        <v>202544</v>
      </c>
      <c r="BM13" s="1">
        <v>202544</v>
      </c>
      <c r="BN13" s="1">
        <v>202544</v>
      </c>
      <c r="BO13" s="1">
        <v>202544</v>
      </c>
      <c r="BP13" s="1">
        <v>202544</v>
      </c>
      <c r="BQ13" s="1">
        <v>202544</v>
      </c>
      <c r="BR13" s="1">
        <v>202544</v>
      </c>
      <c r="BS13" s="1">
        <v>202544</v>
      </c>
      <c r="BT13" s="1">
        <v>202544</v>
      </c>
      <c r="BU13" s="1">
        <v>202544</v>
      </c>
      <c r="BV13" s="1">
        <v>202544</v>
      </c>
      <c r="BW13" s="1">
        <v>202544</v>
      </c>
      <c r="BX13" s="1">
        <v>202544</v>
      </c>
      <c r="BY13" s="1">
        <v>202544</v>
      </c>
      <c r="BZ13" s="1">
        <v>202544</v>
      </c>
      <c r="CA13" s="1">
        <v>202544</v>
      </c>
      <c r="CB13" s="1">
        <v>202544</v>
      </c>
      <c r="CC13" s="1">
        <v>202544</v>
      </c>
      <c r="CD13" s="1">
        <v>202544</v>
      </c>
      <c r="CE13" s="1">
        <v>202544</v>
      </c>
      <c r="CF13" s="1">
        <v>202544</v>
      </c>
      <c r="CG13" s="1">
        <v>202544</v>
      </c>
      <c r="CH13" s="1">
        <v>202544</v>
      </c>
      <c r="CI13" s="1">
        <v>202544</v>
      </c>
      <c r="CJ13" s="1">
        <v>202544</v>
      </c>
    </row>
    <row r="14" spans="1:88" x14ac:dyDescent="0.35">
      <c r="A14" s="7">
        <v>1</v>
      </c>
      <c r="B14" s="48" t="s">
        <v>412</v>
      </c>
      <c r="C14" s="48">
        <v>62093</v>
      </c>
      <c r="D14" s="49">
        <v>0.88290000000000002</v>
      </c>
      <c r="E14" s="50" t="s">
        <v>412</v>
      </c>
      <c r="N14" s="1" t="s">
        <v>586</v>
      </c>
      <c r="O14" s="1" t="s">
        <v>587</v>
      </c>
      <c r="P14" s="1" t="s">
        <v>588</v>
      </c>
      <c r="Q14" s="1" t="s">
        <v>588</v>
      </c>
      <c r="R14" s="1" t="s">
        <v>588</v>
      </c>
      <c r="S14" s="1" t="s">
        <v>587</v>
      </c>
      <c r="T14" s="1" t="s">
        <v>588</v>
      </c>
      <c r="U14" s="1" t="s">
        <v>588</v>
      </c>
      <c r="V14" s="1" t="s">
        <v>588</v>
      </c>
      <c r="W14" s="1" t="s">
        <v>587</v>
      </c>
      <c r="X14" s="1" t="s">
        <v>588</v>
      </c>
      <c r="Y14" s="1" t="s">
        <v>587</v>
      </c>
      <c r="Z14" s="1" t="s">
        <v>588</v>
      </c>
      <c r="AA14" s="1" t="s">
        <v>588</v>
      </c>
      <c r="AB14" s="1" t="s">
        <v>588</v>
      </c>
      <c r="AC14" s="1" t="s">
        <v>587</v>
      </c>
      <c r="AD14" s="1" t="s">
        <v>588</v>
      </c>
      <c r="AE14" s="1" t="s">
        <v>588</v>
      </c>
      <c r="AF14" s="1" t="s">
        <v>588</v>
      </c>
      <c r="AG14" s="1" t="s">
        <v>588</v>
      </c>
      <c r="AH14" s="1" t="s">
        <v>588</v>
      </c>
      <c r="AI14" s="1" t="s">
        <v>587</v>
      </c>
      <c r="AJ14" s="1" t="s">
        <v>588</v>
      </c>
      <c r="AK14" s="1" t="s">
        <v>587</v>
      </c>
      <c r="AL14" s="1" t="s">
        <v>588</v>
      </c>
      <c r="AM14" s="1" t="s">
        <v>587</v>
      </c>
      <c r="AN14" s="1" t="s">
        <v>587</v>
      </c>
      <c r="AO14" s="1" t="s">
        <v>588</v>
      </c>
      <c r="AP14" s="1" t="s">
        <v>588</v>
      </c>
      <c r="AQ14" s="1" t="s">
        <v>587</v>
      </c>
      <c r="AR14" s="1" t="s">
        <v>588</v>
      </c>
      <c r="AS14" s="1" t="s">
        <v>588</v>
      </c>
      <c r="AT14" s="1" t="s">
        <v>588</v>
      </c>
      <c r="AU14" s="1" t="s">
        <v>587</v>
      </c>
      <c r="AV14" s="1" t="s">
        <v>587</v>
      </c>
      <c r="AW14" s="1" t="s">
        <v>587</v>
      </c>
      <c r="AX14" s="1" t="s">
        <v>587</v>
      </c>
      <c r="AY14" s="1" t="s">
        <v>588</v>
      </c>
      <c r="AZ14" s="1" t="s">
        <v>587</v>
      </c>
      <c r="BA14" s="1" t="s">
        <v>588</v>
      </c>
      <c r="BB14" s="1" t="s">
        <v>588</v>
      </c>
      <c r="BC14" s="1" t="s">
        <v>588</v>
      </c>
      <c r="BD14" s="1" t="s">
        <v>587</v>
      </c>
      <c r="BE14" s="1" t="s">
        <v>587</v>
      </c>
      <c r="BF14" s="1" t="s">
        <v>587</v>
      </c>
      <c r="BG14" s="1" t="s">
        <v>587</v>
      </c>
      <c r="BH14" s="1" t="s">
        <v>588</v>
      </c>
      <c r="BI14" s="1" t="s">
        <v>588</v>
      </c>
      <c r="BJ14" s="1" t="s">
        <v>588</v>
      </c>
      <c r="BK14" s="1" t="s">
        <v>588</v>
      </c>
      <c r="BL14" s="1" t="s">
        <v>587</v>
      </c>
      <c r="BM14" s="1" t="s">
        <v>587</v>
      </c>
      <c r="BN14" s="1" t="s">
        <v>588</v>
      </c>
      <c r="BO14" s="1" t="s">
        <v>588</v>
      </c>
      <c r="BP14" s="1" t="s">
        <v>587</v>
      </c>
      <c r="BQ14" s="1" t="s">
        <v>588</v>
      </c>
      <c r="BR14" s="1" t="s">
        <v>588</v>
      </c>
      <c r="BS14" s="1" t="s">
        <v>588</v>
      </c>
      <c r="BT14" s="1" t="s">
        <v>587</v>
      </c>
      <c r="BU14" s="1" t="s">
        <v>588</v>
      </c>
      <c r="BV14" s="1" t="s">
        <v>588</v>
      </c>
      <c r="BW14" s="1" t="s">
        <v>587</v>
      </c>
      <c r="BX14" s="1" t="s">
        <v>587</v>
      </c>
      <c r="BY14" s="1" t="s">
        <v>587</v>
      </c>
      <c r="BZ14" s="1" t="s">
        <v>588</v>
      </c>
      <c r="CA14" s="1" t="s">
        <v>587</v>
      </c>
      <c r="CB14" s="1" t="s">
        <v>588</v>
      </c>
      <c r="CC14" s="1" t="s">
        <v>588</v>
      </c>
      <c r="CD14" s="1" t="s">
        <v>588</v>
      </c>
      <c r="CE14" s="1" t="s">
        <v>588</v>
      </c>
      <c r="CF14" s="1" t="s">
        <v>588</v>
      </c>
      <c r="CG14" s="1" t="s">
        <v>588</v>
      </c>
      <c r="CH14" s="1" t="s">
        <v>588</v>
      </c>
      <c r="CI14" s="1" t="s">
        <v>588</v>
      </c>
      <c r="CJ14" s="1" t="s">
        <v>588</v>
      </c>
    </row>
    <row r="15" spans="1:88" x14ac:dyDescent="0.35">
      <c r="B15" s="30" t="s">
        <v>414</v>
      </c>
      <c r="C15" s="30">
        <v>62093</v>
      </c>
      <c r="D15" s="31">
        <v>0.88290000000000002</v>
      </c>
      <c r="E15" s="1" t="s">
        <v>412</v>
      </c>
      <c r="N15" s="1" t="s">
        <v>589</v>
      </c>
      <c r="O15" s="1" t="s">
        <v>4465</v>
      </c>
      <c r="P15" s="1" t="s">
        <v>4465</v>
      </c>
      <c r="Q15" s="1" t="s">
        <v>4465</v>
      </c>
      <c r="R15" s="1" t="s">
        <v>4465</v>
      </c>
      <c r="S15" s="1" t="s">
        <v>4465</v>
      </c>
      <c r="T15" s="1" t="s">
        <v>4465</v>
      </c>
      <c r="U15" s="1" t="s">
        <v>4465</v>
      </c>
      <c r="V15" s="1" t="s">
        <v>4465</v>
      </c>
      <c r="W15" s="1" t="s">
        <v>4465</v>
      </c>
      <c r="X15" s="1" t="s">
        <v>4465</v>
      </c>
      <c r="Y15" s="1" t="s">
        <v>4465</v>
      </c>
      <c r="Z15" s="1" t="s">
        <v>4465</v>
      </c>
      <c r="AA15" s="1" t="s">
        <v>4465</v>
      </c>
      <c r="AB15" s="1" t="s">
        <v>4465</v>
      </c>
      <c r="AC15" s="1" t="s">
        <v>4465</v>
      </c>
      <c r="AD15" s="1" t="s">
        <v>4465</v>
      </c>
      <c r="AE15" s="1" t="s">
        <v>4465</v>
      </c>
      <c r="AF15" s="1" t="s">
        <v>4465</v>
      </c>
      <c r="AG15" s="1" t="s">
        <v>4465</v>
      </c>
      <c r="AH15" s="1" t="s">
        <v>4465</v>
      </c>
      <c r="AI15" s="1" t="s">
        <v>4465</v>
      </c>
      <c r="AJ15" s="1" t="s">
        <v>4465</v>
      </c>
      <c r="AK15" s="1" t="s">
        <v>4465</v>
      </c>
      <c r="AL15" s="1" t="s">
        <v>4465</v>
      </c>
      <c r="AM15" s="1" t="s">
        <v>4465</v>
      </c>
      <c r="AN15" s="1" t="s">
        <v>4465</v>
      </c>
      <c r="AO15" s="1" t="s">
        <v>4465</v>
      </c>
      <c r="AP15" s="1" t="s">
        <v>4465</v>
      </c>
      <c r="AQ15" s="1" t="s">
        <v>4465</v>
      </c>
      <c r="AR15" s="1" t="s">
        <v>4465</v>
      </c>
      <c r="AS15" s="1" t="s">
        <v>4465</v>
      </c>
      <c r="AT15" s="1" t="s">
        <v>4465</v>
      </c>
      <c r="AU15" s="1" t="s">
        <v>4465</v>
      </c>
      <c r="AV15" s="1" t="s">
        <v>4465</v>
      </c>
      <c r="AW15" s="1" t="s">
        <v>4465</v>
      </c>
      <c r="AX15" s="1" t="s">
        <v>4465</v>
      </c>
      <c r="AY15" s="1" t="s">
        <v>4465</v>
      </c>
      <c r="AZ15" s="1" t="s">
        <v>4465</v>
      </c>
      <c r="BA15" s="1" t="s">
        <v>4465</v>
      </c>
      <c r="BB15" s="1" t="s">
        <v>4465</v>
      </c>
      <c r="BC15" s="1" t="s">
        <v>4465</v>
      </c>
      <c r="BD15" s="1" t="s">
        <v>4465</v>
      </c>
      <c r="BE15" s="1" t="s">
        <v>4465</v>
      </c>
      <c r="BF15" s="1" t="s">
        <v>4465</v>
      </c>
      <c r="BG15" s="1" t="s">
        <v>4465</v>
      </c>
      <c r="BH15" s="1" t="s">
        <v>4465</v>
      </c>
      <c r="BI15" s="1" t="s">
        <v>4465</v>
      </c>
      <c r="BJ15" s="1" t="s">
        <v>4465</v>
      </c>
      <c r="BK15" s="1" t="s">
        <v>4465</v>
      </c>
      <c r="BL15" s="1" t="s">
        <v>4465</v>
      </c>
      <c r="BM15" s="1" t="s">
        <v>4465</v>
      </c>
      <c r="BN15" s="1" t="s">
        <v>4465</v>
      </c>
      <c r="BO15" s="1" t="s">
        <v>4465</v>
      </c>
      <c r="BP15" s="1" t="s">
        <v>4465</v>
      </c>
      <c r="BQ15" s="1" t="s">
        <v>4465</v>
      </c>
      <c r="BR15" s="1" t="s">
        <v>4465</v>
      </c>
      <c r="BS15" s="1" t="s">
        <v>4465</v>
      </c>
      <c r="BT15" s="1" t="s">
        <v>4465</v>
      </c>
      <c r="BU15" s="1" t="s">
        <v>4465</v>
      </c>
      <c r="BV15" s="1" t="s">
        <v>4465</v>
      </c>
      <c r="BW15" s="1" t="s">
        <v>4465</v>
      </c>
      <c r="BX15" s="1" t="s">
        <v>4465</v>
      </c>
      <c r="BY15" s="1" t="s">
        <v>4465</v>
      </c>
      <c r="BZ15" s="1" t="s">
        <v>4465</v>
      </c>
      <c r="CA15" s="1" t="s">
        <v>4465</v>
      </c>
      <c r="CB15" s="1" t="s">
        <v>4465</v>
      </c>
      <c r="CC15" s="1" t="s">
        <v>4465</v>
      </c>
      <c r="CD15" s="1" t="s">
        <v>4465</v>
      </c>
      <c r="CE15" s="1" t="s">
        <v>4465</v>
      </c>
      <c r="CF15" s="1" t="s">
        <v>4465</v>
      </c>
      <c r="CG15" s="1" t="s">
        <v>4465</v>
      </c>
      <c r="CH15" s="1" t="s">
        <v>4465</v>
      </c>
      <c r="CI15" s="1" t="s">
        <v>4465</v>
      </c>
      <c r="CJ15" s="1" t="s">
        <v>4465</v>
      </c>
    </row>
    <row r="16" spans="1:88" x14ac:dyDescent="0.35">
      <c r="B16" s="42" t="s">
        <v>611</v>
      </c>
      <c r="C16" s="42">
        <v>67</v>
      </c>
      <c r="D16" s="43">
        <v>1E-3</v>
      </c>
      <c r="E16" s="1" t="s">
        <v>480</v>
      </c>
      <c r="N16" s="1" t="s">
        <v>591</v>
      </c>
      <c r="O16" s="1" t="s">
        <v>4465</v>
      </c>
      <c r="P16" s="1" t="s">
        <v>4465</v>
      </c>
      <c r="Q16" s="1" t="s">
        <v>4465</v>
      </c>
      <c r="R16" s="1" t="s">
        <v>4465</v>
      </c>
      <c r="S16" s="1" t="s">
        <v>4465</v>
      </c>
      <c r="T16" s="1" t="s">
        <v>4465</v>
      </c>
      <c r="U16" s="1" t="s">
        <v>4465</v>
      </c>
      <c r="V16" s="1" t="s">
        <v>4465</v>
      </c>
      <c r="W16" s="1" t="s">
        <v>4465</v>
      </c>
      <c r="X16" s="1" t="s">
        <v>4465</v>
      </c>
      <c r="Y16" s="1" t="s">
        <v>4465</v>
      </c>
      <c r="Z16" s="1" t="s">
        <v>4465</v>
      </c>
      <c r="AA16" s="1" t="s">
        <v>4465</v>
      </c>
      <c r="AB16" s="1" t="s">
        <v>4465</v>
      </c>
      <c r="AC16" s="1" t="s">
        <v>4465</v>
      </c>
      <c r="AD16" s="1" t="s">
        <v>4465</v>
      </c>
      <c r="AE16" s="1" t="s">
        <v>4465</v>
      </c>
      <c r="AF16" s="1" t="s">
        <v>4465</v>
      </c>
      <c r="AG16" s="1" t="s">
        <v>4465</v>
      </c>
      <c r="AH16" s="1" t="s">
        <v>4465</v>
      </c>
      <c r="AI16" s="1" t="s">
        <v>4465</v>
      </c>
      <c r="AJ16" s="1" t="s">
        <v>4465</v>
      </c>
      <c r="AK16" s="1" t="s">
        <v>4465</v>
      </c>
      <c r="AL16" s="1" t="s">
        <v>4465</v>
      </c>
      <c r="AM16" s="1" t="s">
        <v>4465</v>
      </c>
      <c r="AN16" s="1" t="s">
        <v>4465</v>
      </c>
      <c r="AO16" s="1" t="s">
        <v>4465</v>
      </c>
      <c r="AP16" s="1" t="s">
        <v>4465</v>
      </c>
      <c r="AQ16" s="1" t="s">
        <v>4465</v>
      </c>
      <c r="AR16" s="1" t="s">
        <v>4465</v>
      </c>
      <c r="AS16" s="1" t="s">
        <v>4465</v>
      </c>
      <c r="AT16" s="1" t="s">
        <v>4465</v>
      </c>
      <c r="AU16" s="1" t="s">
        <v>4465</v>
      </c>
      <c r="AV16" s="1" t="s">
        <v>4465</v>
      </c>
      <c r="AW16" s="1" t="s">
        <v>4465</v>
      </c>
      <c r="AX16" s="1" t="s">
        <v>4465</v>
      </c>
      <c r="AY16" s="1" t="s">
        <v>4465</v>
      </c>
      <c r="AZ16" s="1" t="s">
        <v>4465</v>
      </c>
      <c r="BA16" s="1" t="s">
        <v>4465</v>
      </c>
      <c r="BB16" s="1" t="s">
        <v>4465</v>
      </c>
      <c r="BC16" s="1" t="s">
        <v>4465</v>
      </c>
      <c r="BD16" s="1" t="s">
        <v>4465</v>
      </c>
      <c r="BE16" s="1" t="s">
        <v>4465</v>
      </c>
      <c r="BF16" s="1" t="s">
        <v>4465</v>
      </c>
      <c r="BG16" s="1" t="s">
        <v>4465</v>
      </c>
      <c r="BH16" s="1" t="s">
        <v>4465</v>
      </c>
      <c r="BI16" s="1" t="s">
        <v>4465</v>
      </c>
      <c r="BJ16" s="1" t="s">
        <v>4465</v>
      </c>
      <c r="BK16" s="1" t="s">
        <v>4465</v>
      </c>
      <c r="BL16" s="1" t="s">
        <v>4465</v>
      </c>
      <c r="BM16" s="1" t="s">
        <v>4465</v>
      </c>
      <c r="BN16" s="1" t="s">
        <v>4465</v>
      </c>
      <c r="BO16" s="1" t="s">
        <v>4465</v>
      </c>
      <c r="BP16" s="1" t="s">
        <v>4465</v>
      </c>
      <c r="BQ16" s="1" t="s">
        <v>4465</v>
      </c>
      <c r="BR16" s="1" t="s">
        <v>4465</v>
      </c>
      <c r="BS16" s="1" t="s">
        <v>4465</v>
      </c>
      <c r="BT16" s="1" t="s">
        <v>4465</v>
      </c>
      <c r="BU16" s="1" t="s">
        <v>4465</v>
      </c>
      <c r="BV16" s="1" t="s">
        <v>4465</v>
      </c>
      <c r="BW16" s="1" t="s">
        <v>4465</v>
      </c>
      <c r="BX16" s="1" t="s">
        <v>4465</v>
      </c>
      <c r="BY16" s="1" t="s">
        <v>4465</v>
      </c>
      <c r="BZ16" s="1" t="s">
        <v>4465</v>
      </c>
      <c r="CA16" s="1" t="s">
        <v>4465</v>
      </c>
      <c r="CB16" s="1" t="s">
        <v>4465</v>
      </c>
      <c r="CC16" s="1" t="s">
        <v>4465</v>
      </c>
      <c r="CD16" s="1" t="s">
        <v>4465</v>
      </c>
      <c r="CE16" s="1" t="s">
        <v>4465</v>
      </c>
      <c r="CF16" s="1" t="s">
        <v>4465</v>
      </c>
      <c r="CG16" s="1" t="s">
        <v>4465</v>
      </c>
      <c r="CH16" s="1" t="s">
        <v>4465</v>
      </c>
      <c r="CI16" s="1" t="s">
        <v>4465</v>
      </c>
      <c r="CJ16" s="1" t="s">
        <v>4465</v>
      </c>
    </row>
    <row r="17" spans="2:88" x14ac:dyDescent="0.35">
      <c r="B17" s="42" t="s">
        <v>612</v>
      </c>
      <c r="C17" s="42">
        <v>1820</v>
      </c>
      <c r="D17" s="43">
        <v>2.5899999999999999E-2</v>
      </c>
      <c r="E17" s="1" t="s">
        <v>480</v>
      </c>
      <c r="N17" s="1" t="s">
        <v>593</v>
      </c>
      <c r="O17" s="1">
        <v>606</v>
      </c>
      <c r="P17" s="1">
        <v>765</v>
      </c>
      <c r="Q17" s="1">
        <v>780</v>
      </c>
      <c r="R17" s="1">
        <v>801</v>
      </c>
      <c r="S17" s="1">
        <v>805</v>
      </c>
      <c r="T17" s="1">
        <v>809</v>
      </c>
      <c r="U17" s="1">
        <v>813</v>
      </c>
      <c r="V17" s="1">
        <v>825</v>
      </c>
      <c r="W17" s="1">
        <v>827</v>
      </c>
      <c r="X17" s="1">
        <v>827</v>
      </c>
      <c r="Y17" s="1">
        <v>828</v>
      </c>
      <c r="Z17" s="1">
        <v>829</v>
      </c>
      <c r="AA17" s="1">
        <v>829</v>
      </c>
      <c r="AB17" s="1">
        <v>830</v>
      </c>
      <c r="AC17" s="1">
        <v>831</v>
      </c>
      <c r="AD17" s="1">
        <v>832</v>
      </c>
      <c r="AE17" s="1">
        <v>832</v>
      </c>
      <c r="AF17" s="1">
        <v>832</v>
      </c>
      <c r="AG17" s="1">
        <v>834</v>
      </c>
      <c r="AH17" s="1">
        <v>835</v>
      </c>
      <c r="AI17" s="1">
        <v>835</v>
      </c>
      <c r="AJ17" s="1">
        <v>836</v>
      </c>
      <c r="AK17" s="1">
        <v>837</v>
      </c>
      <c r="AL17" s="1">
        <v>837</v>
      </c>
      <c r="AM17" s="1">
        <v>839</v>
      </c>
      <c r="AN17" s="1">
        <v>841</v>
      </c>
      <c r="AO17" s="1">
        <v>841</v>
      </c>
      <c r="AP17" s="1">
        <v>842</v>
      </c>
      <c r="AQ17" s="1">
        <v>843</v>
      </c>
      <c r="AR17" s="1">
        <v>844</v>
      </c>
      <c r="AS17" s="1">
        <v>844</v>
      </c>
      <c r="AT17" s="1">
        <v>844</v>
      </c>
      <c r="AU17" s="1">
        <v>845</v>
      </c>
      <c r="AV17" s="1">
        <v>845</v>
      </c>
      <c r="AW17" s="1">
        <v>845</v>
      </c>
      <c r="AX17" s="1">
        <v>845</v>
      </c>
      <c r="AY17" s="1">
        <v>845</v>
      </c>
      <c r="AZ17" s="1">
        <v>846</v>
      </c>
      <c r="BA17" s="1">
        <v>846</v>
      </c>
      <c r="BB17" s="1">
        <v>846</v>
      </c>
      <c r="BC17" s="1">
        <v>847</v>
      </c>
      <c r="BD17" s="1">
        <v>848</v>
      </c>
      <c r="BE17" s="1">
        <v>848</v>
      </c>
      <c r="BF17" s="1">
        <v>848</v>
      </c>
      <c r="BG17" s="1">
        <v>848</v>
      </c>
      <c r="BH17" s="1">
        <v>849</v>
      </c>
      <c r="BI17" s="1">
        <v>852</v>
      </c>
      <c r="BJ17" s="1">
        <v>852</v>
      </c>
      <c r="BK17" s="1">
        <v>852</v>
      </c>
      <c r="BL17" s="1">
        <v>853</v>
      </c>
      <c r="BM17" s="1">
        <v>853</v>
      </c>
      <c r="BN17" s="1">
        <v>853</v>
      </c>
      <c r="BO17" s="1">
        <v>854</v>
      </c>
      <c r="BP17" s="1">
        <v>854</v>
      </c>
      <c r="BQ17" s="1">
        <v>854</v>
      </c>
      <c r="BR17" s="1">
        <v>855</v>
      </c>
      <c r="BS17" s="1">
        <v>856</v>
      </c>
      <c r="BT17" s="1">
        <v>856</v>
      </c>
      <c r="BU17" s="1">
        <v>856</v>
      </c>
      <c r="BV17" s="1">
        <v>857</v>
      </c>
      <c r="BW17" s="1">
        <v>857</v>
      </c>
      <c r="BX17" s="1">
        <v>857</v>
      </c>
      <c r="BY17" s="1">
        <v>858</v>
      </c>
      <c r="BZ17" s="1">
        <v>860</v>
      </c>
      <c r="CA17" s="1">
        <v>860</v>
      </c>
      <c r="CB17" s="1">
        <v>820</v>
      </c>
      <c r="CC17" s="1">
        <v>861</v>
      </c>
      <c r="CD17" s="1">
        <v>862</v>
      </c>
      <c r="CE17" s="1">
        <v>863</v>
      </c>
      <c r="CF17" s="1">
        <v>864</v>
      </c>
      <c r="CG17" s="1">
        <v>865</v>
      </c>
      <c r="CH17" s="1">
        <v>866</v>
      </c>
      <c r="CI17" s="1">
        <v>868</v>
      </c>
      <c r="CJ17" s="1">
        <v>871</v>
      </c>
    </row>
    <row r="18" spans="2:88" x14ac:dyDescent="0.35">
      <c r="B18" s="32" t="s">
        <v>260</v>
      </c>
      <c r="C18" s="32">
        <v>286</v>
      </c>
      <c r="D18" s="33">
        <v>4.1000000000000003E-3</v>
      </c>
      <c r="E18" s="1" t="s">
        <v>260</v>
      </c>
      <c r="N18" s="1" t="s">
        <v>595</v>
      </c>
      <c r="O18" s="1">
        <v>951</v>
      </c>
      <c r="P18" s="1">
        <v>951</v>
      </c>
      <c r="Q18" s="1">
        <v>951</v>
      </c>
      <c r="R18" s="1">
        <v>951</v>
      </c>
      <c r="S18" s="1">
        <v>951</v>
      </c>
      <c r="T18" s="1">
        <v>951</v>
      </c>
      <c r="U18" s="1">
        <v>951</v>
      </c>
      <c r="V18" s="1">
        <v>951</v>
      </c>
      <c r="W18" s="1">
        <v>951</v>
      </c>
      <c r="X18" s="1">
        <v>951</v>
      </c>
      <c r="Y18" s="1">
        <v>951</v>
      </c>
      <c r="Z18" s="1">
        <v>951</v>
      </c>
      <c r="AA18" s="1">
        <v>951</v>
      </c>
      <c r="AB18" s="1">
        <v>951</v>
      </c>
      <c r="AC18" s="1">
        <v>951</v>
      </c>
      <c r="AD18" s="1">
        <v>951</v>
      </c>
      <c r="AE18" s="1">
        <v>951</v>
      </c>
      <c r="AF18" s="1">
        <v>951</v>
      </c>
      <c r="AG18" s="1">
        <v>951</v>
      </c>
      <c r="AH18" s="1">
        <v>951</v>
      </c>
      <c r="AI18" s="1">
        <v>951</v>
      </c>
      <c r="AJ18" s="1">
        <v>951</v>
      </c>
      <c r="AK18" s="1">
        <v>951</v>
      </c>
      <c r="AL18" s="1">
        <v>951</v>
      </c>
      <c r="AM18" s="1">
        <v>951</v>
      </c>
      <c r="AN18" s="1">
        <v>951</v>
      </c>
      <c r="AO18" s="1">
        <v>951</v>
      </c>
      <c r="AP18" s="1">
        <v>951</v>
      </c>
      <c r="AQ18" s="1">
        <v>951</v>
      </c>
      <c r="AR18" s="1">
        <v>951</v>
      </c>
      <c r="AS18" s="1">
        <v>951</v>
      </c>
      <c r="AT18" s="1">
        <v>951</v>
      </c>
      <c r="AU18" s="1">
        <v>951</v>
      </c>
      <c r="AV18" s="1">
        <v>951</v>
      </c>
      <c r="AW18" s="1">
        <v>951</v>
      </c>
      <c r="AX18" s="1">
        <v>951</v>
      </c>
      <c r="AY18" s="1">
        <v>951</v>
      </c>
      <c r="AZ18" s="1">
        <v>951</v>
      </c>
      <c r="BA18" s="1">
        <v>951</v>
      </c>
      <c r="BB18" s="1">
        <v>951</v>
      </c>
      <c r="BC18" s="1">
        <v>951</v>
      </c>
      <c r="BD18" s="1">
        <v>951</v>
      </c>
      <c r="BE18" s="1">
        <v>951</v>
      </c>
      <c r="BF18" s="1">
        <v>951</v>
      </c>
      <c r="BG18" s="1">
        <v>951</v>
      </c>
      <c r="BH18" s="1">
        <v>951</v>
      </c>
      <c r="BI18" s="1">
        <v>951</v>
      </c>
      <c r="BJ18" s="1">
        <v>951</v>
      </c>
      <c r="BK18" s="1">
        <v>951</v>
      </c>
      <c r="BL18" s="1">
        <v>951</v>
      </c>
      <c r="BM18" s="1">
        <v>951</v>
      </c>
      <c r="BN18" s="1">
        <v>951</v>
      </c>
      <c r="BO18" s="1">
        <v>951</v>
      </c>
      <c r="BP18" s="1">
        <v>951</v>
      </c>
      <c r="BQ18" s="1">
        <v>951</v>
      </c>
      <c r="BR18" s="1">
        <v>951</v>
      </c>
      <c r="BS18" s="1">
        <v>951</v>
      </c>
      <c r="BT18" s="1">
        <v>951</v>
      </c>
      <c r="BU18" s="1">
        <v>951</v>
      </c>
      <c r="BV18" s="1">
        <v>951</v>
      </c>
      <c r="BW18" s="1">
        <v>951</v>
      </c>
      <c r="BX18" s="1">
        <v>951</v>
      </c>
      <c r="BY18" s="1">
        <v>951</v>
      </c>
      <c r="BZ18" s="1">
        <v>951</v>
      </c>
      <c r="CA18" s="1">
        <v>951</v>
      </c>
      <c r="CB18" s="1">
        <v>906</v>
      </c>
      <c r="CC18" s="1">
        <v>951</v>
      </c>
      <c r="CD18" s="1">
        <v>951</v>
      </c>
      <c r="CE18" s="1">
        <v>951</v>
      </c>
      <c r="CF18" s="1">
        <v>951</v>
      </c>
      <c r="CG18" s="1">
        <v>951</v>
      </c>
      <c r="CH18" s="1">
        <v>951</v>
      </c>
      <c r="CI18" s="1">
        <v>951</v>
      </c>
      <c r="CJ18" s="1">
        <v>951</v>
      </c>
    </row>
    <row r="19" spans="2:88" x14ac:dyDescent="0.35">
      <c r="B19" s="34" t="s">
        <v>373</v>
      </c>
      <c r="C19" s="34">
        <v>195</v>
      </c>
      <c r="D19" s="35">
        <v>2.8E-3</v>
      </c>
      <c r="E19" s="1" t="s">
        <v>373</v>
      </c>
      <c r="I19" s="28" t="s">
        <v>412</v>
      </c>
      <c r="J19" s="28"/>
      <c r="K19" s="28"/>
      <c r="L19" s="28"/>
      <c r="M19" s="29">
        <v>0.87964262000000004</v>
      </c>
      <c r="N19" s="29">
        <v>1.7592852400000001</v>
      </c>
      <c r="O19" s="7">
        <v>0.63722396999999997</v>
      </c>
      <c r="P19" s="7">
        <v>0.80441640000000003</v>
      </c>
      <c r="Q19" s="7">
        <v>0.82018926999999997</v>
      </c>
      <c r="R19" s="7">
        <v>0.84227129000000001</v>
      </c>
      <c r="S19" s="7">
        <v>0.84647739</v>
      </c>
      <c r="T19" s="7">
        <v>0.85068348999999999</v>
      </c>
      <c r="U19" s="7">
        <v>0.85488958999999998</v>
      </c>
      <c r="V19" s="7">
        <v>0.86750788999999995</v>
      </c>
      <c r="W19" s="7">
        <v>0.86961094000000005</v>
      </c>
      <c r="X19" s="7">
        <v>0.86961094000000005</v>
      </c>
      <c r="Y19" s="7">
        <v>0.87066246000000003</v>
      </c>
      <c r="Z19" s="7">
        <v>0.87171399000000005</v>
      </c>
      <c r="AA19" s="7">
        <v>0.87171399000000005</v>
      </c>
      <c r="AB19" s="7">
        <v>0.87276551000000002</v>
      </c>
      <c r="AC19" s="7">
        <v>0.87381702999999999</v>
      </c>
      <c r="AD19" s="7">
        <v>0.87486856000000002</v>
      </c>
      <c r="AE19" s="7">
        <v>0.87486856000000002</v>
      </c>
      <c r="AF19" s="7">
        <v>0.87486856000000002</v>
      </c>
      <c r="AG19" s="7">
        <v>0.87697161000000001</v>
      </c>
      <c r="AH19" s="7">
        <v>0.87802312999999998</v>
      </c>
      <c r="AI19" s="7">
        <v>0.87802312999999998</v>
      </c>
      <c r="AJ19" s="7">
        <v>0.87907466000000001</v>
      </c>
      <c r="AK19" s="7">
        <v>0.88012617999999998</v>
      </c>
      <c r="AL19" s="7">
        <v>0.88012617999999998</v>
      </c>
      <c r="AM19" s="7">
        <v>0.88222922999999998</v>
      </c>
      <c r="AN19" s="7">
        <v>0.88433227999999997</v>
      </c>
      <c r="AO19" s="7">
        <v>0.88433227999999997</v>
      </c>
      <c r="AP19" s="7">
        <v>0.88538380999999999</v>
      </c>
      <c r="AQ19" s="7">
        <v>0.88643532999999997</v>
      </c>
      <c r="AR19" s="7">
        <v>0.88748685999999999</v>
      </c>
      <c r="AS19" s="7">
        <v>0.88748685999999999</v>
      </c>
      <c r="AT19" s="7">
        <v>0.88748685999999999</v>
      </c>
      <c r="AU19" s="7">
        <v>0.88853837999999996</v>
      </c>
      <c r="AV19" s="7">
        <v>0.88853837999999996</v>
      </c>
      <c r="AW19" s="7">
        <v>0.88853837999999996</v>
      </c>
      <c r="AX19" s="7">
        <v>0.88853837999999996</v>
      </c>
      <c r="AY19" s="7">
        <v>0.88853837999999996</v>
      </c>
      <c r="AZ19" s="7">
        <v>0.88958990999999998</v>
      </c>
      <c r="BA19" s="7">
        <v>0.88958990999999998</v>
      </c>
      <c r="BB19" s="7">
        <v>0.88958990999999998</v>
      </c>
      <c r="BC19" s="7">
        <v>0.89064142999999996</v>
      </c>
      <c r="BD19" s="7">
        <v>0.89169295000000004</v>
      </c>
      <c r="BE19" s="7">
        <v>0.89169295000000004</v>
      </c>
      <c r="BF19" s="7">
        <v>0.89169295000000004</v>
      </c>
      <c r="BG19" s="7">
        <v>0.89169295000000004</v>
      </c>
      <c r="BH19" s="7">
        <v>0.89274447999999995</v>
      </c>
      <c r="BI19" s="7">
        <v>0.89589905000000003</v>
      </c>
      <c r="BJ19" s="7">
        <v>0.89589905000000003</v>
      </c>
      <c r="BK19" s="7">
        <v>0.89589905000000003</v>
      </c>
      <c r="BL19" s="7">
        <v>0.89695058000000005</v>
      </c>
      <c r="BM19" s="7">
        <v>0.89695058000000005</v>
      </c>
      <c r="BN19" s="7">
        <v>0.89695058000000005</v>
      </c>
      <c r="BO19" s="7">
        <v>0.89800210000000003</v>
      </c>
      <c r="BP19" s="7">
        <v>0.89800210000000003</v>
      </c>
      <c r="BQ19" s="7">
        <v>0.89800210000000003</v>
      </c>
      <c r="BR19" s="7">
        <v>0.89905363000000005</v>
      </c>
      <c r="BS19" s="7">
        <v>0.90010515000000002</v>
      </c>
      <c r="BT19" s="7">
        <v>0.90010515000000002</v>
      </c>
      <c r="BU19" s="7">
        <v>0.90010515000000002</v>
      </c>
      <c r="BV19" s="7">
        <v>0.90115668000000004</v>
      </c>
      <c r="BW19" s="7">
        <v>0.90115668000000004</v>
      </c>
      <c r="BX19" s="7">
        <v>0.90115668000000004</v>
      </c>
      <c r="BY19" s="7">
        <v>0.90220820000000002</v>
      </c>
      <c r="BZ19" s="7">
        <v>0.90431125000000001</v>
      </c>
      <c r="CA19" s="7">
        <v>0.90431125000000001</v>
      </c>
      <c r="CB19" s="7">
        <v>0.90507725999999999</v>
      </c>
      <c r="CC19" s="7">
        <v>0.90536278000000003</v>
      </c>
      <c r="CD19" s="7">
        <v>0.90641430000000001</v>
      </c>
      <c r="CE19" s="7">
        <v>0.90746583000000003</v>
      </c>
      <c r="CF19" s="7">
        <v>0.90851735</v>
      </c>
      <c r="CG19" s="7">
        <v>0.90956886999999997</v>
      </c>
      <c r="CH19" s="7">
        <v>0.9106204</v>
      </c>
      <c r="CI19" s="7">
        <v>0.91272344999999999</v>
      </c>
      <c r="CJ19" s="7">
        <v>0.91587801999999996</v>
      </c>
    </row>
    <row r="20" spans="2:88" x14ac:dyDescent="0.35">
      <c r="B20" s="38" t="s">
        <v>596</v>
      </c>
      <c r="C20" s="38">
        <v>13</v>
      </c>
      <c r="D20" s="39">
        <v>2.0000000000000001E-4</v>
      </c>
      <c r="E20" s="1" t="s">
        <v>472</v>
      </c>
      <c r="I20" s="42" t="s">
        <v>611</v>
      </c>
      <c r="J20" s="42"/>
      <c r="K20" s="42"/>
      <c r="L20" s="42"/>
      <c r="M20" s="43">
        <v>9.5326000000000004E-4</v>
      </c>
      <c r="N20" s="43">
        <v>1.9065200000000001E-3</v>
      </c>
      <c r="O20" s="15">
        <v>2.10305E-3</v>
      </c>
      <c r="P20" s="15">
        <v>2.10305E-3</v>
      </c>
      <c r="Q20" s="7">
        <v>1.05152E-3</v>
      </c>
      <c r="R20" s="15">
        <v>2.10305E-3</v>
      </c>
      <c r="S20" s="7">
        <v>1.05152E-3</v>
      </c>
      <c r="T20" s="15">
        <v>2.10305E-3</v>
      </c>
      <c r="U20" s="7">
        <v>1.05152E-3</v>
      </c>
      <c r="V20" s="7">
        <v>0</v>
      </c>
      <c r="W20" s="7">
        <v>0</v>
      </c>
      <c r="X20" s="7">
        <v>0</v>
      </c>
      <c r="Y20" s="7">
        <v>1.05152E-3</v>
      </c>
      <c r="Z20" s="7">
        <v>0</v>
      </c>
      <c r="AA20" s="7">
        <v>1.05152E-3</v>
      </c>
      <c r="AB20" s="7">
        <v>1.05152E-3</v>
      </c>
      <c r="AC20" s="7">
        <v>1.05152E-3</v>
      </c>
      <c r="AD20" s="7">
        <v>1.05152E-3</v>
      </c>
      <c r="AE20" s="7">
        <v>1.05152E-3</v>
      </c>
      <c r="AF20" s="7">
        <v>0</v>
      </c>
      <c r="AG20" s="7">
        <v>0</v>
      </c>
      <c r="AH20" s="7">
        <v>1.05152E-3</v>
      </c>
      <c r="AI20" s="7">
        <v>0</v>
      </c>
      <c r="AJ20" s="7">
        <v>1.05152E-3</v>
      </c>
      <c r="AK20" s="15">
        <v>2.10305E-3</v>
      </c>
      <c r="AL20" s="7">
        <v>1.05152E-3</v>
      </c>
      <c r="AM20" s="15">
        <v>2.10305E-3</v>
      </c>
      <c r="AN20" s="7">
        <v>0</v>
      </c>
      <c r="AO20" s="15">
        <v>3.1545700000000002E-3</v>
      </c>
      <c r="AP20" s="7">
        <v>0</v>
      </c>
      <c r="AQ20" s="7">
        <v>1.05152E-3</v>
      </c>
      <c r="AR20" s="7">
        <v>1.05152E-3</v>
      </c>
      <c r="AS20" s="7">
        <v>1.05152E-3</v>
      </c>
      <c r="AT20" s="7">
        <v>0</v>
      </c>
      <c r="AU20" s="7">
        <v>1.05152E-3</v>
      </c>
      <c r="AV20" s="7">
        <v>0</v>
      </c>
      <c r="AW20" s="15">
        <v>2.10305E-3</v>
      </c>
      <c r="AX20" s="7">
        <v>0</v>
      </c>
      <c r="AY20" s="7">
        <v>1.05152E-3</v>
      </c>
      <c r="AZ20" s="15">
        <v>3.1545700000000002E-3</v>
      </c>
      <c r="BA20" s="7">
        <v>1.05152E-3</v>
      </c>
      <c r="BB20" s="7">
        <v>1.05152E-3</v>
      </c>
      <c r="BC20" s="7">
        <v>1.05152E-3</v>
      </c>
      <c r="BD20" s="7">
        <v>0</v>
      </c>
      <c r="BE20" s="7">
        <v>1.05152E-3</v>
      </c>
      <c r="BF20" s="7">
        <v>1.05152E-3</v>
      </c>
      <c r="BG20" s="7">
        <v>1.05152E-3</v>
      </c>
      <c r="BH20" s="7">
        <v>0</v>
      </c>
      <c r="BI20" s="7">
        <v>0</v>
      </c>
      <c r="BJ20" s="7">
        <v>0</v>
      </c>
      <c r="BK20" s="7">
        <v>1.05152E-3</v>
      </c>
      <c r="BL20" s="15">
        <v>2.10305E-3</v>
      </c>
      <c r="BM20" s="15">
        <v>3.1545700000000002E-3</v>
      </c>
      <c r="BN20" s="7">
        <v>0</v>
      </c>
      <c r="BO20" s="7">
        <v>0</v>
      </c>
      <c r="BP20" s="7">
        <v>1.05152E-3</v>
      </c>
      <c r="BQ20" s="7">
        <v>1.05152E-3</v>
      </c>
      <c r="BR20" s="15">
        <v>2.10305E-3</v>
      </c>
      <c r="BS20" s="7">
        <v>1.05152E-3</v>
      </c>
      <c r="BT20" s="7">
        <v>0</v>
      </c>
      <c r="BU20" s="7">
        <v>0</v>
      </c>
      <c r="BV20" s="7">
        <v>0</v>
      </c>
      <c r="BW20" s="7">
        <v>1.05152E-3</v>
      </c>
      <c r="BX20" s="7">
        <v>0</v>
      </c>
      <c r="BY20" s="7">
        <v>1.05152E-3</v>
      </c>
      <c r="BZ20" s="7">
        <v>1.05152E-3</v>
      </c>
      <c r="CA20" s="7">
        <v>1.05152E-3</v>
      </c>
      <c r="CB20" s="15">
        <v>2.2075100000000002E-3</v>
      </c>
      <c r="CC20" s="7">
        <v>0</v>
      </c>
      <c r="CD20" s="7">
        <v>1.05152E-3</v>
      </c>
      <c r="CE20" s="7">
        <v>0</v>
      </c>
      <c r="CF20" s="7">
        <v>1.05152E-3</v>
      </c>
      <c r="CG20" s="7">
        <v>1.05152E-3</v>
      </c>
      <c r="CH20" s="15">
        <v>2.10305E-3</v>
      </c>
      <c r="CI20" s="7">
        <v>1.05152E-3</v>
      </c>
      <c r="CJ20" s="7">
        <v>1.05152E-3</v>
      </c>
    </row>
    <row r="21" spans="2:88" x14ac:dyDescent="0.35">
      <c r="B21" s="38" t="s">
        <v>594</v>
      </c>
      <c r="C21" s="38">
        <v>1</v>
      </c>
      <c r="D21" s="39">
        <v>0</v>
      </c>
      <c r="E21" s="1" t="s">
        <v>472</v>
      </c>
      <c r="I21" s="42" t="s">
        <v>612</v>
      </c>
      <c r="J21" s="42"/>
      <c r="K21" s="42"/>
      <c r="L21" s="42"/>
      <c r="M21" s="43">
        <v>2.567755E-2</v>
      </c>
      <c r="N21" s="43">
        <v>5.1355100000000001E-2</v>
      </c>
      <c r="O21" s="15">
        <v>6.3091480000000005E-2</v>
      </c>
      <c r="P21" s="7">
        <v>2.9442690000000001E-2</v>
      </c>
      <c r="Q21" s="7">
        <v>2.1030489999999999E-2</v>
      </c>
      <c r="R21" s="7">
        <v>2.4185069999999999E-2</v>
      </c>
      <c r="S21" s="7">
        <v>3.470032E-2</v>
      </c>
      <c r="T21" s="7">
        <v>1.787592E-2</v>
      </c>
      <c r="U21" s="7">
        <v>3.470032E-2</v>
      </c>
      <c r="V21" s="7">
        <v>3.1545740000000003E-2</v>
      </c>
      <c r="W21" s="7">
        <v>2.9442690000000001E-2</v>
      </c>
      <c r="X21" s="7">
        <v>3.8906410000000002E-2</v>
      </c>
      <c r="Y21" s="7">
        <v>2.9442690000000001E-2</v>
      </c>
      <c r="Z21" s="7">
        <v>2.839117E-2</v>
      </c>
      <c r="AA21" s="7">
        <v>4.4164040000000002E-2</v>
      </c>
      <c r="AB21" s="7">
        <v>3.2597269999999998E-2</v>
      </c>
      <c r="AC21" s="7">
        <v>3.1545740000000003E-2</v>
      </c>
      <c r="AD21" s="7">
        <v>2.2082020000000001E-2</v>
      </c>
      <c r="AE21" s="7">
        <v>2.2082020000000001E-2</v>
      </c>
      <c r="AF21" s="7">
        <v>3.1545740000000003E-2</v>
      </c>
      <c r="AG21" s="7">
        <v>3.2597269999999998E-2</v>
      </c>
      <c r="AH21" s="7">
        <v>2.523659E-2</v>
      </c>
      <c r="AI21" s="7">
        <v>2.7339639999999998E-2</v>
      </c>
      <c r="AJ21" s="7">
        <v>2.3133540000000001E-2</v>
      </c>
      <c r="AK21" s="7">
        <v>2.3133540000000001E-2</v>
      </c>
      <c r="AL21" s="7">
        <v>2.839117E-2</v>
      </c>
      <c r="AM21" s="7">
        <v>3.1545740000000003E-2</v>
      </c>
      <c r="AN21" s="7">
        <v>3.3648789999999998E-2</v>
      </c>
      <c r="AO21" s="7">
        <v>2.6288120000000002E-2</v>
      </c>
      <c r="AP21" s="7">
        <v>2.2082020000000001E-2</v>
      </c>
      <c r="AQ21" s="7">
        <v>3.680336E-2</v>
      </c>
      <c r="AR21" s="7">
        <v>2.4185069999999999E-2</v>
      </c>
      <c r="AS21" s="7">
        <v>2.523659E-2</v>
      </c>
      <c r="AT21" s="7">
        <v>2.3133540000000001E-2</v>
      </c>
      <c r="AU21" s="7">
        <v>1.5772870000000001E-2</v>
      </c>
      <c r="AV21" s="7">
        <v>2.523659E-2</v>
      </c>
      <c r="AW21" s="7">
        <v>2.4185069999999999E-2</v>
      </c>
      <c r="AX21" s="7">
        <v>2.2082020000000001E-2</v>
      </c>
      <c r="AY21" s="7">
        <v>2.6288120000000002E-2</v>
      </c>
      <c r="AZ21" s="7">
        <v>2.7339639999999998E-2</v>
      </c>
      <c r="BA21" s="7">
        <v>2.1030489999999999E-2</v>
      </c>
      <c r="BB21" s="7">
        <v>2.523659E-2</v>
      </c>
      <c r="BC21" s="7">
        <v>2.523659E-2</v>
      </c>
      <c r="BD21" s="7">
        <v>2.6288120000000002E-2</v>
      </c>
      <c r="BE21" s="7">
        <v>3.2597269999999998E-2</v>
      </c>
      <c r="BF21" s="7">
        <v>1.051525E-2</v>
      </c>
      <c r="BG21" s="7">
        <v>3.1545740000000003E-2</v>
      </c>
      <c r="BH21" s="7">
        <v>2.839117E-2</v>
      </c>
      <c r="BI21" s="7">
        <v>1.4721349999999999E-2</v>
      </c>
      <c r="BJ21" s="7">
        <v>1.892744E-2</v>
      </c>
      <c r="BK21" s="7">
        <v>2.839117E-2</v>
      </c>
      <c r="BL21" s="7">
        <v>2.6288120000000002E-2</v>
      </c>
      <c r="BM21" s="7">
        <v>2.523659E-2</v>
      </c>
      <c r="BN21" s="7">
        <v>2.523659E-2</v>
      </c>
      <c r="BO21" s="7">
        <v>1.892744E-2</v>
      </c>
      <c r="BP21" s="7">
        <v>2.2082020000000001E-2</v>
      </c>
      <c r="BQ21" s="7">
        <v>2.4185069999999999E-2</v>
      </c>
      <c r="BR21" s="7">
        <v>1.68244E-2</v>
      </c>
      <c r="BS21" s="7">
        <v>3.0494219999999999E-2</v>
      </c>
      <c r="BT21" s="7">
        <v>2.2082020000000001E-2</v>
      </c>
      <c r="BU21" s="7">
        <v>2.1030489999999999E-2</v>
      </c>
      <c r="BV21" s="7">
        <v>3.1545740000000003E-2</v>
      </c>
      <c r="BW21" s="7">
        <v>2.2082020000000001E-2</v>
      </c>
      <c r="BX21" s="7">
        <v>2.2082020000000001E-2</v>
      </c>
      <c r="BY21" s="7">
        <v>2.4185069999999999E-2</v>
      </c>
      <c r="BZ21" s="7">
        <v>1.9978969999999999E-2</v>
      </c>
      <c r="CA21" s="7">
        <v>2.3133540000000001E-2</v>
      </c>
      <c r="CB21" s="7">
        <v>1.2141280000000001E-2</v>
      </c>
      <c r="CC21" s="7">
        <v>2.6288120000000002E-2</v>
      </c>
      <c r="CD21" s="7">
        <v>1.892744E-2</v>
      </c>
      <c r="CE21" s="7">
        <v>2.523659E-2</v>
      </c>
      <c r="CF21" s="7">
        <v>2.7339639999999998E-2</v>
      </c>
      <c r="CG21" s="7">
        <v>1.5772870000000001E-2</v>
      </c>
      <c r="CH21" s="7">
        <v>1.892744E-2</v>
      </c>
      <c r="CI21" s="7">
        <v>2.523659E-2</v>
      </c>
      <c r="CJ21" s="7">
        <v>1.5772870000000001E-2</v>
      </c>
    </row>
    <row r="22" spans="2:88" x14ac:dyDescent="0.35">
      <c r="B22" s="38" t="s">
        <v>602</v>
      </c>
      <c r="C22" s="38">
        <v>1</v>
      </c>
      <c r="D22" s="39">
        <v>0</v>
      </c>
      <c r="E22" s="1" t="s">
        <v>472</v>
      </c>
      <c r="I22" s="32" t="s">
        <v>260</v>
      </c>
      <c r="J22" s="32"/>
      <c r="K22" s="32"/>
      <c r="L22" s="32"/>
      <c r="M22" s="33">
        <v>3.1301699999999998E-3</v>
      </c>
      <c r="N22" s="33">
        <v>6.2603399999999997E-3</v>
      </c>
      <c r="O22" s="15">
        <v>8.4121999999999999E-3</v>
      </c>
      <c r="P22" s="15">
        <v>5.5730809999999999E-2</v>
      </c>
      <c r="Q22" s="7">
        <v>2.10305E-3</v>
      </c>
      <c r="R22" s="7">
        <v>2.10305E-3</v>
      </c>
      <c r="S22" s="7">
        <v>4.2060999999999999E-3</v>
      </c>
      <c r="T22" s="7">
        <v>4.2060999999999999E-3</v>
      </c>
      <c r="U22" s="7">
        <v>2.10305E-3</v>
      </c>
      <c r="V22" s="7">
        <v>4.2060999999999999E-3</v>
      </c>
      <c r="W22" s="7">
        <v>3.1545700000000002E-3</v>
      </c>
      <c r="X22" s="7">
        <v>2.10305E-3</v>
      </c>
      <c r="Y22" s="15">
        <v>6.3091500000000003E-3</v>
      </c>
      <c r="Z22" s="7">
        <v>2.10305E-3</v>
      </c>
      <c r="AA22" s="7">
        <v>5.2576200000000002E-3</v>
      </c>
      <c r="AB22" s="7">
        <v>1.05152E-3</v>
      </c>
      <c r="AC22" s="7">
        <v>3.1545700000000002E-3</v>
      </c>
      <c r="AD22" s="7">
        <v>1.05152E-3</v>
      </c>
      <c r="AE22" s="7">
        <v>4.2060999999999999E-3</v>
      </c>
      <c r="AF22" s="7">
        <v>2.10305E-3</v>
      </c>
      <c r="AG22" s="7">
        <v>1.05152E-3</v>
      </c>
      <c r="AH22" s="7">
        <v>2.10305E-3</v>
      </c>
      <c r="AI22" s="7">
        <v>3.1545700000000002E-3</v>
      </c>
      <c r="AJ22" s="7">
        <v>5.2576200000000002E-3</v>
      </c>
      <c r="AK22" s="7">
        <v>2.10305E-3</v>
      </c>
      <c r="AL22" s="7">
        <v>5.2576200000000002E-3</v>
      </c>
      <c r="AM22" s="7">
        <v>0</v>
      </c>
      <c r="AN22" s="7">
        <v>3.1545700000000002E-3</v>
      </c>
      <c r="AO22" s="7">
        <v>2.10305E-3</v>
      </c>
      <c r="AP22" s="15">
        <v>6.3091500000000003E-3</v>
      </c>
      <c r="AQ22" s="7">
        <v>5.2576200000000002E-3</v>
      </c>
      <c r="AR22" s="7">
        <v>5.2576200000000002E-3</v>
      </c>
      <c r="AS22" s="7">
        <v>5.2576200000000002E-3</v>
      </c>
      <c r="AT22" s="7">
        <v>1.05152E-3</v>
      </c>
      <c r="AU22" s="7">
        <v>5.2576200000000002E-3</v>
      </c>
      <c r="AV22" s="15">
        <v>6.3091500000000003E-3</v>
      </c>
      <c r="AW22" s="15">
        <v>7.3606699999999997E-3</v>
      </c>
      <c r="AX22" s="7">
        <v>2.10305E-3</v>
      </c>
      <c r="AY22" s="7">
        <v>3.1545700000000002E-3</v>
      </c>
      <c r="AZ22" s="7">
        <v>3.1545700000000002E-3</v>
      </c>
      <c r="BA22" s="7">
        <v>3.1545700000000002E-3</v>
      </c>
      <c r="BB22" s="7">
        <v>5.2576200000000002E-3</v>
      </c>
      <c r="BC22" s="7">
        <v>2.10305E-3</v>
      </c>
      <c r="BD22" s="15">
        <v>6.3091500000000003E-3</v>
      </c>
      <c r="BE22" s="7">
        <v>3.1545700000000002E-3</v>
      </c>
      <c r="BF22" s="7">
        <v>5.2576200000000002E-3</v>
      </c>
      <c r="BG22" s="7">
        <v>4.2060999999999999E-3</v>
      </c>
      <c r="BH22" s="7">
        <v>4.2060999999999999E-3</v>
      </c>
      <c r="BI22" s="7">
        <v>1.05152E-3</v>
      </c>
      <c r="BJ22" s="7">
        <v>1.05152E-3</v>
      </c>
      <c r="BK22" s="7">
        <v>1.05152E-3</v>
      </c>
      <c r="BL22" s="7">
        <v>2.10305E-3</v>
      </c>
      <c r="BM22" s="7">
        <v>2.10305E-3</v>
      </c>
      <c r="BN22" s="7">
        <v>4.2060999999999999E-3</v>
      </c>
      <c r="BO22" s="15">
        <v>6.3091500000000003E-3</v>
      </c>
      <c r="BP22" s="7">
        <v>1.05152E-3</v>
      </c>
      <c r="BQ22" s="7">
        <v>3.1545700000000002E-3</v>
      </c>
      <c r="BR22" s="7">
        <v>4.2060999999999999E-3</v>
      </c>
      <c r="BS22" s="7">
        <v>1.05152E-3</v>
      </c>
      <c r="BT22" s="7">
        <v>2.10305E-3</v>
      </c>
      <c r="BU22" s="7">
        <v>1.05152E-3</v>
      </c>
      <c r="BV22" s="7">
        <v>3.1545700000000002E-3</v>
      </c>
      <c r="BW22" s="7">
        <v>3.1545700000000002E-3</v>
      </c>
      <c r="BX22" s="7">
        <v>5.2576200000000002E-3</v>
      </c>
      <c r="BY22" s="7">
        <v>2.10305E-3</v>
      </c>
      <c r="BZ22" s="7">
        <v>3.1545700000000002E-3</v>
      </c>
      <c r="CA22" s="7">
        <v>3.1545700000000002E-3</v>
      </c>
      <c r="CB22" s="7">
        <v>1.1037499999999999E-3</v>
      </c>
      <c r="CC22" s="7">
        <v>1.05152E-3</v>
      </c>
      <c r="CD22" s="7">
        <v>2.10305E-3</v>
      </c>
      <c r="CE22" s="7">
        <v>2.10305E-3</v>
      </c>
      <c r="CF22" s="7">
        <v>5.2576200000000002E-3</v>
      </c>
      <c r="CG22" s="7">
        <v>4.2060999999999999E-3</v>
      </c>
      <c r="CH22" s="7">
        <v>3.1545700000000002E-3</v>
      </c>
      <c r="CI22" s="15">
        <v>6.3091500000000003E-3</v>
      </c>
      <c r="CJ22" s="7">
        <v>3.1545700000000002E-3</v>
      </c>
    </row>
    <row r="23" spans="2:88" x14ac:dyDescent="0.35">
      <c r="B23" s="38" t="s">
        <v>607</v>
      </c>
      <c r="C23" s="38">
        <v>0</v>
      </c>
      <c r="D23" s="39">
        <v>0</v>
      </c>
      <c r="E23" s="1" t="s">
        <v>472</v>
      </c>
      <c r="I23" s="34" t="s">
        <v>373</v>
      </c>
      <c r="J23" s="34"/>
      <c r="K23" s="34"/>
      <c r="L23" s="34"/>
      <c r="M23" s="35">
        <v>3.21033E-3</v>
      </c>
      <c r="N23" s="35">
        <v>6.4206599999999999E-3</v>
      </c>
      <c r="O23" s="7">
        <v>3.1545700000000002E-3</v>
      </c>
      <c r="P23" s="15">
        <v>9.4637200000000001E-3</v>
      </c>
      <c r="Q23" s="7">
        <v>2.10305E-3</v>
      </c>
      <c r="R23" s="7">
        <v>4.2060999999999999E-3</v>
      </c>
      <c r="S23" s="7">
        <v>2.10305E-3</v>
      </c>
      <c r="T23" s="7">
        <v>0</v>
      </c>
      <c r="U23" s="7">
        <v>1.05152E-3</v>
      </c>
      <c r="V23" s="7">
        <v>4.2060999999999999E-3</v>
      </c>
      <c r="W23" s="7">
        <v>4.2060999999999999E-3</v>
      </c>
      <c r="X23" s="7">
        <v>4.2060999999999999E-3</v>
      </c>
      <c r="Y23" s="7">
        <v>1.05152E-3</v>
      </c>
      <c r="Z23" s="7">
        <v>2.10305E-3</v>
      </c>
      <c r="AA23" s="7">
        <v>3.1545700000000002E-3</v>
      </c>
      <c r="AB23" s="7">
        <v>5.2576200000000002E-3</v>
      </c>
      <c r="AC23" s="7">
        <v>1.05152E-3</v>
      </c>
      <c r="AD23" s="7">
        <v>1.05152E-3</v>
      </c>
      <c r="AE23" s="7">
        <v>2.10305E-3</v>
      </c>
      <c r="AF23" s="7">
        <v>0</v>
      </c>
      <c r="AG23" s="7">
        <v>5.2576200000000002E-3</v>
      </c>
      <c r="AH23" s="7">
        <v>2.10305E-3</v>
      </c>
      <c r="AI23" s="7">
        <v>3.1545700000000002E-3</v>
      </c>
      <c r="AJ23" s="7">
        <v>4.2060999999999999E-3</v>
      </c>
      <c r="AK23" s="7">
        <v>3.1545700000000002E-3</v>
      </c>
      <c r="AL23" s="7">
        <v>1.05152E-3</v>
      </c>
      <c r="AM23" s="7">
        <v>4.2060999999999999E-3</v>
      </c>
      <c r="AN23" s="7">
        <v>3.1545700000000002E-3</v>
      </c>
      <c r="AO23" s="7">
        <v>1.05152E-3</v>
      </c>
      <c r="AP23" s="7">
        <v>3.1545700000000002E-3</v>
      </c>
      <c r="AQ23" s="7">
        <v>1.05152E-3</v>
      </c>
      <c r="AR23" s="7">
        <v>1.05152E-3</v>
      </c>
      <c r="AS23" s="7">
        <v>3.1545700000000002E-3</v>
      </c>
      <c r="AT23" s="7">
        <v>4.2060999999999999E-3</v>
      </c>
      <c r="AU23" s="7">
        <v>1.05152E-3</v>
      </c>
      <c r="AV23" s="7">
        <v>1.05152E-3</v>
      </c>
      <c r="AW23" s="7">
        <v>0</v>
      </c>
      <c r="AX23" s="7">
        <v>3.1545700000000002E-3</v>
      </c>
      <c r="AY23" s="7">
        <v>4.2060999999999999E-3</v>
      </c>
      <c r="AZ23" s="7">
        <v>2.10305E-3</v>
      </c>
      <c r="BA23" s="7">
        <v>4.2060999999999999E-3</v>
      </c>
      <c r="BB23" s="7">
        <v>2.10305E-3</v>
      </c>
      <c r="BC23" s="7">
        <v>1.05152E-3</v>
      </c>
      <c r="BD23" s="7">
        <v>4.2060999999999999E-3</v>
      </c>
      <c r="BE23" s="7">
        <v>3.1545700000000002E-3</v>
      </c>
      <c r="BF23" s="7">
        <v>0</v>
      </c>
      <c r="BG23" s="7">
        <v>4.2060999999999999E-3</v>
      </c>
      <c r="BH23" s="7">
        <v>6.3091500000000003E-3</v>
      </c>
      <c r="BI23" s="7">
        <v>2.10305E-3</v>
      </c>
      <c r="BJ23" s="7">
        <v>2.10305E-3</v>
      </c>
      <c r="BK23" s="7">
        <v>3.1545700000000002E-3</v>
      </c>
      <c r="BL23" s="7">
        <v>1.05152E-3</v>
      </c>
      <c r="BM23" s="7">
        <v>3.1545700000000002E-3</v>
      </c>
      <c r="BN23" s="15">
        <v>7.3606699999999997E-3</v>
      </c>
      <c r="BO23" s="7">
        <v>6.3091500000000003E-3</v>
      </c>
      <c r="BP23" s="7">
        <v>4.2060999999999999E-3</v>
      </c>
      <c r="BQ23" s="7">
        <v>3.1545700000000002E-3</v>
      </c>
      <c r="BR23" s="7">
        <v>3.1545700000000002E-3</v>
      </c>
      <c r="BS23" s="7">
        <v>0</v>
      </c>
      <c r="BT23" s="7">
        <v>2.10305E-3</v>
      </c>
      <c r="BU23" s="7">
        <v>1.05152E-3</v>
      </c>
      <c r="BV23" s="7">
        <v>2.10305E-3</v>
      </c>
      <c r="BW23" s="7">
        <v>4.2060999999999999E-3</v>
      </c>
      <c r="BX23" s="7">
        <v>2.10305E-3</v>
      </c>
      <c r="BY23" s="7">
        <v>2.10305E-3</v>
      </c>
      <c r="BZ23" s="7">
        <v>2.10305E-3</v>
      </c>
      <c r="CA23" s="7">
        <v>1.05152E-3</v>
      </c>
      <c r="CB23" s="7">
        <v>3.3112599999999999E-3</v>
      </c>
      <c r="CC23" s="7">
        <v>3.1545700000000002E-3</v>
      </c>
      <c r="CD23" s="7">
        <v>1.05152E-3</v>
      </c>
      <c r="CE23" s="7">
        <v>4.2060999999999999E-3</v>
      </c>
      <c r="CF23" s="7">
        <v>2.10305E-3</v>
      </c>
      <c r="CG23" s="7">
        <v>3.1545700000000002E-3</v>
      </c>
      <c r="CH23" s="7">
        <v>3.1545700000000002E-3</v>
      </c>
      <c r="CI23" s="7">
        <v>2.10305E-3</v>
      </c>
      <c r="CJ23" s="7">
        <v>3.1545700000000002E-3</v>
      </c>
    </row>
    <row r="24" spans="2:88" x14ac:dyDescent="0.35">
      <c r="B24" s="38" t="s">
        <v>605</v>
      </c>
      <c r="C24" s="38">
        <v>16</v>
      </c>
      <c r="D24" s="39">
        <v>2.0000000000000001E-4</v>
      </c>
      <c r="E24" s="1" t="s">
        <v>472</v>
      </c>
      <c r="I24" s="38" t="s">
        <v>596</v>
      </c>
      <c r="J24" s="38"/>
      <c r="K24" s="38"/>
      <c r="L24" s="38"/>
      <c r="M24" s="39">
        <v>2.5011E-4</v>
      </c>
      <c r="N24" s="39">
        <v>5.0022E-4</v>
      </c>
      <c r="O24" s="7">
        <v>0</v>
      </c>
      <c r="P24" s="7">
        <v>0</v>
      </c>
      <c r="Q24" s="7">
        <v>0</v>
      </c>
      <c r="R24" s="15">
        <v>1.05152E-3</v>
      </c>
      <c r="S24" s="7">
        <v>0</v>
      </c>
      <c r="T24" s="7">
        <v>0</v>
      </c>
      <c r="U24" s="7">
        <v>0</v>
      </c>
      <c r="V24" s="7">
        <v>0</v>
      </c>
      <c r="W24" s="15">
        <v>1.05152E-3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15">
        <v>2.10305E-3</v>
      </c>
      <c r="AF24" s="7">
        <v>0</v>
      </c>
      <c r="AG24" s="15">
        <v>1.05152E-3</v>
      </c>
      <c r="AH24" s="7">
        <v>0</v>
      </c>
      <c r="AI24" s="7">
        <v>0</v>
      </c>
      <c r="AJ24" s="15">
        <v>1.05152E-3</v>
      </c>
      <c r="AK24" s="15">
        <v>1.05152E-3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>
        <v>0</v>
      </c>
      <c r="AR24" s="15">
        <v>1.05152E-3</v>
      </c>
      <c r="AS24" s="7">
        <v>0</v>
      </c>
      <c r="AT24" s="7">
        <v>0</v>
      </c>
      <c r="AU24" s="7">
        <v>0</v>
      </c>
      <c r="AV24" s="7">
        <v>0</v>
      </c>
      <c r="AW24" s="7">
        <v>0</v>
      </c>
      <c r="AX24" s="7">
        <v>0</v>
      </c>
      <c r="AY24" s="15">
        <v>1.05152E-3</v>
      </c>
      <c r="AZ24" s="7">
        <v>0</v>
      </c>
      <c r="BA24" s="7">
        <v>0</v>
      </c>
      <c r="BB24" s="7">
        <v>0</v>
      </c>
      <c r="BC24" s="7">
        <v>0</v>
      </c>
      <c r="BD24" s="7">
        <v>0</v>
      </c>
      <c r="BE24" s="7">
        <v>0</v>
      </c>
      <c r="BF24" s="15">
        <v>1.05152E-3</v>
      </c>
      <c r="BG24" s="7">
        <v>0</v>
      </c>
      <c r="BH24" s="7">
        <v>0</v>
      </c>
      <c r="BI24" s="7">
        <v>0</v>
      </c>
      <c r="BJ24" s="7">
        <v>0</v>
      </c>
      <c r="BK24" s="7">
        <v>0</v>
      </c>
      <c r="BL24" s="15">
        <v>1.05152E-3</v>
      </c>
      <c r="BM24" s="7">
        <v>0</v>
      </c>
      <c r="BN24" s="7">
        <v>0</v>
      </c>
      <c r="BO24" s="7">
        <v>0</v>
      </c>
      <c r="BP24" s="7">
        <v>0</v>
      </c>
      <c r="BQ24" s="7">
        <v>0</v>
      </c>
      <c r="BR24" s="7">
        <v>0</v>
      </c>
      <c r="BS24" s="7">
        <v>0</v>
      </c>
      <c r="BT24" s="7">
        <v>0</v>
      </c>
      <c r="BU24" s="7">
        <v>0</v>
      </c>
      <c r="BV24" s="7">
        <v>0</v>
      </c>
      <c r="BW24" s="7">
        <v>0</v>
      </c>
      <c r="BX24" s="7">
        <v>0</v>
      </c>
      <c r="BY24" s="7">
        <v>0</v>
      </c>
      <c r="BZ24" s="7">
        <v>0</v>
      </c>
      <c r="CA24" s="7">
        <v>0</v>
      </c>
      <c r="CB24" s="7">
        <v>0</v>
      </c>
      <c r="CC24" s="7">
        <v>0</v>
      </c>
      <c r="CD24" s="15">
        <v>1.05152E-3</v>
      </c>
      <c r="CE24" s="7">
        <v>0</v>
      </c>
      <c r="CF24" s="7">
        <v>0</v>
      </c>
      <c r="CG24" s="15">
        <v>1.05152E-3</v>
      </c>
      <c r="CH24" s="7">
        <v>0</v>
      </c>
      <c r="CI24" s="7">
        <v>0</v>
      </c>
      <c r="CJ24" s="7">
        <v>0</v>
      </c>
    </row>
    <row r="25" spans="2:88" x14ac:dyDescent="0.35">
      <c r="B25" s="38" t="s">
        <v>608</v>
      </c>
      <c r="C25" s="38">
        <v>11</v>
      </c>
      <c r="D25" s="39">
        <v>2.0000000000000001E-4</v>
      </c>
      <c r="E25" s="1" t="s">
        <v>472</v>
      </c>
      <c r="I25" s="38" t="s">
        <v>594</v>
      </c>
      <c r="J25" s="38"/>
      <c r="K25" s="38"/>
      <c r="L25" s="38"/>
      <c r="M25" s="39">
        <v>3.044E-5</v>
      </c>
      <c r="N25" s="39">
        <v>6.088E-5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15">
        <v>1.05152E-3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0</v>
      </c>
      <c r="AS25" s="7">
        <v>0</v>
      </c>
      <c r="AT25" s="7">
        <v>0</v>
      </c>
      <c r="AU25" s="7">
        <v>0</v>
      </c>
      <c r="AV25" s="7">
        <v>0</v>
      </c>
      <c r="AW25" s="7">
        <v>0</v>
      </c>
      <c r="AX25" s="7">
        <v>0</v>
      </c>
      <c r="AY25" s="7">
        <v>0</v>
      </c>
      <c r="AZ25" s="7">
        <v>0</v>
      </c>
      <c r="BA25" s="7">
        <v>0</v>
      </c>
      <c r="BB25" s="7">
        <v>0</v>
      </c>
      <c r="BC25" s="7">
        <v>0</v>
      </c>
      <c r="BD25" s="7">
        <v>0</v>
      </c>
      <c r="BE25" s="7">
        <v>0</v>
      </c>
      <c r="BF25" s="7">
        <v>0</v>
      </c>
      <c r="BG25" s="7">
        <v>0</v>
      </c>
      <c r="BH25" s="7">
        <v>0</v>
      </c>
      <c r="BI25" s="7">
        <v>0</v>
      </c>
      <c r="BJ25" s="7">
        <v>0</v>
      </c>
      <c r="BK25" s="7">
        <v>0</v>
      </c>
      <c r="BL25" s="7">
        <v>0</v>
      </c>
      <c r="BM25" s="7">
        <v>0</v>
      </c>
      <c r="BN25" s="7">
        <v>0</v>
      </c>
      <c r="BO25" s="7">
        <v>0</v>
      </c>
      <c r="BP25" s="7">
        <v>0</v>
      </c>
      <c r="BQ25" s="7">
        <v>0</v>
      </c>
      <c r="BR25" s="7">
        <v>0</v>
      </c>
      <c r="BS25" s="7">
        <v>0</v>
      </c>
      <c r="BT25" s="7">
        <v>0</v>
      </c>
      <c r="BU25" s="7">
        <v>0</v>
      </c>
      <c r="BV25" s="7">
        <v>0</v>
      </c>
      <c r="BW25" s="7">
        <v>0</v>
      </c>
      <c r="BX25" s="7">
        <v>0</v>
      </c>
      <c r="BY25" s="7">
        <v>0</v>
      </c>
      <c r="BZ25" s="7">
        <v>0</v>
      </c>
      <c r="CA25" s="7">
        <v>0</v>
      </c>
      <c r="CB25" s="7">
        <v>0</v>
      </c>
      <c r="CC25" s="7">
        <v>0</v>
      </c>
      <c r="CD25" s="7">
        <v>0</v>
      </c>
      <c r="CE25" s="7">
        <v>0</v>
      </c>
      <c r="CF25" s="7">
        <v>0</v>
      </c>
      <c r="CG25" s="7">
        <v>0</v>
      </c>
      <c r="CH25" s="7">
        <v>0</v>
      </c>
      <c r="CI25" s="7">
        <v>0</v>
      </c>
      <c r="CJ25" s="7">
        <v>0</v>
      </c>
    </row>
    <row r="26" spans="2:88" x14ac:dyDescent="0.35">
      <c r="B26" s="38" t="s">
        <v>600</v>
      </c>
      <c r="C26" s="38">
        <v>61</v>
      </c>
      <c r="D26" s="39">
        <v>8.9999999999999998E-4</v>
      </c>
      <c r="E26" s="1" t="s">
        <v>472</v>
      </c>
      <c r="I26" s="38" t="s">
        <v>602</v>
      </c>
      <c r="J26" s="38"/>
      <c r="K26" s="38"/>
      <c r="L26" s="38"/>
      <c r="M26" s="39">
        <v>2.6380000000000002E-5</v>
      </c>
      <c r="N26" s="39">
        <v>5.2760000000000003E-5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15">
        <v>1.05152E-3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0</v>
      </c>
      <c r="AR26" s="7">
        <v>0</v>
      </c>
      <c r="AS26" s="7">
        <v>0</v>
      </c>
      <c r="AT26" s="7">
        <v>0</v>
      </c>
      <c r="AU26" s="7">
        <v>0</v>
      </c>
      <c r="AV26" s="7">
        <v>0</v>
      </c>
      <c r="AW26" s="7">
        <v>0</v>
      </c>
      <c r="AX26" s="7">
        <v>0</v>
      </c>
      <c r="AY26" s="7">
        <v>0</v>
      </c>
      <c r="AZ26" s="7">
        <v>0</v>
      </c>
      <c r="BA26" s="7">
        <v>0</v>
      </c>
      <c r="BB26" s="7">
        <v>0</v>
      </c>
      <c r="BC26" s="7">
        <v>0</v>
      </c>
      <c r="BD26" s="7">
        <v>0</v>
      </c>
      <c r="BE26" s="7">
        <v>0</v>
      </c>
      <c r="BF26" s="7">
        <v>0</v>
      </c>
      <c r="BG26" s="7">
        <v>0</v>
      </c>
      <c r="BH26" s="7">
        <v>0</v>
      </c>
      <c r="BI26" s="7">
        <v>0</v>
      </c>
      <c r="BJ26" s="7">
        <v>0</v>
      </c>
      <c r="BK26" s="7">
        <v>0</v>
      </c>
      <c r="BL26" s="7">
        <v>0</v>
      </c>
      <c r="BM26" s="7">
        <v>0</v>
      </c>
      <c r="BN26" s="7">
        <v>0</v>
      </c>
      <c r="BO26" s="7">
        <v>0</v>
      </c>
      <c r="BP26" s="7">
        <v>0</v>
      </c>
      <c r="BQ26" s="7">
        <v>0</v>
      </c>
      <c r="BR26" s="7">
        <v>0</v>
      </c>
      <c r="BS26" s="7">
        <v>0</v>
      </c>
      <c r="BT26" s="7">
        <v>0</v>
      </c>
      <c r="BU26" s="7">
        <v>0</v>
      </c>
      <c r="BV26" s="7">
        <v>0</v>
      </c>
      <c r="BW26" s="7">
        <v>0</v>
      </c>
      <c r="BX26" s="7">
        <v>0</v>
      </c>
      <c r="BY26" s="7">
        <v>0</v>
      </c>
      <c r="BZ26" s="7">
        <v>0</v>
      </c>
      <c r="CA26" s="7">
        <v>0</v>
      </c>
      <c r="CB26" s="7">
        <v>0</v>
      </c>
      <c r="CC26" s="7">
        <v>0</v>
      </c>
      <c r="CD26" s="7">
        <v>0</v>
      </c>
      <c r="CE26" s="7">
        <v>0</v>
      </c>
      <c r="CF26" s="7">
        <v>0</v>
      </c>
      <c r="CG26" s="7">
        <v>0</v>
      </c>
      <c r="CH26" s="7">
        <v>0</v>
      </c>
      <c r="CI26" s="7">
        <v>0</v>
      </c>
      <c r="CJ26" s="7">
        <v>0</v>
      </c>
    </row>
    <row r="27" spans="2:88" x14ac:dyDescent="0.35">
      <c r="B27" s="38" t="s">
        <v>604</v>
      </c>
      <c r="C27" s="38">
        <v>23</v>
      </c>
      <c r="D27" s="39">
        <v>2.9999999999999997E-4</v>
      </c>
      <c r="E27" s="1" t="s">
        <v>472</v>
      </c>
      <c r="I27" s="38" t="s">
        <v>607</v>
      </c>
      <c r="J27" s="38"/>
      <c r="K27" s="38"/>
      <c r="L27" s="38"/>
      <c r="M27" s="39">
        <v>2.0290000000000001E-5</v>
      </c>
      <c r="N27" s="39">
        <v>4.0580000000000001E-5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0</v>
      </c>
      <c r="AR27" s="7">
        <v>0</v>
      </c>
      <c r="AS27" s="7">
        <v>0</v>
      </c>
      <c r="AT27" s="7">
        <v>0</v>
      </c>
      <c r="AU27" s="7">
        <v>0</v>
      </c>
      <c r="AV27" s="7">
        <v>0</v>
      </c>
      <c r="AW27" s="7">
        <v>0</v>
      </c>
      <c r="AX27" s="7">
        <v>0</v>
      </c>
      <c r="AY27" s="7">
        <v>0</v>
      </c>
      <c r="AZ27" s="7">
        <v>0</v>
      </c>
      <c r="BA27" s="7">
        <v>0</v>
      </c>
      <c r="BB27" s="7">
        <v>0</v>
      </c>
      <c r="BC27" s="7">
        <v>0</v>
      </c>
      <c r="BD27" s="7">
        <v>0</v>
      </c>
      <c r="BE27" s="7">
        <v>0</v>
      </c>
      <c r="BF27" s="7">
        <v>0</v>
      </c>
      <c r="BG27" s="7">
        <v>0</v>
      </c>
      <c r="BH27" s="7">
        <v>0</v>
      </c>
      <c r="BI27" s="7">
        <v>0</v>
      </c>
      <c r="BJ27" s="7">
        <v>0</v>
      </c>
      <c r="BK27" s="7">
        <v>0</v>
      </c>
      <c r="BL27" s="7">
        <v>0</v>
      </c>
      <c r="BM27" s="7">
        <v>0</v>
      </c>
      <c r="BN27" s="7">
        <v>0</v>
      </c>
      <c r="BO27" s="7">
        <v>0</v>
      </c>
      <c r="BP27" s="7">
        <v>0</v>
      </c>
      <c r="BQ27" s="7">
        <v>0</v>
      </c>
      <c r="BR27" s="7">
        <v>0</v>
      </c>
      <c r="BS27" s="7">
        <v>0</v>
      </c>
      <c r="BT27" s="7">
        <v>0</v>
      </c>
      <c r="BU27" s="7">
        <v>0</v>
      </c>
      <c r="BV27" s="7">
        <v>0</v>
      </c>
      <c r="BW27" s="7">
        <v>0</v>
      </c>
      <c r="BX27" s="7">
        <v>0</v>
      </c>
      <c r="BY27" s="7">
        <v>0</v>
      </c>
      <c r="BZ27" s="7">
        <v>0</v>
      </c>
      <c r="CA27" s="7">
        <v>0</v>
      </c>
      <c r="CB27" s="7">
        <v>0</v>
      </c>
      <c r="CC27" s="7">
        <v>0</v>
      </c>
      <c r="CD27" s="7">
        <v>0</v>
      </c>
      <c r="CE27" s="7">
        <v>0</v>
      </c>
      <c r="CF27" s="7">
        <v>0</v>
      </c>
      <c r="CG27" s="7">
        <v>0</v>
      </c>
      <c r="CH27" s="7">
        <v>0</v>
      </c>
      <c r="CI27" s="7">
        <v>0</v>
      </c>
      <c r="CJ27" s="7">
        <v>0</v>
      </c>
    </row>
    <row r="28" spans="2:88" x14ac:dyDescent="0.35">
      <c r="B28" s="38" t="s">
        <v>598</v>
      </c>
      <c r="C28" s="38">
        <v>4</v>
      </c>
      <c r="D28" s="39">
        <v>1E-4</v>
      </c>
      <c r="E28" s="1" t="s">
        <v>472</v>
      </c>
      <c r="I28" s="38" t="s">
        <v>605</v>
      </c>
      <c r="J28" s="38"/>
      <c r="K28" s="38"/>
      <c r="L28" s="38"/>
      <c r="M28" s="39">
        <v>1.13843E-3</v>
      </c>
      <c r="N28" s="39">
        <v>2.2768599999999999E-3</v>
      </c>
      <c r="O28" s="7">
        <v>0</v>
      </c>
      <c r="P28" s="7">
        <v>0</v>
      </c>
      <c r="Q28" s="7">
        <v>0</v>
      </c>
      <c r="R28" s="7">
        <v>1.05152E-3</v>
      </c>
      <c r="S28" s="7">
        <v>0</v>
      </c>
      <c r="T28" s="7">
        <v>0</v>
      </c>
      <c r="U28" s="7">
        <v>0</v>
      </c>
      <c r="V28" s="7">
        <v>1.05152E-3</v>
      </c>
      <c r="W28" s="7">
        <v>0</v>
      </c>
      <c r="X28" s="7">
        <v>0</v>
      </c>
      <c r="Y28" s="7">
        <v>0</v>
      </c>
      <c r="Z28" s="7">
        <v>1.05152E-3</v>
      </c>
      <c r="AA28" s="7">
        <v>1.05152E-3</v>
      </c>
      <c r="AB28" s="7">
        <v>0</v>
      </c>
      <c r="AC28" s="7">
        <v>1.05152E-3</v>
      </c>
      <c r="AD28" s="7">
        <v>2.10305E-3</v>
      </c>
      <c r="AE28" s="7">
        <v>0</v>
      </c>
      <c r="AF28" s="7">
        <v>0</v>
      </c>
      <c r="AG28" s="7">
        <v>1.05152E-3</v>
      </c>
      <c r="AH28" s="7">
        <v>0</v>
      </c>
      <c r="AI28" s="7">
        <v>1.05152E-3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1.05152E-3</v>
      </c>
      <c r="AP28" s="7">
        <v>0</v>
      </c>
      <c r="AQ28" s="7">
        <v>0</v>
      </c>
      <c r="AR28" s="7">
        <v>0</v>
      </c>
      <c r="AS28" s="7">
        <v>0</v>
      </c>
      <c r="AT28" s="7">
        <v>0</v>
      </c>
      <c r="AU28" s="7">
        <v>0</v>
      </c>
      <c r="AV28" s="7">
        <v>1.05152E-3</v>
      </c>
      <c r="AW28" s="7">
        <v>0</v>
      </c>
      <c r="AX28" s="7">
        <v>1.05152E-3</v>
      </c>
      <c r="AY28" s="7">
        <v>0</v>
      </c>
      <c r="AZ28" s="7">
        <v>0</v>
      </c>
      <c r="BA28" s="7">
        <v>0</v>
      </c>
      <c r="BB28" s="7">
        <v>0</v>
      </c>
      <c r="BC28" s="7">
        <v>0</v>
      </c>
      <c r="BD28" s="7">
        <v>0</v>
      </c>
      <c r="BE28" s="7">
        <v>0</v>
      </c>
      <c r="BF28" s="7">
        <v>0</v>
      </c>
      <c r="BG28" s="7">
        <v>0</v>
      </c>
      <c r="BH28" s="7">
        <v>0</v>
      </c>
      <c r="BI28" s="7">
        <v>0</v>
      </c>
      <c r="BJ28" s="7">
        <v>0</v>
      </c>
      <c r="BK28" s="7">
        <v>0</v>
      </c>
      <c r="BL28" s="7">
        <v>0</v>
      </c>
      <c r="BM28" s="7">
        <v>0</v>
      </c>
      <c r="BN28" s="7">
        <v>0</v>
      </c>
      <c r="BO28" s="7">
        <v>1.05152E-3</v>
      </c>
      <c r="BP28" s="7">
        <v>1.05152E-3</v>
      </c>
      <c r="BQ28" s="7">
        <v>1.05152E-3</v>
      </c>
      <c r="BR28" s="7">
        <v>0</v>
      </c>
      <c r="BS28" s="7">
        <v>0</v>
      </c>
      <c r="BT28" s="7">
        <v>0</v>
      </c>
      <c r="BU28" s="7">
        <v>0</v>
      </c>
      <c r="BV28" s="7">
        <v>0</v>
      </c>
      <c r="BW28" s="7">
        <v>0</v>
      </c>
      <c r="BX28" s="7">
        <v>0</v>
      </c>
      <c r="BY28" s="7">
        <v>1.05152E-3</v>
      </c>
      <c r="BZ28" s="7">
        <v>0</v>
      </c>
      <c r="CA28" s="7">
        <v>0</v>
      </c>
      <c r="CB28" s="7">
        <v>0</v>
      </c>
      <c r="CC28" s="7">
        <v>0</v>
      </c>
      <c r="CD28" s="7">
        <v>0</v>
      </c>
      <c r="CE28" s="7">
        <v>0</v>
      </c>
      <c r="CF28" s="7">
        <v>0</v>
      </c>
      <c r="CG28" s="7">
        <v>0</v>
      </c>
      <c r="CH28" s="7">
        <v>0</v>
      </c>
      <c r="CI28" s="7">
        <v>0</v>
      </c>
      <c r="CJ28" s="7">
        <v>0</v>
      </c>
    </row>
    <row r="29" spans="2:88" x14ac:dyDescent="0.35">
      <c r="B29" s="36" t="s">
        <v>421</v>
      </c>
      <c r="C29" s="36">
        <v>5</v>
      </c>
      <c r="D29" s="37">
        <v>1E-4</v>
      </c>
      <c r="E29" s="1" t="s">
        <v>421</v>
      </c>
      <c r="I29" s="38" t="s">
        <v>608</v>
      </c>
      <c r="J29" s="38"/>
      <c r="K29" s="38"/>
      <c r="L29" s="38"/>
      <c r="M29" s="39">
        <v>1.7552999999999999E-4</v>
      </c>
      <c r="N29" s="39">
        <v>3.5105999999999999E-4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15">
        <v>1.05152E-3</v>
      </c>
      <c r="V29" s="15">
        <v>2.10305E-3</v>
      </c>
      <c r="W29" s="7">
        <v>0</v>
      </c>
      <c r="X29" s="15">
        <v>1.05152E-3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15">
        <v>1.05152E-3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0</v>
      </c>
      <c r="AR29" s="7">
        <v>0</v>
      </c>
      <c r="AS29" s="7">
        <v>0</v>
      </c>
      <c r="AT29" s="7">
        <v>0</v>
      </c>
      <c r="AU29" s="7">
        <v>0</v>
      </c>
      <c r="AV29" s="7">
        <v>0</v>
      </c>
      <c r="AW29" s="7">
        <v>0</v>
      </c>
      <c r="AX29" s="7">
        <v>0</v>
      </c>
      <c r="AY29" s="7">
        <v>0</v>
      </c>
      <c r="AZ29" s="7">
        <v>0</v>
      </c>
      <c r="BA29" s="7">
        <v>0</v>
      </c>
      <c r="BB29" s="15">
        <v>1.05152E-3</v>
      </c>
      <c r="BC29" s="7">
        <v>0</v>
      </c>
      <c r="BD29" s="7">
        <v>0</v>
      </c>
      <c r="BE29" s="7">
        <v>0</v>
      </c>
      <c r="BF29" s="7">
        <v>0</v>
      </c>
      <c r="BG29" s="7">
        <v>0</v>
      </c>
      <c r="BH29" s="7">
        <v>0</v>
      </c>
      <c r="BI29" s="15">
        <v>2.10305E-3</v>
      </c>
      <c r="BJ29" s="7">
        <v>0</v>
      </c>
      <c r="BK29" s="7">
        <v>0</v>
      </c>
      <c r="BL29" s="7">
        <v>0</v>
      </c>
      <c r="BM29" s="15">
        <v>1.05152E-3</v>
      </c>
      <c r="BN29" s="7">
        <v>0</v>
      </c>
      <c r="BO29" s="7">
        <v>0</v>
      </c>
      <c r="BP29" s="15">
        <v>1.05152E-3</v>
      </c>
      <c r="BQ29" s="7">
        <v>0</v>
      </c>
      <c r="BR29" s="7">
        <v>0</v>
      </c>
      <c r="BS29" s="7">
        <v>0</v>
      </c>
      <c r="BT29" s="7">
        <v>0</v>
      </c>
      <c r="BU29" s="7">
        <v>0</v>
      </c>
      <c r="BV29" s="7">
        <v>0</v>
      </c>
      <c r="BW29" s="7">
        <v>0</v>
      </c>
      <c r="BX29" s="7">
        <v>0</v>
      </c>
      <c r="BY29" s="7">
        <v>0</v>
      </c>
      <c r="BZ29" s="7">
        <v>0</v>
      </c>
      <c r="CA29" s="7">
        <v>0</v>
      </c>
      <c r="CB29" s="7">
        <v>0</v>
      </c>
      <c r="CC29" s="7">
        <v>0</v>
      </c>
      <c r="CD29" s="7">
        <v>0</v>
      </c>
      <c r="CE29" s="15">
        <v>1.05152E-3</v>
      </c>
      <c r="CF29" s="7">
        <v>0</v>
      </c>
      <c r="CG29" s="7">
        <v>0</v>
      </c>
      <c r="CH29" s="7">
        <v>0</v>
      </c>
      <c r="CI29" s="7">
        <v>0</v>
      </c>
      <c r="CJ29" s="7">
        <v>0</v>
      </c>
    </row>
    <row r="30" spans="2:88" x14ac:dyDescent="0.35">
      <c r="B30" s="55" t="s">
        <v>3226</v>
      </c>
      <c r="C30" s="55">
        <v>0</v>
      </c>
      <c r="D30" s="56">
        <v>0</v>
      </c>
      <c r="E30" s="1" t="s">
        <v>3226</v>
      </c>
      <c r="I30" s="38" t="s">
        <v>600</v>
      </c>
      <c r="J30" s="38"/>
      <c r="K30" s="38"/>
      <c r="L30" s="38"/>
      <c r="M30" s="39">
        <v>5.6667999999999996E-4</v>
      </c>
      <c r="N30" s="39">
        <v>1.1333599999999999E-3</v>
      </c>
      <c r="O30" s="7">
        <v>1.05152E-3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1.05152E-3</v>
      </c>
      <c r="X30" s="7">
        <v>0</v>
      </c>
      <c r="Y30" s="15">
        <v>3.1545700000000002E-3</v>
      </c>
      <c r="Z30" s="7">
        <v>0</v>
      </c>
      <c r="AA30" s="15">
        <v>2.10305E-3</v>
      </c>
      <c r="AB30" s="7">
        <v>0</v>
      </c>
      <c r="AC30" s="15">
        <v>4.2060999999999999E-3</v>
      </c>
      <c r="AD30" s="15">
        <v>2.10305E-3</v>
      </c>
      <c r="AE30" s="7">
        <v>0</v>
      </c>
      <c r="AF30" s="15">
        <v>2.10305E-3</v>
      </c>
      <c r="AG30" s="15">
        <v>2.10305E-3</v>
      </c>
      <c r="AH30" s="7">
        <v>0</v>
      </c>
      <c r="AI30" s="7">
        <v>1.05152E-3</v>
      </c>
      <c r="AJ30" s="7">
        <v>0</v>
      </c>
      <c r="AK30" s="7">
        <v>1.05152E-3</v>
      </c>
      <c r="AL30" s="7">
        <v>1.05152E-3</v>
      </c>
      <c r="AM30" s="7">
        <v>1.05152E-3</v>
      </c>
      <c r="AN30" s="7">
        <v>0</v>
      </c>
      <c r="AO30" s="7">
        <v>1.05152E-3</v>
      </c>
      <c r="AP30" s="15">
        <v>2.10305E-3</v>
      </c>
      <c r="AQ30" s="15">
        <v>3.1545700000000002E-3</v>
      </c>
      <c r="AR30" s="7">
        <v>0</v>
      </c>
      <c r="AS30" s="15">
        <v>2.10305E-3</v>
      </c>
      <c r="AT30" s="7">
        <v>1.05152E-3</v>
      </c>
      <c r="AU30" s="7">
        <v>1.05152E-3</v>
      </c>
      <c r="AV30" s="7">
        <v>0</v>
      </c>
      <c r="AW30" s="15">
        <v>2.10305E-3</v>
      </c>
      <c r="AX30" s="7">
        <v>0</v>
      </c>
      <c r="AY30" s="7">
        <v>0</v>
      </c>
      <c r="AZ30" s="15">
        <v>2.10305E-3</v>
      </c>
      <c r="BA30" s="7">
        <v>1.05152E-3</v>
      </c>
      <c r="BB30" s="7">
        <v>0</v>
      </c>
      <c r="BC30" s="7">
        <v>1.05152E-3</v>
      </c>
      <c r="BD30" s="7">
        <v>0</v>
      </c>
      <c r="BE30" s="15">
        <v>2.10305E-3</v>
      </c>
      <c r="BF30" s="7">
        <v>1.05152E-3</v>
      </c>
      <c r="BG30" s="7">
        <v>0</v>
      </c>
      <c r="BH30" s="15">
        <v>2.10305E-3</v>
      </c>
      <c r="BI30" s="7">
        <v>1.05152E-3</v>
      </c>
      <c r="BJ30" s="7">
        <v>0</v>
      </c>
      <c r="BK30" s="7">
        <v>0</v>
      </c>
      <c r="BL30" s="7">
        <v>1.05152E-3</v>
      </c>
      <c r="BM30" s="15">
        <v>2.10305E-3</v>
      </c>
      <c r="BN30" s="7">
        <v>0</v>
      </c>
      <c r="BO30" s="7">
        <v>0</v>
      </c>
      <c r="BP30" s="15">
        <v>2.10305E-3</v>
      </c>
      <c r="BQ30" s="7">
        <v>1.05152E-3</v>
      </c>
      <c r="BR30" s="7">
        <v>0</v>
      </c>
      <c r="BS30" s="7">
        <v>1.05152E-3</v>
      </c>
      <c r="BT30" s="7">
        <v>0</v>
      </c>
      <c r="BU30" s="7">
        <v>0</v>
      </c>
      <c r="BV30" s="7">
        <v>0</v>
      </c>
      <c r="BW30" s="7">
        <v>1.05152E-3</v>
      </c>
      <c r="BX30" s="7">
        <v>1.05152E-3</v>
      </c>
      <c r="BY30" s="7">
        <v>1.05152E-3</v>
      </c>
      <c r="BZ30" s="7">
        <v>1.05152E-3</v>
      </c>
      <c r="CA30" s="7">
        <v>0</v>
      </c>
      <c r="CB30" s="15">
        <v>2.2075100000000002E-3</v>
      </c>
      <c r="CC30" s="7">
        <v>0</v>
      </c>
      <c r="CD30" s="7">
        <v>0</v>
      </c>
      <c r="CE30" s="15">
        <v>3.1545700000000002E-3</v>
      </c>
      <c r="CF30" s="7">
        <v>0</v>
      </c>
      <c r="CG30" s="7">
        <v>0</v>
      </c>
      <c r="CH30" s="7">
        <v>0</v>
      </c>
      <c r="CI30" s="7">
        <v>0</v>
      </c>
      <c r="CJ30" s="15">
        <v>2.10305E-3</v>
      </c>
    </row>
    <row r="31" spans="2:88" x14ac:dyDescent="0.35">
      <c r="B31" s="38" t="s">
        <v>476</v>
      </c>
      <c r="C31" s="38">
        <v>29</v>
      </c>
      <c r="D31" s="39">
        <v>4.0000000000000002E-4</v>
      </c>
      <c r="E31" s="1" t="s">
        <v>476</v>
      </c>
      <c r="I31" s="38" t="s">
        <v>604</v>
      </c>
      <c r="J31" s="38"/>
      <c r="K31" s="38"/>
      <c r="L31" s="38"/>
      <c r="M31" s="39">
        <v>2.9019000000000001E-4</v>
      </c>
      <c r="N31" s="39">
        <v>5.8038000000000002E-4</v>
      </c>
      <c r="O31" s="7">
        <v>0</v>
      </c>
      <c r="P31" s="7">
        <v>0</v>
      </c>
      <c r="Q31" s="7">
        <v>0</v>
      </c>
      <c r="R31" s="15">
        <v>1.05152E-3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15">
        <v>1.05152E-3</v>
      </c>
      <c r="AA31" s="7">
        <v>0</v>
      </c>
      <c r="AB31" s="7">
        <v>0</v>
      </c>
      <c r="AC31" s="15">
        <v>1.05152E-3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15">
        <v>2.10305E-3</v>
      </c>
      <c r="AS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15">
        <v>1.05152E-3</v>
      </c>
      <c r="AZ31" s="7">
        <v>0</v>
      </c>
      <c r="BA31" s="7">
        <v>0</v>
      </c>
      <c r="BB31" s="15">
        <v>1.05152E-3</v>
      </c>
      <c r="BC31" s="15">
        <v>1.05152E-3</v>
      </c>
      <c r="BD31" s="7">
        <v>0</v>
      </c>
      <c r="BE31" s="15">
        <v>1.05152E-3</v>
      </c>
      <c r="BF31" s="7">
        <v>0</v>
      </c>
      <c r="BG31" s="15">
        <v>1.05152E-3</v>
      </c>
      <c r="BH31" s="7">
        <v>0</v>
      </c>
      <c r="BI31" s="15">
        <v>2.10305E-3</v>
      </c>
      <c r="BJ31" s="7">
        <v>0</v>
      </c>
      <c r="BK31" s="15">
        <v>2.10305E-3</v>
      </c>
      <c r="BL31" s="7">
        <v>0</v>
      </c>
      <c r="BM31" s="7">
        <v>0</v>
      </c>
      <c r="BN31" s="7">
        <v>0</v>
      </c>
      <c r="BO31" s="7">
        <v>0</v>
      </c>
      <c r="BP31" s="7">
        <v>0</v>
      </c>
      <c r="BQ31" s="7">
        <v>0</v>
      </c>
      <c r="BR31" s="7">
        <v>0</v>
      </c>
      <c r="BS31" s="7">
        <v>0</v>
      </c>
      <c r="BT31" s="7">
        <v>0</v>
      </c>
      <c r="BU31" s="7">
        <v>0</v>
      </c>
      <c r="BV31" s="7">
        <v>0</v>
      </c>
      <c r="BW31" s="15">
        <v>2.10305E-3</v>
      </c>
      <c r="BX31" s="7">
        <v>0</v>
      </c>
      <c r="BY31" s="15">
        <v>2.10305E-3</v>
      </c>
      <c r="BZ31" s="15">
        <v>1.05152E-3</v>
      </c>
      <c r="CA31" s="15">
        <v>1.05152E-3</v>
      </c>
      <c r="CB31" s="15">
        <v>1.1037499999999999E-3</v>
      </c>
      <c r="CC31" s="7">
        <v>0</v>
      </c>
      <c r="CD31" s="15">
        <v>1.05152E-3</v>
      </c>
      <c r="CE31" s="15">
        <v>1.05152E-3</v>
      </c>
      <c r="CF31" s="7">
        <v>0</v>
      </c>
      <c r="CG31" s="7">
        <v>0</v>
      </c>
      <c r="CH31" s="7">
        <v>0</v>
      </c>
      <c r="CI31" s="7">
        <v>0</v>
      </c>
      <c r="CJ31" s="7">
        <v>0</v>
      </c>
    </row>
    <row r="32" spans="2:88" x14ac:dyDescent="0.35">
      <c r="B32" s="44" t="s">
        <v>613</v>
      </c>
      <c r="C32" s="44">
        <v>419</v>
      </c>
      <c r="D32" s="45">
        <v>6.0000000000000001E-3</v>
      </c>
      <c r="E32" s="1" t="s">
        <v>481</v>
      </c>
      <c r="I32" s="38" t="s">
        <v>598</v>
      </c>
      <c r="J32" s="38"/>
      <c r="K32" s="38"/>
      <c r="L32" s="38"/>
      <c r="M32" s="39">
        <v>4.4140000000000001E-5</v>
      </c>
      <c r="N32" s="39">
        <v>8.8280000000000002E-5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15">
        <v>1.05152E-3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AZ32" s="7">
        <v>0</v>
      </c>
      <c r="BA32" s="7">
        <v>0</v>
      </c>
      <c r="BB32" s="7">
        <v>0</v>
      </c>
      <c r="BC32" s="7">
        <v>0</v>
      </c>
      <c r="BD32" s="7">
        <v>0</v>
      </c>
      <c r="BE32" s="7">
        <v>0</v>
      </c>
      <c r="BF32" s="7">
        <v>0</v>
      </c>
      <c r="BG32" s="7">
        <v>0</v>
      </c>
      <c r="BH32" s="7">
        <v>0</v>
      </c>
      <c r="BI32" s="7">
        <v>0</v>
      </c>
      <c r="BJ32" s="7">
        <v>0</v>
      </c>
      <c r="BK32" s="7">
        <v>0</v>
      </c>
      <c r="BL32" s="7">
        <v>0</v>
      </c>
      <c r="BM32" s="7">
        <v>0</v>
      </c>
      <c r="BN32" s="7">
        <v>0</v>
      </c>
      <c r="BO32" s="7">
        <v>0</v>
      </c>
      <c r="BP32" s="7">
        <v>0</v>
      </c>
      <c r="BQ32" s="7">
        <v>0</v>
      </c>
      <c r="BR32" s="15">
        <v>1.05152E-3</v>
      </c>
      <c r="BS32" s="7">
        <v>0</v>
      </c>
      <c r="BT32" s="7">
        <v>0</v>
      </c>
      <c r="BU32" s="7">
        <v>0</v>
      </c>
      <c r="BV32" s="7">
        <v>0</v>
      </c>
      <c r="BW32" s="7">
        <v>0</v>
      </c>
      <c r="BX32" s="7">
        <v>0</v>
      </c>
      <c r="BY32" s="7">
        <v>0</v>
      </c>
      <c r="BZ32" s="15">
        <v>1.05152E-3</v>
      </c>
      <c r="CA32" s="7">
        <v>0</v>
      </c>
      <c r="CB32" s="15">
        <v>1.1037499999999999E-3</v>
      </c>
      <c r="CC32" s="7">
        <v>0</v>
      </c>
      <c r="CD32" s="7">
        <v>0</v>
      </c>
      <c r="CE32" s="7">
        <v>0</v>
      </c>
      <c r="CF32" s="7">
        <v>0</v>
      </c>
      <c r="CG32" s="7">
        <v>0</v>
      </c>
      <c r="CH32" s="7">
        <v>0</v>
      </c>
      <c r="CI32" s="7">
        <v>0</v>
      </c>
      <c r="CJ32" s="7">
        <v>0</v>
      </c>
    </row>
    <row r="33" spans="1:88" x14ac:dyDescent="0.35">
      <c r="B33" s="44" t="s">
        <v>614</v>
      </c>
      <c r="C33" s="44">
        <v>4794</v>
      </c>
      <c r="D33" s="45">
        <v>6.8199999999999997E-2</v>
      </c>
      <c r="E33" s="1" t="s">
        <v>481</v>
      </c>
      <c r="I33" s="36" t="s">
        <v>421</v>
      </c>
      <c r="J33" s="36"/>
      <c r="K33" s="36"/>
      <c r="L33" s="36"/>
      <c r="M33" s="37">
        <v>5.4280000000000002E-5</v>
      </c>
      <c r="N33" s="37">
        <v>1.0856E-4</v>
      </c>
      <c r="O33" s="15">
        <v>1.05152E-3</v>
      </c>
      <c r="P33" s="7">
        <v>0</v>
      </c>
      <c r="Q33" s="7">
        <v>0</v>
      </c>
      <c r="R33" s="7">
        <v>0</v>
      </c>
      <c r="S33" s="7">
        <v>0</v>
      </c>
      <c r="T33" s="15">
        <v>1.05152E-3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15">
        <v>1.05152E-3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S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AZ33" s="7">
        <v>0</v>
      </c>
      <c r="BA33" s="15">
        <v>1.05152E-3</v>
      </c>
      <c r="BB33" s="15">
        <v>1.05152E-3</v>
      </c>
      <c r="BC33" s="7">
        <v>0</v>
      </c>
      <c r="BD33" s="7">
        <v>0</v>
      </c>
      <c r="BE33" s="7">
        <v>0</v>
      </c>
      <c r="BF33" s="7">
        <v>0</v>
      </c>
      <c r="BG33" s="7">
        <v>0</v>
      </c>
      <c r="BH33" s="7">
        <v>0</v>
      </c>
      <c r="BI33" s="7">
        <v>0</v>
      </c>
      <c r="BJ33" s="7">
        <v>0</v>
      </c>
      <c r="BK33" s="7">
        <v>0</v>
      </c>
      <c r="BL33" s="7">
        <v>0</v>
      </c>
      <c r="BM33" s="7">
        <v>0</v>
      </c>
      <c r="BN33" s="7">
        <v>0</v>
      </c>
      <c r="BO33" s="7">
        <v>0</v>
      </c>
      <c r="BP33" s="7">
        <v>0</v>
      </c>
      <c r="BQ33" s="7">
        <v>0</v>
      </c>
      <c r="BR33" s="7">
        <v>0</v>
      </c>
      <c r="BS33" s="7">
        <v>0</v>
      </c>
      <c r="BT33" s="7">
        <v>0</v>
      </c>
      <c r="BU33" s="7">
        <v>0</v>
      </c>
      <c r="BV33" s="7">
        <v>0</v>
      </c>
      <c r="BW33" s="7">
        <v>0</v>
      </c>
      <c r="BX33" s="7">
        <v>0</v>
      </c>
      <c r="BY33" s="7">
        <v>0</v>
      </c>
      <c r="BZ33" s="7">
        <v>0</v>
      </c>
      <c r="CA33" s="7">
        <v>0</v>
      </c>
      <c r="CB33" s="7">
        <v>0</v>
      </c>
      <c r="CC33" s="7">
        <v>0</v>
      </c>
      <c r="CD33" s="7">
        <v>0</v>
      </c>
      <c r="CE33" s="7">
        <v>0</v>
      </c>
      <c r="CF33" s="7">
        <v>0</v>
      </c>
      <c r="CG33" s="7">
        <v>0</v>
      </c>
      <c r="CH33" s="7">
        <v>0</v>
      </c>
      <c r="CI33" s="7">
        <v>0</v>
      </c>
      <c r="CJ33" s="7">
        <v>0</v>
      </c>
    </row>
    <row r="34" spans="1:88" x14ac:dyDescent="0.35">
      <c r="B34" s="44" t="s">
        <v>615</v>
      </c>
      <c r="C34" s="44">
        <v>164</v>
      </c>
      <c r="D34" s="45">
        <v>2.3E-3</v>
      </c>
      <c r="E34" s="1" t="s">
        <v>481</v>
      </c>
      <c r="I34" s="55" t="s">
        <v>3226</v>
      </c>
      <c r="J34" s="55"/>
      <c r="K34" s="55"/>
      <c r="L34" s="55"/>
      <c r="M34" s="56">
        <v>6.8490000000000003E-5</v>
      </c>
      <c r="N34" s="56">
        <v>1.3698000000000001E-4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0</v>
      </c>
      <c r="AF34" s="7">
        <v>0</v>
      </c>
      <c r="AG34" s="7">
        <v>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7">
        <v>0</v>
      </c>
      <c r="AR34" s="7">
        <v>0</v>
      </c>
      <c r="AS34" s="7">
        <v>0</v>
      </c>
      <c r="AT34" s="7">
        <v>0</v>
      </c>
      <c r="AU34" s="7">
        <v>0</v>
      </c>
      <c r="AV34" s="7">
        <v>0</v>
      </c>
      <c r="AW34" s="7">
        <v>0</v>
      </c>
      <c r="AX34" s="7">
        <v>0</v>
      </c>
      <c r="AY34" s="7">
        <v>0</v>
      </c>
      <c r="AZ34" s="7">
        <v>0</v>
      </c>
      <c r="BA34" s="7">
        <v>0</v>
      </c>
      <c r="BB34" s="7">
        <v>0</v>
      </c>
      <c r="BC34" s="7">
        <v>0</v>
      </c>
      <c r="BD34" s="7">
        <v>0</v>
      </c>
      <c r="BE34" s="7">
        <v>0</v>
      </c>
      <c r="BF34" s="7">
        <v>0</v>
      </c>
      <c r="BG34" s="7">
        <v>0</v>
      </c>
      <c r="BH34" s="7">
        <v>0</v>
      </c>
      <c r="BI34" s="7">
        <v>0</v>
      </c>
      <c r="BJ34" s="7">
        <v>0</v>
      </c>
      <c r="BK34" s="7">
        <v>0</v>
      </c>
      <c r="BL34" s="7">
        <v>0</v>
      </c>
      <c r="BM34" s="7">
        <v>0</v>
      </c>
      <c r="BN34" s="7">
        <v>0</v>
      </c>
      <c r="BO34" s="7">
        <v>0</v>
      </c>
      <c r="BP34" s="7">
        <v>0</v>
      </c>
      <c r="BQ34" s="7">
        <v>0</v>
      </c>
      <c r="BR34" s="7">
        <v>0</v>
      </c>
      <c r="BS34" s="7">
        <v>0</v>
      </c>
      <c r="BT34" s="7">
        <v>0</v>
      </c>
      <c r="BU34" s="7">
        <v>0</v>
      </c>
      <c r="BV34" s="7">
        <v>0</v>
      </c>
      <c r="BW34" s="7">
        <v>0</v>
      </c>
      <c r="BX34" s="7">
        <v>0</v>
      </c>
      <c r="BY34" s="7">
        <v>0</v>
      </c>
      <c r="BZ34" s="7">
        <v>0</v>
      </c>
      <c r="CA34" s="7">
        <v>0</v>
      </c>
      <c r="CB34" s="7">
        <v>0</v>
      </c>
      <c r="CC34" s="7">
        <v>0</v>
      </c>
      <c r="CD34" s="7">
        <v>0</v>
      </c>
      <c r="CE34" s="7">
        <v>0</v>
      </c>
      <c r="CF34" s="7">
        <v>0</v>
      </c>
      <c r="CG34" s="7">
        <v>0</v>
      </c>
      <c r="CH34" s="7">
        <v>0</v>
      </c>
      <c r="CI34" s="7">
        <v>0</v>
      </c>
      <c r="CJ34" s="7">
        <v>0</v>
      </c>
    </row>
    <row r="35" spans="1:88" x14ac:dyDescent="0.35">
      <c r="B35" s="44" t="s">
        <v>616</v>
      </c>
      <c r="C35" s="44">
        <v>264</v>
      </c>
      <c r="D35" s="45">
        <v>3.8E-3</v>
      </c>
      <c r="E35" s="1" t="s">
        <v>481</v>
      </c>
      <c r="I35" s="38" t="s">
        <v>476</v>
      </c>
      <c r="J35" s="38"/>
      <c r="K35" s="38"/>
      <c r="L35" s="38"/>
      <c r="M35" s="39">
        <v>3.2823999999999999E-4</v>
      </c>
      <c r="N35" s="39">
        <v>6.5647999999999998E-4</v>
      </c>
      <c r="O35" s="15">
        <v>2.10305E-3</v>
      </c>
      <c r="P35" s="7">
        <v>0</v>
      </c>
      <c r="Q35" s="7">
        <v>0</v>
      </c>
      <c r="R35" s="15">
        <v>2.10305E-3</v>
      </c>
      <c r="S35" s="7">
        <v>0</v>
      </c>
      <c r="T35" s="15">
        <v>1.05152E-3</v>
      </c>
      <c r="U35" s="7">
        <v>0</v>
      </c>
      <c r="V35" s="15">
        <v>1.05152E-3</v>
      </c>
      <c r="W35" s="15">
        <v>2.10305E-3</v>
      </c>
      <c r="X35" s="7">
        <v>0</v>
      </c>
      <c r="Y35" s="7">
        <v>0</v>
      </c>
      <c r="Z35" s="7">
        <v>0</v>
      </c>
      <c r="AA35" s="15">
        <v>2.10305E-3</v>
      </c>
      <c r="AB35" s="15">
        <v>1.05152E-3</v>
      </c>
      <c r="AC35" s="7">
        <v>0</v>
      </c>
      <c r="AD35" s="7">
        <v>0</v>
      </c>
      <c r="AE35" s="7">
        <v>0</v>
      </c>
      <c r="AF35" s="7">
        <v>0</v>
      </c>
      <c r="AG35" s="15">
        <v>1.05152E-3</v>
      </c>
      <c r="AH35" s="7">
        <v>0</v>
      </c>
      <c r="AI35" s="15">
        <v>1.05152E-3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15">
        <v>2.10305E-3</v>
      </c>
      <c r="AR35" s="15">
        <v>1.05152E-3</v>
      </c>
      <c r="AS35" s="7">
        <v>0</v>
      </c>
      <c r="AT35" s="7">
        <v>0</v>
      </c>
      <c r="AU35" s="7">
        <v>0</v>
      </c>
      <c r="AV35" s="7">
        <v>0</v>
      </c>
      <c r="AW35" s="15">
        <v>1.05152E-3</v>
      </c>
      <c r="AX35" s="7">
        <v>0</v>
      </c>
      <c r="AY35" s="7">
        <v>0</v>
      </c>
      <c r="AZ35" s="15">
        <v>1.05152E-3</v>
      </c>
      <c r="BA35" s="15">
        <v>1.05152E-3</v>
      </c>
      <c r="BB35" s="15">
        <v>1.05152E-3</v>
      </c>
      <c r="BC35" s="15">
        <v>3.1545700000000002E-3</v>
      </c>
      <c r="BD35" s="15">
        <v>1.05152E-3</v>
      </c>
      <c r="BE35" s="7">
        <v>0</v>
      </c>
      <c r="BF35" s="7">
        <v>0</v>
      </c>
      <c r="BG35" s="7">
        <v>0</v>
      </c>
      <c r="BH35" s="7">
        <v>0</v>
      </c>
      <c r="BI35" s="7">
        <v>0</v>
      </c>
      <c r="BJ35" s="15">
        <v>2.10305E-3</v>
      </c>
      <c r="BK35" s="7">
        <v>0</v>
      </c>
      <c r="BL35" s="7">
        <v>0</v>
      </c>
      <c r="BM35" s="7">
        <v>0</v>
      </c>
      <c r="BN35" s="7">
        <v>0</v>
      </c>
      <c r="BO35" s="15">
        <v>1.05152E-3</v>
      </c>
      <c r="BP35" s="7">
        <v>0</v>
      </c>
      <c r="BQ35" s="7">
        <v>0</v>
      </c>
      <c r="BR35" s="7">
        <v>0</v>
      </c>
      <c r="BS35" s="7">
        <v>0</v>
      </c>
      <c r="BT35" s="7">
        <v>0</v>
      </c>
      <c r="BU35" s="7">
        <v>0</v>
      </c>
      <c r="BV35" s="15">
        <v>1.05152E-3</v>
      </c>
      <c r="BW35" s="15">
        <v>1.05152E-3</v>
      </c>
      <c r="BX35" s="7">
        <v>0</v>
      </c>
      <c r="BY35" s="7">
        <v>0</v>
      </c>
      <c r="BZ35" s="7">
        <v>0</v>
      </c>
      <c r="CA35" s="7">
        <v>0</v>
      </c>
      <c r="CB35" s="7">
        <v>0</v>
      </c>
      <c r="CC35" s="7">
        <v>0</v>
      </c>
      <c r="CD35" s="7">
        <v>0</v>
      </c>
      <c r="CE35" s="7">
        <v>0</v>
      </c>
      <c r="CF35" s="7">
        <v>0</v>
      </c>
      <c r="CG35" s="7">
        <v>0</v>
      </c>
      <c r="CH35" s="7">
        <v>0</v>
      </c>
      <c r="CI35" s="7">
        <v>0</v>
      </c>
      <c r="CJ35" s="7">
        <v>0</v>
      </c>
    </row>
    <row r="36" spans="1:88" x14ac:dyDescent="0.35">
      <c r="B36" s="44" t="s">
        <v>617</v>
      </c>
      <c r="C36" s="44">
        <v>14</v>
      </c>
      <c r="D36" s="45">
        <v>2.0000000000000001E-4</v>
      </c>
      <c r="E36" s="1" t="s">
        <v>481</v>
      </c>
      <c r="I36" s="44" t="s">
        <v>613</v>
      </c>
      <c r="J36" s="44"/>
      <c r="K36" s="44"/>
      <c r="L36" s="44"/>
      <c r="M36" s="45">
        <v>5.0260299999999999E-3</v>
      </c>
      <c r="N36" s="45">
        <v>1.005206E-2</v>
      </c>
      <c r="O36" s="7">
        <v>4.2060999999999999E-3</v>
      </c>
      <c r="P36" s="7">
        <v>4.2060999999999999E-3</v>
      </c>
      <c r="Q36" s="15">
        <v>7.886435E-2</v>
      </c>
      <c r="R36" s="7">
        <v>3.1545700000000002E-3</v>
      </c>
      <c r="S36" s="15">
        <v>1.787592E-2</v>
      </c>
      <c r="T36" s="15">
        <v>4.6267089999999997E-2</v>
      </c>
      <c r="U36" s="7">
        <v>3.1545700000000002E-3</v>
      </c>
      <c r="V36" s="7">
        <v>7.3606699999999997E-3</v>
      </c>
      <c r="W36" s="7">
        <v>4.2060999999999999E-3</v>
      </c>
      <c r="X36" s="7">
        <v>2.10305E-3</v>
      </c>
      <c r="Y36" s="7">
        <v>6.3091500000000003E-3</v>
      </c>
      <c r="Z36" s="15">
        <v>3.680336E-2</v>
      </c>
      <c r="AA36" s="7">
        <v>1.05152E-3</v>
      </c>
      <c r="AB36" s="7">
        <v>4.2060999999999999E-3</v>
      </c>
      <c r="AC36" s="7">
        <v>2.10305E-3</v>
      </c>
      <c r="AD36" s="7">
        <v>6.3091500000000003E-3</v>
      </c>
      <c r="AE36" s="7">
        <v>2.10305E-3</v>
      </c>
      <c r="AF36" s="7">
        <v>3.1545700000000002E-3</v>
      </c>
      <c r="AG36" s="7">
        <v>1.05152E-3</v>
      </c>
      <c r="AH36" s="7">
        <v>8.4121999999999999E-3</v>
      </c>
      <c r="AI36" s="7">
        <v>2.10305E-3</v>
      </c>
      <c r="AJ36" s="7">
        <v>2.10305E-3</v>
      </c>
      <c r="AK36" s="7">
        <v>2.10305E-3</v>
      </c>
      <c r="AL36" s="7">
        <v>4.2060999999999999E-3</v>
      </c>
      <c r="AM36" s="7">
        <v>3.1545700000000002E-3</v>
      </c>
      <c r="AN36" s="7">
        <v>2.10305E-3</v>
      </c>
      <c r="AO36" s="7">
        <v>8.4121999999999999E-3</v>
      </c>
      <c r="AP36" s="7">
        <v>2.10305E-3</v>
      </c>
      <c r="AQ36" s="7">
        <v>3.1545700000000002E-3</v>
      </c>
      <c r="AR36" s="7">
        <v>2.10305E-3</v>
      </c>
      <c r="AS36" s="7">
        <v>1.05152E-3</v>
      </c>
      <c r="AT36" s="7">
        <v>3.1545700000000002E-3</v>
      </c>
      <c r="AU36" s="7">
        <v>4.2060999999999999E-3</v>
      </c>
      <c r="AV36" s="7">
        <v>7.3606699999999997E-3</v>
      </c>
      <c r="AW36" s="7">
        <v>0</v>
      </c>
      <c r="AX36" s="7">
        <v>7.3606699999999997E-3</v>
      </c>
      <c r="AY36" s="7">
        <v>2.10305E-3</v>
      </c>
      <c r="AZ36" s="7">
        <v>2.10305E-3</v>
      </c>
      <c r="BA36" s="7">
        <v>3.1545700000000002E-3</v>
      </c>
      <c r="BB36" s="7">
        <v>4.2060999999999999E-3</v>
      </c>
      <c r="BC36" s="7">
        <v>3.1545700000000002E-3</v>
      </c>
      <c r="BD36" s="7">
        <v>3.1545700000000002E-3</v>
      </c>
      <c r="BE36" s="7">
        <v>0</v>
      </c>
      <c r="BF36" s="15">
        <v>3.0494219999999999E-2</v>
      </c>
      <c r="BG36" s="7">
        <v>1.05152E-3</v>
      </c>
      <c r="BH36" s="7">
        <v>3.1545700000000002E-3</v>
      </c>
      <c r="BI36" s="7">
        <v>8.4121999999999999E-3</v>
      </c>
      <c r="BJ36" s="7">
        <v>2.10305E-3</v>
      </c>
      <c r="BK36" s="7">
        <v>5.2576200000000002E-3</v>
      </c>
      <c r="BL36" s="7">
        <v>1.05152E-3</v>
      </c>
      <c r="BM36" s="7">
        <v>0</v>
      </c>
      <c r="BN36" s="7">
        <v>2.10305E-3</v>
      </c>
      <c r="BO36" s="7">
        <v>8.4121999999999999E-3</v>
      </c>
      <c r="BP36" s="7">
        <v>4.2060999999999999E-3</v>
      </c>
      <c r="BQ36" s="7">
        <v>0</v>
      </c>
      <c r="BR36" s="7">
        <v>2.10305E-3</v>
      </c>
      <c r="BS36" s="7">
        <v>7.3606699999999997E-3</v>
      </c>
      <c r="BT36" s="7">
        <v>1.05152E-3</v>
      </c>
      <c r="BU36" s="7">
        <v>8.4121999999999999E-3</v>
      </c>
      <c r="BV36" s="7">
        <v>1.05152E-3</v>
      </c>
      <c r="BW36" s="7">
        <v>0</v>
      </c>
      <c r="BX36" s="7">
        <v>3.1545700000000002E-3</v>
      </c>
      <c r="BY36" s="7">
        <v>1.05152E-3</v>
      </c>
      <c r="BZ36" s="7">
        <v>2.10305E-3</v>
      </c>
      <c r="CA36" s="7">
        <v>1.05152E-3</v>
      </c>
      <c r="CB36" s="7">
        <v>6.6225199999999998E-3</v>
      </c>
      <c r="CC36" s="7">
        <v>1.05152E-3</v>
      </c>
      <c r="CD36" s="7">
        <v>8.4121999999999999E-3</v>
      </c>
      <c r="CE36" s="7">
        <v>1.05152E-3</v>
      </c>
      <c r="CF36" s="7">
        <v>6.3091500000000003E-3</v>
      </c>
      <c r="CG36" s="7">
        <v>4.2060999999999999E-3</v>
      </c>
      <c r="CH36" s="7">
        <v>2.10305E-3</v>
      </c>
      <c r="CI36" s="7">
        <v>0</v>
      </c>
      <c r="CJ36" s="7">
        <v>2.10305E-3</v>
      </c>
    </row>
    <row r="37" spans="1:88" x14ac:dyDescent="0.35">
      <c r="B37" s="46" t="s">
        <v>483</v>
      </c>
      <c r="C37" s="46">
        <v>44</v>
      </c>
      <c r="D37" s="47">
        <v>5.9999999999999995E-4</v>
      </c>
      <c r="E37" s="1" t="s">
        <v>483</v>
      </c>
      <c r="I37" s="44" t="s">
        <v>614</v>
      </c>
      <c r="J37" s="44"/>
      <c r="K37" s="44"/>
      <c r="L37" s="44"/>
      <c r="M37" s="45">
        <v>7.027717E-2</v>
      </c>
      <c r="N37" s="45">
        <v>0.14055434</v>
      </c>
      <c r="O37" s="15">
        <v>0.2723449</v>
      </c>
      <c r="P37" s="7">
        <v>8.9379600000000003E-2</v>
      </c>
      <c r="Q37" s="7">
        <v>6.5194530000000001E-2</v>
      </c>
      <c r="R37" s="7">
        <v>0.10935857</v>
      </c>
      <c r="S37" s="7">
        <v>8.9379600000000003E-2</v>
      </c>
      <c r="T37" s="7">
        <v>7.150368E-2</v>
      </c>
      <c r="U37" s="7">
        <v>8.6225029999999994E-2</v>
      </c>
      <c r="V37" s="7">
        <v>6.414301E-2</v>
      </c>
      <c r="W37" s="7">
        <v>7.6761300000000005E-2</v>
      </c>
      <c r="X37" s="7">
        <v>7.2555209999999995E-2</v>
      </c>
      <c r="Y37" s="7">
        <v>7.7812829999999999E-2</v>
      </c>
      <c r="Z37" s="7">
        <v>4.8370139999999999E-2</v>
      </c>
      <c r="AA37" s="7">
        <v>6.3091480000000005E-2</v>
      </c>
      <c r="AB37" s="7">
        <v>6.9400630000000005E-2</v>
      </c>
      <c r="AC37" s="7">
        <v>7.3606729999999995E-2</v>
      </c>
      <c r="AD37" s="7">
        <v>8.2018930000000004E-2</v>
      </c>
      <c r="AE37" s="7">
        <v>8.0967399999999995E-2</v>
      </c>
      <c r="AF37" s="7">
        <v>8.2018930000000004E-2</v>
      </c>
      <c r="AG37" s="7">
        <v>6.9400630000000005E-2</v>
      </c>
      <c r="AH37" s="7">
        <v>7.4658249999999995E-2</v>
      </c>
      <c r="AI37" s="7">
        <v>7.2555209999999995E-2</v>
      </c>
      <c r="AJ37" s="7">
        <v>7.7812829999999999E-2</v>
      </c>
      <c r="AK37" s="7">
        <v>8.4121979999999999E-2</v>
      </c>
      <c r="AL37" s="7">
        <v>7.150368E-2</v>
      </c>
      <c r="AM37" s="7">
        <v>6.8349110000000005E-2</v>
      </c>
      <c r="AN37" s="7">
        <v>7.045216E-2</v>
      </c>
      <c r="AO37" s="7">
        <v>6.8349110000000005E-2</v>
      </c>
      <c r="AP37" s="7">
        <v>7.150368E-2</v>
      </c>
      <c r="AQ37" s="7">
        <v>5.7833860000000001E-2</v>
      </c>
      <c r="AR37" s="7">
        <v>6.9400630000000005E-2</v>
      </c>
      <c r="AS37" s="7">
        <v>6.3091480000000005E-2</v>
      </c>
      <c r="AT37" s="7">
        <v>7.5709780000000004E-2</v>
      </c>
      <c r="AU37" s="7">
        <v>7.4658249999999995E-2</v>
      </c>
      <c r="AV37" s="7">
        <v>6.7297579999999996E-2</v>
      </c>
      <c r="AW37" s="7">
        <v>6.8349110000000005E-2</v>
      </c>
      <c r="AX37" s="7">
        <v>6.7297579999999996E-2</v>
      </c>
      <c r="AY37" s="7">
        <v>6.414301E-2</v>
      </c>
      <c r="AZ37" s="7">
        <v>6.0988430000000003E-2</v>
      </c>
      <c r="BA37" s="7">
        <v>6.414301E-2</v>
      </c>
      <c r="BB37" s="7">
        <v>5.8885380000000001E-2</v>
      </c>
      <c r="BC37" s="7">
        <v>6.2039959999999998E-2</v>
      </c>
      <c r="BD37" s="7">
        <v>6.3091480000000005E-2</v>
      </c>
      <c r="BE37" s="7">
        <v>5.8885380000000001E-2</v>
      </c>
      <c r="BF37" s="7">
        <v>5.5730809999999999E-2</v>
      </c>
      <c r="BG37" s="7">
        <v>5.8885380000000001E-2</v>
      </c>
      <c r="BH37" s="7">
        <v>5.8885380000000001E-2</v>
      </c>
      <c r="BI37" s="7">
        <v>5.8885380000000001E-2</v>
      </c>
      <c r="BJ37" s="7">
        <v>7.150368E-2</v>
      </c>
      <c r="BK37" s="7">
        <v>5.5730809999999999E-2</v>
      </c>
      <c r="BL37" s="7">
        <v>6.3091480000000005E-2</v>
      </c>
      <c r="BM37" s="7">
        <v>6.2039959999999998E-2</v>
      </c>
      <c r="BN37" s="7">
        <v>6.0988430000000003E-2</v>
      </c>
      <c r="BO37" s="7">
        <v>5.1524710000000001E-2</v>
      </c>
      <c r="BP37" s="7">
        <v>6.0988430000000003E-2</v>
      </c>
      <c r="BQ37" s="7">
        <v>6.5194530000000001E-2</v>
      </c>
      <c r="BR37" s="7">
        <v>6.414301E-2</v>
      </c>
      <c r="BS37" s="7">
        <v>5.0473190000000001E-2</v>
      </c>
      <c r="BT37" s="7">
        <v>6.5194530000000001E-2</v>
      </c>
      <c r="BU37" s="7">
        <v>4.2060989999999999E-2</v>
      </c>
      <c r="BV37" s="7">
        <v>5.5730809999999999E-2</v>
      </c>
      <c r="BW37" s="7">
        <v>5.3627759999999997E-2</v>
      </c>
      <c r="BX37" s="7">
        <v>6.414301E-2</v>
      </c>
      <c r="BY37" s="7">
        <v>5.6782329999999999E-2</v>
      </c>
      <c r="BZ37" s="7">
        <v>5.7833860000000001E-2</v>
      </c>
      <c r="CA37" s="7">
        <v>5.8885380000000001E-2</v>
      </c>
      <c r="CB37" s="7">
        <v>5.5187640000000003E-2</v>
      </c>
      <c r="CC37" s="7">
        <v>5.6782329999999999E-2</v>
      </c>
      <c r="CD37" s="7">
        <v>5.1524710000000001E-2</v>
      </c>
      <c r="CE37" s="7">
        <v>4.9421659999999999E-2</v>
      </c>
      <c r="CF37" s="7">
        <v>4.7318609999999997E-2</v>
      </c>
      <c r="CG37" s="7">
        <v>5.5730809999999999E-2</v>
      </c>
      <c r="CH37" s="7">
        <v>5.3627759999999997E-2</v>
      </c>
      <c r="CI37" s="7">
        <v>5.0473190000000001E-2</v>
      </c>
      <c r="CJ37" s="7">
        <v>5.2576240000000003E-2</v>
      </c>
    </row>
    <row r="38" spans="1:88" x14ac:dyDescent="0.35">
      <c r="B38" s="57" t="s">
        <v>3793</v>
      </c>
      <c r="C38" s="57">
        <v>1</v>
      </c>
      <c r="D38" s="58">
        <v>0</v>
      </c>
      <c r="E38" s="1" t="s">
        <v>3516</v>
      </c>
      <c r="I38" s="44" t="s">
        <v>615</v>
      </c>
      <c r="J38" s="44"/>
      <c r="K38" s="44"/>
      <c r="L38" s="44"/>
      <c r="M38" s="45">
        <v>3.2666399999999999E-3</v>
      </c>
      <c r="N38" s="45">
        <v>6.5332799999999998E-3</v>
      </c>
      <c r="O38" s="7">
        <v>3.1545700000000002E-3</v>
      </c>
      <c r="P38" s="7">
        <v>0</v>
      </c>
      <c r="Q38" s="7">
        <v>1.05152E-3</v>
      </c>
      <c r="R38" s="7">
        <v>5.2576200000000002E-3</v>
      </c>
      <c r="S38" s="7">
        <v>2.10305E-3</v>
      </c>
      <c r="T38" s="7">
        <v>1.05152E-3</v>
      </c>
      <c r="U38" s="7">
        <v>4.2060999999999999E-3</v>
      </c>
      <c r="V38" s="15">
        <v>8.4121999999999999E-3</v>
      </c>
      <c r="W38" s="7">
        <v>0</v>
      </c>
      <c r="X38" s="7">
        <v>2.10305E-3</v>
      </c>
      <c r="Y38" s="7">
        <v>1.05152E-3</v>
      </c>
      <c r="Z38" s="7">
        <v>3.1545700000000002E-3</v>
      </c>
      <c r="AA38" s="7">
        <v>1.05152E-3</v>
      </c>
      <c r="AB38" s="7">
        <v>5.2576200000000002E-3</v>
      </c>
      <c r="AC38" s="7">
        <v>2.10305E-3</v>
      </c>
      <c r="AD38" s="7">
        <v>2.10305E-3</v>
      </c>
      <c r="AE38" s="7">
        <v>1.05152E-3</v>
      </c>
      <c r="AF38" s="7">
        <v>1.05152E-3</v>
      </c>
      <c r="AG38" s="7">
        <v>3.1545700000000002E-3</v>
      </c>
      <c r="AH38" s="7">
        <v>1.05152E-3</v>
      </c>
      <c r="AI38" s="7">
        <v>2.10305E-3</v>
      </c>
      <c r="AJ38" s="7">
        <v>1.05152E-3</v>
      </c>
      <c r="AK38" s="7">
        <v>0</v>
      </c>
      <c r="AL38" s="7">
        <v>3.1545700000000002E-3</v>
      </c>
      <c r="AM38" s="7">
        <v>2.10305E-3</v>
      </c>
      <c r="AN38" s="7">
        <v>1.05152E-3</v>
      </c>
      <c r="AO38" s="7">
        <v>0</v>
      </c>
      <c r="AP38" s="7">
        <v>3.1545700000000002E-3</v>
      </c>
      <c r="AQ38" s="7">
        <v>0</v>
      </c>
      <c r="AR38" s="7">
        <v>0</v>
      </c>
      <c r="AS38" s="7">
        <v>1.05152E-3</v>
      </c>
      <c r="AT38" s="7">
        <v>0</v>
      </c>
      <c r="AU38" s="7">
        <v>1.05152E-3</v>
      </c>
      <c r="AV38" s="7">
        <v>0</v>
      </c>
      <c r="AW38" s="7">
        <v>2.10305E-3</v>
      </c>
      <c r="AX38" s="7">
        <v>4.2060999999999999E-3</v>
      </c>
      <c r="AY38" s="7">
        <v>4.2060999999999999E-3</v>
      </c>
      <c r="AZ38" s="7">
        <v>0</v>
      </c>
      <c r="BA38" s="7">
        <v>5.2576200000000002E-3</v>
      </c>
      <c r="BB38" s="7">
        <v>3.1545700000000002E-3</v>
      </c>
      <c r="BC38" s="7">
        <v>4.2060999999999999E-3</v>
      </c>
      <c r="BD38" s="7">
        <v>1.05152E-3</v>
      </c>
      <c r="BE38" s="7">
        <v>1.05152E-3</v>
      </c>
      <c r="BF38" s="7">
        <v>0</v>
      </c>
      <c r="BG38" s="7">
        <v>1.05152E-3</v>
      </c>
      <c r="BH38" s="7">
        <v>2.10305E-3</v>
      </c>
      <c r="BI38" s="15">
        <v>9.4637200000000001E-3</v>
      </c>
      <c r="BJ38" s="7">
        <v>0</v>
      </c>
      <c r="BK38" s="7">
        <v>2.10305E-3</v>
      </c>
      <c r="BL38" s="7">
        <v>0</v>
      </c>
      <c r="BM38" s="7">
        <v>1.05152E-3</v>
      </c>
      <c r="BN38" s="7">
        <v>1.05152E-3</v>
      </c>
      <c r="BO38" s="7">
        <v>4.2060999999999999E-3</v>
      </c>
      <c r="BP38" s="7">
        <v>0</v>
      </c>
      <c r="BQ38" s="7">
        <v>1.05152E-3</v>
      </c>
      <c r="BR38" s="7">
        <v>3.1545700000000002E-3</v>
      </c>
      <c r="BS38" s="7">
        <v>4.2060999999999999E-3</v>
      </c>
      <c r="BT38" s="7">
        <v>2.10305E-3</v>
      </c>
      <c r="BU38" s="15">
        <v>1.9978969999999999E-2</v>
      </c>
      <c r="BV38" s="7">
        <v>1.05152E-3</v>
      </c>
      <c r="BW38" s="7">
        <v>1.05152E-3</v>
      </c>
      <c r="BX38" s="7">
        <v>0</v>
      </c>
      <c r="BY38" s="7">
        <v>1.05152E-3</v>
      </c>
      <c r="BZ38" s="7">
        <v>1.05152E-3</v>
      </c>
      <c r="CA38" s="7">
        <v>3.1545700000000002E-3</v>
      </c>
      <c r="CB38" s="15">
        <v>8.8300199999999992E-3</v>
      </c>
      <c r="CC38" s="7">
        <v>3.1545700000000002E-3</v>
      </c>
      <c r="CD38" s="7">
        <v>4.2060999999999999E-3</v>
      </c>
      <c r="CE38" s="7">
        <v>2.10305E-3</v>
      </c>
      <c r="CF38" s="7">
        <v>0</v>
      </c>
      <c r="CG38" s="7">
        <v>4.2060999999999999E-3</v>
      </c>
      <c r="CH38" s="7">
        <v>3.1545700000000002E-3</v>
      </c>
      <c r="CI38" s="7">
        <v>0</v>
      </c>
      <c r="CJ38" s="7">
        <v>0</v>
      </c>
    </row>
    <row r="39" spans="1:88" x14ac:dyDescent="0.35">
      <c r="B39" s="40" t="s">
        <v>534</v>
      </c>
      <c r="C39" s="40">
        <v>4</v>
      </c>
      <c r="D39" s="41">
        <v>1E-4</v>
      </c>
      <c r="E39" s="1" t="s">
        <v>534</v>
      </c>
      <c r="I39" s="44" t="s">
        <v>616</v>
      </c>
      <c r="J39" s="44"/>
      <c r="K39" s="44"/>
      <c r="L39" s="44"/>
      <c r="M39" s="45">
        <v>4.7104800000000004E-3</v>
      </c>
      <c r="N39" s="45">
        <v>9.4209600000000008E-3</v>
      </c>
      <c r="O39" s="7">
        <v>1.05152E-3</v>
      </c>
      <c r="P39" s="7">
        <v>3.1545700000000002E-3</v>
      </c>
      <c r="Q39" s="7">
        <v>7.3606699999999997E-3</v>
      </c>
      <c r="R39" s="7">
        <v>2.10305E-3</v>
      </c>
      <c r="S39" s="7">
        <v>2.10305E-3</v>
      </c>
      <c r="T39" s="7">
        <v>2.10305E-3</v>
      </c>
      <c r="U39" s="7">
        <v>7.3606699999999997E-3</v>
      </c>
      <c r="V39" s="7">
        <v>5.2576200000000002E-3</v>
      </c>
      <c r="W39" s="7">
        <v>8.4121999999999999E-3</v>
      </c>
      <c r="X39" s="7">
        <v>4.2060999999999999E-3</v>
      </c>
      <c r="Y39" s="7">
        <v>3.1545700000000002E-3</v>
      </c>
      <c r="Z39" s="7">
        <v>5.2576200000000002E-3</v>
      </c>
      <c r="AA39" s="7">
        <v>3.1545700000000002E-3</v>
      </c>
      <c r="AB39" s="7">
        <v>5.2576200000000002E-3</v>
      </c>
      <c r="AC39" s="7">
        <v>5.2576200000000002E-3</v>
      </c>
      <c r="AD39" s="7">
        <v>3.1545700000000002E-3</v>
      </c>
      <c r="AE39" s="7">
        <v>5.2576200000000002E-3</v>
      </c>
      <c r="AF39" s="7">
        <v>3.1545700000000002E-3</v>
      </c>
      <c r="AG39" s="7">
        <v>5.2576200000000002E-3</v>
      </c>
      <c r="AH39" s="7">
        <v>5.2576200000000002E-3</v>
      </c>
      <c r="AI39" s="7">
        <v>3.1545700000000002E-3</v>
      </c>
      <c r="AJ39" s="7">
        <v>2.10305E-3</v>
      </c>
      <c r="AK39" s="7">
        <v>1.05152E-3</v>
      </c>
      <c r="AL39" s="7">
        <v>4.2060999999999999E-3</v>
      </c>
      <c r="AM39" s="7">
        <v>5.2576200000000002E-3</v>
      </c>
      <c r="AN39" s="7">
        <v>2.10305E-3</v>
      </c>
      <c r="AO39" s="7">
        <v>3.1545700000000002E-3</v>
      </c>
      <c r="AP39" s="7">
        <v>3.1545700000000002E-3</v>
      </c>
      <c r="AQ39" s="7">
        <v>2.10305E-3</v>
      </c>
      <c r="AR39" s="7">
        <v>5.2576200000000002E-3</v>
      </c>
      <c r="AS39" s="7">
        <v>7.3606699999999997E-3</v>
      </c>
      <c r="AT39" s="7">
        <v>4.2060999999999999E-3</v>
      </c>
      <c r="AU39" s="7">
        <v>6.3091500000000003E-3</v>
      </c>
      <c r="AV39" s="7">
        <v>3.1545700000000002E-3</v>
      </c>
      <c r="AW39" s="7">
        <v>4.2060999999999999E-3</v>
      </c>
      <c r="AX39" s="7">
        <v>4.2060999999999999E-3</v>
      </c>
      <c r="AY39" s="7">
        <v>4.2060999999999999E-3</v>
      </c>
      <c r="AZ39" s="7">
        <v>6.3091500000000003E-3</v>
      </c>
      <c r="BA39" s="7">
        <v>4.2060999999999999E-3</v>
      </c>
      <c r="BB39" s="7">
        <v>6.3091500000000003E-3</v>
      </c>
      <c r="BC39" s="7">
        <v>3.1545700000000002E-3</v>
      </c>
      <c r="BD39" s="7">
        <v>2.10305E-3</v>
      </c>
      <c r="BE39" s="7">
        <v>3.1545700000000002E-3</v>
      </c>
      <c r="BF39" s="7">
        <v>3.1545700000000002E-3</v>
      </c>
      <c r="BG39" s="7">
        <v>4.2060999999999999E-3</v>
      </c>
      <c r="BH39" s="7">
        <v>2.10305E-3</v>
      </c>
      <c r="BI39" s="7">
        <v>4.2060999999999999E-3</v>
      </c>
      <c r="BJ39" s="7">
        <v>6.3091500000000003E-3</v>
      </c>
      <c r="BK39" s="7">
        <v>3.1545700000000002E-3</v>
      </c>
      <c r="BL39" s="7">
        <v>4.2060999999999999E-3</v>
      </c>
      <c r="BM39" s="7">
        <v>3.1545700000000002E-3</v>
      </c>
      <c r="BN39" s="7">
        <v>2.10305E-3</v>
      </c>
      <c r="BO39" s="7">
        <v>4.2060999999999999E-3</v>
      </c>
      <c r="BP39" s="7">
        <v>4.2060999999999999E-3</v>
      </c>
      <c r="BQ39" s="7">
        <v>2.10305E-3</v>
      </c>
      <c r="BR39" s="7">
        <v>4.2060999999999999E-3</v>
      </c>
      <c r="BS39" s="7">
        <v>2.10305E-3</v>
      </c>
      <c r="BT39" s="7">
        <v>5.2576200000000002E-3</v>
      </c>
      <c r="BU39" s="7">
        <v>4.2060999999999999E-3</v>
      </c>
      <c r="BV39" s="7">
        <v>2.10305E-3</v>
      </c>
      <c r="BW39" s="7">
        <v>7.3606699999999997E-3</v>
      </c>
      <c r="BX39" s="7">
        <v>0</v>
      </c>
      <c r="BY39" s="7">
        <v>4.2060999999999999E-3</v>
      </c>
      <c r="BZ39" s="7">
        <v>5.2576200000000002E-3</v>
      </c>
      <c r="CA39" s="7">
        <v>2.10305E-3</v>
      </c>
      <c r="CB39" s="7">
        <v>1.1037499999999999E-3</v>
      </c>
      <c r="CC39" s="7">
        <v>2.10305E-3</v>
      </c>
      <c r="CD39" s="7">
        <v>3.1545700000000002E-3</v>
      </c>
      <c r="CE39" s="7">
        <v>2.10305E-3</v>
      </c>
      <c r="CF39" s="7">
        <v>2.10305E-3</v>
      </c>
      <c r="CG39" s="7">
        <v>0</v>
      </c>
      <c r="CH39" s="7">
        <v>3.1545700000000002E-3</v>
      </c>
      <c r="CI39" s="7">
        <v>2.10305E-3</v>
      </c>
      <c r="CJ39" s="7">
        <v>4.2060999999999999E-3</v>
      </c>
    </row>
    <row r="40" spans="1:88" x14ac:dyDescent="0.35">
      <c r="I40" s="44" t="s">
        <v>617</v>
      </c>
      <c r="J40" s="44"/>
      <c r="K40" s="44"/>
      <c r="L40" s="44"/>
      <c r="M40" s="45">
        <v>3.1657000000000001E-4</v>
      </c>
      <c r="N40" s="45">
        <v>6.3314000000000003E-4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15">
        <v>1.05152E-3</v>
      </c>
      <c r="U40" s="7">
        <v>0</v>
      </c>
      <c r="V40" s="7">
        <v>0</v>
      </c>
      <c r="W40" s="7">
        <v>0</v>
      </c>
      <c r="X40" s="15">
        <v>1.05152E-3</v>
      </c>
      <c r="Y40" s="7">
        <v>0</v>
      </c>
      <c r="Z40" s="7">
        <v>0</v>
      </c>
      <c r="AA40" s="7">
        <v>0</v>
      </c>
      <c r="AB40" s="15">
        <v>1.05152E-3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15">
        <v>2.10305E-3</v>
      </c>
      <c r="AJ40" s="15">
        <v>1.05152E-3</v>
      </c>
      <c r="AK40" s="7">
        <v>0</v>
      </c>
      <c r="AL40" s="7">
        <v>0</v>
      </c>
      <c r="AM40" s="7">
        <v>0</v>
      </c>
      <c r="AN40" s="7">
        <v>0</v>
      </c>
      <c r="AO40" s="7">
        <v>0</v>
      </c>
      <c r="AP40" s="7">
        <v>0</v>
      </c>
      <c r="AQ40" s="7">
        <v>0</v>
      </c>
      <c r="AR40" s="7">
        <v>0</v>
      </c>
      <c r="AS40" s="7">
        <v>0</v>
      </c>
      <c r="AT40" s="7">
        <v>0</v>
      </c>
      <c r="AU40" s="15">
        <v>1.05152E-3</v>
      </c>
      <c r="AV40" s="7">
        <v>0</v>
      </c>
      <c r="AW40" s="7">
        <v>0</v>
      </c>
      <c r="AX40" s="7">
        <v>0</v>
      </c>
      <c r="AY40" s="7">
        <v>0</v>
      </c>
      <c r="AZ40" s="7">
        <v>0</v>
      </c>
      <c r="BA40" s="7">
        <v>0</v>
      </c>
      <c r="BB40" s="7">
        <v>0</v>
      </c>
      <c r="BC40" s="7">
        <v>0</v>
      </c>
      <c r="BD40" s="7">
        <v>0</v>
      </c>
      <c r="BE40" s="7">
        <v>0</v>
      </c>
      <c r="BF40" s="7">
        <v>0</v>
      </c>
      <c r="BG40" s="15">
        <v>1.05152E-3</v>
      </c>
      <c r="BH40" s="7">
        <v>0</v>
      </c>
      <c r="BI40" s="7">
        <v>0</v>
      </c>
      <c r="BJ40" s="7">
        <v>0</v>
      </c>
      <c r="BK40" s="7">
        <v>0</v>
      </c>
      <c r="BL40" s="7">
        <v>0</v>
      </c>
      <c r="BM40" s="7">
        <v>0</v>
      </c>
      <c r="BN40" s="7">
        <v>0</v>
      </c>
      <c r="BO40" s="7">
        <v>0</v>
      </c>
      <c r="BP40" s="7">
        <v>0</v>
      </c>
      <c r="BQ40" s="7">
        <v>0</v>
      </c>
      <c r="BR40" s="7">
        <v>0</v>
      </c>
      <c r="BS40" s="15">
        <v>1.05152E-3</v>
      </c>
      <c r="BT40" s="7">
        <v>0</v>
      </c>
      <c r="BU40" s="15">
        <v>1.05152E-3</v>
      </c>
      <c r="BV40" s="15">
        <v>1.05152E-3</v>
      </c>
      <c r="BW40" s="15">
        <v>1.05152E-3</v>
      </c>
      <c r="BX40" s="7">
        <v>0</v>
      </c>
      <c r="BY40" s="7">
        <v>0</v>
      </c>
      <c r="BZ40" s="7">
        <v>0</v>
      </c>
      <c r="CA40" s="7">
        <v>0</v>
      </c>
      <c r="CB40" s="7">
        <v>0</v>
      </c>
      <c r="CC40" s="7">
        <v>0</v>
      </c>
      <c r="CD40" s="15">
        <v>1.05152E-3</v>
      </c>
      <c r="CE40" s="15">
        <v>1.05152E-3</v>
      </c>
      <c r="CF40" s="7">
        <v>0</v>
      </c>
      <c r="CG40" s="7">
        <v>0</v>
      </c>
      <c r="CH40" s="7">
        <v>0</v>
      </c>
      <c r="CI40" s="7">
        <v>0</v>
      </c>
      <c r="CJ40" s="7">
        <v>0</v>
      </c>
    </row>
    <row r="41" spans="1:88" x14ac:dyDescent="0.35">
      <c r="I41" s="46" t="s">
        <v>483</v>
      </c>
      <c r="J41" s="46"/>
      <c r="K41" s="46"/>
      <c r="L41" s="46"/>
      <c r="M41" s="47">
        <v>6.5342999999999998E-4</v>
      </c>
      <c r="N41" s="47">
        <v>1.30686E-3</v>
      </c>
      <c r="O41" s="7">
        <v>1.05152E-3</v>
      </c>
      <c r="P41" s="15">
        <v>2.10305E-3</v>
      </c>
      <c r="Q41" s="7">
        <v>1.05152E-3</v>
      </c>
      <c r="R41" s="7">
        <v>0</v>
      </c>
      <c r="S41" s="7">
        <v>0</v>
      </c>
      <c r="T41" s="7">
        <v>1.05152E-3</v>
      </c>
      <c r="U41" s="15">
        <v>4.2060999999999999E-3</v>
      </c>
      <c r="V41" s="7">
        <v>0</v>
      </c>
      <c r="W41" s="7">
        <v>0</v>
      </c>
      <c r="X41" s="15">
        <v>2.10305E-3</v>
      </c>
      <c r="Y41" s="7">
        <v>0</v>
      </c>
      <c r="Z41" s="7">
        <v>0</v>
      </c>
      <c r="AA41" s="7">
        <v>1.05152E-3</v>
      </c>
      <c r="AB41" s="7">
        <v>1.05152E-3</v>
      </c>
      <c r="AC41" s="7">
        <v>0</v>
      </c>
      <c r="AD41" s="7">
        <v>0</v>
      </c>
      <c r="AE41" s="15">
        <v>3.1545700000000002E-3</v>
      </c>
      <c r="AF41" s="7">
        <v>0</v>
      </c>
      <c r="AG41" s="7">
        <v>0</v>
      </c>
      <c r="AH41" s="15">
        <v>2.10305E-3</v>
      </c>
      <c r="AI41" s="15">
        <v>2.10305E-3</v>
      </c>
      <c r="AJ41" s="7">
        <v>1.05152E-3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1.05152E-3</v>
      </c>
      <c r="AQ41" s="7">
        <v>0</v>
      </c>
      <c r="AR41" s="7">
        <v>0</v>
      </c>
      <c r="AS41" s="15">
        <v>3.1545700000000002E-3</v>
      </c>
      <c r="AT41" s="7">
        <v>0</v>
      </c>
      <c r="AU41" s="7">
        <v>0</v>
      </c>
      <c r="AV41" s="7">
        <v>0</v>
      </c>
      <c r="AW41" s="7">
        <v>0</v>
      </c>
      <c r="AX41" s="7">
        <v>0</v>
      </c>
      <c r="AY41" s="7">
        <v>0</v>
      </c>
      <c r="AZ41" s="15">
        <v>2.10305E-3</v>
      </c>
      <c r="BA41" s="7">
        <v>1.05152E-3</v>
      </c>
      <c r="BB41" s="7">
        <v>0</v>
      </c>
      <c r="BC41" s="15">
        <v>2.10305E-3</v>
      </c>
      <c r="BD41" s="7">
        <v>1.05152E-3</v>
      </c>
      <c r="BE41" s="15">
        <v>2.10305E-3</v>
      </c>
      <c r="BF41" s="7">
        <v>0</v>
      </c>
      <c r="BG41" s="7">
        <v>0</v>
      </c>
      <c r="BH41" s="7">
        <v>0</v>
      </c>
      <c r="BI41" s="7">
        <v>0</v>
      </c>
      <c r="BJ41" s="7">
        <v>0</v>
      </c>
      <c r="BK41" s="15">
        <v>2.10305E-3</v>
      </c>
      <c r="BL41" s="7">
        <v>1.05152E-3</v>
      </c>
      <c r="BM41" s="7">
        <v>0</v>
      </c>
      <c r="BN41" s="7">
        <v>0</v>
      </c>
      <c r="BO41" s="7">
        <v>0</v>
      </c>
      <c r="BP41" s="7">
        <v>0</v>
      </c>
      <c r="BQ41" s="7">
        <v>0</v>
      </c>
      <c r="BR41" s="7">
        <v>0</v>
      </c>
      <c r="BS41" s="7">
        <v>1.05152E-3</v>
      </c>
      <c r="BT41" s="7">
        <v>0</v>
      </c>
      <c r="BU41" s="7">
        <v>1.05152E-3</v>
      </c>
      <c r="BV41" s="7">
        <v>0</v>
      </c>
      <c r="BW41" s="7">
        <v>1.05152E-3</v>
      </c>
      <c r="BX41" s="7">
        <v>1.05152E-3</v>
      </c>
      <c r="BY41" s="7">
        <v>1.05152E-3</v>
      </c>
      <c r="BZ41" s="7">
        <v>0</v>
      </c>
      <c r="CA41" s="7">
        <v>1.05152E-3</v>
      </c>
      <c r="CB41" s="7">
        <v>0</v>
      </c>
      <c r="CC41" s="7">
        <v>1.05152E-3</v>
      </c>
      <c r="CD41" s="7">
        <v>0</v>
      </c>
      <c r="CE41" s="7">
        <v>0</v>
      </c>
      <c r="CF41" s="7">
        <v>0</v>
      </c>
      <c r="CG41" s="7">
        <v>1.05152E-3</v>
      </c>
      <c r="CH41" s="7">
        <v>0</v>
      </c>
      <c r="CI41" s="7">
        <v>0</v>
      </c>
      <c r="CJ41" s="7">
        <v>0</v>
      </c>
    </row>
    <row r="42" spans="1:88" x14ac:dyDescent="0.35">
      <c r="I42" s="57" t="s">
        <v>3793</v>
      </c>
      <c r="J42" s="57"/>
      <c r="K42" s="57"/>
      <c r="L42" s="57"/>
      <c r="M42" s="58">
        <v>3.1959999999999999E-5</v>
      </c>
      <c r="N42" s="58">
        <v>6.3919999999999998E-5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15">
        <v>1.05152E-3</v>
      </c>
      <c r="AP42" s="7">
        <v>0</v>
      </c>
      <c r="AQ42" s="7">
        <v>0</v>
      </c>
      <c r="AR42" s="7">
        <v>0</v>
      </c>
      <c r="AS42" s="7">
        <v>0</v>
      </c>
      <c r="AT42" s="7">
        <v>0</v>
      </c>
      <c r="AU42" s="7">
        <v>0</v>
      </c>
      <c r="AV42" s="7">
        <v>0</v>
      </c>
      <c r="AW42" s="7">
        <v>0</v>
      </c>
      <c r="AX42" s="7">
        <v>0</v>
      </c>
      <c r="AY42" s="7">
        <v>0</v>
      </c>
      <c r="AZ42" s="7">
        <v>0</v>
      </c>
      <c r="BA42" s="7">
        <v>0</v>
      </c>
      <c r="BB42" s="7">
        <v>0</v>
      </c>
      <c r="BC42" s="7">
        <v>0</v>
      </c>
      <c r="BD42" s="7">
        <v>0</v>
      </c>
      <c r="BE42" s="7">
        <v>0</v>
      </c>
      <c r="BF42" s="7">
        <v>0</v>
      </c>
      <c r="BG42" s="7">
        <v>0</v>
      </c>
      <c r="BH42" s="7">
        <v>0</v>
      </c>
      <c r="BI42" s="7">
        <v>0</v>
      </c>
      <c r="BJ42" s="7">
        <v>0</v>
      </c>
      <c r="BK42" s="7">
        <v>0</v>
      </c>
      <c r="BL42" s="7">
        <v>0</v>
      </c>
      <c r="BM42" s="7">
        <v>0</v>
      </c>
      <c r="BN42" s="7">
        <v>0</v>
      </c>
      <c r="BO42" s="7">
        <v>0</v>
      </c>
      <c r="BP42" s="7">
        <v>0</v>
      </c>
      <c r="BQ42" s="7">
        <v>0</v>
      </c>
      <c r="BR42" s="7">
        <v>0</v>
      </c>
      <c r="BS42" s="7">
        <v>0</v>
      </c>
      <c r="BT42" s="7">
        <v>0</v>
      </c>
      <c r="BU42" s="7">
        <v>0</v>
      </c>
      <c r="BV42" s="7">
        <v>0</v>
      </c>
      <c r="BW42" s="7">
        <v>0</v>
      </c>
      <c r="BX42" s="7">
        <v>0</v>
      </c>
      <c r="BY42" s="7">
        <v>0</v>
      </c>
      <c r="BZ42" s="7">
        <v>0</v>
      </c>
      <c r="CA42" s="7">
        <v>0</v>
      </c>
      <c r="CB42" s="7">
        <v>0</v>
      </c>
      <c r="CC42" s="7">
        <v>0</v>
      </c>
      <c r="CD42" s="7">
        <v>0</v>
      </c>
      <c r="CE42" s="7">
        <v>0</v>
      </c>
      <c r="CF42" s="7">
        <v>0</v>
      </c>
      <c r="CG42" s="7">
        <v>0</v>
      </c>
      <c r="CH42" s="7">
        <v>0</v>
      </c>
      <c r="CI42" s="7">
        <v>0</v>
      </c>
      <c r="CJ42" s="7">
        <v>0</v>
      </c>
    </row>
    <row r="43" spans="1:88" x14ac:dyDescent="0.35">
      <c r="I43" s="40" t="s">
        <v>534</v>
      </c>
      <c r="J43" s="40"/>
      <c r="K43" s="40"/>
      <c r="L43" s="40"/>
      <c r="M43" s="41">
        <v>1.106E-4</v>
      </c>
      <c r="N43" s="41">
        <v>2.2120000000000001E-4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15">
        <v>2.10305E-3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15">
        <v>1.05152E-3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P43" s="7">
        <v>0</v>
      </c>
      <c r="AQ43" s="15">
        <v>1.05152E-3</v>
      </c>
      <c r="AR43" s="7">
        <v>0</v>
      </c>
      <c r="AS43" s="7">
        <v>0</v>
      </c>
      <c r="AT43" s="7">
        <v>0</v>
      </c>
      <c r="AU43" s="7">
        <v>0</v>
      </c>
      <c r="AV43" s="7">
        <v>0</v>
      </c>
      <c r="AW43" s="7">
        <v>0</v>
      </c>
      <c r="AX43" s="7">
        <v>0</v>
      </c>
      <c r="AY43" s="7">
        <v>0</v>
      </c>
      <c r="AZ43" s="7">
        <v>0</v>
      </c>
      <c r="BA43" s="7">
        <v>0</v>
      </c>
      <c r="BB43" s="7">
        <v>0</v>
      </c>
      <c r="BC43" s="7">
        <v>0</v>
      </c>
      <c r="BD43" s="7">
        <v>0</v>
      </c>
      <c r="BE43" s="7">
        <v>0</v>
      </c>
      <c r="BF43" s="7">
        <v>0</v>
      </c>
      <c r="BG43" s="7">
        <v>0</v>
      </c>
      <c r="BH43" s="7">
        <v>0</v>
      </c>
      <c r="BI43" s="7">
        <v>0</v>
      </c>
      <c r="BJ43" s="7">
        <v>0</v>
      </c>
      <c r="BK43" s="7">
        <v>0</v>
      </c>
      <c r="BL43" s="7">
        <v>0</v>
      </c>
      <c r="BM43" s="7">
        <v>0</v>
      </c>
      <c r="BN43" s="7">
        <v>0</v>
      </c>
      <c r="BO43" s="7">
        <v>0</v>
      </c>
      <c r="BP43" s="7">
        <v>0</v>
      </c>
      <c r="BQ43" s="7">
        <v>0</v>
      </c>
      <c r="BR43" s="7">
        <v>0</v>
      </c>
      <c r="BS43" s="7">
        <v>0</v>
      </c>
      <c r="BT43" s="7">
        <v>0</v>
      </c>
      <c r="BU43" s="7">
        <v>0</v>
      </c>
      <c r="BV43" s="7">
        <v>0</v>
      </c>
      <c r="BW43" s="7">
        <v>0</v>
      </c>
      <c r="BX43" s="7">
        <v>0</v>
      </c>
      <c r="BY43" s="7">
        <v>0</v>
      </c>
      <c r="BZ43" s="7">
        <v>0</v>
      </c>
      <c r="CA43" s="7">
        <v>0</v>
      </c>
      <c r="CB43" s="7">
        <v>0</v>
      </c>
      <c r="CC43" s="7">
        <v>0</v>
      </c>
      <c r="CD43" s="7">
        <v>0</v>
      </c>
      <c r="CE43" s="7">
        <v>0</v>
      </c>
      <c r="CF43" s="7">
        <v>0</v>
      </c>
      <c r="CG43" s="7">
        <v>0</v>
      </c>
      <c r="CH43" s="7">
        <v>0</v>
      </c>
      <c r="CI43" s="7">
        <v>0</v>
      </c>
      <c r="CJ43" s="7">
        <v>0</v>
      </c>
    </row>
    <row r="44" spans="1:88" x14ac:dyDescent="0.35">
      <c r="A44" s="98" t="s">
        <v>618</v>
      </c>
      <c r="B44" s="104"/>
      <c r="C44" s="105"/>
      <c r="J44" s="98">
        <v>74</v>
      </c>
      <c r="K44" s="105"/>
    </row>
    <row r="45" spans="1:88" x14ac:dyDescent="0.35">
      <c r="A45" s="1" t="s">
        <v>619</v>
      </c>
      <c r="B45" s="1" t="s">
        <v>620</v>
      </c>
      <c r="C45" s="1" t="s">
        <v>621</v>
      </c>
      <c r="D45" s="1" t="s">
        <v>622</v>
      </c>
      <c r="E45" s="1" t="s">
        <v>623</v>
      </c>
      <c r="F45" s="1" t="s">
        <v>624</v>
      </c>
      <c r="G45" s="1" t="s">
        <v>624</v>
      </c>
      <c r="H45" s="1" t="s">
        <v>98</v>
      </c>
      <c r="I45" s="1" t="s">
        <v>110</v>
      </c>
      <c r="J45" s="1" t="s">
        <v>625</v>
      </c>
      <c r="K45" s="1" t="s">
        <v>626</v>
      </c>
      <c r="L45" s="1" t="s">
        <v>627</v>
      </c>
      <c r="M45" s="1" t="s">
        <v>628</v>
      </c>
      <c r="N45" s="1" t="s">
        <v>629</v>
      </c>
    </row>
    <row r="46" spans="1:88" x14ac:dyDescent="0.35">
      <c r="A46" s="28" t="s">
        <v>630</v>
      </c>
      <c r="B46" s="28" t="s">
        <v>412</v>
      </c>
      <c r="C46" s="28"/>
      <c r="D46" s="28" t="s">
        <v>412</v>
      </c>
      <c r="E46" s="28"/>
      <c r="F46" s="28" t="s">
        <v>412</v>
      </c>
      <c r="G46" s="28" t="s">
        <v>412</v>
      </c>
      <c r="H46" s="28">
        <v>62093</v>
      </c>
      <c r="I46" s="29">
        <v>0.88290000000000002</v>
      </c>
      <c r="J46" s="28"/>
      <c r="K46" s="28"/>
      <c r="L46" s="29"/>
      <c r="M46" s="7">
        <v>0.87964262000000004</v>
      </c>
      <c r="N46" s="1" t="s">
        <v>3794</v>
      </c>
      <c r="O46" s="7">
        <v>0.63722396999999997</v>
      </c>
      <c r="P46" s="7">
        <v>0.80441640000000003</v>
      </c>
      <c r="Q46" s="7">
        <v>0.82018926999999997</v>
      </c>
      <c r="R46" s="7">
        <v>0.84227129000000001</v>
      </c>
      <c r="S46" s="7">
        <v>0.84647739</v>
      </c>
      <c r="T46" s="7">
        <v>0.85068348999999999</v>
      </c>
      <c r="U46" s="7">
        <v>0.85488958999999998</v>
      </c>
      <c r="V46" s="7">
        <v>0.86750788999999995</v>
      </c>
      <c r="W46" s="7">
        <v>0.86961094000000005</v>
      </c>
      <c r="X46" s="7">
        <v>0.86961094000000005</v>
      </c>
      <c r="Y46" s="7">
        <v>0.87066246000000003</v>
      </c>
      <c r="Z46" s="7">
        <v>0.87171399000000005</v>
      </c>
      <c r="AA46" s="7">
        <v>0.87171399000000005</v>
      </c>
      <c r="AB46" s="7">
        <v>0.87276551000000002</v>
      </c>
      <c r="AC46" s="7">
        <v>0.87381702999999999</v>
      </c>
      <c r="AD46" s="7">
        <v>0.87486856000000002</v>
      </c>
      <c r="AE46" s="7">
        <v>0.87486856000000002</v>
      </c>
      <c r="AF46" s="7">
        <v>0.87486856000000002</v>
      </c>
      <c r="AG46" s="7">
        <v>0.87697161000000001</v>
      </c>
      <c r="AH46" s="7">
        <v>0.87802312999999998</v>
      </c>
      <c r="AI46" s="7">
        <v>0.87802312999999998</v>
      </c>
      <c r="AJ46" s="7">
        <v>0.87907466000000001</v>
      </c>
      <c r="AK46" s="7">
        <v>0.88012617999999998</v>
      </c>
      <c r="AL46" s="7">
        <v>0.88012617999999998</v>
      </c>
      <c r="AM46" s="7">
        <v>0.88222922999999998</v>
      </c>
      <c r="AN46" s="7">
        <v>0.88433227999999997</v>
      </c>
      <c r="AO46" s="7">
        <v>0.88433227999999997</v>
      </c>
      <c r="AP46" s="7">
        <v>0.88538380999999999</v>
      </c>
      <c r="AQ46" s="7">
        <v>0.88643532999999997</v>
      </c>
      <c r="AR46" s="7">
        <v>0.88748685999999999</v>
      </c>
      <c r="AS46" s="7">
        <v>0.88748685999999999</v>
      </c>
      <c r="AT46" s="7">
        <v>0.88748685999999999</v>
      </c>
      <c r="AU46" s="7">
        <v>0.88853837999999996</v>
      </c>
      <c r="AV46" s="7">
        <v>0.88853837999999996</v>
      </c>
      <c r="AW46" s="7">
        <v>0.88853837999999996</v>
      </c>
      <c r="AX46" s="7">
        <v>0.88853837999999996</v>
      </c>
      <c r="AY46" s="7">
        <v>0.88853837999999996</v>
      </c>
      <c r="AZ46" s="7">
        <v>0.88958990999999998</v>
      </c>
      <c r="BA46" s="7">
        <v>0.88958990999999998</v>
      </c>
      <c r="BB46" s="7">
        <v>0.88958990999999998</v>
      </c>
      <c r="BC46" s="7">
        <v>0.89064142999999996</v>
      </c>
      <c r="BD46" s="7">
        <v>0.89169295000000004</v>
      </c>
      <c r="BE46" s="7">
        <v>0.89169295000000004</v>
      </c>
      <c r="BF46" s="7">
        <v>0.89169295000000004</v>
      </c>
      <c r="BG46" s="7">
        <v>0.89169295000000004</v>
      </c>
      <c r="BH46" s="7">
        <v>0.89274447999999995</v>
      </c>
      <c r="BI46" s="7">
        <v>0.89589905000000003</v>
      </c>
      <c r="BJ46" s="7">
        <v>0.89589905000000003</v>
      </c>
      <c r="BK46" s="7">
        <v>0.89589905000000003</v>
      </c>
      <c r="BL46" s="7">
        <v>0.89695058000000005</v>
      </c>
      <c r="BM46" s="7">
        <v>0.89695058000000005</v>
      </c>
      <c r="BN46" s="7">
        <v>0.89695058000000005</v>
      </c>
      <c r="BO46" s="7">
        <v>0.89800210000000003</v>
      </c>
      <c r="BP46" s="7">
        <v>0.89800210000000003</v>
      </c>
      <c r="BQ46" s="7">
        <v>0.89800210000000003</v>
      </c>
      <c r="BR46" s="7">
        <v>0.89905363000000005</v>
      </c>
      <c r="BS46" s="7">
        <v>0.90010515000000002</v>
      </c>
      <c r="BT46" s="7">
        <v>0.90010515000000002</v>
      </c>
      <c r="BU46" s="7">
        <v>0.90010515000000002</v>
      </c>
      <c r="BV46" s="7">
        <v>0.90115668000000004</v>
      </c>
      <c r="BW46" s="7">
        <v>0.90115668000000004</v>
      </c>
      <c r="BX46" s="7">
        <v>0.90115668000000004</v>
      </c>
      <c r="BY46" s="7">
        <v>0.90220820000000002</v>
      </c>
      <c r="BZ46" s="7">
        <v>0.90431125000000001</v>
      </c>
      <c r="CA46" s="7">
        <v>0.90431125000000001</v>
      </c>
      <c r="CB46" s="7">
        <v>0.90507725999999999</v>
      </c>
      <c r="CC46" s="7">
        <v>0.90536278000000003</v>
      </c>
      <c r="CD46" s="7">
        <v>0.90641430000000001</v>
      </c>
      <c r="CE46" s="7">
        <v>0.90746583000000003</v>
      </c>
      <c r="CF46" s="7">
        <v>0.90851735</v>
      </c>
      <c r="CG46" s="7">
        <v>0.90956886999999997</v>
      </c>
      <c r="CH46" s="7">
        <v>0.9106204</v>
      </c>
      <c r="CI46" s="7">
        <v>0.91272344999999999</v>
      </c>
      <c r="CJ46" s="7">
        <v>0.91587801999999996</v>
      </c>
    </row>
    <row r="47" spans="1:88" x14ac:dyDescent="0.35">
      <c r="A47" s="30" t="s">
        <v>630</v>
      </c>
      <c r="B47" s="30" t="s">
        <v>412</v>
      </c>
      <c r="C47" s="30">
        <v>1</v>
      </c>
      <c r="D47" s="30" t="s">
        <v>412</v>
      </c>
      <c r="E47" s="30"/>
      <c r="F47" s="30" t="s">
        <v>412</v>
      </c>
      <c r="G47" s="30" t="s">
        <v>412</v>
      </c>
      <c r="H47" s="30">
        <v>62093</v>
      </c>
      <c r="I47" s="31">
        <v>0.88289326000000001</v>
      </c>
      <c r="J47" s="30">
        <v>74</v>
      </c>
      <c r="K47" s="30">
        <v>0</v>
      </c>
      <c r="L47" s="31">
        <v>0.91587802313354361</v>
      </c>
      <c r="M47" s="7">
        <v>0.87964262000000004</v>
      </c>
      <c r="N47" s="7">
        <v>1.7592852400000001</v>
      </c>
      <c r="O47" s="7">
        <v>0.63722396999999997</v>
      </c>
      <c r="P47" s="7">
        <v>0.80441640000000003</v>
      </c>
      <c r="Q47" s="7">
        <v>0.82018926999999997</v>
      </c>
      <c r="R47" s="7">
        <v>0.84227129000000001</v>
      </c>
      <c r="S47" s="7">
        <v>0.84647739</v>
      </c>
      <c r="T47" s="7">
        <v>0.85068348999999999</v>
      </c>
      <c r="U47" s="7">
        <v>0.85488958999999998</v>
      </c>
      <c r="V47" s="7">
        <v>0.86750788999999995</v>
      </c>
      <c r="W47" s="7">
        <v>0.86961094000000005</v>
      </c>
      <c r="X47" s="7">
        <v>0.86961094000000005</v>
      </c>
      <c r="Y47" s="7">
        <v>0.87066246000000003</v>
      </c>
      <c r="Z47" s="7">
        <v>0.87171399000000005</v>
      </c>
      <c r="AA47" s="7">
        <v>0.87171399000000005</v>
      </c>
      <c r="AB47" s="7">
        <v>0.87276551000000002</v>
      </c>
      <c r="AC47" s="7">
        <v>0.87381702999999999</v>
      </c>
      <c r="AD47" s="7">
        <v>0.87486856000000002</v>
      </c>
      <c r="AE47" s="7">
        <v>0.87486856000000002</v>
      </c>
      <c r="AF47" s="7">
        <v>0.87486856000000002</v>
      </c>
      <c r="AG47" s="7">
        <v>0.87697161000000001</v>
      </c>
      <c r="AH47" s="7">
        <v>0.87802312999999998</v>
      </c>
      <c r="AI47" s="7">
        <v>0.87802312999999998</v>
      </c>
      <c r="AJ47" s="7">
        <v>0.87907466000000001</v>
      </c>
      <c r="AK47" s="7">
        <v>0.88012617999999998</v>
      </c>
      <c r="AL47" s="7">
        <v>0.88012617999999998</v>
      </c>
      <c r="AM47" s="7">
        <v>0.88222922999999998</v>
      </c>
      <c r="AN47" s="7">
        <v>0.88433227999999997</v>
      </c>
      <c r="AO47" s="7">
        <v>0.88433227999999997</v>
      </c>
      <c r="AP47" s="7">
        <v>0.88538380999999999</v>
      </c>
      <c r="AQ47" s="7">
        <v>0.88643532999999997</v>
      </c>
      <c r="AR47" s="7">
        <v>0.88748685999999999</v>
      </c>
      <c r="AS47" s="7">
        <v>0.88748685999999999</v>
      </c>
      <c r="AT47" s="7">
        <v>0.88748685999999999</v>
      </c>
      <c r="AU47" s="7">
        <v>0.88853837999999996</v>
      </c>
      <c r="AV47" s="7">
        <v>0.88853837999999996</v>
      </c>
      <c r="AW47" s="7">
        <v>0.88853837999999996</v>
      </c>
      <c r="AX47" s="7">
        <v>0.88853837999999996</v>
      </c>
      <c r="AY47" s="7">
        <v>0.88853837999999996</v>
      </c>
      <c r="AZ47" s="7">
        <v>0.88958990999999998</v>
      </c>
      <c r="BA47" s="7">
        <v>0.88958990999999998</v>
      </c>
      <c r="BB47" s="7">
        <v>0.88958990999999998</v>
      </c>
      <c r="BC47" s="7">
        <v>0.89064142999999996</v>
      </c>
      <c r="BD47" s="7">
        <v>0.89169295000000004</v>
      </c>
      <c r="BE47" s="7">
        <v>0.89169295000000004</v>
      </c>
      <c r="BF47" s="7">
        <v>0.89169295000000004</v>
      </c>
      <c r="BG47" s="7">
        <v>0.89169295000000004</v>
      </c>
      <c r="BH47" s="7">
        <v>0.89274447999999995</v>
      </c>
      <c r="BI47" s="7">
        <v>0.89589905000000003</v>
      </c>
      <c r="BJ47" s="7">
        <v>0.89589905000000003</v>
      </c>
      <c r="BK47" s="7">
        <v>0.89589905000000003</v>
      </c>
      <c r="BL47" s="7">
        <v>0.89695058000000005</v>
      </c>
      <c r="BM47" s="7">
        <v>0.89695058000000005</v>
      </c>
      <c r="BN47" s="7">
        <v>0.89695058000000005</v>
      </c>
      <c r="BO47" s="7">
        <v>0.89800210000000003</v>
      </c>
      <c r="BP47" s="7">
        <v>0.89800210000000003</v>
      </c>
      <c r="BQ47" s="7">
        <v>0.89800210000000003</v>
      </c>
      <c r="BR47" s="7">
        <v>0.89905363000000005</v>
      </c>
      <c r="BS47" s="7">
        <v>0.90010515000000002</v>
      </c>
      <c r="BT47" s="7">
        <v>0.90010515000000002</v>
      </c>
      <c r="BU47" s="7">
        <v>0.90010515000000002</v>
      </c>
      <c r="BV47" s="7">
        <v>0.90115668000000004</v>
      </c>
      <c r="BW47" s="7">
        <v>0.90115668000000004</v>
      </c>
      <c r="BX47" s="7">
        <v>0.90115668000000004</v>
      </c>
      <c r="BY47" s="7">
        <v>0.90220820000000002</v>
      </c>
      <c r="BZ47" s="7">
        <v>0.90431125000000001</v>
      </c>
      <c r="CA47" s="7">
        <v>0.90431125000000001</v>
      </c>
      <c r="CB47" s="7">
        <v>0.90507725999999999</v>
      </c>
      <c r="CC47" s="7">
        <v>0.90536278000000003</v>
      </c>
      <c r="CD47" s="7">
        <v>0.90641430000000001</v>
      </c>
      <c r="CE47" s="7">
        <v>0.90746583000000003</v>
      </c>
      <c r="CF47" s="7">
        <v>0.90851735</v>
      </c>
      <c r="CG47" s="7">
        <v>0.90956886999999997</v>
      </c>
      <c r="CH47" s="7">
        <v>0.9106204</v>
      </c>
      <c r="CI47" s="7">
        <v>0.91272344999999999</v>
      </c>
      <c r="CJ47" s="7">
        <v>0.91587801999999996</v>
      </c>
    </row>
    <row r="48" spans="1:88" x14ac:dyDescent="0.35">
      <c r="A48" s="44" t="s">
        <v>632</v>
      </c>
      <c r="B48" s="44" t="s">
        <v>3795</v>
      </c>
      <c r="C48" s="44">
        <v>326</v>
      </c>
      <c r="D48" s="44" t="s">
        <v>375</v>
      </c>
      <c r="E48" s="44" t="s">
        <v>3796</v>
      </c>
      <c r="F48" s="44" t="s">
        <v>614</v>
      </c>
      <c r="G48" s="44" t="s">
        <v>481</v>
      </c>
      <c r="H48" s="44">
        <v>2153</v>
      </c>
      <c r="I48" s="45">
        <v>3.061326E-2</v>
      </c>
      <c r="J48" s="44">
        <v>1</v>
      </c>
      <c r="K48" s="44">
        <v>1</v>
      </c>
      <c r="L48" s="45">
        <v>0.1135646687697161</v>
      </c>
      <c r="M48" s="7">
        <v>3.163908E-2</v>
      </c>
      <c r="N48" s="7">
        <v>6.327816E-2</v>
      </c>
      <c r="O48" s="59">
        <v>0.11356467000000001</v>
      </c>
      <c r="P48" s="7">
        <v>3.7854890000000002E-2</v>
      </c>
      <c r="Q48" s="7">
        <v>3.1545740000000003E-2</v>
      </c>
      <c r="R48" s="7">
        <v>5.9936910000000003E-2</v>
      </c>
      <c r="S48" s="7">
        <v>3.470032E-2</v>
      </c>
      <c r="T48" s="7">
        <v>3.0494219999999999E-2</v>
      </c>
      <c r="U48" s="7">
        <v>3.3648789999999998E-2</v>
      </c>
      <c r="V48" s="7">
        <v>3.0494219999999999E-2</v>
      </c>
      <c r="W48" s="7">
        <v>2.9442690000000001E-2</v>
      </c>
      <c r="X48" s="7">
        <v>3.470032E-2</v>
      </c>
      <c r="Y48" s="7">
        <v>3.9957939999999997E-2</v>
      </c>
      <c r="Z48" s="7">
        <v>2.3133540000000001E-2</v>
      </c>
      <c r="AA48" s="7">
        <v>2.1030489999999999E-2</v>
      </c>
      <c r="AB48" s="7">
        <v>2.839117E-2</v>
      </c>
      <c r="AC48" s="7">
        <v>3.7854890000000002E-2</v>
      </c>
      <c r="AD48" s="7">
        <v>3.9957939999999997E-2</v>
      </c>
      <c r="AE48" s="7">
        <v>4.2060989999999999E-2</v>
      </c>
      <c r="AF48" s="7">
        <v>3.7854890000000002E-2</v>
      </c>
      <c r="AG48" s="7">
        <v>3.575184E-2</v>
      </c>
      <c r="AH48" s="7">
        <v>4.1009459999999998E-2</v>
      </c>
      <c r="AI48" s="7">
        <v>3.0494219999999999E-2</v>
      </c>
      <c r="AJ48" s="7">
        <v>3.2597269999999998E-2</v>
      </c>
      <c r="AK48" s="7">
        <v>3.3648789999999998E-2</v>
      </c>
      <c r="AL48" s="7">
        <v>2.6288120000000002E-2</v>
      </c>
      <c r="AM48" s="7">
        <v>3.470032E-2</v>
      </c>
      <c r="AN48" s="7">
        <v>3.3648789999999998E-2</v>
      </c>
      <c r="AO48" s="7">
        <v>3.1545740000000003E-2</v>
      </c>
      <c r="AP48" s="7">
        <v>2.9442690000000001E-2</v>
      </c>
      <c r="AQ48" s="7">
        <v>2.2082020000000001E-2</v>
      </c>
      <c r="AR48" s="7">
        <v>3.575184E-2</v>
      </c>
      <c r="AS48" s="7">
        <v>2.3133540000000001E-2</v>
      </c>
      <c r="AT48" s="7">
        <v>3.3648789999999998E-2</v>
      </c>
      <c r="AU48" s="7">
        <v>3.680336E-2</v>
      </c>
      <c r="AV48" s="7">
        <v>2.1030489999999999E-2</v>
      </c>
      <c r="AW48" s="7">
        <v>3.680336E-2</v>
      </c>
      <c r="AX48" s="7">
        <v>3.9957939999999997E-2</v>
      </c>
      <c r="AY48" s="7">
        <v>3.2597269999999998E-2</v>
      </c>
      <c r="AZ48" s="7">
        <v>2.7339639999999998E-2</v>
      </c>
      <c r="BA48" s="7">
        <v>3.2597269999999998E-2</v>
      </c>
      <c r="BB48" s="7">
        <v>2.523659E-2</v>
      </c>
      <c r="BC48" s="7">
        <v>2.9442690000000001E-2</v>
      </c>
      <c r="BD48" s="7">
        <v>3.0494219999999999E-2</v>
      </c>
      <c r="BE48" s="7">
        <v>2.9442690000000001E-2</v>
      </c>
      <c r="BF48" s="7">
        <v>2.7339639999999998E-2</v>
      </c>
      <c r="BG48" s="7">
        <v>2.4185069999999999E-2</v>
      </c>
      <c r="BH48" s="7">
        <v>2.7339639999999998E-2</v>
      </c>
      <c r="BI48" s="7">
        <v>3.680336E-2</v>
      </c>
      <c r="BJ48" s="7">
        <v>2.839117E-2</v>
      </c>
      <c r="BK48" s="7">
        <v>2.523659E-2</v>
      </c>
      <c r="BL48" s="7">
        <v>3.3648789999999998E-2</v>
      </c>
      <c r="BM48" s="7">
        <v>2.523659E-2</v>
      </c>
      <c r="BN48" s="7">
        <v>2.2082020000000001E-2</v>
      </c>
      <c r="BO48" s="7">
        <v>2.9442690000000001E-2</v>
      </c>
      <c r="BP48" s="7">
        <v>2.3133540000000001E-2</v>
      </c>
      <c r="BQ48" s="7">
        <v>3.1545740000000003E-2</v>
      </c>
      <c r="BR48" s="7">
        <v>2.1030489999999999E-2</v>
      </c>
      <c r="BS48" s="7">
        <v>2.523659E-2</v>
      </c>
      <c r="BT48" s="7">
        <v>2.9442690000000001E-2</v>
      </c>
      <c r="BU48" s="7">
        <v>1.3669819999999999E-2</v>
      </c>
      <c r="BV48" s="7">
        <v>2.6288120000000002E-2</v>
      </c>
      <c r="BW48" s="7">
        <v>1.9978969999999999E-2</v>
      </c>
      <c r="BX48" s="7">
        <v>3.0494219999999999E-2</v>
      </c>
      <c r="BY48" s="7">
        <v>2.2082020000000001E-2</v>
      </c>
      <c r="BZ48" s="7">
        <v>1.892744E-2</v>
      </c>
      <c r="CA48" s="7">
        <v>2.6288120000000002E-2</v>
      </c>
      <c r="CB48" s="7">
        <v>1.8763800000000001E-2</v>
      </c>
      <c r="CC48" s="7">
        <v>2.3133540000000001E-2</v>
      </c>
      <c r="CD48" s="7">
        <v>2.523659E-2</v>
      </c>
      <c r="CE48" s="7">
        <v>2.6288120000000002E-2</v>
      </c>
      <c r="CF48" s="7">
        <v>1.892744E-2</v>
      </c>
      <c r="CG48" s="7">
        <v>2.7339639999999998E-2</v>
      </c>
      <c r="CH48" s="7">
        <v>1.892744E-2</v>
      </c>
      <c r="CI48" s="7">
        <v>2.4185069999999999E-2</v>
      </c>
      <c r="CJ48" s="7">
        <v>2.2082020000000001E-2</v>
      </c>
    </row>
    <row r="49" spans="1:88" x14ac:dyDescent="0.35">
      <c r="A49" s="42" t="s">
        <v>634</v>
      </c>
      <c r="B49" s="42" t="s">
        <v>3797</v>
      </c>
      <c r="C49" s="42">
        <v>60</v>
      </c>
      <c r="D49" s="42" t="s">
        <v>376</v>
      </c>
      <c r="E49" s="42" t="s">
        <v>3796</v>
      </c>
      <c r="F49" s="42" t="s">
        <v>612</v>
      </c>
      <c r="G49" s="42" t="s">
        <v>480</v>
      </c>
      <c r="H49" s="42">
        <v>1703</v>
      </c>
      <c r="I49" s="43">
        <v>2.4214759999999998E-2</v>
      </c>
      <c r="J49" s="42">
        <v>0</v>
      </c>
      <c r="K49" s="42">
        <v>1</v>
      </c>
      <c r="L49" s="43">
        <v>6.0988433228180858E-2</v>
      </c>
      <c r="M49" s="7">
        <v>2.3881639999999999E-2</v>
      </c>
      <c r="N49" s="7">
        <v>4.7763279999999998E-2</v>
      </c>
      <c r="O49" s="52">
        <v>6.0988430000000003E-2</v>
      </c>
      <c r="P49" s="7">
        <v>2.4185069999999999E-2</v>
      </c>
      <c r="Q49" s="7">
        <v>1.892744E-2</v>
      </c>
      <c r="R49" s="7">
        <v>2.3133540000000001E-2</v>
      </c>
      <c r="S49" s="7">
        <v>3.3648789999999998E-2</v>
      </c>
      <c r="T49" s="7">
        <v>1.5772870000000001E-2</v>
      </c>
      <c r="U49" s="7">
        <v>3.2597269999999998E-2</v>
      </c>
      <c r="V49" s="7">
        <v>2.839117E-2</v>
      </c>
      <c r="W49" s="7">
        <v>2.7339639999999998E-2</v>
      </c>
      <c r="X49" s="7">
        <v>3.7854890000000002E-2</v>
      </c>
      <c r="Y49" s="7">
        <v>2.9442690000000001E-2</v>
      </c>
      <c r="Z49" s="7">
        <v>2.4185069999999999E-2</v>
      </c>
      <c r="AA49" s="7">
        <v>3.9957939999999997E-2</v>
      </c>
      <c r="AB49" s="7">
        <v>3.0494219999999999E-2</v>
      </c>
      <c r="AC49" s="7">
        <v>2.839117E-2</v>
      </c>
      <c r="AD49" s="7">
        <v>1.9978969999999999E-2</v>
      </c>
      <c r="AE49" s="7">
        <v>2.1030489999999999E-2</v>
      </c>
      <c r="AF49" s="7">
        <v>3.0494219999999999E-2</v>
      </c>
      <c r="AG49" s="7">
        <v>2.9442690000000001E-2</v>
      </c>
      <c r="AH49" s="7">
        <v>2.3133540000000001E-2</v>
      </c>
      <c r="AI49" s="7">
        <v>2.6288120000000002E-2</v>
      </c>
      <c r="AJ49" s="7">
        <v>2.2082020000000001E-2</v>
      </c>
      <c r="AK49" s="7">
        <v>2.2082020000000001E-2</v>
      </c>
      <c r="AL49" s="7">
        <v>2.7339639999999998E-2</v>
      </c>
      <c r="AM49" s="7">
        <v>3.1545740000000003E-2</v>
      </c>
      <c r="AN49" s="7">
        <v>3.2597269999999998E-2</v>
      </c>
      <c r="AO49" s="7">
        <v>2.4185069999999999E-2</v>
      </c>
      <c r="AP49" s="7">
        <v>1.892744E-2</v>
      </c>
      <c r="AQ49" s="7">
        <v>3.680336E-2</v>
      </c>
      <c r="AR49" s="7">
        <v>2.3133540000000001E-2</v>
      </c>
      <c r="AS49" s="7">
        <v>2.3133540000000001E-2</v>
      </c>
      <c r="AT49" s="7">
        <v>1.9978969999999999E-2</v>
      </c>
      <c r="AU49" s="7">
        <v>1.5772870000000001E-2</v>
      </c>
      <c r="AV49" s="7">
        <v>2.1030489999999999E-2</v>
      </c>
      <c r="AW49" s="7">
        <v>2.4185069999999999E-2</v>
      </c>
      <c r="AX49" s="7">
        <v>2.1030489999999999E-2</v>
      </c>
      <c r="AY49" s="7">
        <v>2.523659E-2</v>
      </c>
      <c r="AZ49" s="7">
        <v>2.7339639999999998E-2</v>
      </c>
      <c r="BA49" s="7">
        <v>1.9978969999999999E-2</v>
      </c>
      <c r="BB49" s="7">
        <v>2.4185069999999999E-2</v>
      </c>
      <c r="BC49" s="7">
        <v>2.523659E-2</v>
      </c>
      <c r="BD49" s="7">
        <v>2.523659E-2</v>
      </c>
      <c r="BE49" s="7">
        <v>3.1545740000000003E-2</v>
      </c>
      <c r="BF49" s="7">
        <v>1.051525E-2</v>
      </c>
      <c r="BG49" s="7">
        <v>2.9442690000000001E-2</v>
      </c>
      <c r="BH49" s="7">
        <v>2.6288120000000002E-2</v>
      </c>
      <c r="BI49" s="7">
        <v>1.3669819999999999E-2</v>
      </c>
      <c r="BJ49" s="7">
        <v>1.5772870000000001E-2</v>
      </c>
      <c r="BK49" s="7">
        <v>2.7339639999999998E-2</v>
      </c>
      <c r="BL49" s="7">
        <v>2.4185069999999999E-2</v>
      </c>
      <c r="BM49" s="7">
        <v>2.2082020000000001E-2</v>
      </c>
      <c r="BN49" s="7">
        <v>2.523659E-2</v>
      </c>
      <c r="BO49" s="7">
        <v>1.787592E-2</v>
      </c>
      <c r="BP49" s="7">
        <v>2.1030489999999999E-2</v>
      </c>
      <c r="BQ49" s="7">
        <v>2.3133540000000001E-2</v>
      </c>
      <c r="BR49" s="7">
        <v>1.4721349999999999E-2</v>
      </c>
      <c r="BS49" s="7">
        <v>2.839117E-2</v>
      </c>
      <c r="BT49" s="7">
        <v>2.2082020000000001E-2</v>
      </c>
      <c r="BU49" s="7">
        <v>1.892744E-2</v>
      </c>
      <c r="BV49" s="7">
        <v>2.9442690000000001E-2</v>
      </c>
      <c r="BW49" s="7">
        <v>2.1030489999999999E-2</v>
      </c>
      <c r="BX49" s="7">
        <v>2.1030489999999999E-2</v>
      </c>
      <c r="BY49" s="7">
        <v>2.2082020000000001E-2</v>
      </c>
      <c r="BZ49" s="7">
        <v>1.68244E-2</v>
      </c>
      <c r="CA49" s="7">
        <v>2.2082020000000001E-2</v>
      </c>
      <c r="CB49" s="7">
        <v>1.103753E-2</v>
      </c>
      <c r="CC49" s="7">
        <v>2.523659E-2</v>
      </c>
      <c r="CD49" s="7">
        <v>1.5772870000000001E-2</v>
      </c>
      <c r="CE49" s="7">
        <v>2.523659E-2</v>
      </c>
      <c r="CF49" s="7">
        <v>2.6288120000000002E-2</v>
      </c>
      <c r="CG49" s="7">
        <v>1.4721349999999999E-2</v>
      </c>
      <c r="CH49" s="7">
        <v>1.5772870000000001E-2</v>
      </c>
      <c r="CI49" s="7">
        <v>2.523659E-2</v>
      </c>
      <c r="CJ49" s="7">
        <v>1.051525E-2</v>
      </c>
    </row>
    <row r="50" spans="1:88" x14ac:dyDescent="0.35">
      <c r="A50" s="44" t="s">
        <v>636</v>
      </c>
      <c r="B50" s="44" t="s">
        <v>3798</v>
      </c>
      <c r="C50" s="44">
        <v>332</v>
      </c>
      <c r="D50" s="44" t="s">
        <v>377</v>
      </c>
      <c r="E50" s="44" t="s">
        <v>3796</v>
      </c>
      <c r="F50" s="44" t="s">
        <v>614</v>
      </c>
      <c r="G50" s="44" t="s">
        <v>481</v>
      </c>
      <c r="H50" s="44">
        <v>1383</v>
      </c>
      <c r="I50" s="45">
        <v>1.966472E-2</v>
      </c>
      <c r="J50" s="44">
        <v>0</v>
      </c>
      <c r="K50" s="44">
        <v>1</v>
      </c>
      <c r="L50" s="45">
        <v>8.8328075709779186E-2</v>
      </c>
      <c r="M50" s="7">
        <v>2.0512010000000001E-2</v>
      </c>
      <c r="N50" s="7">
        <v>4.1024020000000001E-2</v>
      </c>
      <c r="O50" s="52">
        <v>8.8328080000000003E-2</v>
      </c>
      <c r="P50" s="7">
        <v>2.1030489999999999E-2</v>
      </c>
      <c r="Q50" s="7">
        <v>1.892744E-2</v>
      </c>
      <c r="R50" s="7">
        <v>2.839117E-2</v>
      </c>
      <c r="S50" s="7">
        <v>2.9442690000000001E-2</v>
      </c>
      <c r="T50" s="7">
        <v>2.4185069999999999E-2</v>
      </c>
      <c r="U50" s="7">
        <v>2.9442690000000001E-2</v>
      </c>
      <c r="V50" s="7">
        <v>1.5772870000000001E-2</v>
      </c>
      <c r="W50" s="7">
        <v>2.523659E-2</v>
      </c>
      <c r="X50" s="7">
        <v>2.3133540000000001E-2</v>
      </c>
      <c r="Y50" s="7">
        <v>2.2082020000000001E-2</v>
      </c>
      <c r="Z50" s="7">
        <v>1.2618300000000001E-2</v>
      </c>
      <c r="AA50" s="7">
        <v>2.4185069999999999E-2</v>
      </c>
      <c r="AB50" s="7">
        <v>1.892744E-2</v>
      </c>
      <c r="AC50" s="7">
        <v>1.68244E-2</v>
      </c>
      <c r="AD50" s="7">
        <v>2.3133540000000001E-2</v>
      </c>
      <c r="AE50" s="7">
        <v>2.1030489999999999E-2</v>
      </c>
      <c r="AF50" s="7">
        <v>2.2082020000000001E-2</v>
      </c>
      <c r="AG50" s="7">
        <v>1.4721349999999999E-2</v>
      </c>
      <c r="AH50" s="7">
        <v>1.892744E-2</v>
      </c>
      <c r="AI50" s="7">
        <v>2.2082020000000001E-2</v>
      </c>
      <c r="AJ50" s="7">
        <v>3.0494219999999999E-2</v>
      </c>
      <c r="AK50" s="7">
        <v>2.7339639999999998E-2</v>
      </c>
      <c r="AL50" s="7">
        <v>2.2082020000000001E-2</v>
      </c>
      <c r="AM50" s="7">
        <v>1.68244E-2</v>
      </c>
      <c r="AN50" s="7">
        <v>1.5772870000000001E-2</v>
      </c>
      <c r="AO50" s="7">
        <v>1.787592E-2</v>
      </c>
      <c r="AP50" s="7">
        <v>1.892744E-2</v>
      </c>
      <c r="AQ50" s="7">
        <v>1.787592E-2</v>
      </c>
      <c r="AR50" s="7">
        <v>1.1566770000000001E-2</v>
      </c>
      <c r="AS50" s="7">
        <v>1.9978969999999999E-2</v>
      </c>
      <c r="AT50" s="7">
        <v>2.7339639999999998E-2</v>
      </c>
      <c r="AU50" s="7">
        <v>2.4185069999999999E-2</v>
      </c>
      <c r="AV50" s="7">
        <v>3.0494219999999999E-2</v>
      </c>
      <c r="AW50" s="7">
        <v>1.787592E-2</v>
      </c>
      <c r="AX50" s="7">
        <v>1.5772870000000001E-2</v>
      </c>
      <c r="AY50" s="7">
        <v>1.3669819999999999E-2</v>
      </c>
      <c r="AZ50" s="7">
        <v>1.68244E-2</v>
      </c>
      <c r="BA50" s="7">
        <v>1.892744E-2</v>
      </c>
      <c r="BB50" s="7">
        <v>1.5772870000000001E-2</v>
      </c>
      <c r="BC50" s="7">
        <v>1.5772870000000001E-2</v>
      </c>
      <c r="BD50" s="7">
        <v>2.1030489999999999E-2</v>
      </c>
      <c r="BE50" s="7">
        <v>1.5772870000000001E-2</v>
      </c>
      <c r="BF50" s="7">
        <v>1.68244E-2</v>
      </c>
      <c r="BG50" s="7">
        <v>1.2618300000000001E-2</v>
      </c>
      <c r="BH50" s="7">
        <v>1.4721349999999999E-2</v>
      </c>
      <c r="BI50" s="7">
        <v>1.4721349999999999E-2</v>
      </c>
      <c r="BJ50" s="7">
        <v>1.787592E-2</v>
      </c>
      <c r="BK50" s="7">
        <v>1.2618300000000001E-2</v>
      </c>
      <c r="BL50" s="7">
        <v>1.9978969999999999E-2</v>
      </c>
      <c r="BM50" s="7">
        <v>1.892744E-2</v>
      </c>
      <c r="BN50" s="7">
        <v>2.3133540000000001E-2</v>
      </c>
      <c r="BO50" s="7">
        <v>1.2618300000000001E-2</v>
      </c>
      <c r="BP50" s="7">
        <v>2.1030489999999999E-2</v>
      </c>
      <c r="BQ50" s="7">
        <v>1.9978969999999999E-2</v>
      </c>
      <c r="BR50" s="7">
        <v>2.2082020000000001E-2</v>
      </c>
      <c r="BS50" s="7">
        <v>1.5772870000000001E-2</v>
      </c>
      <c r="BT50" s="7">
        <v>2.4185069999999999E-2</v>
      </c>
      <c r="BU50" s="7">
        <v>1.2618300000000001E-2</v>
      </c>
      <c r="BV50" s="7">
        <v>1.892744E-2</v>
      </c>
      <c r="BW50" s="7">
        <v>1.051525E-2</v>
      </c>
      <c r="BX50" s="7">
        <v>1.3669819999999999E-2</v>
      </c>
      <c r="BY50" s="7">
        <v>1.3669819999999999E-2</v>
      </c>
      <c r="BZ50" s="7">
        <v>1.787592E-2</v>
      </c>
      <c r="CA50" s="7">
        <v>1.5772870000000001E-2</v>
      </c>
      <c r="CB50" s="7">
        <v>1.324503E-2</v>
      </c>
      <c r="CC50" s="7">
        <v>1.4721349999999999E-2</v>
      </c>
      <c r="CD50" s="7">
        <v>1.4721349999999999E-2</v>
      </c>
      <c r="CE50" s="7">
        <v>1.68244E-2</v>
      </c>
      <c r="CF50" s="7">
        <v>1.4721349999999999E-2</v>
      </c>
      <c r="CG50" s="7">
        <v>1.3669819999999999E-2</v>
      </c>
      <c r="CH50" s="7">
        <v>1.892744E-2</v>
      </c>
      <c r="CI50" s="7">
        <v>1.2618300000000001E-2</v>
      </c>
      <c r="CJ50" s="7">
        <v>1.2618300000000001E-2</v>
      </c>
    </row>
    <row r="51" spans="1:88" x14ac:dyDescent="0.35">
      <c r="A51" s="44" t="s">
        <v>638</v>
      </c>
      <c r="B51" s="44" t="s">
        <v>3799</v>
      </c>
      <c r="C51" s="44">
        <v>329</v>
      </c>
      <c r="D51" s="44" t="s">
        <v>378</v>
      </c>
      <c r="E51" s="44" t="s">
        <v>3796</v>
      </c>
      <c r="F51" s="44" t="s">
        <v>614</v>
      </c>
      <c r="G51" s="44" t="s">
        <v>481</v>
      </c>
      <c r="H51" s="44">
        <v>1049</v>
      </c>
      <c r="I51" s="45">
        <v>1.4915609999999999E-2</v>
      </c>
      <c r="J51" s="44">
        <v>0</v>
      </c>
      <c r="K51" s="44">
        <v>1</v>
      </c>
      <c r="L51" s="45">
        <v>5.993690851735016E-2</v>
      </c>
      <c r="M51" s="7">
        <v>1.4870090000000001E-2</v>
      </c>
      <c r="N51" s="7">
        <v>2.9740180000000001E-2</v>
      </c>
      <c r="O51" s="52">
        <v>5.9936910000000003E-2</v>
      </c>
      <c r="P51" s="7">
        <v>2.3133540000000001E-2</v>
      </c>
      <c r="Q51" s="7">
        <v>1.051525E-2</v>
      </c>
      <c r="R51" s="7">
        <v>1.2618300000000001E-2</v>
      </c>
      <c r="S51" s="7">
        <v>2.3133540000000001E-2</v>
      </c>
      <c r="T51" s="7">
        <v>1.2618300000000001E-2</v>
      </c>
      <c r="U51" s="7">
        <v>1.68244E-2</v>
      </c>
      <c r="V51" s="7">
        <v>1.1566770000000001E-2</v>
      </c>
      <c r="W51" s="7">
        <v>1.9978969999999999E-2</v>
      </c>
      <c r="X51" s="7">
        <v>1.1566770000000001E-2</v>
      </c>
      <c r="Y51" s="7">
        <v>1.3669819999999999E-2</v>
      </c>
      <c r="Z51" s="7">
        <v>1.1566770000000001E-2</v>
      </c>
      <c r="AA51" s="7">
        <v>1.5772870000000001E-2</v>
      </c>
      <c r="AB51" s="7">
        <v>1.68244E-2</v>
      </c>
      <c r="AC51" s="7">
        <v>1.4721349999999999E-2</v>
      </c>
      <c r="AD51" s="7">
        <v>1.2618300000000001E-2</v>
      </c>
      <c r="AE51" s="7">
        <v>1.4721349999999999E-2</v>
      </c>
      <c r="AF51" s="7">
        <v>1.68244E-2</v>
      </c>
      <c r="AG51" s="7">
        <v>1.68244E-2</v>
      </c>
      <c r="AH51" s="7">
        <v>1.051525E-2</v>
      </c>
      <c r="AI51" s="7">
        <v>1.892744E-2</v>
      </c>
      <c r="AJ51" s="7">
        <v>1.3669819999999999E-2</v>
      </c>
      <c r="AK51" s="7">
        <v>1.787592E-2</v>
      </c>
      <c r="AL51" s="7">
        <v>1.9978969999999999E-2</v>
      </c>
      <c r="AM51" s="7">
        <v>1.68244E-2</v>
      </c>
      <c r="AN51" s="7">
        <v>1.787592E-2</v>
      </c>
      <c r="AO51" s="7">
        <v>1.5772870000000001E-2</v>
      </c>
      <c r="AP51" s="7">
        <v>1.892744E-2</v>
      </c>
      <c r="AQ51" s="7">
        <v>1.2618300000000001E-2</v>
      </c>
      <c r="AR51" s="7">
        <v>1.892744E-2</v>
      </c>
      <c r="AS51" s="7">
        <v>1.787592E-2</v>
      </c>
      <c r="AT51" s="7">
        <v>1.1566770000000001E-2</v>
      </c>
      <c r="AU51" s="7">
        <v>1.051525E-2</v>
      </c>
      <c r="AV51" s="7">
        <v>9.4637200000000001E-3</v>
      </c>
      <c r="AW51" s="7">
        <v>1.1566770000000001E-2</v>
      </c>
      <c r="AX51" s="7">
        <v>8.4121999999999999E-3</v>
      </c>
      <c r="AY51" s="7">
        <v>1.5772870000000001E-2</v>
      </c>
      <c r="AZ51" s="7">
        <v>1.4721349999999999E-2</v>
      </c>
      <c r="BA51" s="7">
        <v>1.1566770000000001E-2</v>
      </c>
      <c r="BB51" s="7">
        <v>1.68244E-2</v>
      </c>
      <c r="BC51" s="7">
        <v>1.4721349999999999E-2</v>
      </c>
      <c r="BD51" s="7">
        <v>8.4121999999999999E-3</v>
      </c>
      <c r="BE51" s="7">
        <v>1.1566770000000001E-2</v>
      </c>
      <c r="BF51" s="7">
        <v>9.4637200000000001E-3</v>
      </c>
      <c r="BG51" s="7">
        <v>1.892744E-2</v>
      </c>
      <c r="BH51" s="7">
        <v>1.4721349999999999E-2</v>
      </c>
      <c r="BI51" s="7">
        <v>7.3606699999999997E-3</v>
      </c>
      <c r="BJ51" s="7">
        <v>2.2082020000000001E-2</v>
      </c>
      <c r="BK51" s="7">
        <v>1.68244E-2</v>
      </c>
      <c r="BL51" s="7">
        <v>9.4637200000000001E-3</v>
      </c>
      <c r="BM51" s="7">
        <v>1.5772870000000001E-2</v>
      </c>
      <c r="BN51" s="7">
        <v>1.2618300000000001E-2</v>
      </c>
      <c r="BO51" s="7">
        <v>6.3091500000000003E-3</v>
      </c>
      <c r="BP51" s="7">
        <v>1.3669819999999999E-2</v>
      </c>
      <c r="BQ51" s="7">
        <v>1.2618300000000001E-2</v>
      </c>
      <c r="BR51" s="7">
        <v>1.892744E-2</v>
      </c>
      <c r="BS51" s="7">
        <v>9.4637200000000001E-3</v>
      </c>
      <c r="BT51" s="7">
        <v>8.4121999999999999E-3</v>
      </c>
      <c r="BU51" s="7">
        <v>1.2618300000000001E-2</v>
      </c>
      <c r="BV51" s="7">
        <v>8.4121999999999999E-3</v>
      </c>
      <c r="BW51" s="7">
        <v>2.1030489999999999E-2</v>
      </c>
      <c r="BX51" s="7">
        <v>1.5772870000000001E-2</v>
      </c>
      <c r="BY51" s="7">
        <v>2.1030489999999999E-2</v>
      </c>
      <c r="BZ51" s="7">
        <v>1.9978969999999999E-2</v>
      </c>
      <c r="CA51" s="7">
        <v>1.4721349999999999E-2</v>
      </c>
      <c r="CB51" s="7">
        <v>1.9867550000000001E-2</v>
      </c>
      <c r="CC51" s="7">
        <v>1.5772870000000001E-2</v>
      </c>
      <c r="CD51" s="7">
        <v>9.4637200000000001E-3</v>
      </c>
      <c r="CE51" s="7">
        <v>4.2060999999999999E-3</v>
      </c>
      <c r="CF51" s="7">
        <v>1.1566770000000001E-2</v>
      </c>
      <c r="CG51" s="7">
        <v>1.2618300000000001E-2</v>
      </c>
      <c r="CH51" s="7">
        <v>1.3669819999999999E-2</v>
      </c>
      <c r="CI51" s="7">
        <v>1.2618300000000001E-2</v>
      </c>
      <c r="CJ51" s="7">
        <v>1.3669819999999999E-2</v>
      </c>
    </row>
    <row r="52" spans="1:88" x14ac:dyDescent="0.35">
      <c r="A52" s="32" t="s">
        <v>640</v>
      </c>
      <c r="B52" s="32" t="s">
        <v>662</v>
      </c>
      <c r="C52" s="32">
        <v>5</v>
      </c>
      <c r="D52" s="32" t="s">
        <v>260</v>
      </c>
      <c r="E52" s="32" t="s">
        <v>3802</v>
      </c>
      <c r="F52" s="32" t="s">
        <v>260</v>
      </c>
      <c r="G52" s="32" t="s">
        <v>260</v>
      </c>
      <c r="H52" s="32">
        <v>280</v>
      </c>
      <c r="I52" s="33">
        <v>3.9812900000000002E-3</v>
      </c>
      <c r="J52" s="32">
        <v>0</v>
      </c>
      <c r="K52" s="32">
        <v>9</v>
      </c>
      <c r="L52" s="33">
        <v>5.0473186119873822E-2</v>
      </c>
      <c r="M52" s="7">
        <v>3.0829899999999999E-3</v>
      </c>
      <c r="N52" s="7">
        <v>6.1659799999999997E-3</v>
      </c>
      <c r="O52" s="52">
        <v>8.4121999999999999E-3</v>
      </c>
      <c r="P52" s="52">
        <v>5.0473190000000001E-2</v>
      </c>
      <c r="Q52" s="7">
        <v>2.10305E-3</v>
      </c>
      <c r="R52" s="7">
        <v>2.10305E-3</v>
      </c>
      <c r="S52" s="7">
        <v>4.2060999999999999E-3</v>
      </c>
      <c r="T52" s="7">
        <v>4.2060999999999999E-3</v>
      </c>
      <c r="U52" s="7">
        <v>2.10305E-3</v>
      </c>
      <c r="V52" s="7">
        <v>4.2060999999999999E-3</v>
      </c>
      <c r="W52" s="7">
        <v>3.1545700000000002E-3</v>
      </c>
      <c r="X52" s="7">
        <v>2.10305E-3</v>
      </c>
      <c r="Y52" s="52">
        <v>6.3091500000000003E-3</v>
      </c>
      <c r="Z52" s="7">
        <v>2.10305E-3</v>
      </c>
      <c r="AA52" s="7">
        <v>5.2576200000000002E-3</v>
      </c>
      <c r="AB52" s="7">
        <v>1.05152E-3</v>
      </c>
      <c r="AC52" s="7">
        <v>3.1545700000000002E-3</v>
      </c>
      <c r="AD52" s="7">
        <v>1.05152E-3</v>
      </c>
      <c r="AE52" s="7">
        <v>4.2060999999999999E-3</v>
      </c>
      <c r="AF52" s="7">
        <v>2.10305E-3</v>
      </c>
      <c r="AG52" s="7">
        <v>1.05152E-3</v>
      </c>
      <c r="AH52" s="7">
        <v>2.10305E-3</v>
      </c>
      <c r="AI52" s="7">
        <v>3.1545700000000002E-3</v>
      </c>
      <c r="AJ52" s="7">
        <v>5.2576200000000002E-3</v>
      </c>
      <c r="AK52" s="7">
        <v>2.10305E-3</v>
      </c>
      <c r="AL52" s="7">
        <v>5.2576200000000002E-3</v>
      </c>
      <c r="AM52" s="7">
        <v>0</v>
      </c>
      <c r="AN52" s="7">
        <v>3.1545700000000002E-3</v>
      </c>
      <c r="AO52" s="7">
        <v>2.10305E-3</v>
      </c>
      <c r="AP52" s="52">
        <v>6.3091500000000003E-3</v>
      </c>
      <c r="AQ52" s="7">
        <v>5.2576200000000002E-3</v>
      </c>
      <c r="AR52" s="7">
        <v>5.2576200000000002E-3</v>
      </c>
      <c r="AS52" s="7">
        <v>5.2576200000000002E-3</v>
      </c>
      <c r="AT52" s="7">
        <v>1.05152E-3</v>
      </c>
      <c r="AU52" s="7">
        <v>5.2576200000000002E-3</v>
      </c>
      <c r="AV52" s="52">
        <v>6.3091500000000003E-3</v>
      </c>
      <c r="AW52" s="52">
        <v>7.3606699999999997E-3</v>
      </c>
      <c r="AX52" s="7">
        <v>2.10305E-3</v>
      </c>
      <c r="AY52" s="7">
        <v>3.1545700000000002E-3</v>
      </c>
      <c r="AZ52" s="7">
        <v>3.1545700000000002E-3</v>
      </c>
      <c r="BA52" s="7">
        <v>3.1545700000000002E-3</v>
      </c>
      <c r="BB52" s="7">
        <v>5.2576200000000002E-3</v>
      </c>
      <c r="BC52" s="7">
        <v>2.10305E-3</v>
      </c>
      <c r="BD52" s="52">
        <v>6.3091500000000003E-3</v>
      </c>
      <c r="BE52" s="7">
        <v>3.1545700000000002E-3</v>
      </c>
      <c r="BF52" s="7">
        <v>5.2576200000000002E-3</v>
      </c>
      <c r="BG52" s="7">
        <v>4.2060999999999999E-3</v>
      </c>
      <c r="BH52" s="7">
        <v>4.2060999999999999E-3</v>
      </c>
      <c r="BI52" s="7">
        <v>1.05152E-3</v>
      </c>
      <c r="BJ52" s="7">
        <v>1.05152E-3</v>
      </c>
      <c r="BK52" s="7">
        <v>1.05152E-3</v>
      </c>
      <c r="BL52" s="7">
        <v>2.10305E-3</v>
      </c>
      <c r="BM52" s="7">
        <v>2.10305E-3</v>
      </c>
      <c r="BN52" s="7">
        <v>4.2060999999999999E-3</v>
      </c>
      <c r="BO52" s="52">
        <v>6.3091500000000003E-3</v>
      </c>
      <c r="BP52" s="7">
        <v>1.05152E-3</v>
      </c>
      <c r="BQ52" s="7">
        <v>3.1545700000000002E-3</v>
      </c>
      <c r="BR52" s="7">
        <v>4.2060999999999999E-3</v>
      </c>
      <c r="BS52" s="7">
        <v>1.05152E-3</v>
      </c>
      <c r="BT52" s="7">
        <v>2.10305E-3</v>
      </c>
      <c r="BU52" s="7">
        <v>1.05152E-3</v>
      </c>
      <c r="BV52" s="7">
        <v>3.1545700000000002E-3</v>
      </c>
      <c r="BW52" s="7">
        <v>3.1545700000000002E-3</v>
      </c>
      <c r="BX52" s="7">
        <v>5.2576200000000002E-3</v>
      </c>
      <c r="BY52" s="7">
        <v>2.10305E-3</v>
      </c>
      <c r="BZ52" s="7">
        <v>3.1545700000000002E-3</v>
      </c>
      <c r="CA52" s="7">
        <v>3.1545700000000002E-3</v>
      </c>
      <c r="CB52" s="7">
        <v>1.1037499999999999E-3</v>
      </c>
      <c r="CC52" s="7">
        <v>1.05152E-3</v>
      </c>
      <c r="CD52" s="7">
        <v>2.10305E-3</v>
      </c>
      <c r="CE52" s="7">
        <v>2.10305E-3</v>
      </c>
      <c r="CF52" s="7">
        <v>4.2060999999999999E-3</v>
      </c>
      <c r="CG52" s="7">
        <v>4.2060999999999999E-3</v>
      </c>
      <c r="CH52" s="7">
        <v>3.1545700000000002E-3</v>
      </c>
      <c r="CI52" s="52">
        <v>6.3091500000000003E-3</v>
      </c>
      <c r="CJ52" s="7">
        <v>3.1545700000000002E-3</v>
      </c>
    </row>
    <row r="53" spans="1:88" x14ac:dyDescent="0.35">
      <c r="A53" s="34" t="s">
        <v>642</v>
      </c>
      <c r="B53" s="34" t="s">
        <v>639</v>
      </c>
      <c r="C53" s="34">
        <v>3</v>
      </c>
      <c r="D53" s="34" t="s">
        <v>81</v>
      </c>
      <c r="E53" s="34" t="s">
        <v>3804</v>
      </c>
      <c r="F53" s="34" t="s">
        <v>373</v>
      </c>
      <c r="G53" s="34" t="s">
        <v>373</v>
      </c>
      <c r="H53" s="34">
        <v>168</v>
      </c>
      <c r="I53" s="35">
        <v>2.3887700000000001E-3</v>
      </c>
      <c r="J53" s="34">
        <v>0</v>
      </c>
      <c r="K53" s="34">
        <v>4</v>
      </c>
      <c r="L53" s="35">
        <v>6.3091482649842269E-3</v>
      </c>
      <c r="M53" s="7">
        <v>2.4234700000000001E-3</v>
      </c>
      <c r="N53" s="7">
        <v>4.8469400000000001E-3</v>
      </c>
      <c r="O53" s="7">
        <v>3.1545700000000002E-3</v>
      </c>
      <c r="P53" s="7">
        <v>3.1545700000000002E-3</v>
      </c>
      <c r="Q53" s="7">
        <v>2.10305E-3</v>
      </c>
      <c r="R53" s="7">
        <v>3.1545700000000002E-3</v>
      </c>
      <c r="S53" s="7">
        <v>2.10305E-3</v>
      </c>
      <c r="T53" s="7">
        <v>0</v>
      </c>
      <c r="U53" s="7">
        <v>1.05152E-3</v>
      </c>
      <c r="V53" s="7">
        <v>4.2060999999999999E-3</v>
      </c>
      <c r="W53" s="7">
        <v>3.1545700000000002E-3</v>
      </c>
      <c r="X53" s="7">
        <v>3.1545700000000002E-3</v>
      </c>
      <c r="Y53" s="7">
        <v>1.05152E-3</v>
      </c>
      <c r="Z53" s="7">
        <v>2.10305E-3</v>
      </c>
      <c r="AA53" s="7">
        <v>3.1545700000000002E-3</v>
      </c>
      <c r="AB53" s="7">
        <v>1.05152E-3</v>
      </c>
      <c r="AC53" s="7">
        <v>1.05152E-3</v>
      </c>
      <c r="AD53" s="7">
        <v>1.05152E-3</v>
      </c>
      <c r="AE53" s="7">
        <v>2.10305E-3</v>
      </c>
      <c r="AF53" s="7">
        <v>0</v>
      </c>
      <c r="AG53" s="52">
        <v>5.2576200000000002E-3</v>
      </c>
      <c r="AH53" s="7">
        <v>2.10305E-3</v>
      </c>
      <c r="AI53" s="7">
        <v>3.1545700000000002E-3</v>
      </c>
      <c r="AJ53" s="7">
        <v>4.2060999999999999E-3</v>
      </c>
      <c r="AK53" s="7">
        <v>3.1545700000000002E-3</v>
      </c>
      <c r="AL53" s="7">
        <v>1.05152E-3</v>
      </c>
      <c r="AM53" s="7">
        <v>4.2060999999999999E-3</v>
      </c>
      <c r="AN53" s="7">
        <v>3.1545700000000002E-3</v>
      </c>
      <c r="AO53" s="7">
        <v>0</v>
      </c>
      <c r="AP53" s="7">
        <v>2.10305E-3</v>
      </c>
      <c r="AQ53" s="7">
        <v>0</v>
      </c>
      <c r="AR53" s="7">
        <v>1.05152E-3</v>
      </c>
      <c r="AS53" s="7">
        <v>3.1545700000000002E-3</v>
      </c>
      <c r="AT53" s="7">
        <v>4.2060999999999999E-3</v>
      </c>
      <c r="AU53" s="7">
        <v>0</v>
      </c>
      <c r="AV53" s="7">
        <v>1.05152E-3</v>
      </c>
      <c r="AW53" s="7">
        <v>0</v>
      </c>
      <c r="AX53" s="7">
        <v>3.1545700000000002E-3</v>
      </c>
      <c r="AY53" s="7">
        <v>3.1545700000000002E-3</v>
      </c>
      <c r="AZ53" s="7">
        <v>2.10305E-3</v>
      </c>
      <c r="BA53" s="7">
        <v>4.2060999999999999E-3</v>
      </c>
      <c r="BB53" s="7">
        <v>2.10305E-3</v>
      </c>
      <c r="BC53" s="7">
        <v>1.05152E-3</v>
      </c>
      <c r="BD53" s="7">
        <v>4.2060999999999999E-3</v>
      </c>
      <c r="BE53" s="7">
        <v>3.1545700000000002E-3</v>
      </c>
      <c r="BF53" s="7">
        <v>0</v>
      </c>
      <c r="BG53" s="7">
        <v>4.2060999999999999E-3</v>
      </c>
      <c r="BH53" s="52">
        <v>6.3091500000000003E-3</v>
      </c>
      <c r="BI53" s="7">
        <v>2.10305E-3</v>
      </c>
      <c r="BJ53" s="7">
        <v>2.10305E-3</v>
      </c>
      <c r="BK53" s="7">
        <v>3.1545700000000002E-3</v>
      </c>
      <c r="BL53" s="7">
        <v>1.05152E-3</v>
      </c>
      <c r="BM53" s="7">
        <v>3.1545700000000002E-3</v>
      </c>
      <c r="BN53" s="52">
        <v>5.2576200000000002E-3</v>
      </c>
      <c r="BO53" s="52">
        <v>6.3091500000000003E-3</v>
      </c>
      <c r="BP53" s="7">
        <v>4.2060999999999999E-3</v>
      </c>
      <c r="BQ53" s="7">
        <v>3.1545700000000002E-3</v>
      </c>
      <c r="BR53" s="7">
        <v>3.1545700000000002E-3</v>
      </c>
      <c r="BS53" s="7">
        <v>0</v>
      </c>
      <c r="BT53" s="7">
        <v>2.10305E-3</v>
      </c>
      <c r="BU53" s="7">
        <v>1.05152E-3</v>
      </c>
      <c r="BV53" s="7">
        <v>2.10305E-3</v>
      </c>
      <c r="BW53" s="7">
        <v>4.2060999999999999E-3</v>
      </c>
      <c r="BX53" s="7">
        <v>2.10305E-3</v>
      </c>
      <c r="BY53" s="7">
        <v>2.10305E-3</v>
      </c>
      <c r="BZ53" s="7">
        <v>2.10305E-3</v>
      </c>
      <c r="CA53" s="7">
        <v>1.05152E-3</v>
      </c>
      <c r="CB53" s="7">
        <v>3.3112599999999999E-3</v>
      </c>
      <c r="CC53" s="7">
        <v>2.10305E-3</v>
      </c>
      <c r="CD53" s="7">
        <v>1.05152E-3</v>
      </c>
      <c r="CE53" s="7">
        <v>1.05152E-3</v>
      </c>
      <c r="CF53" s="7">
        <v>2.10305E-3</v>
      </c>
      <c r="CG53" s="7">
        <v>3.1545700000000002E-3</v>
      </c>
      <c r="CH53" s="7">
        <v>2.10305E-3</v>
      </c>
      <c r="CI53" s="7">
        <v>2.10305E-3</v>
      </c>
      <c r="CJ53" s="7">
        <v>1.05152E-3</v>
      </c>
    </row>
    <row r="54" spans="1:88" x14ac:dyDescent="0.35">
      <c r="A54" s="44" t="s">
        <v>644</v>
      </c>
      <c r="B54" s="44" t="s">
        <v>3918</v>
      </c>
      <c r="C54" s="44">
        <v>53</v>
      </c>
      <c r="D54" s="44" t="s">
        <v>383</v>
      </c>
      <c r="E54" s="44" t="s">
        <v>2880</v>
      </c>
      <c r="F54" s="44" t="s">
        <v>613</v>
      </c>
      <c r="G54" s="44" t="s">
        <v>481</v>
      </c>
      <c r="H54" s="44">
        <v>167</v>
      </c>
      <c r="I54" s="45">
        <v>2.37455E-3</v>
      </c>
      <c r="J54" s="44">
        <v>0</v>
      </c>
      <c r="K54" s="44">
        <v>14</v>
      </c>
      <c r="L54" s="45">
        <v>5.993690851735016E-2</v>
      </c>
      <c r="M54" s="7">
        <v>1.8416E-4</v>
      </c>
      <c r="N54" s="7">
        <v>3.6832E-4</v>
      </c>
      <c r="O54" s="7">
        <v>0</v>
      </c>
      <c r="P54" s="7">
        <v>0</v>
      </c>
      <c r="Q54" s="52">
        <v>5.9936910000000003E-2</v>
      </c>
      <c r="R54" s="7">
        <v>0</v>
      </c>
      <c r="S54" s="52">
        <v>9.4637200000000001E-3</v>
      </c>
      <c r="T54" s="52">
        <v>3.1545740000000003E-2</v>
      </c>
      <c r="U54" s="7">
        <v>0</v>
      </c>
      <c r="V54" s="7">
        <v>0</v>
      </c>
      <c r="W54" s="52">
        <v>1.05152E-3</v>
      </c>
      <c r="X54" s="7">
        <v>0</v>
      </c>
      <c r="Y54" s="7">
        <v>0</v>
      </c>
      <c r="Z54" s="52">
        <v>2.523659E-2</v>
      </c>
      <c r="AA54" s="7">
        <v>0</v>
      </c>
      <c r="AB54" s="7">
        <v>0</v>
      </c>
      <c r="AC54" s="7">
        <v>0</v>
      </c>
      <c r="AD54" s="52">
        <v>2.10305E-3</v>
      </c>
      <c r="AE54" s="7">
        <v>0</v>
      </c>
      <c r="AF54" s="7">
        <v>0</v>
      </c>
      <c r="AG54" s="7">
        <v>0</v>
      </c>
      <c r="AH54" s="52">
        <v>6.3091500000000003E-3</v>
      </c>
      <c r="AI54" s="52">
        <v>1.05152E-3</v>
      </c>
      <c r="AJ54" s="7">
        <v>0</v>
      </c>
      <c r="AK54" s="7">
        <v>0</v>
      </c>
      <c r="AL54" s="7">
        <v>0</v>
      </c>
      <c r="AM54" s="7">
        <v>0</v>
      </c>
      <c r="AN54" s="7">
        <v>0</v>
      </c>
      <c r="AO54" s="52">
        <v>5.2576200000000002E-3</v>
      </c>
      <c r="AP54" s="52">
        <v>1.05152E-3</v>
      </c>
      <c r="AQ54" s="7">
        <v>0</v>
      </c>
      <c r="AR54" s="7">
        <v>0</v>
      </c>
      <c r="AS54" s="7">
        <v>0</v>
      </c>
      <c r="AT54" s="7">
        <v>0</v>
      </c>
      <c r="AU54" s="7">
        <v>0</v>
      </c>
      <c r="AV54" s="52">
        <v>3.1545700000000002E-3</v>
      </c>
      <c r="AW54" s="7">
        <v>0</v>
      </c>
      <c r="AX54" s="7">
        <v>0</v>
      </c>
      <c r="AY54" s="7">
        <v>0</v>
      </c>
      <c r="AZ54" s="7">
        <v>0</v>
      </c>
      <c r="BA54" s="7">
        <v>0</v>
      </c>
      <c r="BB54" s="7">
        <v>0</v>
      </c>
      <c r="BC54" s="7">
        <v>0</v>
      </c>
      <c r="BD54" s="7">
        <v>0</v>
      </c>
      <c r="BE54" s="7">
        <v>0</v>
      </c>
      <c r="BF54" s="52">
        <v>2.3133540000000001E-2</v>
      </c>
      <c r="BG54" s="7">
        <v>0</v>
      </c>
      <c r="BH54" s="7">
        <v>0</v>
      </c>
      <c r="BI54" s="7">
        <v>0</v>
      </c>
      <c r="BJ54" s="7">
        <v>0</v>
      </c>
      <c r="BK54" s="7">
        <v>0</v>
      </c>
      <c r="BL54" s="7">
        <v>0</v>
      </c>
      <c r="BM54" s="7">
        <v>0</v>
      </c>
      <c r="BN54" s="7">
        <v>0</v>
      </c>
      <c r="BO54" s="52">
        <v>4.2060999999999999E-3</v>
      </c>
      <c r="BP54" s="7">
        <v>0</v>
      </c>
      <c r="BQ54" s="7">
        <v>0</v>
      </c>
      <c r="BR54" s="7">
        <v>0</v>
      </c>
      <c r="BS54" s="7">
        <v>0</v>
      </c>
      <c r="BT54" s="7">
        <v>0</v>
      </c>
      <c r="BU54" s="7">
        <v>0</v>
      </c>
      <c r="BV54" s="7">
        <v>0</v>
      </c>
      <c r="BW54" s="7">
        <v>0</v>
      </c>
      <c r="BX54" s="7">
        <v>0</v>
      </c>
      <c r="BY54" s="7">
        <v>0</v>
      </c>
      <c r="BZ54" s="7">
        <v>0</v>
      </c>
      <c r="CA54" s="7">
        <v>0</v>
      </c>
      <c r="CB54" s="7">
        <v>0</v>
      </c>
      <c r="CC54" s="7">
        <v>0</v>
      </c>
      <c r="CD54" s="7">
        <v>0</v>
      </c>
      <c r="CE54" s="7">
        <v>0</v>
      </c>
      <c r="CF54" s="7">
        <v>0</v>
      </c>
      <c r="CG54" s="52">
        <v>2.10305E-3</v>
      </c>
      <c r="CH54" s="7">
        <v>0</v>
      </c>
      <c r="CI54" s="7">
        <v>0</v>
      </c>
      <c r="CJ54" s="7">
        <v>0</v>
      </c>
    </row>
    <row r="55" spans="1:88" x14ac:dyDescent="0.35">
      <c r="A55" s="44" t="s">
        <v>646</v>
      </c>
      <c r="B55" s="44" t="s">
        <v>3805</v>
      </c>
      <c r="C55" s="44">
        <v>34</v>
      </c>
      <c r="D55" s="44" t="s">
        <v>381</v>
      </c>
      <c r="E55" s="44" t="s">
        <v>3796</v>
      </c>
      <c r="F55" s="44" t="s">
        <v>616</v>
      </c>
      <c r="G55" s="44" t="s">
        <v>481</v>
      </c>
      <c r="H55" s="44">
        <v>136</v>
      </c>
      <c r="I55" s="45">
        <v>1.93377E-3</v>
      </c>
      <c r="J55" s="44">
        <v>0</v>
      </c>
      <c r="K55" s="44">
        <v>2</v>
      </c>
      <c r="L55" s="45">
        <v>6.3091482649842269E-3</v>
      </c>
      <c r="M55" s="7">
        <v>2.5914000000000002E-3</v>
      </c>
      <c r="N55" s="7">
        <v>5.1828000000000004E-3</v>
      </c>
      <c r="O55" s="7">
        <v>0</v>
      </c>
      <c r="P55" s="7">
        <v>2.10305E-3</v>
      </c>
      <c r="Q55" s="7">
        <v>4.2060999999999999E-3</v>
      </c>
      <c r="R55" s="7">
        <v>1.05152E-3</v>
      </c>
      <c r="S55" s="7">
        <v>1.05152E-3</v>
      </c>
      <c r="T55" s="7">
        <v>1.05152E-3</v>
      </c>
      <c r="U55" s="7">
        <v>3.1545700000000002E-3</v>
      </c>
      <c r="V55" s="7">
        <v>3.1545700000000002E-3</v>
      </c>
      <c r="W55" s="52">
        <v>6.3091500000000003E-3</v>
      </c>
      <c r="X55" s="7">
        <v>2.10305E-3</v>
      </c>
      <c r="Y55" s="7">
        <v>0</v>
      </c>
      <c r="Z55" s="7">
        <v>2.10305E-3</v>
      </c>
      <c r="AA55" s="7">
        <v>3.1545700000000002E-3</v>
      </c>
      <c r="AB55" s="7">
        <v>2.10305E-3</v>
      </c>
      <c r="AC55" s="7">
        <v>2.10305E-3</v>
      </c>
      <c r="AD55" s="7">
        <v>2.10305E-3</v>
      </c>
      <c r="AE55" s="7">
        <v>3.1545700000000002E-3</v>
      </c>
      <c r="AF55" s="7">
        <v>1.05152E-3</v>
      </c>
      <c r="AG55" s="7">
        <v>3.1545700000000002E-3</v>
      </c>
      <c r="AH55" s="7">
        <v>3.1545700000000002E-3</v>
      </c>
      <c r="AI55" s="7">
        <v>2.10305E-3</v>
      </c>
      <c r="AJ55" s="7">
        <v>0</v>
      </c>
      <c r="AK55" s="7">
        <v>0</v>
      </c>
      <c r="AL55" s="7">
        <v>2.10305E-3</v>
      </c>
      <c r="AM55" s="7">
        <v>2.10305E-3</v>
      </c>
      <c r="AN55" s="7">
        <v>2.10305E-3</v>
      </c>
      <c r="AO55" s="7">
        <v>1.05152E-3</v>
      </c>
      <c r="AP55" s="7">
        <v>0</v>
      </c>
      <c r="AQ55" s="7">
        <v>1.05152E-3</v>
      </c>
      <c r="AR55" s="7">
        <v>3.1545700000000002E-3</v>
      </c>
      <c r="AS55" s="7">
        <v>4.2060999999999999E-3</v>
      </c>
      <c r="AT55" s="7">
        <v>3.1545700000000002E-3</v>
      </c>
      <c r="AU55" s="7">
        <v>3.1545700000000002E-3</v>
      </c>
      <c r="AV55" s="7">
        <v>0</v>
      </c>
      <c r="AW55" s="7">
        <v>3.1545700000000002E-3</v>
      </c>
      <c r="AX55" s="7">
        <v>0</v>
      </c>
      <c r="AY55" s="7">
        <v>2.10305E-3</v>
      </c>
      <c r="AZ55" s="7">
        <v>4.2060999999999999E-3</v>
      </c>
      <c r="BA55" s="7">
        <v>0</v>
      </c>
      <c r="BB55" s="7">
        <v>1.05152E-3</v>
      </c>
      <c r="BC55" s="7">
        <v>1.05152E-3</v>
      </c>
      <c r="BD55" s="7">
        <v>0</v>
      </c>
      <c r="BE55" s="7">
        <v>2.10305E-3</v>
      </c>
      <c r="BF55" s="7">
        <v>2.10305E-3</v>
      </c>
      <c r="BG55" s="7">
        <v>2.10305E-3</v>
      </c>
      <c r="BH55" s="7">
        <v>1.05152E-3</v>
      </c>
      <c r="BI55" s="7">
        <v>4.2060999999999999E-3</v>
      </c>
      <c r="BJ55" s="52">
        <v>6.3091500000000003E-3</v>
      </c>
      <c r="BK55" s="7">
        <v>1.05152E-3</v>
      </c>
      <c r="BL55" s="7">
        <v>1.05152E-3</v>
      </c>
      <c r="BM55" s="7">
        <v>2.10305E-3</v>
      </c>
      <c r="BN55" s="7">
        <v>0</v>
      </c>
      <c r="BO55" s="7">
        <v>4.2060999999999999E-3</v>
      </c>
      <c r="BP55" s="7">
        <v>4.2060999999999999E-3</v>
      </c>
      <c r="BQ55" s="7">
        <v>2.10305E-3</v>
      </c>
      <c r="BR55" s="7">
        <v>1.05152E-3</v>
      </c>
      <c r="BS55" s="7">
        <v>0</v>
      </c>
      <c r="BT55" s="7">
        <v>3.1545700000000002E-3</v>
      </c>
      <c r="BU55" s="7">
        <v>3.1545700000000002E-3</v>
      </c>
      <c r="BV55" s="7">
        <v>1.05152E-3</v>
      </c>
      <c r="BW55" s="7">
        <v>4.2060999999999999E-3</v>
      </c>
      <c r="BX55" s="7">
        <v>0</v>
      </c>
      <c r="BY55" s="7">
        <v>3.1545700000000002E-3</v>
      </c>
      <c r="BZ55" s="7">
        <v>1.05152E-3</v>
      </c>
      <c r="CA55" s="7">
        <v>1.05152E-3</v>
      </c>
      <c r="CB55" s="7">
        <v>0</v>
      </c>
      <c r="CC55" s="7">
        <v>0</v>
      </c>
      <c r="CD55" s="7">
        <v>2.10305E-3</v>
      </c>
      <c r="CE55" s="7">
        <v>1.05152E-3</v>
      </c>
      <c r="CF55" s="7">
        <v>0</v>
      </c>
      <c r="CG55" s="7">
        <v>0</v>
      </c>
      <c r="CH55" s="7">
        <v>3.1545700000000002E-3</v>
      </c>
      <c r="CI55" s="7">
        <v>0</v>
      </c>
      <c r="CJ55" s="7">
        <v>4.2060999999999999E-3</v>
      </c>
    </row>
    <row r="56" spans="1:88" x14ac:dyDescent="0.35">
      <c r="A56" s="44" t="s">
        <v>648</v>
      </c>
      <c r="B56" s="44" t="s">
        <v>3800</v>
      </c>
      <c r="C56" s="44">
        <v>51</v>
      </c>
      <c r="D56" s="44" t="s">
        <v>379</v>
      </c>
      <c r="E56" s="44" t="s">
        <v>3801</v>
      </c>
      <c r="F56" s="44" t="s">
        <v>615</v>
      </c>
      <c r="G56" s="44" t="s">
        <v>481</v>
      </c>
      <c r="H56" s="44">
        <v>116</v>
      </c>
      <c r="I56" s="45">
        <v>1.6493899999999999E-3</v>
      </c>
      <c r="J56" s="44">
        <v>0</v>
      </c>
      <c r="K56" s="44">
        <v>1</v>
      </c>
      <c r="L56" s="45">
        <v>8.8300220750551876E-3</v>
      </c>
      <c r="M56" s="7">
        <v>2.85673E-3</v>
      </c>
      <c r="N56" s="7">
        <v>5.7134600000000001E-3</v>
      </c>
      <c r="O56" s="7">
        <v>3.1545700000000002E-3</v>
      </c>
      <c r="P56" s="7">
        <v>0</v>
      </c>
      <c r="Q56" s="7">
        <v>1.05152E-3</v>
      </c>
      <c r="R56" s="7">
        <v>4.2060999999999999E-3</v>
      </c>
      <c r="S56" s="7">
        <v>2.10305E-3</v>
      </c>
      <c r="T56" s="7">
        <v>1.05152E-3</v>
      </c>
      <c r="U56" s="7">
        <v>3.1545700000000002E-3</v>
      </c>
      <c r="V56" s="7">
        <v>4.2060999999999999E-3</v>
      </c>
      <c r="W56" s="7">
        <v>0</v>
      </c>
      <c r="X56" s="7">
        <v>1.05152E-3</v>
      </c>
      <c r="Y56" s="7">
        <v>1.05152E-3</v>
      </c>
      <c r="Z56" s="7">
        <v>2.10305E-3</v>
      </c>
      <c r="AA56" s="7">
        <v>1.05152E-3</v>
      </c>
      <c r="AB56" s="7">
        <v>5.2576200000000002E-3</v>
      </c>
      <c r="AC56" s="7">
        <v>2.10305E-3</v>
      </c>
      <c r="AD56" s="7">
        <v>0</v>
      </c>
      <c r="AE56" s="7">
        <v>1.05152E-3</v>
      </c>
      <c r="AF56" s="7">
        <v>1.05152E-3</v>
      </c>
      <c r="AG56" s="7">
        <v>2.10305E-3</v>
      </c>
      <c r="AH56" s="7">
        <v>1.05152E-3</v>
      </c>
      <c r="AI56" s="7">
        <v>1.05152E-3</v>
      </c>
      <c r="AJ56" s="7">
        <v>1.05152E-3</v>
      </c>
      <c r="AK56" s="7">
        <v>0</v>
      </c>
      <c r="AL56" s="7">
        <v>2.10305E-3</v>
      </c>
      <c r="AM56" s="7">
        <v>2.10305E-3</v>
      </c>
      <c r="AN56" s="7">
        <v>1.05152E-3</v>
      </c>
      <c r="AO56" s="7">
        <v>0</v>
      </c>
      <c r="AP56" s="7">
        <v>1.05152E-3</v>
      </c>
      <c r="AQ56" s="7">
        <v>0</v>
      </c>
      <c r="AR56" s="7">
        <v>0</v>
      </c>
      <c r="AS56" s="7">
        <v>1.05152E-3</v>
      </c>
      <c r="AT56" s="7">
        <v>0</v>
      </c>
      <c r="AU56" s="7">
        <v>0</v>
      </c>
      <c r="AV56" s="7">
        <v>0</v>
      </c>
      <c r="AW56" s="7">
        <v>1.05152E-3</v>
      </c>
      <c r="AX56" s="7">
        <v>4.2060999999999999E-3</v>
      </c>
      <c r="AY56" s="7">
        <v>1.05152E-3</v>
      </c>
      <c r="AZ56" s="7">
        <v>0</v>
      </c>
      <c r="BA56" s="7">
        <v>5.2576200000000002E-3</v>
      </c>
      <c r="BB56" s="7">
        <v>1.05152E-3</v>
      </c>
      <c r="BC56" s="7">
        <v>4.2060999999999999E-3</v>
      </c>
      <c r="BD56" s="7">
        <v>0</v>
      </c>
      <c r="BE56" s="7">
        <v>1.05152E-3</v>
      </c>
      <c r="BF56" s="7">
        <v>0</v>
      </c>
      <c r="BG56" s="7">
        <v>1.05152E-3</v>
      </c>
      <c r="BH56" s="7">
        <v>2.10305E-3</v>
      </c>
      <c r="BI56" s="7">
        <v>5.2576200000000002E-3</v>
      </c>
      <c r="BJ56" s="7">
        <v>0</v>
      </c>
      <c r="BK56" s="7">
        <v>2.10305E-3</v>
      </c>
      <c r="BL56" s="7">
        <v>0</v>
      </c>
      <c r="BM56" s="7">
        <v>1.05152E-3</v>
      </c>
      <c r="BN56" s="7">
        <v>1.05152E-3</v>
      </c>
      <c r="BO56" s="7">
        <v>2.10305E-3</v>
      </c>
      <c r="BP56" s="7">
        <v>0</v>
      </c>
      <c r="BQ56" s="7">
        <v>1.05152E-3</v>
      </c>
      <c r="BR56" s="7">
        <v>3.1545700000000002E-3</v>
      </c>
      <c r="BS56" s="7">
        <v>3.1545700000000002E-3</v>
      </c>
      <c r="BT56" s="7">
        <v>2.10305E-3</v>
      </c>
      <c r="BU56" s="7">
        <v>3.1545700000000002E-3</v>
      </c>
      <c r="BV56" s="7">
        <v>1.05152E-3</v>
      </c>
      <c r="BW56" s="7">
        <v>1.05152E-3</v>
      </c>
      <c r="BX56" s="7">
        <v>0</v>
      </c>
      <c r="BY56" s="7">
        <v>1.05152E-3</v>
      </c>
      <c r="BZ56" s="7">
        <v>1.05152E-3</v>
      </c>
      <c r="CA56" s="7">
        <v>3.1545700000000002E-3</v>
      </c>
      <c r="CB56" s="52">
        <v>8.8300199999999992E-3</v>
      </c>
      <c r="CC56" s="7">
        <v>2.10305E-3</v>
      </c>
      <c r="CD56" s="7">
        <v>4.2060999999999999E-3</v>
      </c>
      <c r="CE56" s="7">
        <v>2.10305E-3</v>
      </c>
      <c r="CF56" s="7">
        <v>0</v>
      </c>
      <c r="CG56" s="7">
        <v>3.1545700000000002E-3</v>
      </c>
      <c r="CH56" s="7">
        <v>3.1545700000000002E-3</v>
      </c>
      <c r="CI56" s="7">
        <v>0</v>
      </c>
      <c r="CJ56" s="7">
        <v>0</v>
      </c>
    </row>
    <row r="57" spans="1:88" x14ac:dyDescent="0.35">
      <c r="A57" s="44" t="s">
        <v>650</v>
      </c>
      <c r="B57" s="44" t="s">
        <v>3803</v>
      </c>
      <c r="C57" s="44">
        <v>47</v>
      </c>
      <c r="D57" s="44" t="s">
        <v>380</v>
      </c>
      <c r="E57" s="44" t="s">
        <v>2880</v>
      </c>
      <c r="F57" s="44" t="s">
        <v>613</v>
      </c>
      <c r="G57" s="44" t="s">
        <v>481</v>
      </c>
      <c r="H57" s="44">
        <v>107</v>
      </c>
      <c r="I57" s="45">
        <v>1.5214200000000001E-3</v>
      </c>
      <c r="J57" s="44">
        <v>0</v>
      </c>
      <c r="K57" s="44">
        <v>5</v>
      </c>
      <c r="L57" s="45">
        <v>8.4121976866456359E-3</v>
      </c>
      <c r="M57" s="7">
        <v>2.9536200000000001E-3</v>
      </c>
      <c r="N57" s="7">
        <v>5.9072400000000002E-3</v>
      </c>
      <c r="O57" s="7">
        <v>2.10305E-3</v>
      </c>
      <c r="P57" s="7">
        <v>1.05152E-3</v>
      </c>
      <c r="Q57" s="7">
        <v>0</v>
      </c>
      <c r="R57" s="7">
        <v>0</v>
      </c>
      <c r="S57" s="7">
        <v>1.05152E-3</v>
      </c>
      <c r="T57" s="7">
        <v>2.10305E-3</v>
      </c>
      <c r="U57" s="7">
        <v>2.10305E-3</v>
      </c>
      <c r="V57" s="52">
        <v>6.3091500000000003E-3</v>
      </c>
      <c r="W57" s="7">
        <v>1.05152E-3</v>
      </c>
      <c r="X57" s="7">
        <v>0</v>
      </c>
      <c r="Y57" s="7">
        <v>4.2060999999999999E-3</v>
      </c>
      <c r="Z57" s="7">
        <v>2.10305E-3</v>
      </c>
      <c r="AA57" s="7">
        <v>1.05152E-3</v>
      </c>
      <c r="AB57" s="7">
        <v>1.05152E-3</v>
      </c>
      <c r="AC57" s="7">
        <v>1.05152E-3</v>
      </c>
      <c r="AD57" s="7">
        <v>3.1545700000000002E-3</v>
      </c>
      <c r="AE57" s="7">
        <v>2.10305E-3</v>
      </c>
      <c r="AF57" s="7">
        <v>1.05152E-3</v>
      </c>
      <c r="AG57" s="7">
        <v>0</v>
      </c>
      <c r="AH57" s="7">
        <v>0</v>
      </c>
      <c r="AI57" s="7">
        <v>0</v>
      </c>
      <c r="AJ57" s="7">
        <v>0</v>
      </c>
      <c r="AK57" s="7">
        <v>0</v>
      </c>
      <c r="AL57" s="7">
        <v>1.05152E-3</v>
      </c>
      <c r="AM57" s="7">
        <v>1.05152E-3</v>
      </c>
      <c r="AN57" s="7">
        <v>1.05152E-3</v>
      </c>
      <c r="AO57" s="7">
        <v>3.1545700000000002E-3</v>
      </c>
      <c r="AP57" s="7">
        <v>1.05152E-3</v>
      </c>
      <c r="AQ57" s="7">
        <v>2.10305E-3</v>
      </c>
      <c r="AR57" s="7">
        <v>0</v>
      </c>
      <c r="AS57" s="7">
        <v>1.05152E-3</v>
      </c>
      <c r="AT57" s="7">
        <v>2.10305E-3</v>
      </c>
      <c r="AU57" s="7">
        <v>3.1545700000000002E-3</v>
      </c>
      <c r="AV57" s="7">
        <v>1.05152E-3</v>
      </c>
      <c r="AW57" s="7">
        <v>0</v>
      </c>
      <c r="AX57" s="52">
        <v>6.3091500000000003E-3</v>
      </c>
      <c r="AY57" s="7">
        <v>0</v>
      </c>
      <c r="AZ57" s="7">
        <v>2.10305E-3</v>
      </c>
      <c r="BA57" s="7">
        <v>2.10305E-3</v>
      </c>
      <c r="BB57" s="7">
        <v>3.1545700000000002E-3</v>
      </c>
      <c r="BC57" s="7">
        <v>2.10305E-3</v>
      </c>
      <c r="BD57" s="7">
        <v>1.05152E-3</v>
      </c>
      <c r="BE57" s="7">
        <v>0</v>
      </c>
      <c r="BF57" s="7">
        <v>1.05152E-3</v>
      </c>
      <c r="BG57" s="7">
        <v>0</v>
      </c>
      <c r="BH57" s="7">
        <v>1.05152E-3</v>
      </c>
      <c r="BI57" s="52">
        <v>7.3606699999999997E-3</v>
      </c>
      <c r="BJ57" s="7">
        <v>0</v>
      </c>
      <c r="BK57" s="7">
        <v>2.10305E-3</v>
      </c>
      <c r="BL57" s="7">
        <v>1.05152E-3</v>
      </c>
      <c r="BM57" s="7">
        <v>0</v>
      </c>
      <c r="BN57" s="7">
        <v>0</v>
      </c>
      <c r="BO57" s="7">
        <v>1.05152E-3</v>
      </c>
      <c r="BP57" s="7">
        <v>1.05152E-3</v>
      </c>
      <c r="BQ57" s="7">
        <v>0</v>
      </c>
      <c r="BR57" s="7">
        <v>0</v>
      </c>
      <c r="BS57" s="52">
        <v>6.3091500000000003E-3</v>
      </c>
      <c r="BT57" s="7">
        <v>1.05152E-3</v>
      </c>
      <c r="BU57" s="52">
        <v>8.4121999999999999E-3</v>
      </c>
      <c r="BV57" s="7">
        <v>0</v>
      </c>
      <c r="BW57" s="7">
        <v>0</v>
      </c>
      <c r="BX57" s="7">
        <v>1.05152E-3</v>
      </c>
      <c r="BY57" s="7">
        <v>0</v>
      </c>
      <c r="BZ57" s="7">
        <v>1.05152E-3</v>
      </c>
      <c r="CA57" s="7">
        <v>1.05152E-3</v>
      </c>
      <c r="CB57" s="7">
        <v>2.2075100000000002E-3</v>
      </c>
      <c r="CC57" s="7">
        <v>0</v>
      </c>
      <c r="CD57" s="7">
        <v>5.2576200000000002E-3</v>
      </c>
      <c r="CE57" s="7">
        <v>1.05152E-3</v>
      </c>
      <c r="CF57" s="7">
        <v>1.05152E-3</v>
      </c>
      <c r="CG57" s="7">
        <v>1.05152E-3</v>
      </c>
      <c r="CH57" s="7">
        <v>2.10305E-3</v>
      </c>
      <c r="CI57" s="7">
        <v>0</v>
      </c>
      <c r="CJ57" s="7">
        <v>1.05152E-3</v>
      </c>
    </row>
    <row r="58" spans="1:88" x14ac:dyDescent="0.35">
      <c r="A58" s="42" t="s">
        <v>652</v>
      </c>
      <c r="B58" s="42" t="s">
        <v>3809</v>
      </c>
      <c r="C58" s="42">
        <v>61</v>
      </c>
      <c r="D58" s="42" t="s">
        <v>3810</v>
      </c>
      <c r="E58" s="42" t="s">
        <v>3796</v>
      </c>
      <c r="F58" s="42" t="s">
        <v>612</v>
      </c>
      <c r="G58" s="42" t="s">
        <v>480</v>
      </c>
      <c r="H58" s="42">
        <v>79</v>
      </c>
      <c r="I58" s="43">
        <v>1.1232900000000001E-3</v>
      </c>
      <c r="J58" s="42">
        <v>0</v>
      </c>
      <c r="K58" s="42">
        <v>5</v>
      </c>
      <c r="L58" s="43">
        <v>4.206098843322818E-3</v>
      </c>
      <c r="M58" s="7">
        <v>1.1942299999999999E-3</v>
      </c>
      <c r="N58" s="7">
        <v>2.3884599999999998E-3</v>
      </c>
      <c r="O58" s="7">
        <v>1.05152E-3</v>
      </c>
      <c r="P58" s="52">
        <v>4.2060999999999999E-3</v>
      </c>
      <c r="Q58" s="7">
        <v>2.10305E-3</v>
      </c>
      <c r="R58" s="7">
        <v>0</v>
      </c>
      <c r="S58" s="7">
        <v>1.05152E-3</v>
      </c>
      <c r="T58" s="7">
        <v>2.10305E-3</v>
      </c>
      <c r="U58" s="7">
        <v>2.10305E-3</v>
      </c>
      <c r="V58" s="52">
        <v>3.1545700000000002E-3</v>
      </c>
      <c r="W58" s="7">
        <v>2.10305E-3</v>
      </c>
      <c r="X58" s="7">
        <v>0</v>
      </c>
      <c r="Y58" s="7">
        <v>0</v>
      </c>
      <c r="Z58" s="52">
        <v>3.1545700000000002E-3</v>
      </c>
      <c r="AA58" s="7">
        <v>2.10305E-3</v>
      </c>
      <c r="AB58" s="7">
        <v>2.10305E-3</v>
      </c>
      <c r="AC58" s="52">
        <v>3.1545700000000002E-3</v>
      </c>
      <c r="AD58" s="7">
        <v>1.05152E-3</v>
      </c>
      <c r="AE58" s="7">
        <v>0</v>
      </c>
      <c r="AF58" s="7">
        <v>1.05152E-3</v>
      </c>
      <c r="AG58" s="7">
        <v>2.10305E-3</v>
      </c>
      <c r="AH58" s="7">
        <v>1.05152E-3</v>
      </c>
      <c r="AI58" s="7">
        <v>1.05152E-3</v>
      </c>
      <c r="AJ58" s="7">
        <v>1.05152E-3</v>
      </c>
      <c r="AK58" s="7">
        <v>1.05152E-3</v>
      </c>
      <c r="AL58" s="7">
        <v>1.05152E-3</v>
      </c>
      <c r="AM58" s="7">
        <v>0</v>
      </c>
      <c r="AN58" s="7">
        <v>1.05152E-3</v>
      </c>
      <c r="AO58" s="7">
        <v>2.10305E-3</v>
      </c>
      <c r="AP58" s="7">
        <v>2.10305E-3</v>
      </c>
      <c r="AQ58" s="7">
        <v>0</v>
      </c>
      <c r="AR58" s="7">
        <v>1.05152E-3</v>
      </c>
      <c r="AS58" s="7">
        <v>1.05152E-3</v>
      </c>
      <c r="AT58" s="7">
        <v>1.05152E-3</v>
      </c>
      <c r="AU58" s="7">
        <v>0</v>
      </c>
      <c r="AV58" s="52">
        <v>3.1545700000000002E-3</v>
      </c>
      <c r="AW58" s="7">
        <v>0</v>
      </c>
      <c r="AX58" s="7">
        <v>1.05152E-3</v>
      </c>
      <c r="AY58" s="7">
        <v>1.05152E-3</v>
      </c>
      <c r="AZ58" s="7">
        <v>0</v>
      </c>
      <c r="BA58" s="7">
        <v>0</v>
      </c>
      <c r="BB58" s="7">
        <v>1.05152E-3</v>
      </c>
      <c r="BC58" s="7">
        <v>0</v>
      </c>
      <c r="BD58" s="7">
        <v>0</v>
      </c>
      <c r="BE58" s="7">
        <v>0</v>
      </c>
      <c r="BF58" s="7">
        <v>0</v>
      </c>
      <c r="BG58" s="7">
        <v>1.05152E-3</v>
      </c>
      <c r="BH58" s="7">
        <v>2.10305E-3</v>
      </c>
      <c r="BI58" s="7">
        <v>0</v>
      </c>
      <c r="BJ58" s="7">
        <v>2.10305E-3</v>
      </c>
      <c r="BK58" s="7">
        <v>0</v>
      </c>
      <c r="BL58" s="7">
        <v>2.10305E-3</v>
      </c>
      <c r="BM58" s="7">
        <v>2.10305E-3</v>
      </c>
      <c r="BN58" s="7">
        <v>0</v>
      </c>
      <c r="BO58" s="7">
        <v>1.05152E-3</v>
      </c>
      <c r="BP58" s="7">
        <v>0</v>
      </c>
      <c r="BQ58" s="7">
        <v>0</v>
      </c>
      <c r="BR58" s="7">
        <v>2.10305E-3</v>
      </c>
      <c r="BS58" s="7">
        <v>2.10305E-3</v>
      </c>
      <c r="BT58" s="7">
        <v>0</v>
      </c>
      <c r="BU58" s="7">
        <v>1.05152E-3</v>
      </c>
      <c r="BV58" s="7">
        <v>1.05152E-3</v>
      </c>
      <c r="BW58" s="7">
        <v>0</v>
      </c>
      <c r="BX58" s="7">
        <v>0</v>
      </c>
      <c r="BY58" s="7">
        <v>0</v>
      </c>
      <c r="BZ58" s="7">
        <v>2.10305E-3</v>
      </c>
      <c r="CA58" s="7">
        <v>1.05152E-3</v>
      </c>
      <c r="CB58" s="7">
        <v>1.1037499999999999E-3</v>
      </c>
      <c r="CC58" s="7">
        <v>1.05152E-3</v>
      </c>
      <c r="CD58" s="7">
        <v>2.10305E-3</v>
      </c>
      <c r="CE58" s="7">
        <v>0</v>
      </c>
      <c r="CF58" s="7">
        <v>1.05152E-3</v>
      </c>
      <c r="CG58" s="7">
        <v>1.05152E-3</v>
      </c>
      <c r="CH58" s="7">
        <v>2.10305E-3</v>
      </c>
      <c r="CI58" s="7">
        <v>0</v>
      </c>
      <c r="CJ58" s="7">
        <v>2.10305E-3</v>
      </c>
    </row>
    <row r="59" spans="1:88" x14ac:dyDescent="0.35">
      <c r="A59" s="44" t="s">
        <v>655</v>
      </c>
      <c r="B59" s="44" t="s">
        <v>3806</v>
      </c>
      <c r="C59" s="44">
        <v>42</v>
      </c>
      <c r="D59" s="44" t="s">
        <v>382</v>
      </c>
      <c r="E59" s="44" t="s">
        <v>3796</v>
      </c>
      <c r="F59" s="44" t="s">
        <v>616</v>
      </c>
      <c r="G59" s="44" t="s">
        <v>481</v>
      </c>
      <c r="H59" s="44">
        <v>76</v>
      </c>
      <c r="I59" s="45">
        <v>1.0806399999999999E-3</v>
      </c>
      <c r="J59" s="44">
        <v>0</v>
      </c>
      <c r="K59" s="44">
        <v>4</v>
      </c>
      <c r="L59" s="45">
        <v>3.154574132492113E-3</v>
      </c>
      <c r="M59" s="7">
        <v>1.36064E-3</v>
      </c>
      <c r="N59" s="7">
        <v>2.72128E-3</v>
      </c>
      <c r="O59" s="7">
        <v>1.05152E-3</v>
      </c>
      <c r="P59" s="7">
        <v>0</v>
      </c>
      <c r="Q59" s="52">
        <v>3.1545700000000002E-3</v>
      </c>
      <c r="R59" s="7">
        <v>1.05152E-3</v>
      </c>
      <c r="S59" s="7">
        <v>1.05152E-3</v>
      </c>
      <c r="T59" s="7">
        <v>1.05152E-3</v>
      </c>
      <c r="U59" s="7">
        <v>1.05152E-3</v>
      </c>
      <c r="V59" s="7">
        <v>0</v>
      </c>
      <c r="W59" s="7">
        <v>1.05152E-3</v>
      </c>
      <c r="X59" s="7">
        <v>2.10305E-3</v>
      </c>
      <c r="Y59" s="52">
        <v>3.1545700000000002E-3</v>
      </c>
      <c r="Z59" s="7">
        <v>2.10305E-3</v>
      </c>
      <c r="AA59" s="7">
        <v>0</v>
      </c>
      <c r="AB59" s="7">
        <v>2.10305E-3</v>
      </c>
      <c r="AC59" s="7">
        <v>0</v>
      </c>
      <c r="AD59" s="7">
        <v>1.05152E-3</v>
      </c>
      <c r="AE59" s="7">
        <v>2.10305E-3</v>
      </c>
      <c r="AF59" s="7">
        <v>2.10305E-3</v>
      </c>
      <c r="AG59" s="7">
        <v>1.05152E-3</v>
      </c>
      <c r="AH59" s="7">
        <v>2.10305E-3</v>
      </c>
      <c r="AI59" s="7">
        <v>1.05152E-3</v>
      </c>
      <c r="AJ59" s="7">
        <v>1.05152E-3</v>
      </c>
      <c r="AK59" s="7">
        <v>1.05152E-3</v>
      </c>
      <c r="AL59" s="7">
        <v>2.10305E-3</v>
      </c>
      <c r="AM59" s="7">
        <v>2.10305E-3</v>
      </c>
      <c r="AN59" s="7">
        <v>0</v>
      </c>
      <c r="AO59" s="7">
        <v>1.05152E-3</v>
      </c>
      <c r="AP59" s="7">
        <v>2.10305E-3</v>
      </c>
      <c r="AQ59" s="7">
        <v>1.05152E-3</v>
      </c>
      <c r="AR59" s="7">
        <v>0</v>
      </c>
      <c r="AS59" s="7">
        <v>2.10305E-3</v>
      </c>
      <c r="AT59" s="7">
        <v>1.05152E-3</v>
      </c>
      <c r="AU59" s="52">
        <v>3.1545700000000002E-3</v>
      </c>
      <c r="AV59" s="7">
        <v>1.05152E-3</v>
      </c>
      <c r="AW59" s="7">
        <v>0</v>
      </c>
      <c r="AX59" s="7">
        <v>1.05152E-3</v>
      </c>
      <c r="AY59" s="7">
        <v>1.05152E-3</v>
      </c>
      <c r="AZ59" s="7">
        <v>1.05152E-3</v>
      </c>
      <c r="BA59" s="7">
        <v>1.05152E-3</v>
      </c>
      <c r="BB59" s="52">
        <v>3.1545700000000002E-3</v>
      </c>
      <c r="BC59" s="7">
        <v>1.05152E-3</v>
      </c>
      <c r="BD59" s="7">
        <v>2.10305E-3</v>
      </c>
      <c r="BE59" s="7">
        <v>0</v>
      </c>
      <c r="BF59" s="7">
        <v>0</v>
      </c>
      <c r="BG59" s="7">
        <v>0</v>
      </c>
      <c r="BH59" s="7">
        <v>1.05152E-3</v>
      </c>
      <c r="BI59" s="7">
        <v>0</v>
      </c>
      <c r="BJ59" s="7">
        <v>0</v>
      </c>
      <c r="BK59" s="7">
        <v>2.10305E-3</v>
      </c>
      <c r="BL59" s="7">
        <v>2.10305E-3</v>
      </c>
      <c r="BM59" s="7">
        <v>0</v>
      </c>
      <c r="BN59" s="7">
        <v>0</v>
      </c>
      <c r="BO59" s="7">
        <v>0</v>
      </c>
      <c r="BP59" s="7">
        <v>0</v>
      </c>
      <c r="BQ59" s="7">
        <v>0</v>
      </c>
      <c r="BR59" s="7">
        <v>2.10305E-3</v>
      </c>
      <c r="BS59" s="7">
        <v>2.10305E-3</v>
      </c>
      <c r="BT59" s="7">
        <v>1.05152E-3</v>
      </c>
      <c r="BU59" s="7">
        <v>1.05152E-3</v>
      </c>
      <c r="BV59" s="7">
        <v>1.05152E-3</v>
      </c>
      <c r="BW59" s="7">
        <v>2.10305E-3</v>
      </c>
      <c r="BX59" s="7">
        <v>0</v>
      </c>
      <c r="BY59" s="7">
        <v>1.05152E-3</v>
      </c>
      <c r="BZ59" s="7">
        <v>2.10305E-3</v>
      </c>
      <c r="CA59" s="7">
        <v>0</v>
      </c>
      <c r="CB59" s="7">
        <v>1.1037499999999999E-3</v>
      </c>
      <c r="CC59" s="7">
        <v>1.05152E-3</v>
      </c>
      <c r="CD59" s="7">
        <v>1.05152E-3</v>
      </c>
      <c r="CE59" s="7">
        <v>1.05152E-3</v>
      </c>
      <c r="CF59" s="7">
        <v>0</v>
      </c>
      <c r="CG59" s="7">
        <v>0</v>
      </c>
      <c r="CH59" s="7">
        <v>0</v>
      </c>
      <c r="CI59" s="7">
        <v>1.05152E-3</v>
      </c>
      <c r="CJ59" s="7">
        <v>0</v>
      </c>
    </row>
    <row r="60" spans="1:88" x14ac:dyDescent="0.35">
      <c r="A60" s="44" t="s">
        <v>658</v>
      </c>
      <c r="B60" s="44" t="s">
        <v>3807</v>
      </c>
      <c r="C60" s="44">
        <v>335</v>
      </c>
      <c r="D60" s="44" t="s">
        <v>3808</v>
      </c>
      <c r="E60" s="44" t="s">
        <v>3796</v>
      </c>
      <c r="F60" s="44" t="s">
        <v>614</v>
      </c>
      <c r="G60" s="44" t="s">
        <v>481</v>
      </c>
      <c r="H60" s="44">
        <v>74</v>
      </c>
      <c r="I60" s="45">
        <v>1.0522000000000001E-3</v>
      </c>
      <c r="J60" s="44">
        <v>0</v>
      </c>
      <c r="K60" s="44">
        <v>4</v>
      </c>
      <c r="L60" s="45">
        <v>7.3606729758149319E-3</v>
      </c>
      <c r="M60" s="7">
        <v>1.1120500000000001E-3</v>
      </c>
      <c r="N60" s="7">
        <v>2.2241000000000001E-3</v>
      </c>
      <c r="O60" s="7">
        <v>2.10305E-3</v>
      </c>
      <c r="P60" s="7">
        <v>1.05152E-3</v>
      </c>
      <c r="Q60" s="7">
        <v>2.10305E-3</v>
      </c>
      <c r="R60" s="52">
        <v>7.3606699999999997E-3</v>
      </c>
      <c r="S60" s="7">
        <v>0</v>
      </c>
      <c r="T60" s="7">
        <v>2.10305E-3</v>
      </c>
      <c r="U60" s="52">
        <v>3.1545700000000002E-3</v>
      </c>
      <c r="V60" s="7">
        <v>1.05152E-3</v>
      </c>
      <c r="W60" s="7">
        <v>1.05152E-3</v>
      </c>
      <c r="X60" s="7">
        <v>2.10305E-3</v>
      </c>
      <c r="Y60" s="7">
        <v>0</v>
      </c>
      <c r="Z60" s="7">
        <v>1.05152E-3</v>
      </c>
      <c r="AA60" s="7">
        <v>1.05152E-3</v>
      </c>
      <c r="AB60" s="7">
        <v>1.05152E-3</v>
      </c>
      <c r="AC60" s="7">
        <v>1.05152E-3</v>
      </c>
      <c r="AD60" s="7">
        <v>1.05152E-3</v>
      </c>
      <c r="AE60" s="7">
        <v>0</v>
      </c>
      <c r="AF60" s="7">
        <v>2.10305E-3</v>
      </c>
      <c r="AG60" s="7">
        <v>1.05152E-3</v>
      </c>
      <c r="AH60" s="52">
        <v>3.1545700000000002E-3</v>
      </c>
      <c r="AI60" s="7">
        <v>0</v>
      </c>
      <c r="AJ60" s="7">
        <v>1.05152E-3</v>
      </c>
      <c r="AK60" s="7">
        <v>1.05152E-3</v>
      </c>
      <c r="AL60" s="7">
        <v>1.05152E-3</v>
      </c>
      <c r="AM60" s="7">
        <v>0</v>
      </c>
      <c r="AN60" s="7">
        <v>1.05152E-3</v>
      </c>
      <c r="AO60" s="7">
        <v>1.05152E-3</v>
      </c>
      <c r="AP60" s="7">
        <v>2.10305E-3</v>
      </c>
      <c r="AQ60" s="7">
        <v>1.05152E-3</v>
      </c>
      <c r="AR60" s="7">
        <v>0</v>
      </c>
      <c r="AS60" s="7">
        <v>0</v>
      </c>
      <c r="AT60" s="7">
        <v>0</v>
      </c>
      <c r="AU60" s="7">
        <v>0</v>
      </c>
      <c r="AV60" s="7">
        <v>1.05152E-3</v>
      </c>
      <c r="AW60" s="7">
        <v>1.05152E-3</v>
      </c>
      <c r="AX60" s="52">
        <v>3.1545700000000002E-3</v>
      </c>
      <c r="AY60" s="7">
        <v>1.05152E-3</v>
      </c>
      <c r="AZ60" s="7">
        <v>0</v>
      </c>
      <c r="BA60" s="7">
        <v>1.05152E-3</v>
      </c>
      <c r="BB60" s="7">
        <v>0</v>
      </c>
      <c r="BC60" s="7">
        <v>0</v>
      </c>
      <c r="BD60" s="7">
        <v>2.10305E-3</v>
      </c>
      <c r="BE60" s="7">
        <v>1.05152E-3</v>
      </c>
      <c r="BF60" s="7">
        <v>1.05152E-3</v>
      </c>
      <c r="BG60" s="7">
        <v>1.05152E-3</v>
      </c>
      <c r="BH60" s="7">
        <v>1.05152E-3</v>
      </c>
      <c r="BI60" s="7">
        <v>0</v>
      </c>
      <c r="BJ60" s="7">
        <v>0</v>
      </c>
      <c r="BK60" s="7">
        <v>0</v>
      </c>
      <c r="BL60" s="7">
        <v>0</v>
      </c>
      <c r="BM60" s="7">
        <v>2.10305E-3</v>
      </c>
      <c r="BN60" s="7">
        <v>1.05152E-3</v>
      </c>
      <c r="BO60" s="7">
        <v>1.05152E-3</v>
      </c>
      <c r="BP60" s="7">
        <v>2.10305E-3</v>
      </c>
      <c r="BQ60" s="7">
        <v>1.05152E-3</v>
      </c>
      <c r="BR60" s="7">
        <v>0</v>
      </c>
      <c r="BS60" s="7">
        <v>0</v>
      </c>
      <c r="BT60" s="7">
        <v>2.10305E-3</v>
      </c>
      <c r="BU60" s="7">
        <v>2.10305E-3</v>
      </c>
      <c r="BV60" s="7">
        <v>1.05152E-3</v>
      </c>
      <c r="BW60" s="7">
        <v>0</v>
      </c>
      <c r="BX60" s="7">
        <v>0</v>
      </c>
      <c r="BY60" s="7">
        <v>0</v>
      </c>
      <c r="BZ60" s="7">
        <v>1.05152E-3</v>
      </c>
      <c r="CA60" s="7">
        <v>0</v>
      </c>
      <c r="CB60" s="7">
        <v>2.2075100000000002E-3</v>
      </c>
      <c r="CC60" s="7">
        <v>1.05152E-3</v>
      </c>
      <c r="CD60" s="7">
        <v>0</v>
      </c>
      <c r="CE60" s="7">
        <v>0</v>
      </c>
      <c r="CF60" s="7">
        <v>1.05152E-3</v>
      </c>
      <c r="CG60" s="7">
        <v>2.10305E-3</v>
      </c>
      <c r="CH60" s="7">
        <v>0</v>
      </c>
      <c r="CI60" s="7">
        <v>0</v>
      </c>
      <c r="CJ60" s="7">
        <v>2.10305E-3</v>
      </c>
    </row>
    <row r="61" spans="1:88" x14ac:dyDescent="0.35">
      <c r="A61" s="44" t="s">
        <v>661</v>
      </c>
      <c r="B61" s="44" t="s">
        <v>3883</v>
      </c>
      <c r="C61" s="44">
        <v>54</v>
      </c>
      <c r="D61" s="44" t="s">
        <v>3884</v>
      </c>
      <c r="E61" s="44" t="s">
        <v>2880</v>
      </c>
      <c r="F61" s="44" t="s">
        <v>613</v>
      </c>
      <c r="G61" s="44" t="s">
        <v>481</v>
      </c>
      <c r="H61" s="44">
        <v>54</v>
      </c>
      <c r="I61" s="45">
        <v>7.6782E-4</v>
      </c>
      <c r="J61" s="44">
        <v>0</v>
      </c>
      <c r="K61" s="44">
        <v>12</v>
      </c>
      <c r="L61" s="45">
        <v>1.787592008412198E-2</v>
      </c>
      <c r="M61" s="7">
        <v>7.661E-5</v>
      </c>
      <c r="N61" s="7">
        <v>1.5322E-4</v>
      </c>
      <c r="O61" s="7">
        <v>0</v>
      </c>
      <c r="P61" s="7">
        <v>0</v>
      </c>
      <c r="Q61" s="52">
        <v>1.787592E-2</v>
      </c>
      <c r="R61" s="7">
        <v>0</v>
      </c>
      <c r="S61" s="52">
        <v>5.2576200000000002E-3</v>
      </c>
      <c r="T61" s="52">
        <v>1.051525E-2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52">
        <v>8.4121999999999999E-3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52">
        <v>2.10305E-3</v>
      </c>
      <c r="AI61" s="7">
        <v>0</v>
      </c>
      <c r="AJ61" s="7">
        <v>0</v>
      </c>
      <c r="AK61" s="7">
        <v>0</v>
      </c>
      <c r="AL61" s="52">
        <v>1.05152E-3</v>
      </c>
      <c r="AM61" s="7">
        <v>0</v>
      </c>
      <c r="AN61" s="7">
        <v>0</v>
      </c>
      <c r="AO61" s="7">
        <v>0</v>
      </c>
      <c r="AP61" s="7">
        <v>0</v>
      </c>
      <c r="AQ61" s="7">
        <v>0</v>
      </c>
      <c r="AR61" s="52">
        <v>1.05152E-3</v>
      </c>
      <c r="AS61" s="7">
        <v>0</v>
      </c>
      <c r="AT61" s="7">
        <v>0</v>
      </c>
      <c r="AU61" s="7">
        <v>0</v>
      </c>
      <c r="AV61" s="52">
        <v>3.1545700000000002E-3</v>
      </c>
      <c r="AW61" s="7">
        <v>0</v>
      </c>
      <c r="AX61" s="7">
        <v>0</v>
      </c>
      <c r="AY61" s="52">
        <v>1.05152E-3</v>
      </c>
      <c r="AZ61" s="7">
        <v>0</v>
      </c>
      <c r="BA61" s="7">
        <v>0</v>
      </c>
      <c r="BB61" s="7">
        <v>0</v>
      </c>
      <c r="BC61" s="7">
        <v>0</v>
      </c>
      <c r="BD61" s="7">
        <v>0</v>
      </c>
      <c r="BE61" s="7">
        <v>0</v>
      </c>
      <c r="BF61" s="52">
        <v>3.1545700000000002E-3</v>
      </c>
      <c r="BG61" s="7">
        <v>0</v>
      </c>
      <c r="BH61" s="7">
        <v>0</v>
      </c>
      <c r="BI61" s="7">
        <v>0</v>
      </c>
      <c r="BJ61" s="7">
        <v>0</v>
      </c>
      <c r="BK61" s="7">
        <v>0</v>
      </c>
      <c r="BL61" s="7">
        <v>0</v>
      </c>
      <c r="BM61" s="7">
        <v>0</v>
      </c>
      <c r="BN61" s="7">
        <v>0</v>
      </c>
      <c r="BO61" s="7">
        <v>0</v>
      </c>
      <c r="BP61" s="7">
        <v>0</v>
      </c>
      <c r="BQ61" s="7">
        <v>0</v>
      </c>
      <c r="BR61" s="7">
        <v>0</v>
      </c>
      <c r="BS61" s="7">
        <v>0</v>
      </c>
      <c r="BT61" s="7">
        <v>0</v>
      </c>
      <c r="BU61" s="7">
        <v>0</v>
      </c>
      <c r="BV61" s="7">
        <v>0</v>
      </c>
      <c r="BW61" s="7">
        <v>0</v>
      </c>
      <c r="BX61" s="7">
        <v>0</v>
      </c>
      <c r="BY61" s="7">
        <v>0</v>
      </c>
      <c r="BZ61" s="7">
        <v>0</v>
      </c>
      <c r="CA61" s="7">
        <v>0</v>
      </c>
      <c r="CB61" s="7">
        <v>0</v>
      </c>
      <c r="CC61" s="7">
        <v>0</v>
      </c>
      <c r="CD61" s="7">
        <v>0</v>
      </c>
      <c r="CE61" s="7">
        <v>0</v>
      </c>
      <c r="CF61" s="52">
        <v>2.10305E-3</v>
      </c>
      <c r="CG61" s="52">
        <v>1.05152E-3</v>
      </c>
      <c r="CH61" s="7">
        <v>0</v>
      </c>
      <c r="CI61" s="7">
        <v>0</v>
      </c>
      <c r="CJ61" s="7">
        <v>0</v>
      </c>
    </row>
    <row r="62" spans="1:88" x14ac:dyDescent="0.35">
      <c r="A62" s="44" t="s">
        <v>663</v>
      </c>
      <c r="B62" s="44" t="s">
        <v>3817</v>
      </c>
      <c r="C62" s="44">
        <v>39</v>
      </c>
      <c r="D62" s="44" t="s">
        <v>3818</v>
      </c>
      <c r="E62" s="44" t="s">
        <v>3796</v>
      </c>
      <c r="F62" s="44" t="s">
        <v>616</v>
      </c>
      <c r="G62" s="44" t="s">
        <v>481</v>
      </c>
      <c r="H62" s="44">
        <v>50</v>
      </c>
      <c r="I62" s="45">
        <v>7.1093999999999997E-4</v>
      </c>
      <c r="J62" s="44">
        <v>0</v>
      </c>
      <c r="K62" s="44">
        <v>12</v>
      </c>
      <c r="L62" s="45">
        <v>3.154574132492113E-3</v>
      </c>
      <c r="M62" s="7">
        <v>6.5799999999999995E-4</v>
      </c>
      <c r="N62" s="7">
        <v>1.3159999999999999E-3</v>
      </c>
      <c r="O62" s="7">
        <v>0</v>
      </c>
      <c r="P62" s="7">
        <v>1.05152E-3</v>
      </c>
      <c r="Q62" s="7">
        <v>0</v>
      </c>
      <c r="R62" s="7">
        <v>0</v>
      </c>
      <c r="S62" s="7">
        <v>0</v>
      </c>
      <c r="T62" s="7">
        <v>0</v>
      </c>
      <c r="U62" s="52">
        <v>2.10305E-3</v>
      </c>
      <c r="V62" s="52">
        <v>2.10305E-3</v>
      </c>
      <c r="W62" s="7">
        <v>1.05152E-3</v>
      </c>
      <c r="X62" s="7">
        <v>0</v>
      </c>
      <c r="Y62" s="7">
        <v>0</v>
      </c>
      <c r="Z62" s="7">
        <v>1.05152E-3</v>
      </c>
      <c r="AA62" s="7">
        <v>0</v>
      </c>
      <c r="AB62" s="7">
        <v>1.05152E-3</v>
      </c>
      <c r="AC62" s="52">
        <v>3.1545700000000002E-3</v>
      </c>
      <c r="AD62" s="7">
        <v>0</v>
      </c>
      <c r="AE62" s="7">
        <v>0</v>
      </c>
      <c r="AF62" s="7">
        <v>0</v>
      </c>
      <c r="AG62" s="7">
        <v>1.05152E-3</v>
      </c>
      <c r="AH62" s="7">
        <v>0</v>
      </c>
      <c r="AI62" s="7">
        <v>0</v>
      </c>
      <c r="AJ62" s="7">
        <v>1.05152E-3</v>
      </c>
      <c r="AK62" s="7">
        <v>0</v>
      </c>
      <c r="AL62" s="7">
        <v>0</v>
      </c>
      <c r="AM62" s="7">
        <v>1.05152E-3</v>
      </c>
      <c r="AN62" s="7">
        <v>0</v>
      </c>
      <c r="AO62" s="7">
        <v>1.05152E-3</v>
      </c>
      <c r="AP62" s="7">
        <v>1.05152E-3</v>
      </c>
      <c r="AQ62" s="7">
        <v>0</v>
      </c>
      <c r="AR62" s="52">
        <v>2.10305E-3</v>
      </c>
      <c r="AS62" s="7">
        <v>0</v>
      </c>
      <c r="AT62" s="7">
        <v>0</v>
      </c>
      <c r="AU62" s="7">
        <v>0</v>
      </c>
      <c r="AV62" s="52">
        <v>2.10305E-3</v>
      </c>
      <c r="AW62" s="7">
        <v>1.05152E-3</v>
      </c>
      <c r="AX62" s="52">
        <v>3.1545700000000002E-3</v>
      </c>
      <c r="AY62" s="7">
        <v>1.05152E-3</v>
      </c>
      <c r="AZ62" s="7">
        <v>1.05152E-3</v>
      </c>
      <c r="BA62" s="52">
        <v>3.1545700000000002E-3</v>
      </c>
      <c r="BB62" s="52">
        <v>2.10305E-3</v>
      </c>
      <c r="BC62" s="7">
        <v>1.05152E-3</v>
      </c>
      <c r="BD62" s="7">
        <v>0</v>
      </c>
      <c r="BE62" s="7">
        <v>1.05152E-3</v>
      </c>
      <c r="BF62" s="7">
        <v>1.05152E-3</v>
      </c>
      <c r="BG62" s="52">
        <v>2.10305E-3</v>
      </c>
      <c r="BH62" s="7">
        <v>0</v>
      </c>
      <c r="BI62" s="7">
        <v>0</v>
      </c>
      <c r="BJ62" s="7">
        <v>0</v>
      </c>
      <c r="BK62" s="7">
        <v>0</v>
      </c>
      <c r="BL62" s="7">
        <v>1.05152E-3</v>
      </c>
      <c r="BM62" s="7">
        <v>1.05152E-3</v>
      </c>
      <c r="BN62" s="52">
        <v>2.10305E-3</v>
      </c>
      <c r="BO62" s="7">
        <v>0</v>
      </c>
      <c r="BP62" s="7">
        <v>0</v>
      </c>
      <c r="BQ62" s="7">
        <v>0</v>
      </c>
      <c r="BR62" s="7">
        <v>1.05152E-3</v>
      </c>
      <c r="BS62" s="7">
        <v>0</v>
      </c>
      <c r="BT62" s="7">
        <v>1.05152E-3</v>
      </c>
      <c r="BU62" s="7">
        <v>0</v>
      </c>
      <c r="BV62" s="7">
        <v>0</v>
      </c>
      <c r="BW62" s="7">
        <v>1.05152E-3</v>
      </c>
      <c r="BX62" s="7">
        <v>0</v>
      </c>
      <c r="BY62" s="7">
        <v>0</v>
      </c>
      <c r="BZ62" s="52">
        <v>2.10305E-3</v>
      </c>
      <c r="CA62" s="7">
        <v>1.05152E-3</v>
      </c>
      <c r="CB62" s="7">
        <v>0</v>
      </c>
      <c r="CC62" s="7">
        <v>1.05152E-3</v>
      </c>
      <c r="CD62" s="7">
        <v>0</v>
      </c>
      <c r="CE62" s="7">
        <v>0</v>
      </c>
      <c r="CF62" s="52">
        <v>2.10305E-3</v>
      </c>
      <c r="CG62" s="7">
        <v>0</v>
      </c>
      <c r="CH62" s="7">
        <v>0</v>
      </c>
      <c r="CI62" s="7">
        <v>1.05152E-3</v>
      </c>
      <c r="CJ62" s="7">
        <v>0</v>
      </c>
    </row>
    <row r="63" spans="1:88" x14ac:dyDescent="0.35">
      <c r="A63" s="44" t="s">
        <v>666</v>
      </c>
      <c r="B63" s="44" t="s">
        <v>3845</v>
      </c>
      <c r="C63" s="44">
        <v>357</v>
      </c>
      <c r="D63" s="44" t="s">
        <v>3846</v>
      </c>
      <c r="E63" s="44" t="s">
        <v>2880</v>
      </c>
      <c r="F63" s="44" t="s">
        <v>615</v>
      </c>
      <c r="G63" s="44" t="s">
        <v>481</v>
      </c>
      <c r="H63" s="44">
        <v>45</v>
      </c>
      <c r="I63" s="45">
        <v>6.3984999999999997E-4</v>
      </c>
      <c r="J63" s="44">
        <v>0</v>
      </c>
      <c r="K63" s="44">
        <v>20</v>
      </c>
      <c r="L63" s="45">
        <v>1.6824395373291268E-2</v>
      </c>
      <c r="M63" s="7">
        <v>3.6223000000000001E-4</v>
      </c>
      <c r="N63" s="7">
        <v>7.2446000000000001E-4</v>
      </c>
      <c r="O63" s="7">
        <v>0</v>
      </c>
      <c r="P63" s="7">
        <v>0</v>
      </c>
      <c r="Q63" s="7">
        <v>0</v>
      </c>
      <c r="R63" s="52">
        <v>1.05152E-3</v>
      </c>
      <c r="S63" s="7">
        <v>0</v>
      </c>
      <c r="T63" s="7">
        <v>0</v>
      </c>
      <c r="U63" s="52">
        <v>1.05152E-3</v>
      </c>
      <c r="V63" s="52">
        <v>4.2060999999999999E-3</v>
      </c>
      <c r="W63" s="7">
        <v>0</v>
      </c>
      <c r="X63" s="52">
        <v>1.05152E-3</v>
      </c>
      <c r="Y63" s="7">
        <v>0</v>
      </c>
      <c r="Z63" s="52">
        <v>1.05152E-3</v>
      </c>
      <c r="AA63" s="7">
        <v>0</v>
      </c>
      <c r="AB63" s="7">
        <v>0</v>
      </c>
      <c r="AC63" s="7">
        <v>0</v>
      </c>
      <c r="AD63" s="52">
        <v>1.05152E-3</v>
      </c>
      <c r="AE63" s="7">
        <v>0</v>
      </c>
      <c r="AF63" s="7">
        <v>0</v>
      </c>
      <c r="AG63" s="52">
        <v>1.05152E-3</v>
      </c>
      <c r="AH63" s="7">
        <v>0</v>
      </c>
      <c r="AI63" s="52">
        <v>1.05152E-3</v>
      </c>
      <c r="AJ63" s="7">
        <v>0</v>
      </c>
      <c r="AK63" s="7">
        <v>0</v>
      </c>
      <c r="AL63" s="52">
        <v>1.05152E-3</v>
      </c>
      <c r="AM63" s="7">
        <v>0</v>
      </c>
      <c r="AN63" s="7">
        <v>0</v>
      </c>
      <c r="AO63" s="7">
        <v>0</v>
      </c>
      <c r="AP63" s="52">
        <v>2.10305E-3</v>
      </c>
      <c r="AQ63" s="7">
        <v>0</v>
      </c>
      <c r="AR63" s="7">
        <v>0</v>
      </c>
      <c r="AS63" s="7">
        <v>0</v>
      </c>
      <c r="AT63" s="7">
        <v>0</v>
      </c>
      <c r="AU63" s="52">
        <v>1.05152E-3</v>
      </c>
      <c r="AV63" s="7">
        <v>0</v>
      </c>
      <c r="AW63" s="52">
        <v>1.05152E-3</v>
      </c>
      <c r="AX63" s="7">
        <v>0</v>
      </c>
      <c r="AY63" s="52">
        <v>3.1545700000000002E-3</v>
      </c>
      <c r="AZ63" s="7">
        <v>0</v>
      </c>
      <c r="BA63" s="7">
        <v>0</v>
      </c>
      <c r="BB63" s="52">
        <v>2.10305E-3</v>
      </c>
      <c r="BC63" s="7">
        <v>0</v>
      </c>
      <c r="BD63" s="52">
        <v>1.05152E-3</v>
      </c>
      <c r="BE63" s="7">
        <v>0</v>
      </c>
      <c r="BF63" s="7">
        <v>0</v>
      </c>
      <c r="BG63" s="7">
        <v>0</v>
      </c>
      <c r="BH63" s="7">
        <v>0</v>
      </c>
      <c r="BI63" s="52">
        <v>4.2060999999999999E-3</v>
      </c>
      <c r="BJ63" s="7">
        <v>0</v>
      </c>
      <c r="BK63" s="7">
        <v>0</v>
      </c>
      <c r="BL63" s="7">
        <v>0</v>
      </c>
      <c r="BM63" s="7">
        <v>0</v>
      </c>
      <c r="BN63" s="7">
        <v>0</v>
      </c>
      <c r="BO63" s="52">
        <v>1.05152E-3</v>
      </c>
      <c r="BP63" s="7">
        <v>0</v>
      </c>
      <c r="BQ63" s="7">
        <v>0</v>
      </c>
      <c r="BR63" s="7">
        <v>0</v>
      </c>
      <c r="BS63" s="52">
        <v>1.05152E-3</v>
      </c>
      <c r="BT63" s="7">
        <v>0</v>
      </c>
      <c r="BU63" s="52">
        <v>1.68244E-2</v>
      </c>
      <c r="BV63" s="7">
        <v>0</v>
      </c>
      <c r="BW63" s="7">
        <v>0</v>
      </c>
      <c r="BX63" s="7">
        <v>0</v>
      </c>
      <c r="BY63" s="7">
        <v>0</v>
      </c>
      <c r="BZ63" s="7">
        <v>0</v>
      </c>
      <c r="CA63" s="7">
        <v>0</v>
      </c>
      <c r="CB63" s="7">
        <v>0</v>
      </c>
      <c r="CC63" s="52">
        <v>1.05152E-3</v>
      </c>
      <c r="CD63" s="7">
        <v>0</v>
      </c>
      <c r="CE63" s="7">
        <v>0</v>
      </c>
      <c r="CF63" s="7">
        <v>0</v>
      </c>
      <c r="CG63" s="7">
        <v>0</v>
      </c>
      <c r="CH63" s="7">
        <v>0</v>
      </c>
      <c r="CI63" s="7">
        <v>0</v>
      </c>
      <c r="CJ63" s="7">
        <v>0</v>
      </c>
    </row>
    <row r="64" spans="1:88" x14ac:dyDescent="0.35">
      <c r="A64" s="44" t="s">
        <v>669</v>
      </c>
      <c r="B64" s="44" t="s">
        <v>3814</v>
      </c>
      <c r="C64" s="44">
        <v>55</v>
      </c>
      <c r="D64" s="44" t="s">
        <v>3815</v>
      </c>
      <c r="E64" s="44" t="s">
        <v>3816</v>
      </c>
      <c r="F64" s="44" t="s">
        <v>613</v>
      </c>
      <c r="G64" s="44" t="s">
        <v>481</v>
      </c>
      <c r="H64" s="44">
        <v>43</v>
      </c>
      <c r="I64" s="45">
        <v>6.1140999999999995E-4</v>
      </c>
      <c r="J64" s="44">
        <v>0</v>
      </c>
      <c r="K64" s="44">
        <v>9</v>
      </c>
      <c r="L64" s="45">
        <v>3.154574132492113E-3</v>
      </c>
      <c r="M64" s="7">
        <v>8.2337999999999997E-4</v>
      </c>
      <c r="N64" s="7">
        <v>1.6467599999999999E-3</v>
      </c>
      <c r="O64" s="52">
        <v>2.10305E-3</v>
      </c>
      <c r="P64" s="7">
        <v>0</v>
      </c>
      <c r="Q64" s="7">
        <v>0</v>
      </c>
      <c r="R64" s="7">
        <v>1.05152E-3</v>
      </c>
      <c r="S64" s="7">
        <v>1.05152E-3</v>
      </c>
      <c r="T64" s="7">
        <v>1.05152E-3</v>
      </c>
      <c r="U64" s="7">
        <v>1.05152E-3</v>
      </c>
      <c r="V64" s="7">
        <v>0</v>
      </c>
      <c r="W64" s="7">
        <v>1.05152E-3</v>
      </c>
      <c r="X64" s="7">
        <v>0</v>
      </c>
      <c r="Y64" s="7">
        <v>0</v>
      </c>
      <c r="Z64" s="7">
        <v>0</v>
      </c>
      <c r="AA64" s="7">
        <v>0</v>
      </c>
      <c r="AB64" s="52">
        <v>3.1545700000000002E-3</v>
      </c>
      <c r="AC64" s="7">
        <v>1.05152E-3</v>
      </c>
      <c r="AD64" s="7">
        <v>0</v>
      </c>
      <c r="AE64" s="7">
        <v>0</v>
      </c>
      <c r="AF64" s="7">
        <v>1.05152E-3</v>
      </c>
      <c r="AG64" s="7">
        <v>0</v>
      </c>
      <c r="AH64" s="7">
        <v>0</v>
      </c>
      <c r="AI64" s="7">
        <v>0</v>
      </c>
      <c r="AJ64" s="52">
        <v>2.10305E-3</v>
      </c>
      <c r="AK64" s="7">
        <v>1.05152E-3</v>
      </c>
      <c r="AL64" s="7">
        <v>1.05152E-3</v>
      </c>
      <c r="AM64" s="7">
        <v>1.05152E-3</v>
      </c>
      <c r="AN64" s="7">
        <v>1.05152E-3</v>
      </c>
      <c r="AO64" s="7">
        <v>0</v>
      </c>
      <c r="AP64" s="7">
        <v>0</v>
      </c>
      <c r="AQ64" s="7">
        <v>0</v>
      </c>
      <c r="AR64" s="7">
        <v>0</v>
      </c>
      <c r="AS64" s="7">
        <v>0</v>
      </c>
      <c r="AT64" s="7">
        <v>0</v>
      </c>
      <c r="AU64" s="7">
        <v>0</v>
      </c>
      <c r="AV64" s="7">
        <v>0</v>
      </c>
      <c r="AW64" s="7">
        <v>0</v>
      </c>
      <c r="AX64" s="7">
        <v>0</v>
      </c>
      <c r="AY64" s="7">
        <v>0</v>
      </c>
      <c r="AZ64" s="7">
        <v>0</v>
      </c>
      <c r="BA64" s="7">
        <v>0</v>
      </c>
      <c r="BB64" s="7">
        <v>1.05152E-3</v>
      </c>
      <c r="BC64" s="7">
        <v>1.05152E-3</v>
      </c>
      <c r="BD64" s="7">
        <v>1.05152E-3</v>
      </c>
      <c r="BE64" s="7">
        <v>0</v>
      </c>
      <c r="BF64" s="7">
        <v>1.05152E-3</v>
      </c>
      <c r="BG64" s="7">
        <v>1.05152E-3</v>
      </c>
      <c r="BH64" s="7">
        <v>1.05152E-3</v>
      </c>
      <c r="BI64" s="7">
        <v>1.05152E-3</v>
      </c>
      <c r="BJ64" s="52">
        <v>2.10305E-3</v>
      </c>
      <c r="BK64" s="7">
        <v>0</v>
      </c>
      <c r="BL64" s="7">
        <v>0</v>
      </c>
      <c r="BM64" s="7">
        <v>0</v>
      </c>
      <c r="BN64" s="7">
        <v>1.05152E-3</v>
      </c>
      <c r="BO64" s="52">
        <v>2.10305E-3</v>
      </c>
      <c r="BP64" s="52">
        <v>2.10305E-3</v>
      </c>
      <c r="BQ64" s="7">
        <v>0</v>
      </c>
      <c r="BR64" s="52">
        <v>2.10305E-3</v>
      </c>
      <c r="BS64" s="7">
        <v>1.05152E-3</v>
      </c>
      <c r="BT64" s="7">
        <v>0</v>
      </c>
      <c r="BU64" s="7">
        <v>0</v>
      </c>
      <c r="BV64" s="7">
        <v>0</v>
      </c>
      <c r="BW64" s="7">
        <v>0</v>
      </c>
      <c r="BX64" s="7">
        <v>1.05152E-3</v>
      </c>
      <c r="BY64" s="7">
        <v>0</v>
      </c>
      <c r="BZ64" s="7">
        <v>1.05152E-3</v>
      </c>
      <c r="CA64" s="7">
        <v>0</v>
      </c>
      <c r="CB64" s="7">
        <v>1.1037499999999999E-3</v>
      </c>
      <c r="CC64" s="7">
        <v>1.05152E-3</v>
      </c>
      <c r="CD64" s="52">
        <v>2.10305E-3</v>
      </c>
      <c r="CE64" s="7">
        <v>0</v>
      </c>
      <c r="CF64" s="52">
        <v>2.10305E-3</v>
      </c>
      <c r="CG64" s="7">
        <v>0</v>
      </c>
      <c r="CH64" s="7">
        <v>0</v>
      </c>
      <c r="CI64" s="7">
        <v>0</v>
      </c>
      <c r="CJ64" s="7">
        <v>0</v>
      </c>
    </row>
    <row r="65" spans="1:88" x14ac:dyDescent="0.35">
      <c r="A65" s="46" t="s">
        <v>672</v>
      </c>
      <c r="B65" s="46" t="s">
        <v>3819</v>
      </c>
      <c r="C65" s="46">
        <v>6</v>
      </c>
      <c r="D65" s="46" t="s">
        <v>3820</v>
      </c>
      <c r="E65" s="46" t="s">
        <v>3813</v>
      </c>
      <c r="F65" s="46" t="s">
        <v>483</v>
      </c>
      <c r="G65" s="46" t="s">
        <v>483</v>
      </c>
      <c r="H65" s="46">
        <v>40</v>
      </c>
      <c r="I65" s="47">
        <v>5.6875999999999997E-4</v>
      </c>
      <c r="J65" s="46">
        <v>0</v>
      </c>
      <c r="K65" s="46">
        <v>11</v>
      </c>
      <c r="L65" s="47">
        <v>3.154574132492113E-3</v>
      </c>
      <c r="M65" s="7">
        <v>5.9509000000000005E-4</v>
      </c>
      <c r="N65" s="7">
        <v>1.1901800000000001E-3</v>
      </c>
      <c r="O65" s="7">
        <v>1.05152E-3</v>
      </c>
      <c r="P65" s="52">
        <v>2.10305E-3</v>
      </c>
      <c r="Q65" s="7">
        <v>1.05152E-3</v>
      </c>
      <c r="R65" s="7">
        <v>0</v>
      </c>
      <c r="S65" s="7">
        <v>0</v>
      </c>
      <c r="T65" s="7">
        <v>1.05152E-3</v>
      </c>
      <c r="U65" s="52">
        <v>3.1545700000000002E-3</v>
      </c>
      <c r="V65" s="7">
        <v>0</v>
      </c>
      <c r="W65" s="7">
        <v>0</v>
      </c>
      <c r="X65" s="52">
        <v>2.10305E-3</v>
      </c>
      <c r="Y65" s="7">
        <v>0</v>
      </c>
      <c r="Z65" s="7">
        <v>0</v>
      </c>
      <c r="AA65" s="7">
        <v>1.05152E-3</v>
      </c>
      <c r="AB65" s="7">
        <v>1.05152E-3</v>
      </c>
      <c r="AC65" s="7">
        <v>0</v>
      </c>
      <c r="AD65" s="7">
        <v>0</v>
      </c>
      <c r="AE65" s="52">
        <v>2.10305E-3</v>
      </c>
      <c r="AF65" s="7">
        <v>0</v>
      </c>
      <c r="AG65" s="7">
        <v>0</v>
      </c>
      <c r="AH65" s="52">
        <v>2.10305E-3</v>
      </c>
      <c r="AI65" s="52">
        <v>2.10305E-3</v>
      </c>
      <c r="AJ65" s="7">
        <v>1.05152E-3</v>
      </c>
      <c r="AK65" s="7">
        <v>0</v>
      </c>
      <c r="AL65" s="7">
        <v>0</v>
      </c>
      <c r="AM65" s="7">
        <v>0</v>
      </c>
      <c r="AN65" s="7">
        <v>0</v>
      </c>
      <c r="AO65" s="7">
        <v>0</v>
      </c>
      <c r="AP65" s="7">
        <v>1.05152E-3</v>
      </c>
      <c r="AQ65" s="7">
        <v>0</v>
      </c>
      <c r="AR65" s="7">
        <v>0</v>
      </c>
      <c r="AS65" s="52">
        <v>3.1545700000000002E-3</v>
      </c>
      <c r="AT65" s="7">
        <v>0</v>
      </c>
      <c r="AU65" s="7">
        <v>0</v>
      </c>
      <c r="AV65" s="7">
        <v>0</v>
      </c>
      <c r="AW65" s="7">
        <v>0</v>
      </c>
      <c r="AX65" s="7">
        <v>0</v>
      </c>
      <c r="AY65" s="7">
        <v>0</v>
      </c>
      <c r="AZ65" s="52">
        <v>2.10305E-3</v>
      </c>
      <c r="BA65" s="7">
        <v>0</v>
      </c>
      <c r="BB65" s="7">
        <v>0</v>
      </c>
      <c r="BC65" s="52">
        <v>2.10305E-3</v>
      </c>
      <c r="BD65" s="7">
        <v>1.05152E-3</v>
      </c>
      <c r="BE65" s="52">
        <v>2.10305E-3</v>
      </c>
      <c r="BF65" s="7">
        <v>0</v>
      </c>
      <c r="BG65" s="7">
        <v>0</v>
      </c>
      <c r="BH65" s="7">
        <v>0</v>
      </c>
      <c r="BI65" s="7">
        <v>0</v>
      </c>
      <c r="BJ65" s="7">
        <v>0</v>
      </c>
      <c r="BK65" s="52">
        <v>2.10305E-3</v>
      </c>
      <c r="BL65" s="7">
        <v>1.05152E-3</v>
      </c>
      <c r="BM65" s="7">
        <v>0</v>
      </c>
      <c r="BN65" s="7">
        <v>0</v>
      </c>
      <c r="BO65" s="7">
        <v>0</v>
      </c>
      <c r="BP65" s="7">
        <v>0</v>
      </c>
      <c r="BQ65" s="7">
        <v>0</v>
      </c>
      <c r="BR65" s="7">
        <v>0</v>
      </c>
      <c r="BS65" s="7">
        <v>0</v>
      </c>
      <c r="BT65" s="7">
        <v>0</v>
      </c>
      <c r="BU65" s="7">
        <v>1.05152E-3</v>
      </c>
      <c r="BV65" s="7">
        <v>0</v>
      </c>
      <c r="BW65" s="7">
        <v>1.05152E-3</v>
      </c>
      <c r="BX65" s="7">
        <v>1.05152E-3</v>
      </c>
      <c r="BY65" s="7">
        <v>1.05152E-3</v>
      </c>
      <c r="BZ65" s="7">
        <v>0</v>
      </c>
      <c r="CA65" s="7">
        <v>1.05152E-3</v>
      </c>
      <c r="CB65" s="7">
        <v>0</v>
      </c>
      <c r="CC65" s="7">
        <v>1.05152E-3</v>
      </c>
      <c r="CD65" s="7">
        <v>0</v>
      </c>
      <c r="CE65" s="7">
        <v>0</v>
      </c>
      <c r="CF65" s="7">
        <v>0</v>
      </c>
      <c r="CG65" s="7">
        <v>1.05152E-3</v>
      </c>
      <c r="CH65" s="7">
        <v>0</v>
      </c>
      <c r="CI65" s="7">
        <v>0</v>
      </c>
      <c r="CJ65" s="7">
        <v>0</v>
      </c>
    </row>
    <row r="66" spans="1:88" x14ac:dyDescent="0.35">
      <c r="A66" s="38" t="s">
        <v>675</v>
      </c>
      <c r="B66" s="38" t="s">
        <v>3823</v>
      </c>
      <c r="C66" s="38">
        <v>226</v>
      </c>
      <c r="D66" s="38" t="s">
        <v>1174</v>
      </c>
      <c r="E66" s="38" t="s">
        <v>3813</v>
      </c>
      <c r="F66" s="38" t="s">
        <v>600</v>
      </c>
      <c r="G66" s="38" t="s">
        <v>472</v>
      </c>
      <c r="H66" s="38">
        <v>39</v>
      </c>
      <c r="I66" s="39">
        <v>5.5453999999999996E-4</v>
      </c>
      <c r="J66" s="38">
        <v>0</v>
      </c>
      <c r="K66" s="38">
        <v>28</v>
      </c>
      <c r="L66" s="39">
        <v>3.154574132492113E-3</v>
      </c>
      <c r="M66" s="7">
        <v>4.4339999999999999E-4</v>
      </c>
      <c r="N66" s="7">
        <v>8.8679999999999998E-4</v>
      </c>
      <c r="O66" s="52">
        <v>1.05152E-3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52">
        <v>1.05152E-3</v>
      </c>
      <c r="X66" s="7">
        <v>0</v>
      </c>
      <c r="Y66" s="52">
        <v>3.1545700000000002E-3</v>
      </c>
      <c r="Z66" s="7">
        <v>0</v>
      </c>
      <c r="AA66" s="52">
        <v>1.05152E-3</v>
      </c>
      <c r="AB66" s="7">
        <v>0</v>
      </c>
      <c r="AC66" s="52">
        <v>3.1545700000000002E-3</v>
      </c>
      <c r="AD66" s="52">
        <v>2.10305E-3</v>
      </c>
      <c r="AE66" s="7">
        <v>0</v>
      </c>
      <c r="AF66" s="52">
        <v>2.10305E-3</v>
      </c>
      <c r="AG66" s="52">
        <v>2.10305E-3</v>
      </c>
      <c r="AH66" s="7">
        <v>0</v>
      </c>
      <c r="AI66" s="7">
        <v>0</v>
      </c>
      <c r="AJ66" s="7">
        <v>0</v>
      </c>
      <c r="AK66" s="7">
        <v>0</v>
      </c>
      <c r="AL66" s="7">
        <v>0</v>
      </c>
      <c r="AM66" s="52">
        <v>1.05152E-3</v>
      </c>
      <c r="AN66" s="7">
        <v>0</v>
      </c>
      <c r="AO66" s="7">
        <v>0</v>
      </c>
      <c r="AP66" s="52">
        <v>1.05152E-3</v>
      </c>
      <c r="AQ66" s="52">
        <v>1.05152E-3</v>
      </c>
      <c r="AR66" s="7">
        <v>0</v>
      </c>
      <c r="AS66" s="52">
        <v>2.10305E-3</v>
      </c>
      <c r="AT66" s="52">
        <v>1.05152E-3</v>
      </c>
      <c r="AU66" s="7">
        <v>0</v>
      </c>
      <c r="AV66" s="7">
        <v>0</v>
      </c>
      <c r="AW66" s="52">
        <v>2.10305E-3</v>
      </c>
      <c r="AX66" s="7">
        <v>0</v>
      </c>
      <c r="AY66" s="7">
        <v>0</v>
      </c>
      <c r="AZ66" s="52">
        <v>1.05152E-3</v>
      </c>
      <c r="BA66" s="7">
        <v>0</v>
      </c>
      <c r="BB66" s="7">
        <v>0</v>
      </c>
      <c r="BC66" s="52">
        <v>1.05152E-3</v>
      </c>
      <c r="BD66" s="7">
        <v>0</v>
      </c>
      <c r="BE66" s="52">
        <v>2.10305E-3</v>
      </c>
      <c r="BF66" s="7">
        <v>0</v>
      </c>
      <c r="BG66" s="7">
        <v>0</v>
      </c>
      <c r="BH66" s="52">
        <v>2.10305E-3</v>
      </c>
      <c r="BI66" s="7">
        <v>0</v>
      </c>
      <c r="BJ66" s="7">
        <v>0</v>
      </c>
      <c r="BK66" s="7">
        <v>0</v>
      </c>
      <c r="BL66" s="52">
        <v>1.05152E-3</v>
      </c>
      <c r="BM66" s="52">
        <v>1.05152E-3</v>
      </c>
      <c r="BN66" s="7">
        <v>0</v>
      </c>
      <c r="BO66" s="7">
        <v>0</v>
      </c>
      <c r="BP66" s="52">
        <v>1.05152E-3</v>
      </c>
      <c r="BQ66" s="52">
        <v>1.05152E-3</v>
      </c>
      <c r="BR66" s="7">
        <v>0</v>
      </c>
      <c r="BS66" s="52">
        <v>1.05152E-3</v>
      </c>
      <c r="BT66" s="7">
        <v>0</v>
      </c>
      <c r="BU66" s="7">
        <v>0</v>
      </c>
      <c r="BV66" s="7">
        <v>0</v>
      </c>
      <c r="BW66" s="52">
        <v>1.05152E-3</v>
      </c>
      <c r="BX66" s="7">
        <v>0</v>
      </c>
      <c r="BY66" s="7">
        <v>0</v>
      </c>
      <c r="BZ66" s="52">
        <v>1.05152E-3</v>
      </c>
      <c r="CA66" s="7">
        <v>0</v>
      </c>
      <c r="CB66" s="52">
        <v>1.1037499999999999E-3</v>
      </c>
      <c r="CC66" s="7">
        <v>0</v>
      </c>
      <c r="CD66" s="7">
        <v>0</v>
      </c>
      <c r="CE66" s="52">
        <v>1.05152E-3</v>
      </c>
      <c r="CF66" s="7">
        <v>0</v>
      </c>
      <c r="CG66" s="7">
        <v>0</v>
      </c>
      <c r="CH66" s="7">
        <v>0</v>
      </c>
      <c r="CI66" s="7">
        <v>0</v>
      </c>
      <c r="CJ66" s="52">
        <v>1.05152E-3</v>
      </c>
    </row>
    <row r="67" spans="1:88" x14ac:dyDescent="0.35">
      <c r="A67" s="42" t="s">
        <v>678</v>
      </c>
      <c r="B67" s="42" t="s">
        <v>3821</v>
      </c>
      <c r="C67" s="42">
        <v>281</v>
      </c>
      <c r="D67" s="42" t="s">
        <v>3822</v>
      </c>
      <c r="E67" s="42">
        <v>1.05</v>
      </c>
      <c r="F67" s="42" t="s">
        <v>612</v>
      </c>
      <c r="G67" s="42" t="s">
        <v>480</v>
      </c>
      <c r="H67" s="42">
        <v>38</v>
      </c>
      <c r="I67" s="43">
        <v>5.4031999999999995E-4</v>
      </c>
      <c r="J67" s="42">
        <v>0</v>
      </c>
      <c r="K67" s="42">
        <v>4</v>
      </c>
      <c r="L67" s="43">
        <v>3.154574132492113E-3</v>
      </c>
      <c r="M67" s="7">
        <v>6.0168000000000005E-4</v>
      </c>
      <c r="N67" s="7">
        <v>1.2033600000000001E-3</v>
      </c>
      <c r="O67" s="7">
        <v>1.05152E-3</v>
      </c>
      <c r="P67" s="7">
        <v>1.05152E-3</v>
      </c>
      <c r="Q67" s="7">
        <v>0</v>
      </c>
      <c r="R67" s="7">
        <v>1.05152E-3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1.05152E-3</v>
      </c>
      <c r="Y67" s="7">
        <v>0</v>
      </c>
      <c r="Z67" s="7">
        <v>1.05152E-3</v>
      </c>
      <c r="AA67" s="52">
        <v>2.10305E-3</v>
      </c>
      <c r="AB67" s="7">
        <v>0</v>
      </c>
      <c r="AC67" s="7">
        <v>0</v>
      </c>
      <c r="AD67" s="7">
        <v>1.05152E-3</v>
      </c>
      <c r="AE67" s="7">
        <v>1.05152E-3</v>
      </c>
      <c r="AF67" s="7">
        <v>0</v>
      </c>
      <c r="AG67" s="7">
        <v>1.05152E-3</v>
      </c>
      <c r="AH67" s="7">
        <v>1.05152E-3</v>
      </c>
      <c r="AI67" s="7">
        <v>0</v>
      </c>
      <c r="AJ67" s="7">
        <v>0</v>
      </c>
      <c r="AK67" s="7">
        <v>0</v>
      </c>
      <c r="AL67" s="7">
        <v>0</v>
      </c>
      <c r="AM67" s="7">
        <v>0</v>
      </c>
      <c r="AN67" s="7">
        <v>0</v>
      </c>
      <c r="AO67" s="7">
        <v>0</v>
      </c>
      <c r="AP67" s="7">
        <v>1.05152E-3</v>
      </c>
      <c r="AQ67" s="7">
        <v>0</v>
      </c>
      <c r="AR67" s="7">
        <v>0</v>
      </c>
      <c r="AS67" s="7">
        <v>1.05152E-3</v>
      </c>
      <c r="AT67" s="52">
        <v>2.10305E-3</v>
      </c>
      <c r="AU67" s="7">
        <v>0</v>
      </c>
      <c r="AV67" s="7">
        <v>1.05152E-3</v>
      </c>
      <c r="AW67" s="7">
        <v>0</v>
      </c>
      <c r="AX67" s="7">
        <v>0</v>
      </c>
      <c r="AY67" s="7">
        <v>0</v>
      </c>
      <c r="AZ67" s="7">
        <v>0</v>
      </c>
      <c r="BA67" s="7">
        <v>1.05152E-3</v>
      </c>
      <c r="BB67" s="7">
        <v>0</v>
      </c>
      <c r="BC67" s="7">
        <v>0</v>
      </c>
      <c r="BD67" s="7">
        <v>1.05152E-3</v>
      </c>
      <c r="BE67" s="7">
        <v>1.05152E-3</v>
      </c>
      <c r="BF67" s="7">
        <v>0</v>
      </c>
      <c r="BG67" s="7">
        <v>1.05152E-3</v>
      </c>
      <c r="BH67" s="7">
        <v>0</v>
      </c>
      <c r="BI67" s="7">
        <v>1.05152E-3</v>
      </c>
      <c r="BJ67" s="7">
        <v>1.05152E-3</v>
      </c>
      <c r="BK67" s="7">
        <v>1.05152E-3</v>
      </c>
      <c r="BL67" s="7">
        <v>0</v>
      </c>
      <c r="BM67" s="7">
        <v>1.05152E-3</v>
      </c>
      <c r="BN67" s="7">
        <v>0</v>
      </c>
      <c r="BO67" s="7">
        <v>0</v>
      </c>
      <c r="BP67" s="7">
        <v>1.05152E-3</v>
      </c>
      <c r="BQ67" s="7">
        <v>1.05152E-3</v>
      </c>
      <c r="BR67" s="7">
        <v>0</v>
      </c>
      <c r="BS67" s="7">
        <v>0</v>
      </c>
      <c r="BT67" s="7">
        <v>0</v>
      </c>
      <c r="BU67" s="7">
        <v>1.05152E-3</v>
      </c>
      <c r="BV67" s="7">
        <v>1.05152E-3</v>
      </c>
      <c r="BW67" s="7">
        <v>1.05152E-3</v>
      </c>
      <c r="BX67" s="7">
        <v>1.05152E-3</v>
      </c>
      <c r="BY67" s="52">
        <v>2.10305E-3</v>
      </c>
      <c r="BZ67" s="7">
        <v>1.05152E-3</v>
      </c>
      <c r="CA67" s="7">
        <v>0</v>
      </c>
      <c r="CB67" s="7">
        <v>0</v>
      </c>
      <c r="CC67" s="7">
        <v>0</v>
      </c>
      <c r="CD67" s="7">
        <v>1.05152E-3</v>
      </c>
      <c r="CE67" s="7">
        <v>0</v>
      </c>
      <c r="CF67" s="7">
        <v>0</v>
      </c>
      <c r="CG67" s="7">
        <v>0</v>
      </c>
      <c r="CH67" s="7">
        <v>1.05152E-3</v>
      </c>
      <c r="CI67" s="7">
        <v>0</v>
      </c>
      <c r="CJ67" s="52">
        <v>3.1545700000000002E-3</v>
      </c>
    </row>
    <row r="68" spans="1:88" x14ac:dyDescent="0.35">
      <c r="A68" s="44" t="s">
        <v>681</v>
      </c>
      <c r="B68" s="44" t="s">
        <v>3829</v>
      </c>
      <c r="C68" s="44">
        <v>333</v>
      </c>
      <c r="D68" s="44" t="s">
        <v>3830</v>
      </c>
      <c r="E68" s="44" t="s">
        <v>3796</v>
      </c>
      <c r="F68" s="44" t="s">
        <v>614</v>
      </c>
      <c r="G68" s="44" t="s">
        <v>481</v>
      </c>
      <c r="H68" s="44">
        <v>28</v>
      </c>
      <c r="I68" s="45">
        <v>3.9813000000000001E-4</v>
      </c>
      <c r="J68" s="44">
        <v>0</v>
      </c>
      <c r="K68" s="44">
        <v>24</v>
      </c>
      <c r="L68" s="45">
        <v>3.154574132492113E-3</v>
      </c>
      <c r="M68" s="7">
        <v>3.9216000000000001E-4</v>
      </c>
      <c r="N68" s="7">
        <v>7.8432000000000003E-4</v>
      </c>
      <c r="O68" s="52">
        <v>3.1545700000000002E-3</v>
      </c>
      <c r="P68" s="52">
        <v>1.05152E-3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52">
        <v>1.05152E-3</v>
      </c>
      <c r="X68" s="7">
        <v>0</v>
      </c>
      <c r="Y68" s="7">
        <v>0</v>
      </c>
      <c r="Z68" s="7">
        <v>0</v>
      </c>
      <c r="AA68" s="52">
        <v>1.05152E-3</v>
      </c>
      <c r="AB68" s="7">
        <v>0</v>
      </c>
      <c r="AC68" s="7">
        <v>0</v>
      </c>
      <c r="AD68" s="7">
        <v>0</v>
      </c>
      <c r="AE68" s="52">
        <v>2.10305E-3</v>
      </c>
      <c r="AF68" s="7">
        <v>0</v>
      </c>
      <c r="AG68" s="7">
        <v>0</v>
      </c>
      <c r="AH68" s="7">
        <v>0</v>
      </c>
      <c r="AI68" s="52">
        <v>1.05152E-3</v>
      </c>
      <c r="AJ68" s="7">
        <v>0</v>
      </c>
      <c r="AK68" s="7">
        <v>0</v>
      </c>
      <c r="AL68" s="7">
        <v>0</v>
      </c>
      <c r="AM68" s="7">
        <v>0</v>
      </c>
      <c r="AN68" s="7">
        <v>0</v>
      </c>
      <c r="AO68" s="52">
        <v>1.05152E-3</v>
      </c>
      <c r="AP68" s="7">
        <v>0</v>
      </c>
      <c r="AQ68" s="52">
        <v>1.05152E-3</v>
      </c>
      <c r="AR68" s="52">
        <v>1.05152E-3</v>
      </c>
      <c r="AS68" s="7">
        <v>0</v>
      </c>
      <c r="AT68" s="52">
        <v>2.10305E-3</v>
      </c>
      <c r="AU68" s="7">
        <v>0</v>
      </c>
      <c r="AV68" s="52">
        <v>1.05152E-3</v>
      </c>
      <c r="AW68" s="7">
        <v>0</v>
      </c>
      <c r="AX68" s="7">
        <v>0</v>
      </c>
      <c r="AY68" s="7">
        <v>0</v>
      </c>
      <c r="AZ68" s="52">
        <v>1.05152E-3</v>
      </c>
      <c r="BA68" s="7">
        <v>0</v>
      </c>
      <c r="BB68" s="7">
        <v>0</v>
      </c>
      <c r="BC68" s="7">
        <v>0</v>
      </c>
      <c r="BD68" s="52">
        <v>1.05152E-3</v>
      </c>
      <c r="BE68" s="7">
        <v>0</v>
      </c>
      <c r="BF68" s="7">
        <v>0</v>
      </c>
      <c r="BG68" s="52">
        <v>1.05152E-3</v>
      </c>
      <c r="BH68" s="7">
        <v>0</v>
      </c>
      <c r="BI68" s="7">
        <v>0</v>
      </c>
      <c r="BJ68" s="52">
        <v>1.05152E-3</v>
      </c>
      <c r="BK68" s="52">
        <v>1.05152E-3</v>
      </c>
      <c r="BL68" s="7">
        <v>0</v>
      </c>
      <c r="BM68" s="7">
        <v>0</v>
      </c>
      <c r="BN68" s="52">
        <v>1.05152E-3</v>
      </c>
      <c r="BO68" s="7">
        <v>0</v>
      </c>
      <c r="BP68" s="52">
        <v>1.05152E-3</v>
      </c>
      <c r="BQ68" s="7">
        <v>0</v>
      </c>
      <c r="BR68" s="52">
        <v>1.05152E-3</v>
      </c>
      <c r="BS68" s="7">
        <v>0</v>
      </c>
      <c r="BT68" s="7">
        <v>0</v>
      </c>
      <c r="BU68" s="52">
        <v>1.05152E-3</v>
      </c>
      <c r="BV68" s="7">
        <v>0</v>
      </c>
      <c r="BW68" s="52">
        <v>1.05152E-3</v>
      </c>
      <c r="BX68" s="52">
        <v>1.05152E-3</v>
      </c>
      <c r="BY68" s="7">
        <v>0</v>
      </c>
      <c r="BZ68" s="7">
        <v>0</v>
      </c>
      <c r="CA68" s="7">
        <v>0</v>
      </c>
      <c r="CB68" s="7">
        <v>0</v>
      </c>
      <c r="CC68" s="7">
        <v>0</v>
      </c>
      <c r="CD68" s="7">
        <v>0</v>
      </c>
      <c r="CE68" s="7">
        <v>0</v>
      </c>
      <c r="CF68" s="7">
        <v>0</v>
      </c>
      <c r="CG68" s="7">
        <v>0</v>
      </c>
      <c r="CH68" s="7">
        <v>0</v>
      </c>
      <c r="CI68" s="52">
        <v>1.05152E-3</v>
      </c>
      <c r="CJ68" s="52">
        <v>1.05152E-3</v>
      </c>
    </row>
    <row r="69" spans="1:88" x14ac:dyDescent="0.35">
      <c r="A69" s="42" t="s">
        <v>684</v>
      </c>
      <c r="B69" s="42" t="s">
        <v>3833</v>
      </c>
      <c r="C69" s="42">
        <v>354</v>
      </c>
      <c r="D69" s="42" t="s">
        <v>3834</v>
      </c>
      <c r="E69" s="42" t="s">
        <v>3828</v>
      </c>
      <c r="F69" s="42" t="s">
        <v>611</v>
      </c>
      <c r="G69" s="42" t="s">
        <v>480</v>
      </c>
      <c r="H69" s="42">
        <v>27</v>
      </c>
      <c r="I69" s="43">
        <v>3.8391E-4</v>
      </c>
      <c r="J69" s="42">
        <v>0</v>
      </c>
      <c r="K69" s="42">
        <v>23</v>
      </c>
      <c r="L69" s="43">
        <v>3.154574132492113E-3</v>
      </c>
      <c r="M69" s="7">
        <v>3.947E-4</v>
      </c>
      <c r="N69" s="7">
        <v>7.894E-4</v>
      </c>
      <c r="O69" s="52">
        <v>1.05152E-3</v>
      </c>
      <c r="P69" s="52">
        <v>1.05152E-3</v>
      </c>
      <c r="Q69" s="7">
        <v>0</v>
      </c>
      <c r="R69" s="52">
        <v>2.10305E-3</v>
      </c>
      <c r="S69" s="7">
        <v>0</v>
      </c>
      <c r="T69" s="52">
        <v>1.05152E-3</v>
      </c>
      <c r="U69" s="52">
        <v>1.05152E-3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52">
        <v>1.05152E-3</v>
      </c>
      <c r="AB69" s="52">
        <v>1.05152E-3</v>
      </c>
      <c r="AC69" s="52">
        <v>1.05152E-3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7">
        <v>0</v>
      </c>
      <c r="AK69" s="52">
        <v>1.05152E-3</v>
      </c>
      <c r="AL69" s="52">
        <v>1.05152E-3</v>
      </c>
      <c r="AM69" s="7">
        <v>0</v>
      </c>
      <c r="AN69" s="7">
        <v>0</v>
      </c>
      <c r="AO69" s="52">
        <v>2.10305E-3</v>
      </c>
      <c r="AP69" s="7">
        <v>0</v>
      </c>
      <c r="AQ69" s="52">
        <v>1.05152E-3</v>
      </c>
      <c r="AR69" s="7">
        <v>0</v>
      </c>
      <c r="AS69" s="7">
        <v>0</v>
      </c>
      <c r="AT69" s="7">
        <v>0</v>
      </c>
      <c r="AU69" s="7">
        <v>0</v>
      </c>
      <c r="AV69" s="7">
        <v>0</v>
      </c>
      <c r="AW69" s="7">
        <v>0</v>
      </c>
      <c r="AX69" s="7">
        <v>0</v>
      </c>
      <c r="AY69" s="7">
        <v>0</v>
      </c>
      <c r="AZ69" s="52">
        <v>1.05152E-3</v>
      </c>
      <c r="BA69" s="7">
        <v>0</v>
      </c>
      <c r="BB69" s="7">
        <v>0</v>
      </c>
      <c r="BC69" s="52">
        <v>1.05152E-3</v>
      </c>
      <c r="BD69" s="7">
        <v>0</v>
      </c>
      <c r="BE69" s="7">
        <v>0</v>
      </c>
      <c r="BF69" s="7">
        <v>0</v>
      </c>
      <c r="BG69" s="7">
        <v>0</v>
      </c>
      <c r="BH69" s="7">
        <v>0</v>
      </c>
      <c r="BI69" s="7">
        <v>0</v>
      </c>
      <c r="BJ69" s="7">
        <v>0</v>
      </c>
      <c r="BK69" s="7">
        <v>0</v>
      </c>
      <c r="BL69" s="7">
        <v>0</v>
      </c>
      <c r="BM69" s="52">
        <v>3.1545700000000002E-3</v>
      </c>
      <c r="BN69" s="7">
        <v>0</v>
      </c>
      <c r="BO69" s="7">
        <v>0</v>
      </c>
      <c r="BP69" s="52">
        <v>1.05152E-3</v>
      </c>
      <c r="BQ69" s="52">
        <v>1.05152E-3</v>
      </c>
      <c r="BR69" s="52">
        <v>1.05152E-3</v>
      </c>
      <c r="BS69" s="7">
        <v>0</v>
      </c>
      <c r="BT69" s="7">
        <v>0</v>
      </c>
      <c r="BU69" s="7">
        <v>0</v>
      </c>
      <c r="BV69" s="7">
        <v>0</v>
      </c>
      <c r="BW69" s="52">
        <v>1.05152E-3</v>
      </c>
      <c r="BX69" s="7">
        <v>0</v>
      </c>
      <c r="BY69" s="7">
        <v>0</v>
      </c>
      <c r="BZ69" s="52">
        <v>1.05152E-3</v>
      </c>
      <c r="CA69" s="7">
        <v>0</v>
      </c>
      <c r="CB69" s="52">
        <v>1.1037499999999999E-3</v>
      </c>
      <c r="CC69" s="7">
        <v>0</v>
      </c>
      <c r="CD69" s="7">
        <v>0</v>
      </c>
      <c r="CE69" s="7">
        <v>0</v>
      </c>
      <c r="CF69" s="7">
        <v>0</v>
      </c>
      <c r="CG69" s="52">
        <v>1.05152E-3</v>
      </c>
      <c r="CH69" s="52">
        <v>1.05152E-3</v>
      </c>
      <c r="CI69" s="7">
        <v>0</v>
      </c>
      <c r="CJ69" s="7">
        <v>0</v>
      </c>
    </row>
    <row r="70" spans="1:88" x14ac:dyDescent="0.35">
      <c r="A70" s="34" t="s">
        <v>687</v>
      </c>
      <c r="B70" s="34" t="s">
        <v>1637</v>
      </c>
      <c r="C70" s="34">
        <v>2</v>
      </c>
      <c r="D70" s="34" t="s">
        <v>261</v>
      </c>
      <c r="E70" s="34">
        <v>0</v>
      </c>
      <c r="F70" s="34" t="s">
        <v>373</v>
      </c>
      <c r="G70" s="34" t="s">
        <v>373</v>
      </c>
      <c r="H70" s="34">
        <v>27</v>
      </c>
      <c r="I70" s="35">
        <v>3.8391E-4</v>
      </c>
      <c r="J70" s="34">
        <v>0</v>
      </c>
      <c r="K70" s="34">
        <v>5</v>
      </c>
      <c r="L70" s="35">
        <v>6.3091482649842269E-3</v>
      </c>
      <c r="M70" s="7">
        <v>7.6909999999999999E-4</v>
      </c>
      <c r="N70" s="7">
        <v>1.5382E-3</v>
      </c>
      <c r="O70" s="7">
        <v>0</v>
      </c>
      <c r="P70" s="52">
        <v>6.3091500000000003E-3</v>
      </c>
      <c r="Q70" s="7">
        <v>0</v>
      </c>
      <c r="R70" s="7">
        <v>1.05152E-3</v>
      </c>
      <c r="S70" s="7">
        <v>0</v>
      </c>
      <c r="T70" s="7">
        <v>0</v>
      </c>
      <c r="U70" s="7">
        <v>0</v>
      </c>
      <c r="V70" s="7">
        <v>0</v>
      </c>
      <c r="W70" s="7">
        <v>1.05152E-3</v>
      </c>
      <c r="X70" s="7">
        <v>1.05152E-3</v>
      </c>
      <c r="Y70" s="7">
        <v>0</v>
      </c>
      <c r="Z70" s="7">
        <v>0</v>
      </c>
      <c r="AA70" s="7">
        <v>0</v>
      </c>
      <c r="AB70" s="52">
        <v>4.2060999999999999E-3</v>
      </c>
      <c r="AC70" s="7">
        <v>0</v>
      </c>
      <c r="AD70" s="7">
        <v>0</v>
      </c>
      <c r="AE70" s="7">
        <v>0</v>
      </c>
      <c r="AF70" s="7">
        <v>0</v>
      </c>
      <c r="AG70" s="7">
        <v>0</v>
      </c>
      <c r="AH70" s="7">
        <v>0</v>
      </c>
      <c r="AI70" s="7">
        <v>0</v>
      </c>
      <c r="AJ70" s="7">
        <v>0</v>
      </c>
      <c r="AK70" s="7">
        <v>0</v>
      </c>
      <c r="AL70" s="7">
        <v>0</v>
      </c>
      <c r="AM70" s="7">
        <v>0</v>
      </c>
      <c r="AN70" s="7">
        <v>0</v>
      </c>
      <c r="AO70" s="7">
        <v>1.05152E-3</v>
      </c>
      <c r="AP70" s="7">
        <v>1.05152E-3</v>
      </c>
      <c r="AQ70" s="7">
        <v>1.05152E-3</v>
      </c>
      <c r="AR70" s="7">
        <v>0</v>
      </c>
      <c r="AS70" s="7">
        <v>0</v>
      </c>
      <c r="AT70" s="7">
        <v>0</v>
      </c>
      <c r="AU70" s="7">
        <v>1.05152E-3</v>
      </c>
      <c r="AV70" s="7">
        <v>0</v>
      </c>
      <c r="AW70" s="7">
        <v>0</v>
      </c>
      <c r="AX70" s="7">
        <v>0</v>
      </c>
      <c r="AY70" s="7">
        <v>1.05152E-3</v>
      </c>
      <c r="AZ70" s="7">
        <v>0</v>
      </c>
      <c r="BA70" s="7">
        <v>0</v>
      </c>
      <c r="BB70" s="7">
        <v>0</v>
      </c>
      <c r="BC70" s="7">
        <v>0</v>
      </c>
      <c r="BD70" s="7">
        <v>0</v>
      </c>
      <c r="BE70" s="7">
        <v>0</v>
      </c>
      <c r="BF70" s="7">
        <v>0</v>
      </c>
      <c r="BG70" s="7">
        <v>0</v>
      </c>
      <c r="BH70" s="7">
        <v>0</v>
      </c>
      <c r="BI70" s="7">
        <v>0</v>
      </c>
      <c r="BJ70" s="7">
        <v>0</v>
      </c>
      <c r="BK70" s="7">
        <v>0</v>
      </c>
      <c r="BL70" s="7">
        <v>0</v>
      </c>
      <c r="BM70" s="7">
        <v>0</v>
      </c>
      <c r="BN70" s="52">
        <v>2.10305E-3</v>
      </c>
      <c r="BO70" s="7">
        <v>0</v>
      </c>
      <c r="BP70" s="7">
        <v>0</v>
      </c>
      <c r="BQ70" s="7">
        <v>0</v>
      </c>
      <c r="BR70" s="7">
        <v>0</v>
      </c>
      <c r="BS70" s="7">
        <v>0</v>
      </c>
      <c r="BT70" s="7">
        <v>0</v>
      </c>
      <c r="BU70" s="7">
        <v>0</v>
      </c>
      <c r="BV70" s="7">
        <v>0</v>
      </c>
      <c r="BW70" s="7">
        <v>0</v>
      </c>
      <c r="BX70" s="7">
        <v>0</v>
      </c>
      <c r="BY70" s="7">
        <v>0</v>
      </c>
      <c r="BZ70" s="7">
        <v>0</v>
      </c>
      <c r="CA70" s="7">
        <v>0</v>
      </c>
      <c r="CB70" s="7">
        <v>0</v>
      </c>
      <c r="CC70" s="7">
        <v>1.05152E-3</v>
      </c>
      <c r="CD70" s="7">
        <v>0</v>
      </c>
      <c r="CE70" s="52">
        <v>3.1545700000000002E-3</v>
      </c>
      <c r="CF70" s="7">
        <v>0</v>
      </c>
      <c r="CG70" s="7">
        <v>0</v>
      </c>
      <c r="CH70" s="7">
        <v>1.05152E-3</v>
      </c>
      <c r="CI70" s="7">
        <v>0</v>
      </c>
      <c r="CJ70" s="52">
        <v>2.10305E-3</v>
      </c>
    </row>
    <row r="71" spans="1:88" x14ac:dyDescent="0.35">
      <c r="A71" s="44" t="s">
        <v>690</v>
      </c>
      <c r="B71" s="44" t="s">
        <v>3824</v>
      </c>
      <c r="C71" s="44">
        <v>327</v>
      </c>
      <c r="D71" s="44" t="s">
        <v>3825</v>
      </c>
      <c r="E71" s="44" t="s">
        <v>3796</v>
      </c>
      <c r="F71" s="44" t="s">
        <v>614</v>
      </c>
      <c r="G71" s="44" t="s">
        <v>481</v>
      </c>
      <c r="H71" s="44">
        <v>21</v>
      </c>
      <c r="I71" s="45">
        <v>2.9859999999999999E-4</v>
      </c>
      <c r="J71" s="44">
        <v>0</v>
      </c>
      <c r="K71" s="44">
        <v>17</v>
      </c>
      <c r="L71" s="45">
        <v>3.154574132492113E-3</v>
      </c>
      <c r="M71" s="7">
        <v>4.3375999999999999E-4</v>
      </c>
      <c r="N71" s="7">
        <v>8.6751999999999999E-4</v>
      </c>
      <c r="O71" s="52">
        <v>3.1545700000000002E-3</v>
      </c>
      <c r="P71" s="52">
        <v>1.05152E-3</v>
      </c>
      <c r="Q71" s="52">
        <v>1.05152E-3</v>
      </c>
      <c r="R71" s="7">
        <v>0</v>
      </c>
      <c r="S71" s="52">
        <v>1.05152E-3</v>
      </c>
      <c r="T71" s="7">
        <v>0</v>
      </c>
      <c r="U71" s="52">
        <v>1.05152E-3</v>
      </c>
      <c r="V71" s="7">
        <v>0</v>
      </c>
      <c r="W71" s="7">
        <v>0</v>
      </c>
      <c r="X71" s="7">
        <v>0</v>
      </c>
      <c r="Y71" s="52">
        <v>1.05152E-3</v>
      </c>
      <c r="Z71" s="7">
        <v>0</v>
      </c>
      <c r="AA71" s="7">
        <v>0</v>
      </c>
      <c r="AB71" s="52">
        <v>2.10305E-3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7">
        <v>0</v>
      </c>
      <c r="AK71" s="52">
        <v>2.10305E-3</v>
      </c>
      <c r="AL71" s="52">
        <v>1.05152E-3</v>
      </c>
      <c r="AM71" s="7">
        <v>0</v>
      </c>
      <c r="AN71" s="7">
        <v>0</v>
      </c>
      <c r="AO71" s="7">
        <v>0</v>
      </c>
      <c r="AP71" s="7">
        <v>0</v>
      </c>
      <c r="AQ71" s="52">
        <v>1.05152E-3</v>
      </c>
      <c r="AR71" s="52">
        <v>1.05152E-3</v>
      </c>
      <c r="AS71" s="7">
        <v>0</v>
      </c>
      <c r="AT71" s="7">
        <v>0</v>
      </c>
      <c r="AU71" s="7">
        <v>0</v>
      </c>
      <c r="AV71" s="52">
        <v>1.05152E-3</v>
      </c>
      <c r="AW71" s="7">
        <v>0</v>
      </c>
      <c r="AX71" s="7">
        <v>0</v>
      </c>
      <c r="AY71" s="7">
        <v>0</v>
      </c>
      <c r="AZ71" s="7">
        <v>0</v>
      </c>
      <c r="BA71" s="7">
        <v>0</v>
      </c>
      <c r="BB71" s="7">
        <v>0</v>
      </c>
      <c r="BC71" s="7">
        <v>0</v>
      </c>
      <c r="BD71" s="7">
        <v>0</v>
      </c>
      <c r="BE71" s="7">
        <v>0</v>
      </c>
      <c r="BF71" s="7">
        <v>0</v>
      </c>
      <c r="BG71" s="7">
        <v>0</v>
      </c>
      <c r="BH71" s="52">
        <v>1.05152E-3</v>
      </c>
      <c r="BI71" s="7">
        <v>0</v>
      </c>
      <c r="BJ71" s="7">
        <v>0</v>
      </c>
      <c r="BK71" s="7">
        <v>0</v>
      </c>
      <c r="BL71" s="7">
        <v>0</v>
      </c>
      <c r="BM71" s="7">
        <v>0</v>
      </c>
      <c r="BN71" s="7">
        <v>0</v>
      </c>
      <c r="BO71" s="7">
        <v>0</v>
      </c>
      <c r="BP71" s="7">
        <v>0</v>
      </c>
      <c r="BQ71" s="7">
        <v>0</v>
      </c>
      <c r="BR71" s="52">
        <v>1.05152E-3</v>
      </c>
      <c r="BS71" s="7">
        <v>0</v>
      </c>
      <c r="BT71" s="7">
        <v>0</v>
      </c>
      <c r="BU71" s="7">
        <v>0</v>
      </c>
      <c r="BV71" s="7">
        <v>0</v>
      </c>
      <c r="BW71" s="7">
        <v>0</v>
      </c>
      <c r="BX71" s="7">
        <v>0</v>
      </c>
      <c r="BY71" s="7">
        <v>0</v>
      </c>
      <c r="BZ71" s="7">
        <v>0</v>
      </c>
      <c r="CA71" s="52">
        <v>1.05152E-3</v>
      </c>
      <c r="CB71" s="52">
        <v>1.1037499999999999E-3</v>
      </c>
      <c r="CC71" s="7">
        <v>0</v>
      </c>
      <c r="CD71" s="7">
        <v>0</v>
      </c>
      <c r="CE71" s="7">
        <v>0</v>
      </c>
      <c r="CF71" s="7">
        <v>0</v>
      </c>
      <c r="CG71" s="7">
        <v>0</v>
      </c>
      <c r="CH71" s="52">
        <v>1.05152E-3</v>
      </c>
      <c r="CI71" s="7">
        <v>0</v>
      </c>
      <c r="CJ71" s="7">
        <v>0</v>
      </c>
    </row>
    <row r="72" spans="1:88" x14ac:dyDescent="0.35">
      <c r="A72" s="44" t="s">
        <v>693</v>
      </c>
      <c r="B72" s="44" t="s">
        <v>3841</v>
      </c>
      <c r="C72" s="44">
        <v>330</v>
      </c>
      <c r="D72" s="44" t="s">
        <v>3842</v>
      </c>
      <c r="E72" s="44" t="s">
        <v>3796</v>
      </c>
      <c r="F72" s="44" t="s">
        <v>614</v>
      </c>
      <c r="G72" s="44" t="s">
        <v>481</v>
      </c>
      <c r="H72" s="44">
        <v>21</v>
      </c>
      <c r="I72" s="45">
        <v>2.9859999999999999E-4</v>
      </c>
      <c r="J72" s="44">
        <v>0</v>
      </c>
      <c r="K72" s="44">
        <v>16</v>
      </c>
      <c r="L72" s="45">
        <v>3.154574132492113E-3</v>
      </c>
      <c r="M72" s="7">
        <v>2.0902E-4</v>
      </c>
      <c r="N72" s="7">
        <v>4.1804E-4</v>
      </c>
      <c r="O72" s="52">
        <v>1.05152E-3</v>
      </c>
      <c r="P72" s="52">
        <v>3.1545700000000002E-3</v>
      </c>
      <c r="Q72" s="7">
        <v>0</v>
      </c>
      <c r="R72" s="7">
        <v>0</v>
      </c>
      <c r="S72" s="52">
        <v>1.05152E-3</v>
      </c>
      <c r="T72" s="7">
        <v>0</v>
      </c>
      <c r="U72" s="7">
        <v>0</v>
      </c>
      <c r="V72" s="52">
        <v>2.10305E-3</v>
      </c>
      <c r="W72" s="7">
        <v>0</v>
      </c>
      <c r="X72" s="52">
        <v>1.05152E-3</v>
      </c>
      <c r="Y72" s="7">
        <v>0</v>
      </c>
      <c r="Z72" s="7">
        <v>0</v>
      </c>
      <c r="AA72" s="7">
        <v>0</v>
      </c>
      <c r="AB72" s="52">
        <v>1.05152E-3</v>
      </c>
      <c r="AC72" s="52">
        <v>1.05152E-3</v>
      </c>
      <c r="AD72" s="52">
        <v>3.1545700000000002E-3</v>
      </c>
      <c r="AE72" s="7">
        <v>0</v>
      </c>
      <c r="AF72" s="52">
        <v>1.05152E-3</v>
      </c>
      <c r="AG72" s="7">
        <v>0</v>
      </c>
      <c r="AH72" s="7">
        <v>0</v>
      </c>
      <c r="AI72" s="7">
        <v>0</v>
      </c>
      <c r="AJ72" s="7">
        <v>0</v>
      </c>
      <c r="AK72" s="52">
        <v>1.05152E-3</v>
      </c>
      <c r="AL72" s="7">
        <v>0</v>
      </c>
      <c r="AM72" s="7">
        <v>0</v>
      </c>
      <c r="AN72" s="7">
        <v>0</v>
      </c>
      <c r="AO72" s="7">
        <v>0</v>
      </c>
      <c r="AP72" s="7">
        <v>0</v>
      </c>
      <c r="AQ72" s="7">
        <v>0</v>
      </c>
      <c r="AR72" s="7">
        <v>0</v>
      </c>
      <c r="AS72" s="7">
        <v>0</v>
      </c>
      <c r="AT72" s="7">
        <v>0</v>
      </c>
      <c r="AU72" s="7">
        <v>0</v>
      </c>
      <c r="AV72" s="7">
        <v>0</v>
      </c>
      <c r="AW72" s="52">
        <v>1.05152E-3</v>
      </c>
      <c r="AX72" s="7">
        <v>0</v>
      </c>
      <c r="AY72" s="7">
        <v>0</v>
      </c>
      <c r="AZ72" s="7">
        <v>0</v>
      </c>
      <c r="BA72" s="7">
        <v>0</v>
      </c>
      <c r="BB72" s="52">
        <v>1.05152E-3</v>
      </c>
      <c r="BC72" s="52">
        <v>1.05152E-3</v>
      </c>
      <c r="BD72" s="7">
        <v>0</v>
      </c>
      <c r="BE72" s="7">
        <v>0</v>
      </c>
      <c r="BF72" s="7">
        <v>0</v>
      </c>
      <c r="BG72" s="7">
        <v>0</v>
      </c>
      <c r="BH72" s="7">
        <v>0</v>
      </c>
      <c r="BI72" s="7">
        <v>0</v>
      </c>
      <c r="BJ72" s="7">
        <v>0</v>
      </c>
      <c r="BK72" s="7">
        <v>0</v>
      </c>
      <c r="BL72" s="7">
        <v>0</v>
      </c>
      <c r="BM72" s="7">
        <v>0</v>
      </c>
      <c r="BN72" s="7">
        <v>0</v>
      </c>
      <c r="BO72" s="7">
        <v>0</v>
      </c>
      <c r="BP72" s="7">
        <v>0</v>
      </c>
      <c r="BQ72" s="7">
        <v>0</v>
      </c>
      <c r="BR72" s="7">
        <v>0</v>
      </c>
      <c r="BS72" s="7">
        <v>0</v>
      </c>
      <c r="BT72" s="7">
        <v>0</v>
      </c>
      <c r="BU72" s="7">
        <v>0</v>
      </c>
      <c r="BV72" s="52">
        <v>1.05152E-3</v>
      </c>
      <c r="BW72" s="7">
        <v>0</v>
      </c>
      <c r="BX72" s="7">
        <v>0</v>
      </c>
      <c r="BY72" s="7">
        <v>0</v>
      </c>
      <c r="BZ72" s="7">
        <v>0</v>
      </c>
      <c r="CA72" s="7">
        <v>0</v>
      </c>
      <c r="CB72" s="7">
        <v>0</v>
      </c>
      <c r="CC72" s="52">
        <v>1.05152E-3</v>
      </c>
      <c r="CD72" s="7">
        <v>0</v>
      </c>
      <c r="CE72" s="52">
        <v>1.05152E-3</v>
      </c>
      <c r="CF72" s="7">
        <v>0</v>
      </c>
      <c r="CG72" s="7">
        <v>0</v>
      </c>
      <c r="CH72" s="7">
        <v>0</v>
      </c>
      <c r="CI72" s="7">
        <v>0</v>
      </c>
      <c r="CJ72" s="7">
        <v>0</v>
      </c>
    </row>
    <row r="73" spans="1:88" x14ac:dyDescent="0.35">
      <c r="A73" s="44" t="s">
        <v>696</v>
      </c>
      <c r="B73" s="44" t="s">
        <v>3837</v>
      </c>
      <c r="C73" s="44">
        <v>328</v>
      </c>
      <c r="D73" s="44" t="s">
        <v>3838</v>
      </c>
      <c r="E73" s="44" t="s">
        <v>3796</v>
      </c>
      <c r="F73" s="44" t="s">
        <v>614</v>
      </c>
      <c r="G73" s="44" t="s">
        <v>481</v>
      </c>
      <c r="H73" s="44">
        <v>20</v>
      </c>
      <c r="I73" s="45">
        <v>2.8437999999999998E-4</v>
      </c>
      <c r="J73" s="44">
        <v>0</v>
      </c>
      <c r="K73" s="44">
        <v>18</v>
      </c>
      <c r="L73" s="45">
        <v>2.103049421661409E-3</v>
      </c>
      <c r="M73" s="7">
        <v>2.6938999999999999E-4</v>
      </c>
      <c r="N73" s="7">
        <v>5.3877999999999999E-4</v>
      </c>
      <c r="O73" s="52">
        <v>1.05152E-3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52">
        <v>2.10305E-3</v>
      </c>
      <c r="W73" s="7">
        <v>0</v>
      </c>
      <c r="X73" s="7">
        <v>0</v>
      </c>
      <c r="Y73" s="52">
        <v>1.05152E-3</v>
      </c>
      <c r="Z73" s="7">
        <v>0</v>
      </c>
      <c r="AA73" s="7">
        <v>0</v>
      </c>
      <c r="AB73" s="52">
        <v>1.05152E-3</v>
      </c>
      <c r="AC73" s="7">
        <v>0</v>
      </c>
      <c r="AD73" s="52">
        <v>1.05152E-3</v>
      </c>
      <c r="AE73" s="7">
        <v>0</v>
      </c>
      <c r="AF73" s="52">
        <v>1.05152E-3</v>
      </c>
      <c r="AG73" s="7">
        <v>0</v>
      </c>
      <c r="AH73" s="7">
        <v>0</v>
      </c>
      <c r="AI73" s="7">
        <v>0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52">
        <v>1.05152E-3</v>
      </c>
      <c r="AP73" s="52">
        <v>1.05152E-3</v>
      </c>
      <c r="AQ73" s="52">
        <v>1.05152E-3</v>
      </c>
      <c r="AR73" s="7">
        <v>0</v>
      </c>
      <c r="AS73" s="52">
        <v>1.05152E-3</v>
      </c>
      <c r="AT73" s="52">
        <v>1.05152E-3</v>
      </c>
      <c r="AU73" s="7">
        <v>0</v>
      </c>
      <c r="AV73" s="52">
        <v>2.10305E-3</v>
      </c>
      <c r="AW73" s="7">
        <v>0</v>
      </c>
      <c r="AX73" s="7">
        <v>0</v>
      </c>
      <c r="AY73" s="7">
        <v>0</v>
      </c>
      <c r="AZ73" s="7">
        <v>0</v>
      </c>
      <c r="BA73" s="7">
        <v>0</v>
      </c>
      <c r="BB73" s="7">
        <v>0</v>
      </c>
      <c r="BC73" s="7">
        <v>0</v>
      </c>
      <c r="BD73" s="7">
        <v>0</v>
      </c>
      <c r="BE73" s="7">
        <v>0</v>
      </c>
      <c r="BF73" s="7">
        <v>0</v>
      </c>
      <c r="BG73" s="7">
        <v>0</v>
      </c>
      <c r="BH73" s="7">
        <v>0</v>
      </c>
      <c r="BI73" s="7">
        <v>0</v>
      </c>
      <c r="BJ73" s="7">
        <v>0</v>
      </c>
      <c r="BK73" s="7">
        <v>0</v>
      </c>
      <c r="BL73" s="7">
        <v>0</v>
      </c>
      <c r="BM73" s="7">
        <v>0</v>
      </c>
      <c r="BN73" s="52">
        <v>1.05152E-3</v>
      </c>
      <c r="BO73" s="52">
        <v>1.05152E-3</v>
      </c>
      <c r="BP73" s="7">
        <v>0</v>
      </c>
      <c r="BQ73" s="7">
        <v>0</v>
      </c>
      <c r="BR73" s="7">
        <v>0</v>
      </c>
      <c r="BS73" s="7">
        <v>0</v>
      </c>
      <c r="BT73" s="52">
        <v>1.05152E-3</v>
      </c>
      <c r="BU73" s="7">
        <v>0</v>
      </c>
      <c r="BV73" s="7">
        <v>0</v>
      </c>
      <c r="BW73" s="7">
        <v>0</v>
      </c>
      <c r="BX73" s="7">
        <v>0</v>
      </c>
      <c r="BY73" s="7">
        <v>0</v>
      </c>
      <c r="BZ73" s="7">
        <v>0</v>
      </c>
      <c r="CA73" s="52">
        <v>1.05152E-3</v>
      </c>
      <c r="CB73" s="7">
        <v>0</v>
      </c>
      <c r="CC73" s="7">
        <v>0</v>
      </c>
      <c r="CD73" s="7">
        <v>0</v>
      </c>
      <c r="CE73" s="52">
        <v>1.05152E-3</v>
      </c>
      <c r="CF73" s="7">
        <v>0</v>
      </c>
      <c r="CG73" s="7">
        <v>0</v>
      </c>
      <c r="CH73" s="7">
        <v>0</v>
      </c>
      <c r="CI73" s="7">
        <v>0</v>
      </c>
      <c r="CJ73" s="52">
        <v>1.05152E-3</v>
      </c>
    </row>
    <row r="74" spans="1:88" x14ac:dyDescent="0.35">
      <c r="A74" s="44" t="s">
        <v>699</v>
      </c>
      <c r="B74" s="44" t="s">
        <v>3839</v>
      </c>
      <c r="C74" s="44">
        <v>356</v>
      </c>
      <c r="D74" s="44" t="s">
        <v>3840</v>
      </c>
      <c r="E74" s="44" t="s">
        <v>2880</v>
      </c>
      <c r="F74" s="44" t="s">
        <v>613</v>
      </c>
      <c r="G74" s="44" t="s">
        <v>481</v>
      </c>
      <c r="H74" s="44">
        <v>16</v>
      </c>
      <c r="I74" s="45">
        <v>2.275E-4</v>
      </c>
      <c r="J74" s="44">
        <v>0</v>
      </c>
      <c r="K74" s="44">
        <v>14</v>
      </c>
      <c r="L74" s="45">
        <v>2.2075055187637969E-3</v>
      </c>
      <c r="M74" s="7">
        <v>2.3133999999999999E-4</v>
      </c>
      <c r="N74" s="7">
        <v>4.6267999999999998E-4</v>
      </c>
      <c r="O74" s="7">
        <v>0</v>
      </c>
      <c r="P74" s="7">
        <v>0</v>
      </c>
      <c r="Q74" s="7">
        <v>0</v>
      </c>
      <c r="R74" s="52">
        <v>2.10305E-3</v>
      </c>
      <c r="S74" s="7">
        <v>0</v>
      </c>
      <c r="T74" s="7">
        <v>0</v>
      </c>
      <c r="U74" s="7">
        <v>0</v>
      </c>
      <c r="V74" s="52">
        <v>1.05152E-3</v>
      </c>
      <c r="W74" s="7">
        <v>0</v>
      </c>
      <c r="X74" s="7">
        <v>0</v>
      </c>
      <c r="Y74" s="52">
        <v>1.05152E-3</v>
      </c>
      <c r="Z74" s="52">
        <v>1.05152E-3</v>
      </c>
      <c r="AA74" s="7">
        <v>0</v>
      </c>
      <c r="AB74" s="7">
        <v>0</v>
      </c>
      <c r="AC74" s="7">
        <v>0</v>
      </c>
      <c r="AD74" s="7">
        <v>0</v>
      </c>
      <c r="AE74" s="7">
        <v>0</v>
      </c>
      <c r="AF74" s="7">
        <v>0</v>
      </c>
      <c r="AG74" s="7">
        <v>0</v>
      </c>
      <c r="AH74" s="7">
        <v>0</v>
      </c>
      <c r="AI74" s="7">
        <v>0</v>
      </c>
      <c r="AJ74" s="7">
        <v>0</v>
      </c>
      <c r="AK74" s="7">
        <v>0</v>
      </c>
      <c r="AL74" s="7">
        <v>0</v>
      </c>
      <c r="AM74" s="7">
        <v>0</v>
      </c>
      <c r="AN74" s="7">
        <v>0</v>
      </c>
      <c r="AO74" s="7">
        <v>0</v>
      </c>
      <c r="AP74" s="7">
        <v>0</v>
      </c>
      <c r="AQ74" s="52">
        <v>1.05152E-3</v>
      </c>
      <c r="AR74" s="7">
        <v>0</v>
      </c>
      <c r="AS74" s="7">
        <v>0</v>
      </c>
      <c r="AT74" s="7">
        <v>0</v>
      </c>
      <c r="AU74" s="52">
        <v>1.05152E-3</v>
      </c>
      <c r="AV74" s="7">
        <v>0</v>
      </c>
      <c r="AW74" s="7">
        <v>0</v>
      </c>
      <c r="AX74" s="7">
        <v>0</v>
      </c>
      <c r="AY74" s="7">
        <v>0</v>
      </c>
      <c r="AZ74" s="7">
        <v>0</v>
      </c>
      <c r="BA74" s="52">
        <v>1.05152E-3</v>
      </c>
      <c r="BB74" s="7">
        <v>0</v>
      </c>
      <c r="BC74" s="7">
        <v>0</v>
      </c>
      <c r="BD74" s="52">
        <v>1.05152E-3</v>
      </c>
      <c r="BE74" s="7">
        <v>0</v>
      </c>
      <c r="BF74" s="52">
        <v>1.05152E-3</v>
      </c>
      <c r="BG74" s="7">
        <v>0</v>
      </c>
      <c r="BH74" s="52">
        <v>1.05152E-3</v>
      </c>
      <c r="BI74" s="7">
        <v>0</v>
      </c>
      <c r="BJ74" s="7">
        <v>0</v>
      </c>
      <c r="BK74" s="52">
        <v>1.05152E-3</v>
      </c>
      <c r="BL74" s="7">
        <v>0</v>
      </c>
      <c r="BM74" s="7">
        <v>0</v>
      </c>
      <c r="BN74" s="7">
        <v>0</v>
      </c>
      <c r="BO74" s="52">
        <v>1.05152E-3</v>
      </c>
      <c r="BP74" s="7">
        <v>0</v>
      </c>
      <c r="BQ74" s="7">
        <v>0</v>
      </c>
      <c r="BR74" s="7">
        <v>0</v>
      </c>
      <c r="BS74" s="7">
        <v>0</v>
      </c>
      <c r="BT74" s="7">
        <v>0</v>
      </c>
      <c r="BU74" s="7">
        <v>0</v>
      </c>
      <c r="BV74" s="7">
        <v>0</v>
      </c>
      <c r="BW74" s="7">
        <v>0</v>
      </c>
      <c r="BX74" s="7">
        <v>0</v>
      </c>
      <c r="BY74" s="52">
        <v>1.05152E-3</v>
      </c>
      <c r="BZ74" s="7">
        <v>0</v>
      </c>
      <c r="CA74" s="7">
        <v>0</v>
      </c>
      <c r="CB74" s="52">
        <v>2.2075100000000002E-3</v>
      </c>
      <c r="CC74" s="7">
        <v>0</v>
      </c>
      <c r="CD74" s="7">
        <v>0</v>
      </c>
      <c r="CE74" s="7">
        <v>0</v>
      </c>
      <c r="CF74" s="7">
        <v>0</v>
      </c>
      <c r="CG74" s="7">
        <v>0</v>
      </c>
      <c r="CH74" s="7">
        <v>0</v>
      </c>
      <c r="CI74" s="7">
        <v>0</v>
      </c>
      <c r="CJ74" s="7">
        <v>0</v>
      </c>
    </row>
    <row r="75" spans="1:88" x14ac:dyDescent="0.35">
      <c r="A75" s="38" t="s">
        <v>702</v>
      </c>
      <c r="B75" s="38" t="s">
        <v>3847</v>
      </c>
      <c r="C75" s="38">
        <v>188</v>
      </c>
      <c r="D75" s="38" t="s">
        <v>3848</v>
      </c>
      <c r="E75" s="38" t="s">
        <v>3813</v>
      </c>
      <c r="F75" s="38" t="s">
        <v>604</v>
      </c>
      <c r="G75" s="38" t="s">
        <v>472</v>
      </c>
      <c r="H75" s="38">
        <v>15</v>
      </c>
      <c r="I75" s="39">
        <v>2.1327999999999999E-4</v>
      </c>
      <c r="J75" s="38">
        <v>0</v>
      </c>
      <c r="K75" s="38">
        <v>14</v>
      </c>
      <c r="L75" s="39">
        <v>2.103049421661409E-3</v>
      </c>
      <c r="M75" s="7">
        <v>1.1567E-4</v>
      </c>
      <c r="N75" s="7">
        <v>2.3133999999999999E-4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52">
        <v>1.05152E-3</v>
      </c>
      <c r="AA75" s="7">
        <v>0</v>
      </c>
      <c r="AB75" s="7">
        <v>0</v>
      </c>
      <c r="AC75" s="52">
        <v>1.05152E-3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7">
        <v>0</v>
      </c>
      <c r="AK75" s="7">
        <v>0</v>
      </c>
      <c r="AL75" s="7">
        <v>0</v>
      </c>
      <c r="AM75" s="7">
        <v>0</v>
      </c>
      <c r="AN75" s="7">
        <v>0</v>
      </c>
      <c r="AO75" s="7">
        <v>0</v>
      </c>
      <c r="AP75" s="7">
        <v>0</v>
      </c>
      <c r="AQ75" s="7">
        <v>0</v>
      </c>
      <c r="AR75" s="52">
        <v>1.05152E-3</v>
      </c>
      <c r="AS75" s="7">
        <v>0</v>
      </c>
      <c r="AT75" s="7">
        <v>0</v>
      </c>
      <c r="AU75" s="7">
        <v>0</v>
      </c>
      <c r="AV75" s="7">
        <v>0</v>
      </c>
      <c r="AW75" s="7">
        <v>0</v>
      </c>
      <c r="AX75" s="7">
        <v>0</v>
      </c>
      <c r="AY75" s="52">
        <v>1.05152E-3</v>
      </c>
      <c r="AZ75" s="7">
        <v>0</v>
      </c>
      <c r="BA75" s="7">
        <v>0</v>
      </c>
      <c r="BB75" s="52">
        <v>1.05152E-3</v>
      </c>
      <c r="BC75" s="7">
        <v>0</v>
      </c>
      <c r="BD75" s="7">
        <v>0</v>
      </c>
      <c r="BE75" s="52">
        <v>1.05152E-3</v>
      </c>
      <c r="BF75" s="7">
        <v>0</v>
      </c>
      <c r="BG75" s="7">
        <v>0</v>
      </c>
      <c r="BH75" s="7">
        <v>0</v>
      </c>
      <c r="BI75" s="52">
        <v>2.10305E-3</v>
      </c>
      <c r="BJ75" s="7">
        <v>0</v>
      </c>
      <c r="BK75" s="52">
        <v>1.05152E-3</v>
      </c>
      <c r="BL75" s="7">
        <v>0</v>
      </c>
      <c r="BM75" s="7">
        <v>0</v>
      </c>
      <c r="BN75" s="7">
        <v>0</v>
      </c>
      <c r="BO75" s="7">
        <v>0</v>
      </c>
      <c r="BP75" s="7">
        <v>0</v>
      </c>
      <c r="BQ75" s="7">
        <v>0</v>
      </c>
      <c r="BR75" s="7">
        <v>0</v>
      </c>
      <c r="BS75" s="7">
        <v>0</v>
      </c>
      <c r="BT75" s="7">
        <v>0</v>
      </c>
      <c r="BU75" s="7">
        <v>0</v>
      </c>
      <c r="BV75" s="7">
        <v>0</v>
      </c>
      <c r="BW75" s="52">
        <v>1.05152E-3</v>
      </c>
      <c r="BX75" s="7">
        <v>0</v>
      </c>
      <c r="BY75" s="7">
        <v>0</v>
      </c>
      <c r="BZ75" s="52">
        <v>1.05152E-3</v>
      </c>
      <c r="CA75" s="52">
        <v>1.05152E-3</v>
      </c>
      <c r="CB75" s="52">
        <v>1.1037499999999999E-3</v>
      </c>
      <c r="CC75" s="7">
        <v>0</v>
      </c>
      <c r="CD75" s="52">
        <v>1.05152E-3</v>
      </c>
      <c r="CE75" s="52">
        <v>1.05152E-3</v>
      </c>
      <c r="CF75" s="7">
        <v>0</v>
      </c>
      <c r="CG75" s="7">
        <v>0</v>
      </c>
      <c r="CH75" s="7">
        <v>0</v>
      </c>
      <c r="CI75" s="7">
        <v>0</v>
      </c>
      <c r="CJ75" s="7">
        <v>0</v>
      </c>
    </row>
    <row r="76" spans="1:88" x14ac:dyDescent="0.35">
      <c r="A76" s="44" t="s">
        <v>705</v>
      </c>
      <c r="B76" s="44" t="s">
        <v>3826</v>
      </c>
      <c r="C76" s="44">
        <v>52</v>
      </c>
      <c r="D76" s="44" t="s">
        <v>3827</v>
      </c>
      <c r="E76" s="44" t="s">
        <v>3828</v>
      </c>
      <c r="F76" s="44" t="s">
        <v>613</v>
      </c>
      <c r="G76" s="44" t="s">
        <v>481</v>
      </c>
      <c r="H76" s="44">
        <v>15</v>
      </c>
      <c r="I76" s="45">
        <v>2.1327999999999999E-4</v>
      </c>
      <c r="J76" s="44">
        <v>0</v>
      </c>
      <c r="K76" s="44">
        <v>15</v>
      </c>
      <c r="L76" s="45">
        <v>1.0515247108307041E-3</v>
      </c>
      <c r="M76" s="7">
        <v>4.6775000000000001E-4</v>
      </c>
      <c r="N76" s="7">
        <v>9.3550000000000003E-4</v>
      </c>
      <c r="O76" s="7">
        <v>0</v>
      </c>
      <c r="P76" s="52">
        <v>1.05152E-3</v>
      </c>
      <c r="Q76" s="52">
        <v>1.05152E-3</v>
      </c>
      <c r="R76" s="7">
        <v>0</v>
      </c>
      <c r="S76" s="52">
        <v>1.05152E-3</v>
      </c>
      <c r="T76" s="7">
        <v>0</v>
      </c>
      <c r="U76" s="7">
        <v>0</v>
      </c>
      <c r="V76" s="7">
        <v>0</v>
      </c>
      <c r="W76" s="52">
        <v>1.05152E-3</v>
      </c>
      <c r="X76" s="52">
        <v>1.05152E-3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7">
        <v>0</v>
      </c>
      <c r="AE76" s="7">
        <v>0</v>
      </c>
      <c r="AF76" s="52">
        <v>1.05152E-3</v>
      </c>
      <c r="AG76" s="7">
        <v>0</v>
      </c>
      <c r="AH76" s="7">
        <v>0</v>
      </c>
      <c r="AI76" s="52">
        <v>1.05152E-3</v>
      </c>
      <c r="AJ76" s="7">
        <v>0</v>
      </c>
      <c r="AK76" s="52">
        <v>1.05152E-3</v>
      </c>
      <c r="AL76" s="7">
        <v>0</v>
      </c>
      <c r="AM76" s="7">
        <v>0</v>
      </c>
      <c r="AN76" s="7">
        <v>0</v>
      </c>
      <c r="AO76" s="7">
        <v>0</v>
      </c>
      <c r="AP76" s="7">
        <v>0</v>
      </c>
      <c r="AQ76" s="7">
        <v>0</v>
      </c>
      <c r="AR76" s="7">
        <v>0</v>
      </c>
      <c r="AS76" s="7">
        <v>0</v>
      </c>
      <c r="AT76" s="7">
        <v>0</v>
      </c>
      <c r="AU76" s="7">
        <v>0</v>
      </c>
      <c r="AV76" s="7">
        <v>0</v>
      </c>
      <c r="AW76" s="7">
        <v>0</v>
      </c>
      <c r="AX76" s="52">
        <v>1.05152E-3</v>
      </c>
      <c r="AY76" s="52">
        <v>1.05152E-3</v>
      </c>
      <c r="AZ76" s="7">
        <v>0</v>
      </c>
      <c r="BA76" s="7">
        <v>0</v>
      </c>
      <c r="BB76" s="7">
        <v>0</v>
      </c>
      <c r="BC76" s="7">
        <v>0</v>
      </c>
      <c r="BD76" s="7">
        <v>0</v>
      </c>
      <c r="BE76" s="7">
        <v>0</v>
      </c>
      <c r="BF76" s="52">
        <v>1.05152E-3</v>
      </c>
      <c r="BG76" s="7">
        <v>0</v>
      </c>
      <c r="BH76" s="7">
        <v>0</v>
      </c>
      <c r="BI76" s="7">
        <v>0</v>
      </c>
      <c r="BJ76" s="7">
        <v>0</v>
      </c>
      <c r="BK76" s="52">
        <v>1.05152E-3</v>
      </c>
      <c r="BL76" s="7">
        <v>0</v>
      </c>
      <c r="BM76" s="7">
        <v>0</v>
      </c>
      <c r="BN76" s="7">
        <v>0</v>
      </c>
      <c r="BO76" s="7">
        <v>0</v>
      </c>
      <c r="BP76" s="7">
        <v>0</v>
      </c>
      <c r="BQ76" s="7">
        <v>0</v>
      </c>
      <c r="BR76" s="7">
        <v>0</v>
      </c>
      <c r="BS76" s="7">
        <v>0</v>
      </c>
      <c r="BT76" s="7">
        <v>0</v>
      </c>
      <c r="BU76" s="7">
        <v>0</v>
      </c>
      <c r="BV76" s="52">
        <v>1.05152E-3</v>
      </c>
      <c r="BW76" s="7">
        <v>0</v>
      </c>
      <c r="BX76" s="7">
        <v>0</v>
      </c>
      <c r="BY76" s="7">
        <v>0</v>
      </c>
      <c r="BZ76" s="7">
        <v>0</v>
      </c>
      <c r="CA76" s="7">
        <v>0</v>
      </c>
      <c r="CB76" s="7">
        <v>0</v>
      </c>
      <c r="CC76" s="7">
        <v>0</v>
      </c>
      <c r="CD76" s="7">
        <v>0</v>
      </c>
      <c r="CE76" s="7">
        <v>0</v>
      </c>
      <c r="CF76" s="52">
        <v>1.05152E-3</v>
      </c>
      <c r="CG76" s="7">
        <v>0</v>
      </c>
      <c r="CH76" s="7">
        <v>0</v>
      </c>
      <c r="CI76" s="7">
        <v>0</v>
      </c>
      <c r="CJ76" s="52">
        <v>1.05152E-3</v>
      </c>
    </row>
    <row r="77" spans="1:88" x14ac:dyDescent="0.35">
      <c r="A77" s="44" t="s">
        <v>708</v>
      </c>
      <c r="B77" s="44" t="s">
        <v>3831</v>
      </c>
      <c r="C77" s="44">
        <v>24</v>
      </c>
      <c r="D77" s="44" t="s">
        <v>3832</v>
      </c>
      <c r="E77" s="44" t="s">
        <v>3796</v>
      </c>
      <c r="F77" s="44" t="s">
        <v>614</v>
      </c>
      <c r="G77" s="44" t="s">
        <v>481</v>
      </c>
      <c r="H77" s="44">
        <v>14</v>
      </c>
      <c r="I77" s="45">
        <v>1.9906000000000001E-4</v>
      </c>
      <c r="J77" s="44">
        <v>0</v>
      </c>
      <c r="K77" s="44">
        <v>13</v>
      </c>
      <c r="L77" s="45">
        <v>2.103049421661409E-3</v>
      </c>
      <c r="M77" s="7">
        <v>3.5461999999999999E-4</v>
      </c>
      <c r="N77" s="7">
        <v>7.0923999999999998E-4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52">
        <v>1.05152E-3</v>
      </c>
      <c r="U77" s="52">
        <v>1.05152E-3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52">
        <v>1.05152E-3</v>
      </c>
      <c r="AE77" s="7">
        <v>0</v>
      </c>
      <c r="AF77" s="52">
        <v>1.05152E-3</v>
      </c>
      <c r="AG77" s="7">
        <v>0</v>
      </c>
      <c r="AH77" s="7">
        <v>0</v>
      </c>
      <c r="AI77" s="7">
        <v>0</v>
      </c>
      <c r="AJ77" s="7">
        <v>0</v>
      </c>
      <c r="AK77" s="52">
        <v>1.05152E-3</v>
      </c>
      <c r="AL77" s="7">
        <v>0</v>
      </c>
      <c r="AM77" s="7">
        <v>0</v>
      </c>
      <c r="AN77" s="7">
        <v>0</v>
      </c>
      <c r="AO77" s="7">
        <v>0</v>
      </c>
      <c r="AP77" s="7">
        <v>0</v>
      </c>
      <c r="AQ77" s="7">
        <v>0</v>
      </c>
      <c r="AR77" s="7">
        <v>0</v>
      </c>
      <c r="AS77" s="7">
        <v>0</v>
      </c>
      <c r="AT77" s="7">
        <v>0</v>
      </c>
      <c r="AU77" s="52">
        <v>1.05152E-3</v>
      </c>
      <c r="AV77" s="7">
        <v>0</v>
      </c>
      <c r="AW77" s="7">
        <v>0</v>
      </c>
      <c r="AX77" s="7">
        <v>0</v>
      </c>
      <c r="AY77" s="7">
        <v>0</v>
      </c>
      <c r="AZ77" s="52">
        <v>1.05152E-3</v>
      </c>
      <c r="BA77" s="7">
        <v>0</v>
      </c>
      <c r="BB77" s="7">
        <v>0</v>
      </c>
      <c r="BC77" s="52">
        <v>1.05152E-3</v>
      </c>
      <c r="BD77" s="7">
        <v>0</v>
      </c>
      <c r="BE77" s="7">
        <v>0</v>
      </c>
      <c r="BF77" s="7">
        <v>0</v>
      </c>
      <c r="BG77" s="7">
        <v>0</v>
      </c>
      <c r="BH77" s="7">
        <v>0</v>
      </c>
      <c r="BI77" s="7">
        <v>0</v>
      </c>
      <c r="BJ77" s="52">
        <v>2.10305E-3</v>
      </c>
      <c r="BK77" s="7">
        <v>0</v>
      </c>
      <c r="BL77" s="7">
        <v>0</v>
      </c>
      <c r="BM77" s="7">
        <v>0</v>
      </c>
      <c r="BN77" s="7">
        <v>0</v>
      </c>
      <c r="BO77" s="7">
        <v>0</v>
      </c>
      <c r="BP77" s="7">
        <v>0</v>
      </c>
      <c r="BQ77" s="7">
        <v>0</v>
      </c>
      <c r="BR77" s="7">
        <v>0</v>
      </c>
      <c r="BS77" s="7">
        <v>0</v>
      </c>
      <c r="BT77" s="7">
        <v>0</v>
      </c>
      <c r="BU77" s="7">
        <v>0</v>
      </c>
      <c r="BV77" s="7">
        <v>0</v>
      </c>
      <c r="BW77" s="52">
        <v>1.05152E-3</v>
      </c>
      <c r="BX77" s="7">
        <v>0</v>
      </c>
      <c r="BY77" s="7">
        <v>0</v>
      </c>
      <c r="BZ77" s="7">
        <v>0</v>
      </c>
      <c r="CA77" s="7">
        <v>0</v>
      </c>
      <c r="CB77" s="7">
        <v>0</v>
      </c>
      <c r="CC77" s="52">
        <v>1.05152E-3</v>
      </c>
      <c r="CD77" s="7">
        <v>0</v>
      </c>
      <c r="CE77" s="7">
        <v>0</v>
      </c>
      <c r="CF77" s="52">
        <v>1.05152E-3</v>
      </c>
      <c r="CG77" s="7">
        <v>0</v>
      </c>
      <c r="CH77" s="52">
        <v>1.05152E-3</v>
      </c>
      <c r="CI77" s="7">
        <v>0</v>
      </c>
      <c r="CJ77" s="7">
        <v>0</v>
      </c>
    </row>
    <row r="78" spans="1:88" x14ac:dyDescent="0.35">
      <c r="A78" s="38" t="s">
        <v>711</v>
      </c>
      <c r="B78" s="38" t="s">
        <v>3895</v>
      </c>
      <c r="C78" s="38">
        <v>227</v>
      </c>
      <c r="D78" s="38" t="s">
        <v>1177</v>
      </c>
      <c r="E78" s="38" t="s">
        <v>3813</v>
      </c>
      <c r="F78" s="38" t="s">
        <v>600</v>
      </c>
      <c r="G78" s="38" t="s">
        <v>472</v>
      </c>
      <c r="H78" s="38">
        <v>13</v>
      </c>
      <c r="I78" s="39">
        <v>1.8484999999999999E-4</v>
      </c>
      <c r="J78" s="38">
        <v>0</v>
      </c>
      <c r="K78" s="38">
        <v>13</v>
      </c>
      <c r="L78" s="39">
        <v>1.103752759381898E-3</v>
      </c>
      <c r="M78" s="7">
        <v>4.7689999999999999E-5</v>
      </c>
      <c r="N78" s="7">
        <v>9.5379999999999998E-5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52">
        <v>1.05152E-3</v>
      </c>
      <c r="AB78" s="7">
        <v>0</v>
      </c>
      <c r="AC78" s="7">
        <v>0</v>
      </c>
      <c r="AD78" s="7">
        <v>0</v>
      </c>
      <c r="AE78" s="7">
        <v>0</v>
      </c>
      <c r="AF78" s="7">
        <v>0</v>
      </c>
      <c r="AG78" s="7">
        <v>0</v>
      </c>
      <c r="AH78" s="7">
        <v>0</v>
      </c>
      <c r="AI78" s="52">
        <v>1.05152E-3</v>
      </c>
      <c r="AJ78" s="7">
        <v>0</v>
      </c>
      <c r="AK78" s="52">
        <v>1.05152E-3</v>
      </c>
      <c r="AL78" s="52">
        <v>1.05152E-3</v>
      </c>
      <c r="AM78" s="7">
        <v>0</v>
      </c>
      <c r="AN78" s="7">
        <v>0</v>
      </c>
      <c r="AO78" s="52">
        <v>1.05152E-3</v>
      </c>
      <c r="AP78" s="7">
        <v>0</v>
      </c>
      <c r="AQ78" s="52">
        <v>1.05152E-3</v>
      </c>
      <c r="AR78" s="7">
        <v>0</v>
      </c>
      <c r="AS78" s="7">
        <v>0</v>
      </c>
      <c r="AT78" s="7">
        <v>0</v>
      </c>
      <c r="AU78" s="7">
        <v>0</v>
      </c>
      <c r="AV78" s="7">
        <v>0</v>
      </c>
      <c r="AW78" s="7">
        <v>0</v>
      </c>
      <c r="AX78" s="7">
        <v>0</v>
      </c>
      <c r="AY78" s="7">
        <v>0</v>
      </c>
      <c r="AZ78" s="52">
        <v>1.05152E-3</v>
      </c>
      <c r="BA78" s="7">
        <v>0</v>
      </c>
      <c r="BB78" s="7">
        <v>0</v>
      </c>
      <c r="BC78" s="7">
        <v>0</v>
      </c>
      <c r="BD78" s="7">
        <v>0</v>
      </c>
      <c r="BE78" s="7">
        <v>0</v>
      </c>
      <c r="BF78" s="52">
        <v>1.05152E-3</v>
      </c>
      <c r="BG78" s="7">
        <v>0</v>
      </c>
      <c r="BH78" s="7">
        <v>0</v>
      </c>
      <c r="BI78" s="7">
        <v>0</v>
      </c>
      <c r="BJ78" s="7">
        <v>0</v>
      </c>
      <c r="BK78" s="7">
        <v>0</v>
      </c>
      <c r="BL78" s="7">
        <v>0</v>
      </c>
      <c r="BM78" s="52">
        <v>1.05152E-3</v>
      </c>
      <c r="BN78" s="7">
        <v>0</v>
      </c>
      <c r="BO78" s="7">
        <v>0</v>
      </c>
      <c r="BP78" s="52">
        <v>1.05152E-3</v>
      </c>
      <c r="BQ78" s="7">
        <v>0</v>
      </c>
      <c r="BR78" s="7">
        <v>0</v>
      </c>
      <c r="BS78" s="7">
        <v>0</v>
      </c>
      <c r="BT78" s="7">
        <v>0</v>
      </c>
      <c r="BU78" s="7">
        <v>0</v>
      </c>
      <c r="BV78" s="7">
        <v>0</v>
      </c>
      <c r="BW78" s="7">
        <v>0</v>
      </c>
      <c r="BX78" s="52">
        <v>1.05152E-3</v>
      </c>
      <c r="BY78" s="7">
        <v>0</v>
      </c>
      <c r="BZ78" s="7">
        <v>0</v>
      </c>
      <c r="CA78" s="7">
        <v>0</v>
      </c>
      <c r="CB78" s="52">
        <v>1.1037499999999999E-3</v>
      </c>
      <c r="CC78" s="7">
        <v>0</v>
      </c>
      <c r="CD78" s="7">
        <v>0</v>
      </c>
      <c r="CE78" s="7">
        <v>0</v>
      </c>
      <c r="CF78" s="7">
        <v>0</v>
      </c>
      <c r="CG78" s="7">
        <v>0</v>
      </c>
      <c r="CH78" s="7">
        <v>0</v>
      </c>
      <c r="CI78" s="7">
        <v>0</v>
      </c>
      <c r="CJ78" s="52">
        <v>1.05152E-3</v>
      </c>
    </row>
    <row r="79" spans="1:88" x14ac:dyDescent="0.35">
      <c r="A79" s="38" t="s">
        <v>714</v>
      </c>
      <c r="B79" s="38" t="s">
        <v>3855</v>
      </c>
      <c r="C79" s="38">
        <v>76</v>
      </c>
      <c r="D79" s="38" t="s">
        <v>1704</v>
      </c>
      <c r="E79" s="38" t="s">
        <v>3813</v>
      </c>
      <c r="F79" s="38" t="s">
        <v>476</v>
      </c>
      <c r="G79" s="38" t="s">
        <v>476</v>
      </c>
      <c r="H79" s="38">
        <v>12</v>
      </c>
      <c r="I79" s="39">
        <v>1.7063000000000001E-4</v>
      </c>
      <c r="J79" s="38">
        <v>0</v>
      </c>
      <c r="K79" s="38">
        <v>10</v>
      </c>
      <c r="L79" s="39">
        <v>2.103049421661409E-3</v>
      </c>
      <c r="M79" s="7">
        <v>1.4459E-4</v>
      </c>
      <c r="N79" s="7">
        <v>2.8917999999999999E-4</v>
      </c>
      <c r="O79" s="52">
        <v>2.10305E-3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52">
        <v>1.05152E-3</v>
      </c>
      <c r="W79" s="52">
        <v>1.05152E-3</v>
      </c>
      <c r="X79" s="7">
        <v>0</v>
      </c>
      <c r="Y79" s="7">
        <v>0</v>
      </c>
      <c r="Z79" s="7">
        <v>0</v>
      </c>
      <c r="AA79" s="52">
        <v>1.05152E-3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52">
        <v>1.05152E-3</v>
      </c>
      <c r="AJ79" s="7">
        <v>0</v>
      </c>
      <c r="AK79" s="7">
        <v>0</v>
      </c>
      <c r="AL79" s="7">
        <v>0</v>
      </c>
      <c r="AM79" s="7">
        <v>0</v>
      </c>
      <c r="AN79" s="7">
        <v>0</v>
      </c>
      <c r="AO79" s="7">
        <v>0</v>
      </c>
      <c r="AP79" s="7">
        <v>0</v>
      </c>
      <c r="AQ79" s="52">
        <v>1.05152E-3</v>
      </c>
      <c r="AR79" s="7">
        <v>0</v>
      </c>
      <c r="AS79" s="7">
        <v>0</v>
      </c>
      <c r="AT79" s="7">
        <v>0</v>
      </c>
      <c r="AU79" s="7">
        <v>0</v>
      </c>
      <c r="AV79" s="7">
        <v>0</v>
      </c>
      <c r="AW79" s="7">
        <v>0</v>
      </c>
      <c r="AX79" s="7">
        <v>0</v>
      </c>
      <c r="AY79" s="7">
        <v>0</v>
      </c>
      <c r="AZ79" s="7">
        <v>0</v>
      </c>
      <c r="BA79" s="7">
        <v>0</v>
      </c>
      <c r="BB79" s="52">
        <v>1.05152E-3</v>
      </c>
      <c r="BC79" s="52">
        <v>2.10305E-3</v>
      </c>
      <c r="BD79" s="7">
        <v>0</v>
      </c>
      <c r="BE79" s="7">
        <v>0</v>
      </c>
      <c r="BF79" s="7">
        <v>0</v>
      </c>
      <c r="BG79" s="7">
        <v>0</v>
      </c>
      <c r="BH79" s="7">
        <v>0</v>
      </c>
      <c r="BI79" s="7">
        <v>0</v>
      </c>
      <c r="BJ79" s="52">
        <v>1.05152E-3</v>
      </c>
      <c r="BK79" s="7">
        <v>0</v>
      </c>
      <c r="BL79" s="7">
        <v>0</v>
      </c>
      <c r="BM79" s="7">
        <v>0</v>
      </c>
      <c r="BN79" s="7">
        <v>0</v>
      </c>
      <c r="BO79" s="7">
        <v>0</v>
      </c>
      <c r="BP79" s="7">
        <v>0</v>
      </c>
      <c r="BQ79" s="7">
        <v>0</v>
      </c>
      <c r="BR79" s="7">
        <v>0</v>
      </c>
      <c r="BS79" s="7">
        <v>0</v>
      </c>
      <c r="BT79" s="7">
        <v>0</v>
      </c>
      <c r="BU79" s="7">
        <v>0</v>
      </c>
      <c r="BV79" s="7">
        <v>0</v>
      </c>
      <c r="BW79" s="52">
        <v>1.05152E-3</v>
      </c>
      <c r="BX79" s="7">
        <v>0</v>
      </c>
      <c r="BY79" s="7">
        <v>0</v>
      </c>
      <c r="BZ79" s="7">
        <v>0</v>
      </c>
      <c r="CA79" s="7">
        <v>0</v>
      </c>
      <c r="CB79" s="7">
        <v>0</v>
      </c>
      <c r="CC79" s="7">
        <v>0</v>
      </c>
      <c r="CD79" s="7">
        <v>0</v>
      </c>
      <c r="CE79" s="7">
        <v>0</v>
      </c>
      <c r="CF79" s="7">
        <v>0</v>
      </c>
      <c r="CG79" s="7">
        <v>0</v>
      </c>
      <c r="CH79" s="7">
        <v>0</v>
      </c>
      <c r="CI79" s="7">
        <v>0</v>
      </c>
      <c r="CJ79" s="7">
        <v>0</v>
      </c>
    </row>
    <row r="80" spans="1:88" x14ac:dyDescent="0.35">
      <c r="A80" s="44" t="s">
        <v>717</v>
      </c>
      <c r="B80" s="44" t="s">
        <v>3843</v>
      </c>
      <c r="C80" s="44">
        <v>331</v>
      </c>
      <c r="D80" s="44" t="s">
        <v>3844</v>
      </c>
      <c r="E80" s="44" t="s">
        <v>3796</v>
      </c>
      <c r="F80" s="44" t="s">
        <v>614</v>
      </c>
      <c r="G80" s="44" t="s">
        <v>481</v>
      </c>
      <c r="H80" s="44">
        <v>11</v>
      </c>
      <c r="I80" s="45">
        <v>1.5641E-4</v>
      </c>
      <c r="J80" s="44">
        <v>0</v>
      </c>
      <c r="K80" s="44">
        <v>10</v>
      </c>
      <c r="L80" s="45">
        <v>2.103049421661409E-3</v>
      </c>
      <c r="M80" s="7">
        <v>1.4306E-4</v>
      </c>
      <c r="N80" s="7">
        <v>2.8612E-4</v>
      </c>
      <c r="O80" s="7">
        <v>0</v>
      </c>
      <c r="P80" s="52">
        <v>1.05152E-3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52">
        <v>1.05152E-3</v>
      </c>
      <c r="AD80" s="7">
        <v>0</v>
      </c>
      <c r="AE80" s="52">
        <v>1.05152E-3</v>
      </c>
      <c r="AF80" s="7">
        <v>0</v>
      </c>
      <c r="AG80" s="52">
        <v>1.05152E-3</v>
      </c>
      <c r="AH80" s="7">
        <v>0</v>
      </c>
      <c r="AI80" s="7">
        <v>0</v>
      </c>
      <c r="AJ80" s="7">
        <v>0</v>
      </c>
      <c r="AK80" s="7">
        <v>0</v>
      </c>
      <c r="AL80" s="7">
        <v>0</v>
      </c>
      <c r="AM80" s="7">
        <v>0</v>
      </c>
      <c r="AN80" s="7">
        <v>0</v>
      </c>
      <c r="AO80" s="7">
        <v>0</v>
      </c>
      <c r="AP80" s="7">
        <v>0</v>
      </c>
      <c r="AQ80" s="52">
        <v>1.05152E-3</v>
      </c>
      <c r="AR80" s="52">
        <v>1.05152E-3</v>
      </c>
      <c r="AS80" s="7">
        <v>0</v>
      </c>
      <c r="AT80" s="7">
        <v>0</v>
      </c>
      <c r="AU80" s="7">
        <v>0</v>
      </c>
      <c r="AV80" s="7">
        <v>0</v>
      </c>
      <c r="AW80" s="7">
        <v>0</v>
      </c>
      <c r="AX80" s="7">
        <v>0</v>
      </c>
      <c r="AY80" s="52">
        <v>1.05152E-3</v>
      </c>
      <c r="AZ80" s="7">
        <v>0</v>
      </c>
      <c r="BA80" s="7">
        <v>0</v>
      </c>
      <c r="BB80" s="7">
        <v>0</v>
      </c>
      <c r="BC80" s="7">
        <v>0</v>
      </c>
      <c r="BD80" s="7">
        <v>0</v>
      </c>
      <c r="BE80" s="7">
        <v>0</v>
      </c>
      <c r="BF80" s="52">
        <v>1.05152E-3</v>
      </c>
      <c r="BG80" s="52">
        <v>1.05152E-3</v>
      </c>
      <c r="BH80" s="7">
        <v>0</v>
      </c>
      <c r="BI80" s="7">
        <v>0</v>
      </c>
      <c r="BJ80" s="7">
        <v>0</v>
      </c>
      <c r="BK80" s="7">
        <v>0</v>
      </c>
      <c r="BL80" s="7">
        <v>0</v>
      </c>
      <c r="BM80" s="7">
        <v>0</v>
      </c>
      <c r="BN80" s="7">
        <v>0</v>
      </c>
      <c r="BO80" s="7">
        <v>0</v>
      </c>
      <c r="BP80" s="7">
        <v>0</v>
      </c>
      <c r="BQ80" s="7">
        <v>0</v>
      </c>
      <c r="BR80" s="7">
        <v>0</v>
      </c>
      <c r="BS80" s="7">
        <v>0</v>
      </c>
      <c r="BT80" s="7">
        <v>0</v>
      </c>
      <c r="BU80" s="7">
        <v>0</v>
      </c>
      <c r="BV80" s="7">
        <v>0</v>
      </c>
      <c r="BW80" s="7">
        <v>0</v>
      </c>
      <c r="BX80" s="52">
        <v>2.10305E-3</v>
      </c>
      <c r="BY80" s="7">
        <v>0</v>
      </c>
      <c r="BZ80" s="7">
        <v>0</v>
      </c>
      <c r="CA80" s="7">
        <v>0</v>
      </c>
      <c r="CB80" s="7">
        <v>0</v>
      </c>
      <c r="CC80" s="7">
        <v>0</v>
      </c>
      <c r="CD80" s="7">
        <v>0</v>
      </c>
      <c r="CE80" s="7">
        <v>0</v>
      </c>
      <c r="CF80" s="7">
        <v>0</v>
      </c>
      <c r="CG80" s="7">
        <v>0</v>
      </c>
      <c r="CH80" s="7">
        <v>0</v>
      </c>
      <c r="CI80" s="7">
        <v>0</v>
      </c>
      <c r="CJ80" s="7">
        <v>0</v>
      </c>
    </row>
    <row r="81" spans="1:88" x14ac:dyDescent="0.35">
      <c r="A81" s="42" t="s">
        <v>720</v>
      </c>
      <c r="B81" s="42" t="s">
        <v>3853</v>
      </c>
      <c r="C81" s="42">
        <v>282</v>
      </c>
      <c r="D81" s="42" t="s">
        <v>3854</v>
      </c>
      <c r="E81" s="42">
        <v>0.93</v>
      </c>
      <c r="F81" s="42" t="s">
        <v>611</v>
      </c>
      <c r="G81" s="42" t="s">
        <v>480</v>
      </c>
      <c r="H81" s="42">
        <v>11</v>
      </c>
      <c r="I81" s="43">
        <v>1.5641E-4</v>
      </c>
      <c r="J81" s="42">
        <v>0</v>
      </c>
      <c r="K81" s="42">
        <v>10</v>
      </c>
      <c r="L81" s="43">
        <v>2.103049421661409E-3</v>
      </c>
      <c r="M81" s="7">
        <v>1.5422999999999999E-4</v>
      </c>
      <c r="N81" s="7">
        <v>3.0845999999999998E-4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52">
        <v>1.05152E-3</v>
      </c>
      <c r="AF81" s="7">
        <v>0</v>
      </c>
      <c r="AG81" s="7">
        <v>0</v>
      </c>
      <c r="AH81" s="7">
        <v>0</v>
      </c>
      <c r="AI81" s="7">
        <v>0</v>
      </c>
      <c r="AJ81" s="7">
        <v>0</v>
      </c>
      <c r="AK81" s="7">
        <v>0</v>
      </c>
      <c r="AL81" s="7">
        <v>0</v>
      </c>
      <c r="AM81" s="52">
        <v>1.05152E-3</v>
      </c>
      <c r="AN81" s="7">
        <v>0</v>
      </c>
      <c r="AO81" s="7">
        <v>0</v>
      </c>
      <c r="AP81" s="7">
        <v>0</v>
      </c>
      <c r="AQ81" s="7">
        <v>0</v>
      </c>
      <c r="AR81" s="7">
        <v>0</v>
      </c>
      <c r="AS81" s="7">
        <v>0</v>
      </c>
      <c r="AT81" s="7">
        <v>0</v>
      </c>
      <c r="AU81" s="7">
        <v>0</v>
      </c>
      <c r="AV81" s="7">
        <v>0</v>
      </c>
      <c r="AW81" s="7">
        <v>0</v>
      </c>
      <c r="AX81" s="7">
        <v>0</v>
      </c>
      <c r="AY81" s="7">
        <v>0</v>
      </c>
      <c r="AZ81" s="52">
        <v>1.05152E-3</v>
      </c>
      <c r="BA81" s="7">
        <v>0</v>
      </c>
      <c r="BB81" s="7">
        <v>0</v>
      </c>
      <c r="BC81" s="7">
        <v>0</v>
      </c>
      <c r="BD81" s="7">
        <v>0</v>
      </c>
      <c r="BE81" s="7">
        <v>0</v>
      </c>
      <c r="BF81" s="52">
        <v>1.05152E-3</v>
      </c>
      <c r="BG81" s="7">
        <v>0</v>
      </c>
      <c r="BH81" s="7">
        <v>0</v>
      </c>
      <c r="BI81" s="7">
        <v>0</v>
      </c>
      <c r="BJ81" s="7">
        <v>0</v>
      </c>
      <c r="BK81" s="52">
        <v>1.05152E-3</v>
      </c>
      <c r="BL81" s="52">
        <v>2.10305E-3</v>
      </c>
      <c r="BM81" s="7">
        <v>0</v>
      </c>
      <c r="BN81" s="7">
        <v>0</v>
      </c>
      <c r="BO81" s="7">
        <v>0</v>
      </c>
      <c r="BP81" s="7">
        <v>0</v>
      </c>
      <c r="BQ81" s="7">
        <v>0</v>
      </c>
      <c r="BR81" s="52">
        <v>1.05152E-3</v>
      </c>
      <c r="BS81" s="7">
        <v>0</v>
      </c>
      <c r="BT81" s="7">
        <v>0</v>
      </c>
      <c r="BU81" s="7">
        <v>0</v>
      </c>
      <c r="BV81" s="7">
        <v>0</v>
      </c>
      <c r="BW81" s="7">
        <v>0</v>
      </c>
      <c r="BX81" s="7">
        <v>0</v>
      </c>
      <c r="BY81" s="7">
        <v>0</v>
      </c>
      <c r="BZ81" s="7">
        <v>0</v>
      </c>
      <c r="CA81" s="7">
        <v>0</v>
      </c>
      <c r="CB81" s="7">
        <v>0</v>
      </c>
      <c r="CC81" s="7">
        <v>0</v>
      </c>
      <c r="CD81" s="52">
        <v>1.05152E-3</v>
      </c>
      <c r="CE81" s="7">
        <v>0</v>
      </c>
      <c r="CF81" s="7">
        <v>0</v>
      </c>
      <c r="CG81" s="7">
        <v>0</v>
      </c>
      <c r="CH81" s="7">
        <v>0</v>
      </c>
      <c r="CI81" s="52">
        <v>1.05152E-3</v>
      </c>
      <c r="CJ81" s="52">
        <v>1.05152E-3</v>
      </c>
    </row>
    <row r="82" spans="1:88" x14ac:dyDescent="0.35">
      <c r="A82" s="42" t="s">
        <v>723</v>
      </c>
      <c r="B82" s="42" t="s">
        <v>3862</v>
      </c>
      <c r="C82" s="42">
        <v>75</v>
      </c>
      <c r="D82" s="42" t="s">
        <v>3863</v>
      </c>
      <c r="E82" s="42" t="s">
        <v>1636</v>
      </c>
      <c r="F82" s="42" t="s">
        <v>611</v>
      </c>
      <c r="G82" s="42" t="s">
        <v>480</v>
      </c>
      <c r="H82" s="42">
        <v>9</v>
      </c>
      <c r="I82" s="43">
        <v>1.2797000000000001E-4</v>
      </c>
      <c r="J82" s="42">
        <v>0</v>
      </c>
      <c r="K82" s="42">
        <v>9</v>
      </c>
      <c r="L82" s="43">
        <v>1.103752759381898E-3</v>
      </c>
      <c r="M82" s="7">
        <v>1.0755E-4</v>
      </c>
      <c r="N82" s="7">
        <v>2.151E-4</v>
      </c>
      <c r="O82" s="52">
        <v>1.05152E-3</v>
      </c>
      <c r="P82" s="7">
        <v>0</v>
      </c>
      <c r="Q82" s="52">
        <v>1.05152E-3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7">
        <v>0</v>
      </c>
      <c r="AF82" s="7">
        <v>0</v>
      </c>
      <c r="AG82" s="7">
        <v>0</v>
      </c>
      <c r="AH82" s="7">
        <v>0</v>
      </c>
      <c r="AI82" s="7">
        <v>0</v>
      </c>
      <c r="AJ82" s="7">
        <v>0</v>
      </c>
      <c r="AK82" s="7">
        <v>0</v>
      </c>
      <c r="AL82" s="7">
        <v>0</v>
      </c>
      <c r="AM82" s="7">
        <v>0</v>
      </c>
      <c r="AN82" s="7">
        <v>0</v>
      </c>
      <c r="AO82" s="52">
        <v>1.05152E-3</v>
      </c>
      <c r="AP82" s="7">
        <v>0</v>
      </c>
      <c r="AQ82" s="7">
        <v>0</v>
      </c>
      <c r="AR82" s="7">
        <v>0</v>
      </c>
      <c r="AS82" s="7">
        <v>0</v>
      </c>
      <c r="AT82" s="7">
        <v>0</v>
      </c>
      <c r="AU82" s="7">
        <v>0</v>
      </c>
      <c r="AV82" s="7">
        <v>0</v>
      </c>
      <c r="AW82" s="7">
        <v>0</v>
      </c>
      <c r="AX82" s="7">
        <v>0</v>
      </c>
      <c r="AY82" s="7">
        <v>0</v>
      </c>
      <c r="AZ82" s="52">
        <v>1.05152E-3</v>
      </c>
      <c r="BA82" s="52">
        <v>1.05152E-3</v>
      </c>
      <c r="BB82" s="7">
        <v>0</v>
      </c>
      <c r="BC82" s="7">
        <v>0</v>
      </c>
      <c r="BD82" s="7">
        <v>0</v>
      </c>
      <c r="BE82" s="52">
        <v>1.05152E-3</v>
      </c>
      <c r="BF82" s="7">
        <v>0</v>
      </c>
      <c r="BG82" s="7">
        <v>0</v>
      </c>
      <c r="BH82" s="7">
        <v>0</v>
      </c>
      <c r="BI82" s="7">
        <v>0</v>
      </c>
      <c r="BJ82" s="7">
        <v>0</v>
      </c>
      <c r="BK82" s="7">
        <v>0</v>
      </c>
      <c r="BL82" s="7">
        <v>0</v>
      </c>
      <c r="BM82" s="7">
        <v>0</v>
      </c>
      <c r="BN82" s="7">
        <v>0</v>
      </c>
      <c r="BO82" s="7">
        <v>0</v>
      </c>
      <c r="BP82" s="7">
        <v>0</v>
      </c>
      <c r="BQ82" s="7">
        <v>0</v>
      </c>
      <c r="BR82" s="7">
        <v>0</v>
      </c>
      <c r="BS82" s="7">
        <v>0</v>
      </c>
      <c r="BT82" s="7">
        <v>0</v>
      </c>
      <c r="BU82" s="7">
        <v>0</v>
      </c>
      <c r="BV82" s="7">
        <v>0</v>
      </c>
      <c r="BW82" s="7">
        <v>0</v>
      </c>
      <c r="BX82" s="7">
        <v>0</v>
      </c>
      <c r="BY82" s="52">
        <v>1.05152E-3</v>
      </c>
      <c r="BZ82" s="7">
        <v>0</v>
      </c>
      <c r="CA82" s="7">
        <v>0</v>
      </c>
      <c r="CB82" s="52">
        <v>1.1037499999999999E-3</v>
      </c>
      <c r="CC82" s="7">
        <v>0</v>
      </c>
      <c r="CD82" s="7">
        <v>0</v>
      </c>
      <c r="CE82" s="7">
        <v>0</v>
      </c>
      <c r="CF82" s="7">
        <v>0</v>
      </c>
      <c r="CG82" s="7">
        <v>0</v>
      </c>
      <c r="CH82" s="52">
        <v>1.05152E-3</v>
      </c>
      <c r="CI82" s="7">
        <v>0</v>
      </c>
      <c r="CJ82" s="7">
        <v>0</v>
      </c>
    </row>
    <row r="83" spans="1:88" x14ac:dyDescent="0.35">
      <c r="A83" s="44" t="s">
        <v>726</v>
      </c>
      <c r="B83" s="44" t="s">
        <v>3856</v>
      </c>
      <c r="C83" s="44">
        <v>334</v>
      </c>
      <c r="D83" s="44" t="s">
        <v>3857</v>
      </c>
      <c r="E83" s="44" t="s">
        <v>3796</v>
      </c>
      <c r="F83" s="44" t="s">
        <v>614</v>
      </c>
      <c r="G83" s="44" t="s">
        <v>481</v>
      </c>
      <c r="H83" s="44">
        <v>8</v>
      </c>
      <c r="I83" s="45">
        <v>1.1375E-4</v>
      </c>
      <c r="J83" s="44">
        <v>0</v>
      </c>
      <c r="K83" s="44">
        <v>7</v>
      </c>
      <c r="L83" s="45">
        <v>2.103049421661409E-3</v>
      </c>
      <c r="M83" s="7">
        <v>1.5169000000000001E-4</v>
      </c>
      <c r="N83" s="7">
        <v>3.0338000000000001E-4</v>
      </c>
      <c r="O83" s="7">
        <v>0</v>
      </c>
      <c r="P83" s="7">
        <v>0</v>
      </c>
      <c r="Q83" s="52">
        <v>1.05152E-3</v>
      </c>
      <c r="R83" s="7">
        <v>0</v>
      </c>
      <c r="S83" s="7">
        <v>0</v>
      </c>
      <c r="T83" s="52">
        <v>1.05152E-3</v>
      </c>
      <c r="U83" s="52">
        <v>1.05152E-3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7">
        <v>0</v>
      </c>
      <c r="AK83" s="7">
        <v>0</v>
      </c>
      <c r="AL83" s="52">
        <v>1.05152E-3</v>
      </c>
      <c r="AM83" s="7">
        <v>0</v>
      </c>
      <c r="AN83" s="52">
        <v>2.10305E-3</v>
      </c>
      <c r="AO83" s="7">
        <v>0</v>
      </c>
      <c r="AP83" s="7">
        <v>0</v>
      </c>
      <c r="AQ83" s="7">
        <v>0</v>
      </c>
      <c r="AR83" s="7">
        <v>0</v>
      </c>
      <c r="AS83" s="52">
        <v>1.05152E-3</v>
      </c>
      <c r="AT83" s="7">
        <v>0</v>
      </c>
      <c r="AU83" s="52">
        <v>1.05152E-3</v>
      </c>
      <c r="AV83" s="7">
        <v>0</v>
      </c>
      <c r="AW83" s="7">
        <v>0</v>
      </c>
      <c r="AX83" s="7">
        <v>0</v>
      </c>
      <c r="AY83" s="7">
        <v>0</v>
      </c>
      <c r="AZ83" s="7">
        <v>0</v>
      </c>
      <c r="BA83" s="7">
        <v>0</v>
      </c>
      <c r="BB83" s="7">
        <v>0</v>
      </c>
      <c r="BC83" s="7">
        <v>0</v>
      </c>
      <c r="BD83" s="7">
        <v>0</v>
      </c>
      <c r="BE83" s="7">
        <v>0</v>
      </c>
      <c r="BF83" s="7">
        <v>0</v>
      </c>
      <c r="BG83" s="7">
        <v>0</v>
      </c>
      <c r="BH83" s="7">
        <v>0</v>
      </c>
      <c r="BI83" s="7">
        <v>0</v>
      </c>
      <c r="BJ83" s="7">
        <v>0</v>
      </c>
      <c r="BK83" s="7">
        <v>0</v>
      </c>
      <c r="BL83" s="7">
        <v>0</v>
      </c>
      <c r="BM83" s="7">
        <v>0</v>
      </c>
      <c r="BN83" s="7">
        <v>0</v>
      </c>
      <c r="BO83" s="7">
        <v>0</v>
      </c>
      <c r="BP83" s="7">
        <v>0</v>
      </c>
      <c r="BQ83" s="7">
        <v>0</v>
      </c>
      <c r="BR83" s="7">
        <v>0</v>
      </c>
      <c r="BS83" s="7">
        <v>0</v>
      </c>
      <c r="BT83" s="7">
        <v>0</v>
      </c>
      <c r="BU83" s="7">
        <v>0</v>
      </c>
      <c r="BV83" s="7">
        <v>0</v>
      </c>
      <c r="BW83" s="7">
        <v>0</v>
      </c>
      <c r="BX83" s="7">
        <v>0</v>
      </c>
      <c r="BY83" s="7">
        <v>0</v>
      </c>
      <c r="BZ83" s="7">
        <v>0</v>
      </c>
      <c r="CA83" s="7">
        <v>0</v>
      </c>
      <c r="CB83" s="7">
        <v>0</v>
      </c>
      <c r="CC83" s="7">
        <v>0</v>
      </c>
      <c r="CD83" s="7">
        <v>0</v>
      </c>
      <c r="CE83" s="7">
        <v>0</v>
      </c>
      <c r="CF83" s="7">
        <v>0</v>
      </c>
      <c r="CG83" s="7">
        <v>0</v>
      </c>
      <c r="CH83" s="7">
        <v>0</v>
      </c>
      <c r="CI83" s="7">
        <v>0</v>
      </c>
      <c r="CJ83" s="7">
        <v>0</v>
      </c>
    </row>
    <row r="84" spans="1:88" x14ac:dyDescent="0.35">
      <c r="A84" s="38" t="s">
        <v>729</v>
      </c>
      <c r="B84" s="38" t="s">
        <v>3875</v>
      </c>
      <c r="C84" s="38">
        <v>242</v>
      </c>
      <c r="D84" s="38" t="s">
        <v>263</v>
      </c>
      <c r="E84" s="38" t="s">
        <v>3813</v>
      </c>
      <c r="F84" s="38" t="s">
        <v>605</v>
      </c>
      <c r="G84" s="38" t="s">
        <v>472</v>
      </c>
      <c r="H84" s="38">
        <v>8</v>
      </c>
      <c r="I84" s="39">
        <v>1.1375E-4</v>
      </c>
      <c r="J84" s="38">
        <v>0</v>
      </c>
      <c r="K84" s="38">
        <v>8</v>
      </c>
      <c r="L84" s="39">
        <v>1.0515247108307041E-3</v>
      </c>
      <c r="M84" s="7">
        <v>6.037E-5</v>
      </c>
      <c r="N84" s="7">
        <v>1.2074E-4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52">
        <v>1.05152E-3</v>
      </c>
      <c r="AB84" s="7">
        <v>0</v>
      </c>
      <c r="AC84" s="7">
        <v>0</v>
      </c>
      <c r="AD84" s="7">
        <v>0</v>
      </c>
      <c r="AE84" s="7">
        <v>0</v>
      </c>
      <c r="AF84" s="7">
        <v>0</v>
      </c>
      <c r="AG84" s="52">
        <v>1.05152E-3</v>
      </c>
      <c r="AH84" s="7">
        <v>0</v>
      </c>
      <c r="AI84" s="52">
        <v>1.05152E-3</v>
      </c>
      <c r="AJ84" s="7">
        <v>0</v>
      </c>
      <c r="AK84" s="7">
        <v>0</v>
      </c>
      <c r="AL84" s="7">
        <v>0</v>
      </c>
      <c r="AM84" s="7">
        <v>0</v>
      </c>
      <c r="AN84" s="7">
        <v>0</v>
      </c>
      <c r="AO84" s="52">
        <v>1.05152E-3</v>
      </c>
      <c r="AP84" s="7">
        <v>0</v>
      </c>
      <c r="AQ84" s="7">
        <v>0</v>
      </c>
      <c r="AR84" s="7">
        <v>0</v>
      </c>
      <c r="AS84" s="7">
        <v>0</v>
      </c>
      <c r="AT84" s="7">
        <v>0</v>
      </c>
      <c r="AU84" s="7">
        <v>0</v>
      </c>
      <c r="AV84" s="52">
        <v>1.05152E-3</v>
      </c>
      <c r="AW84" s="7">
        <v>0</v>
      </c>
      <c r="AX84" s="7">
        <v>0</v>
      </c>
      <c r="AY84" s="7">
        <v>0</v>
      </c>
      <c r="AZ84" s="7">
        <v>0</v>
      </c>
      <c r="BA84" s="7">
        <v>0</v>
      </c>
      <c r="BB84" s="7">
        <v>0</v>
      </c>
      <c r="BC84" s="7">
        <v>0</v>
      </c>
      <c r="BD84" s="7">
        <v>0</v>
      </c>
      <c r="BE84" s="7">
        <v>0</v>
      </c>
      <c r="BF84" s="7">
        <v>0</v>
      </c>
      <c r="BG84" s="7">
        <v>0</v>
      </c>
      <c r="BH84" s="7">
        <v>0</v>
      </c>
      <c r="BI84" s="7">
        <v>0</v>
      </c>
      <c r="BJ84" s="7">
        <v>0</v>
      </c>
      <c r="BK84" s="7">
        <v>0</v>
      </c>
      <c r="BL84" s="7">
        <v>0</v>
      </c>
      <c r="BM84" s="7">
        <v>0</v>
      </c>
      <c r="BN84" s="7">
        <v>0</v>
      </c>
      <c r="BO84" s="52">
        <v>1.05152E-3</v>
      </c>
      <c r="BP84" s="7">
        <v>0</v>
      </c>
      <c r="BQ84" s="52">
        <v>1.05152E-3</v>
      </c>
      <c r="BR84" s="7">
        <v>0</v>
      </c>
      <c r="BS84" s="7">
        <v>0</v>
      </c>
      <c r="BT84" s="7">
        <v>0</v>
      </c>
      <c r="BU84" s="7">
        <v>0</v>
      </c>
      <c r="BV84" s="7">
        <v>0</v>
      </c>
      <c r="BW84" s="7">
        <v>0</v>
      </c>
      <c r="BX84" s="7">
        <v>0</v>
      </c>
      <c r="BY84" s="52">
        <v>1.05152E-3</v>
      </c>
      <c r="BZ84" s="7">
        <v>0</v>
      </c>
      <c r="CA84" s="7">
        <v>0</v>
      </c>
      <c r="CB84" s="7">
        <v>0</v>
      </c>
      <c r="CC84" s="7">
        <v>0</v>
      </c>
      <c r="CD84" s="7">
        <v>0</v>
      </c>
      <c r="CE84" s="7">
        <v>0</v>
      </c>
      <c r="CF84" s="7">
        <v>0</v>
      </c>
      <c r="CG84" s="7">
        <v>0</v>
      </c>
      <c r="CH84" s="7">
        <v>0</v>
      </c>
      <c r="CI84" s="7">
        <v>0</v>
      </c>
      <c r="CJ84" s="7">
        <v>0</v>
      </c>
    </row>
    <row r="85" spans="1:88" x14ac:dyDescent="0.35">
      <c r="A85" s="42" t="s">
        <v>732</v>
      </c>
      <c r="B85" s="42" t="s">
        <v>3891</v>
      </c>
      <c r="C85" s="42">
        <v>62</v>
      </c>
      <c r="D85" s="42" t="s">
        <v>3892</v>
      </c>
      <c r="E85" s="42" t="s">
        <v>3801</v>
      </c>
      <c r="F85" s="42" t="s">
        <v>611</v>
      </c>
      <c r="G85" s="42" t="s">
        <v>480</v>
      </c>
      <c r="H85" s="42">
        <v>8</v>
      </c>
      <c r="I85" s="43">
        <v>1.1375E-4</v>
      </c>
      <c r="J85" s="42">
        <v>0</v>
      </c>
      <c r="K85" s="42">
        <v>8</v>
      </c>
      <c r="L85" s="43">
        <v>1.0515247108307041E-3</v>
      </c>
      <c r="M85" s="7">
        <v>6.7470000000000003E-5</v>
      </c>
      <c r="N85" s="7">
        <v>1.3494000000000001E-4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52">
        <v>1.05152E-3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52">
        <v>1.05152E-3</v>
      </c>
      <c r="AI85" s="7">
        <v>0</v>
      </c>
      <c r="AJ85" s="7">
        <v>0</v>
      </c>
      <c r="AK85" s="7">
        <v>0</v>
      </c>
      <c r="AL85" s="7">
        <v>0</v>
      </c>
      <c r="AM85" s="7">
        <v>0</v>
      </c>
      <c r="AN85" s="7">
        <v>0</v>
      </c>
      <c r="AO85" s="7">
        <v>0</v>
      </c>
      <c r="AP85" s="7">
        <v>0</v>
      </c>
      <c r="AQ85" s="7">
        <v>0</v>
      </c>
      <c r="AR85" s="52">
        <v>1.05152E-3</v>
      </c>
      <c r="AS85" s="52">
        <v>1.05152E-3</v>
      </c>
      <c r="AT85" s="7">
        <v>0</v>
      </c>
      <c r="AU85" s="52">
        <v>1.05152E-3</v>
      </c>
      <c r="AV85" s="7">
        <v>0</v>
      </c>
      <c r="AW85" s="52">
        <v>1.05152E-3</v>
      </c>
      <c r="AX85" s="7">
        <v>0</v>
      </c>
      <c r="AY85" s="7">
        <v>0</v>
      </c>
      <c r="AZ85" s="7">
        <v>0</v>
      </c>
      <c r="BA85" s="7">
        <v>0</v>
      </c>
      <c r="BB85" s="7">
        <v>0</v>
      </c>
      <c r="BC85" s="7">
        <v>0</v>
      </c>
      <c r="BD85" s="7">
        <v>0</v>
      </c>
      <c r="BE85" s="7">
        <v>0</v>
      </c>
      <c r="BF85" s="7">
        <v>0</v>
      </c>
      <c r="BG85" s="52">
        <v>1.05152E-3</v>
      </c>
      <c r="BH85" s="7">
        <v>0</v>
      </c>
      <c r="BI85" s="7">
        <v>0</v>
      </c>
      <c r="BJ85" s="7">
        <v>0</v>
      </c>
      <c r="BK85" s="7">
        <v>0</v>
      </c>
      <c r="BL85" s="7">
        <v>0</v>
      </c>
      <c r="BM85" s="7">
        <v>0</v>
      </c>
      <c r="BN85" s="7">
        <v>0</v>
      </c>
      <c r="BO85" s="7">
        <v>0</v>
      </c>
      <c r="BP85" s="7">
        <v>0</v>
      </c>
      <c r="BQ85" s="7">
        <v>0</v>
      </c>
      <c r="BR85" s="7">
        <v>0</v>
      </c>
      <c r="BS85" s="7">
        <v>0</v>
      </c>
      <c r="BT85" s="7">
        <v>0</v>
      </c>
      <c r="BU85" s="7">
        <v>0</v>
      </c>
      <c r="BV85" s="7">
        <v>0</v>
      </c>
      <c r="BW85" s="7">
        <v>0</v>
      </c>
      <c r="BX85" s="7">
        <v>0</v>
      </c>
      <c r="BY85" s="7">
        <v>0</v>
      </c>
      <c r="BZ85" s="7">
        <v>0</v>
      </c>
      <c r="CA85" s="52">
        <v>1.05152E-3</v>
      </c>
      <c r="CB85" s="7">
        <v>0</v>
      </c>
      <c r="CC85" s="7">
        <v>0</v>
      </c>
      <c r="CD85" s="7">
        <v>0</v>
      </c>
      <c r="CE85" s="7">
        <v>0</v>
      </c>
      <c r="CF85" s="7">
        <v>0</v>
      </c>
      <c r="CG85" s="7">
        <v>0</v>
      </c>
      <c r="CH85" s="7">
        <v>0</v>
      </c>
      <c r="CI85" s="7">
        <v>0</v>
      </c>
      <c r="CJ85" s="7">
        <v>0</v>
      </c>
    </row>
    <row r="86" spans="1:88" x14ac:dyDescent="0.35">
      <c r="A86" s="42" t="s">
        <v>735</v>
      </c>
      <c r="B86" s="42" t="s">
        <v>3864</v>
      </c>
      <c r="C86" s="42">
        <v>63</v>
      </c>
      <c r="D86" s="42" t="s">
        <v>3865</v>
      </c>
      <c r="E86" s="42" t="s">
        <v>3828</v>
      </c>
      <c r="F86" s="42" t="s">
        <v>611</v>
      </c>
      <c r="G86" s="42" t="s">
        <v>480</v>
      </c>
      <c r="H86" s="42">
        <v>7</v>
      </c>
      <c r="I86" s="43">
        <v>9.9530000000000004E-5</v>
      </c>
      <c r="J86" s="42">
        <v>0</v>
      </c>
      <c r="K86" s="42">
        <v>7</v>
      </c>
      <c r="L86" s="43">
        <v>1.0515247108307041E-3</v>
      </c>
      <c r="M86" s="7">
        <v>1.2886000000000001E-4</v>
      </c>
      <c r="N86" s="7">
        <v>2.5772000000000002E-4</v>
      </c>
      <c r="O86" s="7">
        <v>0</v>
      </c>
      <c r="P86" s="7">
        <v>0</v>
      </c>
      <c r="Q86" s="7">
        <v>0</v>
      </c>
      <c r="R86" s="7">
        <v>0</v>
      </c>
      <c r="S86" s="52">
        <v>1.05152E-3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Z86" s="7">
        <v>0</v>
      </c>
      <c r="AA86" s="7">
        <v>0</v>
      </c>
      <c r="AB86" s="7">
        <v>0</v>
      </c>
      <c r="AC86" s="7">
        <v>0</v>
      </c>
      <c r="AD86" s="7">
        <v>0</v>
      </c>
      <c r="AE86" s="7">
        <v>0</v>
      </c>
      <c r="AF86" s="7">
        <v>0</v>
      </c>
      <c r="AG86" s="7">
        <v>0</v>
      </c>
      <c r="AH86" s="7">
        <v>0</v>
      </c>
      <c r="AI86" s="7">
        <v>0</v>
      </c>
      <c r="AJ86" s="7">
        <v>0</v>
      </c>
      <c r="AK86" s="52">
        <v>1.05152E-3</v>
      </c>
      <c r="AL86" s="7">
        <v>0</v>
      </c>
      <c r="AM86" s="52">
        <v>1.05152E-3</v>
      </c>
      <c r="AN86" s="7">
        <v>0</v>
      </c>
      <c r="AO86" s="7">
        <v>0</v>
      </c>
      <c r="AP86" s="7">
        <v>0</v>
      </c>
      <c r="AQ86" s="7">
        <v>0</v>
      </c>
      <c r="AR86" s="7">
        <v>0</v>
      </c>
      <c r="AS86" s="7">
        <v>0</v>
      </c>
      <c r="AT86" s="7">
        <v>0</v>
      </c>
      <c r="AU86" s="7">
        <v>0</v>
      </c>
      <c r="AV86" s="7">
        <v>0</v>
      </c>
      <c r="AW86" s="52">
        <v>1.05152E-3</v>
      </c>
      <c r="AX86" s="7">
        <v>0</v>
      </c>
      <c r="AY86" s="7">
        <v>0</v>
      </c>
      <c r="AZ86" s="7">
        <v>0</v>
      </c>
      <c r="BA86" s="7">
        <v>0</v>
      </c>
      <c r="BB86" s="52">
        <v>1.05152E-3</v>
      </c>
      <c r="BC86" s="7">
        <v>0</v>
      </c>
      <c r="BD86" s="7">
        <v>0</v>
      </c>
      <c r="BE86" s="7">
        <v>0</v>
      </c>
      <c r="BF86" s="7">
        <v>0</v>
      </c>
      <c r="BG86" s="7">
        <v>0</v>
      </c>
      <c r="BH86" s="7">
        <v>0</v>
      </c>
      <c r="BI86" s="7">
        <v>0</v>
      </c>
      <c r="BJ86" s="7">
        <v>0</v>
      </c>
      <c r="BK86" s="7">
        <v>0</v>
      </c>
      <c r="BL86" s="7">
        <v>0</v>
      </c>
      <c r="BM86" s="7">
        <v>0</v>
      </c>
      <c r="BN86" s="7">
        <v>0</v>
      </c>
      <c r="BO86" s="7">
        <v>0</v>
      </c>
      <c r="BP86" s="7">
        <v>0</v>
      </c>
      <c r="BQ86" s="7">
        <v>0</v>
      </c>
      <c r="BR86" s="7">
        <v>0</v>
      </c>
      <c r="BS86" s="52">
        <v>1.05152E-3</v>
      </c>
      <c r="BT86" s="7">
        <v>0</v>
      </c>
      <c r="BU86" s="7">
        <v>0</v>
      </c>
      <c r="BV86" s="7">
        <v>0</v>
      </c>
      <c r="BW86" s="7">
        <v>0</v>
      </c>
      <c r="BX86" s="7">
        <v>0</v>
      </c>
      <c r="BY86" s="7">
        <v>0</v>
      </c>
      <c r="BZ86" s="7">
        <v>0</v>
      </c>
      <c r="CA86" s="7">
        <v>0</v>
      </c>
      <c r="CB86" s="7">
        <v>0</v>
      </c>
      <c r="CC86" s="7">
        <v>0</v>
      </c>
      <c r="CD86" s="7">
        <v>0</v>
      </c>
      <c r="CE86" s="7">
        <v>0</v>
      </c>
      <c r="CF86" s="52">
        <v>1.05152E-3</v>
      </c>
      <c r="CG86" s="7">
        <v>0</v>
      </c>
      <c r="CH86" s="7">
        <v>0</v>
      </c>
      <c r="CI86" s="7">
        <v>0</v>
      </c>
      <c r="CJ86" s="7">
        <v>0</v>
      </c>
    </row>
    <row r="87" spans="1:88" x14ac:dyDescent="0.35">
      <c r="A87" s="38" t="s">
        <v>738</v>
      </c>
      <c r="B87" s="38" t="s">
        <v>3870</v>
      </c>
      <c r="C87" s="38">
        <v>82</v>
      </c>
      <c r="D87" s="38" t="s">
        <v>1794</v>
      </c>
      <c r="E87" s="38" t="s">
        <v>3813</v>
      </c>
      <c r="F87" s="38" t="s">
        <v>476</v>
      </c>
      <c r="G87" s="38" t="s">
        <v>476</v>
      </c>
      <c r="H87" s="38">
        <v>7</v>
      </c>
      <c r="I87" s="39">
        <v>9.9530000000000004E-5</v>
      </c>
      <c r="J87" s="38">
        <v>0</v>
      </c>
      <c r="K87" s="38">
        <v>6</v>
      </c>
      <c r="L87" s="39">
        <v>2.103049421661409E-3</v>
      </c>
      <c r="M87" s="7">
        <v>4.566E-5</v>
      </c>
      <c r="N87" s="7">
        <v>9.132E-5</v>
      </c>
      <c r="O87" s="7">
        <v>0</v>
      </c>
      <c r="P87" s="7">
        <v>0</v>
      </c>
      <c r="Q87" s="7">
        <v>0</v>
      </c>
      <c r="R87" s="52">
        <v>2.10305E-3</v>
      </c>
      <c r="S87" s="7">
        <v>0</v>
      </c>
      <c r="T87" s="52">
        <v>1.05152E-3</v>
      </c>
      <c r="U87" s="7">
        <v>0</v>
      </c>
      <c r="V87" s="7">
        <v>0</v>
      </c>
      <c r="W87" s="52">
        <v>1.05152E-3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7">
        <v>0</v>
      </c>
      <c r="AK87" s="7">
        <v>0</v>
      </c>
      <c r="AL87" s="7">
        <v>0</v>
      </c>
      <c r="AM87" s="7">
        <v>0</v>
      </c>
      <c r="AN87" s="7">
        <v>0</v>
      </c>
      <c r="AO87" s="7">
        <v>0</v>
      </c>
      <c r="AP87" s="7">
        <v>0</v>
      </c>
      <c r="AQ87" s="52">
        <v>1.05152E-3</v>
      </c>
      <c r="AR87" s="7">
        <v>0</v>
      </c>
      <c r="AS87" s="7">
        <v>0</v>
      </c>
      <c r="AT87" s="7">
        <v>0</v>
      </c>
      <c r="AU87" s="7">
        <v>0</v>
      </c>
      <c r="AV87" s="7">
        <v>0</v>
      </c>
      <c r="AW87" s="7">
        <v>0</v>
      </c>
      <c r="AX87" s="7">
        <v>0</v>
      </c>
      <c r="AY87" s="7">
        <v>0</v>
      </c>
      <c r="AZ87" s="7">
        <v>0</v>
      </c>
      <c r="BA87" s="52">
        <v>1.05152E-3</v>
      </c>
      <c r="BB87" s="7">
        <v>0</v>
      </c>
      <c r="BC87" s="52">
        <v>1.05152E-3</v>
      </c>
      <c r="BD87" s="7">
        <v>0</v>
      </c>
      <c r="BE87" s="7">
        <v>0</v>
      </c>
      <c r="BF87" s="7">
        <v>0</v>
      </c>
      <c r="BG87" s="7">
        <v>0</v>
      </c>
      <c r="BH87" s="7">
        <v>0</v>
      </c>
      <c r="BI87" s="7">
        <v>0</v>
      </c>
      <c r="BJ87" s="7">
        <v>0</v>
      </c>
      <c r="BK87" s="7">
        <v>0</v>
      </c>
      <c r="BL87" s="7">
        <v>0</v>
      </c>
      <c r="BM87" s="7">
        <v>0</v>
      </c>
      <c r="BN87" s="7">
        <v>0</v>
      </c>
      <c r="BO87" s="7">
        <v>0</v>
      </c>
      <c r="BP87" s="7">
        <v>0</v>
      </c>
      <c r="BQ87" s="7">
        <v>0</v>
      </c>
      <c r="BR87" s="7">
        <v>0</v>
      </c>
      <c r="BS87" s="7">
        <v>0</v>
      </c>
      <c r="BT87" s="7">
        <v>0</v>
      </c>
      <c r="BU87" s="7">
        <v>0</v>
      </c>
      <c r="BV87" s="7">
        <v>0</v>
      </c>
      <c r="BW87" s="7">
        <v>0</v>
      </c>
      <c r="BX87" s="7">
        <v>0</v>
      </c>
      <c r="BY87" s="7">
        <v>0</v>
      </c>
      <c r="BZ87" s="7">
        <v>0</v>
      </c>
      <c r="CA87" s="7">
        <v>0</v>
      </c>
      <c r="CB87" s="7">
        <v>0</v>
      </c>
      <c r="CC87" s="7">
        <v>0</v>
      </c>
      <c r="CD87" s="7">
        <v>0</v>
      </c>
      <c r="CE87" s="7">
        <v>0</v>
      </c>
      <c r="CF87" s="7">
        <v>0</v>
      </c>
      <c r="CG87" s="7">
        <v>0</v>
      </c>
      <c r="CH87" s="7">
        <v>0</v>
      </c>
      <c r="CI87" s="7">
        <v>0</v>
      </c>
      <c r="CJ87" s="7">
        <v>0</v>
      </c>
    </row>
    <row r="88" spans="1:88" x14ac:dyDescent="0.35">
      <c r="A88" s="44" t="s">
        <v>741</v>
      </c>
      <c r="B88" s="44" t="s">
        <v>3849</v>
      </c>
      <c r="C88" s="44">
        <v>57</v>
      </c>
      <c r="D88" s="44" t="s">
        <v>3850</v>
      </c>
      <c r="E88" s="44" t="s">
        <v>3851</v>
      </c>
      <c r="F88" s="44" t="s">
        <v>613</v>
      </c>
      <c r="G88" s="44" t="s">
        <v>481</v>
      </c>
      <c r="H88" s="44">
        <v>7</v>
      </c>
      <c r="I88" s="45">
        <v>9.9530000000000004E-5</v>
      </c>
      <c r="J88" s="44">
        <v>0</v>
      </c>
      <c r="K88" s="44">
        <v>7</v>
      </c>
      <c r="L88" s="45">
        <v>1.0515247108307041E-3</v>
      </c>
      <c r="M88" s="7">
        <v>1.5676000000000001E-4</v>
      </c>
      <c r="N88" s="7">
        <v>3.1352000000000002E-4</v>
      </c>
      <c r="O88" s="7">
        <v>0</v>
      </c>
      <c r="P88" s="52">
        <v>1.05152E-3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52">
        <v>1.05152E-3</v>
      </c>
      <c r="Z88" s="7">
        <v>0</v>
      </c>
      <c r="AA88" s="7">
        <v>0</v>
      </c>
      <c r="AB88" s="7">
        <v>0</v>
      </c>
      <c r="AC88" s="7">
        <v>0</v>
      </c>
      <c r="AD88" s="52">
        <v>1.05152E-3</v>
      </c>
      <c r="AE88" s="7">
        <v>0</v>
      </c>
      <c r="AF88" s="7">
        <v>0</v>
      </c>
      <c r="AG88" s="7">
        <v>0</v>
      </c>
      <c r="AH88" s="7">
        <v>0</v>
      </c>
      <c r="AI88" s="7">
        <v>0</v>
      </c>
      <c r="AJ88" s="7">
        <v>0</v>
      </c>
      <c r="AK88" s="7">
        <v>0</v>
      </c>
      <c r="AL88" s="52">
        <v>1.05152E-3</v>
      </c>
      <c r="AM88" s="7">
        <v>0</v>
      </c>
      <c r="AN88" s="7">
        <v>0</v>
      </c>
      <c r="AO88" s="7">
        <v>0</v>
      </c>
      <c r="AP88" s="7">
        <v>0</v>
      </c>
      <c r="AQ88" s="7">
        <v>0</v>
      </c>
      <c r="AR88" s="52">
        <v>1.05152E-3</v>
      </c>
      <c r="AS88" s="7">
        <v>0</v>
      </c>
      <c r="AT88" s="52">
        <v>1.05152E-3</v>
      </c>
      <c r="AU88" s="7">
        <v>0</v>
      </c>
      <c r="AV88" s="7">
        <v>0</v>
      </c>
      <c r="AW88" s="7">
        <v>0</v>
      </c>
      <c r="AX88" s="7">
        <v>0</v>
      </c>
      <c r="AY88" s="7">
        <v>0</v>
      </c>
      <c r="AZ88" s="7">
        <v>0</v>
      </c>
      <c r="BA88" s="7">
        <v>0</v>
      </c>
      <c r="BB88" s="7">
        <v>0</v>
      </c>
      <c r="BC88" s="7">
        <v>0</v>
      </c>
      <c r="BD88" s="7">
        <v>0</v>
      </c>
      <c r="BE88" s="7">
        <v>0</v>
      </c>
      <c r="BF88" s="7">
        <v>0</v>
      </c>
      <c r="BG88" s="7">
        <v>0</v>
      </c>
      <c r="BH88" s="7">
        <v>0</v>
      </c>
      <c r="BI88" s="7">
        <v>0</v>
      </c>
      <c r="BJ88" s="7">
        <v>0</v>
      </c>
      <c r="BK88" s="7">
        <v>0</v>
      </c>
      <c r="BL88" s="7">
        <v>0</v>
      </c>
      <c r="BM88" s="7">
        <v>0</v>
      </c>
      <c r="BN88" s="7">
        <v>0</v>
      </c>
      <c r="BO88" s="7">
        <v>0</v>
      </c>
      <c r="BP88" s="7">
        <v>0</v>
      </c>
      <c r="BQ88" s="7">
        <v>0</v>
      </c>
      <c r="BR88" s="7">
        <v>0</v>
      </c>
      <c r="BS88" s="7">
        <v>0</v>
      </c>
      <c r="BT88" s="7">
        <v>0</v>
      </c>
      <c r="BU88" s="7">
        <v>0</v>
      </c>
      <c r="BV88" s="7">
        <v>0</v>
      </c>
      <c r="BW88" s="7">
        <v>0</v>
      </c>
      <c r="BX88" s="52">
        <v>1.05152E-3</v>
      </c>
      <c r="BY88" s="7">
        <v>0</v>
      </c>
      <c r="BZ88" s="7">
        <v>0</v>
      </c>
      <c r="CA88" s="7">
        <v>0</v>
      </c>
      <c r="CB88" s="7">
        <v>0</v>
      </c>
      <c r="CC88" s="7">
        <v>0</v>
      </c>
      <c r="CD88" s="7">
        <v>0</v>
      </c>
      <c r="CE88" s="7">
        <v>0</v>
      </c>
      <c r="CF88" s="7">
        <v>0</v>
      </c>
      <c r="CG88" s="7">
        <v>0</v>
      </c>
      <c r="CH88" s="7">
        <v>0</v>
      </c>
      <c r="CI88" s="7">
        <v>0</v>
      </c>
      <c r="CJ88" s="7">
        <v>0</v>
      </c>
    </row>
    <row r="89" spans="1:88" x14ac:dyDescent="0.35">
      <c r="A89" s="44" t="s">
        <v>744</v>
      </c>
      <c r="B89" s="44" t="s">
        <v>3858</v>
      </c>
      <c r="C89" s="44">
        <v>28</v>
      </c>
      <c r="D89" s="44" t="s">
        <v>3859</v>
      </c>
      <c r="E89" s="44" t="s">
        <v>3796</v>
      </c>
      <c r="F89" s="44" t="s">
        <v>614</v>
      </c>
      <c r="G89" s="44" t="s">
        <v>481</v>
      </c>
      <c r="H89" s="44">
        <v>6</v>
      </c>
      <c r="I89" s="45">
        <v>8.5309999999999995E-5</v>
      </c>
      <c r="J89" s="44">
        <v>0</v>
      </c>
      <c r="K89" s="44">
        <v>6</v>
      </c>
      <c r="L89" s="45">
        <v>1.0515247108307041E-3</v>
      </c>
      <c r="M89" s="7">
        <v>1.3240999999999999E-4</v>
      </c>
      <c r="N89" s="7">
        <v>2.6481999999999998E-4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V89" s="52">
        <v>1.05152E-3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52">
        <v>1.05152E-3</v>
      </c>
      <c r="AD89" s="7">
        <v>0</v>
      </c>
      <c r="AE89" s="7">
        <v>0</v>
      </c>
      <c r="AF89" s="7">
        <v>0</v>
      </c>
      <c r="AG89" s="7">
        <v>0</v>
      </c>
      <c r="AH89" s="52">
        <v>1.05152E-3</v>
      </c>
      <c r="AI89" s="7">
        <v>0</v>
      </c>
      <c r="AJ89" s="7">
        <v>0</v>
      </c>
      <c r="AK89" s="7">
        <v>0</v>
      </c>
      <c r="AL89" s="7">
        <v>0</v>
      </c>
      <c r="AM89" s="7">
        <v>0</v>
      </c>
      <c r="AN89" s="7">
        <v>0</v>
      </c>
      <c r="AO89" s="7">
        <v>0</v>
      </c>
      <c r="AP89" s="7">
        <v>0</v>
      </c>
      <c r="AQ89" s="7">
        <v>0</v>
      </c>
      <c r="AR89" s="7">
        <v>0</v>
      </c>
      <c r="AS89" s="7">
        <v>0</v>
      </c>
      <c r="AT89" s="7">
        <v>0</v>
      </c>
      <c r="AU89" s="52">
        <v>1.05152E-3</v>
      </c>
      <c r="AV89" s="7">
        <v>0</v>
      </c>
      <c r="AW89" s="7">
        <v>0</v>
      </c>
      <c r="AX89" s="7">
        <v>0</v>
      </c>
      <c r="AY89" s="7">
        <v>0</v>
      </c>
      <c r="AZ89" s="7">
        <v>0</v>
      </c>
      <c r="BA89" s="7">
        <v>0</v>
      </c>
      <c r="BB89" s="7">
        <v>0</v>
      </c>
      <c r="BC89" s="7">
        <v>0</v>
      </c>
      <c r="BD89" s="7">
        <v>0</v>
      </c>
      <c r="BE89" s="52">
        <v>1.05152E-3</v>
      </c>
      <c r="BF89" s="7">
        <v>0</v>
      </c>
      <c r="BG89" s="7">
        <v>0</v>
      </c>
      <c r="BH89" s="7">
        <v>0</v>
      </c>
      <c r="BI89" s="7">
        <v>0</v>
      </c>
      <c r="BJ89" s="7">
        <v>0</v>
      </c>
      <c r="BK89" s="7">
        <v>0</v>
      </c>
      <c r="BL89" s="7">
        <v>0</v>
      </c>
      <c r="BM89" s="7">
        <v>0</v>
      </c>
      <c r="BN89" s="7">
        <v>0</v>
      </c>
      <c r="BO89" s="52">
        <v>1.05152E-3</v>
      </c>
      <c r="BP89" s="7">
        <v>0</v>
      </c>
      <c r="BQ89" s="7">
        <v>0</v>
      </c>
      <c r="BR89" s="7">
        <v>0</v>
      </c>
      <c r="BS89" s="7">
        <v>0</v>
      </c>
      <c r="BT89" s="7">
        <v>0</v>
      </c>
      <c r="BU89" s="7">
        <v>0</v>
      </c>
      <c r="BV89" s="7">
        <v>0</v>
      </c>
      <c r="BW89" s="7">
        <v>0</v>
      </c>
      <c r="BX89" s="7">
        <v>0</v>
      </c>
      <c r="BY89" s="7">
        <v>0</v>
      </c>
      <c r="BZ89" s="7">
        <v>0</v>
      </c>
      <c r="CA89" s="7">
        <v>0</v>
      </c>
      <c r="CB89" s="7">
        <v>0</v>
      </c>
      <c r="CC89" s="7">
        <v>0</v>
      </c>
      <c r="CD89" s="7">
        <v>0</v>
      </c>
      <c r="CE89" s="7">
        <v>0</v>
      </c>
      <c r="CF89" s="7">
        <v>0</v>
      </c>
      <c r="CG89" s="7">
        <v>0</v>
      </c>
      <c r="CH89" s="7">
        <v>0</v>
      </c>
      <c r="CI89" s="7">
        <v>0</v>
      </c>
      <c r="CJ89" s="7">
        <v>0</v>
      </c>
    </row>
    <row r="90" spans="1:88" x14ac:dyDescent="0.35">
      <c r="A90" s="44" t="s">
        <v>746</v>
      </c>
      <c r="B90" s="44" t="s">
        <v>3835</v>
      </c>
      <c r="C90" s="44">
        <v>29</v>
      </c>
      <c r="D90" s="44" t="s">
        <v>3836</v>
      </c>
      <c r="E90" s="44" t="s">
        <v>3813</v>
      </c>
      <c r="F90" s="44" t="s">
        <v>617</v>
      </c>
      <c r="G90" s="44" t="s">
        <v>481</v>
      </c>
      <c r="H90" s="44">
        <v>6</v>
      </c>
      <c r="I90" s="45">
        <v>8.5309999999999995E-5</v>
      </c>
      <c r="J90" s="44">
        <v>0</v>
      </c>
      <c r="K90" s="44">
        <v>6</v>
      </c>
      <c r="L90" s="45">
        <v>1.0515247108307041E-3</v>
      </c>
      <c r="M90" s="7">
        <v>2.1866E-4</v>
      </c>
      <c r="N90" s="7">
        <v>4.3731999999999999E-4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52">
        <v>1.05152E-3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7">
        <v>0</v>
      </c>
      <c r="AA90" s="7">
        <v>0</v>
      </c>
      <c r="AB90" s="52">
        <v>1.05152E-3</v>
      </c>
      <c r="AC90" s="7">
        <v>0</v>
      </c>
      <c r="AD90" s="7">
        <v>0</v>
      </c>
      <c r="AE90" s="7">
        <v>0</v>
      </c>
      <c r="AF90" s="7">
        <v>0</v>
      </c>
      <c r="AG90" s="7">
        <v>0</v>
      </c>
      <c r="AH90" s="7">
        <v>0</v>
      </c>
      <c r="AI90" s="7">
        <v>0</v>
      </c>
      <c r="AJ90" s="52">
        <v>1.05152E-3</v>
      </c>
      <c r="AK90" s="7">
        <v>0</v>
      </c>
      <c r="AL90" s="7">
        <v>0</v>
      </c>
      <c r="AM90" s="7">
        <v>0</v>
      </c>
      <c r="AN90" s="7">
        <v>0</v>
      </c>
      <c r="AO90" s="7">
        <v>0</v>
      </c>
      <c r="AP90" s="7">
        <v>0</v>
      </c>
      <c r="AQ90" s="7">
        <v>0</v>
      </c>
      <c r="AR90" s="7">
        <v>0</v>
      </c>
      <c r="AS90" s="7">
        <v>0</v>
      </c>
      <c r="AT90" s="7">
        <v>0</v>
      </c>
      <c r="AU90" s="52">
        <v>1.05152E-3</v>
      </c>
      <c r="AV90" s="7">
        <v>0</v>
      </c>
      <c r="AW90" s="7">
        <v>0</v>
      </c>
      <c r="AX90" s="7">
        <v>0</v>
      </c>
      <c r="AY90" s="7">
        <v>0</v>
      </c>
      <c r="AZ90" s="7">
        <v>0</v>
      </c>
      <c r="BA90" s="7">
        <v>0</v>
      </c>
      <c r="BB90" s="7">
        <v>0</v>
      </c>
      <c r="BC90" s="7">
        <v>0</v>
      </c>
      <c r="BD90" s="7">
        <v>0</v>
      </c>
      <c r="BE90" s="7">
        <v>0</v>
      </c>
      <c r="BF90" s="7">
        <v>0</v>
      </c>
      <c r="BG90" s="7">
        <v>0</v>
      </c>
      <c r="BH90" s="7">
        <v>0</v>
      </c>
      <c r="BI90" s="7">
        <v>0</v>
      </c>
      <c r="BJ90" s="7">
        <v>0</v>
      </c>
      <c r="BK90" s="7">
        <v>0</v>
      </c>
      <c r="BL90" s="7">
        <v>0</v>
      </c>
      <c r="BM90" s="7">
        <v>0</v>
      </c>
      <c r="BN90" s="7">
        <v>0</v>
      </c>
      <c r="BO90" s="7">
        <v>0</v>
      </c>
      <c r="BP90" s="7">
        <v>0</v>
      </c>
      <c r="BQ90" s="7">
        <v>0</v>
      </c>
      <c r="BR90" s="7">
        <v>0</v>
      </c>
      <c r="BS90" s="52">
        <v>1.05152E-3</v>
      </c>
      <c r="BT90" s="7">
        <v>0</v>
      </c>
      <c r="BU90" s="52">
        <v>1.05152E-3</v>
      </c>
      <c r="BV90" s="7">
        <v>0</v>
      </c>
      <c r="BW90" s="7">
        <v>0</v>
      </c>
      <c r="BX90" s="7">
        <v>0</v>
      </c>
      <c r="BY90" s="7">
        <v>0</v>
      </c>
      <c r="BZ90" s="7">
        <v>0</v>
      </c>
      <c r="CA90" s="7">
        <v>0</v>
      </c>
      <c r="CB90" s="7">
        <v>0</v>
      </c>
      <c r="CC90" s="7">
        <v>0</v>
      </c>
      <c r="CD90" s="7">
        <v>0</v>
      </c>
      <c r="CE90" s="7">
        <v>0</v>
      </c>
      <c r="CF90" s="7">
        <v>0</v>
      </c>
      <c r="CG90" s="7">
        <v>0</v>
      </c>
      <c r="CH90" s="7">
        <v>0</v>
      </c>
      <c r="CI90" s="7">
        <v>0</v>
      </c>
      <c r="CJ90" s="7">
        <v>0</v>
      </c>
    </row>
    <row r="91" spans="1:88" x14ac:dyDescent="0.35">
      <c r="A91" s="32" t="s">
        <v>749</v>
      </c>
      <c r="B91" s="32" t="s">
        <v>3852</v>
      </c>
      <c r="C91" s="32">
        <v>266</v>
      </c>
      <c r="D91" s="32" t="s">
        <v>707</v>
      </c>
      <c r="E91" s="32" t="s">
        <v>3813</v>
      </c>
      <c r="F91" s="32" t="s">
        <v>260</v>
      </c>
      <c r="G91" s="32" t="s">
        <v>260</v>
      </c>
      <c r="H91" s="32">
        <v>6</v>
      </c>
      <c r="I91" s="33">
        <v>8.5309999999999995E-5</v>
      </c>
      <c r="J91" s="32">
        <v>0</v>
      </c>
      <c r="K91" s="32">
        <v>2</v>
      </c>
      <c r="L91" s="33">
        <v>5.2576235541535229E-3</v>
      </c>
      <c r="M91" s="7">
        <v>4.7179999999999999E-5</v>
      </c>
      <c r="N91" s="7">
        <v>9.4359999999999998E-5</v>
      </c>
      <c r="O91" s="7">
        <v>0</v>
      </c>
      <c r="P91" s="52">
        <v>5.2576200000000002E-3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7">
        <v>0</v>
      </c>
      <c r="AK91" s="7">
        <v>0</v>
      </c>
      <c r="AL91" s="7">
        <v>0</v>
      </c>
      <c r="AM91" s="7">
        <v>0</v>
      </c>
      <c r="AN91" s="7">
        <v>0</v>
      </c>
      <c r="AO91" s="7">
        <v>0</v>
      </c>
      <c r="AP91" s="7">
        <v>0</v>
      </c>
      <c r="AQ91" s="7">
        <v>0</v>
      </c>
      <c r="AR91" s="7">
        <v>0</v>
      </c>
      <c r="AS91" s="7">
        <v>0</v>
      </c>
      <c r="AT91" s="7">
        <v>0</v>
      </c>
      <c r="AU91" s="7">
        <v>0</v>
      </c>
      <c r="AV91" s="7">
        <v>0</v>
      </c>
      <c r="AW91" s="7">
        <v>0</v>
      </c>
      <c r="AX91" s="7">
        <v>0</v>
      </c>
      <c r="AY91" s="7">
        <v>0</v>
      </c>
      <c r="AZ91" s="7">
        <v>0</v>
      </c>
      <c r="BA91" s="7">
        <v>0</v>
      </c>
      <c r="BB91" s="7">
        <v>0</v>
      </c>
      <c r="BC91" s="7">
        <v>0</v>
      </c>
      <c r="BD91" s="7">
        <v>0</v>
      </c>
      <c r="BE91" s="7">
        <v>0</v>
      </c>
      <c r="BF91" s="7">
        <v>0</v>
      </c>
      <c r="BG91" s="7">
        <v>0</v>
      </c>
      <c r="BH91" s="7">
        <v>0</v>
      </c>
      <c r="BI91" s="7">
        <v>0</v>
      </c>
      <c r="BJ91" s="7">
        <v>0</v>
      </c>
      <c r="BK91" s="7">
        <v>0</v>
      </c>
      <c r="BL91" s="7">
        <v>0</v>
      </c>
      <c r="BM91" s="7">
        <v>0</v>
      </c>
      <c r="BN91" s="7">
        <v>0</v>
      </c>
      <c r="BO91" s="7">
        <v>0</v>
      </c>
      <c r="BP91" s="7">
        <v>0</v>
      </c>
      <c r="BQ91" s="7">
        <v>0</v>
      </c>
      <c r="BR91" s="7">
        <v>0</v>
      </c>
      <c r="BS91" s="7">
        <v>0</v>
      </c>
      <c r="BT91" s="7">
        <v>0</v>
      </c>
      <c r="BU91" s="7">
        <v>0</v>
      </c>
      <c r="BV91" s="7">
        <v>0</v>
      </c>
      <c r="BW91" s="7">
        <v>0</v>
      </c>
      <c r="BX91" s="7">
        <v>0</v>
      </c>
      <c r="BY91" s="7">
        <v>0</v>
      </c>
      <c r="BZ91" s="7">
        <v>0</v>
      </c>
      <c r="CA91" s="7">
        <v>0</v>
      </c>
      <c r="CB91" s="7">
        <v>0</v>
      </c>
      <c r="CC91" s="7">
        <v>0</v>
      </c>
      <c r="CD91" s="7">
        <v>0</v>
      </c>
      <c r="CE91" s="7">
        <v>0</v>
      </c>
      <c r="CF91" s="52">
        <v>1.05152E-3</v>
      </c>
      <c r="CG91" s="7">
        <v>0</v>
      </c>
      <c r="CH91" s="7">
        <v>0</v>
      </c>
      <c r="CI91" s="7">
        <v>0</v>
      </c>
      <c r="CJ91" s="7">
        <v>0</v>
      </c>
    </row>
    <row r="92" spans="1:88" x14ac:dyDescent="0.35">
      <c r="A92" s="38" t="s">
        <v>752</v>
      </c>
      <c r="B92" s="38" t="s">
        <v>3868</v>
      </c>
      <c r="C92" s="38">
        <v>7</v>
      </c>
      <c r="D92" s="38" t="s">
        <v>3869</v>
      </c>
      <c r="E92" s="38" t="s">
        <v>3813</v>
      </c>
      <c r="F92" s="38" t="s">
        <v>604</v>
      </c>
      <c r="G92" s="38" t="s">
        <v>472</v>
      </c>
      <c r="H92" s="38">
        <v>5</v>
      </c>
      <c r="I92" s="39">
        <v>7.1089999999999999E-5</v>
      </c>
      <c r="J92" s="38">
        <v>0</v>
      </c>
      <c r="K92" s="38">
        <v>4</v>
      </c>
      <c r="L92" s="39">
        <v>2.103049421661409E-3</v>
      </c>
      <c r="M92" s="7">
        <v>8.0660000000000004E-5</v>
      </c>
      <c r="N92" s="7">
        <v>1.6132000000000001E-4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Z92" s="7">
        <v>0</v>
      </c>
      <c r="AA92" s="7">
        <v>0</v>
      </c>
      <c r="AB92" s="7">
        <v>0</v>
      </c>
      <c r="AC92" s="7">
        <v>0</v>
      </c>
      <c r="AD92" s="7">
        <v>0</v>
      </c>
      <c r="AE92" s="7">
        <v>0</v>
      </c>
      <c r="AF92" s="7">
        <v>0</v>
      </c>
      <c r="AG92" s="7">
        <v>0</v>
      </c>
      <c r="AH92" s="7">
        <v>0</v>
      </c>
      <c r="AI92" s="7">
        <v>0</v>
      </c>
      <c r="AJ92" s="7">
        <v>0</v>
      </c>
      <c r="AK92" s="7">
        <v>0</v>
      </c>
      <c r="AL92" s="7">
        <v>0</v>
      </c>
      <c r="AM92" s="7">
        <v>0</v>
      </c>
      <c r="AN92" s="7">
        <v>0</v>
      </c>
      <c r="AO92" s="7">
        <v>0</v>
      </c>
      <c r="AP92" s="7">
        <v>0</v>
      </c>
      <c r="AQ92" s="7">
        <v>0</v>
      </c>
      <c r="AR92" s="7">
        <v>0</v>
      </c>
      <c r="AS92" s="7">
        <v>0</v>
      </c>
      <c r="AT92" s="7">
        <v>0</v>
      </c>
      <c r="AU92" s="7">
        <v>0</v>
      </c>
      <c r="AV92" s="7">
        <v>0</v>
      </c>
      <c r="AW92" s="7">
        <v>0</v>
      </c>
      <c r="AX92" s="7">
        <v>0</v>
      </c>
      <c r="AY92" s="7">
        <v>0</v>
      </c>
      <c r="AZ92" s="7">
        <v>0</v>
      </c>
      <c r="BA92" s="7">
        <v>0</v>
      </c>
      <c r="BB92" s="7">
        <v>0</v>
      </c>
      <c r="BC92" s="7">
        <v>0</v>
      </c>
      <c r="BD92" s="7">
        <v>0</v>
      </c>
      <c r="BE92" s="7">
        <v>0</v>
      </c>
      <c r="BF92" s="7">
        <v>0</v>
      </c>
      <c r="BG92" s="52">
        <v>1.05152E-3</v>
      </c>
      <c r="BH92" s="7">
        <v>0</v>
      </c>
      <c r="BI92" s="7">
        <v>0</v>
      </c>
      <c r="BJ92" s="7">
        <v>0</v>
      </c>
      <c r="BK92" s="52">
        <v>1.05152E-3</v>
      </c>
      <c r="BL92" s="7">
        <v>0</v>
      </c>
      <c r="BM92" s="7">
        <v>0</v>
      </c>
      <c r="BN92" s="7">
        <v>0</v>
      </c>
      <c r="BO92" s="7">
        <v>0</v>
      </c>
      <c r="BP92" s="7">
        <v>0</v>
      </c>
      <c r="BQ92" s="7">
        <v>0</v>
      </c>
      <c r="BR92" s="7">
        <v>0</v>
      </c>
      <c r="BS92" s="7">
        <v>0</v>
      </c>
      <c r="BT92" s="7">
        <v>0</v>
      </c>
      <c r="BU92" s="7">
        <v>0</v>
      </c>
      <c r="BV92" s="7">
        <v>0</v>
      </c>
      <c r="BW92" s="52">
        <v>1.05152E-3</v>
      </c>
      <c r="BX92" s="7">
        <v>0</v>
      </c>
      <c r="BY92" s="52">
        <v>2.10305E-3</v>
      </c>
      <c r="BZ92" s="7">
        <v>0</v>
      </c>
      <c r="CA92" s="7">
        <v>0</v>
      </c>
      <c r="CB92" s="7">
        <v>0</v>
      </c>
      <c r="CC92" s="7">
        <v>0</v>
      </c>
      <c r="CD92" s="7">
        <v>0</v>
      </c>
      <c r="CE92" s="7">
        <v>0</v>
      </c>
      <c r="CF92" s="7">
        <v>0</v>
      </c>
      <c r="CG92" s="7">
        <v>0</v>
      </c>
      <c r="CH92" s="7">
        <v>0</v>
      </c>
      <c r="CI92" s="7">
        <v>0</v>
      </c>
      <c r="CJ92" s="7">
        <v>0</v>
      </c>
    </row>
    <row r="93" spans="1:88" x14ac:dyDescent="0.35">
      <c r="A93" s="38" t="s">
        <v>755</v>
      </c>
      <c r="B93" s="38" t="s">
        <v>3898</v>
      </c>
      <c r="C93" s="38">
        <v>233</v>
      </c>
      <c r="D93" s="38" t="s">
        <v>3899</v>
      </c>
      <c r="E93" s="38" t="s">
        <v>3813</v>
      </c>
      <c r="F93" s="38" t="s">
        <v>608</v>
      </c>
      <c r="G93" s="38" t="s">
        <v>472</v>
      </c>
      <c r="H93" s="38">
        <v>4</v>
      </c>
      <c r="I93" s="39">
        <v>5.6879999999999998E-5</v>
      </c>
      <c r="J93" s="38">
        <v>0</v>
      </c>
      <c r="K93" s="38">
        <v>4</v>
      </c>
      <c r="L93" s="39">
        <v>1.0515247108307041E-3</v>
      </c>
      <c r="M93" s="7">
        <v>3.044E-5</v>
      </c>
      <c r="N93" s="7">
        <v>6.088E-5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  <c r="U93" s="52">
        <v>1.05152E-3</v>
      </c>
      <c r="V93" s="7">
        <v>0</v>
      </c>
      <c r="W93" s="7">
        <v>0</v>
      </c>
      <c r="X93" s="52">
        <v>1.05152E-3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7">
        <v>0</v>
      </c>
      <c r="AK93" s="7">
        <v>0</v>
      </c>
      <c r="AL93" s="7">
        <v>0</v>
      </c>
      <c r="AM93" s="7">
        <v>0</v>
      </c>
      <c r="AN93" s="7">
        <v>0</v>
      </c>
      <c r="AO93" s="7">
        <v>0</v>
      </c>
      <c r="AP93" s="7">
        <v>0</v>
      </c>
      <c r="AQ93" s="7">
        <v>0</v>
      </c>
      <c r="AR93" s="7">
        <v>0</v>
      </c>
      <c r="AS93" s="7">
        <v>0</v>
      </c>
      <c r="AT93" s="7">
        <v>0</v>
      </c>
      <c r="AU93" s="7">
        <v>0</v>
      </c>
      <c r="AV93" s="7">
        <v>0</v>
      </c>
      <c r="AW93" s="7">
        <v>0</v>
      </c>
      <c r="AX93" s="7">
        <v>0</v>
      </c>
      <c r="AY93" s="7">
        <v>0</v>
      </c>
      <c r="AZ93" s="7">
        <v>0</v>
      </c>
      <c r="BA93" s="7">
        <v>0</v>
      </c>
      <c r="BB93" s="7">
        <v>0</v>
      </c>
      <c r="BC93" s="7">
        <v>0</v>
      </c>
      <c r="BD93" s="7">
        <v>0</v>
      </c>
      <c r="BE93" s="7">
        <v>0</v>
      </c>
      <c r="BF93" s="7">
        <v>0</v>
      </c>
      <c r="BG93" s="7">
        <v>0</v>
      </c>
      <c r="BH93" s="7">
        <v>0</v>
      </c>
      <c r="BI93" s="7">
        <v>0</v>
      </c>
      <c r="BJ93" s="7">
        <v>0</v>
      </c>
      <c r="BK93" s="7">
        <v>0</v>
      </c>
      <c r="BL93" s="7">
        <v>0</v>
      </c>
      <c r="BM93" s="52">
        <v>1.05152E-3</v>
      </c>
      <c r="BN93" s="7">
        <v>0</v>
      </c>
      <c r="BO93" s="7">
        <v>0</v>
      </c>
      <c r="BP93" s="7">
        <v>0</v>
      </c>
      <c r="BQ93" s="7">
        <v>0</v>
      </c>
      <c r="BR93" s="7">
        <v>0</v>
      </c>
      <c r="BS93" s="7">
        <v>0</v>
      </c>
      <c r="BT93" s="7">
        <v>0</v>
      </c>
      <c r="BU93" s="7">
        <v>0</v>
      </c>
      <c r="BV93" s="7">
        <v>0</v>
      </c>
      <c r="BW93" s="7">
        <v>0</v>
      </c>
      <c r="BX93" s="7">
        <v>0</v>
      </c>
      <c r="BY93" s="7">
        <v>0</v>
      </c>
      <c r="BZ93" s="7">
        <v>0</v>
      </c>
      <c r="CA93" s="7">
        <v>0</v>
      </c>
      <c r="CB93" s="7">
        <v>0</v>
      </c>
      <c r="CC93" s="7">
        <v>0</v>
      </c>
      <c r="CD93" s="7">
        <v>0</v>
      </c>
      <c r="CE93" s="52">
        <v>1.05152E-3</v>
      </c>
      <c r="CF93" s="7">
        <v>0</v>
      </c>
      <c r="CG93" s="7">
        <v>0</v>
      </c>
      <c r="CH93" s="7">
        <v>0</v>
      </c>
      <c r="CI93" s="7">
        <v>0</v>
      </c>
      <c r="CJ93" s="7">
        <v>0</v>
      </c>
    </row>
    <row r="94" spans="1:88" x14ac:dyDescent="0.35">
      <c r="A94" s="38" t="s">
        <v>758</v>
      </c>
      <c r="B94" s="38" t="s">
        <v>3903</v>
      </c>
      <c r="C94" s="38">
        <v>228</v>
      </c>
      <c r="D94" s="38" t="s">
        <v>1180</v>
      </c>
      <c r="E94" s="38" t="s">
        <v>3813</v>
      </c>
      <c r="F94" s="38" t="s">
        <v>600</v>
      </c>
      <c r="G94" s="38" t="s">
        <v>472</v>
      </c>
      <c r="H94" s="38">
        <v>4</v>
      </c>
      <c r="I94" s="39">
        <v>5.6879999999999998E-5</v>
      </c>
      <c r="J94" s="38">
        <v>0</v>
      </c>
      <c r="K94" s="38">
        <v>4</v>
      </c>
      <c r="L94" s="39">
        <v>1.0515247108307041E-3</v>
      </c>
      <c r="M94" s="7">
        <v>3.4499999999999998E-5</v>
      </c>
      <c r="N94" s="7">
        <v>6.8999999999999997E-5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  <c r="T94" s="7">
        <v>0</v>
      </c>
      <c r="U94" s="7">
        <v>0</v>
      </c>
      <c r="V94" s="7">
        <v>0</v>
      </c>
      <c r="W94" s="7">
        <v>0</v>
      </c>
      <c r="X94" s="7">
        <v>0</v>
      </c>
      <c r="Y94" s="7">
        <v>0</v>
      </c>
      <c r="Z94" s="7">
        <v>0</v>
      </c>
      <c r="AA94" s="7">
        <v>0</v>
      </c>
      <c r="AB94" s="7">
        <v>0</v>
      </c>
      <c r="AC94" s="7">
        <v>0</v>
      </c>
      <c r="AD94" s="7">
        <v>0</v>
      </c>
      <c r="AE94" s="7">
        <v>0</v>
      </c>
      <c r="AF94" s="7">
        <v>0</v>
      </c>
      <c r="AG94" s="7">
        <v>0</v>
      </c>
      <c r="AH94" s="7">
        <v>0</v>
      </c>
      <c r="AI94" s="7">
        <v>0</v>
      </c>
      <c r="AJ94" s="7">
        <v>0</v>
      </c>
      <c r="AK94" s="7">
        <v>0</v>
      </c>
      <c r="AL94" s="7">
        <v>0</v>
      </c>
      <c r="AM94" s="7">
        <v>0</v>
      </c>
      <c r="AN94" s="7">
        <v>0</v>
      </c>
      <c r="AO94" s="7">
        <v>0</v>
      </c>
      <c r="AP94" s="7">
        <v>0</v>
      </c>
      <c r="AQ94" s="7">
        <v>0</v>
      </c>
      <c r="AR94" s="7">
        <v>0</v>
      </c>
      <c r="AS94" s="7">
        <v>0</v>
      </c>
      <c r="AT94" s="7">
        <v>0</v>
      </c>
      <c r="AU94" s="7">
        <v>0</v>
      </c>
      <c r="AV94" s="7">
        <v>0</v>
      </c>
      <c r="AW94" s="7">
        <v>0</v>
      </c>
      <c r="AX94" s="7">
        <v>0</v>
      </c>
      <c r="AY94" s="7">
        <v>0</v>
      </c>
      <c r="AZ94" s="7">
        <v>0</v>
      </c>
      <c r="BA94" s="52">
        <v>1.05152E-3</v>
      </c>
      <c r="BB94" s="7">
        <v>0</v>
      </c>
      <c r="BC94" s="7">
        <v>0</v>
      </c>
      <c r="BD94" s="7">
        <v>0</v>
      </c>
      <c r="BE94" s="7">
        <v>0</v>
      </c>
      <c r="BF94" s="7">
        <v>0</v>
      </c>
      <c r="BG94" s="7">
        <v>0</v>
      </c>
      <c r="BH94" s="7">
        <v>0</v>
      </c>
      <c r="BI94" s="52">
        <v>1.05152E-3</v>
      </c>
      <c r="BJ94" s="7">
        <v>0</v>
      </c>
      <c r="BK94" s="7">
        <v>0</v>
      </c>
      <c r="BL94" s="7">
        <v>0</v>
      </c>
      <c r="BM94" s="7">
        <v>0</v>
      </c>
      <c r="BN94" s="7">
        <v>0</v>
      </c>
      <c r="BO94" s="7">
        <v>0</v>
      </c>
      <c r="BP94" s="7">
        <v>0</v>
      </c>
      <c r="BQ94" s="7">
        <v>0</v>
      </c>
      <c r="BR94" s="7">
        <v>0</v>
      </c>
      <c r="BS94" s="7">
        <v>0</v>
      </c>
      <c r="BT94" s="7">
        <v>0</v>
      </c>
      <c r="BU94" s="7">
        <v>0</v>
      </c>
      <c r="BV94" s="7">
        <v>0</v>
      </c>
      <c r="BW94" s="7">
        <v>0</v>
      </c>
      <c r="BX94" s="7">
        <v>0</v>
      </c>
      <c r="BY94" s="52">
        <v>1.05152E-3</v>
      </c>
      <c r="BZ94" s="7">
        <v>0</v>
      </c>
      <c r="CA94" s="7">
        <v>0</v>
      </c>
      <c r="CB94" s="7">
        <v>0</v>
      </c>
      <c r="CC94" s="7">
        <v>0</v>
      </c>
      <c r="CD94" s="7">
        <v>0</v>
      </c>
      <c r="CE94" s="52">
        <v>1.05152E-3</v>
      </c>
      <c r="CF94" s="7">
        <v>0</v>
      </c>
      <c r="CG94" s="7">
        <v>0</v>
      </c>
      <c r="CH94" s="7">
        <v>0</v>
      </c>
      <c r="CI94" s="7">
        <v>0</v>
      </c>
      <c r="CJ94" s="7">
        <v>0</v>
      </c>
    </row>
    <row r="95" spans="1:88" x14ac:dyDescent="0.35">
      <c r="A95" s="38" t="s">
        <v>761</v>
      </c>
      <c r="B95" s="38" t="s">
        <v>3908</v>
      </c>
      <c r="C95" s="38">
        <v>293</v>
      </c>
      <c r="D95" s="38" t="s">
        <v>3909</v>
      </c>
      <c r="E95" s="38" t="s">
        <v>3813</v>
      </c>
      <c r="F95" s="38" t="s">
        <v>596</v>
      </c>
      <c r="G95" s="38" t="s">
        <v>472</v>
      </c>
      <c r="H95" s="38">
        <v>4</v>
      </c>
      <c r="I95" s="39">
        <v>5.6879999999999998E-5</v>
      </c>
      <c r="J95" s="38">
        <v>0</v>
      </c>
      <c r="K95" s="38">
        <v>3</v>
      </c>
      <c r="L95" s="39">
        <v>2.103049421661409E-3</v>
      </c>
      <c r="M95" s="7">
        <v>3.3989999999999998E-5</v>
      </c>
      <c r="N95" s="7">
        <v>6.7979999999999996E-5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V95" s="7">
        <v>0</v>
      </c>
      <c r="W95" s="52">
        <v>1.05152E-3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52">
        <v>2.10305E-3</v>
      </c>
      <c r="AF95" s="7">
        <v>0</v>
      </c>
      <c r="AG95" s="52">
        <v>1.05152E-3</v>
      </c>
      <c r="AH95" s="7">
        <v>0</v>
      </c>
      <c r="AI95" s="7">
        <v>0</v>
      </c>
      <c r="AJ95" s="7">
        <v>0</v>
      </c>
      <c r="AK95" s="7">
        <v>0</v>
      </c>
      <c r="AL95" s="7">
        <v>0</v>
      </c>
      <c r="AM95" s="7">
        <v>0</v>
      </c>
      <c r="AN95" s="7">
        <v>0</v>
      </c>
      <c r="AO95" s="7">
        <v>0</v>
      </c>
      <c r="AP95" s="7">
        <v>0</v>
      </c>
      <c r="AQ95" s="7">
        <v>0</v>
      </c>
      <c r="AR95" s="7">
        <v>0</v>
      </c>
      <c r="AS95" s="7">
        <v>0</v>
      </c>
      <c r="AT95" s="7">
        <v>0</v>
      </c>
      <c r="AU95" s="7">
        <v>0</v>
      </c>
      <c r="AV95" s="7">
        <v>0</v>
      </c>
      <c r="AW95" s="7">
        <v>0</v>
      </c>
      <c r="AX95" s="7">
        <v>0</v>
      </c>
      <c r="AY95" s="7">
        <v>0</v>
      </c>
      <c r="AZ95" s="7">
        <v>0</v>
      </c>
      <c r="BA95" s="7">
        <v>0</v>
      </c>
      <c r="BB95" s="7">
        <v>0</v>
      </c>
      <c r="BC95" s="7">
        <v>0</v>
      </c>
      <c r="BD95" s="7">
        <v>0</v>
      </c>
      <c r="BE95" s="7">
        <v>0</v>
      </c>
      <c r="BF95" s="7">
        <v>0</v>
      </c>
      <c r="BG95" s="7">
        <v>0</v>
      </c>
      <c r="BH95" s="7">
        <v>0</v>
      </c>
      <c r="BI95" s="7">
        <v>0</v>
      </c>
      <c r="BJ95" s="7">
        <v>0</v>
      </c>
      <c r="BK95" s="7">
        <v>0</v>
      </c>
      <c r="BL95" s="7">
        <v>0</v>
      </c>
      <c r="BM95" s="7">
        <v>0</v>
      </c>
      <c r="BN95" s="7">
        <v>0</v>
      </c>
      <c r="BO95" s="7">
        <v>0</v>
      </c>
      <c r="BP95" s="7">
        <v>0</v>
      </c>
      <c r="BQ95" s="7">
        <v>0</v>
      </c>
      <c r="BR95" s="7">
        <v>0</v>
      </c>
      <c r="BS95" s="7">
        <v>0</v>
      </c>
      <c r="BT95" s="7">
        <v>0</v>
      </c>
      <c r="BU95" s="7">
        <v>0</v>
      </c>
      <c r="BV95" s="7">
        <v>0</v>
      </c>
      <c r="BW95" s="7">
        <v>0</v>
      </c>
      <c r="BX95" s="7">
        <v>0</v>
      </c>
      <c r="BY95" s="7">
        <v>0</v>
      </c>
      <c r="BZ95" s="7">
        <v>0</v>
      </c>
      <c r="CA95" s="7">
        <v>0</v>
      </c>
      <c r="CB95" s="7">
        <v>0</v>
      </c>
      <c r="CC95" s="7">
        <v>0</v>
      </c>
      <c r="CD95" s="7">
        <v>0</v>
      </c>
      <c r="CE95" s="7">
        <v>0</v>
      </c>
      <c r="CF95" s="7">
        <v>0</v>
      </c>
      <c r="CG95" s="7">
        <v>0</v>
      </c>
      <c r="CH95" s="7">
        <v>0</v>
      </c>
      <c r="CI95" s="7">
        <v>0</v>
      </c>
      <c r="CJ95" s="7">
        <v>0</v>
      </c>
    </row>
    <row r="96" spans="1:88" x14ac:dyDescent="0.35">
      <c r="A96" s="38" t="s">
        <v>764</v>
      </c>
      <c r="B96" s="38" t="s">
        <v>3890</v>
      </c>
      <c r="C96" s="38">
        <v>91</v>
      </c>
      <c r="D96" s="38" t="s">
        <v>1814</v>
      </c>
      <c r="E96" s="38" t="s">
        <v>3813</v>
      </c>
      <c r="F96" s="38" t="s">
        <v>476</v>
      </c>
      <c r="G96" s="38" t="s">
        <v>476</v>
      </c>
      <c r="H96" s="38">
        <v>4</v>
      </c>
      <c r="I96" s="39">
        <v>5.6879999999999998E-5</v>
      </c>
      <c r="J96" s="38">
        <v>0</v>
      </c>
      <c r="K96" s="38">
        <v>4</v>
      </c>
      <c r="L96" s="39">
        <v>1.0515247108307041E-3</v>
      </c>
      <c r="M96" s="7">
        <v>4.261E-5</v>
      </c>
      <c r="N96" s="7">
        <v>8.5220000000000001E-5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52">
        <v>1.05152E-3</v>
      </c>
      <c r="AB96" s="7">
        <v>0</v>
      </c>
      <c r="AC96" s="7">
        <v>0</v>
      </c>
      <c r="AD96" s="7">
        <v>0</v>
      </c>
      <c r="AE96" s="7">
        <v>0</v>
      </c>
      <c r="AF96" s="7">
        <v>0</v>
      </c>
      <c r="AG96" s="7">
        <v>0</v>
      </c>
      <c r="AH96" s="7">
        <v>0</v>
      </c>
      <c r="AI96" s="7">
        <v>0</v>
      </c>
      <c r="AJ96" s="7">
        <v>0</v>
      </c>
      <c r="AK96" s="7">
        <v>0</v>
      </c>
      <c r="AL96" s="7">
        <v>0</v>
      </c>
      <c r="AM96" s="7">
        <v>0</v>
      </c>
      <c r="AN96" s="7">
        <v>0</v>
      </c>
      <c r="AO96" s="7">
        <v>0</v>
      </c>
      <c r="AP96" s="7">
        <v>0</v>
      </c>
      <c r="AQ96" s="7">
        <v>0</v>
      </c>
      <c r="AR96" s="7">
        <v>0</v>
      </c>
      <c r="AS96" s="7">
        <v>0</v>
      </c>
      <c r="AT96" s="7">
        <v>0</v>
      </c>
      <c r="AU96" s="7">
        <v>0</v>
      </c>
      <c r="AV96" s="7">
        <v>0</v>
      </c>
      <c r="AW96" s="52">
        <v>1.05152E-3</v>
      </c>
      <c r="AX96" s="7">
        <v>0</v>
      </c>
      <c r="AY96" s="7">
        <v>0</v>
      </c>
      <c r="AZ96" s="7">
        <v>0</v>
      </c>
      <c r="BA96" s="7">
        <v>0</v>
      </c>
      <c r="BB96" s="7">
        <v>0</v>
      </c>
      <c r="BC96" s="7">
        <v>0</v>
      </c>
      <c r="BD96" s="52">
        <v>1.05152E-3</v>
      </c>
      <c r="BE96" s="7">
        <v>0</v>
      </c>
      <c r="BF96" s="7">
        <v>0</v>
      </c>
      <c r="BG96" s="7">
        <v>0</v>
      </c>
      <c r="BH96" s="7">
        <v>0</v>
      </c>
      <c r="BI96" s="7">
        <v>0</v>
      </c>
      <c r="BJ96" s="52">
        <v>1.05152E-3</v>
      </c>
      <c r="BK96" s="7">
        <v>0</v>
      </c>
      <c r="BL96" s="7">
        <v>0</v>
      </c>
      <c r="BM96" s="7">
        <v>0</v>
      </c>
      <c r="BN96" s="7">
        <v>0</v>
      </c>
      <c r="BO96" s="7">
        <v>0</v>
      </c>
      <c r="BP96" s="7">
        <v>0</v>
      </c>
      <c r="BQ96" s="7">
        <v>0</v>
      </c>
      <c r="BR96" s="7">
        <v>0</v>
      </c>
      <c r="BS96" s="7">
        <v>0</v>
      </c>
      <c r="BT96" s="7">
        <v>0</v>
      </c>
      <c r="BU96" s="7">
        <v>0</v>
      </c>
      <c r="BV96" s="7">
        <v>0</v>
      </c>
      <c r="BW96" s="7">
        <v>0</v>
      </c>
      <c r="BX96" s="7">
        <v>0</v>
      </c>
      <c r="BY96" s="7">
        <v>0</v>
      </c>
      <c r="BZ96" s="7">
        <v>0</v>
      </c>
      <c r="CA96" s="7">
        <v>0</v>
      </c>
      <c r="CB96" s="7">
        <v>0</v>
      </c>
      <c r="CC96" s="7">
        <v>0</v>
      </c>
      <c r="CD96" s="7">
        <v>0</v>
      </c>
      <c r="CE96" s="7">
        <v>0</v>
      </c>
      <c r="CF96" s="7">
        <v>0</v>
      </c>
      <c r="CG96" s="7">
        <v>0</v>
      </c>
      <c r="CH96" s="7">
        <v>0</v>
      </c>
      <c r="CI96" s="7">
        <v>0</v>
      </c>
      <c r="CJ96" s="7">
        <v>0</v>
      </c>
    </row>
    <row r="97" spans="1:88" x14ac:dyDescent="0.35">
      <c r="A97" s="44" t="s">
        <v>767</v>
      </c>
      <c r="B97" s="44" t="s">
        <v>3876</v>
      </c>
      <c r="C97" s="44">
        <v>31</v>
      </c>
      <c r="D97" s="44" t="s">
        <v>3877</v>
      </c>
      <c r="E97" s="44" t="s">
        <v>3813</v>
      </c>
      <c r="F97" s="44" t="s">
        <v>617</v>
      </c>
      <c r="G97" s="44" t="s">
        <v>481</v>
      </c>
      <c r="H97" s="44">
        <v>4</v>
      </c>
      <c r="I97" s="45">
        <v>5.6879999999999998E-5</v>
      </c>
      <c r="J97" s="44">
        <v>0</v>
      </c>
      <c r="K97" s="44">
        <v>4</v>
      </c>
      <c r="L97" s="45">
        <v>1.0515247108307041E-3</v>
      </c>
      <c r="M97" s="7">
        <v>4.7689999999999999E-5</v>
      </c>
      <c r="N97" s="7">
        <v>9.5379999999999998E-5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52">
        <v>1.05152E-3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52">
        <v>1.05152E-3</v>
      </c>
      <c r="AJ97" s="7">
        <v>0</v>
      </c>
      <c r="AK97" s="7">
        <v>0</v>
      </c>
      <c r="AL97" s="7">
        <v>0</v>
      </c>
      <c r="AM97" s="7">
        <v>0</v>
      </c>
      <c r="AN97" s="7">
        <v>0</v>
      </c>
      <c r="AO97" s="7">
        <v>0</v>
      </c>
      <c r="AP97" s="7">
        <v>0</v>
      </c>
      <c r="AQ97" s="7">
        <v>0</v>
      </c>
      <c r="AR97" s="7">
        <v>0</v>
      </c>
      <c r="AS97" s="7">
        <v>0</v>
      </c>
      <c r="AT97" s="7">
        <v>0</v>
      </c>
      <c r="AU97" s="7">
        <v>0</v>
      </c>
      <c r="AV97" s="7">
        <v>0</v>
      </c>
      <c r="AW97" s="7">
        <v>0</v>
      </c>
      <c r="AX97" s="7">
        <v>0</v>
      </c>
      <c r="AY97" s="7">
        <v>0</v>
      </c>
      <c r="AZ97" s="7">
        <v>0</v>
      </c>
      <c r="BA97" s="7">
        <v>0</v>
      </c>
      <c r="BB97" s="7">
        <v>0</v>
      </c>
      <c r="BC97" s="7">
        <v>0</v>
      </c>
      <c r="BD97" s="7">
        <v>0</v>
      </c>
      <c r="BE97" s="7">
        <v>0</v>
      </c>
      <c r="BF97" s="7">
        <v>0</v>
      </c>
      <c r="BG97" s="7">
        <v>0</v>
      </c>
      <c r="BH97" s="7">
        <v>0</v>
      </c>
      <c r="BI97" s="7">
        <v>0</v>
      </c>
      <c r="BJ97" s="7">
        <v>0</v>
      </c>
      <c r="BK97" s="7">
        <v>0</v>
      </c>
      <c r="BL97" s="7">
        <v>0</v>
      </c>
      <c r="BM97" s="7">
        <v>0</v>
      </c>
      <c r="BN97" s="7">
        <v>0</v>
      </c>
      <c r="BO97" s="7">
        <v>0</v>
      </c>
      <c r="BP97" s="7">
        <v>0</v>
      </c>
      <c r="BQ97" s="7">
        <v>0</v>
      </c>
      <c r="BR97" s="7">
        <v>0</v>
      </c>
      <c r="BS97" s="7">
        <v>0</v>
      </c>
      <c r="BT97" s="7">
        <v>0</v>
      </c>
      <c r="BU97" s="7">
        <v>0</v>
      </c>
      <c r="BV97" s="52">
        <v>1.05152E-3</v>
      </c>
      <c r="BW97" s="7">
        <v>0</v>
      </c>
      <c r="BX97" s="7">
        <v>0</v>
      </c>
      <c r="BY97" s="7">
        <v>0</v>
      </c>
      <c r="BZ97" s="7">
        <v>0</v>
      </c>
      <c r="CA97" s="7">
        <v>0</v>
      </c>
      <c r="CB97" s="7">
        <v>0</v>
      </c>
      <c r="CC97" s="7">
        <v>0</v>
      </c>
      <c r="CD97" s="7">
        <v>0</v>
      </c>
      <c r="CE97" s="52">
        <v>1.05152E-3</v>
      </c>
      <c r="CF97" s="7">
        <v>0</v>
      </c>
      <c r="CG97" s="7">
        <v>0</v>
      </c>
      <c r="CH97" s="7">
        <v>0</v>
      </c>
      <c r="CI97" s="7">
        <v>0</v>
      </c>
      <c r="CJ97" s="7">
        <v>0</v>
      </c>
    </row>
    <row r="98" spans="1:88" x14ac:dyDescent="0.35">
      <c r="A98" s="44" t="s">
        <v>770</v>
      </c>
      <c r="B98" s="44" t="s">
        <v>3900</v>
      </c>
      <c r="C98" s="44">
        <v>355</v>
      </c>
      <c r="D98" s="44" t="s">
        <v>3901</v>
      </c>
      <c r="E98" s="44" t="s">
        <v>3801</v>
      </c>
      <c r="F98" s="44" t="s">
        <v>613</v>
      </c>
      <c r="G98" s="44" t="s">
        <v>481</v>
      </c>
      <c r="H98" s="44">
        <v>4</v>
      </c>
      <c r="I98" s="45">
        <v>5.6879999999999998E-5</v>
      </c>
      <c r="J98" s="44">
        <v>0</v>
      </c>
      <c r="K98" s="44">
        <v>4</v>
      </c>
      <c r="L98" s="45">
        <v>1.0515247108307041E-3</v>
      </c>
      <c r="M98" s="7">
        <v>4.0080000000000003E-5</v>
      </c>
      <c r="N98" s="7">
        <v>8.0160000000000005E-5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52">
        <v>1.05152E-3</v>
      </c>
      <c r="U98" s="7">
        <v>0</v>
      </c>
      <c r="V98" s="7">
        <v>0</v>
      </c>
      <c r="W98" s="7">
        <v>0</v>
      </c>
      <c r="X98" s="52">
        <v>1.05152E-3</v>
      </c>
      <c r="Y98" s="7">
        <v>0</v>
      </c>
      <c r="Z98" s="7">
        <v>0</v>
      </c>
      <c r="AA98" s="7">
        <v>0</v>
      </c>
      <c r="AB98" s="7">
        <v>0</v>
      </c>
      <c r="AC98" s="7">
        <v>0</v>
      </c>
      <c r="AD98" s="7">
        <v>0</v>
      </c>
      <c r="AE98" s="7">
        <v>0</v>
      </c>
      <c r="AF98" s="7">
        <v>0</v>
      </c>
      <c r="AG98" s="7">
        <v>0</v>
      </c>
      <c r="AH98" s="7">
        <v>0</v>
      </c>
      <c r="AI98" s="7">
        <v>0</v>
      </c>
      <c r="AJ98" s="7">
        <v>0</v>
      </c>
      <c r="AK98" s="7">
        <v>0</v>
      </c>
      <c r="AL98" s="7">
        <v>0</v>
      </c>
      <c r="AM98" s="52">
        <v>1.05152E-3</v>
      </c>
      <c r="AN98" s="7">
        <v>0</v>
      </c>
      <c r="AO98" s="7">
        <v>0</v>
      </c>
      <c r="AP98" s="7">
        <v>0</v>
      </c>
      <c r="AQ98" s="7">
        <v>0</v>
      </c>
      <c r="AR98" s="7">
        <v>0</v>
      </c>
      <c r="AS98" s="7">
        <v>0</v>
      </c>
      <c r="AT98" s="7">
        <v>0</v>
      </c>
      <c r="AU98" s="7">
        <v>0</v>
      </c>
      <c r="AV98" s="7">
        <v>0</v>
      </c>
      <c r="AW98" s="7">
        <v>0</v>
      </c>
      <c r="AX98" s="7">
        <v>0</v>
      </c>
      <c r="AY98" s="7">
        <v>0</v>
      </c>
      <c r="AZ98" s="7">
        <v>0</v>
      </c>
      <c r="BA98" s="7">
        <v>0</v>
      </c>
      <c r="BB98" s="7">
        <v>0</v>
      </c>
      <c r="BC98" s="7">
        <v>0</v>
      </c>
      <c r="BD98" s="7">
        <v>0</v>
      </c>
      <c r="BE98" s="7">
        <v>0</v>
      </c>
      <c r="BF98" s="7">
        <v>0</v>
      </c>
      <c r="BG98" s="7">
        <v>0</v>
      </c>
      <c r="BH98" s="7">
        <v>0</v>
      </c>
      <c r="BI98" s="7">
        <v>0</v>
      </c>
      <c r="BJ98" s="7">
        <v>0</v>
      </c>
      <c r="BK98" s="7">
        <v>0</v>
      </c>
      <c r="BL98" s="7">
        <v>0</v>
      </c>
      <c r="BM98" s="7">
        <v>0</v>
      </c>
      <c r="BN98" s="52">
        <v>1.05152E-3</v>
      </c>
      <c r="BO98" s="7">
        <v>0</v>
      </c>
      <c r="BP98" s="7">
        <v>0</v>
      </c>
      <c r="BQ98" s="7">
        <v>0</v>
      </c>
      <c r="BR98" s="7">
        <v>0</v>
      </c>
      <c r="BS98" s="7">
        <v>0</v>
      </c>
      <c r="BT98" s="7">
        <v>0</v>
      </c>
      <c r="BU98" s="7">
        <v>0</v>
      </c>
      <c r="BV98" s="7">
        <v>0</v>
      </c>
      <c r="BW98" s="7">
        <v>0</v>
      </c>
      <c r="BX98" s="7">
        <v>0</v>
      </c>
      <c r="BY98" s="7">
        <v>0</v>
      </c>
      <c r="BZ98" s="7">
        <v>0</v>
      </c>
      <c r="CA98" s="7">
        <v>0</v>
      </c>
      <c r="CB98" s="7">
        <v>0</v>
      </c>
      <c r="CC98" s="7">
        <v>0</v>
      </c>
      <c r="CD98" s="7">
        <v>0</v>
      </c>
      <c r="CE98" s="7">
        <v>0</v>
      </c>
      <c r="CF98" s="7">
        <v>0</v>
      </c>
      <c r="CG98" s="7">
        <v>0</v>
      </c>
      <c r="CH98" s="7">
        <v>0</v>
      </c>
      <c r="CI98" s="7">
        <v>0</v>
      </c>
      <c r="CJ98" s="7">
        <v>0</v>
      </c>
    </row>
    <row r="99" spans="1:88" x14ac:dyDescent="0.35">
      <c r="A99" s="44" t="s">
        <v>773</v>
      </c>
      <c r="B99" s="44" t="s">
        <v>3916</v>
      </c>
      <c r="C99" s="44">
        <v>56</v>
      </c>
      <c r="D99" s="44" t="s">
        <v>3917</v>
      </c>
      <c r="E99" s="44" t="s">
        <v>2880</v>
      </c>
      <c r="F99" s="44" t="s">
        <v>613</v>
      </c>
      <c r="G99" s="44" t="s">
        <v>481</v>
      </c>
      <c r="H99" s="44">
        <v>4</v>
      </c>
      <c r="I99" s="45">
        <v>5.6879999999999998E-5</v>
      </c>
      <c r="J99" s="44">
        <v>0</v>
      </c>
      <c r="K99" s="44">
        <v>4</v>
      </c>
      <c r="L99" s="45">
        <v>1.103752759381898E-3</v>
      </c>
      <c r="M99" s="7">
        <v>4.515E-5</v>
      </c>
      <c r="N99" s="7">
        <v>9.0299999999999999E-5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52">
        <v>1.05152E-3</v>
      </c>
      <c r="AH99" s="7">
        <v>0</v>
      </c>
      <c r="AI99" s="7">
        <v>0</v>
      </c>
      <c r="AJ99" s="7">
        <v>0</v>
      </c>
      <c r="AK99" s="7">
        <v>0</v>
      </c>
      <c r="AL99" s="7">
        <v>0</v>
      </c>
      <c r="AM99" s="7">
        <v>0</v>
      </c>
      <c r="AN99" s="7">
        <v>0</v>
      </c>
      <c r="AO99" s="7">
        <v>0</v>
      </c>
      <c r="AP99" s="7">
        <v>0</v>
      </c>
      <c r="AQ99" s="7">
        <v>0</v>
      </c>
      <c r="AR99" s="7">
        <v>0</v>
      </c>
      <c r="AS99" s="7">
        <v>0</v>
      </c>
      <c r="AT99" s="7">
        <v>0</v>
      </c>
      <c r="AU99" s="7">
        <v>0</v>
      </c>
      <c r="AV99" s="7">
        <v>0</v>
      </c>
      <c r="AW99" s="7">
        <v>0</v>
      </c>
      <c r="AX99" s="7">
        <v>0</v>
      </c>
      <c r="AY99" s="7">
        <v>0</v>
      </c>
      <c r="AZ99" s="7">
        <v>0</v>
      </c>
      <c r="BA99" s="7">
        <v>0</v>
      </c>
      <c r="BB99" s="7">
        <v>0</v>
      </c>
      <c r="BC99" s="7">
        <v>0</v>
      </c>
      <c r="BD99" s="7">
        <v>0</v>
      </c>
      <c r="BE99" s="7">
        <v>0</v>
      </c>
      <c r="BF99" s="7">
        <v>0</v>
      </c>
      <c r="BG99" s="7">
        <v>0</v>
      </c>
      <c r="BH99" s="7">
        <v>0</v>
      </c>
      <c r="BI99" s="7">
        <v>0</v>
      </c>
      <c r="BJ99" s="7">
        <v>0</v>
      </c>
      <c r="BK99" s="52">
        <v>1.05152E-3</v>
      </c>
      <c r="BL99" s="7">
        <v>0</v>
      </c>
      <c r="BM99" s="7">
        <v>0</v>
      </c>
      <c r="BN99" s="7">
        <v>0</v>
      </c>
      <c r="BO99" s="7">
        <v>0</v>
      </c>
      <c r="BP99" s="7">
        <v>0</v>
      </c>
      <c r="BQ99" s="7">
        <v>0</v>
      </c>
      <c r="BR99" s="7">
        <v>0</v>
      </c>
      <c r="BS99" s="7">
        <v>0</v>
      </c>
      <c r="BT99" s="7">
        <v>0</v>
      </c>
      <c r="BU99" s="7">
        <v>0</v>
      </c>
      <c r="BV99" s="7">
        <v>0</v>
      </c>
      <c r="BW99" s="7">
        <v>0</v>
      </c>
      <c r="BX99" s="7">
        <v>0</v>
      </c>
      <c r="BY99" s="7">
        <v>0</v>
      </c>
      <c r="BZ99" s="7">
        <v>0</v>
      </c>
      <c r="CA99" s="7">
        <v>0</v>
      </c>
      <c r="CB99" s="52">
        <v>1.1037499999999999E-3</v>
      </c>
      <c r="CC99" s="7">
        <v>0</v>
      </c>
      <c r="CD99" s="52">
        <v>1.05152E-3</v>
      </c>
      <c r="CE99" s="7">
        <v>0</v>
      </c>
      <c r="CF99" s="7">
        <v>0</v>
      </c>
      <c r="CG99" s="7">
        <v>0</v>
      </c>
      <c r="CH99" s="7">
        <v>0</v>
      </c>
      <c r="CI99" s="7">
        <v>0</v>
      </c>
      <c r="CJ99" s="7">
        <v>0</v>
      </c>
    </row>
    <row r="100" spans="1:88" x14ac:dyDescent="0.35">
      <c r="A100" s="44" t="s">
        <v>776</v>
      </c>
      <c r="B100" s="44" t="s">
        <v>3866</v>
      </c>
      <c r="C100" s="44">
        <v>30</v>
      </c>
      <c r="D100" s="44" t="s">
        <v>3867</v>
      </c>
      <c r="E100" s="44" t="s">
        <v>3813</v>
      </c>
      <c r="F100" s="44" t="s">
        <v>617</v>
      </c>
      <c r="G100" s="44" t="s">
        <v>481</v>
      </c>
      <c r="H100" s="44">
        <v>4</v>
      </c>
      <c r="I100" s="45">
        <v>5.6879999999999998E-5</v>
      </c>
      <c r="J100" s="44">
        <v>0</v>
      </c>
      <c r="K100" s="44">
        <v>4</v>
      </c>
      <c r="L100" s="45">
        <v>1.0515247108307041E-3</v>
      </c>
      <c r="M100" s="7">
        <v>4.6669999999999999E-5</v>
      </c>
      <c r="N100" s="7">
        <v>9.3339999999999997E-5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7">
        <v>0</v>
      </c>
      <c r="AC100" s="7">
        <v>0</v>
      </c>
      <c r="AD100" s="7">
        <v>0</v>
      </c>
      <c r="AE100" s="7">
        <v>0</v>
      </c>
      <c r="AF100" s="7">
        <v>0</v>
      </c>
      <c r="AG100" s="7">
        <v>0</v>
      </c>
      <c r="AH100" s="7">
        <v>0</v>
      </c>
      <c r="AI100" s="52">
        <v>1.05152E-3</v>
      </c>
      <c r="AJ100" s="7">
        <v>0</v>
      </c>
      <c r="AK100" s="7">
        <v>0</v>
      </c>
      <c r="AL100" s="7">
        <v>0</v>
      </c>
      <c r="AM100" s="7">
        <v>0</v>
      </c>
      <c r="AN100" s="7">
        <v>0</v>
      </c>
      <c r="AO100" s="7">
        <v>0</v>
      </c>
      <c r="AP100" s="7">
        <v>0</v>
      </c>
      <c r="AQ100" s="7">
        <v>0</v>
      </c>
      <c r="AR100" s="7">
        <v>0</v>
      </c>
      <c r="AS100" s="7">
        <v>0</v>
      </c>
      <c r="AT100" s="7">
        <v>0</v>
      </c>
      <c r="AU100" s="7">
        <v>0</v>
      </c>
      <c r="AV100" s="7">
        <v>0</v>
      </c>
      <c r="AW100" s="7">
        <v>0</v>
      </c>
      <c r="AX100" s="7">
        <v>0</v>
      </c>
      <c r="AY100" s="7">
        <v>0</v>
      </c>
      <c r="AZ100" s="7">
        <v>0</v>
      </c>
      <c r="BA100" s="7">
        <v>0</v>
      </c>
      <c r="BB100" s="7">
        <v>0</v>
      </c>
      <c r="BC100" s="7">
        <v>0</v>
      </c>
      <c r="BD100" s="7">
        <v>0</v>
      </c>
      <c r="BE100" s="7">
        <v>0</v>
      </c>
      <c r="BF100" s="7">
        <v>0</v>
      </c>
      <c r="BG100" s="52">
        <v>1.05152E-3</v>
      </c>
      <c r="BH100" s="7">
        <v>0</v>
      </c>
      <c r="BI100" s="7">
        <v>0</v>
      </c>
      <c r="BJ100" s="7">
        <v>0</v>
      </c>
      <c r="BK100" s="7">
        <v>0</v>
      </c>
      <c r="BL100" s="7">
        <v>0</v>
      </c>
      <c r="BM100" s="7">
        <v>0</v>
      </c>
      <c r="BN100" s="7">
        <v>0</v>
      </c>
      <c r="BO100" s="7">
        <v>0</v>
      </c>
      <c r="BP100" s="7">
        <v>0</v>
      </c>
      <c r="BQ100" s="7">
        <v>0</v>
      </c>
      <c r="BR100" s="7">
        <v>0</v>
      </c>
      <c r="BS100" s="7">
        <v>0</v>
      </c>
      <c r="BT100" s="7">
        <v>0</v>
      </c>
      <c r="BU100" s="7">
        <v>0</v>
      </c>
      <c r="BV100" s="7">
        <v>0</v>
      </c>
      <c r="BW100" s="52">
        <v>1.05152E-3</v>
      </c>
      <c r="BX100" s="7">
        <v>0</v>
      </c>
      <c r="BY100" s="7">
        <v>0</v>
      </c>
      <c r="BZ100" s="7">
        <v>0</v>
      </c>
      <c r="CA100" s="7">
        <v>0</v>
      </c>
      <c r="CB100" s="7">
        <v>0</v>
      </c>
      <c r="CC100" s="7">
        <v>0</v>
      </c>
      <c r="CD100" s="52">
        <v>1.05152E-3</v>
      </c>
      <c r="CE100" s="7">
        <v>0</v>
      </c>
      <c r="CF100" s="7">
        <v>0</v>
      </c>
      <c r="CG100" s="7">
        <v>0</v>
      </c>
      <c r="CH100" s="7">
        <v>0</v>
      </c>
      <c r="CI100" s="7">
        <v>0</v>
      </c>
      <c r="CJ100" s="7">
        <v>0</v>
      </c>
    </row>
    <row r="101" spans="1:88" x14ac:dyDescent="0.35">
      <c r="A101" s="46" t="s">
        <v>779</v>
      </c>
      <c r="B101" s="46" t="s">
        <v>1693</v>
      </c>
      <c r="C101" s="46">
        <v>18</v>
      </c>
      <c r="D101" s="46" t="s">
        <v>781</v>
      </c>
      <c r="E101" s="46" t="s">
        <v>3813</v>
      </c>
      <c r="F101" s="46" t="s">
        <v>483</v>
      </c>
      <c r="G101" s="46" t="s">
        <v>483</v>
      </c>
      <c r="H101" s="46">
        <v>4</v>
      </c>
      <c r="I101" s="47">
        <v>5.6879999999999998E-5</v>
      </c>
      <c r="J101" s="46">
        <v>0</v>
      </c>
      <c r="K101" s="46">
        <v>4</v>
      </c>
      <c r="L101" s="47">
        <v>1.0515247108307041E-3</v>
      </c>
      <c r="M101" s="7">
        <v>5.6820000000000001E-5</v>
      </c>
      <c r="N101" s="7">
        <v>1.1364E-4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52">
        <v>1.05152E-3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52">
        <v>1.05152E-3</v>
      </c>
      <c r="AF101" s="7">
        <v>0</v>
      </c>
      <c r="AG101" s="7">
        <v>0</v>
      </c>
      <c r="AH101" s="7">
        <v>0</v>
      </c>
      <c r="AI101" s="7">
        <v>0</v>
      </c>
      <c r="AJ101" s="7">
        <v>0</v>
      </c>
      <c r="AK101" s="7">
        <v>0</v>
      </c>
      <c r="AL101" s="7">
        <v>0</v>
      </c>
      <c r="AM101" s="7">
        <v>0</v>
      </c>
      <c r="AN101" s="7">
        <v>0</v>
      </c>
      <c r="AO101" s="7">
        <v>0</v>
      </c>
      <c r="AP101" s="7">
        <v>0</v>
      </c>
      <c r="AQ101" s="7">
        <v>0</v>
      </c>
      <c r="AR101" s="7">
        <v>0</v>
      </c>
      <c r="AS101" s="7">
        <v>0</v>
      </c>
      <c r="AT101" s="7">
        <v>0</v>
      </c>
      <c r="AU101" s="7">
        <v>0</v>
      </c>
      <c r="AV101" s="7">
        <v>0</v>
      </c>
      <c r="AW101" s="7">
        <v>0</v>
      </c>
      <c r="AX101" s="7">
        <v>0</v>
      </c>
      <c r="AY101" s="7">
        <v>0</v>
      </c>
      <c r="AZ101" s="7">
        <v>0</v>
      </c>
      <c r="BA101" s="52">
        <v>1.05152E-3</v>
      </c>
      <c r="BB101" s="7">
        <v>0</v>
      </c>
      <c r="BC101" s="7">
        <v>0</v>
      </c>
      <c r="BD101" s="7">
        <v>0</v>
      </c>
      <c r="BE101" s="7">
        <v>0</v>
      </c>
      <c r="BF101" s="7">
        <v>0</v>
      </c>
      <c r="BG101" s="7">
        <v>0</v>
      </c>
      <c r="BH101" s="7">
        <v>0</v>
      </c>
      <c r="BI101" s="7">
        <v>0</v>
      </c>
      <c r="BJ101" s="7">
        <v>0</v>
      </c>
      <c r="BK101" s="7">
        <v>0</v>
      </c>
      <c r="BL101" s="7">
        <v>0</v>
      </c>
      <c r="BM101" s="7">
        <v>0</v>
      </c>
      <c r="BN101" s="7">
        <v>0</v>
      </c>
      <c r="BO101" s="7">
        <v>0</v>
      </c>
      <c r="BP101" s="7">
        <v>0</v>
      </c>
      <c r="BQ101" s="7">
        <v>0</v>
      </c>
      <c r="BR101" s="7">
        <v>0</v>
      </c>
      <c r="BS101" s="52">
        <v>1.05152E-3</v>
      </c>
      <c r="BT101" s="7">
        <v>0</v>
      </c>
      <c r="BU101" s="7">
        <v>0</v>
      </c>
      <c r="BV101" s="7">
        <v>0</v>
      </c>
      <c r="BW101" s="7">
        <v>0</v>
      </c>
      <c r="BX101" s="7">
        <v>0</v>
      </c>
      <c r="BY101" s="7">
        <v>0</v>
      </c>
      <c r="BZ101" s="7">
        <v>0</v>
      </c>
      <c r="CA101" s="7">
        <v>0</v>
      </c>
      <c r="CB101" s="7">
        <v>0</v>
      </c>
      <c r="CC101" s="7">
        <v>0</v>
      </c>
      <c r="CD101" s="7">
        <v>0</v>
      </c>
      <c r="CE101" s="7">
        <v>0</v>
      </c>
      <c r="CF101" s="7">
        <v>0</v>
      </c>
      <c r="CG101" s="7">
        <v>0</v>
      </c>
      <c r="CH101" s="7">
        <v>0</v>
      </c>
      <c r="CI101" s="7">
        <v>0</v>
      </c>
      <c r="CJ101" s="7">
        <v>0</v>
      </c>
    </row>
    <row r="102" spans="1:88" x14ac:dyDescent="0.35">
      <c r="A102" s="40" t="s">
        <v>782</v>
      </c>
      <c r="B102" s="40" t="s">
        <v>1721</v>
      </c>
      <c r="C102" s="40">
        <v>4</v>
      </c>
      <c r="D102" s="40" t="s">
        <v>1722</v>
      </c>
      <c r="E102" s="40" t="s">
        <v>3813</v>
      </c>
      <c r="F102" s="40" t="s">
        <v>534</v>
      </c>
      <c r="G102" s="40" t="s">
        <v>534</v>
      </c>
      <c r="H102" s="40">
        <v>4</v>
      </c>
      <c r="I102" s="41">
        <v>5.6879999999999998E-5</v>
      </c>
      <c r="J102" s="40">
        <v>0</v>
      </c>
      <c r="K102" s="40">
        <v>3</v>
      </c>
      <c r="L102" s="41">
        <v>2.103049421661409E-3</v>
      </c>
      <c r="M102" s="7">
        <v>1.106E-4</v>
      </c>
      <c r="N102" s="7">
        <v>2.2120000000000001E-4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V102" s="52">
        <v>2.10305E-3</v>
      </c>
      <c r="W102" s="7">
        <v>0</v>
      </c>
      <c r="X102" s="7">
        <v>0</v>
      </c>
      <c r="Y102" s="7">
        <v>0</v>
      </c>
      <c r="Z102" s="7">
        <v>0</v>
      </c>
      <c r="AA102" s="7">
        <v>0</v>
      </c>
      <c r="AB102" s="7">
        <v>0</v>
      </c>
      <c r="AC102" s="7">
        <v>0</v>
      </c>
      <c r="AD102" s="52">
        <v>1.05152E-3</v>
      </c>
      <c r="AE102" s="7">
        <v>0</v>
      </c>
      <c r="AF102" s="7">
        <v>0</v>
      </c>
      <c r="AG102" s="7">
        <v>0</v>
      </c>
      <c r="AH102" s="7">
        <v>0</v>
      </c>
      <c r="AI102" s="7">
        <v>0</v>
      </c>
      <c r="AJ102" s="7">
        <v>0</v>
      </c>
      <c r="AK102" s="7">
        <v>0</v>
      </c>
      <c r="AL102" s="7">
        <v>0</v>
      </c>
      <c r="AM102" s="7">
        <v>0</v>
      </c>
      <c r="AN102" s="7">
        <v>0</v>
      </c>
      <c r="AO102" s="7">
        <v>0</v>
      </c>
      <c r="AP102" s="7">
        <v>0</v>
      </c>
      <c r="AQ102" s="52">
        <v>1.05152E-3</v>
      </c>
      <c r="AR102" s="7">
        <v>0</v>
      </c>
      <c r="AS102" s="7">
        <v>0</v>
      </c>
      <c r="AT102" s="7">
        <v>0</v>
      </c>
      <c r="AU102" s="7">
        <v>0</v>
      </c>
      <c r="AV102" s="7">
        <v>0</v>
      </c>
      <c r="AW102" s="7">
        <v>0</v>
      </c>
      <c r="AX102" s="7">
        <v>0</v>
      </c>
      <c r="AY102" s="7">
        <v>0</v>
      </c>
      <c r="AZ102" s="7">
        <v>0</v>
      </c>
      <c r="BA102" s="7">
        <v>0</v>
      </c>
      <c r="BB102" s="7">
        <v>0</v>
      </c>
      <c r="BC102" s="7">
        <v>0</v>
      </c>
      <c r="BD102" s="7">
        <v>0</v>
      </c>
      <c r="BE102" s="7">
        <v>0</v>
      </c>
      <c r="BF102" s="7">
        <v>0</v>
      </c>
      <c r="BG102" s="7">
        <v>0</v>
      </c>
      <c r="BH102" s="7">
        <v>0</v>
      </c>
      <c r="BI102" s="7">
        <v>0</v>
      </c>
      <c r="BJ102" s="7">
        <v>0</v>
      </c>
      <c r="BK102" s="7">
        <v>0</v>
      </c>
      <c r="BL102" s="7">
        <v>0</v>
      </c>
      <c r="BM102" s="7">
        <v>0</v>
      </c>
      <c r="BN102" s="7">
        <v>0</v>
      </c>
      <c r="BO102" s="7">
        <v>0</v>
      </c>
      <c r="BP102" s="7">
        <v>0</v>
      </c>
      <c r="BQ102" s="7">
        <v>0</v>
      </c>
      <c r="BR102" s="7">
        <v>0</v>
      </c>
      <c r="BS102" s="7">
        <v>0</v>
      </c>
      <c r="BT102" s="7">
        <v>0</v>
      </c>
      <c r="BU102" s="7">
        <v>0</v>
      </c>
      <c r="BV102" s="7">
        <v>0</v>
      </c>
      <c r="BW102" s="7">
        <v>0</v>
      </c>
      <c r="BX102" s="7">
        <v>0</v>
      </c>
      <c r="BY102" s="7">
        <v>0</v>
      </c>
      <c r="BZ102" s="7">
        <v>0</v>
      </c>
      <c r="CA102" s="7">
        <v>0</v>
      </c>
      <c r="CB102" s="7">
        <v>0</v>
      </c>
      <c r="CC102" s="7">
        <v>0</v>
      </c>
      <c r="CD102" s="7">
        <v>0</v>
      </c>
      <c r="CE102" s="7">
        <v>0</v>
      </c>
      <c r="CF102" s="7">
        <v>0</v>
      </c>
      <c r="CG102" s="7">
        <v>0</v>
      </c>
      <c r="CH102" s="7">
        <v>0</v>
      </c>
      <c r="CI102" s="7">
        <v>0</v>
      </c>
      <c r="CJ102" s="7">
        <v>0</v>
      </c>
    </row>
    <row r="103" spans="1:88" x14ac:dyDescent="0.35">
      <c r="A103" s="42" t="s">
        <v>785</v>
      </c>
      <c r="B103" s="42" t="s">
        <v>3873</v>
      </c>
      <c r="C103" s="42">
        <v>289</v>
      </c>
      <c r="D103" s="42" t="s">
        <v>3874</v>
      </c>
      <c r="E103" s="42">
        <v>1</v>
      </c>
      <c r="F103" s="42" t="s">
        <v>611</v>
      </c>
      <c r="G103" s="42" t="s">
        <v>480</v>
      </c>
      <c r="H103" s="42">
        <v>4</v>
      </c>
      <c r="I103" s="43">
        <v>5.6879999999999998E-5</v>
      </c>
      <c r="J103" s="42">
        <v>0</v>
      </c>
      <c r="K103" s="42">
        <v>4</v>
      </c>
      <c r="L103" s="43">
        <v>1.0515247108307041E-3</v>
      </c>
      <c r="M103" s="7">
        <v>8.0160000000000005E-5</v>
      </c>
      <c r="N103" s="7">
        <v>1.6032000000000001E-4</v>
      </c>
      <c r="O103" s="7">
        <v>0</v>
      </c>
      <c r="P103" s="52">
        <v>1.05152E-3</v>
      </c>
      <c r="Q103" s="7">
        <v>0</v>
      </c>
      <c r="R103" s="7">
        <v>0</v>
      </c>
      <c r="S103" s="7">
        <v>0</v>
      </c>
      <c r="T103" s="52">
        <v>1.05152E-3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52">
        <v>1.05152E-3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7">
        <v>0</v>
      </c>
      <c r="AK103" s="7">
        <v>0</v>
      </c>
      <c r="AL103" s="7">
        <v>0</v>
      </c>
      <c r="AM103" s="7">
        <v>0</v>
      </c>
      <c r="AN103" s="7">
        <v>0</v>
      </c>
      <c r="AO103" s="7">
        <v>0</v>
      </c>
      <c r="AP103" s="7">
        <v>0</v>
      </c>
      <c r="AQ103" s="7">
        <v>0</v>
      </c>
      <c r="AR103" s="7">
        <v>0</v>
      </c>
      <c r="AS103" s="7">
        <v>0</v>
      </c>
      <c r="AT103" s="7">
        <v>0</v>
      </c>
      <c r="AU103" s="7">
        <v>0</v>
      </c>
      <c r="AV103" s="7">
        <v>0</v>
      </c>
      <c r="AW103" s="7">
        <v>0</v>
      </c>
      <c r="AX103" s="7">
        <v>0</v>
      </c>
      <c r="AY103" s="52">
        <v>1.05152E-3</v>
      </c>
      <c r="AZ103" s="7">
        <v>0</v>
      </c>
      <c r="BA103" s="7">
        <v>0</v>
      </c>
      <c r="BB103" s="7">
        <v>0</v>
      </c>
      <c r="BC103" s="7">
        <v>0</v>
      </c>
      <c r="BD103" s="7">
        <v>0</v>
      </c>
      <c r="BE103" s="7">
        <v>0</v>
      </c>
      <c r="BF103" s="7">
        <v>0</v>
      </c>
      <c r="BG103" s="7">
        <v>0</v>
      </c>
      <c r="BH103" s="7">
        <v>0</v>
      </c>
      <c r="BI103" s="7">
        <v>0</v>
      </c>
      <c r="BJ103" s="7">
        <v>0</v>
      </c>
      <c r="BK103" s="7">
        <v>0</v>
      </c>
      <c r="BL103" s="7">
        <v>0</v>
      </c>
      <c r="BM103" s="7">
        <v>0</v>
      </c>
      <c r="BN103" s="7">
        <v>0</v>
      </c>
      <c r="BO103" s="7">
        <v>0</v>
      </c>
      <c r="BP103" s="7">
        <v>0</v>
      </c>
      <c r="BQ103" s="7">
        <v>0</v>
      </c>
      <c r="BR103" s="7">
        <v>0</v>
      </c>
      <c r="BS103" s="7">
        <v>0</v>
      </c>
      <c r="BT103" s="7">
        <v>0</v>
      </c>
      <c r="BU103" s="7">
        <v>0</v>
      </c>
      <c r="BV103" s="7">
        <v>0</v>
      </c>
      <c r="BW103" s="7">
        <v>0</v>
      </c>
      <c r="BX103" s="7">
        <v>0</v>
      </c>
      <c r="BY103" s="7">
        <v>0</v>
      </c>
      <c r="BZ103" s="7">
        <v>0</v>
      </c>
      <c r="CA103" s="7">
        <v>0</v>
      </c>
      <c r="CB103" s="7">
        <v>0</v>
      </c>
      <c r="CC103" s="7">
        <v>0</v>
      </c>
      <c r="CD103" s="7">
        <v>0</v>
      </c>
      <c r="CE103" s="7">
        <v>0</v>
      </c>
      <c r="CF103" s="7">
        <v>0</v>
      </c>
      <c r="CG103" s="7">
        <v>0</v>
      </c>
      <c r="CH103" s="7">
        <v>0</v>
      </c>
      <c r="CI103" s="7">
        <v>0</v>
      </c>
      <c r="CJ103" s="7">
        <v>0</v>
      </c>
    </row>
    <row r="104" spans="1:88" x14ac:dyDescent="0.35">
      <c r="A104" s="38" t="s">
        <v>788</v>
      </c>
      <c r="B104" s="38" t="s">
        <v>3902</v>
      </c>
      <c r="C104" s="38">
        <v>207</v>
      </c>
      <c r="D104" s="38" t="s">
        <v>1768</v>
      </c>
      <c r="E104" s="38" t="s">
        <v>3813</v>
      </c>
      <c r="F104" s="38" t="s">
        <v>604</v>
      </c>
      <c r="G104" s="38" t="s">
        <v>472</v>
      </c>
      <c r="H104" s="38">
        <v>3</v>
      </c>
      <c r="I104" s="39">
        <v>4.2660000000000002E-5</v>
      </c>
      <c r="J104" s="38">
        <v>0</v>
      </c>
      <c r="K104" s="38">
        <v>3</v>
      </c>
      <c r="L104" s="39">
        <v>1.0515247108307041E-3</v>
      </c>
      <c r="M104" s="7">
        <v>3.4499999999999998E-5</v>
      </c>
      <c r="N104" s="7">
        <v>6.8999999999999997E-5</v>
      </c>
      <c r="O104" s="7">
        <v>0</v>
      </c>
      <c r="P104" s="7">
        <v>0</v>
      </c>
      <c r="Q104" s="7">
        <v>0</v>
      </c>
      <c r="R104" s="52">
        <v>1.05152E-3</v>
      </c>
      <c r="S104" s="7">
        <v>0</v>
      </c>
      <c r="T104" s="7">
        <v>0</v>
      </c>
      <c r="U104" s="7">
        <v>0</v>
      </c>
      <c r="V104" s="7">
        <v>0</v>
      </c>
      <c r="W104" s="7">
        <v>0</v>
      </c>
      <c r="X104" s="7">
        <v>0</v>
      </c>
      <c r="Y104" s="7">
        <v>0</v>
      </c>
      <c r="Z104" s="7">
        <v>0</v>
      </c>
      <c r="AA104" s="7">
        <v>0</v>
      </c>
      <c r="AB104" s="7">
        <v>0</v>
      </c>
      <c r="AC104" s="7">
        <v>0</v>
      </c>
      <c r="AD104" s="7">
        <v>0</v>
      </c>
      <c r="AE104" s="7">
        <v>0</v>
      </c>
      <c r="AF104" s="7">
        <v>0</v>
      </c>
      <c r="AG104" s="7">
        <v>0</v>
      </c>
      <c r="AH104" s="7">
        <v>0</v>
      </c>
      <c r="AI104" s="7">
        <v>0</v>
      </c>
      <c r="AJ104" s="7">
        <v>0</v>
      </c>
      <c r="AK104" s="7">
        <v>0</v>
      </c>
      <c r="AL104" s="7">
        <v>0</v>
      </c>
      <c r="AM104" s="7">
        <v>0</v>
      </c>
      <c r="AN104" s="7">
        <v>0</v>
      </c>
      <c r="AO104" s="7">
        <v>0</v>
      </c>
      <c r="AP104" s="7">
        <v>0</v>
      </c>
      <c r="AQ104" s="7">
        <v>0</v>
      </c>
      <c r="AR104" s="52">
        <v>1.05152E-3</v>
      </c>
      <c r="AS104" s="7">
        <v>0</v>
      </c>
      <c r="AT104" s="7">
        <v>0</v>
      </c>
      <c r="AU104" s="7">
        <v>0</v>
      </c>
      <c r="AV104" s="7">
        <v>0</v>
      </c>
      <c r="AW104" s="7">
        <v>0</v>
      </c>
      <c r="AX104" s="7">
        <v>0</v>
      </c>
      <c r="AY104" s="7">
        <v>0</v>
      </c>
      <c r="AZ104" s="7">
        <v>0</v>
      </c>
      <c r="BA104" s="7">
        <v>0</v>
      </c>
      <c r="BB104" s="7">
        <v>0</v>
      </c>
      <c r="BC104" s="52">
        <v>1.05152E-3</v>
      </c>
      <c r="BD104" s="7">
        <v>0</v>
      </c>
      <c r="BE104" s="7">
        <v>0</v>
      </c>
      <c r="BF104" s="7">
        <v>0</v>
      </c>
      <c r="BG104" s="7">
        <v>0</v>
      </c>
      <c r="BH104" s="7">
        <v>0</v>
      </c>
      <c r="BI104" s="7">
        <v>0</v>
      </c>
      <c r="BJ104" s="7">
        <v>0</v>
      </c>
      <c r="BK104" s="7">
        <v>0</v>
      </c>
      <c r="BL104" s="7">
        <v>0</v>
      </c>
      <c r="BM104" s="7">
        <v>0</v>
      </c>
      <c r="BN104" s="7">
        <v>0</v>
      </c>
      <c r="BO104" s="7">
        <v>0</v>
      </c>
      <c r="BP104" s="7">
        <v>0</v>
      </c>
      <c r="BQ104" s="7">
        <v>0</v>
      </c>
      <c r="BR104" s="7">
        <v>0</v>
      </c>
      <c r="BS104" s="7">
        <v>0</v>
      </c>
      <c r="BT104" s="7">
        <v>0</v>
      </c>
      <c r="BU104" s="7">
        <v>0</v>
      </c>
      <c r="BV104" s="7">
        <v>0</v>
      </c>
      <c r="BW104" s="7">
        <v>0</v>
      </c>
      <c r="BX104" s="7">
        <v>0</v>
      </c>
      <c r="BY104" s="7">
        <v>0</v>
      </c>
      <c r="BZ104" s="7">
        <v>0</v>
      </c>
      <c r="CA104" s="7">
        <v>0</v>
      </c>
      <c r="CB104" s="7">
        <v>0</v>
      </c>
      <c r="CC104" s="7">
        <v>0</v>
      </c>
      <c r="CD104" s="7">
        <v>0</v>
      </c>
      <c r="CE104" s="7">
        <v>0</v>
      </c>
      <c r="CF104" s="7">
        <v>0</v>
      </c>
      <c r="CG104" s="7">
        <v>0</v>
      </c>
      <c r="CH104" s="7">
        <v>0</v>
      </c>
      <c r="CI104" s="7">
        <v>0</v>
      </c>
      <c r="CJ104" s="7">
        <v>0</v>
      </c>
    </row>
    <row r="105" spans="1:88" x14ac:dyDescent="0.35">
      <c r="A105" s="38" t="s">
        <v>791</v>
      </c>
      <c r="B105" s="38" t="s">
        <v>3860</v>
      </c>
      <c r="C105" s="38">
        <v>295</v>
      </c>
      <c r="D105" s="38" t="s">
        <v>3861</v>
      </c>
      <c r="E105" s="38" t="s">
        <v>3813</v>
      </c>
      <c r="F105" s="38" t="s">
        <v>596</v>
      </c>
      <c r="G105" s="38" t="s">
        <v>472</v>
      </c>
      <c r="H105" s="38">
        <v>3</v>
      </c>
      <c r="I105" s="39">
        <v>4.2660000000000002E-5</v>
      </c>
      <c r="J105" s="38">
        <v>0</v>
      </c>
      <c r="K105" s="38">
        <v>3</v>
      </c>
      <c r="L105" s="39">
        <v>1.0515247108307041E-3</v>
      </c>
      <c r="M105" s="7">
        <v>1.248E-4</v>
      </c>
      <c r="N105" s="7">
        <v>2.496E-4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2">
        <v>1.05152E-3</v>
      </c>
      <c r="AK105" s="52">
        <v>1.05152E-3</v>
      </c>
      <c r="AL105" s="7">
        <v>0</v>
      </c>
      <c r="AM105" s="7">
        <v>0</v>
      </c>
      <c r="AN105" s="7">
        <v>0</v>
      </c>
      <c r="AO105" s="7">
        <v>0</v>
      </c>
      <c r="AP105" s="7">
        <v>0</v>
      </c>
      <c r="AQ105" s="7">
        <v>0</v>
      </c>
      <c r="AR105" s="7">
        <v>0</v>
      </c>
      <c r="AS105" s="7">
        <v>0</v>
      </c>
      <c r="AT105" s="7">
        <v>0</v>
      </c>
      <c r="AU105" s="7">
        <v>0</v>
      </c>
      <c r="AV105" s="7">
        <v>0</v>
      </c>
      <c r="AW105" s="7">
        <v>0</v>
      </c>
      <c r="AX105" s="7">
        <v>0</v>
      </c>
      <c r="AY105" s="7">
        <v>0</v>
      </c>
      <c r="AZ105" s="7">
        <v>0</v>
      </c>
      <c r="BA105" s="7">
        <v>0</v>
      </c>
      <c r="BB105" s="7">
        <v>0</v>
      </c>
      <c r="BC105" s="7">
        <v>0</v>
      </c>
      <c r="BD105" s="7">
        <v>0</v>
      </c>
      <c r="BE105" s="7">
        <v>0</v>
      </c>
      <c r="BF105" s="7">
        <v>0</v>
      </c>
      <c r="BG105" s="7">
        <v>0</v>
      </c>
      <c r="BH105" s="7">
        <v>0</v>
      </c>
      <c r="BI105" s="7">
        <v>0</v>
      </c>
      <c r="BJ105" s="7">
        <v>0</v>
      </c>
      <c r="BK105" s="7">
        <v>0</v>
      </c>
      <c r="BL105" s="7">
        <v>0</v>
      </c>
      <c r="BM105" s="7">
        <v>0</v>
      </c>
      <c r="BN105" s="7">
        <v>0</v>
      </c>
      <c r="BO105" s="7">
        <v>0</v>
      </c>
      <c r="BP105" s="7">
        <v>0</v>
      </c>
      <c r="BQ105" s="7">
        <v>0</v>
      </c>
      <c r="BR105" s="7">
        <v>0</v>
      </c>
      <c r="BS105" s="7">
        <v>0</v>
      </c>
      <c r="BT105" s="7">
        <v>0</v>
      </c>
      <c r="BU105" s="7">
        <v>0</v>
      </c>
      <c r="BV105" s="7">
        <v>0</v>
      </c>
      <c r="BW105" s="7">
        <v>0</v>
      </c>
      <c r="BX105" s="7">
        <v>0</v>
      </c>
      <c r="BY105" s="7">
        <v>0</v>
      </c>
      <c r="BZ105" s="7">
        <v>0</v>
      </c>
      <c r="CA105" s="7">
        <v>0</v>
      </c>
      <c r="CB105" s="7">
        <v>0</v>
      </c>
      <c r="CC105" s="7">
        <v>0</v>
      </c>
      <c r="CD105" s="7">
        <v>0</v>
      </c>
      <c r="CE105" s="7">
        <v>0</v>
      </c>
      <c r="CF105" s="7">
        <v>0</v>
      </c>
      <c r="CG105" s="52">
        <v>1.05152E-3</v>
      </c>
      <c r="CH105" s="7">
        <v>0</v>
      </c>
      <c r="CI105" s="7">
        <v>0</v>
      </c>
      <c r="CJ105" s="7">
        <v>0</v>
      </c>
    </row>
    <row r="106" spans="1:88" x14ac:dyDescent="0.35">
      <c r="A106" s="44" t="s">
        <v>794</v>
      </c>
      <c r="B106" s="44" t="s">
        <v>3885</v>
      </c>
      <c r="C106" s="44">
        <v>50</v>
      </c>
      <c r="D106" s="44" t="s">
        <v>3886</v>
      </c>
      <c r="E106" s="44" t="s">
        <v>3887</v>
      </c>
      <c r="F106" s="44" t="s">
        <v>615</v>
      </c>
      <c r="G106" s="44" t="s">
        <v>481</v>
      </c>
      <c r="H106" s="44">
        <v>3</v>
      </c>
      <c r="I106" s="45">
        <v>4.2660000000000002E-5</v>
      </c>
      <c r="J106" s="44">
        <v>0</v>
      </c>
      <c r="K106" s="44">
        <v>3</v>
      </c>
      <c r="L106" s="45">
        <v>1.0515247108307041E-3</v>
      </c>
      <c r="M106" s="7">
        <v>4.7689999999999999E-5</v>
      </c>
      <c r="N106" s="7">
        <v>9.5379999999999998E-5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  <c r="V106" s="7">
        <v>0</v>
      </c>
      <c r="W106" s="7">
        <v>0</v>
      </c>
      <c r="X106" s="7">
        <v>0</v>
      </c>
      <c r="Y106" s="7">
        <v>0</v>
      </c>
      <c r="Z106" s="7">
        <v>0</v>
      </c>
      <c r="AA106" s="7">
        <v>0</v>
      </c>
      <c r="AB106" s="7">
        <v>0</v>
      </c>
      <c r="AC106" s="7">
        <v>0</v>
      </c>
      <c r="AD106" s="52">
        <v>1.05152E-3</v>
      </c>
      <c r="AE106" s="7">
        <v>0</v>
      </c>
      <c r="AF106" s="7">
        <v>0</v>
      </c>
      <c r="AG106" s="7">
        <v>0</v>
      </c>
      <c r="AH106" s="7">
        <v>0</v>
      </c>
      <c r="AI106" s="7">
        <v>0</v>
      </c>
      <c r="AJ106" s="7">
        <v>0</v>
      </c>
      <c r="AK106" s="7">
        <v>0</v>
      </c>
      <c r="AL106" s="7">
        <v>0</v>
      </c>
      <c r="AM106" s="7">
        <v>0</v>
      </c>
      <c r="AN106" s="7">
        <v>0</v>
      </c>
      <c r="AO106" s="7">
        <v>0</v>
      </c>
      <c r="AP106" s="7">
        <v>0</v>
      </c>
      <c r="AQ106" s="7">
        <v>0</v>
      </c>
      <c r="AR106" s="7">
        <v>0</v>
      </c>
      <c r="AS106" s="7">
        <v>0</v>
      </c>
      <c r="AT106" s="7">
        <v>0</v>
      </c>
      <c r="AU106" s="7">
        <v>0</v>
      </c>
      <c r="AV106" s="7">
        <v>0</v>
      </c>
      <c r="AW106" s="7">
        <v>0</v>
      </c>
      <c r="AX106" s="7">
        <v>0</v>
      </c>
      <c r="AY106" s="7">
        <v>0</v>
      </c>
      <c r="AZ106" s="7">
        <v>0</v>
      </c>
      <c r="BA106" s="7">
        <v>0</v>
      </c>
      <c r="BB106" s="7">
        <v>0</v>
      </c>
      <c r="BC106" s="7">
        <v>0</v>
      </c>
      <c r="BD106" s="7">
        <v>0</v>
      </c>
      <c r="BE106" s="7">
        <v>0</v>
      </c>
      <c r="BF106" s="7">
        <v>0</v>
      </c>
      <c r="BG106" s="7">
        <v>0</v>
      </c>
      <c r="BH106" s="7">
        <v>0</v>
      </c>
      <c r="BI106" s="7">
        <v>0</v>
      </c>
      <c r="BJ106" s="7">
        <v>0</v>
      </c>
      <c r="BK106" s="7">
        <v>0</v>
      </c>
      <c r="BL106" s="7">
        <v>0</v>
      </c>
      <c r="BM106" s="7">
        <v>0</v>
      </c>
      <c r="BN106" s="7">
        <v>0</v>
      </c>
      <c r="BO106" s="52">
        <v>1.05152E-3</v>
      </c>
      <c r="BP106" s="7">
        <v>0</v>
      </c>
      <c r="BQ106" s="7">
        <v>0</v>
      </c>
      <c r="BR106" s="7">
        <v>0</v>
      </c>
      <c r="BS106" s="7">
        <v>0</v>
      </c>
      <c r="BT106" s="7">
        <v>0</v>
      </c>
      <c r="BU106" s="7">
        <v>0</v>
      </c>
      <c r="BV106" s="7">
        <v>0</v>
      </c>
      <c r="BW106" s="7">
        <v>0</v>
      </c>
      <c r="BX106" s="7">
        <v>0</v>
      </c>
      <c r="BY106" s="7">
        <v>0</v>
      </c>
      <c r="BZ106" s="7">
        <v>0</v>
      </c>
      <c r="CA106" s="7">
        <v>0</v>
      </c>
      <c r="CB106" s="7">
        <v>0</v>
      </c>
      <c r="CC106" s="7">
        <v>0</v>
      </c>
      <c r="CD106" s="7">
        <v>0</v>
      </c>
      <c r="CE106" s="7">
        <v>0</v>
      </c>
      <c r="CF106" s="7">
        <v>0</v>
      </c>
      <c r="CG106" s="52">
        <v>1.05152E-3</v>
      </c>
      <c r="CH106" s="7">
        <v>0</v>
      </c>
      <c r="CI106" s="7">
        <v>0</v>
      </c>
      <c r="CJ106" s="7">
        <v>0</v>
      </c>
    </row>
    <row r="107" spans="1:88" x14ac:dyDescent="0.35">
      <c r="A107" s="38" t="s">
        <v>797</v>
      </c>
      <c r="B107" s="38" t="s">
        <v>3882</v>
      </c>
      <c r="C107" s="38">
        <v>245</v>
      </c>
      <c r="D107" s="38" t="s">
        <v>1842</v>
      </c>
      <c r="E107" s="38" t="s">
        <v>3813</v>
      </c>
      <c r="F107" s="38" t="s">
        <v>605</v>
      </c>
      <c r="G107" s="38" t="s">
        <v>472</v>
      </c>
      <c r="H107" s="38">
        <v>3</v>
      </c>
      <c r="I107" s="39">
        <v>4.2660000000000002E-5</v>
      </c>
      <c r="J107" s="38">
        <v>0</v>
      </c>
      <c r="K107" s="38">
        <v>3</v>
      </c>
      <c r="L107" s="39">
        <v>1.0515247108307041E-3</v>
      </c>
      <c r="M107" s="7">
        <v>5.7330000000000002E-5</v>
      </c>
      <c r="N107" s="7">
        <v>1.1466E-4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52">
        <v>1.05152E-3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52">
        <v>1.05152E-3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7">
        <v>0</v>
      </c>
      <c r="AK107" s="7">
        <v>0</v>
      </c>
      <c r="AL107" s="7">
        <v>0</v>
      </c>
      <c r="AM107" s="7">
        <v>0</v>
      </c>
      <c r="AN107" s="7">
        <v>0</v>
      </c>
      <c r="AO107" s="7">
        <v>0</v>
      </c>
      <c r="AP107" s="7">
        <v>0</v>
      </c>
      <c r="AQ107" s="7">
        <v>0</v>
      </c>
      <c r="AR107" s="7">
        <v>0</v>
      </c>
      <c r="AS107" s="7">
        <v>0</v>
      </c>
      <c r="AT107" s="7">
        <v>0</v>
      </c>
      <c r="AU107" s="7">
        <v>0</v>
      </c>
      <c r="AV107" s="7">
        <v>0</v>
      </c>
      <c r="AW107" s="7">
        <v>0</v>
      </c>
      <c r="AX107" s="52">
        <v>1.05152E-3</v>
      </c>
      <c r="AY107" s="7">
        <v>0</v>
      </c>
      <c r="AZ107" s="7">
        <v>0</v>
      </c>
      <c r="BA107" s="7">
        <v>0</v>
      </c>
      <c r="BB107" s="7">
        <v>0</v>
      </c>
      <c r="BC107" s="7">
        <v>0</v>
      </c>
      <c r="BD107" s="7">
        <v>0</v>
      </c>
      <c r="BE107" s="7">
        <v>0</v>
      </c>
      <c r="BF107" s="7">
        <v>0</v>
      </c>
      <c r="BG107" s="7">
        <v>0</v>
      </c>
      <c r="BH107" s="7">
        <v>0</v>
      </c>
      <c r="BI107" s="7">
        <v>0</v>
      </c>
      <c r="BJ107" s="7">
        <v>0</v>
      </c>
      <c r="BK107" s="7">
        <v>0</v>
      </c>
      <c r="BL107" s="7">
        <v>0</v>
      </c>
      <c r="BM107" s="7">
        <v>0</v>
      </c>
      <c r="BN107" s="7">
        <v>0</v>
      </c>
      <c r="BO107" s="7">
        <v>0</v>
      </c>
      <c r="BP107" s="7">
        <v>0</v>
      </c>
      <c r="BQ107" s="7">
        <v>0</v>
      </c>
      <c r="BR107" s="7">
        <v>0</v>
      </c>
      <c r="BS107" s="7">
        <v>0</v>
      </c>
      <c r="BT107" s="7">
        <v>0</v>
      </c>
      <c r="BU107" s="7">
        <v>0</v>
      </c>
      <c r="BV107" s="7">
        <v>0</v>
      </c>
      <c r="BW107" s="7">
        <v>0</v>
      </c>
      <c r="BX107" s="7">
        <v>0</v>
      </c>
      <c r="BY107" s="7">
        <v>0</v>
      </c>
      <c r="BZ107" s="7">
        <v>0</v>
      </c>
      <c r="CA107" s="7">
        <v>0</v>
      </c>
      <c r="CB107" s="7">
        <v>0</v>
      </c>
      <c r="CC107" s="7">
        <v>0</v>
      </c>
      <c r="CD107" s="7">
        <v>0</v>
      </c>
      <c r="CE107" s="7">
        <v>0</v>
      </c>
      <c r="CF107" s="7">
        <v>0</v>
      </c>
      <c r="CG107" s="7">
        <v>0</v>
      </c>
      <c r="CH107" s="7">
        <v>0</v>
      </c>
      <c r="CI107" s="7">
        <v>0</v>
      </c>
      <c r="CJ107" s="7">
        <v>0</v>
      </c>
    </row>
    <row r="108" spans="1:88" x14ac:dyDescent="0.35">
      <c r="A108" s="38" t="s">
        <v>800</v>
      </c>
      <c r="B108" s="38" t="s">
        <v>3910</v>
      </c>
      <c r="C108" s="38">
        <v>236</v>
      </c>
      <c r="D108" s="38" t="s">
        <v>3911</v>
      </c>
      <c r="E108" s="38" t="s">
        <v>3813</v>
      </c>
      <c r="F108" s="38" t="s">
        <v>608</v>
      </c>
      <c r="G108" s="38" t="s">
        <v>472</v>
      </c>
      <c r="H108" s="38">
        <v>3</v>
      </c>
      <c r="I108" s="39">
        <v>4.2660000000000002E-5</v>
      </c>
      <c r="J108" s="38">
        <v>0</v>
      </c>
      <c r="K108" s="38">
        <v>2</v>
      </c>
      <c r="L108" s="39">
        <v>2.103049421661409E-3</v>
      </c>
      <c r="M108" s="7">
        <v>4.4140000000000001E-5</v>
      </c>
      <c r="N108" s="7">
        <v>8.8280000000000002E-5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Z108" s="7">
        <v>0</v>
      </c>
      <c r="AA108" s="7">
        <v>0</v>
      </c>
      <c r="AB108" s="7">
        <v>0</v>
      </c>
      <c r="AC108" s="7">
        <v>0</v>
      </c>
      <c r="AD108" s="7">
        <v>0</v>
      </c>
      <c r="AE108" s="7">
        <v>0</v>
      </c>
      <c r="AF108" s="7">
        <v>0</v>
      </c>
      <c r="AG108" s="7">
        <v>0</v>
      </c>
      <c r="AH108" s="7">
        <v>0</v>
      </c>
      <c r="AI108" s="7">
        <v>0</v>
      </c>
      <c r="AJ108" s="7">
        <v>0</v>
      </c>
      <c r="AK108" s="7">
        <v>0</v>
      </c>
      <c r="AL108" s="7">
        <v>0</v>
      </c>
      <c r="AM108" s="7">
        <v>0</v>
      </c>
      <c r="AN108" s="7">
        <v>0</v>
      </c>
      <c r="AO108" s="7">
        <v>0</v>
      </c>
      <c r="AP108" s="7">
        <v>0</v>
      </c>
      <c r="AQ108" s="7">
        <v>0</v>
      </c>
      <c r="AR108" s="7">
        <v>0</v>
      </c>
      <c r="AS108" s="7">
        <v>0</v>
      </c>
      <c r="AT108" s="7">
        <v>0</v>
      </c>
      <c r="AU108" s="7">
        <v>0</v>
      </c>
      <c r="AV108" s="7">
        <v>0</v>
      </c>
      <c r="AW108" s="7">
        <v>0</v>
      </c>
      <c r="AX108" s="7">
        <v>0</v>
      </c>
      <c r="AY108" s="7">
        <v>0</v>
      </c>
      <c r="AZ108" s="7">
        <v>0</v>
      </c>
      <c r="BA108" s="7">
        <v>0</v>
      </c>
      <c r="BB108" s="7">
        <v>0</v>
      </c>
      <c r="BC108" s="7">
        <v>0</v>
      </c>
      <c r="BD108" s="7">
        <v>0</v>
      </c>
      <c r="BE108" s="7">
        <v>0</v>
      </c>
      <c r="BF108" s="7">
        <v>0</v>
      </c>
      <c r="BG108" s="7">
        <v>0</v>
      </c>
      <c r="BH108" s="7">
        <v>0</v>
      </c>
      <c r="BI108" s="52">
        <v>2.10305E-3</v>
      </c>
      <c r="BJ108" s="7">
        <v>0</v>
      </c>
      <c r="BK108" s="7">
        <v>0</v>
      </c>
      <c r="BL108" s="7">
        <v>0</v>
      </c>
      <c r="BM108" s="7">
        <v>0</v>
      </c>
      <c r="BN108" s="7">
        <v>0</v>
      </c>
      <c r="BO108" s="7">
        <v>0</v>
      </c>
      <c r="BP108" s="52">
        <v>1.05152E-3</v>
      </c>
      <c r="BQ108" s="7">
        <v>0</v>
      </c>
      <c r="BR108" s="7">
        <v>0</v>
      </c>
      <c r="BS108" s="7">
        <v>0</v>
      </c>
      <c r="BT108" s="7">
        <v>0</v>
      </c>
      <c r="BU108" s="7">
        <v>0</v>
      </c>
      <c r="BV108" s="7">
        <v>0</v>
      </c>
      <c r="BW108" s="7">
        <v>0</v>
      </c>
      <c r="BX108" s="7">
        <v>0</v>
      </c>
      <c r="BY108" s="7">
        <v>0</v>
      </c>
      <c r="BZ108" s="7">
        <v>0</v>
      </c>
      <c r="CA108" s="7">
        <v>0</v>
      </c>
      <c r="CB108" s="7">
        <v>0</v>
      </c>
      <c r="CC108" s="7">
        <v>0</v>
      </c>
      <c r="CD108" s="7">
        <v>0</v>
      </c>
      <c r="CE108" s="7">
        <v>0</v>
      </c>
      <c r="CF108" s="7">
        <v>0</v>
      </c>
      <c r="CG108" s="7">
        <v>0</v>
      </c>
      <c r="CH108" s="7">
        <v>0</v>
      </c>
      <c r="CI108" s="7">
        <v>0</v>
      </c>
      <c r="CJ108" s="7">
        <v>0</v>
      </c>
    </row>
    <row r="109" spans="1:88" x14ac:dyDescent="0.35">
      <c r="A109" s="38" t="s">
        <v>803</v>
      </c>
      <c r="B109" s="38" t="s">
        <v>3878</v>
      </c>
      <c r="C109" s="38">
        <v>244</v>
      </c>
      <c r="D109" s="38" t="s">
        <v>1828</v>
      </c>
      <c r="E109" s="38" t="s">
        <v>3813</v>
      </c>
      <c r="F109" s="38" t="s">
        <v>605</v>
      </c>
      <c r="G109" s="38" t="s">
        <v>472</v>
      </c>
      <c r="H109" s="38">
        <v>3</v>
      </c>
      <c r="I109" s="39">
        <v>4.2660000000000002E-5</v>
      </c>
      <c r="J109" s="38">
        <v>0</v>
      </c>
      <c r="K109" s="38">
        <v>2</v>
      </c>
      <c r="L109" s="39">
        <v>2.103049421661409E-3</v>
      </c>
      <c r="M109" s="7">
        <v>5.2760000000000003E-5</v>
      </c>
      <c r="N109" s="7">
        <v>1.0552000000000001E-4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52">
        <v>2.10305E-3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7">
        <v>0</v>
      </c>
      <c r="AK109" s="7">
        <v>0</v>
      </c>
      <c r="AL109" s="7">
        <v>0</v>
      </c>
      <c r="AM109" s="7">
        <v>0</v>
      </c>
      <c r="AN109" s="7">
        <v>0</v>
      </c>
      <c r="AO109" s="7">
        <v>0</v>
      </c>
      <c r="AP109" s="7">
        <v>0</v>
      </c>
      <c r="AQ109" s="7">
        <v>0</v>
      </c>
      <c r="AR109" s="7">
        <v>0</v>
      </c>
      <c r="AS109" s="7">
        <v>0</v>
      </c>
      <c r="AT109" s="7">
        <v>0</v>
      </c>
      <c r="AU109" s="7">
        <v>0</v>
      </c>
      <c r="AV109" s="7">
        <v>0</v>
      </c>
      <c r="AW109" s="7">
        <v>0</v>
      </c>
      <c r="AX109" s="7">
        <v>0</v>
      </c>
      <c r="AY109" s="7">
        <v>0</v>
      </c>
      <c r="AZ109" s="7">
        <v>0</v>
      </c>
      <c r="BA109" s="7">
        <v>0</v>
      </c>
      <c r="BB109" s="7">
        <v>0</v>
      </c>
      <c r="BC109" s="7">
        <v>0</v>
      </c>
      <c r="BD109" s="7">
        <v>0</v>
      </c>
      <c r="BE109" s="7">
        <v>0</v>
      </c>
      <c r="BF109" s="7">
        <v>0</v>
      </c>
      <c r="BG109" s="7">
        <v>0</v>
      </c>
      <c r="BH109" s="7">
        <v>0</v>
      </c>
      <c r="BI109" s="7">
        <v>0</v>
      </c>
      <c r="BJ109" s="7">
        <v>0</v>
      </c>
      <c r="BK109" s="7">
        <v>0</v>
      </c>
      <c r="BL109" s="7">
        <v>0</v>
      </c>
      <c r="BM109" s="7">
        <v>0</v>
      </c>
      <c r="BN109" s="7">
        <v>0</v>
      </c>
      <c r="BO109" s="7">
        <v>0</v>
      </c>
      <c r="BP109" s="52">
        <v>1.05152E-3</v>
      </c>
      <c r="BQ109" s="7">
        <v>0</v>
      </c>
      <c r="BR109" s="7">
        <v>0</v>
      </c>
      <c r="BS109" s="7">
        <v>0</v>
      </c>
      <c r="BT109" s="7">
        <v>0</v>
      </c>
      <c r="BU109" s="7">
        <v>0</v>
      </c>
      <c r="BV109" s="7">
        <v>0</v>
      </c>
      <c r="BW109" s="7">
        <v>0</v>
      </c>
      <c r="BX109" s="7">
        <v>0</v>
      </c>
      <c r="BY109" s="7">
        <v>0</v>
      </c>
      <c r="BZ109" s="7">
        <v>0</v>
      </c>
      <c r="CA109" s="7">
        <v>0</v>
      </c>
      <c r="CB109" s="7">
        <v>0</v>
      </c>
      <c r="CC109" s="7">
        <v>0</v>
      </c>
      <c r="CD109" s="7">
        <v>0</v>
      </c>
      <c r="CE109" s="7">
        <v>0</v>
      </c>
      <c r="CF109" s="7">
        <v>0</v>
      </c>
      <c r="CG109" s="7">
        <v>0</v>
      </c>
      <c r="CH109" s="7">
        <v>0</v>
      </c>
      <c r="CI109" s="7">
        <v>0</v>
      </c>
      <c r="CJ109" s="7">
        <v>0</v>
      </c>
    </row>
    <row r="110" spans="1:88" x14ac:dyDescent="0.35">
      <c r="A110" s="38" t="s">
        <v>806</v>
      </c>
      <c r="B110" s="38" t="s">
        <v>4022</v>
      </c>
      <c r="C110" s="38">
        <v>229</v>
      </c>
      <c r="D110" s="38" t="s">
        <v>1183</v>
      </c>
      <c r="E110" s="38" t="s">
        <v>3813</v>
      </c>
      <c r="F110" s="38" t="s">
        <v>600</v>
      </c>
      <c r="G110" s="38" t="s">
        <v>472</v>
      </c>
      <c r="H110" s="38">
        <v>3</v>
      </c>
      <c r="I110" s="39">
        <v>4.2660000000000002E-5</v>
      </c>
      <c r="J110" s="38">
        <v>0</v>
      </c>
      <c r="K110" s="38">
        <v>3</v>
      </c>
      <c r="L110" s="39">
        <v>1.0515247108307041E-3</v>
      </c>
      <c r="M110" s="7">
        <v>9.1300000000000007E-6</v>
      </c>
      <c r="N110" s="7">
        <v>1.8260000000000001E-5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V110" s="7">
        <v>0</v>
      </c>
      <c r="W110" s="7">
        <v>0</v>
      </c>
      <c r="X110" s="7">
        <v>0</v>
      </c>
      <c r="Y110" s="7">
        <v>0</v>
      </c>
      <c r="Z110" s="7">
        <v>0</v>
      </c>
      <c r="AA110" s="7">
        <v>0</v>
      </c>
      <c r="AB110" s="7">
        <v>0</v>
      </c>
      <c r="AC110" s="52">
        <v>1.05152E-3</v>
      </c>
      <c r="AD110" s="7">
        <v>0</v>
      </c>
      <c r="AE110" s="7">
        <v>0</v>
      </c>
      <c r="AF110" s="7">
        <v>0</v>
      </c>
      <c r="AG110" s="7">
        <v>0</v>
      </c>
      <c r="AH110" s="7">
        <v>0</v>
      </c>
      <c r="AI110" s="7">
        <v>0</v>
      </c>
      <c r="AJ110" s="7">
        <v>0</v>
      </c>
      <c r="AK110" s="7">
        <v>0</v>
      </c>
      <c r="AL110" s="7">
        <v>0</v>
      </c>
      <c r="AM110" s="7">
        <v>0</v>
      </c>
      <c r="AN110" s="7">
        <v>0</v>
      </c>
      <c r="AO110" s="7">
        <v>0</v>
      </c>
      <c r="AP110" s="7">
        <v>0</v>
      </c>
      <c r="AQ110" s="52">
        <v>1.05152E-3</v>
      </c>
      <c r="AR110" s="7">
        <v>0</v>
      </c>
      <c r="AS110" s="7">
        <v>0</v>
      </c>
      <c r="AT110" s="7">
        <v>0</v>
      </c>
      <c r="AU110" s="52">
        <v>1.05152E-3</v>
      </c>
      <c r="AV110" s="7">
        <v>0</v>
      </c>
      <c r="AW110" s="7">
        <v>0</v>
      </c>
      <c r="AX110" s="7">
        <v>0</v>
      </c>
      <c r="AY110" s="7">
        <v>0</v>
      </c>
      <c r="AZ110" s="7">
        <v>0</v>
      </c>
      <c r="BA110" s="7">
        <v>0</v>
      </c>
      <c r="BB110" s="7">
        <v>0</v>
      </c>
      <c r="BC110" s="7">
        <v>0</v>
      </c>
      <c r="BD110" s="7">
        <v>0</v>
      </c>
      <c r="BE110" s="7">
        <v>0</v>
      </c>
      <c r="BF110" s="7">
        <v>0</v>
      </c>
      <c r="BG110" s="7">
        <v>0</v>
      </c>
      <c r="BH110" s="7">
        <v>0</v>
      </c>
      <c r="BI110" s="7">
        <v>0</v>
      </c>
      <c r="BJ110" s="7">
        <v>0</v>
      </c>
      <c r="BK110" s="7">
        <v>0</v>
      </c>
      <c r="BL110" s="7">
        <v>0</v>
      </c>
      <c r="BM110" s="7">
        <v>0</v>
      </c>
      <c r="BN110" s="7">
        <v>0</v>
      </c>
      <c r="BO110" s="7">
        <v>0</v>
      </c>
      <c r="BP110" s="7">
        <v>0</v>
      </c>
      <c r="BQ110" s="7">
        <v>0</v>
      </c>
      <c r="BR110" s="7">
        <v>0</v>
      </c>
      <c r="BS110" s="7">
        <v>0</v>
      </c>
      <c r="BT110" s="7">
        <v>0</v>
      </c>
      <c r="BU110" s="7">
        <v>0</v>
      </c>
      <c r="BV110" s="7">
        <v>0</v>
      </c>
      <c r="BW110" s="7">
        <v>0</v>
      </c>
      <c r="BX110" s="7">
        <v>0</v>
      </c>
      <c r="BY110" s="7">
        <v>0</v>
      </c>
      <c r="BZ110" s="7">
        <v>0</v>
      </c>
      <c r="CA110" s="7">
        <v>0</v>
      </c>
      <c r="CB110" s="7">
        <v>0</v>
      </c>
      <c r="CC110" s="7">
        <v>0</v>
      </c>
      <c r="CD110" s="7">
        <v>0</v>
      </c>
      <c r="CE110" s="7">
        <v>0</v>
      </c>
      <c r="CF110" s="7">
        <v>0</v>
      </c>
      <c r="CG110" s="7">
        <v>0</v>
      </c>
      <c r="CH110" s="7">
        <v>0</v>
      </c>
      <c r="CI110" s="7">
        <v>0</v>
      </c>
      <c r="CJ110" s="7">
        <v>0</v>
      </c>
    </row>
    <row r="111" spans="1:88" x14ac:dyDescent="0.35">
      <c r="A111" s="38" t="s">
        <v>809</v>
      </c>
      <c r="B111" s="38" t="s">
        <v>3896</v>
      </c>
      <c r="C111" s="38">
        <v>291</v>
      </c>
      <c r="D111" s="38" t="s">
        <v>3897</v>
      </c>
      <c r="E111" s="38" t="s">
        <v>3813</v>
      </c>
      <c r="F111" s="38" t="s">
        <v>596</v>
      </c>
      <c r="G111" s="38" t="s">
        <v>472</v>
      </c>
      <c r="H111" s="38">
        <v>3</v>
      </c>
      <c r="I111" s="39">
        <v>4.2660000000000002E-5</v>
      </c>
      <c r="J111" s="38">
        <v>0</v>
      </c>
      <c r="K111" s="38">
        <v>3</v>
      </c>
      <c r="L111" s="39">
        <v>1.0515247108307041E-3</v>
      </c>
      <c r="M111" s="7">
        <v>4.515E-5</v>
      </c>
      <c r="N111" s="7">
        <v>9.0299999999999999E-5</v>
      </c>
      <c r="O111" s="7">
        <v>0</v>
      </c>
      <c r="P111" s="7">
        <v>0</v>
      </c>
      <c r="Q111" s="7">
        <v>0</v>
      </c>
      <c r="R111" s="52">
        <v>1.05152E-3</v>
      </c>
      <c r="S111" s="7">
        <v>0</v>
      </c>
      <c r="T111" s="7">
        <v>0</v>
      </c>
      <c r="U111" s="7">
        <v>0</v>
      </c>
      <c r="V111" s="7">
        <v>0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7">
        <v>0</v>
      </c>
      <c r="AK111" s="7">
        <v>0</v>
      </c>
      <c r="AL111" s="7">
        <v>0</v>
      </c>
      <c r="AM111" s="7">
        <v>0</v>
      </c>
      <c r="AN111" s="7">
        <v>0</v>
      </c>
      <c r="AO111" s="7">
        <v>0</v>
      </c>
      <c r="AP111" s="7">
        <v>0</v>
      </c>
      <c r="AQ111" s="7">
        <v>0</v>
      </c>
      <c r="AR111" s="7">
        <v>0</v>
      </c>
      <c r="AS111" s="7">
        <v>0</v>
      </c>
      <c r="AT111" s="7">
        <v>0</v>
      </c>
      <c r="AU111" s="7">
        <v>0</v>
      </c>
      <c r="AV111" s="7">
        <v>0</v>
      </c>
      <c r="AW111" s="7">
        <v>0</v>
      </c>
      <c r="AX111" s="7">
        <v>0</v>
      </c>
      <c r="AY111" s="7">
        <v>0</v>
      </c>
      <c r="AZ111" s="7">
        <v>0</v>
      </c>
      <c r="BA111" s="7">
        <v>0</v>
      </c>
      <c r="BB111" s="7">
        <v>0</v>
      </c>
      <c r="BC111" s="7">
        <v>0</v>
      </c>
      <c r="BD111" s="7">
        <v>0</v>
      </c>
      <c r="BE111" s="7">
        <v>0</v>
      </c>
      <c r="BF111" s="52">
        <v>1.05152E-3</v>
      </c>
      <c r="BG111" s="7">
        <v>0</v>
      </c>
      <c r="BH111" s="7">
        <v>0</v>
      </c>
      <c r="BI111" s="7">
        <v>0</v>
      </c>
      <c r="BJ111" s="7">
        <v>0</v>
      </c>
      <c r="BK111" s="7">
        <v>0</v>
      </c>
      <c r="BL111" s="52">
        <v>1.05152E-3</v>
      </c>
      <c r="BM111" s="7">
        <v>0</v>
      </c>
      <c r="BN111" s="7">
        <v>0</v>
      </c>
      <c r="BO111" s="7">
        <v>0</v>
      </c>
      <c r="BP111" s="7">
        <v>0</v>
      </c>
      <c r="BQ111" s="7">
        <v>0</v>
      </c>
      <c r="BR111" s="7">
        <v>0</v>
      </c>
      <c r="BS111" s="7">
        <v>0</v>
      </c>
      <c r="BT111" s="7">
        <v>0</v>
      </c>
      <c r="BU111" s="7">
        <v>0</v>
      </c>
      <c r="BV111" s="7">
        <v>0</v>
      </c>
      <c r="BW111" s="7">
        <v>0</v>
      </c>
      <c r="BX111" s="7">
        <v>0</v>
      </c>
      <c r="BY111" s="7">
        <v>0</v>
      </c>
      <c r="BZ111" s="7">
        <v>0</v>
      </c>
      <c r="CA111" s="7">
        <v>0</v>
      </c>
      <c r="CB111" s="7">
        <v>0</v>
      </c>
      <c r="CC111" s="7">
        <v>0</v>
      </c>
      <c r="CD111" s="7">
        <v>0</v>
      </c>
      <c r="CE111" s="7">
        <v>0</v>
      </c>
      <c r="CF111" s="7">
        <v>0</v>
      </c>
      <c r="CG111" s="7">
        <v>0</v>
      </c>
      <c r="CH111" s="7">
        <v>0</v>
      </c>
      <c r="CI111" s="7">
        <v>0</v>
      </c>
      <c r="CJ111" s="7">
        <v>0</v>
      </c>
    </row>
    <row r="112" spans="1:88" x14ac:dyDescent="0.35">
      <c r="A112" s="38" t="s">
        <v>812</v>
      </c>
      <c r="B112" s="38" t="s">
        <v>3914</v>
      </c>
      <c r="C112" s="38">
        <v>200</v>
      </c>
      <c r="D112" s="38" t="s">
        <v>3915</v>
      </c>
      <c r="E112" s="38" t="s">
        <v>3813</v>
      </c>
      <c r="F112" s="38" t="s">
        <v>598</v>
      </c>
      <c r="G112" s="38" t="s">
        <v>472</v>
      </c>
      <c r="H112" s="38">
        <v>3</v>
      </c>
      <c r="I112" s="39">
        <v>4.2660000000000002E-5</v>
      </c>
      <c r="J112" s="38">
        <v>0</v>
      </c>
      <c r="K112" s="38">
        <v>3</v>
      </c>
      <c r="L112" s="39">
        <v>1.103752759381898E-3</v>
      </c>
      <c r="M112" s="7">
        <v>3.1449999999999999E-5</v>
      </c>
      <c r="N112" s="7">
        <v>6.2899999999999997E-5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  <c r="Z112" s="7">
        <v>0</v>
      </c>
      <c r="AA112" s="7">
        <v>0</v>
      </c>
      <c r="AB112" s="7">
        <v>0</v>
      </c>
      <c r="AC112" s="7">
        <v>0</v>
      </c>
      <c r="AD112" s="7">
        <v>0</v>
      </c>
      <c r="AE112" s="7">
        <v>0</v>
      </c>
      <c r="AF112" s="7">
        <v>0</v>
      </c>
      <c r="AG112" s="7">
        <v>0</v>
      </c>
      <c r="AH112" s="7">
        <v>0</v>
      </c>
      <c r="AI112" s="52">
        <v>1.05152E-3</v>
      </c>
      <c r="AJ112" s="7">
        <v>0</v>
      </c>
      <c r="AK112" s="7">
        <v>0</v>
      </c>
      <c r="AL112" s="7">
        <v>0</v>
      </c>
      <c r="AM112" s="7">
        <v>0</v>
      </c>
      <c r="AN112" s="7">
        <v>0</v>
      </c>
      <c r="AO112" s="7">
        <v>0</v>
      </c>
      <c r="AP112" s="7">
        <v>0</v>
      </c>
      <c r="AQ112" s="7">
        <v>0</v>
      </c>
      <c r="AR112" s="7">
        <v>0</v>
      </c>
      <c r="AS112" s="7">
        <v>0</v>
      </c>
      <c r="AT112" s="7">
        <v>0</v>
      </c>
      <c r="AU112" s="7">
        <v>0</v>
      </c>
      <c r="AV112" s="7">
        <v>0</v>
      </c>
      <c r="AW112" s="7">
        <v>0</v>
      </c>
      <c r="AX112" s="7">
        <v>0</v>
      </c>
      <c r="AY112" s="7">
        <v>0</v>
      </c>
      <c r="AZ112" s="7">
        <v>0</v>
      </c>
      <c r="BA112" s="7">
        <v>0</v>
      </c>
      <c r="BB112" s="7">
        <v>0</v>
      </c>
      <c r="BC112" s="7">
        <v>0</v>
      </c>
      <c r="BD112" s="7">
        <v>0</v>
      </c>
      <c r="BE112" s="7">
        <v>0</v>
      </c>
      <c r="BF112" s="7">
        <v>0</v>
      </c>
      <c r="BG112" s="7">
        <v>0</v>
      </c>
      <c r="BH112" s="7">
        <v>0</v>
      </c>
      <c r="BI112" s="7">
        <v>0</v>
      </c>
      <c r="BJ112" s="7">
        <v>0</v>
      </c>
      <c r="BK112" s="7">
        <v>0</v>
      </c>
      <c r="BL112" s="7">
        <v>0</v>
      </c>
      <c r="BM112" s="7">
        <v>0</v>
      </c>
      <c r="BN112" s="7">
        <v>0</v>
      </c>
      <c r="BO112" s="7">
        <v>0</v>
      </c>
      <c r="BP112" s="7">
        <v>0</v>
      </c>
      <c r="BQ112" s="7">
        <v>0</v>
      </c>
      <c r="BR112" s="7">
        <v>0</v>
      </c>
      <c r="BS112" s="7">
        <v>0</v>
      </c>
      <c r="BT112" s="7">
        <v>0</v>
      </c>
      <c r="BU112" s="7">
        <v>0</v>
      </c>
      <c r="BV112" s="7">
        <v>0</v>
      </c>
      <c r="BW112" s="7">
        <v>0</v>
      </c>
      <c r="BX112" s="7">
        <v>0</v>
      </c>
      <c r="BY112" s="7">
        <v>0</v>
      </c>
      <c r="BZ112" s="52">
        <v>1.05152E-3</v>
      </c>
      <c r="CA112" s="7">
        <v>0</v>
      </c>
      <c r="CB112" s="52">
        <v>1.1037499999999999E-3</v>
      </c>
      <c r="CC112" s="7">
        <v>0</v>
      </c>
      <c r="CD112" s="7">
        <v>0</v>
      </c>
      <c r="CE112" s="7">
        <v>0</v>
      </c>
      <c r="CF112" s="7">
        <v>0</v>
      </c>
      <c r="CG112" s="7">
        <v>0</v>
      </c>
      <c r="CH112" s="7">
        <v>0</v>
      </c>
      <c r="CI112" s="7">
        <v>0</v>
      </c>
      <c r="CJ112" s="7">
        <v>0</v>
      </c>
    </row>
    <row r="113" spans="1:88" x14ac:dyDescent="0.35">
      <c r="A113" s="36" t="s">
        <v>815</v>
      </c>
      <c r="B113" s="36" t="s">
        <v>1717</v>
      </c>
      <c r="C113" s="36">
        <v>17</v>
      </c>
      <c r="D113" s="36" t="s">
        <v>1718</v>
      </c>
      <c r="E113" s="36" t="s">
        <v>3813</v>
      </c>
      <c r="F113" s="36" t="s">
        <v>421</v>
      </c>
      <c r="G113" s="36" t="s">
        <v>421</v>
      </c>
      <c r="H113" s="36">
        <v>2</v>
      </c>
      <c r="I113" s="37">
        <v>2.8439999999999999E-5</v>
      </c>
      <c r="J113" s="36">
        <v>0</v>
      </c>
      <c r="K113" s="36">
        <v>2</v>
      </c>
      <c r="L113" s="37">
        <v>1.0515247108307041E-3</v>
      </c>
      <c r="M113" s="7">
        <v>3.9060000000000002E-5</v>
      </c>
      <c r="N113" s="7">
        <v>7.8120000000000004E-5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52">
        <v>1.05152E-3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7">
        <v>0</v>
      </c>
      <c r="AK113" s="7">
        <v>0</v>
      </c>
      <c r="AL113" s="7">
        <v>0</v>
      </c>
      <c r="AM113" s="7">
        <v>0</v>
      </c>
      <c r="AN113" s="7">
        <v>0</v>
      </c>
      <c r="AO113" s="7">
        <v>0</v>
      </c>
      <c r="AP113" s="7">
        <v>0</v>
      </c>
      <c r="AQ113" s="7">
        <v>0</v>
      </c>
      <c r="AR113" s="7">
        <v>0</v>
      </c>
      <c r="AS113" s="7">
        <v>0</v>
      </c>
      <c r="AT113" s="7">
        <v>0</v>
      </c>
      <c r="AU113" s="7">
        <v>0</v>
      </c>
      <c r="AV113" s="7">
        <v>0</v>
      </c>
      <c r="AW113" s="7">
        <v>0</v>
      </c>
      <c r="AX113" s="7">
        <v>0</v>
      </c>
      <c r="AY113" s="7">
        <v>0</v>
      </c>
      <c r="AZ113" s="7">
        <v>0</v>
      </c>
      <c r="BA113" s="7">
        <v>0</v>
      </c>
      <c r="BB113" s="52">
        <v>1.05152E-3</v>
      </c>
      <c r="BC113" s="7">
        <v>0</v>
      </c>
      <c r="BD113" s="7">
        <v>0</v>
      </c>
      <c r="BE113" s="7">
        <v>0</v>
      </c>
      <c r="BF113" s="7">
        <v>0</v>
      </c>
      <c r="BG113" s="7">
        <v>0</v>
      </c>
      <c r="BH113" s="7">
        <v>0</v>
      </c>
      <c r="BI113" s="7">
        <v>0</v>
      </c>
      <c r="BJ113" s="7">
        <v>0</v>
      </c>
      <c r="BK113" s="7">
        <v>0</v>
      </c>
      <c r="BL113" s="7">
        <v>0</v>
      </c>
      <c r="BM113" s="7">
        <v>0</v>
      </c>
      <c r="BN113" s="7">
        <v>0</v>
      </c>
      <c r="BO113" s="7">
        <v>0</v>
      </c>
      <c r="BP113" s="7">
        <v>0</v>
      </c>
      <c r="BQ113" s="7">
        <v>0</v>
      </c>
      <c r="BR113" s="7">
        <v>0</v>
      </c>
      <c r="BS113" s="7">
        <v>0</v>
      </c>
      <c r="BT113" s="7">
        <v>0</v>
      </c>
      <c r="BU113" s="7">
        <v>0</v>
      </c>
      <c r="BV113" s="7">
        <v>0</v>
      </c>
      <c r="BW113" s="7">
        <v>0</v>
      </c>
      <c r="BX113" s="7">
        <v>0</v>
      </c>
      <c r="BY113" s="7">
        <v>0</v>
      </c>
      <c r="BZ113" s="7">
        <v>0</v>
      </c>
      <c r="CA113" s="7">
        <v>0</v>
      </c>
      <c r="CB113" s="7">
        <v>0</v>
      </c>
      <c r="CC113" s="7">
        <v>0</v>
      </c>
      <c r="CD113" s="7">
        <v>0</v>
      </c>
      <c r="CE113" s="7">
        <v>0</v>
      </c>
      <c r="CF113" s="7">
        <v>0</v>
      </c>
      <c r="CG113" s="7">
        <v>0</v>
      </c>
      <c r="CH113" s="7">
        <v>0</v>
      </c>
      <c r="CI113" s="7">
        <v>0</v>
      </c>
      <c r="CJ113" s="7">
        <v>0</v>
      </c>
    </row>
    <row r="114" spans="1:88" x14ac:dyDescent="0.35">
      <c r="A114" s="38" t="s">
        <v>818</v>
      </c>
      <c r="B114" s="38" t="s">
        <v>3963</v>
      </c>
      <c r="C114" s="38">
        <v>250</v>
      </c>
      <c r="D114" s="38" t="s">
        <v>2063</v>
      </c>
      <c r="E114" s="38" t="s">
        <v>3813</v>
      </c>
      <c r="F114" s="38" t="s">
        <v>596</v>
      </c>
      <c r="G114" s="38" t="s">
        <v>472</v>
      </c>
      <c r="H114" s="38">
        <v>2</v>
      </c>
      <c r="I114" s="39">
        <v>2.8439999999999999E-5</v>
      </c>
      <c r="J114" s="38">
        <v>0</v>
      </c>
      <c r="K114" s="38">
        <v>2</v>
      </c>
      <c r="L114" s="39">
        <v>1.0515247108307041E-3</v>
      </c>
      <c r="M114" s="7">
        <v>9.1300000000000007E-6</v>
      </c>
      <c r="N114" s="7">
        <v>1.8260000000000001E-5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Z114" s="7">
        <v>0</v>
      </c>
      <c r="AA114" s="7">
        <v>0</v>
      </c>
      <c r="AB114" s="7">
        <v>0</v>
      </c>
      <c r="AC114" s="7">
        <v>0</v>
      </c>
      <c r="AD114" s="7">
        <v>0</v>
      </c>
      <c r="AE114" s="7">
        <v>0</v>
      </c>
      <c r="AF114" s="7">
        <v>0</v>
      </c>
      <c r="AG114" s="7">
        <v>0</v>
      </c>
      <c r="AH114" s="7">
        <v>0</v>
      </c>
      <c r="AI114" s="7">
        <v>0</v>
      </c>
      <c r="AJ114" s="7">
        <v>0</v>
      </c>
      <c r="AK114" s="7">
        <v>0</v>
      </c>
      <c r="AL114" s="7">
        <v>0</v>
      </c>
      <c r="AM114" s="7">
        <v>0</v>
      </c>
      <c r="AN114" s="7">
        <v>0</v>
      </c>
      <c r="AO114" s="7">
        <v>0</v>
      </c>
      <c r="AP114" s="7">
        <v>0</v>
      </c>
      <c r="AQ114" s="7">
        <v>0</v>
      </c>
      <c r="AR114" s="7">
        <v>0</v>
      </c>
      <c r="AS114" s="7">
        <v>0</v>
      </c>
      <c r="AT114" s="7">
        <v>0</v>
      </c>
      <c r="AU114" s="7">
        <v>0</v>
      </c>
      <c r="AV114" s="7">
        <v>0</v>
      </c>
      <c r="AW114" s="7">
        <v>0</v>
      </c>
      <c r="AX114" s="7">
        <v>0</v>
      </c>
      <c r="AY114" s="52">
        <v>1.05152E-3</v>
      </c>
      <c r="AZ114" s="7">
        <v>0</v>
      </c>
      <c r="BA114" s="7">
        <v>0</v>
      </c>
      <c r="BB114" s="7">
        <v>0</v>
      </c>
      <c r="BC114" s="7">
        <v>0</v>
      </c>
      <c r="BD114" s="7">
        <v>0</v>
      </c>
      <c r="BE114" s="7">
        <v>0</v>
      </c>
      <c r="BF114" s="7">
        <v>0</v>
      </c>
      <c r="BG114" s="7">
        <v>0</v>
      </c>
      <c r="BH114" s="7">
        <v>0</v>
      </c>
      <c r="BI114" s="7">
        <v>0</v>
      </c>
      <c r="BJ114" s="7">
        <v>0</v>
      </c>
      <c r="BK114" s="7">
        <v>0</v>
      </c>
      <c r="BL114" s="7">
        <v>0</v>
      </c>
      <c r="BM114" s="7">
        <v>0</v>
      </c>
      <c r="BN114" s="7">
        <v>0</v>
      </c>
      <c r="BO114" s="7">
        <v>0</v>
      </c>
      <c r="BP114" s="7">
        <v>0</v>
      </c>
      <c r="BQ114" s="7">
        <v>0</v>
      </c>
      <c r="BR114" s="7">
        <v>0</v>
      </c>
      <c r="BS114" s="7">
        <v>0</v>
      </c>
      <c r="BT114" s="7">
        <v>0</v>
      </c>
      <c r="BU114" s="7">
        <v>0</v>
      </c>
      <c r="BV114" s="7">
        <v>0</v>
      </c>
      <c r="BW114" s="7">
        <v>0</v>
      </c>
      <c r="BX114" s="7">
        <v>0</v>
      </c>
      <c r="BY114" s="7">
        <v>0</v>
      </c>
      <c r="BZ114" s="7">
        <v>0</v>
      </c>
      <c r="CA114" s="7">
        <v>0</v>
      </c>
      <c r="CB114" s="7">
        <v>0</v>
      </c>
      <c r="CC114" s="7">
        <v>0</v>
      </c>
      <c r="CD114" s="52">
        <v>1.05152E-3</v>
      </c>
      <c r="CE114" s="7">
        <v>0</v>
      </c>
      <c r="CF114" s="7">
        <v>0</v>
      </c>
      <c r="CG114" s="7">
        <v>0</v>
      </c>
      <c r="CH114" s="7">
        <v>0</v>
      </c>
      <c r="CI114" s="7">
        <v>0</v>
      </c>
      <c r="CJ114" s="7">
        <v>0</v>
      </c>
    </row>
    <row r="115" spans="1:88" x14ac:dyDescent="0.35">
      <c r="A115" s="44" t="s">
        <v>821</v>
      </c>
      <c r="B115" s="44" t="s">
        <v>4014</v>
      </c>
      <c r="C115" s="44">
        <v>337</v>
      </c>
      <c r="D115" s="44" t="s">
        <v>4015</v>
      </c>
      <c r="E115" s="44" t="s">
        <v>3796</v>
      </c>
      <c r="F115" s="44" t="s">
        <v>614</v>
      </c>
      <c r="G115" s="44" t="s">
        <v>481</v>
      </c>
      <c r="H115" s="44">
        <v>2</v>
      </c>
      <c r="I115" s="45">
        <v>2.8439999999999999E-5</v>
      </c>
      <c r="J115" s="44">
        <v>0</v>
      </c>
      <c r="K115" s="44">
        <v>1</v>
      </c>
      <c r="L115" s="45">
        <v>2.103049421661409E-3</v>
      </c>
      <c r="M115" s="7">
        <v>5.0699999999999997E-6</v>
      </c>
      <c r="N115" s="7">
        <v>1.0139999999999999E-5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7">
        <v>0</v>
      </c>
      <c r="AK115" s="7">
        <v>0</v>
      </c>
      <c r="AL115" s="7">
        <v>0</v>
      </c>
      <c r="AM115" s="7">
        <v>0</v>
      </c>
      <c r="AN115" s="7">
        <v>0</v>
      </c>
      <c r="AO115" s="7">
        <v>0</v>
      </c>
      <c r="AP115" s="7">
        <v>0</v>
      </c>
      <c r="AQ115" s="7">
        <v>0</v>
      </c>
      <c r="AR115" s="7">
        <v>0</v>
      </c>
      <c r="AS115" s="7">
        <v>0</v>
      </c>
      <c r="AT115" s="7">
        <v>0</v>
      </c>
      <c r="AU115" s="7">
        <v>0</v>
      </c>
      <c r="AV115" s="7">
        <v>0</v>
      </c>
      <c r="AW115" s="7">
        <v>0</v>
      </c>
      <c r="AX115" s="7">
        <v>0</v>
      </c>
      <c r="AY115" s="7">
        <v>0</v>
      </c>
      <c r="AZ115" s="7">
        <v>0</v>
      </c>
      <c r="BA115" s="7">
        <v>0</v>
      </c>
      <c r="BB115" s="7">
        <v>0</v>
      </c>
      <c r="BC115" s="7">
        <v>0</v>
      </c>
      <c r="BD115" s="7">
        <v>0</v>
      </c>
      <c r="BE115" s="7">
        <v>0</v>
      </c>
      <c r="BF115" s="7">
        <v>0</v>
      </c>
      <c r="BG115" s="7">
        <v>0</v>
      </c>
      <c r="BH115" s="7">
        <v>0</v>
      </c>
      <c r="BI115" s="7">
        <v>0</v>
      </c>
      <c r="BJ115" s="7">
        <v>0</v>
      </c>
      <c r="BK115" s="7">
        <v>0</v>
      </c>
      <c r="BL115" s="7">
        <v>0</v>
      </c>
      <c r="BM115" s="7">
        <v>0</v>
      </c>
      <c r="BN115" s="7">
        <v>0</v>
      </c>
      <c r="BO115" s="7">
        <v>0</v>
      </c>
      <c r="BP115" s="7">
        <v>0</v>
      </c>
      <c r="BQ115" s="7">
        <v>0</v>
      </c>
      <c r="BR115" s="7">
        <v>0</v>
      </c>
      <c r="BS115" s="7">
        <v>0</v>
      </c>
      <c r="BT115" s="7">
        <v>0</v>
      </c>
      <c r="BU115" s="7">
        <v>0</v>
      </c>
      <c r="BV115" s="7">
        <v>0</v>
      </c>
      <c r="BW115" s="7">
        <v>0</v>
      </c>
      <c r="BX115" s="7">
        <v>0</v>
      </c>
      <c r="BY115" s="7">
        <v>0</v>
      </c>
      <c r="BZ115" s="7">
        <v>0</v>
      </c>
      <c r="CA115" s="7">
        <v>0</v>
      </c>
      <c r="CB115" s="7">
        <v>0</v>
      </c>
      <c r="CC115" s="7">
        <v>0</v>
      </c>
      <c r="CD115" s="52">
        <v>2.10305E-3</v>
      </c>
      <c r="CE115" s="7">
        <v>0</v>
      </c>
      <c r="CF115" s="7">
        <v>0</v>
      </c>
      <c r="CG115" s="7">
        <v>0</v>
      </c>
      <c r="CH115" s="7">
        <v>0</v>
      </c>
      <c r="CI115" s="7">
        <v>0</v>
      </c>
      <c r="CJ115" s="7">
        <v>0</v>
      </c>
    </row>
    <row r="116" spans="1:88" x14ac:dyDescent="0.35">
      <c r="A116" s="38" t="s">
        <v>824</v>
      </c>
      <c r="B116" s="38" t="s">
        <v>3919</v>
      </c>
      <c r="C116" s="38">
        <v>238</v>
      </c>
      <c r="D116" s="38" t="s">
        <v>3920</v>
      </c>
      <c r="E116" s="38" t="s">
        <v>3813</v>
      </c>
      <c r="F116" s="38" t="s">
        <v>608</v>
      </c>
      <c r="G116" s="38" t="s">
        <v>472</v>
      </c>
      <c r="H116" s="38">
        <v>2</v>
      </c>
      <c r="I116" s="39">
        <v>2.8439999999999999E-5</v>
      </c>
      <c r="J116" s="38">
        <v>0</v>
      </c>
      <c r="K116" s="38">
        <v>2</v>
      </c>
      <c r="L116" s="39">
        <v>1.0515247108307041E-3</v>
      </c>
      <c r="M116" s="7">
        <v>2.3839999999999999E-5</v>
      </c>
      <c r="N116" s="7">
        <v>4.7679999999999998E-5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V116" s="52">
        <v>1.05152E-3</v>
      </c>
      <c r="W116" s="7">
        <v>0</v>
      </c>
      <c r="X116" s="7">
        <v>0</v>
      </c>
      <c r="Y116" s="7">
        <v>0</v>
      </c>
      <c r="Z116" s="7">
        <v>0</v>
      </c>
      <c r="AA116" s="7">
        <v>0</v>
      </c>
      <c r="AB116" s="7">
        <v>0</v>
      </c>
      <c r="AC116" s="7">
        <v>0</v>
      </c>
      <c r="AD116" s="7">
        <v>0</v>
      </c>
      <c r="AE116" s="7">
        <v>0</v>
      </c>
      <c r="AF116" s="7">
        <v>0</v>
      </c>
      <c r="AG116" s="7">
        <v>0</v>
      </c>
      <c r="AH116" s="7">
        <v>0</v>
      </c>
      <c r="AI116" s="7">
        <v>0</v>
      </c>
      <c r="AJ116" s="7">
        <v>0</v>
      </c>
      <c r="AK116" s="7">
        <v>0</v>
      </c>
      <c r="AL116" s="7">
        <v>0</v>
      </c>
      <c r="AM116" s="7">
        <v>0</v>
      </c>
      <c r="AN116" s="7">
        <v>0</v>
      </c>
      <c r="AO116" s="7">
        <v>0</v>
      </c>
      <c r="AP116" s="7">
        <v>0</v>
      </c>
      <c r="AQ116" s="7">
        <v>0</v>
      </c>
      <c r="AR116" s="7">
        <v>0</v>
      </c>
      <c r="AS116" s="7">
        <v>0</v>
      </c>
      <c r="AT116" s="7">
        <v>0</v>
      </c>
      <c r="AU116" s="7">
        <v>0</v>
      </c>
      <c r="AV116" s="7">
        <v>0</v>
      </c>
      <c r="AW116" s="7">
        <v>0</v>
      </c>
      <c r="AX116" s="7">
        <v>0</v>
      </c>
      <c r="AY116" s="7">
        <v>0</v>
      </c>
      <c r="AZ116" s="7">
        <v>0</v>
      </c>
      <c r="BA116" s="7">
        <v>0</v>
      </c>
      <c r="BB116" s="52">
        <v>1.05152E-3</v>
      </c>
      <c r="BC116" s="7">
        <v>0</v>
      </c>
      <c r="BD116" s="7">
        <v>0</v>
      </c>
      <c r="BE116" s="7">
        <v>0</v>
      </c>
      <c r="BF116" s="7">
        <v>0</v>
      </c>
      <c r="BG116" s="7">
        <v>0</v>
      </c>
      <c r="BH116" s="7">
        <v>0</v>
      </c>
      <c r="BI116" s="7">
        <v>0</v>
      </c>
      <c r="BJ116" s="7">
        <v>0</v>
      </c>
      <c r="BK116" s="7">
        <v>0</v>
      </c>
      <c r="BL116" s="7">
        <v>0</v>
      </c>
      <c r="BM116" s="7">
        <v>0</v>
      </c>
      <c r="BN116" s="7">
        <v>0</v>
      </c>
      <c r="BO116" s="7">
        <v>0</v>
      </c>
      <c r="BP116" s="7">
        <v>0</v>
      </c>
      <c r="BQ116" s="7">
        <v>0</v>
      </c>
      <c r="BR116" s="7">
        <v>0</v>
      </c>
      <c r="BS116" s="7">
        <v>0</v>
      </c>
      <c r="BT116" s="7">
        <v>0</v>
      </c>
      <c r="BU116" s="7">
        <v>0</v>
      </c>
      <c r="BV116" s="7">
        <v>0</v>
      </c>
      <c r="BW116" s="7">
        <v>0</v>
      </c>
      <c r="BX116" s="7">
        <v>0</v>
      </c>
      <c r="BY116" s="7">
        <v>0</v>
      </c>
      <c r="BZ116" s="7">
        <v>0</v>
      </c>
      <c r="CA116" s="7">
        <v>0</v>
      </c>
      <c r="CB116" s="7">
        <v>0</v>
      </c>
      <c r="CC116" s="7">
        <v>0</v>
      </c>
      <c r="CD116" s="7">
        <v>0</v>
      </c>
      <c r="CE116" s="7">
        <v>0</v>
      </c>
      <c r="CF116" s="7">
        <v>0</v>
      </c>
      <c r="CG116" s="7">
        <v>0</v>
      </c>
      <c r="CH116" s="7">
        <v>0</v>
      </c>
      <c r="CI116" s="7">
        <v>0</v>
      </c>
      <c r="CJ116" s="7">
        <v>0</v>
      </c>
    </row>
    <row r="117" spans="1:88" x14ac:dyDescent="0.35">
      <c r="A117" s="44" t="s">
        <v>827</v>
      </c>
      <c r="B117" s="44" t="s">
        <v>3950</v>
      </c>
      <c r="C117" s="44">
        <v>358</v>
      </c>
      <c r="D117" s="44" t="s">
        <v>3951</v>
      </c>
      <c r="E117" s="44" t="s">
        <v>2880</v>
      </c>
      <c r="F117" s="44" t="s">
        <v>613</v>
      </c>
      <c r="G117" s="44" t="s">
        <v>481</v>
      </c>
      <c r="H117" s="44">
        <v>2</v>
      </c>
      <c r="I117" s="45">
        <v>2.8439999999999999E-5</v>
      </c>
      <c r="J117" s="44">
        <v>0</v>
      </c>
      <c r="K117" s="44">
        <v>2</v>
      </c>
      <c r="L117" s="45">
        <v>1.0515247108307041E-3</v>
      </c>
      <c r="M117" s="7">
        <v>9.6399999999999992E-6</v>
      </c>
      <c r="N117" s="7">
        <v>1.9279999999999998E-5</v>
      </c>
      <c r="O117" s="7">
        <v>0</v>
      </c>
      <c r="P117" s="52">
        <v>1.05152E-3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7">
        <v>0</v>
      </c>
      <c r="AK117" s="7">
        <v>0</v>
      </c>
      <c r="AL117" s="7">
        <v>0</v>
      </c>
      <c r="AM117" s="7">
        <v>0</v>
      </c>
      <c r="AN117" s="7">
        <v>0</v>
      </c>
      <c r="AO117" s="7">
        <v>0</v>
      </c>
      <c r="AP117" s="7">
        <v>0</v>
      </c>
      <c r="AQ117" s="7">
        <v>0</v>
      </c>
      <c r="AR117" s="7">
        <v>0</v>
      </c>
      <c r="AS117" s="7">
        <v>0</v>
      </c>
      <c r="AT117" s="7">
        <v>0</v>
      </c>
      <c r="AU117" s="7">
        <v>0</v>
      </c>
      <c r="AV117" s="7">
        <v>0</v>
      </c>
      <c r="AW117" s="7">
        <v>0</v>
      </c>
      <c r="AX117" s="7">
        <v>0</v>
      </c>
      <c r="AY117" s="7">
        <v>0</v>
      </c>
      <c r="AZ117" s="7">
        <v>0</v>
      </c>
      <c r="BA117" s="7">
        <v>0</v>
      </c>
      <c r="BB117" s="7">
        <v>0</v>
      </c>
      <c r="BC117" s="7">
        <v>0</v>
      </c>
      <c r="BD117" s="7">
        <v>0</v>
      </c>
      <c r="BE117" s="7">
        <v>0</v>
      </c>
      <c r="BF117" s="7">
        <v>0</v>
      </c>
      <c r="BG117" s="7">
        <v>0</v>
      </c>
      <c r="BH117" s="7">
        <v>0</v>
      </c>
      <c r="BI117" s="7">
        <v>0</v>
      </c>
      <c r="BJ117" s="7">
        <v>0</v>
      </c>
      <c r="BK117" s="7">
        <v>0</v>
      </c>
      <c r="BL117" s="7">
        <v>0</v>
      </c>
      <c r="BM117" s="7">
        <v>0</v>
      </c>
      <c r="BN117" s="7">
        <v>0</v>
      </c>
      <c r="BO117" s="7">
        <v>0</v>
      </c>
      <c r="BP117" s="52">
        <v>1.05152E-3</v>
      </c>
      <c r="BQ117" s="7">
        <v>0</v>
      </c>
      <c r="BR117" s="7">
        <v>0</v>
      </c>
      <c r="BS117" s="7">
        <v>0</v>
      </c>
      <c r="BT117" s="7">
        <v>0</v>
      </c>
      <c r="BU117" s="7">
        <v>0</v>
      </c>
      <c r="BV117" s="7">
        <v>0</v>
      </c>
      <c r="BW117" s="7">
        <v>0</v>
      </c>
      <c r="BX117" s="7">
        <v>0</v>
      </c>
      <c r="BY117" s="7">
        <v>0</v>
      </c>
      <c r="BZ117" s="7">
        <v>0</v>
      </c>
      <c r="CA117" s="7">
        <v>0</v>
      </c>
      <c r="CB117" s="7">
        <v>0</v>
      </c>
      <c r="CC117" s="7">
        <v>0</v>
      </c>
      <c r="CD117" s="7">
        <v>0</v>
      </c>
      <c r="CE117" s="7">
        <v>0</v>
      </c>
      <c r="CF117" s="7">
        <v>0</v>
      </c>
      <c r="CG117" s="7">
        <v>0</v>
      </c>
      <c r="CH117" s="7">
        <v>0</v>
      </c>
      <c r="CI117" s="7">
        <v>0</v>
      </c>
      <c r="CJ117" s="7">
        <v>0</v>
      </c>
    </row>
    <row r="118" spans="1:88" x14ac:dyDescent="0.35">
      <c r="A118" s="38" t="s">
        <v>830</v>
      </c>
      <c r="B118" s="38" t="s">
        <v>4034</v>
      </c>
      <c r="C118" s="38">
        <v>78</v>
      </c>
      <c r="D118" s="38" t="s">
        <v>1896</v>
      </c>
      <c r="E118" s="38" t="s">
        <v>3813</v>
      </c>
      <c r="F118" s="38" t="s">
        <v>476</v>
      </c>
      <c r="G118" s="38" t="s">
        <v>476</v>
      </c>
      <c r="H118" s="38">
        <v>2</v>
      </c>
      <c r="I118" s="39">
        <v>2.8439999999999999E-5</v>
      </c>
      <c r="J118" s="38">
        <v>0</v>
      </c>
      <c r="K118" s="38">
        <v>2</v>
      </c>
      <c r="L118" s="39">
        <v>1.0515247108307041E-3</v>
      </c>
      <c r="M118" s="7">
        <v>1.42E-5</v>
      </c>
      <c r="N118" s="7">
        <v>2.8399999999999999E-5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Z118" s="7">
        <v>0</v>
      </c>
      <c r="AA118" s="7">
        <v>0</v>
      </c>
      <c r="AB118" s="7">
        <v>0</v>
      </c>
      <c r="AC118" s="7">
        <v>0</v>
      </c>
      <c r="AD118" s="7">
        <v>0</v>
      </c>
      <c r="AE118" s="7">
        <v>0</v>
      </c>
      <c r="AF118" s="7">
        <v>0</v>
      </c>
      <c r="AG118" s="7">
        <v>0</v>
      </c>
      <c r="AH118" s="7">
        <v>0</v>
      </c>
      <c r="AI118" s="7">
        <v>0</v>
      </c>
      <c r="AJ118" s="7">
        <v>0</v>
      </c>
      <c r="AK118" s="7">
        <v>0</v>
      </c>
      <c r="AL118" s="7">
        <v>0</v>
      </c>
      <c r="AM118" s="7">
        <v>0</v>
      </c>
      <c r="AN118" s="7">
        <v>0</v>
      </c>
      <c r="AO118" s="7">
        <v>0</v>
      </c>
      <c r="AP118" s="7">
        <v>0</v>
      </c>
      <c r="AQ118" s="7">
        <v>0</v>
      </c>
      <c r="AR118" s="7">
        <v>0</v>
      </c>
      <c r="AS118" s="7">
        <v>0</v>
      </c>
      <c r="AT118" s="7">
        <v>0</v>
      </c>
      <c r="AU118" s="7">
        <v>0</v>
      </c>
      <c r="AV118" s="7">
        <v>0</v>
      </c>
      <c r="AW118" s="7">
        <v>0</v>
      </c>
      <c r="AX118" s="7">
        <v>0</v>
      </c>
      <c r="AY118" s="7">
        <v>0</v>
      </c>
      <c r="AZ118" s="52">
        <v>1.05152E-3</v>
      </c>
      <c r="BA118" s="7">
        <v>0</v>
      </c>
      <c r="BB118" s="7">
        <v>0</v>
      </c>
      <c r="BC118" s="7">
        <v>0</v>
      </c>
      <c r="BD118" s="7">
        <v>0</v>
      </c>
      <c r="BE118" s="7">
        <v>0</v>
      </c>
      <c r="BF118" s="7">
        <v>0</v>
      </c>
      <c r="BG118" s="7">
        <v>0</v>
      </c>
      <c r="BH118" s="7">
        <v>0</v>
      </c>
      <c r="BI118" s="7">
        <v>0</v>
      </c>
      <c r="BJ118" s="7">
        <v>0</v>
      </c>
      <c r="BK118" s="7">
        <v>0</v>
      </c>
      <c r="BL118" s="7">
        <v>0</v>
      </c>
      <c r="BM118" s="7">
        <v>0</v>
      </c>
      <c r="BN118" s="7">
        <v>0</v>
      </c>
      <c r="BO118" s="52">
        <v>1.05152E-3</v>
      </c>
      <c r="BP118" s="7">
        <v>0</v>
      </c>
      <c r="BQ118" s="7">
        <v>0</v>
      </c>
      <c r="BR118" s="7">
        <v>0</v>
      </c>
      <c r="BS118" s="7">
        <v>0</v>
      </c>
      <c r="BT118" s="7">
        <v>0</v>
      </c>
      <c r="BU118" s="7">
        <v>0</v>
      </c>
      <c r="BV118" s="7">
        <v>0</v>
      </c>
      <c r="BW118" s="7">
        <v>0</v>
      </c>
      <c r="BX118" s="7">
        <v>0</v>
      </c>
      <c r="BY118" s="7">
        <v>0</v>
      </c>
      <c r="BZ118" s="7">
        <v>0</v>
      </c>
      <c r="CA118" s="7">
        <v>0</v>
      </c>
      <c r="CB118" s="7">
        <v>0</v>
      </c>
      <c r="CC118" s="7">
        <v>0</v>
      </c>
      <c r="CD118" s="7">
        <v>0</v>
      </c>
      <c r="CE118" s="7">
        <v>0</v>
      </c>
      <c r="CF118" s="7">
        <v>0</v>
      </c>
      <c r="CG118" s="7">
        <v>0</v>
      </c>
      <c r="CH118" s="7">
        <v>0</v>
      </c>
      <c r="CI118" s="7">
        <v>0</v>
      </c>
      <c r="CJ118" s="7">
        <v>0</v>
      </c>
    </row>
    <row r="119" spans="1:88" x14ac:dyDescent="0.35">
      <c r="A119" s="38" t="s">
        <v>833</v>
      </c>
      <c r="B119" s="38" t="s">
        <v>3933</v>
      </c>
      <c r="C119" s="38">
        <v>243</v>
      </c>
      <c r="D119" s="38" t="s">
        <v>1823</v>
      </c>
      <c r="E119" s="38" t="s">
        <v>3813</v>
      </c>
      <c r="F119" s="38" t="s">
        <v>605</v>
      </c>
      <c r="G119" s="38" t="s">
        <v>472</v>
      </c>
      <c r="H119" s="38">
        <v>2</v>
      </c>
      <c r="I119" s="39">
        <v>2.8439999999999999E-5</v>
      </c>
      <c r="J119" s="38">
        <v>0</v>
      </c>
      <c r="K119" s="38">
        <v>2</v>
      </c>
      <c r="L119" s="39">
        <v>1.0515247108307041E-3</v>
      </c>
      <c r="M119" s="7">
        <v>2.283E-5</v>
      </c>
      <c r="N119" s="7">
        <v>4.566E-5</v>
      </c>
      <c r="O119" s="7">
        <v>0</v>
      </c>
      <c r="P119" s="7">
        <v>0</v>
      </c>
      <c r="Q119" s="7">
        <v>0</v>
      </c>
      <c r="R119" s="52">
        <v>1.05152E-3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Z119" s="52">
        <v>1.05152E-3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7">
        <v>0</v>
      </c>
      <c r="AK119" s="7">
        <v>0</v>
      </c>
      <c r="AL119" s="7">
        <v>0</v>
      </c>
      <c r="AM119" s="7">
        <v>0</v>
      </c>
      <c r="AN119" s="7">
        <v>0</v>
      </c>
      <c r="AO119" s="7">
        <v>0</v>
      </c>
      <c r="AP119" s="7">
        <v>0</v>
      </c>
      <c r="AQ119" s="7">
        <v>0</v>
      </c>
      <c r="AR119" s="7">
        <v>0</v>
      </c>
      <c r="AS119" s="7">
        <v>0</v>
      </c>
      <c r="AT119" s="7">
        <v>0</v>
      </c>
      <c r="AU119" s="7">
        <v>0</v>
      </c>
      <c r="AV119" s="7">
        <v>0</v>
      </c>
      <c r="AW119" s="7">
        <v>0</v>
      </c>
      <c r="AX119" s="7">
        <v>0</v>
      </c>
      <c r="AY119" s="7">
        <v>0</v>
      </c>
      <c r="AZ119" s="7">
        <v>0</v>
      </c>
      <c r="BA119" s="7">
        <v>0</v>
      </c>
      <c r="BB119" s="7">
        <v>0</v>
      </c>
      <c r="BC119" s="7">
        <v>0</v>
      </c>
      <c r="BD119" s="7">
        <v>0</v>
      </c>
      <c r="BE119" s="7">
        <v>0</v>
      </c>
      <c r="BF119" s="7">
        <v>0</v>
      </c>
      <c r="BG119" s="7">
        <v>0</v>
      </c>
      <c r="BH119" s="7">
        <v>0</v>
      </c>
      <c r="BI119" s="7">
        <v>0</v>
      </c>
      <c r="BJ119" s="7">
        <v>0</v>
      </c>
      <c r="BK119" s="7">
        <v>0</v>
      </c>
      <c r="BL119" s="7">
        <v>0</v>
      </c>
      <c r="BM119" s="7">
        <v>0</v>
      </c>
      <c r="BN119" s="7">
        <v>0</v>
      </c>
      <c r="BO119" s="7">
        <v>0</v>
      </c>
      <c r="BP119" s="7">
        <v>0</v>
      </c>
      <c r="BQ119" s="7">
        <v>0</v>
      </c>
      <c r="BR119" s="7">
        <v>0</v>
      </c>
      <c r="BS119" s="7">
        <v>0</v>
      </c>
      <c r="BT119" s="7">
        <v>0</v>
      </c>
      <c r="BU119" s="7">
        <v>0</v>
      </c>
      <c r="BV119" s="7">
        <v>0</v>
      </c>
      <c r="BW119" s="7">
        <v>0</v>
      </c>
      <c r="BX119" s="7">
        <v>0</v>
      </c>
      <c r="BY119" s="7">
        <v>0</v>
      </c>
      <c r="BZ119" s="7">
        <v>0</v>
      </c>
      <c r="CA119" s="7">
        <v>0</v>
      </c>
      <c r="CB119" s="7">
        <v>0</v>
      </c>
      <c r="CC119" s="7">
        <v>0</v>
      </c>
      <c r="CD119" s="7">
        <v>0</v>
      </c>
      <c r="CE119" s="7">
        <v>0</v>
      </c>
      <c r="CF119" s="7">
        <v>0</v>
      </c>
      <c r="CG119" s="7">
        <v>0</v>
      </c>
      <c r="CH119" s="7">
        <v>0</v>
      </c>
      <c r="CI119" s="7">
        <v>0</v>
      </c>
      <c r="CJ119" s="7">
        <v>0</v>
      </c>
    </row>
    <row r="120" spans="1:88" x14ac:dyDescent="0.35">
      <c r="A120" s="44" t="s">
        <v>836</v>
      </c>
      <c r="B120" s="44" t="s">
        <v>3927</v>
      </c>
      <c r="C120" s="44">
        <v>20</v>
      </c>
      <c r="D120" s="44" t="s">
        <v>3928</v>
      </c>
      <c r="E120" s="44" t="s">
        <v>3796</v>
      </c>
      <c r="F120" s="44" t="s">
        <v>614</v>
      </c>
      <c r="G120" s="44" t="s">
        <v>481</v>
      </c>
      <c r="H120" s="44">
        <v>2</v>
      </c>
      <c r="I120" s="45">
        <v>2.8439999999999999E-5</v>
      </c>
      <c r="J120" s="44">
        <v>0</v>
      </c>
      <c r="K120" s="44">
        <v>2</v>
      </c>
      <c r="L120" s="45">
        <v>1.0515247108307041E-3</v>
      </c>
      <c r="M120" s="7">
        <v>9.6399999999999992E-6</v>
      </c>
      <c r="N120" s="7">
        <v>1.9279999999999998E-5</v>
      </c>
      <c r="O120" s="7">
        <v>0</v>
      </c>
      <c r="P120" s="7">
        <v>0</v>
      </c>
      <c r="Q120" s="7">
        <v>0</v>
      </c>
      <c r="R120" s="52">
        <v>1.05152E-3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Z120" s="7">
        <v>0</v>
      </c>
      <c r="AA120" s="7">
        <v>0</v>
      </c>
      <c r="AB120" s="7">
        <v>0</v>
      </c>
      <c r="AC120" s="7">
        <v>0</v>
      </c>
      <c r="AD120" s="7">
        <v>0</v>
      </c>
      <c r="AE120" s="7">
        <v>0</v>
      </c>
      <c r="AF120" s="7">
        <v>0</v>
      </c>
      <c r="AG120" s="7">
        <v>0</v>
      </c>
      <c r="AH120" s="7">
        <v>0</v>
      </c>
      <c r="AI120" s="7">
        <v>0</v>
      </c>
      <c r="AJ120" s="7">
        <v>0</v>
      </c>
      <c r="AK120" s="7">
        <v>0</v>
      </c>
      <c r="AL120" s="7">
        <v>0</v>
      </c>
      <c r="AM120" s="7">
        <v>0</v>
      </c>
      <c r="AN120" s="7">
        <v>0</v>
      </c>
      <c r="AO120" s="7">
        <v>0</v>
      </c>
      <c r="AP120" s="52">
        <v>1.05152E-3</v>
      </c>
      <c r="AQ120" s="7">
        <v>0</v>
      </c>
      <c r="AR120" s="7">
        <v>0</v>
      </c>
      <c r="AS120" s="7">
        <v>0</v>
      </c>
      <c r="AT120" s="7">
        <v>0</v>
      </c>
      <c r="AU120" s="7">
        <v>0</v>
      </c>
      <c r="AV120" s="7">
        <v>0</v>
      </c>
      <c r="AW120" s="7">
        <v>0</v>
      </c>
      <c r="AX120" s="7">
        <v>0</v>
      </c>
      <c r="AY120" s="7">
        <v>0</v>
      </c>
      <c r="AZ120" s="7">
        <v>0</v>
      </c>
      <c r="BA120" s="7">
        <v>0</v>
      </c>
      <c r="BB120" s="7">
        <v>0</v>
      </c>
      <c r="BC120" s="7">
        <v>0</v>
      </c>
      <c r="BD120" s="7">
        <v>0</v>
      </c>
      <c r="BE120" s="7">
        <v>0</v>
      </c>
      <c r="BF120" s="7">
        <v>0</v>
      </c>
      <c r="BG120" s="7">
        <v>0</v>
      </c>
      <c r="BH120" s="7">
        <v>0</v>
      </c>
      <c r="BI120" s="7">
        <v>0</v>
      </c>
      <c r="BJ120" s="7">
        <v>0</v>
      </c>
      <c r="BK120" s="7">
        <v>0</v>
      </c>
      <c r="BL120" s="7">
        <v>0</v>
      </c>
      <c r="BM120" s="7">
        <v>0</v>
      </c>
      <c r="BN120" s="7">
        <v>0</v>
      </c>
      <c r="BO120" s="7">
        <v>0</v>
      </c>
      <c r="BP120" s="7">
        <v>0</v>
      </c>
      <c r="BQ120" s="7">
        <v>0</v>
      </c>
      <c r="BR120" s="7">
        <v>0</v>
      </c>
      <c r="BS120" s="7">
        <v>0</v>
      </c>
      <c r="BT120" s="7">
        <v>0</v>
      </c>
      <c r="BU120" s="7">
        <v>0</v>
      </c>
      <c r="BV120" s="7">
        <v>0</v>
      </c>
      <c r="BW120" s="7">
        <v>0</v>
      </c>
      <c r="BX120" s="7">
        <v>0</v>
      </c>
      <c r="BY120" s="7">
        <v>0</v>
      </c>
      <c r="BZ120" s="7">
        <v>0</v>
      </c>
      <c r="CA120" s="7">
        <v>0</v>
      </c>
      <c r="CB120" s="7">
        <v>0</v>
      </c>
      <c r="CC120" s="7">
        <v>0</v>
      </c>
      <c r="CD120" s="7">
        <v>0</v>
      </c>
      <c r="CE120" s="7">
        <v>0</v>
      </c>
      <c r="CF120" s="7">
        <v>0</v>
      </c>
      <c r="CG120" s="7">
        <v>0</v>
      </c>
      <c r="CH120" s="7">
        <v>0</v>
      </c>
      <c r="CI120" s="7">
        <v>0</v>
      </c>
      <c r="CJ120" s="7">
        <v>0</v>
      </c>
    </row>
    <row r="121" spans="1:88" x14ac:dyDescent="0.35">
      <c r="A121" s="38" t="s">
        <v>839</v>
      </c>
      <c r="B121" s="38" t="s">
        <v>4048</v>
      </c>
      <c r="C121" s="38">
        <v>97</v>
      </c>
      <c r="D121" s="38" t="s">
        <v>4049</v>
      </c>
      <c r="E121" s="38" t="s">
        <v>3813</v>
      </c>
      <c r="F121" s="38" t="s">
        <v>476</v>
      </c>
      <c r="G121" s="38" t="s">
        <v>476</v>
      </c>
      <c r="H121" s="38">
        <v>1</v>
      </c>
      <c r="I121" s="39">
        <v>1.4219999999999999E-5</v>
      </c>
      <c r="J121" s="38">
        <v>0</v>
      </c>
      <c r="K121" s="38">
        <v>1</v>
      </c>
      <c r="L121" s="39">
        <v>1.0515247108307041E-3</v>
      </c>
      <c r="M121" s="7">
        <v>2.03E-6</v>
      </c>
      <c r="N121" s="7">
        <v>4.0600000000000001E-6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7">
        <v>0</v>
      </c>
      <c r="AK121" s="7">
        <v>0</v>
      </c>
      <c r="AL121" s="7">
        <v>0</v>
      </c>
      <c r="AM121" s="7">
        <v>0</v>
      </c>
      <c r="AN121" s="7">
        <v>0</v>
      </c>
      <c r="AO121" s="7">
        <v>0</v>
      </c>
      <c r="AP121" s="7">
        <v>0</v>
      </c>
      <c r="AQ121" s="7">
        <v>0</v>
      </c>
      <c r="AR121" s="52">
        <v>1.05152E-3</v>
      </c>
      <c r="AS121" s="7">
        <v>0</v>
      </c>
      <c r="AT121" s="7">
        <v>0</v>
      </c>
      <c r="AU121" s="7">
        <v>0</v>
      </c>
      <c r="AV121" s="7">
        <v>0</v>
      </c>
      <c r="AW121" s="7">
        <v>0</v>
      </c>
      <c r="AX121" s="7">
        <v>0</v>
      </c>
      <c r="AY121" s="7">
        <v>0</v>
      </c>
      <c r="AZ121" s="7">
        <v>0</v>
      </c>
      <c r="BA121" s="7">
        <v>0</v>
      </c>
      <c r="BB121" s="7">
        <v>0</v>
      </c>
      <c r="BC121" s="7">
        <v>0</v>
      </c>
      <c r="BD121" s="7">
        <v>0</v>
      </c>
      <c r="BE121" s="7">
        <v>0</v>
      </c>
      <c r="BF121" s="7">
        <v>0</v>
      </c>
      <c r="BG121" s="7">
        <v>0</v>
      </c>
      <c r="BH121" s="7">
        <v>0</v>
      </c>
      <c r="BI121" s="7">
        <v>0</v>
      </c>
      <c r="BJ121" s="7">
        <v>0</v>
      </c>
      <c r="BK121" s="7">
        <v>0</v>
      </c>
      <c r="BL121" s="7">
        <v>0</v>
      </c>
      <c r="BM121" s="7">
        <v>0</v>
      </c>
      <c r="BN121" s="7">
        <v>0</v>
      </c>
      <c r="BO121" s="7">
        <v>0</v>
      </c>
      <c r="BP121" s="7">
        <v>0</v>
      </c>
      <c r="BQ121" s="7">
        <v>0</v>
      </c>
      <c r="BR121" s="7">
        <v>0</v>
      </c>
      <c r="BS121" s="7">
        <v>0</v>
      </c>
      <c r="BT121" s="7">
        <v>0</v>
      </c>
      <c r="BU121" s="7">
        <v>0</v>
      </c>
      <c r="BV121" s="7">
        <v>0</v>
      </c>
      <c r="BW121" s="7">
        <v>0</v>
      </c>
      <c r="BX121" s="7">
        <v>0</v>
      </c>
      <c r="BY121" s="7">
        <v>0</v>
      </c>
      <c r="BZ121" s="7">
        <v>0</v>
      </c>
      <c r="CA121" s="7">
        <v>0</v>
      </c>
      <c r="CB121" s="7">
        <v>0</v>
      </c>
      <c r="CC121" s="7">
        <v>0</v>
      </c>
      <c r="CD121" s="7">
        <v>0</v>
      </c>
      <c r="CE121" s="7">
        <v>0</v>
      </c>
      <c r="CF121" s="7">
        <v>0</v>
      </c>
      <c r="CG121" s="7">
        <v>0</v>
      </c>
      <c r="CH121" s="7">
        <v>0</v>
      </c>
      <c r="CI121" s="7">
        <v>0</v>
      </c>
      <c r="CJ121" s="7">
        <v>0</v>
      </c>
    </row>
    <row r="122" spans="1:88" x14ac:dyDescent="0.35">
      <c r="A122" s="38" t="s">
        <v>842</v>
      </c>
      <c r="B122" s="38" t="s">
        <v>4000</v>
      </c>
      <c r="C122" s="38">
        <v>102</v>
      </c>
      <c r="D122" s="38" t="s">
        <v>1932</v>
      </c>
      <c r="E122" s="38" t="s">
        <v>3813</v>
      </c>
      <c r="F122" s="38" t="s">
        <v>476</v>
      </c>
      <c r="G122" s="38" t="s">
        <v>476</v>
      </c>
      <c r="H122" s="38">
        <v>1</v>
      </c>
      <c r="I122" s="39">
        <v>1.4219999999999999E-5</v>
      </c>
      <c r="J122" s="38">
        <v>0</v>
      </c>
      <c r="K122" s="38">
        <v>1</v>
      </c>
      <c r="L122" s="39">
        <v>1.0515247108307041E-3</v>
      </c>
      <c r="M122" s="7">
        <v>8.1200000000000002E-6</v>
      </c>
      <c r="N122" s="7">
        <v>1.624E-5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W122" s="7">
        <v>0</v>
      </c>
      <c r="X122" s="7">
        <v>0</v>
      </c>
      <c r="Y122" s="7">
        <v>0</v>
      </c>
      <c r="Z122" s="7">
        <v>0</v>
      </c>
      <c r="AA122" s="7">
        <v>0</v>
      </c>
      <c r="AB122" s="7">
        <v>0</v>
      </c>
      <c r="AC122" s="7">
        <v>0</v>
      </c>
      <c r="AD122" s="7">
        <v>0</v>
      </c>
      <c r="AE122" s="7">
        <v>0</v>
      </c>
      <c r="AF122" s="7">
        <v>0</v>
      </c>
      <c r="AG122" s="52">
        <v>1.05152E-3</v>
      </c>
      <c r="AH122" s="7">
        <v>0</v>
      </c>
      <c r="AI122" s="7">
        <v>0</v>
      </c>
      <c r="AJ122" s="7">
        <v>0</v>
      </c>
      <c r="AK122" s="7">
        <v>0</v>
      </c>
      <c r="AL122" s="7">
        <v>0</v>
      </c>
      <c r="AM122" s="7">
        <v>0</v>
      </c>
      <c r="AN122" s="7">
        <v>0</v>
      </c>
      <c r="AO122" s="7">
        <v>0</v>
      </c>
      <c r="AP122" s="7">
        <v>0</v>
      </c>
      <c r="AQ122" s="7">
        <v>0</v>
      </c>
      <c r="AR122" s="7">
        <v>0</v>
      </c>
      <c r="AS122" s="7">
        <v>0</v>
      </c>
      <c r="AT122" s="7">
        <v>0</v>
      </c>
      <c r="AU122" s="7">
        <v>0</v>
      </c>
      <c r="AV122" s="7">
        <v>0</v>
      </c>
      <c r="AW122" s="7">
        <v>0</v>
      </c>
      <c r="AX122" s="7">
        <v>0</v>
      </c>
      <c r="AY122" s="7">
        <v>0</v>
      </c>
      <c r="AZ122" s="7">
        <v>0</v>
      </c>
      <c r="BA122" s="7">
        <v>0</v>
      </c>
      <c r="BB122" s="7">
        <v>0</v>
      </c>
      <c r="BC122" s="7">
        <v>0</v>
      </c>
      <c r="BD122" s="7">
        <v>0</v>
      </c>
      <c r="BE122" s="7">
        <v>0</v>
      </c>
      <c r="BF122" s="7">
        <v>0</v>
      </c>
      <c r="BG122" s="7">
        <v>0</v>
      </c>
      <c r="BH122" s="7">
        <v>0</v>
      </c>
      <c r="BI122" s="7">
        <v>0</v>
      </c>
      <c r="BJ122" s="7">
        <v>0</v>
      </c>
      <c r="BK122" s="7">
        <v>0</v>
      </c>
      <c r="BL122" s="7">
        <v>0</v>
      </c>
      <c r="BM122" s="7">
        <v>0</v>
      </c>
      <c r="BN122" s="7">
        <v>0</v>
      </c>
      <c r="BO122" s="7">
        <v>0</v>
      </c>
      <c r="BP122" s="7">
        <v>0</v>
      </c>
      <c r="BQ122" s="7">
        <v>0</v>
      </c>
      <c r="BR122" s="7">
        <v>0</v>
      </c>
      <c r="BS122" s="7">
        <v>0</v>
      </c>
      <c r="BT122" s="7">
        <v>0</v>
      </c>
      <c r="BU122" s="7">
        <v>0</v>
      </c>
      <c r="BV122" s="7">
        <v>0</v>
      </c>
      <c r="BW122" s="7">
        <v>0</v>
      </c>
      <c r="BX122" s="7">
        <v>0</v>
      </c>
      <c r="BY122" s="7">
        <v>0</v>
      </c>
      <c r="BZ122" s="7">
        <v>0</v>
      </c>
      <c r="CA122" s="7">
        <v>0</v>
      </c>
      <c r="CB122" s="7">
        <v>0</v>
      </c>
      <c r="CC122" s="7">
        <v>0</v>
      </c>
      <c r="CD122" s="7">
        <v>0</v>
      </c>
      <c r="CE122" s="7">
        <v>0</v>
      </c>
      <c r="CF122" s="7">
        <v>0</v>
      </c>
      <c r="CG122" s="7">
        <v>0</v>
      </c>
      <c r="CH122" s="7">
        <v>0</v>
      </c>
      <c r="CI122" s="7">
        <v>0</v>
      </c>
      <c r="CJ122" s="7">
        <v>0</v>
      </c>
    </row>
    <row r="123" spans="1:88" x14ac:dyDescent="0.35">
      <c r="A123" s="38" t="s">
        <v>845</v>
      </c>
      <c r="B123" s="38" t="s">
        <v>3991</v>
      </c>
      <c r="C123" s="38">
        <v>145</v>
      </c>
      <c r="D123" s="38" t="s">
        <v>1980</v>
      </c>
      <c r="E123" s="38" t="s">
        <v>3813</v>
      </c>
      <c r="F123" s="38" t="s">
        <v>596</v>
      </c>
      <c r="G123" s="38" t="s">
        <v>472</v>
      </c>
      <c r="H123" s="38">
        <v>1</v>
      </c>
      <c r="I123" s="39">
        <v>1.4219999999999999E-5</v>
      </c>
      <c r="J123" s="38">
        <v>0</v>
      </c>
      <c r="K123" s="38">
        <v>1</v>
      </c>
      <c r="L123" s="39">
        <v>1.0515247108307041E-3</v>
      </c>
      <c r="M123" s="7">
        <v>5.0699999999999997E-6</v>
      </c>
      <c r="N123" s="7">
        <v>1.0139999999999999E-5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7">
        <v>0</v>
      </c>
      <c r="U123" s="7">
        <v>0</v>
      </c>
      <c r="V123" s="7">
        <v>0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7">
        <v>0</v>
      </c>
      <c r="AK123" s="7">
        <v>0</v>
      </c>
      <c r="AL123" s="7">
        <v>0</v>
      </c>
      <c r="AM123" s="7">
        <v>0</v>
      </c>
      <c r="AN123" s="7">
        <v>0</v>
      </c>
      <c r="AO123" s="7">
        <v>0</v>
      </c>
      <c r="AP123" s="7">
        <v>0</v>
      </c>
      <c r="AQ123" s="7">
        <v>0</v>
      </c>
      <c r="AR123" s="52">
        <v>1.05152E-3</v>
      </c>
      <c r="AS123" s="7">
        <v>0</v>
      </c>
      <c r="AT123" s="7">
        <v>0</v>
      </c>
      <c r="AU123" s="7">
        <v>0</v>
      </c>
      <c r="AV123" s="7">
        <v>0</v>
      </c>
      <c r="AW123" s="7">
        <v>0</v>
      </c>
      <c r="AX123" s="7">
        <v>0</v>
      </c>
      <c r="AY123" s="7">
        <v>0</v>
      </c>
      <c r="AZ123" s="7">
        <v>0</v>
      </c>
      <c r="BA123" s="7">
        <v>0</v>
      </c>
      <c r="BB123" s="7">
        <v>0</v>
      </c>
      <c r="BC123" s="7">
        <v>0</v>
      </c>
      <c r="BD123" s="7">
        <v>0</v>
      </c>
      <c r="BE123" s="7">
        <v>0</v>
      </c>
      <c r="BF123" s="7">
        <v>0</v>
      </c>
      <c r="BG123" s="7">
        <v>0</v>
      </c>
      <c r="BH123" s="7">
        <v>0</v>
      </c>
      <c r="BI123" s="7">
        <v>0</v>
      </c>
      <c r="BJ123" s="7">
        <v>0</v>
      </c>
      <c r="BK123" s="7">
        <v>0</v>
      </c>
      <c r="BL123" s="7">
        <v>0</v>
      </c>
      <c r="BM123" s="7">
        <v>0</v>
      </c>
      <c r="BN123" s="7">
        <v>0</v>
      </c>
      <c r="BO123" s="7">
        <v>0</v>
      </c>
      <c r="BP123" s="7">
        <v>0</v>
      </c>
      <c r="BQ123" s="7">
        <v>0</v>
      </c>
      <c r="BR123" s="7">
        <v>0</v>
      </c>
      <c r="BS123" s="7">
        <v>0</v>
      </c>
      <c r="BT123" s="7">
        <v>0</v>
      </c>
      <c r="BU123" s="7">
        <v>0</v>
      </c>
      <c r="BV123" s="7">
        <v>0</v>
      </c>
      <c r="BW123" s="7">
        <v>0</v>
      </c>
      <c r="BX123" s="7">
        <v>0</v>
      </c>
      <c r="BY123" s="7">
        <v>0</v>
      </c>
      <c r="BZ123" s="7">
        <v>0</v>
      </c>
      <c r="CA123" s="7">
        <v>0</v>
      </c>
      <c r="CB123" s="7">
        <v>0</v>
      </c>
      <c r="CC123" s="7">
        <v>0</v>
      </c>
      <c r="CD123" s="7">
        <v>0</v>
      </c>
      <c r="CE123" s="7">
        <v>0</v>
      </c>
      <c r="CF123" s="7">
        <v>0</v>
      </c>
      <c r="CG123" s="7">
        <v>0</v>
      </c>
      <c r="CH123" s="7">
        <v>0</v>
      </c>
      <c r="CI123" s="7">
        <v>0</v>
      </c>
      <c r="CJ123" s="7">
        <v>0</v>
      </c>
    </row>
    <row r="124" spans="1:88" x14ac:dyDescent="0.35">
      <c r="A124" s="38" t="s">
        <v>848</v>
      </c>
      <c r="B124" s="38" t="s">
        <v>4016</v>
      </c>
      <c r="C124" s="38">
        <v>84</v>
      </c>
      <c r="D124" s="38" t="s">
        <v>1791</v>
      </c>
      <c r="E124" s="38" t="s">
        <v>3813</v>
      </c>
      <c r="F124" s="38" t="s">
        <v>476</v>
      </c>
      <c r="G124" s="38" t="s">
        <v>476</v>
      </c>
      <c r="H124" s="38">
        <v>1</v>
      </c>
      <c r="I124" s="39">
        <v>1.4219999999999999E-5</v>
      </c>
      <c r="J124" s="38">
        <v>0</v>
      </c>
      <c r="K124" s="38">
        <v>1</v>
      </c>
      <c r="L124" s="39">
        <v>1.0515247108307041E-3</v>
      </c>
      <c r="M124" s="7">
        <v>4.5700000000000003E-6</v>
      </c>
      <c r="N124" s="7">
        <v>9.1400000000000006E-6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Z124" s="7">
        <v>0</v>
      </c>
      <c r="AA124" s="7">
        <v>0</v>
      </c>
      <c r="AB124" s="7">
        <v>0</v>
      </c>
      <c r="AC124" s="7">
        <v>0</v>
      </c>
      <c r="AD124" s="7">
        <v>0</v>
      </c>
      <c r="AE124" s="7">
        <v>0</v>
      </c>
      <c r="AF124" s="7">
        <v>0</v>
      </c>
      <c r="AG124" s="7">
        <v>0</v>
      </c>
      <c r="AH124" s="7">
        <v>0</v>
      </c>
      <c r="AI124" s="7">
        <v>0</v>
      </c>
      <c r="AJ124" s="7">
        <v>0</v>
      </c>
      <c r="AK124" s="7">
        <v>0</v>
      </c>
      <c r="AL124" s="7">
        <v>0</v>
      </c>
      <c r="AM124" s="7">
        <v>0</v>
      </c>
      <c r="AN124" s="7">
        <v>0</v>
      </c>
      <c r="AO124" s="7">
        <v>0</v>
      </c>
      <c r="AP124" s="7">
        <v>0</v>
      </c>
      <c r="AQ124" s="7">
        <v>0</v>
      </c>
      <c r="AR124" s="7">
        <v>0</v>
      </c>
      <c r="AS124" s="7">
        <v>0</v>
      </c>
      <c r="AT124" s="7">
        <v>0</v>
      </c>
      <c r="AU124" s="7">
        <v>0</v>
      </c>
      <c r="AV124" s="7">
        <v>0</v>
      </c>
      <c r="AW124" s="7">
        <v>0</v>
      </c>
      <c r="AX124" s="7">
        <v>0</v>
      </c>
      <c r="AY124" s="7">
        <v>0</v>
      </c>
      <c r="AZ124" s="7">
        <v>0</v>
      </c>
      <c r="BA124" s="7">
        <v>0</v>
      </c>
      <c r="BB124" s="7">
        <v>0</v>
      </c>
      <c r="BC124" s="7">
        <v>0</v>
      </c>
      <c r="BD124" s="7">
        <v>0</v>
      </c>
      <c r="BE124" s="7">
        <v>0</v>
      </c>
      <c r="BF124" s="7">
        <v>0</v>
      </c>
      <c r="BG124" s="7">
        <v>0</v>
      </c>
      <c r="BH124" s="7">
        <v>0</v>
      </c>
      <c r="BI124" s="7">
        <v>0</v>
      </c>
      <c r="BJ124" s="7">
        <v>0</v>
      </c>
      <c r="BK124" s="7">
        <v>0</v>
      </c>
      <c r="BL124" s="7">
        <v>0</v>
      </c>
      <c r="BM124" s="7">
        <v>0</v>
      </c>
      <c r="BN124" s="7">
        <v>0</v>
      </c>
      <c r="BO124" s="7">
        <v>0</v>
      </c>
      <c r="BP124" s="7">
        <v>0</v>
      </c>
      <c r="BQ124" s="7">
        <v>0</v>
      </c>
      <c r="BR124" s="7">
        <v>0</v>
      </c>
      <c r="BS124" s="7">
        <v>0</v>
      </c>
      <c r="BT124" s="7">
        <v>0</v>
      </c>
      <c r="BU124" s="7">
        <v>0</v>
      </c>
      <c r="BV124" s="52">
        <v>1.05152E-3</v>
      </c>
      <c r="BW124" s="7">
        <v>0</v>
      </c>
      <c r="BX124" s="7">
        <v>0</v>
      </c>
      <c r="BY124" s="7">
        <v>0</v>
      </c>
      <c r="BZ124" s="7">
        <v>0</v>
      </c>
      <c r="CA124" s="7">
        <v>0</v>
      </c>
      <c r="CB124" s="7">
        <v>0</v>
      </c>
      <c r="CC124" s="7">
        <v>0</v>
      </c>
      <c r="CD124" s="7">
        <v>0</v>
      </c>
      <c r="CE124" s="7">
        <v>0</v>
      </c>
      <c r="CF124" s="7">
        <v>0</v>
      </c>
      <c r="CG124" s="7">
        <v>0</v>
      </c>
      <c r="CH124" s="7">
        <v>0</v>
      </c>
      <c r="CI124" s="7">
        <v>0</v>
      </c>
      <c r="CJ124" s="7">
        <v>0</v>
      </c>
    </row>
    <row r="125" spans="1:88" x14ac:dyDescent="0.35">
      <c r="A125" s="38" t="s">
        <v>851</v>
      </c>
      <c r="B125" s="38" t="s">
        <v>3940</v>
      </c>
      <c r="C125" s="38">
        <v>224</v>
      </c>
      <c r="D125" s="38" t="s">
        <v>1168</v>
      </c>
      <c r="E125" s="38" t="s">
        <v>3813</v>
      </c>
      <c r="F125" s="38" t="s">
        <v>600</v>
      </c>
      <c r="G125" s="38" t="s">
        <v>472</v>
      </c>
      <c r="H125" s="38">
        <v>1</v>
      </c>
      <c r="I125" s="39">
        <v>1.4219999999999999E-5</v>
      </c>
      <c r="J125" s="38">
        <v>0</v>
      </c>
      <c r="K125" s="38">
        <v>1</v>
      </c>
      <c r="L125" s="39">
        <v>1.0515247108307041E-3</v>
      </c>
      <c r="M125" s="7">
        <v>1.8260000000000001E-5</v>
      </c>
      <c r="N125" s="7">
        <v>3.6520000000000003E-5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7">
        <v>0</v>
      </c>
      <c r="AK125" s="7">
        <v>0</v>
      </c>
      <c r="AL125" s="7">
        <v>0</v>
      </c>
      <c r="AM125" s="7">
        <v>0</v>
      </c>
      <c r="AN125" s="7">
        <v>0</v>
      </c>
      <c r="AO125" s="7">
        <v>0</v>
      </c>
      <c r="AP125" s="7">
        <v>0</v>
      </c>
      <c r="AQ125" s="7">
        <v>0</v>
      </c>
      <c r="AR125" s="7">
        <v>0</v>
      </c>
      <c r="AS125" s="7">
        <v>0</v>
      </c>
      <c r="AT125" s="7">
        <v>0</v>
      </c>
      <c r="AU125" s="7">
        <v>0</v>
      </c>
      <c r="AV125" s="7">
        <v>0</v>
      </c>
      <c r="AW125" s="7">
        <v>0</v>
      </c>
      <c r="AX125" s="7">
        <v>0</v>
      </c>
      <c r="AY125" s="7">
        <v>0</v>
      </c>
      <c r="AZ125" s="7">
        <v>0</v>
      </c>
      <c r="BA125" s="7">
        <v>0</v>
      </c>
      <c r="BB125" s="7">
        <v>0</v>
      </c>
      <c r="BC125" s="7">
        <v>0</v>
      </c>
      <c r="BD125" s="7">
        <v>0</v>
      </c>
      <c r="BE125" s="7">
        <v>0</v>
      </c>
      <c r="BF125" s="7">
        <v>0</v>
      </c>
      <c r="BG125" s="7">
        <v>0</v>
      </c>
      <c r="BH125" s="7">
        <v>0</v>
      </c>
      <c r="BI125" s="7">
        <v>0</v>
      </c>
      <c r="BJ125" s="7">
        <v>0</v>
      </c>
      <c r="BK125" s="7">
        <v>0</v>
      </c>
      <c r="BL125" s="7">
        <v>0</v>
      </c>
      <c r="BM125" s="7">
        <v>0</v>
      </c>
      <c r="BN125" s="7">
        <v>0</v>
      </c>
      <c r="BO125" s="7">
        <v>0</v>
      </c>
      <c r="BP125" s="7">
        <v>0</v>
      </c>
      <c r="BQ125" s="7">
        <v>0</v>
      </c>
      <c r="BR125" s="7">
        <v>0</v>
      </c>
      <c r="BS125" s="7">
        <v>0</v>
      </c>
      <c r="BT125" s="7">
        <v>0</v>
      </c>
      <c r="BU125" s="7">
        <v>0</v>
      </c>
      <c r="BV125" s="7">
        <v>0</v>
      </c>
      <c r="BW125" s="7">
        <v>0</v>
      </c>
      <c r="BX125" s="7">
        <v>0</v>
      </c>
      <c r="BY125" s="7">
        <v>0</v>
      </c>
      <c r="BZ125" s="7">
        <v>0</v>
      </c>
      <c r="CA125" s="7">
        <v>0</v>
      </c>
      <c r="CB125" s="7">
        <v>0</v>
      </c>
      <c r="CC125" s="7">
        <v>0</v>
      </c>
      <c r="CD125" s="7">
        <v>0</v>
      </c>
      <c r="CE125" s="52">
        <v>1.05152E-3</v>
      </c>
      <c r="CF125" s="7">
        <v>0</v>
      </c>
      <c r="CG125" s="7">
        <v>0</v>
      </c>
      <c r="CH125" s="7">
        <v>0</v>
      </c>
      <c r="CI125" s="7">
        <v>0</v>
      </c>
      <c r="CJ125" s="7">
        <v>0</v>
      </c>
    </row>
    <row r="126" spans="1:88" x14ac:dyDescent="0.35">
      <c r="A126" s="38" t="s">
        <v>854</v>
      </c>
      <c r="B126" s="38" t="s">
        <v>3968</v>
      </c>
      <c r="C126" s="38">
        <v>222</v>
      </c>
      <c r="D126" s="38" t="s">
        <v>1198</v>
      </c>
      <c r="E126" s="38" t="s">
        <v>3813</v>
      </c>
      <c r="F126" s="38" t="s">
        <v>600</v>
      </c>
      <c r="G126" s="38" t="s">
        <v>472</v>
      </c>
      <c r="H126" s="38">
        <v>1</v>
      </c>
      <c r="I126" s="39">
        <v>1.4219999999999999E-5</v>
      </c>
      <c r="J126" s="38">
        <v>0</v>
      </c>
      <c r="K126" s="38">
        <v>1</v>
      </c>
      <c r="L126" s="39">
        <v>1.0515247108307041E-3</v>
      </c>
      <c r="M126" s="7">
        <v>6.6000000000000003E-6</v>
      </c>
      <c r="N126" s="7">
        <v>1.3200000000000001E-5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V126" s="7">
        <v>0</v>
      </c>
      <c r="W126" s="7">
        <v>0</v>
      </c>
      <c r="X126" s="7">
        <v>0</v>
      </c>
      <c r="Y126" s="7">
        <v>0</v>
      </c>
      <c r="Z126" s="7">
        <v>0</v>
      </c>
      <c r="AA126" s="7">
        <v>0</v>
      </c>
      <c r="AB126" s="7">
        <v>0</v>
      </c>
      <c r="AC126" s="7">
        <v>0</v>
      </c>
      <c r="AD126" s="7">
        <v>0</v>
      </c>
      <c r="AE126" s="7">
        <v>0</v>
      </c>
      <c r="AF126" s="7">
        <v>0</v>
      </c>
      <c r="AG126" s="7">
        <v>0</v>
      </c>
      <c r="AH126" s="7">
        <v>0</v>
      </c>
      <c r="AI126" s="7">
        <v>0</v>
      </c>
      <c r="AJ126" s="7">
        <v>0</v>
      </c>
      <c r="AK126" s="7">
        <v>0</v>
      </c>
      <c r="AL126" s="7">
        <v>0</v>
      </c>
      <c r="AM126" s="7">
        <v>0</v>
      </c>
      <c r="AN126" s="7">
        <v>0</v>
      </c>
      <c r="AO126" s="7">
        <v>0</v>
      </c>
      <c r="AP126" s="52">
        <v>1.05152E-3</v>
      </c>
      <c r="AQ126" s="7">
        <v>0</v>
      </c>
      <c r="AR126" s="7">
        <v>0</v>
      </c>
      <c r="AS126" s="7">
        <v>0</v>
      </c>
      <c r="AT126" s="7">
        <v>0</v>
      </c>
      <c r="AU126" s="7">
        <v>0</v>
      </c>
      <c r="AV126" s="7">
        <v>0</v>
      </c>
      <c r="AW126" s="7">
        <v>0</v>
      </c>
      <c r="AX126" s="7">
        <v>0</v>
      </c>
      <c r="AY126" s="7">
        <v>0</v>
      </c>
      <c r="AZ126" s="7">
        <v>0</v>
      </c>
      <c r="BA126" s="7">
        <v>0</v>
      </c>
      <c r="BB126" s="7">
        <v>0</v>
      </c>
      <c r="BC126" s="7">
        <v>0</v>
      </c>
      <c r="BD126" s="7">
        <v>0</v>
      </c>
      <c r="BE126" s="7">
        <v>0</v>
      </c>
      <c r="BF126" s="7">
        <v>0</v>
      </c>
      <c r="BG126" s="7">
        <v>0</v>
      </c>
      <c r="BH126" s="7">
        <v>0</v>
      </c>
      <c r="BI126" s="7">
        <v>0</v>
      </c>
      <c r="BJ126" s="7">
        <v>0</v>
      </c>
      <c r="BK126" s="7">
        <v>0</v>
      </c>
      <c r="BL126" s="7">
        <v>0</v>
      </c>
      <c r="BM126" s="7">
        <v>0</v>
      </c>
      <c r="BN126" s="7">
        <v>0</v>
      </c>
      <c r="BO126" s="7">
        <v>0</v>
      </c>
      <c r="BP126" s="7">
        <v>0</v>
      </c>
      <c r="BQ126" s="7">
        <v>0</v>
      </c>
      <c r="BR126" s="7">
        <v>0</v>
      </c>
      <c r="BS126" s="7">
        <v>0</v>
      </c>
      <c r="BT126" s="7">
        <v>0</v>
      </c>
      <c r="BU126" s="7">
        <v>0</v>
      </c>
      <c r="BV126" s="7">
        <v>0</v>
      </c>
      <c r="BW126" s="7">
        <v>0</v>
      </c>
      <c r="BX126" s="7">
        <v>0</v>
      </c>
      <c r="BY126" s="7">
        <v>0</v>
      </c>
      <c r="BZ126" s="7">
        <v>0</v>
      </c>
      <c r="CA126" s="7">
        <v>0</v>
      </c>
      <c r="CB126" s="7">
        <v>0</v>
      </c>
      <c r="CC126" s="7">
        <v>0</v>
      </c>
      <c r="CD126" s="7">
        <v>0</v>
      </c>
      <c r="CE126" s="7">
        <v>0</v>
      </c>
      <c r="CF126" s="7">
        <v>0</v>
      </c>
      <c r="CG126" s="7">
        <v>0</v>
      </c>
      <c r="CH126" s="7">
        <v>0</v>
      </c>
      <c r="CI126" s="7">
        <v>0</v>
      </c>
      <c r="CJ126" s="7">
        <v>0</v>
      </c>
    </row>
    <row r="127" spans="1:88" x14ac:dyDescent="0.35">
      <c r="A127" s="42" t="s">
        <v>857</v>
      </c>
      <c r="B127" s="42" t="s">
        <v>3980</v>
      </c>
      <c r="C127" s="42">
        <v>283</v>
      </c>
      <c r="D127" s="42" t="s">
        <v>3981</v>
      </c>
      <c r="E127" s="42">
        <v>0.93</v>
      </c>
      <c r="F127" s="42" t="s">
        <v>611</v>
      </c>
      <c r="G127" s="42" t="s">
        <v>480</v>
      </c>
      <c r="H127" s="42">
        <v>1</v>
      </c>
      <c r="I127" s="43">
        <v>1.4219999999999999E-5</v>
      </c>
      <c r="J127" s="42">
        <v>0</v>
      </c>
      <c r="K127" s="42">
        <v>1</v>
      </c>
      <c r="L127" s="43">
        <v>1.0515247108307041E-3</v>
      </c>
      <c r="M127" s="7">
        <v>1.0100000000000001E-6</v>
      </c>
      <c r="N127" s="7">
        <v>2.0200000000000001E-6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7">
        <v>0</v>
      </c>
      <c r="U127" s="7">
        <v>0</v>
      </c>
      <c r="V127" s="7">
        <v>0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2">
        <v>1.05152E-3</v>
      </c>
      <c r="AK127" s="7">
        <v>0</v>
      </c>
      <c r="AL127" s="7">
        <v>0</v>
      </c>
      <c r="AM127" s="7">
        <v>0</v>
      </c>
      <c r="AN127" s="7">
        <v>0</v>
      </c>
      <c r="AO127" s="7">
        <v>0</v>
      </c>
      <c r="AP127" s="7">
        <v>0</v>
      </c>
      <c r="AQ127" s="7">
        <v>0</v>
      </c>
      <c r="AR127" s="7">
        <v>0</v>
      </c>
      <c r="AS127" s="7">
        <v>0</v>
      </c>
      <c r="AT127" s="7">
        <v>0</v>
      </c>
      <c r="AU127" s="7">
        <v>0</v>
      </c>
      <c r="AV127" s="7">
        <v>0</v>
      </c>
      <c r="AW127" s="7">
        <v>0</v>
      </c>
      <c r="AX127" s="7">
        <v>0</v>
      </c>
      <c r="AY127" s="7">
        <v>0</v>
      </c>
      <c r="AZ127" s="7">
        <v>0</v>
      </c>
      <c r="BA127" s="7">
        <v>0</v>
      </c>
      <c r="BB127" s="7">
        <v>0</v>
      </c>
      <c r="BC127" s="7">
        <v>0</v>
      </c>
      <c r="BD127" s="7">
        <v>0</v>
      </c>
      <c r="BE127" s="7">
        <v>0</v>
      </c>
      <c r="BF127" s="7">
        <v>0</v>
      </c>
      <c r="BG127" s="7">
        <v>0</v>
      </c>
      <c r="BH127" s="7">
        <v>0</v>
      </c>
      <c r="BI127" s="7">
        <v>0</v>
      </c>
      <c r="BJ127" s="7">
        <v>0</v>
      </c>
      <c r="BK127" s="7">
        <v>0</v>
      </c>
      <c r="BL127" s="7">
        <v>0</v>
      </c>
      <c r="BM127" s="7">
        <v>0</v>
      </c>
      <c r="BN127" s="7">
        <v>0</v>
      </c>
      <c r="BO127" s="7">
        <v>0</v>
      </c>
      <c r="BP127" s="7">
        <v>0</v>
      </c>
      <c r="BQ127" s="7">
        <v>0</v>
      </c>
      <c r="BR127" s="7">
        <v>0</v>
      </c>
      <c r="BS127" s="7">
        <v>0</v>
      </c>
      <c r="BT127" s="7">
        <v>0</v>
      </c>
      <c r="BU127" s="7">
        <v>0</v>
      </c>
      <c r="BV127" s="7">
        <v>0</v>
      </c>
      <c r="BW127" s="7">
        <v>0</v>
      </c>
      <c r="BX127" s="7">
        <v>0</v>
      </c>
      <c r="BY127" s="7">
        <v>0</v>
      </c>
      <c r="BZ127" s="7">
        <v>0</v>
      </c>
      <c r="CA127" s="7">
        <v>0</v>
      </c>
      <c r="CB127" s="7">
        <v>0</v>
      </c>
      <c r="CC127" s="7">
        <v>0</v>
      </c>
      <c r="CD127" s="7">
        <v>0</v>
      </c>
      <c r="CE127" s="7">
        <v>0</v>
      </c>
      <c r="CF127" s="7">
        <v>0</v>
      </c>
      <c r="CG127" s="7">
        <v>0</v>
      </c>
      <c r="CH127" s="7">
        <v>0</v>
      </c>
      <c r="CI127" s="7">
        <v>0</v>
      </c>
      <c r="CJ127" s="7">
        <v>0</v>
      </c>
    </row>
    <row r="128" spans="1:88" x14ac:dyDescent="0.35">
      <c r="A128" s="38" t="s">
        <v>860</v>
      </c>
      <c r="B128" s="38" t="s">
        <v>4144</v>
      </c>
      <c r="C128" s="38">
        <v>203</v>
      </c>
      <c r="D128" s="38" t="s">
        <v>2029</v>
      </c>
      <c r="E128" s="38" t="s">
        <v>3813</v>
      </c>
      <c r="F128" s="38" t="s">
        <v>598</v>
      </c>
      <c r="G128" s="38" t="s">
        <v>472</v>
      </c>
      <c r="H128" s="38">
        <v>1</v>
      </c>
      <c r="I128" s="39">
        <v>1.4219999999999999E-5</v>
      </c>
      <c r="J128" s="38">
        <v>0</v>
      </c>
      <c r="K128" s="38">
        <v>1</v>
      </c>
      <c r="L128" s="39">
        <v>1.0515247108307041E-3</v>
      </c>
      <c r="M128" s="7">
        <v>3.5499999999999999E-6</v>
      </c>
      <c r="N128" s="7">
        <v>7.0999999999999998E-6</v>
      </c>
      <c r="O128" s="7">
        <v>0</v>
      </c>
      <c r="P128" s="7">
        <v>0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  <c r="V128" s="7">
        <v>0</v>
      </c>
      <c r="W128" s="7">
        <v>0</v>
      </c>
      <c r="X128" s="7">
        <v>0</v>
      </c>
      <c r="Y128" s="7">
        <v>0</v>
      </c>
      <c r="Z128" s="7">
        <v>0</v>
      </c>
      <c r="AA128" s="7">
        <v>0</v>
      </c>
      <c r="AB128" s="7">
        <v>0</v>
      </c>
      <c r="AC128" s="7">
        <v>0</v>
      </c>
      <c r="AD128" s="7">
        <v>0</v>
      </c>
      <c r="AE128" s="7">
        <v>0</v>
      </c>
      <c r="AF128" s="7">
        <v>0</v>
      </c>
      <c r="AG128" s="7">
        <v>0</v>
      </c>
      <c r="AH128" s="7">
        <v>0</v>
      </c>
      <c r="AI128" s="7">
        <v>0</v>
      </c>
      <c r="AJ128" s="7">
        <v>0</v>
      </c>
      <c r="AK128" s="7">
        <v>0</v>
      </c>
      <c r="AL128" s="7">
        <v>0</v>
      </c>
      <c r="AM128" s="7">
        <v>0</v>
      </c>
      <c r="AN128" s="7">
        <v>0</v>
      </c>
      <c r="AO128" s="7">
        <v>0</v>
      </c>
      <c r="AP128" s="7">
        <v>0</v>
      </c>
      <c r="AQ128" s="7">
        <v>0</v>
      </c>
      <c r="AR128" s="7">
        <v>0</v>
      </c>
      <c r="AS128" s="7">
        <v>0</v>
      </c>
      <c r="AT128" s="7">
        <v>0</v>
      </c>
      <c r="AU128" s="7">
        <v>0</v>
      </c>
      <c r="AV128" s="7">
        <v>0</v>
      </c>
      <c r="AW128" s="7">
        <v>0</v>
      </c>
      <c r="AX128" s="7">
        <v>0</v>
      </c>
      <c r="AY128" s="7">
        <v>0</v>
      </c>
      <c r="AZ128" s="7">
        <v>0</v>
      </c>
      <c r="BA128" s="7">
        <v>0</v>
      </c>
      <c r="BB128" s="7">
        <v>0</v>
      </c>
      <c r="BC128" s="7">
        <v>0</v>
      </c>
      <c r="BD128" s="7">
        <v>0</v>
      </c>
      <c r="BE128" s="7">
        <v>0</v>
      </c>
      <c r="BF128" s="7">
        <v>0</v>
      </c>
      <c r="BG128" s="7">
        <v>0</v>
      </c>
      <c r="BH128" s="7">
        <v>0</v>
      </c>
      <c r="BI128" s="7">
        <v>0</v>
      </c>
      <c r="BJ128" s="7">
        <v>0</v>
      </c>
      <c r="BK128" s="7">
        <v>0</v>
      </c>
      <c r="BL128" s="7">
        <v>0</v>
      </c>
      <c r="BM128" s="7">
        <v>0</v>
      </c>
      <c r="BN128" s="7">
        <v>0</v>
      </c>
      <c r="BO128" s="7">
        <v>0</v>
      </c>
      <c r="BP128" s="7">
        <v>0</v>
      </c>
      <c r="BQ128" s="7">
        <v>0</v>
      </c>
      <c r="BR128" s="52">
        <v>1.05152E-3</v>
      </c>
      <c r="BS128" s="7">
        <v>0</v>
      </c>
      <c r="BT128" s="7">
        <v>0</v>
      </c>
      <c r="BU128" s="7">
        <v>0</v>
      </c>
      <c r="BV128" s="7">
        <v>0</v>
      </c>
      <c r="BW128" s="7">
        <v>0</v>
      </c>
      <c r="BX128" s="7">
        <v>0</v>
      </c>
      <c r="BY128" s="7">
        <v>0</v>
      </c>
      <c r="BZ128" s="7">
        <v>0</v>
      </c>
      <c r="CA128" s="7">
        <v>0</v>
      </c>
      <c r="CB128" s="7">
        <v>0</v>
      </c>
      <c r="CC128" s="7">
        <v>0</v>
      </c>
      <c r="CD128" s="7">
        <v>0</v>
      </c>
      <c r="CE128" s="7">
        <v>0</v>
      </c>
      <c r="CF128" s="7">
        <v>0</v>
      </c>
      <c r="CG128" s="7">
        <v>0</v>
      </c>
      <c r="CH128" s="7">
        <v>0</v>
      </c>
      <c r="CI128" s="7">
        <v>0</v>
      </c>
      <c r="CJ128" s="7">
        <v>0</v>
      </c>
    </row>
    <row r="129" spans="1:88" x14ac:dyDescent="0.35">
      <c r="A129" s="44" t="s">
        <v>863</v>
      </c>
      <c r="B129" s="44" t="s">
        <v>3989</v>
      </c>
      <c r="C129" s="44">
        <v>336</v>
      </c>
      <c r="D129" s="44" t="s">
        <v>3990</v>
      </c>
      <c r="E129" s="44" t="s">
        <v>3796</v>
      </c>
      <c r="F129" s="44" t="s">
        <v>614</v>
      </c>
      <c r="G129" s="44" t="s">
        <v>481</v>
      </c>
      <c r="H129" s="44">
        <v>1</v>
      </c>
      <c r="I129" s="45">
        <v>1.4219999999999999E-5</v>
      </c>
      <c r="J129" s="44">
        <v>0</v>
      </c>
      <c r="K129" s="44">
        <v>1</v>
      </c>
      <c r="L129" s="45">
        <v>1.0515247108307041E-3</v>
      </c>
      <c r="M129" s="7">
        <v>1.471E-5</v>
      </c>
      <c r="N129" s="7">
        <v>2.942E-5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7">
        <v>0</v>
      </c>
      <c r="U129" s="7">
        <v>0</v>
      </c>
      <c r="V129" s="7">
        <v>0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7">
        <v>0</v>
      </c>
      <c r="AK129" s="7">
        <v>0</v>
      </c>
      <c r="AL129" s="7">
        <v>0</v>
      </c>
      <c r="AM129" s="7">
        <v>0</v>
      </c>
      <c r="AN129" s="7">
        <v>0</v>
      </c>
      <c r="AO129" s="7">
        <v>0</v>
      </c>
      <c r="AP129" s="7">
        <v>0</v>
      </c>
      <c r="AQ129" s="7">
        <v>0</v>
      </c>
      <c r="AR129" s="7">
        <v>0</v>
      </c>
      <c r="AS129" s="7">
        <v>0</v>
      </c>
      <c r="AT129" s="7">
        <v>0</v>
      </c>
      <c r="AU129" s="7">
        <v>0</v>
      </c>
      <c r="AV129" s="52">
        <v>1.05152E-3</v>
      </c>
      <c r="AW129" s="7">
        <v>0</v>
      </c>
      <c r="AX129" s="7">
        <v>0</v>
      </c>
      <c r="AY129" s="7">
        <v>0</v>
      </c>
      <c r="AZ129" s="7">
        <v>0</v>
      </c>
      <c r="BA129" s="7">
        <v>0</v>
      </c>
      <c r="BB129" s="7">
        <v>0</v>
      </c>
      <c r="BC129" s="7">
        <v>0</v>
      </c>
      <c r="BD129" s="7">
        <v>0</v>
      </c>
      <c r="BE129" s="7">
        <v>0</v>
      </c>
      <c r="BF129" s="7">
        <v>0</v>
      </c>
      <c r="BG129" s="7">
        <v>0</v>
      </c>
      <c r="BH129" s="7">
        <v>0</v>
      </c>
      <c r="BI129" s="7">
        <v>0</v>
      </c>
      <c r="BJ129" s="7">
        <v>0</v>
      </c>
      <c r="BK129" s="7">
        <v>0</v>
      </c>
      <c r="BL129" s="7">
        <v>0</v>
      </c>
      <c r="BM129" s="7">
        <v>0</v>
      </c>
      <c r="BN129" s="7">
        <v>0</v>
      </c>
      <c r="BO129" s="7">
        <v>0</v>
      </c>
      <c r="BP129" s="7">
        <v>0</v>
      </c>
      <c r="BQ129" s="7">
        <v>0</v>
      </c>
      <c r="BR129" s="7">
        <v>0</v>
      </c>
      <c r="BS129" s="7">
        <v>0</v>
      </c>
      <c r="BT129" s="7">
        <v>0</v>
      </c>
      <c r="BU129" s="7">
        <v>0</v>
      </c>
      <c r="BV129" s="7">
        <v>0</v>
      </c>
      <c r="BW129" s="7">
        <v>0</v>
      </c>
      <c r="BX129" s="7">
        <v>0</v>
      </c>
      <c r="BY129" s="7">
        <v>0</v>
      </c>
      <c r="BZ129" s="7">
        <v>0</v>
      </c>
      <c r="CA129" s="7">
        <v>0</v>
      </c>
      <c r="CB129" s="7">
        <v>0</v>
      </c>
      <c r="CC129" s="7">
        <v>0</v>
      </c>
      <c r="CD129" s="7">
        <v>0</v>
      </c>
      <c r="CE129" s="7">
        <v>0</v>
      </c>
      <c r="CF129" s="7">
        <v>0</v>
      </c>
      <c r="CG129" s="7">
        <v>0</v>
      </c>
      <c r="CH129" s="7">
        <v>0</v>
      </c>
      <c r="CI129" s="7">
        <v>0</v>
      </c>
      <c r="CJ129" s="7">
        <v>0</v>
      </c>
    </row>
    <row r="130" spans="1:88" x14ac:dyDescent="0.35">
      <c r="A130" s="38" t="s">
        <v>866</v>
      </c>
      <c r="B130" s="38" t="s">
        <v>4021</v>
      </c>
      <c r="C130" s="38">
        <v>94</v>
      </c>
      <c r="D130" s="38" t="s">
        <v>1910</v>
      </c>
      <c r="E130" s="38" t="s">
        <v>3813</v>
      </c>
      <c r="F130" s="38" t="s">
        <v>476</v>
      </c>
      <c r="G130" s="38" t="s">
        <v>476</v>
      </c>
      <c r="H130" s="38">
        <v>1</v>
      </c>
      <c r="I130" s="39">
        <v>1.4219999999999999E-5</v>
      </c>
      <c r="J130" s="38">
        <v>0</v>
      </c>
      <c r="K130" s="38">
        <v>1</v>
      </c>
      <c r="L130" s="39">
        <v>1.0515247108307041E-3</v>
      </c>
      <c r="M130" s="7">
        <v>5.0699999999999997E-6</v>
      </c>
      <c r="N130" s="7">
        <v>1.0139999999999999E-5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V130" s="7">
        <v>0</v>
      </c>
      <c r="W130" s="7">
        <v>0</v>
      </c>
      <c r="X130" s="7">
        <v>0</v>
      </c>
      <c r="Y130" s="7">
        <v>0</v>
      </c>
      <c r="Z130" s="7">
        <v>0</v>
      </c>
      <c r="AA130" s="7">
        <v>0</v>
      </c>
      <c r="AB130" s="52">
        <v>1.05152E-3</v>
      </c>
      <c r="AC130" s="7">
        <v>0</v>
      </c>
      <c r="AD130" s="7">
        <v>0</v>
      </c>
      <c r="AE130" s="7">
        <v>0</v>
      </c>
      <c r="AF130" s="7">
        <v>0</v>
      </c>
      <c r="AG130" s="7">
        <v>0</v>
      </c>
      <c r="AH130" s="7">
        <v>0</v>
      </c>
      <c r="AI130" s="7">
        <v>0</v>
      </c>
      <c r="AJ130" s="7">
        <v>0</v>
      </c>
      <c r="AK130" s="7">
        <v>0</v>
      </c>
      <c r="AL130" s="7">
        <v>0</v>
      </c>
      <c r="AM130" s="7">
        <v>0</v>
      </c>
      <c r="AN130" s="7">
        <v>0</v>
      </c>
      <c r="AO130" s="7">
        <v>0</v>
      </c>
      <c r="AP130" s="7">
        <v>0</v>
      </c>
      <c r="AQ130" s="7">
        <v>0</v>
      </c>
      <c r="AR130" s="7">
        <v>0</v>
      </c>
      <c r="AS130" s="7">
        <v>0</v>
      </c>
      <c r="AT130" s="7">
        <v>0</v>
      </c>
      <c r="AU130" s="7">
        <v>0</v>
      </c>
      <c r="AV130" s="7">
        <v>0</v>
      </c>
      <c r="AW130" s="7">
        <v>0</v>
      </c>
      <c r="AX130" s="7">
        <v>0</v>
      </c>
      <c r="AY130" s="7">
        <v>0</v>
      </c>
      <c r="AZ130" s="7">
        <v>0</v>
      </c>
      <c r="BA130" s="7">
        <v>0</v>
      </c>
      <c r="BB130" s="7">
        <v>0</v>
      </c>
      <c r="BC130" s="7">
        <v>0</v>
      </c>
      <c r="BD130" s="7">
        <v>0</v>
      </c>
      <c r="BE130" s="7">
        <v>0</v>
      </c>
      <c r="BF130" s="7">
        <v>0</v>
      </c>
      <c r="BG130" s="7">
        <v>0</v>
      </c>
      <c r="BH130" s="7">
        <v>0</v>
      </c>
      <c r="BI130" s="7">
        <v>0</v>
      </c>
      <c r="BJ130" s="7">
        <v>0</v>
      </c>
      <c r="BK130" s="7">
        <v>0</v>
      </c>
      <c r="BL130" s="7">
        <v>0</v>
      </c>
      <c r="BM130" s="7">
        <v>0</v>
      </c>
      <c r="BN130" s="7">
        <v>0</v>
      </c>
      <c r="BO130" s="7">
        <v>0</v>
      </c>
      <c r="BP130" s="7">
        <v>0</v>
      </c>
      <c r="BQ130" s="7">
        <v>0</v>
      </c>
      <c r="BR130" s="7">
        <v>0</v>
      </c>
      <c r="BS130" s="7">
        <v>0</v>
      </c>
      <c r="BT130" s="7">
        <v>0</v>
      </c>
      <c r="BU130" s="7">
        <v>0</v>
      </c>
      <c r="BV130" s="7">
        <v>0</v>
      </c>
      <c r="BW130" s="7">
        <v>0</v>
      </c>
      <c r="BX130" s="7">
        <v>0</v>
      </c>
      <c r="BY130" s="7">
        <v>0</v>
      </c>
      <c r="BZ130" s="7">
        <v>0</v>
      </c>
      <c r="CA130" s="7">
        <v>0</v>
      </c>
      <c r="CB130" s="7">
        <v>0</v>
      </c>
      <c r="CC130" s="7">
        <v>0</v>
      </c>
      <c r="CD130" s="7">
        <v>0</v>
      </c>
      <c r="CE130" s="7">
        <v>0</v>
      </c>
      <c r="CF130" s="7">
        <v>0</v>
      </c>
      <c r="CG130" s="7">
        <v>0</v>
      </c>
      <c r="CH130" s="7">
        <v>0</v>
      </c>
      <c r="CI130" s="7">
        <v>0</v>
      </c>
      <c r="CJ130" s="7">
        <v>0</v>
      </c>
    </row>
    <row r="131" spans="1:88" x14ac:dyDescent="0.35">
      <c r="A131" s="38" t="s">
        <v>869</v>
      </c>
      <c r="B131" s="38" t="s">
        <v>3925</v>
      </c>
      <c r="C131" s="38">
        <v>15</v>
      </c>
      <c r="D131" s="38" t="s">
        <v>3926</v>
      </c>
      <c r="E131" s="38" t="s">
        <v>3813</v>
      </c>
      <c r="F131" s="38" t="s">
        <v>602</v>
      </c>
      <c r="G131" s="38" t="s">
        <v>472</v>
      </c>
      <c r="H131" s="38">
        <v>1</v>
      </c>
      <c r="I131" s="39">
        <v>1.4219999999999999E-5</v>
      </c>
      <c r="J131" s="38">
        <v>0</v>
      </c>
      <c r="K131" s="38">
        <v>1</v>
      </c>
      <c r="L131" s="39">
        <v>1.0515247108307041E-3</v>
      </c>
      <c r="M131" s="7">
        <v>1.7759999999999999E-5</v>
      </c>
      <c r="N131" s="7">
        <v>3.5519999999999999E-5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  <c r="V131" s="7">
        <v>0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52">
        <v>1.05152E-3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7">
        <v>0</v>
      </c>
      <c r="AK131" s="7">
        <v>0</v>
      </c>
      <c r="AL131" s="7">
        <v>0</v>
      </c>
      <c r="AM131" s="7">
        <v>0</v>
      </c>
      <c r="AN131" s="7">
        <v>0</v>
      </c>
      <c r="AO131" s="7">
        <v>0</v>
      </c>
      <c r="AP131" s="7">
        <v>0</v>
      </c>
      <c r="AQ131" s="7">
        <v>0</v>
      </c>
      <c r="AR131" s="7">
        <v>0</v>
      </c>
      <c r="AS131" s="7">
        <v>0</v>
      </c>
      <c r="AT131" s="7">
        <v>0</v>
      </c>
      <c r="AU131" s="7">
        <v>0</v>
      </c>
      <c r="AV131" s="7">
        <v>0</v>
      </c>
      <c r="AW131" s="7">
        <v>0</v>
      </c>
      <c r="AX131" s="7">
        <v>0</v>
      </c>
      <c r="AY131" s="7">
        <v>0</v>
      </c>
      <c r="AZ131" s="7">
        <v>0</v>
      </c>
      <c r="BA131" s="7">
        <v>0</v>
      </c>
      <c r="BB131" s="7">
        <v>0</v>
      </c>
      <c r="BC131" s="7">
        <v>0</v>
      </c>
      <c r="BD131" s="7">
        <v>0</v>
      </c>
      <c r="BE131" s="7">
        <v>0</v>
      </c>
      <c r="BF131" s="7">
        <v>0</v>
      </c>
      <c r="BG131" s="7">
        <v>0</v>
      </c>
      <c r="BH131" s="7">
        <v>0</v>
      </c>
      <c r="BI131" s="7">
        <v>0</v>
      </c>
      <c r="BJ131" s="7">
        <v>0</v>
      </c>
      <c r="BK131" s="7">
        <v>0</v>
      </c>
      <c r="BL131" s="7">
        <v>0</v>
      </c>
      <c r="BM131" s="7">
        <v>0</v>
      </c>
      <c r="BN131" s="7">
        <v>0</v>
      </c>
      <c r="BO131" s="7">
        <v>0</v>
      </c>
      <c r="BP131" s="7">
        <v>0</v>
      </c>
      <c r="BQ131" s="7">
        <v>0</v>
      </c>
      <c r="BR131" s="7">
        <v>0</v>
      </c>
      <c r="BS131" s="7">
        <v>0</v>
      </c>
      <c r="BT131" s="7">
        <v>0</v>
      </c>
      <c r="BU131" s="7">
        <v>0</v>
      </c>
      <c r="BV131" s="7">
        <v>0</v>
      </c>
      <c r="BW131" s="7">
        <v>0</v>
      </c>
      <c r="BX131" s="7">
        <v>0</v>
      </c>
      <c r="BY131" s="7">
        <v>0</v>
      </c>
      <c r="BZ131" s="7">
        <v>0</v>
      </c>
      <c r="CA131" s="7">
        <v>0</v>
      </c>
      <c r="CB131" s="7">
        <v>0</v>
      </c>
      <c r="CC131" s="7">
        <v>0</v>
      </c>
      <c r="CD131" s="7">
        <v>0</v>
      </c>
      <c r="CE131" s="7">
        <v>0</v>
      </c>
      <c r="CF131" s="7">
        <v>0</v>
      </c>
      <c r="CG131" s="7">
        <v>0</v>
      </c>
      <c r="CH131" s="7">
        <v>0</v>
      </c>
      <c r="CI131" s="7">
        <v>0</v>
      </c>
      <c r="CJ131" s="7">
        <v>0</v>
      </c>
    </row>
    <row r="132" spans="1:88" x14ac:dyDescent="0.35">
      <c r="A132" s="44" t="s">
        <v>872</v>
      </c>
      <c r="B132" s="44" t="s">
        <v>3871</v>
      </c>
      <c r="C132" s="44">
        <v>46</v>
      </c>
      <c r="D132" s="44" t="s">
        <v>3872</v>
      </c>
      <c r="E132" s="44" t="s">
        <v>3796</v>
      </c>
      <c r="F132" s="44" t="s">
        <v>616</v>
      </c>
      <c r="G132" s="44" t="s">
        <v>481</v>
      </c>
      <c r="H132" s="44">
        <v>1</v>
      </c>
      <c r="I132" s="45">
        <v>1.4219999999999999E-5</v>
      </c>
      <c r="J132" s="44">
        <v>0</v>
      </c>
      <c r="K132" s="44">
        <v>1</v>
      </c>
      <c r="L132" s="45">
        <v>1.0515247108307041E-3</v>
      </c>
      <c r="M132" s="7">
        <v>4.3120000000000001E-5</v>
      </c>
      <c r="N132" s="7">
        <v>8.6240000000000001E-5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V132" s="7">
        <v>0</v>
      </c>
      <c r="W132" s="7">
        <v>0</v>
      </c>
      <c r="X132" s="7">
        <v>0</v>
      </c>
      <c r="Y132" s="7">
        <v>0</v>
      </c>
      <c r="Z132" s="7">
        <v>0</v>
      </c>
      <c r="AA132" s="7">
        <v>0</v>
      </c>
      <c r="AB132" s="7">
        <v>0</v>
      </c>
      <c r="AC132" s="7">
        <v>0</v>
      </c>
      <c r="AD132" s="7">
        <v>0</v>
      </c>
      <c r="AE132" s="7">
        <v>0</v>
      </c>
      <c r="AF132" s="7">
        <v>0</v>
      </c>
      <c r="AG132" s="7">
        <v>0</v>
      </c>
      <c r="AH132" s="7">
        <v>0</v>
      </c>
      <c r="AI132" s="7">
        <v>0</v>
      </c>
      <c r="AJ132" s="7">
        <v>0</v>
      </c>
      <c r="AK132" s="7">
        <v>0</v>
      </c>
      <c r="AL132" s="7">
        <v>0</v>
      </c>
      <c r="AM132" s="7">
        <v>0</v>
      </c>
      <c r="AN132" s="7">
        <v>0</v>
      </c>
      <c r="AO132" s="7">
        <v>0</v>
      </c>
      <c r="AP132" s="7">
        <v>0</v>
      </c>
      <c r="AQ132" s="7">
        <v>0</v>
      </c>
      <c r="AR132" s="7">
        <v>0</v>
      </c>
      <c r="AS132" s="52">
        <v>1.05152E-3</v>
      </c>
      <c r="AT132" s="7">
        <v>0</v>
      </c>
      <c r="AU132" s="7">
        <v>0</v>
      </c>
      <c r="AV132" s="7">
        <v>0</v>
      </c>
      <c r="AW132" s="7">
        <v>0</v>
      </c>
      <c r="AX132" s="7">
        <v>0</v>
      </c>
      <c r="AY132" s="7">
        <v>0</v>
      </c>
      <c r="AZ132" s="7">
        <v>0</v>
      </c>
      <c r="BA132" s="7">
        <v>0</v>
      </c>
      <c r="BB132" s="7">
        <v>0</v>
      </c>
      <c r="BC132" s="7">
        <v>0</v>
      </c>
      <c r="BD132" s="7">
        <v>0</v>
      </c>
      <c r="BE132" s="7">
        <v>0</v>
      </c>
      <c r="BF132" s="7">
        <v>0</v>
      </c>
      <c r="BG132" s="7">
        <v>0</v>
      </c>
      <c r="BH132" s="7">
        <v>0</v>
      </c>
      <c r="BI132" s="7">
        <v>0</v>
      </c>
      <c r="BJ132" s="7">
        <v>0</v>
      </c>
      <c r="BK132" s="7">
        <v>0</v>
      </c>
      <c r="BL132" s="7">
        <v>0</v>
      </c>
      <c r="BM132" s="7">
        <v>0</v>
      </c>
      <c r="BN132" s="7">
        <v>0</v>
      </c>
      <c r="BO132" s="7">
        <v>0</v>
      </c>
      <c r="BP132" s="7">
        <v>0</v>
      </c>
      <c r="BQ132" s="7">
        <v>0</v>
      </c>
      <c r="BR132" s="7">
        <v>0</v>
      </c>
      <c r="BS132" s="7">
        <v>0</v>
      </c>
      <c r="BT132" s="7">
        <v>0</v>
      </c>
      <c r="BU132" s="7">
        <v>0</v>
      </c>
      <c r="BV132" s="7">
        <v>0</v>
      </c>
      <c r="BW132" s="7">
        <v>0</v>
      </c>
      <c r="BX132" s="7">
        <v>0</v>
      </c>
      <c r="BY132" s="7">
        <v>0</v>
      </c>
      <c r="BZ132" s="7">
        <v>0</v>
      </c>
      <c r="CA132" s="7">
        <v>0</v>
      </c>
      <c r="CB132" s="7">
        <v>0</v>
      </c>
      <c r="CC132" s="7">
        <v>0</v>
      </c>
      <c r="CD132" s="7">
        <v>0</v>
      </c>
      <c r="CE132" s="7">
        <v>0</v>
      </c>
      <c r="CF132" s="7">
        <v>0</v>
      </c>
      <c r="CG132" s="7">
        <v>0</v>
      </c>
      <c r="CH132" s="7">
        <v>0</v>
      </c>
      <c r="CI132" s="7">
        <v>0</v>
      </c>
      <c r="CJ132" s="7">
        <v>0</v>
      </c>
    </row>
    <row r="133" spans="1:88" x14ac:dyDescent="0.35">
      <c r="A133" s="36" t="s">
        <v>875</v>
      </c>
      <c r="B133" s="36" t="s">
        <v>4193</v>
      </c>
      <c r="C133" s="36">
        <v>299</v>
      </c>
      <c r="D133" s="36" t="s">
        <v>4194</v>
      </c>
      <c r="E133" s="36" t="s">
        <v>3813</v>
      </c>
      <c r="F133" s="36" t="s">
        <v>421</v>
      </c>
      <c r="G133" s="36" t="s">
        <v>421</v>
      </c>
      <c r="H133" s="36">
        <v>1</v>
      </c>
      <c r="I133" s="37">
        <v>1.4219999999999999E-5</v>
      </c>
      <c r="J133" s="36">
        <v>0</v>
      </c>
      <c r="K133" s="36">
        <v>1</v>
      </c>
      <c r="L133" s="37">
        <v>1.0515247108307041E-3</v>
      </c>
      <c r="M133" s="7">
        <v>1.5200000000000001E-6</v>
      </c>
      <c r="N133" s="7">
        <v>3.0400000000000001E-6</v>
      </c>
      <c r="O133" s="52">
        <v>1.05152E-3</v>
      </c>
      <c r="P133" s="7">
        <v>0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  <c r="V133" s="7">
        <v>0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7">
        <v>0</v>
      </c>
      <c r="AK133" s="7">
        <v>0</v>
      </c>
      <c r="AL133" s="7">
        <v>0</v>
      </c>
      <c r="AM133" s="7">
        <v>0</v>
      </c>
      <c r="AN133" s="7">
        <v>0</v>
      </c>
      <c r="AO133" s="7">
        <v>0</v>
      </c>
      <c r="AP133" s="7">
        <v>0</v>
      </c>
      <c r="AQ133" s="7">
        <v>0</v>
      </c>
      <c r="AR133" s="7">
        <v>0</v>
      </c>
      <c r="AS133" s="7">
        <v>0</v>
      </c>
      <c r="AT133" s="7">
        <v>0</v>
      </c>
      <c r="AU133" s="7">
        <v>0</v>
      </c>
      <c r="AV133" s="7">
        <v>0</v>
      </c>
      <c r="AW133" s="7">
        <v>0</v>
      </c>
      <c r="AX133" s="7">
        <v>0</v>
      </c>
      <c r="AY133" s="7">
        <v>0</v>
      </c>
      <c r="AZ133" s="7">
        <v>0</v>
      </c>
      <c r="BA133" s="7">
        <v>0</v>
      </c>
      <c r="BB133" s="7">
        <v>0</v>
      </c>
      <c r="BC133" s="7">
        <v>0</v>
      </c>
      <c r="BD133" s="7">
        <v>0</v>
      </c>
      <c r="BE133" s="7">
        <v>0</v>
      </c>
      <c r="BF133" s="7">
        <v>0</v>
      </c>
      <c r="BG133" s="7">
        <v>0</v>
      </c>
      <c r="BH133" s="7">
        <v>0</v>
      </c>
      <c r="BI133" s="7">
        <v>0</v>
      </c>
      <c r="BJ133" s="7">
        <v>0</v>
      </c>
      <c r="BK133" s="7">
        <v>0</v>
      </c>
      <c r="BL133" s="7">
        <v>0</v>
      </c>
      <c r="BM133" s="7">
        <v>0</v>
      </c>
      <c r="BN133" s="7">
        <v>0</v>
      </c>
      <c r="BO133" s="7">
        <v>0</v>
      </c>
      <c r="BP133" s="7">
        <v>0</v>
      </c>
      <c r="BQ133" s="7">
        <v>0</v>
      </c>
      <c r="BR133" s="7">
        <v>0</v>
      </c>
      <c r="BS133" s="7">
        <v>0</v>
      </c>
      <c r="BT133" s="7">
        <v>0</v>
      </c>
      <c r="BU133" s="7">
        <v>0</v>
      </c>
      <c r="BV133" s="7">
        <v>0</v>
      </c>
      <c r="BW133" s="7">
        <v>0</v>
      </c>
      <c r="BX133" s="7">
        <v>0</v>
      </c>
      <c r="BY133" s="7">
        <v>0</v>
      </c>
      <c r="BZ133" s="7">
        <v>0</v>
      </c>
      <c r="CA133" s="7">
        <v>0</v>
      </c>
      <c r="CB133" s="7">
        <v>0</v>
      </c>
      <c r="CC133" s="7">
        <v>0</v>
      </c>
      <c r="CD133" s="7">
        <v>0</v>
      </c>
      <c r="CE133" s="7">
        <v>0</v>
      </c>
      <c r="CF133" s="7">
        <v>0</v>
      </c>
      <c r="CG133" s="7">
        <v>0</v>
      </c>
      <c r="CH133" s="7">
        <v>0</v>
      </c>
      <c r="CI133" s="7">
        <v>0</v>
      </c>
      <c r="CJ133" s="7">
        <v>0</v>
      </c>
    </row>
    <row r="134" spans="1:88" x14ac:dyDescent="0.35">
      <c r="A134" s="44" t="s">
        <v>878</v>
      </c>
      <c r="B134" s="44" t="s">
        <v>3943</v>
      </c>
      <c r="C134" s="44">
        <v>22</v>
      </c>
      <c r="D134" s="44" t="s">
        <v>3944</v>
      </c>
      <c r="E134" s="44" t="s">
        <v>3796</v>
      </c>
      <c r="F134" s="44" t="s">
        <v>614</v>
      </c>
      <c r="G134" s="44" t="s">
        <v>481</v>
      </c>
      <c r="H134" s="44">
        <v>1</v>
      </c>
      <c r="I134" s="45">
        <v>1.4219999999999999E-5</v>
      </c>
      <c r="J134" s="44">
        <v>0</v>
      </c>
      <c r="K134" s="44">
        <v>1</v>
      </c>
      <c r="L134" s="45">
        <v>1.0515247108307041E-3</v>
      </c>
      <c r="M134" s="7">
        <v>1.116E-5</v>
      </c>
      <c r="N134" s="7">
        <v>2.232E-5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W134" s="7">
        <v>0</v>
      </c>
      <c r="X134" s="7">
        <v>0</v>
      </c>
      <c r="Y134" s="7">
        <v>0</v>
      </c>
      <c r="Z134" s="7">
        <v>0</v>
      </c>
      <c r="AA134" s="7">
        <v>0</v>
      </c>
      <c r="AB134" s="7">
        <v>0</v>
      </c>
      <c r="AC134" s="7">
        <v>0</v>
      </c>
      <c r="AD134" s="7">
        <v>0</v>
      </c>
      <c r="AE134" s="7">
        <v>0</v>
      </c>
      <c r="AF134" s="7">
        <v>0</v>
      </c>
      <c r="AG134" s="7">
        <v>0</v>
      </c>
      <c r="AH134" s="7">
        <v>0</v>
      </c>
      <c r="AI134" s="7">
        <v>0</v>
      </c>
      <c r="AJ134" s="7">
        <v>0</v>
      </c>
      <c r="AK134" s="7">
        <v>0</v>
      </c>
      <c r="AL134" s="7">
        <v>0</v>
      </c>
      <c r="AM134" s="7">
        <v>0</v>
      </c>
      <c r="AN134" s="7">
        <v>0</v>
      </c>
      <c r="AO134" s="7">
        <v>0</v>
      </c>
      <c r="AP134" s="7">
        <v>0</v>
      </c>
      <c r="AQ134" s="7">
        <v>0</v>
      </c>
      <c r="AR134" s="7">
        <v>0</v>
      </c>
      <c r="AS134" s="7">
        <v>0</v>
      </c>
      <c r="AT134" s="7">
        <v>0</v>
      </c>
      <c r="AU134" s="7">
        <v>0</v>
      </c>
      <c r="AV134" s="7">
        <v>0</v>
      </c>
      <c r="AW134" s="7">
        <v>0</v>
      </c>
      <c r="AX134" s="7">
        <v>0</v>
      </c>
      <c r="AY134" s="7">
        <v>0</v>
      </c>
      <c r="AZ134" s="7">
        <v>0</v>
      </c>
      <c r="BA134" s="7">
        <v>0</v>
      </c>
      <c r="BB134" s="7">
        <v>0</v>
      </c>
      <c r="BC134" s="7">
        <v>0</v>
      </c>
      <c r="BD134" s="7">
        <v>0</v>
      </c>
      <c r="BE134" s="7">
        <v>0</v>
      </c>
      <c r="BF134" s="7">
        <v>0</v>
      </c>
      <c r="BG134" s="7">
        <v>0</v>
      </c>
      <c r="BH134" s="7">
        <v>0</v>
      </c>
      <c r="BI134" s="7">
        <v>0</v>
      </c>
      <c r="BJ134" s="7">
        <v>0</v>
      </c>
      <c r="BK134" s="7">
        <v>0</v>
      </c>
      <c r="BL134" s="7">
        <v>0</v>
      </c>
      <c r="BM134" s="7">
        <v>0</v>
      </c>
      <c r="BN134" s="7">
        <v>0</v>
      </c>
      <c r="BO134" s="7">
        <v>0</v>
      </c>
      <c r="BP134" s="7">
        <v>0</v>
      </c>
      <c r="BQ134" s="7">
        <v>0</v>
      </c>
      <c r="BR134" s="7">
        <v>0</v>
      </c>
      <c r="BS134" s="7">
        <v>0</v>
      </c>
      <c r="BT134" s="7">
        <v>0</v>
      </c>
      <c r="BU134" s="7">
        <v>0</v>
      </c>
      <c r="BV134" s="7">
        <v>0</v>
      </c>
      <c r="BW134" s="7">
        <v>0</v>
      </c>
      <c r="BX134" s="52">
        <v>1.05152E-3</v>
      </c>
      <c r="BY134" s="7">
        <v>0</v>
      </c>
      <c r="BZ134" s="7">
        <v>0</v>
      </c>
      <c r="CA134" s="7">
        <v>0</v>
      </c>
      <c r="CB134" s="7">
        <v>0</v>
      </c>
      <c r="CC134" s="7">
        <v>0</v>
      </c>
      <c r="CD134" s="7">
        <v>0</v>
      </c>
      <c r="CE134" s="7">
        <v>0</v>
      </c>
      <c r="CF134" s="7">
        <v>0</v>
      </c>
      <c r="CG134" s="7">
        <v>0</v>
      </c>
      <c r="CH134" s="7">
        <v>0</v>
      </c>
      <c r="CI134" s="7">
        <v>0</v>
      </c>
      <c r="CJ134" s="7">
        <v>0</v>
      </c>
    </row>
    <row r="135" spans="1:88" x14ac:dyDescent="0.35">
      <c r="A135" s="36" t="s">
        <v>881</v>
      </c>
      <c r="B135" s="36" t="s">
        <v>4179</v>
      </c>
      <c r="C135" s="36">
        <v>268</v>
      </c>
      <c r="D135" s="36" t="s">
        <v>4180</v>
      </c>
      <c r="E135" s="36" t="s">
        <v>3813</v>
      </c>
      <c r="F135" s="36" t="s">
        <v>421</v>
      </c>
      <c r="G135" s="36" t="s">
        <v>421</v>
      </c>
      <c r="H135" s="36">
        <v>1</v>
      </c>
      <c r="I135" s="37">
        <v>1.4219999999999999E-5</v>
      </c>
      <c r="J135" s="36">
        <v>0</v>
      </c>
      <c r="K135" s="36">
        <v>1</v>
      </c>
      <c r="L135" s="37">
        <v>1.0515247108307041E-3</v>
      </c>
      <c r="M135" s="7">
        <v>5.0999999999999999E-7</v>
      </c>
      <c r="N135" s="7">
        <v>1.02E-6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V135" s="7">
        <v>0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7">
        <v>0</v>
      </c>
      <c r="AK135" s="7">
        <v>0</v>
      </c>
      <c r="AL135" s="7">
        <v>0</v>
      </c>
      <c r="AM135" s="7">
        <v>0</v>
      </c>
      <c r="AN135" s="7">
        <v>0</v>
      </c>
      <c r="AO135" s="7">
        <v>0</v>
      </c>
      <c r="AP135" s="7">
        <v>0</v>
      </c>
      <c r="AQ135" s="7">
        <v>0</v>
      </c>
      <c r="AR135" s="7">
        <v>0</v>
      </c>
      <c r="AS135" s="7">
        <v>0</v>
      </c>
      <c r="AT135" s="7">
        <v>0</v>
      </c>
      <c r="AU135" s="7">
        <v>0</v>
      </c>
      <c r="AV135" s="7">
        <v>0</v>
      </c>
      <c r="AW135" s="7">
        <v>0</v>
      </c>
      <c r="AX135" s="7">
        <v>0</v>
      </c>
      <c r="AY135" s="7">
        <v>0</v>
      </c>
      <c r="AZ135" s="7">
        <v>0</v>
      </c>
      <c r="BA135" s="52">
        <v>1.05152E-3</v>
      </c>
      <c r="BB135" s="7">
        <v>0</v>
      </c>
      <c r="BC135" s="7">
        <v>0</v>
      </c>
      <c r="BD135" s="7">
        <v>0</v>
      </c>
      <c r="BE135" s="7">
        <v>0</v>
      </c>
      <c r="BF135" s="7">
        <v>0</v>
      </c>
      <c r="BG135" s="7">
        <v>0</v>
      </c>
      <c r="BH135" s="7">
        <v>0</v>
      </c>
      <c r="BI135" s="7">
        <v>0</v>
      </c>
      <c r="BJ135" s="7">
        <v>0</v>
      </c>
      <c r="BK135" s="7">
        <v>0</v>
      </c>
      <c r="BL135" s="7">
        <v>0</v>
      </c>
      <c r="BM135" s="7">
        <v>0</v>
      </c>
      <c r="BN135" s="7">
        <v>0</v>
      </c>
      <c r="BO135" s="7">
        <v>0</v>
      </c>
      <c r="BP135" s="7">
        <v>0</v>
      </c>
      <c r="BQ135" s="7">
        <v>0</v>
      </c>
      <c r="BR135" s="7">
        <v>0</v>
      </c>
      <c r="BS135" s="7">
        <v>0</v>
      </c>
      <c r="BT135" s="7">
        <v>0</v>
      </c>
      <c r="BU135" s="7">
        <v>0</v>
      </c>
      <c r="BV135" s="7">
        <v>0</v>
      </c>
      <c r="BW135" s="7">
        <v>0</v>
      </c>
      <c r="BX135" s="7">
        <v>0</v>
      </c>
      <c r="BY135" s="7">
        <v>0</v>
      </c>
      <c r="BZ135" s="7">
        <v>0</v>
      </c>
      <c r="CA135" s="7">
        <v>0</v>
      </c>
      <c r="CB135" s="7">
        <v>0</v>
      </c>
      <c r="CC135" s="7">
        <v>0</v>
      </c>
      <c r="CD135" s="7">
        <v>0</v>
      </c>
      <c r="CE135" s="7">
        <v>0</v>
      </c>
      <c r="CF135" s="7">
        <v>0</v>
      </c>
      <c r="CG135" s="7">
        <v>0</v>
      </c>
      <c r="CH135" s="7">
        <v>0</v>
      </c>
      <c r="CI135" s="7">
        <v>0</v>
      </c>
      <c r="CJ135" s="7">
        <v>0</v>
      </c>
    </row>
    <row r="136" spans="1:88" x14ac:dyDescent="0.35">
      <c r="A136" s="57" t="s">
        <v>884</v>
      </c>
      <c r="B136" s="57" t="s">
        <v>3998</v>
      </c>
      <c r="C136" s="57">
        <v>292</v>
      </c>
      <c r="D136" s="57" t="s">
        <v>3999</v>
      </c>
      <c r="E136" s="57" t="s">
        <v>3813</v>
      </c>
      <c r="F136" s="57" t="s">
        <v>3793</v>
      </c>
      <c r="G136" s="57" t="s">
        <v>3516</v>
      </c>
      <c r="H136" s="57">
        <v>1</v>
      </c>
      <c r="I136" s="58">
        <v>1.4219999999999999E-5</v>
      </c>
      <c r="J136" s="57">
        <v>0</v>
      </c>
      <c r="K136" s="57">
        <v>1</v>
      </c>
      <c r="L136" s="58">
        <v>1.0515247108307041E-3</v>
      </c>
      <c r="M136" s="7">
        <v>3.0400000000000001E-6</v>
      </c>
      <c r="N136" s="7">
        <v>6.0800000000000002E-6</v>
      </c>
      <c r="O136" s="7">
        <v>0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V136" s="7">
        <v>0</v>
      </c>
      <c r="W136" s="7">
        <v>0</v>
      </c>
      <c r="X136" s="7">
        <v>0</v>
      </c>
      <c r="Y136" s="7">
        <v>0</v>
      </c>
      <c r="Z136" s="7">
        <v>0</v>
      </c>
      <c r="AA136" s="7">
        <v>0</v>
      </c>
      <c r="AB136" s="7">
        <v>0</v>
      </c>
      <c r="AC136" s="7">
        <v>0</v>
      </c>
      <c r="AD136" s="7">
        <v>0</v>
      </c>
      <c r="AE136" s="7">
        <v>0</v>
      </c>
      <c r="AF136" s="7">
        <v>0</v>
      </c>
      <c r="AG136" s="7">
        <v>0</v>
      </c>
      <c r="AH136" s="7">
        <v>0</v>
      </c>
      <c r="AI136" s="7">
        <v>0</v>
      </c>
      <c r="AJ136" s="7">
        <v>0</v>
      </c>
      <c r="AK136" s="7">
        <v>0</v>
      </c>
      <c r="AL136" s="7">
        <v>0</v>
      </c>
      <c r="AM136" s="7">
        <v>0</v>
      </c>
      <c r="AN136" s="7">
        <v>0</v>
      </c>
      <c r="AO136" s="52">
        <v>1.05152E-3</v>
      </c>
      <c r="AP136" s="7">
        <v>0</v>
      </c>
      <c r="AQ136" s="7">
        <v>0</v>
      </c>
      <c r="AR136" s="7">
        <v>0</v>
      </c>
      <c r="AS136" s="7">
        <v>0</v>
      </c>
      <c r="AT136" s="7">
        <v>0</v>
      </c>
      <c r="AU136" s="7">
        <v>0</v>
      </c>
      <c r="AV136" s="7">
        <v>0</v>
      </c>
      <c r="AW136" s="7">
        <v>0</v>
      </c>
      <c r="AX136" s="7">
        <v>0</v>
      </c>
      <c r="AY136" s="7">
        <v>0</v>
      </c>
      <c r="AZ136" s="7">
        <v>0</v>
      </c>
      <c r="BA136" s="7">
        <v>0</v>
      </c>
      <c r="BB136" s="7">
        <v>0</v>
      </c>
      <c r="BC136" s="7">
        <v>0</v>
      </c>
      <c r="BD136" s="7">
        <v>0</v>
      </c>
      <c r="BE136" s="7">
        <v>0</v>
      </c>
      <c r="BF136" s="7">
        <v>0</v>
      </c>
      <c r="BG136" s="7">
        <v>0</v>
      </c>
      <c r="BH136" s="7">
        <v>0</v>
      </c>
      <c r="BI136" s="7">
        <v>0</v>
      </c>
      <c r="BJ136" s="7">
        <v>0</v>
      </c>
      <c r="BK136" s="7">
        <v>0</v>
      </c>
      <c r="BL136" s="7">
        <v>0</v>
      </c>
      <c r="BM136" s="7">
        <v>0</v>
      </c>
      <c r="BN136" s="7">
        <v>0</v>
      </c>
      <c r="BO136" s="7">
        <v>0</v>
      </c>
      <c r="BP136" s="7">
        <v>0</v>
      </c>
      <c r="BQ136" s="7">
        <v>0</v>
      </c>
      <c r="BR136" s="7">
        <v>0</v>
      </c>
      <c r="BS136" s="7">
        <v>0</v>
      </c>
      <c r="BT136" s="7">
        <v>0</v>
      </c>
      <c r="BU136" s="7">
        <v>0</v>
      </c>
      <c r="BV136" s="7">
        <v>0</v>
      </c>
      <c r="BW136" s="7">
        <v>0</v>
      </c>
      <c r="BX136" s="7">
        <v>0</v>
      </c>
      <c r="BY136" s="7">
        <v>0</v>
      </c>
      <c r="BZ136" s="7">
        <v>0</v>
      </c>
      <c r="CA136" s="7">
        <v>0</v>
      </c>
      <c r="CB136" s="7">
        <v>0</v>
      </c>
      <c r="CC136" s="7">
        <v>0</v>
      </c>
      <c r="CD136" s="7">
        <v>0</v>
      </c>
      <c r="CE136" s="7">
        <v>0</v>
      </c>
      <c r="CF136" s="7">
        <v>0</v>
      </c>
      <c r="CG136" s="7">
        <v>0</v>
      </c>
      <c r="CH136" s="7">
        <v>0</v>
      </c>
      <c r="CI136" s="7">
        <v>0</v>
      </c>
      <c r="CJ136" s="7">
        <v>0</v>
      </c>
    </row>
    <row r="137" spans="1:88" x14ac:dyDescent="0.35">
      <c r="A137" s="38" t="s">
        <v>887</v>
      </c>
      <c r="B137" s="38" t="s">
        <v>3921</v>
      </c>
      <c r="C137" s="38">
        <v>232</v>
      </c>
      <c r="D137" s="38" t="s">
        <v>3922</v>
      </c>
      <c r="E137" s="38" t="s">
        <v>3813</v>
      </c>
      <c r="F137" s="38" t="s">
        <v>608</v>
      </c>
      <c r="G137" s="38" t="s">
        <v>472</v>
      </c>
      <c r="H137" s="38">
        <v>1</v>
      </c>
      <c r="I137" s="39">
        <v>1.4219999999999999E-5</v>
      </c>
      <c r="J137" s="38">
        <v>0</v>
      </c>
      <c r="K137" s="38">
        <v>1</v>
      </c>
      <c r="L137" s="39">
        <v>1.0515247108307041E-3</v>
      </c>
      <c r="M137" s="7">
        <v>3.4499999999999998E-5</v>
      </c>
      <c r="N137" s="7">
        <v>6.8999999999999997E-5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V137" s="52">
        <v>1.05152E-3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7">
        <v>0</v>
      </c>
      <c r="AK137" s="7">
        <v>0</v>
      </c>
      <c r="AL137" s="7">
        <v>0</v>
      </c>
      <c r="AM137" s="7">
        <v>0</v>
      </c>
      <c r="AN137" s="7">
        <v>0</v>
      </c>
      <c r="AO137" s="7">
        <v>0</v>
      </c>
      <c r="AP137" s="7">
        <v>0</v>
      </c>
      <c r="AQ137" s="7">
        <v>0</v>
      </c>
      <c r="AR137" s="7">
        <v>0</v>
      </c>
      <c r="AS137" s="7">
        <v>0</v>
      </c>
      <c r="AT137" s="7">
        <v>0</v>
      </c>
      <c r="AU137" s="7">
        <v>0</v>
      </c>
      <c r="AV137" s="7">
        <v>0</v>
      </c>
      <c r="AW137" s="7">
        <v>0</v>
      </c>
      <c r="AX137" s="7">
        <v>0</v>
      </c>
      <c r="AY137" s="7">
        <v>0</v>
      </c>
      <c r="AZ137" s="7">
        <v>0</v>
      </c>
      <c r="BA137" s="7">
        <v>0</v>
      </c>
      <c r="BB137" s="7">
        <v>0</v>
      </c>
      <c r="BC137" s="7">
        <v>0</v>
      </c>
      <c r="BD137" s="7">
        <v>0</v>
      </c>
      <c r="BE137" s="7">
        <v>0</v>
      </c>
      <c r="BF137" s="7">
        <v>0</v>
      </c>
      <c r="BG137" s="7">
        <v>0</v>
      </c>
      <c r="BH137" s="7">
        <v>0</v>
      </c>
      <c r="BI137" s="7">
        <v>0</v>
      </c>
      <c r="BJ137" s="7">
        <v>0</v>
      </c>
      <c r="BK137" s="7">
        <v>0</v>
      </c>
      <c r="BL137" s="7">
        <v>0</v>
      </c>
      <c r="BM137" s="7">
        <v>0</v>
      </c>
      <c r="BN137" s="7">
        <v>0</v>
      </c>
      <c r="BO137" s="7">
        <v>0</v>
      </c>
      <c r="BP137" s="7">
        <v>0</v>
      </c>
      <c r="BQ137" s="7">
        <v>0</v>
      </c>
      <c r="BR137" s="7">
        <v>0</v>
      </c>
      <c r="BS137" s="7">
        <v>0</v>
      </c>
      <c r="BT137" s="7">
        <v>0</v>
      </c>
      <c r="BU137" s="7">
        <v>0</v>
      </c>
      <c r="BV137" s="7">
        <v>0</v>
      </c>
      <c r="BW137" s="7">
        <v>0</v>
      </c>
      <c r="BX137" s="7">
        <v>0</v>
      </c>
      <c r="BY137" s="7">
        <v>0</v>
      </c>
      <c r="BZ137" s="7">
        <v>0</v>
      </c>
      <c r="CA137" s="7">
        <v>0</v>
      </c>
      <c r="CB137" s="7">
        <v>0</v>
      </c>
      <c r="CC137" s="7">
        <v>0</v>
      </c>
      <c r="CD137" s="7">
        <v>0</v>
      </c>
      <c r="CE137" s="7">
        <v>0</v>
      </c>
      <c r="CF137" s="7">
        <v>0</v>
      </c>
      <c r="CG137" s="7">
        <v>0</v>
      </c>
      <c r="CH137" s="7">
        <v>0</v>
      </c>
      <c r="CI137" s="7">
        <v>0</v>
      </c>
      <c r="CJ137" s="7">
        <v>0</v>
      </c>
    </row>
    <row r="138" spans="1:88" x14ac:dyDescent="0.35">
      <c r="A138" s="38" t="s">
        <v>890</v>
      </c>
      <c r="B138" s="38" t="s">
        <v>3948</v>
      </c>
      <c r="C138" s="38">
        <v>273</v>
      </c>
      <c r="D138" s="38" t="s">
        <v>1453</v>
      </c>
      <c r="E138" s="38">
        <v>0</v>
      </c>
      <c r="F138" s="38" t="s">
        <v>594</v>
      </c>
      <c r="G138" s="38" t="s">
        <v>472</v>
      </c>
      <c r="H138" s="38">
        <v>1</v>
      </c>
      <c r="I138" s="39">
        <v>1.4219999999999999E-5</v>
      </c>
      <c r="J138" s="38">
        <v>0</v>
      </c>
      <c r="K138" s="38">
        <v>1</v>
      </c>
      <c r="L138" s="39">
        <v>1.0515247108307041E-3</v>
      </c>
      <c r="M138" s="7">
        <v>1.0149999999999999E-5</v>
      </c>
      <c r="N138" s="7">
        <v>2.0299999999999999E-5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V138" s="52">
        <v>1.05152E-3</v>
      </c>
      <c r="W138" s="7">
        <v>0</v>
      </c>
      <c r="X138" s="7">
        <v>0</v>
      </c>
      <c r="Y138" s="7">
        <v>0</v>
      </c>
      <c r="Z138" s="7">
        <v>0</v>
      </c>
      <c r="AA138" s="7">
        <v>0</v>
      </c>
      <c r="AB138" s="7">
        <v>0</v>
      </c>
      <c r="AC138" s="7">
        <v>0</v>
      </c>
      <c r="AD138" s="7">
        <v>0</v>
      </c>
      <c r="AE138" s="7">
        <v>0</v>
      </c>
      <c r="AF138" s="7">
        <v>0</v>
      </c>
      <c r="AG138" s="7">
        <v>0</v>
      </c>
      <c r="AH138" s="7">
        <v>0</v>
      </c>
      <c r="AI138" s="7">
        <v>0</v>
      </c>
      <c r="AJ138" s="7">
        <v>0</v>
      </c>
      <c r="AK138" s="7">
        <v>0</v>
      </c>
      <c r="AL138" s="7">
        <v>0</v>
      </c>
      <c r="AM138" s="7">
        <v>0</v>
      </c>
      <c r="AN138" s="7">
        <v>0</v>
      </c>
      <c r="AO138" s="7">
        <v>0</v>
      </c>
      <c r="AP138" s="7">
        <v>0</v>
      </c>
      <c r="AQ138" s="7">
        <v>0</v>
      </c>
      <c r="AR138" s="7">
        <v>0</v>
      </c>
      <c r="AS138" s="7">
        <v>0</v>
      </c>
      <c r="AT138" s="7">
        <v>0</v>
      </c>
      <c r="AU138" s="7">
        <v>0</v>
      </c>
      <c r="AV138" s="7">
        <v>0</v>
      </c>
      <c r="AW138" s="7">
        <v>0</v>
      </c>
      <c r="AX138" s="7">
        <v>0</v>
      </c>
      <c r="AY138" s="7">
        <v>0</v>
      </c>
      <c r="AZ138" s="7">
        <v>0</v>
      </c>
      <c r="BA138" s="7">
        <v>0</v>
      </c>
      <c r="BB138" s="7">
        <v>0</v>
      </c>
      <c r="BC138" s="7">
        <v>0</v>
      </c>
      <c r="BD138" s="7">
        <v>0</v>
      </c>
      <c r="BE138" s="7">
        <v>0</v>
      </c>
      <c r="BF138" s="7">
        <v>0</v>
      </c>
      <c r="BG138" s="7">
        <v>0</v>
      </c>
      <c r="BH138" s="7">
        <v>0</v>
      </c>
      <c r="BI138" s="7">
        <v>0</v>
      </c>
      <c r="BJ138" s="7">
        <v>0</v>
      </c>
      <c r="BK138" s="7">
        <v>0</v>
      </c>
      <c r="BL138" s="7">
        <v>0</v>
      </c>
      <c r="BM138" s="7">
        <v>0</v>
      </c>
      <c r="BN138" s="7">
        <v>0</v>
      </c>
      <c r="BO138" s="7">
        <v>0</v>
      </c>
      <c r="BP138" s="7">
        <v>0</v>
      </c>
      <c r="BQ138" s="7">
        <v>0</v>
      </c>
      <c r="BR138" s="7">
        <v>0</v>
      </c>
      <c r="BS138" s="7">
        <v>0</v>
      </c>
      <c r="BT138" s="7">
        <v>0</v>
      </c>
      <c r="BU138" s="7">
        <v>0</v>
      </c>
      <c r="BV138" s="7">
        <v>0</v>
      </c>
      <c r="BW138" s="7">
        <v>0</v>
      </c>
      <c r="BX138" s="7">
        <v>0</v>
      </c>
      <c r="BY138" s="7">
        <v>0</v>
      </c>
      <c r="BZ138" s="7">
        <v>0</v>
      </c>
      <c r="CA138" s="7">
        <v>0</v>
      </c>
      <c r="CB138" s="7">
        <v>0</v>
      </c>
      <c r="CC138" s="7">
        <v>0</v>
      </c>
      <c r="CD138" s="7">
        <v>0</v>
      </c>
      <c r="CE138" s="7">
        <v>0</v>
      </c>
      <c r="CF138" s="7">
        <v>0</v>
      </c>
      <c r="CG138" s="7">
        <v>0</v>
      </c>
      <c r="CH138" s="7">
        <v>0</v>
      </c>
      <c r="CI138" s="7">
        <v>0</v>
      </c>
      <c r="CJ138" s="7">
        <v>0</v>
      </c>
    </row>
    <row r="139" spans="1:88" x14ac:dyDescent="0.35">
      <c r="A139" s="36" t="s">
        <v>893</v>
      </c>
      <c r="B139" s="36" t="s">
        <v>3936</v>
      </c>
      <c r="C139" s="36">
        <v>290</v>
      </c>
      <c r="D139" s="36" t="s">
        <v>1447</v>
      </c>
      <c r="E139" s="36" t="s">
        <v>3813</v>
      </c>
      <c r="F139" s="36" t="s">
        <v>421</v>
      </c>
      <c r="G139" s="36" t="s">
        <v>421</v>
      </c>
      <c r="H139" s="36">
        <v>1</v>
      </c>
      <c r="I139" s="37">
        <v>1.4219999999999999E-5</v>
      </c>
      <c r="J139" s="36">
        <v>0</v>
      </c>
      <c r="K139" s="36">
        <v>1</v>
      </c>
      <c r="L139" s="37">
        <v>1.0515247108307041E-3</v>
      </c>
      <c r="M139" s="7">
        <v>1.3190000000000001E-5</v>
      </c>
      <c r="N139" s="7">
        <v>2.6380000000000002E-5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7">
        <v>0</v>
      </c>
      <c r="U139" s="7">
        <v>0</v>
      </c>
      <c r="V139" s="7">
        <v>0</v>
      </c>
      <c r="W139" s="7">
        <v>0</v>
      </c>
      <c r="X139" s="7">
        <v>0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52">
        <v>1.05152E-3</v>
      </c>
      <c r="AF139" s="7">
        <v>0</v>
      </c>
      <c r="AG139" s="7">
        <v>0</v>
      </c>
      <c r="AH139" s="7">
        <v>0</v>
      </c>
      <c r="AI139" s="7">
        <v>0</v>
      </c>
      <c r="AJ139" s="7">
        <v>0</v>
      </c>
      <c r="AK139" s="7">
        <v>0</v>
      </c>
      <c r="AL139" s="7">
        <v>0</v>
      </c>
      <c r="AM139" s="7">
        <v>0</v>
      </c>
      <c r="AN139" s="7">
        <v>0</v>
      </c>
      <c r="AO139" s="7">
        <v>0</v>
      </c>
      <c r="AP139" s="7">
        <v>0</v>
      </c>
      <c r="AQ139" s="7">
        <v>0</v>
      </c>
      <c r="AR139" s="7">
        <v>0</v>
      </c>
      <c r="AS139" s="7">
        <v>0</v>
      </c>
      <c r="AT139" s="7">
        <v>0</v>
      </c>
      <c r="AU139" s="7">
        <v>0</v>
      </c>
      <c r="AV139" s="7">
        <v>0</v>
      </c>
      <c r="AW139" s="7">
        <v>0</v>
      </c>
      <c r="AX139" s="7">
        <v>0</v>
      </c>
      <c r="AY139" s="7">
        <v>0</v>
      </c>
      <c r="AZ139" s="7">
        <v>0</v>
      </c>
      <c r="BA139" s="7">
        <v>0</v>
      </c>
      <c r="BB139" s="7">
        <v>0</v>
      </c>
      <c r="BC139" s="7">
        <v>0</v>
      </c>
      <c r="BD139" s="7">
        <v>0</v>
      </c>
      <c r="BE139" s="7">
        <v>0</v>
      </c>
      <c r="BF139" s="7">
        <v>0</v>
      </c>
      <c r="BG139" s="7">
        <v>0</v>
      </c>
      <c r="BH139" s="7">
        <v>0</v>
      </c>
      <c r="BI139" s="7">
        <v>0</v>
      </c>
      <c r="BJ139" s="7">
        <v>0</v>
      </c>
      <c r="BK139" s="7">
        <v>0</v>
      </c>
      <c r="BL139" s="7">
        <v>0</v>
      </c>
      <c r="BM139" s="7">
        <v>0</v>
      </c>
      <c r="BN139" s="7">
        <v>0</v>
      </c>
      <c r="BO139" s="7">
        <v>0</v>
      </c>
      <c r="BP139" s="7">
        <v>0</v>
      </c>
      <c r="BQ139" s="7">
        <v>0</v>
      </c>
      <c r="BR139" s="7">
        <v>0</v>
      </c>
      <c r="BS139" s="7">
        <v>0</v>
      </c>
      <c r="BT139" s="7">
        <v>0</v>
      </c>
      <c r="BU139" s="7">
        <v>0</v>
      </c>
      <c r="BV139" s="7">
        <v>0</v>
      </c>
      <c r="BW139" s="7">
        <v>0</v>
      </c>
      <c r="BX139" s="7">
        <v>0</v>
      </c>
      <c r="BY139" s="7">
        <v>0</v>
      </c>
      <c r="BZ139" s="7">
        <v>0</v>
      </c>
      <c r="CA139" s="7">
        <v>0</v>
      </c>
      <c r="CB139" s="7">
        <v>0</v>
      </c>
      <c r="CC139" s="7">
        <v>0</v>
      </c>
      <c r="CD139" s="7">
        <v>0</v>
      </c>
      <c r="CE139" s="7">
        <v>0</v>
      </c>
      <c r="CF139" s="7">
        <v>0</v>
      </c>
      <c r="CG139" s="7">
        <v>0</v>
      </c>
      <c r="CH139" s="7">
        <v>0</v>
      </c>
      <c r="CI139" s="7">
        <v>0</v>
      </c>
      <c r="CJ139" s="7">
        <v>0</v>
      </c>
    </row>
    <row r="140" spans="1:88" x14ac:dyDescent="0.35">
      <c r="A140" s="44" t="s">
        <v>896</v>
      </c>
      <c r="B140" s="44" t="s">
        <v>3912</v>
      </c>
      <c r="C140" s="44">
        <v>40</v>
      </c>
      <c r="D140" s="44" t="s">
        <v>3913</v>
      </c>
      <c r="E140" s="44" t="s">
        <v>3796</v>
      </c>
      <c r="F140" s="44" t="s">
        <v>616</v>
      </c>
      <c r="G140" s="44" t="s">
        <v>481</v>
      </c>
      <c r="H140" s="44">
        <v>1</v>
      </c>
      <c r="I140" s="45">
        <v>1.4219999999999999E-5</v>
      </c>
      <c r="J140" s="44">
        <v>0</v>
      </c>
      <c r="K140" s="44">
        <v>1</v>
      </c>
      <c r="L140" s="45">
        <v>1.0515247108307041E-3</v>
      </c>
      <c r="M140" s="7">
        <v>3.3479999999999998E-5</v>
      </c>
      <c r="N140" s="7">
        <v>6.6959999999999996E-5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52">
        <v>1.05152E-3</v>
      </c>
      <c r="V140" s="7">
        <v>0</v>
      </c>
      <c r="W140" s="7">
        <v>0</v>
      </c>
      <c r="X140" s="7">
        <v>0</v>
      </c>
      <c r="Y140" s="7">
        <v>0</v>
      </c>
      <c r="Z140" s="7">
        <v>0</v>
      </c>
      <c r="AA140" s="7">
        <v>0</v>
      </c>
      <c r="AB140" s="7">
        <v>0</v>
      </c>
      <c r="AC140" s="7">
        <v>0</v>
      </c>
      <c r="AD140" s="7">
        <v>0</v>
      </c>
      <c r="AE140" s="7">
        <v>0</v>
      </c>
      <c r="AF140" s="7">
        <v>0</v>
      </c>
      <c r="AG140" s="7">
        <v>0</v>
      </c>
      <c r="AH140" s="7">
        <v>0</v>
      </c>
      <c r="AI140" s="7">
        <v>0</v>
      </c>
      <c r="AJ140" s="7">
        <v>0</v>
      </c>
      <c r="AK140" s="7">
        <v>0</v>
      </c>
      <c r="AL140" s="7">
        <v>0</v>
      </c>
      <c r="AM140" s="7">
        <v>0</v>
      </c>
      <c r="AN140" s="7">
        <v>0</v>
      </c>
      <c r="AO140" s="7">
        <v>0</v>
      </c>
      <c r="AP140" s="7">
        <v>0</v>
      </c>
      <c r="AQ140" s="7">
        <v>0</v>
      </c>
      <c r="AR140" s="7">
        <v>0</v>
      </c>
      <c r="AS140" s="7">
        <v>0</v>
      </c>
      <c r="AT140" s="7">
        <v>0</v>
      </c>
      <c r="AU140" s="7">
        <v>0</v>
      </c>
      <c r="AV140" s="7">
        <v>0</v>
      </c>
      <c r="AW140" s="7">
        <v>0</v>
      </c>
      <c r="AX140" s="7">
        <v>0</v>
      </c>
      <c r="AY140" s="7">
        <v>0</v>
      </c>
      <c r="AZ140" s="7">
        <v>0</v>
      </c>
      <c r="BA140" s="7">
        <v>0</v>
      </c>
      <c r="BB140" s="7">
        <v>0</v>
      </c>
      <c r="BC140" s="7">
        <v>0</v>
      </c>
      <c r="BD140" s="7">
        <v>0</v>
      </c>
      <c r="BE140" s="7">
        <v>0</v>
      </c>
      <c r="BF140" s="7">
        <v>0</v>
      </c>
      <c r="BG140" s="7">
        <v>0</v>
      </c>
      <c r="BH140" s="7">
        <v>0</v>
      </c>
      <c r="BI140" s="7">
        <v>0</v>
      </c>
      <c r="BJ140" s="7">
        <v>0</v>
      </c>
      <c r="BK140" s="7">
        <v>0</v>
      </c>
      <c r="BL140" s="7">
        <v>0</v>
      </c>
      <c r="BM140" s="7">
        <v>0</v>
      </c>
      <c r="BN140" s="7">
        <v>0</v>
      </c>
      <c r="BO140" s="7">
        <v>0</v>
      </c>
      <c r="BP140" s="7">
        <v>0</v>
      </c>
      <c r="BQ140" s="7">
        <v>0</v>
      </c>
      <c r="BR140" s="7">
        <v>0</v>
      </c>
      <c r="BS140" s="7">
        <v>0</v>
      </c>
      <c r="BT140" s="7">
        <v>0</v>
      </c>
      <c r="BU140" s="7">
        <v>0</v>
      </c>
      <c r="BV140" s="7">
        <v>0</v>
      </c>
      <c r="BW140" s="7">
        <v>0</v>
      </c>
      <c r="BX140" s="7">
        <v>0</v>
      </c>
      <c r="BY140" s="7">
        <v>0</v>
      </c>
      <c r="BZ140" s="7">
        <v>0</v>
      </c>
      <c r="CA140" s="7">
        <v>0</v>
      </c>
      <c r="CB140" s="7">
        <v>0</v>
      </c>
      <c r="CC140" s="7">
        <v>0</v>
      </c>
      <c r="CD140" s="7">
        <v>0</v>
      </c>
      <c r="CE140" s="7">
        <v>0</v>
      </c>
      <c r="CF140" s="7">
        <v>0</v>
      </c>
      <c r="CG140" s="7">
        <v>0</v>
      </c>
      <c r="CH140" s="7">
        <v>0</v>
      </c>
      <c r="CI140" s="7">
        <v>0</v>
      </c>
      <c r="CJ140" s="7">
        <v>0</v>
      </c>
    </row>
    <row r="141" spans="1:88" x14ac:dyDescent="0.35">
      <c r="A141" s="38" t="s">
        <v>899</v>
      </c>
      <c r="B141" s="38" t="s">
        <v>4003</v>
      </c>
      <c r="C141" s="38">
        <v>241</v>
      </c>
      <c r="D141" s="38" t="s">
        <v>4004</v>
      </c>
      <c r="E141" s="38" t="s">
        <v>3813</v>
      </c>
      <c r="F141" s="38" t="s">
        <v>608</v>
      </c>
      <c r="G141" s="38" t="s">
        <v>472</v>
      </c>
      <c r="H141" s="38">
        <v>1</v>
      </c>
      <c r="I141" s="39">
        <v>1.4219999999999999E-5</v>
      </c>
      <c r="J141" s="38">
        <v>0</v>
      </c>
      <c r="K141" s="38">
        <v>1</v>
      </c>
      <c r="L141" s="39">
        <v>1.0515247108307041E-3</v>
      </c>
      <c r="M141" s="7">
        <v>2.03E-6</v>
      </c>
      <c r="N141" s="7">
        <v>4.0600000000000001E-6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  <c r="V141" s="7">
        <v>0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2">
        <v>1.05152E-3</v>
      </c>
      <c r="AK141" s="7">
        <v>0</v>
      </c>
      <c r="AL141" s="7">
        <v>0</v>
      </c>
      <c r="AM141" s="7">
        <v>0</v>
      </c>
      <c r="AN141" s="7">
        <v>0</v>
      </c>
      <c r="AO141" s="7">
        <v>0</v>
      </c>
      <c r="AP141" s="7">
        <v>0</v>
      </c>
      <c r="AQ141" s="7">
        <v>0</v>
      </c>
      <c r="AR141" s="7">
        <v>0</v>
      </c>
      <c r="AS141" s="7">
        <v>0</v>
      </c>
      <c r="AT141" s="7">
        <v>0</v>
      </c>
      <c r="AU141" s="7">
        <v>0</v>
      </c>
      <c r="AV141" s="7">
        <v>0</v>
      </c>
      <c r="AW141" s="7">
        <v>0</v>
      </c>
      <c r="AX141" s="7">
        <v>0</v>
      </c>
      <c r="AY141" s="7">
        <v>0</v>
      </c>
      <c r="AZ141" s="7">
        <v>0</v>
      </c>
      <c r="BA141" s="7">
        <v>0</v>
      </c>
      <c r="BB141" s="7">
        <v>0</v>
      </c>
      <c r="BC141" s="7">
        <v>0</v>
      </c>
      <c r="BD141" s="7">
        <v>0</v>
      </c>
      <c r="BE141" s="7">
        <v>0</v>
      </c>
      <c r="BF141" s="7">
        <v>0</v>
      </c>
      <c r="BG141" s="7">
        <v>0</v>
      </c>
      <c r="BH141" s="7">
        <v>0</v>
      </c>
      <c r="BI141" s="7">
        <v>0</v>
      </c>
      <c r="BJ141" s="7">
        <v>0</v>
      </c>
      <c r="BK141" s="7">
        <v>0</v>
      </c>
      <c r="BL141" s="7">
        <v>0</v>
      </c>
      <c r="BM141" s="7">
        <v>0</v>
      </c>
      <c r="BN141" s="7">
        <v>0</v>
      </c>
      <c r="BO141" s="7">
        <v>0</v>
      </c>
      <c r="BP141" s="7">
        <v>0</v>
      </c>
      <c r="BQ141" s="7">
        <v>0</v>
      </c>
      <c r="BR141" s="7">
        <v>0</v>
      </c>
      <c r="BS141" s="7">
        <v>0</v>
      </c>
      <c r="BT141" s="7">
        <v>0</v>
      </c>
      <c r="BU141" s="7">
        <v>0</v>
      </c>
      <c r="BV141" s="7">
        <v>0</v>
      </c>
      <c r="BW141" s="7">
        <v>0</v>
      </c>
      <c r="BX141" s="7">
        <v>0</v>
      </c>
      <c r="BY141" s="7">
        <v>0</v>
      </c>
      <c r="BZ141" s="7">
        <v>0</v>
      </c>
      <c r="CA141" s="7">
        <v>0</v>
      </c>
      <c r="CB141" s="7">
        <v>0</v>
      </c>
      <c r="CC141" s="7">
        <v>0</v>
      </c>
      <c r="CD141" s="7">
        <v>0</v>
      </c>
      <c r="CE141" s="7">
        <v>0</v>
      </c>
      <c r="CF141" s="7">
        <v>0</v>
      </c>
      <c r="CG141" s="7">
        <v>0</v>
      </c>
      <c r="CH141" s="7">
        <v>0</v>
      </c>
      <c r="CI141" s="7">
        <v>0</v>
      </c>
      <c r="CJ141" s="7">
        <v>0</v>
      </c>
    </row>
    <row r="142" spans="1:88" x14ac:dyDescent="0.35">
      <c r="A142" s="38" t="s">
        <v>902</v>
      </c>
      <c r="B142" s="38" t="s">
        <v>3979</v>
      </c>
      <c r="C142" s="38">
        <v>12</v>
      </c>
      <c r="D142" s="38" t="s">
        <v>1955</v>
      </c>
      <c r="E142" s="38" t="s">
        <v>3813</v>
      </c>
      <c r="F142" s="38" t="s">
        <v>602</v>
      </c>
      <c r="G142" s="38" t="s">
        <v>472</v>
      </c>
      <c r="H142" s="38">
        <v>0</v>
      </c>
      <c r="I142" s="39">
        <v>0</v>
      </c>
      <c r="J142" s="38">
        <v>0</v>
      </c>
      <c r="K142" s="38">
        <v>0</v>
      </c>
      <c r="L142" s="39">
        <v>0</v>
      </c>
      <c r="M142" s="7">
        <v>3.5499999999999999E-6</v>
      </c>
      <c r="N142" s="7">
        <v>7.0999999999999998E-6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  <c r="W142" s="7">
        <v>0</v>
      </c>
      <c r="X142" s="7">
        <v>0</v>
      </c>
      <c r="Y142" s="7">
        <v>0</v>
      </c>
      <c r="Z142" s="7">
        <v>0</v>
      </c>
      <c r="AA142" s="7">
        <v>0</v>
      </c>
      <c r="AB142" s="7">
        <v>0</v>
      </c>
      <c r="AC142" s="7">
        <v>0</v>
      </c>
      <c r="AD142" s="7">
        <v>0</v>
      </c>
      <c r="AE142" s="7">
        <v>0</v>
      </c>
      <c r="AF142" s="7">
        <v>0</v>
      </c>
      <c r="AG142" s="7">
        <v>0</v>
      </c>
      <c r="AH142" s="7">
        <v>0</v>
      </c>
      <c r="AI142" s="7">
        <v>0</v>
      </c>
      <c r="AJ142" s="7">
        <v>0</v>
      </c>
      <c r="AK142" s="7">
        <v>0</v>
      </c>
      <c r="AL142" s="7">
        <v>0</v>
      </c>
      <c r="AM142" s="7">
        <v>0</v>
      </c>
      <c r="AN142" s="7">
        <v>0</v>
      </c>
      <c r="AO142" s="7">
        <v>0</v>
      </c>
      <c r="AP142" s="7">
        <v>0</v>
      </c>
      <c r="AQ142" s="7">
        <v>0</v>
      </c>
      <c r="AR142" s="7">
        <v>0</v>
      </c>
      <c r="AS142" s="7">
        <v>0</v>
      </c>
      <c r="AT142" s="7">
        <v>0</v>
      </c>
      <c r="AU142" s="7">
        <v>0</v>
      </c>
      <c r="AV142" s="7">
        <v>0</v>
      </c>
      <c r="AW142" s="7">
        <v>0</v>
      </c>
      <c r="AX142" s="7">
        <v>0</v>
      </c>
      <c r="AY142" s="7">
        <v>0</v>
      </c>
      <c r="AZ142" s="7">
        <v>0</v>
      </c>
      <c r="BA142" s="7">
        <v>0</v>
      </c>
      <c r="BB142" s="7">
        <v>0</v>
      </c>
      <c r="BC142" s="7">
        <v>0</v>
      </c>
      <c r="BD142" s="7">
        <v>0</v>
      </c>
      <c r="BE142" s="7">
        <v>0</v>
      </c>
      <c r="BF142" s="7">
        <v>0</v>
      </c>
      <c r="BG142" s="7">
        <v>0</v>
      </c>
      <c r="BH142" s="7">
        <v>0</v>
      </c>
      <c r="BI142" s="7">
        <v>0</v>
      </c>
      <c r="BJ142" s="7">
        <v>0</v>
      </c>
      <c r="BK142" s="7">
        <v>0</v>
      </c>
      <c r="BL142" s="7">
        <v>0</v>
      </c>
      <c r="BM142" s="7">
        <v>0</v>
      </c>
      <c r="BN142" s="7">
        <v>0</v>
      </c>
      <c r="BO142" s="7">
        <v>0</v>
      </c>
      <c r="BP142" s="7">
        <v>0</v>
      </c>
      <c r="BQ142" s="7">
        <v>0</v>
      </c>
      <c r="BR142" s="7">
        <v>0</v>
      </c>
      <c r="BS142" s="7">
        <v>0</v>
      </c>
      <c r="BT142" s="7">
        <v>0</v>
      </c>
      <c r="BU142" s="7">
        <v>0</v>
      </c>
      <c r="BV142" s="7">
        <v>0</v>
      </c>
      <c r="BW142" s="7">
        <v>0</v>
      </c>
      <c r="BX142" s="7">
        <v>0</v>
      </c>
      <c r="BY142" s="7">
        <v>0</v>
      </c>
      <c r="BZ142" s="7">
        <v>0</v>
      </c>
      <c r="CA142" s="7">
        <v>0</v>
      </c>
      <c r="CB142" s="7">
        <v>0</v>
      </c>
      <c r="CC142" s="7">
        <v>0</v>
      </c>
      <c r="CD142" s="7">
        <v>0</v>
      </c>
      <c r="CE142" s="7">
        <v>0</v>
      </c>
      <c r="CF142" s="7">
        <v>0</v>
      </c>
      <c r="CG142" s="7">
        <v>0</v>
      </c>
      <c r="CH142" s="7">
        <v>0</v>
      </c>
      <c r="CI142" s="7">
        <v>0</v>
      </c>
      <c r="CJ142" s="7">
        <v>0</v>
      </c>
    </row>
    <row r="143" spans="1:88" x14ac:dyDescent="0.35">
      <c r="A143" s="36" t="s">
        <v>905</v>
      </c>
      <c r="B143" s="36" t="s">
        <v>1843</v>
      </c>
      <c r="C143" s="36">
        <v>16</v>
      </c>
      <c r="D143" s="36" t="s">
        <v>1844</v>
      </c>
      <c r="E143" s="36"/>
      <c r="F143" s="36" t="s">
        <v>421</v>
      </c>
      <c r="G143" s="36" t="s">
        <v>421</v>
      </c>
      <c r="H143" s="36">
        <v>0</v>
      </c>
      <c r="I143" s="37">
        <v>0</v>
      </c>
      <c r="J143" s="36">
        <v>0</v>
      </c>
      <c r="K143" s="36">
        <v>0</v>
      </c>
      <c r="L143" s="3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V143" s="7">
        <v>0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7">
        <v>0</v>
      </c>
      <c r="AK143" s="7">
        <v>0</v>
      </c>
      <c r="AL143" s="7">
        <v>0</v>
      </c>
      <c r="AM143" s="7">
        <v>0</v>
      </c>
      <c r="AN143" s="7">
        <v>0</v>
      </c>
      <c r="AO143" s="7">
        <v>0</v>
      </c>
      <c r="AP143" s="7">
        <v>0</v>
      </c>
      <c r="AQ143" s="7">
        <v>0</v>
      </c>
      <c r="AR143" s="7">
        <v>0</v>
      </c>
      <c r="AS143" s="7">
        <v>0</v>
      </c>
      <c r="AT143" s="7">
        <v>0</v>
      </c>
      <c r="AU143" s="7">
        <v>0</v>
      </c>
      <c r="AV143" s="7">
        <v>0</v>
      </c>
      <c r="AW143" s="7">
        <v>0</v>
      </c>
      <c r="AX143" s="7">
        <v>0</v>
      </c>
      <c r="AY143" s="7">
        <v>0</v>
      </c>
      <c r="AZ143" s="7">
        <v>0</v>
      </c>
      <c r="BA143" s="7">
        <v>0</v>
      </c>
      <c r="BB143" s="7">
        <v>0</v>
      </c>
      <c r="BC143" s="7">
        <v>0</v>
      </c>
      <c r="BD143" s="7">
        <v>0</v>
      </c>
      <c r="BE143" s="7">
        <v>0</v>
      </c>
      <c r="BF143" s="7">
        <v>0</v>
      </c>
      <c r="BG143" s="7">
        <v>0</v>
      </c>
      <c r="BH143" s="7">
        <v>0</v>
      </c>
      <c r="BI143" s="7">
        <v>0</v>
      </c>
      <c r="BJ143" s="7">
        <v>0</v>
      </c>
      <c r="BK143" s="7">
        <v>0</v>
      </c>
      <c r="BL143" s="7">
        <v>0</v>
      </c>
      <c r="BM143" s="7">
        <v>0</v>
      </c>
      <c r="BN143" s="7">
        <v>0</v>
      </c>
      <c r="BO143" s="7">
        <v>0</v>
      </c>
      <c r="BP143" s="7">
        <v>0</v>
      </c>
      <c r="BQ143" s="7">
        <v>0</v>
      </c>
      <c r="BR143" s="7">
        <v>0</v>
      </c>
      <c r="BS143" s="7">
        <v>0</v>
      </c>
      <c r="BT143" s="7">
        <v>0</v>
      </c>
      <c r="BU143" s="7">
        <v>0</v>
      </c>
      <c r="BV143" s="7">
        <v>0</v>
      </c>
      <c r="BW143" s="7">
        <v>0</v>
      </c>
      <c r="BX143" s="7">
        <v>0</v>
      </c>
      <c r="BY143" s="7">
        <v>0</v>
      </c>
      <c r="BZ143" s="7">
        <v>0</v>
      </c>
      <c r="CA143" s="7">
        <v>0</v>
      </c>
      <c r="CB143" s="7">
        <v>0</v>
      </c>
      <c r="CC143" s="7">
        <v>0</v>
      </c>
      <c r="CD143" s="7">
        <v>0</v>
      </c>
      <c r="CE143" s="7">
        <v>0</v>
      </c>
      <c r="CF143" s="7">
        <v>0</v>
      </c>
      <c r="CG143" s="7">
        <v>0</v>
      </c>
      <c r="CH143" s="7">
        <v>0</v>
      </c>
      <c r="CI143" s="7">
        <v>0</v>
      </c>
      <c r="CJ143" s="7">
        <v>0</v>
      </c>
    </row>
    <row r="144" spans="1:88" x14ac:dyDescent="0.35">
      <c r="A144" s="44" t="s">
        <v>908</v>
      </c>
      <c r="B144" s="44" t="s">
        <v>3964</v>
      </c>
      <c r="C144" s="44">
        <v>25</v>
      </c>
      <c r="D144" s="44" t="s">
        <v>3965</v>
      </c>
      <c r="E144" s="44" t="s">
        <v>3796</v>
      </c>
      <c r="F144" s="44" t="s">
        <v>614</v>
      </c>
      <c r="G144" s="44" t="s">
        <v>481</v>
      </c>
      <c r="H144" s="44">
        <v>0</v>
      </c>
      <c r="I144" s="45">
        <v>0</v>
      </c>
      <c r="J144" s="44">
        <v>0</v>
      </c>
      <c r="K144" s="44">
        <v>0</v>
      </c>
      <c r="L144" s="45">
        <v>0</v>
      </c>
      <c r="M144" s="7">
        <v>5.5799999999999999E-6</v>
      </c>
      <c r="N144" s="7">
        <v>1.116E-5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0</v>
      </c>
      <c r="W144" s="7">
        <v>0</v>
      </c>
      <c r="X144" s="7">
        <v>0</v>
      </c>
      <c r="Y144" s="7">
        <v>0</v>
      </c>
      <c r="Z144" s="7">
        <v>0</v>
      </c>
      <c r="AA144" s="7">
        <v>0</v>
      </c>
      <c r="AB144" s="7">
        <v>0</v>
      </c>
      <c r="AC144" s="7">
        <v>0</v>
      </c>
      <c r="AD144" s="7">
        <v>0</v>
      </c>
      <c r="AE144" s="7">
        <v>0</v>
      </c>
      <c r="AF144" s="7">
        <v>0</v>
      </c>
      <c r="AG144" s="7">
        <v>0</v>
      </c>
      <c r="AH144" s="7">
        <v>0</v>
      </c>
      <c r="AI144" s="7">
        <v>0</v>
      </c>
      <c r="AJ144" s="7">
        <v>0</v>
      </c>
      <c r="AK144" s="7">
        <v>0</v>
      </c>
      <c r="AL144" s="7">
        <v>0</v>
      </c>
      <c r="AM144" s="7">
        <v>0</v>
      </c>
      <c r="AN144" s="7">
        <v>0</v>
      </c>
      <c r="AO144" s="7">
        <v>0</v>
      </c>
      <c r="AP144" s="7">
        <v>0</v>
      </c>
      <c r="AQ144" s="7">
        <v>0</v>
      </c>
      <c r="AR144" s="7">
        <v>0</v>
      </c>
      <c r="AS144" s="7">
        <v>0</v>
      </c>
      <c r="AT144" s="7">
        <v>0</v>
      </c>
      <c r="AU144" s="7">
        <v>0</v>
      </c>
      <c r="AV144" s="7">
        <v>0</v>
      </c>
      <c r="AW144" s="7">
        <v>0</v>
      </c>
      <c r="AX144" s="7">
        <v>0</v>
      </c>
      <c r="AY144" s="7">
        <v>0</v>
      </c>
      <c r="AZ144" s="7">
        <v>0</v>
      </c>
      <c r="BA144" s="7">
        <v>0</v>
      </c>
      <c r="BB144" s="7">
        <v>0</v>
      </c>
      <c r="BC144" s="7">
        <v>0</v>
      </c>
      <c r="BD144" s="7">
        <v>0</v>
      </c>
      <c r="BE144" s="7">
        <v>0</v>
      </c>
      <c r="BF144" s="7">
        <v>0</v>
      </c>
      <c r="BG144" s="7">
        <v>0</v>
      </c>
      <c r="BH144" s="7">
        <v>0</v>
      </c>
      <c r="BI144" s="7">
        <v>0</v>
      </c>
      <c r="BJ144" s="7">
        <v>0</v>
      </c>
      <c r="BK144" s="7">
        <v>0</v>
      </c>
      <c r="BL144" s="7">
        <v>0</v>
      </c>
      <c r="BM144" s="7">
        <v>0</v>
      </c>
      <c r="BN144" s="7">
        <v>0</v>
      </c>
      <c r="BO144" s="7">
        <v>0</v>
      </c>
      <c r="BP144" s="7">
        <v>0</v>
      </c>
      <c r="BQ144" s="7">
        <v>0</v>
      </c>
      <c r="BR144" s="7">
        <v>0</v>
      </c>
      <c r="BS144" s="7">
        <v>0</v>
      </c>
      <c r="BT144" s="7">
        <v>0</v>
      </c>
      <c r="BU144" s="7">
        <v>0</v>
      </c>
      <c r="BV144" s="7">
        <v>0</v>
      </c>
      <c r="BW144" s="7">
        <v>0</v>
      </c>
      <c r="BX144" s="7">
        <v>0</v>
      </c>
      <c r="BY144" s="7">
        <v>0</v>
      </c>
      <c r="BZ144" s="7">
        <v>0</v>
      </c>
      <c r="CA144" s="7">
        <v>0</v>
      </c>
      <c r="CB144" s="7">
        <v>0</v>
      </c>
      <c r="CC144" s="7">
        <v>0</v>
      </c>
      <c r="CD144" s="7">
        <v>0</v>
      </c>
      <c r="CE144" s="7">
        <v>0</v>
      </c>
      <c r="CF144" s="7">
        <v>0</v>
      </c>
      <c r="CG144" s="7">
        <v>0</v>
      </c>
      <c r="CH144" s="7">
        <v>0</v>
      </c>
      <c r="CI144" s="7">
        <v>0</v>
      </c>
      <c r="CJ144" s="7">
        <v>0</v>
      </c>
    </row>
    <row r="145" spans="1:88" x14ac:dyDescent="0.35">
      <c r="A145" s="44" t="s">
        <v>911</v>
      </c>
      <c r="B145" s="44" t="s">
        <v>3961</v>
      </c>
      <c r="C145" s="44">
        <v>27</v>
      </c>
      <c r="D145" s="44" t="s">
        <v>3962</v>
      </c>
      <c r="E145" s="44" t="s">
        <v>3796</v>
      </c>
      <c r="F145" s="44" t="s">
        <v>614</v>
      </c>
      <c r="G145" s="44" t="s">
        <v>481</v>
      </c>
      <c r="H145" s="44">
        <v>0</v>
      </c>
      <c r="I145" s="45">
        <v>0</v>
      </c>
      <c r="J145" s="44">
        <v>0</v>
      </c>
      <c r="K145" s="44">
        <v>0</v>
      </c>
      <c r="L145" s="45">
        <v>0</v>
      </c>
      <c r="M145" s="7">
        <v>4.0600000000000001E-6</v>
      </c>
      <c r="N145" s="7">
        <v>8.1200000000000002E-6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7">
        <v>0</v>
      </c>
      <c r="U145" s="7">
        <v>0</v>
      </c>
      <c r="V145" s="7">
        <v>0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7">
        <v>0</v>
      </c>
      <c r="AK145" s="7">
        <v>0</v>
      </c>
      <c r="AL145" s="7">
        <v>0</v>
      </c>
      <c r="AM145" s="7">
        <v>0</v>
      </c>
      <c r="AN145" s="7">
        <v>0</v>
      </c>
      <c r="AO145" s="7">
        <v>0</v>
      </c>
      <c r="AP145" s="7">
        <v>0</v>
      </c>
      <c r="AQ145" s="7">
        <v>0</v>
      </c>
      <c r="AR145" s="7">
        <v>0</v>
      </c>
      <c r="AS145" s="7">
        <v>0</v>
      </c>
      <c r="AT145" s="7">
        <v>0</v>
      </c>
      <c r="AU145" s="7">
        <v>0</v>
      </c>
      <c r="AV145" s="7">
        <v>0</v>
      </c>
      <c r="AW145" s="7">
        <v>0</v>
      </c>
      <c r="AX145" s="7">
        <v>0</v>
      </c>
      <c r="AY145" s="7">
        <v>0</v>
      </c>
      <c r="AZ145" s="7">
        <v>0</v>
      </c>
      <c r="BA145" s="7">
        <v>0</v>
      </c>
      <c r="BB145" s="7">
        <v>0</v>
      </c>
      <c r="BC145" s="7">
        <v>0</v>
      </c>
      <c r="BD145" s="7">
        <v>0</v>
      </c>
      <c r="BE145" s="7">
        <v>0</v>
      </c>
      <c r="BF145" s="7">
        <v>0</v>
      </c>
      <c r="BG145" s="7">
        <v>0</v>
      </c>
      <c r="BH145" s="7">
        <v>0</v>
      </c>
      <c r="BI145" s="7">
        <v>0</v>
      </c>
      <c r="BJ145" s="7">
        <v>0</v>
      </c>
      <c r="BK145" s="7">
        <v>0</v>
      </c>
      <c r="BL145" s="7">
        <v>0</v>
      </c>
      <c r="BM145" s="7">
        <v>0</v>
      </c>
      <c r="BN145" s="7">
        <v>0</v>
      </c>
      <c r="BO145" s="7">
        <v>0</v>
      </c>
      <c r="BP145" s="7">
        <v>0</v>
      </c>
      <c r="BQ145" s="7">
        <v>0</v>
      </c>
      <c r="BR145" s="7">
        <v>0</v>
      </c>
      <c r="BS145" s="7">
        <v>0</v>
      </c>
      <c r="BT145" s="7">
        <v>0</v>
      </c>
      <c r="BU145" s="7">
        <v>0</v>
      </c>
      <c r="BV145" s="7">
        <v>0</v>
      </c>
      <c r="BW145" s="7">
        <v>0</v>
      </c>
      <c r="BX145" s="7">
        <v>0</v>
      </c>
      <c r="BY145" s="7">
        <v>0</v>
      </c>
      <c r="BZ145" s="7">
        <v>0</v>
      </c>
      <c r="CA145" s="7">
        <v>0</v>
      </c>
      <c r="CB145" s="7">
        <v>0</v>
      </c>
      <c r="CC145" s="7">
        <v>0</v>
      </c>
      <c r="CD145" s="7">
        <v>0</v>
      </c>
      <c r="CE145" s="7">
        <v>0</v>
      </c>
      <c r="CF145" s="7">
        <v>0</v>
      </c>
      <c r="CG145" s="7">
        <v>0</v>
      </c>
      <c r="CH145" s="7">
        <v>0</v>
      </c>
      <c r="CI145" s="7">
        <v>0</v>
      </c>
      <c r="CJ145" s="7">
        <v>0</v>
      </c>
    </row>
    <row r="146" spans="1:88" x14ac:dyDescent="0.35">
      <c r="A146" s="44" t="s">
        <v>914</v>
      </c>
      <c r="B146" s="44" t="s">
        <v>3970</v>
      </c>
      <c r="C146" s="44">
        <v>32</v>
      </c>
      <c r="D146" s="44" t="s">
        <v>3971</v>
      </c>
      <c r="E146" s="44" t="s">
        <v>3813</v>
      </c>
      <c r="F146" s="44" t="s">
        <v>617</v>
      </c>
      <c r="G146" s="44" t="s">
        <v>481</v>
      </c>
      <c r="H146" s="44">
        <v>0</v>
      </c>
      <c r="I146" s="45">
        <v>0</v>
      </c>
      <c r="J146" s="44">
        <v>0</v>
      </c>
      <c r="K146" s="44">
        <v>0</v>
      </c>
      <c r="L146" s="45">
        <v>0</v>
      </c>
      <c r="M146" s="7">
        <v>3.5499999999999999E-6</v>
      </c>
      <c r="N146" s="7">
        <v>7.0999999999999998E-6</v>
      </c>
      <c r="O146" s="7">
        <v>0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V146" s="7">
        <v>0</v>
      </c>
      <c r="W146" s="7">
        <v>0</v>
      </c>
      <c r="X146" s="7">
        <v>0</v>
      </c>
      <c r="Y146" s="7">
        <v>0</v>
      </c>
      <c r="Z146" s="7">
        <v>0</v>
      </c>
      <c r="AA146" s="7">
        <v>0</v>
      </c>
      <c r="AB146" s="7">
        <v>0</v>
      </c>
      <c r="AC146" s="7">
        <v>0</v>
      </c>
      <c r="AD146" s="7">
        <v>0</v>
      </c>
      <c r="AE146" s="7">
        <v>0</v>
      </c>
      <c r="AF146" s="7">
        <v>0</v>
      </c>
      <c r="AG146" s="7">
        <v>0</v>
      </c>
      <c r="AH146" s="7">
        <v>0</v>
      </c>
      <c r="AI146" s="7">
        <v>0</v>
      </c>
      <c r="AJ146" s="7">
        <v>0</v>
      </c>
      <c r="AK146" s="7">
        <v>0</v>
      </c>
      <c r="AL146" s="7">
        <v>0</v>
      </c>
      <c r="AM146" s="7">
        <v>0</v>
      </c>
      <c r="AN146" s="7">
        <v>0</v>
      </c>
      <c r="AO146" s="7">
        <v>0</v>
      </c>
      <c r="AP146" s="7">
        <v>0</v>
      </c>
      <c r="AQ146" s="7">
        <v>0</v>
      </c>
      <c r="AR146" s="7">
        <v>0</v>
      </c>
      <c r="AS146" s="7">
        <v>0</v>
      </c>
      <c r="AT146" s="7">
        <v>0</v>
      </c>
      <c r="AU146" s="7">
        <v>0</v>
      </c>
      <c r="AV146" s="7">
        <v>0</v>
      </c>
      <c r="AW146" s="7">
        <v>0</v>
      </c>
      <c r="AX146" s="7">
        <v>0</v>
      </c>
      <c r="AY146" s="7">
        <v>0</v>
      </c>
      <c r="AZ146" s="7">
        <v>0</v>
      </c>
      <c r="BA146" s="7">
        <v>0</v>
      </c>
      <c r="BB146" s="7">
        <v>0</v>
      </c>
      <c r="BC146" s="7">
        <v>0</v>
      </c>
      <c r="BD146" s="7">
        <v>0</v>
      </c>
      <c r="BE146" s="7">
        <v>0</v>
      </c>
      <c r="BF146" s="7">
        <v>0</v>
      </c>
      <c r="BG146" s="7">
        <v>0</v>
      </c>
      <c r="BH146" s="7">
        <v>0</v>
      </c>
      <c r="BI146" s="7">
        <v>0</v>
      </c>
      <c r="BJ146" s="7">
        <v>0</v>
      </c>
      <c r="BK146" s="7">
        <v>0</v>
      </c>
      <c r="BL146" s="7">
        <v>0</v>
      </c>
      <c r="BM146" s="7">
        <v>0</v>
      </c>
      <c r="BN146" s="7">
        <v>0</v>
      </c>
      <c r="BO146" s="7">
        <v>0</v>
      </c>
      <c r="BP146" s="7">
        <v>0</v>
      </c>
      <c r="BQ146" s="7">
        <v>0</v>
      </c>
      <c r="BR146" s="7">
        <v>0</v>
      </c>
      <c r="BS146" s="7">
        <v>0</v>
      </c>
      <c r="BT146" s="7">
        <v>0</v>
      </c>
      <c r="BU146" s="7">
        <v>0</v>
      </c>
      <c r="BV146" s="7">
        <v>0</v>
      </c>
      <c r="BW146" s="7">
        <v>0</v>
      </c>
      <c r="BX146" s="7">
        <v>0</v>
      </c>
      <c r="BY146" s="7">
        <v>0</v>
      </c>
      <c r="BZ146" s="7">
        <v>0</v>
      </c>
      <c r="CA146" s="7">
        <v>0</v>
      </c>
      <c r="CB146" s="7">
        <v>0</v>
      </c>
      <c r="CC146" s="7">
        <v>0</v>
      </c>
      <c r="CD146" s="7">
        <v>0</v>
      </c>
      <c r="CE146" s="7">
        <v>0</v>
      </c>
      <c r="CF146" s="7">
        <v>0</v>
      </c>
      <c r="CG146" s="7">
        <v>0</v>
      </c>
      <c r="CH146" s="7">
        <v>0</v>
      </c>
      <c r="CI146" s="7">
        <v>0</v>
      </c>
      <c r="CJ146" s="7">
        <v>0</v>
      </c>
    </row>
    <row r="147" spans="1:88" x14ac:dyDescent="0.35">
      <c r="A147" s="44" t="s">
        <v>917</v>
      </c>
      <c r="B147" s="44" t="s">
        <v>4032</v>
      </c>
      <c r="C147" s="44">
        <v>33</v>
      </c>
      <c r="D147" s="44" t="s">
        <v>1850</v>
      </c>
      <c r="E147" s="44" t="s">
        <v>3813</v>
      </c>
      <c r="F147" s="44" t="s">
        <v>617</v>
      </c>
      <c r="G147" s="44" t="s">
        <v>481</v>
      </c>
      <c r="H147" s="44">
        <v>0</v>
      </c>
      <c r="I147" s="45">
        <v>0</v>
      </c>
      <c r="J147" s="44">
        <v>0</v>
      </c>
      <c r="K147" s="44">
        <v>0</v>
      </c>
      <c r="L147" s="45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  <c r="V147" s="7">
        <v>0</v>
      </c>
      <c r="W147" s="7">
        <v>0</v>
      </c>
      <c r="X147" s="7">
        <v>0</v>
      </c>
      <c r="Y147" s="7">
        <v>0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7">
        <v>0</v>
      </c>
      <c r="AK147" s="7">
        <v>0</v>
      </c>
      <c r="AL147" s="7">
        <v>0</v>
      </c>
      <c r="AM147" s="7">
        <v>0</v>
      </c>
      <c r="AN147" s="7">
        <v>0</v>
      </c>
      <c r="AO147" s="7">
        <v>0</v>
      </c>
      <c r="AP147" s="7">
        <v>0</v>
      </c>
      <c r="AQ147" s="7">
        <v>0</v>
      </c>
      <c r="AR147" s="7">
        <v>0</v>
      </c>
      <c r="AS147" s="7">
        <v>0</v>
      </c>
      <c r="AT147" s="7">
        <v>0</v>
      </c>
      <c r="AU147" s="7">
        <v>0</v>
      </c>
      <c r="AV147" s="7">
        <v>0</v>
      </c>
      <c r="AW147" s="7">
        <v>0</v>
      </c>
      <c r="AX147" s="7">
        <v>0</v>
      </c>
      <c r="AY147" s="7">
        <v>0</v>
      </c>
      <c r="AZ147" s="7">
        <v>0</v>
      </c>
      <c r="BA147" s="7">
        <v>0</v>
      </c>
      <c r="BB147" s="7">
        <v>0</v>
      </c>
      <c r="BC147" s="7">
        <v>0</v>
      </c>
      <c r="BD147" s="7">
        <v>0</v>
      </c>
      <c r="BE147" s="7">
        <v>0</v>
      </c>
      <c r="BF147" s="7">
        <v>0</v>
      </c>
      <c r="BG147" s="7">
        <v>0</v>
      </c>
      <c r="BH147" s="7">
        <v>0</v>
      </c>
      <c r="BI147" s="7">
        <v>0</v>
      </c>
      <c r="BJ147" s="7">
        <v>0</v>
      </c>
      <c r="BK147" s="7">
        <v>0</v>
      </c>
      <c r="BL147" s="7">
        <v>0</v>
      </c>
      <c r="BM147" s="7">
        <v>0</v>
      </c>
      <c r="BN147" s="7">
        <v>0</v>
      </c>
      <c r="BO147" s="7">
        <v>0</v>
      </c>
      <c r="BP147" s="7">
        <v>0</v>
      </c>
      <c r="BQ147" s="7">
        <v>0</v>
      </c>
      <c r="BR147" s="7">
        <v>0</v>
      </c>
      <c r="BS147" s="7">
        <v>0</v>
      </c>
      <c r="BT147" s="7">
        <v>0</v>
      </c>
      <c r="BU147" s="7">
        <v>0</v>
      </c>
      <c r="BV147" s="7">
        <v>0</v>
      </c>
      <c r="BW147" s="7">
        <v>0</v>
      </c>
      <c r="BX147" s="7">
        <v>0</v>
      </c>
      <c r="BY147" s="7">
        <v>0</v>
      </c>
      <c r="BZ147" s="7">
        <v>0</v>
      </c>
      <c r="CA147" s="7">
        <v>0</v>
      </c>
      <c r="CB147" s="7">
        <v>0</v>
      </c>
      <c r="CC147" s="7">
        <v>0</v>
      </c>
      <c r="CD147" s="7">
        <v>0</v>
      </c>
      <c r="CE147" s="7">
        <v>0</v>
      </c>
      <c r="CF147" s="7">
        <v>0</v>
      </c>
      <c r="CG147" s="7">
        <v>0</v>
      </c>
      <c r="CH147" s="7">
        <v>0</v>
      </c>
      <c r="CI147" s="7">
        <v>0</v>
      </c>
      <c r="CJ147" s="7">
        <v>0</v>
      </c>
    </row>
    <row r="148" spans="1:88" x14ac:dyDescent="0.35">
      <c r="A148" s="44" t="s">
        <v>920</v>
      </c>
      <c r="B148" s="44" t="s">
        <v>3906</v>
      </c>
      <c r="C148" s="44">
        <v>41</v>
      </c>
      <c r="D148" s="44" t="s">
        <v>3907</v>
      </c>
      <c r="E148" s="44" t="s">
        <v>3796</v>
      </c>
      <c r="F148" s="44" t="s">
        <v>616</v>
      </c>
      <c r="G148" s="44" t="s">
        <v>481</v>
      </c>
      <c r="H148" s="44">
        <v>0</v>
      </c>
      <c r="I148" s="45">
        <v>0</v>
      </c>
      <c r="J148" s="44">
        <v>0</v>
      </c>
      <c r="K148" s="44">
        <v>0</v>
      </c>
      <c r="L148" s="45">
        <v>0</v>
      </c>
      <c r="M148" s="7">
        <v>1.2680000000000001E-5</v>
      </c>
      <c r="N148" s="7">
        <v>2.5360000000000001E-5</v>
      </c>
      <c r="O148" s="7">
        <v>0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V148" s="7">
        <v>0</v>
      </c>
      <c r="W148" s="7">
        <v>0</v>
      </c>
      <c r="X148" s="7">
        <v>0</v>
      </c>
      <c r="Y148" s="7">
        <v>0</v>
      </c>
      <c r="Z148" s="7">
        <v>0</v>
      </c>
      <c r="AA148" s="7">
        <v>0</v>
      </c>
      <c r="AB148" s="7">
        <v>0</v>
      </c>
      <c r="AC148" s="7">
        <v>0</v>
      </c>
      <c r="AD148" s="7">
        <v>0</v>
      </c>
      <c r="AE148" s="7">
        <v>0</v>
      </c>
      <c r="AF148" s="7">
        <v>0</v>
      </c>
      <c r="AG148" s="7">
        <v>0</v>
      </c>
      <c r="AH148" s="7">
        <v>0</v>
      </c>
      <c r="AI148" s="7">
        <v>0</v>
      </c>
      <c r="AJ148" s="7">
        <v>0</v>
      </c>
      <c r="AK148" s="7">
        <v>0</v>
      </c>
      <c r="AL148" s="7">
        <v>0</v>
      </c>
      <c r="AM148" s="7">
        <v>0</v>
      </c>
      <c r="AN148" s="7">
        <v>0</v>
      </c>
      <c r="AO148" s="7">
        <v>0</v>
      </c>
      <c r="AP148" s="7">
        <v>0</v>
      </c>
      <c r="AQ148" s="7">
        <v>0</v>
      </c>
      <c r="AR148" s="7">
        <v>0</v>
      </c>
      <c r="AS148" s="7">
        <v>0</v>
      </c>
      <c r="AT148" s="7">
        <v>0</v>
      </c>
      <c r="AU148" s="7">
        <v>0</v>
      </c>
      <c r="AV148" s="7">
        <v>0</v>
      </c>
      <c r="AW148" s="7">
        <v>0</v>
      </c>
      <c r="AX148" s="7">
        <v>0</v>
      </c>
      <c r="AY148" s="7">
        <v>0</v>
      </c>
      <c r="AZ148" s="7">
        <v>0</v>
      </c>
      <c r="BA148" s="7">
        <v>0</v>
      </c>
      <c r="BB148" s="7">
        <v>0</v>
      </c>
      <c r="BC148" s="7">
        <v>0</v>
      </c>
      <c r="BD148" s="7">
        <v>0</v>
      </c>
      <c r="BE148" s="7">
        <v>0</v>
      </c>
      <c r="BF148" s="7">
        <v>0</v>
      </c>
      <c r="BG148" s="7">
        <v>0</v>
      </c>
      <c r="BH148" s="7">
        <v>0</v>
      </c>
      <c r="BI148" s="7">
        <v>0</v>
      </c>
      <c r="BJ148" s="7">
        <v>0</v>
      </c>
      <c r="BK148" s="7">
        <v>0</v>
      </c>
      <c r="BL148" s="7">
        <v>0</v>
      </c>
      <c r="BM148" s="7">
        <v>0</v>
      </c>
      <c r="BN148" s="7">
        <v>0</v>
      </c>
      <c r="BO148" s="7">
        <v>0</v>
      </c>
      <c r="BP148" s="7">
        <v>0</v>
      </c>
      <c r="BQ148" s="7">
        <v>0</v>
      </c>
      <c r="BR148" s="7">
        <v>0</v>
      </c>
      <c r="BS148" s="7">
        <v>0</v>
      </c>
      <c r="BT148" s="7">
        <v>0</v>
      </c>
      <c r="BU148" s="7">
        <v>0</v>
      </c>
      <c r="BV148" s="7">
        <v>0</v>
      </c>
      <c r="BW148" s="7">
        <v>0</v>
      </c>
      <c r="BX148" s="7">
        <v>0</v>
      </c>
      <c r="BY148" s="7">
        <v>0</v>
      </c>
      <c r="BZ148" s="7">
        <v>0</v>
      </c>
      <c r="CA148" s="7">
        <v>0</v>
      </c>
      <c r="CB148" s="7">
        <v>0</v>
      </c>
      <c r="CC148" s="7">
        <v>0</v>
      </c>
      <c r="CD148" s="7">
        <v>0</v>
      </c>
      <c r="CE148" s="7">
        <v>0</v>
      </c>
      <c r="CF148" s="7">
        <v>0</v>
      </c>
      <c r="CG148" s="7">
        <v>0</v>
      </c>
      <c r="CH148" s="7">
        <v>0</v>
      </c>
      <c r="CI148" s="7">
        <v>0</v>
      </c>
      <c r="CJ148" s="7">
        <v>0</v>
      </c>
    </row>
    <row r="149" spans="1:88" x14ac:dyDescent="0.35">
      <c r="A149" s="44" t="s">
        <v>923</v>
      </c>
      <c r="B149" s="44" t="s">
        <v>3945</v>
      </c>
      <c r="C149" s="44">
        <v>43</v>
      </c>
      <c r="D149" s="44" t="s">
        <v>3946</v>
      </c>
      <c r="E149" s="44" t="s">
        <v>3796</v>
      </c>
      <c r="F149" s="44" t="s">
        <v>616</v>
      </c>
      <c r="G149" s="44" t="s">
        <v>481</v>
      </c>
      <c r="H149" s="44">
        <v>0</v>
      </c>
      <c r="I149" s="45">
        <v>0</v>
      </c>
      <c r="J149" s="44">
        <v>0</v>
      </c>
      <c r="K149" s="44">
        <v>0</v>
      </c>
      <c r="L149" s="45">
        <v>0</v>
      </c>
      <c r="M149" s="7">
        <v>9.6399999999999992E-6</v>
      </c>
      <c r="N149" s="7">
        <v>1.9279999999999998E-5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7">
        <v>0</v>
      </c>
      <c r="U149" s="7">
        <v>0</v>
      </c>
      <c r="V149" s="7">
        <v>0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7">
        <v>0</v>
      </c>
      <c r="AK149" s="7">
        <v>0</v>
      </c>
      <c r="AL149" s="7">
        <v>0</v>
      </c>
      <c r="AM149" s="7">
        <v>0</v>
      </c>
      <c r="AN149" s="7">
        <v>0</v>
      </c>
      <c r="AO149" s="7">
        <v>0</v>
      </c>
      <c r="AP149" s="7">
        <v>0</v>
      </c>
      <c r="AQ149" s="7">
        <v>0</v>
      </c>
      <c r="AR149" s="7">
        <v>0</v>
      </c>
      <c r="AS149" s="7">
        <v>0</v>
      </c>
      <c r="AT149" s="7">
        <v>0</v>
      </c>
      <c r="AU149" s="7">
        <v>0</v>
      </c>
      <c r="AV149" s="7">
        <v>0</v>
      </c>
      <c r="AW149" s="7">
        <v>0</v>
      </c>
      <c r="AX149" s="7">
        <v>0</v>
      </c>
      <c r="AY149" s="7">
        <v>0</v>
      </c>
      <c r="AZ149" s="7">
        <v>0</v>
      </c>
      <c r="BA149" s="7">
        <v>0</v>
      </c>
      <c r="BB149" s="7">
        <v>0</v>
      </c>
      <c r="BC149" s="7">
        <v>0</v>
      </c>
      <c r="BD149" s="7">
        <v>0</v>
      </c>
      <c r="BE149" s="7">
        <v>0</v>
      </c>
      <c r="BF149" s="7">
        <v>0</v>
      </c>
      <c r="BG149" s="7">
        <v>0</v>
      </c>
      <c r="BH149" s="7">
        <v>0</v>
      </c>
      <c r="BI149" s="7">
        <v>0</v>
      </c>
      <c r="BJ149" s="7">
        <v>0</v>
      </c>
      <c r="BK149" s="7">
        <v>0</v>
      </c>
      <c r="BL149" s="7">
        <v>0</v>
      </c>
      <c r="BM149" s="7">
        <v>0</v>
      </c>
      <c r="BN149" s="7">
        <v>0</v>
      </c>
      <c r="BO149" s="7">
        <v>0</v>
      </c>
      <c r="BP149" s="7">
        <v>0</v>
      </c>
      <c r="BQ149" s="7">
        <v>0</v>
      </c>
      <c r="BR149" s="7">
        <v>0</v>
      </c>
      <c r="BS149" s="7">
        <v>0</v>
      </c>
      <c r="BT149" s="7">
        <v>0</v>
      </c>
      <c r="BU149" s="7">
        <v>0</v>
      </c>
      <c r="BV149" s="7">
        <v>0</v>
      </c>
      <c r="BW149" s="7">
        <v>0</v>
      </c>
      <c r="BX149" s="7">
        <v>0</v>
      </c>
      <c r="BY149" s="7">
        <v>0</v>
      </c>
      <c r="BZ149" s="7">
        <v>0</v>
      </c>
      <c r="CA149" s="7">
        <v>0</v>
      </c>
      <c r="CB149" s="7">
        <v>0</v>
      </c>
      <c r="CC149" s="7">
        <v>0</v>
      </c>
      <c r="CD149" s="7">
        <v>0</v>
      </c>
      <c r="CE149" s="7">
        <v>0</v>
      </c>
      <c r="CF149" s="7">
        <v>0</v>
      </c>
      <c r="CG149" s="7">
        <v>0</v>
      </c>
      <c r="CH149" s="7">
        <v>0</v>
      </c>
      <c r="CI149" s="7">
        <v>0</v>
      </c>
      <c r="CJ149" s="7">
        <v>0</v>
      </c>
    </row>
    <row r="150" spans="1:88" x14ac:dyDescent="0.35">
      <c r="A150" s="44" t="s">
        <v>926</v>
      </c>
      <c r="B150" s="44" t="s">
        <v>4027</v>
      </c>
      <c r="C150" s="44">
        <v>58</v>
      </c>
      <c r="D150" s="44" t="s">
        <v>4028</v>
      </c>
      <c r="E150" s="44" t="s">
        <v>2880</v>
      </c>
      <c r="F150" s="44" t="s">
        <v>613</v>
      </c>
      <c r="G150" s="44" t="s">
        <v>481</v>
      </c>
      <c r="H150" s="44">
        <v>0</v>
      </c>
      <c r="I150" s="45">
        <v>0</v>
      </c>
      <c r="J150" s="44">
        <v>0</v>
      </c>
      <c r="K150" s="44">
        <v>0</v>
      </c>
      <c r="L150" s="45">
        <v>0</v>
      </c>
      <c r="M150" s="7">
        <v>8.1200000000000002E-6</v>
      </c>
      <c r="N150" s="7">
        <v>1.624E-5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7">
        <v>0</v>
      </c>
      <c r="W150" s="7">
        <v>0</v>
      </c>
      <c r="X150" s="7">
        <v>0</v>
      </c>
      <c r="Y150" s="7">
        <v>0</v>
      </c>
      <c r="Z150" s="7">
        <v>0</v>
      </c>
      <c r="AA150" s="7">
        <v>0</v>
      </c>
      <c r="AB150" s="7">
        <v>0</v>
      </c>
      <c r="AC150" s="7">
        <v>0</v>
      </c>
      <c r="AD150" s="7">
        <v>0</v>
      </c>
      <c r="AE150" s="7">
        <v>0</v>
      </c>
      <c r="AF150" s="7">
        <v>0</v>
      </c>
      <c r="AG150" s="7">
        <v>0</v>
      </c>
      <c r="AH150" s="7">
        <v>0</v>
      </c>
      <c r="AI150" s="7">
        <v>0</v>
      </c>
      <c r="AJ150" s="7">
        <v>0</v>
      </c>
      <c r="AK150" s="7">
        <v>0</v>
      </c>
      <c r="AL150" s="7">
        <v>0</v>
      </c>
      <c r="AM150" s="7">
        <v>0</v>
      </c>
      <c r="AN150" s="7">
        <v>0</v>
      </c>
      <c r="AO150" s="7">
        <v>0</v>
      </c>
      <c r="AP150" s="7">
        <v>0</v>
      </c>
      <c r="AQ150" s="7">
        <v>0</v>
      </c>
      <c r="AR150" s="7">
        <v>0</v>
      </c>
      <c r="AS150" s="7">
        <v>0</v>
      </c>
      <c r="AT150" s="7">
        <v>0</v>
      </c>
      <c r="AU150" s="7">
        <v>0</v>
      </c>
      <c r="AV150" s="7">
        <v>0</v>
      </c>
      <c r="AW150" s="7">
        <v>0</v>
      </c>
      <c r="AX150" s="7">
        <v>0</v>
      </c>
      <c r="AY150" s="7">
        <v>0</v>
      </c>
      <c r="AZ150" s="7">
        <v>0</v>
      </c>
      <c r="BA150" s="7">
        <v>0</v>
      </c>
      <c r="BB150" s="7">
        <v>0</v>
      </c>
      <c r="BC150" s="7">
        <v>0</v>
      </c>
      <c r="BD150" s="7">
        <v>0</v>
      </c>
      <c r="BE150" s="7">
        <v>0</v>
      </c>
      <c r="BF150" s="7">
        <v>0</v>
      </c>
      <c r="BG150" s="7">
        <v>0</v>
      </c>
      <c r="BH150" s="7">
        <v>0</v>
      </c>
      <c r="BI150" s="7">
        <v>0</v>
      </c>
      <c r="BJ150" s="7">
        <v>0</v>
      </c>
      <c r="BK150" s="7">
        <v>0</v>
      </c>
      <c r="BL150" s="7">
        <v>0</v>
      </c>
      <c r="BM150" s="7">
        <v>0</v>
      </c>
      <c r="BN150" s="7">
        <v>0</v>
      </c>
      <c r="BO150" s="7">
        <v>0</v>
      </c>
      <c r="BP150" s="7">
        <v>0</v>
      </c>
      <c r="BQ150" s="7">
        <v>0</v>
      </c>
      <c r="BR150" s="7">
        <v>0</v>
      </c>
      <c r="BS150" s="7">
        <v>0</v>
      </c>
      <c r="BT150" s="7">
        <v>0</v>
      </c>
      <c r="BU150" s="7">
        <v>0</v>
      </c>
      <c r="BV150" s="7">
        <v>0</v>
      </c>
      <c r="BW150" s="7">
        <v>0</v>
      </c>
      <c r="BX150" s="7">
        <v>0</v>
      </c>
      <c r="BY150" s="7">
        <v>0</v>
      </c>
      <c r="BZ150" s="7">
        <v>0</v>
      </c>
      <c r="CA150" s="7">
        <v>0</v>
      </c>
      <c r="CB150" s="7">
        <v>0</v>
      </c>
      <c r="CC150" s="7">
        <v>0</v>
      </c>
      <c r="CD150" s="7">
        <v>0</v>
      </c>
      <c r="CE150" s="7">
        <v>0</v>
      </c>
      <c r="CF150" s="7">
        <v>0</v>
      </c>
      <c r="CG150" s="7">
        <v>0</v>
      </c>
      <c r="CH150" s="7">
        <v>0</v>
      </c>
      <c r="CI150" s="7">
        <v>0</v>
      </c>
      <c r="CJ150" s="7">
        <v>0</v>
      </c>
    </row>
    <row r="151" spans="1:88" x14ac:dyDescent="0.35">
      <c r="A151" s="44" t="s">
        <v>929</v>
      </c>
      <c r="B151" s="44" t="s">
        <v>4033</v>
      </c>
      <c r="C151" s="44">
        <v>59</v>
      </c>
      <c r="D151" s="44" t="s">
        <v>1730</v>
      </c>
      <c r="E151" s="44" t="s">
        <v>3796</v>
      </c>
      <c r="F151" s="44" t="s">
        <v>613</v>
      </c>
      <c r="G151" s="44" t="s">
        <v>481</v>
      </c>
      <c r="H151" s="44">
        <v>0</v>
      </c>
      <c r="I151" s="45">
        <v>0</v>
      </c>
      <c r="J151" s="44">
        <v>0</v>
      </c>
      <c r="K151" s="44">
        <v>0</v>
      </c>
      <c r="L151" s="45">
        <v>0</v>
      </c>
      <c r="M151" s="7">
        <v>1.0100000000000001E-6</v>
      </c>
      <c r="N151" s="7">
        <v>2.0200000000000001E-6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  <c r="V151" s="7">
        <v>0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7">
        <v>0</v>
      </c>
      <c r="AK151" s="7">
        <v>0</v>
      </c>
      <c r="AL151" s="7">
        <v>0</v>
      </c>
      <c r="AM151" s="7">
        <v>0</v>
      </c>
      <c r="AN151" s="7">
        <v>0</v>
      </c>
      <c r="AO151" s="7">
        <v>0</v>
      </c>
      <c r="AP151" s="7">
        <v>0</v>
      </c>
      <c r="AQ151" s="7">
        <v>0</v>
      </c>
      <c r="AR151" s="7">
        <v>0</v>
      </c>
      <c r="AS151" s="7">
        <v>0</v>
      </c>
      <c r="AT151" s="7">
        <v>0</v>
      </c>
      <c r="AU151" s="7">
        <v>0</v>
      </c>
      <c r="AV151" s="7">
        <v>0</v>
      </c>
      <c r="AW151" s="7">
        <v>0</v>
      </c>
      <c r="AX151" s="7">
        <v>0</v>
      </c>
      <c r="AY151" s="7">
        <v>0</v>
      </c>
      <c r="AZ151" s="7">
        <v>0</v>
      </c>
      <c r="BA151" s="7">
        <v>0</v>
      </c>
      <c r="BB151" s="7">
        <v>0</v>
      </c>
      <c r="BC151" s="7">
        <v>0</v>
      </c>
      <c r="BD151" s="7">
        <v>0</v>
      </c>
      <c r="BE151" s="7">
        <v>0</v>
      </c>
      <c r="BF151" s="7">
        <v>0</v>
      </c>
      <c r="BG151" s="7">
        <v>0</v>
      </c>
      <c r="BH151" s="7">
        <v>0</v>
      </c>
      <c r="BI151" s="7">
        <v>0</v>
      </c>
      <c r="BJ151" s="7">
        <v>0</v>
      </c>
      <c r="BK151" s="7">
        <v>0</v>
      </c>
      <c r="BL151" s="7">
        <v>0</v>
      </c>
      <c r="BM151" s="7">
        <v>0</v>
      </c>
      <c r="BN151" s="7">
        <v>0</v>
      </c>
      <c r="BO151" s="7">
        <v>0</v>
      </c>
      <c r="BP151" s="7">
        <v>0</v>
      </c>
      <c r="BQ151" s="7">
        <v>0</v>
      </c>
      <c r="BR151" s="7">
        <v>0</v>
      </c>
      <c r="BS151" s="7">
        <v>0</v>
      </c>
      <c r="BT151" s="7">
        <v>0</v>
      </c>
      <c r="BU151" s="7">
        <v>0</v>
      </c>
      <c r="BV151" s="7">
        <v>0</v>
      </c>
      <c r="BW151" s="7">
        <v>0</v>
      </c>
      <c r="BX151" s="7">
        <v>0</v>
      </c>
      <c r="BY151" s="7">
        <v>0</v>
      </c>
      <c r="BZ151" s="7">
        <v>0</v>
      </c>
      <c r="CA151" s="7">
        <v>0</v>
      </c>
      <c r="CB151" s="7">
        <v>0</v>
      </c>
      <c r="CC151" s="7">
        <v>0</v>
      </c>
      <c r="CD151" s="7">
        <v>0</v>
      </c>
      <c r="CE151" s="7">
        <v>0</v>
      </c>
      <c r="CF151" s="7">
        <v>0</v>
      </c>
      <c r="CG151" s="7">
        <v>0</v>
      </c>
      <c r="CH151" s="7">
        <v>0</v>
      </c>
      <c r="CI151" s="7">
        <v>0</v>
      </c>
      <c r="CJ151" s="7">
        <v>0</v>
      </c>
    </row>
    <row r="152" spans="1:88" x14ac:dyDescent="0.35">
      <c r="A152" s="42" t="s">
        <v>932</v>
      </c>
      <c r="B152" s="42" t="s">
        <v>3937</v>
      </c>
      <c r="C152" s="42">
        <v>74</v>
      </c>
      <c r="D152" s="42" t="s">
        <v>3938</v>
      </c>
      <c r="E152" s="42" t="s">
        <v>2573</v>
      </c>
      <c r="F152" s="42" t="s">
        <v>611</v>
      </c>
      <c r="G152" s="42" t="s">
        <v>480</v>
      </c>
      <c r="H152" s="42">
        <v>0</v>
      </c>
      <c r="I152" s="43">
        <v>0</v>
      </c>
      <c r="J152" s="42">
        <v>0</v>
      </c>
      <c r="K152" s="42">
        <v>0</v>
      </c>
      <c r="L152" s="43">
        <v>0</v>
      </c>
      <c r="M152" s="7">
        <v>1.065E-5</v>
      </c>
      <c r="N152" s="7">
        <v>2.1299999999999999E-5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7">
        <v>0</v>
      </c>
      <c r="Y152" s="7">
        <v>0</v>
      </c>
      <c r="Z152" s="7">
        <v>0</v>
      </c>
      <c r="AA152" s="7">
        <v>0</v>
      </c>
      <c r="AB152" s="7">
        <v>0</v>
      </c>
      <c r="AC152" s="7">
        <v>0</v>
      </c>
      <c r="AD152" s="7">
        <v>0</v>
      </c>
      <c r="AE152" s="7">
        <v>0</v>
      </c>
      <c r="AF152" s="7">
        <v>0</v>
      </c>
      <c r="AG152" s="7">
        <v>0</v>
      </c>
      <c r="AH152" s="7">
        <v>0</v>
      </c>
      <c r="AI152" s="7">
        <v>0</v>
      </c>
      <c r="AJ152" s="7">
        <v>0</v>
      </c>
      <c r="AK152" s="7">
        <v>0</v>
      </c>
      <c r="AL152" s="7">
        <v>0</v>
      </c>
      <c r="AM152" s="7">
        <v>0</v>
      </c>
      <c r="AN152" s="7">
        <v>0</v>
      </c>
      <c r="AO152" s="7">
        <v>0</v>
      </c>
      <c r="AP152" s="7">
        <v>0</v>
      </c>
      <c r="AQ152" s="7">
        <v>0</v>
      </c>
      <c r="AR152" s="7">
        <v>0</v>
      </c>
      <c r="AS152" s="7">
        <v>0</v>
      </c>
      <c r="AT152" s="7">
        <v>0</v>
      </c>
      <c r="AU152" s="7">
        <v>0</v>
      </c>
      <c r="AV152" s="7">
        <v>0</v>
      </c>
      <c r="AW152" s="7">
        <v>0</v>
      </c>
      <c r="AX152" s="7">
        <v>0</v>
      </c>
      <c r="AY152" s="7">
        <v>0</v>
      </c>
      <c r="AZ152" s="7">
        <v>0</v>
      </c>
      <c r="BA152" s="7">
        <v>0</v>
      </c>
      <c r="BB152" s="7">
        <v>0</v>
      </c>
      <c r="BC152" s="7">
        <v>0</v>
      </c>
      <c r="BD152" s="7">
        <v>0</v>
      </c>
      <c r="BE152" s="7">
        <v>0</v>
      </c>
      <c r="BF152" s="7">
        <v>0</v>
      </c>
      <c r="BG152" s="7">
        <v>0</v>
      </c>
      <c r="BH152" s="7">
        <v>0</v>
      </c>
      <c r="BI152" s="7">
        <v>0</v>
      </c>
      <c r="BJ152" s="7">
        <v>0</v>
      </c>
      <c r="BK152" s="7">
        <v>0</v>
      </c>
      <c r="BL152" s="7">
        <v>0</v>
      </c>
      <c r="BM152" s="7">
        <v>0</v>
      </c>
      <c r="BN152" s="7">
        <v>0</v>
      </c>
      <c r="BO152" s="7">
        <v>0</v>
      </c>
      <c r="BP152" s="7">
        <v>0</v>
      </c>
      <c r="BQ152" s="7">
        <v>0</v>
      </c>
      <c r="BR152" s="7">
        <v>0</v>
      </c>
      <c r="BS152" s="7">
        <v>0</v>
      </c>
      <c r="BT152" s="7">
        <v>0</v>
      </c>
      <c r="BU152" s="7">
        <v>0</v>
      </c>
      <c r="BV152" s="7">
        <v>0</v>
      </c>
      <c r="BW152" s="7">
        <v>0</v>
      </c>
      <c r="BX152" s="7">
        <v>0</v>
      </c>
      <c r="BY152" s="7">
        <v>0</v>
      </c>
      <c r="BZ152" s="7">
        <v>0</v>
      </c>
      <c r="CA152" s="7">
        <v>0</v>
      </c>
      <c r="CB152" s="7">
        <v>0</v>
      </c>
      <c r="CC152" s="7">
        <v>0</v>
      </c>
      <c r="CD152" s="7">
        <v>0</v>
      </c>
      <c r="CE152" s="7">
        <v>0</v>
      </c>
      <c r="CF152" s="7">
        <v>0</v>
      </c>
      <c r="CG152" s="7">
        <v>0</v>
      </c>
      <c r="CH152" s="7">
        <v>0</v>
      </c>
      <c r="CI152" s="7">
        <v>0</v>
      </c>
      <c r="CJ152" s="7">
        <v>0</v>
      </c>
    </row>
    <row r="153" spans="1:88" x14ac:dyDescent="0.35">
      <c r="A153" s="38" t="s">
        <v>935</v>
      </c>
      <c r="B153" s="38" t="s">
        <v>3966</v>
      </c>
      <c r="C153" s="38">
        <v>77</v>
      </c>
      <c r="D153" s="38" t="s">
        <v>3967</v>
      </c>
      <c r="E153" s="38" t="s">
        <v>3813</v>
      </c>
      <c r="F153" s="38" t="s">
        <v>476</v>
      </c>
      <c r="G153" s="38" t="s">
        <v>476</v>
      </c>
      <c r="H153" s="38">
        <v>0</v>
      </c>
      <c r="I153" s="39">
        <v>0</v>
      </c>
      <c r="J153" s="38">
        <v>0</v>
      </c>
      <c r="K153" s="38">
        <v>0</v>
      </c>
      <c r="L153" s="39">
        <v>0</v>
      </c>
      <c r="M153" s="7">
        <v>4.5700000000000003E-6</v>
      </c>
      <c r="N153" s="7">
        <v>9.1400000000000006E-6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7">
        <v>0</v>
      </c>
      <c r="U153" s="7">
        <v>0</v>
      </c>
      <c r="V153" s="7">
        <v>0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7">
        <v>0</v>
      </c>
      <c r="AK153" s="7">
        <v>0</v>
      </c>
      <c r="AL153" s="7">
        <v>0</v>
      </c>
      <c r="AM153" s="7">
        <v>0</v>
      </c>
      <c r="AN153" s="7">
        <v>0</v>
      </c>
      <c r="AO153" s="7">
        <v>0</v>
      </c>
      <c r="AP153" s="7">
        <v>0</v>
      </c>
      <c r="AQ153" s="7">
        <v>0</v>
      </c>
      <c r="AR153" s="7">
        <v>0</v>
      </c>
      <c r="AS153" s="7">
        <v>0</v>
      </c>
      <c r="AT153" s="7">
        <v>0</v>
      </c>
      <c r="AU153" s="7">
        <v>0</v>
      </c>
      <c r="AV153" s="7">
        <v>0</v>
      </c>
      <c r="AW153" s="7">
        <v>0</v>
      </c>
      <c r="AX153" s="7">
        <v>0</v>
      </c>
      <c r="AY153" s="7">
        <v>0</v>
      </c>
      <c r="AZ153" s="7">
        <v>0</v>
      </c>
      <c r="BA153" s="7">
        <v>0</v>
      </c>
      <c r="BB153" s="7">
        <v>0</v>
      </c>
      <c r="BC153" s="7">
        <v>0</v>
      </c>
      <c r="BD153" s="7">
        <v>0</v>
      </c>
      <c r="BE153" s="7">
        <v>0</v>
      </c>
      <c r="BF153" s="7">
        <v>0</v>
      </c>
      <c r="BG153" s="7">
        <v>0</v>
      </c>
      <c r="BH153" s="7">
        <v>0</v>
      </c>
      <c r="BI153" s="7">
        <v>0</v>
      </c>
      <c r="BJ153" s="7">
        <v>0</v>
      </c>
      <c r="BK153" s="7">
        <v>0</v>
      </c>
      <c r="BL153" s="7">
        <v>0</v>
      </c>
      <c r="BM153" s="7">
        <v>0</v>
      </c>
      <c r="BN153" s="7">
        <v>0</v>
      </c>
      <c r="BO153" s="7">
        <v>0</v>
      </c>
      <c r="BP153" s="7">
        <v>0</v>
      </c>
      <c r="BQ153" s="7">
        <v>0</v>
      </c>
      <c r="BR153" s="7">
        <v>0</v>
      </c>
      <c r="BS153" s="7">
        <v>0</v>
      </c>
      <c r="BT153" s="7">
        <v>0</v>
      </c>
      <c r="BU153" s="7">
        <v>0</v>
      </c>
      <c r="BV153" s="7">
        <v>0</v>
      </c>
      <c r="BW153" s="7">
        <v>0</v>
      </c>
      <c r="BX153" s="7">
        <v>0</v>
      </c>
      <c r="BY153" s="7">
        <v>0</v>
      </c>
      <c r="BZ153" s="7">
        <v>0</v>
      </c>
      <c r="CA153" s="7">
        <v>0</v>
      </c>
      <c r="CB153" s="7">
        <v>0</v>
      </c>
      <c r="CC153" s="7">
        <v>0</v>
      </c>
      <c r="CD153" s="7">
        <v>0</v>
      </c>
      <c r="CE153" s="7">
        <v>0</v>
      </c>
      <c r="CF153" s="7">
        <v>0</v>
      </c>
      <c r="CG153" s="7">
        <v>0</v>
      </c>
      <c r="CH153" s="7">
        <v>0</v>
      </c>
      <c r="CI153" s="7">
        <v>0</v>
      </c>
      <c r="CJ153" s="7">
        <v>0</v>
      </c>
    </row>
    <row r="154" spans="1:88" x14ac:dyDescent="0.35">
      <c r="A154" s="38" t="s">
        <v>938</v>
      </c>
      <c r="B154" s="38" t="s">
        <v>4035</v>
      </c>
      <c r="C154" s="38">
        <v>79</v>
      </c>
      <c r="D154" s="38" t="s">
        <v>4036</v>
      </c>
      <c r="E154" s="38" t="s">
        <v>3813</v>
      </c>
      <c r="F154" s="38" t="s">
        <v>476</v>
      </c>
      <c r="G154" s="38" t="s">
        <v>476</v>
      </c>
      <c r="H154" s="38">
        <v>0</v>
      </c>
      <c r="I154" s="39">
        <v>0</v>
      </c>
      <c r="J154" s="38">
        <v>0</v>
      </c>
      <c r="K154" s="38">
        <v>0</v>
      </c>
      <c r="L154" s="39">
        <v>0</v>
      </c>
      <c r="M154" s="7">
        <v>0</v>
      </c>
      <c r="N154" s="7">
        <v>0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7">
        <v>0</v>
      </c>
      <c r="X154" s="7">
        <v>0</v>
      </c>
      <c r="Y154" s="7">
        <v>0</v>
      </c>
      <c r="Z154" s="7">
        <v>0</v>
      </c>
      <c r="AA154" s="7">
        <v>0</v>
      </c>
      <c r="AB154" s="7">
        <v>0</v>
      </c>
      <c r="AC154" s="7">
        <v>0</v>
      </c>
      <c r="AD154" s="7">
        <v>0</v>
      </c>
      <c r="AE154" s="7">
        <v>0</v>
      </c>
      <c r="AF154" s="7">
        <v>0</v>
      </c>
      <c r="AG154" s="7">
        <v>0</v>
      </c>
      <c r="AH154" s="7">
        <v>0</v>
      </c>
      <c r="AI154" s="7">
        <v>0</v>
      </c>
      <c r="AJ154" s="7">
        <v>0</v>
      </c>
      <c r="AK154" s="7">
        <v>0</v>
      </c>
      <c r="AL154" s="7">
        <v>0</v>
      </c>
      <c r="AM154" s="7">
        <v>0</v>
      </c>
      <c r="AN154" s="7">
        <v>0</v>
      </c>
      <c r="AO154" s="7">
        <v>0</v>
      </c>
      <c r="AP154" s="7">
        <v>0</v>
      </c>
      <c r="AQ154" s="7">
        <v>0</v>
      </c>
      <c r="AR154" s="7">
        <v>0</v>
      </c>
      <c r="AS154" s="7">
        <v>0</v>
      </c>
      <c r="AT154" s="7">
        <v>0</v>
      </c>
      <c r="AU154" s="7">
        <v>0</v>
      </c>
      <c r="AV154" s="7">
        <v>0</v>
      </c>
      <c r="AW154" s="7">
        <v>0</v>
      </c>
      <c r="AX154" s="7">
        <v>0</v>
      </c>
      <c r="AY154" s="7">
        <v>0</v>
      </c>
      <c r="AZ154" s="7">
        <v>0</v>
      </c>
      <c r="BA154" s="7">
        <v>0</v>
      </c>
      <c r="BB154" s="7">
        <v>0</v>
      </c>
      <c r="BC154" s="7">
        <v>0</v>
      </c>
      <c r="BD154" s="7">
        <v>0</v>
      </c>
      <c r="BE154" s="7">
        <v>0</v>
      </c>
      <c r="BF154" s="7">
        <v>0</v>
      </c>
      <c r="BG154" s="7">
        <v>0</v>
      </c>
      <c r="BH154" s="7">
        <v>0</v>
      </c>
      <c r="BI154" s="7">
        <v>0</v>
      </c>
      <c r="BJ154" s="7">
        <v>0</v>
      </c>
      <c r="BK154" s="7">
        <v>0</v>
      </c>
      <c r="BL154" s="7">
        <v>0</v>
      </c>
      <c r="BM154" s="7">
        <v>0</v>
      </c>
      <c r="BN154" s="7">
        <v>0</v>
      </c>
      <c r="BO154" s="7">
        <v>0</v>
      </c>
      <c r="BP154" s="7">
        <v>0</v>
      </c>
      <c r="BQ154" s="7">
        <v>0</v>
      </c>
      <c r="BR154" s="7">
        <v>0</v>
      </c>
      <c r="BS154" s="7">
        <v>0</v>
      </c>
      <c r="BT154" s="7">
        <v>0</v>
      </c>
      <c r="BU154" s="7">
        <v>0</v>
      </c>
      <c r="BV154" s="7">
        <v>0</v>
      </c>
      <c r="BW154" s="7">
        <v>0</v>
      </c>
      <c r="BX154" s="7">
        <v>0</v>
      </c>
      <c r="BY154" s="7">
        <v>0</v>
      </c>
      <c r="BZ154" s="7">
        <v>0</v>
      </c>
      <c r="CA154" s="7">
        <v>0</v>
      </c>
      <c r="CB154" s="7">
        <v>0</v>
      </c>
      <c r="CC154" s="7">
        <v>0</v>
      </c>
      <c r="CD154" s="7">
        <v>0</v>
      </c>
      <c r="CE154" s="7">
        <v>0</v>
      </c>
      <c r="CF154" s="7">
        <v>0</v>
      </c>
      <c r="CG154" s="7">
        <v>0</v>
      </c>
      <c r="CH154" s="7">
        <v>0</v>
      </c>
      <c r="CI154" s="7">
        <v>0</v>
      </c>
      <c r="CJ154" s="7">
        <v>0</v>
      </c>
    </row>
    <row r="155" spans="1:88" x14ac:dyDescent="0.35">
      <c r="A155" s="38" t="s">
        <v>941</v>
      </c>
      <c r="B155" s="38" t="s">
        <v>3973</v>
      </c>
      <c r="C155" s="38">
        <v>80</v>
      </c>
      <c r="D155" s="38" t="s">
        <v>1908</v>
      </c>
      <c r="E155" s="38" t="s">
        <v>3813</v>
      </c>
      <c r="F155" s="38" t="s">
        <v>476</v>
      </c>
      <c r="G155" s="38" t="s">
        <v>476</v>
      </c>
      <c r="H155" s="38">
        <v>0</v>
      </c>
      <c r="I155" s="39">
        <v>0</v>
      </c>
      <c r="J155" s="38">
        <v>0</v>
      </c>
      <c r="K155" s="38">
        <v>0</v>
      </c>
      <c r="L155" s="39">
        <v>0</v>
      </c>
      <c r="M155" s="7">
        <v>2.5399999999999998E-6</v>
      </c>
      <c r="N155" s="7">
        <v>5.0799999999999996E-6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  <c r="V155" s="7">
        <v>0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7">
        <v>0</v>
      </c>
      <c r="AK155" s="7">
        <v>0</v>
      </c>
      <c r="AL155" s="7">
        <v>0</v>
      </c>
      <c r="AM155" s="7">
        <v>0</v>
      </c>
      <c r="AN155" s="7">
        <v>0</v>
      </c>
      <c r="AO155" s="7">
        <v>0</v>
      </c>
      <c r="AP155" s="7">
        <v>0</v>
      </c>
      <c r="AQ155" s="7">
        <v>0</v>
      </c>
      <c r="AR155" s="7">
        <v>0</v>
      </c>
      <c r="AS155" s="7">
        <v>0</v>
      </c>
      <c r="AT155" s="7">
        <v>0</v>
      </c>
      <c r="AU155" s="7">
        <v>0</v>
      </c>
      <c r="AV155" s="7">
        <v>0</v>
      </c>
      <c r="AW155" s="7">
        <v>0</v>
      </c>
      <c r="AX155" s="7">
        <v>0</v>
      </c>
      <c r="AY155" s="7">
        <v>0</v>
      </c>
      <c r="AZ155" s="7">
        <v>0</v>
      </c>
      <c r="BA155" s="7">
        <v>0</v>
      </c>
      <c r="BB155" s="7">
        <v>0</v>
      </c>
      <c r="BC155" s="7">
        <v>0</v>
      </c>
      <c r="BD155" s="7">
        <v>0</v>
      </c>
      <c r="BE155" s="7">
        <v>0</v>
      </c>
      <c r="BF155" s="7">
        <v>0</v>
      </c>
      <c r="BG155" s="7">
        <v>0</v>
      </c>
      <c r="BH155" s="7">
        <v>0</v>
      </c>
      <c r="BI155" s="7">
        <v>0</v>
      </c>
      <c r="BJ155" s="7">
        <v>0</v>
      </c>
      <c r="BK155" s="7">
        <v>0</v>
      </c>
      <c r="BL155" s="7">
        <v>0</v>
      </c>
      <c r="BM155" s="7">
        <v>0</v>
      </c>
      <c r="BN155" s="7">
        <v>0</v>
      </c>
      <c r="BO155" s="7">
        <v>0</v>
      </c>
      <c r="BP155" s="7">
        <v>0</v>
      </c>
      <c r="BQ155" s="7">
        <v>0</v>
      </c>
      <c r="BR155" s="7">
        <v>0</v>
      </c>
      <c r="BS155" s="7">
        <v>0</v>
      </c>
      <c r="BT155" s="7">
        <v>0</v>
      </c>
      <c r="BU155" s="7">
        <v>0</v>
      </c>
      <c r="BV155" s="7">
        <v>0</v>
      </c>
      <c r="BW155" s="7">
        <v>0</v>
      </c>
      <c r="BX155" s="7">
        <v>0</v>
      </c>
      <c r="BY155" s="7">
        <v>0</v>
      </c>
      <c r="BZ155" s="7">
        <v>0</v>
      </c>
      <c r="CA155" s="7">
        <v>0</v>
      </c>
      <c r="CB155" s="7">
        <v>0</v>
      </c>
      <c r="CC155" s="7">
        <v>0</v>
      </c>
      <c r="CD155" s="7">
        <v>0</v>
      </c>
      <c r="CE155" s="7">
        <v>0</v>
      </c>
      <c r="CF155" s="7">
        <v>0</v>
      </c>
      <c r="CG155" s="7">
        <v>0</v>
      </c>
      <c r="CH155" s="7">
        <v>0</v>
      </c>
      <c r="CI155" s="7">
        <v>0</v>
      </c>
      <c r="CJ155" s="7">
        <v>0</v>
      </c>
    </row>
    <row r="156" spans="1:88" x14ac:dyDescent="0.35">
      <c r="A156" s="38" t="s">
        <v>944</v>
      </c>
      <c r="B156" s="38" t="s">
        <v>4037</v>
      </c>
      <c r="C156" s="38">
        <v>81</v>
      </c>
      <c r="D156" s="38" t="s">
        <v>1906</v>
      </c>
      <c r="E156" s="38" t="s">
        <v>3813</v>
      </c>
      <c r="F156" s="38" t="s">
        <v>476</v>
      </c>
      <c r="G156" s="38" t="s">
        <v>476</v>
      </c>
      <c r="H156" s="38">
        <v>0</v>
      </c>
      <c r="I156" s="39">
        <v>0</v>
      </c>
      <c r="J156" s="38">
        <v>0</v>
      </c>
      <c r="K156" s="38">
        <v>0</v>
      </c>
      <c r="L156" s="39">
        <v>0</v>
      </c>
      <c r="M156" s="7">
        <v>1.0100000000000001E-6</v>
      </c>
      <c r="N156" s="7">
        <v>2.0200000000000001E-6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0</v>
      </c>
      <c r="X156" s="7">
        <v>0</v>
      </c>
      <c r="Y156" s="7">
        <v>0</v>
      </c>
      <c r="Z156" s="7">
        <v>0</v>
      </c>
      <c r="AA156" s="7">
        <v>0</v>
      </c>
      <c r="AB156" s="7">
        <v>0</v>
      </c>
      <c r="AC156" s="7">
        <v>0</v>
      </c>
      <c r="AD156" s="7">
        <v>0</v>
      </c>
      <c r="AE156" s="7">
        <v>0</v>
      </c>
      <c r="AF156" s="7">
        <v>0</v>
      </c>
      <c r="AG156" s="7">
        <v>0</v>
      </c>
      <c r="AH156" s="7">
        <v>0</v>
      </c>
      <c r="AI156" s="7">
        <v>0</v>
      </c>
      <c r="AJ156" s="7">
        <v>0</v>
      </c>
      <c r="AK156" s="7">
        <v>0</v>
      </c>
      <c r="AL156" s="7">
        <v>0</v>
      </c>
      <c r="AM156" s="7">
        <v>0</v>
      </c>
      <c r="AN156" s="7">
        <v>0</v>
      </c>
      <c r="AO156" s="7">
        <v>0</v>
      </c>
      <c r="AP156" s="7">
        <v>0</v>
      </c>
      <c r="AQ156" s="7">
        <v>0</v>
      </c>
      <c r="AR156" s="7">
        <v>0</v>
      </c>
      <c r="AS156" s="7">
        <v>0</v>
      </c>
      <c r="AT156" s="7">
        <v>0</v>
      </c>
      <c r="AU156" s="7">
        <v>0</v>
      </c>
      <c r="AV156" s="7">
        <v>0</v>
      </c>
      <c r="AW156" s="7">
        <v>0</v>
      </c>
      <c r="AX156" s="7">
        <v>0</v>
      </c>
      <c r="AY156" s="7">
        <v>0</v>
      </c>
      <c r="AZ156" s="7">
        <v>0</v>
      </c>
      <c r="BA156" s="7">
        <v>0</v>
      </c>
      <c r="BB156" s="7">
        <v>0</v>
      </c>
      <c r="BC156" s="7">
        <v>0</v>
      </c>
      <c r="BD156" s="7">
        <v>0</v>
      </c>
      <c r="BE156" s="7">
        <v>0</v>
      </c>
      <c r="BF156" s="7">
        <v>0</v>
      </c>
      <c r="BG156" s="7">
        <v>0</v>
      </c>
      <c r="BH156" s="7">
        <v>0</v>
      </c>
      <c r="BI156" s="7">
        <v>0</v>
      </c>
      <c r="BJ156" s="7">
        <v>0</v>
      </c>
      <c r="BK156" s="7">
        <v>0</v>
      </c>
      <c r="BL156" s="7">
        <v>0</v>
      </c>
      <c r="BM156" s="7">
        <v>0</v>
      </c>
      <c r="BN156" s="7">
        <v>0</v>
      </c>
      <c r="BO156" s="7">
        <v>0</v>
      </c>
      <c r="BP156" s="7">
        <v>0</v>
      </c>
      <c r="BQ156" s="7">
        <v>0</v>
      </c>
      <c r="BR156" s="7">
        <v>0</v>
      </c>
      <c r="BS156" s="7">
        <v>0</v>
      </c>
      <c r="BT156" s="7">
        <v>0</v>
      </c>
      <c r="BU156" s="7">
        <v>0</v>
      </c>
      <c r="BV156" s="7">
        <v>0</v>
      </c>
      <c r="BW156" s="7">
        <v>0</v>
      </c>
      <c r="BX156" s="7">
        <v>0</v>
      </c>
      <c r="BY156" s="7">
        <v>0</v>
      </c>
      <c r="BZ156" s="7">
        <v>0</v>
      </c>
      <c r="CA156" s="7">
        <v>0</v>
      </c>
      <c r="CB156" s="7">
        <v>0</v>
      </c>
      <c r="CC156" s="7">
        <v>0</v>
      </c>
      <c r="CD156" s="7">
        <v>0</v>
      </c>
      <c r="CE156" s="7">
        <v>0</v>
      </c>
      <c r="CF156" s="7">
        <v>0</v>
      </c>
      <c r="CG156" s="7">
        <v>0</v>
      </c>
      <c r="CH156" s="7">
        <v>0</v>
      </c>
      <c r="CI156" s="7">
        <v>0</v>
      </c>
      <c r="CJ156" s="7">
        <v>0</v>
      </c>
    </row>
    <row r="157" spans="1:88" x14ac:dyDescent="0.35">
      <c r="A157" s="38" t="s">
        <v>947</v>
      </c>
      <c r="B157" s="38" t="s">
        <v>3954</v>
      </c>
      <c r="C157" s="38">
        <v>83</v>
      </c>
      <c r="D157" s="38" t="s">
        <v>1898</v>
      </c>
      <c r="E157" s="38" t="s">
        <v>3813</v>
      </c>
      <c r="F157" s="38" t="s">
        <v>476</v>
      </c>
      <c r="G157" s="38" t="s">
        <v>476</v>
      </c>
      <c r="H157" s="38">
        <v>0</v>
      </c>
      <c r="I157" s="39">
        <v>0</v>
      </c>
      <c r="J157" s="38">
        <v>0</v>
      </c>
      <c r="K157" s="38">
        <v>0</v>
      </c>
      <c r="L157" s="39">
        <v>0</v>
      </c>
      <c r="M157" s="7">
        <v>3.0400000000000001E-6</v>
      </c>
      <c r="N157" s="7">
        <v>6.0800000000000002E-6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V157" s="7">
        <v>0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7">
        <v>0</v>
      </c>
      <c r="AK157" s="7">
        <v>0</v>
      </c>
      <c r="AL157" s="7">
        <v>0</v>
      </c>
      <c r="AM157" s="7">
        <v>0</v>
      </c>
      <c r="AN157" s="7">
        <v>0</v>
      </c>
      <c r="AO157" s="7">
        <v>0</v>
      </c>
      <c r="AP157" s="7">
        <v>0</v>
      </c>
      <c r="AQ157" s="7">
        <v>0</v>
      </c>
      <c r="AR157" s="7">
        <v>0</v>
      </c>
      <c r="AS157" s="7">
        <v>0</v>
      </c>
      <c r="AT157" s="7">
        <v>0</v>
      </c>
      <c r="AU157" s="7">
        <v>0</v>
      </c>
      <c r="AV157" s="7">
        <v>0</v>
      </c>
      <c r="AW157" s="7">
        <v>0</v>
      </c>
      <c r="AX157" s="7">
        <v>0</v>
      </c>
      <c r="AY157" s="7">
        <v>0</v>
      </c>
      <c r="AZ157" s="7">
        <v>0</v>
      </c>
      <c r="BA157" s="7">
        <v>0</v>
      </c>
      <c r="BB157" s="7">
        <v>0</v>
      </c>
      <c r="BC157" s="7">
        <v>0</v>
      </c>
      <c r="BD157" s="7">
        <v>0</v>
      </c>
      <c r="BE157" s="7">
        <v>0</v>
      </c>
      <c r="BF157" s="7">
        <v>0</v>
      </c>
      <c r="BG157" s="7">
        <v>0</v>
      </c>
      <c r="BH157" s="7">
        <v>0</v>
      </c>
      <c r="BI157" s="7">
        <v>0</v>
      </c>
      <c r="BJ157" s="7">
        <v>0</v>
      </c>
      <c r="BK157" s="7">
        <v>0</v>
      </c>
      <c r="BL157" s="7">
        <v>0</v>
      </c>
      <c r="BM157" s="7">
        <v>0</v>
      </c>
      <c r="BN157" s="7">
        <v>0</v>
      </c>
      <c r="BO157" s="7">
        <v>0</v>
      </c>
      <c r="BP157" s="7">
        <v>0</v>
      </c>
      <c r="BQ157" s="7">
        <v>0</v>
      </c>
      <c r="BR157" s="7">
        <v>0</v>
      </c>
      <c r="BS157" s="7">
        <v>0</v>
      </c>
      <c r="BT157" s="7">
        <v>0</v>
      </c>
      <c r="BU157" s="7">
        <v>0</v>
      </c>
      <c r="BV157" s="7">
        <v>0</v>
      </c>
      <c r="BW157" s="7">
        <v>0</v>
      </c>
      <c r="BX157" s="7">
        <v>0</v>
      </c>
      <c r="BY157" s="7">
        <v>0</v>
      </c>
      <c r="BZ157" s="7">
        <v>0</v>
      </c>
      <c r="CA157" s="7">
        <v>0</v>
      </c>
      <c r="CB157" s="7">
        <v>0</v>
      </c>
      <c r="CC157" s="7">
        <v>0</v>
      </c>
      <c r="CD157" s="7">
        <v>0</v>
      </c>
      <c r="CE157" s="7">
        <v>0</v>
      </c>
      <c r="CF157" s="7">
        <v>0</v>
      </c>
      <c r="CG157" s="7">
        <v>0</v>
      </c>
      <c r="CH157" s="7">
        <v>0</v>
      </c>
      <c r="CI157" s="7">
        <v>0</v>
      </c>
      <c r="CJ157" s="7">
        <v>0</v>
      </c>
    </row>
    <row r="158" spans="1:88" x14ac:dyDescent="0.35">
      <c r="A158" s="38" t="s">
        <v>950</v>
      </c>
      <c r="B158" s="38" t="s">
        <v>4038</v>
      </c>
      <c r="C158" s="38">
        <v>85</v>
      </c>
      <c r="D158" s="38" t="s">
        <v>1914</v>
      </c>
      <c r="E158" s="38" t="s">
        <v>3813</v>
      </c>
      <c r="F158" s="38" t="s">
        <v>476</v>
      </c>
      <c r="G158" s="38" t="s">
        <v>476</v>
      </c>
      <c r="H158" s="38">
        <v>0</v>
      </c>
      <c r="I158" s="39">
        <v>0</v>
      </c>
      <c r="J158" s="38">
        <v>0</v>
      </c>
      <c r="K158" s="38">
        <v>0</v>
      </c>
      <c r="L158" s="39">
        <v>0</v>
      </c>
      <c r="M158" s="7">
        <v>5.0999999999999999E-7</v>
      </c>
      <c r="N158" s="7">
        <v>1.02E-6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>
        <v>0</v>
      </c>
      <c r="X158" s="7">
        <v>0</v>
      </c>
      <c r="Y158" s="7">
        <v>0</v>
      </c>
      <c r="Z158" s="7">
        <v>0</v>
      </c>
      <c r="AA158" s="7">
        <v>0</v>
      </c>
      <c r="AB158" s="7">
        <v>0</v>
      </c>
      <c r="AC158" s="7">
        <v>0</v>
      </c>
      <c r="AD158" s="7">
        <v>0</v>
      </c>
      <c r="AE158" s="7">
        <v>0</v>
      </c>
      <c r="AF158" s="7">
        <v>0</v>
      </c>
      <c r="AG158" s="7">
        <v>0</v>
      </c>
      <c r="AH158" s="7">
        <v>0</v>
      </c>
      <c r="AI158" s="7">
        <v>0</v>
      </c>
      <c r="AJ158" s="7">
        <v>0</v>
      </c>
      <c r="AK158" s="7">
        <v>0</v>
      </c>
      <c r="AL158" s="7">
        <v>0</v>
      </c>
      <c r="AM158" s="7">
        <v>0</v>
      </c>
      <c r="AN158" s="7">
        <v>0</v>
      </c>
      <c r="AO158" s="7">
        <v>0</v>
      </c>
      <c r="AP158" s="7">
        <v>0</v>
      </c>
      <c r="AQ158" s="7">
        <v>0</v>
      </c>
      <c r="AR158" s="7">
        <v>0</v>
      </c>
      <c r="AS158" s="7">
        <v>0</v>
      </c>
      <c r="AT158" s="7">
        <v>0</v>
      </c>
      <c r="AU158" s="7">
        <v>0</v>
      </c>
      <c r="AV158" s="7">
        <v>0</v>
      </c>
      <c r="AW158" s="7">
        <v>0</v>
      </c>
      <c r="AX158" s="7">
        <v>0</v>
      </c>
      <c r="AY158" s="7">
        <v>0</v>
      </c>
      <c r="AZ158" s="7">
        <v>0</v>
      </c>
      <c r="BA158" s="7">
        <v>0</v>
      </c>
      <c r="BB158" s="7">
        <v>0</v>
      </c>
      <c r="BC158" s="7">
        <v>0</v>
      </c>
      <c r="BD158" s="7">
        <v>0</v>
      </c>
      <c r="BE158" s="7">
        <v>0</v>
      </c>
      <c r="BF158" s="7">
        <v>0</v>
      </c>
      <c r="BG158" s="7">
        <v>0</v>
      </c>
      <c r="BH158" s="7">
        <v>0</v>
      </c>
      <c r="BI158" s="7">
        <v>0</v>
      </c>
      <c r="BJ158" s="7">
        <v>0</v>
      </c>
      <c r="BK158" s="7">
        <v>0</v>
      </c>
      <c r="BL158" s="7">
        <v>0</v>
      </c>
      <c r="BM158" s="7">
        <v>0</v>
      </c>
      <c r="BN158" s="7">
        <v>0</v>
      </c>
      <c r="BO158" s="7">
        <v>0</v>
      </c>
      <c r="BP158" s="7">
        <v>0</v>
      </c>
      <c r="BQ158" s="7">
        <v>0</v>
      </c>
      <c r="BR158" s="7">
        <v>0</v>
      </c>
      <c r="BS158" s="7">
        <v>0</v>
      </c>
      <c r="BT158" s="7">
        <v>0</v>
      </c>
      <c r="BU158" s="7">
        <v>0</v>
      </c>
      <c r="BV158" s="7">
        <v>0</v>
      </c>
      <c r="BW158" s="7">
        <v>0</v>
      </c>
      <c r="BX158" s="7">
        <v>0</v>
      </c>
      <c r="BY158" s="7">
        <v>0</v>
      </c>
      <c r="BZ158" s="7">
        <v>0</v>
      </c>
      <c r="CA158" s="7">
        <v>0</v>
      </c>
      <c r="CB158" s="7">
        <v>0</v>
      </c>
      <c r="CC158" s="7">
        <v>0</v>
      </c>
      <c r="CD158" s="7">
        <v>0</v>
      </c>
      <c r="CE158" s="7">
        <v>0</v>
      </c>
      <c r="CF158" s="7">
        <v>0</v>
      </c>
      <c r="CG158" s="7">
        <v>0</v>
      </c>
      <c r="CH158" s="7">
        <v>0</v>
      </c>
      <c r="CI158" s="7">
        <v>0</v>
      </c>
      <c r="CJ158" s="7">
        <v>0</v>
      </c>
    </row>
    <row r="159" spans="1:88" x14ac:dyDescent="0.35">
      <c r="A159" s="38" t="s">
        <v>953</v>
      </c>
      <c r="B159" s="38" t="s">
        <v>3987</v>
      </c>
      <c r="C159" s="38">
        <v>86</v>
      </c>
      <c r="D159" s="38" t="s">
        <v>1916</v>
      </c>
      <c r="E159" s="38" t="s">
        <v>3813</v>
      </c>
      <c r="F159" s="38" t="s">
        <v>476</v>
      </c>
      <c r="G159" s="38" t="s">
        <v>476</v>
      </c>
      <c r="H159" s="38">
        <v>0</v>
      </c>
      <c r="I159" s="39">
        <v>0</v>
      </c>
      <c r="J159" s="38">
        <v>0</v>
      </c>
      <c r="K159" s="38">
        <v>0</v>
      </c>
      <c r="L159" s="39">
        <v>0</v>
      </c>
      <c r="M159" s="7">
        <v>8.1200000000000002E-6</v>
      </c>
      <c r="N159" s="7">
        <v>1.624E-5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7">
        <v>0</v>
      </c>
      <c r="U159" s="7">
        <v>0</v>
      </c>
      <c r="V159" s="7">
        <v>0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7">
        <v>0</v>
      </c>
      <c r="AK159" s="7">
        <v>0</v>
      </c>
      <c r="AL159" s="7">
        <v>0</v>
      </c>
      <c r="AM159" s="7">
        <v>0</v>
      </c>
      <c r="AN159" s="7">
        <v>0</v>
      </c>
      <c r="AO159" s="7">
        <v>0</v>
      </c>
      <c r="AP159" s="7">
        <v>0</v>
      </c>
      <c r="AQ159" s="7">
        <v>0</v>
      </c>
      <c r="AR159" s="7">
        <v>0</v>
      </c>
      <c r="AS159" s="7">
        <v>0</v>
      </c>
      <c r="AT159" s="7">
        <v>0</v>
      </c>
      <c r="AU159" s="7">
        <v>0</v>
      </c>
      <c r="AV159" s="7">
        <v>0</v>
      </c>
      <c r="AW159" s="7">
        <v>0</v>
      </c>
      <c r="AX159" s="7">
        <v>0</v>
      </c>
      <c r="AY159" s="7">
        <v>0</v>
      </c>
      <c r="AZ159" s="7">
        <v>0</v>
      </c>
      <c r="BA159" s="7">
        <v>0</v>
      </c>
      <c r="BB159" s="7">
        <v>0</v>
      </c>
      <c r="BC159" s="7">
        <v>0</v>
      </c>
      <c r="BD159" s="7">
        <v>0</v>
      </c>
      <c r="BE159" s="7">
        <v>0</v>
      </c>
      <c r="BF159" s="7">
        <v>0</v>
      </c>
      <c r="BG159" s="7">
        <v>0</v>
      </c>
      <c r="BH159" s="7">
        <v>0</v>
      </c>
      <c r="BI159" s="7">
        <v>0</v>
      </c>
      <c r="BJ159" s="7">
        <v>0</v>
      </c>
      <c r="BK159" s="7">
        <v>0</v>
      </c>
      <c r="BL159" s="7">
        <v>0</v>
      </c>
      <c r="BM159" s="7">
        <v>0</v>
      </c>
      <c r="BN159" s="7">
        <v>0</v>
      </c>
      <c r="BO159" s="7">
        <v>0</v>
      </c>
      <c r="BP159" s="7">
        <v>0</v>
      </c>
      <c r="BQ159" s="7">
        <v>0</v>
      </c>
      <c r="BR159" s="7">
        <v>0</v>
      </c>
      <c r="BS159" s="7">
        <v>0</v>
      </c>
      <c r="BT159" s="7">
        <v>0</v>
      </c>
      <c r="BU159" s="7">
        <v>0</v>
      </c>
      <c r="BV159" s="7">
        <v>0</v>
      </c>
      <c r="BW159" s="7">
        <v>0</v>
      </c>
      <c r="BX159" s="7">
        <v>0</v>
      </c>
      <c r="BY159" s="7">
        <v>0</v>
      </c>
      <c r="BZ159" s="7">
        <v>0</v>
      </c>
      <c r="CA159" s="7">
        <v>0</v>
      </c>
      <c r="CB159" s="7">
        <v>0</v>
      </c>
      <c r="CC159" s="7">
        <v>0</v>
      </c>
      <c r="CD159" s="7">
        <v>0</v>
      </c>
      <c r="CE159" s="7">
        <v>0</v>
      </c>
      <c r="CF159" s="7">
        <v>0</v>
      </c>
      <c r="CG159" s="7">
        <v>0</v>
      </c>
      <c r="CH159" s="7">
        <v>0</v>
      </c>
      <c r="CI159" s="7">
        <v>0</v>
      </c>
      <c r="CJ159" s="7">
        <v>0</v>
      </c>
    </row>
    <row r="160" spans="1:88" x14ac:dyDescent="0.35">
      <c r="A160" s="38" t="s">
        <v>956</v>
      </c>
      <c r="B160" s="38" t="s">
        <v>4039</v>
      </c>
      <c r="C160" s="38">
        <v>87</v>
      </c>
      <c r="D160" s="38" t="s">
        <v>1685</v>
      </c>
      <c r="E160" s="38" t="s">
        <v>3813</v>
      </c>
      <c r="F160" s="38" t="s">
        <v>476</v>
      </c>
      <c r="G160" s="38" t="s">
        <v>476</v>
      </c>
      <c r="H160" s="38">
        <v>0</v>
      </c>
      <c r="I160" s="39">
        <v>0</v>
      </c>
      <c r="J160" s="38">
        <v>0</v>
      </c>
      <c r="K160" s="38">
        <v>0</v>
      </c>
      <c r="L160" s="39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0</v>
      </c>
      <c r="X160" s="7">
        <v>0</v>
      </c>
      <c r="Y160" s="7">
        <v>0</v>
      </c>
      <c r="Z160" s="7">
        <v>0</v>
      </c>
      <c r="AA160" s="7">
        <v>0</v>
      </c>
      <c r="AB160" s="7">
        <v>0</v>
      </c>
      <c r="AC160" s="7">
        <v>0</v>
      </c>
      <c r="AD160" s="7">
        <v>0</v>
      </c>
      <c r="AE160" s="7">
        <v>0</v>
      </c>
      <c r="AF160" s="7">
        <v>0</v>
      </c>
      <c r="AG160" s="7">
        <v>0</v>
      </c>
      <c r="AH160" s="7">
        <v>0</v>
      </c>
      <c r="AI160" s="7">
        <v>0</v>
      </c>
      <c r="AJ160" s="7">
        <v>0</v>
      </c>
      <c r="AK160" s="7">
        <v>0</v>
      </c>
      <c r="AL160" s="7">
        <v>0</v>
      </c>
      <c r="AM160" s="7">
        <v>0</v>
      </c>
      <c r="AN160" s="7">
        <v>0</v>
      </c>
      <c r="AO160" s="7">
        <v>0</v>
      </c>
      <c r="AP160" s="7">
        <v>0</v>
      </c>
      <c r="AQ160" s="7">
        <v>0</v>
      </c>
      <c r="AR160" s="7">
        <v>0</v>
      </c>
      <c r="AS160" s="7">
        <v>0</v>
      </c>
      <c r="AT160" s="7">
        <v>0</v>
      </c>
      <c r="AU160" s="7">
        <v>0</v>
      </c>
      <c r="AV160" s="7">
        <v>0</v>
      </c>
      <c r="AW160" s="7">
        <v>0</v>
      </c>
      <c r="AX160" s="7">
        <v>0</v>
      </c>
      <c r="AY160" s="7">
        <v>0</v>
      </c>
      <c r="AZ160" s="7">
        <v>0</v>
      </c>
      <c r="BA160" s="7">
        <v>0</v>
      </c>
      <c r="BB160" s="7">
        <v>0</v>
      </c>
      <c r="BC160" s="7">
        <v>0</v>
      </c>
      <c r="BD160" s="7">
        <v>0</v>
      </c>
      <c r="BE160" s="7">
        <v>0</v>
      </c>
      <c r="BF160" s="7">
        <v>0</v>
      </c>
      <c r="BG160" s="7">
        <v>0</v>
      </c>
      <c r="BH160" s="7">
        <v>0</v>
      </c>
      <c r="BI160" s="7">
        <v>0</v>
      </c>
      <c r="BJ160" s="7">
        <v>0</v>
      </c>
      <c r="BK160" s="7">
        <v>0</v>
      </c>
      <c r="BL160" s="7">
        <v>0</v>
      </c>
      <c r="BM160" s="7">
        <v>0</v>
      </c>
      <c r="BN160" s="7">
        <v>0</v>
      </c>
      <c r="BO160" s="7">
        <v>0</v>
      </c>
      <c r="BP160" s="7">
        <v>0</v>
      </c>
      <c r="BQ160" s="7">
        <v>0</v>
      </c>
      <c r="BR160" s="7">
        <v>0</v>
      </c>
      <c r="BS160" s="7">
        <v>0</v>
      </c>
      <c r="BT160" s="7">
        <v>0</v>
      </c>
      <c r="BU160" s="7">
        <v>0</v>
      </c>
      <c r="BV160" s="7">
        <v>0</v>
      </c>
      <c r="BW160" s="7">
        <v>0</v>
      </c>
      <c r="BX160" s="7">
        <v>0</v>
      </c>
      <c r="BY160" s="7">
        <v>0</v>
      </c>
      <c r="BZ160" s="7">
        <v>0</v>
      </c>
      <c r="CA160" s="7">
        <v>0</v>
      </c>
      <c r="CB160" s="7">
        <v>0</v>
      </c>
      <c r="CC160" s="7">
        <v>0</v>
      </c>
      <c r="CD160" s="7">
        <v>0</v>
      </c>
      <c r="CE160" s="7">
        <v>0</v>
      </c>
      <c r="CF160" s="7">
        <v>0</v>
      </c>
      <c r="CG160" s="7">
        <v>0</v>
      </c>
      <c r="CH160" s="7">
        <v>0</v>
      </c>
      <c r="CI160" s="7">
        <v>0</v>
      </c>
      <c r="CJ160" s="7">
        <v>0</v>
      </c>
    </row>
    <row r="161" spans="1:88" x14ac:dyDescent="0.35">
      <c r="A161" s="38" t="s">
        <v>959</v>
      </c>
      <c r="B161" s="38" t="s">
        <v>4040</v>
      </c>
      <c r="C161" s="38">
        <v>88</v>
      </c>
      <c r="D161" s="38" t="s">
        <v>4041</v>
      </c>
      <c r="E161" s="38" t="s">
        <v>3813</v>
      </c>
      <c r="F161" s="38" t="s">
        <v>476</v>
      </c>
      <c r="G161" s="38" t="s">
        <v>476</v>
      </c>
      <c r="H161" s="38">
        <v>0</v>
      </c>
      <c r="I161" s="39">
        <v>0</v>
      </c>
      <c r="J161" s="38">
        <v>0</v>
      </c>
      <c r="K161" s="38">
        <v>0</v>
      </c>
      <c r="L161" s="39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7">
        <v>0</v>
      </c>
      <c r="AK161" s="7">
        <v>0</v>
      </c>
      <c r="AL161" s="7">
        <v>0</v>
      </c>
      <c r="AM161" s="7">
        <v>0</v>
      </c>
      <c r="AN161" s="7">
        <v>0</v>
      </c>
      <c r="AO161" s="7">
        <v>0</v>
      </c>
      <c r="AP161" s="7">
        <v>0</v>
      </c>
      <c r="AQ161" s="7">
        <v>0</v>
      </c>
      <c r="AR161" s="7">
        <v>0</v>
      </c>
      <c r="AS161" s="7">
        <v>0</v>
      </c>
      <c r="AT161" s="7">
        <v>0</v>
      </c>
      <c r="AU161" s="7">
        <v>0</v>
      </c>
      <c r="AV161" s="7">
        <v>0</v>
      </c>
      <c r="AW161" s="7">
        <v>0</v>
      </c>
      <c r="AX161" s="7">
        <v>0</v>
      </c>
      <c r="AY161" s="7">
        <v>0</v>
      </c>
      <c r="AZ161" s="7">
        <v>0</v>
      </c>
      <c r="BA161" s="7">
        <v>0</v>
      </c>
      <c r="BB161" s="7">
        <v>0</v>
      </c>
      <c r="BC161" s="7">
        <v>0</v>
      </c>
      <c r="BD161" s="7">
        <v>0</v>
      </c>
      <c r="BE161" s="7">
        <v>0</v>
      </c>
      <c r="BF161" s="7">
        <v>0</v>
      </c>
      <c r="BG161" s="7">
        <v>0</v>
      </c>
      <c r="BH161" s="7">
        <v>0</v>
      </c>
      <c r="BI161" s="7">
        <v>0</v>
      </c>
      <c r="BJ161" s="7">
        <v>0</v>
      </c>
      <c r="BK161" s="7">
        <v>0</v>
      </c>
      <c r="BL161" s="7">
        <v>0</v>
      </c>
      <c r="BM161" s="7">
        <v>0</v>
      </c>
      <c r="BN161" s="7">
        <v>0</v>
      </c>
      <c r="BO161" s="7">
        <v>0</v>
      </c>
      <c r="BP161" s="7">
        <v>0</v>
      </c>
      <c r="BQ161" s="7">
        <v>0</v>
      </c>
      <c r="BR161" s="7">
        <v>0</v>
      </c>
      <c r="BS161" s="7">
        <v>0</v>
      </c>
      <c r="BT161" s="7">
        <v>0</v>
      </c>
      <c r="BU161" s="7">
        <v>0</v>
      </c>
      <c r="BV161" s="7">
        <v>0</v>
      </c>
      <c r="BW161" s="7">
        <v>0</v>
      </c>
      <c r="BX161" s="7">
        <v>0</v>
      </c>
      <c r="BY161" s="7">
        <v>0</v>
      </c>
      <c r="BZ161" s="7">
        <v>0</v>
      </c>
      <c r="CA161" s="7">
        <v>0</v>
      </c>
      <c r="CB161" s="7">
        <v>0</v>
      </c>
      <c r="CC161" s="7">
        <v>0</v>
      </c>
      <c r="CD161" s="7">
        <v>0</v>
      </c>
      <c r="CE161" s="7">
        <v>0</v>
      </c>
      <c r="CF161" s="7">
        <v>0</v>
      </c>
      <c r="CG161" s="7">
        <v>0</v>
      </c>
      <c r="CH161" s="7">
        <v>0</v>
      </c>
      <c r="CI161" s="7">
        <v>0</v>
      </c>
      <c r="CJ161" s="7">
        <v>0</v>
      </c>
    </row>
    <row r="162" spans="1:88" x14ac:dyDescent="0.35">
      <c r="A162" s="38" t="s">
        <v>962</v>
      </c>
      <c r="B162" s="38" t="s">
        <v>3941</v>
      </c>
      <c r="C162" s="38">
        <v>89</v>
      </c>
      <c r="D162" s="38" t="s">
        <v>3942</v>
      </c>
      <c r="E162" s="38" t="s">
        <v>3813</v>
      </c>
      <c r="F162" s="38" t="s">
        <v>476</v>
      </c>
      <c r="G162" s="38" t="s">
        <v>476</v>
      </c>
      <c r="H162" s="38">
        <v>0</v>
      </c>
      <c r="I162" s="39">
        <v>0</v>
      </c>
      <c r="J162" s="38">
        <v>0</v>
      </c>
      <c r="K162" s="38">
        <v>0</v>
      </c>
      <c r="L162" s="39">
        <v>0</v>
      </c>
      <c r="M162" s="7">
        <v>5.5799999999999999E-6</v>
      </c>
      <c r="N162" s="7">
        <v>1.116E-5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W162" s="7">
        <v>0</v>
      </c>
      <c r="X162" s="7">
        <v>0</v>
      </c>
      <c r="Y162" s="7">
        <v>0</v>
      </c>
      <c r="Z162" s="7">
        <v>0</v>
      </c>
      <c r="AA162" s="7">
        <v>0</v>
      </c>
      <c r="AB162" s="7">
        <v>0</v>
      </c>
      <c r="AC162" s="7">
        <v>0</v>
      </c>
      <c r="AD162" s="7">
        <v>0</v>
      </c>
      <c r="AE162" s="7">
        <v>0</v>
      </c>
      <c r="AF162" s="7">
        <v>0</v>
      </c>
      <c r="AG162" s="7">
        <v>0</v>
      </c>
      <c r="AH162" s="7">
        <v>0</v>
      </c>
      <c r="AI162" s="7">
        <v>0</v>
      </c>
      <c r="AJ162" s="7">
        <v>0</v>
      </c>
      <c r="AK162" s="7">
        <v>0</v>
      </c>
      <c r="AL162" s="7">
        <v>0</v>
      </c>
      <c r="AM162" s="7">
        <v>0</v>
      </c>
      <c r="AN162" s="7">
        <v>0</v>
      </c>
      <c r="AO162" s="7">
        <v>0</v>
      </c>
      <c r="AP162" s="7">
        <v>0</v>
      </c>
      <c r="AQ162" s="7">
        <v>0</v>
      </c>
      <c r="AR162" s="7">
        <v>0</v>
      </c>
      <c r="AS162" s="7">
        <v>0</v>
      </c>
      <c r="AT162" s="7">
        <v>0</v>
      </c>
      <c r="AU162" s="7">
        <v>0</v>
      </c>
      <c r="AV162" s="7">
        <v>0</v>
      </c>
      <c r="AW162" s="7">
        <v>0</v>
      </c>
      <c r="AX162" s="7">
        <v>0</v>
      </c>
      <c r="AY162" s="7">
        <v>0</v>
      </c>
      <c r="AZ162" s="7">
        <v>0</v>
      </c>
      <c r="BA162" s="7">
        <v>0</v>
      </c>
      <c r="BB162" s="7">
        <v>0</v>
      </c>
      <c r="BC162" s="7">
        <v>0</v>
      </c>
      <c r="BD162" s="7">
        <v>0</v>
      </c>
      <c r="BE162" s="7">
        <v>0</v>
      </c>
      <c r="BF162" s="7">
        <v>0</v>
      </c>
      <c r="BG162" s="7">
        <v>0</v>
      </c>
      <c r="BH162" s="7">
        <v>0</v>
      </c>
      <c r="BI162" s="7">
        <v>0</v>
      </c>
      <c r="BJ162" s="7">
        <v>0</v>
      </c>
      <c r="BK162" s="7">
        <v>0</v>
      </c>
      <c r="BL162" s="7">
        <v>0</v>
      </c>
      <c r="BM162" s="7">
        <v>0</v>
      </c>
      <c r="BN162" s="7">
        <v>0</v>
      </c>
      <c r="BO162" s="7">
        <v>0</v>
      </c>
      <c r="BP162" s="7">
        <v>0</v>
      </c>
      <c r="BQ162" s="7">
        <v>0</v>
      </c>
      <c r="BR162" s="7">
        <v>0</v>
      </c>
      <c r="BS162" s="7">
        <v>0</v>
      </c>
      <c r="BT162" s="7">
        <v>0</v>
      </c>
      <c r="BU162" s="7">
        <v>0</v>
      </c>
      <c r="BV162" s="7">
        <v>0</v>
      </c>
      <c r="BW162" s="7">
        <v>0</v>
      </c>
      <c r="BX162" s="7">
        <v>0</v>
      </c>
      <c r="BY162" s="7">
        <v>0</v>
      </c>
      <c r="BZ162" s="7">
        <v>0</v>
      </c>
      <c r="CA162" s="7">
        <v>0</v>
      </c>
      <c r="CB162" s="7">
        <v>0</v>
      </c>
      <c r="CC162" s="7">
        <v>0</v>
      </c>
      <c r="CD162" s="7">
        <v>0</v>
      </c>
      <c r="CE162" s="7">
        <v>0</v>
      </c>
      <c r="CF162" s="7">
        <v>0</v>
      </c>
      <c r="CG162" s="7">
        <v>0</v>
      </c>
      <c r="CH162" s="7">
        <v>0</v>
      </c>
      <c r="CI162" s="7">
        <v>0</v>
      </c>
      <c r="CJ162" s="7">
        <v>0</v>
      </c>
    </row>
    <row r="163" spans="1:88" x14ac:dyDescent="0.35">
      <c r="A163" s="38" t="s">
        <v>965</v>
      </c>
      <c r="B163" s="38" t="s">
        <v>4042</v>
      </c>
      <c r="C163" s="38">
        <v>90</v>
      </c>
      <c r="D163" s="38" t="s">
        <v>4043</v>
      </c>
      <c r="E163" s="38" t="s">
        <v>3813</v>
      </c>
      <c r="F163" s="38" t="s">
        <v>476</v>
      </c>
      <c r="G163" s="38" t="s">
        <v>476</v>
      </c>
      <c r="H163" s="38">
        <v>0</v>
      </c>
      <c r="I163" s="39">
        <v>0</v>
      </c>
      <c r="J163" s="38">
        <v>0</v>
      </c>
      <c r="K163" s="38">
        <v>0</v>
      </c>
      <c r="L163" s="39">
        <v>0</v>
      </c>
      <c r="M163" s="7">
        <v>1.5200000000000001E-6</v>
      </c>
      <c r="N163" s="7">
        <v>3.0400000000000001E-6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7">
        <v>0</v>
      </c>
      <c r="AK163" s="7">
        <v>0</v>
      </c>
      <c r="AL163" s="7">
        <v>0</v>
      </c>
      <c r="AM163" s="7">
        <v>0</v>
      </c>
      <c r="AN163" s="7">
        <v>0</v>
      </c>
      <c r="AO163" s="7">
        <v>0</v>
      </c>
      <c r="AP163" s="7">
        <v>0</v>
      </c>
      <c r="AQ163" s="7">
        <v>0</v>
      </c>
      <c r="AR163" s="7">
        <v>0</v>
      </c>
      <c r="AS163" s="7">
        <v>0</v>
      </c>
      <c r="AT163" s="7">
        <v>0</v>
      </c>
      <c r="AU163" s="7">
        <v>0</v>
      </c>
      <c r="AV163" s="7">
        <v>0</v>
      </c>
      <c r="AW163" s="7">
        <v>0</v>
      </c>
      <c r="AX163" s="7">
        <v>0</v>
      </c>
      <c r="AY163" s="7">
        <v>0</v>
      </c>
      <c r="AZ163" s="7">
        <v>0</v>
      </c>
      <c r="BA163" s="7">
        <v>0</v>
      </c>
      <c r="BB163" s="7">
        <v>0</v>
      </c>
      <c r="BC163" s="7">
        <v>0</v>
      </c>
      <c r="BD163" s="7">
        <v>0</v>
      </c>
      <c r="BE163" s="7">
        <v>0</v>
      </c>
      <c r="BF163" s="7">
        <v>0</v>
      </c>
      <c r="BG163" s="7">
        <v>0</v>
      </c>
      <c r="BH163" s="7">
        <v>0</v>
      </c>
      <c r="BI163" s="7">
        <v>0</v>
      </c>
      <c r="BJ163" s="7">
        <v>0</v>
      </c>
      <c r="BK163" s="7">
        <v>0</v>
      </c>
      <c r="BL163" s="7">
        <v>0</v>
      </c>
      <c r="BM163" s="7">
        <v>0</v>
      </c>
      <c r="BN163" s="7">
        <v>0</v>
      </c>
      <c r="BO163" s="7">
        <v>0</v>
      </c>
      <c r="BP163" s="7">
        <v>0</v>
      </c>
      <c r="BQ163" s="7">
        <v>0</v>
      </c>
      <c r="BR163" s="7">
        <v>0</v>
      </c>
      <c r="BS163" s="7">
        <v>0</v>
      </c>
      <c r="BT163" s="7">
        <v>0</v>
      </c>
      <c r="BU163" s="7">
        <v>0</v>
      </c>
      <c r="BV163" s="7">
        <v>0</v>
      </c>
      <c r="BW163" s="7">
        <v>0</v>
      </c>
      <c r="BX163" s="7">
        <v>0</v>
      </c>
      <c r="BY163" s="7">
        <v>0</v>
      </c>
      <c r="BZ163" s="7">
        <v>0</v>
      </c>
      <c r="CA163" s="7">
        <v>0</v>
      </c>
      <c r="CB163" s="7">
        <v>0</v>
      </c>
      <c r="CC163" s="7">
        <v>0</v>
      </c>
      <c r="CD163" s="7">
        <v>0</v>
      </c>
      <c r="CE163" s="7">
        <v>0</v>
      </c>
      <c r="CF163" s="7">
        <v>0</v>
      </c>
      <c r="CG163" s="7">
        <v>0</v>
      </c>
      <c r="CH163" s="7">
        <v>0</v>
      </c>
      <c r="CI163" s="7">
        <v>0</v>
      </c>
      <c r="CJ163" s="7">
        <v>0</v>
      </c>
    </row>
    <row r="164" spans="1:88" x14ac:dyDescent="0.35">
      <c r="A164" s="38" t="s">
        <v>968</v>
      </c>
      <c r="B164" s="38" t="s">
        <v>4044</v>
      </c>
      <c r="C164" s="38">
        <v>93</v>
      </c>
      <c r="D164" s="38" t="s">
        <v>1894</v>
      </c>
      <c r="E164" s="38" t="s">
        <v>3813</v>
      </c>
      <c r="F164" s="38" t="s">
        <v>476</v>
      </c>
      <c r="G164" s="38" t="s">
        <v>476</v>
      </c>
      <c r="H164" s="38">
        <v>0</v>
      </c>
      <c r="I164" s="39">
        <v>0</v>
      </c>
      <c r="J164" s="38">
        <v>0</v>
      </c>
      <c r="K164" s="38">
        <v>0</v>
      </c>
      <c r="L164" s="39">
        <v>0</v>
      </c>
      <c r="M164" s="7">
        <v>0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0</v>
      </c>
      <c r="W164" s="7">
        <v>0</v>
      </c>
      <c r="X164" s="7">
        <v>0</v>
      </c>
      <c r="Y164" s="7">
        <v>0</v>
      </c>
      <c r="Z164" s="7">
        <v>0</v>
      </c>
      <c r="AA164" s="7">
        <v>0</v>
      </c>
      <c r="AB164" s="7">
        <v>0</v>
      </c>
      <c r="AC164" s="7">
        <v>0</v>
      </c>
      <c r="AD164" s="7">
        <v>0</v>
      </c>
      <c r="AE164" s="7">
        <v>0</v>
      </c>
      <c r="AF164" s="7">
        <v>0</v>
      </c>
      <c r="AG164" s="7">
        <v>0</v>
      </c>
      <c r="AH164" s="7">
        <v>0</v>
      </c>
      <c r="AI164" s="7">
        <v>0</v>
      </c>
      <c r="AJ164" s="7">
        <v>0</v>
      </c>
      <c r="AK164" s="7">
        <v>0</v>
      </c>
      <c r="AL164" s="7">
        <v>0</v>
      </c>
      <c r="AM164" s="7">
        <v>0</v>
      </c>
      <c r="AN164" s="7">
        <v>0</v>
      </c>
      <c r="AO164" s="7">
        <v>0</v>
      </c>
      <c r="AP164" s="7">
        <v>0</v>
      </c>
      <c r="AQ164" s="7">
        <v>0</v>
      </c>
      <c r="AR164" s="7">
        <v>0</v>
      </c>
      <c r="AS164" s="7">
        <v>0</v>
      </c>
      <c r="AT164" s="7">
        <v>0</v>
      </c>
      <c r="AU164" s="7">
        <v>0</v>
      </c>
      <c r="AV164" s="7">
        <v>0</v>
      </c>
      <c r="AW164" s="7">
        <v>0</v>
      </c>
      <c r="AX164" s="7">
        <v>0</v>
      </c>
      <c r="AY164" s="7">
        <v>0</v>
      </c>
      <c r="AZ164" s="7">
        <v>0</v>
      </c>
      <c r="BA164" s="7">
        <v>0</v>
      </c>
      <c r="BB164" s="7">
        <v>0</v>
      </c>
      <c r="BC164" s="7">
        <v>0</v>
      </c>
      <c r="BD164" s="7">
        <v>0</v>
      </c>
      <c r="BE164" s="7">
        <v>0</v>
      </c>
      <c r="BF164" s="7">
        <v>0</v>
      </c>
      <c r="BG164" s="7">
        <v>0</v>
      </c>
      <c r="BH164" s="7">
        <v>0</v>
      </c>
      <c r="BI164" s="7">
        <v>0</v>
      </c>
      <c r="BJ164" s="7">
        <v>0</v>
      </c>
      <c r="BK164" s="7">
        <v>0</v>
      </c>
      <c r="BL164" s="7">
        <v>0</v>
      </c>
      <c r="BM164" s="7">
        <v>0</v>
      </c>
      <c r="BN164" s="7">
        <v>0</v>
      </c>
      <c r="BO164" s="7">
        <v>0</v>
      </c>
      <c r="BP164" s="7">
        <v>0</v>
      </c>
      <c r="BQ164" s="7">
        <v>0</v>
      </c>
      <c r="BR164" s="7">
        <v>0</v>
      </c>
      <c r="BS164" s="7">
        <v>0</v>
      </c>
      <c r="BT164" s="7">
        <v>0</v>
      </c>
      <c r="BU164" s="7">
        <v>0</v>
      </c>
      <c r="BV164" s="7">
        <v>0</v>
      </c>
      <c r="BW164" s="7">
        <v>0</v>
      </c>
      <c r="BX164" s="7">
        <v>0</v>
      </c>
      <c r="BY164" s="7">
        <v>0</v>
      </c>
      <c r="BZ164" s="7">
        <v>0</v>
      </c>
      <c r="CA164" s="7">
        <v>0</v>
      </c>
      <c r="CB164" s="7">
        <v>0</v>
      </c>
      <c r="CC164" s="7">
        <v>0</v>
      </c>
      <c r="CD164" s="7">
        <v>0</v>
      </c>
      <c r="CE164" s="7">
        <v>0</v>
      </c>
      <c r="CF164" s="7">
        <v>0</v>
      </c>
      <c r="CG164" s="7">
        <v>0</v>
      </c>
      <c r="CH164" s="7">
        <v>0</v>
      </c>
      <c r="CI164" s="7">
        <v>0</v>
      </c>
      <c r="CJ164" s="7">
        <v>0</v>
      </c>
    </row>
    <row r="165" spans="1:88" x14ac:dyDescent="0.35">
      <c r="A165" s="38" t="s">
        <v>971</v>
      </c>
      <c r="B165" s="38" t="s">
        <v>4045</v>
      </c>
      <c r="C165" s="38">
        <v>95</v>
      </c>
      <c r="D165" s="38" t="s">
        <v>1918</v>
      </c>
      <c r="E165" s="38" t="s">
        <v>3813</v>
      </c>
      <c r="F165" s="38" t="s">
        <v>476</v>
      </c>
      <c r="G165" s="38" t="s">
        <v>476</v>
      </c>
      <c r="H165" s="38">
        <v>0</v>
      </c>
      <c r="I165" s="39">
        <v>0</v>
      </c>
      <c r="J165" s="38">
        <v>0</v>
      </c>
      <c r="K165" s="38">
        <v>0</v>
      </c>
      <c r="L165" s="39">
        <v>0</v>
      </c>
      <c r="M165" s="7">
        <v>5.0999999999999999E-7</v>
      </c>
      <c r="N165" s="7">
        <v>1.02E-6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7">
        <v>0</v>
      </c>
      <c r="U165" s="7">
        <v>0</v>
      </c>
      <c r="V165" s="7">
        <v>0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7">
        <v>0</v>
      </c>
      <c r="AK165" s="7">
        <v>0</v>
      </c>
      <c r="AL165" s="7">
        <v>0</v>
      </c>
      <c r="AM165" s="7">
        <v>0</v>
      </c>
      <c r="AN165" s="7">
        <v>0</v>
      </c>
      <c r="AO165" s="7">
        <v>0</v>
      </c>
      <c r="AP165" s="7">
        <v>0</v>
      </c>
      <c r="AQ165" s="7">
        <v>0</v>
      </c>
      <c r="AR165" s="7">
        <v>0</v>
      </c>
      <c r="AS165" s="7">
        <v>0</v>
      </c>
      <c r="AT165" s="7">
        <v>0</v>
      </c>
      <c r="AU165" s="7">
        <v>0</v>
      </c>
      <c r="AV165" s="7">
        <v>0</v>
      </c>
      <c r="AW165" s="7">
        <v>0</v>
      </c>
      <c r="AX165" s="7">
        <v>0</v>
      </c>
      <c r="AY165" s="7">
        <v>0</v>
      </c>
      <c r="AZ165" s="7">
        <v>0</v>
      </c>
      <c r="BA165" s="7">
        <v>0</v>
      </c>
      <c r="BB165" s="7">
        <v>0</v>
      </c>
      <c r="BC165" s="7">
        <v>0</v>
      </c>
      <c r="BD165" s="7">
        <v>0</v>
      </c>
      <c r="BE165" s="7">
        <v>0</v>
      </c>
      <c r="BF165" s="7">
        <v>0</v>
      </c>
      <c r="BG165" s="7">
        <v>0</v>
      </c>
      <c r="BH165" s="7">
        <v>0</v>
      </c>
      <c r="BI165" s="7">
        <v>0</v>
      </c>
      <c r="BJ165" s="7">
        <v>0</v>
      </c>
      <c r="BK165" s="7">
        <v>0</v>
      </c>
      <c r="BL165" s="7">
        <v>0</v>
      </c>
      <c r="BM165" s="7">
        <v>0</v>
      </c>
      <c r="BN165" s="7">
        <v>0</v>
      </c>
      <c r="BO165" s="7">
        <v>0</v>
      </c>
      <c r="BP165" s="7">
        <v>0</v>
      </c>
      <c r="BQ165" s="7">
        <v>0</v>
      </c>
      <c r="BR165" s="7">
        <v>0</v>
      </c>
      <c r="BS165" s="7">
        <v>0</v>
      </c>
      <c r="BT165" s="7">
        <v>0</v>
      </c>
      <c r="BU165" s="7">
        <v>0</v>
      </c>
      <c r="BV165" s="7">
        <v>0</v>
      </c>
      <c r="BW165" s="7">
        <v>0</v>
      </c>
      <c r="BX165" s="7">
        <v>0</v>
      </c>
      <c r="BY165" s="7">
        <v>0</v>
      </c>
      <c r="BZ165" s="7">
        <v>0</v>
      </c>
      <c r="CA165" s="7">
        <v>0</v>
      </c>
      <c r="CB165" s="7">
        <v>0</v>
      </c>
      <c r="CC165" s="7">
        <v>0</v>
      </c>
      <c r="CD165" s="7">
        <v>0</v>
      </c>
      <c r="CE165" s="7">
        <v>0</v>
      </c>
      <c r="CF165" s="7">
        <v>0</v>
      </c>
      <c r="CG165" s="7">
        <v>0</v>
      </c>
      <c r="CH165" s="7">
        <v>0</v>
      </c>
      <c r="CI165" s="7">
        <v>0</v>
      </c>
      <c r="CJ165" s="7">
        <v>0</v>
      </c>
    </row>
    <row r="166" spans="1:88" x14ac:dyDescent="0.35">
      <c r="A166" s="38" t="s">
        <v>974</v>
      </c>
      <c r="B166" s="38" t="s">
        <v>4046</v>
      </c>
      <c r="C166" s="38">
        <v>96</v>
      </c>
      <c r="D166" s="38" t="s">
        <v>4047</v>
      </c>
      <c r="E166" s="38" t="s">
        <v>3813</v>
      </c>
      <c r="F166" s="38" t="s">
        <v>476</v>
      </c>
      <c r="G166" s="38" t="s">
        <v>476</v>
      </c>
      <c r="H166" s="38">
        <v>0</v>
      </c>
      <c r="I166" s="39">
        <v>0</v>
      </c>
      <c r="J166" s="38">
        <v>0</v>
      </c>
      <c r="K166" s="38">
        <v>0</v>
      </c>
      <c r="L166" s="39">
        <v>0</v>
      </c>
      <c r="M166" s="7">
        <v>5.0999999999999999E-7</v>
      </c>
      <c r="N166" s="7">
        <v>1.02E-6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7">
        <v>0</v>
      </c>
      <c r="W166" s="7">
        <v>0</v>
      </c>
      <c r="X166" s="7">
        <v>0</v>
      </c>
      <c r="Y166" s="7">
        <v>0</v>
      </c>
      <c r="Z166" s="7">
        <v>0</v>
      </c>
      <c r="AA166" s="7">
        <v>0</v>
      </c>
      <c r="AB166" s="7">
        <v>0</v>
      </c>
      <c r="AC166" s="7">
        <v>0</v>
      </c>
      <c r="AD166" s="7">
        <v>0</v>
      </c>
      <c r="AE166" s="7">
        <v>0</v>
      </c>
      <c r="AF166" s="7">
        <v>0</v>
      </c>
      <c r="AG166" s="7">
        <v>0</v>
      </c>
      <c r="AH166" s="7">
        <v>0</v>
      </c>
      <c r="AI166" s="7">
        <v>0</v>
      </c>
      <c r="AJ166" s="7">
        <v>0</v>
      </c>
      <c r="AK166" s="7">
        <v>0</v>
      </c>
      <c r="AL166" s="7">
        <v>0</v>
      </c>
      <c r="AM166" s="7">
        <v>0</v>
      </c>
      <c r="AN166" s="7">
        <v>0</v>
      </c>
      <c r="AO166" s="7">
        <v>0</v>
      </c>
      <c r="AP166" s="7">
        <v>0</v>
      </c>
      <c r="AQ166" s="7">
        <v>0</v>
      </c>
      <c r="AR166" s="7">
        <v>0</v>
      </c>
      <c r="AS166" s="7">
        <v>0</v>
      </c>
      <c r="AT166" s="7">
        <v>0</v>
      </c>
      <c r="AU166" s="7">
        <v>0</v>
      </c>
      <c r="AV166" s="7">
        <v>0</v>
      </c>
      <c r="AW166" s="7">
        <v>0</v>
      </c>
      <c r="AX166" s="7">
        <v>0</v>
      </c>
      <c r="AY166" s="7">
        <v>0</v>
      </c>
      <c r="AZ166" s="7">
        <v>0</v>
      </c>
      <c r="BA166" s="7">
        <v>0</v>
      </c>
      <c r="BB166" s="7">
        <v>0</v>
      </c>
      <c r="BC166" s="7">
        <v>0</v>
      </c>
      <c r="BD166" s="7">
        <v>0</v>
      </c>
      <c r="BE166" s="7">
        <v>0</v>
      </c>
      <c r="BF166" s="7">
        <v>0</v>
      </c>
      <c r="BG166" s="7">
        <v>0</v>
      </c>
      <c r="BH166" s="7">
        <v>0</v>
      </c>
      <c r="BI166" s="7">
        <v>0</v>
      </c>
      <c r="BJ166" s="7">
        <v>0</v>
      </c>
      <c r="BK166" s="7">
        <v>0</v>
      </c>
      <c r="BL166" s="7">
        <v>0</v>
      </c>
      <c r="BM166" s="7">
        <v>0</v>
      </c>
      <c r="BN166" s="7">
        <v>0</v>
      </c>
      <c r="BO166" s="7">
        <v>0</v>
      </c>
      <c r="BP166" s="7">
        <v>0</v>
      </c>
      <c r="BQ166" s="7">
        <v>0</v>
      </c>
      <c r="BR166" s="7">
        <v>0</v>
      </c>
      <c r="BS166" s="7">
        <v>0</v>
      </c>
      <c r="BT166" s="7">
        <v>0</v>
      </c>
      <c r="BU166" s="7">
        <v>0</v>
      </c>
      <c r="BV166" s="7">
        <v>0</v>
      </c>
      <c r="BW166" s="7">
        <v>0</v>
      </c>
      <c r="BX166" s="7">
        <v>0</v>
      </c>
      <c r="BY166" s="7">
        <v>0</v>
      </c>
      <c r="BZ166" s="7">
        <v>0</v>
      </c>
      <c r="CA166" s="7">
        <v>0</v>
      </c>
      <c r="CB166" s="7">
        <v>0</v>
      </c>
      <c r="CC166" s="7">
        <v>0</v>
      </c>
      <c r="CD166" s="7">
        <v>0</v>
      </c>
      <c r="CE166" s="7">
        <v>0</v>
      </c>
      <c r="CF166" s="7">
        <v>0</v>
      </c>
      <c r="CG166" s="7">
        <v>0</v>
      </c>
      <c r="CH166" s="7">
        <v>0</v>
      </c>
      <c r="CI166" s="7">
        <v>0</v>
      </c>
      <c r="CJ166" s="7">
        <v>0</v>
      </c>
    </row>
    <row r="167" spans="1:88" x14ac:dyDescent="0.35">
      <c r="A167" s="38" t="s">
        <v>977</v>
      </c>
      <c r="B167" s="38" t="s">
        <v>4050</v>
      </c>
      <c r="C167" s="38">
        <v>98</v>
      </c>
      <c r="D167" s="38" t="s">
        <v>4051</v>
      </c>
      <c r="E167" s="38" t="s">
        <v>3813</v>
      </c>
      <c r="F167" s="38" t="s">
        <v>476</v>
      </c>
      <c r="G167" s="38" t="s">
        <v>476</v>
      </c>
      <c r="H167" s="38">
        <v>0</v>
      </c>
      <c r="I167" s="39">
        <v>0</v>
      </c>
      <c r="J167" s="38">
        <v>0</v>
      </c>
      <c r="K167" s="38">
        <v>0</v>
      </c>
      <c r="L167" s="39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7">
        <v>0</v>
      </c>
      <c r="U167" s="7">
        <v>0</v>
      </c>
      <c r="V167" s="7">
        <v>0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7">
        <v>0</v>
      </c>
      <c r="AK167" s="7">
        <v>0</v>
      </c>
      <c r="AL167" s="7">
        <v>0</v>
      </c>
      <c r="AM167" s="7">
        <v>0</v>
      </c>
      <c r="AN167" s="7">
        <v>0</v>
      </c>
      <c r="AO167" s="7">
        <v>0</v>
      </c>
      <c r="AP167" s="7">
        <v>0</v>
      </c>
      <c r="AQ167" s="7">
        <v>0</v>
      </c>
      <c r="AR167" s="7">
        <v>0</v>
      </c>
      <c r="AS167" s="7">
        <v>0</v>
      </c>
      <c r="AT167" s="7">
        <v>0</v>
      </c>
      <c r="AU167" s="7">
        <v>0</v>
      </c>
      <c r="AV167" s="7">
        <v>0</v>
      </c>
      <c r="AW167" s="7">
        <v>0</v>
      </c>
      <c r="AX167" s="7">
        <v>0</v>
      </c>
      <c r="AY167" s="7">
        <v>0</v>
      </c>
      <c r="AZ167" s="7">
        <v>0</v>
      </c>
      <c r="BA167" s="7">
        <v>0</v>
      </c>
      <c r="BB167" s="7">
        <v>0</v>
      </c>
      <c r="BC167" s="7">
        <v>0</v>
      </c>
      <c r="BD167" s="7">
        <v>0</v>
      </c>
      <c r="BE167" s="7">
        <v>0</v>
      </c>
      <c r="BF167" s="7">
        <v>0</v>
      </c>
      <c r="BG167" s="7">
        <v>0</v>
      </c>
      <c r="BH167" s="7">
        <v>0</v>
      </c>
      <c r="BI167" s="7">
        <v>0</v>
      </c>
      <c r="BJ167" s="7">
        <v>0</v>
      </c>
      <c r="BK167" s="7">
        <v>0</v>
      </c>
      <c r="BL167" s="7">
        <v>0</v>
      </c>
      <c r="BM167" s="7">
        <v>0</v>
      </c>
      <c r="BN167" s="7">
        <v>0</v>
      </c>
      <c r="BO167" s="7">
        <v>0</v>
      </c>
      <c r="BP167" s="7">
        <v>0</v>
      </c>
      <c r="BQ167" s="7">
        <v>0</v>
      </c>
      <c r="BR167" s="7">
        <v>0</v>
      </c>
      <c r="BS167" s="7">
        <v>0</v>
      </c>
      <c r="BT167" s="7">
        <v>0</v>
      </c>
      <c r="BU167" s="7">
        <v>0</v>
      </c>
      <c r="BV167" s="7">
        <v>0</v>
      </c>
      <c r="BW167" s="7">
        <v>0</v>
      </c>
      <c r="BX167" s="7">
        <v>0</v>
      </c>
      <c r="BY167" s="7">
        <v>0</v>
      </c>
      <c r="BZ167" s="7">
        <v>0</v>
      </c>
      <c r="CA167" s="7">
        <v>0</v>
      </c>
      <c r="CB167" s="7">
        <v>0</v>
      </c>
      <c r="CC167" s="7">
        <v>0</v>
      </c>
      <c r="CD167" s="7">
        <v>0</v>
      </c>
      <c r="CE167" s="7">
        <v>0</v>
      </c>
      <c r="CF167" s="7">
        <v>0</v>
      </c>
      <c r="CG167" s="7">
        <v>0</v>
      </c>
      <c r="CH167" s="7">
        <v>0</v>
      </c>
      <c r="CI167" s="7">
        <v>0</v>
      </c>
      <c r="CJ167" s="7">
        <v>0</v>
      </c>
    </row>
    <row r="168" spans="1:88" x14ac:dyDescent="0.35">
      <c r="A168" s="38" t="s">
        <v>980</v>
      </c>
      <c r="B168" s="38" t="s">
        <v>4052</v>
      </c>
      <c r="C168" s="38">
        <v>99</v>
      </c>
      <c r="D168" s="38" t="s">
        <v>4053</v>
      </c>
      <c r="E168" s="38" t="s">
        <v>3813</v>
      </c>
      <c r="F168" s="38" t="s">
        <v>476</v>
      </c>
      <c r="G168" s="38" t="s">
        <v>476</v>
      </c>
      <c r="H168" s="38">
        <v>0</v>
      </c>
      <c r="I168" s="39">
        <v>0</v>
      </c>
      <c r="J168" s="38">
        <v>0</v>
      </c>
      <c r="K168" s="38">
        <v>0</v>
      </c>
      <c r="L168" s="39">
        <v>0</v>
      </c>
      <c r="M168" s="7">
        <v>1.5200000000000001E-6</v>
      </c>
      <c r="N168" s="7">
        <v>3.0400000000000001E-6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7">
        <v>0</v>
      </c>
      <c r="Y168" s="7">
        <v>0</v>
      </c>
      <c r="Z168" s="7">
        <v>0</v>
      </c>
      <c r="AA168" s="7">
        <v>0</v>
      </c>
      <c r="AB168" s="7">
        <v>0</v>
      </c>
      <c r="AC168" s="7">
        <v>0</v>
      </c>
      <c r="AD168" s="7">
        <v>0</v>
      </c>
      <c r="AE168" s="7">
        <v>0</v>
      </c>
      <c r="AF168" s="7">
        <v>0</v>
      </c>
      <c r="AG168" s="7">
        <v>0</v>
      </c>
      <c r="AH168" s="7">
        <v>0</v>
      </c>
      <c r="AI168" s="7">
        <v>0</v>
      </c>
      <c r="AJ168" s="7">
        <v>0</v>
      </c>
      <c r="AK168" s="7">
        <v>0</v>
      </c>
      <c r="AL168" s="7">
        <v>0</v>
      </c>
      <c r="AM168" s="7">
        <v>0</v>
      </c>
      <c r="AN168" s="7">
        <v>0</v>
      </c>
      <c r="AO168" s="7">
        <v>0</v>
      </c>
      <c r="AP168" s="7">
        <v>0</v>
      </c>
      <c r="AQ168" s="7">
        <v>0</v>
      </c>
      <c r="AR168" s="7">
        <v>0</v>
      </c>
      <c r="AS168" s="7">
        <v>0</v>
      </c>
      <c r="AT168" s="7">
        <v>0</v>
      </c>
      <c r="AU168" s="7">
        <v>0</v>
      </c>
      <c r="AV168" s="7">
        <v>0</v>
      </c>
      <c r="AW168" s="7">
        <v>0</v>
      </c>
      <c r="AX168" s="7">
        <v>0</v>
      </c>
      <c r="AY168" s="7">
        <v>0</v>
      </c>
      <c r="AZ168" s="7">
        <v>0</v>
      </c>
      <c r="BA168" s="7">
        <v>0</v>
      </c>
      <c r="BB168" s="7">
        <v>0</v>
      </c>
      <c r="BC168" s="7">
        <v>0</v>
      </c>
      <c r="BD168" s="7">
        <v>0</v>
      </c>
      <c r="BE168" s="7">
        <v>0</v>
      </c>
      <c r="BF168" s="7">
        <v>0</v>
      </c>
      <c r="BG168" s="7">
        <v>0</v>
      </c>
      <c r="BH168" s="7">
        <v>0</v>
      </c>
      <c r="BI168" s="7">
        <v>0</v>
      </c>
      <c r="BJ168" s="7">
        <v>0</v>
      </c>
      <c r="BK168" s="7">
        <v>0</v>
      </c>
      <c r="BL168" s="7">
        <v>0</v>
      </c>
      <c r="BM168" s="7">
        <v>0</v>
      </c>
      <c r="BN168" s="7">
        <v>0</v>
      </c>
      <c r="BO168" s="7">
        <v>0</v>
      </c>
      <c r="BP168" s="7">
        <v>0</v>
      </c>
      <c r="BQ168" s="7">
        <v>0</v>
      </c>
      <c r="BR168" s="7">
        <v>0</v>
      </c>
      <c r="BS168" s="7">
        <v>0</v>
      </c>
      <c r="BT168" s="7">
        <v>0</v>
      </c>
      <c r="BU168" s="7">
        <v>0</v>
      </c>
      <c r="BV168" s="7">
        <v>0</v>
      </c>
      <c r="BW168" s="7">
        <v>0</v>
      </c>
      <c r="BX168" s="7">
        <v>0</v>
      </c>
      <c r="BY168" s="7">
        <v>0</v>
      </c>
      <c r="BZ168" s="7">
        <v>0</v>
      </c>
      <c r="CA168" s="7">
        <v>0</v>
      </c>
      <c r="CB168" s="7">
        <v>0</v>
      </c>
      <c r="CC168" s="7">
        <v>0</v>
      </c>
      <c r="CD168" s="7">
        <v>0</v>
      </c>
      <c r="CE168" s="7">
        <v>0</v>
      </c>
      <c r="CF168" s="7">
        <v>0</v>
      </c>
      <c r="CG168" s="7">
        <v>0</v>
      </c>
      <c r="CH168" s="7">
        <v>0</v>
      </c>
      <c r="CI168" s="7">
        <v>0</v>
      </c>
      <c r="CJ168" s="7">
        <v>0</v>
      </c>
    </row>
    <row r="169" spans="1:88" x14ac:dyDescent="0.35">
      <c r="A169" s="38" t="s">
        <v>983</v>
      </c>
      <c r="B169" s="38" t="s">
        <v>4054</v>
      </c>
      <c r="C169" s="38">
        <v>100</v>
      </c>
      <c r="D169" s="38" t="s">
        <v>4055</v>
      </c>
      <c r="E169" s="38" t="s">
        <v>3813</v>
      </c>
      <c r="F169" s="38" t="s">
        <v>476</v>
      </c>
      <c r="G169" s="38" t="s">
        <v>476</v>
      </c>
      <c r="H169" s="38">
        <v>0</v>
      </c>
      <c r="I169" s="39">
        <v>0</v>
      </c>
      <c r="J169" s="38">
        <v>0</v>
      </c>
      <c r="K169" s="38">
        <v>0</v>
      </c>
      <c r="L169" s="39">
        <v>0</v>
      </c>
      <c r="M169" s="7">
        <v>1.5200000000000001E-6</v>
      </c>
      <c r="N169" s="7">
        <v>3.0400000000000001E-6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7">
        <v>0</v>
      </c>
      <c r="U169" s="7">
        <v>0</v>
      </c>
      <c r="V169" s="7">
        <v>0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7">
        <v>0</v>
      </c>
      <c r="AK169" s="7">
        <v>0</v>
      </c>
      <c r="AL169" s="7">
        <v>0</v>
      </c>
      <c r="AM169" s="7">
        <v>0</v>
      </c>
      <c r="AN169" s="7">
        <v>0</v>
      </c>
      <c r="AO169" s="7">
        <v>0</v>
      </c>
      <c r="AP169" s="7">
        <v>0</v>
      </c>
      <c r="AQ169" s="7">
        <v>0</v>
      </c>
      <c r="AR169" s="7">
        <v>0</v>
      </c>
      <c r="AS169" s="7">
        <v>0</v>
      </c>
      <c r="AT169" s="7">
        <v>0</v>
      </c>
      <c r="AU169" s="7">
        <v>0</v>
      </c>
      <c r="AV169" s="7">
        <v>0</v>
      </c>
      <c r="AW169" s="7">
        <v>0</v>
      </c>
      <c r="AX169" s="7">
        <v>0</v>
      </c>
      <c r="AY169" s="7">
        <v>0</v>
      </c>
      <c r="AZ169" s="7">
        <v>0</v>
      </c>
      <c r="BA169" s="7">
        <v>0</v>
      </c>
      <c r="BB169" s="7">
        <v>0</v>
      </c>
      <c r="BC169" s="7">
        <v>0</v>
      </c>
      <c r="BD169" s="7">
        <v>0</v>
      </c>
      <c r="BE169" s="7">
        <v>0</v>
      </c>
      <c r="BF169" s="7">
        <v>0</v>
      </c>
      <c r="BG169" s="7">
        <v>0</v>
      </c>
      <c r="BH169" s="7">
        <v>0</v>
      </c>
      <c r="BI169" s="7">
        <v>0</v>
      </c>
      <c r="BJ169" s="7">
        <v>0</v>
      </c>
      <c r="BK169" s="7">
        <v>0</v>
      </c>
      <c r="BL169" s="7">
        <v>0</v>
      </c>
      <c r="BM169" s="7">
        <v>0</v>
      </c>
      <c r="BN169" s="7">
        <v>0</v>
      </c>
      <c r="BO169" s="7">
        <v>0</v>
      </c>
      <c r="BP169" s="7">
        <v>0</v>
      </c>
      <c r="BQ169" s="7">
        <v>0</v>
      </c>
      <c r="BR169" s="7">
        <v>0</v>
      </c>
      <c r="BS169" s="7">
        <v>0</v>
      </c>
      <c r="BT169" s="7">
        <v>0</v>
      </c>
      <c r="BU169" s="7">
        <v>0</v>
      </c>
      <c r="BV169" s="7">
        <v>0</v>
      </c>
      <c r="BW169" s="7">
        <v>0</v>
      </c>
      <c r="BX169" s="7">
        <v>0</v>
      </c>
      <c r="BY169" s="7">
        <v>0</v>
      </c>
      <c r="BZ169" s="7">
        <v>0</v>
      </c>
      <c r="CA169" s="7">
        <v>0</v>
      </c>
      <c r="CB169" s="7">
        <v>0</v>
      </c>
      <c r="CC169" s="7">
        <v>0</v>
      </c>
      <c r="CD169" s="7">
        <v>0</v>
      </c>
      <c r="CE169" s="7">
        <v>0</v>
      </c>
      <c r="CF169" s="7">
        <v>0</v>
      </c>
      <c r="CG169" s="7">
        <v>0</v>
      </c>
      <c r="CH169" s="7">
        <v>0</v>
      </c>
      <c r="CI169" s="7">
        <v>0</v>
      </c>
      <c r="CJ169" s="7">
        <v>0</v>
      </c>
    </row>
    <row r="170" spans="1:88" x14ac:dyDescent="0.35">
      <c r="A170" s="38" t="s">
        <v>986</v>
      </c>
      <c r="B170" s="38" t="s">
        <v>4056</v>
      </c>
      <c r="C170" s="38">
        <v>101</v>
      </c>
      <c r="D170" s="38" t="s">
        <v>4057</v>
      </c>
      <c r="E170" s="38" t="s">
        <v>3813</v>
      </c>
      <c r="F170" s="38" t="s">
        <v>476</v>
      </c>
      <c r="G170" s="38" t="s">
        <v>476</v>
      </c>
      <c r="H170" s="38">
        <v>0</v>
      </c>
      <c r="I170" s="39">
        <v>0</v>
      </c>
      <c r="J170" s="38">
        <v>0</v>
      </c>
      <c r="K170" s="38">
        <v>0</v>
      </c>
      <c r="L170" s="39">
        <v>0</v>
      </c>
      <c r="M170" s="7">
        <v>2.03E-6</v>
      </c>
      <c r="N170" s="7">
        <v>4.0600000000000001E-6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V170" s="7">
        <v>0</v>
      </c>
      <c r="W170" s="7">
        <v>0</v>
      </c>
      <c r="X170" s="7">
        <v>0</v>
      </c>
      <c r="Y170" s="7">
        <v>0</v>
      </c>
      <c r="Z170" s="7">
        <v>0</v>
      </c>
      <c r="AA170" s="7">
        <v>0</v>
      </c>
      <c r="AB170" s="7">
        <v>0</v>
      </c>
      <c r="AC170" s="7">
        <v>0</v>
      </c>
      <c r="AD170" s="7">
        <v>0</v>
      </c>
      <c r="AE170" s="7">
        <v>0</v>
      </c>
      <c r="AF170" s="7">
        <v>0</v>
      </c>
      <c r="AG170" s="7">
        <v>0</v>
      </c>
      <c r="AH170" s="7">
        <v>0</v>
      </c>
      <c r="AI170" s="7">
        <v>0</v>
      </c>
      <c r="AJ170" s="7">
        <v>0</v>
      </c>
      <c r="AK170" s="7">
        <v>0</v>
      </c>
      <c r="AL170" s="7">
        <v>0</v>
      </c>
      <c r="AM170" s="7">
        <v>0</v>
      </c>
      <c r="AN170" s="7">
        <v>0</v>
      </c>
      <c r="AO170" s="7">
        <v>0</v>
      </c>
      <c r="AP170" s="7">
        <v>0</v>
      </c>
      <c r="AQ170" s="7">
        <v>0</v>
      </c>
      <c r="AR170" s="7">
        <v>0</v>
      </c>
      <c r="AS170" s="7">
        <v>0</v>
      </c>
      <c r="AT170" s="7">
        <v>0</v>
      </c>
      <c r="AU170" s="7">
        <v>0</v>
      </c>
      <c r="AV170" s="7">
        <v>0</v>
      </c>
      <c r="AW170" s="7">
        <v>0</v>
      </c>
      <c r="AX170" s="7">
        <v>0</v>
      </c>
      <c r="AY170" s="7">
        <v>0</v>
      </c>
      <c r="AZ170" s="7">
        <v>0</v>
      </c>
      <c r="BA170" s="7">
        <v>0</v>
      </c>
      <c r="BB170" s="7">
        <v>0</v>
      </c>
      <c r="BC170" s="7">
        <v>0</v>
      </c>
      <c r="BD170" s="7">
        <v>0</v>
      </c>
      <c r="BE170" s="7">
        <v>0</v>
      </c>
      <c r="BF170" s="7">
        <v>0</v>
      </c>
      <c r="BG170" s="7">
        <v>0</v>
      </c>
      <c r="BH170" s="7">
        <v>0</v>
      </c>
      <c r="BI170" s="7">
        <v>0</v>
      </c>
      <c r="BJ170" s="7">
        <v>0</v>
      </c>
      <c r="BK170" s="7">
        <v>0</v>
      </c>
      <c r="BL170" s="7">
        <v>0</v>
      </c>
      <c r="BM170" s="7">
        <v>0</v>
      </c>
      <c r="BN170" s="7">
        <v>0</v>
      </c>
      <c r="BO170" s="7">
        <v>0</v>
      </c>
      <c r="BP170" s="7">
        <v>0</v>
      </c>
      <c r="BQ170" s="7">
        <v>0</v>
      </c>
      <c r="BR170" s="7">
        <v>0</v>
      </c>
      <c r="BS170" s="7">
        <v>0</v>
      </c>
      <c r="BT170" s="7">
        <v>0</v>
      </c>
      <c r="BU170" s="7">
        <v>0</v>
      </c>
      <c r="BV170" s="7">
        <v>0</v>
      </c>
      <c r="BW170" s="7">
        <v>0</v>
      </c>
      <c r="BX170" s="7">
        <v>0</v>
      </c>
      <c r="BY170" s="7">
        <v>0</v>
      </c>
      <c r="BZ170" s="7">
        <v>0</v>
      </c>
      <c r="CA170" s="7">
        <v>0</v>
      </c>
      <c r="CB170" s="7">
        <v>0</v>
      </c>
      <c r="CC170" s="7">
        <v>0</v>
      </c>
      <c r="CD170" s="7">
        <v>0</v>
      </c>
      <c r="CE170" s="7">
        <v>0</v>
      </c>
      <c r="CF170" s="7">
        <v>0</v>
      </c>
      <c r="CG170" s="7">
        <v>0</v>
      </c>
      <c r="CH170" s="7">
        <v>0</v>
      </c>
      <c r="CI170" s="7">
        <v>0</v>
      </c>
      <c r="CJ170" s="7">
        <v>0</v>
      </c>
    </row>
    <row r="171" spans="1:88" x14ac:dyDescent="0.35">
      <c r="A171" s="38" t="s">
        <v>989</v>
      </c>
      <c r="B171" s="38" t="s">
        <v>4058</v>
      </c>
      <c r="C171" s="38">
        <v>103</v>
      </c>
      <c r="D171" s="38" t="s">
        <v>4059</v>
      </c>
      <c r="E171" s="38" t="s">
        <v>3813</v>
      </c>
      <c r="F171" s="38" t="s">
        <v>476</v>
      </c>
      <c r="G171" s="38" t="s">
        <v>476</v>
      </c>
      <c r="H171" s="38">
        <v>0</v>
      </c>
      <c r="I171" s="39">
        <v>0</v>
      </c>
      <c r="J171" s="38">
        <v>0</v>
      </c>
      <c r="K171" s="38">
        <v>0</v>
      </c>
      <c r="L171" s="39">
        <v>0</v>
      </c>
      <c r="M171" s="7">
        <v>5.0999999999999999E-7</v>
      </c>
      <c r="N171" s="7">
        <v>1.02E-6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7">
        <v>0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7">
        <v>0</v>
      </c>
      <c r="AK171" s="7">
        <v>0</v>
      </c>
      <c r="AL171" s="7">
        <v>0</v>
      </c>
      <c r="AM171" s="7">
        <v>0</v>
      </c>
      <c r="AN171" s="7">
        <v>0</v>
      </c>
      <c r="AO171" s="7">
        <v>0</v>
      </c>
      <c r="AP171" s="7">
        <v>0</v>
      </c>
      <c r="AQ171" s="7">
        <v>0</v>
      </c>
      <c r="AR171" s="7">
        <v>0</v>
      </c>
      <c r="AS171" s="7">
        <v>0</v>
      </c>
      <c r="AT171" s="7">
        <v>0</v>
      </c>
      <c r="AU171" s="7">
        <v>0</v>
      </c>
      <c r="AV171" s="7">
        <v>0</v>
      </c>
      <c r="AW171" s="7">
        <v>0</v>
      </c>
      <c r="AX171" s="7">
        <v>0</v>
      </c>
      <c r="AY171" s="7">
        <v>0</v>
      </c>
      <c r="AZ171" s="7">
        <v>0</v>
      </c>
      <c r="BA171" s="7">
        <v>0</v>
      </c>
      <c r="BB171" s="7">
        <v>0</v>
      </c>
      <c r="BC171" s="7">
        <v>0</v>
      </c>
      <c r="BD171" s="7">
        <v>0</v>
      </c>
      <c r="BE171" s="7">
        <v>0</v>
      </c>
      <c r="BF171" s="7">
        <v>0</v>
      </c>
      <c r="BG171" s="7">
        <v>0</v>
      </c>
      <c r="BH171" s="7">
        <v>0</v>
      </c>
      <c r="BI171" s="7">
        <v>0</v>
      </c>
      <c r="BJ171" s="7">
        <v>0</v>
      </c>
      <c r="BK171" s="7">
        <v>0</v>
      </c>
      <c r="BL171" s="7">
        <v>0</v>
      </c>
      <c r="BM171" s="7">
        <v>0</v>
      </c>
      <c r="BN171" s="7">
        <v>0</v>
      </c>
      <c r="BO171" s="7">
        <v>0</v>
      </c>
      <c r="BP171" s="7">
        <v>0</v>
      </c>
      <c r="BQ171" s="7">
        <v>0</v>
      </c>
      <c r="BR171" s="7">
        <v>0</v>
      </c>
      <c r="BS171" s="7">
        <v>0</v>
      </c>
      <c r="BT171" s="7">
        <v>0</v>
      </c>
      <c r="BU171" s="7">
        <v>0</v>
      </c>
      <c r="BV171" s="7">
        <v>0</v>
      </c>
      <c r="BW171" s="7">
        <v>0</v>
      </c>
      <c r="BX171" s="7">
        <v>0</v>
      </c>
      <c r="BY171" s="7">
        <v>0</v>
      </c>
      <c r="BZ171" s="7">
        <v>0</v>
      </c>
      <c r="CA171" s="7">
        <v>0</v>
      </c>
      <c r="CB171" s="7">
        <v>0</v>
      </c>
      <c r="CC171" s="7">
        <v>0</v>
      </c>
      <c r="CD171" s="7">
        <v>0</v>
      </c>
      <c r="CE171" s="7">
        <v>0</v>
      </c>
      <c r="CF171" s="7">
        <v>0</v>
      </c>
      <c r="CG171" s="7">
        <v>0</v>
      </c>
      <c r="CH171" s="7">
        <v>0</v>
      </c>
      <c r="CI171" s="7">
        <v>0</v>
      </c>
      <c r="CJ171" s="7">
        <v>0</v>
      </c>
    </row>
    <row r="172" spans="1:88" x14ac:dyDescent="0.35">
      <c r="A172" s="38" t="s">
        <v>992</v>
      </c>
      <c r="B172" s="38" t="s">
        <v>4060</v>
      </c>
      <c r="C172" s="38">
        <v>104</v>
      </c>
      <c r="D172" s="38" t="s">
        <v>4061</v>
      </c>
      <c r="E172" s="38" t="s">
        <v>3813</v>
      </c>
      <c r="F172" s="38" t="s">
        <v>476</v>
      </c>
      <c r="G172" s="38" t="s">
        <v>476</v>
      </c>
      <c r="H172" s="38">
        <v>0</v>
      </c>
      <c r="I172" s="39">
        <v>0</v>
      </c>
      <c r="J172" s="38">
        <v>0</v>
      </c>
      <c r="K172" s="38">
        <v>0</v>
      </c>
      <c r="L172" s="39">
        <v>0</v>
      </c>
      <c r="M172" s="7">
        <v>2.03E-6</v>
      </c>
      <c r="N172" s="7">
        <v>4.0600000000000001E-6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V172" s="7">
        <v>0</v>
      </c>
      <c r="W172" s="7">
        <v>0</v>
      </c>
      <c r="X172" s="7">
        <v>0</v>
      </c>
      <c r="Y172" s="7">
        <v>0</v>
      </c>
      <c r="Z172" s="7">
        <v>0</v>
      </c>
      <c r="AA172" s="7">
        <v>0</v>
      </c>
      <c r="AB172" s="7">
        <v>0</v>
      </c>
      <c r="AC172" s="7">
        <v>0</v>
      </c>
      <c r="AD172" s="7">
        <v>0</v>
      </c>
      <c r="AE172" s="7">
        <v>0</v>
      </c>
      <c r="AF172" s="7">
        <v>0</v>
      </c>
      <c r="AG172" s="7">
        <v>0</v>
      </c>
      <c r="AH172" s="7">
        <v>0</v>
      </c>
      <c r="AI172" s="7">
        <v>0</v>
      </c>
      <c r="AJ172" s="7">
        <v>0</v>
      </c>
      <c r="AK172" s="7">
        <v>0</v>
      </c>
      <c r="AL172" s="7">
        <v>0</v>
      </c>
      <c r="AM172" s="7">
        <v>0</v>
      </c>
      <c r="AN172" s="7">
        <v>0</v>
      </c>
      <c r="AO172" s="7">
        <v>0</v>
      </c>
      <c r="AP172" s="7">
        <v>0</v>
      </c>
      <c r="AQ172" s="7">
        <v>0</v>
      </c>
      <c r="AR172" s="7">
        <v>0</v>
      </c>
      <c r="AS172" s="7">
        <v>0</v>
      </c>
      <c r="AT172" s="7">
        <v>0</v>
      </c>
      <c r="AU172" s="7">
        <v>0</v>
      </c>
      <c r="AV172" s="7">
        <v>0</v>
      </c>
      <c r="AW172" s="7">
        <v>0</v>
      </c>
      <c r="AX172" s="7">
        <v>0</v>
      </c>
      <c r="AY172" s="7">
        <v>0</v>
      </c>
      <c r="AZ172" s="7">
        <v>0</v>
      </c>
      <c r="BA172" s="7">
        <v>0</v>
      </c>
      <c r="BB172" s="7">
        <v>0</v>
      </c>
      <c r="BC172" s="7">
        <v>0</v>
      </c>
      <c r="BD172" s="7">
        <v>0</v>
      </c>
      <c r="BE172" s="7">
        <v>0</v>
      </c>
      <c r="BF172" s="7">
        <v>0</v>
      </c>
      <c r="BG172" s="7">
        <v>0</v>
      </c>
      <c r="BH172" s="7">
        <v>0</v>
      </c>
      <c r="BI172" s="7">
        <v>0</v>
      </c>
      <c r="BJ172" s="7">
        <v>0</v>
      </c>
      <c r="BK172" s="7">
        <v>0</v>
      </c>
      <c r="BL172" s="7">
        <v>0</v>
      </c>
      <c r="BM172" s="7">
        <v>0</v>
      </c>
      <c r="BN172" s="7">
        <v>0</v>
      </c>
      <c r="BO172" s="7">
        <v>0</v>
      </c>
      <c r="BP172" s="7">
        <v>0</v>
      </c>
      <c r="BQ172" s="7">
        <v>0</v>
      </c>
      <c r="BR172" s="7">
        <v>0</v>
      </c>
      <c r="BS172" s="7">
        <v>0</v>
      </c>
      <c r="BT172" s="7">
        <v>0</v>
      </c>
      <c r="BU172" s="7">
        <v>0</v>
      </c>
      <c r="BV172" s="7">
        <v>0</v>
      </c>
      <c r="BW172" s="7">
        <v>0</v>
      </c>
      <c r="BX172" s="7">
        <v>0</v>
      </c>
      <c r="BY172" s="7">
        <v>0</v>
      </c>
      <c r="BZ172" s="7">
        <v>0</v>
      </c>
      <c r="CA172" s="7">
        <v>0</v>
      </c>
      <c r="CB172" s="7">
        <v>0</v>
      </c>
      <c r="CC172" s="7">
        <v>0</v>
      </c>
      <c r="CD172" s="7">
        <v>0</v>
      </c>
      <c r="CE172" s="7">
        <v>0</v>
      </c>
      <c r="CF172" s="7">
        <v>0</v>
      </c>
      <c r="CG172" s="7">
        <v>0</v>
      </c>
      <c r="CH172" s="7">
        <v>0</v>
      </c>
      <c r="CI172" s="7">
        <v>0</v>
      </c>
      <c r="CJ172" s="7">
        <v>0</v>
      </c>
    </row>
    <row r="173" spans="1:88" x14ac:dyDescent="0.35">
      <c r="A173" s="38" t="s">
        <v>995</v>
      </c>
      <c r="B173" s="38" t="s">
        <v>4062</v>
      </c>
      <c r="C173" s="38">
        <v>105</v>
      </c>
      <c r="D173" s="38" t="s">
        <v>1904</v>
      </c>
      <c r="E173" s="38" t="s">
        <v>3813</v>
      </c>
      <c r="F173" s="38" t="s">
        <v>476</v>
      </c>
      <c r="G173" s="38" t="s">
        <v>476</v>
      </c>
      <c r="H173" s="38">
        <v>0</v>
      </c>
      <c r="I173" s="39">
        <v>0</v>
      </c>
      <c r="J173" s="38">
        <v>0</v>
      </c>
      <c r="K173" s="38">
        <v>0</v>
      </c>
      <c r="L173" s="39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7">
        <v>0</v>
      </c>
      <c r="U173" s="7">
        <v>0</v>
      </c>
      <c r="V173" s="7">
        <v>0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7">
        <v>0</v>
      </c>
      <c r="AK173" s="7">
        <v>0</v>
      </c>
      <c r="AL173" s="7">
        <v>0</v>
      </c>
      <c r="AM173" s="7">
        <v>0</v>
      </c>
      <c r="AN173" s="7">
        <v>0</v>
      </c>
      <c r="AO173" s="7">
        <v>0</v>
      </c>
      <c r="AP173" s="7">
        <v>0</v>
      </c>
      <c r="AQ173" s="7">
        <v>0</v>
      </c>
      <c r="AR173" s="7">
        <v>0</v>
      </c>
      <c r="AS173" s="7">
        <v>0</v>
      </c>
      <c r="AT173" s="7">
        <v>0</v>
      </c>
      <c r="AU173" s="7">
        <v>0</v>
      </c>
      <c r="AV173" s="7">
        <v>0</v>
      </c>
      <c r="AW173" s="7">
        <v>0</v>
      </c>
      <c r="AX173" s="7">
        <v>0</v>
      </c>
      <c r="AY173" s="7">
        <v>0</v>
      </c>
      <c r="AZ173" s="7">
        <v>0</v>
      </c>
      <c r="BA173" s="7">
        <v>0</v>
      </c>
      <c r="BB173" s="7">
        <v>0</v>
      </c>
      <c r="BC173" s="7">
        <v>0</v>
      </c>
      <c r="BD173" s="7">
        <v>0</v>
      </c>
      <c r="BE173" s="7">
        <v>0</v>
      </c>
      <c r="BF173" s="7">
        <v>0</v>
      </c>
      <c r="BG173" s="7">
        <v>0</v>
      </c>
      <c r="BH173" s="7">
        <v>0</v>
      </c>
      <c r="BI173" s="7">
        <v>0</v>
      </c>
      <c r="BJ173" s="7">
        <v>0</v>
      </c>
      <c r="BK173" s="7">
        <v>0</v>
      </c>
      <c r="BL173" s="7">
        <v>0</v>
      </c>
      <c r="BM173" s="7">
        <v>0</v>
      </c>
      <c r="BN173" s="7">
        <v>0</v>
      </c>
      <c r="BO173" s="7">
        <v>0</v>
      </c>
      <c r="BP173" s="7">
        <v>0</v>
      </c>
      <c r="BQ173" s="7">
        <v>0</v>
      </c>
      <c r="BR173" s="7">
        <v>0</v>
      </c>
      <c r="BS173" s="7">
        <v>0</v>
      </c>
      <c r="BT173" s="7">
        <v>0</v>
      </c>
      <c r="BU173" s="7">
        <v>0</v>
      </c>
      <c r="BV173" s="7">
        <v>0</v>
      </c>
      <c r="BW173" s="7">
        <v>0</v>
      </c>
      <c r="BX173" s="7">
        <v>0</v>
      </c>
      <c r="BY173" s="7">
        <v>0</v>
      </c>
      <c r="BZ173" s="7">
        <v>0</v>
      </c>
      <c r="CA173" s="7">
        <v>0</v>
      </c>
      <c r="CB173" s="7">
        <v>0</v>
      </c>
      <c r="CC173" s="7">
        <v>0</v>
      </c>
      <c r="CD173" s="7">
        <v>0</v>
      </c>
      <c r="CE173" s="7">
        <v>0</v>
      </c>
      <c r="CF173" s="7">
        <v>0</v>
      </c>
      <c r="CG173" s="7">
        <v>0</v>
      </c>
      <c r="CH173" s="7">
        <v>0</v>
      </c>
      <c r="CI173" s="7">
        <v>0</v>
      </c>
      <c r="CJ173" s="7">
        <v>0</v>
      </c>
    </row>
    <row r="174" spans="1:88" x14ac:dyDescent="0.35">
      <c r="A174" s="38" t="s">
        <v>998</v>
      </c>
      <c r="B174" s="38" t="s">
        <v>4063</v>
      </c>
      <c r="C174" s="38">
        <v>106</v>
      </c>
      <c r="D174" s="38" t="s">
        <v>1944</v>
      </c>
      <c r="E174" s="38" t="s">
        <v>3813</v>
      </c>
      <c r="F174" s="38" t="s">
        <v>476</v>
      </c>
      <c r="G174" s="38" t="s">
        <v>476</v>
      </c>
      <c r="H174" s="38">
        <v>0</v>
      </c>
      <c r="I174" s="39">
        <v>0</v>
      </c>
      <c r="J174" s="38">
        <v>0</v>
      </c>
      <c r="K174" s="38">
        <v>0</v>
      </c>
      <c r="L174" s="39">
        <v>0</v>
      </c>
      <c r="M174" s="7">
        <v>5.0999999999999999E-7</v>
      </c>
      <c r="N174" s="7">
        <v>1.02E-6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V174" s="7">
        <v>0</v>
      </c>
      <c r="W174" s="7">
        <v>0</v>
      </c>
      <c r="X174" s="7">
        <v>0</v>
      </c>
      <c r="Y174" s="7">
        <v>0</v>
      </c>
      <c r="Z174" s="7">
        <v>0</v>
      </c>
      <c r="AA174" s="7">
        <v>0</v>
      </c>
      <c r="AB174" s="7">
        <v>0</v>
      </c>
      <c r="AC174" s="7">
        <v>0</v>
      </c>
      <c r="AD174" s="7">
        <v>0</v>
      </c>
      <c r="AE174" s="7">
        <v>0</v>
      </c>
      <c r="AF174" s="7">
        <v>0</v>
      </c>
      <c r="AG174" s="7">
        <v>0</v>
      </c>
      <c r="AH174" s="7">
        <v>0</v>
      </c>
      <c r="AI174" s="7">
        <v>0</v>
      </c>
      <c r="AJ174" s="7">
        <v>0</v>
      </c>
      <c r="AK174" s="7">
        <v>0</v>
      </c>
      <c r="AL174" s="7">
        <v>0</v>
      </c>
      <c r="AM174" s="7">
        <v>0</v>
      </c>
      <c r="AN174" s="7">
        <v>0</v>
      </c>
      <c r="AO174" s="7">
        <v>0</v>
      </c>
      <c r="AP174" s="7">
        <v>0</v>
      </c>
      <c r="AQ174" s="7">
        <v>0</v>
      </c>
      <c r="AR174" s="7">
        <v>0</v>
      </c>
      <c r="AS174" s="7">
        <v>0</v>
      </c>
      <c r="AT174" s="7">
        <v>0</v>
      </c>
      <c r="AU174" s="7">
        <v>0</v>
      </c>
      <c r="AV174" s="7">
        <v>0</v>
      </c>
      <c r="AW174" s="7">
        <v>0</v>
      </c>
      <c r="AX174" s="7">
        <v>0</v>
      </c>
      <c r="AY174" s="7">
        <v>0</v>
      </c>
      <c r="AZ174" s="7">
        <v>0</v>
      </c>
      <c r="BA174" s="7">
        <v>0</v>
      </c>
      <c r="BB174" s="7">
        <v>0</v>
      </c>
      <c r="BC174" s="7">
        <v>0</v>
      </c>
      <c r="BD174" s="7">
        <v>0</v>
      </c>
      <c r="BE174" s="7">
        <v>0</v>
      </c>
      <c r="BF174" s="7">
        <v>0</v>
      </c>
      <c r="BG174" s="7">
        <v>0</v>
      </c>
      <c r="BH174" s="7">
        <v>0</v>
      </c>
      <c r="BI174" s="7">
        <v>0</v>
      </c>
      <c r="BJ174" s="7">
        <v>0</v>
      </c>
      <c r="BK174" s="7">
        <v>0</v>
      </c>
      <c r="BL174" s="7">
        <v>0</v>
      </c>
      <c r="BM174" s="7">
        <v>0</v>
      </c>
      <c r="BN174" s="7">
        <v>0</v>
      </c>
      <c r="BO174" s="7">
        <v>0</v>
      </c>
      <c r="BP174" s="7">
        <v>0</v>
      </c>
      <c r="BQ174" s="7">
        <v>0</v>
      </c>
      <c r="BR174" s="7">
        <v>0</v>
      </c>
      <c r="BS174" s="7">
        <v>0</v>
      </c>
      <c r="BT174" s="7">
        <v>0</v>
      </c>
      <c r="BU174" s="7">
        <v>0</v>
      </c>
      <c r="BV174" s="7">
        <v>0</v>
      </c>
      <c r="BW174" s="7">
        <v>0</v>
      </c>
      <c r="BX174" s="7">
        <v>0</v>
      </c>
      <c r="BY174" s="7">
        <v>0</v>
      </c>
      <c r="BZ174" s="7">
        <v>0</v>
      </c>
      <c r="CA174" s="7">
        <v>0</v>
      </c>
      <c r="CB174" s="7">
        <v>0</v>
      </c>
      <c r="CC174" s="7">
        <v>0</v>
      </c>
      <c r="CD174" s="7">
        <v>0</v>
      </c>
      <c r="CE174" s="7">
        <v>0</v>
      </c>
      <c r="CF174" s="7">
        <v>0</v>
      </c>
      <c r="CG174" s="7">
        <v>0</v>
      </c>
      <c r="CH174" s="7">
        <v>0</v>
      </c>
      <c r="CI174" s="7">
        <v>0</v>
      </c>
      <c r="CJ174" s="7">
        <v>0</v>
      </c>
    </row>
    <row r="175" spans="1:88" x14ac:dyDescent="0.35">
      <c r="A175" s="38" t="s">
        <v>1001</v>
      </c>
      <c r="B175" s="38" t="s">
        <v>3972</v>
      </c>
      <c r="C175" s="38">
        <v>107</v>
      </c>
      <c r="D175" s="38" t="s">
        <v>1950</v>
      </c>
      <c r="E175" s="38" t="s">
        <v>3813</v>
      </c>
      <c r="F175" s="38" t="s">
        <v>476</v>
      </c>
      <c r="G175" s="38" t="s">
        <v>476</v>
      </c>
      <c r="H175" s="38">
        <v>0</v>
      </c>
      <c r="I175" s="39">
        <v>0</v>
      </c>
      <c r="J175" s="38">
        <v>0</v>
      </c>
      <c r="K175" s="38">
        <v>0</v>
      </c>
      <c r="L175" s="39">
        <v>0</v>
      </c>
      <c r="M175" s="7">
        <v>2.03E-6</v>
      </c>
      <c r="N175" s="7">
        <v>4.0600000000000001E-6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7">
        <v>0</v>
      </c>
      <c r="AK175" s="7">
        <v>0</v>
      </c>
      <c r="AL175" s="7">
        <v>0</v>
      </c>
      <c r="AM175" s="7">
        <v>0</v>
      </c>
      <c r="AN175" s="7">
        <v>0</v>
      </c>
      <c r="AO175" s="7">
        <v>0</v>
      </c>
      <c r="AP175" s="7">
        <v>0</v>
      </c>
      <c r="AQ175" s="7">
        <v>0</v>
      </c>
      <c r="AR175" s="7">
        <v>0</v>
      </c>
      <c r="AS175" s="7">
        <v>0</v>
      </c>
      <c r="AT175" s="7">
        <v>0</v>
      </c>
      <c r="AU175" s="7">
        <v>0</v>
      </c>
      <c r="AV175" s="7">
        <v>0</v>
      </c>
      <c r="AW175" s="7">
        <v>0</v>
      </c>
      <c r="AX175" s="7">
        <v>0</v>
      </c>
      <c r="AY175" s="7">
        <v>0</v>
      </c>
      <c r="AZ175" s="7">
        <v>0</v>
      </c>
      <c r="BA175" s="7">
        <v>0</v>
      </c>
      <c r="BB175" s="7">
        <v>0</v>
      </c>
      <c r="BC175" s="7">
        <v>0</v>
      </c>
      <c r="BD175" s="7">
        <v>0</v>
      </c>
      <c r="BE175" s="7">
        <v>0</v>
      </c>
      <c r="BF175" s="7">
        <v>0</v>
      </c>
      <c r="BG175" s="7">
        <v>0</v>
      </c>
      <c r="BH175" s="7">
        <v>0</v>
      </c>
      <c r="BI175" s="7">
        <v>0</v>
      </c>
      <c r="BJ175" s="7">
        <v>0</v>
      </c>
      <c r="BK175" s="7">
        <v>0</v>
      </c>
      <c r="BL175" s="7">
        <v>0</v>
      </c>
      <c r="BM175" s="7">
        <v>0</v>
      </c>
      <c r="BN175" s="7">
        <v>0</v>
      </c>
      <c r="BO175" s="7">
        <v>0</v>
      </c>
      <c r="BP175" s="7">
        <v>0</v>
      </c>
      <c r="BQ175" s="7">
        <v>0</v>
      </c>
      <c r="BR175" s="7">
        <v>0</v>
      </c>
      <c r="BS175" s="7">
        <v>0</v>
      </c>
      <c r="BT175" s="7">
        <v>0</v>
      </c>
      <c r="BU175" s="7">
        <v>0</v>
      </c>
      <c r="BV175" s="7">
        <v>0</v>
      </c>
      <c r="BW175" s="7">
        <v>0</v>
      </c>
      <c r="BX175" s="7">
        <v>0</v>
      </c>
      <c r="BY175" s="7">
        <v>0</v>
      </c>
      <c r="BZ175" s="7">
        <v>0</v>
      </c>
      <c r="CA175" s="7">
        <v>0</v>
      </c>
      <c r="CB175" s="7">
        <v>0</v>
      </c>
      <c r="CC175" s="7">
        <v>0</v>
      </c>
      <c r="CD175" s="7">
        <v>0</v>
      </c>
      <c r="CE175" s="7">
        <v>0</v>
      </c>
      <c r="CF175" s="7">
        <v>0</v>
      </c>
      <c r="CG175" s="7">
        <v>0</v>
      </c>
      <c r="CH175" s="7">
        <v>0</v>
      </c>
      <c r="CI175" s="7">
        <v>0</v>
      </c>
      <c r="CJ175" s="7">
        <v>0</v>
      </c>
    </row>
    <row r="176" spans="1:88" x14ac:dyDescent="0.35">
      <c r="A176" s="38" t="s">
        <v>1004</v>
      </c>
      <c r="B176" s="38" t="s">
        <v>4009</v>
      </c>
      <c r="C176" s="38">
        <v>108</v>
      </c>
      <c r="D176" s="38" t="s">
        <v>4010</v>
      </c>
      <c r="E176" s="38" t="s">
        <v>3813</v>
      </c>
      <c r="F176" s="38" t="s">
        <v>476</v>
      </c>
      <c r="G176" s="38" t="s">
        <v>476</v>
      </c>
      <c r="H176" s="38">
        <v>0</v>
      </c>
      <c r="I176" s="39">
        <v>0</v>
      </c>
      <c r="J176" s="38">
        <v>0</v>
      </c>
      <c r="K176" s="38">
        <v>0</v>
      </c>
      <c r="L176" s="39">
        <v>0</v>
      </c>
      <c r="M176" s="7">
        <v>5.0999999999999999E-7</v>
      </c>
      <c r="N176" s="7">
        <v>1.02E-6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V176" s="7">
        <v>0</v>
      </c>
      <c r="W176" s="7">
        <v>0</v>
      </c>
      <c r="X176" s="7">
        <v>0</v>
      </c>
      <c r="Y176" s="7">
        <v>0</v>
      </c>
      <c r="Z176" s="7">
        <v>0</v>
      </c>
      <c r="AA176" s="7">
        <v>0</v>
      </c>
      <c r="AB176" s="7">
        <v>0</v>
      </c>
      <c r="AC176" s="7">
        <v>0</v>
      </c>
      <c r="AD176" s="7">
        <v>0</v>
      </c>
      <c r="AE176" s="7">
        <v>0</v>
      </c>
      <c r="AF176" s="7">
        <v>0</v>
      </c>
      <c r="AG176" s="7">
        <v>0</v>
      </c>
      <c r="AH176" s="7">
        <v>0</v>
      </c>
      <c r="AI176" s="7">
        <v>0</v>
      </c>
      <c r="AJ176" s="7">
        <v>0</v>
      </c>
      <c r="AK176" s="7">
        <v>0</v>
      </c>
      <c r="AL176" s="7">
        <v>0</v>
      </c>
      <c r="AM176" s="7">
        <v>0</v>
      </c>
      <c r="AN176" s="7">
        <v>0</v>
      </c>
      <c r="AO176" s="7">
        <v>0</v>
      </c>
      <c r="AP176" s="7">
        <v>0</v>
      </c>
      <c r="AQ176" s="7">
        <v>0</v>
      </c>
      <c r="AR176" s="7">
        <v>0</v>
      </c>
      <c r="AS176" s="7">
        <v>0</v>
      </c>
      <c r="AT176" s="7">
        <v>0</v>
      </c>
      <c r="AU176" s="7">
        <v>0</v>
      </c>
      <c r="AV176" s="7">
        <v>0</v>
      </c>
      <c r="AW176" s="7">
        <v>0</v>
      </c>
      <c r="AX176" s="7">
        <v>0</v>
      </c>
      <c r="AY176" s="7">
        <v>0</v>
      </c>
      <c r="AZ176" s="7">
        <v>0</v>
      </c>
      <c r="BA176" s="7">
        <v>0</v>
      </c>
      <c r="BB176" s="7">
        <v>0</v>
      </c>
      <c r="BC176" s="7">
        <v>0</v>
      </c>
      <c r="BD176" s="7">
        <v>0</v>
      </c>
      <c r="BE176" s="7">
        <v>0</v>
      </c>
      <c r="BF176" s="7">
        <v>0</v>
      </c>
      <c r="BG176" s="7">
        <v>0</v>
      </c>
      <c r="BH176" s="7">
        <v>0</v>
      </c>
      <c r="BI176" s="7">
        <v>0</v>
      </c>
      <c r="BJ176" s="7">
        <v>0</v>
      </c>
      <c r="BK176" s="7">
        <v>0</v>
      </c>
      <c r="BL176" s="7">
        <v>0</v>
      </c>
      <c r="BM176" s="7">
        <v>0</v>
      </c>
      <c r="BN176" s="7">
        <v>0</v>
      </c>
      <c r="BO176" s="7">
        <v>0</v>
      </c>
      <c r="BP176" s="7">
        <v>0</v>
      </c>
      <c r="BQ176" s="7">
        <v>0</v>
      </c>
      <c r="BR176" s="7">
        <v>0</v>
      </c>
      <c r="BS176" s="7">
        <v>0</v>
      </c>
      <c r="BT176" s="7">
        <v>0</v>
      </c>
      <c r="BU176" s="7">
        <v>0</v>
      </c>
      <c r="BV176" s="7">
        <v>0</v>
      </c>
      <c r="BW176" s="7">
        <v>0</v>
      </c>
      <c r="BX176" s="7">
        <v>0</v>
      </c>
      <c r="BY176" s="7">
        <v>0</v>
      </c>
      <c r="BZ176" s="7">
        <v>0</v>
      </c>
      <c r="CA176" s="7">
        <v>0</v>
      </c>
      <c r="CB176" s="7">
        <v>0</v>
      </c>
      <c r="CC176" s="7">
        <v>0</v>
      </c>
      <c r="CD176" s="7">
        <v>0</v>
      </c>
      <c r="CE176" s="7">
        <v>0</v>
      </c>
      <c r="CF176" s="7">
        <v>0</v>
      </c>
      <c r="CG176" s="7">
        <v>0</v>
      </c>
      <c r="CH176" s="7">
        <v>0</v>
      </c>
      <c r="CI176" s="7">
        <v>0</v>
      </c>
      <c r="CJ176" s="7">
        <v>0</v>
      </c>
    </row>
    <row r="177" spans="1:88" x14ac:dyDescent="0.35">
      <c r="A177" s="38" t="s">
        <v>1007</v>
      </c>
      <c r="B177" s="38" t="s">
        <v>4064</v>
      </c>
      <c r="C177" s="38">
        <v>109</v>
      </c>
      <c r="D177" s="38" t="s">
        <v>1807</v>
      </c>
      <c r="E177" s="38" t="s">
        <v>3813</v>
      </c>
      <c r="F177" s="38" t="s">
        <v>476</v>
      </c>
      <c r="G177" s="38" t="s">
        <v>476</v>
      </c>
      <c r="H177" s="38">
        <v>0</v>
      </c>
      <c r="I177" s="39">
        <v>0</v>
      </c>
      <c r="J177" s="38">
        <v>0</v>
      </c>
      <c r="K177" s="38">
        <v>0</v>
      </c>
      <c r="L177" s="39">
        <v>0</v>
      </c>
      <c r="M177" s="7">
        <v>1.5200000000000001E-6</v>
      </c>
      <c r="N177" s="7">
        <v>3.0400000000000001E-6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7">
        <v>0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7">
        <v>0</v>
      </c>
      <c r="AK177" s="7">
        <v>0</v>
      </c>
      <c r="AL177" s="7">
        <v>0</v>
      </c>
      <c r="AM177" s="7">
        <v>0</v>
      </c>
      <c r="AN177" s="7">
        <v>0</v>
      </c>
      <c r="AO177" s="7">
        <v>0</v>
      </c>
      <c r="AP177" s="7">
        <v>0</v>
      </c>
      <c r="AQ177" s="7">
        <v>0</v>
      </c>
      <c r="AR177" s="7">
        <v>0</v>
      </c>
      <c r="AS177" s="7">
        <v>0</v>
      </c>
      <c r="AT177" s="7">
        <v>0</v>
      </c>
      <c r="AU177" s="7">
        <v>0</v>
      </c>
      <c r="AV177" s="7">
        <v>0</v>
      </c>
      <c r="AW177" s="7">
        <v>0</v>
      </c>
      <c r="AX177" s="7">
        <v>0</v>
      </c>
      <c r="AY177" s="7">
        <v>0</v>
      </c>
      <c r="AZ177" s="7">
        <v>0</v>
      </c>
      <c r="BA177" s="7">
        <v>0</v>
      </c>
      <c r="BB177" s="7">
        <v>0</v>
      </c>
      <c r="BC177" s="7">
        <v>0</v>
      </c>
      <c r="BD177" s="7">
        <v>0</v>
      </c>
      <c r="BE177" s="7">
        <v>0</v>
      </c>
      <c r="BF177" s="7">
        <v>0</v>
      </c>
      <c r="BG177" s="7">
        <v>0</v>
      </c>
      <c r="BH177" s="7">
        <v>0</v>
      </c>
      <c r="BI177" s="7">
        <v>0</v>
      </c>
      <c r="BJ177" s="7">
        <v>0</v>
      </c>
      <c r="BK177" s="7">
        <v>0</v>
      </c>
      <c r="BL177" s="7">
        <v>0</v>
      </c>
      <c r="BM177" s="7">
        <v>0</v>
      </c>
      <c r="BN177" s="7">
        <v>0</v>
      </c>
      <c r="BO177" s="7">
        <v>0</v>
      </c>
      <c r="BP177" s="7">
        <v>0</v>
      </c>
      <c r="BQ177" s="7">
        <v>0</v>
      </c>
      <c r="BR177" s="7">
        <v>0</v>
      </c>
      <c r="BS177" s="7">
        <v>0</v>
      </c>
      <c r="BT177" s="7">
        <v>0</v>
      </c>
      <c r="BU177" s="7">
        <v>0</v>
      </c>
      <c r="BV177" s="7">
        <v>0</v>
      </c>
      <c r="BW177" s="7">
        <v>0</v>
      </c>
      <c r="BX177" s="7">
        <v>0</v>
      </c>
      <c r="BY177" s="7">
        <v>0</v>
      </c>
      <c r="BZ177" s="7">
        <v>0</v>
      </c>
      <c r="CA177" s="7">
        <v>0</v>
      </c>
      <c r="CB177" s="7">
        <v>0</v>
      </c>
      <c r="CC177" s="7">
        <v>0</v>
      </c>
      <c r="CD177" s="7">
        <v>0</v>
      </c>
      <c r="CE177" s="7">
        <v>0</v>
      </c>
      <c r="CF177" s="7">
        <v>0</v>
      </c>
      <c r="CG177" s="7">
        <v>0</v>
      </c>
      <c r="CH177" s="7">
        <v>0</v>
      </c>
      <c r="CI177" s="7">
        <v>0</v>
      </c>
      <c r="CJ177" s="7">
        <v>0</v>
      </c>
    </row>
    <row r="178" spans="1:88" x14ac:dyDescent="0.35">
      <c r="A178" s="38" t="s">
        <v>1010</v>
      </c>
      <c r="B178" s="38" t="s">
        <v>4065</v>
      </c>
      <c r="C178" s="38">
        <v>110</v>
      </c>
      <c r="D178" s="38" t="s">
        <v>1936</v>
      </c>
      <c r="E178" s="38" t="s">
        <v>3813</v>
      </c>
      <c r="F178" s="38" t="s">
        <v>476</v>
      </c>
      <c r="G178" s="38" t="s">
        <v>476</v>
      </c>
      <c r="H178" s="38">
        <v>0</v>
      </c>
      <c r="I178" s="39">
        <v>0</v>
      </c>
      <c r="J178" s="38">
        <v>0</v>
      </c>
      <c r="K178" s="38">
        <v>0</v>
      </c>
      <c r="L178" s="39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V178" s="7">
        <v>0</v>
      </c>
      <c r="W178" s="7">
        <v>0</v>
      </c>
      <c r="X178" s="7">
        <v>0</v>
      </c>
      <c r="Y178" s="7">
        <v>0</v>
      </c>
      <c r="Z178" s="7">
        <v>0</v>
      </c>
      <c r="AA178" s="7">
        <v>0</v>
      </c>
      <c r="AB178" s="7">
        <v>0</v>
      </c>
      <c r="AC178" s="7">
        <v>0</v>
      </c>
      <c r="AD178" s="7">
        <v>0</v>
      </c>
      <c r="AE178" s="7">
        <v>0</v>
      </c>
      <c r="AF178" s="7">
        <v>0</v>
      </c>
      <c r="AG178" s="7">
        <v>0</v>
      </c>
      <c r="AH178" s="7">
        <v>0</v>
      </c>
      <c r="AI178" s="7">
        <v>0</v>
      </c>
      <c r="AJ178" s="7">
        <v>0</v>
      </c>
      <c r="AK178" s="7">
        <v>0</v>
      </c>
      <c r="AL178" s="7">
        <v>0</v>
      </c>
      <c r="AM178" s="7">
        <v>0</v>
      </c>
      <c r="AN178" s="7">
        <v>0</v>
      </c>
      <c r="AO178" s="7">
        <v>0</v>
      </c>
      <c r="AP178" s="7">
        <v>0</v>
      </c>
      <c r="AQ178" s="7">
        <v>0</v>
      </c>
      <c r="AR178" s="7">
        <v>0</v>
      </c>
      <c r="AS178" s="7">
        <v>0</v>
      </c>
      <c r="AT178" s="7">
        <v>0</v>
      </c>
      <c r="AU178" s="7">
        <v>0</v>
      </c>
      <c r="AV178" s="7">
        <v>0</v>
      </c>
      <c r="AW178" s="7">
        <v>0</v>
      </c>
      <c r="AX178" s="7">
        <v>0</v>
      </c>
      <c r="AY178" s="7">
        <v>0</v>
      </c>
      <c r="AZ178" s="7">
        <v>0</v>
      </c>
      <c r="BA178" s="7">
        <v>0</v>
      </c>
      <c r="BB178" s="7">
        <v>0</v>
      </c>
      <c r="BC178" s="7">
        <v>0</v>
      </c>
      <c r="BD178" s="7">
        <v>0</v>
      </c>
      <c r="BE178" s="7">
        <v>0</v>
      </c>
      <c r="BF178" s="7">
        <v>0</v>
      </c>
      <c r="BG178" s="7">
        <v>0</v>
      </c>
      <c r="BH178" s="7">
        <v>0</v>
      </c>
      <c r="BI178" s="7">
        <v>0</v>
      </c>
      <c r="BJ178" s="7">
        <v>0</v>
      </c>
      <c r="BK178" s="7">
        <v>0</v>
      </c>
      <c r="BL178" s="7">
        <v>0</v>
      </c>
      <c r="BM178" s="7">
        <v>0</v>
      </c>
      <c r="BN178" s="7">
        <v>0</v>
      </c>
      <c r="BO178" s="7">
        <v>0</v>
      </c>
      <c r="BP178" s="7">
        <v>0</v>
      </c>
      <c r="BQ178" s="7">
        <v>0</v>
      </c>
      <c r="BR178" s="7">
        <v>0</v>
      </c>
      <c r="BS178" s="7">
        <v>0</v>
      </c>
      <c r="BT178" s="7">
        <v>0</v>
      </c>
      <c r="BU178" s="7">
        <v>0</v>
      </c>
      <c r="BV178" s="7">
        <v>0</v>
      </c>
      <c r="BW178" s="7">
        <v>0</v>
      </c>
      <c r="BX178" s="7">
        <v>0</v>
      </c>
      <c r="BY178" s="7">
        <v>0</v>
      </c>
      <c r="BZ178" s="7">
        <v>0</v>
      </c>
      <c r="CA178" s="7">
        <v>0</v>
      </c>
      <c r="CB178" s="7">
        <v>0</v>
      </c>
      <c r="CC178" s="7">
        <v>0</v>
      </c>
      <c r="CD178" s="7">
        <v>0</v>
      </c>
      <c r="CE178" s="7">
        <v>0</v>
      </c>
      <c r="CF178" s="7">
        <v>0</v>
      </c>
      <c r="CG178" s="7">
        <v>0</v>
      </c>
      <c r="CH178" s="7">
        <v>0</v>
      </c>
      <c r="CI178" s="7">
        <v>0</v>
      </c>
      <c r="CJ178" s="7">
        <v>0</v>
      </c>
    </row>
    <row r="179" spans="1:88" x14ac:dyDescent="0.35">
      <c r="A179" s="38" t="s">
        <v>1013</v>
      </c>
      <c r="B179" s="38" t="s">
        <v>4066</v>
      </c>
      <c r="C179" s="38">
        <v>111</v>
      </c>
      <c r="D179" s="38" t="s">
        <v>1938</v>
      </c>
      <c r="E179" s="38" t="s">
        <v>3813</v>
      </c>
      <c r="F179" s="38" t="s">
        <v>476</v>
      </c>
      <c r="G179" s="38" t="s">
        <v>476</v>
      </c>
      <c r="H179" s="38">
        <v>0</v>
      </c>
      <c r="I179" s="39">
        <v>0</v>
      </c>
      <c r="J179" s="38">
        <v>0</v>
      </c>
      <c r="K179" s="38">
        <v>0</v>
      </c>
      <c r="L179" s="39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7">
        <v>0</v>
      </c>
      <c r="U179" s="7">
        <v>0</v>
      </c>
      <c r="V179" s="7">
        <v>0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7">
        <v>0</v>
      </c>
      <c r="AK179" s="7">
        <v>0</v>
      </c>
      <c r="AL179" s="7">
        <v>0</v>
      </c>
      <c r="AM179" s="7">
        <v>0</v>
      </c>
      <c r="AN179" s="7">
        <v>0</v>
      </c>
      <c r="AO179" s="7">
        <v>0</v>
      </c>
      <c r="AP179" s="7">
        <v>0</v>
      </c>
      <c r="AQ179" s="7">
        <v>0</v>
      </c>
      <c r="AR179" s="7">
        <v>0</v>
      </c>
      <c r="AS179" s="7">
        <v>0</v>
      </c>
      <c r="AT179" s="7">
        <v>0</v>
      </c>
      <c r="AU179" s="7">
        <v>0</v>
      </c>
      <c r="AV179" s="7">
        <v>0</v>
      </c>
      <c r="AW179" s="7">
        <v>0</v>
      </c>
      <c r="AX179" s="7">
        <v>0</v>
      </c>
      <c r="AY179" s="7">
        <v>0</v>
      </c>
      <c r="AZ179" s="7">
        <v>0</v>
      </c>
      <c r="BA179" s="7">
        <v>0</v>
      </c>
      <c r="BB179" s="7">
        <v>0</v>
      </c>
      <c r="BC179" s="7">
        <v>0</v>
      </c>
      <c r="BD179" s="7">
        <v>0</v>
      </c>
      <c r="BE179" s="7">
        <v>0</v>
      </c>
      <c r="BF179" s="7">
        <v>0</v>
      </c>
      <c r="BG179" s="7">
        <v>0</v>
      </c>
      <c r="BH179" s="7">
        <v>0</v>
      </c>
      <c r="BI179" s="7">
        <v>0</v>
      </c>
      <c r="BJ179" s="7">
        <v>0</v>
      </c>
      <c r="BK179" s="7">
        <v>0</v>
      </c>
      <c r="BL179" s="7">
        <v>0</v>
      </c>
      <c r="BM179" s="7">
        <v>0</v>
      </c>
      <c r="BN179" s="7">
        <v>0</v>
      </c>
      <c r="BO179" s="7">
        <v>0</v>
      </c>
      <c r="BP179" s="7">
        <v>0</v>
      </c>
      <c r="BQ179" s="7">
        <v>0</v>
      </c>
      <c r="BR179" s="7">
        <v>0</v>
      </c>
      <c r="BS179" s="7">
        <v>0</v>
      </c>
      <c r="BT179" s="7">
        <v>0</v>
      </c>
      <c r="BU179" s="7">
        <v>0</v>
      </c>
      <c r="BV179" s="7">
        <v>0</v>
      </c>
      <c r="BW179" s="7">
        <v>0</v>
      </c>
      <c r="BX179" s="7">
        <v>0</v>
      </c>
      <c r="BY179" s="7">
        <v>0</v>
      </c>
      <c r="BZ179" s="7">
        <v>0</v>
      </c>
      <c r="CA179" s="7">
        <v>0</v>
      </c>
      <c r="CB179" s="7">
        <v>0</v>
      </c>
      <c r="CC179" s="7">
        <v>0</v>
      </c>
      <c r="CD179" s="7">
        <v>0</v>
      </c>
      <c r="CE179" s="7">
        <v>0</v>
      </c>
      <c r="CF179" s="7">
        <v>0</v>
      </c>
      <c r="CG179" s="7">
        <v>0</v>
      </c>
      <c r="CH179" s="7">
        <v>0</v>
      </c>
      <c r="CI179" s="7">
        <v>0</v>
      </c>
      <c r="CJ179" s="7">
        <v>0</v>
      </c>
    </row>
    <row r="180" spans="1:88" x14ac:dyDescent="0.35">
      <c r="A180" s="38" t="s">
        <v>1016</v>
      </c>
      <c r="B180" s="38" t="s">
        <v>3969</v>
      </c>
      <c r="C180" s="38">
        <v>112</v>
      </c>
      <c r="D180" s="38" t="s">
        <v>1796</v>
      </c>
      <c r="E180" s="38" t="s">
        <v>3813</v>
      </c>
      <c r="F180" s="38" t="s">
        <v>476</v>
      </c>
      <c r="G180" s="38" t="s">
        <v>476</v>
      </c>
      <c r="H180" s="38">
        <v>0</v>
      </c>
      <c r="I180" s="39">
        <v>0</v>
      </c>
      <c r="J180" s="38">
        <v>0</v>
      </c>
      <c r="K180" s="38">
        <v>0</v>
      </c>
      <c r="L180" s="39">
        <v>0</v>
      </c>
      <c r="M180" s="7">
        <v>6.6000000000000003E-6</v>
      </c>
      <c r="N180" s="7">
        <v>1.3200000000000001E-5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V180" s="7">
        <v>0</v>
      </c>
      <c r="W180" s="7">
        <v>0</v>
      </c>
      <c r="X180" s="7">
        <v>0</v>
      </c>
      <c r="Y180" s="7">
        <v>0</v>
      </c>
      <c r="Z180" s="7">
        <v>0</v>
      </c>
      <c r="AA180" s="7">
        <v>0</v>
      </c>
      <c r="AB180" s="7">
        <v>0</v>
      </c>
      <c r="AC180" s="7">
        <v>0</v>
      </c>
      <c r="AD180" s="7">
        <v>0</v>
      </c>
      <c r="AE180" s="7">
        <v>0</v>
      </c>
      <c r="AF180" s="7">
        <v>0</v>
      </c>
      <c r="AG180" s="7">
        <v>0</v>
      </c>
      <c r="AH180" s="7">
        <v>0</v>
      </c>
      <c r="AI180" s="7">
        <v>0</v>
      </c>
      <c r="AJ180" s="7">
        <v>0</v>
      </c>
      <c r="AK180" s="7">
        <v>0</v>
      </c>
      <c r="AL180" s="7">
        <v>0</v>
      </c>
      <c r="AM180" s="7">
        <v>0</v>
      </c>
      <c r="AN180" s="7">
        <v>0</v>
      </c>
      <c r="AO180" s="7">
        <v>0</v>
      </c>
      <c r="AP180" s="7">
        <v>0</v>
      </c>
      <c r="AQ180" s="7">
        <v>0</v>
      </c>
      <c r="AR180" s="7">
        <v>0</v>
      </c>
      <c r="AS180" s="7">
        <v>0</v>
      </c>
      <c r="AT180" s="7">
        <v>0</v>
      </c>
      <c r="AU180" s="7">
        <v>0</v>
      </c>
      <c r="AV180" s="7">
        <v>0</v>
      </c>
      <c r="AW180" s="7">
        <v>0</v>
      </c>
      <c r="AX180" s="7">
        <v>0</v>
      </c>
      <c r="AY180" s="7">
        <v>0</v>
      </c>
      <c r="AZ180" s="7">
        <v>0</v>
      </c>
      <c r="BA180" s="7">
        <v>0</v>
      </c>
      <c r="BB180" s="7">
        <v>0</v>
      </c>
      <c r="BC180" s="7">
        <v>0</v>
      </c>
      <c r="BD180" s="7">
        <v>0</v>
      </c>
      <c r="BE180" s="7">
        <v>0</v>
      </c>
      <c r="BF180" s="7">
        <v>0</v>
      </c>
      <c r="BG180" s="7">
        <v>0</v>
      </c>
      <c r="BH180" s="7">
        <v>0</v>
      </c>
      <c r="BI180" s="7">
        <v>0</v>
      </c>
      <c r="BJ180" s="7">
        <v>0</v>
      </c>
      <c r="BK180" s="7">
        <v>0</v>
      </c>
      <c r="BL180" s="7">
        <v>0</v>
      </c>
      <c r="BM180" s="7">
        <v>0</v>
      </c>
      <c r="BN180" s="7">
        <v>0</v>
      </c>
      <c r="BO180" s="7">
        <v>0</v>
      </c>
      <c r="BP180" s="7">
        <v>0</v>
      </c>
      <c r="BQ180" s="7">
        <v>0</v>
      </c>
      <c r="BR180" s="7">
        <v>0</v>
      </c>
      <c r="BS180" s="7">
        <v>0</v>
      </c>
      <c r="BT180" s="7">
        <v>0</v>
      </c>
      <c r="BU180" s="7">
        <v>0</v>
      </c>
      <c r="BV180" s="7">
        <v>0</v>
      </c>
      <c r="BW180" s="7">
        <v>0</v>
      </c>
      <c r="BX180" s="7">
        <v>0</v>
      </c>
      <c r="BY180" s="7">
        <v>0</v>
      </c>
      <c r="BZ180" s="7">
        <v>0</v>
      </c>
      <c r="CA180" s="7">
        <v>0</v>
      </c>
      <c r="CB180" s="7">
        <v>0</v>
      </c>
      <c r="CC180" s="7">
        <v>0</v>
      </c>
      <c r="CD180" s="7">
        <v>0</v>
      </c>
      <c r="CE180" s="7">
        <v>0</v>
      </c>
      <c r="CF180" s="7">
        <v>0</v>
      </c>
      <c r="CG180" s="7">
        <v>0</v>
      </c>
      <c r="CH180" s="7">
        <v>0</v>
      </c>
      <c r="CI180" s="7">
        <v>0</v>
      </c>
      <c r="CJ180" s="7">
        <v>0</v>
      </c>
    </row>
    <row r="181" spans="1:88" x14ac:dyDescent="0.35">
      <c r="A181" s="38" t="s">
        <v>1019</v>
      </c>
      <c r="B181" s="38" t="s">
        <v>4067</v>
      </c>
      <c r="C181" s="38">
        <v>113</v>
      </c>
      <c r="D181" s="38" t="s">
        <v>4068</v>
      </c>
      <c r="E181" s="38" t="s">
        <v>3813</v>
      </c>
      <c r="F181" s="38" t="s">
        <v>476</v>
      </c>
      <c r="G181" s="38" t="s">
        <v>476</v>
      </c>
      <c r="H181" s="38">
        <v>0</v>
      </c>
      <c r="I181" s="39">
        <v>0</v>
      </c>
      <c r="J181" s="38">
        <v>0</v>
      </c>
      <c r="K181" s="38">
        <v>0</v>
      </c>
      <c r="L181" s="39">
        <v>0</v>
      </c>
      <c r="M181" s="7">
        <v>5.0999999999999999E-7</v>
      </c>
      <c r="N181" s="7">
        <v>1.02E-6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7">
        <v>0</v>
      </c>
      <c r="U181" s="7">
        <v>0</v>
      </c>
      <c r="V181" s="7">
        <v>0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7">
        <v>0</v>
      </c>
      <c r="AK181" s="7">
        <v>0</v>
      </c>
      <c r="AL181" s="7">
        <v>0</v>
      </c>
      <c r="AM181" s="7">
        <v>0</v>
      </c>
      <c r="AN181" s="7">
        <v>0</v>
      </c>
      <c r="AO181" s="7">
        <v>0</v>
      </c>
      <c r="AP181" s="7">
        <v>0</v>
      </c>
      <c r="AQ181" s="7">
        <v>0</v>
      </c>
      <c r="AR181" s="7">
        <v>0</v>
      </c>
      <c r="AS181" s="7">
        <v>0</v>
      </c>
      <c r="AT181" s="7">
        <v>0</v>
      </c>
      <c r="AU181" s="7">
        <v>0</v>
      </c>
      <c r="AV181" s="7">
        <v>0</v>
      </c>
      <c r="AW181" s="7">
        <v>0</v>
      </c>
      <c r="AX181" s="7">
        <v>0</v>
      </c>
      <c r="AY181" s="7">
        <v>0</v>
      </c>
      <c r="AZ181" s="7">
        <v>0</v>
      </c>
      <c r="BA181" s="7">
        <v>0</v>
      </c>
      <c r="BB181" s="7">
        <v>0</v>
      </c>
      <c r="BC181" s="7">
        <v>0</v>
      </c>
      <c r="BD181" s="7">
        <v>0</v>
      </c>
      <c r="BE181" s="7">
        <v>0</v>
      </c>
      <c r="BF181" s="7">
        <v>0</v>
      </c>
      <c r="BG181" s="7">
        <v>0</v>
      </c>
      <c r="BH181" s="7">
        <v>0</v>
      </c>
      <c r="BI181" s="7">
        <v>0</v>
      </c>
      <c r="BJ181" s="7">
        <v>0</v>
      </c>
      <c r="BK181" s="7">
        <v>0</v>
      </c>
      <c r="BL181" s="7">
        <v>0</v>
      </c>
      <c r="BM181" s="7">
        <v>0</v>
      </c>
      <c r="BN181" s="7">
        <v>0</v>
      </c>
      <c r="BO181" s="7">
        <v>0</v>
      </c>
      <c r="BP181" s="7">
        <v>0</v>
      </c>
      <c r="BQ181" s="7">
        <v>0</v>
      </c>
      <c r="BR181" s="7">
        <v>0</v>
      </c>
      <c r="BS181" s="7">
        <v>0</v>
      </c>
      <c r="BT181" s="7">
        <v>0</v>
      </c>
      <c r="BU181" s="7">
        <v>0</v>
      </c>
      <c r="BV181" s="7">
        <v>0</v>
      </c>
      <c r="BW181" s="7">
        <v>0</v>
      </c>
      <c r="BX181" s="7">
        <v>0</v>
      </c>
      <c r="BY181" s="7">
        <v>0</v>
      </c>
      <c r="BZ181" s="7">
        <v>0</v>
      </c>
      <c r="CA181" s="7">
        <v>0</v>
      </c>
      <c r="CB181" s="7">
        <v>0</v>
      </c>
      <c r="CC181" s="7">
        <v>0</v>
      </c>
      <c r="CD181" s="7">
        <v>0</v>
      </c>
      <c r="CE181" s="7">
        <v>0</v>
      </c>
      <c r="CF181" s="7">
        <v>0</v>
      </c>
      <c r="CG181" s="7">
        <v>0</v>
      </c>
      <c r="CH181" s="7">
        <v>0</v>
      </c>
      <c r="CI181" s="7">
        <v>0</v>
      </c>
      <c r="CJ181" s="7">
        <v>0</v>
      </c>
    </row>
    <row r="182" spans="1:88" x14ac:dyDescent="0.35">
      <c r="A182" s="38" t="s">
        <v>1022</v>
      </c>
      <c r="B182" s="38" t="s">
        <v>4069</v>
      </c>
      <c r="C182" s="38">
        <v>114</v>
      </c>
      <c r="D182" s="38" t="s">
        <v>4070</v>
      </c>
      <c r="E182" s="38" t="s">
        <v>3813</v>
      </c>
      <c r="F182" s="38" t="s">
        <v>476</v>
      </c>
      <c r="G182" s="38" t="s">
        <v>476</v>
      </c>
      <c r="H182" s="38">
        <v>0</v>
      </c>
      <c r="I182" s="39">
        <v>0</v>
      </c>
      <c r="J182" s="38">
        <v>0</v>
      </c>
      <c r="K182" s="38">
        <v>0</v>
      </c>
      <c r="L182" s="39">
        <v>0</v>
      </c>
      <c r="M182" s="7">
        <v>6.0900000000000001E-6</v>
      </c>
      <c r="N182" s="7">
        <v>1.218E-5</v>
      </c>
      <c r="O182" s="7">
        <v>0</v>
      </c>
      <c r="P182" s="7">
        <v>0</v>
      </c>
      <c r="Q182" s="7">
        <v>0</v>
      </c>
      <c r="R182" s="7">
        <v>0</v>
      </c>
      <c r="S182" s="7">
        <v>0</v>
      </c>
      <c r="T182" s="7">
        <v>0</v>
      </c>
      <c r="U182" s="7">
        <v>0</v>
      </c>
      <c r="V182" s="7">
        <v>0</v>
      </c>
      <c r="W182" s="7">
        <v>0</v>
      </c>
      <c r="X182" s="7">
        <v>0</v>
      </c>
      <c r="Y182" s="7">
        <v>0</v>
      </c>
      <c r="Z182" s="7">
        <v>0</v>
      </c>
      <c r="AA182" s="7">
        <v>0</v>
      </c>
      <c r="AB182" s="7">
        <v>0</v>
      </c>
      <c r="AC182" s="7">
        <v>0</v>
      </c>
      <c r="AD182" s="7">
        <v>0</v>
      </c>
      <c r="AE182" s="7">
        <v>0</v>
      </c>
      <c r="AF182" s="7">
        <v>0</v>
      </c>
      <c r="AG182" s="7">
        <v>0</v>
      </c>
      <c r="AH182" s="7">
        <v>0</v>
      </c>
      <c r="AI182" s="7">
        <v>0</v>
      </c>
      <c r="AJ182" s="7">
        <v>0</v>
      </c>
      <c r="AK182" s="7">
        <v>0</v>
      </c>
      <c r="AL182" s="7">
        <v>0</v>
      </c>
      <c r="AM182" s="7">
        <v>0</v>
      </c>
      <c r="AN182" s="7">
        <v>0</v>
      </c>
      <c r="AO182" s="7">
        <v>0</v>
      </c>
      <c r="AP182" s="7">
        <v>0</v>
      </c>
      <c r="AQ182" s="7">
        <v>0</v>
      </c>
      <c r="AR182" s="7">
        <v>0</v>
      </c>
      <c r="AS182" s="7">
        <v>0</v>
      </c>
      <c r="AT182" s="7">
        <v>0</v>
      </c>
      <c r="AU182" s="7">
        <v>0</v>
      </c>
      <c r="AV182" s="7">
        <v>0</v>
      </c>
      <c r="AW182" s="7">
        <v>0</v>
      </c>
      <c r="AX182" s="7">
        <v>0</v>
      </c>
      <c r="AY182" s="7">
        <v>0</v>
      </c>
      <c r="AZ182" s="7">
        <v>0</v>
      </c>
      <c r="BA182" s="7">
        <v>0</v>
      </c>
      <c r="BB182" s="7">
        <v>0</v>
      </c>
      <c r="BC182" s="7">
        <v>0</v>
      </c>
      <c r="BD182" s="7">
        <v>0</v>
      </c>
      <c r="BE182" s="7">
        <v>0</v>
      </c>
      <c r="BF182" s="7">
        <v>0</v>
      </c>
      <c r="BG182" s="7">
        <v>0</v>
      </c>
      <c r="BH182" s="7">
        <v>0</v>
      </c>
      <c r="BI182" s="7">
        <v>0</v>
      </c>
      <c r="BJ182" s="7">
        <v>0</v>
      </c>
      <c r="BK182" s="7">
        <v>0</v>
      </c>
      <c r="BL182" s="7">
        <v>0</v>
      </c>
      <c r="BM182" s="7">
        <v>0</v>
      </c>
      <c r="BN182" s="7">
        <v>0</v>
      </c>
      <c r="BO182" s="7">
        <v>0</v>
      </c>
      <c r="BP182" s="7">
        <v>0</v>
      </c>
      <c r="BQ182" s="7">
        <v>0</v>
      </c>
      <c r="BR182" s="7">
        <v>0</v>
      </c>
      <c r="BS182" s="7">
        <v>0</v>
      </c>
      <c r="BT182" s="7">
        <v>0</v>
      </c>
      <c r="BU182" s="7">
        <v>0</v>
      </c>
      <c r="BV182" s="7">
        <v>0</v>
      </c>
      <c r="BW182" s="7">
        <v>0</v>
      </c>
      <c r="BX182" s="7">
        <v>0</v>
      </c>
      <c r="BY182" s="7">
        <v>0</v>
      </c>
      <c r="BZ182" s="7">
        <v>0</v>
      </c>
      <c r="CA182" s="7">
        <v>0</v>
      </c>
      <c r="CB182" s="7">
        <v>0</v>
      </c>
      <c r="CC182" s="7">
        <v>0</v>
      </c>
      <c r="CD182" s="7">
        <v>0</v>
      </c>
      <c r="CE182" s="7">
        <v>0</v>
      </c>
      <c r="CF182" s="7">
        <v>0</v>
      </c>
      <c r="CG182" s="7">
        <v>0</v>
      </c>
      <c r="CH182" s="7">
        <v>0</v>
      </c>
      <c r="CI182" s="7">
        <v>0</v>
      </c>
      <c r="CJ182" s="7">
        <v>0</v>
      </c>
    </row>
    <row r="183" spans="1:88" x14ac:dyDescent="0.35">
      <c r="A183" s="38" t="s">
        <v>1025</v>
      </c>
      <c r="B183" s="38" t="s">
        <v>4071</v>
      </c>
      <c r="C183" s="38">
        <v>115</v>
      </c>
      <c r="D183" s="38" t="s">
        <v>1948</v>
      </c>
      <c r="E183" s="38" t="s">
        <v>3813</v>
      </c>
      <c r="F183" s="38" t="s">
        <v>476</v>
      </c>
      <c r="G183" s="38" t="s">
        <v>476</v>
      </c>
      <c r="H183" s="38">
        <v>0</v>
      </c>
      <c r="I183" s="39">
        <v>0</v>
      </c>
      <c r="J183" s="38">
        <v>0</v>
      </c>
      <c r="K183" s="38">
        <v>0</v>
      </c>
      <c r="L183" s="39">
        <v>0</v>
      </c>
      <c r="M183" s="7">
        <v>5.0999999999999999E-7</v>
      </c>
      <c r="N183" s="7">
        <v>1.02E-6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7">
        <v>0</v>
      </c>
      <c r="U183" s="7">
        <v>0</v>
      </c>
      <c r="V183" s="7">
        <v>0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7">
        <v>0</v>
      </c>
      <c r="AK183" s="7">
        <v>0</v>
      </c>
      <c r="AL183" s="7">
        <v>0</v>
      </c>
      <c r="AM183" s="7">
        <v>0</v>
      </c>
      <c r="AN183" s="7">
        <v>0</v>
      </c>
      <c r="AO183" s="7">
        <v>0</v>
      </c>
      <c r="AP183" s="7">
        <v>0</v>
      </c>
      <c r="AQ183" s="7">
        <v>0</v>
      </c>
      <c r="AR183" s="7">
        <v>0</v>
      </c>
      <c r="AS183" s="7">
        <v>0</v>
      </c>
      <c r="AT183" s="7">
        <v>0</v>
      </c>
      <c r="AU183" s="7">
        <v>0</v>
      </c>
      <c r="AV183" s="7">
        <v>0</v>
      </c>
      <c r="AW183" s="7">
        <v>0</v>
      </c>
      <c r="AX183" s="7">
        <v>0</v>
      </c>
      <c r="AY183" s="7">
        <v>0</v>
      </c>
      <c r="AZ183" s="7">
        <v>0</v>
      </c>
      <c r="BA183" s="7">
        <v>0</v>
      </c>
      <c r="BB183" s="7">
        <v>0</v>
      </c>
      <c r="BC183" s="7">
        <v>0</v>
      </c>
      <c r="BD183" s="7">
        <v>0</v>
      </c>
      <c r="BE183" s="7">
        <v>0</v>
      </c>
      <c r="BF183" s="7">
        <v>0</v>
      </c>
      <c r="BG183" s="7">
        <v>0</v>
      </c>
      <c r="BH183" s="7">
        <v>0</v>
      </c>
      <c r="BI183" s="7">
        <v>0</v>
      </c>
      <c r="BJ183" s="7">
        <v>0</v>
      </c>
      <c r="BK183" s="7">
        <v>0</v>
      </c>
      <c r="BL183" s="7">
        <v>0</v>
      </c>
      <c r="BM183" s="7">
        <v>0</v>
      </c>
      <c r="BN183" s="7">
        <v>0</v>
      </c>
      <c r="BO183" s="7">
        <v>0</v>
      </c>
      <c r="BP183" s="7">
        <v>0</v>
      </c>
      <c r="BQ183" s="7">
        <v>0</v>
      </c>
      <c r="BR183" s="7">
        <v>0</v>
      </c>
      <c r="BS183" s="7">
        <v>0</v>
      </c>
      <c r="BT183" s="7">
        <v>0</v>
      </c>
      <c r="BU183" s="7">
        <v>0</v>
      </c>
      <c r="BV183" s="7">
        <v>0</v>
      </c>
      <c r="BW183" s="7">
        <v>0</v>
      </c>
      <c r="BX183" s="7">
        <v>0</v>
      </c>
      <c r="BY183" s="7">
        <v>0</v>
      </c>
      <c r="BZ183" s="7">
        <v>0</v>
      </c>
      <c r="CA183" s="7">
        <v>0</v>
      </c>
      <c r="CB183" s="7">
        <v>0</v>
      </c>
      <c r="CC183" s="7">
        <v>0</v>
      </c>
      <c r="CD183" s="7">
        <v>0</v>
      </c>
      <c r="CE183" s="7">
        <v>0</v>
      </c>
      <c r="CF183" s="7">
        <v>0</v>
      </c>
      <c r="CG183" s="7">
        <v>0</v>
      </c>
      <c r="CH183" s="7">
        <v>0</v>
      </c>
      <c r="CI183" s="7">
        <v>0</v>
      </c>
      <c r="CJ183" s="7">
        <v>0</v>
      </c>
    </row>
    <row r="184" spans="1:88" x14ac:dyDescent="0.35">
      <c r="A184" s="38" t="s">
        <v>1028</v>
      </c>
      <c r="B184" s="38" t="s">
        <v>4072</v>
      </c>
      <c r="C184" s="38">
        <v>116</v>
      </c>
      <c r="D184" s="38" t="s">
        <v>4073</v>
      </c>
      <c r="E184" s="38" t="s">
        <v>3813</v>
      </c>
      <c r="F184" s="38" t="s">
        <v>476</v>
      </c>
      <c r="G184" s="38" t="s">
        <v>476</v>
      </c>
      <c r="H184" s="38">
        <v>0</v>
      </c>
      <c r="I184" s="39">
        <v>0</v>
      </c>
      <c r="J184" s="38">
        <v>0</v>
      </c>
      <c r="K184" s="38">
        <v>0</v>
      </c>
      <c r="L184" s="39">
        <v>0</v>
      </c>
      <c r="M184" s="7">
        <v>0</v>
      </c>
      <c r="N184" s="7">
        <v>0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T184" s="7">
        <v>0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Z184" s="7">
        <v>0</v>
      </c>
      <c r="AA184" s="7">
        <v>0</v>
      </c>
      <c r="AB184" s="7">
        <v>0</v>
      </c>
      <c r="AC184" s="7">
        <v>0</v>
      </c>
      <c r="AD184" s="7">
        <v>0</v>
      </c>
      <c r="AE184" s="7">
        <v>0</v>
      </c>
      <c r="AF184" s="7">
        <v>0</v>
      </c>
      <c r="AG184" s="7">
        <v>0</v>
      </c>
      <c r="AH184" s="7">
        <v>0</v>
      </c>
      <c r="AI184" s="7">
        <v>0</v>
      </c>
      <c r="AJ184" s="7">
        <v>0</v>
      </c>
      <c r="AK184" s="7">
        <v>0</v>
      </c>
      <c r="AL184" s="7">
        <v>0</v>
      </c>
      <c r="AM184" s="7">
        <v>0</v>
      </c>
      <c r="AN184" s="7">
        <v>0</v>
      </c>
      <c r="AO184" s="7">
        <v>0</v>
      </c>
      <c r="AP184" s="7">
        <v>0</v>
      </c>
      <c r="AQ184" s="7">
        <v>0</v>
      </c>
      <c r="AR184" s="7">
        <v>0</v>
      </c>
      <c r="AS184" s="7">
        <v>0</v>
      </c>
      <c r="AT184" s="7">
        <v>0</v>
      </c>
      <c r="AU184" s="7">
        <v>0</v>
      </c>
      <c r="AV184" s="7">
        <v>0</v>
      </c>
      <c r="AW184" s="7">
        <v>0</v>
      </c>
      <c r="AX184" s="7">
        <v>0</v>
      </c>
      <c r="AY184" s="7">
        <v>0</v>
      </c>
      <c r="AZ184" s="7">
        <v>0</v>
      </c>
      <c r="BA184" s="7">
        <v>0</v>
      </c>
      <c r="BB184" s="7">
        <v>0</v>
      </c>
      <c r="BC184" s="7">
        <v>0</v>
      </c>
      <c r="BD184" s="7">
        <v>0</v>
      </c>
      <c r="BE184" s="7">
        <v>0</v>
      </c>
      <c r="BF184" s="7">
        <v>0</v>
      </c>
      <c r="BG184" s="7">
        <v>0</v>
      </c>
      <c r="BH184" s="7">
        <v>0</v>
      </c>
      <c r="BI184" s="7">
        <v>0</v>
      </c>
      <c r="BJ184" s="7">
        <v>0</v>
      </c>
      <c r="BK184" s="7">
        <v>0</v>
      </c>
      <c r="BL184" s="7">
        <v>0</v>
      </c>
      <c r="BM184" s="7">
        <v>0</v>
      </c>
      <c r="BN184" s="7">
        <v>0</v>
      </c>
      <c r="BO184" s="7">
        <v>0</v>
      </c>
      <c r="BP184" s="7">
        <v>0</v>
      </c>
      <c r="BQ184" s="7">
        <v>0</v>
      </c>
      <c r="BR184" s="7">
        <v>0</v>
      </c>
      <c r="BS184" s="7">
        <v>0</v>
      </c>
      <c r="BT184" s="7">
        <v>0</v>
      </c>
      <c r="BU184" s="7">
        <v>0</v>
      </c>
      <c r="BV184" s="7">
        <v>0</v>
      </c>
      <c r="BW184" s="7">
        <v>0</v>
      </c>
      <c r="BX184" s="7">
        <v>0</v>
      </c>
      <c r="BY184" s="7">
        <v>0</v>
      </c>
      <c r="BZ184" s="7">
        <v>0</v>
      </c>
      <c r="CA184" s="7">
        <v>0</v>
      </c>
      <c r="CB184" s="7">
        <v>0</v>
      </c>
      <c r="CC184" s="7">
        <v>0</v>
      </c>
      <c r="CD184" s="7">
        <v>0</v>
      </c>
      <c r="CE184" s="7">
        <v>0</v>
      </c>
      <c r="CF184" s="7">
        <v>0</v>
      </c>
      <c r="CG184" s="7">
        <v>0</v>
      </c>
      <c r="CH184" s="7">
        <v>0</v>
      </c>
      <c r="CI184" s="7">
        <v>0</v>
      </c>
      <c r="CJ184" s="7">
        <v>0</v>
      </c>
    </row>
    <row r="185" spans="1:88" x14ac:dyDescent="0.35">
      <c r="A185" s="38" t="s">
        <v>1031</v>
      </c>
      <c r="B185" s="38" t="s">
        <v>4074</v>
      </c>
      <c r="C185" s="38">
        <v>117</v>
      </c>
      <c r="D185" s="38" t="s">
        <v>1805</v>
      </c>
      <c r="E185" s="38" t="s">
        <v>3813</v>
      </c>
      <c r="F185" s="38" t="s">
        <v>476</v>
      </c>
      <c r="G185" s="38" t="s">
        <v>476</v>
      </c>
      <c r="H185" s="38">
        <v>0</v>
      </c>
      <c r="I185" s="39">
        <v>0</v>
      </c>
      <c r="J185" s="38">
        <v>0</v>
      </c>
      <c r="K185" s="38">
        <v>0</v>
      </c>
      <c r="L185" s="39">
        <v>0</v>
      </c>
      <c r="M185" s="7">
        <v>1.0100000000000001E-6</v>
      </c>
      <c r="N185" s="7">
        <v>2.0200000000000001E-6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7">
        <v>0</v>
      </c>
      <c r="AK185" s="7">
        <v>0</v>
      </c>
      <c r="AL185" s="7">
        <v>0</v>
      </c>
      <c r="AM185" s="7">
        <v>0</v>
      </c>
      <c r="AN185" s="7">
        <v>0</v>
      </c>
      <c r="AO185" s="7">
        <v>0</v>
      </c>
      <c r="AP185" s="7">
        <v>0</v>
      </c>
      <c r="AQ185" s="7">
        <v>0</v>
      </c>
      <c r="AR185" s="7">
        <v>0</v>
      </c>
      <c r="AS185" s="7">
        <v>0</v>
      </c>
      <c r="AT185" s="7">
        <v>0</v>
      </c>
      <c r="AU185" s="7">
        <v>0</v>
      </c>
      <c r="AV185" s="7">
        <v>0</v>
      </c>
      <c r="AW185" s="7">
        <v>0</v>
      </c>
      <c r="AX185" s="7">
        <v>0</v>
      </c>
      <c r="AY185" s="7">
        <v>0</v>
      </c>
      <c r="AZ185" s="7">
        <v>0</v>
      </c>
      <c r="BA185" s="7">
        <v>0</v>
      </c>
      <c r="BB185" s="7">
        <v>0</v>
      </c>
      <c r="BC185" s="7">
        <v>0</v>
      </c>
      <c r="BD185" s="7">
        <v>0</v>
      </c>
      <c r="BE185" s="7">
        <v>0</v>
      </c>
      <c r="BF185" s="7">
        <v>0</v>
      </c>
      <c r="BG185" s="7">
        <v>0</v>
      </c>
      <c r="BH185" s="7">
        <v>0</v>
      </c>
      <c r="BI185" s="7">
        <v>0</v>
      </c>
      <c r="BJ185" s="7">
        <v>0</v>
      </c>
      <c r="BK185" s="7">
        <v>0</v>
      </c>
      <c r="BL185" s="7">
        <v>0</v>
      </c>
      <c r="BM185" s="7">
        <v>0</v>
      </c>
      <c r="BN185" s="7">
        <v>0</v>
      </c>
      <c r="BO185" s="7">
        <v>0</v>
      </c>
      <c r="BP185" s="7">
        <v>0</v>
      </c>
      <c r="BQ185" s="7">
        <v>0</v>
      </c>
      <c r="BR185" s="7">
        <v>0</v>
      </c>
      <c r="BS185" s="7">
        <v>0</v>
      </c>
      <c r="BT185" s="7">
        <v>0</v>
      </c>
      <c r="BU185" s="7">
        <v>0</v>
      </c>
      <c r="BV185" s="7">
        <v>0</v>
      </c>
      <c r="BW185" s="7">
        <v>0</v>
      </c>
      <c r="BX185" s="7">
        <v>0</v>
      </c>
      <c r="BY185" s="7">
        <v>0</v>
      </c>
      <c r="BZ185" s="7">
        <v>0</v>
      </c>
      <c r="CA185" s="7">
        <v>0</v>
      </c>
      <c r="CB185" s="7">
        <v>0</v>
      </c>
      <c r="CC185" s="7">
        <v>0</v>
      </c>
      <c r="CD185" s="7">
        <v>0</v>
      </c>
      <c r="CE185" s="7">
        <v>0</v>
      </c>
      <c r="CF185" s="7">
        <v>0</v>
      </c>
      <c r="CG185" s="7">
        <v>0</v>
      </c>
      <c r="CH185" s="7">
        <v>0</v>
      </c>
      <c r="CI185" s="7">
        <v>0</v>
      </c>
      <c r="CJ185" s="7">
        <v>0</v>
      </c>
    </row>
    <row r="186" spans="1:88" x14ac:dyDescent="0.35">
      <c r="A186" s="38" t="s">
        <v>1034</v>
      </c>
      <c r="B186" s="38" t="s">
        <v>3983</v>
      </c>
      <c r="C186" s="38">
        <v>118</v>
      </c>
      <c r="D186" s="38" t="s">
        <v>3984</v>
      </c>
      <c r="E186" s="38" t="s">
        <v>3813</v>
      </c>
      <c r="F186" s="38" t="s">
        <v>476</v>
      </c>
      <c r="G186" s="38" t="s">
        <v>476</v>
      </c>
      <c r="H186" s="38">
        <v>0</v>
      </c>
      <c r="I186" s="39">
        <v>0</v>
      </c>
      <c r="J186" s="38">
        <v>0</v>
      </c>
      <c r="K186" s="38">
        <v>0</v>
      </c>
      <c r="L186" s="39">
        <v>0</v>
      </c>
      <c r="M186" s="7">
        <v>2.5399999999999998E-6</v>
      </c>
      <c r="N186" s="7">
        <v>5.0799999999999996E-6</v>
      </c>
      <c r="O186" s="7">
        <v>0</v>
      </c>
      <c r="P186" s="7">
        <v>0</v>
      </c>
      <c r="Q186" s="7">
        <v>0</v>
      </c>
      <c r="R186" s="7">
        <v>0</v>
      </c>
      <c r="S186" s="7">
        <v>0</v>
      </c>
      <c r="T186" s="7">
        <v>0</v>
      </c>
      <c r="U186" s="7">
        <v>0</v>
      </c>
      <c r="V186" s="7">
        <v>0</v>
      </c>
      <c r="W186" s="7">
        <v>0</v>
      </c>
      <c r="X186" s="7">
        <v>0</v>
      </c>
      <c r="Y186" s="7">
        <v>0</v>
      </c>
      <c r="Z186" s="7">
        <v>0</v>
      </c>
      <c r="AA186" s="7">
        <v>0</v>
      </c>
      <c r="AB186" s="7">
        <v>0</v>
      </c>
      <c r="AC186" s="7">
        <v>0</v>
      </c>
      <c r="AD186" s="7">
        <v>0</v>
      </c>
      <c r="AE186" s="7">
        <v>0</v>
      </c>
      <c r="AF186" s="7">
        <v>0</v>
      </c>
      <c r="AG186" s="7">
        <v>0</v>
      </c>
      <c r="AH186" s="7">
        <v>0</v>
      </c>
      <c r="AI186" s="7">
        <v>0</v>
      </c>
      <c r="AJ186" s="7">
        <v>0</v>
      </c>
      <c r="AK186" s="7">
        <v>0</v>
      </c>
      <c r="AL186" s="7">
        <v>0</v>
      </c>
      <c r="AM186" s="7">
        <v>0</v>
      </c>
      <c r="AN186" s="7">
        <v>0</v>
      </c>
      <c r="AO186" s="7">
        <v>0</v>
      </c>
      <c r="AP186" s="7">
        <v>0</v>
      </c>
      <c r="AQ186" s="7">
        <v>0</v>
      </c>
      <c r="AR186" s="7">
        <v>0</v>
      </c>
      <c r="AS186" s="7">
        <v>0</v>
      </c>
      <c r="AT186" s="7">
        <v>0</v>
      </c>
      <c r="AU186" s="7">
        <v>0</v>
      </c>
      <c r="AV186" s="7">
        <v>0</v>
      </c>
      <c r="AW186" s="7">
        <v>0</v>
      </c>
      <c r="AX186" s="7">
        <v>0</v>
      </c>
      <c r="AY186" s="7">
        <v>0</v>
      </c>
      <c r="AZ186" s="7">
        <v>0</v>
      </c>
      <c r="BA186" s="7">
        <v>0</v>
      </c>
      <c r="BB186" s="7">
        <v>0</v>
      </c>
      <c r="BC186" s="7">
        <v>0</v>
      </c>
      <c r="BD186" s="7">
        <v>0</v>
      </c>
      <c r="BE186" s="7">
        <v>0</v>
      </c>
      <c r="BF186" s="7">
        <v>0</v>
      </c>
      <c r="BG186" s="7">
        <v>0</v>
      </c>
      <c r="BH186" s="7">
        <v>0</v>
      </c>
      <c r="BI186" s="7">
        <v>0</v>
      </c>
      <c r="BJ186" s="7">
        <v>0</v>
      </c>
      <c r="BK186" s="7">
        <v>0</v>
      </c>
      <c r="BL186" s="7">
        <v>0</v>
      </c>
      <c r="BM186" s="7">
        <v>0</v>
      </c>
      <c r="BN186" s="7">
        <v>0</v>
      </c>
      <c r="BO186" s="7">
        <v>0</v>
      </c>
      <c r="BP186" s="7">
        <v>0</v>
      </c>
      <c r="BQ186" s="7">
        <v>0</v>
      </c>
      <c r="BR186" s="7">
        <v>0</v>
      </c>
      <c r="BS186" s="7">
        <v>0</v>
      </c>
      <c r="BT186" s="7">
        <v>0</v>
      </c>
      <c r="BU186" s="7">
        <v>0</v>
      </c>
      <c r="BV186" s="7">
        <v>0</v>
      </c>
      <c r="BW186" s="7">
        <v>0</v>
      </c>
      <c r="BX186" s="7">
        <v>0</v>
      </c>
      <c r="BY186" s="7">
        <v>0</v>
      </c>
      <c r="BZ186" s="7">
        <v>0</v>
      </c>
      <c r="CA186" s="7">
        <v>0</v>
      </c>
      <c r="CB186" s="7">
        <v>0</v>
      </c>
      <c r="CC186" s="7">
        <v>0</v>
      </c>
      <c r="CD186" s="7">
        <v>0</v>
      </c>
      <c r="CE186" s="7">
        <v>0</v>
      </c>
      <c r="CF186" s="7">
        <v>0</v>
      </c>
      <c r="CG186" s="7">
        <v>0</v>
      </c>
      <c r="CH186" s="7">
        <v>0</v>
      </c>
      <c r="CI186" s="7">
        <v>0</v>
      </c>
      <c r="CJ186" s="7">
        <v>0</v>
      </c>
    </row>
    <row r="187" spans="1:88" x14ac:dyDescent="0.35">
      <c r="A187" s="38" t="s">
        <v>1037</v>
      </c>
      <c r="B187" s="38" t="s">
        <v>4029</v>
      </c>
      <c r="C187" s="38">
        <v>119</v>
      </c>
      <c r="D187" s="38" t="s">
        <v>4030</v>
      </c>
      <c r="E187" s="38" t="s">
        <v>3813</v>
      </c>
      <c r="F187" s="38" t="s">
        <v>476</v>
      </c>
      <c r="G187" s="38" t="s">
        <v>476</v>
      </c>
      <c r="H187" s="38">
        <v>0</v>
      </c>
      <c r="I187" s="39">
        <v>0</v>
      </c>
      <c r="J187" s="38">
        <v>0</v>
      </c>
      <c r="K187" s="38">
        <v>0</v>
      </c>
      <c r="L187" s="39">
        <v>0</v>
      </c>
      <c r="M187" s="7">
        <v>3.0400000000000001E-6</v>
      </c>
      <c r="N187" s="7">
        <v>6.0800000000000002E-6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7">
        <v>0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7">
        <v>0</v>
      </c>
      <c r="AK187" s="7">
        <v>0</v>
      </c>
      <c r="AL187" s="7">
        <v>0</v>
      </c>
      <c r="AM187" s="7">
        <v>0</v>
      </c>
      <c r="AN187" s="7">
        <v>0</v>
      </c>
      <c r="AO187" s="7">
        <v>0</v>
      </c>
      <c r="AP187" s="7">
        <v>0</v>
      </c>
      <c r="AQ187" s="7">
        <v>0</v>
      </c>
      <c r="AR187" s="7">
        <v>0</v>
      </c>
      <c r="AS187" s="7">
        <v>0</v>
      </c>
      <c r="AT187" s="7">
        <v>0</v>
      </c>
      <c r="AU187" s="7">
        <v>0</v>
      </c>
      <c r="AV187" s="7">
        <v>0</v>
      </c>
      <c r="AW187" s="7">
        <v>0</v>
      </c>
      <c r="AX187" s="7">
        <v>0</v>
      </c>
      <c r="AY187" s="7">
        <v>0</v>
      </c>
      <c r="AZ187" s="7">
        <v>0</v>
      </c>
      <c r="BA187" s="7">
        <v>0</v>
      </c>
      <c r="BB187" s="7">
        <v>0</v>
      </c>
      <c r="BC187" s="7">
        <v>0</v>
      </c>
      <c r="BD187" s="7">
        <v>0</v>
      </c>
      <c r="BE187" s="7">
        <v>0</v>
      </c>
      <c r="BF187" s="7">
        <v>0</v>
      </c>
      <c r="BG187" s="7">
        <v>0</v>
      </c>
      <c r="BH187" s="7">
        <v>0</v>
      </c>
      <c r="BI187" s="7">
        <v>0</v>
      </c>
      <c r="BJ187" s="7">
        <v>0</v>
      </c>
      <c r="BK187" s="7">
        <v>0</v>
      </c>
      <c r="BL187" s="7">
        <v>0</v>
      </c>
      <c r="BM187" s="7">
        <v>0</v>
      </c>
      <c r="BN187" s="7">
        <v>0</v>
      </c>
      <c r="BO187" s="7">
        <v>0</v>
      </c>
      <c r="BP187" s="7">
        <v>0</v>
      </c>
      <c r="BQ187" s="7">
        <v>0</v>
      </c>
      <c r="BR187" s="7">
        <v>0</v>
      </c>
      <c r="BS187" s="7">
        <v>0</v>
      </c>
      <c r="BT187" s="7">
        <v>0</v>
      </c>
      <c r="BU187" s="7">
        <v>0</v>
      </c>
      <c r="BV187" s="7">
        <v>0</v>
      </c>
      <c r="BW187" s="7">
        <v>0</v>
      </c>
      <c r="BX187" s="7">
        <v>0</v>
      </c>
      <c r="BY187" s="7">
        <v>0</v>
      </c>
      <c r="BZ187" s="7">
        <v>0</v>
      </c>
      <c r="CA187" s="7">
        <v>0</v>
      </c>
      <c r="CB187" s="7">
        <v>0</v>
      </c>
      <c r="CC187" s="7">
        <v>0</v>
      </c>
      <c r="CD187" s="7">
        <v>0</v>
      </c>
      <c r="CE187" s="7">
        <v>0</v>
      </c>
      <c r="CF187" s="7">
        <v>0</v>
      </c>
      <c r="CG187" s="7">
        <v>0</v>
      </c>
      <c r="CH187" s="7">
        <v>0</v>
      </c>
      <c r="CI187" s="7">
        <v>0</v>
      </c>
      <c r="CJ187" s="7">
        <v>0</v>
      </c>
    </row>
    <row r="188" spans="1:88" x14ac:dyDescent="0.35">
      <c r="A188" s="38" t="s">
        <v>1040</v>
      </c>
      <c r="B188" s="38" t="s">
        <v>4075</v>
      </c>
      <c r="C188" s="38">
        <v>120</v>
      </c>
      <c r="D188" s="38" t="s">
        <v>1942</v>
      </c>
      <c r="E188" s="38" t="s">
        <v>3813</v>
      </c>
      <c r="F188" s="38" t="s">
        <v>476</v>
      </c>
      <c r="G188" s="38" t="s">
        <v>476</v>
      </c>
      <c r="H188" s="38">
        <v>0</v>
      </c>
      <c r="I188" s="39">
        <v>0</v>
      </c>
      <c r="J188" s="38">
        <v>0</v>
      </c>
      <c r="K188" s="38">
        <v>0</v>
      </c>
      <c r="L188" s="39">
        <v>0</v>
      </c>
      <c r="M188" s="7">
        <v>5.0999999999999999E-7</v>
      </c>
      <c r="N188" s="7">
        <v>1.02E-6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T188" s="7">
        <v>0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Z188" s="7">
        <v>0</v>
      </c>
      <c r="AA188" s="7">
        <v>0</v>
      </c>
      <c r="AB188" s="7">
        <v>0</v>
      </c>
      <c r="AC188" s="7">
        <v>0</v>
      </c>
      <c r="AD188" s="7">
        <v>0</v>
      </c>
      <c r="AE188" s="7">
        <v>0</v>
      </c>
      <c r="AF188" s="7">
        <v>0</v>
      </c>
      <c r="AG188" s="7">
        <v>0</v>
      </c>
      <c r="AH188" s="7">
        <v>0</v>
      </c>
      <c r="AI188" s="7">
        <v>0</v>
      </c>
      <c r="AJ188" s="7">
        <v>0</v>
      </c>
      <c r="AK188" s="7">
        <v>0</v>
      </c>
      <c r="AL188" s="7">
        <v>0</v>
      </c>
      <c r="AM188" s="7">
        <v>0</v>
      </c>
      <c r="AN188" s="7">
        <v>0</v>
      </c>
      <c r="AO188" s="7">
        <v>0</v>
      </c>
      <c r="AP188" s="7">
        <v>0</v>
      </c>
      <c r="AQ188" s="7">
        <v>0</v>
      </c>
      <c r="AR188" s="7">
        <v>0</v>
      </c>
      <c r="AS188" s="7">
        <v>0</v>
      </c>
      <c r="AT188" s="7">
        <v>0</v>
      </c>
      <c r="AU188" s="7">
        <v>0</v>
      </c>
      <c r="AV188" s="7">
        <v>0</v>
      </c>
      <c r="AW188" s="7">
        <v>0</v>
      </c>
      <c r="AX188" s="7">
        <v>0</v>
      </c>
      <c r="AY188" s="7">
        <v>0</v>
      </c>
      <c r="AZ188" s="7">
        <v>0</v>
      </c>
      <c r="BA188" s="7">
        <v>0</v>
      </c>
      <c r="BB188" s="7">
        <v>0</v>
      </c>
      <c r="BC188" s="7">
        <v>0</v>
      </c>
      <c r="BD188" s="7">
        <v>0</v>
      </c>
      <c r="BE188" s="7">
        <v>0</v>
      </c>
      <c r="BF188" s="7">
        <v>0</v>
      </c>
      <c r="BG188" s="7">
        <v>0</v>
      </c>
      <c r="BH188" s="7">
        <v>0</v>
      </c>
      <c r="BI188" s="7">
        <v>0</v>
      </c>
      <c r="BJ188" s="7">
        <v>0</v>
      </c>
      <c r="BK188" s="7">
        <v>0</v>
      </c>
      <c r="BL188" s="7">
        <v>0</v>
      </c>
      <c r="BM188" s="7">
        <v>0</v>
      </c>
      <c r="BN188" s="7">
        <v>0</v>
      </c>
      <c r="BO188" s="7">
        <v>0</v>
      </c>
      <c r="BP188" s="7">
        <v>0</v>
      </c>
      <c r="BQ188" s="7">
        <v>0</v>
      </c>
      <c r="BR188" s="7">
        <v>0</v>
      </c>
      <c r="BS188" s="7">
        <v>0</v>
      </c>
      <c r="BT188" s="7">
        <v>0</v>
      </c>
      <c r="BU188" s="7">
        <v>0</v>
      </c>
      <c r="BV188" s="7">
        <v>0</v>
      </c>
      <c r="BW188" s="7">
        <v>0</v>
      </c>
      <c r="BX188" s="7">
        <v>0</v>
      </c>
      <c r="BY188" s="7">
        <v>0</v>
      </c>
      <c r="BZ188" s="7">
        <v>0</v>
      </c>
      <c r="CA188" s="7">
        <v>0</v>
      </c>
      <c r="CB188" s="7">
        <v>0</v>
      </c>
      <c r="CC188" s="7">
        <v>0</v>
      </c>
      <c r="CD188" s="7">
        <v>0</v>
      </c>
      <c r="CE188" s="7">
        <v>0</v>
      </c>
      <c r="CF188" s="7">
        <v>0</v>
      </c>
      <c r="CG188" s="7">
        <v>0</v>
      </c>
      <c r="CH188" s="7">
        <v>0</v>
      </c>
      <c r="CI188" s="7">
        <v>0</v>
      </c>
      <c r="CJ188" s="7">
        <v>0</v>
      </c>
    </row>
    <row r="189" spans="1:88" x14ac:dyDescent="0.35">
      <c r="A189" s="38" t="s">
        <v>1043</v>
      </c>
      <c r="B189" s="38" t="s">
        <v>4076</v>
      </c>
      <c r="C189" s="38">
        <v>121</v>
      </c>
      <c r="D189" s="38" t="s">
        <v>4077</v>
      </c>
      <c r="E189" s="38" t="s">
        <v>3813</v>
      </c>
      <c r="F189" s="38" t="s">
        <v>476</v>
      </c>
      <c r="G189" s="38" t="s">
        <v>476</v>
      </c>
      <c r="H189" s="38">
        <v>0</v>
      </c>
      <c r="I189" s="39">
        <v>0</v>
      </c>
      <c r="J189" s="38">
        <v>0</v>
      </c>
      <c r="K189" s="38">
        <v>0</v>
      </c>
      <c r="L189" s="39">
        <v>0</v>
      </c>
      <c r="M189" s="7">
        <v>5.0999999999999999E-7</v>
      </c>
      <c r="N189" s="7">
        <v>1.02E-6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7">
        <v>0</v>
      </c>
      <c r="U189" s="7">
        <v>0</v>
      </c>
      <c r="V189" s="7">
        <v>0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7">
        <v>0</v>
      </c>
      <c r="AK189" s="7">
        <v>0</v>
      </c>
      <c r="AL189" s="7">
        <v>0</v>
      </c>
      <c r="AM189" s="7">
        <v>0</v>
      </c>
      <c r="AN189" s="7">
        <v>0</v>
      </c>
      <c r="AO189" s="7">
        <v>0</v>
      </c>
      <c r="AP189" s="7">
        <v>0</v>
      </c>
      <c r="AQ189" s="7">
        <v>0</v>
      </c>
      <c r="AR189" s="7">
        <v>0</v>
      </c>
      <c r="AS189" s="7">
        <v>0</v>
      </c>
      <c r="AT189" s="7">
        <v>0</v>
      </c>
      <c r="AU189" s="7">
        <v>0</v>
      </c>
      <c r="AV189" s="7">
        <v>0</v>
      </c>
      <c r="AW189" s="7">
        <v>0</v>
      </c>
      <c r="AX189" s="7">
        <v>0</v>
      </c>
      <c r="AY189" s="7">
        <v>0</v>
      </c>
      <c r="AZ189" s="7">
        <v>0</v>
      </c>
      <c r="BA189" s="7">
        <v>0</v>
      </c>
      <c r="BB189" s="7">
        <v>0</v>
      </c>
      <c r="BC189" s="7">
        <v>0</v>
      </c>
      <c r="BD189" s="7">
        <v>0</v>
      </c>
      <c r="BE189" s="7">
        <v>0</v>
      </c>
      <c r="BF189" s="7">
        <v>0</v>
      </c>
      <c r="BG189" s="7">
        <v>0</v>
      </c>
      <c r="BH189" s="7">
        <v>0</v>
      </c>
      <c r="BI189" s="7">
        <v>0</v>
      </c>
      <c r="BJ189" s="7">
        <v>0</v>
      </c>
      <c r="BK189" s="7">
        <v>0</v>
      </c>
      <c r="BL189" s="7">
        <v>0</v>
      </c>
      <c r="BM189" s="7">
        <v>0</v>
      </c>
      <c r="BN189" s="7">
        <v>0</v>
      </c>
      <c r="BO189" s="7">
        <v>0</v>
      </c>
      <c r="BP189" s="7">
        <v>0</v>
      </c>
      <c r="BQ189" s="7">
        <v>0</v>
      </c>
      <c r="BR189" s="7">
        <v>0</v>
      </c>
      <c r="BS189" s="7">
        <v>0</v>
      </c>
      <c r="BT189" s="7">
        <v>0</v>
      </c>
      <c r="BU189" s="7">
        <v>0</v>
      </c>
      <c r="BV189" s="7">
        <v>0</v>
      </c>
      <c r="BW189" s="7">
        <v>0</v>
      </c>
      <c r="BX189" s="7">
        <v>0</v>
      </c>
      <c r="BY189" s="7">
        <v>0</v>
      </c>
      <c r="BZ189" s="7">
        <v>0</v>
      </c>
      <c r="CA189" s="7">
        <v>0</v>
      </c>
      <c r="CB189" s="7">
        <v>0</v>
      </c>
      <c r="CC189" s="7">
        <v>0</v>
      </c>
      <c r="CD189" s="7">
        <v>0</v>
      </c>
      <c r="CE189" s="7">
        <v>0</v>
      </c>
      <c r="CF189" s="7">
        <v>0</v>
      </c>
      <c r="CG189" s="7">
        <v>0</v>
      </c>
      <c r="CH189" s="7">
        <v>0</v>
      </c>
      <c r="CI189" s="7">
        <v>0</v>
      </c>
      <c r="CJ189" s="7">
        <v>0</v>
      </c>
    </row>
    <row r="190" spans="1:88" x14ac:dyDescent="0.35">
      <c r="A190" s="38" t="s">
        <v>1046</v>
      </c>
      <c r="B190" s="38" t="s">
        <v>4078</v>
      </c>
      <c r="C190" s="38">
        <v>122</v>
      </c>
      <c r="D190" s="38" t="s">
        <v>1279</v>
      </c>
      <c r="E190" s="38" t="s">
        <v>3813</v>
      </c>
      <c r="F190" s="38" t="s">
        <v>596</v>
      </c>
      <c r="G190" s="38" t="s">
        <v>472</v>
      </c>
      <c r="H190" s="38">
        <v>0</v>
      </c>
      <c r="I190" s="39">
        <v>0</v>
      </c>
      <c r="J190" s="38">
        <v>0</v>
      </c>
      <c r="K190" s="38">
        <v>0</v>
      </c>
      <c r="L190" s="39">
        <v>0</v>
      </c>
      <c r="M190" s="7">
        <v>1.5200000000000001E-6</v>
      </c>
      <c r="N190" s="7">
        <v>3.0400000000000001E-6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Z190" s="7">
        <v>0</v>
      </c>
      <c r="AA190" s="7">
        <v>0</v>
      </c>
      <c r="AB190" s="7">
        <v>0</v>
      </c>
      <c r="AC190" s="7">
        <v>0</v>
      </c>
      <c r="AD190" s="7">
        <v>0</v>
      </c>
      <c r="AE190" s="7">
        <v>0</v>
      </c>
      <c r="AF190" s="7">
        <v>0</v>
      </c>
      <c r="AG190" s="7">
        <v>0</v>
      </c>
      <c r="AH190" s="7">
        <v>0</v>
      </c>
      <c r="AI190" s="7">
        <v>0</v>
      </c>
      <c r="AJ190" s="7">
        <v>0</v>
      </c>
      <c r="AK190" s="7">
        <v>0</v>
      </c>
      <c r="AL190" s="7">
        <v>0</v>
      </c>
      <c r="AM190" s="7">
        <v>0</v>
      </c>
      <c r="AN190" s="7">
        <v>0</v>
      </c>
      <c r="AO190" s="7">
        <v>0</v>
      </c>
      <c r="AP190" s="7">
        <v>0</v>
      </c>
      <c r="AQ190" s="7">
        <v>0</v>
      </c>
      <c r="AR190" s="7">
        <v>0</v>
      </c>
      <c r="AS190" s="7">
        <v>0</v>
      </c>
      <c r="AT190" s="7">
        <v>0</v>
      </c>
      <c r="AU190" s="7">
        <v>0</v>
      </c>
      <c r="AV190" s="7">
        <v>0</v>
      </c>
      <c r="AW190" s="7">
        <v>0</v>
      </c>
      <c r="AX190" s="7">
        <v>0</v>
      </c>
      <c r="AY190" s="7">
        <v>0</v>
      </c>
      <c r="AZ190" s="7">
        <v>0</v>
      </c>
      <c r="BA190" s="7">
        <v>0</v>
      </c>
      <c r="BB190" s="7">
        <v>0</v>
      </c>
      <c r="BC190" s="7">
        <v>0</v>
      </c>
      <c r="BD190" s="7">
        <v>0</v>
      </c>
      <c r="BE190" s="7">
        <v>0</v>
      </c>
      <c r="BF190" s="7">
        <v>0</v>
      </c>
      <c r="BG190" s="7">
        <v>0</v>
      </c>
      <c r="BH190" s="7">
        <v>0</v>
      </c>
      <c r="BI190" s="7">
        <v>0</v>
      </c>
      <c r="BJ190" s="7">
        <v>0</v>
      </c>
      <c r="BK190" s="7">
        <v>0</v>
      </c>
      <c r="BL190" s="7">
        <v>0</v>
      </c>
      <c r="BM190" s="7">
        <v>0</v>
      </c>
      <c r="BN190" s="7">
        <v>0</v>
      </c>
      <c r="BO190" s="7">
        <v>0</v>
      </c>
      <c r="BP190" s="7">
        <v>0</v>
      </c>
      <c r="BQ190" s="7">
        <v>0</v>
      </c>
      <c r="BR190" s="7">
        <v>0</v>
      </c>
      <c r="BS190" s="7">
        <v>0</v>
      </c>
      <c r="BT190" s="7">
        <v>0</v>
      </c>
      <c r="BU190" s="7">
        <v>0</v>
      </c>
      <c r="BV190" s="7">
        <v>0</v>
      </c>
      <c r="BW190" s="7">
        <v>0</v>
      </c>
      <c r="BX190" s="7">
        <v>0</v>
      </c>
      <c r="BY190" s="7">
        <v>0</v>
      </c>
      <c r="BZ190" s="7">
        <v>0</v>
      </c>
      <c r="CA190" s="7">
        <v>0</v>
      </c>
      <c r="CB190" s="7">
        <v>0</v>
      </c>
      <c r="CC190" s="7">
        <v>0</v>
      </c>
      <c r="CD190" s="7">
        <v>0</v>
      </c>
      <c r="CE190" s="7">
        <v>0</v>
      </c>
      <c r="CF190" s="7">
        <v>0</v>
      </c>
      <c r="CG190" s="7">
        <v>0</v>
      </c>
      <c r="CH190" s="7">
        <v>0</v>
      </c>
      <c r="CI190" s="7">
        <v>0</v>
      </c>
      <c r="CJ190" s="7">
        <v>0</v>
      </c>
    </row>
    <row r="191" spans="1:88" x14ac:dyDescent="0.35">
      <c r="A191" s="38" t="s">
        <v>1049</v>
      </c>
      <c r="B191" s="38" t="s">
        <v>4079</v>
      </c>
      <c r="C191" s="38">
        <v>123</v>
      </c>
      <c r="D191" s="38" t="s">
        <v>1285</v>
      </c>
      <c r="E191" s="38" t="s">
        <v>3813</v>
      </c>
      <c r="F191" s="38" t="s">
        <v>596</v>
      </c>
      <c r="G191" s="38" t="s">
        <v>472</v>
      </c>
      <c r="H191" s="38">
        <v>0</v>
      </c>
      <c r="I191" s="39">
        <v>0</v>
      </c>
      <c r="J191" s="38">
        <v>0</v>
      </c>
      <c r="K191" s="38">
        <v>0</v>
      </c>
      <c r="L191" s="39">
        <v>0</v>
      </c>
      <c r="M191" s="7">
        <v>1.0100000000000001E-6</v>
      </c>
      <c r="N191" s="7">
        <v>2.0200000000000001E-6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7">
        <v>0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7">
        <v>0</v>
      </c>
      <c r="AK191" s="7">
        <v>0</v>
      </c>
      <c r="AL191" s="7">
        <v>0</v>
      </c>
      <c r="AM191" s="7">
        <v>0</v>
      </c>
      <c r="AN191" s="7">
        <v>0</v>
      </c>
      <c r="AO191" s="7">
        <v>0</v>
      </c>
      <c r="AP191" s="7">
        <v>0</v>
      </c>
      <c r="AQ191" s="7">
        <v>0</v>
      </c>
      <c r="AR191" s="7">
        <v>0</v>
      </c>
      <c r="AS191" s="7">
        <v>0</v>
      </c>
      <c r="AT191" s="7">
        <v>0</v>
      </c>
      <c r="AU191" s="7">
        <v>0</v>
      </c>
      <c r="AV191" s="7">
        <v>0</v>
      </c>
      <c r="AW191" s="7">
        <v>0</v>
      </c>
      <c r="AX191" s="7">
        <v>0</v>
      </c>
      <c r="AY191" s="7">
        <v>0</v>
      </c>
      <c r="AZ191" s="7">
        <v>0</v>
      </c>
      <c r="BA191" s="7">
        <v>0</v>
      </c>
      <c r="BB191" s="7">
        <v>0</v>
      </c>
      <c r="BC191" s="7">
        <v>0</v>
      </c>
      <c r="BD191" s="7">
        <v>0</v>
      </c>
      <c r="BE191" s="7">
        <v>0</v>
      </c>
      <c r="BF191" s="7">
        <v>0</v>
      </c>
      <c r="BG191" s="7">
        <v>0</v>
      </c>
      <c r="BH191" s="7">
        <v>0</v>
      </c>
      <c r="BI191" s="7">
        <v>0</v>
      </c>
      <c r="BJ191" s="7">
        <v>0</v>
      </c>
      <c r="BK191" s="7">
        <v>0</v>
      </c>
      <c r="BL191" s="7">
        <v>0</v>
      </c>
      <c r="BM191" s="7">
        <v>0</v>
      </c>
      <c r="BN191" s="7">
        <v>0</v>
      </c>
      <c r="BO191" s="7">
        <v>0</v>
      </c>
      <c r="BP191" s="7">
        <v>0</v>
      </c>
      <c r="BQ191" s="7">
        <v>0</v>
      </c>
      <c r="BR191" s="7">
        <v>0</v>
      </c>
      <c r="BS191" s="7">
        <v>0</v>
      </c>
      <c r="BT191" s="7">
        <v>0</v>
      </c>
      <c r="BU191" s="7">
        <v>0</v>
      </c>
      <c r="BV191" s="7">
        <v>0</v>
      </c>
      <c r="BW191" s="7">
        <v>0</v>
      </c>
      <c r="BX191" s="7">
        <v>0</v>
      </c>
      <c r="BY191" s="7">
        <v>0</v>
      </c>
      <c r="BZ191" s="7">
        <v>0</v>
      </c>
      <c r="CA191" s="7">
        <v>0</v>
      </c>
      <c r="CB191" s="7">
        <v>0</v>
      </c>
      <c r="CC191" s="7">
        <v>0</v>
      </c>
      <c r="CD191" s="7">
        <v>0</v>
      </c>
      <c r="CE191" s="7">
        <v>0</v>
      </c>
      <c r="CF191" s="7">
        <v>0</v>
      </c>
      <c r="CG191" s="7">
        <v>0</v>
      </c>
      <c r="CH191" s="7">
        <v>0</v>
      </c>
      <c r="CI191" s="7">
        <v>0</v>
      </c>
      <c r="CJ191" s="7">
        <v>0</v>
      </c>
    </row>
    <row r="192" spans="1:88" x14ac:dyDescent="0.35">
      <c r="A192" s="38" t="s">
        <v>1052</v>
      </c>
      <c r="B192" s="38" t="s">
        <v>4080</v>
      </c>
      <c r="C192" s="38">
        <v>124</v>
      </c>
      <c r="D192" s="38" t="s">
        <v>1306</v>
      </c>
      <c r="E192" s="38" t="s">
        <v>3813</v>
      </c>
      <c r="F192" s="38" t="s">
        <v>596</v>
      </c>
      <c r="G192" s="38" t="s">
        <v>472</v>
      </c>
      <c r="H192" s="38">
        <v>0</v>
      </c>
      <c r="I192" s="39">
        <v>0</v>
      </c>
      <c r="J192" s="38">
        <v>0</v>
      </c>
      <c r="K192" s="38">
        <v>0</v>
      </c>
      <c r="L192" s="39">
        <v>0</v>
      </c>
      <c r="M192" s="7">
        <v>1.0100000000000001E-6</v>
      </c>
      <c r="N192" s="7">
        <v>2.0200000000000001E-6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T192" s="7">
        <v>0</v>
      </c>
      <c r="U192" s="7">
        <v>0</v>
      </c>
      <c r="V192" s="7">
        <v>0</v>
      </c>
      <c r="W192" s="7">
        <v>0</v>
      </c>
      <c r="X192" s="7">
        <v>0</v>
      </c>
      <c r="Y192" s="7">
        <v>0</v>
      </c>
      <c r="Z192" s="7">
        <v>0</v>
      </c>
      <c r="AA192" s="7">
        <v>0</v>
      </c>
      <c r="AB192" s="7">
        <v>0</v>
      </c>
      <c r="AC192" s="7">
        <v>0</v>
      </c>
      <c r="AD192" s="7">
        <v>0</v>
      </c>
      <c r="AE192" s="7">
        <v>0</v>
      </c>
      <c r="AF192" s="7">
        <v>0</v>
      </c>
      <c r="AG192" s="7">
        <v>0</v>
      </c>
      <c r="AH192" s="7">
        <v>0</v>
      </c>
      <c r="AI192" s="7">
        <v>0</v>
      </c>
      <c r="AJ192" s="7">
        <v>0</v>
      </c>
      <c r="AK192" s="7">
        <v>0</v>
      </c>
      <c r="AL192" s="7">
        <v>0</v>
      </c>
      <c r="AM192" s="7">
        <v>0</v>
      </c>
      <c r="AN192" s="7">
        <v>0</v>
      </c>
      <c r="AO192" s="7">
        <v>0</v>
      </c>
      <c r="AP192" s="7">
        <v>0</v>
      </c>
      <c r="AQ192" s="7">
        <v>0</v>
      </c>
      <c r="AR192" s="7">
        <v>0</v>
      </c>
      <c r="AS192" s="7">
        <v>0</v>
      </c>
      <c r="AT192" s="7">
        <v>0</v>
      </c>
      <c r="AU192" s="7">
        <v>0</v>
      </c>
      <c r="AV192" s="7">
        <v>0</v>
      </c>
      <c r="AW192" s="7">
        <v>0</v>
      </c>
      <c r="AX192" s="7">
        <v>0</v>
      </c>
      <c r="AY192" s="7">
        <v>0</v>
      </c>
      <c r="AZ192" s="7">
        <v>0</v>
      </c>
      <c r="BA192" s="7">
        <v>0</v>
      </c>
      <c r="BB192" s="7">
        <v>0</v>
      </c>
      <c r="BC192" s="7">
        <v>0</v>
      </c>
      <c r="BD192" s="7">
        <v>0</v>
      </c>
      <c r="BE192" s="7">
        <v>0</v>
      </c>
      <c r="BF192" s="7">
        <v>0</v>
      </c>
      <c r="BG192" s="7">
        <v>0</v>
      </c>
      <c r="BH192" s="7">
        <v>0</v>
      </c>
      <c r="BI192" s="7">
        <v>0</v>
      </c>
      <c r="BJ192" s="7">
        <v>0</v>
      </c>
      <c r="BK192" s="7">
        <v>0</v>
      </c>
      <c r="BL192" s="7">
        <v>0</v>
      </c>
      <c r="BM192" s="7">
        <v>0</v>
      </c>
      <c r="BN192" s="7">
        <v>0</v>
      </c>
      <c r="BO192" s="7">
        <v>0</v>
      </c>
      <c r="BP192" s="7">
        <v>0</v>
      </c>
      <c r="BQ192" s="7">
        <v>0</v>
      </c>
      <c r="BR192" s="7">
        <v>0</v>
      </c>
      <c r="BS192" s="7">
        <v>0</v>
      </c>
      <c r="BT192" s="7">
        <v>0</v>
      </c>
      <c r="BU192" s="7">
        <v>0</v>
      </c>
      <c r="BV192" s="7">
        <v>0</v>
      </c>
      <c r="BW192" s="7">
        <v>0</v>
      </c>
      <c r="BX192" s="7">
        <v>0</v>
      </c>
      <c r="BY192" s="7">
        <v>0</v>
      </c>
      <c r="BZ192" s="7">
        <v>0</v>
      </c>
      <c r="CA192" s="7">
        <v>0</v>
      </c>
      <c r="CB192" s="7">
        <v>0</v>
      </c>
      <c r="CC192" s="7">
        <v>0</v>
      </c>
      <c r="CD192" s="7">
        <v>0</v>
      </c>
      <c r="CE192" s="7">
        <v>0</v>
      </c>
      <c r="CF192" s="7">
        <v>0</v>
      </c>
      <c r="CG192" s="7">
        <v>0</v>
      </c>
      <c r="CH192" s="7">
        <v>0</v>
      </c>
      <c r="CI192" s="7">
        <v>0</v>
      </c>
      <c r="CJ192" s="7">
        <v>0</v>
      </c>
    </row>
    <row r="193" spans="1:88" x14ac:dyDescent="0.35">
      <c r="A193" s="38" t="s">
        <v>1055</v>
      </c>
      <c r="B193" s="38" t="s">
        <v>4081</v>
      </c>
      <c r="C193" s="38">
        <v>125</v>
      </c>
      <c r="D193" s="38" t="s">
        <v>838</v>
      </c>
      <c r="E193" s="38" t="s">
        <v>3813</v>
      </c>
      <c r="F193" s="38" t="s">
        <v>596</v>
      </c>
      <c r="G193" s="38" t="s">
        <v>472</v>
      </c>
      <c r="H193" s="38">
        <v>0</v>
      </c>
      <c r="I193" s="39">
        <v>0</v>
      </c>
      <c r="J193" s="38">
        <v>0</v>
      </c>
      <c r="K193" s="38">
        <v>0</v>
      </c>
      <c r="L193" s="39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7">
        <v>0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7">
        <v>0</v>
      </c>
      <c r="AK193" s="7">
        <v>0</v>
      </c>
      <c r="AL193" s="7">
        <v>0</v>
      </c>
      <c r="AM193" s="7">
        <v>0</v>
      </c>
      <c r="AN193" s="7">
        <v>0</v>
      </c>
      <c r="AO193" s="7">
        <v>0</v>
      </c>
      <c r="AP193" s="7">
        <v>0</v>
      </c>
      <c r="AQ193" s="7">
        <v>0</v>
      </c>
      <c r="AR193" s="7">
        <v>0</v>
      </c>
      <c r="AS193" s="7">
        <v>0</v>
      </c>
      <c r="AT193" s="7">
        <v>0</v>
      </c>
      <c r="AU193" s="7">
        <v>0</v>
      </c>
      <c r="AV193" s="7">
        <v>0</v>
      </c>
      <c r="AW193" s="7">
        <v>0</v>
      </c>
      <c r="AX193" s="7">
        <v>0</v>
      </c>
      <c r="AY193" s="7">
        <v>0</v>
      </c>
      <c r="AZ193" s="7">
        <v>0</v>
      </c>
      <c r="BA193" s="7">
        <v>0</v>
      </c>
      <c r="BB193" s="7">
        <v>0</v>
      </c>
      <c r="BC193" s="7">
        <v>0</v>
      </c>
      <c r="BD193" s="7">
        <v>0</v>
      </c>
      <c r="BE193" s="7">
        <v>0</v>
      </c>
      <c r="BF193" s="7">
        <v>0</v>
      </c>
      <c r="BG193" s="7">
        <v>0</v>
      </c>
      <c r="BH193" s="7">
        <v>0</v>
      </c>
      <c r="BI193" s="7">
        <v>0</v>
      </c>
      <c r="BJ193" s="7">
        <v>0</v>
      </c>
      <c r="BK193" s="7">
        <v>0</v>
      </c>
      <c r="BL193" s="7">
        <v>0</v>
      </c>
      <c r="BM193" s="7">
        <v>0</v>
      </c>
      <c r="BN193" s="7">
        <v>0</v>
      </c>
      <c r="BO193" s="7">
        <v>0</v>
      </c>
      <c r="BP193" s="7">
        <v>0</v>
      </c>
      <c r="BQ193" s="7">
        <v>0</v>
      </c>
      <c r="BR193" s="7">
        <v>0</v>
      </c>
      <c r="BS193" s="7">
        <v>0</v>
      </c>
      <c r="BT193" s="7">
        <v>0</v>
      </c>
      <c r="BU193" s="7">
        <v>0</v>
      </c>
      <c r="BV193" s="7">
        <v>0</v>
      </c>
      <c r="BW193" s="7">
        <v>0</v>
      </c>
      <c r="BX193" s="7">
        <v>0</v>
      </c>
      <c r="BY193" s="7">
        <v>0</v>
      </c>
      <c r="BZ193" s="7">
        <v>0</v>
      </c>
      <c r="CA193" s="7">
        <v>0</v>
      </c>
      <c r="CB193" s="7">
        <v>0</v>
      </c>
      <c r="CC193" s="7">
        <v>0</v>
      </c>
      <c r="CD193" s="7">
        <v>0</v>
      </c>
      <c r="CE193" s="7">
        <v>0</v>
      </c>
      <c r="CF193" s="7">
        <v>0</v>
      </c>
      <c r="CG193" s="7">
        <v>0</v>
      </c>
      <c r="CH193" s="7">
        <v>0</v>
      </c>
      <c r="CI193" s="7">
        <v>0</v>
      </c>
      <c r="CJ193" s="7">
        <v>0</v>
      </c>
    </row>
    <row r="194" spans="1:88" x14ac:dyDescent="0.35">
      <c r="A194" s="38" t="s">
        <v>1058</v>
      </c>
      <c r="B194" s="38" t="s">
        <v>3959</v>
      </c>
      <c r="C194" s="38">
        <v>126</v>
      </c>
      <c r="D194" s="38" t="s">
        <v>3960</v>
      </c>
      <c r="E194" s="38" t="s">
        <v>3813</v>
      </c>
      <c r="F194" s="38" t="s">
        <v>596</v>
      </c>
      <c r="G194" s="38" t="s">
        <v>472</v>
      </c>
      <c r="H194" s="38">
        <v>0</v>
      </c>
      <c r="I194" s="39">
        <v>0</v>
      </c>
      <c r="J194" s="38">
        <v>0</v>
      </c>
      <c r="K194" s="38">
        <v>0</v>
      </c>
      <c r="L194" s="39">
        <v>0</v>
      </c>
      <c r="M194" s="7">
        <v>2.5399999999999998E-6</v>
      </c>
      <c r="N194" s="7">
        <v>5.0799999999999996E-6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T194" s="7">
        <v>0</v>
      </c>
      <c r="U194" s="7">
        <v>0</v>
      </c>
      <c r="V194" s="7">
        <v>0</v>
      </c>
      <c r="W194" s="7">
        <v>0</v>
      </c>
      <c r="X194" s="7">
        <v>0</v>
      </c>
      <c r="Y194" s="7">
        <v>0</v>
      </c>
      <c r="Z194" s="7">
        <v>0</v>
      </c>
      <c r="AA194" s="7">
        <v>0</v>
      </c>
      <c r="AB194" s="7">
        <v>0</v>
      </c>
      <c r="AC194" s="7">
        <v>0</v>
      </c>
      <c r="AD194" s="7">
        <v>0</v>
      </c>
      <c r="AE194" s="7">
        <v>0</v>
      </c>
      <c r="AF194" s="7">
        <v>0</v>
      </c>
      <c r="AG194" s="7">
        <v>0</v>
      </c>
      <c r="AH194" s="7">
        <v>0</v>
      </c>
      <c r="AI194" s="7">
        <v>0</v>
      </c>
      <c r="AJ194" s="7">
        <v>0</v>
      </c>
      <c r="AK194" s="7">
        <v>0</v>
      </c>
      <c r="AL194" s="7">
        <v>0</v>
      </c>
      <c r="AM194" s="7">
        <v>0</v>
      </c>
      <c r="AN194" s="7">
        <v>0</v>
      </c>
      <c r="AO194" s="7">
        <v>0</v>
      </c>
      <c r="AP194" s="7">
        <v>0</v>
      </c>
      <c r="AQ194" s="7">
        <v>0</v>
      </c>
      <c r="AR194" s="7">
        <v>0</v>
      </c>
      <c r="AS194" s="7">
        <v>0</v>
      </c>
      <c r="AT194" s="7">
        <v>0</v>
      </c>
      <c r="AU194" s="7">
        <v>0</v>
      </c>
      <c r="AV194" s="7">
        <v>0</v>
      </c>
      <c r="AW194" s="7">
        <v>0</v>
      </c>
      <c r="AX194" s="7">
        <v>0</v>
      </c>
      <c r="AY194" s="7">
        <v>0</v>
      </c>
      <c r="AZ194" s="7">
        <v>0</v>
      </c>
      <c r="BA194" s="7">
        <v>0</v>
      </c>
      <c r="BB194" s="7">
        <v>0</v>
      </c>
      <c r="BC194" s="7">
        <v>0</v>
      </c>
      <c r="BD194" s="7">
        <v>0</v>
      </c>
      <c r="BE194" s="7">
        <v>0</v>
      </c>
      <c r="BF194" s="7">
        <v>0</v>
      </c>
      <c r="BG194" s="7">
        <v>0</v>
      </c>
      <c r="BH194" s="7">
        <v>0</v>
      </c>
      <c r="BI194" s="7">
        <v>0</v>
      </c>
      <c r="BJ194" s="7">
        <v>0</v>
      </c>
      <c r="BK194" s="7">
        <v>0</v>
      </c>
      <c r="BL194" s="7">
        <v>0</v>
      </c>
      <c r="BM194" s="7">
        <v>0</v>
      </c>
      <c r="BN194" s="7">
        <v>0</v>
      </c>
      <c r="BO194" s="7">
        <v>0</v>
      </c>
      <c r="BP194" s="7">
        <v>0</v>
      </c>
      <c r="BQ194" s="7">
        <v>0</v>
      </c>
      <c r="BR194" s="7">
        <v>0</v>
      </c>
      <c r="BS194" s="7">
        <v>0</v>
      </c>
      <c r="BT194" s="7">
        <v>0</v>
      </c>
      <c r="BU194" s="7">
        <v>0</v>
      </c>
      <c r="BV194" s="7">
        <v>0</v>
      </c>
      <c r="BW194" s="7">
        <v>0</v>
      </c>
      <c r="BX194" s="7">
        <v>0</v>
      </c>
      <c r="BY194" s="7">
        <v>0</v>
      </c>
      <c r="BZ194" s="7">
        <v>0</v>
      </c>
      <c r="CA194" s="7">
        <v>0</v>
      </c>
      <c r="CB194" s="7">
        <v>0</v>
      </c>
      <c r="CC194" s="7">
        <v>0</v>
      </c>
      <c r="CD194" s="7">
        <v>0</v>
      </c>
      <c r="CE194" s="7">
        <v>0</v>
      </c>
      <c r="CF194" s="7">
        <v>0</v>
      </c>
      <c r="CG194" s="7">
        <v>0</v>
      </c>
      <c r="CH194" s="7">
        <v>0</v>
      </c>
      <c r="CI194" s="7">
        <v>0</v>
      </c>
      <c r="CJ194" s="7">
        <v>0</v>
      </c>
    </row>
    <row r="195" spans="1:88" x14ac:dyDescent="0.35">
      <c r="A195" s="38" t="s">
        <v>1061</v>
      </c>
      <c r="B195" s="38" t="s">
        <v>4031</v>
      </c>
      <c r="C195" s="38">
        <v>127</v>
      </c>
      <c r="D195" s="38" t="s">
        <v>2672</v>
      </c>
      <c r="E195" s="38" t="s">
        <v>3813</v>
      </c>
      <c r="F195" s="38" t="s">
        <v>596</v>
      </c>
      <c r="G195" s="38" t="s">
        <v>472</v>
      </c>
      <c r="H195" s="38">
        <v>0</v>
      </c>
      <c r="I195" s="39">
        <v>0</v>
      </c>
      <c r="J195" s="38">
        <v>0</v>
      </c>
      <c r="K195" s="38">
        <v>0</v>
      </c>
      <c r="L195" s="39">
        <v>0</v>
      </c>
      <c r="M195" s="7">
        <v>1.5200000000000001E-6</v>
      </c>
      <c r="N195" s="7">
        <v>3.0400000000000001E-6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7">
        <v>0</v>
      </c>
      <c r="U195" s="7">
        <v>0</v>
      </c>
      <c r="V195" s="7">
        <v>0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7">
        <v>0</v>
      </c>
      <c r="AK195" s="7">
        <v>0</v>
      </c>
      <c r="AL195" s="7">
        <v>0</v>
      </c>
      <c r="AM195" s="7">
        <v>0</v>
      </c>
      <c r="AN195" s="7">
        <v>0</v>
      </c>
      <c r="AO195" s="7">
        <v>0</v>
      </c>
      <c r="AP195" s="7">
        <v>0</v>
      </c>
      <c r="AQ195" s="7">
        <v>0</v>
      </c>
      <c r="AR195" s="7">
        <v>0</v>
      </c>
      <c r="AS195" s="7">
        <v>0</v>
      </c>
      <c r="AT195" s="7">
        <v>0</v>
      </c>
      <c r="AU195" s="7">
        <v>0</v>
      </c>
      <c r="AV195" s="7">
        <v>0</v>
      </c>
      <c r="AW195" s="7">
        <v>0</v>
      </c>
      <c r="AX195" s="7">
        <v>0</v>
      </c>
      <c r="AY195" s="7">
        <v>0</v>
      </c>
      <c r="AZ195" s="7">
        <v>0</v>
      </c>
      <c r="BA195" s="7">
        <v>0</v>
      </c>
      <c r="BB195" s="7">
        <v>0</v>
      </c>
      <c r="BC195" s="7">
        <v>0</v>
      </c>
      <c r="BD195" s="7">
        <v>0</v>
      </c>
      <c r="BE195" s="7">
        <v>0</v>
      </c>
      <c r="BF195" s="7">
        <v>0</v>
      </c>
      <c r="BG195" s="7">
        <v>0</v>
      </c>
      <c r="BH195" s="7">
        <v>0</v>
      </c>
      <c r="BI195" s="7">
        <v>0</v>
      </c>
      <c r="BJ195" s="7">
        <v>0</v>
      </c>
      <c r="BK195" s="7">
        <v>0</v>
      </c>
      <c r="BL195" s="7">
        <v>0</v>
      </c>
      <c r="BM195" s="7">
        <v>0</v>
      </c>
      <c r="BN195" s="7">
        <v>0</v>
      </c>
      <c r="BO195" s="7">
        <v>0</v>
      </c>
      <c r="BP195" s="7">
        <v>0</v>
      </c>
      <c r="BQ195" s="7">
        <v>0</v>
      </c>
      <c r="BR195" s="7">
        <v>0</v>
      </c>
      <c r="BS195" s="7">
        <v>0</v>
      </c>
      <c r="BT195" s="7">
        <v>0</v>
      </c>
      <c r="BU195" s="7">
        <v>0</v>
      </c>
      <c r="BV195" s="7">
        <v>0</v>
      </c>
      <c r="BW195" s="7">
        <v>0</v>
      </c>
      <c r="BX195" s="7">
        <v>0</v>
      </c>
      <c r="BY195" s="7">
        <v>0</v>
      </c>
      <c r="BZ195" s="7">
        <v>0</v>
      </c>
      <c r="CA195" s="7">
        <v>0</v>
      </c>
      <c r="CB195" s="7">
        <v>0</v>
      </c>
      <c r="CC195" s="7">
        <v>0</v>
      </c>
      <c r="CD195" s="7">
        <v>0</v>
      </c>
      <c r="CE195" s="7">
        <v>0</v>
      </c>
      <c r="CF195" s="7">
        <v>0</v>
      </c>
      <c r="CG195" s="7">
        <v>0</v>
      </c>
      <c r="CH195" s="7">
        <v>0</v>
      </c>
      <c r="CI195" s="7">
        <v>0</v>
      </c>
      <c r="CJ195" s="7">
        <v>0</v>
      </c>
    </row>
    <row r="196" spans="1:88" x14ac:dyDescent="0.35">
      <c r="A196" s="38" t="s">
        <v>1064</v>
      </c>
      <c r="B196" s="38" t="s">
        <v>4082</v>
      </c>
      <c r="C196" s="38">
        <v>128</v>
      </c>
      <c r="D196" s="38" t="s">
        <v>1327</v>
      </c>
      <c r="E196" s="38" t="s">
        <v>3813</v>
      </c>
      <c r="F196" s="38" t="s">
        <v>596</v>
      </c>
      <c r="G196" s="38" t="s">
        <v>472</v>
      </c>
      <c r="H196" s="38">
        <v>0</v>
      </c>
      <c r="I196" s="39">
        <v>0</v>
      </c>
      <c r="J196" s="38">
        <v>0</v>
      </c>
      <c r="K196" s="38">
        <v>0</v>
      </c>
      <c r="L196" s="39">
        <v>0</v>
      </c>
      <c r="M196" s="7">
        <v>0</v>
      </c>
      <c r="N196" s="7">
        <v>0</v>
      </c>
      <c r="O196" s="7">
        <v>0</v>
      </c>
      <c r="P196" s="7">
        <v>0</v>
      </c>
      <c r="Q196" s="7">
        <v>0</v>
      </c>
      <c r="R196" s="7">
        <v>0</v>
      </c>
      <c r="S196" s="7">
        <v>0</v>
      </c>
      <c r="T196" s="7">
        <v>0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  <c r="Z196" s="7">
        <v>0</v>
      </c>
      <c r="AA196" s="7">
        <v>0</v>
      </c>
      <c r="AB196" s="7">
        <v>0</v>
      </c>
      <c r="AC196" s="7">
        <v>0</v>
      </c>
      <c r="AD196" s="7">
        <v>0</v>
      </c>
      <c r="AE196" s="7">
        <v>0</v>
      </c>
      <c r="AF196" s="7">
        <v>0</v>
      </c>
      <c r="AG196" s="7">
        <v>0</v>
      </c>
      <c r="AH196" s="7">
        <v>0</v>
      </c>
      <c r="AI196" s="7">
        <v>0</v>
      </c>
      <c r="AJ196" s="7">
        <v>0</v>
      </c>
      <c r="AK196" s="7">
        <v>0</v>
      </c>
      <c r="AL196" s="7">
        <v>0</v>
      </c>
      <c r="AM196" s="7">
        <v>0</v>
      </c>
      <c r="AN196" s="7">
        <v>0</v>
      </c>
      <c r="AO196" s="7">
        <v>0</v>
      </c>
      <c r="AP196" s="7">
        <v>0</v>
      </c>
      <c r="AQ196" s="7">
        <v>0</v>
      </c>
      <c r="AR196" s="7">
        <v>0</v>
      </c>
      <c r="AS196" s="7">
        <v>0</v>
      </c>
      <c r="AT196" s="7">
        <v>0</v>
      </c>
      <c r="AU196" s="7">
        <v>0</v>
      </c>
      <c r="AV196" s="7">
        <v>0</v>
      </c>
      <c r="AW196" s="7">
        <v>0</v>
      </c>
      <c r="AX196" s="7">
        <v>0</v>
      </c>
      <c r="AY196" s="7">
        <v>0</v>
      </c>
      <c r="AZ196" s="7">
        <v>0</v>
      </c>
      <c r="BA196" s="7">
        <v>0</v>
      </c>
      <c r="BB196" s="7">
        <v>0</v>
      </c>
      <c r="BC196" s="7">
        <v>0</v>
      </c>
      <c r="BD196" s="7">
        <v>0</v>
      </c>
      <c r="BE196" s="7">
        <v>0</v>
      </c>
      <c r="BF196" s="7">
        <v>0</v>
      </c>
      <c r="BG196" s="7">
        <v>0</v>
      </c>
      <c r="BH196" s="7">
        <v>0</v>
      </c>
      <c r="BI196" s="7">
        <v>0</v>
      </c>
      <c r="BJ196" s="7">
        <v>0</v>
      </c>
      <c r="BK196" s="7">
        <v>0</v>
      </c>
      <c r="BL196" s="7">
        <v>0</v>
      </c>
      <c r="BM196" s="7">
        <v>0</v>
      </c>
      <c r="BN196" s="7">
        <v>0</v>
      </c>
      <c r="BO196" s="7">
        <v>0</v>
      </c>
      <c r="BP196" s="7">
        <v>0</v>
      </c>
      <c r="BQ196" s="7">
        <v>0</v>
      </c>
      <c r="BR196" s="7">
        <v>0</v>
      </c>
      <c r="BS196" s="7">
        <v>0</v>
      </c>
      <c r="BT196" s="7">
        <v>0</v>
      </c>
      <c r="BU196" s="7">
        <v>0</v>
      </c>
      <c r="BV196" s="7">
        <v>0</v>
      </c>
      <c r="BW196" s="7">
        <v>0</v>
      </c>
      <c r="BX196" s="7">
        <v>0</v>
      </c>
      <c r="BY196" s="7">
        <v>0</v>
      </c>
      <c r="BZ196" s="7">
        <v>0</v>
      </c>
      <c r="CA196" s="7">
        <v>0</v>
      </c>
      <c r="CB196" s="7">
        <v>0</v>
      </c>
      <c r="CC196" s="7">
        <v>0</v>
      </c>
      <c r="CD196" s="7">
        <v>0</v>
      </c>
      <c r="CE196" s="7">
        <v>0</v>
      </c>
      <c r="CF196" s="7">
        <v>0</v>
      </c>
      <c r="CG196" s="7">
        <v>0</v>
      </c>
      <c r="CH196" s="7">
        <v>0</v>
      </c>
      <c r="CI196" s="7">
        <v>0</v>
      </c>
      <c r="CJ196" s="7">
        <v>0</v>
      </c>
    </row>
    <row r="197" spans="1:88" x14ac:dyDescent="0.35">
      <c r="A197" s="38" t="s">
        <v>1067</v>
      </c>
      <c r="B197" s="38" t="s">
        <v>4083</v>
      </c>
      <c r="C197" s="38">
        <v>129</v>
      </c>
      <c r="D197" s="38" t="s">
        <v>1974</v>
      </c>
      <c r="E197" s="38" t="s">
        <v>3813</v>
      </c>
      <c r="F197" s="38" t="s">
        <v>596</v>
      </c>
      <c r="G197" s="38" t="s">
        <v>472</v>
      </c>
      <c r="H197" s="38">
        <v>0</v>
      </c>
      <c r="I197" s="39">
        <v>0</v>
      </c>
      <c r="J197" s="38">
        <v>0</v>
      </c>
      <c r="K197" s="38">
        <v>0</v>
      </c>
      <c r="L197" s="39">
        <v>0</v>
      </c>
      <c r="M197" s="7">
        <v>1.0100000000000001E-6</v>
      </c>
      <c r="N197" s="7">
        <v>2.0200000000000001E-6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7">
        <v>0</v>
      </c>
      <c r="U197" s="7">
        <v>0</v>
      </c>
      <c r="V197" s="7">
        <v>0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7">
        <v>0</v>
      </c>
      <c r="AK197" s="7">
        <v>0</v>
      </c>
      <c r="AL197" s="7">
        <v>0</v>
      </c>
      <c r="AM197" s="7">
        <v>0</v>
      </c>
      <c r="AN197" s="7">
        <v>0</v>
      </c>
      <c r="AO197" s="7">
        <v>0</v>
      </c>
      <c r="AP197" s="7">
        <v>0</v>
      </c>
      <c r="AQ197" s="7">
        <v>0</v>
      </c>
      <c r="AR197" s="7">
        <v>0</v>
      </c>
      <c r="AS197" s="7">
        <v>0</v>
      </c>
      <c r="AT197" s="7">
        <v>0</v>
      </c>
      <c r="AU197" s="7">
        <v>0</v>
      </c>
      <c r="AV197" s="7">
        <v>0</v>
      </c>
      <c r="AW197" s="7">
        <v>0</v>
      </c>
      <c r="AX197" s="7">
        <v>0</v>
      </c>
      <c r="AY197" s="7">
        <v>0</v>
      </c>
      <c r="AZ197" s="7">
        <v>0</v>
      </c>
      <c r="BA197" s="7">
        <v>0</v>
      </c>
      <c r="BB197" s="7">
        <v>0</v>
      </c>
      <c r="BC197" s="7">
        <v>0</v>
      </c>
      <c r="BD197" s="7">
        <v>0</v>
      </c>
      <c r="BE197" s="7">
        <v>0</v>
      </c>
      <c r="BF197" s="7">
        <v>0</v>
      </c>
      <c r="BG197" s="7">
        <v>0</v>
      </c>
      <c r="BH197" s="7">
        <v>0</v>
      </c>
      <c r="BI197" s="7">
        <v>0</v>
      </c>
      <c r="BJ197" s="7">
        <v>0</v>
      </c>
      <c r="BK197" s="7">
        <v>0</v>
      </c>
      <c r="BL197" s="7">
        <v>0</v>
      </c>
      <c r="BM197" s="7">
        <v>0</v>
      </c>
      <c r="BN197" s="7">
        <v>0</v>
      </c>
      <c r="BO197" s="7">
        <v>0</v>
      </c>
      <c r="BP197" s="7">
        <v>0</v>
      </c>
      <c r="BQ197" s="7">
        <v>0</v>
      </c>
      <c r="BR197" s="7">
        <v>0</v>
      </c>
      <c r="BS197" s="7">
        <v>0</v>
      </c>
      <c r="BT197" s="7">
        <v>0</v>
      </c>
      <c r="BU197" s="7">
        <v>0</v>
      </c>
      <c r="BV197" s="7">
        <v>0</v>
      </c>
      <c r="BW197" s="7">
        <v>0</v>
      </c>
      <c r="BX197" s="7">
        <v>0</v>
      </c>
      <c r="BY197" s="7">
        <v>0</v>
      </c>
      <c r="BZ197" s="7">
        <v>0</v>
      </c>
      <c r="CA197" s="7">
        <v>0</v>
      </c>
      <c r="CB197" s="7">
        <v>0</v>
      </c>
      <c r="CC197" s="7">
        <v>0</v>
      </c>
      <c r="CD197" s="7">
        <v>0</v>
      </c>
      <c r="CE197" s="7">
        <v>0</v>
      </c>
      <c r="CF197" s="7">
        <v>0</v>
      </c>
      <c r="CG197" s="7">
        <v>0</v>
      </c>
      <c r="CH197" s="7">
        <v>0</v>
      </c>
      <c r="CI197" s="7">
        <v>0</v>
      </c>
      <c r="CJ197" s="7">
        <v>0</v>
      </c>
    </row>
    <row r="198" spans="1:88" x14ac:dyDescent="0.35">
      <c r="A198" s="38" t="s">
        <v>1070</v>
      </c>
      <c r="B198" s="38" t="s">
        <v>4084</v>
      </c>
      <c r="C198" s="38">
        <v>130</v>
      </c>
      <c r="D198" s="38" t="s">
        <v>1967</v>
      </c>
      <c r="E198" s="38" t="s">
        <v>3813</v>
      </c>
      <c r="F198" s="38" t="s">
        <v>596</v>
      </c>
      <c r="G198" s="38" t="s">
        <v>472</v>
      </c>
      <c r="H198" s="38">
        <v>0</v>
      </c>
      <c r="I198" s="39">
        <v>0</v>
      </c>
      <c r="J198" s="38">
        <v>0</v>
      </c>
      <c r="K198" s="38">
        <v>0</v>
      </c>
      <c r="L198" s="39">
        <v>0</v>
      </c>
      <c r="M198" s="7">
        <v>0</v>
      </c>
      <c r="N198" s="7">
        <v>0</v>
      </c>
      <c r="O198" s="7">
        <v>0</v>
      </c>
      <c r="P198" s="7">
        <v>0</v>
      </c>
      <c r="Q198" s="7">
        <v>0</v>
      </c>
      <c r="R198" s="7">
        <v>0</v>
      </c>
      <c r="S198" s="7">
        <v>0</v>
      </c>
      <c r="T198" s="7">
        <v>0</v>
      </c>
      <c r="U198" s="7">
        <v>0</v>
      </c>
      <c r="V198" s="7">
        <v>0</v>
      </c>
      <c r="W198" s="7">
        <v>0</v>
      </c>
      <c r="X198" s="7">
        <v>0</v>
      </c>
      <c r="Y198" s="7">
        <v>0</v>
      </c>
      <c r="Z198" s="7">
        <v>0</v>
      </c>
      <c r="AA198" s="7">
        <v>0</v>
      </c>
      <c r="AB198" s="7">
        <v>0</v>
      </c>
      <c r="AC198" s="7">
        <v>0</v>
      </c>
      <c r="AD198" s="7">
        <v>0</v>
      </c>
      <c r="AE198" s="7">
        <v>0</v>
      </c>
      <c r="AF198" s="7">
        <v>0</v>
      </c>
      <c r="AG198" s="7">
        <v>0</v>
      </c>
      <c r="AH198" s="7">
        <v>0</v>
      </c>
      <c r="AI198" s="7">
        <v>0</v>
      </c>
      <c r="AJ198" s="7">
        <v>0</v>
      </c>
      <c r="AK198" s="7">
        <v>0</v>
      </c>
      <c r="AL198" s="7">
        <v>0</v>
      </c>
      <c r="AM198" s="7">
        <v>0</v>
      </c>
      <c r="AN198" s="7">
        <v>0</v>
      </c>
      <c r="AO198" s="7">
        <v>0</v>
      </c>
      <c r="AP198" s="7">
        <v>0</v>
      </c>
      <c r="AQ198" s="7">
        <v>0</v>
      </c>
      <c r="AR198" s="7">
        <v>0</v>
      </c>
      <c r="AS198" s="7">
        <v>0</v>
      </c>
      <c r="AT198" s="7">
        <v>0</v>
      </c>
      <c r="AU198" s="7">
        <v>0</v>
      </c>
      <c r="AV198" s="7">
        <v>0</v>
      </c>
      <c r="AW198" s="7">
        <v>0</v>
      </c>
      <c r="AX198" s="7">
        <v>0</v>
      </c>
      <c r="AY198" s="7">
        <v>0</v>
      </c>
      <c r="AZ198" s="7">
        <v>0</v>
      </c>
      <c r="BA198" s="7">
        <v>0</v>
      </c>
      <c r="BB198" s="7">
        <v>0</v>
      </c>
      <c r="BC198" s="7">
        <v>0</v>
      </c>
      <c r="BD198" s="7">
        <v>0</v>
      </c>
      <c r="BE198" s="7">
        <v>0</v>
      </c>
      <c r="BF198" s="7">
        <v>0</v>
      </c>
      <c r="BG198" s="7">
        <v>0</v>
      </c>
      <c r="BH198" s="7">
        <v>0</v>
      </c>
      <c r="BI198" s="7">
        <v>0</v>
      </c>
      <c r="BJ198" s="7">
        <v>0</v>
      </c>
      <c r="BK198" s="7">
        <v>0</v>
      </c>
      <c r="BL198" s="7">
        <v>0</v>
      </c>
      <c r="BM198" s="7">
        <v>0</v>
      </c>
      <c r="BN198" s="7">
        <v>0</v>
      </c>
      <c r="BO198" s="7">
        <v>0</v>
      </c>
      <c r="BP198" s="7">
        <v>0</v>
      </c>
      <c r="BQ198" s="7">
        <v>0</v>
      </c>
      <c r="BR198" s="7">
        <v>0</v>
      </c>
      <c r="BS198" s="7">
        <v>0</v>
      </c>
      <c r="BT198" s="7">
        <v>0</v>
      </c>
      <c r="BU198" s="7">
        <v>0</v>
      </c>
      <c r="BV198" s="7">
        <v>0</v>
      </c>
      <c r="BW198" s="7">
        <v>0</v>
      </c>
      <c r="BX198" s="7">
        <v>0</v>
      </c>
      <c r="BY198" s="7">
        <v>0</v>
      </c>
      <c r="BZ198" s="7">
        <v>0</v>
      </c>
      <c r="CA198" s="7">
        <v>0</v>
      </c>
      <c r="CB198" s="7">
        <v>0</v>
      </c>
      <c r="CC198" s="7">
        <v>0</v>
      </c>
      <c r="CD198" s="7">
        <v>0</v>
      </c>
      <c r="CE198" s="7">
        <v>0</v>
      </c>
      <c r="CF198" s="7">
        <v>0</v>
      </c>
      <c r="CG198" s="7">
        <v>0</v>
      </c>
      <c r="CH198" s="7">
        <v>0</v>
      </c>
      <c r="CI198" s="7">
        <v>0</v>
      </c>
      <c r="CJ198" s="7">
        <v>0</v>
      </c>
    </row>
    <row r="199" spans="1:88" x14ac:dyDescent="0.35">
      <c r="A199" s="38" t="s">
        <v>1073</v>
      </c>
      <c r="B199" s="38" t="s">
        <v>3996</v>
      </c>
      <c r="C199" s="38">
        <v>131</v>
      </c>
      <c r="D199" s="38" t="s">
        <v>1399</v>
      </c>
      <c r="E199" s="38" t="s">
        <v>3813</v>
      </c>
      <c r="F199" s="38" t="s">
        <v>596</v>
      </c>
      <c r="G199" s="38" t="s">
        <v>472</v>
      </c>
      <c r="H199" s="38">
        <v>0</v>
      </c>
      <c r="I199" s="39">
        <v>0</v>
      </c>
      <c r="J199" s="38">
        <v>0</v>
      </c>
      <c r="K199" s="38">
        <v>0</v>
      </c>
      <c r="L199" s="39">
        <v>0</v>
      </c>
      <c r="M199" s="7">
        <v>5.0999999999999999E-7</v>
      </c>
      <c r="N199" s="7">
        <v>1.02E-6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V199" s="7">
        <v>0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7">
        <v>0</v>
      </c>
      <c r="AK199" s="7">
        <v>0</v>
      </c>
      <c r="AL199" s="7">
        <v>0</v>
      </c>
      <c r="AM199" s="7">
        <v>0</v>
      </c>
      <c r="AN199" s="7">
        <v>0</v>
      </c>
      <c r="AO199" s="7">
        <v>0</v>
      </c>
      <c r="AP199" s="7">
        <v>0</v>
      </c>
      <c r="AQ199" s="7">
        <v>0</v>
      </c>
      <c r="AR199" s="7">
        <v>0</v>
      </c>
      <c r="AS199" s="7">
        <v>0</v>
      </c>
      <c r="AT199" s="7">
        <v>0</v>
      </c>
      <c r="AU199" s="7">
        <v>0</v>
      </c>
      <c r="AV199" s="7">
        <v>0</v>
      </c>
      <c r="AW199" s="7">
        <v>0</v>
      </c>
      <c r="AX199" s="7">
        <v>0</v>
      </c>
      <c r="AY199" s="7">
        <v>0</v>
      </c>
      <c r="AZ199" s="7">
        <v>0</v>
      </c>
      <c r="BA199" s="7">
        <v>0</v>
      </c>
      <c r="BB199" s="7">
        <v>0</v>
      </c>
      <c r="BC199" s="7">
        <v>0</v>
      </c>
      <c r="BD199" s="7">
        <v>0</v>
      </c>
      <c r="BE199" s="7">
        <v>0</v>
      </c>
      <c r="BF199" s="7">
        <v>0</v>
      </c>
      <c r="BG199" s="7">
        <v>0</v>
      </c>
      <c r="BH199" s="7">
        <v>0</v>
      </c>
      <c r="BI199" s="7">
        <v>0</v>
      </c>
      <c r="BJ199" s="7">
        <v>0</v>
      </c>
      <c r="BK199" s="7">
        <v>0</v>
      </c>
      <c r="BL199" s="7">
        <v>0</v>
      </c>
      <c r="BM199" s="7">
        <v>0</v>
      </c>
      <c r="BN199" s="7">
        <v>0</v>
      </c>
      <c r="BO199" s="7">
        <v>0</v>
      </c>
      <c r="BP199" s="7">
        <v>0</v>
      </c>
      <c r="BQ199" s="7">
        <v>0</v>
      </c>
      <c r="BR199" s="7">
        <v>0</v>
      </c>
      <c r="BS199" s="7">
        <v>0</v>
      </c>
      <c r="BT199" s="7">
        <v>0</v>
      </c>
      <c r="BU199" s="7">
        <v>0</v>
      </c>
      <c r="BV199" s="7">
        <v>0</v>
      </c>
      <c r="BW199" s="7">
        <v>0</v>
      </c>
      <c r="BX199" s="7">
        <v>0</v>
      </c>
      <c r="BY199" s="7">
        <v>0</v>
      </c>
      <c r="BZ199" s="7">
        <v>0</v>
      </c>
      <c r="CA199" s="7">
        <v>0</v>
      </c>
      <c r="CB199" s="7">
        <v>0</v>
      </c>
      <c r="CC199" s="7">
        <v>0</v>
      </c>
      <c r="CD199" s="7">
        <v>0</v>
      </c>
      <c r="CE199" s="7">
        <v>0</v>
      </c>
      <c r="CF199" s="7">
        <v>0</v>
      </c>
      <c r="CG199" s="7">
        <v>0</v>
      </c>
      <c r="CH199" s="7">
        <v>0</v>
      </c>
      <c r="CI199" s="7">
        <v>0</v>
      </c>
      <c r="CJ199" s="7">
        <v>0</v>
      </c>
    </row>
    <row r="200" spans="1:88" x14ac:dyDescent="0.35">
      <c r="A200" s="38" t="s">
        <v>1076</v>
      </c>
      <c r="B200" s="38" t="s">
        <v>4085</v>
      </c>
      <c r="C200" s="38">
        <v>132</v>
      </c>
      <c r="D200" s="38" t="s">
        <v>1336</v>
      </c>
      <c r="E200" s="38" t="s">
        <v>3813</v>
      </c>
      <c r="F200" s="38" t="s">
        <v>596</v>
      </c>
      <c r="G200" s="38" t="s">
        <v>472</v>
      </c>
      <c r="H200" s="38">
        <v>0</v>
      </c>
      <c r="I200" s="39">
        <v>0</v>
      </c>
      <c r="J200" s="38">
        <v>0</v>
      </c>
      <c r="K200" s="38">
        <v>0</v>
      </c>
      <c r="L200" s="39">
        <v>0</v>
      </c>
      <c r="M200" s="7">
        <v>0</v>
      </c>
      <c r="N200" s="7">
        <v>0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T200" s="7">
        <v>0</v>
      </c>
      <c r="U200" s="7">
        <v>0</v>
      </c>
      <c r="V200" s="7">
        <v>0</v>
      </c>
      <c r="W200" s="7">
        <v>0</v>
      </c>
      <c r="X200" s="7">
        <v>0</v>
      </c>
      <c r="Y200" s="7">
        <v>0</v>
      </c>
      <c r="Z200" s="7">
        <v>0</v>
      </c>
      <c r="AA200" s="7">
        <v>0</v>
      </c>
      <c r="AB200" s="7">
        <v>0</v>
      </c>
      <c r="AC200" s="7">
        <v>0</v>
      </c>
      <c r="AD200" s="7">
        <v>0</v>
      </c>
      <c r="AE200" s="7">
        <v>0</v>
      </c>
      <c r="AF200" s="7">
        <v>0</v>
      </c>
      <c r="AG200" s="7">
        <v>0</v>
      </c>
      <c r="AH200" s="7">
        <v>0</v>
      </c>
      <c r="AI200" s="7">
        <v>0</v>
      </c>
      <c r="AJ200" s="7">
        <v>0</v>
      </c>
      <c r="AK200" s="7">
        <v>0</v>
      </c>
      <c r="AL200" s="7">
        <v>0</v>
      </c>
      <c r="AM200" s="7">
        <v>0</v>
      </c>
      <c r="AN200" s="7">
        <v>0</v>
      </c>
      <c r="AO200" s="7">
        <v>0</v>
      </c>
      <c r="AP200" s="7">
        <v>0</v>
      </c>
      <c r="AQ200" s="7">
        <v>0</v>
      </c>
      <c r="AR200" s="7">
        <v>0</v>
      </c>
      <c r="AS200" s="7">
        <v>0</v>
      </c>
      <c r="AT200" s="7">
        <v>0</v>
      </c>
      <c r="AU200" s="7">
        <v>0</v>
      </c>
      <c r="AV200" s="7">
        <v>0</v>
      </c>
      <c r="AW200" s="7">
        <v>0</v>
      </c>
      <c r="AX200" s="7">
        <v>0</v>
      </c>
      <c r="AY200" s="7">
        <v>0</v>
      </c>
      <c r="AZ200" s="7">
        <v>0</v>
      </c>
      <c r="BA200" s="7">
        <v>0</v>
      </c>
      <c r="BB200" s="7">
        <v>0</v>
      </c>
      <c r="BC200" s="7">
        <v>0</v>
      </c>
      <c r="BD200" s="7">
        <v>0</v>
      </c>
      <c r="BE200" s="7">
        <v>0</v>
      </c>
      <c r="BF200" s="7">
        <v>0</v>
      </c>
      <c r="BG200" s="7">
        <v>0</v>
      </c>
      <c r="BH200" s="7">
        <v>0</v>
      </c>
      <c r="BI200" s="7">
        <v>0</v>
      </c>
      <c r="BJ200" s="7">
        <v>0</v>
      </c>
      <c r="BK200" s="7">
        <v>0</v>
      </c>
      <c r="BL200" s="7">
        <v>0</v>
      </c>
      <c r="BM200" s="7">
        <v>0</v>
      </c>
      <c r="BN200" s="7">
        <v>0</v>
      </c>
      <c r="BO200" s="7">
        <v>0</v>
      </c>
      <c r="BP200" s="7">
        <v>0</v>
      </c>
      <c r="BQ200" s="7">
        <v>0</v>
      </c>
      <c r="BR200" s="7">
        <v>0</v>
      </c>
      <c r="BS200" s="7">
        <v>0</v>
      </c>
      <c r="BT200" s="7">
        <v>0</v>
      </c>
      <c r="BU200" s="7">
        <v>0</v>
      </c>
      <c r="BV200" s="7">
        <v>0</v>
      </c>
      <c r="BW200" s="7">
        <v>0</v>
      </c>
      <c r="BX200" s="7">
        <v>0</v>
      </c>
      <c r="BY200" s="7">
        <v>0</v>
      </c>
      <c r="BZ200" s="7">
        <v>0</v>
      </c>
      <c r="CA200" s="7">
        <v>0</v>
      </c>
      <c r="CB200" s="7">
        <v>0</v>
      </c>
      <c r="CC200" s="7">
        <v>0</v>
      </c>
      <c r="CD200" s="7">
        <v>0</v>
      </c>
      <c r="CE200" s="7">
        <v>0</v>
      </c>
      <c r="CF200" s="7">
        <v>0</v>
      </c>
      <c r="CG200" s="7">
        <v>0</v>
      </c>
      <c r="CH200" s="7">
        <v>0</v>
      </c>
      <c r="CI200" s="7">
        <v>0</v>
      </c>
      <c r="CJ200" s="7">
        <v>0</v>
      </c>
    </row>
    <row r="201" spans="1:88" x14ac:dyDescent="0.35">
      <c r="A201" s="38" t="s">
        <v>1079</v>
      </c>
      <c r="B201" s="38" t="s">
        <v>4086</v>
      </c>
      <c r="C201" s="38">
        <v>133</v>
      </c>
      <c r="D201" s="38" t="s">
        <v>1339</v>
      </c>
      <c r="E201" s="38" t="s">
        <v>3813</v>
      </c>
      <c r="F201" s="38" t="s">
        <v>596</v>
      </c>
      <c r="G201" s="38" t="s">
        <v>472</v>
      </c>
      <c r="H201" s="38">
        <v>0</v>
      </c>
      <c r="I201" s="39">
        <v>0</v>
      </c>
      <c r="J201" s="38">
        <v>0</v>
      </c>
      <c r="K201" s="38">
        <v>0</v>
      </c>
      <c r="L201" s="39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7">
        <v>0</v>
      </c>
      <c r="U201" s="7">
        <v>0</v>
      </c>
      <c r="V201" s="7">
        <v>0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7">
        <v>0</v>
      </c>
      <c r="AK201" s="7">
        <v>0</v>
      </c>
      <c r="AL201" s="7">
        <v>0</v>
      </c>
      <c r="AM201" s="7">
        <v>0</v>
      </c>
      <c r="AN201" s="7">
        <v>0</v>
      </c>
      <c r="AO201" s="7">
        <v>0</v>
      </c>
      <c r="AP201" s="7">
        <v>0</v>
      </c>
      <c r="AQ201" s="7">
        <v>0</v>
      </c>
      <c r="AR201" s="7">
        <v>0</v>
      </c>
      <c r="AS201" s="7">
        <v>0</v>
      </c>
      <c r="AT201" s="7">
        <v>0</v>
      </c>
      <c r="AU201" s="7">
        <v>0</v>
      </c>
      <c r="AV201" s="7">
        <v>0</v>
      </c>
      <c r="AW201" s="7">
        <v>0</v>
      </c>
      <c r="AX201" s="7">
        <v>0</v>
      </c>
      <c r="AY201" s="7">
        <v>0</v>
      </c>
      <c r="AZ201" s="7">
        <v>0</v>
      </c>
      <c r="BA201" s="7">
        <v>0</v>
      </c>
      <c r="BB201" s="7">
        <v>0</v>
      </c>
      <c r="BC201" s="7">
        <v>0</v>
      </c>
      <c r="BD201" s="7">
        <v>0</v>
      </c>
      <c r="BE201" s="7">
        <v>0</v>
      </c>
      <c r="BF201" s="7">
        <v>0</v>
      </c>
      <c r="BG201" s="7">
        <v>0</v>
      </c>
      <c r="BH201" s="7">
        <v>0</v>
      </c>
      <c r="BI201" s="7">
        <v>0</v>
      </c>
      <c r="BJ201" s="7">
        <v>0</v>
      </c>
      <c r="BK201" s="7">
        <v>0</v>
      </c>
      <c r="BL201" s="7">
        <v>0</v>
      </c>
      <c r="BM201" s="7">
        <v>0</v>
      </c>
      <c r="BN201" s="7">
        <v>0</v>
      </c>
      <c r="BO201" s="7">
        <v>0</v>
      </c>
      <c r="BP201" s="7">
        <v>0</v>
      </c>
      <c r="BQ201" s="7">
        <v>0</v>
      </c>
      <c r="BR201" s="7">
        <v>0</v>
      </c>
      <c r="BS201" s="7">
        <v>0</v>
      </c>
      <c r="BT201" s="7">
        <v>0</v>
      </c>
      <c r="BU201" s="7">
        <v>0</v>
      </c>
      <c r="BV201" s="7">
        <v>0</v>
      </c>
      <c r="BW201" s="7">
        <v>0</v>
      </c>
      <c r="BX201" s="7">
        <v>0</v>
      </c>
      <c r="BY201" s="7">
        <v>0</v>
      </c>
      <c r="BZ201" s="7">
        <v>0</v>
      </c>
      <c r="CA201" s="7">
        <v>0</v>
      </c>
      <c r="CB201" s="7">
        <v>0</v>
      </c>
      <c r="CC201" s="7">
        <v>0</v>
      </c>
      <c r="CD201" s="7">
        <v>0</v>
      </c>
      <c r="CE201" s="7">
        <v>0</v>
      </c>
      <c r="CF201" s="7">
        <v>0</v>
      </c>
      <c r="CG201" s="7">
        <v>0</v>
      </c>
      <c r="CH201" s="7">
        <v>0</v>
      </c>
      <c r="CI201" s="7">
        <v>0</v>
      </c>
      <c r="CJ201" s="7">
        <v>0</v>
      </c>
    </row>
    <row r="202" spans="1:88" x14ac:dyDescent="0.35">
      <c r="A202" s="38" t="s">
        <v>1082</v>
      </c>
      <c r="B202" s="38" t="s">
        <v>4087</v>
      </c>
      <c r="C202" s="38">
        <v>134</v>
      </c>
      <c r="D202" s="38" t="s">
        <v>1333</v>
      </c>
      <c r="E202" s="38" t="s">
        <v>3813</v>
      </c>
      <c r="F202" s="38" t="s">
        <v>596</v>
      </c>
      <c r="G202" s="38" t="s">
        <v>472</v>
      </c>
      <c r="H202" s="38">
        <v>0</v>
      </c>
      <c r="I202" s="39">
        <v>0</v>
      </c>
      <c r="J202" s="38">
        <v>0</v>
      </c>
      <c r="K202" s="38">
        <v>0</v>
      </c>
      <c r="L202" s="39">
        <v>0</v>
      </c>
      <c r="M202" s="7">
        <v>0</v>
      </c>
      <c r="N202" s="7">
        <v>0</v>
      </c>
      <c r="O202" s="7">
        <v>0</v>
      </c>
      <c r="P202" s="7">
        <v>0</v>
      </c>
      <c r="Q202" s="7">
        <v>0</v>
      </c>
      <c r="R202" s="7">
        <v>0</v>
      </c>
      <c r="S202" s="7">
        <v>0</v>
      </c>
      <c r="T202" s="7">
        <v>0</v>
      </c>
      <c r="U202" s="7">
        <v>0</v>
      </c>
      <c r="V202" s="7">
        <v>0</v>
      </c>
      <c r="W202" s="7">
        <v>0</v>
      </c>
      <c r="X202" s="7">
        <v>0</v>
      </c>
      <c r="Y202" s="7">
        <v>0</v>
      </c>
      <c r="Z202" s="7">
        <v>0</v>
      </c>
      <c r="AA202" s="7">
        <v>0</v>
      </c>
      <c r="AB202" s="7">
        <v>0</v>
      </c>
      <c r="AC202" s="7">
        <v>0</v>
      </c>
      <c r="AD202" s="7">
        <v>0</v>
      </c>
      <c r="AE202" s="7">
        <v>0</v>
      </c>
      <c r="AF202" s="7">
        <v>0</v>
      </c>
      <c r="AG202" s="7">
        <v>0</v>
      </c>
      <c r="AH202" s="7">
        <v>0</v>
      </c>
      <c r="AI202" s="7">
        <v>0</v>
      </c>
      <c r="AJ202" s="7">
        <v>0</v>
      </c>
      <c r="AK202" s="7">
        <v>0</v>
      </c>
      <c r="AL202" s="7">
        <v>0</v>
      </c>
      <c r="AM202" s="7">
        <v>0</v>
      </c>
      <c r="AN202" s="7">
        <v>0</v>
      </c>
      <c r="AO202" s="7">
        <v>0</v>
      </c>
      <c r="AP202" s="7">
        <v>0</v>
      </c>
      <c r="AQ202" s="7">
        <v>0</v>
      </c>
      <c r="AR202" s="7">
        <v>0</v>
      </c>
      <c r="AS202" s="7">
        <v>0</v>
      </c>
      <c r="AT202" s="7">
        <v>0</v>
      </c>
      <c r="AU202" s="7">
        <v>0</v>
      </c>
      <c r="AV202" s="7">
        <v>0</v>
      </c>
      <c r="AW202" s="7">
        <v>0</v>
      </c>
      <c r="AX202" s="7">
        <v>0</v>
      </c>
      <c r="AY202" s="7">
        <v>0</v>
      </c>
      <c r="AZ202" s="7">
        <v>0</v>
      </c>
      <c r="BA202" s="7">
        <v>0</v>
      </c>
      <c r="BB202" s="7">
        <v>0</v>
      </c>
      <c r="BC202" s="7">
        <v>0</v>
      </c>
      <c r="BD202" s="7">
        <v>0</v>
      </c>
      <c r="BE202" s="7">
        <v>0</v>
      </c>
      <c r="BF202" s="7">
        <v>0</v>
      </c>
      <c r="BG202" s="7">
        <v>0</v>
      </c>
      <c r="BH202" s="7">
        <v>0</v>
      </c>
      <c r="BI202" s="7">
        <v>0</v>
      </c>
      <c r="BJ202" s="7">
        <v>0</v>
      </c>
      <c r="BK202" s="7">
        <v>0</v>
      </c>
      <c r="BL202" s="7">
        <v>0</v>
      </c>
      <c r="BM202" s="7">
        <v>0</v>
      </c>
      <c r="BN202" s="7">
        <v>0</v>
      </c>
      <c r="BO202" s="7">
        <v>0</v>
      </c>
      <c r="BP202" s="7">
        <v>0</v>
      </c>
      <c r="BQ202" s="7">
        <v>0</v>
      </c>
      <c r="BR202" s="7">
        <v>0</v>
      </c>
      <c r="BS202" s="7">
        <v>0</v>
      </c>
      <c r="BT202" s="7">
        <v>0</v>
      </c>
      <c r="BU202" s="7">
        <v>0</v>
      </c>
      <c r="BV202" s="7">
        <v>0</v>
      </c>
      <c r="BW202" s="7">
        <v>0</v>
      </c>
      <c r="BX202" s="7">
        <v>0</v>
      </c>
      <c r="BY202" s="7">
        <v>0</v>
      </c>
      <c r="BZ202" s="7">
        <v>0</v>
      </c>
      <c r="CA202" s="7">
        <v>0</v>
      </c>
      <c r="CB202" s="7">
        <v>0</v>
      </c>
      <c r="CC202" s="7">
        <v>0</v>
      </c>
      <c r="CD202" s="7">
        <v>0</v>
      </c>
      <c r="CE202" s="7">
        <v>0</v>
      </c>
      <c r="CF202" s="7">
        <v>0</v>
      </c>
      <c r="CG202" s="7">
        <v>0</v>
      </c>
      <c r="CH202" s="7">
        <v>0</v>
      </c>
      <c r="CI202" s="7">
        <v>0</v>
      </c>
      <c r="CJ202" s="7">
        <v>0</v>
      </c>
    </row>
    <row r="203" spans="1:88" x14ac:dyDescent="0.35">
      <c r="A203" s="38" t="s">
        <v>1085</v>
      </c>
      <c r="B203" s="38" t="s">
        <v>4088</v>
      </c>
      <c r="C203" s="38">
        <v>135</v>
      </c>
      <c r="D203" s="38" t="s">
        <v>4089</v>
      </c>
      <c r="E203" s="38" t="s">
        <v>3813</v>
      </c>
      <c r="F203" s="38" t="s">
        <v>596</v>
      </c>
      <c r="G203" s="38" t="s">
        <v>472</v>
      </c>
      <c r="H203" s="38">
        <v>0</v>
      </c>
      <c r="I203" s="39">
        <v>0</v>
      </c>
      <c r="J203" s="38">
        <v>0</v>
      </c>
      <c r="K203" s="38">
        <v>0</v>
      </c>
      <c r="L203" s="39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7">
        <v>0</v>
      </c>
      <c r="U203" s="7">
        <v>0</v>
      </c>
      <c r="V203" s="7">
        <v>0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7">
        <v>0</v>
      </c>
      <c r="AK203" s="7">
        <v>0</v>
      </c>
      <c r="AL203" s="7">
        <v>0</v>
      </c>
      <c r="AM203" s="7">
        <v>0</v>
      </c>
      <c r="AN203" s="7">
        <v>0</v>
      </c>
      <c r="AO203" s="7">
        <v>0</v>
      </c>
      <c r="AP203" s="7">
        <v>0</v>
      </c>
      <c r="AQ203" s="7">
        <v>0</v>
      </c>
      <c r="AR203" s="7">
        <v>0</v>
      </c>
      <c r="AS203" s="7">
        <v>0</v>
      </c>
      <c r="AT203" s="7">
        <v>0</v>
      </c>
      <c r="AU203" s="7">
        <v>0</v>
      </c>
      <c r="AV203" s="7">
        <v>0</v>
      </c>
      <c r="AW203" s="7">
        <v>0</v>
      </c>
      <c r="AX203" s="7">
        <v>0</v>
      </c>
      <c r="AY203" s="7">
        <v>0</v>
      </c>
      <c r="AZ203" s="7">
        <v>0</v>
      </c>
      <c r="BA203" s="7">
        <v>0</v>
      </c>
      <c r="BB203" s="7">
        <v>0</v>
      </c>
      <c r="BC203" s="7">
        <v>0</v>
      </c>
      <c r="BD203" s="7">
        <v>0</v>
      </c>
      <c r="BE203" s="7">
        <v>0</v>
      </c>
      <c r="BF203" s="7">
        <v>0</v>
      </c>
      <c r="BG203" s="7">
        <v>0</v>
      </c>
      <c r="BH203" s="7">
        <v>0</v>
      </c>
      <c r="BI203" s="7">
        <v>0</v>
      </c>
      <c r="BJ203" s="7">
        <v>0</v>
      </c>
      <c r="BK203" s="7">
        <v>0</v>
      </c>
      <c r="BL203" s="7">
        <v>0</v>
      </c>
      <c r="BM203" s="7">
        <v>0</v>
      </c>
      <c r="BN203" s="7">
        <v>0</v>
      </c>
      <c r="BO203" s="7">
        <v>0</v>
      </c>
      <c r="BP203" s="7">
        <v>0</v>
      </c>
      <c r="BQ203" s="7">
        <v>0</v>
      </c>
      <c r="BR203" s="7">
        <v>0</v>
      </c>
      <c r="BS203" s="7">
        <v>0</v>
      </c>
      <c r="BT203" s="7">
        <v>0</v>
      </c>
      <c r="BU203" s="7">
        <v>0</v>
      </c>
      <c r="BV203" s="7">
        <v>0</v>
      </c>
      <c r="BW203" s="7">
        <v>0</v>
      </c>
      <c r="BX203" s="7">
        <v>0</v>
      </c>
      <c r="BY203" s="7">
        <v>0</v>
      </c>
      <c r="BZ203" s="7">
        <v>0</v>
      </c>
      <c r="CA203" s="7">
        <v>0</v>
      </c>
      <c r="CB203" s="7">
        <v>0</v>
      </c>
      <c r="CC203" s="7">
        <v>0</v>
      </c>
      <c r="CD203" s="7">
        <v>0</v>
      </c>
      <c r="CE203" s="7">
        <v>0</v>
      </c>
      <c r="CF203" s="7">
        <v>0</v>
      </c>
      <c r="CG203" s="7">
        <v>0</v>
      </c>
      <c r="CH203" s="7">
        <v>0</v>
      </c>
      <c r="CI203" s="7">
        <v>0</v>
      </c>
      <c r="CJ203" s="7">
        <v>0</v>
      </c>
    </row>
    <row r="204" spans="1:88" x14ac:dyDescent="0.35">
      <c r="A204" s="38" t="s">
        <v>1088</v>
      </c>
      <c r="B204" s="38" t="s">
        <v>4090</v>
      </c>
      <c r="C204" s="38">
        <v>136</v>
      </c>
      <c r="D204" s="38" t="s">
        <v>1069</v>
      </c>
      <c r="E204" s="38" t="s">
        <v>3813</v>
      </c>
      <c r="F204" s="38" t="s">
        <v>596</v>
      </c>
      <c r="G204" s="38" t="s">
        <v>472</v>
      </c>
      <c r="H204" s="38">
        <v>0</v>
      </c>
      <c r="I204" s="39">
        <v>0</v>
      </c>
      <c r="J204" s="38">
        <v>0</v>
      </c>
      <c r="K204" s="38">
        <v>0</v>
      </c>
      <c r="L204" s="39">
        <v>0</v>
      </c>
      <c r="M204" s="7">
        <v>1.0100000000000001E-6</v>
      </c>
      <c r="N204" s="7">
        <v>2.0200000000000001E-6</v>
      </c>
      <c r="O204" s="7">
        <v>0</v>
      </c>
      <c r="P204" s="7">
        <v>0</v>
      </c>
      <c r="Q204" s="7">
        <v>0</v>
      </c>
      <c r="R204" s="7">
        <v>0</v>
      </c>
      <c r="S204" s="7">
        <v>0</v>
      </c>
      <c r="T204" s="7">
        <v>0</v>
      </c>
      <c r="U204" s="7">
        <v>0</v>
      </c>
      <c r="V204" s="7">
        <v>0</v>
      </c>
      <c r="W204" s="7">
        <v>0</v>
      </c>
      <c r="X204" s="7">
        <v>0</v>
      </c>
      <c r="Y204" s="7">
        <v>0</v>
      </c>
      <c r="Z204" s="7">
        <v>0</v>
      </c>
      <c r="AA204" s="7">
        <v>0</v>
      </c>
      <c r="AB204" s="7">
        <v>0</v>
      </c>
      <c r="AC204" s="7">
        <v>0</v>
      </c>
      <c r="AD204" s="7">
        <v>0</v>
      </c>
      <c r="AE204" s="7">
        <v>0</v>
      </c>
      <c r="AF204" s="7">
        <v>0</v>
      </c>
      <c r="AG204" s="7">
        <v>0</v>
      </c>
      <c r="AH204" s="7">
        <v>0</v>
      </c>
      <c r="AI204" s="7">
        <v>0</v>
      </c>
      <c r="AJ204" s="7">
        <v>0</v>
      </c>
      <c r="AK204" s="7">
        <v>0</v>
      </c>
      <c r="AL204" s="7">
        <v>0</v>
      </c>
      <c r="AM204" s="7">
        <v>0</v>
      </c>
      <c r="AN204" s="7">
        <v>0</v>
      </c>
      <c r="AO204" s="7">
        <v>0</v>
      </c>
      <c r="AP204" s="7">
        <v>0</v>
      </c>
      <c r="AQ204" s="7">
        <v>0</v>
      </c>
      <c r="AR204" s="7">
        <v>0</v>
      </c>
      <c r="AS204" s="7">
        <v>0</v>
      </c>
      <c r="AT204" s="7">
        <v>0</v>
      </c>
      <c r="AU204" s="7">
        <v>0</v>
      </c>
      <c r="AV204" s="7">
        <v>0</v>
      </c>
      <c r="AW204" s="7">
        <v>0</v>
      </c>
      <c r="AX204" s="7">
        <v>0</v>
      </c>
      <c r="AY204" s="7">
        <v>0</v>
      </c>
      <c r="AZ204" s="7">
        <v>0</v>
      </c>
      <c r="BA204" s="7">
        <v>0</v>
      </c>
      <c r="BB204" s="7">
        <v>0</v>
      </c>
      <c r="BC204" s="7">
        <v>0</v>
      </c>
      <c r="BD204" s="7">
        <v>0</v>
      </c>
      <c r="BE204" s="7">
        <v>0</v>
      </c>
      <c r="BF204" s="7">
        <v>0</v>
      </c>
      <c r="BG204" s="7">
        <v>0</v>
      </c>
      <c r="BH204" s="7">
        <v>0</v>
      </c>
      <c r="BI204" s="7">
        <v>0</v>
      </c>
      <c r="BJ204" s="7">
        <v>0</v>
      </c>
      <c r="BK204" s="7">
        <v>0</v>
      </c>
      <c r="BL204" s="7">
        <v>0</v>
      </c>
      <c r="BM204" s="7">
        <v>0</v>
      </c>
      <c r="BN204" s="7">
        <v>0</v>
      </c>
      <c r="BO204" s="7">
        <v>0</v>
      </c>
      <c r="BP204" s="7">
        <v>0</v>
      </c>
      <c r="BQ204" s="7">
        <v>0</v>
      </c>
      <c r="BR204" s="7">
        <v>0</v>
      </c>
      <c r="BS204" s="7">
        <v>0</v>
      </c>
      <c r="BT204" s="7">
        <v>0</v>
      </c>
      <c r="BU204" s="7">
        <v>0</v>
      </c>
      <c r="BV204" s="7">
        <v>0</v>
      </c>
      <c r="BW204" s="7">
        <v>0</v>
      </c>
      <c r="BX204" s="7">
        <v>0</v>
      </c>
      <c r="BY204" s="7">
        <v>0</v>
      </c>
      <c r="BZ204" s="7">
        <v>0</v>
      </c>
      <c r="CA204" s="7">
        <v>0</v>
      </c>
      <c r="CB204" s="7">
        <v>0</v>
      </c>
      <c r="CC204" s="7">
        <v>0</v>
      </c>
      <c r="CD204" s="7">
        <v>0</v>
      </c>
      <c r="CE204" s="7">
        <v>0</v>
      </c>
      <c r="CF204" s="7">
        <v>0</v>
      </c>
      <c r="CG204" s="7">
        <v>0</v>
      </c>
      <c r="CH204" s="7">
        <v>0</v>
      </c>
      <c r="CI204" s="7">
        <v>0</v>
      </c>
      <c r="CJ204" s="7">
        <v>0</v>
      </c>
    </row>
    <row r="205" spans="1:88" x14ac:dyDescent="0.35">
      <c r="A205" s="38" t="s">
        <v>1091</v>
      </c>
      <c r="B205" s="38" t="s">
        <v>4091</v>
      </c>
      <c r="C205" s="38">
        <v>137</v>
      </c>
      <c r="D205" s="38" t="s">
        <v>1282</v>
      </c>
      <c r="E205" s="38" t="s">
        <v>3813</v>
      </c>
      <c r="F205" s="38" t="s">
        <v>596</v>
      </c>
      <c r="G205" s="38" t="s">
        <v>472</v>
      </c>
      <c r="H205" s="38">
        <v>0</v>
      </c>
      <c r="I205" s="39">
        <v>0</v>
      </c>
      <c r="J205" s="38">
        <v>0</v>
      </c>
      <c r="K205" s="38">
        <v>0</v>
      </c>
      <c r="L205" s="39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7">
        <v>0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7">
        <v>0</v>
      </c>
      <c r="AK205" s="7">
        <v>0</v>
      </c>
      <c r="AL205" s="7">
        <v>0</v>
      </c>
      <c r="AM205" s="7">
        <v>0</v>
      </c>
      <c r="AN205" s="7">
        <v>0</v>
      </c>
      <c r="AO205" s="7">
        <v>0</v>
      </c>
      <c r="AP205" s="7">
        <v>0</v>
      </c>
      <c r="AQ205" s="7">
        <v>0</v>
      </c>
      <c r="AR205" s="7">
        <v>0</v>
      </c>
      <c r="AS205" s="7">
        <v>0</v>
      </c>
      <c r="AT205" s="7">
        <v>0</v>
      </c>
      <c r="AU205" s="7">
        <v>0</v>
      </c>
      <c r="AV205" s="7">
        <v>0</v>
      </c>
      <c r="AW205" s="7">
        <v>0</v>
      </c>
      <c r="AX205" s="7">
        <v>0</v>
      </c>
      <c r="AY205" s="7">
        <v>0</v>
      </c>
      <c r="AZ205" s="7">
        <v>0</v>
      </c>
      <c r="BA205" s="7">
        <v>0</v>
      </c>
      <c r="BB205" s="7">
        <v>0</v>
      </c>
      <c r="BC205" s="7">
        <v>0</v>
      </c>
      <c r="BD205" s="7">
        <v>0</v>
      </c>
      <c r="BE205" s="7">
        <v>0</v>
      </c>
      <c r="BF205" s="7">
        <v>0</v>
      </c>
      <c r="BG205" s="7">
        <v>0</v>
      </c>
      <c r="BH205" s="7">
        <v>0</v>
      </c>
      <c r="BI205" s="7">
        <v>0</v>
      </c>
      <c r="BJ205" s="7">
        <v>0</v>
      </c>
      <c r="BK205" s="7">
        <v>0</v>
      </c>
      <c r="BL205" s="7">
        <v>0</v>
      </c>
      <c r="BM205" s="7">
        <v>0</v>
      </c>
      <c r="BN205" s="7">
        <v>0</v>
      </c>
      <c r="BO205" s="7">
        <v>0</v>
      </c>
      <c r="BP205" s="7">
        <v>0</v>
      </c>
      <c r="BQ205" s="7">
        <v>0</v>
      </c>
      <c r="BR205" s="7">
        <v>0</v>
      </c>
      <c r="BS205" s="7">
        <v>0</v>
      </c>
      <c r="BT205" s="7">
        <v>0</v>
      </c>
      <c r="BU205" s="7">
        <v>0</v>
      </c>
      <c r="BV205" s="7">
        <v>0</v>
      </c>
      <c r="BW205" s="7">
        <v>0</v>
      </c>
      <c r="BX205" s="7">
        <v>0</v>
      </c>
      <c r="BY205" s="7">
        <v>0</v>
      </c>
      <c r="BZ205" s="7">
        <v>0</v>
      </c>
      <c r="CA205" s="7">
        <v>0</v>
      </c>
      <c r="CB205" s="7">
        <v>0</v>
      </c>
      <c r="CC205" s="7">
        <v>0</v>
      </c>
      <c r="CD205" s="7">
        <v>0</v>
      </c>
      <c r="CE205" s="7">
        <v>0</v>
      </c>
      <c r="CF205" s="7">
        <v>0</v>
      </c>
      <c r="CG205" s="7">
        <v>0</v>
      </c>
      <c r="CH205" s="7">
        <v>0</v>
      </c>
      <c r="CI205" s="7">
        <v>0</v>
      </c>
      <c r="CJ205" s="7">
        <v>0</v>
      </c>
    </row>
    <row r="206" spans="1:88" x14ac:dyDescent="0.35">
      <c r="A206" s="38" t="s">
        <v>1094</v>
      </c>
      <c r="B206" s="38" t="s">
        <v>4092</v>
      </c>
      <c r="C206" s="38">
        <v>138</v>
      </c>
      <c r="D206" s="38" t="s">
        <v>1288</v>
      </c>
      <c r="E206" s="38" t="s">
        <v>3813</v>
      </c>
      <c r="F206" s="38" t="s">
        <v>596</v>
      </c>
      <c r="G206" s="38" t="s">
        <v>472</v>
      </c>
      <c r="H206" s="38">
        <v>0</v>
      </c>
      <c r="I206" s="39">
        <v>0</v>
      </c>
      <c r="J206" s="38">
        <v>0</v>
      </c>
      <c r="K206" s="38">
        <v>0</v>
      </c>
      <c r="L206" s="39">
        <v>0</v>
      </c>
      <c r="M206" s="7">
        <v>5.0999999999999999E-7</v>
      </c>
      <c r="N206" s="7">
        <v>1.02E-6</v>
      </c>
      <c r="O206" s="7">
        <v>0</v>
      </c>
      <c r="P206" s="7">
        <v>0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V206" s="7">
        <v>0</v>
      </c>
      <c r="W206" s="7">
        <v>0</v>
      </c>
      <c r="X206" s="7">
        <v>0</v>
      </c>
      <c r="Y206" s="7">
        <v>0</v>
      </c>
      <c r="Z206" s="7">
        <v>0</v>
      </c>
      <c r="AA206" s="7">
        <v>0</v>
      </c>
      <c r="AB206" s="7">
        <v>0</v>
      </c>
      <c r="AC206" s="7">
        <v>0</v>
      </c>
      <c r="AD206" s="7">
        <v>0</v>
      </c>
      <c r="AE206" s="7">
        <v>0</v>
      </c>
      <c r="AF206" s="7">
        <v>0</v>
      </c>
      <c r="AG206" s="7">
        <v>0</v>
      </c>
      <c r="AH206" s="7">
        <v>0</v>
      </c>
      <c r="AI206" s="7">
        <v>0</v>
      </c>
      <c r="AJ206" s="7">
        <v>0</v>
      </c>
      <c r="AK206" s="7">
        <v>0</v>
      </c>
      <c r="AL206" s="7">
        <v>0</v>
      </c>
      <c r="AM206" s="7">
        <v>0</v>
      </c>
      <c r="AN206" s="7">
        <v>0</v>
      </c>
      <c r="AO206" s="7">
        <v>0</v>
      </c>
      <c r="AP206" s="7">
        <v>0</v>
      </c>
      <c r="AQ206" s="7">
        <v>0</v>
      </c>
      <c r="AR206" s="7">
        <v>0</v>
      </c>
      <c r="AS206" s="7">
        <v>0</v>
      </c>
      <c r="AT206" s="7">
        <v>0</v>
      </c>
      <c r="AU206" s="7">
        <v>0</v>
      </c>
      <c r="AV206" s="7">
        <v>0</v>
      </c>
      <c r="AW206" s="7">
        <v>0</v>
      </c>
      <c r="AX206" s="7">
        <v>0</v>
      </c>
      <c r="AY206" s="7">
        <v>0</v>
      </c>
      <c r="AZ206" s="7">
        <v>0</v>
      </c>
      <c r="BA206" s="7">
        <v>0</v>
      </c>
      <c r="BB206" s="7">
        <v>0</v>
      </c>
      <c r="BC206" s="7">
        <v>0</v>
      </c>
      <c r="BD206" s="7">
        <v>0</v>
      </c>
      <c r="BE206" s="7">
        <v>0</v>
      </c>
      <c r="BF206" s="7">
        <v>0</v>
      </c>
      <c r="BG206" s="7">
        <v>0</v>
      </c>
      <c r="BH206" s="7">
        <v>0</v>
      </c>
      <c r="BI206" s="7">
        <v>0</v>
      </c>
      <c r="BJ206" s="7">
        <v>0</v>
      </c>
      <c r="BK206" s="7">
        <v>0</v>
      </c>
      <c r="BL206" s="7">
        <v>0</v>
      </c>
      <c r="BM206" s="7">
        <v>0</v>
      </c>
      <c r="BN206" s="7">
        <v>0</v>
      </c>
      <c r="BO206" s="7">
        <v>0</v>
      </c>
      <c r="BP206" s="7">
        <v>0</v>
      </c>
      <c r="BQ206" s="7">
        <v>0</v>
      </c>
      <c r="BR206" s="7">
        <v>0</v>
      </c>
      <c r="BS206" s="7">
        <v>0</v>
      </c>
      <c r="BT206" s="7">
        <v>0</v>
      </c>
      <c r="BU206" s="7">
        <v>0</v>
      </c>
      <c r="BV206" s="7">
        <v>0</v>
      </c>
      <c r="BW206" s="7">
        <v>0</v>
      </c>
      <c r="BX206" s="7">
        <v>0</v>
      </c>
      <c r="BY206" s="7">
        <v>0</v>
      </c>
      <c r="BZ206" s="7">
        <v>0</v>
      </c>
      <c r="CA206" s="7">
        <v>0</v>
      </c>
      <c r="CB206" s="7">
        <v>0</v>
      </c>
      <c r="CC206" s="7">
        <v>0</v>
      </c>
      <c r="CD206" s="7">
        <v>0</v>
      </c>
      <c r="CE206" s="7">
        <v>0</v>
      </c>
      <c r="CF206" s="7">
        <v>0</v>
      </c>
      <c r="CG206" s="7">
        <v>0</v>
      </c>
      <c r="CH206" s="7">
        <v>0</v>
      </c>
      <c r="CI206" s="7">
        <v>0</v>
      </c>
      <c r="CJ206" s="7">
        <v>0</v>
      </c>
    </row>
    <row r="207" spans="1:88" x14ac:dyDescent="0.35">
      <c r="A207" s="38" t="s">
        <v>1097</v>
      </c>
      <c r="B207" s="38" t="s">
        <v>4093</v>
      </c>
      <c r="C207" s="38">
        <v>139</v>
      </c>
      <c r="D207" s="38" t="s">
        <v>1291</v>
      </c>
      <c r="E207" s="38" t="s">
        <v>3813</v>
      </c>
      <c r="F207" s="38" t="s">
        <v>596</v>
      </c>
      <c r="G207" s="38" t="s">
        <v>472</v>
      </c>
      <c r="H207" s="38">
        <v>0</v>
      </c>
      <c r="I207" s="39">
        <v>0</v>
      </c>
      <c r="J207" s="38">
        <v>0</v>
      </c>
      <c r="K207" s="38">
        <v>0</v>
      </c>
      <c r="L207" s="39">
        <v>0</v>
      </c>
      <c r="M207" s="7">
        <v>1.5200000000000001E-6</v>
      </c>
      <c r="N207" s="7">
        <v>3.0400000000000001E-6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7">
        <v>0</v>
      </c>
      <c r="U207" s="7">
        <v>0</v>
      </c>
      <c r="V207" s="7">
        <v>0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7">
        <v>0</v>
      </c>
      <c r="AK207" s="7">
        <v>0</v>
      </c>
      <c r="AL207" s="7">
        <v>0</v>
      </c>
      <c r="AM207" s="7">
        <v>0</v>
      </c>
      <c r="AN207" s="7">
        <v>0</v>
      </c>
      <c r="AO207" s="7">
        <v>0</v>
      </c>
      <c r="AP207" s="7">
        <v>0</v>
      </c>
      <c r="AQ207" s="7">
        <v>0</v>
      </c>
      <c r="AR207" s="7">
        <v>0</v>
      </c>
      <c r="AS207" s="7">
        <v>0</v>
      </c>
      <c r="AT207" s="7">
        <v>0</v>
      </c>
      <c r="AU207" s="7">
        <v>0</v>
      </c>
      <c r="AV207" s="7">
        <v>0</v>
      </c>
      <c r="AW207" s="7">
        <v>0</v>
      </c>
      <c r="AX207" s="7">
        <v>0</v>
      </c>
      <c r="AY207" s="7">
        <v>0</v>
      </c>
      <c r="AZ207" s="7">
        <v>0</v>
      </c>
      <c r="BA207" s="7">
        <v>0</v>
      </c>
      <c r="BB207" s="7">
        <v>0</v>
      </c>
      <c r="BC207" s="7">
        <v>0</v>
      </c>
      <c r="BD207" s="7">
        <v>0</v>
      </c>
      <c r="BE207" s="7">
        <v>0</v>
      </c>
      <c r="BF207" s="7">
        <v>0</v>
      </c>
      <c r="BG207" s="7">
        <v>0</v>
      </c>
      <c r="BH207" s="7">
        <v>0</v>
      </c>
      <c r="BI207" s="7">
        <v>0</v>
      </c>
      <c r="BJ207" s="7">
        <v>0</v>
      </c>
      <c r="BK207" s="7">
        <v>0</v>
      </c>
      <c r="BL207" s="7">
        <v>0</v>
      </c>
      <c r="BM207" s="7">
        <v>0</v>
      </c>
      <c r="BN207" s="7">
        <v>0</v>
      </c>
      <c r="BO207" s="7">
        <v>0</v>
      </c>
      <c r="BP207" s="7">
        <v>0</v>
      </c>
      <c r="BQ207" s="7">
        <v>0</v>
      </c>
      <c r="BR207" s="7">
        <v>0</v>
      </c>
      <c r="BS207" s="7">
        <v>0</v>
      </c>
      <c r="BT207" s="7">
        <v>0</v>
      </c>
      <c r="BU207" s="7">
        <v>0</v>
      </c>
      <c r="BV207" s="7">
        <v>0</v>
      </c>
      <c r="BW207" s="7">
        <v>0</v>
      </c>
      <c r="BX207" s="7">
        <v>0</v>
      </c>
      <c r="BY207" s="7">
        <v>0</v>
      </c>
      <c r="BZ207" s="7">
        <v>0</v>
      </c>
      <c r="CA207" s="7">
        <v>0</v>
      </c>
      <c r="CB207" s="7">
        <v>0</v>
      </c>
      <c r="CC207" s="7">
        <v>0</v>
      </c>
      <c r="CD207" s="7">
        <v>0</v>
      </c>
      <c r="CE207" s="7">
        <v>0</v>
      </c>
      <c r="CF207" s="7">
        <v>0</v>
      </c>
      <c r="CG207" s="7">
        <v>0</v>
      </c>
      <c r="CH207" s="7">
        <v>0</v>
      </c>
      <c r="CI207" s="7">
        <v>0</v>
      </c>
      <c r="CJ207" s="7">
        <v>0</v>
      </c>
    </row>
    <row r="208" spans="1:88" x14ac:dyDescent="0.35">
      <c r="A208" s="38" t="s">
        <v>1100</v>
      </c>
      <c r="B208" s="38" t="s">
        <v>4094</v>
      </c>
      <c r="C208" s="38">
        <v>140</v>
      </c>
      <c r="D208" s="38" t="s">
        <v>1318</v>
      </c>
      <c r="E208" s="38" t="s">
        <v>3813</v>
      </c>
      <c r="F208" s="38" t="s">
        <v>596</v>
      </c>
      <c r="G208" s="38" t="s">
        <v>472</v>
      </c>
      <c r="H208" s="38">
        <v>0</v>
      </c>
      <c r="I208" s="39">
        <v>0</v>
      </c>
      <c r="J208" s="38">
        <v>0</v>
      </c>
      <c r="K208" s="38">
        <v>0</v>
      </c>
      <c r="L208" s="39">
        <v>0</v>
      </c>
      <c r="M208" s="7">
        <v>0</v>
      </c>
      <c r="N208" s="7">
        <v>0</v>
      </c>
      <c r="O208" s="7">
        <v>0</v>
      </c>
      <c r="P208" s="7">
        <v>0</v>
      </c>
      <c r="Q208" s="7">
        <v>0</v>
      </c>
      <c r="R208" s="7">
        <v>0</v>
      </c>
      <c r="S208" s="7">
        <v>0</v>
      </c>
      <c r="T208" s="7">
        <v>0</v>
      </c>
      <c r="U208" s="7">
        <v>0</v>
      </c>
      <c r="V208" s="7">
        <v>0</v>
      </c>
      <c r="W208" s="7">
        <v>0</v>
      </c>
      <c r="X208" s="7">
        <v>0</v>
      </c>
      <c r="Y208" s="7">
        <v>0</v>
      </c>
      <c r="Z208" s="7">
        <v>0</v>
      </c>
      <c r="AA208" s="7">
        <v>0</v>
      </c>
      <c r="AB208" s="7">
        <v>0</v>
      </c>
      <c r="AC208" s="7">
        <v>0</v>
      </c>
      <c r="AD208" s="7">
        <v>0</v>
      </c>
      <c r="AE208" s="7">
        <v>0</v>
      </c>
      <c r="AF208" s="7">
        <v>0</v>
      </c>
      <c r="AG208" s="7">
        <v>0</v>
      </c>
      <c r="AH208" s="7">
        <v>0</v>
      </c>
      <c r="AI208" s="7">
        <v>0</v>
      </c>
      <c r="AJ208" s="7">
        <v>0</v>
      </c>
      <c r="AK208" s="7">
        <v>0</v>
      </c>
      <c r="AL208" s="7">
        <v>0</v>
      </c>
      <c r="AM208" s="7">
        <v>0</v>
      </c>
      <c r="AN208" s="7">
        <v>0</v>
      </c>
      <c r="AO208" s="7">
        <v>0</v>
      </c>
      <c r="AP208" s="7">
        <v>0</v>
      </c>
      <c r="AQ208" s="7">
        <v>0</v>
      </c>
      <c r="AR208" s="7">
        <v>0</v>
      </c>
      <c r="AS208" s="7">
        <v>0</v>
      </c>
      <c r="AT208" s="7">
        <v>0</v>
      </c>
      <c r="AU208" s="7">
        <v>0</v>
      </c>
      <c r="AV208" s="7">
        <v>0</v>
      </c>
      <c r="AW208" s="7">
        <v>0</v>
      </c>
      <c r="AX208" s="7">
        <v>0</v>
      </c>
      <c r="AY208" s="7">
        <v>0</v>
      </c>
      <c r="AZ208" s="7">
        <v>0</v>
      </c>
      <c r="BA208" s="7">
        <v>0</v>
      </c>
      <c r="BB208" s="7">
        <v>0</v>
      </c>
      <c r="BC208" s="7">
        <v>0</v>
      </c>
      <c r="BD208" s="7">
        <v>0</v>
      </c>
      <c r="BE208" s="7">
        <v>0</v>
      </c>
      <c r="BF208" s="7">
        <v>0</v>
      </c>
      <c r="BG208" s="7">
        <v>0</v>
      </c>
      <c r="BH208" s="7">
        <v>0</v>
      </c>
      <c r="BI208" s="7">
        <v>0</v>
      </c>
      <c r="BJ208" s="7">
        <v>0</v>
      </c>
      <c r="BK208" s="7">
        <v>0</v>
      </c>
      <c r="BL208" s="7">
        <v>0</v>
      </c>
      <c r="BM208" s="7">
        <v>0</v>
      </c>
      <c r="BN208" s="7">
        <v>0</v>
      </c>
      <c r="BO208" s="7">
        <v>0</v>
      </c>
      <c r="BP208" s="7">
        <v>0</v>
      </c>
      <c r="BQ208" s="7">
        <v>0</v>
      </c>
      <c r="BR208" s="7">
        <v>0</v>
      </c>
      <c r="BS208" s="7">
        <v>0</v>
      </c>
      <c r="BT208" s="7">
        <v>0</v>
      </c>
      <c r="BU208" s="7">
        <v>0</v>
      </c>
      <c r="BV208" s="7">
        <v>0</v>
      </c>
      <c r="BW208" s="7">
        <v>0</v>
      </c>
      <c r="BX208" s="7">
        <v>0</v>
      </c>
      <c r="BY208" s="7">
        <v>0</v>
      </c>
      <c r="BZ208" s="7">
        <v>0</v>
      </c>
      <c r="CA208" s="7">
        <v>0</v>
      </c>
      <c r="CB208" s="7">
        <v>0</v>
      </c>
      <c r="CC208" s="7">
        <v>0</v>
      </c>
      <c r="CD208" s="7">
        <v>0</v>
      </c>
      <c r="CE208" s="7">
        <v>0</v>
      </c>
      <c r="CF208" s="7">
        <v>0</v>
      </c>
      <c r="CG208" s="7">
        <v>0</v>
      </c>
      <c r="CH208" s="7">
        <v>0</v>
      </c>
      <c r="CI208" s="7">
        <v>0</v>
      </c>
      <c r="CJ208" s="7">
        <v>0</v>
      </c>
    </row>
    <row r="209" spans="1:88" x14ac:dyDescent="0.35">
      <c r="A209" s="38" t="s">
        <v>1103</v>
      </c>
      <c r="B209" s="38" t="s">
        <v>3947</v>
      </c>
      <c r="C209" s="38">
        <v>141</v>
      </c>
      <c r="D209" s="38" t="s">
        <v>1294</v>
      </c>
      <c r="E209" s="38" t="s">
        <v>3813</v>
      </c>
      <c r="F209" s="38" t="s">
        <v>596</v>
      </c>
      <c r="G209" s="38" t="s">
        <v>472</v>
      </c>
      <c r="H209" s="38">
        <v>0</v>
      </c>
      <c r="I209" s="39">
        <v>0</v>
      </c>
      <c r="J209" s="38">
        <v>0</v>
      </c>
      <c r="K209" s="38">
        <v>0</v>
      </c>
      <c r="L209" s="39">
        <v>0</v>
      </c>
      <c r="M209" s="7">
        <v>3.5499999999999999E-6</v>
      </c>
      <c r="N209" s="7">
        <v>7.0999999999999998E-6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7">
        <v>0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7">
        <v>0</v>
      </c>
      <c r="AK209" s="7">
        <v>0</v>
      </c>
      <c r="AL209" s="7">
        <v>0</v>
      </c>
      <c r="AM209" s="7">
        <v>0</v>
      </c>
      <c r="AN209" s="7">
        <v>0</v>
      </c>
      <c r="AO209" s="7">
        <v>0</v>
      </c>
      <c r="AP209" s="7">
        <v>0</v>
      </c>
      <c r="AQ209" s="7">
        <v>0</v>
      </c>
      <c r="AR209" s="7">
        <v>0</v>
      </c>
      <c r="AS209" s="7">
        <v>0</v>
      </c>
      <c r="AT209" s="7">
        <v>0</v>
      </c>
      <c r="AU209" s="7">
        <v>0</v>
      </c>
      <c r="AV209" s="7">
        <v>0</v>
      </c>
      <c r="AW209" s="7">
        <v>0</v>
      </c>
      <c r="AX209" s="7">
        <v>0</v>
      </c>
      <c r="AY209" s="7">
        <v>0</v>
      </c>
      <c r="AZ209" s="7">
        <v>0</v>
      </c>
      <c r="BA209" s="7">
        <v>0</v>
      </c>
      <c r="BB209" s="7">
        <v>0</v>
      </c>
      <c r="BC209" s="7">
        <v>0</v>
      </c>
      <c r="BD209" s="7">
        <v>0</v>
      </c>
      <c r="BE209" s="7">
        <v>0</v>
      </c>
      <c r="BF209" s="7">
        <v>0</v>
      </c>
      <c r="BG209" s="7">
        <v>0</v>
      </c>
      <c r="BH209" s="7">
        <v>0</v>
      </c>
      <c r="BI209" s="7">
        <v>0</v>
      </c>
      <c r="BJ209" s="7">
        <v>0</v>
      </c>
      <c r="BK209" s="7">
        <v>0</v>
      </c>
      <c r="BL209" s="7">
        <v>0</v>
      </c>
      <c r="BM209" s="7">
        <v>0</v>
      </c>
      <c r="BN209" s="7">
        <v>0</v>
      </c>
      <c r="BO209" s="7">
        <v>0</v>
      </c>
      <c r="BP209" s="7">
        <v>0</v>
      </c>
      <c r="BQ209" s="7">
        <v>0</v>
      </c>
      <c r="BR209" s="7">
        <v>0</v>
      </c>
      <c r="BS209" s="7">
        <v>0</v>
      </c>
      <c r="BT209" s="7">
        <v>0</v>
      </c>
      <c r="BU209" s="7">
        <v>0</v>
      </c>
      <c r="BV209" s="7">
        <v>0</v>
      </c>
      <c r="BW209" s="7">
        <v>0</v>
      </c>
      <c r="BX209" s="7">
        <v>0</v>
      </c>
      <c r="BY209" s="7">
        <v>0</v>
      </c>
      <c r="BZ209" s="7">
        <v>0</v>
      </c>
      <c r="CA209" s="7">
        <v>0</v>
      </c>
      <c r="CB209" s="7">
        <v>0</v>
      </c>
      <c r="CC209" s="7">
        <v>0</v>
      </c>
      <c r="CD209" s="7">
        <v>0</v>
      </c>
      <c r="CE209" s="7">
        <v>0</v>
      </c>
      <c r="CF209" s="7">
        <v>0</v>
      </c>
      <c r="CG209" s="7">
        <v>0</v>
      </c>
      <c r="CH209" s="7">
        <v>0</v>
      </c>
      <c r="CI209" s="7">
        <v>0</v>
      </c>
      <c r="CJ209" s="7">
        <v>0</v>
      </c>
    </row>
    <row r="210" spans="1:88" x14ac:dyDescent="0.35">
      <c r="A210" s="38" t="s">
        <v>1106</v>
      </c>
      <c r="B210" s="38" t="s">
        <v>4095</v>
      </c>
      <c r="C210" s="38">
        <v>142</v>
      </c>
      <c r="D210" s="38" t="s">
        <v>1321</v>
      </c>
      <c r="E210" s="38" t="s">
        <v>3813</v>
      </c>
      <c r="F210" s="38" t="s">
        <v>596</v>
      </c>
      <c r="G210" s="38" t="s">
        <v>472</v>
      </c>
      <c r="H210" s="38">
        <v>0</v>
      </c>
      <c r="I210" s="39">
        <v>0</v>
      </c>
      <c r="J210" s="38">
        <v>0</v>
      </c>
      <c r="K210" s="38">
        <v>0</v>
      </c>
      <c r="L210" s="39">
        <v>0</v>
      </c>
      <c r="M210" s="7">
        <v>5.0999999999999999E-7</v>
      </c>
      <c r="N210" s="7">
        <v>1.02E-6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  <c r="T210" s="7">
        <v>0</v>
      </c>
      <c r="U210" s="7">
        <v>0</v>
      </c>
      <c r="V210" s="7">
        <v>0</v>
      </c>
      <c r="W210" s="7">
        <v>0</v>
      </c>
      <c r="X210" s="7">
        <v>0</v>
      </c>
      <c r="Y210" s="7">
        <v>0</v>
      </c>
      <c r="Z210" s="7">
        <v>0</v>
      </c>
      <c r="AA210" s="7">
        <v>0</v>
      </c>
      <c r="AB210" s="7">
        <v>0</v>
      </c>
      <c r="AC210" s="7">
        <v>0</v>
      </c>
      <c r="AD210" s="7">
        <v>0</v>
      </c>
      <c r="AE210" s="7">
        <v>0</v>
      </c>
      <c r="AF210" s="7">
        <v>0</v>
      </c>
      <c r="AG210" s="7">
        <v>0</v>
      </c>
      <c r="AH210" s="7">
        <v>0</v>
      </c>
      <c r="AI210" s="7">
        <v>0</v>
      </c>
      <c r="AJ210" s="7">
        <v>0</v>
      </c>
      <c r="AK210" s="7">
        <v>0</v>
      </c>
      <c r="AL210" s="7">
        <v>0</v>
      </c>
      <c r="AM210" s="7">
        <v>0</v>
      </c>
      <c r="AN210" s="7">
        <v>0</v>
      </c>
      <c r="AO210" s="7">
        <v>0</v>
      </c>
      <c r="AP210" s="7">
        <v>0</v>
      </c>
      <c r="AQ210" s="7">
        <v>0</v>
      </c>
      <c r="AR210" s="7">
        <v>0</v>
      </c>
      <c r="AS210" s="7">
        <v>0</v>
      </c>
      <c r="AT210" s="7">
        <v>0</v>
      </c>
      <c r="AU210" s="7">
        <v>0</v>
      </c>
      <c r="AV210" s="7">
        <v>0</v>
      </c>
      <c r="AW210" s="7">
        <v>0</v>
      </c>
      <c r="AX210" s="7">
        <v>0</v>
      </c>
      <c r="AY210" s="7">
        <v>0</v>
      </c>
      <c r="AZ210" s="7">
        <v>0</v>
      </c>
      <c r="BA210" s="7">
        <v>0</v>
      </c>
      <c r="BB210" s="7">
        <v>0</v>
      </c>
      <c r="BC210" s="7">
        <v>0</v>
      </c>
      <c r="BD210" s="7">
        <v>0</v>
      </c>
      <c r="BE210" s="7">
        <v>0</v>
      </c>
      <c r="BF210" s="7">
        <v>0</v>
      </c>
      <c r="BG210" s="7">
        <v>0</v>
      </c>
      <c r="BH210" s="7">
        <v>0</v>
      </c>
      <c r="BI210" s="7">
        <v>0</v>
      </c>
      <c r="BJ210" s="7">
        <v>0</v>
      </c>
      <c r="BK210" s="7">
        <v>0</v>
      </c>
      <c r="BL210" s="7">
        <v>0</v>
      </c>
      <c r="BM210" s="7">
        <v>0</v>
      </c>
      <c r="BN210" s="7">
        <v>0</v>
      </c>
      <c r="BO210" s="7">
        <v>0</v>
      </c>
      <c r="BP210" s="7">
        <v>0</v>
      </c>
      <c r="BQ210" s="7">
        <v>0</v>
      </c>
      <c r="BR210" s="7">
        <v>0</v>
      </c>
      <c r="BS210" s="7">
        <v>0</v>
      </c>
      <c r="BT210" s="7">
        <v>0</v>
      </c>
      <c r="BU210" s="7">
        <v>0</v>
      </c>
      <c r="BV210" s="7">
        <v>0</v>
      </c>
      <c r="BW210" s="7">
        <v>0</v>
      </c>
      <c r="BX210" s="7">
        <v>0</v>
      </c>
      <c r="BY210" s="7">
        <v>0</v>
      </c>
      <c r="BZ210" s="7">
        <v>0</v>
      </c>
      <c r="CA210" s="7">
        <v>0</v>
      </c>
      <c r="CB210" s="7">
        <v>0</v>
      </c>
      <c r="CC210" s="7">
        <v>0</v>
      </c>
      <c r="CD210" s="7">
        <v>0</v>
      </c>
      <c r="CE210" s="7">
        <v>0</v>
      </c>
      <c r="CF210" s="7">
        <v>0</v>
      </c>
      <c r="CG210" s="7">
        <v>0</v>
      </c>
      <c r="CH210" s="7">
        <v>0</v>
      </c>
      <c r="CI210" s="7">
        <v>0</v>
      </c>
      <c r="CJ210" s="7">
        <v>0</v>
      </c>
    </row>
    <row r="211" spans="1:88" x14ac:dyDescent="0.35">
      <c r="A211" s="38" t="s">
        <v>1109</v>
      </c>
      <c r="B211" s="38" t="s">
        <v>4096</v>
      </c>
      <c r="C211" s="38">
        <v>143</v>
      </c>
      <c r="D211" s="38" t="s">
        <v>2127</v>
      </c>
      <c r="E211" s="38" t="s">
        <v>3813</v>
      </c>
      <c r="F211" s="38" t="s">
        <v>596</v>
      </c>
      <c r="G211" s="38" t="s">
        <v>472</v>
      </c>
      <c r="H211" s="38">
        <v>0</v>
      </c>
      <c r="I211" s="39">
        <v>0</v>
      </c>
      <c r="J211" s="38">
        <v>0</v>
      </c>
      <c r="K211" s="38">
        <v>0</v>
      </c>
      <c r="L211" s="39">
        <v>0</v>
      </c>
      <c r="M211" s="7">
        <v>5.0999999999999999E-7</v>
      </c>
      <c r="N211" s="7">
        <v>1.02E-6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7">
        <v>0</v>
      </c>
      <c r="U211" s="7">
        <v>0</v>
      </c>
      <c r="V211" s="7">
        <v>0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7">
        <v>0</v>
      </c>
      <c r="AK211" s="7">
        <v>0</v>
      </c>
      <c r="AL211" s="7">
        <v>0</v>
      </c>
      <c r="AM211" s="7">
        <v>0</v>
      </c>
      <c r="AN211" s="7">
        <v>0</v>
      </c>
      <c r="AO211" s="7">
        <v>0</v>
      </c>
      <c r="AP211" s="7">
        <v>0</v>
      </c>
      <c r="AQ211" s="7">
        <v>0</v>
      </c>
      <c r="AR211" s="7">
        <v>0</v>
      </c>
      <c r="AS211" s="7">
        <v>0</v>
      </c>
      <c r="AT211" s="7">
        <v>0</v>
      </c>
      <c r="AU211" s="7">
        <v>0</v>
      </c>
      <c r="AV211" s="7">
        <v>0</v>
      </c>
      <c r="AW211" s="7">
        <v>0</v>
      </c>
      <c r="AX211" s="7">
        <v>0</v>
      </c>
      <c r="AY211" s="7">
        <v>0</v>
      </c>
      <c r="AZ211" s="7">
        <v>0</v>
      </c>
      <c r="BA211" s="7">
        <v>0</v>
      </c>
      <c r="BB211" s="7">
        <v>0</v>
      </c>
      <c r="BC211" s="7">
        <v>0</v>
      </c>
      <c r="BD211" s="7">
        <v>0</v>
      </c>
      <c r="BE211" s="7">
        <v>0</v>
      </c>
      <c r="BF211" s="7">
        <v>0</v>
      </c>
      <c r="BG211" s="7">
        <v>0</v>
      </c>
      <c r="BH211" s="7">
        <v>0</v>
      </c>
      <c r="BI211" s="7">
        <v>0</v>
      </c>
      <c r="BJ211" s="7">
        <v>0</v>
      </c>
      <c r="BK211" s="7">
        <v>0</v>
      </c>
      <c r="BL211" s="7">
        <v>0</v>
      </c>
      <c r="BM211" s="7">
        <v>0</v>
      </c>
      <c r="BN211" s="7">
        <v>0</v>
      </c>
      <c r="BO211" s="7">
        <v>0</v>
      </c>
      <c r="BP211" s="7">
        <v>0</v>
      </c>
      <c r="BQ211" s="7">
        <v>0</v>
      </c>
      <c r="BR211" s="7">
        <v>0</v>
      </c>
      <c r="BS211" s="7">
        <v>0</v>
      </c>
      <c r="BT211" s="7">
        <v>0</v>
      </c>
      <c r="BU211" s="7">
        <v>0</v>
      </c>
      <c r="BV211" s="7">
        <v>0</v>
      </c>
      <c r="BW211" s="7">
        <v>0</v>
      </c>
      <c r="BX211" s="7">
        <v>0</v>
      </c>
      <c r="BY211" s="7">
        <v>0</v>
      </c>
      <c r="BZ211" s="7">
        <v>0</v>
      </c>
      <c r="CA211" s="7">
        <v>0</v>
      </c>
      <c r="CB211" s="7">
        <v>0</v>
      </c>
      <c r="CC211" s="7">
        <v>0</v>
      </c>
      <c r="CD211" s="7">
        <v>0</v>
      </c>
      <c r="CE211" s="7">
        <v>0</v>
      </c>
      <c r="CF211" s="7">
        <v>0</v>
      </c>
      <c r="CG211" s="7">
        <v>0</v>
      </c>
      <c r="CH211" s="7">
        <v>0</v>
      </c>
      <c r="CI211" s="7">
        <v>0</v>
      </c>
      <c r="CJ211" s="7">
        <v>0</v>
      </c>
    </row>
    <row r="212" spans="1:88" x14ac:dyDescent="0.35">
      <c r="A212" s="38" t="s">
        <v>1112</v>
      </c>
      <c r="B212" s="38" t="s">
        <v>4097</v>
      </c>
      <c r="C212" s="38">
        <v>144</v>
      </c>
      <c r="D212" s="38" t="s">
        <v>2130</v>
      </c>
      <c r="E212" s="38" t="s">
        <v>3813</v>
      </c>
      <c r="F212" s="38" t="s">
        <v>596</v>
      </c>
      <c r="G212" s="38" t="s">
        <v>472</v>
      </c>
      <c r="H212" s="38">
        <v>0</v>
      </c>
      <c r="I212" s="39">
        <v>0</v>
      </c>
      <c r="J212" s="38">
        <v>0</v>
      </c>
      <c r="K212" s="38">
        <v>0</v>
      </c>
      <c r="L212" s="39">
        <v>0</v>
      </c>
      <c r="M212" s="7">
        <v>5.0999999999999999E-7</v>
      </c>
      <c r="N212" s="7">
        <v>1.02E-6</v>
      </c>
      <c r="O212" s="7">
        <v>0</v>
      </c>
      <c r="P212" s="7">
        <v>0</v>
      </c>
      <c r="Q212" s="7">
        <v>0</v>
      </c>
      <c r="R212" s="7">
        <v>0</v>
      </c>
      <c r="S212" s="7">
        <v>0</v>
      </c>
      <c r="T212" s="7">
        <v>0</v>
      </c>
      <c r="U212" s="7">
        <v>0</v>
      </c>
      <c r="V212" s="7">
        <v>0</v>
      </c>
      <c r="W212" s="7">
        <v>0</v>
      </c>
      <c r="X212" s="7">
        <v>0</v>
      </c>
      <c r="Y212" s="7">
        <v>0</v>
      </c>
      <c r="Z212" s="7">
        <v>0</v>
      </c>
      <c r="AA212" s="7">
        <v>0</v>
      </c>
      <c r="AB212" s="7">
        <v>0</v>
      </c>
      <c r="AC212" s="7">
        <v>0</v>
      </c>
      <c r="AD212" s="7">
        <v>0</v>
      </c>
      <c r="AE212" s="7">
        <v>0</v>
      </c>
      <c r="AF212" s="7">
        <v>0</v>
      </c>
      <c r="AG212" s="7">
        <v>0</v>
      </c>
      <c r="AH212" s="7">
        <v>0</v>
      </c>
      <c r="AI212" s="7">
        <v>0</v>
      </c>
      <c r="AJ212" s="7">
        <v>0</v>
      </c>
      <c r="AK212" s="7">
        <v>0</v>
      </c>
      <c r="AL212" s="7">
        <v>0</v>
      </c>
      <c r="AM212" s="7">
        <v>0</v>
      </c>
      <c r="AN212" s="7">
        <v>0</v>
      </c>
      <c r="AO212" s="7">
        <v>0</v>
      </c>
      <c r="AP212" s="7">
        <v>0</v>
      </c>
      <c r="AQ212" s="7">
        <v>0</v>
      </c>
      <c r="AR212" s="7">
        <v>0</v>
      </c>
      <c r="AS212" s="7">
        <v>0</v>
      </c>
      <c r="AT212" s="7">
        <v>0</v>
      </c>
      <c r="AU212" s="7">
        <v>0</v>
      </c>
      <c r="AV212" s="7">
        <v>0</v>
      </c>
      <c r="AW212" s="7">
        <v>0</v>
      </c>
      <c r="AX212" s="7">
        <v>0</v>
      </c>
      <c r="AY212" s="7">
        <v>0</v>
      </c>
      <c r="AZ212" s="7">
        <v>0</v>
      </c>
      <c r="BA212" s="7">
        <v>0</v>
      </c>
      <c r="BB212" s="7">
        <v>0</v>
      </c>
      <c r="BC212" s="7">
        <v>0</v>
      </c>
      <c r="BD212" s="7">
        <v>0</v>
      </c>
      <c r="BE212" s="7">
        <v>0</v>
      </c>
      <c r="BF212" s="7">
        <v>0</v>
      </c>
      <c r="BG212" s="7">
        <v>0</v>
      </c>
      <c r="BH212" s="7">
        <v>0</v>
      </c>
      <c r="BI212" s="7">
        <v>0</v>
      </c>
      <c r="BJ212" s="7">
        <v>0</v>
      </c>
      <c r="BK212" s="7">
        <v>0</v>
      </c>
      <c r="BL212" s="7">
        <v>0</v>
      </c>
      <c r="BM212" s="7">
        <v>0</v>
      </c>
      <c r="BN212" s="7">
        <v>0</v>
      </c>
      <c r="BO212" s="7">
        <v>0</v>
      </c>
      <c r="BP212" s="7">
        <v>0</v>
      </c>
      <c r="BQ212" s="7">
        <v>0</v>
      </c>
      <c r="BR212" s="7">
        <v>0</v>
      </c>
      <c r="BS212" s="7">
        <v>0</v>
      </c>
      <c r="BT212" s="7">
        <v>0</v>
      </c>
      <c r="BU212" s="7">
        <v>0</v>
      </c>
      <c r="BV212" s="7">
        <v>0</v>
      </c>
      <c r="BW212" s="7">
        <v>0</v>
      </c>
      <c r="BX212" s="7">
        <v>0</v>
      </c>
      <c r="BY212" s="7">
        <v>0</v>
      </c>
      <c r="BZ212" s="7">
        <v>0</v>
      </c>
      <c r="CA212" s="7">
        <v>0</v>
      </c>
      <c r="CB212" s="7">
        <v>0</v>
      </c>
      <c r="CC212" s="7">
        <v>0</v>
      </c>
      <c r="CD212" s="7">
        <v>0</v>
      </c>
      <c r="CE212" s="7">
        <v>0</v>
      </c>
      <c r="CF212" s="7">
        <v>0</v>
      </c>
      <c r="CG212" s="7">
        <v>0</v>
      </c>
      <c r="CH212" s="7">
        <v>0</v>
      </c>
      <c r="CI212" s="7">
        <v>0</v>
      </c>
      <c r="CJ212" s="7">
        <v>0</v>
      </c>
    </row>
    <row r="213" spans="1:88" x14ac:dyDescent="0.35">
      <c r="A213" s="38" t="s">
        <v>1115</v>
      </c>
      <c r="B213" s="38" t="s">
        <v>4098</v>
      </c>
      <c r="C213" s="38">
        <v>146</v>
      </c>
      <c r="D213" s="38" t="s">
        <v>1330</v>
      </c>
      <c r="E213" s="38" t="s">
        <v>3813</v>
      </c>
      <c r="F213" s="38" t="s">
        <v>596</v>
      </c>
      <c r="G213" s="38" t="s">
        <v>472</v>
      </c>
      <c r="H213" s="38">
        <v>0</v>
      </c>
      <c r="I213" s="39">
        <v>0</v>
      </c>
      <c r="J213" s="38">
        <v>0</v>
      </c>
      <c r="K213" s="38">
        <v>0</v>
      </c>
      <c r="L213" s="39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7">
        <v>0</v>
      </c>
      <c r="U213" s="7">
        <v>0</v>
      </c>
      <c r="V213" s="7">
        <v>0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7">
        <v>0</v>
      </c>
      <c r="AK213" s="7">
        <v>0</v>
      </c>
      <c r="AL213" s="7">
        <v>0</v>
      </c>
      <c r="AM213" s="7">
        <v>0</v>
      </c>
      <c r="AN213" s="7">
        <v>0</v>
      </c>
      <c r="AO213" s="7">
        <v>0</v>
      </c>
      <c r="AP213" s="7">
        <v>0</v>
      </c>
      <c r="AQ213" s="7">
        <v>0</v>
      </c>
      <c r="AR213" s="7">
        <v>0</v>
      </c>
      <c r="AS213" s="7">
        <v>0</v>
      </c>
      <c r="AT213" s="7">
        <v>0</v>
      </c>
      <c r="AU213" s="7">
        <v>0</v>
      </c>
      <c r="AV213" s="7">
        <v>0</v>
      </c>
      <c r="AW213" s="7">
        <v>0</v>
      </c>
      <c r="AX213" s="7">
        <v>0</v>
      </c>
      <c r="AY213" s="7">
        <v>0</v>
      </c>
      <c r="AZ213" s="7">
        <v>0</v>
      </c>
      <c r="BA213" s="7">
        <v>0</v>
      </c>
      <c r="BB213" s="7">
        <v>0</v>
      </c>
      <c r="BC213" s="7">
        <v>0</v>
      </c>
      <c r="BD213" s="7">
        <v>0</v>
      </c>
      <c r="BE213" s="7">
        <v>0</v>
      </c>
      <c r="BF213" s="7">
        <v>0</v>
      </c>
      <c r="BG213" s="7">
        <v>0</v>
      </c>
      <c r="BH213" s="7">
        <v>0</v>
      </c>
      <c r="BI213" s="7">
        <v>0</v>
      </c>
      <c r="BJ213" s="7">
        <v>0</v>
      </c>
      <c r="BK213" s="7">
        <v>0</v>
      </c>
      <c r="BL213" s="7">
        <v>0</v>
      </c>
      <c r="BM213" s="7">
        <v>0</v>
      </c>
      <c r="BN213" s="7">
        <v>0</v>
      </c>
      <c r="BO213" s="7">
        <v>0</v>
      </c>
      <c r="BP213" s="7">
        <v>0</v>
      </c>
      <c r="BQ213" s="7">
        <v>0</v>
      </c>
      <c r="BR213" s="7">
        <v>0</v>
      </c>
      <c r="BS213" s="7">
        <v>0</v>
      </c>
      <c r="BT213" s="7">
        <v>0</v>
      </c>
      <c r="BU213" s="7">
        <v>0</v>
      </c>
      <c r="BV213" s="7">
        <v>0</v>
      </c>
      <c r="BW213" s="7">
        <v>0</v>
      </c>
      <c r="BX213" s="7">
        <v>0</v>
      </c>
      <c r="BY213" s="7">
        <v>0</v>
      </c>
      <c r="BZ213" s="7">
        <v>0</v>
      </c>
      <c r="CA213" s="7">
        <v>0</v>
      </c>
      <c r="CB213" s="7">
        <v>0</v>
      </c>
      <c r="CC213" s="7">
        <v>0</v>
      </c>
      <c r="CD213" s="7">
        <v>0</v>
      </c>
      <c r="CE213" s="7">
        <v>0</v>
      </c>
      <c r="CF213" s="7">
        <v>0</v>
      </c>
      <c r="CG213" s="7">
        <v>0</v>
      </c>
      <c r="CH213" s="7">
        <v>0</v>
      </c>
      <c r="CI213" s="7">
        <v>0</v>
      </c>
      <c r="CJ213" s="7">
        <v>0</v>
      </c>
    </row>
    <row r="214" spans="1:88" x14ac:dyDescent="0.35">
      <c r="A214" s="38" t="s">
        <v>1118</v>
      </c>
      <c r="B214" s="38" t="s">
        <v>4025</v>
      </c>
      <c r="C214" s="38">
        <v>147</v>
      </c>
      <c r="D214" s="38" t="s">
        <v>4026</v>
      </c>
      <c r="E214" s="38" t="s">
        <v>3813</v>
      </c>
      <c r="F214" s="38" t="s">
        <v>596</v>
      </c>
      <c r="G214" s="38" t="s">
        <v>472</v>
      </c>
      <c r="H214" s="38">
        <v>0</v>
      </c>
      <c r="I214" s="39">
        <v>0</v>
      </c>
      <c r="J214" s="38">
        <v>0</v>
      </c>
      <c r="K214" s="38">
        <v>0</v>
      </c>
      <c r="L214" s="39">
        <v>0</v>
      </c>
      <c r="M214" s="7">
        <v>1.0100000000000001E-6</v>
      </c>
      <c r="N214" s="7">
        <v>2.0200000000000001E-6</v>
      </c>
      <c r="O214" s="7">
        <v>0</v>
      </c>
      <c r="P214" s="7">
        <v>0</v>
      </c>
      <c r="Q214" s="7">
        <v>0</v>
      </c>
      <c r="R214" s="7">
        <v>0</v>
      </c>
      <c r="S214" s="7">
        <v>0</v>
      </c>
      <c r="T214" s="7">
        <v>0</v>
      </c>
      <c r="U214" s="7">
        <v>0</v>
      </c>
      <c r="V214" s="7">
        <v>0</v>
      </c>
      <c r="W214" s="7">
        <v>0</v>
      </c>
      <c r="X214" s="7">
        <v>0</v>
      </c>
      <c r="Y214" s="7">
        <v>0</v>
      </c>
      <c r="Z214" s="7">
        <v>0</v>
      </c>
      <c r="AA214" s="7">
        <v>0</v>
      </c>
      <c r="AB214" s="7">
        <v>0</v>
      </c>
      <c r="AC214" s="7">
        <v>0</v>
      </c>
      <c r="AD214" s="7">
        <v>0</v>
      </c>
      <c r="AE214" s="7">
        <v>0</v>
      </c>
      <c r="AF214" s="7">
        <v>0</v>
      </c>
      <c r="AG214" s="7">
        <v>0</v>
      </c>
      <c r="AH214" s="7">
        <v>0</v>
      </c>
      <c r="AI214" s="7">
        <v>0</v>
      </c>
      <c r="AJ214" s="7">
        <v>0</v>
      </c>
      <c r="AK214" s="7">
        <v>0</v>
      </c>
      <c r="AL214" s="7">
        <v>0</v>
      </c>
      <c r="AM214" s="7">
        <v>0</v>
      </c>
      <c r="AN214" s="7">
        <v>0</v>
      </c>
      <c r="AO214" s="7">
        <v>0</v>
      </c>
      <c r="AP214" s="7">
        <v>0</v>
      </c>
      <c r="AQ214" s="7">
        <v>0</v>
      </c>
      <c r="AR214" s="7">
        <v>0</v>
      </c>
      <c r="AS214" s="7">
        <v>0</v>
      </c>
      <c r="AT214" s="7">
        <v>0</v>
      </c>
      <c r="AU214" s="7">
        <v>0</v>
      </c>
      <c r="AV214" s="7">
        <v>0</v>
      </c>
      <c r="AW214" s="7">
        <v>0</v>
      </c>
      <c r="AX214" s="7">
        <v>0</v>
      </c>
      <c r="AY214" s="7">
        <v>0</v>
      </c>
      <c r="AZ214" s="7">
        <v>0</v>
      </c>
      <c r="BA214" s="7">
        <v>0</v>
      </c>
      <c r="BB214" s="7">
        <v>0</v>
      </c>
      <c r="BC214" s="7">
        <v>0</v>
      </c>
      <c r="BD214" s="7">
        <v>0</v>
      </c>
      <c r="BE214" s="7">
        <v>0</v>
      </c>
      <c r="BF214" s="7">
        <v>0</v>
      </c>
      <c r="BG214" s="7">
        <v>0</v>
      </c>
      <c r="BH214" s="7">
        <v>0</v>
      </c>
      <c r="BI214" s="7">
        <v>0</v>
      </c>
      <c r="BJ214" s="7">
        <v>0</v>
      </c>
      <c r="BK214" s="7">
        <v>0</v>
      </c>
      <c r="BL214" s="7">
        <v>0</v>
      </c>
      <c r="BM214" s="7">
        <v>0</v>
      </c>
      <c r="BN214" s="7">
        <v>0</v>
      </c>
      <c r="BO214" s="7">
        <v>0</v>
      </c>
      <c r="BP214" s="7">
        <v>0</v>
      </c>
      <c r="BQ214" s="7">
        <v>0</v>
      </c>
      <c r="BR214" s="7">
        <v>0</v>
      </c>
      <c r="BS214" s="7">
        <v>0</v>
      </c>
      <c r="BT214" s="7">
        <v>0</v>
      </c>
      <c r="BU214" s="7">
        <v>0</v>
      </c>
      <c r="BV214" s="7">
        <v>0</v>
      </c>
      <c r="BW214" s="7">
        <v>0</v>
      </c>
      <c r="BX214" s="7">
        <v>0</v>
      </c>
      <c r="BY214" s="7">
        <v>0</v>
      </c>
      <c r="BZ214" s="7">
        <v>0</v>
      </c>
      <c r="CA214" s="7">
        <v>0</v>
      </c>
      <c r="CB214" s="7">
        <v>0</v>
      </c>
      <c r="CC214" s="7">
        <v>0</v>
      </c>
      <c r="CD214" s="7">
        <v>0</v>
      </c>
      <c r="CE214" s="7">
        <v>0</v>
      </c>
      <c r="CF214" s="7">
        <v>0</v>
      </c>
      <c r="CG214" s="7">
        <v>0</v>
      </c>
      <c r="CH214" s="7">
        <v>0</v>
      </c>
      <c r="CI214" s="7">
        <v>0</v>
      </c>
      <c r="CJ214" s="7">
        <v>0</v>
      </c>
    </row>
    <row r="215" spans="1:88" x14ac:dyDescent="0.35">
      <c r="A215" s="38" t="s">
        <v>1121</v>
      </c>
      <c r="B215" s="38" t="s">
        <v>4099</v>
      </c>
      <c r="C215" s="38">
        <v>148</v>
      </c>
      <c r="D215" s="38" t="s">
        <v>1993</v>
      </c>
      <c r="E215" s="38" t="s">
        <v>3813</v>
      </c>
      <c r="F215" s="38" t="s">
        <v>596</v>
      </c>
      <c r="G215" s="38" t="s">
        <v>472</v>
      </c>
      <c r="H215" s="38">
        <v>0</v>
      </c>
      <c r="I215" s="39">
        <v>0</v>
      </c>
      <c r="J215" s="38">
        <v>0</v>
      </c>
      <c r="K215" s="38">
        <v>0</v>
      </c>
      <c r="L215" s="39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7">
        <v>0</v>
      </c>
      <c r="U215" s="7">
        <v>0</v>
      </c>
      <c r="V215" s="7">
        <v>0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7">
        <v>0</v>
      </c>
      <c r="AK215" s="7">
        <v>0</v>
      </c>
      <c r="AL215" s="7">
        <v>0</v>
      </c>
      <c r="AM215" s="7">
        <v>0</v>
      </c>
      <c r="AN215" s="7">
        <v>0</v>
      </c>
      <c r="AO215" s="7">
        <v>0</v>
      </c>
      <c r="AP215" s="7">
        <v>0</v>
      </c>
      <c r="AQ215" s="7">
        <v>0</v>
      </c>
      <c r="AR215" s="7">
        <v>0</v>
      </c>
      <c r="AS215" s="7">
        <v>0</v>
      </c>
      <c r="AT215" s="7">
        <v>0</v>
      </c>
      <c r="AU215" s="7">
        <v>0</v>
      </c>
      <c r="AV215" s="7">
        <v>0</v>
      </c>
      <c r="AW215" s="7">
        <v>0</v>
      </c>
      <c r="AX215" s="7">
        <v>0</v>
      </c>
      <c r="AY215" s="7">
        <v>0</v>
      </c>
      <c r="AZ215" s="7">
        <v>0</v>
      </c>
      <c r="BA215" s="7">
        <v>0</v>
      </c>
      <c r="BB215" s="7">
        <v>0</v>
      </c>
      <c r="BC215" s="7">
        <v>0</v>
      </c>
      <c r="BD215" s="7">
        <v>0</v>
      </c>
      <c r="BE215" s="7">
        <v>0</v>
      </c>
      <c r="BF215" s="7">
        <v>0</v>
      </c>
      <c r="BG215" s="7">
        <v>0</v>
      </c>
      <c r="BH215" s="7">
        <v>0</v>
      </c>
      <c r="BI215" s="7">
        <v>0</v>
      </c>
      <c r="BJ215" s="7">
        <v>0</v>
      </c>
      <c r="BK215" s="7">
        <v>0</v>
      </c>
      <c r="BL215" s="7">
        <v>0</v>
      </c>
      <c r="BM215" s="7">
        <v>0</v>
      </c>
      <c r="BN215" s="7">
        <v>0</v>
      </c>
      <c r="BO215" s="7">
        <v>0</v>
      </c>
      <c r="BP215" s="7">
        <v>0</v>
      </c>
      <c r="BQ215" s="7">
        <v>0</v>
      </c>
      <c r="BR215" s="7">
        <v>0</v>
      </c>
      <c r="BS215" s="7">
        <v>0</v>
      </c>
      <c r="BT215" s="7">
        <v>0</v>
      </c>
      <c r="BU215" s="7">
        <v>0</v>
      </c>
      <c r="BV215" s="7">
        <v>0</v>
      </c>
      <c r="BW215" s="7">
        <v>0</v>
      </c>
      <c r="BX215" s="7">
        <v>0</v>
      </c>
      <c r="BY215" s="7">
        <v>0</v>
      </c>
      <c r="BZ215" s="7">
        <v>0</v>
      </c>
      <c r="CA215" s="7">
        <v>0</v>
      </c>
      <c r="CB215" s="7">
        <v>0</v>
      </c>
      <c r="CC215" s="7">
        <v>0</v>
      </c>
      <c r="CD215" s="7">
        <v>0</v>
      </c>
      <c r="CE215" s="7">
        <v>0</v>
      </c>
      <c r="CF215" s="7">
        <v>0</v>
      </c>
      <c r="CG215" s="7">
        <v>0</v>
      </c>
      <c r="CH215" s="7">
        <v>0</v>
      </c>
      <c r="CI215" s="7">
        <v>0</v>
      </c>
      <c r="CJ215" s="7">
        <v>0</v>
      </c>
    </row>
    <row r="216" spans="1:88" x14ac:dyDescent="0.35">
      <c r="A216" s="38" t="s">
        <v>1124</v>
      </c>
      <c r="B216" s="38" t="s">
        <v>4100</v>
      </c>
      <c r="C216" s="38">
        <v>149</v>
      </c>
      <c r="D216" s="38" t="s">
        <v>1258</v>
      </c>
      <c r="E216" s="38" t="s">
        <v>3813</v>
      </c>
      <c r="F216" s="38" t="s">
        <v>596</v>
      </c>
      <c r="G216" s="38" t="s">
        <v>472</v>
      </c>
      <c r="H216" s="38">
        <v>0</v>
      </c>
      <c r="I216" s="39">
        <v>0</v>
      </c>
      <c r="J216" s="38">
        <v>0</v>
      </c>
      <c r="K216" s="38">
        <v>0</v>
      </c>
      <c r="L216" s="39">
        <v>0</v>
      </c>
      <c r="M216" s="7">
        <v>1.0100000000000001E-6</v>
      </c>
      <c r="N216" s="7">
        <v>2.0200000000000001E-6</v>
      </c>
      <c r="O216" s="7">
        <v>0</v>
      </c>
      <c r="P216" s="7">
        <v>0</v>
      </c>
      <c r="Q216" s="7">
        <v>0</v>
      </c>
      <c r="R216" s="7">
        <v>0</v>
      </c>
      <c r="S216" s="7">
        <v>0</v>
      </c>
      <c r="T216" s="7">
        <v>0</v>
      </c>
      <c r="U216" s="7">
        <v>0</v>
      </c>
      <c r="V216" s="7">
        <v>0</v>
      </c>
      <c r="W216" s="7">
        <v>0</v>
      </c>
      <c r="X216" s="7">
        <v>0</v>
      </c>
      <c r="Y216" s="7">
        <v>0</v>
      </c>
      <c r="Z216" s="7">
        <v>0</v>
      </c>
      <c r="AA216" s="7">
        <v>0</v>
      </c>
      <c r="AB216" s="7">
        <v>0</v>
      </c>
      <c r="AC216" s="7">
        <v>0</v>
      </c>
      <c r="AD216" s="7">
        <v>0</v>
      </c>
      <c r="AE216" s="7">
        <v>0</v>
      </c>
      <c r="AF216" s="7">
        <v>0</v>
      </c>
      <c r="AG216" s="7">
        <v>0</v>
      </c>
      <c r="AH216" s="7">
        <v>0</v>
      </c>
      <c r="AI216" s="7">
        <v>0</v>
      </c>
      <c r="AJ216" s="7">
        <v>0</v>
      </c>
      <c r="AK216" s="7">
        <v>0</v>
      </c>
      <c r="AL216" s="7">
        <v>0</v>
      </c>
      <c r="AM216" s="7">
        <v>0</v>
      </c>
      <c r="AN216" s="7">
        <v>0</v>
      </c>
      <c r="AO216" s="7">
        <v>0</v>
      </c>
      <c r="AP216" s="7">
        <v>0</v>
      </c>
      <c r="AQ216" s="7">
        <v>0</v>
      </c>
      <c r="AR216" s="7">
        <v>0</v>
      </c>
      <c r="AS216" s="7">
        <v>0</v>
      </c>
      <c r="AT216" s="7">
        <v>0</v>
      </c>
      <c r="AU216" s="7">
        <v>0</v>
      </c>
      <c r="AV216" s="7">
        <v>0</v>
      </c>
      <c r="AW216" s="7">
        <v>0</v>
      </c>
      <c r="AX216" s="7">
        <v>0</v>
      </c>
      <c r="AY216" s="7">
        <v>0</v>
      </c>
      <c r="AZ216" s="7">
        <v>0</v>
      </c>
      <c r="BA216" s="7">
        <v>0</v>
      </c>
      <c r="BB216" s="7">
        <v>0</v>
      </c>
      <c r="BC216" s="7">
        <v>0</v>
      </c>
      <c r="BD216" s="7">
        <v>0</v>
      </c>
      <c r="BE216" s="7">
        <v>0</v>
      </c>
      <c r="BF216" s="7">
        <v>0</v>
      </c>
      <c r="BG216" s="7">
        <v>0</v>
      </c>
      <c r="BH216" s="7">
        <v>0</v>
      </c>
      <c r="BI216" s="7">
        <v>0</v>
      </c>
      <c r="BJ216" s="7">
        <v>0</v>
      </c>
      <c r="BK216" s="7">
        <v>0</v>
      </c>
      <c r="BL216" s="7">
        <v>0</v>
      </c>
      <c r="BM216" s="7">
        <v>0</v>
      </c>
      <c r="BN216" s="7">
        <v>0</v>
      </c>
      <c r="BO216" s="7">
        <v>0</v>
      </c>
      <c r="BP216" s="7">
        <v>0</v>
      </c>
      <c r="BQ216" s="7">
        <v>0</v>
      </c>
      <c r="BR216" s="7">
        <v>0</v>
      </c>
      <c r="BS216" s="7">
        <v>0</v>
      </c>
      <c r="BT216" s="7">
        <v>0</v>
      </c>
      <c r="BU216" s="7">
        <v>0</v>
      </c>
      <c r="BV216" s="7">
        <v>0</v>
      </c>
      <c r="BW216" s="7">
        <v>0</v>
      </c>
      <c r="BX216" s="7">
        <v>0</v>
      </c>
      <c r="BY216" s="7">
        <v>0</v>
      </c>
      <c r="BZ216" s="7">
        <v>0</v>
      </c>
      <c r="CA216" s="7">
        <v>0</v>
      </c>
      <c r="CB216" s="7">
        <v>0</v>
      </c>
      <c r="CC216" s="7">
        <v>0</v>
      </c>
      <c r="CD216" s="7">
        <v>0</v>
      </c>
      <c r="CE216" s="7">
        <v>0</v>
      </c>
      <c r="CF216" s="7">
        <v>0</v>
      </c>
      <c r="CG216" s="7">
        <v>0</v>
      </c>
      <c r="CH216" s="7">
        <v>0</v>
      </c>
      <c r="CI216" s="7">
        <v>0</v>
      </c>
      <c r="CJ216" s="7">
        <v>0</v>
      </c>
    </row>
    <row r="217" spans="1:88" x14ac:dyDescent="0.35">
      <c r="A217" s="38" t="s">
        <v>1127</v>
      </c>
      <c r="B217" s="38" t="s">
        <v>3997</v>
      </c>
      <c r="C217" s="38">
        <v>150</v>
      </c>
      <c r="D217" s="38" t="s">
        <v>1999</v>
      </c>
      <c r="E217" s="38" t="s">
        <v>3813</v>
      </c>
      <c r="F217" s="38" t="s">
        <v>596</v>
      </c>
      <c r="G217" s="38" t="s">
        <v>472</v>
      </c>
      <c r="H217" s="38">
        <v>0</v>
      </c>
      <c r="I217" s="39">
        <v>0</v>
      </c>
      <c r="J217" s="38">
        <v>0</v>
      </c>
      <c r="K217" s="38">
        <v>0</v>
      </c>
      <c r="L217" s="39">
        <v>0</v>
      </c>
      <c r="M217" s="7">
        <v>1.5200000000000001E-6</v>
      </c>
      <c r="N217" s="7">
        <v>3.0400000000000001E-6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7">
        <v>0</v>
      </c>
      <c r="U217" s="7">
        <v>0</v>
      </c>
      <c r="V217" s="7">
        <v>0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7">
        <v>0</v>
      </c>
      <c r="AK217" s="7">
        <v>0</v>
      </c>
      <c r="AL217" s="7">
        <v>0</v>
      </c>
      <c r="AM217" s="7">
        <v>0</v>
      </c>
      <c r="AN217" s="7">
        <v>0</v>
      </c>
      <c r="AO217" s="7">
        <v>0</v>
      </c>
      <c r="AP217" s="7">
        <v>0</v>
      </c>
      <c r="AQ217" s="7">
        <v>0</v>
      </c>
      <c r="AR217" s="7">
        <v>0</v>
      </c>
      <c r="AS217" s="7">
        <v>0</v>
      </c>
      <c r="AT217" s="7">
        <v>0</v>
      </c>
      <c r="AU217" s="7">
        <v>0</v>
      </c>
      <c r="AV217" s="7">
        <v>0</v>
      </c>
      <c r="AW217" s="7">
        <v>0</v>
      </c>
      <c r="AX217" s="7">
        <v>0</v>
      </c>
      <c r="AY217" s="7">
        <v>0</v>
      </c>
      <c r="AZ217" s="7">
        <v>0</v>
      </c>
      <c r="BA217" s="7">
        <v>0</v>
      </c>
      <c r="BB217" s="7">
        <v>0</v>
      </c>
      <c r="BC217" s="7">
        <v>0</v>
      </c>
      <c r="BD217" s="7">
        <v>0</v>
      </c>
      <c r="BE217" s="7">
        <v>0</v>
      </c>
      <c r="BF217" s="7">
        <v>0</v>
      </c>
      <c r="BG217" s="7">
        <v>0</v>
      </c>
      <c r="BH217" s="7">
        <v>0</v>
      </c>
      <c r="BI217" s="7">
        <v>0</v>
      </c>
      <c r="BJ217" s="7">
        <v>0</v>
      </c>
      <c r="BK217" s="7">
        <v>0</v>
      </c>
      <c r="BL217" s="7">
        <v>0</v>
      </c>
      <c r="BM217" s="7">
        <v>0</v>
      </c>
      <c r="BN217" s="7">
        <v>0</v>
      </c>
      <c r="BO217" s="7">
        <v>0</v>
      </c>
      <c r="BP217" s="7">
        <v>0</v>
      </c>
      <c r="BQ217" s="7">
        <v>0</v>
      </c>
      <c r="BR217" s="7">
        <v>0</v>
      </c>
      <c r="BS217" s="7">
        <v>0</v>
      </c>
      <c r="BT217" s="7">
        <v>0</v>
      </c>
      <c r="BU217" s="7">
        <v>0</v>
      </c>
      <c r="BV217" s="7">
        <v>0</v>
      </c>
      <c r="BW217" s="7">
        <v>0</v>
      </c>
      <c r="BX217" s="7">
        <v>0</v>
      </c>
      <c r="BY217" s="7">
        <v>0</v>
      </c>
      <c r="BZ217" s="7">
        <v>0</v>
      </c>
      <c r="CA217" s="7">
        <v>0</v>
      </c>
      <c r="CB217" s="7">
        <v>0</v>
      </c>
      <c r="CC217" s="7">
        <v>0</v>
      </c>
      <c r="CD217" s="7">
        <v>0</v>
      </c>
      <c r="CE217" s="7">
        <v>0</v>
      </c>
      <c r="CF217" s="7">
        <v>0</v>
      </c>
      <c r="CG217" s="7">
        <v>0</v>
      </c>
      <c r="CH217" s="7">
        <v>0</v>
      </c>
      <c r="CI217" s="7">
        <v>0</v>
      </c>
      <c r="CJ217" s="7">
        <v>0</v>
      </c>
    </row>
    <row r="218" spans="1:88" x14ac:dyDescent="0.35">
      <c r="A218" s="38" t="s">
        <v>1130</v>
      </c>
      <c r="B218" s="38" t="s">
        <v>4101</v>
      </c>
      <c r="C218" s="38">
        <v>157</v>
      </c>
      <c r="D218" s="38" t="s">
        <v>1983</v>
      </c>
      <c r="E218" s="38" t="s">
        <v>3813</v>
      </c>
      <c r="F218" s="38" t="s">
        <v>596</v>
      </c>
      <c r="G218" s="38" t="s">
        <v>472</v>
      </c>
      <c r="H218" s="38">
        <v>0</v>
      </c>
      <c r="I218" s="39">
        <v>0</v>
      </c>
      <c r="J218" s="38">
        <v>0</v>
      </c>
      <c r="K218" s="38">
        <v>0</v>
      </c>
      <c r="L218" s="39">
        <v>0</v>
      </c>
      <c r="M218" s="7">
        <v>5.0999999999999999E-7</v>
      </c>
      <c r="N218" s="7">
        <v>1.02E-6</v>
      </c>
      <c r="O218" s="7">
        <v>0</v>
      </c>
      <c r="P218" s="7">
        <v>0</v>
      </c>
      <c r="Q218" s="7">
        <v>0</v>
      </c>
      <c r="R218" s="7">
        <v>0</v>
      </c>
      <c r="S218" s="7">
        <v>0</v>
      </c>
      <c r="T218" s="7">
        <v>0</v>
      </c>
      <c r="U218" s="7">
        <v>0</v>
      </c>
      <c r="V218" s="7">
        <v>0</v>
      </c>
      <c r="W218" s="7">
        <v>0</v>
      </c>
      <c r="X218" s="7">
        <v>0</v>
      </c>
      <c r="Y218" s="7">
        <v>0</v>
      </c>
      <c r="Z218" s="7">
        <v>0</v>
      </c>
      <c r="AA218" s="7">
        <v>0</v>
      </c>
      <c r="AB218" s="7">
        <v>0</v>
      </c>
      <c r="AC218" s="7">
        <v>0</v>
      </c>
      <c r="AD218" s="7">
        <v>0</v>
      </c>
      <c r="AE218" s="7">
        <v>0</v>
      </c>
      <c r="AF218" s="7">
        <v>0</v>
      </c>
      <c r="AG218" s="7">
        <v>0</v>
      </c>
      <c r="AH218" s="7">
        <v>0</v>
      </c>
      <c r="AI218" s="7">
        <v>0</v>
      </c>
      <c r="AJ218" s="7">
        <v>0</v>
      </c>
      <c r="AK218" s="7">
        <v>0</v>
      </c>
      <c r="AL218" s="7">
        <v>0</v>
      </c>
      <c r="AM218" s="7">
        <v>0</v>
      </c>
      <c r="AN218" s="7">
        <v>0</v>
      </c>
      <c r="AO218" s="7">
        <v>0</v>
      </c>
      <c r="AP218" s="7">
        <v>0</v>
      </c>
      <c r="AQ218" s="7">
        <v>0</v>
      </c>
      <c r="AR218" s="7">
        <v>0</v>
      </c>
      <c r="AS218" s="7">
        <v>0</v>
      </c>
      <c r="AT218" s="7">
        <v>0</v>
      </c>
      <c r="AU218" s="7">
        <v>0</v>
      </c>
      <c r="AV218" s="7">
        <v>0</v>
      </c>
      <c r="AW218" s="7">
        <v>0</v>
      </c>
      <c r="AX218" s="7">
        <v>0</v>
      </c>
      <c r="AY218" s="7">
        <v>0</v>
      </c>
      <c r="AZ218" s="7">
        <v>0</v>
      </c>
      <c r="BA218" s="7">
        <v>0</v>
      </c>
      <c r="BB218" s="7">
        <v>0</v>
      </c>
      <c r="BC218" s="7">
        <v>0</v>
      </c>
      <c r="BD218" s="7">
        <v>0</v>
      </c>
      <c r="BE218" s="7">
        <v>0</v>
      </c>
      <c r="BF218" s="7">
        <v>0</v>
      </c>
      <c r="BG218" s="7">
        <v>0</v>
      </c>
      <c r="BH218" s="7">
        <v>0</v>
      </c>
      <c r="BI218" s="7">
        <v>0</v>
      </c>
      <c r="BJ218" s="7">
        <v>0</v>
      </c>
      <c r="BK218" s="7">
        <v>0</v>
      </c>
      <c r="BL218" s="7">
        <v>0</v>
      </c>
      <c r="BM218" s="7">
        <v>0</v>
      </c>
      <c r="BN218" s="7">
        <v>0</v>
      </c>
      <c r="BO218" s="7">
        <v>0</v>
      </c>
      <c r="BP218" s="7">
        <v>0</v>
      </c>
      <c r="BQ218" s="7">
        <v>0</v>
      </c>
      <c r="BR218" s="7">
        <v>0</v>
      </c>
      <c r="BS218" s="7">
        <v>0</v>
      </c>
      <c r="BT218" s="7">
        <v>0</v>
      </c>
      <c r="BU218" s="7">
        <v>0</v>
      </c>
      <c r="BV218" s="7">
        <v>0</v>
      </c>
      <c r="BW218" s="7">
        <v>0</v>
      </c>
      <c r="BX218" s="7">
        <v>0</v>
      </c>
      <c r="BY218" s="7">
        <v>0</v>
      </c>
      <c r="BZ218" s="7">
        <v>0</v>
      </c>
      <c r="CA218" s="7">
        <v>0</v>
      </c>
      <c r="CB218" s="7">
        <v>0</v>
      </c>
      <c r="CC218" s="7">
        <v>0</v>
      </c>
      <c r="CD218" s="7">
        <v>0</v>
      </c>
      <c r="CE218" s="7">
        <v>0</v>
      </c>
      <c r="CF218" s="7">
        <v>0</v>
      </c>
      <c r="CG218" s="7">
        <v>0</v>
      </c>
      <c r="CH218" s="7">
        <v>0</v>
      </c>
      <c r="CI218" s="7">
        <v>0</v>
      </c>
      <c r="CJ218" s="7">
        <v>0</v>
      </c>
    </row>
    <row r="219" spans="1:88" x14ac:dyDescent="0.35">
      <c r="A219" s="38" t="s">
        <v>1133</v>
      </c>
      <c r="B219" s="38" t="s">
        <v>4102</v>
      </c>
      <c r="C219" s="38">
        <v>158</v>
      </c>
      <c r="D219" s="38" t="s">
        <v>1988</v>
      </c>
      <c r="E219" s="38" t="s">
        <v>3813</v>
      </c>
      <c r="F219" s="38" t="s">
        <v>596</v>
      </c>
      <c r="G219" s="38" t="s">
        <v>472</v>
      </c>
      <c r="H219" s="38">
        <v>0</v>
      </c>
      <c r="I219" s="39">
        <v>0</v>
      </c>
      <c r="J219" s="38">
        <v>0</v>
      </c>
      <c r="K219" s="38">
        <v>0</v>
      </c>
      <c r="L219" s="39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7">
        <v>0</v>
      </c>
      <c r="U219" s="7">
        <v>0</v>
      </c>
      <c r="V219" s="7">
        <v>0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7">
        <v>0</v>
      </c>
      <c r="AK219" s="7">
        <v>0</v>
      </c>
      <c r="AL219" s="7">
        <v>0</v>
      </c>
      <c r="AM219" s="7">
        <v>0</v>
      </c>
      <c r="AN219" s="7">
        <v>0</v>
      </c>
      <c r="AO219" s="7">
        <v>0</v>
      </c>
      <c r="AP219" s="7">
        <v>0</v>
      </c>
      <c r="AQ219" s="7">
        <v>0</v>
      </c>
      <c r="AR219" s="7">
        <v>0</v>
      </c>
      <c r="AS219" s="7">
        <v>0</v>
      </c>
      <c r="AT219" s="7">
        <v>0</v>
      </c>
      <c r="AU219" s="7">
        <v>0</v>
      </c>
      <c r="AV219" s="7">
        <v>0</v>
      </c>
      <c r="AW219" s="7">
        <v>0</v>
      </c>
      <c r="AX219" s="7">
        <v>0</v>
      </c>
      <c r="AY219" s="7">
        <v>0</v>
      </c>
      <c r="AZ219" s="7">
        <v>0</v>
      </c>
      <c r="BA219" s="7">
        <v>0</v>
      </c>
      <c r="BB219" s="7">
        <v>0</v>
      </c>
      <c r="BC219" s="7">
        <v>0</v>
      </c>
      <c r="BD219" s="7">
        <v>0</v>
      </c>
      <c r="BE219" s="7">
        <v>0</v>
      </c>
      <c r="BF219" s="7">
        <v>0</v>
      </c>
      <c r="BG219" s="7">
        <v>0</v>
      </c>
      <c r="BH219" s="7">
        <v>0</v>
      </c>
      <c r="BI219" s="7">
        <v>0</v>
      </c>
      <c r="BJ219" s="7">
        <v>0</v>
      </c>
      <c r="BK219" s="7">
        <v>0</v>
      </c>
      <c r="BL219" s="7">
        <v>0</v>
      </c>
      <c r="BM219" s="7">
        <v>0</v>
      </c>
      <c r="BN219" s="7">
        <v>0</v>
      </c>
      <c r="BO219" s="7">
        <v>0</v>
      </c>
      <c r="BP219" s="7">
        <v>0</v>
      </c>
      <c r="BQ219" s="7">
        <v>0</v>
      </c>
      <c r="BR219" s="7">
        <v>0</v>
      </c>
      <c r="BS219" s="7">
        <v>0</v>
      </c>
      <c r="BT219" s="7">
        <v>0</v>
      </c>
      <c r="BU219" s="7">
        <v>0</v>
      </c>
      <c r="BV219" s="7">
        <v>0</v>
      </c>
      <c r="BW219" s="7">
        <v>0</v>
      </c>
      <c r="BX219" s="7">
        <v>0</v>
      </c>
      <c r="BY219" s="7">
        <v>0</v>
      </c>
      <c r="BZ219" s="7">
        <v>0</v>
      </c>
      <c r="CA219" s="7">
        <v>0</v>
      </c>
      <c r="CB219" s="7">
        <v>0</v>
      </c>
      <c r="CC219" s="7">
        <v>0</v>
      </c>
      <c r="CD219" s="7">
        <v>0</v>
      </c>
      <c r="CE219" s="7">
        <v>0</v>
      </c>
      <c r="CF219" s="7">
        <v>0</v>
      </c>
      <c r="CG219" s="7">
        <v>0</v>
      </c>
      <c r="CH219" s="7">
        <v>0</v>
      </c>
      <c r="CI219" s="7">
        <v>0</v>
      </c>
      <c r="CJ219" s="7">
        <v>0</v>
      </c>
    </row>
    <row r="220" spans="1:88" x14ac:dyDescent="0.35">
      <c r="A220" s="38" t="s">
        <v>1136</v>
      </c>
      <c r="B220" s="38" t="s">
        <v>4103</v>
      </c>
      <c r="C220" s="38">
        <v>159</v>
      </c>
      <c r="D220" s="38" t="s">
        <v>1267</v>
      </c>
      <c r="E220" s="38" t="s">
        <v>3813</v>
      </c>
      <c r="F220" s="38" t="s">
        <v>596</v>
      </c>
      <c r="G220" s="38" t="s">
        <v>472</v>
      </c>
      <c r="H220" s="38">
        <v>0</v>
      </c>
      <c r="I220" s="39">
        <v>0</v>
      </c>
      <c r="J220" s="38">
        <v>0</v>
      </c>
      <c r="K220" s="38">
        <v>0</v>
      </c>
      <c r="L220" s="39">
        <v>0</v>
      </c>
      <c r="M220" s="7">
        <v>0</v>
      </c>
      <c r="N220" s="7">
        <v>0</v>
      </c>
      <c r="O220" s="7">
        <v>0</v>
      </c>
      <c r="P220" s="7">
        <v>0</v>
      </c>
      <c r="Q220" s="7">
        <v>0</v>
      </c>
      <c r="R220" s="7">
        <v>0</v>
      </c>
      <c r="S220" s="7">
        <v>0</v>
      </c>
      <c r="T220" s="7">
        <v>0</v>
      </c>
      <c r="U220" s="7">
        <v>0</v>
      </c>
      <c r="V220" s="7">
        <v>0</v>
      </c>
      <c r="W220" s="7">
        <v>0</v>
      </c>
      <c r="X220" s="7">
        <v>0</v>
      </c>
      <c r="Y220" s="7">
        <v>0</v>
      </c>
      <c r="Z220" s="7">
        <v>0</v>
      </c>
      <c r="AA220" s="7">
        <v>0</v>
      </c>
      <c r="AB220" s="7">
        <v>0</v>
      </c>
      <c r="AC220" s="7">
        <v>0</v>
      </c>
      <c r="AD220" s="7">
        <v>0</v>
      </c>
      <c r="AE220" s="7">
        <v>0</v>
      </c>
      <c r="AF220" s="7">
        <v>0</v>
      </c>
      <c r="AG220" s="7">
        <v>0</v>
      </c>
      <c r="AH220" s="7">
        <v>0</v>
      </c>
      <c r="AI220" s="7">
        <v>0</v>
      </c>
      <c r="AJ220" s="7">
        <v>0</v>
      </c>
      <c r="AK220" s="7">
        <v>0</v>
      </c>
      <c r="AL220" s="7">
        <v>0</v>
      </c>
      <c r="AM220" s="7">
        <v>0</v>
      </c>
      <c r="AN220" s="7">
        <v>0</v>
      </c>
      <c r="AO220" s="7">
        <v>0</v>
      </c>
      <c r="AP220" s="7">
        <v>0</v>
      </c>
      <c r="AQ220" s="7">
        <v>0</v>
      </c>
      <c r="AR220" s="7">
        <v>0</v>
      </c>
      <c r="AS220" s="7">
        <v>0</v>
      </c>
      <c r="AT220" s="7">
        <v>0</v>
      </c>
      <c r="AU220" s="7">
        <v>0</v>
      </c>
      <c r="AV220" s="7">
        <v>0</v>
      </c>
      <c r="AW220" s="7">
        <v>0</v>
      </c>
      <c r="AX220" s="7">
        <v>0</v>
      </c>
      <c r="AY220" s="7">
        <v>0</v>
      </c>
      <c r="AZ220" s="7">
        <v>0</v>
      </c>
      <c r="BA220" s="7">
        <v>0</v>
      </c>
      <c r="BB220" s="7">
        <v>0</v>
      </c>
      <c r="BC220" s="7">
        <v>0</v>
      </c>
      <c r="BD220" s="7">
        <v>0</v>
      </c>
      <c r="BE220" s="7">
        <v>0</v>
      </c>
      <c r="BF220" s="7">
        <v>0</v>
      </c>
      <c r="BG220" s="7">
        <v>0</v>
      </c>
      <c r="BH220" s="7">
        <v>0</v>
      </c>
      <c r="BI220" s="7">
        <v>0</v>
      </c>
      <c r="BJ220" s="7">
        <v>0</v>
      </c>
      <c r="BK220" s="7">
        <v>0</v>
      </c>
      <c r="BL220" s="7">
        <v>0</v>
      </c>
      <c r="BM220" s="7">
        <v>0</v>
      </c>
      <c r="BN220" s="7">
        <v>0</v>
      </c>
      <c r="BO220" s="7">
        <v>0</v>
      </c>
      <c r="BP220" s="7">
        <v>0</v>
      </c>
      <c r="BQ220" s="7">
        <v>0</v>
      </c>
      <c r="BR220" s="7">
        <v>0</v>
      </c>
      <c r="BS220" s="7">
        <v>0</v>
      </c>
      <c r="BT220" s="7">
        <v>0</v>
      </c>
      <c r="BU220" s="7">
        <v>0</v>
      </c>
      <c r="BV220" s="7">
        <v>0</v>
      </c>
      <c r="BW220" s="7">
        <v>0</v>
      </c>
      <c r="BX220" s="7">
        <v>0</v>
      </c>
      <c r="BY220" s="7">
        <v>0</v>
      </c>
      <c r="BZ220" s="7">
        <v>0</v>
      </c>
      <c r="CA220" s="7">
        <v>0</v>
      </c>
      <c r="CB220" s="7">
        <v>0</v>
      </c>
      <c r="CC220" s="7">
        <v>0</v>
      </c>
      <c r="CD220" s="7">
        <v>0</v>
      </c>
      <c r="CE220" s="7">
        <v>0</v>
      </c>
      <c r="CF220" s="7">
        <v>0</v>
      </c>
      <c r="CG220" s="7">
        <v>0</v>
      </c>
      <c r="CH220" s="7">
        <v>0</v>
      </c>
      <c r="CI220" s="7">
        <v>0</v>
      </c>
      <c r="CJ220" s="7">
        <v>0</v>
      </c>
    </row>
    <row r="221" spans="1:88" x14ac:dyDescent="0.35">
      <c r="A221" s="38" t="s">
        <v>1139</v>
      </c>
      <c r="B221" s="38" t="s">
        <v>4104</v>
      </c>
      <c r="C221" s="38">
        <v>160</v>
      </c>
      <c r="D221" s="38" t="s">
        <v>1990</v>
      </c>
      <c r="E221" s="38" t="s">
        <v>3813</v>
      </c>
      <c r="F221" s="38" t="s">
        <v>596</v>
      </c>
      <c r="G221" s="38" t="s">
        <v>472</v>
      </c>
      <c r="H221" s="38">
        <v>0</v>
      </c>
      <c r="I221" s="39">
        <v>0</v>
      </c>
      <c r="J221" s="38">
        <v>0</v>
      </c>
      <c r="K221" s="38">
        <v>0</v>
      </c>
      <c r="L221" s="39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7">
        <v>0</v>
      </c>
      <c r="U221" s="7">
        <v>0</v>
      </c>
      <c r="V221" s="7">
        <v>0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7">
        <v>0</v>
      </c>
      <c r="AK221" s="7">
        <v>0</v>
      </c>
      <c r="AL221" s="7">
        <v>0</v>
      </c>
      <c r="AM221" s="7">
        <v>0</v>
      </c>
      <c r="AN221" s="7">
        <v>0</v>
      </c>
      <c r="AO221" s="7">
        <v>0</v>
      </c>
      <c r="AP221" s="7">
        <v>0</v>
      </c>
      <c r="AQ221" s="7">
        <v>0</v>
      </c>
      <c r="AR221" s="7">
        <v>0</v>
      </c>
      <c r="AS221" s="7">
        <v>0</v>
      </c>
      <c r="AT221" s="7">
        <v>0</v>
      </c>
      <c r="AU221" s="7">
        <v>0</v>
      </c>
      <c r="AV221" s="7">
        <v>0</v>
      </c>
      <c r="AW221" s="7">
        <v>0</v>
      </c>
      <c r="AX221" s="7">
        <v>0</v>
      </c>
      <c r="AY221" s="7">
        <v>0</v>
      </c>
      <c r="AZ221" s="7">
        <v>0</v>
      </c>
      <c r="BA221" s="7">
        <v>0</v>
      </c>
      <c r="BB221" s="7">
        <v>0</v>
      </c>
      <c r="BC221" s="7">
        <v>0</v>
      </c>
      <c r="BD221" s="7">
        <v>0</v>
      </c>
      <c r="BE221" s="7">
        <v>0</v>
      </c>
      <c r="BF221" s="7">
        <v>0</v>
      </c>
      <c r="BG221" s="7">
        <v>0</v>
      </c>
      <c r="BH221" s="7">
        <v>0</v>
      </c>
      <c r="BI221" s="7">
        <v>0</v>
      </c>
      <c r="BJ221" s="7">
        <v>0</v>
      </c>
      <c r="BK221" s="7">
        <v>0</v>
      </c>
      <c r="BL221" s="7">
        <v>0</v>
      </c>
      <c r="BM221" s="7">
        <v>0</v>
      </c>
      <c r="BN221" s="7">
        <v>0</v>
      </c>
      <c r="BO221" s="7">
        <v>0</v>
      </c>
      <c r="BP221" s="7">
        <v>0</v>
      </c>
      <c r="BQ221" s="7">
        <v>0</v>
      </c>
      <c r="BR221" s="7">
        <v>0</v>
      </c>
      <c r="BS221" s="7">
        <v>0</v>
      </c>
      <c r="BT221" s="7">
        <v>0</v>
      </c>
      <c r="BU221" s="7">
        <v>0</v>
      </c>
      <c r="BV221" s="7">
        <v>0</v>
      </c>
      <c r="BW221" s="7">
        <v>0</v>
      </c>
      <c r="BX221" s="7">
        <v>0</v>
      </c>
      <c r="BY221" s="7">
        <v>0</v>
      </c>
      <c r="BZ221" s="7">
        <v>0</v>
      </c>
      <c r="CA221" s="7">
        <v>0</v>
      </c>
      <c r="CB221" s="7">
        <v>0</v>
      </c>
      <c r="CC221" s="7">
        <v>0</v>
      </c>
      <c r="CD221" s="7">
        <v>0</v>
      </c>
      <c r="CE221" s="7">
        <v>0</v>
      </c>
      <c r="CF221" s="7">
        <v>0</v>
      </c>
      <c r="CG221" s="7">
        <v>0</v>
      </c>
      <c r="CH221" s="7">
        <v>0</v>
      </c>
      <c r="CI221" s="7">
        <v>0</v>
      </c>
      <c r="CJ221" s="7">
        <v>0</v>
      </c>
    </row>
    <row r="222" spans="1:88" x14ac:dyDescent="0.35">
      <c r="A222" s="38" t="s">
        <v>1142</v>
      </c>
      <c r="B222" s="38" t="s">
        <v>4105</v>
      </c>
      <c r="C222" s="38">
        <v>161</v>
      </c>
      <c r="D222" s="38" t="s">
        <v>1270</v>
      </c>
      <c r="E222" s="38" t="s">
        <v>3813</v>
      </c>
      <c r="F222" s="38" t="s">
        <v>596</v>
      </c>
      <c r="G222" s="38" t="s">
        <v>472</v>
      </c>
      <c r="H222" s="38">
        <v>0</v>
      </c>
      <c r="I222" s="39">
        <v>0</v>
      </c>
      <c r="J222" s="38">
        <v>0</v>
      </c>
      <c r="K222" s="38">
        <v>0</v>
      </c>
      <c r="L222" s="39">
        <v>0</v>
      </c>
      <c r="M222" s="7">
        <v>0</v>
      </c>
      <c r="N222" s="7">
        <v>0</v>
      </c>
      <c r="O222" s="7">
        <v>0</v>
      </c>
      <c r="P222" s="7">
        <v>0</v>
      </c>
      <c r="Q222" s="7">
        <v>0</v>
      </c>
      <c r="R222" s="7">
        <v>0</v>
      </c>
      <c r="S222" s="7">
        <v>0</v>
      </c>
      <c r="T222" s="7">
        <v>0</v>
      </c>
      <c r="U222" s="7">
        <v>0</v>
      </c>
      <c r="V222" s="7">
        <v>0</v>
      </c>
      <c r="W222" s="7">
        <v>0</v>
      </c>
      <c r="X222" s="7">
        <v>0</v>
      </c>
      <c r="Y222" s="7">
        <v>0</v>
      </c>
      <c r="Z222" s="7">
        <v>0</v>
      </c>
      <c r="AA222" s="7">
        <v>0</v>
      </c>
      <c r="AB222" s="7">
        <v>0</v>
      </c>
      <c r="AC222" s="7">
        <v>0</v>
      </c>
      <c r="AD222" s="7">
        <v>0</v>
      </c>
      <c r="AE222" s="7">
        <v>0</v>
      </c>
      <c r="AF222" s="7">
        <v>0</v>
      </c>
      <c r="AG222" s="7">
        <v>0</v>
      </c>
      <c r="AH222" s="7">
        <v>0</v>
      </c>
      <c r="AI222" s="7">
        <v>0</v>
      </c>
      <c r="AJ222" s="7">
        <v>0</v>
      </c>
      <c r="AK222" s="7">
        <v>0</v>
      </c>
      <c r="AL222" s="7">
        <v>0</v>
      </c>
      <c r="AM222" s="7">
        <v>0</v>
      </c>
      <c r="AN222" s="7">
        <v>0</v>
      </c>
      <c r="AO222" s="7">
        <v>0</v>
      </c>
      <c r="AP222" s="7">
        <v>0</v>
      </c>
      <c r="AQ222" s="7">
        <v>0</v>
      </c>
      <c r="AR222" s="7">
        <v>0</v>
      </c>
      <c r="AS222" s="7">
        <v>0</v>
      </c>
      <c r="AT222" s="7">
        <v>0</v>
      </c>
      <c r="AU222" s="7">
        <v>0</v>
      </c>
      <c r="AV222" s="7">
        <v>0</v>
      </c>
      <c r="AW222" s="7">
        <v>0</v>
      </c>
      <c r="AX222" s="7">
        <v>0</v>
      </c>
      <c r="AY222" s="7">
        <v>0</v>
      </c>
      <c r="AZ222" s="7">
        <v>0</v>
      </c>
      <c r="BA222" s="7">
        <v>0</v>
      </c>
      <c r="BB222" s="7">
        <v>0</v>
      </c>
      <c r="BC222" s="7">
        <v>0</v>
      </c>
      <c r="BD222" s="7">
        <v>0</v>
      </c>
      <c r="BE222" s="7">
        <v>0</v>
      </c>
      <c r="BF222" s="7">
        <v>0</v>
      </c>
      <c r="BG222" s="7">
        <v>0</v>
      </c>
      <c r="BH222" s="7">
        <v>0</v>
      </c>
      <c r="BI222" s="7">
        <v>0</v>
      </c>
      <c r="BJ222" s="7">
        <v>0</v>
      </c>
      <c r="BK222" s="7">
        <v>0</v>
      </c>
      <c r="BL222" s="7">
        <v>0</v>
      </c>
      <c r="BM222" s="7">
        <v>0</v>
      </c>
      <c r="BN222" s="7">
        <v>0</v>
      </c>
      <c r="BO222" s="7">
        <v>0</v>
      </c>
      <c r="BP222" s="7">
        <v>0</v>
      </c>
      <c r="BQ222" s="7">
        <v>0</v>
      </c>
      <c r="BR222" s="7">
        <v>0</v>
      </c>
      <c r="BS222" s="7">
        <v>0</v>
      </c>
      <c r="BT222" s="7">
        <v>0</v>
      </c>
      <c r="BU222" s="7">
        <v>0</v>
      </c>
      <c r="BV222" s="7">
        <v>0</v>
      </c>
      <c r="BW222" s="7">
        <v>0</v>
      </c>
      <c r="BX222" s="7">
        <v>0</v>
      </c>
      <c r="BY222" s="7">
        <v>0</v>
      </c>
      <c r="BZ222" s="7">
        <v>0</v>
      </c>
      <c r="CA222" s="7">
        <v>0</v>
      </c>
      <c r="CB222" s="7">
        <v>0</v>
      </c>
      <c r="CC222" s="7">
        <v>0</v>
      </c>
      <c r="CD222" s="7">
        <v>0</v>
      </c>
      <c r="CE222" s="7">
        <v>0</v>
      </c>
      <c r="CF222" s="7">
        <v>0</v>
      </c>
      <c r="CG222" s="7">
        <v>0</v>
      </c>
      <c r="CH222" s="7">
        <v>0</v>
      </c>
      <c r="CI222" s="7">
        <v>0</v>
      </c>
      <c r="CJ222" s="7">
        <v>0</v>
      </c>
    </row>
    <row r="223" spans="1:88" x14ac:dyDescent="0.35">
      <c r="A223" s="38" t="s">
        <v>1145</v>
      </c>
      <c r="B223" s="38" t="s">
        <v>4106</v>
      </c>
      <c r="C223" s="38">
        <v>162</v>
      </c>
      <c r="D223" s="38" t="s">
        <v>1273</v>
      </c>
      <c r="E223" s="38" t="s">
        <v>3813</v>
      </c>
      <c r="F223" s="38" t="s">
        <v>596</v>
      </c>
      <c r="G223" s="38" t="s">
        <v>472</v>
      </c>
      <c r="H223" s="38">
        <v>0</v>
      </c>
      <c r="I223" s="39">
        <v>0</v>
      </c>
      <c r="J223" s="38">
        <v>0</v>
      </c>
      <c r="K223" s="38">
        <v>0</v>
      </c>
      <c r="L223" s="39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7">
        <v>0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7">
        <v>0</v>
      </c>
      <c r="AK223" s="7">
        <v>0</v>
      </c>
      <c r="AL223" s="7">
        <v>0</v>
      </c>
      <c r="AM223" s="7">
        <v>0</v>
      </c>
      <c r="AN223" s="7">
        <v>0</v>
      </c>
      <c r="AO223" s="7">
        <v>0</v>
      </c>
      <c r="AP223" s="7">
        <v>0</v>
      </c>
      <c r="AQ223" s="7">
        <v>0</v>
      </c>
      <c r="AR223" s="7">
        <v>0</v>
      </c>
      <c r="AS223" s="7">
        <v>0</v>
      </c>
      <c r="AT223" s="7">
        <v>0</v>
      </c>
      <c r="AU223" s="7">
        <v>0</v>
      </c>
      <c r="AV223" s="7">
        <v>0</v>
      </c>
      <c r="AW223" s="7">
        <v>0</v>
      </c>
      <c r="AX223" s="7">
        <v>0</v>
      </c>
      <c r="AY223" s="7">
        <v>0</v>
      </c>
      <c r="AZ223" s="7">
        <v>0</v>
      </c>
      <c r="BA223" s="7">
        <v>0</v>
      </c>
      <c r="BB223" s="7">
        <v>0</v>
      </c>
      <c r="BC223" s="7">
        <v>0</v>
      </c>
      <c r="BD223" s="7">
        <v>0</v>
      </c>
      <c r="BE223" s="7">
        <v>0</v>
      </c>
      <c r="BF223" s="7">
        <v>0</v>
      </c>
      <c r="BG223" s="7">
        <v>0</v>
      </c>
      <c r="BH223" s="7">
        <v>0</v>
      </c>
      <c r="BI223" s="7">
        <v>0</v>
      </c>
      <c r="BJ223" s="7">
        <v>0</v>
      </c>
      <c r="BK223" s="7">
        <v>0</v>
      </c>
      <c r="BL223" s="7">
        <v>0</v>
      </c>
      <c r="BM223" s="7">
        <v>0</v>
      </c>
      <c r="BN223" s="7">
        <v>0</v>
      </c>
      <c r="BO223" s="7">
        <v>0</v>
      </c>
      <c r="BP223" s="7">
        <v>0</v>
      </c>
      <c r="BQ223" s="7">
        <v>0</v>
      </c>
      <c r="BR223" s="7">
        <v>0</v>
      </c>
      <c r="BS223" s="7">
        <v>0</v>
      </c>
      <c r="BT223" s="7">
        <v>0</v>
      </c>
      <c r="BU223" s="7">
        <v>0</v>
      </c>
      <c r="BV223" s="7">
        <v>0</v>
      </c>
      <c r="BW223" s="7">
        <v>0</v>
      </c>
      <c r="BX223" s="7">
        <v>0</v>
      </c>
      <c r="BY223" s="7">
        <v>0</v>
      </c>
      <c r="BZ223" s="7">
        <v>0</v>
      </c>
      <c r="CA223" s="7">
        <v>0</v>
      </c>
      <c r="CB223" s="7">
        <v>0</v>
      </c>
      <c r="CC223" s="7">
        <v>0</v>
      </c>
      <c r="CD223" s="7">
        <v>0</v>
      </c>
      <c r="CE223" s="7">
        <v>0</v>
      </c>
      <c r="CF223" s="7">
        <v>0</v>
      </c>
      <c r="CG223" s="7">
        <v>0</v>
      </c>
      <c r="CH223" s="7">
        <v>0</v>
      </c>
      <c r="CI223" s="7">
        <v>0</v>
      </c>
      <c r="CJ223" s="7">
        <v>0</v>
      </c>
    </row>
    <row r="224" spans="1:88" x14ac:dyDescent="0.35">
      <c r="A224" s="38" t="s">
        <v>1148</v>
      </c>
      <c r="B224" s="38" t="s">
        <v>4107</v>
      </c>
      <c r="C224" s="38">
        <v>163</v>
      </c>
      <c r="D224" s="38" t="s">
        <v>1276</v>
      </c>
      <c r="E224" s="38" t="s">
        <v>3813</v>
      </c>
      <c r="F224" s="38" t="s">
        <v>596</v>
      </c>
      <c r="G224" s="38" t="s">
        <v>472</v>
      </c>
      <c r="H224" s="38">
        <v>0</v>
      </c>
      <c r="I224" s="39">
        <v>0</v>
      </c>
      <c r="J224" s="38">
        <v>0</v>
      </c>
      <c r="K224" s="38">
        <v>0</v>
      </c>
      <c r="L224" s="39">
        <v>0</v>
      </c>
      <c r="M224" s="7">
        <v>0</v>
      </c>
      <c r="N224" s="7">
        <v>0</v>
      </c>
      <c r="O224" s="7">
        <v>0</v>
      </c>
      <c r="P224" s="7">
        <v>0</v>
      </c>
      <c r="Q224" s="7">
        <v>0</v>
      </c>
      <c r="R224" s="7">
        <v>0</v>
      </c>
      <c r="S224" s="7">
        <v>0</v>
      </c>
      <c r="T224" s="7">
        <v>0</v>
      </c>
      <c r="U224" s="7">
        <v>0</v>
      </c>
      <c r="V224" s="7">
        <v>0</v>
      </c>
      <c r="W224" s="7">
        <v>0</v>
      </c>
      <c r="X224" s="7">
        <v>0</v>
      </c>
      <c r="Y224" s="7">
        <v>0</v>
      </c>
      <c r="Z224" s="7">
        <v>0</v>
      </c>
      <c r="AA224" s="7">
        <v>0</v>
      </c>
      <c r="AB224" s="7">
        <v>0</v>
      </c>
      <c r="AC224" s="7">
        <v>0</v>
      </c>
      <c r="AD224" s="7">
        <v>0</v>
      </c>
      <c r="AE224" s="7">
        <v>0</v>
      </c>
      <c r="AF224" s="7">
        <v>0</v>
      </c>
      <c r="AG224" s="7">
        <v>0</v>
      </c>
      <c r="AH224" s="7">
        <v>0</v>
      </c>
      <c r="AI224" s="7">
        <v>0</v>
      </c>
      <c r="AJ224" s="7">
        <v>0</v>
      </c>
      <c r="AK224" s="7">
        <v>0</v>
      </c>
      <c r="AL224" s="7">
        <v>0</v>
      </c>
      <c r="AM224" s="7">
        <v>0</v>
      </c>
      <c r="AN224" s="7">
        <v>0</v>
      </c>
      <c r="AO224" s="7">
        <v>0</v>
      </c>
      <c r="AP224" s="7">
        <v>0</v>
      </c>
      <c r="AQ224" s="7">
        <v>0</v>
      </c>
      <c r="AR224" s="7">
        <v>0</v>
      </c>
      <c r="AS224" s="7">
        <v>0</v>
      </c>
      <c r="AT224" s="7">
        <v>0</v>
      </c>
      <c r="AU224" s="7">
        <v>0</v>
      </c>
      <c r="AV224" s="7">
        <v>0</v>
      </c>
      <c r="AW224" s="7">
        <v>0</v>
      </c>
      <c r="AX224" s="7">
        <v>0</v>
      </c>
      <c r="AY224" s="7">
        <v>0</v>
      </c>
      <c r="AZ224" s="7">
        <v>0</v>
      </c>
      <c r="BA224" s="7">
        <v>0</v>
      </c>
      <c r="BB224" s="7">
        <v>0</v>
      </c>
      <c r="BC224" s="7">
        <v>0</v>
      </c>
      <c r="BD224" s="7">
        <v>0</v>
      </c>
      <c r="BE224" s="7">
        <v>0</v>
      </c>
      <c r="BF224" s="7">
        <v>0</v>
      </c>
      <c r="BG224" s="7">
        <v>0</v>
      </c>
      <c r="BH224" s="7">
        <v>0</v>
      </c>
      <c r="BI224" s="7">
        <v>0</v>
      </c>
      <c r="BJ224" s="7">
        <v>0</v>
      </c>
      <c r="BK224" s="7">
        <v>0</v>
      </c>
      <c r="BL224" s="7">
        <v>0</v>
      </c>
      <c r="BM224" s="7">
        <v>0</v>
      </c>
      <c r="BN224" s="7">
        <v>0</v>
      </c>
      <c r="BO224" s="7">
        <v>0</v>
      </c>
      <c r="BP224" s="7">
        <v>0</v>
      </c>
      <c r="BQ224" s="7">
        <v>0</v>
      </c>
      <c r="BR224" s="7">
        <v>0</v>
      </c>
      <c r="BS224" s="7">
        <v>0</v>
      </c>
      <c r="BT224" s="7">
        <v>0</v>
      </c>
      <c r="BU224" s="7">
        <v>0</v>
      </c>
      <c r="BV224" s="7">
        <v>0</v>
      </c>
      <c r="BW224" s="7">
        <v>0</v>
      </c>
      <c r="BX224" s="7">
        <v>0</v>
      </c>
      <c r="BY224" s="7">
        <v>0</v>
      </c>
      <c r="BZ224" s="7">
        <v>0</v>
      </c>
      <c r="CA224" s="7">
        <v>0</v>
      </c>
      <c r="CB224" s="7">
        <v>0</v>
      </c>
      <c r="CC224" s="7">
        <v>0</v>
      </c>
      <c r="CD224" s="7">
        <v>0</v>
      </c>
      <c r="CE224" s="7">
        <v>0</v>
      </c>
      <c r="CF224" s="7">
        <v>0</v>
      </c>
      <c r="CG224" s="7">
        <v>0</v>
      </c>
      <c r="CH224" s="7">
        <v>0</v>
      </c>
      <c r="CI224" s="7">
        <v>0</v>
      </c>
      <c r="CJ224" s="7">
        <v>0</v>
      </c>
    </row>
    <row r="225" spans="1:88" x14ac:dyDescent="0.35">
      <c r="A225" s="38" t="s">
        <v>1151</v>
      </c>
      <c r="B225" s="38" t="s">
        <v>4108</v>
      </c>
      <c r="C225" s="38">
        <v>164</v>
      </c>
      <c r="D225" s="38" t="s">
        <v>4109</v>
      </c>
      <c r="E225" s="38" t="s">
        <v>3813</v>
      </c>
      <c r="F225" s="38" t="s">
        <v>596</v>
      </c>
      <c r="G225" s="38" t="s">
        <v>472</v>
      </c>
      <c r="H225" s="38">
        <v>0</v>
      </c>
      <c r="I225" s="39">
        <v>0</v>
      </c>
      <c r="J225" s="38">
        <v>0</v>
      </c>
      <c r="K225" s="38">
        <v>0</v>
      </c>
      <c r="L225" s="39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7">
        <v>0</v>
      </c>
      <c r="U225" s="7">
        <v>0</v>
      </c>
      <c r="V225" s="7">
        <v>0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7">
        <v>0</v>
      </c>
      <c r="AK225" s="7">
        <v>0</v>
      </c>
      <c r="AL225" s="7">
        <v>0</v>
      </c>
      <c r="AM225" s="7">
        <v>0</v>
      </c>
      <c r="AN225" s="7">
        <v>0</v>
      </c>
      <c r="AO225" s="7">
        <v>0</v>
      </c>
      <c r="AP225" s="7">
        <v>0</v>
      </c>
      <c r="AQ225" s="7">
        <v>0</v>
      </c>
      <c r="AR225" s="7">
        <v>0</v>
      </c>
      <c r="AS225" s="7">
        <v>0</v>
      </c>
      <c r="AT225" s="7">
        <v>0</v>
      </c>
      <c r="AU225" s="7">
        <v>0</v>
      </c>
      <c r="AV225" s="7">
        <v>0</v>
      </c>
      <c r="AW225" s="7">
        <v>0</v>
      </c>
      <c r="AX225" s="7">
        <v>0</v>
      </c>
      <c r="AY225" s="7">
        <v>0</v>
      </c>
      <c r="AZ225" s="7">
        <v>0</v>
      </c>
      <c r="BA225" s="7">
        <v>0</v>
      </c>
      <c r="BB225" s="7">
        <v>0</v>
      </c>
      <c r="BC225" s="7">
        <v>0</v>
      </c>
      <c r="BD225" s="7">
        <v>0</v>
      </c>
      <c r="BE225" s="7">
        <v>0</v>
      </c>
      <c r="BF225" s="7">
        <v>0</v>
      </c>
      <c r="BG225" s="7">
        <v>0</v>
      </c>
      <c r="BH225" s="7">
        <v>0</v>
      </c>
      <c r="BI225" s="7">
        <v>0</v>
      </c>
      <c r="BJ225" s="7">
        <v>0</v>
      </c>
      <c r="BK225" s="7">
        <v>0</v>
      </c>
      <c r="BL225" s="7">
        <v>0</v>
      </c>
      <c r="BM225" s="7">
        <v>0</v>
      </c>
      <c r="BN225" s="7">
        <v>0</v>
      </c>
      <c r="BO225" s="7">
        <v>0</v>
      </c>
      <c r="BP225" s="7">
        <v>0</v>
      </c>
      <c r="BQ225" s="7">
        <v>0</v>
      </c>
      <c r="BR225" s="7">
        <v>0</v>
      </c>
      <c r="BS225" s="7">
        <v>0</v>
      </c>
      <c r="BT225" s="7">
        <v>0</v>
      </c>
      <c r="BU225" s="7">
        <v>0</v>
      </c>
      <c r="BV225" s="7">
        <v>0</v>
      </c>
      <c r="BW225" s="7">
        <v>0</v>
      </c>
      <c r="BX225" s="7">
        <v>0</v>
      </c>
      <c r="BY225" s="7">
        <v>0</v>
      </c>
      <c r="BZ225" s="7">
        <v>0</v>
      </c>
      <c r="CA225" s="7">
        <v>0</v>
      </c>
      <c r="CB225" s="7">
        <v>0</v>
      </c>
      <c r="CC225" s="7">
        <v>0</v>
      </c>
      <c r="CD225" s="7">
        <v>0</v>
      </c>
      <c r="CE225" s="7">
        <v>0</v>
      </c>
      <c r="CF225" s="7">
        <v>0</v>
      </c>
      <c r="CG225" s="7">
        <v>0</v>
      </c>
      <c r="CH225" s="7">
        <v>0</v>
      </c>
      <c r="CI225" s="7">
        <v>0</v>
      </c>
      <c r="CJ225" s="7">
        <v>0</v>
      </c>
    </row>
    <row r="226" spans="1:88" x14ac:dyDescent="0.35">
      <c r="A226" s="38" t="s">
        <v>1154</v>
      </c>
      <c r="B226" s="38" t="s">
        <v>4110</v>
      </c>
      <c r="C226" s="38">
        <v>165</v>
      </c>
      <c r="D226" s="38" t="s">
        <v>1216</v>
      </c>
      <c r="E226" s="38" t="s">
        <v>3813</v>
      </c>
      <c r="F226" s="38" t="s">
        <v>596</v>
      </c>
      <c r="G226" s="38" t="s">
        <v>472</v>
      </c>
      <c r="H226" s="38">
        <v>0</v>
      </c>
      <c r="I226" s="39">
        <v>0</v>
      </c>
      <c r="J226" s="38">
        <v>0</v>
      </c>
      <c r="K226" s="38">
        <v>0</v>
      </c>
      <c r="L226" s="39">
        <v>0</v>
      </c>
      <c r="M226" s="7">
        <v>0</v>
      </c>
      <c r="N226" s="7">
        <v>0</v>
      </c>
      <c r="O226" s="7">
        <v>0</v>
      </c>
      <c r="P226" s="7">
        <v>0</v>
      </c>
      <c r="Q226" s="7">
        <v>0</v>
      </c>
      <c r="R226" s="7">
        <v>0</v>
      </c>
      <c r="S226" s="7">
        <v>0</v>
      </c>
      <c r="T226" s="7">
        <v>0</v>
      </c>
      <c r="U226" s="7">
        <v>0</v>
      </c>
      <c r="V226" s="7">
        <v>0</v>
      </c>
      <c r="W226" s="7">
        <v>0</v>
      </c>
      <c r="X226" s="7">
        <v>0</v>
      </c>
      <c r="Y226" s="7">
        <v>0</v>
      </c>
      <c r="Z226" s="7">
        <v>0</v>
      </c>
      <c r="AA226" s="7">
        <v>0</v>
      </c>
      <c r="AB226" s="7">
        <v>0</v>
      </c>
      <c r="AC226" s="7">
        <v>0</v>
      </c>
      <c r="AD226" s="7">
        <v>0</v>
      </c>
      <c r="AE226" s="7">
        <v>0</v>
      </c>
      <c r="AF226" s="7">
        <v>0</v>
      </c>
      <c r="AG226" s="7">
        <v>0</v>
      </c>
      <c r="AH226" s="7">
        <v>0</v>
      </c>
      <c r="AI226" s="7">
        <v>0</v>
      </c>
      <c r="AJ226" s="7">
        <v>0</v>
      </c>
      <c r="AK226" s="7">
        <v>0</v>
      </c>
      <c r="AL226" s="7">
        <v>0</v>
      </c>
      <c r="AM226" s="7">
        <v>0</v>
      </c>
      <c r="AN226" s="7">
        <v>0</v>
      </c>
      <c r="AO226" s="7">
        <v>0</v>
      </c>
      <c r="AP226" s="7">
        <v>0</v>
      </c>
      <c r="AQ226" s="7">
        <v>0</v>
      </c>
      <c r="AR226" s="7">
        <v>0</v>
      </c>
      <c r="AS226" s="7">
        <v>0</v>
      </c>
      <c r="AT226" s="7">
        <v>0</v>
      </c>
      <c r="AU226" s="7">
        <v>0</v>
      </c>
      <c r="AV226" s="7">
        <v>0</v>
      </c>
      <c r="AW226" s="7">
        <v>0</v>
      </c>
      <c r="AX226" s="7">
        <v>0</v>
      </c>
      <c r="AY226" s="7">
        <v>0</v>
      </c>
      <c r="AZ226" s="7">
        <v>0</v>
      </c>
      <c r="BA226" s="7">
        <v>0</v>
      </c>
      <c r="BB226" s="7">
        <v>0</v>
      </c>
      <c r="BC226" s="7">
        <v>0</v>
      </c>
      <c r="BD226" s="7">
        <v>0</v>
      </c>
      <c r="BE226" s="7">
        <v>0</v>
      </c>
      <c r="BF226" s="7">
        <v>0</v>
      </c>
      <c r="BG226" s="7">
        <v>0</v>
      </c>
      <c r="BH226" s="7">
        <v>0</v>
      </c>
      <c r="BI226" s="7">
        <v>0</v>
      </c>
      <c r="BJ226" s="7">
        <v>0</v>
      </c>
      <c r="BK226" s="7">
        <v>0</v>
      </c>
      <c r="BL226" s="7">
        <v>0</v>
      </c>
      <c r="BM226" s="7">
        <v>0</v>
      </c>
      <c r="BN226" s="7">
        <v>0</v>
      </c>
      <c r="BO226" s="7">
        <v>0</v>
      </c>
      <c r="BP226" s="7">
        <v>0</v>
      </c>
      <c r="BQ226" s="7">
        <v>0</v>
      </c>
      <c r="BR226" s="7">
        <v>0</v>
      </c>
      <c r="BS226" s="7">
        <v>0</v>
      </c>
      <c r="BT226" s="7">
        <v>0</v>
      </c>
      <c r="BU226" s="7">
        <v>0</v>
      </c>
      <c r="BV226" s="7">
        <v>0</v>
      </c>
      <c r="BW226" s="7">
        <v>0</v>
      </c>
      <c r="BX226" s="7">
        <v>0</v>
      </c>
      <c r="BY226" s="7">
        <v>0</v>
      </c>
      <c r="BZ226" s="7">
        <v>0</v>
      </c>
      <c r="CA226" s="7">
        <v>0</v>
      </c>
      <c r="CB226" s="7">
        <v>0</v>
      </c>
      <c r="CC226" s="7">
        <v>0</v>
      </c>
      <c r="CD226" s="7">
        <v>0</v>
      </c>
      <c r="CE226" s="7">
        <v>0</v>
      </c>
      <c r="CF226" s="7">
        <v>0</v>
      </c>
      <c r="CG226" s="7">
        <v>0</v>
      </c>
      <c r="CH226" s="7">
        <v>0</v>
      </c>
      <c r="CI226" s="7">
        <v>0</v>
      </c>
      <c r="CJ226" s="7">
        <v>0</v>
      </c>
    </row>
    <row r="227" spans="1:88" x14ac:dyDescent="0.35">
      <c r="A227" s="38" t="s">
        <v>1157</v>
      </c>
      <c r="B227" s="38" t="s">
        <v>4111</v>
      </c>
      <c r="C227" s="38">
        <v>166</v>
      </c>
      <c r="D227" s="38" t="s">
        <v>1219</v>
      </c>
      <c r="E227" s="38" t="s">
        <v>3813</v>
      </c>
      <c r="F227" s="38" t="s">
        <v>596</v>
      </c>
      <c r="G227" s="38" t="s">
        <v>472</v>
      </c>
      <c r="H227" s="38">
        <v>0</v>
      </c>
      <c r="I227" s="39">
        <v>0</v>
      </c>
      <c r="J227" s="38">
        <v>0</v>
      </c>
      <c r="K227" s="38">
        <v>0</v>
      </c>
      <c r="L227" s="39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7">
        <v>0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7">
        <v>0</v>
      </c>
      <c r="AK227" s="7">
        <v>0</v>
      </c>
      <c r="AL227" s="7">
        <v>0</v>
      </c>
      <c r="AM227" s="7">
        <v>0</v>
      </c>
      <c r="AN227" s="7">
        <v>0</v>
      </c>
      <c r="AO227" s="7">
        <v>0</v>
      </c>
      <c r="AP227" s="7">
        <v>0</v>
      </c>
      <c r="AQ227" s="7">
        <v>0</v>
      </c>
      <c r="AR227" s="7">
        <v>0</v>
      </c>
      <c r="AS227" s="7">
        <v>0</v>
      </c>
      <c r="AT227" s="7">
        <v>0</v>
      </c>
      <c r="AU227" s="7">
        <v>0</v>
      </c>
      <c r="AV227" s="7">
        <v>0</v>
      </c>
      <c r="AW227" s="7">
        <v>0</v>
      </c>
      <c r="AX227" s="7">
        <v>0</v>
      </c>
      <c r="AY227" s="7">
        <v>0</v>
      </c>
      <c r="AZ227" s="7">
        <v>0</v>
      </c>
      <c r="BA227" s="7">
        <v>0</v>
      </c>
      <c r="BB227" s="7">
        <v>0</v>
      </c>
      <c r="BC227" s="7">
        <v>0</v>
      </c>
      <c r="BD227" s="7">
        <v>0</v>
      </c>
      <c r="BE227" s="7">
        <v>0</v>
      </c>
      <c r="BF227" s="7">
        <v>0</v>
      </c>
      <c r="BG227" s="7">
        <v>0</v>
      </c>
      <c r="BH227" s="7">
        <v>0</v>
      </c>
      <c r="BI227" s="7">
        <v>0</v>
      </c>
      <c r="BJ227" s="7">
        <v>0</v>
      </c>
      <c r="BK227" s="7">
        <v>0</v>
      </c>
      <c r="BL227" s="7">
        <v>0</v>
      </c>
      <c r="BM227" s="7">
        <v>0</v>
      </c>
      <c r="BN227" s="7">
        <v>0</v>
      </c>
      <c r="BO227" s="7">
        <v>0</v>
      </c>
      <c r="BP227" s="7">
        <v>0</v>
      </c>
      <c r="BQ227" s="7">
        <v>0</v>
      </c>
      <c r="BR227" s="7">
        <v>0</v>
      </c>
      <c r="BS227" s="7">
        <v>0</v>
      </c>
      <c r="BT227" s="7">
        <v>0</v>
      </c>
      <c r="BU227" s="7">
        <v>0</v>
      </c>
      <c r="BV227" s="7">
        <v>0</v>
      </c>
      <c r="BW227" s="7">
        <v>0</v>
      </c>
      <c r="BX227" s="7">
        <v>0</v>
      </c>
      <c r="BY227" s="7">
        <v>0</v>
      </c>
      <c r="BZ227" s="7">
        <v>0</v>
      </c>
      <c r="CA227" s="7">
        <v>0</v>
      </c>
      <c r="CB227" s="7">
        <v>0</v>
      </c>
      <c r="CC227" s="7">
        <v>0</v>
      </c>
      <c r="CD227" s="7">
        <v>0</v>
      </c>
      <c r="CE227" s="7">
        <v>0</v>
      </c>
      <c r="CF227" s="7">
        <v>0</v>
      </c>
      <c r="CG227" s="7">
        <v>0</v>
      </c>
      <c r="CH227" s="7">
        <v>0</v>
      </c>
      <c r="CI227" s="7">
        <v>0</v>
      </c>
      <c r="CJ227" s="7">
        <v>0</v>
      </c>
    </row>
    <row r="228" spans="1:88" x14ac:dyDescent="0.35">
      <c r="A228" s="38" t="s">
        <v>1160</v>
      </c>
      <c r="B228" s="38" t="s">
        <v>4112</v>
      </c>
      <c r="C228" s="38">
        <v>167</v>
      </c>
      <c r="D228" s="38" t="s">
        <v>4113</v>
      </c>
      <c r="E228" s="38" t="s">
        <v>3813</v>
      </c>
      <c r="F228" s="38" t="s">
        <v>596</v>
      </c>
      <c r="G228" s="38" t="s">
        <v>472</v>
      </c>
      <c r="H228" s="38">
        <v>0</v>
      </c>
      <c r="I228" s="39">
        <v>0</v>
      </c>
      <c r="J228" s="38">
        <v>0</v>
      </c>
      <c r="K228" s="38">
        <v>0</v>
      </c>
      <c r="L228" s="39">
        <v>0</v>
      </c>
      <c r="M228" s="7">
        <v>0</v>
      </c>
      <c r="N228" s="7">
        <v>0</v>
      </c>
      <c r="O228" s="7">
        <v>0</v>
      </c>
      <c r="P228" s="7">
        <v>0</v>
      </c>
      <c r="Q228" s="7">
        <v>0</v>
      </c>
      <c r="R228" s="7">
        <v>0</v>
      </c>
      <c r="S228" s="7">
        <v>0</v>
      </c>
      <c r="T228" s="7">
        <v>0</v>
      </c>
      <c r="U228" s="7">
        <v>0</v>
      </c>
      <c r="V228" s="7">
        <v>0</v>
      </c>
      <c r="W228" s="7">
        <v>0</v>
      </c>
      <c r="X228" s="7">
        <v>0</v>
      </c>
      <c r="Y228" s="7">
        <v>0</v>
      </c>
      <c r="Z228" s="7">
        <v>0</v>
      </c>
      <c r="AA228" s="7">
        <v>0</v>
      </c>
      <c r="AB228" s="7">
        <v>0</v>
      </c>
      <c r="AC228" s="7">
        <v>0</v>
      </c>
      <c r="AD228" s="7">
        <v>0</v>
      </c>
      <c r="AE228" s="7">
        <v>0</v>
      </c>
      <c r="AF228" s="7">
        <v>0</v>
      </c>
      <c r="AG228" s="7">
        <v>0</v>
      </c>
      <c r="AH228" s="7">
        <v>0</v>
      </c>
      <c r="AI228" s="7">
        <v>0</v>
      </c>
      <c r="AJ228" s="7">
        <v>0</v>
      </c>
      <c r="AK228" s="7">
        <v>0</v>
      </c>
      <c r="AL228" s="7">
        <v>0</v>
      </c>
      <c r="AM228" s="7">
        <v>0</v>
      </c>
      <c r="AN228" s="7">
        <v>0</v>
      </c>
      <c r="AO228" s="7">
        <v>0</v>
      </c>
      <c r="AP228" s="7">
        <v>0</v>
      </c>
      <c r="AQ228" s="7">
        <v>0</v>
      </c>
      <c r="AR228" s="7">
        <v>0</v>
      </c>
      <c r="AS228" s="7">
        <v>0</v>
      </c>
      <c r="AT228" s="7">
        <v>0</v>
      </c>
      <c r="AU228" s="7">
        <v>0</v>
      </c>
      <c r="AV228" s="7">
        <v>0</v>
      </c>
      <c r="AW228" s="7">
        <v>0</v>
      </c>
      <c r="AX228" s="7">
        <v>0</v>
      </c>
      <c r="AY228" s="7">
        <v>0</v>
      </c>
      <c r="AZ228" s="7">
        <v>0</v>
      </c>
      <c r="BA228" s="7">
        <v>0</v>
      </c>
      <c r="BB228" s="7">
        <v>0</v>
      </c>
      <c r="BC228" s="7">
        <v>0</v>
      </c>
      <c r="BD228" s="7">
        <v>0</v>
      </c>
      <c r="BE228" s="7">
        <v>0</v>
      </c>
      <c r="BF228" s="7">
        <v>0</v>
      </c>
      <c r="BG228" s="7">
        <v>0</v>
      </c>
      <c r="BH228" s="7">
        <v>0</v>
      </c>
      <c r="BI228" s="7">
        <v>0</v>
      </c>
      <c r="BJ228" s="7">
        <v>0</v>
      </c>
      <c r="BK228" s="7">
        <v>0</v>
      </c>
      <c r="BL228" s="7">
        <v>0</v>
      </c>
      <c r="BM228" s="7">
        <v>0</v>
      </c>
      <c r="BN228" s="7">
        <v>0</v>
      </c>
      <c r="BO228" s="7">
        <v>0</v>
      </c>
      <c r="BP228" s="7">
        <v>0</v>
      </c>
      <c r="BQ228" s="7">
        <v>0</v>
      </c>
      <c r="BR228" s="7">
        <v>0</v>
      </c>
      <c r="BS228" s="7">
        <v>0</v>
      </c>
      <c r="BT228" s="7">
        <v>0</v>
      </c>
      <c r="BU228" s="7">
        <v>0</v>
      </c>
      <c r="BV228" s="7">
        <v>0</v>
      </c>
      <c r="BW228" s="7">
        <v>0</v>
      </c>
      <c r="BX228" s="7">
        <v>0</v>
      </c>
      <c r="BY228" s="7">
        <v>0</v>
      </c>
      <c r="BZ228" s="7">
        <v>0</v>
      </c>
      <c r="CA228" s="7">
        <v>0</v>
      </c>
      <c r="CB228" s="7">
        <v>0</v>
      </c>
      <c r="CC228" s="7">
        <v>0</v>
      </c>
      <c r="CD228" s="7">
        <v>0</v>
      </c>
      <c r="CE228" s="7">
        <v>0</v>
      </c>
      <c r="CF228" s="7">
        <v>0</v>
      </c>
      <c r="CG228" s="7">
        <v>0</v>
      </c>
      <c r="CH228" s="7">
        <v>0</v>
      </c>
      <c r="CI228" s="7">
        <v>0</v>
      </c>
      <c r="CJ228" s="7">
        <v>0</v>
      </c>
    </row>
    <row r="229" spans="1:88" x14ac:dyDescent="0.35">
      <c r="A229" s="38" t="s">
        <v>1163</v>
      </c>
      <c r="B229" s="38" t="s">
        <v>4114</v>
      </c>
      <c r="C229" s="38">
        <v>168</v>
      </c>
      <c r="D229" s="38" t="s">
        <v>1225</v>
      </c>
      <c r="E229" s="38" t="s">
        <v>3813</v>
      </c>
      <c r="F229" s="38" t="s">
        <v>596</v>
      </c>
      <c r="G229" s="38" t="s">
        <v>472</v>
      </c>
      <c r="H229" s="38">
        <v>0</v>
      </c>
      <c r="I229" s="39">
        <v>0</v>
      </c>
      <c r="J229" s="38">
        <v>0</v>
      </c>
      <c r="K229" s="38">
        <v>0</v>
      </c>
      <c r="L229" s="39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7">
        <v>0</v>
      </c>
      <c r="U229" s="7">
        <v>0</v>
      </c>
      <c r="V229" s="7">
        <v>0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7">
        <v>0</v>
      </c>
      <c r="AK229" s="7">
        <v>0</v>
      </c>
      <c r="AL229" s="7">
        <v>0</v>
      </c>
      <c r="AM229" s="7">
        <v>0</v>
      </c>
      <c r="AN229" s="7">
        <v>0</v>
      </c>
      <c r="AO229" s="7">
        <v>0</v>
      </c>
      <c r="AP229" s="7">
        <v>0</v>
      </c>
      <c r="AQ229" s="7">
        <v>0</v>
      </c>
      <c r="AR229" s="7">
        <v>0</v>
      </c>
      <c r="AS229" s="7">
        <v>0</v>
      </c>
      <c r="AT229" s="7">
        <v>0</v>
      </c>
      <c r="AU229" s="7">
        <v>0</v>
      </c>
      <c r="AV229" s="7">
        <v>0</v>
      </c>
      <c r="AW229" s="7">
        <v>0</v>
      </c>
      <c r="AX229" s="7">
        <v>0</v>
      </c>
      <c r="AY229" s="7">
        <v>0</v>
      </c>
      <c r="AZ229" s="7">
        <v>0</v>
      </c>
      <c r="BA229" s="7">
        <v>0</v>
      </c>
      <c r="BB229" s="7">
        <v>0</v>
      </c>
      <c r="BC229" s="7">
        <v>0</v>
      </c>
      <c r="BD229" s="7">
        <v>0</v>
      </c>
      <c r="BE229" s="7">
        <v>0</v>
      </c>
      <c r="BF229" s="7">
        <v>0</v>
      </c>
      <c r="BG229" s="7">
        <v>0</v>
      </c>
      <c r="BH229" s="7">
        <v>0</v>
      </c>
      <c r="BI229" s="7">
        <v>0</v>
      </c>
      <c r="BJ229" s="7">
        <v>0</v>
      </c>
      <c r="BK229" s="7">
        <v>0</v>
      </c>
      <c r="BL229" s="7">
        <v>0</v>
      </c>
      <c r="BM229" s="7">
        <v>0</v>
      </c>
      <c r="BN229" s="7">
        <v>0</v>
      </c>
      <c r="BO229" s="7">
        <v>0</v>
      </c>
      <c r="BP229" s="7">
        <v>0</v>
      </c>
      <c r="BQ229" s="7">
        <v>0</v>
      </c>
      <c r="BR229" s="7">
        <v>0</v>
      </c>
      <c r="BS229" s="7">
        <v>0</v>
      </c>
      <c r="BT229" s="7">
        <v>0</v>
      </c>
      <c r="BU229" s="7">
        <v>0</v>
      </c>
      <c r="BV229" s="7">
        <v>0</v>
      </c>
      <c r="BW229" s="7">
        <v>0</v>
      </c>
      <c r="BX229" s="7">
        <v>0</v>
      </c>
      <c r="BY229" s="7">
        <v>0</v>
      </c>
      <c r="BZ229" s="7">
        <v>0</v>
      </c>
      <c r="CA229" s="7">
        <v>0</v>
      </c>
      <c r="CB229" s="7">
        <v>0</v>
      </c>
      <c r="CC229" s="7">
        <v>0</v>
      </c>
      <c r="CD229" s="7">
        <v>0</v>
      </c>
      <c r="CE229" s="7">
        <v>0</v>
      </c>
      <c r="CF229" s="7">
        <v>0</v>
      </c>
      <c r="CG229" s="7">
        <v>0</v>
      </c>
      <c r="CH229" s="7">
        <v>0</v>
      </c>
      <c r="CI229" s="7">
        <v>0</v>
      </c>
      <c r="CJ229" s="7">
        <v>0</v>
      </c>
    </row>
    <row r="230" spans="1:88" x14ac:dyDescent="0.35">
      <c r="A230" s="38" t="s">
        <v>1166</v>
      </c>
      <c r="B230" s="38" t="s">
        <v>4115</v>
      </c>
      <c r="C230" s="38">
        <v>169</v>
      </c>
      <c r="D230" s="38" t="s">
        <v>1228</v>
      </c>
      <c r="E230" s="38" t="s">
        <v>3813</v>
      </c>
      <c r="F230" s="38" t="s">
        <v>596</v>
      </c>
      <c r="G230" s="38" t="s">
        <v>472</v>
      </c>
      <c r="H230" s="38">
        <v>0</v>
      </c>
      <c r="I230" s="39">
        <v>0</v>
      </c>
      <c r="J230" s="38">
        <v>0</v>
      </c>
      <c r="K230" s="38">
        <v>0</v>
      </c>
      <c r="L230" s="39">
        <v>0</v>
      </c>
      <c r="M230" s="7">
        <v>5.0999999999999999E-7</v>
      </c>
      <c r="N230" s="7">
        <v>1.02E-6</v>
      </c>
      <c r="O230" s="7">
        <v>0</v>
      </c>
      <c r="P230" s="7">
        <v>0</v>
      </c>
      <c r="Q230" s="7">
        <v>0</v>
      </c>
      <c r="R230" s="7">
        <v>0</v>
      </c>
      <c r="S230" s="7">
        <v>0</v>
      </c>
      <c r="T230" s="7">
        <v>0</v>
      </c>
      <c r="U230" s="7">
        <v>0</v>
      </c>
      <c r="V230" s="7">
        <v>0</v>
      </c>
      <c r="W230" s="7">
        <v>0</v>
      </c>
      <c r="X230" s="7">
        <v>0</v>
      </c>
      <c r="Y230" s="7">
        <v>0</v>
      </c>
      <c r="Z230" s="7">
        <v>0</v>
      </c>
      <c r="AA230" s="7">
        <v>0</v>
      </c>
      <c r="AB230" s="7">
        <v>0</v>
      </c>
      <c r="AC230" s="7">
        <v>0</v>
      </c>
      <c r="AD230" s="7">
        <v>0</v>
      </c>
      <c r="AE230" s="7">
        <v>0</v>
      </c>
      <c r="AF230" s="7">
        <v>0</v>
      </c>
      <c r="AG230" s="7">
        <v>0</v>
      </c>
      <c r="AH230" s="7">
        <v>0</v>
      </c>
      <c r="AI230" s="7">
        <v>0</v>
      </c>
      <c r="AJ230" s="7">
        <v>0</v>
      </c>
      <c r="AK230" s="7">
        <v>0</v>
      </c>
      <c r="AL230" s="7">
        <v>0</v>
      </c>
      <c r="AM230" s="7">
        <v>0</v>
      </c>
      <c r="AN230" s="7">
        <v>0</v>
      </c>
      <c r="AO230" s="7">
        <v>0</v>
      </c>
      <c r="AP230" s="7">
        <v>0</v>
      </c>
      <c r="AQ230" s="7">
        <v>0</v>
      </c>
      <c r="AR230" s="7">
        <v>0</v>
      </c>
      <c r="AS230" s="7">
        <v>0</v>
      </c>
      <c r="AT230" s="7">
        <v>0</v>
      </c>
      <c r="AU230" s="7">
        <v>0</v>
      </c>
      <c r="AV230" s="7">
        <v>0</v>
      </c>
      <c r="AW230" s="7">
        <v>0</v>
      </c>
      <c r="AX230" s="7">
        <v>0</v>
      </c>
      <c r="AY230" s="7">
        <v>0</v>
      </c>
      <c r="AZ230" s="7">
        <v>0</v>
      </c>
      <c r="BA230" s="7">
        <v>0</v>
      </c>
      <c r="BB230" s="7">
        <v>0</v>
      </c>
      <c r="BC230" s="7">
        <v>0</v>
      </c>
      <c r="BD230" s="7">
        <v>0</v>
      </c>
      <c r="BE230" s="7">
        <v>0</v>
      </c>
      <c r="BF230" s="7">
        <v>0</v>
      </c>
      <c r="BG230" s="7">
        <v>0</v>
      </c>
      <c r="BH230" s="7">
        <v>0</v>
      </c>
      <c r="BI230" s="7">
        <v>0</v>
      </c>
      <c r="BJ230" s="7">
        <v>0</v>
      </c>
      <c r="BK230" s="7">
        <v>0</v>
      </c>
      <c r="BL230" s="7">
        <v>0</v>
      </c>
      <c r="BM230" s="7">
        <v>0</v>
      </c>
      <c r="BN230" s="7">
        <v>0</v>
      </c>
      <c r="BO230" s="7">
        <v>0</v>
      </c>
      <c r="BP230" s="7">
        <v>0</v>
      </c>
      <c r="BQ230" s="7">
        <v>0</v>
      </c>
      <c r="BR230" s="7">
        <v>0</v>
      </c>
      <c r="BS230" s="7">
        <v>0</v>
      </c>
      <c r="BT230" s="7">
        <v>0</v>
      </c>
      <c r="BU230" s="7">
        <v>0</v>
      </c>
      <c r="BV230" s="7">
        <v>0</v>
      </c>
      <c r="BW230" s="7">
        <v>0</v>
      </c>
      <c r="BX230" s="7">
        <v>0</v>
      </c>
      <c r="BY230" s="7">
        <v>0</v>
      </c>
      <c r="BZ230" s="7">
        <v>0</v>
      </c>
      <c r="CA230" s="7">
        <v>0</v>
      </c>
      <c r="CB230" s="7">
        <v>0</v>
      </c>
      <c r="CC230" s="7">
        <v>0</v>
      </c>
      <c r="CD230" s="7">
        <v>0</v>
      </c>
      <c r="CE230" s="7">
        <v>0</v>
      </c>
      <c r="CF230" s="7">
        <v>0</v>
      </c>
      <c r="CG230" s="7">
        <v>0</v>
      </c>
      <c r="CH230" s="7">
        <v>0</v>
      </c>
      <c r="CI230" s="7">
        <v>0</v>
      </c>
      <c r="CJ230" s="7">
        <v>0</v>
      </c>
    </row>
    <row r="231" spans="1:88" x14ac:dyDescent="0.35">
      <c r="A231" s="38" t="s">
        <v>1169</v>
      </c>
      <c r="B231" s="38" t="s">
        <v>4116</v>
      </c>
      <c r="C231" s="38">
        <v>170</v>
      </c>
      <c r="D231" s="38" t="s">
        <v>4117</v>
      </c>
      <c r="E231" s="38" t="s">
        <v>3813</v>
      </c>
      <c r="F231" s="38" t="s">
        <v>596</v>
      </c>
      <c r="G231" s="38" t="s">
        <v>472</v>
      </c>
      <c r="H231" s="38">
        <v>0</v>
      </c>
      <c r="I231" s="39">
        <v>0</v>
      </c>
      <c r="J231" s="38">
        <v>0</v>
      </c>
      <c r="K231" s="38">
        <v>0</v>
      </c>
      <c r="L231" s="39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7">
        <v>0</v>
      </c>
      <c r="U231" s="7">
        <v>0</v>
      </c>
      <c r="V231" s="7">
        <v>0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7">
        <v>0</v>
      </c>
      <c r="AK231" s="7">
        <v>0</v>
      </c>
      <c r="AL231" s="7">
        <v>0</v>
      </c>
      <c r="AM231" s="7">
        <v>0</v>
      </c>
      <c r="AN231" s="7">
        <v>0</v>
      </c>
      <c r="AO231" s="7">
        <v>0</v>
      </c>
      <c r="AP231" s="7">
        <v>0</v>
      </c>
      <c r="AQ231" s="7">
        <v>0</v>
      </c>
      <c r="AR231" s="7">
        <v>0</v>
      </c>
      <c r="AS231" s="7">
        <v>0</v>
      </c>
      <c r="AT231" s="7">
        <v>0</v>
      </c>
      <c r="AU231" s="7">
        <v>0</v>
      </c>
      <c r="AV231" s="7">
        <v>0</v>
      </c>
      <c r="AW231" s="7">
        <v>0</v>
      </c>
      <c r="AX231" s="7">
        <v>0</v>
      </c>
      <c r="AY231" s="7">
        <v>0</v>
      </c>
      <c r="AZ231" s="7">
        <v>0</v>
      </c>
      <c r="BA231" s="7">
        <v>0</v>
      </c>
      <c r="BB231" s="7">
        <v>0</v>
      </c>
      <c r="BC231" s="7">
        <v>0</v>
      </c>
      <c r="BD231" s="7">
        <v>0</v>
      </c>
      <c r="BE231" s="7">
        <v>0</v>
      </c>
      <c r="BF231" s="7">
        <v>0</v>
      </c>
      <c r="BG231" s="7">
        <v>0</v>
      </c>
      <c r="BH231" s="7">
        <v>0</v>
      </c>
      <c r="BI231" s="7">
        <v>0</v>
      </c>
      <c r="BJ231" s="7">
        <v>0</v>
      </c>
      <c r="BK231" s="7">
        <v>0</v>
      </c>
      <c r="BL231" s="7">
        <v>0</v>
      </c>
      <c r="BM231" s="7">
        <v>0</v>
      </c>
      <c r="BN231" s="7">
        <v>0</v>
      </c>
      <c r="BO231" s="7">
        <v>0</v>
      </c>
      <c r="BP231" s="7">
        <v>0</v>
      </c>
      <c r="BQ231" s="7">
        <v>0</v>
      </c>
      <c r="BR231" s="7">
        <v>0</v>
      </c>
      <c r="BS231" s="7">
        <v>0</v>
      </c>
      <c r="BT231" s="7">
        <v>0</v>
      </c>
      <c r="BU231" s="7">
        <v>0</v>
      </c>
      <c r="BV231" s="7">
        <v>0</v>
      </c>
      <c r="BW231" s="7">
        <v>0</v>
      </c>
      <c r="BX231" s="7">
        <v>0</v>
      </c>
      <c r="BY231" s="7">
        <v>0</v>
      </c>
      <c r="BZ231" s="7">
        <v>0</v>
      </c>
      <c r="CA231" s="7">
        <v>0</v>
      </c>
      <c r="CB231" s="7">
        <v>0</v>
      </c>
      <c r="CC231" s="7">
        <v>0</v>
      </c>
      <c r="CD231" s="7">
        <v>0</v>
      </c>
      <c r="CE231" s="7">
        <v>0</v>
      </c>
      <c r="CF231" s="7">
        <v>0</v>
      </c>
      <c r="CG231" s="7">
        <v>0</v>
      </c>
      <c r="CH231" s="7">
        <v>0</v>
      </c>
      <c r="CI231" s="7">
        <v>0</v>
      </c>
      <c r="CJ231" s="7">
        <v>0</v>
      </c>
    </row>
    <row r="232" spans="1:88" x14ac:dyDescent="0.35">
      <c r="A232" s="38" t="s">
        <v>1172</v>
      </c>
      <c r="B232" s="38" t="s">
        <v>4118</v>
      </c>
      <c r="C232" s="38">
        <v>171</v>
      </c>
      <c r="D232" s="38" t="s">
        <v>4119</v>
      </c>
      <c r="E232" s="38" t="s">
        <v>3813</v>
      </c>
      <c r="F232" s="38" t="s">
        <v>596</v>
      </c>
      <c r="G232" s="38" t="s">
        <v>472</v>
      </c>
      <c r="H232" s="38">
        <v>0</v>
      </c>
      <c r="I232" s="39">
        <v>0</v>
      </c>
      <c r="J232" s="38">
        <v>0</v>
      </c>
      <c r="K232" s="38">
        <v>0</v>
      </c>
      <c r="L232" s="39">
        <v>0</v>
      </c>
      <c r="M232" s="7">
        <v>0</v>
      </c>
      <c r="N232" s="7">
        <v>0</v>
      </c>
      <c r="O232" s="7">
        <v>0</v>
      </c>
      <c r="P232" s="7">
        <v>0</v>
      </c>
      <c r="Q232" s="7">
        <v>0</v>
      </c>
      <c r="R232" s="7">
        <v>0</v>
      </c>
      <c r="S232" s="7">
        <v>0</v>
      </c>
      <c r="T232" s="7">
        <v>0</v>
      </c>
      <c r="U232" s="7">
        <v>0</v>
      </c>
      <c r="V232" s="7">
        <v>0</v>
      </c>
      <c r="W232" s="7">
        <v>0</v>
      </c>
      <c r="X232" s="7">
        <v>0</v>
      </c>
      <c r="Y232" s="7">
        <v>0</v>
      </c>
      <c r="Z232" s="7">
        <v>0</v>
      </c>
      <c r="AA232" s="7">
        <v>0</v>
      </c>
      <c r="AB232" s="7">
        <v>0</v>
      </c>
      <c r="AC232" s="7">
        <v>0</v>
      </c>
      <c r="AD232" s="7">
        <v>0</v>
      </c>
      <c r="AE232" s="7">
        <v>0</v>
      </c>
      <c r="AF232" s="7">
        <v>0</v>
      </c>
      <c r="AG232" s="7">
        <v>0</v>
      </c>
      <c r="AH232" s="7">
        <v>0</v>
      </c>
      <c r="AI232" s="7">
        <v>0</v>
      </c>
      <c r="AJ232" s="7">
        <v>0</v>
      </c>
      <c r="AK232" s="7">
        <v>0</v>
      </c>
      <c r="AL232" s="7">
        <v>0</v>
      </c>
      <c r="AM232" s="7">
        <v>0</v>
      </c>
      <c r="AN232" s="7">
        <v>0</v>
      </c>
      <c r="AO232" s="7">
        <v>0</v>
      </c>
      <c r="AP232" s="7">
        <v>0</v>
      </c>
      <c r="AQ232" s="7">
        <v>0</v>
      </c>
      <c r="AR232" s="7">
        <v>0</v>
      </c>
      <c r="AS232" s="7">
        <v>0</v>
      </c>
      <c r="AT232" s="7">
        <v>0</v>
      </c>
      <c r="AU232" s="7">
        <v>0</v>
      </c>
      <c r="AV232" s="7">
        <v>0</v>
      </c>
      <c r="AW232" s="7">
        <v>0</v>
      </c>
      <c r="AX232" s="7">
        <v>0</v>
      </c>
      <c r="AY232" s="7">
        <v>0</v>
      </c>
      <c r="AZ232" s="7">
        <v>0</v>
      </c>
      <c r="BA232" s="7">
        <v>0</v>
      </c>
      <c r="BB232" s="7">
        <v>0</v>
      </c>
      <c r="BC232" s="7">
        <v>0</v>
      </c>
      <c r="BD232" s="7">
        <v>0</v>
      </c>
      <c r="BE232" s="7">
        <v>0</v>
      </c>
      <c r="BF232" s="7">
        <v>0</v>
      </c>
      <c r="BG232" s="7">
        <v>0</v>
      </c>
      <c r="BH232" s="7">
        <v>0</v>
      </c>
      <c r="BI232" s="7">
        <v>0</v>
      </c>
      <c r="BJ232" s="7">
        <v>0</v>
      </c>
      <c r="BK232" s="7">
        <v>0</v>
      </c>
      <c r="BL232" s="7">
        <v>0</v>
      </c>
      <c r="BM232" s="7">
        <v>0</v>
      </c>
      <c r="BN232" s="7">
        <v>0</v>
      </c>
      <c r="BO232" s="7">
        <v>0</v>
      </c>
      <c r="BP232" s="7">
        <v>0</v>
      </c>
      <c r="BQ232" s="7">
        <v>0</v>
      </c>
      <c r="BR232" s="7">
        <v>0</v>
      </c>
      <c r="BS232" s="7">
        <v>0</v>
      </c>
      <c r="BT232" s="7">
        <v>0</v>
      </c>
      <c r="BU232" s="7">
        <v>0</v>
      </c>
      <c r="BV232" s="7">
        <v>0</v>
      </c>
      <c r="BW232" s="7">
        <v>0</v>
      </c>
      <c r="BX232" s="7">
        <v>0</v>
      </c>
      <c r="BY232" s="7">
        <v>0</v>
      </c>
      <c r="BZ232" s="7">
        <v>0</v>
      </c>
      <c r="CA232" s="7">
        <v>0</v>
      </c>
      <c r="CB232" s="7">
        <v>0</v>
      </c>
      <c r="CC232" s="7">
        <v>0</v>
      </c>
      <c r="CD232" s="7">
        <v>0</v>
      </c>
      <c r="CE232" s="7">
        <v>0</v>
      </c>
      <c r="CF232" s="7">
        <v>0</v>
      </c>
      <c r="CG232" s="7">
        <v>0</v>
      </c>
      <c r="CH232" s="7">
        <v>0</v>
      </c>
      <c r="CI232" s="7">
        <v>0</v>
      </c>
      <c r="CJ232" s="7">
        <v>0</v>
      </c>
    </row>
    <row r="233" spans="1:88" x14ac:dyDescent="0.35">
      <c r="A233" s="38" t="s">
        <v>1175</v>
      </c>
      <c r="B233" s="38" t="s">
        <v>4120</v>
      </c>
      <c r="C233" s="38">
        <v>172</v>
      </c>
      <c r="D233" s="38" t="s">
        <v>4121</v>
      </c>
      <c r="E233" s="38" t="s">
        <v>3813</v>
      </c>
      <c r="F233" s="38" t="s">
        <v>596</v>
      </c>
      <c r="G233" s="38" t="s">
        <v>472</v>
      </c>
      <c r="H233" s="38">
        <v>0</v>
      </c>
      <c r="I233" s="39">
        <v>0</v>
      </c>
      <c r="J233" s="38">
        <v>0</v>
      </c>
      <c r="K233" s="38">
        <v>0</v>
      </c>
      <c r="L233" s="39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7">
        <v>0</v>
      </c>
      <c r="U233" s="7">
        <v>0</v>
      </c>
      <c r="V233" s="7">
        <v>0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7">
        <v>0</v>
      </c>
      <c r="AK233" s="7">
        <v>0</v>
      </c>
      <c r="AL233" s="7">
        <v>0</v>
      </c>
      <c r="AM233" s="7">
        <v>0</v>
      </c>
      <c r="AN233" s="7">
        <v>0</v>
      </c>
      <c r="AO233" s="7">
        <v>0</v>
      </c>
      <c r="AP233" s="7">
        <v>0</v>
      </c>
      <c r="AQ233" s="7">
        <v>0</v>
      </c>
      <c r="AR233" s="7">
        <v>0</v>
      </c>
      <c r="AS233" s="7">
        <v>0</v>
      </c>
      <c r="AT233" s="7">
        <v>0</v>
      </c>
      <c r="AU233" s="7">
        <v>0</v>
      </c>
      <c r="AV233" s="7">
        <v>0</v>
      </c>
      <c r="AW233" s="7">
        <v>0</v>
      </c>
      <c r="AX233" s="7">
        <v>0</v>
      </c>
      <c r="AY233" s="7">
        <v>0</v>
      </c>
      <c r="AZ233" s="7">
        <v>0</v>
      </c>
      <c r="BA233" s="7">
        <v>0</v>
      </c>
      <c r="BB233" s="7">
        <v>0</v>
      </c>
      <c r="BC233" s="7">
        <v>0</v>
      </c>
      <c r="BD233" s="7">
        <v>0</v>
      </c>
      <c r="BE233" s="7">
        <v>0</v>
      </c>
      <c r="BF233" s="7">
        <v>0</v>
      </c>
      <c r="BG233" s="7">
        <v>0</v>
      </c>
      <c r="BH233" s="7">
        <v>0</v>
      </c>
      <c r="BI233" s="7">
        <v>0</v>
      </c>
      <c r="BJ233" s="7">
        <v>0</v>
      </c>
      <c r="BK233" s="7">
        <v>0</v>
      </c>
      <c r="BL233" s="7">
        <v>0</v>
      </c>
      <c r="BM233" s="7">
        <v>0</v>
      </c>
      <c r="BN233" s="7">
        <v>0</v>
      </c>
      <c r="BO233" s="7">
        <v>0</v>
      </c>
      <c r="BP233" s="7">
        <v>0</v>
      </c>
      <c r="BQ233" s="7">
        <v>0</v>
      </c>
      <c r="BR233" s="7">
        <v>0</v>
      </c>
      <c r="BS233" s="7">
        <v>0</v>
      </c>
      <c r="BT233" s="7">
        <v>0</v>
      </c>
      <c r="BU233" s="7">
        <v>0</v>
      </c>
      <c r="BV233" s="7">
        <v>0</v>
      </c>
      <c r="BW233" s="7">
        <v>0</v>
      </c>
      <c r="BX233" s="7">
        <v>0</v>
      </c>
      <c r="BY233" s="7">
        <v>0</v>
      </c>
      <c r="BZ233" s="7">
        <v>0</v>
      </c>
      <c r="CA233" s="7">
        <v>0</v>
      </c>
      <c r="CB233" s="7">
        <v>0</v>
      </c>
      <c r="CC233" s="7">
        <v>0</v>
      </c>
      <c r="CD233" s="7">
        <v>0</v>
      </c>
      <c r="CE233" s="7">
        <v>0</v>
      </c>
      <c r="CF233" s="7">
        <v>0</v>
      </c>
      <c r="CG233" s="7">
        <v>0</v>
      </c>
      <c r="CH233" s="7">
        <v>0</v>
      </c>
      <c r="CI233" s="7">
        <v>0</v>
      </c>
      <c r="CJ233" s="7">
        <v>0</v>
      </c>
    </row>
    <row r="234" spans="1:88" x14ac:dyDescent="0.35">
      <c r="A234" s="38" t="s">
        <v>1178</v>
      </c>
      <c r="B234" s="38" t="s">
        <v>4122</v>
      </c>
      <c r="C234" s="38">
        <v>173</v>
      </c>
      <c r="D234" s="38" t="s">
        <v>4123</v>
      </c>
      <c r="E234" s="38" t="s">
        <v>3813</v>
      </c>
      <c r="F234" s="38" t="s">
        <v>596</v>
      </c>
      <c r="G234" s="38" t="s">
        <v>472</v>
      </c>
      <c r="H234" s="38">
        <v>0</v>
      </c>
      <c r="I234" s="39">
        <v>0</v>
      </c>
      <c r="J234" s="38">
        <v>0</v>
      </c>
      <c r="K234" s="38">
        <v>0</v>
      </c>
      <c r="L234" s="39">
        <v>0</v>
      </c>
      <c r="M234" s="7">
        <v>0</v>
      </c>
      <c r="N234" s="7">
        <v>0</v>
      </c>
      <c r="O234" s="7">
        <v>0</v>
      </c>
      <c r="P234" s="7">
        <v>0</v>
      </c>
      <c r="Q234" s="7">
        <v>0</v>
      </c>
      <c r="R234" s="7">
        <v>0</v>
      </c>
      <c r="S234" s="7">
        <v>0</v>
      </c>
      <c r="T234" s="7">
        <v>0</v>
      </c>
      <c r="U234" s="7">
        <v>0</v>
      </c>
      <c r="V234" s="7">
        <v>0</v>
      </c>
      <c r="W234" s="7">
        <v>0</v>
      </c>
      <c r="X234" s="7">
        <v>0</v>
      </c>
      <c r="Y234" s="7">
        <v>0</v>
      </c>
      <c r="Z234" s="7">
        <v>0</v>
      </c>
      <c r="AA234" s="7">
        <v>0</v>
      </c>
      <c r="AB234" s="7">
        <v>0</v>
      </c>
      <c r="AC234" s="7">
        <v>0</v>
      </c>
      <c r="AD234" s="7">
        <v>0</v>
      </c>
      <c r="AE234" s="7">
        <v>0</v>
      </c>
      <c r="AF234" s="7">
        <v>0</v>
      </c>
      <c r="AG234" s="7">
        <v>0</v>
      </c>
      <c r="AH234" s="7">
        <v>0</v>
      </c>
      <c r="AI234" s="7">
        <v>0</v>
      </c>
      <c r="AJ234" s="7">
        <v>0</v>
      </c>
      <c r="AK234" s="7">
        <v>0</v>
      </c>
      <c r="AL234" s="7">
        <v>0</v>
      </c>
      <c r="AM234" s="7">
        <v>0</v>
      </c>
      <c r="AN234" s="7">
        <v>0</v>
      </c>
      <c r="AO234" s="7">
        <v>0</v>
      </c>
      <c r="AP234" s="7">
        <v>0</v>
      </c>
      <c r="AQ234" s="7">
        <v>0</v>
      </c>
      <c r="AR234" s="7">
        <v>0</v>
      </c>
      <c r="AS234" s="7">
        <v>0</v>
      </c>
      <c r="AT234" s="7">
        <v>0</v>
      </c>
      <c r="AU234" s="7">
        <v>0</v>
      </c>
      <c r="AV234" s="7">
        <v>0</v>
      </c>
      <c r="AW234" s="7">
        <v>0</v>
      </c>
      <c r="AX234" s="7">
        <v>0</v>
      </c>
      <c r="AY234" s="7">
        <v>0</v>
      </c>
      <c r="AZ234" s="7">
        <v>0</v>
      </c>
      <c r="BA234" s="7">
        <v>0</v>
      </c>
      <c r="BB234" s="7">
        <v>0</v>
      </c>
      <c r="BC234" s="7">
        <v>0</v>
      </c>
      <c r="BD234" s="7">
        <v>0</v>
      </c>
      <c r="BE234" s="7">
        <v>0</v>
      </c>
      <c r="BF234" s="7">
        <v>0</v>
      </c>
      <c r="BG234" s="7">
        <v>0</v>
      </c>
      <c r="BH234" s="7">
        <v>0</v>
      </c>
      <c r="BI234" s="7">
        <v>0</v>
      </c>
      <c r="BJ234" s="7">
        <v>0</v>
      </c>
      <c r="BK234" s="7">
        <v>0</v>
      </c>
      <c r="BL234" s="7">
        <v>0</v>
      </c>
      <c r="BM234" s="7">
        <v>0</v>
      </c>
      <c r="BN234" s="7">
        <v>0</v>
      </c>
      <c r="BO234" s="7">
        <v>0</v>
      </c>
      <c r="BP234" s="7">
        <v>0</v>
      </c>
      <c r="BQ234" s="7">
        <v>0</v>
      </c>
      <c r="BR234" s="7">
        <v>0</v>
      </c>
      <c r="BS234" s="7">
        <v>0</v>
      </c>
      <c r="BT234" s="7">
        <v>0</v>
      </c>
      <c r="BU234" s="7">
        <v>0</v>
      </c>
      <c r="BV234" s="7">
        <v>0</v>
      </c>
      <c r="BW234" s="7">
        <v>0</v>
      </c>
      <c r="BX234" s="7">
        <v>0</v>
      </c>
      <c r="BY234" s="7">
        <v>0</v>
      </c>
      <c r="BZ234" s="7">
        <v>0</v>
      </c>
      <c r="CA234" s="7">
        <v>0</v>
      </c>
      <c r="CB234" s="7">
        <v>0</v>
      </c>
      <c r="CC234" s="7">
        <v>0</v>
      </c>
      <c r="CD234" s="7">
        <v>0</v>
      </c>
      <c r="CE234" s="7">
        <v>0</v>
      </c>
      <c r="CF234" s="7">
        <v>0</v>
      </c>
      <c r="CG234" s="7">
        <v>0</v>
      </c>
      <c r="CH234" s="7">
        <v>0</v>
      </c>
      <c r="CI234" s="7">
        <v>0</v>
      </c>
      <c r="CJ234" s="7">
        <v>0</v>
      </c>
    </row>
    <row r="235" spans="1:88" x14ac:dyDescent="0.35">
      <c r="A235" s="38" t="s">
        <v>1181</v>
      </c>
      <c r="B235" s="38" t="s">
        <v>4124</v>
      </c>
      <c r="C235" s="38">
        <v>174</v>
      </c>
      <c r="D235" s="38" t="s">
        <v>4125</v>
      </c>
      <c r="E235" s="38" t="s">
        <v>3813</v>
      </c>
      <c r="F235" s="38" t="s">
        <v>596</v>
      </c>
      <c r="G235" s="38" t="s">
        <v>472</v>
      </c>
      <c r="H235" s="38">
        <v>0</v>
      </c>
      <c r="I235" s="39">
        <v>0</v>
      </c>
      <c r="J235" s="38">
        <v>0</v>
      </c>
      <c r="K235" s="38">
        <v>0</v>
      </c>
      <c r="L235" s="39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7">
        <v>0</v>
      </c>
      <c r="U235" s="7">
        <v>0</v>
      </c>
      <c r="V235" s="7">
        <v>0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7">
        <v>0</v>
      </c>
      <c r="AK235" s="7">
        <v>0</v>
      </c>
      <c r="AL235" s="7">
        <v>0</v>
      </c>
      <c r="AM235" s="7">
        <v>0</v>
      </c>
      <c r="AN235" s="7">
        <v>0</v>
      </c>
      <c r="AO235" s="7">
        <v>0</v>
      </c>
      <c r="AP235" s="7">
        <v>0</v>
      </c>
      <c r="AQ235" s="7">
        <v>0</v>
      </c>
      <c r="AR235" s="7">
        <v>0</v>
      </c>
      <c r="AS235" s="7">
        <v>0</v>
      </c>
      <c r="AT235" s="7">
        <v>0</v>
      </c>
      <c r="AU235" s="7">
        <v>0</v>
      </c>
      <c r="AV235" s="7">
        <v>0</v>
      </c>
      <c r="AW235" s="7">
        <v>0</v>
      </c>
      <c r="AX235" s="7">
        <v>0</v>
      </c>
      <c r="AY235" s="7">
        <v>0</v>
      </c>
      <c r="AZ235" s="7">
        <v>0</v>
      </c>
      <c r="BA235" s="7">
        <v>0</v>
      </c>
      <c r="BB235" s="7">
        <v>0</v>
      </c>
      <c r="BC235" s="7">
        <v>0</v>
      </c>
      <c r="BD235" s="7">
        <v>0</v>
      </c>
      <c r="BE235" s="7">
        <v>0</v>
      </c>
      <c r="BF235" s="7">
        <v>0</v>
      </c>
      <c r="BG235" s="7">
        <v>0</v>
      </c>
      <c r="BH235" s="7">
        <v>0</v>
      </c>
      <c r="BI235" s="7">
        <v>0</v>
      </c>
      <c r="BJ235" s="7">
        <v>0</v>
      </c>
      <c r="BK235" s="7">
        <v>0</v>
      </c>
      <c r="BL235" s="7">
        <v>0</v>
      </c>
      <c r="BM235" s="7">
        <v>0</v>
      </c>
      <c r="BN235" s="7">
        <v>0</v>
      </c>
      <c r="BO235" s="7">
        <v>0</v>
      </c>
      <c r="BP235" s="7">
        <v>0</v>
      </c>
      <c r="BQ235" s="7">
        <v>0</v>
      </c>
      <c r="BR235" s="7">
        <v>0</v>
      </c>
      <c r="BS235" s="7">
        <v>0</v>
      </c>
      <c r="BT235" s="7">
        <v>0</v>
      </c>
      <c r="BU235" s="7">
        <v>0</v>
      </c>
      <c r="BV235" s="7">
        <v>0</v>
      </c>
      <c r="BW235" s="7">
        <v>0</v>
      </c>
      <c r="BX235" s="7">
        <v>0</v>
      </c>
      <c r="BY235" s="7">
        <v>0</v>
      </c>
      <c r="BZ235" s="7">
        <v>0</v>
      </c>
      <c r="CA235" s="7">
        <v>0</v>
      </c>
      <c r="CB235" s="7">
        <v>0</v>
      </c>
      <c r="CC235" s="7">
        <v>0</v>
      </c>
      <c r="CD235" s="7">
        <v>0</v>
      </c>
      <c r="CE235" s="7">
        <v>0</v>
      </c>
      <c r="CF235" s="7">
        <v>0</v>
      </c>
      <c r="CG235" s="7">
        <v>0</v>
      </c>
      <c r="CH235" s="7">
        <v>0</v>
      </c>
      <c r="CI235" s="7">
        <v>0</v>
      </c>
      <c r="CJ235" s="7">
        <v>0</v>
      </c>
    </row>
    <row r="236" spans="1:88" x14ac:dyDescent="0.35">
      <c r="A236" s="38" t="s">
        <v>1184</v>
      </c>
      <c r="B236" s="38" t="s">
        <v>4126</v>
      </c>
      <c r="C236" s="38">
        <v>175</v>
      </c>
      <c r="D236" s="38" t="s">
        <v>4127</v>
      </c>
      <c r="E236" s="38" t="s">
        <v>3813</v>
      </c>
      <c r="F236" s="38" t="s">
        <v>596</v>
      </c>
      <c r="G236" s="38" t="s">
        <v>472</v>
      </c>
      <c r="H236" s="38">
        <v>0</v>
      </c>
      <c r="I236" s="39">
        <v>0</v>
      </c>
      <c r="J236" s="38">
        <v>0</v>
      </c>
      <c r="K236" s="38">
        <v>0</v>
      </c>
      <c r="L236" s="39">
        <v>0</v>
      </c>
      <c r="M236" s="7">
        <v>0</v>
      </c>
      <c r="N236" s="7">
        <v>0</v>
      </c>
      <c r="O236" s="7">
        <v>0</v>
      </c>
      <c r="P236" s="7">
        <v>0</v>
      </c>
      <c r="Q236" s="7">
        <v>0</v>
      </c>
      <c r="R236" s="7">
        <v>0</v>
      </c>
      <c r="S236" s="7">
        <v>0</v>
      </c>
      <c r="T236" s="7">
        <v>0</v>
      </c>
      <c r="U236" s="7">
        <v>0</v>
      </c>
      <c r="V236" s="7">
        <v>0</v>
      </c>
      <c r="W236" s="7">
        <v>0</v>
      </c>
      <c r="X236" s="7">
        <v>0</v>
      </c>
      <c r="Y236" s="7">
        <v>0</v>
      </c>
      <c r="Z236" s="7">
        <v>0</v>
      </c>
      <c r="AA236" s="7">
        <v>0</v>
      </c>
      <c r="AB236" s="7">
        <v>0</v>
      </c>
      <c r="AC236" s="7">
        <v>0</v>
      </c>
      <c r="AD236" s="7">
        <v>0</v>
      </c>
      <c r="AE236" s="7">
        <v>0</v>
      </c>
      <c r="AF236" s="7">
        <v>0</v>
      </c>
      <c r="AG236" s="7">
        <v>0</v>
      </c>
      <c r="AH236" s="7">
        <v>0</v>
      </c>
      <c r="AI236" s="7">
        <v>0</v>
      </c>
      <c r="AJ236" s="7">
        <v>0</v>
      </c>
      <c r="AK236" s="7">
        <v>0</v>
      </c>
      <c r="AL236" s="7">
        <v>0</v>
      </c>
      <c r="AM236" s="7">
        <v>0</v>
      </c>
      <c r="AN236" s="7">
        <v>0</v>
      </c>
      <c r="AO236" s="7">
        <v>0</v>
      </c>
      <c r="AP236" s="7">
        <v>0</v>
      </c>
      <c r="AQ236" s="7">
        <v>0</v>
      </c>
      <c r="AR236" s="7">
        <v>0</v>
      </c>
      <c r="AS236" s="7">
        <v>0</v>
      </c>
      <c r="AT236" s="7">
        <v>0</v>
      </c>
      <c r="AU236" s="7">
        <v>0</v>
      </c>
      <c r="AV236" s="7">
        <v>0</v>
      </c>
      <c r="AW236" s="7">
        <v>0</v>
      </c>
      <c r="AX236" s="7">
        <v>0</v>
      </c>
      <c r="AY236" s="7">
        <v>0</v>
      </c>
      <c r="AZ236" s="7">
        <v>0</v>
      </c>
      <c r="BA236" s="7">
        <v>0</v>
      </c>
      <c r="BB236" s="7">
        <v>0</v>
      </c>
      <c r="BC236" s="7">
        <v>0</v>
      </c>
      <c r="BD236" s="7">
        <v>0</v>
      </c>
      <c r="BE236" s="7">
        <v>0</v>
      </c>
      <c r="BF236" s="7">
        <v>0</v>
      </c>
      <c r="BG236" s="7">
        <v>0</v>
      </c>
      <c r="BH236" s="7">
        <v>0</v>
      </c>
      <c r="BI236" s="7">
        <v>0</v>
      </c>
      <c r="BJ236" s="7">
        <v>0</v>
      </c>
      <c r="BK236" s="7">
        <v>0</v>
      </c>
      <c r="BL236" s="7">
        <v>0</v>
      </c>
      <c r="BM236" s="7">
        <v>0</v>
      </c>
      <c r="BN236" s="7">
        <v>0</v>
      </c>
      <c r="BO236" s="7">
        <v>0</v>
      </c>
      <c r="BP236" s="7">
        <v>0</v>
      </c>
      <c r="BQ236" s="7">
        <v>0</v>
      </c>
      <c r="BR236" s="7">
        <v>0</v>
      </c>
      <c r="BS236" s="7">
        <v>0</v>
      </c>
      <c r="BT236" s="7">
        <v>0</v>
      </c>
      <c r="BU236" s="7">
        <v>0</v>
      </c>
      <c r="BV236" s="7">
        <v>0</v>
      </c>
      <c r="BW236" s="7">
        <v>0</v>
      </c>
      <c r="BX236" s="7">
        <v>0</v>
      </c>
      <c r="BY236" s="7">
        <v>0</v>
      </c>
      <c r="BZ236" s="7">
        <v>0</v>
      </c>
      <c r="CA236" s="7">
        <v>0</v>
      </c>
      <c r="CB236" s="7">
        <v>0</v>
      </c>
      <c r="CC236" s="7">
        <v>0</v>
      </c>
      <c r="CD236" s="7">
        <v>0</v>
      </c>
      <c r="CE236" s="7">
        <v>0</v>
      </c>
      <c r="CF236" s="7">
        <v>0</v>
      </c>
      <c r="CG236" s="7">
        <v>0</v>
      </c>
      <c r="CH236" s="7">
        <v>0</v>
      </c>
      <c r="CI236" s="7">
        <v>0</v>
      </c>
      <c r="CJ236" s="7">
        <v>0</v>
      </c>
    </row>
    <row r="237" spans="1:88" x14ac:dyDescent="0.35">
      <c r="A237" s="38" t="s">
        <v>1187</v>
      </c>
      <c r="B237" s="38" t="s">
        <v>4128</v>
      </c>
      <c r="C237" s="38">
        <v>176</v>
      </c>
      <c r="D237" s="38" t="s">
        <v>1246</v>
      </c>
      <c r="E237" s="38" t="s">
        <v>3813</v>
      </c>
      <c r="F237" s="38" t="s">
        <v>596</v>
      </c>
      <c r="G237" s="38" t="s">
        <v>472</v>
      </c>
      <c r="H237" s="38">
        <v>0</v>
      </c>
      <c r="I237" s="39">
        <v>0</v>
      </c>
      <c r="J237" s="38">
        <v>0</v>
      </c>
      <c r="K237" s="38">
        <v>0</v>
      </c>
      <c r="L237" s="39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7">
        <v>0</v>
      </c>
      <c r="U237" s="7">
        <v>0</v>
      </c>
      <c r="V237" s="7">
        <v>0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7">
        <v>0</v>
      </c>
      <c r="AK237" s="7">
        <v>0</v>
      </c>
      <c r="AL237" s="7">
        <v>0</v>
      </c>
      <c r="AM237" s="7">
        <v>0</v>
      </c>
      <c r="AN237" s="7">
        <v>0</v>
      </c>
      <c r="AO237" s="7">
        <v>0</v>
      </c>
      <c r="AP237" s="7">
        <v>0</v>
      </c>
      <c r="AQ237" s="7">
        <v>0</v>
      </c>
      <c r="AR237" s="7">
        <v>0</v>
      </c>
      <c r="AS237" s="7">
        <v>0</v>
      </c>
      <c r="AT237" s="7">
        <v>0</v>
      </c>
      <c r="AU237" s="7">
        <v>0</v>
      </c>
      <c r="AV237" s="7">
        <v>0</v>
      </c>
      <c r="AW237" s="7">
        <v>0</v>
      </c>
      <c r="AX237" s="7">
        <v>0</v>
      </c>
      <c r="AY237" s="7">
        <v>0</v>
      </c>
      <c r="AZ237" s="7">
        <v>0</v>
      </c>
      <c r="BA237" s="7">
        <v>0</v>
      </c>
      <c r="BB237" s="7">
        <v>0</v>
      </c>
      <c r="BC237" s="7">
        <v>0</v>
      </c>
      <c r="BD237" s="7">
        <v>0</v>
      </c>
      <c r="BE237" s="7">
        <v>0</v>
      </c>
      <c r="BF237" s="7">
        <v>0</v>
      </c>
      <c r="BG237" s="7">
        <v>0</v>
      </c>
      <c r="BH237" s="7">
        <v>0</v>
      </c>
      <c r="BI237" s="7">
        <v>0</v>
      </c>
      <c r="BJ237" s="7">
        <v>0</v>
      </c>
      <c r="BK237" s="7">
        <v>0</v>
      </c>
      <c r="BL237" s="7">
        <v>0</v>
      </c>
      <c r="BM237" s="7">
        <v>0</v>
      </c>
      <c r="BN237" s="7">
        <v>0</v>
      </c>
      <c r="BO237" s="7">
        <v>0</v>
      </c>
      <c r="BP237" s="7">
        <v>0</v>
      </c>
      <c r="BQ237" s="7">
        <v>0</v>
      </c>
      <c r="BR237" s="7">
        <v>0</v>
      </c>
      <c r="BS237" s="7">
        <v>0</v>
      </c>
      <c r="BT237" s="7">
        <v>0</v>
      </c>
      <c r="BU237" s="7">
        <v>0</v>
      </c>
      <c r="BV237" s="7">
        <v>0</v>
      </c>
      <c r="BW237" s="7">
        <v>0</v>
      </c>
      <c r="BX237" s="7">
        <v>0</v>
      </c>
      <c r="BY237" s="7">
        <v>0</v>
      </c>
      <c r="BZ237" s="7">
        <v>0</v>
      </c>
      <c r="CA237" s="7">
        <v>0</v>
      </c>
      <c r="CB237" s="7">
        <v>0</v>
      </c>
      <c r="CC237" s="7">
        <v>0</v>
      </c>
      <c r="CD237" s="7">
        <v>0</v>
      </c>
      <c r="CE237" s="7">
        <v>0</v>
      </c>
      <c r="CF237" s="7">
        <v>0</v>
      </c>
      <c r="CG237" s="7">
        <v>0</v>
      </c>
      <c r="CH237" s="7">
        <v>0</v>
      </c>
      <c r="CI237" s="7">
        <v>0</v>
      </c>
      <c r="CJ237" s="7">
        <v>0</v>
      </c>
    </row>
    <row r="238" spans="1:88" x14ac:dyDescent="0.35">
      <c r="A238" s="38" t="s">
        <v>1190</v>
      </c>
      <c r="B238" s="38" t="s">
        <v>4129</v>
      </c>
      <c r="C238" s="38">
        <v>177</v>
      </c>
      <c r="D238" s="38" t="s">
        <v>4130</v>
      </c>
      <c r="E238" s="38" t="s">
        <v>3813</v>
      </c>
      <c r="F238" s="38" t="s">
        <v>596</v>
      </c>
      <c r="G238" s="38" t="s">
        <v>472</v>
      </c>
      <c r="H238" s="38">
        <v>0</v>
      </c>
      <c r="I238" s="39">
        <v>0</v>
      </c>
      <c r="J238" s="38">
        <v>0</v>
      </c>
      <c r="K238" s="38">
        <v>0</v>
      </c>
      <c r="L238" s="39">
        <v>0</v>
      </c>
      <c r="M238" s="7">
        <v>0</v>
      </c>
      <c r="N238" s="7">
        <v>0</v>
      </c>
      <c r="O238" s="7">
        <v>0</v>
      </c>
      <c r="P238" s="7">
        <v>0</v>
      </c>
      <c r="Q238" s="7">
        <v>0</v>
      </c>
      <c r="R238" s="7">
        <v>0</v>
      </c>
      <c r="S238" s="7">
        <v>0</v>
      </c>
      <c r="T238" s="7">
        <v>0</v>
      </c>
      <c r="U238" s="7">
        <v>0</v>
      </c>
      <c r="V238" s="7">
        <v>0</v>
      </c>
      <c r="W238" s="7">
        <v>0</v>
      </c>
      <c r="X238" s="7">
        <v>0</v>
      </c>
      <c r="Y238" s="7">
        <v>0</v>
      </c>
      <c r="Z238" s="7">
        <v>0</v>
      </c>
      <c r="AA238" s="7">
        <v>0</v>
      </c>
      <c r="AB238" s="7">
        <v>0</v>
      </c>
      <c r="AC238" s="7">
        <v>0</v>
      </c>
      <c r="AD238" s="7">
        <v>0</v>
      </c>
      <c r="AE238" s="7">
        <v>0</v>
      </c>
      <c r="AF238" s="7">
        <v>0</v>
      </c>
      <c r="AG238" s="7">
        <v>0</v>
      </c>
      <c r="AH238" s="7">
        <v>0</v>
      </c>
      <c r="AI238" s="7">
        <v>0</v>
      </c>
      <c r="AJ238" s="7">
        <v>0</v>
      </c>
      <c r="AK238" s="7">
        <v>0</v>
      </c>
      <c r="AL238" s="7">
        <v>0</v>
      </c>
      <c r="AM238" s="7">
        <v>0</v>
      </c>
      <c r="AN238" s="7">
        <v>0</v>
      </c>
      <c r="AO238" s="7">
        <v>0</v>
      </c>
      <c r="AP238" s="7">
        <v>0</v>
      </c>
      <c r="AQ238" s="7">
        <v>0</v>
      </c>
      <c r="AR238" s="7">
        <v>0</v>
      </c>
      <c r="AS238" s="7">
        <v>0</v>
      </c>
      <c r="AT238" s="7">
        <v>0</v>
      </c>
      <c r="AU238" s="7">
        <v>0</v>
      </c>
      <c r="AV238" s="7">
        <v>0</v>
      </c>
      <c r="AW238" s="7">
        <v>0</v>
      </c>
      <c r="AX238" s="7">
        <v>0</v>
      </c>
      <c r="AY238" s="7">
        <v>0</v>
      </c>
      <c r="AZ238" s="7">
        <v>0</v>
      </c>
      <c r="BA238" s="7">
        <v>0</v>
      </c>
      <c r="BB238" s="7">
        <v>0</v>
      </c>
      <c r="BC238" s="7">
        <v>0</v>
      </c>
      <c r="BD238" s="7">
        <v>0</v>
      </c>
      <c r="BE238" s="7">
        <v>0</v>
      </c>
      <c r="BF238" s="7">
        <v>0</v>
      </c>
      <c r="BG238" s="7">
        <v>0</v>
      </c>
      <c r="BH238" s="7">
        <v>0</v>
      </c>
      <c r="BI238" s="7">
        <v>0</v>
      </c>
      <c r="BJ238" s="7">
        <v>0</v>
      </c>
      <c r="BK238" s="7">
        <v>0</v>
      </c>
      <c r="BL238" s="7">
        <v>0</v>
      </c>
      <c r="BM238" s="7">
        <v>0</v>
      </c>
      <c r="BN238" s="7">
        <v>0</v>
      </c>
      <c r="BO238" s="7">
        <v>0</v>
      </c>
      <c r="BP238" s="7">
        <v>0</v>
      </c>
      <c r="BQ238" s="7">
        <v>0</v>
      </c>
      <c r="BR238" s="7">
        <v>0</v>
      </c>
      <c r="BS238" s="7">
        <v>0</v>
      </c>
      <c r="BT238" s="7">
        <v>0</v>
      </c>
      <c r="BU238" s="7">
        <v>0</v>
      </c>
      <c r="BV238" s="7">
        <v>0</v>
      </c>
      <c r="BW238" s="7">
        <v>0</v>
      </c>
      <c r="BX238" s="7">
        <v>0</v>
      </c>
      <c r="BY238" s="7">
        <v>0</v>
      </c>
      <c r="BZ238" s="7">
        <v>0</v>
      </c>
      <c r="CA238" s="7">
        <v>0</v>
      </c>
      <c r="CB238" s="7">
        <v>0</v>
      </c>
      <c r="CC238" s="7">
        <v>0</v>
      </c>
      <c r="CD238" s="7">
        <v>0</v>
      </c>
      <c r="CE238" s="7">
        <v>0</v>
      </c>
      <c r="CF238" s="7">
        <v>0</v>
      </c>
      <c r="CG238" s="7">
        <v>0</v>
      </c>
      <c r="CH238" s="7">
        <v>0</v>
      </c>
      <c r="CI238" s="7">
        <v>0</v>
      </c>
      <c r="CJ238" s="7">
        <v>0</v>
      </c>
    </row>
    <row r="239" spans="1:88" x14ac:dyDescent="0.35">
      <c r="A239" s="38" t="s">
        <v>1193</v>
      </c>
      <c r="B239" s="38" t="s">
        <v>4131</v>
      </c>
      <c r="C239" s="38">
        <v>178</v>
      </c>
      <c r="D239" s="38" t="s">
        <v>4132</v>
      </c>
      <c r="E239" s="38" t="s">
        <v>3813</v>
      </c>
      <c r="F239" s="38" t="s">
        <v>596</v>
      </c>
      <c r="G239" s="38" t="s">
        <v>472</v>
      </c>
      <c r="H239" s="38">
        <v>0</v>
      </c>
      <c r="I239" s="39">
        <v>0</v>
      </c>
      <c r="J239" s="38">
        <v>0</v>
      </c>
      <c r="K239" s="38">
        <v>0</v>
      </c>
      <c r="L239" s="39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7">
        <v>0</v>
      </c>
      <c r="U239" s="7">
        <v>0</v>
      </c>
      <c r="V239" s="7">
        <v>0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7">
        <v>0</v>
      </c>
      <c r="AK239" s="7">
        <v>0</v>
      </c>
      <c r="AL239" s="7">
        <v>0</v>
      </c>
      <c r="AM239" s="7">
        <v>0</v>
      </c>
      <c r="AN239" s="7">
        <v>0</v>
      </c>
      <c r="AO239" s="7">
        <v>0</v>
      </c>
      <c r="AP239" s="7">
        <v>0</v>
      </c>
      <c r="AQ239" s="7">
        <v>0</v>
      </c>
      <c r="AR239" s="7">
        <v>0</v>
      </c>
      <c r="AS239" s="7">
        <v>0</v>
      </c>
      <c r="AT239" s="7">
        <v>0</v>
      </c>
      <c r="AU239" s="7">
        <v>0</v>
      </c>
      <c r="AV239" s="7">
        <v>0</v>
      </c>
      <c r="AW239" s="7">
        <v>0</v>
      </c>
      <c r="AX239" s="7">
        <v>0</v>
      </c>
      <c r="AY239" s="7">
        <v>0</v>
      </c>
      <c r="AZ239" s="7">
        <v>0</v>
      </c>
      <c r="BA239" s="7">
        <v>0</v>
      </c>
      <c r="BB239" s="7">
        <v>0</v>
      </c>
      <c r="BC239" s="7">
        <v>0</v>
      </c>
      <c r="BD239" s="7">
        <v>0</v>
      </c>
      <c r="BE239" s="7">
        <v>0</v>
      </c>
      <c r="BF239" s="7">
        <v>0</v>
      </c>
      <c r="BG239" s="7">
        <v>0</v>
      </c>
      <c r="BH239" s="7">
        <v>0</v>
      </c>
      <c r="BI239" s="7">
        <v>0</v>
      </c>
      <c r="BJ239" s="7">
        <v>0</v>
      </c>
      <c r="BK239" s="7">
        <v>0</v>
      </c>
      <c r="BL239" s="7">
        <v>0</v>
      </c>
      <c r="BM239" s="7">
        <v>0</v>
      </c>
      <c r="BN239" s="7">
        <v>0</v>
      </c>
      <c r="BO239" s="7">
        <v>0</v>
      </c>
      <c r="BP239" s="7">
        <v>0</v>
      </c>
      <c r="BQ239" s="7">
        <v>0</v>
      </c>
      <c r="BR239" s="7">
        <v>0</v>
      </c>
      <c r="BS239" s="7">
        <v>0</v>
      </c>
      <c r="BT239" s="7">
        <v>0</v>
      </c>
      <c r="BU239" s="7">
        <v>0</v>
      </c>
      <c r="BV239" s="7">
        <v>0</v>
      </c>
      <c r="BW239" s="7">
        <v>0</v>
      </c>
      <c r="BX239" s="7">
        <v>0</v>
      </c>
      <c r="BY239" s="7">
        <v>0</v>
      </c>
      <c r="BZ239" s="7">
        <v>0</v>
      </c>
      <c r="CA239" s="7">
        <v>0</v>
      </c>
      <c r="CB239" s="7">
        <v>0</v>
      </c>
      <c r="CC239" s="7">
        <v>0</v>
      </c>
      <c r="CD239" s="7">
        <v>0</v>
      </c>
      <c r="CE239" s="7">
        <v>0</v>
      </c>
      <c r="CF239" s="7">
        <v>0</v>
      </c>
      <c r="CG239" s="7">
        <v>0</v>
      </c>
      <c r="CH239" s="7">
        <v>0</v>
      </c>
      <c r="CI239" s="7">
        <v>0</v>
      </c>
      <c r="CJ239" s="7">
        <v>0</v>
      </c>
    </row>
    <row r="240" spans="1:88" x14ac:dyDescent="0.35">
      <c r="A240" s="38" t="s">
        <v>1196</v>
      </c>
      <c r="B240" s="38" t="s">
        <v>4019</v>
      </c>
      <c r="C240" s="38">
        <v>179</v>
      </c>
      <c r="D240" s="38" t="s">
        <v>4020</v>
      </c>
      <c r="E240" s="38" t="s">
        <v>3813</v>
      </c>
      <c r="F240" s="38" t="s">
        <v>596</v>
      </c>
      <c r="G240" s="38" t="s">
        <v>472</v>
      </c>
      <c r="H240" s="38">
        <v>0</v>
      </c>
      <c r="I240" s="39">
        <v>0</v>
      </c>
      <c r="J240" s="38">
        <v>0</v>
      </c>
      <c r="K240" s="38">
        <v>0</v>
      </c>
      <c r="L240" s="39">
        <v>0</v>
      </c>
      <c r="M240" s="7">
        <v>1.5200000000000001E-6</v>
      </c>
      <c r="N240" s="7">
        <v>3.0400000000000001E-6</v>
      </c>
      <c r="O240" s="7">
        <v>0</v>
      </c>
      <c r="P240" s="7">
        <v>0</v>
      </c>
      <c r="Q240" s="7">
        <v>0</v>
      </c>
      <c r="R240" s="7">
        <v>0</v>
      </c>
      <c r="S240" s="7">
        <v>0</v>
      </c>
      <c r="T240" s="7">
        <v>0</v>
      </c>
      <c r="U240" s="7">
        <v>0</v>
      </c>
      <c r="V240" s="7">
        <v>0</v>
      </c>
      <c r="W240" s="7">
        <v>0</v>
      </c>
      <c r="X240" s="7">
        <v>0</v>
      </c>
      <c r="Y240" s="7">
        <v>0</v>
      </c>
      <c r="Z240" s="7">
        <v>0</v>
      </c>
      <c r="AA240" s="7">
        <v>0</v>
      </c>
      <c r="AB240" s="7">
        <v>0</v>
      </c>
      <c r="AC240" s="7">
        <v>0</v>
      </c>
      <c r="AD240" s="7">
        <v>0</v>
      </c>
      <c r="AE240" s="7">
        <v>0</v>
      </c>
      <c r="AF240" s="7">
        <v>0</v>
      </c>
      <c r="AG240" s="7">
        <v>0</v>
      </c>
      <c r="AH240" s="7">
        <v>0</v>
      </c>
      <c r="AI240" s="7">
        <v>0</v>
      </c>
      <c r="AJ240" s="7">
        <v>0</v>
      </c>
      <c r="AK240" s="7">
        <v>0</v>
      </c>
      <c r="AL240" s="7">
        <v>0</v>
      </c>
      <c r="AM240" s="7">
        <v>0</v>
      </c>
      <c r="AN240" s="7">
        <v>0</v>
      </c>
      <c r="AO240" s="7">
        <v>0</v>
      </c>
      <c r="AP240" s="7">
        <v>0</v>
      </c>
      <c r="AQ240" s="7">
        <v>0</v>
      </c>
      <c r="AR240" s="7">
        <v>0</v>
      </c>
      <c r="AS240" s="7">
        <v>0</v>
      </c>
      <c r="AT240" s="7">
        <v>0</v>
      </c>
      <c r="AU240" s="7">
        <v>0</v>
      </c>
      <c r="AV240" s="7">
        <v>0</v>
      </c>
      <c r="AW240" s="7">
        <v>0</v>
      </c>
      <c r="AX240" s="7">
        <v>0</v>
      </c>
      <c r="AY240" s="7">
        <v>0</v>
      </c>
      <c r="AZ240" s="7">
        <v>0</v>
      </c>
      <c r="BA240" s="7">
        <v>0</v>
      </c>
      <c r="BB240" s="7">
        <v>0</v>
      </c>
      <c r="BC240" s="7">
        <v>0</v>
      </c>
      <c r="BD240" s="7">
        <v>0</v>
      </c>
      <c r="BE240" s="7">
        <v>0</v>
      </c>
      <c r="BF240" s="7">
        <v>0</v>
      </c>
      <c r="BG240" s="7">
        <v>0</v>
      </c>
      <c r="BH240" s="7">
        <v>0</v>
      </c>
      <c r="BI240" s="7">
        <v>0</v>
      </c>
      <c r="BJ240" s="7">
        <v>0</v>
      </c>
      <c r="BK240" s="7">
        <v>0</v>
      </c>
      <c r="BL240" s="7">
        <v>0</v>
      </c>
      <c r="BM240" s="7">
        <v>0</v>
      </c>
      <c r="BN240" s="7">
        <v>0</v>
      </c>
      <c r="BO240" s="7">
        <v>0</v>
      </c>
      <c r="BP240" s="7">
        <v>0</v>
      </c>
      <c r="BQ240" s="7">
        <v>0</v>
      </c>
      <c r="BR240" s="7">
        <v>0</v>
      </c>
      <c r="BS240" s="7">
        <v>0</v>
      </c>
      <c r="BT240" s="7">
        <v>0</v>
      </c>
      <c r="BU240" s="7">
        <v>0</v>
      </c>
      <c r="BV240" s="7">
        <v>0</v>
      </c>
      <c r="BW240" s="7">
        <v>0</v>
      </c>
      <c r="BX240" s="7">
        <v>0</v>
      </c>
      <c r="BY240" s="7">
        <v>0</v>
      </c>
      <c r="BZ240" s="7">
        <v>0</v>
      </c>
      <c r="CA240" s="7">
        <v>0</v>
      </c>
      <c r="CB240" s="7">
        <v>0</v>
      </c>
      <c r="CC240" s="7">
        <v>0</v>
      </c>
      <c r="CD240" s="7">
        <v>0</v>
      </c>
      <c r="CE240" s="7">
        <v>0</v>
      </c>
      <c r="CF240" s="7">
        <v>0</v>
      </c>
      <c r="CG240" s="7">
        <v>0</v>
      </c>
      <c r="CH240" s="7">
        <v>0</v>
      </c>
      <c r="CI240" s="7">
        <v>0</v>
      </c>
      <c r="CJ240" s="7">
        <v>0</v>
      </c>
    </row>
    <row r="241" spans="1:88" x14ac:dyDescent="0.35">
      <c r="A241" s="38" t="s">
        <v>1199</v>
      </c>
      <c r="B241" s="38" t="s">
        <v>4023</v>
      </c>
      <c r="C241" s="38">
        <v>180</v>
      </c>
      <c r="D241" s="38" t="s">
        <v>4024</v>
      </c>
      <c r="E241" s="38" t="s">
        <v>3813</v>
      </c>
      <c r="F241" s="38" t="s">
        <v>596</v>
      </c>
      <c r="G241" s="38" t="s">
        <v>472</v>
      </c>
      <c r="H241" s="38">
        <v>0</v>
      </c>
      <c r="I241" s="39">
        <v>0</v>
      </c>
      <c r="J241" s="38">
        <v>0</v>
      </c>
      <c r="K241" s="38">
        <v>0</v>
      </c>
      <c r="L241" s="39">
        <v>0</v>
      </c>
      <c r="M241" s="7">
        <v>5.0999999999999999E-7</v>
      </c>
      <c r="N241" s="7">
        <v>1.02E-6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7">
        <v>0</v>
      </c>
      <c r="U241" s="7">
        <v>0</v>
      </c>
      <c r="V241" s="7">
        <v>0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7">
        <v>0</v>
      </c>
      <c r="AK241" s="7">
        <v>0</v>
      </c>
      <c r="AL241" s="7">
        <v>0</v>
      </c>
      <c r="AM241" s="7">
        <v>0</v>
      </c>
      <c r="AN241" s="7">
        <v>0</v>
      </c>
      <c r="AO241" s="7">
        <v>0</v>
      </c>
      <c r="AP241" s="7">
        <v>0</v>
      </c>
      <c r="AQ241" s="7">
        <v>0</v>
      </c>
      <c r="AR241" s="7">
        <v>0</v>
      </c>
      <c r="AS241" s="7">
        <v>0</v>
      </c>
      <c r="AT241" s="7">
        <v>0</v>
      </c>
      <c r="AU241" s="7">
        <v>0</v>
      </c>
      <c r="AV241" s="7">
        <v>0</v>
      </c>
      <c r="AW241" s="7">
        <v>0</v>
      </c>
      <c r="AX241" s="7">
        <v>0</v>
      </c>
      <c r="AY241" s="7">
        <v>0</v>
      </c>
      <c r="AZ241" s="7">
        <v>0</v>
      </c>
      <c r="BA241" s="7">
        <v>0</v>
      </c>
      <c r="BB241" s="7">
        <v>0</v>
      </c>
      <c r="BC241" s="7">
        <v>0</v>
      </c>
      <c r="BD241" s="7">
        <v>0</v>
      </c>
      <c r="BE241" s="7">
        <v>0</v>
      </c>
      <c r="BF241" s="7">
        <v>0</v>
      </c>
      <c r="BG241" s="7">
        <v>0</v>
      </c>
      <c r="BH241" s="7">
        <v>0</v>
      </c>
      <c r="BI241" s="7">
        <v>0</v>
      </c>
      <c r="BJ241" s="7">
        <v>0</v>
      </c>
      <c r="BK241" s="7">
        <v>0</v>
      </c>
      <c r="BL241" s="7">
        <v>0</v>
      </c>
      <c r="BM241" s="7">
        <v>0</v>
      </c>
      <c r="BN241" s="7">
        <v>0</v>
      </c>
      <c r="BO241" s="7">
        <v>0</v>
      </c>
      <c r="BP241" s="7">
        <v>0</v>
      </c>
      <c r="BQ241" s="7">
        <v>0</v>
      </c>
      <c r="BR241" s="7">
        <v>0</v>
      </c>
      <c r="BS241" s="7">
        <v>0</v>
      </c>
      <c r="BT241" s="7">
        <v>0</v>
      </c>
      <c r="BU241" s="7">
        <v>0</v>
      </c>
      <c r="BV241" s="7">
        <v>0</v>
      </c>
      <c r="BW241" s="7">
        <v>0</v>
      </c>
      <c r="BX241" s="7">
        <v>0</v>
      </c>
      <c r="BY241" s="7">
        <v>0</v>
      </c>
      <c r="BZ241" s="7">
        <v>0</v>
      </c>
      <c r="CA241" s="7">
        <v>0</v>
      </c>
      <c r="CB241" s="7">
        <v>0</v>
      </c>
      <c r="CC241" s="7">
        <v>0</v>
      </c>
      <c r="CD241" s="7">
        <v>0</v>
      </c>
      <c r="CE241" s="7">
        <v>0</v>
      </c>
      <c r="CF241" s="7">
        <v>0</v>
      </c>
      <c r="CG241" s="7">
        <v>0</v>
      </c>
      <c r="CH241" s="7">
        <v>0</v>
      </c>
      <c r="CI241" s="7">
        <v>0</v>
      </c>
      <c r="CJ241" s="7">
        <v>0</v>
      </c>
    </row>
    <row r="242" spans="1:88" x14ac:dyDescent="0.35">
      <c r="A242" s="38" t="s">
        <v>1202</v>
      </c>
      <c r="B242" s="38" t="s">
        <v>4133</v>
      </c>
      <c r="C242" s="38">
        <v>181</v>
      </c>
      <c r="D242" s="38" t="s">
        <v>4134</v>
      </c>
      <c r="E242" s="38" t="s">
        <v>3813</v>
      </c>
      <c r="F242" s="38" t="s">
        <v>596</v>
      </c>
      <c r="G242" s="38" t="s">
        <v>472</v>
      </c>
      <c r="H242" s="38">
        <v>0</v>
      </c>
      <c r="I242" s="39">
        <v>0</v>
      </c>
      <c r="J242" s="38">
        <v>0</v>
      </c>
      <c r="K242" s="38">
        <v>0</v>
      </c>
      <c r="L242" s="39">
        <v>0</v>
      </c>
      <c r="M242" s="7">
        <v>4.5700000000000003E-6</v>
      </c>
      <c r="N242" s="7">
        <v>9.1400000000000006E-6</v>
      </c>
      <c r="O242" s="7">
        <v>0</v>
      </c>
      <c r="P242" s="7">
        <v>0</v>
      </c>
      <c r="Q242" s="7">
        <v>0</v>
      </c>
      <c r="R242" s="7">
        <v>0</v>
      </c>
      <c r="S242" s="7">
        <v>0</v>
      </c>
      <c r="T242" s="7">
        <v>0</v>
      </c>
      <c r="U242" s="7">
        <v>0</v>
      </c>
      <c r="V242" s="7">
        <v>0</v>
      </c>
      <c r="W242" s="7">
        <v>0</v>
      </c>
      <c r="X242" s="7">
        <v>0</v>
      </c>
      <c r="Y242" s="7">
        <v>0</v>
      </c>
      <c r="Z242" s="7">
        <v>0</v>
      </c>
      <c r="AA242" s="7">
        <v>0</v>
      </c>
      <c r="AB242" s="7">
        <v>0</v>
      </c>
      <c r="AC242" s="7">
        <v>0</v>
      </c>
      <c r="AD242" s="7">
        <v>0</v>
      </c>
      <c r="AE242" s="7">
        <v>0</v>
      </c>
      <c r="AF242" s="7">
        <v>0</v>
      </c>
      <c r="AG242" s="7">
        <v>0</v>
      </c>
      <c r="AH242" s="7">
        <v>0</v>
      </c>
      <c r="AI242" s="7">
        <v>0</v>
      </c>
      <c r="AJ242" s="7">
        <v>0</v>
      </c>
      <c r="AK242" s="7">
        <v>0</v>
      </c>
      <c r="AL242" s="7">
        <v>0</v>
      </c>
      <c r="AM242" s="7">
        <v>0</v>
      </c>
      <c r="AN242" s="7">
        <v>0</v>
      </c>
      <c r="AO242" s="7">
        <v>0</v>
      </c>
      <c r="AP242" s="7">
        <v>0</v>
      </c>
      <c r="AQ242" s="7">
        <v>0</v>
      </c>
      <c r="AR242" s="7">
        <v>0</v>
      </c>
      <c r="AS242" s="7">
        <v>0</v>
      </c>
      <c r="AT242" s="7">
        <v>0</v>
      </c>
      <c r="AU242" s="7">
        <v>0</v>
      </c>
      <c r="AV242" s="7">
        <v>0</v>
      </c>
      <c r="AW242" s="7">
        <v>0</v>
      </c>
      <c r="AX242" s="7">
        <v>0</v>
      </c>
      <c r="AY242" s="7">
        <v>0</v>
      </c>
      <c r="AZ242" s="7">
        <v>0</v>
      </c>
      <c r="BA242" s="7">
        <v>0</v>
      </c>
      <c r="BB242" s="7">
        <v>0</v>
      </c>
      <c r="BC242" s="7">
        <v>0</v>
      </c>
      <c r="BD242" s="7">
        <v>0</v>
      </c>
      <c r="BE242" s="7">
        <v>0</v>
      </c>
      <c r="BF242" s="7">
        <v>0</v>
      </c>
      <c r="BG242" s="7">
        <v>0</v>
      </c>
      <c r="BH242" s="7">
        <v>0</v>
      </c>
      <c r="BI242" s="7">
        <v>0</v>
      </c>
      <c r="BJ242" s="7">
        <v>0</v>
      </c>
      <c r="BK242" s="7">
        <v>0</v>
      </c>
      <c r="BL242" s="7">
        <v>0</v>
      </c>
      <c r="BM242" s="7">
        <v>0</v>
      </c>
      <c r="BN242" s="7">
        <v>0</v>
      </c>
      <c r="BO242" s="7">
        <v>0</v>
      </c>
      <c r="BP242" s="7">
        <v>0</v>
      </c>
      <c r="BQ242" s="7">
        <v>0</v>
      </c>
      <c r="BR242" s="7">
        <v>0</v>
      </c>
      <c r="BS242" s="7">
        <v>0</v>
      </c>
      <c r="BT242" s="7">
        <v>0</v>
      </c>
      <c r="BU242" s="7">
        <v>0</v>
      </c>
      <c r="BV242" s="7">
        <v>0</v>
      </c>
      <c r="BW242" s="7">
        <v>0</v>
      </c>
      <c r="BX242" s="7">
        <v>0</v>
      </c>
      <c r="BY242" s="7">
        <v>0</v>
      </c>
      <c r="BZ242" s="7">
        <v>0</v>
      </c>
      <c r="CA242" s="7">
        <v>0</v>
      </c>
      <c r="CB242" s="7">
        <v>0</v>
      </c>
      <c r="CC242" s="7">
        <v>0</v>
      </c>
      <c r="CD242" s="7">
        <v>0</v>
      </c>
      <c r="CE242" s="7">
        <v>0</v>
      </c>
      <c r="CF242" s="7">
        <v>0</v>
      </c>
      <c r="CG242" s="7">
        <v>0</v>
      </c>
      <c r="CH242" s="7">
        <v>0</v>
      </c>
      <c r="CI242" s="7">
        <v>0</v>
      </c>
      <c r="CJ242" s="7">
        <v>0</v>
      </c>
    </row>
    <row r="243" spans="1:88" x14ac:dyDescent="0.35">
      <c r="A243" s="38" t="s">
        <v>1205</v>
      </c>
      <c r="B243" s="38" t="s">
        <v>4135</v>
      </c>
      <c r="C243" s="38">
        <v>182</v>
      </c>
      <c r="D243" s="38" t="s">
        <v>4136</v>
      </c>
      <c r="E243" s="38" t="s">
        <v>3813</v>
      </c>
      <c r="F243" s="38" t="s">
        <v>596</v>
      </c>
      <c r="G243" s="38" t="s">
        <v>472</v>
      </c>
      <c r="H243" s="38">
        <v>0</v>
      </c>
      <c r="I243" s="39">
        <v>0</v>
      </c>
      <c r="J243" s="38">
        <v>0</v>
      </c>
      <c r="K243" s="38">
        <v>0</v>
      </c>
      <c r="L243" s="39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7">
        <v>0</v>
      </c>
      <c r="U243" s="7">
        <v>0</v>
      </c>
      <c r="V243" s="7">
        <v>0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7">
        <v>0</v>
      </c>
      <c r="AK243" s="7">
        <v>0</v>
      </c>
      <c r="AL243" s="7">
        <v>0</v>
      </c>
      <c r="AM243" s="7">
        <v>0</v>
      </c>
      <c r="AN243" s="7">
        <v>0</v>
      </c>
      <c r="AO243" s="7">
        <v>0</v>
      </c>
      <c r="AP243" s="7">
        <v>0</v>
      </c>
      <c r="AQ243" s="7">
        <v>0</v>
      </c>
      <c r="AR243" s="7">
        <v>0</v>
      </c>
      <c r="AS243" s="7">
        <v>0</v>
      </c>
      <c r="AT243" s="7">
        <v>0</v>
      </c>
      <c r="AU243" s="7">
        <v>0</v>
      </c>
      <c r="AV243" s="7">
        <v>0</v>
      </c>
      <c r="AW243" s="7">
        <v>0</v>
      </c>
      <c r="AX243" s="7">
        <v>0</v>
      </c>
      <c r="AY243" s="7">
        <v>0</v>
      </c>
      <c r="AZ243" s="7">
        <v>0</v>
      </c>
      <c r="BA243" s="7">
        <v>0</v>
      </c>
      <c r="BB243" s="7">
        <v>0</v>
      </c>
      <c r="BC243" s="7">
        <v>0</v>
      </c>
      <c r="BD243" s="7">
        <v>0</v>
      </c>
      <c r="BE243" s="7">
        <v>0</v>
      </c>
      <c r="BF243" s="7">
        <v>0</v>
      </c>
      <c r="BG243" s="7">
        <v>0</v>
      </c>
      <c r="BH243" s="7">
        <v>0</v>
      </c>
      <c r="BI243" s="7">
        <v>0</v>
      </c>
      <c r="BJ243" s="7">
        <v>0</v>
      </c>
      <c r="BK243" s="7">
        <v>0</v>
      </c>
      <c r="BL243" s="7">
        <v>0</v>
      </c>
      <c r="BM243" s="7">
        <v>0</v>
      </c>
      <c r="BN243" s="7">
        <v>0</v>
      </c>
      <c r="BO243" s="7">
        <v>0</v>
      </c>
      <c r="BP243" s="7">
        <v>0</v>
      </c>
      <c r="BQ243" s="7">
        <v>0</v>
      </c>
      <c r="BR243" s="7">
        <v>0</v>
      </c>
      <c r="BS243" s="7">
        <v>0</v>
      </c>
      <c r="BT243" s="7">
        <v>0</v>
      </c>
      <c r="BU243" s="7">
        <v>0</v>
      </c>
      <c r="BV243" s="7">
        <v>0</v>
      </c>
      <c r="BW243" s="7">
        <v>0</v>
      </c>
      <c r="BX243" s="7">
        <v>0</v>
      </c>
      <c r="BY243" s="7">
        <v>0</v>
      </c>
      <c r="BZ243" s="7">
        <v>0</v>
      </c>
      <c r="CA243" s="7">
        <v>0</v>
      </c>
      <c r="CB243" s="7">
        <v>0</v>
      </c>
      <c r="CC243" s="7">
        <v>0</v>
      </c>
      <c r="CD243" s="7">
        <v>0</v>
      </c>
      <c r="CE243" s="7">
        <v>0</v>
      </c>
      <c r="CF243" s="7">
        <v>0</v>
      </c>
      <c r="CG243" s="7">
        <v>0</v>
      </c>
      <c r="CH243" s="7">
        <v>0</v>
      </c>
      <c r="CI243" s="7">
        <v>0</v>
      </c>
      <c r="CJ243" s="7">
        <v>0</v>
      </c>
    </row>
    <row r="244" spans="1:88" x14ac:dyDescent="0.35">
      <c r="A244" s="38" t="s">
        <v>1208</v>
      </c>
      <c r="B244" s="38" t="s">
        <v>4011</v>
      </c>
      <c r="C244" s="38">
        <v>183</v>
      </c>
      <c r="D244" s="38" t="s">
        <v>2025</v>
      </c>
      <c r="E244" s="38" t="s">
        <v>3813</v>
      </c>
      <c r="F244" s="38" t="s">
        <v>604</v>
      </c>
      <c r="G244" s="38" t="s">
        <v>472</v>
      </c>
      <c r="H244" s="38">
        <v>0</v>
      </c>
      <c r="I244" s="39">
        <v>0</v>
      </c>
      <c r="J244" s="38">
        <v>0</v>
      </c>
      <c r="K244" s="38">
        <v>0</v>
      </c>
      <c r="L244" s="39">
        <v>0</v>
      </c>
      <c r="M244" s="7">
        <v>3.5499999999999999E-6</v>
      </c>
      <c r="N244" s="7">
        <v>7.0999999999999998E-6</v>
      </c>
      <c r="O244" s="7">
        <v>0</v>
      </c>
      <c r="P244" s="7">
        <v>0</v>
      </c>
      <c r="Q244" s="7">
        <v>0</v>
      </c>
      <c r="R244" s="7">
        <v>0</v>
      </c>
      <c r="S244" s="7">
        <v>0</v>
      </c>
      <c r="T244" s="7">
        <v>0</v>
      </c>
      <c r="U244" s="7">
        <v>0</v>
      </c>
      <c r="V244" s="7">
        <v>0</v>
      </c>
      <c r="W244" s="7">
        <v>0</v>
      </c>
      <c r="X244" s="7">
        <v>0</v>
      </c>
      <c r="Y244" s="7">
        <v>0</v>
      </c>
      <c r="Z244" s="7">
        <v>0</v>
      </c>
      <c r="AA244" s="7">
        <v>0</v>
      </c>
      <c r="AB244" s="7">
        <v>0</v>
      </c>
      <c r="AC244" s="7">
        <v>0</v>
      </c>
      <c r="AD244" s="7">
        <v>0</v>
      </c>
      <c r="AE244" s="7">
        <v>0</v>
      </c>
      <c r="AF244" s="7">
        <v>0</v>
      </c>
      <c r="AG244" s="7">
        <v>0</v>
      </c>
      <c r="AH244" s="7">
        <v>0</v>
      </c>
      <c r="AI244" s="7">
        <v>0</v>
      </c>
      <c r="AJ244" s="7">
        <v>0</v>
      </c>
      <c r="AK244" s="7">
        <v>0</v>
      </c>
      <c r="AL244" s="7">
        <v>0</v>
      </c>
      <c r="AM244" s="7">
        <v>0</v>
      </c>
      <c r="AN244" s="7">
        <v>0</v>
      </c>
      <c r="AO244" s="7">
        <v>0</v>
      </c>
      <c r="AP244" s="7">
        <v>0</v>
      </c>
      <c r="AQ244" s="7">
        <v>0</v>
      </c>
      <c r="AR244" s="7">
        <v>0</v>
      </c>
      <c r="AS244" s="7">
        <v>0</v>
      </c>
      <c r="AT244" s="7">
        <v>0</v>
      </c>
      <c r="AU244" s="7">
        <v>0</v>
      </c>
      <c r="AV244" s="7">
        <v>0</v>
      </c>
      <c r="AW244" s="7">
        <v>0</v>
      </c>
      <c r="AX244" s="7">
        <v>0</v>
      </c>
      <c r="AY244" s="7">
        <v>0</v>
      </c>
      <c r="AZ244" s="7">
        <v>0</v>
      </c>
      <c r="BA244" s="7">
        <v>0</v>
      </c>
      <c r="BB244" s="7">
        <v>0</v>
      </c>
      <c r="BC244" s="7">
        <v>0</v>
      </c>
      <c r="BD244" s="7">
        <v>0</v>
      </c>
      <c r="BE244" s="7">
        <v>0</v>
      </c>
      <c r="BF244" s="7">
        <v>0</v>
      </c>
      <c r="BG244" s="7">
        <v>0</v>
      </c>
      <c r="BH244" s="7">
        <v>0</v>
      </c>
      <c r="BI244" s="7">
        <v>0</v>
      </c>
      <c r="BJ244" s="7">
        <v>0</v>
      </c>
      <c r="BK244" s="7">
        <v>0</v>
      </c>
      <c r="BL244" s="7">
        <v>0</v>
      </c>
      <c r="BM244" s="7">
        <v>0</v>
      </c>
      <c r="BN244" s="7">
        <v>0</v>
      </c>
      <c r="BO244" s="7">
        <v>0</v>
      </c>
      <c r="BP244" s="7">
        <v>0</v>
      </c>
      <c r="BQ244" s="7">
        <v>0</v>
      </c>
      <c r="BR244" s="7">
        <v>0</v>
      </c>
      <c r="BS244" s="7">
        <v>0</v>
      </c>
      <c r="BT244" s="7">
        <v>0</v>
      </c>
      <c r="BU244" s="7">
        <v>0</v>
      </c>
      <c r="BV244" s="7">
        <v>0</v>
      </c>
      <c r="BW244" s="7">
        <v>0</v>
      </c>
      <c r="BX244" s="7">
        <v>0</v>
      </c>
      <c r="BY244" s="7">
        <v>0</v>
      </c>
      <c r="BZ244" s="7">
        <v>0</v>
      </c>
      <c r="CA244" s="7">
        <v>0</v>
      </c>
      <c r="CB244" s="7">
        <v>0</v>
      </c>
      <c r="CC244" s="7">
        <v>0</v>
      </c>
      <c r="CD244" s="7">
        <v>0</v>
      </c>
      <c r="CE244" s="7">
        <v>0</v>
      </c>
      <c r="CF244" s="7">
        <v>0</v>
      </c>
      <c r="CG244" s="7">
        <v>0</v>
      </c>
      <c r="CH244" s="7">
        <v>0</v>
      </c>
      <c r="CI244" s="7">
        <v>0</v>
      </c>
      <c r="CJ244" s="7">
        <v>0</v>
      </c>
    </row>
    <row r="245" spans="1:88" x14ac:dyDescent="0.35">
      <c r="A245" s="38" t="s">
        <v>1211</v>
      </c>
      <c r="B245" s="38" t="s">
        <v>4137</v>
      </c>
      <c r="C245" s="38">
        <v>185</v>
      </c>
      <c r="D245" s="38" t="s">
        <v>1342</v>
      </c>
      <c r="E245" s="38" t="s">
        <v>3813</v>
      </c>
      <c r="F245" s="38" t="s">
        <v>596</v>
      </c>
      <c r="G245" s="38" t="s">
        <v>472</v>
      </c>
      <c r="H245" s="38">
        <v>0</v>
      </c>
      <c r="I245" s="39">
        <v>0</v>
      </c>
      <c r="J245" s="38">
        <v>0</v>
      </c>
      <c r="K245" s="38">
        <v>0</v>
      </c>
      <c r="L245" s="39">
        <v>0</v>
      </c>
      <c r="M245" s="7">
        <v>5.0999999999999999E-7</v>
      </c>
      <c r="N245" s="7">
        <v>1.02E-6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7">
        <v>0</v>
      </c>
      <c r="U245" s="7">
        <v>0</v>
      </c>
      <c r="V245" s="7">
        <v>0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7">
        <v>0</v>
      </c>
      <c r="AK245" s="7">
        <v>0</v>
      </c>
      <c r="AL245" s="7">
        <v>0</v>
      </c>
      <c r="AM245" s="7">
        <v>0</v>
      </c>
      <c r="AN245" s="7">
        <v>0</v>
      </c>
      <c r="AO245" s="7">
        <v>0</v>
      </c>
      <c r="AP245" s="7">
        <v>0</v>
      </c>
      <c r="AQ245" s="7">
        <v>0</v>
      </c>
      <c r="AR245" s="7">
        <v>0</v>
      </c>
      <c r="AS245" s="7">
        <v>0</v>
      </c>
      <c r="AT245" s="7">
        <v>0</v>
      </c>
      <c r="AU245" s="7">
        <v>0</v>
      </c>
      <c r="AV245" s="7">
        <v>0</v>
      </c>
      <c r="AW245" s="7">
        <v>0</v>
      </c>
      <c r="AX245" s="7">
        <v>0</v>
      </c>
      <c r="AY245" s="7">
        <v>0</v>
      </c>
      <c r="AZ245" s="7">
        <v>0</v>
      </c>
      <c r="BA245" s="7">
        <v>0</v>
      </c>
      <c r="BB245" s="7">
        <v>0</v>
      </c>
      <c r="BC245" s="7">
        <v>0</v>
      </c>
      <c r="BD245" s="7">
        <v>0</v>
      </c>
      <c r="BE245" s="7">
        <v>0</v>
      </c>
      <c r="BF245" s="7">
        <v>0</v>
      </c>
      <c r="BG245" s="7">
        <v>0</v>
      </c>
      <c r="BH245" s="7">
        <v>0</v>
      </c>
      <c r="BI245" s="7">
        <v>0</v>
      </c>
      <c r="BJ245" s="7">
        <v>0</v>
      </c>
      <c r="BK245" s="7">
        <v>0</v>
      </c>
      <c r="BL245" s="7">
        <v>0</v>
      </c>
      <c r="BM245" s="7">
        <v>0</v>
      </c>
      <c r="BN245" s="7">
        <v>0</v>
      </c>
      <c r="BO245" s="7">
        <v>0</v>
      </c>
      <c r="BP245" s="7">
        <v>0</v>
      </c>
      <c r="BQ245" s="7">
        <v>0</v>
      </c>
      <c r="BR245" s="7">
        <v>0</v>
      </c>
      <c r="BS245" s="7">
        <v>0</v>
      </c>
      <c r="BT245" s="7">
        <v>0</v>
      </c>
      <c r="BU245" s="7">
        <v>0</v>
      </c>
      <c r="BV245" s="7">
        <v>0</v>
      </c>
      <c r="BW245" s="7">
        <v>0</v>
      </c>
      <c r="BX245" s="7">
        <v>0</v>
      </c>
      <c r="BY245" s="7">
        <v>0</v>
      </c>
      <c r="BZ245" s="7">
        <v>0</v>
      </c>
      <c r="CA245" s="7">
        <v>0</v>
      </c>
      <c r="CB245" s="7">
        <v>0</v>
      </c>
      <c r="CC245" s="7">
        <v>0</v>
      </c>
      <c r="CD245" s="7">
        <v>0</v>
      </c>
      <c r="CE245" s="7">
        <v>0</v>
      </c>
      <c r="CF245" s="7">
        <v>0</v>
      </c>
      <c r="CG245" s="7">
        <v>0</v>
      </c>
      <c r="CH245" s="7">
        <v>0</v>
      </c>
      <c r="CI245" s="7">
        <v>0</v>
      </c>
      <c r="CJ245" s="7">
        <v>0</v>
      </c>
    </row>
    <row r="246" spans="1:88" x14ac:dyDescent="0.35">
      <c r="A246" s="38" t="s">
        <v>1214</v>
      </c>
      <c r="B246" s="38" t="s">
        <v>3934</v>
      </c>
      <c r="C246" s="38">
        <v>189</v>
      </c>
      <c r="D246" s="38" t="s">
        <v>3935</v>
      </c>
      <c r="E246" s="38" t="s">
        <v>3813</v>
      </c>
      <c r="F246" s="38" t="s">
        <v>604</v>
      </c>
      <c r="G246" s="38" t="s">
        <v>472</v>
      </c>
      <c r="H246" s="38">
        <v>0</v>
      </c>
      <c r="I246" s="39">
        <v>0</v>
      </c>
      <c r="J246" s="38">
        <v>0</v>
      </c>
      <c r="K246" s="38">
        <v>0</v>
      </c>
      <c r="L246" s="39">
        <v>0</v>
      </c>
      <c r="M246" s="7">
        <v>1.218E-5</v>
      </c>
      <c r="N246" s="7">
        <v>2.4360000000000001E-5</v>
      </c>
      <c r="O246" s="7">
        <v>0</v>
      </c>
      <c r="P246" s="7">
        <v>0</v>
      </c>
      <c r="Q246" s="7">
        <v>0</v>
      </c>
      <c r="R246" s="7">
        <v>0</v>
      </c>
      <c r="S246" s="7">
        <v>0</v>
      </c>
      <c r="T246" s="7">
        <v>0</v>
      </c>
      <c r="U246" s="7">
        <v>0</v>
      </c>
      <c r="V246" s="7">
        <v>0</v>
      </c>
      <c r="W246" s="7">
        <v>0</v>
      </c>
      <c r="X246" s="7">
        <v>0</v>
      </c>
      <c r="Y246" s="7">
        <v>0</v>
      </c>
      <c r="Z246" s="7">
        <v>0</v>
      </c>
      <c r="AA246" s="7">
        <v>0</v>
      </c>
      <c r="AB246" s="7">
        <v>0</v>
      </c>
      <c r="AC246" s="7">
        <v>0</v>
      </c>
      <c r="AD246" s="7">
        <v>0</v>
      </c>
      <c r="AE246" s="7">
        <v>0</v>
      </c>
      <c r="AF246" s="7">
        <v>0</v>
      </c>
      <c r="AG246" s="7">
        <v>0</v>
      </c>
      <c r="AH246" s="7">
        <v>0</v>
      </c>
      <c r="AI246" s="7">
        <v>0</v>
      </c>
      <c r="AJ246" s="7">
        <v>0</v>
      </c>
      <c r="AK246" s="7">
        <v>0</v>
      </c>
      <c r="AL246" s="7">
        <v>0</v>
      </c>
      <c r="AM246" s="7">
        <v>0</v>
      </c>
      <c r="AN246" s="7">
        <v>0</v>
      </c>
      <c r="AO246" s="7">
        <v>0</v>
      </c>
      <c r="AP246" s="7">
        <v>0</v>
      </c>
      <c r="AQ246" s="7">
        <v>0</v>
      </c>
      <c r="AR246" s="7">
        <v>0</v>
      </c>
      <c r="AS246" s="7">
        <v>0</v>
      </c>
      <c r="AT246" s="7">
        <v>0</v>
      </c>
      <c r="AU246" s="7">
        <v>0</v>
      </c>
      <c r="AV246" s="7">
        <v>0</v>
      </c>
      <c r="AW246" s="7">
        <v>0</v>
      </c>
      <c r="AX246" s="7">
        <v>0</v>
      </c>
      <c r="AY246" s="7">
        <v>0</v>
      </c>
      <c r="AZ246" s="7">
        <v>0</v>
      </c>
      <c r="BA246" s="7">
        <v>0</v>
      </c>
      <c r="BB246" s="7">
        <v>0</v>
      </c>
      <c r="BC246" s="7">
        <v>0</v>
      </c>
      <c r="BD246" s="7">
        <v>0</v>
      </c>
      <c r="BE246" s="7">
        <v>0</v>
      </c>
      <c r="BF246" s="7">
        <v>0</v>
      </c>
      <c r="BG246" s="7">
        <v>0</v>
      </c>
      <c r="BH246" s="7">
        <v>0</v>
      </c>
      <c r="BI246" s="7">
        <v>0</v>
      </c>
      <c r="BJ246" s="7">
        <v>0</v>
      </c>
      <c r="BK246" s="7">
        <v>0</v>
      </c>
      <c r="BL246" s="7">
        <v>0</v>
      </c>
      <c r="BM246" s="7">
        <v>0</v>
      </c>
      <c r="BN246" s="7">
        <v>0</v>
      </c>
      <c r="BO246" s="7">
        <v>0</v>
      </c>
      <c r="BP246" s="7">
        <v>0</v>
      </c>
      <c r="BQ246" s="7">
        <v>0</v>
      </c>
      <c r="BR246" s="7">
        <v>0</v>
      </c>
      <c r="BS246" s="7">
        <v>0</v>
      </c>
      <c r="BT246" s="7">
        <v>0</v>
      </c>
      <c r="BU246" s="7">
        <v>0</v>
      </c>
      <c r="BV246" s="7">
        <v>0</v>
      </c>
      <c r="BW246" s="7">
        <v>0</v>
      </c>
      <c r="BX246" s="7">
        <v>0</v>
      </c>
      <c r="BY246" s="7">
        <v>0</v>
      </c>
      <c r="BZ246" s="7">
        <v>0</v>
      </c>
      <c r="CA246" s="7">
        <v>0</v>
      </c>
      <c r="CB246" s="7">
        <v>0</v>
      </c>
      <c r="CC246" s="7">
        <v>0</v>
      </c>
      <c r="CD246" s="7">
        <v>0</v>
      </c>
      <c r="CE246" s="7">
        <v>0</v>
      </c>
      <c r="CF246" s="7">
        <v>0</v>
      </c>
      <c r="CG246" s="7">
        <v>0</v>
      </c>
      <c r="CH246" s="7">
        <v>0</v>
      </c>
      <c r="CI246" s="7">
        <v>0</v>
      </c>
      <c r="CJ246" s="7">
        <v>0</v>
      </c>
    </row>
    <row r="247" spans="1:88" x14ac:dyDescent="0.35">
      <c r="A247" s="38" t="s">
        <v>1217</v>
      </c>
      <c r="B247" s="38" t="s">
        <v>4138</v>
      </c>
      <c r="C247" s="38">
        <v>193</v>
      </c>
      <c r="D247" s="38" t="s">
        <v>4139</v>
      </c>
      <c r="E247" s="38" t="s">
        <v>3813</v>
      </c>
      <c r="F247" s="38" t="s">
        <v>604</v>
      </c>
      <c r="G247" s="38" t="s">
        <v>472</v>
      </c>
      <c r="H247" s="38">
        <v>0</v>
      </c>
      <c r="I247" s="39">
        <v>0</v>
      </c>
      <c r="J247" s="38">
        <v>0</v>
      </c>
      <c r="K247" s="38">
        <v>0</v>
      </c>
      <c r="L247" s="39">
        <v>0</v>
      </c>
      <c r="M247" s="7">
        <v>1.5200000000000001E-6</v>
      </c>
      <c r="N247" s="7">
        <v>3.0400000000000001E-6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7">
        <v>0</v>
      </c>
      <c r="U247" s="7">
        <v>0</v>
      </c>
      <c r="V247" s="7">
        <v>0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7">
        <v>0</v>
      </c>
      <c r="AK247" s="7">
        <v>0</v>
      </c>
      <c r="AL247" s="7">
        <v>0</v>
      </c>
      <c r="AM247" s="7">
        <v>0</v>
      </c>
      <c r="AN247" s="7">
        <v>0</v>
      </c>
      <c r="AO247" s="7">
        <v>0</v>
      </c>
      <c r="AP247" s="7">
        <v>0</v>
      </c>
      <c r="AQ247" s="7">
        <v>0</v>
      </c>
      <c r="AR247" s="7">
        <v>0</v>
      </c>
      <c r="AS247" s="7">
        <v>0</v>
      </c>
      <c r="AT247" s="7">
        <v>0</v>
      </c>
      <c r="AU247" s="7">
        <v>0</v>
      </c>
      <c r="AV247" s="7">
        <v>0</v>
      </c>
      <c r="AW247" s="7">
        <v>0</v>
      </c>
      <c r="AX247" s="7">
        <v>0</v>
      </c>
      <c r="AY247" s="7">
        <v>0</v>
      </c>
      <c r="AZ247" s="7">
        <v>0</v>
      </c>
      <c r="BA247" s="7">
        <v>0</v>
      </c>
      <c r="BB247" s="7">
        <v>0</v>
      </c>
      <c r="BC247" s="7">
        <v>0</v>
      </c>
      <c r="BD247" s="7">
        <v>0</v>
      </c>
      <c r="BE247" s="7">
        <v>0</v>
      </c>
      <c r="BF247" s="7">
        <v>0</v>
      </c>
      <c r="BG247" s="7">
        <v>0</v>
      </c>
      <c r="BH247" s="7">
        <v>0</v>
      </c>
      <c r="BI247" s="7">
        <v>0</v>
      </c>
      <c r="BJ247" s="7">
        <v>0</v>
      </c>
      <c r="BK247" s="7">
        <v>0</v>
      </c>
      <c r="BL247" s="7">
        <v>0</v>
      </c>
      <c r="BM247" s="7">
        <v>0</v>
      </c>
      <c r="BN247" s="7">
        <v>0</v>
      </c>
      <c r="BO247" s="7">
        <v>0</v>
      </c>
      <c r="BP247" s="7">
        <v>0</v>
      </c>
      <c r="BQ247" s="7">
        <v>0</v>
      </c>
      <c r="BR247" s="7">
        <v>0</v>
      </c>
      <c r="BS247" s="7">
        <v>0</v>
      </c>
      <c r="BT247" s="7">
        <v>0</v>
      </c>
      <c r="BU247" s="7">
        <v>0</v>
      </c>
      <c r="BV247" s="7">
        <v>0</v>
      </c>
      <c r="BW247" s="7">
        <v>0</v>
      </c>
      <c r="BX247" s="7">
        <v>0</v>
      </c>
      <c r="BY247" s="7">
        <v>0</v>
      </c>
      <c r="BZ247" s="7">
        <v>0</v>
      </c>
      <c r="CA247" s="7">
        <v>0</v>
      </c>
      <c r="CB247" s="7">
        <v>0</v>
      </c>
      <c r="CC247" s="7">
        <v>0</v>
      </c>
      <c r="CD247" s="7">
        <v>0</v>
      </c>
      <c r="CE247" s="7">
        <v>0</v>
      </c>
      <c r="CF247" s="7">
        <v>0</v>
      </c>
      <c r="CG247" s="7">
        <v>0</v>
      </c>
      <c r="CH247" s="7">
        <v>0</v>
      </c>
      <c r="CI247" s="7">
        <v>0</v>
      </c>
      <c r="CJ247" s="7">
        <v>0</v>
      </c>
    </row>
    <row r="248" spans="1:88" x14ac:dyDescent="0.35">
      <c r="A248" s="38" t="s">
        <v>1220</v>
      </c>
      <c r="B248" s="38" t="s">
        <v>3992</v>
      </c>
      <c r="C248" s="38">
        <v>195</v>
      </c>
      <c r="D248" s="38" t="s">
        <v>3993</v>
      </c>
      <c r="E248" s="38" t="s">
        <v>3813</v>
      </c>
      <c r="F248" s="38" t="s">
        <v>604</v>
      </c>
      <c r="G248" s="38" t="s">
        <v>472</v>
      </c>
      <c r="H248" s="38">
        <v>0</v>
      </c>
      <c r="I248" s="39">
        <v>0</v>
      </c>
      <c r="J248" s="38">
        <v>0</v>
      </c>
      <c r="K248" s="38">
        <v>0</v>
      </c>
      <c r="L248" s="39">
        <v>0</v>
      </c>
      <c r="M248" s="7">
        <v>8.6200000000000005E-6</v>
      </c>
      <c r="N248" s="7">
        <v>1.7240000000000001E-5</v>
      </c>
      <c r="O248" s="7">
        <v>0</v>
      </c>
      <c r="P248" s="7">
        <v>0</v>
      </c>
      <c r="Q248" s="7">
        <v>0</v>
      </c>
      <c r="R248" s="7">
        <v>0</v>
      </c>
      <c r="S248" s="7">
        <v>0</v>
      </c>
      <c r="T248" s="7">
        <v>0</v>
      </c>
      <c r="U248" s="7">
        <v>0</v>
      </c>
      <c r="V248" s="7">
        <v>0</v>
      </c>
      <c r="W248" s="7">
        <v>0</v>
      </c>
      <c r="X248" s="7">
        <v>0</v>
      </c>
      <c r="Y248" s="7">
        <v>0</v>
      </c>
      <c r="Z248" s="7">
        <v>0</v>
      </c>
      <c r="AA248" s="7">
        <v>0</v>
      </c>
      <c r="AB248" s="7">
        <v>0</v>
      </c>
      <c r="AC248" s="7">
        <v>0</v>
      </c>
      <c r="AD248" s="7">
        <v>0</v>
      </c>
      <c r="AE248" s="7">
        <v>0</v>
      </c>
      <c r="AF248" s="7">
        <v>0</v>
      </c>
      <c r="AG248" s="7">
        <v>0</v>
      </c>
      <c r="AH248" s="7">
        <v>0</v>
      </c>
      <c r="AI248" s="7">
        <v>0</v>
      </c>
      <c r="AJ248" s="7">
        <v>0</v>
      </c>
      <c r="AK248" s="7">
        <v>0</v>
      </c>
      <c r="AL248" s="7">
        <v>0</v>
      </c>
      <c r="AM248" s="7">
        <v>0</v>
      </c>
      <c r="AN248" s="7">
        <v>0</v>
      </c>
      <c r="AO248" s="7">
        <v>0</v>
      </c>
      <c r="AP248" s="7">
        <v>0</v>
      </c>
      <c r="AQ248" s="7">
        <v>0</v>
      </c>
      <c r="AR248" s="7">
        <v>0</v>
      </c>
      <c r="AS248" s="7">
        <v>0</v>
      </c>
      <c r="AT248" s="7">
        <v>0</v>
      </c>
      <c r="AU248" s="7">
        <v>0</v>
      </c>
      <c r="AV248" s="7">
        <v>0</v>
      </c>
      <c r="AW248" s="7">
        <v>0</v>
      </c>
      <c r="AX248" s="7">
        <v>0</v>
      </c>
      <c r="AY248" s="7">
        <v>0</v>
      </c>
      <c r="AZ248" s="7">
        <v>0</v>
      </c>
      <c r="BA248" s="7">
        <v>0</v>
      </c>
      <c r="BB248" s="7">
        <v>0</v>
      </c>
      <c r="BC248" s="7">
        <v>0</v>
      </c>
      <c r="BD248" s="7">
        <v>0</v>
      </c>
      <c r="BE248" s="7">
        <v>0</v>
      </c>
      <c r="BF248" s="7">
        <v>0</v>
      </c>
      <c r="BG248" s="7">
        <v>0</v>
      </c>
      <c r="BH248" s="7">
        <v>0</v>
      </c>
      <c r="BI248" s="7">
        <v>0</v>
      </c>
      <c r="BJ248" s="7">
        <v>0</v>
      </c>
      <c r="BK248" s="7">
        <v>0</v>
      </c>
      <c r="BL248" s="7">
        <v>0</v>
      </c>
      <c r="BM248" s="7">
        <v>0</v>
      </c>
      <c r="BN248" s="7">
        <v>0</v>
      </c>
      <c r="BO248" s="7">
        <v>0</v>
      </c>
      <c r="BP248" s="7">
        <v>0</v>
      </c>
      <c r="BQ248" s="7">
        <v>0</v>
      </c>
      <c r="BR248" s="7">
        <v>0</v>
      </c>
      <c r="BS248" s="7">
        <v>0</v>
      </c>
      <c r="BT248" s="7">
        <v>0</v>
      </c>
      <c r="BU248" s="7">
        <v>0</v>
      </c>
      <c r="BV248" s="7">
        <v>0</v>
      </c>
      <c r="BW248" s="7">
        <v>0</v>
      </c>
      <c r="BX248" s="7">
        <v>0</v>
      </c>
      <c r="BY248" s="7">
        <v>0</v>
      </c>
      <c r="BZ248" s="7">
        <v>0</v>
      </c>
      <c r="CA248" s="7">
        <v>0</v>
      </c>
      <c r="CB248" s="7">
        <v>0</v>
      </c>
      <c r="CC248" s="7">
        <v>0</v>
      </c>
      <c r="CD248" s="7">
        <v>0</v>
      </c>
      <c r="CE248" s="7">
        <v>0</v>
      </c>
      <c r="CF248" s="7">
        <v>0</v>
      </c>
      <c r="CG248" s="7">
        <v>0</v>
      </c>
      <c r="CH248" s="7">
        <v>0</v>
      </c>
      <c r="CI248" s="7">
        <v>0</v>
      </c>
      <c r="CJ248" s="7">
        <v>0</v>
      </c>
    </row>
    <row r="249" spans="1:88" x14ac:dyDescent="0.35">
      <c r="A249" s="38" t="s">
        <v>1223</v>
      </c>
      <c r="B249" s="38" t="s">
        <v>4140</v>
      </c>
      <c r="C249" s="38">
        <v>201</v>
      </c>
      <c r="D249" s="38" t="s">
        <v>4141</v>
      </c>
      <c r="E249" s="38" t="s">
        <v>3813</v>
      </c>
      <c r="F249" s="38" t="s">
        <v>598</v>
      </c>
      <c r="G249" s="38" t="s">
        <v>472</v>
      </c>
      <c r="H249" s="38">
        <v>0</v>
      </c>
      <c r="I249" s="39">
        <v>0</v>
      </c>
      <c r="J249" s="38">
        <v>0</v>
      </c>
      <c r="K249" s="38">
        <v>0</v>
      </c>
      <c r="L249" s="39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7">
        <v>0</v>
      </c>
      <c r="U249" s="7">
        <v>0</v>
      </c>
      <c r="V249" s="7">
        <v>0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7">
        <v>0</v>
      </c>
      <c r="AK249" s="7">
        <v>0</v>
      </c>
      <c r="AL249" s="7">
        <v>0</v>
      </c>
      <c r="AM249" s="7">
        <v>0</v>
      </c>
      <c r="AN249" s="7">
        <v>0</v>
      </c>
      <c r="AO249" s="7">
        <v>0</v>
      </c>
      <c r="AP249" s="7">
        <v>0</v>
      </c>
      <c r="AQ249" s="7">
        <v>0</v>
      </c>
      <c r="AR249" s="7">
        <v>0</v>
      </c>
      <c r="AS249" s="7">
        <v>0</v>
      </c>
      <c r="AT249" s="7">
        <v>0</v>
      </c>
      <c r="AU249" s="7">
        <v>0</v>
      </c>
      <c r="AV249" s="7">
        <v>0</v>
      </c>
      <c r="AW249" s="7">
        <v>0</v>
      </c>
      <c r="AX249" s="7">
        <v>0</v>
      </c>
      <c r="AY249" s="7">
        <v>0</v>
      </c>
      <c r="AZ249" s="7">
        <v>0</v>
      </c>
      <c r="BA249" s="7">
        <v>0</v>
      </c>
      <c r="BB249" s="7">
        <v>0</v>
      </c>
      <c r="BC249" s="7">
        <v>0</v>
      </c>
      <c r="BD249" s="7">
        <v>0</v>
      </c>
      <c r="BE249" s="7">
        <v>0</v>
      </c>
      <c r="BF249" s="7">
        <v>0</v>
      </c>
      <c r="BG249" s="7">
        <v>0</v>
      </c>
      <c r="BH249" s="7">
        <v>0</v>
      </c>
      <c r="BI249" s="7">
        <v>0</v>
      </c>
      <c r="BJ249" s="7">
        <v>0</v>
      </c>
      <c r="BK249" s="7">
        <v>0</v>
      </c>
      <c r="BL249" s="7">
        <v>0</v>
      </c>
      <c r="BM249" s="7">
        <v>0</v>
      </c>
      <c r="BN249" s="7">
        <v>0</v>
      </c>
      <c r="BO249" s="7">
        <v>0</v>
      </c>
      <c r="BP249" s="7">
        <v>0</v>
      </c>
      <c r="BQ249" s="7">
        <v>0</v>
      </c>
      <c r="BR249" s="7">
        <v>0</v>
      </c>
      <c r="BS249" s="7">
        <v>0</v>
      </c>
      <c r="BT249" s="7">
        <v>0</v>
      </c>
      <c r="BU249" s="7">
        <v>0</v>
      </c>
      <c r="BV249" s="7">
        <v>0</v>
      </c>
      <c r="BW249" s="7">
        <v>0</v>
      </c>
      <c r="BX249" s="7">
        <v>0</v>
      </c>
      <c r="BY249" s="7">
        <v>0</v>
      </c>
      <c r="BZ249" s="7">
        <v>0</v>
      </c>
      <c r="CA249" s="7">
        <v>0</v>
      </c>
      <c r="CB249" s="7">
        <v>0</v>
      </c>
      <c r="CC249" s="7">
        <v>0</v>
      </c>
      <c r="CD249" s="7">
        <v>0</v>
      </c>
      <c r="CE249" s="7">
        <v>0</v>
      </c>
      <c r="CF249" s="7">
        <v>0</v>
      </c>
      <c r="CG249" s="7">
        <v>0</v>
      </c>
      <c r="CH249" s="7">
        <v>0</v>
      </c>
      <c r="CI249" s="7">
        <v>0</v>
      </c>
      <c r="CJ249" s="7">
        <v>0</v>
      </c>
    </row>
    <row r="250" spans="1:88" x14ac:dyDescent="0.35">
      <c r="A250" s="38" t="s">
        <v>1226</v>
      </c>
      <c r="B250" s="38" t="s">
        <v>4142</v>
      </c>
      <c r="C250" s="38">
        <v>202</v>
      </c>
      <c r="D250" s="38" t="s">
        <v>4143</v>
      </c>
      <c r="E250" s="38" t="s">
        <v>3813</v>
      </c>
      <c r="F250" s="38" t="s">
        <v>598</v>
      </c>
      <c r="G250" s="38" t="s">
        <v>472</v>
      </c>
      <c r="H250" s="38">
        <v>0</v>
      </c>
      <c r="I250" s="39">
        <v>0</v>
      </c>
      <c r="J250" s="38">
        <v>0</v>
      </c>
      <c r="K250" s="38">
        <v>0</v>
      </c>
      <c r="L250" s="39">
        <v>0</v>
      </c>
      <c r="M250" s="7">
        <v>0</v>
      </c>
      <c r="N250" s="7">
        <v>0</v>
      </c>
      <c r="O250" s="7">
        <v>0</v>
      </c>
      <c r="P250" s="7">
        <v>0</v>
      </c>
      <c r="Q250" s="7">
        <v>0</v>
      </c>
      <c r="R250" s="7">
        <v>0</v>
      </c>
      <c r="S250" s="7">
        <v>0</v>
      </c>
      <c r="T250" s="7">
        <v>0</v>
      </c>
      <c r="U250" s="7">
        <v>0</v>
      </c>
      <c r="V250" s="7">
        <v>0</v>
      </c>
      <c r="W250" s="7">
        <v>0</v>
      </c>
      <c r="X250" s="7">
        <v>0</v>
      </c>
      <c r="Y250" s="7">
        <v>0</v>
      </c>
      <c r="Z250" s="7">
        <v>0</v>
      </c>
      <c r="AA250" s="7">
        <v>0</v>
      </c>
      <c r="AB250" s="7">
        <v>0</v>
      </c>
      <c r="AC250" s="7">
        <v>0</v>
      </c>
      <c r="AD250" s="7">
        <v>0</v>
      </c>
      <c r="AE250" s="7">
        <v>0</v>
      </c>
      <c r="AF250" s="7">
        <v>0</v>
      </c>
      <c r="AG250" s="7">
        <v>0</v>
      </c>
      <c r="AH250" s="7">
        <v>0</v>
      </c>
      <c r="AI250" s="7">
        <v>0</v>
      </c>
      <c r="AJ250" s="7">
        <v>0</v>
      </c>
      <c r="AK250" s="7">
        <v>0</v>
      </c>
      <c r="AL250" s="7">
        <v>0</v>
      </c>
      <c r="AM250" s="7">
        <v>0</v>
      </c>
      <c r="AN250" s="7">
        <v>0</v>
      </c>
      <c r="AO250" s="7">
        <v>0</v>
      </c>
      <c r="AP250" s="7">
        <v>0</v>
      </c>
      <c r="AQ250" s="7">
        <v>0</v>
      </c>
      <c r="AR250" s="7">
        <v>0</v>
      </c>
      <c r="AS250" s="7">
        <v>0</v>
      </c>
      <c r="AT250" s="7">
        <v>0</v>
      </c>
      <c r="AU250" s="7">
        <v>0</v>
      </c>
      <c r="AV250" s="7">
        <v>0</v>
      </c>
      <c r="AW250" s="7">
        <v>0</v>
      </c>
      <c r="AX250" s="7">
        <v>0</v>
      </c>
      <c r="AY250" s="7">
        <v>0</v>
      </c>
      <c r="AZ250" s="7">
        <v>0</v>
      </c>
      <c r="BA250" s="7">
        <v>0</v>
      </c>
      <c r="BB250" s="7">
        <v>0</v>
      </c>
      <c r="BC250" s="7">
        <v>0</v>
      </c>
      <c r="BD250" s="7">
        <v>0</v>
      </c>
      <c r="BE250" s="7">
        <v>0</v>
      </c>
      <c r="BF250" s="7">
        <v>0</v>
      </c>
      <c r="BG250" s="7">
        <v>0</v>
      </c>
      <c r="BH250" s="7">
        <v>0</v>
      </c>
      <c r="BI250" s="7">
        <v>0</v>
      </c>
      <c r="BJ250" s="7">
        <v>0</v>
      </c>
      <c r="BK250" s="7">
        <v>0</v>
      </c>
      <c r="BL250" s="7">
        <v>0</v>
      </c>
      <c r="BM250" s="7">
        <v>0</v>
      </c>
      <c r="BN250" s="7">
        <v>0</v>
      </c>
      <c r="BO250" s="7">
        <v>0</v>
      </c>
      <c r="BP250" s="7">
        <v>0</v>
      </c>
      <c r="BQ250" s="7">
        <v>0</v>
      </c>
      <c r="BR250" s="7">
        <v>0</v>
      </c>
      <c r="BS250" s="7">
        <v>0</v>
      </c>
      <c r="BT250" s="7">
        <v>0</v>
      </c>
      <c r="BU250" s="7">
        <v>0</v>
      </c>
      <c r="BV250" s="7">
        <v>0</v>
      </c>
      <c r="BW250" s="7">
        <v>0</v>
      </c>
      <c r="BX250" s="7">
        <v>0</v>
      </c>
      <c r="BY250" s="7">
        <v>0</v>
      </c>
      <c r="BZ250" s="7">
        <v>0</v>
      </c>
      <c r="CA250" s="7">
        <v>0</v>
      </c>
      <c r="CB250" s="7">
        <v>0</v>
      </c>
      <c r="CC250" s="7">
        <v>0</v>
      </c>
      <c r="CD250" s="7">
        <v>0</v>
      </c>
      <c r="CE250" s="7">
        <v>0</v>
      </c>
      <c r="CF250" s="7">
        <v>0</v>
      </c>
      <c r="CG250" s="7">
        <v>0</v>
      </c>
      <c r="CH250" s="7">
        <v>0</v>
      </c>
      <c r="CI250" s="7">
        <v>0</v>
      </c>
      <c r="CJ250" s="7">
        <v>0</v>
      </c>
    </row>
    <row r="251" spans="1:88" x14ac:dyDescent="0.35">
      <c r="A251" s="38" t="s">
        <v>1229</v>
      </c>
      <c r="B251" s="38" t="s">
        <v>3977</v>
      </c>
      <c r="C251" s="38">
        <v>204</v>
      </c>
      <c r="D251" s="38" t="s">
        <v>3978</v>
      </c>
      <c r="E251" s="38" t="s">
        <v>3813</v>
      </c>
      <c r="F251" s="38" t="s">
        <v>598</v>
      </c>
      <c r="G251" s="38" t="s">
        <v>472</v>
      </c>
      <c r="H251" s="38">
        <v>0</v>
      </c>
      <c r="I251" s="39">
        <v>0</v>
      </c>
      <c r="J251" s="38">
        <v>0</v>
      </c>
      <c r="K251" s="38">
        <v>0</v>
      </c>
      <c r="L251" s="39">
        <v>0</v>
      </c>
      <c r="M251" s="7">
        <v>9.1300000000000007E-6</v>
      </c>
      <c r="N251" s="7">
        <v>1.8260000000000001E-5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7">
        <v>0</v>
      </c>
      <c r="U251" s="7">
        <v>0</v>
      </c>
      <c r="V251" s="7">
        <v>0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7">
        <v>0</v>
      </c>
      <c r="AK251" s="7">
        <v>0</v>
      </c>
      <c r="AL251" s="7">
        <v>0</v>
      </c>
      <c r="AM251" s="7">
        <v>0</v>
      </c>
      <c r="AN251" s="7">
        <v>0</v>
      </c>
      <c r="AO251" s="7">
        <v>0</v>
      </c>
      <c r="AP251" s="7">
        <v>0</v>
      </c>
      <c r="AQ251" s="7">
        <v>0</v>
      </c>
      <c r="AR251" s="7">
        <v>0</v>
      </c>
      <c r="AS251" s="7">
        <v>0</v>
      </c>
      <c r="AT251" s="7">
        <v>0</v>
      </c>
      <c r="AU251" s="7">
        <v>0</v>
      </c>
      <c r="AV251" s="7">
        <v>0</v>
      </c>
      <c r="AW251" s="7">
        <v>0</v>
      </c>
      <c r="AX251" s="7">
        <v>0</v>
      </c>
      <c r="AY251" s="7">
        <v>0</v>
      </c>
      <c r="AZ251" s="7">
        <v>0</v>
      </c>
      <c r="BA251" s="7">
        <v>0</v>
      </c>
      <c r="BB251" s="7">
        <v>0</v>
      </c>
      <c r="BC251" s="7">
        <v>0</v>
      </c>
      <c r="BD251" s="7">
        <v>0</v>
      </c>
      <c r="BE251" s="7">
        <v>0</v>
      </c>
      <c r="BF251" s="7">
        <v>0</v>
      </c>
      <c r="BG251" s="7">
        <v>0</v>
      </c>
      <c r="BH251" s="7">
        <v>0</v>
      </c>
      <c r="BI251" s="7">
        <v>0</v>
      </c>
      <c r="BJ251" s="7">
        <v>0</v>
      </c>
      <c r="BK251" s="7">
        <v>0</v>
      </c>
      <c r="BL251" s="7">
        <v>0</v>
      </c>
      <c r="BM251" s="7">
        <v>0</v>
      </c>
      <c r="BN251" s="7">
        <v>0</v>
      </c>
      <c r="BO251" s="7">
        <v>0</v>
      </c>
      <c r="BP251" s="7">
        <v>0</v>
      </c>
      <c r="BQ251" s="7">
        <v>0</v>
      </c>
      <c r="BR251" s="7">
        <v>0</v>
      </c>
      <c r="BS251" s="7">
        <v>0</v>
      </c>
      <c r="BT251" s="7">
        <v>0</v>
      </c>
      <c r="BU251" s="7">
        <v>0</v>
      </c>
      <c r="BV251" s="7">
        <v>0</v>
      </c>
      <c r="BW251" s="7">
        <v>0</v>
      </c>
      <c r="BX251" s="7">
        <v>0</v>
      </c>
      <c r="BY251" s="7">
        <v>0</v>
      </c>
      <c r="BZ251" s="7">
        <v>0</v>
      </c>
      <c r="CA251" s="7">
        <v>0</v>
      </c>
      <c r="CB251" s="7">
        <v>0</v>
      </c>
      <c r="CC251" s="7">
        <v>0</v>
      </c>
      <c r="CD251" s="7">
        <v>0</v>
      </c>
      <c r="CE251" s="7">
        <v>0</v>
      </c>
      <c r="CF251" s="7">
        <v>0</v>
      </c>
      <c r="CG251" s="7">
        <v>0</v>
      </c>
      <c r="CH251" s="7">
        <v>0</v>
      </c>
      <c r="CI251" s="7">
        <v>0</v>
      </c>
      <c r="CJ251" s="7">
        <v>0</v>
      </c>
    </row>
    <row r="252" spans="1:88" x14ac:dyDescent="0.35">
      <c r="A252" s="38" t="s">
        <v>1232</v>
      </c>
      <c r="B252" s="38" t="s">
        <v>4145</v>
      </c>
      <c r="C252" s="38">
        <v>205</v>
      </c>
      <c r="D252" s="38" t="s">
        <v>2035</v>
      </c>
      <c r="E252" s="38" t="s">
        <v>3813</v>
      </c>
      <c r="F252" s="38" t="s">
        <v>604</v>
      </c>
      <c r="G252" s="38" t="s">
        <v>472</v>
      </c>
      <c r="H252" s="38">
        <v>0</v>
      </c>
      <c r="I252" s="39">
        <v>0</v>
      </c>
      <c r="J252" s="38">
        <v>0</v>
      </c>
      <c r="K252" s="38">
        <v>0</v>
      </c>
      <c r="L252" s="39">
        <v>0</v>
      </c>
      <c r="M252" s="7">
        <v>0</v>
      </c>
      <c r="N252" s="7">
        <v>0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  <c r="T252" s="7">
        <v>0</v>
      </c>
      <c r="U252" s="7">
        <v>0</v>
      </c>
      <c r="V252" s="7">
        <v>0</v>
      </c>
      <c r="W252" s="7">
        <v>0</v>
      </c>
      <c r="X252" s="7">
        <v>0</v>
      </c>
      <c r="Y252" s="7">
        <v>0</v>
      </c>
      <c r="Z252" s="7">
        <v>0</v>
      </c>
      <c r="AA252" s="7">
        <v>0</v>
      </c>
      <c r="AB252" s="7">
        <v>0</v>
      </c>
      <c r="AC252" s="7">
        <v>0</v>
      </c>
      <c r="AD252" s="7">
        <v>0</v>
      </c>
      <c r="AE252" s="7">
        <v>0</v>
      </c>
      <c r="AF252" s="7">
        <v>0</v>
      </c>
      <c r="AG252" s="7">
        <v>0</v>
      </c>
      <c r="AH252" s="7">
        <v>0</v>
      </c>
      <c r="AI252" s="7">
        <v>0</v>
      </c>
      <c r="AJ252" s="7">
        <v>0</v>
      </c>
      <c r="AK252" s="7">
        <v>0</v>
      </c>
      <c r="AL252" s="7">
        <v>0</v>
      </c>
      <c r="AM252" s="7">
        <v>0</v>
      </c>
      <c r="AN252" s="7">
        <v>0</v>
      </c>
      <c r="AO252" s="7">
        <v>0</v>
      </c>
      <c r="AP252" s="7">
        <v>0</v>
      </c>
      <c r="AQ252" s="7">
        <v>0</v>
      </c>
      <c r="AR252" s="7">
        <v>0</v>
      </c>
      <c r="AS252" s="7">
        <v>0</v>
      </c>
      <c r="AT252" s="7">
        <v>0</v>
      </c>
      <c r="AU252" s="7">
        <v>0</v>
      </c>
      <c r="AV252" s="7">
        <v>0</v>
      </c>
      <c r="AW252" s="7">
        <v>0</v>
      </c>
      <c r="AX252" s="7">
        <v>0</v>
      </c>
      <c r="AY252" s="7">
        <v>0</v>
      </c>
      <c r="AZ252" s="7">
        <v>0</v>
      </c>
      <c r="BA252" s="7">
        <v>0</v>
      </c>
      <c r="BB252" s="7">
        <v>0</v>
      </c>
      <c r="BC252" s="7">
        <v>0</v>
      </c>
      <c r="BD252" s="7">
        <v>0</v>
      </c>
      <c r="BE252" s="7">
        <v>0</v>
      </c>
      <c r="BF252" s="7">
        <v>0</v>
      </c>
      <c r="BG252" s="7">
        <v>0</v>
      </c>
      <c r="BH252" s="7">
        <v>0</v>
      </c>
      <c r="BI252" s="7">
        <v>0</v>
      </c>
      <c r="BJ252" s="7">
        <v>0</v>
      </c>
      <c r="BK252" s="7">
        <v>0</v>
      </c>
      <c r="BL252" s="7">
        <v>0</v>
      </c>
      <c r="BM252" s="7">
        <v>0</v>
      </c>
      <c r="BN252" s="7">
        <v>0</v>
      </c>
      <c r="BO252" s="7">
        <v>0</v>
      </c>
      <c r="BP252" s="7">
        <v>0</v>
      </c>
      <c r="BQ252" s="7">
        <v>0</v>
      </c>
      <c r="BR252" s="7">
        <v>0</v>
      </c>
      <c r="BS252" s="7">
        <v>0</v>
      </c>
      <c r="BT252" s="7">
        <v>0</v>
      </c>
      <c r="BU252" s="7">
        <v>0</v>
      </c>
      <c r="BV252" s="7">
        <v>0</v>
      </c>
      <c r="BW252" s="7">
        <v>0</v>
      </c>
      <c r="BX252" s="7">
        <v>0</v>
      </c>
      <c r="BY252" s="7">
        <v>0</v>
      </c>
      <c r="BZ252" s="7">
        <v>0</v>
      </c>
      <c r="CA252" s="7">
        <v>0</v>
      </c>
      <c r="CB252" s="7">
        <v>0</v>
      </c>
      <c r="CC252" s="7">
        <v>0</v>
      </c>
      <c r="CD252" s="7">
        <v>0</v>
      </c>
      <c r="CE252" s="7">
        <v>0</v>
      </c>
      <c r="CF252" s="7">
        <v>0</v>
      </c>
      <c r="CG252" s="7">
        <v>0</v>
      </c>
      <c r="CH252" s="7">
        <v>0</v>
      </c>
      <c r="CI252" s="7">
        <v>0</v>
      </c>
      <c r="CJ252" s="7">
        <v>0</v>
      </c>
    </row>
    <row r="253" spans="1:88" x14ac:dyDescent="0.35">
      <c r="A253" s="38" t="s">
        <v>1235</v>
      </c>
      <c r="B253" s="38" t="s">
        <v>4012</v>
      </c>
      <c r="C253" s="38">
        <v>206</v>
      </c>
      <c r="D253" s="38" t="s">
        <v>4013</v>
      </c>
      <c r="E253" s="38" t="s">
        <v>3813</v>
      </c>
      <c r="F253" s="38" t="s">
        <v>604</v>
      </c>
      <c r="G253" s="38" t="s">
        <v>472</v>
      </c>
      <c r="H253" s="38">
        <v>0</v>
      </c>
      <c r="I253" s="39">
        <v>0</v>
      </c>
      <c r="J253" s="38">
        <v>0</v>
      </c>
      <c r="K253" s="38">
        <v>0</v>
      </c>
      <c r="L253" s="39">
        <v>0</v>
      </c>
      <c r="M253" s="7">
        <v>8.1200000000000002E-6</v>
      </c>
      <c r="N253" s="7">
        <v>1.624E-5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7">
        <v>0</v>
      </c>
      <c r="U253" s="7">
        <v>0</v>
      </c>
      <c r="V253" s="7">
        <v>0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7">
        <v>0</v>
      </c>
      <c r="AK253" s="7">
        <v>0</v>
      </c>
      <c r="AL253" s="7">
        <v>0</v>
      </c>
      <c r="AM253" s="7">
        <v>0</v>
      </c>
      <c r="AN253" s="7">
        <v>0</v>
      </c>
      <c r="AO253" s="7">
        <v>0</v>
      </c>
      <c r="AP253" s="7">
        <v>0</v>
      </c>
      <c r="AQ253" s="7">
        <v>0</v>
      </c>
      <c r="AR253" s="7">
        <v>0</v>
      </c>
      <c r="AS253" s="7">
        <v>0</v>
      </c>
      <c r="AT253" s="7">
        <v>0</v>
      </c>
      <c r="AU253" s="7">
        <v>0</v>
      </c>
      <c r="AV253" s="7">
        <v>0</v>
      </c>
      <c r="AW253" s="7">
        <v>0</v>
      </c>
      <c r="AX253" s="7">
        <v>0</v>
      </c>
      <c r="AY253" s="7">
        <v>0</v>
      </c>
      <c r="AZ253" s="7">
        <v>0</v>
      </c>
      <c r="BA253" s="7">
        <v>0</v>
      </c>
      <c r="BB253" s="7">
        <v>0</v>
      </c>
      <c r="BC253" s="7">
        <v>0</v>
      </c>
      <c r="BD253" s="7">
        <v>0</v>
      </c>
      <c r="BE253" s="7">
        <v>0</v>
      </c>
      <c r="BF253" s="7">
        <v>0</v>
      </c>
      <c r="BG253" s="7">
        <v>0</v>
      </c>
      <c r="BH253" s="7">
        <v>0</v>
      </c>
      <c r="BI253" s="7">
        <v>0</v>
      </c>
      <c r="BJ253" s="7">
        <v>0</v>
      </c>
      <c r="BK253" s="7">
        <v>0</v>
      </c>
      <c r="BL253" s="7">
        <v>0</v>
      </c>
      <c r="BM253" s="7">
        <v>0</v>
      </c>
      <c r="BN253" s="7">
        <v>0</v>
      </c>
      <c r="BO253" s="7">
        <v>0</v>
      </c>
      <c r="BP253" s="7">
        <v>0</v>
      </c>
      <c r="BQ253" s="7">
        <v>0</v>
      </c>
      <c r="BR253" s="7">
        <v>0</v>
      </c>
      <c r="BS253" s="7">
        <v>0</v>
      </c>
      <c r="BT253" s="7">
        <v>0</v>
      </c>
      <c r="BU253" s="7">
        <v>0</v>
      </c>
      <c r="BV253" s="7">
        <v>0</v>
      </c>
      <c r="BW253" s="7">
        <v>0</v>
      </c>
      <c r="BX253" s="7">
        <v>0</v>
      </c>
      <c r="BY253" s="7">
        <v>0</v>
      </c>
      <c r="BZ253" s="7">
        <v>0</v>
      </c>
      <c r="CA253" s="7">
        <v>0</v>
      </c>
      <c r="CB253" s="7">
        <v>0</v>
      </c>
      <c r="CC253" s="7">
        <v>0</v>
      </c>
      <c r="CD253" s="7">
        <v>0</v>
      </c>
      <c r="CE253" s="7">
        <v>0</v>
      </c>
      <c r="CF253" s="7">
        <v>0</v>
      </c>
      <c r="CG253" s="7">
        <v>0</v>
      </c>
      <c r="CH253" s="7">
        <v>0</v>
      </c>
      <c r="CI253" s="7">
        <v>0</v>
      </c>
      <c r="CJ253" s="7">
        <v>0</v>
      </c>
    </row>
    <row r="254" spans="1:88" x14ac:dyDescent="0.35">
      <c r="A254" s="38" t="s">
        <v>1238</v>
      </c>
      <c r="B254" s="38" t="s">
        <v>4146</v>
      </c>
      <c r="C254" s="38">
        <v>208</v>
      </c>
      <c r="D254" s="38" t="s">
        <v>2037</v>
      </c>
      <c r="E254" s="38" t="s">
        <v>3813</v>
      </c>
      <c r="F254" s="38" t="s">
        <v>604</v>
      </c>
      <c r="G254" s="38" t="s">
        <v>472</v>
      </c>
      <c r="H254" s="38">
        <v>0</v>
      </c>
      <c r="I254" s="39">
        <v>0</v>
      </c>
      <c r="J254" s="38">
        <v>0</v>
      </c>
      <c r="K254" s="38">
        <v>0</v>
      </c>
      <c r="L254" s="39">
        <v>0</v>
      </c>
      <c r="M254" s="7">
        <v>0</v>
      </c>
      <c r="N254" s="7">
        <v>0</v>
      </c>
      <c r="O254" s="7">
        <v>0</v>
      </c>
      <c r="P254" s="7">
        <v>0</v>
      </c>
      <c r="Q254" s="7">
        <v>0</v>
      </c>
      <c r="R254" s="7">
        <v>0</v>
      </c>
      <c r="S254" s="7">
        <v>0</v>
      </c>
      <c r="T254" s="7">
        <v>0</v>
      </c>
      <c r="U254" s="7">
        <v>0</v>
      </c>
      <c r="V254" s="7">
        <v>0</v>
      </c>
      <c r="W254" s="7">
        <v>0</v>
      </c>
      <c r="X254" s="7">
        <v>0</v>
      </c>
      <c r="Y254" s="7">
        <v>0</v>
      </c>
      <c r="Z254" s="7">
        <v>0</v>
      </c>
      <c r="AA254" s="7">
        <v>0</v>
      </c>
      <c r="AB254" s="7">
        <v>0</v>
      </c>
      <c r="AC254" s="7">
        <v>0</v>
      </c>
      <c r="AD254" s="7">
        <v>0</v>
      </c>
      <c r="AE254" s="7">
        <v>0</v>
      </c>
      <c r="AF254" s="7">
        <v>0</v>
      </c>
      <c r="AG254" s="7">
        <v>0</v>
      </c>
      <c r="AH254" s="7">
        <v>0</v>
      </c>
      <c r="AI254" s="7">
        <v>0</v>
      </c>
      <c r="AJ254" s="7">
        <v>0</v>
      </c>
      <c r="AK254" s="7">
        <v>0</v>
      </c>
      <c r="AL254" s="7">
        <v>0</v>
      </c>
      <c r="AM254" s="7">
        <v>0</v>
      </c>
      <c r="AN254" s="7">
        <v>0</v>
      </c>
      <c r="AO254" s="7">
        <v>0</v>
      </c>
      <c r="AP254" s="7">
        <v>0</v>
      </c>
      <c r="AQ254" s="7">
        <v>0</v>
      </c>
      <c r="AR254" s="7">
        <v>0</v>
      </c>
      <c r="AS254" s="7">
        <v>0</v>
      </c>
      <c r="AT254" s="7">
        <v>0</v>
      </c>
      <c r="AU254" s="7">
        <v>0</v>
      </c>
      <c r="AV254" s="7">
        <v>0</v>
      </c>
      <c r="AW254" s="7">
        <v>0</v>
      </c>
      <c r="AX254" s="7">
        <v>0</v>
      </c>
      <c r="AY254" s="7">
        <v>0</v>
      </c>
      <c r="AZ254" s="7">
        <v>0</v>
      </c>
      <c r="BA254" s="7">
        <v>0</v>
      </c>
      <c r="BB254" s="7">
        <v>0</v>
      </c>
      <c r="BC254" s="7">
        <v>0</v>
      </c>
      <c r="BD254" s="7">
        <v>0</v>
      </c>
      <c r="BE254" s="7">
        <v>0</v>
      </c>
      <c r="BF254" s="7">
        <v>0</v>
      </c>
      <c r="BG254" s="7">
        <v>0</v>
      </c>
      <c r="BH254" s="7">
        <v>0</v>
      </c>
      <c r="BI254" s="7">
        <v>0</v>
      </c>
      <c r="BJ254" s="7">
        <v>0</v>
      </c>
      <c r="BK254" s="7">
        <v>0</v>
      </c>
      <c r="BL254" s="7">
        <v>0</v>
      </c>
      <c r="BM254" s="7">
        <v>0</v>
      </c>
      <c r="BN254" s="7">
        <v>0</v>
      </c>
      <c r="BO254" s="7">
        <v>0</v>
      </c>
      <c r="BP254" s="7">
        <v>0</v>
      </c>
      <c r="BQ254" s="7">
        <v>0</v>
      </c>
      <c r="BR254" s="7">
        <v>0</v>
      </c>
      <c r="BS254" s="7">
        <v>0</v>
      </c>
      <c r="BT254" s="7">
        <v>0</v>
      </c>
      <c r="BU254" s="7">
        <v>0</v>
      </c>
      <c r="BV254" s="7">
        <v>0</v>
      </c>
      <c r="BW254" s="7">
        <v>0</v>
      </c>
      <c r="BX254" s="7">
        <v>0</v>
      </c>
      <c r="BY254" s="7">
        <v>0</v>
      </c>
      <c r="BZ254" s="7">
        <v>0</v>
      </c>
      <c r="CA254" s="7">
        <v>0</v>
      </c>
      <c r="CB254" s="7">
        <v>0</v>
      </c>
      <c r="CC254" s="7">
        <v>0</v>
      </c>
      <c r="CD254" s="7">
        <v>0</v>
      </c>
      <c r="CE254" s="7">
        <v>0</v>
      </c>
      <c r="CF254" s="7">
        <v>0</v>
      </c>
      <c r="CG254" s="7">
        <v>0</v>
      </c>
      <c r="CH254" s="7">
        <v>0</v>
      </c>
      <c r="CI254" s="7">
        <v>0</v>
      </c>
      <c r="CJ254" s="7">
        <v>0</v>
      </c>
    </row>
    <row r="255" spans="1:88" x14ac:dyDescent="0.35">
      <c r="A255" s="38" t="s">
        <v>1241</v>
      </c>
      <c r="B255" s="38" t="s">
        <v>4147</v>
      </c>
      <c r="C255" s="38">
        <v>209</v>
      </c>
      <c r="D255" s="38" t="s">
        <v>4148</v>
      </c>
      <c r="E255" s="38" t="s">
        <v>3813</v>
      </c>
      <c r="F255" s="38" t="s">
        <v>604</v>
      </c>
      <c r="G255" s="38" t="s">
        <v>472</v>
      </c>
      <c r="H255" s="38">
        <v>0</v>
      </c>
      <c r="I255" s="39">
        <v>0</v>
      </c>
      <c r="J255" s="38">
        <v>0</v>
      </c>
      <c r="K255" s="38">
        <v>0</v>
      </c>
      <c r="L255" s="39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7">
        <v>0</v>
      </c>
      <c r="U255" s="7">
        <v>0</v>
      </c>
      <c r="V255" s="7">
        <v>0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7">
        <v>0</v>
      </c>
      <c r="AK255" s="7">
        <v>0</v>
      </c>
      <c r="AL255" s="7">
        <v>0</v>
      </c>
      <c r="AM255" s="7">
        <v>0</v>
      </c>
      <c r="AN255" s="7">
        <v>0</v>
      </c>
      <c r="AO255" s="7">
        <v>0</v>
      </c>
      <c r="AP255" s="7">
        <v>0</v>
      </c>
      <c r="AQ255" s="7">
        <v>0</v>
      </c>
      <c r="AR255" s="7">
        <v>0</v>
      </c>
      <c r="AS255" s="7">
        <v>0</v>
      </c>
      <c r="AT255" s="7">
        <v>0</v>
      </c>
      <c r="AU255" s="7">
        <v>0</v>
      </c>
      <c r="AV255" s="7">
        <v>0</v>
      </c>
      <c r="AW255" s="7">
        <v>0</v>
      </c>
      <c r="AX255" s="7">
        <v>0</v>
      </c>
      <c r="AY255" s="7">
        <v>0</v>
      </c>
      <c r="AZ255" s="7">
        <v>0</v>
      </c>
      <c r="BA255" s="7">
        <v>0</v>
      </c>
      <c r="BB255" s="7">
        <v>0</v>
      </c>
      <c r="BC255" s="7">
        <v>0</v>
      </c>
      <c r="BD255" s="7">
        <v>0</v>
      </c>
      <c r="BE255" s="7">
        <v>0</v>
      </c>
      <c r="BF255" s="7">
        <v>0</v>
      </c>
      <c r="BG255" s="7">
        <v>0</v>
      </c>
      <c r="BH255" s="7">
        <v>0</v>
      </c>
      <c r="BI255" s="7">
        <v>0</v>
      </c>
      <c r="BJ255" s="7">
        <v>0</v>
      </c>
      <c r="BK255" s="7">
        <v>0</v>
      </c>
      <c r="BL255" s="7">
        <v>0</v>
      </c>
      <c r="BM255" s="7">
        <v>0</v>
      </c>
      <c r="BN255" s="7">
        <v>0</v>
      </c>
      <c r="BO255" s="7">
        <v>0</v>
      </c>
      <c r="BP255" s="7">
        <v>0</v>
      </c>
      <c r="BQ255" s="7">
        <v>0</v>
      </c>
      <c r="BR255" s="7">
        <v>0</v>
      </c>
      <c r="BS255" s="7">
        <v>0</v>
      </c>
      <c r="BT255" s="7">
        <v>0</v>
      </c>
      <c r="BU255" s="7">
        <v>0</v>
      </c>
      <c r="BV255" s="7">
        <v>0</v>
      </c>
      <c r="BW255" s="7">
        <v>0</v>
      </c>
      <c r="BX255" s="7">
        <v>0</v>
      </c>
      <c r="BY255" s="7">
        <v>0</v>
      </c>
      <c r="BZ255" s="7">
        <v>0</v>
      </c>
      <c r="CA255" s="7">
        <v>0</v>
      </c>
      <c r="CB255" s="7">
        <v>0</v>
      </c>
      <c r="CC255" s="7">
        <v>0</v>
      </c>
      <c r="CD255" s="7">
        <v>0</v>
      </c>
      <c r="CE255" s="7">
        <v>0</v>
      </c>
      <c r="CF255" s="7">
        <v>0</v>
      </c>
      <c r="CG255" s="7">
        <v>0</v>
      </c>
      <c r="CH255" s="7">
        <v>0</v>
      </c>
      <c r="CI255" s="7">
        <v>0</v>
      </c>
      <c r="CJ255" s="7">
        <v>0</v>
      </c>
    </row>
    <row r="256" spans="1:88" x14ac:dyDescent="0.35">
      <c r="A256" s="38" t="s">
        <v>1244</v>
      </c>
      <c r="B256" s="38" t="s">
        <v>3949</v>
      </c>
      <c r="C256" s="38">
        <v>210</v>
      </c>
      <c r="D256" s="38" t="s">
        <v>1724</v>
      </c>
      <c r="E256" s="38" t="s">
        <v>3813</v>
      </c>
      <c r="F256" s="38" t="s">
        <v>604</v>
      </c>
      <c r="G256" s="38" t="s">
        <v>472</v>
      </c>
      <c r="H256" s="38">
        <v>0</v>
      </c>
      <c r="I256" s="39">
        <v>0</v>
      </c>
      <c r="J256" s="38">
        <v>0</v>
      </c>
      <c r="K256" s="38">
        <v>0</v>
      </c>
      <c r="L256" s="39">
        <v>0</v>
      </c>
      <c r="M256" s="7">
        <v>1.167E-5</v>
      </c>
      <c r="N256" s="7">
        <v>2.334E-5</v>
      </c>
      <c r="O256" s="7">
        <v>0</v>
      </c>
      <c r="P256" s="7">
        <v>0</v>
      </c>
      <c r="Q256" s="7">
        <v>0</v>
      </c>
      <c r="R256" s="7">
        <v>0</v>
      </c>
      <c r="S256" s="7">
        <v>0</v>
      </c>
      <c r="T256" s="7">
        <v>0</v>
      </c>
      <c r="U256" s="7">
        <v>0</v>
      </c>
      <c r="V256" s="7">
        <v>0</v>
      </c>
      <c r="W256" s="7">
        <v>0</v>
      </c>
      <c r="X256" s="7">
        <v>0</v>
      </c>
      <c r="Y256" s="7">
        <v>0</v>
      </c>
      <c r="Z256" s="7">
        <v>0</v>
      </c>
      <c r="AA256" s="7">
        <v>0</v>
      </c>
      <c r="AB256" s="7">
        <v>0</v>
      </c>
      <c r="AC256" s="7">
        <v>0</v>
      </c>
      <c r="AD256" s="7">
        <v>0</v>
      </c>
      <c r="AE256" s="7">
        <v>0</v>
      </c>
      <c r="AF256" s="7">
        <v>0</v>
      </c>
      <c r="AG256" s="7">
        <v>0</v>
      </c>
      <c r="AH256" s="7">
        <v>0</v>
      </c>
      <c r="AI256" s="7">
        <v>0</v>
      </c>
      <c r="AJ256" s="7">
        <v>0</v>
      </c>
      <c r="AK256" s="7">
        <v>0</v>
      </c>
      <c r="AL256" s="7">
        <v>0</v>
      </c>
      <c r="AM256" s="7">
        <v>0</v>
      </c>
      <c r="AN256" s="7">
        <v>0</v>
      </c>
      <c r="AO256" s="7">
        <v>0</v>
      </c>
      <c r="AP256" s="7">
        <v>0</v>
      </c>
      <c r="AQ256" s="7">
        <v>0</v>
      </c>
      <c r="AR256" s="7">
        <v>0</v>
      </c>
      <c r="AS256" s="7">
        <v>0</v>
      </c>
      <c r="AT256" s="7">
        <v>0</v>
      </c>
      <c r="AU256" s="7">
        <v>0</v>
      </c>
      <c r="AV256" s="7">
        <v>0</v>
      </c>
      <c r="AW256" s="7">
        <v>0</v>
      </c>
      <c r="AX256" s="7">
        <v>0</v>
      </c>
      <c r="AY256" s="7">
        <v>0</v>
      </c>
      <c r="AZ256" s="7">
        <v>0</v>
      </c>
      <c r="BA256" s="7">
        <v>0</v>
      </c>
      <c r="BB256" s="7">
        <v>0</v>
      </c>
      <c r="BC256" s="7">
        <v>0</v>
      </c>
      <c r="BD256" s="7">
        <v>0</v>
      </c>
      <c r="BE256" s="7">
        <v>0</v>
      </c>
      <c r="BF256" s="7">
        <v>0</v>
      </c>
      <c r="BG256" s="7">
        <v>0</v>
      </c>
      <c r="BH256" s="7">
        <v>0</v>
      </c>
      <c r="BI256" s="7">
        <v>0</v>
      </c>
      <c r="BJ256" s="7">
        <v>0</v>
      </c>
      <c r="BK256" s="7">
        <v>0</v>
      </c>
      <c r="BL256" s="7">
        <v>0</v>
      </c>
      <c r="BM256" s="7">
        <v>0</v>
      </c>
      <c r="BN256" s="7">
        <v>0</v>
      </c>
      <c r="BO256" s="7">
        <v>0</v>
      </c>
      <c r="BP256" s="7">
        <v>0</v>
      </c>
      <c r="BQ256" s="7">
        <v>0</v>
      </c>
      <c r="BR256" s="7">
        <v>0</v>
      </c>
      <c r="BS256" s="7">
        <v>0</v>
      </c>
      <c r="BT256" s="7">
        <v>0</v>
      </c>
      <c r="BU256" s="7">
        <v>0</v>
      </c>
      <c r="BV256" s="7">
        <v>0</v>
      </c>
      <c r="BW256" s="7">
        <v>0</v>
      </c>
      <c r="BX256" s="7">
        <v>0</v>
      </c>
      <c r="BY256" s="7">
        <v>0</v>
      </c>
      <c r="BZ256" s="7">
        <v>0</v>
      </c>
      <c r="CA256" s="7">
        <v>0</v>
      </c>
      <c r="CB256" s="7">
        <v>0</v>
      </c>
      <c r="CC256" s="7">
        <v>0</v>
      </c>
      <c r="CD256" s="7">
        <v>0</v>
      </c>
      <c r="CE256" s="7">
        <v>0</v>
      </c>
      <c r="CF256" s="7">
        <v>0</v>
      </c>
      <c r="CG256" s="7">
        <v>0</v>
      </c>
      <c r="CH256" s="7">
        <v>0</v>
      </c>
      <c r="CI256" s="7">
        <v>0</v>
      </c>
      <c r="CJ256" s="7">
        <v>0</v>
      </c>
    </row>
    <row r="257" spans="1:88" x14ac:dyDescent="0.35">
      <c r="A257" s="38" t="s">
        <v>1247</v>
      </c>
      <c r="B257" s="38" t="s">
        <v>4149</v>
      </c>
      <c r="C257" s="38">
        <v>211</v>
      </c>
      <c r="D257" s="38" t="s">
        <v>4150</v>
      </c>
      <c r="E257" s="38" t="s">
        <v>3813</v>
      </c>
      <c r="F257" s="38" t="s">
        <v>604</v>
      </c>
      <c r="G257" s="38" t="s">
        <v>472</v>
      </c>
      <c r="H257" s="38">
        <v>0</v>
      </c>
      <c r="I257" s="39">
        <v>0</v>
      </c>
      <c r="J257" s="38">
        <v>0</v>
      </c>
      <c r="K257" s="38">
        <v>0</v>
      </c>
      <c r="L257" s="39">
        <v>0</v>
      </c>
      <c r="M257" s="7">
        <v>5.0999999999999999E-7</v>
      </c>
      <c r="N257" s="7">
        <v>1.02E-6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7">
        <v>0</v>
      </c>
      <c r="U257" s="7">
        <v>0</v>
      </c>
      <c r="V257" s="7">
        <v>0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7">
        <v>0</v>
      </c>
      <c r="AK257" s="7">
        <v>0</v>
      </c>
      <c r="AL257" s="7">
        <v>0</v>
      </c>
      <c r="AM257" s="7">
        <v>0</v>
      </c>
      <c r="AN257" s="7">
        <v>0</v>
      </c>
      <c r="AO257" s="7">
        <v>0</v>
      </c>
      <c r="AP257" s="7">
        <v>0</v>
      </c>
      <c r="AQ257" s="7">
        <v>0</v>
      </c>
      <c r="AR257" s="7">
        <v>0</v>
      </c>
      <c r="AS257" s="7">
        <v>0</v>
      </c>
      <c r="AT257" s="7">
        <v>0</v>
      </c>
      <c r="AU257" s="7">
        <v>0</v>
      </c>
      <c r="AV257" s="7">
        <v>0</v>
      </c>
      <c r="AW257" s="7">
        <v>0</v>
      </c>
      <c r="AX257" s="7">
        <v>0</v>
      </c>
      <c r="AY257" s="7">
        <v>0</v>
      </c>
      <c r="AZ257" s="7">
        <v>0</v>
      </c>
      <c r="BA257" s="7">
        <v>0</v>
      </c>
      <c r="BB257" s="7">
        <v>0</v>
      </c>
      <c r="BC257" s="7">
        <v>0</v>
      </c>
      <c r="BD257" s="7">
        <v>0</v>
      </c>
      <c r="BE257" s="7">
        <v>0</v>
      </c>
      <c r="BF257" s="7">
        <v>0</v>
      </c>
      <c r="BG257" s="7">
        <v>0</v>
      </c>
      <c r="BH257" s="7">
        <v>0</v>
      </c>
      <c r="BI257" s="7">
        <v>0</v>
      </c>
      <c r="BJ257" s="7">
        <v>0</v>
      </c>
      <c r="BK257" s="7">
        <v>0</v>
      </c>
      <c r="BL257" s="7">
        <v>0</v>
      </c>
      <c r="BM257" s="7">
        <v>0</v>
      </c>
      <c r="BN257" s="7">
        <v>0</v>
      </c>
      <c r="BO257" s="7">
        <v>0</v>
      </c>
      <c r="BP257" s="7">
        <v>0</v>
      </c>
      <c r="BQ257" s="7">
        <v>0</v>
      </c>
      <c r="BR257" s="7">
        <v>0</v>
      </c>
      <c r="BS257" s="7">
        <v>0</v>
      </c>
      <c r="BT257" s="7">
        <v>0</v>
      </c>
      <c r="BU257" s="7">
        <v>0</v>
      </c>
      <c r="BV257" s="7">
        <v>0</v>
      </c>
      <c r="BW257" s="7">
        <v>0</v>
      </c>
      <c r="BX257" s="7">
        <v>0</v>
      </c>
      <c r="BY257" s="7">
        <v>0</v>
      </c>
      <c r="BZ257" s="7">
        <v>0</v>
      </c>
      <c r="CA257" s="7">
        <v>0</v>
      </c>
      <c r="CB257" s="7">
        <v>0</v>
      </c>
      <c r="CC257" s="7">
        <v>0</v>
      </c>
      <c r="CD257" s="7">
        <v>0</v>
      </c>
      <c r="CE257" s="7">
        <v>0</v>
      </c>
      <c r="CF257" s="7">
        <v>0</v>
      </c>
      <c r="CG257" s="7">
        <v>0</v>
      </c>
      <c r="CH257" s="7">
        <v>0</v>
      </c>
      <c r="CI257" s="7">
        <v>0</v>
      </c>
      <c r="CJ257" s="7">
        <v>0</v>
      </c>
    </row>
    <row r="258" spans="1:88" x14ac:dyDescent="0.35">
      <c r="A258" s="38" t="s">
        <v>1250</v>
      </c>
      <c r="B258" s="38" t="s">
        <v>4151</v>
      </c>
      <c r="C258" s="38">
        <v>212</v>
      </c>
      <c r="D258" s="38" t="s">
        <v>2039</v>
      </c>
      <c r="E258" s="38" t="s">
        <v>3813</v>
      </c>
      <c r="F258" s="38" t="s">
        <v>604</v>
      </c>
      <c r="G258" s="38" t="s">
        <v>472</v>
      </c>
      <c r="H258" s="38">
        <v>0</v>
      </c>
      <c r="I258" s="39">
        <v>0</v>
      </c>
      <c r="J258" s="38">
        <v>0</v>
      </c>
      <c r="K258" s="38">
        <v>0</v>
      </c>
      <c r="L258" s="39">
        <v>0</v>
      </c>
      <c r="M258" s="7">
        <v>1.0100000000000001E-6</v>
      </c>
      <c r="N258" s="7">
        <v>2.0200000000000001E-6</v>
      </c>
      <c r="O258" s="7">
        <v>0</v>
      </c>
      <c r="P258" s="7">
        <v>0</v>
      </c>
      <c r="Q258" s="7">
        <v>0</v>
      </c>
      <c r="R258" s="7">
        <v>0</v>
      </c>
      <c r="S258" s="7">
        <v>0</v>
      </c>
      <c r="T258" s="7">
        <v>0</v>
      </c>
      <c r="U258" s="7">
        <v>0</v>
      </c>
      <c r="V258" s="7">
        <v>0</v>
      </c>
      <c r="W258" s="7">
        <v>0</v>
      </c>
      <c r="X258" s="7">
        <v>0</v>
      </c>
      <c r="Y258" s="7">
        <v>0</v>
      </c>
      <c r="Z258" s="7">
        <v>0</v>
      </c>
      <c r="AA258" s="7">
        <v>0</v>
      </c>
      <c r="AB258" s="7">
        <v>0</v>
      </c>
      <c r="AC258" s="7">
        <v>0</v>
      </c>
      <c r="AD258" s="7">
        <v>0</v>
      </c>
      <c r="AE258" s="7">
        <v>0</v>
      </c>
      <c r="AF258" s="7">
        <v>0</v>
      </c>
      <c r="AG258" s="7">
        <v>0</v>
      </c>
      <c r="AH258" s="7">
        <v>0</v>
      </c>
      <c r="AI258" s="7">
        <v>0</v>
      </c>
      <c r="AJ258" s="7">
        <v>0</v>
      </c>
      <c r="AK258" s="7">
        <v>0</v>
      </c>
      <c r="AL258" s="7">
        <v>0</v>
      </c>
      <c r="AM258" s="7">
        <v>0</v>
      </c>
      <c r="AN258" s="7">
        <v>0</v>
      </c>
      <c r="AO258" s="7">
        <v>0</v>
      </c>
      <c r="AP258" s="7">
        <v>0</v>
      </c>
      <c r="AQ258" s="7">
        <v>0</v>
      </c>
      <c r="AR258" s="7">
        <v>0</v>
      </c>
      <c r="AS258" s="7">
        <v>0</v>
      </c>
      <c r="AT258" s="7">
        <v>0</v>
      </c>
      <c r="AU258" s="7">
        <v>0</v>
      </c>
      <c r="AV258" s="7">
        <v>0</v>
      </c>
      <c r="AW258" s="7">
        <v>0</v>
      </c>
      <c r="AX258" s="7">
        <v>0</v>
      </c>
      <c r="AY258" s="7">
        <v>0</v>
      </c>
      <c r="AZ258" s="7">
        <v>0</v>
      </c>
      <c r="BA258" s="7">
        <v>0</v>
      </c>
      <c r="BB258" s="7">
        <v>0</v>
      </c>
      <c r="BC258" s="7">
        <v>0</v>
      </c>
      <c r="BD258" s="7">
        <v>0</v>
      </c>
      <c r="BE258" s="7">
        <v>0</v>
      </c>
      <c r="BF258" s="7">
        <v>0</v>
      </c>
      <c r="BG258" s="7">
        <v>0</v>
      </c>
      <c r="BH258" s="7">
        <v>0</v>
      </c>
      <c r="BI258" s="7">
        <v>0</v>
      </c>
      <c r="BJ258" s="7">
        <v>0</v>
      </c>
      <c r="BK258" s="7">
        <v>0</v>
      </c>
      <c r="BL258" s="7">
        <v>0</v>
      </c>
      <c r="BM258" s="7">
        <v>0</v>
      </c>
      <c r="BN258" s="7">
        <v>0</v>
      </c>
      <c r="BO258" s="7">
        <v>0</v>
      </c>
      <c r="BP258" s="7">
        <v>0</v>
      </c>
      <c r="BQ258" s="7">
        <v>0</v>
      </c>
      <c r="BR258" s="7">
        <v>0</v>
      </c>
      <c r="BS258" s="7">
        <v>0</v>
      </c>
      <c r="BT258" s="7">
        <v>0</v>
      </c>
      <c r="BU258" s="7">
        <v>0</v>
      </c>
      <c r="BV258" s="7">
        <v>0</v>
      </c>
      <c r="BW258" s="7">
        <v>0</v>
      </c>
      <c r="BX258" s="7">
        <v>0</v>
      </c>
      <c r="BY258" s="7">
        <v>0</v>
      </c>
      <c r="BZ258" s="7">
        <v>0</v>
      </c>
      <c r="CA258" s="7">
        <v>0</v>
      </c>
      <c r="CB258" s="7">
        <v>0</v>
      </c>
      <c r="CC258" s="7">
        <v>0</v>
      </c>
      <c r="CD258" s="7">
        <v>0</v>
      </c>
      <c r="CE258" s="7">
        <v>0</v>
      </c>
      <c r="CF258" s="7">
        <v>0</v>
      </c>
      <c r="CG258" s="7">
        <v>0</v>
      </c>
      <c r="CH258" s="7">
        <v>0</v>
      </c>
      <c r="CI258" s="7">
        <v>0</v>
      </c>
      <c r="CJ258" s="7">
        <v>0</v>
      </c>
    </row>
    <row r="259" spans="1:88" x14ac:dyDescent="0.35">
      <c r="A259" s="38" t="s">
        <v>1253</v>
      </c>
      <c r="B259" s="38" t="s">
        <v>4152</v>
      </c>
      <c r="C259" s="38">
        <v>213</v>
      </c>
      <c r="D259" s="38" t="s">
        <v>4153</v>
      </c>
      <c r="E259" s="38" t="s">
        <v>3813</v>
      </c>
      <c r="F259" s="38" t="s">
        <v>604</v>
      </c>
      <c r="G259" s="38" t="s">
        <v>472</v>
      </c>
      <c r="H259" s="38">
        <v>0</v>
      </c>
      <c r="I259" s="39">
        <v>0</v>
      </c>
      <c r="J259" s="38">
        <v>0</v>
      </c>
      <c r="K259" s="38">
        <v>0</v>
      </c>
      <c r="L259" s="39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7">
        <v>0</v>
      </c>
      <c r="U259" s="7">
        <v>0</v>
      </c>
      <c r="V259" s="7">
        <v>0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7">
        <v>0</v>
      </c>
      <c r="AK259" s="7">
        <v>0</v>
      </c>
      <c r="AL259" s="7">
        <v>0</v>
      </c>
      <c r="AM259" s="7">
        <v>0</v>
      </c>
      <c r="AN259" s="7">
        <v>0</v>
      </c>
      <c r="AO259" s="7">
        <v>0</v>
      </c>
      <c r="AP259" s="7">
        <v>0</v>
      </c>
      <c r="AQ259" s="7">
        <v>0</v>
      </c>
      <c r="AR259" s="7">
        <v>0</v>
      </c>
      <c r="AS259" s="7">
        <v>0</v>
      </c>
      <c r="AT259" s="7">
        <v>0</v>
      </c>
      <c r="AU259" s="7">
        <v>0</v>
      </c>
      <c r="AV259" s="7">
        <v>0</v>
      </c>
      <c r="AW259" s="7">
        <v>0</v>
      </c>
      <c r="AX259" s="7">
        <v>0</v>
      </c>
      <c r="AY259" s="7">
        <v>0</v>
      </c>
      <c r="AZ259" s="7">
        <v>0</v>
      </c>
      <c r="BA259" s="7">
        <v>0</v>
      </c>
      <c r="BB259" s="7">
        <v>0</v>
      </c>
      <c r="BC259" s="7">
        <v>0</v>
      </c>
      <c r="BD259" s="7">
        <v>0</v>
      </c>
      <c r="BE259" s="7">
        <v>0</v>
      </c>
      <c r="BF259" s="7">
        <v>0</v>
      </c>
      <c r="BG259" s="7">
        <v>0</v>
      </c>
      <c r="BH259" s="7">
        <v>0</v>
      </c>
      <c r="BI259" s="7">
        <v>0</v>
      </c>
      <c r="BJ259" s="7">
        <v>0</v>
      </c>
      <c r="BK259" s="7">
        <v>0</v>
      </c>
      <c r="BL259" s="7">
        <v>0</v>
      </c>
      <c r="BM259" s="7">
        <v>0</v>
      </c>
      <c r="BN259" s="7">
        <v>0</v>
      </c>
      <c r="BO259" s="7">
        <v>0</v>
      </c>
      <c r="BP259" s="7">
        <v>0</v>
      </c>
      <c r="BQ259" s="7">
        <v>0</v>
      </c>
      <c r="BR259" s="7">
        <v>0</v>
      </c>
      <c r="BS259" s="7">
        <v>0</v>
      </c>
      <c r="BT259" s="7">
        <v>0</v>
      </c>
      <c r="BU259" s="7">
        <v>0</v>
      </c>
      <c r="BV259" s="7">
        <v>0</v>
      </c>
      <c r="BW259" s="7">
        <v>0</v>
      </c>
      <c r="BX259" s="7">
        <v>0</v>
      </c>
      <c r="BY259" s="7">
        <v>0</v>
      </c>
      <c r="BZ259" s="7">
        <v>0</v>
      </c>
      <c r="CA259" s="7">
        <v>0</v>
      </c>
      <c r="CB259" s="7">
        <v>0</v>
      </c>
      <c r="CC259" s="7">
        <v>0</v>
      </c>
      <c r="CD259" s="7">
        <v>0</v>
      </c>
      <c r="CE259" s="7">
        <v>0</v>
      </c>
      <c r="CF259" s="7">
        <v>0</v>
      </c>
      <c r="CG259" s="7">
        <v>0</v>
      </c>
      <c r="CH259" s="7">
        <v>0</v>
      </c>
      <c r="CI259" s="7">
        <v>0</v>
      </c>
      <c r="CJ259" s="7">
        <v>0</v>
      </c>
    </row>
    <row r="260" spans="1:88" x14ac:dyDescent="0.35">
      <c r="A260" s="38" t="s">
        <v>1256</v>
      </c>
      <c r="B260" s="38" t="s">
        <v>4154</v>
      </c>
      <c r="C260" s="38">
        <v>214</v>
      </c>
      <c r="D260" s="38" t="s">
        <v>2041</v>
      </c>
      <c r="E260" s="38" t="s">
        <v>3813</v>
      </c>
      <c r="F260" s="38" t="s">
        <v>604</v>
      </c>
      <c r="G260" s="38" t="s">
        <v>472</v>
      </c>
      <c r="H260" s="38">
        <v>0</v>
      </c>
      <c r="I260" s="39">
        <v>0</v>
      </c>
      <c r="J260" s="38">
        <v>0</v>
      </c>
      <c r="K260" s="38">
        <v>0</v>
      </c>
      <c r="L260" s="39">
        <v>0</v>
      </c>
      <c r="M260" s="7">
        <v>2.03E-6</v>
      </c>
      <c r="N260" s="7">
        <v>4.0600000000000001E-6</v>
      </c>
      <c r="O260" s="7">
        <v>0</v>
      </c>
      <c r="P260" s="7">
        <v>0</v>
      </c>
      <c r="Q260" s="7">
        <v>0</v>
      </c>
      <c r="R260" s="7">
        <v>0</v>
      </c>
      <c r="S260" s="7">
        <v>0</v>
      </c>
      <c r="T260" s="7">
        <v>0</v>
      </c>
      <c r="U260" s="7">
        <v>0</v>
      </c>
      <c r="V260" s="7">
        <v>0</v>
      </c>
      <c r="W260" s="7">
        <v>0</v>
      </c>
      <c r="X260" s="7">
        <v>0</v>
      </c>
      <c r="Y260" s="7">
        <v>0</v>
      </c>
      <c r="Z260" s="7">
        <v>0</v>
      </c>
      <c r="AA260" s="7">
        <v>0</v>
      </c>
      <c r="AB260" s="7">
        <v>0</v>
      </c>
      <c r="AC260" s="7">
        <v>0</v>
      </c>
      <c r="AD260" s="7">
        <v>0</v>
      </c>
      <c r="AE260" s="7">
        <v>0</v>
      </c>
      <c r="AF260" s="7">
        <v>0</v>
      </c>
      <c r="AG260" s="7">
        <v>0</v>
      </c>
      <c r="AH260" s="7">
        <v>0</v>
      </c>
      <c r="AI260" s="7">
        <v>0</v>
      </c>
      <c r="AJ260" s="7">
        <v>0</v>
      </c>
      <c r="AK260" s="7">
        <v>0</v>
      </c>
      <c r="AL260" s="7">
        <v>0</v>
      </c>
      <c r="AM260" s="7">
        <v>0</v>
      </c>
      <c r="AN260" s="7">
        <v>0</v>
      </c>
      <c r="AO260" s="7">
        <v>0</v>
      </c>
      <c r="AP260" s="7">
        <v>0</v>
      </c>
      <c r="AQ260" s="7">
        <v>0</v>
      </c>
      <c r="AR260" s="7">
        <v>0</v>
      </c>
      <c r="AS260" s="7">
        <v>0</v>
      </c>
      <c r="AT260" s="7">
        <v>0</v>
      </c>
      <c r="AU260" s="7">
        <v>0</v>
      </c>
      <c r="AV260" s="7">
        <v>0</v>
      </c>
      <c r="AW260" s="7">
        <v>0</v>
      </c>
      <c r="AX260" s="7">
        <v>0</v>
      </c>
      <c r="AY260" s="7">
        <v>0</v>
      </c>
      <c r="AZ260" s="7">
        <v>0</v>
      </c>
      <c r="BA260" s="7">
        <v>0</v>
      </c>
      <c r="BB260" s="7">
        <v>0</v>
      </c>
      <c r="BC260" s="7">
        <v>0</v>
      </c>
      <c r="BD260" s="7">
        <v>0</v>
      </c>
      <c r="BE260" s="7">
        <v>0</v>
      </c>
      <c r="BF260" s="7">
        <v>0</v>
      </c>
      <c r="BG260" s="7">
        <v>0</v>
      </c>
      <c r="BH260" s="7">
        <v>0</v>
      </c>
      <c r="BI260" s="7">
        <v>0</v>
      </c>
      <c r="BJ260" s="7">
        <v>0</v>
      </c>
      <c r="BK260" s="7">
        <v>0</v>
      </c>
      <c r="BL260" s="7">
        <v>0</v>
      </c>
      <c r="BM260" s="7">
        <v>0</v>
      </c>
      <c r="BN260" s="7">
        <v>0</v>
      </c>
      <c r="BO260" s="7">
        <v>0</v>
      </c>
      <c r="BP260" s="7">
        <v>0</v>
      </c>
      <c r="BQ260" s="7">
        <v>0</v>
      </c>
      <c r="BR260" s="7">
        <v>0</v>
      </c>
      <c r="BS260" s="7">
        <v>0</v>
      </c>
      <c r="BT260" s="7">
        <v>0</v>
      </c>
      <c r="BU260" s="7">
        <v>0</v>
      </c>
      <c r="BV260" s="7">
        <v>0</v>
      </c>
      <c r="BW260" s="7">
        <v>0</v>
      </c>
      <c r="BX260" s="7">
        <v>0</v>
      </c>
      <c r="BY260" s="7">
        <v>0</v>
      </c>
      <c r="BZ260" s="7">
        <v>0</v>
      </c>
      <c r="CA260" s="7">
        <v>0</v>
      </c>
      <c r="CB260" s="7">
        <v>0</v>
      </c>
      <c r="CC260" s="7">
        <v>0</v>
      </c>
      <c r="CD260" s="7">
        <v>0</v>
      </c>
      <c r="CE260" s="7">
        <v>0</v>
      </c>
      <c r="CF260" s="7">
        <v>0</v>
      </c>
      <c r="CG260" s="7">
        <v>0</v>
      </c>
      <c r="CH260" s="7">
        <v>0</v>
      </c>
      <c r="CI260" s="7">
        <v>0</v>
      </c>
      <c r="CJ260" s="7">
        <v>0</v>
      </c>
    </row>
    <row r="261" spans="1:88" x14ac:dyDescent="0.35">
      <c r="A261" s="38" t="s">
        <v>1259</v>
      </c>
      <c r="B261" s="38" t="s">
        <v>3974</v>
      </c>
      <c r="C261" s="38">
        <v>215</v>
      </c>
      <c r="D261" s="38" t="s">
        <v>2043</v>
      </c>
      <c r="E261" s="38" t="s">
        <v>3813</v>
      </c>
      <c r="F261" s="38" t="s">
        <v>604</v>
      </c>
      <c r="G261" s="38" t="s">
        <v>472</v>
      </c>
      <c r="H261" s="38">
        <v>0</v>
      </c>
      <c r="I261" s="39">
        <v>0</v>
      </c>
      <c r="J261" s="38">
        <v>0</v>
      </c>
      <c r="K261" s="38">
        <v>0</v>
      </c>
      <c r="L261" s="39">
        <v>0</v>
      </c>
      <c r="M261" s="7">
        <v>5.5799999999999999E-6</v>
      </c>
      <c r="N261" s="7">
        <v>1.116E-5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7">
        <v>0</v>
      </c>
      <c r="U261" s="7">
        <v>0</v>
      </c>
      <c r="V261" s="7">
        <v>0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7">
        <v>0</v>
      </c>
      <c r="AK261" s="7">
        <v>0</v>
      </c>
      <c r="AL261" s="7">
        <v>0</v>
      </c>
      <c r="AM261" s="7">
        <v>0</v>
      </c>
      <c r="AN261" s="7">
        <v>0</v>
      </c>
      <c r="AO261" s="7">
        <v>0</v>
      </c>
      <c r="AP261" s="7">
        <v>0</v>
      </c>
      <c r="AQ261" s="7">
        <v>0</v>
      </c>
      <c r="AR261" s="7">
        <v>0</v>
      </c>
      <c r="AS261" s="7">
        <v>0</v>
      </c>
      <c r="AT261" s="7">
        <v>0</v>
      </c>
      <c r="AU261" s="7">
        <v>0</v>
      </c>
      <c r="AV261" s="7">
        <v>0</v>
      </c>
      <c r="AW261" s="7">
        <v>0</v>
      </c>
      <c r="AX261" s="7">
        <v>0</v>
      </c>
      <c r="AY261" s="7">
        <v>0</v>
      </c>
      <c r="AZ261" s="7">
        <v>0</v>
      </c>
      <c r="BA261" s="7">
        <v>0</v>
      </c>
      <c r="BB261" s="7">
        <v>0</v>
      </c>
      <c r="BC261" s="7">
        <v>0</v>
      </c>
      <c r="BD261" s="7">
        <v>0</v>
      </c>
      <c r="BE261" s="7">
        <v>0</v>
      </c>
      <c r="BF261" s="7">
        <v>0</v>
      </c>
      <c r="BG261" s="7">
        <v>0</v>
      </c>
      <c r="BH261" s="7">
        <v>0</v>
      </c>
      <c r="BI261" s="7">
        <v>0</v>
      </c>
      <c r="BJ261" s="7">
        <v>0</v>
      </c>
      <c r="BK261" s="7">
        <v>0</v>
      </c>
      <c r="BL261" s="7">
        <v>0</v>
      </c>
      <c r="BM261" s="7">
        <v>0</v>
      </c>
      <c r="BN261" s="7">
        <v>0</v>
      </c>
      <c r="BO261" s="7">
        <v>0</v>
      </c>
      <c r="BP261" s="7">
        <v>0</v>
      </c>
      <c r="BQ261" s="7">
        <v>0</v>
      </c>
      <c r="BR261" s="7">
        <v>0</v>
      </c>
      <c r="BS261" s="7">
        <v>0</v>
      </c>
      <c r="BT261" s="7">
        <v>0</v>
      </c>
      <c r="BU261" s="7">
        <v>0</v>
      </c>
      <c r="BV261" s="7">
        <v>0</v>
      </c>
      <c r="BW261" s="7">
        <v>0</v>
      </c>
      <c r="BX261" s="7">
        <v>0</v>
      </c>
      <c r="BY261" s="7">
        <v>0</v>
      </c>
      <c r="BZ261" s="7">
        <v>0</v>
      </c>
      <c r="CA261" s="7">
        <v>0</v>
      </c>
      <c r="CB261" s="7">
        <v>0</v>
      </c>
      <c r="CC261" s="7">
        <v>0</v>
      </c>
      <c r="CD261" s="7">
        <v>0</v>
      </c>
      <c r="CE261" s="7">
        <v>0</v>
      </c>
      <c r="CF261" s="7">
        <v>0</v>
      </c>
      <c r="CG261" s="7">
        <v>0</v>
      </c>
      <c r="CH261" s="7">
        <v>0</v>
      </c>
      <c r="CI261" s="7">
        <v>0</v>
      </c>
      <c r="CJ261" s="7">
        <v>0</v>
      </c>
    </row>
    <row r="262" spans="1:88" x14ac:dyDescent="0.35">
      <c r="A262" s="38" t="s">
        <v>1262</v>
      </c>
      <c r="B262" s="38" t="s">
        <v>4155</v>
      </c>
      <c r="C262" s="38">
        <v>216</v>
      </c>
      <c r="D262" s="38" t="s">
        <v>2045</v>
      </c>
      <c r="E262" s="38" t="s">
        <v>3813</v>
      </c>
      <c r="F262" s="38" t="s">
        <v>604</v>
      </c>
      <c r="G262" s="38" t="s">
        <v>472</v>
      </c>
      <c r="H262" s="38">
        <v>0</v>
      </c>
      <c r="I262" s="39">
        <v>0</v>
      </c>
      <c r="J262" s="38">
        <v>0</v>
      </c>
      <c r="K262" s="38">
        <v>0</v>
      </c>
      <c r="L262" s="39">
        <v>0</v>
      </c>
      <c r="M262" s="7">
        <v>0</v>
      </c>
      <c r="N262" s="7">
        <v>0</v>
      </c>
      <c r="O262" s="7">
        <v>0</v>
      </c>
      <c r="P262" s="7">
        <v>0</v>
      </c>
      <c r="Q262" s="7">
        <v>0</v>
      </c>
      <c r="R262" s="7">
        <v>0</v>
      </c>
      <c r="S262" s="7">
        <v>0</v>
      </c>
      <c r="T262" s="7">
        <v>0</v>
      </c>
      <c r="U262" s="7">
        <v>0</v>
      </c>
      <c r="V262" s="7">
        <v>0</v>
      </c>
      <c r="W262" s="7">
        <v>0</v>
      </c>
      <c r="X262" s="7">
        <v>0</v>
      </c>
      <c r="Y262" s="7">
        <v>0</v>
      </c>
      <c r="Z262" s="7">
        <v>0</v>
      </c>
      <c r="AA262" s="7">
        <v>0</v>
      </c>
      <c r="AB262" s="7">
        <v>0</v>
      </c>
      <c r="AC262" s="7">
        <v>0</v>
      </c>
      <c r="AD262" s="7">
        <v>0</v>
      </c>
      <c r="AE262" s="7">
        <v>0</v>
      </c>
      <c r="AF262" s="7">
        <v>0</v>
      </c>
      <c r="AG262" s="7">
        <v>0</v>
      </c>
      <c r="AH262" s="7">
        <v>0</v>
      </c>
      <c r="AI262" s="7">
        <v>0</v>
      </c>
      <c r="AJ262" s="7">
        <v>0</v>
      </c>
      <c r="AK262" s="7">
        <v>0</v>
      </c>
      <c r="AL262" s="7">
        <v>0</v>
      </c>
      <c r="AM262" s="7">
        <v>0</v>
      </c>
      <c r="AN262" s="7">
        <v>0</v>
      </c>
      <c r="AO262" s="7">
        <v>0</v>
      </c>
      <c r="AP262" s="7">
        <v>0</v>
      </c>
      <c r="AQ262" s="7">
        <v>0</v>
      </c>
      <c r="AR262" s="7">
        <v>0</v>
      </c>
      <c r="AS262" s="7">
        <v>0</v>
      </c>
      <c r="AT262" s="7">
        <v>0</v>
      </c>
      <c r="AU262" s="7">
        <v>0</v>
      </c>
      <c r="AV262" s="7">
        <v>0</v>
      </c>
      <c r="AW262" s="7">
        <v>0</v>
      </c>
      <c r="AX262" s="7">
        <v>0</v>
      </c>
      <c r="AY262" s="7">
        <v>0</v>
      </c>
      <c r="AZ262" s="7">
        <v>0</v>
      </c>
      <c r="BA262" s="7">
        <v>0</v>
      </c>
      <c r="BB262" s="7">
        <v>0</v>
      </c>
      <c r="BC262" s="7">
        <v>0</v>
      </c>
      <c r="BD262" s="7">
        <v>0</v>
      </c>
      <c r="BE262" s="7">
        <v>0</v>
      </c>
      <c r="BF262" s="7">
        <v>0</v>
      </c>
      <c r="BG262" s="7">
        <v>0</v>
      </c>
      <c r="BH262" s="7">
        <v>0</v>
      </c>
      <c r="BI262" s="7">
        <v>0</v>
      </c>
      <c r="BJ262" s="7">
        <v>0</v>
      </c>
      <c r="BK262" s="7">
        <v>0</v>
      </c>
      <c r="BL262" s="7">
        <v>0</v>
      </c>
      <c r="BM262" s="7">
        <v>0</v>
      </c>
      <c r="BN262" s="7">
        <v>0</v>
      </c>
      <c r="BO262" s="7">
        <v>0</v>
      </c>
      <c r="BP262" s="7">
        <v>0</v>
      </c>
      <c r="BQ262" s="7">
        <v>0</v>
      </c>
      <c r="BR262" s="7">
        <v>0</v>
      </c>
      <c r="BS262" s="7">
        <v>0</v>
      </c>
      <c r="BT262" s="7">
        <v>0</v>
      </c>
      <c r="BU262" s="7">
        <v>0</v>
      </c>
      <c r="BV262" s="7">
        <v>0</v>
      </c>
      <c r="BW262" s="7">
        <v>0</v>
      </c>
      <c r="BX262" s="7">
        <v>0</v>
      </c>
      <c r="BY262" s="7">
        <v>0</v>
      </c>
      <c r="BZ262" s="7">
        <v>0</v>
      </c>
      <c r="CA262" s="7">
        <v>0</v>
      </c>
      <c r="CB262" s="7">
        <v>0</v>
      </c>
      <c r="CC262" s="7">
        <v>0</v>
      </c>
      <c r="CD262" s="7">
        <v>0</v>
      </c>
      <c r="CE262" s="7">
        <v>0</v>
      </c>
      <c r="CF262" s="7">
        <v>0</v>
      </c>
      <c r="CG262" s="7">
        <v>0</v>
      </c>
      <c r="CH262" s="7">
        <v>0</v>
      </c>
      <c r="CI262" s="7">
        <v>0</v>
      </c>
      <c r="CJ262" s="7">
        <v>0</v>
      </c>
    </row>
    <row r="263" spans="1:88" x14ac:dyDescent="0.35">
      <c r="A263" s="38" t="s">
        <v>1265</v>
      </c>
      <c r="B263" s="38" t="s">
        <v>4156</v>
      </c>
      <c r="C263" s="38">
        <v>217</v>
      </c>
      <c r="D263" s="38" t="s">
        <v>2047</v>
      </c>
      <c r="E263" s="38" t="s">
        <v>3813</v>
      </c>
      <c r="F263" s="38" t="s">
        <v>604</v>
      </c>
      <c r="G263" s="38" t="s">
        <v>472</v>
      </c>
      <c r="H263" s="38">
        <v>0</v>
      </c>
      <c r="I263" s="39">
        <v>0</v>
      </c>
      <c r="J263" s="38">
        <v>0</v>
      </c>
      <c r="K263" s="38">
        <v>0</v>
      </c>
      <c r="L263" s="39">
        <v>0</v>
      </c>
      <c r="M263" s="7">
        <v>1.0100000000000001E-6</v>
      </c>
      <c r="N263" s="7">
        <v>2.0200000000000001E-6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7">
        <v>0</v>
      </c>
      <c r="U263" s="7">
        <v>0</v>
      </c>
      <c r="V263" s="7">
        <v>0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7">
        <v>0</v>
      </c>
      <c r="AK263" s="7">
        <v>0</v>
      </c>
      <c r="AL263" s="7">
        <v>0</v>
      </c>
      <c r="AM263" s="7">
        <v>0</v>
      </c>
      <c r="AN263" s="7">
        <v>0</v>
      </c>
      <c r="AO263" s="7">
        <v>0</v>
      </c>
      <c r="AP263" s="7">
        <v>0</v>
      </c>
      <c r="AQ263" s="7">
        <v>0</v>
      </c>
      <c r="AR263" s="7">
        <v>0</v>
      </c>
      <c r="AS263" s="7">
        <v>0</v>
      </c>
      <c r="AT263" s="7">
        <v>0</v>
      </c>
      <c r="AU263" s="7">
        <v>0</v>
      </c>
      <c r="AV263" s="7">
        <v>0</v>
      </c>
      <c r="AW263" s="7">
        <v>0</v>
      </c>
      <c r="AX263" s="7">
        <v>0</v>
      </c>
      <c r="AY263" s="7">
        <v>0</v>
      </c>
      <c r="AZ263" s="7">
        <v>0</v>
      </c>
      <c r="BA263" s="7">
        <v>0</v>
      </c>
      <c r="BB263" s="7">
        <v>0</v>
      </c>
      <c r="BC263" s="7">
        <v>0</v>
      </c>
      <c r="BD263" s="7">
        <v>0</v>
      </c>
      <c r="BE263" s="7">
        <v>0</v>
      </c>
      <c r="BF263" s="7">
        <v>0</v>
      </c>
      <c r="BG263" s="7">
        <v>0</v>
      </c>
      <c r="BH263" s="7">
        <v>0</v>
      </c>
      <c r="BI263" s="7">
        <v>0</v>
      </c>
      <c r="BJ263" s="7">
        <v>0</v>
      </c>
      <c r="BK263" s="7">
        <v>0</v>
      </c>
      <c r="BL263" s="7">
        <v>0</v>
      </c>
      <c r="BM263" s="7">
        <v>0</v>
      </c>
      <c r="BN263" s="7">
        <v>0</v>
      </c>
      <c r="BO263" s="7">
        <v>0</v>
      </c>
      <c r="BP263" s="7">
        <v>0</v>
      </c>
      <c r="BQ263" s="7">
        <v>0</v>
      </c>
      <c r="BR263" s="7">
        <v>0</v>
      </c>
      <c r="BS263" s="7">
        <v>0</v>
      </c>
      <c r="BT263" s="7">
        <v>0</v>
      </c>
      <c r="BU263" s="7">
        <v>0</v>
      </c>
      <c r="BV263" s="7">
        <v>0</v>
      </c>
      <c r="BW263" s="7">
        <v>0</v>
      </c>
      <c r="BX263" s="7">
        <v>0</v>
      </c>
      <c r="BY263" s="7">
        <v>0</v>
      </c>
      <c r="BZ263" s="7">
        <v>0</v>
      </c>
      <c r="CA263" s="7">
        <v>0</v>
      </c>
      <c r="CB263" s="7">
        <v>0</v>
      </c>
      <c r="CC263" s="7">
        <v>0</v>
      </c>
      <c r="CD263" s="7">
        <v>0</v>
      </c>
      <c r="CE263" s="7">
        <v>0</v>
      </c>
      <c r="CF263" s="7">
        <v>0</v>
      </c>
      <c r="CG263" s="7">
        <v>0</v>
      </c>
      <c r="CH263" s="7">
        <v>0</v>
      </c>
      <c r="CI263" s="7">
        <v>0</v>
      </c>
      <c r="CJ263" s="7">
        <v>0</v>
      </c>
    </row>
    <row r="264" spans="1:88" x14ac:dyDescent="0.35">
      <c r="A264" s="38" t="s">
        <v>1268</v>
      </c>
      <c r="B264" s="38" t="s">
        <v>4157</v>
      </c>
      <c r="C264" s="38">
        <v>218</v>
      </c>
      <c r="D264" s="38" t="s">
        <v>2049</v>
      </c>
      <c r="E264" s="38" t="s">
        <v>3813</v>
      </c>
      <c r="F264" s="38" t="s">
        <v>604</v>
      </c>
      <c r="G264" s="38" t="s">
        <v>472</v>
      </c>
      <c r="H264" s="38">
        <v>0</v>
      </c>
      <c r="I264" s="39">
        <v>0</v>
      </c>
      <c r="J264" s="38">
        <v>0</v>
      </c>
      <c r="K264" s="38">
        <v>0</v>
      </c>
      <c r="L264" s="39">
        <v>0</v>
      </c>
      <c r="M264" s="7">
        <v>2.03E-6</v>
      </c>
      <c r="N264" s="7">
        <v>4.0600000000000001E-6</v>
      </c>
      <c r="O264" s="7">
        <v>0</v>
      </c>
      <c r="P264" s="7">
        <v>0</v>
      </c>
      <c r="Q264" s="7">
        <v>0</v>
      </c>
      <c r="R264" s="7">
        <v>0</v>
      </c>
      <c r="S264" s="7">
        <v>0</v>
      </c>
      <c r="T264" s="7">
        <v>0</v>
      </c>
      <c r="U264" s="7">
        <v>0</v>
      </c>
      <c r="V264" s="7">
        <v>0</v>
      </c>
      <c r="W264" s="7">
        <v>0</v>
      </c>
      <c r="X264" s="7">
        <v>0</v>
      </c>
      <c r="Y264" s="7">
        <v>0</v>
      </c>
      <c r="Z264" s="7">
        <v>0</v>
      </c>
      <c r="AA264" s="7">
        <v>0</v>
      </c>
      <c r="AB264" s="7">
        <v>0</v>
      </c>
      <c r="AC264" s="7">
        <v>0</v>
      </c>
      <c r="AD264" s="7">
        <v>0</v>
      </c>
      <c r="AE264" s="7">
        <v>0</v>
      </c>
      <c r="AF264" s="7">
        <v>0</v>
      </c>
      <c r="AG264" s="7">
        <v>0</v>
      </c>
      <c r="AH264" s="7">
        <v>0</v>
      </c>
      <c r="AI264" s="7">
        <v>0</v>
      </c>
      <c r="AJ264" s="7">
        <v>0</v>
      </c>
      <c r="AK264" s="7">
        <v>0</v>
      </c>
      <c r="AL264" s="7">
        <v>0</v>
      </c>
      <c r="AM264" s="7">
        <v>0</v>
      </c>
      <c r="AN264" s="7">
        <v>0</v>
      </c>
      <c r="AO264" s="7">
        <v>0</v>
      </c>
      <c r="AP264" s="7">
        <v>0</v>
      </c>
      <c r="AQ264" s="7">
        <v>0</v>
      </c>
      <c r="AR264" s="7">
        <v>0</v>
      </c>
      <c r="AS264" s="7">
        <v>0</v>
      </c>
      <c r="AT264" s="7">
        <v>0</v>
      </c>
      <c r="AU264" s="7">
        <v>0</v>
      </c>
      <c r="AV264" s="7">
        <v>0</v>
      </c>
      <c r="AW264" s="7">
        <v>0</v>
      </c>
      <c r="AX264" s="7">
        <v>0</v>
      </c>
      <c r="AY264" s="7">
        <v>0</v>
      </c>
      <c r="AZ264" s="7">
        <v>0</v>
      </c>
      <c r="BA264" s="7">
        <v>0</v>
      </c>
      <c r="BB264" s="7">
        <v>0</v>
      </c>
      <c r="BC264" s="7">
        <v>0</v>
      </c>
      <c r="BD264" s="7">
        <v>0</v>
      </c>
      <c r="BE264" s="7">
        <v>0</v>
      </c>
      <c r="BF264" s="7">
        <v>0</v>
      </c>
      <c r="BG264" s="7">
        <v>0</v>
      </c>
      <c r="BH264" s="7">
        <v>0</v>
      </c>
      <c r="BI264" s="7">
        <v>0</v>
      </c>
      <c r="BJ264" s="7">
        <v>0</v>
      </c>
      <c r="BK264" s="7">
        <v>0</v>
      </c>
      <c r="BL264" s="7">
        <v>0</v>
      </c>
      <c r="BM264" s="7">
        <v>0</v>
      </c>
      <c r="BN264" s="7">
        <v>0</v>
      </c>
      <c r="BO264" s="7">
        <v>0</v>
      </c>
      <c r="BP264" s="7">
        <v>0</v>
      </c>
      <c r="BQ264" s="7">
        <v>0</v>
      </c>
      <c r="BR264" s="7">
        <v>0</v>
      </c>
      <c r="BS264" s="7">
        <v>0</v>
      </c>
      <c r="BT264" s="7">
        <v>0</v>
      </c>
      <c r="BU264" s="7">
        <v>0</v>
      </c>
      <c r="BV264" s="7">
        <v>0</v>
      </c>
      <c r="BW264" s="7">
        <v>0</v>
      </c>
      <c r="BX264" s="7">
        <v>0</v>
      </c>
      <c r="BY264" s="7">
        <v>0</v>
      </c>
      <c r="BZ264" s="7">
        <v>0</v>
      </c>
      <c r="CA264" s="7">
        <v>0</v>
      </c>
      <c r="CB264" s="7">
        <v>0</v>
      </c>
      <c r="CC264" s="7">
        <v>0</v>
      </c>
      <c r="CD264" s="7">
        <v>0</v>
      </c>
      <c r="CE264" s="7">
        <v>0</v>
      </c>
      <c r="CF264" s="7">
        <v>0</v>
      </c>
      <c r="CG264" s="7">
        <v>0</v>
      </c>
      <c r="CH264" s="7">
        <v>0</v>
      </c>
      <c r="CI264" s="7">
        <v>0</v>
      </c>
      <c r="CJ264" s="7">
        <v>0</v>
      </c>
    </row>
    <row r="265" spans="1:88" x14ac:dyDescent="0.35">
      <c r="A265" s="38" t="s">
        <v>1271</v>
      </c>
      <c r="B265" s="38" t="s">
        <v>4158</v>
      </c>
      <c r="C265" s="38">
        <v>221</v>
      </c>
      <c r="D265" s="38" t="s">
        <v>2105</v>
      </c>
      <c r="E265" s="38" t="s">
        <v>3813</v>
      </c>
      <c r="F265" s="38" t="s">
        <v>604</v>
      </c>
      <c r="G265" s="38" t="s">
        <v>472</v>
      </c>
      <c r="H265" s="38">
        <v>0</v>
      </c>
      <c r="I265" s="39">
        <v>0</v>
      </c>
      <c r="J265" s="38">
        <v>0</v>
      </c>
      <c r="K265" s="38">
        <v>0</v>
      </c>
      <c r="L265" s="39">
        <v>0</v>
      </c>
      <c r="M265" s="7">
        <v>1.5200000000000001E-6</v>
      </c>
      <c r="N265" s="7">
        <v>3.0400000000000001E-6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7">
        <v>0</v>
      </c>
      <c r="U265" s="7">
        <v>0</v>
      </c>
      <c r="V265" s="7">
        <v>0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7">
        <v>0</v>
      </c>
      <c r="AK265" s="7">
        <v>0</v>
      </c>
      <c r="AL265" s="7">
        <v>0</v>
      </c>
      <c r="AM265" s="7">
        <v>0</v>
      </c>
      <c r="AN265" s="7">
        <v>0</v>
      </c>
      <c r="AO265" s="7">
        <v>0</v>
      </c>
      <c r="AP265" s="7">
        <v>0</v>
      </c>
      <c r="AQ265" s="7">
        <v>0</v>
      </c>
      <c r="AR265" s="7">
        <v>0</v>
      </c>
      <c r="AS265" s="7">
        <v>0</v>
      </c>
      <c r="AT265" s="7">
        <v>0</v>
      </c>
      <c r="AU265" s="7">
        <v>0</v>
      </c>
      <c r="AV265" s="7">
        <v>0</v>
      </c>
      <c r="AW265" s="7">
        <v>0</v>
      </c>
      <c r="AX265" s="7">
        <v>0</v>
      </c>
      <c r="AY265" s="7">
        <v>0</v>
      </c>
      <c r="AZ265" s="7">
        <v>0</v>
      </c>
      <c r="BA265" s="7">
        <v>0</v>
      </c>
      <c r="BB265" s="7">
        <v>0</v>
      </c>
      <c r="BC265" s="7">
        <v>0</v>
      </c>
      <c r="BD265" s="7">
        <v>0</v>
      </c>
      <c r="BE265" s="7">
        <v>0</v>
      </c>
      <c r="BF265" s="7">
        <v>0</v>
      </c>
      <c r="BG265" s="7">
        <v>0</v>
      </c>
      <c r="BH265" s="7">
        <v>0</v>
      </c>
      <c r="BI265" s="7">
        <v>0</v>
      </c>
      <c r="BJ265" s="7">
        <v>0</v>
      </c>
      <c r="BK265" s="7">
        <v>0</v>
      </c>
      <c r="BL265" s="7">
        <v>0</v>
      </c>
      <c r="BM265" s="7">
        <v>0</v>
      </c>
      <c r="BN265" s="7">
        <v>0</v>
      </c>
      <c r="BO265" s="7">
        <v>0</v>
      </c>
      <c r="BP265" s="7">
        <v>0</v>
      </c>
      <c r="BQ265" s="7">
        <v>0</v>
      </c>
      <c r="BR265" s="7">
        <v>0</v>
      </c>
      <c r="BS265" s="7">
        <v>0</v>
      </c>
      <c r="BT265" s="7">
        <v>0</v>
      </c>
      <c r="BU265" s="7">
        <v>0</v>
      </c>
      <c r="BV265" s="7">
        <v>0</v>
      </c>
      <c r="BW265" s="7">
        <v>0</v>
      </c>
      <c r="BX265" s="7">
        <v>0</v>
      </c>
      <c r="BY265" s="7">
        <v>0</v>
      </c>
      <c r="BZ265" s="7">
        <v>0</v>
      </c>
      <c r="CA265" s="7">
        <v>0</v>
      </c>
      <c r="CB265" s="7">
        <v>0</v>
      </c>
      <c r="CC265" s="7">
        <v>0</v>
      </c>
      <c r="CD265" s="7">
        <v>0</v>
      </c>
      <c r="CE265" s="7">
        <v>0</v>
      </c>
      <c r="CF265" s="7">
        <v>0</v>
      </c>
      <c r="CG265" s="7">
        <v>0</v>
      </c>
      <c r="CH265" s="7">
        <v>0</v>
      </c>
      <c r="CI265" s="7">
        <v>0</v>
      </c>
      <c r="CJ265" s="7">
        <v>0</v>
      </c>
    </row>
    <row r="266" spans="1:88" x14ac:dyDescent="0.35">
      <c r="A266" s="38" t="s">
        <v>1274</v>
      </c>
      <c r="B266" s="38" t="s">
        <v>4159</v>
      </c>
      <c r="C266" s="38">
        <v>223</v>
      </c>
      <c r="D266" s="38" t="s">
        <v>2734</v>
      </c>
      <c r="E266" s="38" t="s">
        <v>3813</v>
      </c>
      <c r="F266" s="38" t="s">
        <v>600</v>
      </c>
      <c r="G266" s="38" t="s">
        <v>472</v>
      </c>
      <c r="H266" s="38">
        <v>0</v>
      </c>
      <c r="I266" s="39">
        <v>0</v>
      </c>
      <c r="J266" s="38">
        <v>0</v>
      </c>
      <c r="K266" s="38">
        <v>0</v>
      </c>
      <c r="L266" s="39">
        <v>0</v>
      </c>
      <c r="M266" s="7">
        <v>1.0100000000000001E-6</v>
      </c>
      <c r="N266" s="7">
        <v>2.0200000000000001E-6</v>
      </c>
      <c r="O266" s="7">
        <v>0</v>
      </c>
      <c r="P266" s="7">
        <v>0</v>
      </c>
      <c r="Q266" s="7">
        <v>0</v>
      </c>
      <c r="R266" s="7">
        <v>0</v>
      </c>
      <c r="S266" s="7">
        <v>0</v>
      </c>
      <c r="T266" s="7">
        <v>0</v>
      </c>
      <c r="U266" s="7">
        <v>0</v>
      </c>
      <c r="V266" s="7">
        <v>0</v>
      </c>
      <c r="W266" s="7">
        <v>0</v>
      </c>
      <c r="X266" s="7">
        <v>0</v>
      </c>
      <c r="Y266" s="7">
        <v>0</v>
      </c>
      <c r="Z266" s="7">
        <v>0</v>
      </c>
      <c r="AA266" s="7">
        <v>0</v>
      </c>
      <c r="AB266" s="7">
        <v>0</v>
      </c>
      <c r="AC266" s="7">
        <v>0</v>
      </c>
      <c r="AD266" s="7">
        <v>0</v>
      </c>
      <c r="AE266" s="7">
        <v>0</v>
      </c>
      <c r="AF266" s="7">
        <v>0</v>
      </c>
      <c r="AG266" s="7">
        <v>0</v>
      </c>
      <c r="AH266" s="7">
        <v>0</v>
      </c>
      <c r="AI266" s="7">
        <v>0</v>
      </c>
      <c r="AJ266" s="7">
        <v>0</v>
      </c>
      <c r="AK266" s="7">
        <v>0</v>
      </c>
      <c r="AL266" s="7">
        <v>0</v>
      </c>
      <c r="AM266" s="7">
        <v>0</v>
      </c>
      <c r="AN266" s="7">
        <v>0</v>
      </c>
      <c r="AO266" s="7">
        <v>0</v>
      </c>
      <c r="AP266" s="7">
        <v>0</v>
      </c>
      <c r="AQ266" s="7">
        <v>0</v>
      </c>
      <c r="AR266" s="7">
        <v>0</v>
      </c>
      <c r="AS266" s="7">
        <v>0</v>
      </c>
      <c r="AT266" s="7">
        <v>0</v>
      </c>
      <c r="AU266" s="7">
        <v>0</v>
      </c>
      <c r="AV266" s="7">
        <v>0</v>
      </c>
      <c r="AW266" s="7">
        <v>0</v>
      </c>
      <c r="AX266" s="7">
        <v>0</v>
      </c>
      <c r="AY266" s="7">
        <v>0</v>
      </c>
      <c r="AZ266" s="7">
        <v>0</v>
      </c>
      <c r="BA266" s="7">
        <v>0</v>
      </c>
      <c r="BB266" s="7">
        <v>0</v>
      </c>
      <c r="BC266" s="7">
        <v>0</v>
      </c>
      <c r="BD266" s="7">
        <v>0</v>
      </c>
      <c r="BE266" s="7">
        <v>0</v>
      </c>
      <c r="BF266" s="7">
        <v>0</v>
      </c>
      <c r="BG266" s="7">
        <v>0</v>
      </c>
      <c r="BH266" s="7">
        <v>0</v>
      </c>
      <c r="BI266" s="7">
        <v>0</v>
      </c>
      <c r="BJ266" s="7">
        <v>0</v>
      </c>
      <c r="BK266" s="7">
        <v>0</v>
      </c>
      <c r="BL266" s="7">
        <v>0</v>
      </c>
      <c r="BM266" s="7">
        <v>0</v>
      </c>
      <c r="BN266" s="7">
        <v>0</v>
      </c>
      <c r="BO266" s="7">
        <v>0</v>
      </c>
      <c r="BP266" s="7">
        <v>0</v>
      </c>
      <c r="BQ266" s="7">
        <v>0</v>
      </c>
      <c r="BR266" s="7">
        <v>0</v>
      </c>
      <c r="BS266" s="7">
        <v>0</v>
      </c>
      <c r="BT266" s="7">
        <v>0</v>
      </c>
      <c r="BU266" s="7">
        <v>0</v>
      </c>
      <c r="BV266" s="7">
        <v>0</v>
      </c>
      <c r="BW266" s="7">
        <v>0</v>
      </c>
      <c r="BX266" s="7">
        <v>0</v>
      </c>
      <c r="BY266" s="7">
        <v>0</v>
      </c>
      <c r="BZ266" s="7">
        <v>0</v>
      </c>
      <c r="CA266" s="7">
        <v>0</v>
      </c>
      <c r="CB266" s="7">
        <v>0</v>
      </c>
      <c r="CC266" s="7">
        <v>0</v>
      </c>
      <c r="CD266" s="7">
        <v>0</v>
      </c>
      <c r="CE266" s="7">
        <v>0</v>
      </c>
      <c r="CF266" s="7">
        <v>0</v>
      </c>
      <c r="CG266" s="7">
        <v>0</v>
      </c>
      <c r="CH266" s="7">
        <v>0</v>
      </c>
      <c r="CI266" s="7">
        <v>0</v>
      </c>
      <c r="CJ266" s="7">
        <v>0</v>
      </c>
    </row>
    <row r="267" spans="1:88" x14ac:dyDescent="0.35">
      <c r="A267" s="38" t="s">
        <v>1277</v>
      </c>
      <c r="B267" s="38" t="s">
        <v>4160</v>
      </c>
      <c r="C267" s="38">
        <v>225</v>
      </c>
      <c r="D267" s="38" t="s">
        <v>1171</v>
      </c>
      <c r="E267" s="38" t="s">
        <v>3813</v>
      </c>
      <c r="F267" s="38" t="s">
        <v>600</v>
      </c>
      <c r="G267" s="38" t="s">
        <v>472</v>
      </c>
      <c r="H267" s="38">
        <v>0</v>
      </c>
      <c r="I267" s="39">
        <v>0</v>
      </c>
      <c r="J267" s="38">
        <v>0</v>
      </c>
      <c r="K267" s="38">
        <v>0</v>
      </c>
      <c r="L267" s="39">
        <v>0</v>
      </c>
      <c r="M267" s="7">
        <v>5.0699999999999997E-6</v>
      </c>
      <c r="N267" s="7">
        <v>1.0139999999999999E-5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7">
        <v>0</v>
      </c>
      <c r="U267" s="7">
        <v>0</v>
      </c>
      <c r="V267" s="7">
        <v>0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7">
        <v>0</v>
      </c>
      <c r="AK267" s="7">
        <v>0</v>
      </c>
      <c r="AL267" s="7">
        <v>0</v>
      </c>
      <c r="AM267" s="7">
        <v>0</v>
      </c>
      <c r="AN267" s="7">
        <v>0</v>
      </c>
      <c r="AO267" s="7">
        <v>0</v>
      </c>
      <c r="AP267" s="7">
        <v>0</v>
      </c>
      <c r="AQ267" s="7">
        <v>0</v>
      </c>
      <c r="AR267" s="7">
        <v>0</v>
      </c>
      <c r="AS267" s="7">
        <v>0</v>
      </c>
      <c r="AT267" s="7">
        <v>0</v>
      </c>
      <c r="AU267" s="7">
        <v>0</v>
      </c>
      <c r="AV267" s="7">
        <v>0</v>
      </c>
      <c r="AW267" s="7">
        <v>0</v>
      </c>
      <c r="AX267" s="7">
        <v>0</v>
      </c>
      <c r="AY267" s="7">
        <v>0</v>
      </c>
      <c r="AZ267" s="7">
        <v>0</v>
      </c>
      <c r="BA267" s="7">
        <v>0</v>
      </c>
      <c r="BB267" s="7">
        <v>0</v>
      </c>
      <c r="BC267" s="7">
        <v>0</v>
      </c>
      <c r="BD267" s="7">
        <v>0</v>
      </c>
      <c r="BE267" s="7">
        <v>0</v>
      </c>
      <c r="BF267" s="7">
        <v>0</v>
      </c>
      <c r="BG267" s="7">
        <v>0</v>
      </c>
      <c r="BH267" s="7">
        <v>0</v>
      </c>
      <c r="BI267" s="7">
        <v>0</v>
      </c>
      <c r="BJ267" s="7">
        <v>0</v>
      </c>
      <c r="BK267" s="7">
        <v>0</v>
      </c>
      <c r="BL267" s="7">
        <v>0</v>
      </c>
      <c r="BM267" s="7">
        <v>0</v>
      </c>
      <c r="BN267" s="7">
        <v>0</v>
      </c>
      <c r="BO267" s="7">
        <v>0</v>
      </c>
      <c r="BP267" s="7">
        <v>0</v>
      </c>
      <c r="BQ267" s="7">
        <v>0</v>
      </c>
      <c r="BR267" s="7">
        <v>0</v>
      </c>
      <c r="BS267" s="7">
        <v>0</v>
      </c>
      <c r="BT267" s="7">
        <v>0</v>
      </c>
      <c r="BU267" s="7">
        <v>0</v>
      </c>
      <c r="BV267" s="7">
        <v>0</v>
      </c>
      <c r="BW267" s="7">
        <v>0</v>
      </c>
      <c r="BX267" s="7">
        <v>0</v>
      </c>
      <c r="BY267" s="7">
        <v>0</v>
      </c>
      <c r="BZ267" s="7">
        <v>0</v>
      </c>
      <c r="CA267" s="7">
        <v>0</v>
      </c>
      <c r="CB267" s="7">
        <v>0</v>
      </c>
      <c r="CC267" s="7">
        <v>0</v>
      </c>
      <c r="CD267" s="7">
        <v>0</v>
      </c>
      <c r="CE267" s="7">
        <v>0</v>
      </c>
      <c r="CF267" s="7">
        <v>0</v>
      </c>
      <c r="CG267" s="7">
        <v>0</v>
      </c>
      <c r="CH267" s="7">
        <v>0</v>
      </c>
      <c r="CI267" s="7">
        <v>0</v>
      </c>
      <c r="CJ267" s="7">
        <v>0</v>
      </c>
    </row>
    <row r="268" spans="1:88" x14ac:dyDescent="0.35">
      <c r="A268" s="38" t="s">
        <v>1280</v>
      </c>
      <c r="B268" s="38" t="s">
        <v>4161</v>
      </c>
      <c r="C268" s="38">
        <v>230</v>
      </c>
      <c r="D268" s="38" t="s">
        <v>4162</v>
      </c>
      <c r="E268" s="38" t="s">
        <v>3813</v>
      </c>
      <c r="F268" s="38" t="s">
        <v>600</v>
      </c>
      <c r="G268" s="38" t="s">
        <v>472</v>
      </c>
      <c r="H268" s="38">
        <v>0</v>
      </c>
      <c r="I268" s="39">
        <v>0</v>
      </c>
      <c r="J268" s="38">
        <v>0</v>
      </c>
      <c r="K268" s="38">
        <v>0</v>
      </c>
      <c r="L268" s="39">
        <v>0</v>
      </c>
      <c r="M268" s="7">
        <v>1.0100000000000001E-6</v>
      </c>
      <c r="N268" s="7">
        <v>2.0200000000000001E-6</v>
      </c>
      <c r="O268" s="7">
        <v>0</v>
      </c>
      <c r="P268" s="7">
        <v>0</v>
      </c>
      <c r="Q268" s="7">
        <v>0</v>
      </c>
      <c r="R268" s="7">
        <v>0</v>
      </c>
      <c r="S268" s="7">
        <v>0</v>
      </c>
      <c r="T268" s="7">
        <v>0</v>
      </c>
      <c r="U268" s="7">
        <v>0</v>
      </c>
      <c r="V268" s="7">
        <v>0</v>
      </c>
      <c r="W268" s="7">
        <v>0</v>
      </c>
      <c r="X268" s="7">
        <v>0</v>
      </c>
      <c r="Y268" s="7">
        <v>0</v>
      </c>
      <c r="Z268" s="7">
        <v>0</v>
      </c>
      <c r="AA268" s="7">
        <v>0</v>
      </c>
      <c r="AB268" s="7">
        <v>0</v>
      </c>
      <c r="AC268" s="7">
        <v>0</v>
      </c>
      <c r="AD268" s="7">
        <v>0</v>
      </c>
      <c r="AE268" s="7">
        <v>0</v>
      </c>
      <c r="AF268" s="7">
        <v>0</v>
      </c>
      <c r="AG268" s="7">
        <v>0</v>
      </c>
      <c r="AH268" s="7">
        <v>0</v>
      </c>
      <c r="AI268" s="7">
        <v>0</v>
      </c>
      <c r="AJ268" s="7">
        <v>0</v>
      </c>
      <c r="AK268" s="7">
        <v>0</v>
      </c>
      <c r="AL268" s="7">
        <v>0</v>
      </c>
      <c r="AM268" s="7">
        <v>0</v>
      </c>
      <c r="AN268" s="7">
        <v>0</v>
      </c>
      <c r="AO268" s="7">
        <v>0</v>
      </c>
      <c r="AP268" s="7">
        <v>0</v>
      </c>
      <c r="AQ268" s="7">
        <v>0</v>
      </c>
      <c r="AR268" s="7">
        <v>0</v>
      </c>
      <c r="AS268" s="7">
        <v>0</v>
      </c>
      <c r="AT268" s="7">
        <v>0</v>
      </c>
      <c r="AU268" s="7">
        <v>0</v>
      </c>
      <c r="AV268" s="7">
        <v>0</v>
      </c>
      <c r="AW268" s="7">
        <v>0</v>
      </c>
      <c r="AX268" s="7">
        <v>0</v>
      </c>
      <c r="AY268" s="7">
        <v>0</v>
      </c>
      <c r="AZ268" s="7">
        <v>0</v>
      </c>
      <c r="BA268" s="7">
        <v>0</v>
      </c>
      <c r="BB268" s="7">
        <v>0</v>
      </c>
      <c r="BC268" s="7">
        <v>0</v>
      </c>
      <c r="BD268" s="7">
        <v>0</v>
      </c>
      <c r="BE268" s="7">
        <v>0</v>
      </c>
      <c r="BF268" s="7">
        <v>0</v>
      </c>
      <c r="BG268" s="7">
        <v>0</v>
      </c>
      <c r="BH268" s="7">
        <v>0</v>
      </c>
      <c r="BI268" s="7">
        <v>0</v>
      </c>
      <c r="BJ268" s="7">
        <v>0</v>
      </c>
      <c r="BK268" s="7">
        <v>0</v>
      </c>
      <c r="BL268" s="7">
        <v>0</v>
      </c>
      <c r="BM268" s="7">
        <v>0</v>
      </c>
      <c r="BN268" s="7">
        <v>0</v>
      </c>
      <c r="BO268" s="7">
        <v>0</v>
      </c>
      <c r="BP268" s="7">
        <v>0</v>
      </c>
      <c r="BQ268" s="7">
        <v>0</v>
      </c>
      <c r="BR268" s="7">
        <v>0</v>
      </c>
      <c r="BS268" s="7">
        <v>0</v>
      </c>
      <c r="BT268" s="7">
        <v>0</v>
      </c>
      <c r="BU268" s="7">
        <v>0</v>
      </c>
      <c r="BV268" s="7">
        <v>0</v>
      </c>
      <c r="BW268" s="7">
        <v>0</v>
      </c>
      <c r="BX268" s="7">
        <v>0</v>
      </c>
      <c r="BY268" s="7">
        <v>0</v>
      </c>
      <c r="BZ268" s="7">
        <v>0</v>
      </c>
      <c r="CA268" s="7">
        <v>0</v>
      </c>
      <c r="CB268" s="7">
        <v>0</v>
      </c>
      <c r="CC268" s="7">
        <v>0</v>
      </c>
      <c r="CD268" s="7">
        <v>0</v>
      </c>
      <c r="CE268" s="7">
        <v>0</v>
      </c>
      <c r="CF268" s="7">
        <v>0</v>
      </c>
      <c r="CG268" s="7">
        <v>0</v>
      </c>
      <c r="CH268" s="7">
        <v>0</v>
      </c>
      <c r="CI268" s="7">
        <v>0</v>
      </c>
      <c r="CJ268" s="7">
        <v>0</v>
      </c>
    </row>
    <row r="269" spans="1:88" x14ac:dyDescent="0.35">
      <c r="A269" s="38" t="s">
        <v>1283</v>
      </c>
      <c r="B269" s="38" t="s">
        <v>4163</v>
      </c>
      <c r="C269" s="38">
        <v>234</v>
      </c>
      <c r="D269" s="38" t="s">
        <v>4164</v>
      </c>
      <c r="E269" s="38" t="s">
        <v>3813</v>
      </c>
      <c r="F269" s="38" t="s">
        <v>608</v>
      </c>
      <c r="G269" s="38" t="s">
        <v>472</v>
      </c>
      <c r="H269" s="38">
        <v>0</v>
      </c>
      <c r="I269" s="39">
        <v>0</v>
      </c>
      <c r="J269" s="38">
        <v>0</v>
      </c>
      <c r="K269" s="38">
        <v>0</v>
      </c>
      <c r="L269" s="39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7">
        <v>0</v>
      </c>
      <c r="U269" s="7">
        <v>0</v>
      </c>
      <c r="V269" s="7">
        <v>0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7">
        <v>0</v>
      </c>
      <c r="AK269" s="7">
        <v>0</v>
      </c>
      <c r="AL269" s="7">
        <v>0</v>
      </c>
      <c r="AM269" s="7">
        <v>0</v>
      </c>
      <c r="AN269" s="7">
        <v>0</v>
      </c>
      <c r="AO269" s="7">
        <v>0</v>
      </c>
      <c r="AP269" s="7">
        <v>0</v>
      </c>
      <c r="AQ269" s="7">
        <v>0</v>
      </c>
      <c r="AR269" s="7">
        <v>0</v>
      </c>
      <c r="AS269" s="7">
        <v>0</v>
      </c>
      <c r="AT269" s="7">
        <v>0</v>
      </c>
      <c r="AU269" s="7">
        <v>0</v>
      </c>
      <c r="AV269" s="7">
        <v>0</v>
      </c>
      <c r="AW269" s="7">
        <v>0</v>
      </c>
      <c r="AX269" s="7">
        <v>0</v>
      </c>
      <c r="AY269" s="7">
        <v>0</v>
      </c>
      <c r="AZ269" s="7">
        <v>0</v>
      </c>
      <c r="BA269" s="7">
        <v>0</v>
      </c>
      <c r="BB269" s="7">
        <v>0</v>
      </c>
      <c r="BC269" s="7">
        <v>0</v>
      </c>
      <c r="BD269" s="7">
        <v>0</v>
      </c>
      <c r="BE269" s="7">
        <v>0</v>
      </c>
      <c r="BF269" s="7">
        <v>0</v>
      </c>
      <c r="BG269" s="7">
        <v>0</v>
      </c>
      <c r="BH269" s="7">
        <v>0</v>
      </c>
      <c r="BI269" s="7">
        <v>0</v>
      </c>
      <c r="BJ269" s="7">
        <v>0</v>
      </c>
      <c r="BK269" s="7">
        <v>0</v>
      </c>
      <c r="BL269" s="7">
        <v>0</v>
      </c>
      <c r="BM269" s="7">
        <v>0</v>
      </c>
      <c r="BN269" s="7">
        <v>0</v>
      </c>
      <c r="BO269" s="7">
        <v>0</v>
      </c>
      <c r="BP269" s="7">
        <v>0</v>
      </c>
      <c r="BQ269" s="7">
        <v>0</v>
      </c>
      <c r="BR269" s="7">
        <v>0</v>
      </c>
      <c r="BS269" s="7">
        <v>0</v>
      </c>
      <c r="BT269" s="7">
        <v>0</v>
      </c>
      <c r="BU269" s="7">
        <v>0</v>
      </c>
      <c r="BV269" s="7">
        <v>0</v>
      </c>
      <c r="BW269" s="7">
        <v>0</v>
      </c>
      <c r="BX269" s="7">
        <v>0</v>
      </c>
      <c r="BY269" s="7">
        <v>0</v>
      </c>
      <c r="BZ269" s="7">
        <v>0</v>
      </c>
      <c r="CA269" s="7">
        <v>0</v>
      </c>
      <c r="CB269" s="7">
        <v>0</v>
      </c>
      <c r="CC269" s="7">
        <v>0</v>
      </c>
      <c r="CD269" s="7">
        <v>0</v>
      </c>
      <c r="CE269" s="7">
        <v>0</v>
      </c>
      <c r="CF269" s="7">
        <v>0</v>
      </c>
      <c r="CG269" s="7">
        <v>0</v>
      </c>
      <c r="CH269" s="7">
        <v>0</v>
      </c>
      <c r="CI269" s="7">
        <v>0</v>
      </c>
      <c r="CJ269" s="7">
        <v>0</v>
      </c>
    </row>
    <row r="270" spans="1:88" x14ac:dyDescent="0.35">
      <c r="A270" s="38" t="s">
        <v>1286</v>
      </c>
      <c r="B270" s="38" t="s">
        <v>4007</v>
      </c>
      <c r="C270" s="38">
        <v>235</v>
      </c>
      <c r="D270" s="38" t="s">
        <v>4008</v>
      </c>
      <c r="E270" s="38" t="s">
        <v>3813</v>
      </c>
      <c r="F270" s="38" t="s">
        <v>608</v>
      </c>
      <c r="G270" s="38" t="s">
        <v>472</v>
      </c>
      <c r="H270" s="38">
        <v>0</v>
      </c>
      <c r="I270" s="39">
        <v>0</v>
      </c>
      <c r="J270" s="38">
        <v>0</v>
      </c>
      <c r="K270" s="38">
        <v>0</v>
      </c>
      <c r="L270" s="39">
        <v>0</v>
      </c>
      <c r="M270" s="7">
        <v>5.5799999999999999E-6</v>
      </c>
      <c r="N270" s="7">
        <v>1.116E-5</v>
      </c>
      <c r="O270" s="7">
        <v>0</v>
      </c>
      <c r="P270" s="7">
        <v>0</v>
      </c>
      <c r="Q270" s="7">
        <v>0</v>
      </c>
      <c r="R270" s="7">
        <v>0</v>
      </c>
      <c r="S270" s="7">
        <v>0</v>
      </c>
      <c r="T270" s="7">
        <v>0</v>
      </c>
      <c r="U270" s="7">
        <v>0</v>
      </c>
      <c r="V270" s="7">
        <v>0</v>
      </c>
      <c r="W270" s="7">
        <v>0</v>
      </c>
      <c r="X270" s="7">
        <v>0</v>
      </c>
      <c r="Y270" s="7">
        <v>0</v>
      </c>
      <c r="Z270" s="7">
        <v>0</v>
      </c>
      <c r="AA270" s="7">
        <v>0</v>
      </c>
      <c r="AB270" s="7">
        <v>0</v>
      </c>
      <c r="AC270" s="7">
        <v>0</v>
      </c>
      <c r="AD270" s="7">
        <v>0</v>
      </c>
      <c r="AE270" s="7">
        <v>0</v>
      </c>
      <c r="AF270" s="7">
        <v>0</v>
      </c>
      <c r="AG270" s="7">
        <v>0</v>
      </c>
      <c r="AH270" s="7">
        <v>0</v>
      </c>
      <c r="AI270" s="7">
        <v>0</v>
      </c>
      <c r="AJ270" s="7">
        <v>0</v>
      </c>
      <c r="AK270" s="7">
        <v>0</v>
      </c>
      <c r="AL270" s="7">
        <v>0</v>
      </c>
      <c r="AM270" s="7">
        <v>0</v>
      </c>
      <c r="AN270" s="7">
        <v>0</v>
      </c>
      <c r="AO270" s="7">
        <v>0</v>
      </c>
      <c r="AP270" s="7">
        <v>0</v>
      </c>
      <c r="AQ270" s="7">
        <v>0</v>
      </c>
      <c r="AR270" s="7">
        <v>0</v>
      </c>
      <c r="AS270" s="7">
        <v>0</v>
      </c>
      <c r="AT270" s="7">
        <v>0</v>
      </c>
      <c r="AU270" s="7">
        <v>0</v>
      </c>
      <c r="AV270" s="7">
        <v>0</v>
      </c>
      <c r="AW270" s="7">
        <v>0</v>
      </c>
      <c r="AX270" s="7">
        <v>0</v>
      </c>
      <c r="AY270" s="7">
        <v>0</v>
      </c>
      <c r="AZ270" s="7">
        <v>0</v>
      </c>
      <c r="BA270" s="7">
        <v>0</v>
      </c>
      <c r="BB270" s="7">
        <v>0</v>
      </c>
      <c r="BC270" s="7">
        <v>0</v>
      </c>
      <c r="BD270" s="7">
        <v>0</v>
      </c>
      <c r="BE270" s="7">
        <v>0</v>
      </c>
      <c r="BF270" s="7">
        <v>0</v>
      </c>
      <c r="BG270" s="7">
        <v>0</v>
      </c>
      <c r="BH270" s="7">
        <v>0</v>
      </c>
      <c r="BI270" s="7">
        <v>0</v>
      </c>
      <c r="BJ270" s="7">
        <v>0</v>
      </c>
      <c r="BK270" s="7">
        <v>0</v>
      </c>
      <c r="BL270" s="7">
        <v>0</v>
      </c>
      <c r="BM270" s="7">
        <v>0</v>
      </c>
      <c r="BN270" s="7">
        <v>0</v>
      </c>
      <c r="BO270" s="7">
        <v>0</v>
      </c>
      <c r="BP270" s="7">
        <v>0</v>
      </c>
      <c r="BQ270" s="7">
        <v>0</v>
      </c>
      <c r="BR270" s="7">
        <v>0</v>
      </c>
      <c r="BS270" s="7">
        <v>0</v>
      </c>
      <c r="BT270" s="7">
        <v>0</v>
      </c>
      <c r="BU270" s="7">
        <v>0</v>
      </c>
      <c r="BV270" s="7">
        <v>0</v>
      </c>
      <c r="BW270" s="7">
        <v>0</v>
      </c>
      <c r="BX270" s="7">
        <v>0</v>
      </c>
      <c r="BY270" s="7">
        <v>0</v>
      </c>
      <c r="BZ270" s="7">
        <v>0</v>
      </c>
      <c r="CA270" s="7">
        <v>0</v>
      </c>
      <c r="CB270" s="7">
        <v>0</v>
      </c>
      <c r="CC270" s="7">
        <v>0</v>
      </c>
      <c r="CD270" s="7">
        <v>0</v>
      </c>
      <c r="CE270" s="7">
        <v>0</v>
      </c>
      <c r="CF270" s="7">
        <v>0</v>
      </c>
      <c r="CG270" s="7">
        <v>0</v>
      </c>
      <c r="CH270" s="7">
        <v>0</v>
      </c>
      <c r="CI270" s="7">
        <v>0</v>
      </c>
      <c r="CJ270" s="7">
        <v>0</v>
      </c>
    </row>
    <row r="271" spans="1:88" x14ac:dyDescent="0.35">
      <c r="A271" s="38" t="s">
        <v>1289</v>
      </c>
      <c r="B271" s="38" t="s">
        <v>3952</v>
      </c>
      <c r="C271" s="38">
        <v>237</v>
      </c>
      <c r="D271" s="38" t="s">
        <v>3953</v>
      </c>
      <c r="E271" s="38" t="s">
        <v>3813</v>
      </c>
      <c r="F271" s="38" t="s">
        <v>608</v>
      </c>
      <c r="G271" s="38" t="s">
        <v>472</v>
      </c>
      <c r="H271" s="38">
        <v>0</v>
      </c>
      <c r="I271" s="39">
        <v>0</v>
      </c>
      <c r="J271" s="38">
        <v>0</v>
      </c>
      <c r="K271" s="38">
        <v>0</v>
      </c>
      <c r="L271" s="39">
        <v>0</v>
      </c>
      <c r="M271" s="7">
        <v>1.471E-5</v>
      </c>
      <c r="N271" s="7">
        <v>2.942E-5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7">
        <v>0</v>
      </c>
      <c r="U271" s="7">
        <v>0</v>
      </c>
      <c r="V271" s="7">
        <v>0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7">
        <v>0</v>
      </c>
      <c r="AK271" s="7">
        <v>0</v>
      </c>
      <c r="AL271" s="7">
        <v>0</v>
      </c>
      <c r="AM271" s="7">
        <v>0</v>
      </c>
      <c r="AN271" s="7">
        <v>0</v>
      </c>
      <c r="AO271" s="7">
        <v>0</v>
      </c>
      <c r="AP271" s="7">
        <v>0</v>
      </c>
      <c r="AQ271" s="7">
        <v>0</v>
      </c>
      <c r="AR271" s="7">
        <v>0</v>
      </c>
      <c r="AS271" s="7">
        <v>0</v>
      </c>
      <c r="AT271" s="7">
        <v>0</v>
      </c>
      <c r="AU271" s="7">
        <v>0</v>
      </c>
      <c r="AV271" s="7">
        <v>0</v>
      </c>
      <c r="AW271" s="7">
        <v>0</v>
      </c>
      <c r="AX271" s="7">
        <v>0</v>
      </c>
      <c r="AY271" s="7">
        <v>0</v>
      </c>
      <c r="AZ271" s="7">
        <v>0</v>
      </c>
      <c r="BA271" s="7">
        <v>0</v>
      </c>
      <c r="BB271" s="7">
        <v>0</v>
      </c>
      <c r="BC271" s="7">
        <v>0</v>
      </c>
      <c r="BD271" s="7">
        <v>0</v>
      </c>
      <c r="BE271" s="7">
        <v>0</v>
      </c>
      <c r="BF271" s="7">
        <v>0</v>
      </c>
      <c r="BG271" s="7">
        <v>0</v>
      </c>
      <c r="BH271" s="7">
        <v>0</v>
      </c>
      <c r="BI271" s="7">
        <v>0</v>
      </c>
      <c r="BJ271" s="7">
        <v>0</v>
      </c>
      <c r="BK271" s="7">
        <v>0</v>
      </c>
      <c r="BL271" s="7">
        <v>0</v>
      </c>
      <c r="BM271" s="7">
        <v>0</v>
      </c>
      <c r="BN271" s="7">
        <v>0</v>
      </c>
      <c r="BO271" s="7">
        <v>0</v>
      </c>
      <c r="BP271" s="7">
        <v>0</v>
      </c>
      <c r="BQ271" s="7">
        <v>0</v>
      </c>
      <c r="BR271" s="7">
        <v>0</v>
      </c>
      <c r="BS271" s="7">
        <v>0</v>
      </c>
      <c r="BT271" s="7">
        <v>0</v>
      </c>
      <c r="BU271" s="7">
        <v>0</v>
      </c>
      <c r="BV271" s="7">
        <v>0</v>
      </c>
      <c r="BW271" s="7">
        <v>0</v>
      </c>
      <c r="BX271" s="7">
        <v>0</v>
      </c>
      <c r="BY271" s="7">
        <v>0</v>
      </c>
      <c r="BZ271" s="7">
        <v>0</v>
      </c>
      <c r="CA271" s="7">
        <v>0</v>
      </c>
      <c r="CB271" s="7">
        <v>0</v>
      </c>
      <c r="CC271" s="7">
        <v>0</v>
      </c>
      <c r="CD271" s="7">
        <v>0</v>
      </c>
      <c r="CE271" s="7">
        <v>0</v>
      </c>
      <c r="CF271" s="7">
        <v>0</v>
      </c>
      <c r="CG271" s="7">
        <v>0</v>
      </c>
      <c r="CH271" s="7">
        <v>0</v>
      </c>
      <c r="CI271" s="7">
        <v>0</v>
      </c>
      <c r="CJ271" s="7">
        <v>0</v>
      </c>
    </row>
    <row r="272" spans="1:88" x14ac:dyDescent="0.35">
      <c r="A272" s="38" t="s">
        <v>1292</v>
      </c>
      <c r="B272" s="38" t="s">
        <v>4165</v>
      </c>
      <c r="C272" s="38">
        <v>239</v>
      </c>
      <c r="D272" s="38" t="s">
        <v>4166</v>
      </c>
      <c r="E272" s="38" t="s">
        <v>3813</v>
      </c>
      <c r="F272" s="38" t="s">
        <v>608</v>
      </c>
      <c r="G272" s="38" t="s">
        <v>472</v>
      </c>
      <c r="H272" s="38">
        <v>0</v>
      </c>
      <c r="I272" s="39">
        <v>0</v>
      </c>
      <c r="J272" s="38">
        <v>0</v>
      </c>
      <c r="K272" s="38">
        <v>0</v>
      </c>
      <c r="L272" s="39">
        <v>0</v>
      </c>
      <c r="M272" s="7">
        <v>2.5399999999999998E-6</v>
      </c>
      <c r="N272" s="7">
        <v>5.0799999999999996E-6</v>
      </c>
      <c r="O272" s="7">
        <v>0</v>
      </c>
      <c r="P272" s="7">
        <v>0</v>
      </c>
      <c r="Q272" s="7">
        <v>0</v>
      </c>
      <c r="R272" s="7">
        <v>0</v>
      </c>
      <c r="S272" s="7">
        <v>0</v>
      </c>
      <c r="T272" s="7">
        <v>0</v>
      </c>
      <c r="U272" s="7">
        <v>0</v>
      </c>
      <c r="V272" s="7">
        <v>0</v>
      </c>
      <c r="W272" s="7">
        <v>0</v>
      </c>
      <c r="X272" s="7">
        <v>0</v>
      </c>
      <c r="Y272" s="7">
        <v>0</v>
      </c>
      <c r="Z272" s="7">
        <v>0</v>
      </c>
      <c r="AA272" s="7">
        <v>0</v>
      </c>
      <c r="AB272" s="7">
        <v>0</v>
      </c>
      <c r="AC272" s="7">
        <v>0</v>
      </c>
      <c r="AD272" s="7">
        <v>0</v>
      </c>
      <c r="AE272" s="7">
        <v>0</v>
      </c>
      <c r="AF272" s="7">
        <v>0</v>
      </c>
      <c r="AG272" s="7">
        <v>0</v>
      </c>
      <c r="AH272" s="7">
        <v>0</v>
      </c>
      <c r="AI272" s="7">
        <v>0</v>
      </c>
      <c r="AJ272" s="7">
        <v>0</v>
      </c>
      <c r="AK272" s="7">
        <v>0</v>
      </c>
      <c r="AL272" s="7">
        <v>0</v>
      </c>
      <c r="AM272" s="7">
        <v>0</v>
      </c>
      <c r="AN272" s="7">
        <v>0</v>
      </c>
      <c r="AO272" s="7">
        <v>0</v>
      </c>
      <c r="AP272" s="7">
        <v>0</v>
      </c>
      <c r="AQ272" s="7">
        <v>0</v>
      </c>
      <c r="AR272" s="7">
        <v>0</v>
      </c>
      <c r="AS272" s="7">
        <v>0</v>
      </c>
      <c r="AT272" s="7">
        <v>0</v>
      </c>
      <c r="AU272" s="7">
        <v>0</v>
      </c>
      <c r="AV272" s="7">
        <v>0</v>
      </c>
      <c r="AW272" s="7">
        <v>0</v>
      </c>
      <c r="AX272" s="7">
        <v>0</v>
      </c>
      <c r="AY272" s="7">
        <v>0</v>
      </c>
      <c r="AZ272" s="7">
        <v>0</v>
      </c>
      <c r="BA272" s="7">
        <v>0</v>
      </c>
      <c r="BB272" s="7">
        <v>0</v>
      </c>
      <c r="BC272" s="7">
        <v>0</v>
      </c>
      <c r="BD272" s="7">
        <v>0</v>
      </c>
      <c r="BE272" s="7">
        <v>0</v>
      </c>
      <c r="BF272" s="7">
        <v>0</v>
      </c>
      <c r="BG272" s="7">
        <v>0</v>
      </c>
      <c r="BH272" s="7">
        <v>0</v>
      </c>
      <c r="BI272" s="7">
        <v>0</v>
      </c>
      <c r="BJ272" s="7">
        <v>0</v>
      </c>
      <c r="BK272" s="7">
        <v>0</v>
      </c>
      <c r="BL272" s="7">
        <v>0</v>
      </c>
      <c r="BM272" s="7">
        <v>0</v>
      </c>
      <c r="BN272" s="7">
        <v>0</v>
      </c>
      <c r="BO272" s="7">
        <v>0</v>
      </c>
      <c r="BP272" s="7">
        <v>0</v>
      </c>
      <c r="BQ272" s="7">
        <v>0</v>
      </c>
      <c r="BR272" s="7">
        <v>0</v>
      </c>
      <c r="BS272" s="7">
        <v>0</v>
      </c>
      <c r="BT272" s="7">
        <v>0</v>
      </c>
      <c r="BU272" s="7">
        <v>0</v>
      </c>
      <c r="BV272" s="7">
        <v>0</v>
      </c>
      <c r="BW272" s="7">
        <v>0</v>
      </c>
      <c r="BX272" s="7">
        <v>0</v>
      </c>
      <c r="BY272" s="7">
        <v>0</v>
      </c>
      <c r="BZ272" s="7">
        <v>0</v>
      </c>
      <c r="CA272" s="7">
        <v>0</v>
      </c>
      <c r="CB272" s="7">
        <v>0</v>
      </c>
      <c r="CC272" s="7">
        <v>0</v>
      </c>
      <c r="CD272" s="7">
        <v>0</v>
      </c>
      <c r="CE272" s="7">
        <v>0</v>
      </c>
      <c r="CF272" s="7">
        <v>0</v>
      </c>
      <c r="CG272" s="7">
        <v>0</v>
      </c>
      <c r="CH272" s="7">
        <v>0</v>
      </c>
      <c r="CI272" s="7">
        <v>0</v>
      </c>
      <c r="CJ272" s="7">
        <v>0</v>
      </c>
    </row>
    <row r="273" spans="1:88" x14ac:dyDescent="0.35">
      <c r="A273" s="38" t="s">
        <v>1295</v>
      </c>
      <c r="B273" s="38" t="s">
        <v>3975</v>
      </c>
      <c r="C273" s="38">
        <v>240</v>
      </c>
      <c r="D273" s="38" t="s">
        <v>3976</v>
      </c>
      <c r="E273" s="38" t="s">
        <v>3813</v>
      </c>
      <c r="F273" s="38" t="s">
        <v>608</v>
      </c>
      <c r="G273" s="38" t="s">
        <v>472</v>
      </c>
      <c r="H273" s="38">
        <v>0</v>
      </c>
      <c r="I273" s="39">
        <v>0</v>
      </c>
      <c r="J273" s="38">
        <v>0</v>
      </c>
      <c r="K273" s="38">
        <v>0</v>
      </c>
      <c r="L273" s="39">
        <v>0</v>
      </c>
      <c r="M273" s="7">
        <v>1.7759999999999999E-5</v>
      </c>
      <c r="N273" s="7">
        <v>3.5519999999999999E-5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7">
        <v>0</v>
      </c>
      <c r="U273" s="7">
        <v>0</v>
      </c>
      <c r="V273" s="7">
        <v>0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7">
        <v>0</v>
      </c>
      <c r="AK273" s="7">
        <v>0</v>
      </c>
      <c r="AL273" s="7">
        <v>0</v>
      </c>
      <c r="AM273" s="7">
        <v>0</v>
      </c>
      <c r="AN273" s="7">
        <v>0</v>
      </c>
      <c r="AO273" s="7">
        <v>0</v>
      </c>
      <c r="AP273" s="7">
        <v>0</v>
      </c>
      <c r="AQ273" s="7">
        <v>0</v>
      </c>
      <c r="AR273" s="7">
        <v>0</v>
      </c>
      <c r="AS273" s="7">
        <v>0</v>
      </c>
      <c r="AT273" s="7">
        <v>0</v>
      </c>
      <c r="AU273" s="7">
        <v>0</v>
      </c>
      <c r="AV273" s="7">
        <v>0</v>
      </c>
      <c r="AW273" s="7">
        <v>0</v>
      </c>
      <c r="AX273" s="7">
        <v>0</v>
      </c>
      <c r="AY273" s="7">
        <v>0</v>
      </c>
      <c r="AZ273" s="7">
        <v>0</v>
      </c>
      <c r="BA273" s="7">
        <v>0</v>
      </c>
      <c r="BB273" s="7">
        <v>0</v>
      </c>
      <c r="BC273" s="7">
        <v>0</v>
      </c>
      <c r="BD273" s="7">
        <v>0</v>
      </c>
      <c r="BE273" s="7">
        <v>0</v>
      </c>
      <c r="BF273" s="7">
        <v>0</v>
      </c>
      <c r="BG273" s="7">
        <v>0</v>
      </c>
      <c r="BH273" s="7">
        <v>0</v>
      </c>
      <c r="BI273" s="7">
        <v>0</v>
      </c>
      <c r="BJ273" s="7">
        <v>0</v>
      </c>
      <c r="BK273" s="7">
        <v>0</v>
      </c>
      <c r="BL273" s="7">
        <v>0</v>
      </c>
      <c r="BM273" s="7">
        <v>0</v>
      </c>
      <c r="BN273" s="7">
        <v>0</v>
      </c>
      <c r="BO273" s="7">
        <v>0</v>
      </c>
      <c r="BP273" s="7">
        <v>0</v>
      </c>
      <c r="BQ273" s="7">
        <v>0</v>
      </c>
      <c r="BR273" s="7">
        <v>0</v>
      </c>
      <c r="BS273" s="7">
        <v>0</v>
      </c>
      <c r="BT273" s="7">
        <v>0</v>
      </c>
      <c r="BU273" s="7">
        <v>0</v>
      </c>
      <c r="BV273" s="7">
        <v>0</v>
      </c>
      <c r="BW273" s="7">
        <v>0</v>
      </c>
      <c r="BX273" s="7">
        <v>0</v>
      </c>
      <c r="BY273" s="7">
        <v>0</v>
      </c>
      <c r="BZ273" s="7">
        <v>0</v>
      </c>
      <c r="CA273" s="7">
        <v>0</v>
      </c>
      <c r="CB273" s="7">
        <v>0</v>
      </c>
      <c r="CC273" s="7">
        <v>0</v>
      </c>
      <c r="CD273" s="7">
        <v>0</v>
      </c>
      <c r="CE273" s="7">
        <v>0</v>
      </c>
      <c r="CF273" s="7">
        <v>0</v>
      </c>
      <c r="CG273" s="7">
        <v>0</v>
      </c>
      <c r="CH273" s="7">
        <v>0</v>
      </c>
      <c r="CI273" s="7">
        <v>0</v>
      </c>
      <c r="CJ273" s="7">
        <v>0</v>
      </c>
    </row>
    <row r="274" spans="1:88" x14ac:dyDescent="0.35">
      <c r="A274" s="38" t="s">
        <v>1298</v>
      </c>
      <c r="B274" s="38" t="s">
        <v>3879</v>
      </c>
      <c r="C274" s="38">
        <v>246</v>
      </c>
      <c r="D274" s="38" t="s">
        <v>1833</v>
      </c>
      <c r="E274" s="38" t="s">
        <v>3813</v>
      </c>
      <c r="F274" s="38" t="s">
        <v>605</v>
      </c>
      <c r="G274" s="38" t="s">
        <v>472</v>
      </c>
      <c r="H274" s="38">
        <v>0</v>
      </c>
      <c r="I274" s="39">
        <v>0</v>
      </c>
      <c r="J274" s="38">
        <v>0</v>
      </c>
      <c r="K274" s="38">
        <v>0</v>
      </c>
      <c r="L274" s="39">
        <v>0</v>
      </c>
      <c r="M274" s="7">
        <v>6.088E-5</v>
      </c>
      <c r="N274" s="7">
        <v>1.2176E-4</v>
      </c>
      <c r="O274" s="7">
        <v>0</v>
      </c>
      <c r="P274" s="7">
        <v>0</v>
      </c>
      <c r="Q274" s="7">
        <v>0</v>
      </c>
      <c r="R274" s="7">
        <v>0</v>
      </c>
      <c r="S274" s="7">
        <v>0</v>
      </c>
      <c r="T274" s="7">
        <v>0</v>
      </c>
      <c r="U274" s="7">
        <v>0</v>
      </c>
      <c r="V274" s="7">
        <v>0</v>
      </c>
      <c r="W274" s="7">
        <v>0</v>
      </c>
      <c r="X274" s="7">
        <v>0</v>
      </c>
      <c r="Y274" s="7">
        <v>0</v>
      </c>
      <c r="Z274" s="7">
        <v>0</v>
      </c>
      <c r="AA274" s="7">
        <v>0</v>
      </c>
      <c r="AB274" s="7">
        <v>0</v>
      </c>
      <c r="AC274" s="7">
        <v>0</v>
      </c>
      <c r="AD274" s="7">
        <v>0</v>
      </c>
      <c r="AE274" s="7">
        <v>0</v>
      </c>
      <c r="AF274" s="7">
        <v>0</v>
      </c>
      <c r="AG274" s="7">
        <v>0</v>
      </c>
      <c r="AH274" s="7">
        <v>0</v>
      </c>
      <c r="AI274" s="7">
        <v>0</v>
      </c>
      <c r="AJ274" s="7">
        <v>0</v>
      </c>
      <c r="AK274" s="7">
        <v>0</v>
      </c>
      <c r="AL274" s="7">
        <v>0</v>
      </c>
      <c r="AM274" s="7">
        <v>0</v>
      </c>
      <c r="AN274" s="7">
        <v>0</v>
      </c>
      <c r="AO274" s="7">
        <v>0</v>
      </c>
      <c r="AP274" s="7">
        <v>0</v>
      </c>
      <c r="AQ274" s="7">
        <v>0</v>
      </c>
      <c r="AR274" s="7">
        <v>0</v>
      </c>
      <c r="AS274" s="7">
        <v>0</v>
      </c>
      <c r="AT274" s="7">
        <v>0</v>
      </c>
      <c r="AU274" s="7">
        <v>0</v>
      </c>
      <c r="AV274" s="7">
        <v>0</v>
      </c>
      <c r="AW274" s="7">
        <v>0</v>
      </c>
      <c r="AX274" s="7">
        <v>0</v>
      </c>
      <c r="AY274" s="7">
        <v>0</v>
      </c>
      <c r="AZ274" s="7">
        <v>0</v>
      </c>
      <c r="BA274" s="7">
        <v>0</v>
      </c>
      <c r="BB274" s="7">
        <v>0</v>
      </c>
      <c r="BC274" s="7">
        <v>0</v>
      </c>
      <c r="BD274" s="7">
        <v>0</v>
      </c>
      <c r="BE274" s="7">
        <v>0</v>
      </c>
      <c r="BF274" s="7">
        <v>0</v>
      </c>
      <c r="BG274" s="7">
        <v>0</v>
      </c>
      <c r="BH274" s="7">
        <v>0</v>
      </c>
      <c r="BI274" s="7">
        <v>0</v>
      </c>
      <c r="BJ274" s="7">
        <v>0</v>
      </c>
      <c r="BK274" s="7">
        <v>0</v>
      </c>
      <c r="BL274" s="7">
        <v>0</v>
      </c>
      <c r="BM274" s="7">
        <v>0</v>
      </c>
      <c r="BN274" s="7">
        <v>0</v>
      </c>
      <c r="BO274" s="7">
        <v>0</v>
      </c>
      <c r="BP274" s="7">
        <v>0</v>
      </c>
      <c r="BQ274" s="7">
        <v>0</v>
      </c>
      <c r="BR274" s="7">
        <v>0</v>
      </c>
      <c r="BS274" s="7">
        <v>0</v>
      </c>
      <c r="BT274" s="7">
        <v>0</v>
      </c>
      <c r="BU274" s="7">
        <v>0</v>
      </c>
      <c r="BV274" s="7">
        <v>0</v>
      </c>
      <c r="BW274" s="7">
        <v>0</v>
      </c>
      <c r="BX274" s="7">
        <v>0</v>
      </c>
      <c r="BY274" s="7">
        <v>0</v>
      </c>
      <c r="BZ274" s="7">
        <v>0</v>
      </c>
      <c r="CA274" s="7">
        <v>0</v>
      </c>
      <c r="CB274" s="7">
        <v>0</v>
      </c>
      <c r="CC274" s="7">
        <v>0</v>
      </c>
      <c r="CD274" s="7">
        <v>0</v>
      </c>
      <c r="CE274" s="7">
        <v>0</v>
      </c>
      <c r="CF274" s="7">
        <v>0</v>
      </c>
      <c r="CG274" s="7">
        <v>0</v>
      </c>
      <c r="CH274" s="7">
        <v>0</v>
      </c>
      <c r="CI274" s="7">
        <v>0</v>
      </c>
      <c r="CJ274" s="7">
        <v>0</v>
      </c>
    </row>
    <row r="275" spans="1:88" x14ac:dyDescent="0.35">
      <c r="A275" s="38" t="s">
        <v>1301</v>
      </c>
      <c r="B275" s="38" t="s">
        <v>4167</v>
      </c>
      <c r="C275" s="38">
        <v>247</v>
      </c>
      <c r="D275" s="38" t="s">
        <v>2059</v>
      </c>
      <c r="E275" s="38" t="s">
        <v>3813</v>
      </c>
      <c r="F275" s="38" t="s">
        <v>605</v>
      </c>
      <c r="G275" s="38" t="s">
        <v>472</v>
      </c>
      <c r="H275" s="38">
        <v>0</v>
      </c>
      <c r="I275" s="39">
        <v>0</v>
      </c>
      <c r="J275" s="38">
        <v>0</v>
      </c>
      <c r="K275" s="38">
        <v>0</v>
      </c>
      <c r="L275" s="39">
        <v>0</v>
      </c>
      <c r="M275" s="7">
        <v>1.5200000000000001E-6</v>
      </c>
      <c r="N275" s="7">
        <v>3.0400000000000001E-6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7">
        <v>0</v>
      </c>
      <c r="U275" s="7">
        <v>0</v>
      </c>
      <c r="V275" s="7">
        <v>0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7">
        <v>0</v>
      </c>
      <c r="AK275" s="7">
        <v>0</v>
      </c>
      <c r="AL275" s="7">
        <v>0</v>
      </c>
      <c r="AM275" s="7">
        <v>0</v>
      </c>
      <c r="AN275" s="7">
        <v>0</v>
      </c>
      <c r="AO275" s="7">
        <v>0</v>
      </c>
      <c r="AP275" s="7">
        <v>0</v>
      </c>
      <c r="AQ275" s="7">
        <v>0</v>
      </c>
      <c r="AR275" s="7">
        <v>0</v>
      </c>
      <c r="AS275" s="7">
        <v>0</v>
      </c>
      <c r="AT275" s="7">
        <v>0</v>
      </c>
      <c r="AU275" s="7">
        <v>0</v>
      </c>
      <c r="AV275" s="7">
        <v>0</v>
      </c>
      <c r="AW275" s="7">
        <v>0</v>
      </c>
      <c r="AX275" s="7">
        <v>0</v>
      </c>
      <c r="AY275" s="7">
        <v>0</v>
      </c>
      <c r="AZ275" s="7">
        <v>0</v>
      </c>
      <c r="BA275" s="7">
        <v>0</v>
      </c>
      <c r="BB275" s="7">
        <v>0</v>
      </c>
      <c r="BC275" s="7">
        <v>0</v>
      </c>
      <c r="BD275" s="7">
        <v>0</v>
      </c>
      <c r="BE275" s="7">
        <v>0</v>
      </c>
      <c r="BF275" s="7">
        <v>0</v>
      </c>
      <c r="BG275" s="7">
        <v>0</v>
      </c>
      <c r="BH275" s="7">
        <v>0</v>
      </c>
      <c r="BI275" s="7">
        <v>0</v>
      </c>
      <c r="BJ275" s="7">
        <v>0</v>
      </c>
      <c r="BK275" s="7">
        <v>0</v>
      </c>
      <c r="BL275" s="7">
        <v>0</v>
      </c>
      <c r="BM275" s="7">
        <v>0</v>
      </c>
      <c r="BN275" s="7">
        <v>0</v>
      </c>
      <c r="BO275" s="7">
        <v>0</v>
      </c>
      <c r="BP275" s="7">
        <v>0</v>
      </c>
      <c r="BQ275" s="7">
        <v>0</v>
      </c>
      <c r="BR275" s="7">
        <v>0</v>
      </c>
      <c r="BS275" s="7">
        <v>0</v>
      </c>
      <c r="BT275" s="7">
        <v>0</v>
      </c>
      <c r="BU275" s="7">
        <v>0</v>
      </c>
      <c r="BV275" s="7">
        <v>0</v>
      </c>
      <c r="BW275" s="7">
        <v>0</v>
      </c>
      <c r="BX275" s="7">
        <v>0</v>
      </c>
      <c r="BY275" s="7">
        <v>0</v>
      </c>
      <c r="BZ275" s="7">
        <v>0</v>
      </c>
      <c r="CA275" s="7">
        <v>0</v>
      </c>
      <c r="CB275" s="7">
        <v>0</v>
      </c>
      <c r="CC275" s="7">
        <v>0</v>
      </c>
      <c r="CD275" s="7">
        <v>0</v>
      </c>
      <c r="CE275" s="7">
        <v>0</v>
      </c>
      <c r="CF275" s="7">
        <v>0</v>
      </c>
      <c r="CG275" s="7">
        <v>0</v>
      </c>
      <c r="CH275" s="7">
        <v>0</v>
      </c>
      <c r="CI275" s="7">
        <v>0</v>
      </c>
      <c r="CJ275" s="7">
        <v>0</v>
      </c>
    </row>
    <row r="276" spans="1:88" x14ac:dyDescent="0.35">
      <c r="A276" s="38" t="s">
        <v>1304</v>
      </c>
      <c r="B276" s="38" t="s">
        <v>4005</v>
      </c>
      <c r="C276" s="38">
        <v>248</v>
      </c>
      <c r="D276" s="38" t="s">
        <v>2061</v>
      </c>
      <c r="E276" s="38" t="s">
        <v>3813</v>
      </c>
      <c r="F276" s="38" t="s">
        <v>605</v>
      </c>
      <c r="G276" s="38" t="s">
        <v>472</v>
      </c>
      <c r="H276" s="38">
        <v>0</v>
      </c>
      <c r="I276" s="39">
        <v>0</v>
      </c>
      <c r="J276" s="38">
        <v>0</v>
      </c>
      <c r="K276" s="38">
        <v>0</v>
      </c>
      <c r="L276" s="39">
        <v>0</v>
      </c>
      <c r="M276" s="7">
        <v>2.03E-6</v>
      </c>
      <c r="N276" s="7">
        <v>4.0600000000000001E-6</v>
      </c>
      <c r="O276" s="7">
        <v>0</v>
      </c>
      <c r="P276" s="7">
        <v>0</v>
      </c>
      <c r="Q276" s="7">
        <v>0</v>
      </c>
      <c r="R276" s="7">
        <v>0</v>
      </c>
      <c r="S276" s="7">
        <v>0</v>
      </c>
      <c r="T276" s="7">
        <v>0</v>
      </c>
      <c r="U276" s="7">
        <v>0</v>
      </c>
      <c r="V276" s="7">
        <v>0</v>
      </c>
      <c r="W276" s="7">
        <v>0</v>
      </c>
      <c r="X276" s="7">
        <v>0</v>
      </c>
      <c r="Y276" s="7">
        <v>0</v>
      </c>
      <c r="Z276" s="7">
        <v>0</v>
      </c>
      <c r="AA276" s="7">
        <v>0</v>
      </c>
      <c r="AB276" s="7">
        <v>0</v>
      </c>
      <c r="AC276" s="7">
        <v>0</v>
      </c>
      <c r="AD276" s="7">
        <v>0</v>
      </c>
      <c r="AE276" s="7">
        <v>0</v>
      </c>
      <c r="AF276" s="7">
        <v>0</v>
      </c>
      <c r="AG276" s="7">
        <v>0</v>
      </c>
      <c r="AH276" s="7">
        <v>0</v>
      </c>
      <c r="AI276" s="7">
        <v>0</v>
      </c>
      <c r="AJ276" s="7">
        <v>0</v>
      </c>
      <c r="AK276" s="7">
        <v>0</v>
      </c>
      <c r="AL276" s="7">
        <v>0</v>
      </c>
      <c r="AM276" s="7">
        <v>0</v>
      </c>
      <c r="AN276" s="7">
        <v>0</v>
      </c>
      <c r="AO276" s="7">
        <v>0</v>
      </c>
      <c r="AP276" s="7">
        <v>0</v>
      </c>
      <c r="AQ276" s="7">
        <v>0</v>
      </c>
      <c r="AR276" s="7">
        <v>0</v>
      </c>
      <c r="AS276" s="7">
        <v>0</v>
      </c>
      <c r="AT276" s="7">
        <v>0</v>
      </c>
      <c r="AU276" s="7">
        <v>0</v>
      </c>
      <c r="AV276" s="7">
        <v>0</v>
      </c>
      <c r="AW276" s="7">
        <v>0</v>
      </c>
      <c r="AX276" s="7">
        <v>0</v>
      </c>
      <c r="AY276" s="7">
        <v>0</v>
      </c>
      <c r="AZ276" s="7">
        <v>0</v>
      </c>
      <c r="BA276" s="7">
        <v>0</v>
      </c>
      <c r="BB276" s="7">
        <v>0</v>
      </c>
      <c r="BC276" s="7">
        <v>0</v>
      </c>
      <c r="BD276" s="7">
        <v>0</v>
      </c>
      <c r="BE276" s="7">
        <v>0</v>
      </c>
      <c r="BF276" s="7">
        <v>0</v>
      </c>
      <c r="BG276" s="7">
        <v>0</v>
      </c>
      <c r="BH276" s="7">
        <v>0</v>
      </c>
      <c r="BI276" s="7">
        <v>0</v>
      </c>
      <c r="BJ276" s="7">
        <v>0</v>
      </c>
      <c r="BK276" s="7">
        <v>0</v>
      </c>
      <c r="BL276" s="7">
        <v>0</v>
      </c>
      <c r="BM276" s="7">
        <v>0</v>
      </c>
      <c r="BN276" s="7">
        <v>0</v>
      </c>
      <c r="BO276" s="7">
        <v>0</v>
      </c>
      <c r="BP276" s="7">
        <v>0</v>
      </c>
      <c r="BQ276" s="7">
        <v>0</v>
      </c>
      <c r="BR276" s="7">
        <v>0</v>
      </c>
      <c r="BS276" s="7">
        <v>0</v>
      </c>
      <c r="BT276" s="7">
        <v>0</v>
      </c>
      <c r="BU276" s="7">
        <v>0</v>
      </c>
      <c r="BV276" s="7">
        <v>0</v>
      </c>
      <c r="BW276" s="7">
        <v>0</v>
      </c>
      <c r="BX276" s="7">
        <v>0</v>
      </c>
      <c r="BY276" s="7">
        <v>0</v>
      </c>
      <c r="BZ276" s="7">
        <v>0</v>
      </c>
      <c r="CA276" s="7">
        <v>0</v>
      </c>
      <c r="CB276" s="7">
        <v>0</v>
      </c>
      <c r="CC276" s="7">
        <v>0</v>
      </c>
      <c r="CD276" s="7">
        <v>0</v>
      </c>
      <c r="CE276" s="7">
        <v>0</v>
      </c>
      <c r="CF276" s="7">
        <v>0</v>
      </c>
      <c r="CG276" s="7">
        <v>0</v>
      </c>
      <c r="CH276" s="7">
        <v>0</v>
      </c>
      <c r="CI276" s="7">
        <v>0</v>
      </c>
      <c r="CJ276" s="7">
        <v>0</v>
      </c>
    </row>
    <row r="277" spans="1:88" x14ac:dyDescent="0.35">
      <c r="A277" s="38" t="s">
        <v>1307</v>
      </c>
      <c r="B277" s="38" t="s">
        <v>4168</v>
      </c>
      <c r="C277" s="38">
        <v>249</v>
      </c>
      <c r="D277" s="38" t="s">
        <v>2057</v>
      </c>
      <c r="E277" s="38" t="s">
        <v>3813</v>
      </c>
      <c r="F277" s="38" t="s">
        <v>605</v>
      </c>
      <c r="G277" s="38" t="s">
        <v>472</v>
      </c>
      <c r="H277" s="38">
        <v>0</v>
      </c>
      <c r="I277" s="39">
        <v>0</v>
      </c>
      <c r="J277" s="38">
        <v>0</v>
      </c>
      <c r="K277" s="38">
        <v>0</v>
      </c>
      <c r="L277" s="39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7">
        <v>0</v>
      </c>
      <c r="U277" s="7">
        <v>0</v>
      </c>
      <c r="V277" s="7">
        <v>0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7">
        <v>0</v>
      </c>
      <c r="AK277" s="7">
        <v>0</v>
      </c>
      <c r="AL277" s="7">
        <v>0</v>
      </c>
      <c r="AM277" s="7">
        <v>0</v>
      </c>
      <c r="AN277" s="7">
        <v>0</v>
      </c>
      <c r="AO277" s="7">
        <v>0</v>
      </c>
      <c r="AP277" s="7">
        <v>0</v>
      </c>
      <c r="AQ277" s="7">
        <v>0</v>
      </c>
      <c r="AR277" s="7">
        <v>0</v>
      </c>
      <c r="AS277" s="7">
        <v>0</v>
      </c>
      <c r="AT277" s="7">
        <v>0</v>
      </c>
      <c r="AU277" s="7">
        <v>0</v>
      </c>
      <c r="AV277" s="7">
        <v>0</v>
      </c>
      <c r="AW277" s="7">
        <v>0</v>
      </c>
      <c r="AX277" s="7">
        <v>0</v>
      </c>
      <c r="AY277" s="7">
        <v>0</v>
      </c>
      <c r="AZ277" s="7">
        <v>0</v>
      </c>
      <c r="BA277" s="7">
        <v>0</v>
      </c>
      <c r="BB277" s="7">
        <v>0</v>
      </c>
      <c r="BC277" s="7">
        <v>0</v>
      </c>
      <c r="BD277" s="7">
        <v>0</v>
      </c>
      <c r="BE277" s="7">
        <v>0</v>
      </c>
      <c r="BF277" s="7">
        <v>0</v>
      </c>
      <c r="BG277" s="7">
        <v>0</v>
      </c>
      <c r="BH277" s="7">
        <v>0</v>
      </c>
      <c r="BI277" s="7">
        <v>0</v>
      </c>
      <c r="BJ277" s="7">
        <v>0</v>
      </c>
      <c r="BK277" s="7">
        <v>0</v>
      </c>
      <c r="BL277" s="7">
        <v>0</v>
      </c>
      <c r="BM277" s="7">
        <v>0</v>
      </c>
      <c r="BN277" s="7">
        <v>0</v>
      </c>
      <c r="BO277" s="7">
        <v>0</v>
      </c>
      <c r="BP277" s="7">
        <v>0</v>
      </c>
      <c r="BQ277" s="7">
        <v>0</v>
      </c>
      <c r="BR277" s="7">
        <v>0</v>
      </c>
      <c r="BS277" s="7">
        <v>0</v>
      </c>
      <c r="BT277" s="7">
        <v>0</v>
      </c>
      <c r="BU277" s="7">
        <v>0</v>
      </c>
      <c r="BV277" s="7">
        <v>0</v>
      </c>
      <c r="BW277" s="7">
        <v>0</v>
      </c>
      <c r="BX277" s="7">
        <v>0</v>
      </c>
      <c r="BY277" s="7">
        <v>0</v>
      </c>
      <c r="BZ277" s="7">
        <v>0</v>
      </c>
      <c r="CA277" s="7">
        <v>0</v>
      </c>
      <c r="CB277" s="7">
        <v>0</v>
      </c>
      <c r="CC277" s="7">
        <v>0</v>
      </c>
      <c r="CD277" s="7">
        <v>0</v>
      </c>
      <c r="CE277" s="7">
        <v>0</v>
      </c>
      <c r="CF277" s="7">
        <v>0</v>
      </c>
      <c r="CG277" s="7">
        <v>0</v>
      </c>
      <c r="CH277" s="7">
        <v>0</v>
      </c>
      <c r="CI277" s="7">
        <v>0</v>
      </c>
      <c r="CJ277" s="7">
        <v>0</v>
      </c>
    </row>
    <row r="278" spans="1:88" x14ac:dyDescent="0.35">
      <c r="A278" s="38" t="s">
        <v>1310</v>
      </c>
      <c r="B278" s="38" t="s">
        <v>4006</v>
      </c>
      <c r="C278" s="38">
        <v>251</v>
      </c>
      <c r="D278" s="38" t="s">
        <v>2065</v>
      </c>
      <c r="E278" s="38" t="s">
        <v>3813</v>
      </c>
      <c r="F278" s="38" t="s">
        <v>596</v>
      </c>
      <c r="G278" s="38" t="s">
        <v>472</v>
      </c>
      <c r="H278" s="38">
        <v>0</v>
      </c>
      <c r="I278" s="39">
        <v>0</v>
      </c>
      <c r="J278" s="38">
        <v>0</v>
      </c>
      <c r="K278" s="38">
        <v>0</v>
      </c>
      <c r="L278" s="39">
        <v>0</v>
      </c>
      <c r="M278" s="7">
        <v>5.0999999999999999E-7</v>
      </c>
      <c r="N278" s="7">
        <v>1.02E-6</v>
      </c>
      <c r="O278" s="7">
        <v>0</v>
      </c>
      <c r="P278" s="7">
        <v>0</v>
      </c>
      <c r="Q278" s="7">
        <v>0</v>
      </c>
      <c r="R278" s="7">
        <v>0</v>
      </c>
      <c r="S278" s="7">
        <v>0</v>
      </c>
      <c r="T278" s="7">
        <v>0</v>
      </c>
      <c r="U278" s="7">
        <v>0</v>
      </c>
      <c r="V278" s="7">
        <v>0</v>
      </c>
      <c r="W278" s="7">
        <v>0</v>
      </c>
      <c r="X278" s="7">
        <v>0</v>
      </c>
      <c r="Y278" s="7">
        <v>0</v>
      </c>
      <c r="Z278" s="7">
        <v>0</v>
      </c>
      <c r="AA278" s="7">
        <v>0</v>
      </c>
      <c r="AB278" s="7">
        <v>0</v>
      </c>
      <c r="AC278" s="7">
        <v>0</v>
      </c>
      <c r="AD278" s="7">
        <v>0</v>
      </c>
      <c r="AE278" s="7">
        <v>0</v>
      </c>
      <c r="AF278" s="7">
        <v>0</v>
      </c>
      <c r="AG278" s="7">
        <v>0</v>
      </c>
      <c r="AH278" s="7">
        <v>0</v>
      </c>
      <c r="AI278" s="7">
        <v>0</v>
      </c>
      <c r="AJ278" s="7">
        <v>0</v>
      </c>
      <c r="AK278" s="7">
        <v>0</v>
      </c>
      <c r="AL278" s="7">
        <v>0</v>
      </c>
      <c r="AM278" s="7">
        <v>0</v>
      </c>
      <c r="AN278" s="7">
        <v>0</v>
      </c>
      <c r="AO278" s="7">
        <v>0</v>
      </c>
      <c r="AP278" s="7">
        <v>0</v>
      </c>
      <c r="AQ278" s="7">
        <v>0</v>
      </c>
      <c r="AR278" s="7">
        <v>0</v>
      </c>
      <c r="AS278" s="7">
        <v>0</v>
      </c>
      <c r="AT278" s="7">
        <v>0</v>
      </c>
      <c r="AU278" s="7">
        <v>0</v>
      </c>
      <c r="AV278" s="7">
        <v>0</v>
      </c>
      <c r="AW278" s="7">
        <v>0</v>
      </c>
      <c r="AX278" s="7">
        <v>0</v>
      </c>
      <c r="AY278" s="7">
        <v>0</v>
      </c>
      <c r="AZ278" s="7">
        <v>0</v>
      </c>
      <c r="BA278" s="7">
        <v>0</v>
      </c>
      <c r="BB278" s="7">
        <v>0</v>
      </c>
      <c r="BC278" s="7">
        <v>0</v>
      </c>
      <c r="BD278" s="7">
        <v>0</v>
      </c>
      <c r="BE278" s="7">
        <v>0</v>
      </c>
      <c r="BF278" s="7">
        <v>0</v>
      </c>
      <c r="BG278" s="7">
        <v>0</v>
      </c>
      <c r="BH278" s="7">
        <v>0</v>
      </c>
      <c r="BI278" s="7">
        <v>0</v>
      </c>
      <c r="BJ278" s="7">
        <v>0</v>
      </c>
      <c r="BK278" s="7">
        <v>0</v>
      </c>
      <c r="BL278" s="7">
        <v>0</v>
      </c>
      <c r="BM278" s="7">
        <v>0</v>
      </c>
      <c r="BN278" s="7">
        <v>0</v>
      </c>
      <c r="BO278" s="7">
        <v>0</v>
      </c>
      <c r="BP278" s="7">
        <v>0</v>
      </c>
      <c r="BQ278" s="7">
        <v>0</v>
      </c>
      <c r="BR278" s="7">
        <v>0</v>
      </c>
      <c r="BS278" s="7">
        <v>0</v>
      </c>
      <c r="BT278" s="7">
        <v>0</v>
      </c>
      <c r="BU278" s="7">
        <v>0</v>
      </c>
      <c r="BV278" s="7">
        <v>0</v>
      </c>
      <c r="BW278" s="7">
        <v>0</v>
      </c>
      <c r="BX278" s="7">
        <v>0</v>
      </c>
      <c r="BY278" s="7">
        <v>0</v>
      </c>
      <c r="BZ278" s="7">
        <v>0</v>
      </c>
      <c r="CA278" s="7">
        <v>0</v>
      </c>
      <c r="CB278" s="7">
        <v>0</v>
      </c>
      <c r="CC278" s="7">
        <v>0</v>
      </c>
      <c r="CD278" s="7">
        <v>0</v>
      </c>
      <c r="CE278" s="7">
        <v>0</v>
      </c>
      <c r="CF278" s="7">
        <v>0</v>
      </c>
      <c r="CG278" s="7">
        <v>0</v>
      </c>
      <c r="CH278" s="7">
        <v>0</v>
      </c>
      <c r="CI278" s="7">
        <v>0</v>
      </c>
      <c r="CJ278" s="7">
        <v>0</v>
      </c>
    </row>
    <row r="279" spans="1:88" x14ac:dyDescent="0.35">
      <c r="A279" s="38" t="s">
        <v>1313</v>
      </c>
      <c r="B279" s="38" t="s">
        <v>4169</v>
      </c>
      <c r="C279" s="38">
        <v>252</v>
      </c>
      <c r="D279" s="38" t="s">
        <v>2067</v>
      </c>
      <c r="E279" s="38" t="s">
        <v>3813</v>
      </c>
      <c r="F279" s="38" t="s">
        <v>596</v>
      </c>
      <c r="G279" s="38" t="s">
        <v>472</v>
      </c>
      <c r="H279" s="38">
        <v>0</v>
      </c>
      <c r="I279" s="39">
        <v>0</v>
      </c>
      <c r="J279" s="38">
        <v>0</v>
      </c>
      <c r="K279" s="38">
        <v>0</v>
      </c>
      <c r="L279" s="39">
        <v>0</v>
      </c>
      <c r="M279" s="7">
        <v>5.0999999999999999E-7</v>
      </c>
      <c r="N279" s="7">
        <v>1.02E-6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7">
        <v>0</v>
      </c>
      <c r="U279" s="7">
        <v>0</v>
      </c>
      <c r="V279" s="7">
        <v>0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7">
        <v>0</v>
      </c>
      <c r="AK279" s="7">
        <v>0</v>
      </c>
      <c r="AL279" s="7">
        <v>0</v>
      </c>
      <c r="AM279" s="7">
        <v>0</v>
      </c>
      <c r="AN279" s="7">
        <v>0</v>
      </c>
      <c r="AO279" s="7">
        <v>0</v>
      </c>
      <c r="AP279" s="7">
        <v>0</v>
      </c>
      <c r="AQ279" s="7">
        <v>0</v>
      </c>
      <c r="AR279" s="7">
        <v>0</v>
      </c>
      <c r="AS279" s="7">
        <v>0</v>
      </c>
      <c r="AT279" s="7">
        <v>0</v>
      </c>
      <c r="AU279" s="7">
        <v>0</v>
      </c>
      <c r="AV279" s="7">
        <v>0</v>
      </c>
      <c r="AW279" s="7">
        <v>0</v>
      </c>
      <c r="AX279" s="7">
        <v>0</v>
      </c>
      <c r="AY279" s="7">
        <v>0</v>
      </c>
      <c r="AZ279" s="7">
        <v>0</v>
      </c>
      <c r="BA279" s="7">
        <v>0</v>
      </c>
      <c r="BB279" s="7">
        <v>0</v>
      </c>
      <c r="BC279" s="7">
        <v>0</v>
      </c>
      <c r="BD279" s="7">
        <v>0</v>
      </c>
      <c r="BE279" s="7">
        <v>0</v>
      </c>
      <c r="BF279" s="7">
        <v>0</v>
      </c>
      <c r="BG279" s="7">
        <v>0</v>
      </c>
      <c r="BH279" s="7">
        <v>0</v>
      </c>
      <c r="BI279" s="7">
        <v>0</v>
      </c>
      <c r="BJ279" s="7">
        <v>0</v>
      </c>
      <c r="BK279" s="7">
        <v>0</v>
      </c>
      <c r="BL279" s="7">
        <v>0</v>
      </c>
      <c r="BM279" s="7">
        <v>0</v>
      </c>
      <c r="BN279" s="7">
        <v>0</v>
      </c>
      <c r="BO279" s="7">
        <v>0</v>
      </c>
      <c r="BP279" s="7">
        <v>0</v>
      </c>
      <c r="BQ279" s="7">
        <v>0</v>
      </c>
      <c r="BR279" s="7">
        <v>0</v>
      </c>
      <c r="BS279" s="7">
        <v>0</v>
      </c>
      <c r="BT279" s="7">
        <v>0</v>
      </c>
      <c r="BU279" s="7">
        <v>0</v>
      </c>
      <c r="BV279" s="7">
        <v>0</v>
      </c>
      <c r="BW279" s="7">
        <v>0</v>
      </c>
      <c r="BX279" s="7">
        <v>0</v>
      </c>
      <c r="BY279" s="7">
        <v>0</v>
      </c>
      <c r="BZ279" s="7">
        <v>0</v>
      </c>
      <c r="CA279" s="7">
        <v>0</v>
      </c>
      <c r="CB279" s="7">
        <v>0</v>
      </c>
      <c r="CC279" s="7">
        <v>0</v>
      </c>
      <c r="CD279" s="7">
        <v>0</v>
      </c>
      <c r="CE279" s="7">
        <v>0</v>
      </c>
      <c r="CF279" s="7">
        <v>0</v>
      </c>
      <c r="CG279" s="7">
        <v>0</v>
      </c>
      <c r="CH279" s="7">
        <v>0</v>
      </c>
      <c r="CI279" s="7">
        <v>0</v>
      </c>
      <c r="CJ279" s="7">
        <v>0</v>
      </c>
    </row>
    <row r="280" spans="1:88" x14ac:dyDescent="0.35">
      <c r="A280" s="38" t="s">
        <v>1316</v>
      </c>
      <c r="B280" s="38" t="s">
        <v>3939</v>
      </c>
      <c r="C280" s="38">
        <v>253</v>
      </c>
      <c r="D280" s="38" t="s">
        <v>2069</v>
      </c>
      <c r="E280" s="38" t="s">
        <v>3813</v>
      </c>
      <c r="F280" s="38" t="s">
        <v>607</v>
      </c>
      <c r="G280" s="38" t="s">
        <v>472</v>
      </c>
      <c r="H280" s="38">
        <v>0</v>
      </c>
      <c r="I280" s="39">
        <v>0</v>
      </c>
      <c r="J280" s="38">
        <v>0</v>
      </c>
      <c r="K280" s="38">
        <v>0</v>
      </c>
      <c r="L280" s="39">
        <v>0</v>
      </c>
      <c r="M280" s="7">
        <v>5.0699999999999997E-6</v>
      </c>
      <c r="N280" s="7">
        <v>1.0139999999999999E-5</v>
      </c>
      <c r="O280" s="7">
        <v>0</v>
      </c>
      <c r="P280" s="7">
        <v>0</v>
      </c>
      <c r="Q280" s="7">
        <v>0</v>
      </c>
      <c r="R280" s="7">
        <v>0</v>
      </c>
      <c r="S280" s="7">
        <v>0</v>
      </c>
      <c r="T280" s="7">
        <v>0</v>
      </c>
      <c r="U280" s="7">
        <v>0</v>
      </c>
      <c r="V280" s="7">
        <v>0</v>
      </c>
      <c r="W280" s="7">
        <v>0</v>
      </c>
      <c r="X280" s="7">
        <v>0</v>
      </c>
      <c r="Y280" s="7">
        <v>0</v>
      </c>
      <c r="Z280" s="7">
        <v>0</v>
      </c>
      <c r="AA280" s="7">
        <v>0</v>
      </c>
      <c r="AB280" s="7">
        <v>0</v>
      </c>
      <c r="AC280" s="7">
        <v>0</v>
      </c>
      <c r="AD280" s="7">
        <v>0</v>
      </c>
      <c r="AE280" s="7">
        <v>0</v>
      </c>
      <c r="AF280" s="7">
        <v>0</v>
      </c>
      <c r="AG280" s="7">
        <v>0</v>
      </c>
      <c r="AH280" s="7">
        <v>0</v>
      </c>
      <c r="AI280" s="7">
        <v>0</v>
      </c>
      <c r="AJ280" s="7">
        <v>0</v>
      </c>
      <c r="AK280" s="7">
        <v>0</v>
      </c>
      <c r="AL280" s="7">
        <v>0</v>
      </c>
      <c r="AM280" s="7">
        <v>0</v>
      </c>
      <c r="AN280" s="7">
        <v>0</v>
      </c>
      <c r="AO280" s="7">
        <v>0</v>
      </c>
      <c r="AP280" s="7">
        <v>0</v>
      </c>
      <c r="AQ280" s="7">
        <v>0</v>
      </c>
      <c r="AR280" s="7">
        <v>0</v>
      </c>
      <c r="AS280" s="7">
        <v>0</v>
      </c>
      <c r="AT280" s="7">
        <v>0</v>
      </c>
      <c r="AU280" s="7">
        <v>0</v>
      </c>
      <c r="AV280" s="7">
        <v>0</v>
      </c>
      <c r="AW280" s="7">
        <v>0</v>
      </c>
      <c r="AX280" s="7">
        <v>0</v>
      </c>
      <c r="AY280" s="7">
        <v>0</v>
      </c>
      <c r="AZ280" s="7">
        <v>0</v>
      </c>
      <c r="BA280" s="7">
        <v>0</v>
      </c>
      <c r="BB280" s="7">
        <v>0</v>
      </c>
      <c r="BC280" s="7">
        <v>0</v>
      </c>
      <c r="BD280" s="7">
        <v>0</v>
      </c>
      <c r="BE280" s="7">
        <v>0</v>
      </c>
      <c r="BF280" s="7">
        <v>0</v>
      </c>
      <c r="BG280" s="7">
        <v>0</v>
      </c>
      <c r="BH280" s="7">
        <v>0</v>
      </c>
      <c r="BI280" s="7">
        <v>0</v>
      </c>
      <c r="BJ280" s="7">
        <v>0</v>
      </c>
      <c r="BK280" s="7">
        <v>0</v>
      </c>
      <c r="BL280" s="7">
        <v>0</v>
      </c>
      <c r="BM280" s="7">
        <v>0</v>
      </c>
      <c r="BN280" s="7">
        <v>0</v>
      </c>
      <c r="BO280" s="7">
        <v>0</v>
      </c>
      <c r="BP280" s="7">
        <v>0</v>
      </c>
      <c r="BQ280" s="7">
        <v>0</v>
      </c>
      <c r="BR280" s="7">
        <v>0</v>
      </c>
      <c r="BS280" s="7">
        <v>0</v>
      </c>
      <c r="BT280" s="7">
        <v>0</v>
      </c>
      <c r="BU280" s="7">
        <v>0</v>
      </c>
      <c r="BV280" s="7">
        <v>0</v>
      </c>
      <c r="BW280" s="7">
        <v>0</v>
      </c>
      <c r="BX280" s="7">
        <v>0</v>
      </c>
      <c r="BY280" s="7">
        <v>0</v>
      </c>
      <c r="BZ280" s="7">
        <v>0</v>
      </c>
      <c r="CA280" s="7">
        <v>0</v>
      </c>
      <c r="CB280" s="7">
        <v>0</v>
      </c>
      <c r="CC280" s="7">
        <v>0</v>
      </c>
      <c r="CD280" s="7">
        <v>0</v>
      </c>
      <c r="CE280" s="7">
        <v>0</v>
      </c>
      <c r="CF280" s="7">
        <v>0</v>
      </c>
      <c r="CG280" s="7">
        <v>0</v>
      </c>
      <c r="CH280" s="7">
        <v>0</v>
      </c>
      <c r="CI280" s="7">
        <v>0</v>
      </c>
      <c r="CJ280" s="7">
        <v>0</v>
      </c>
    </row>
    <row r="281" spans="1:88" x14ac:dyDescent="0.35">
      <c r="A281" s="38" t="s">
        <v>1319</v>
      </c>
      <c r="B281" s="38" t="s">
        <v>4170</v>
      </c>
      <c r="C281" s="38">
        <v>254</v>
      </c>
      <c r="D281" s="38" t="s">
        <v>2071</v>
      </c>
      <c r="E281" s="38" t="s">
        <v>3813</v>
      </c>
      <c r="F281" s="38" t="s">
        <v>607</v>
      </c>
      <c r="G281" s="38" t="s">
        <v>472</v>
      </c>
      <c r="H281" s="38">
        <v>0</v>
      </c>
      <c r="I281" s="39">
        <v>0</v>
      </c>
      <c r="J281" s="38">
        <v>0</v>
      </c>
      <c r="K281" s="38">
        <v>0</v>
      </c>
      <c r="L281" s="39">
        <v>0</v>
      </c>
      <c r="M281" s="7">
        <v>5.0999999999999999E-7</v>
      </c>
      <c r="N281" s="7">
        <v>1.02E-6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7">
        <v>0</v>
      </c>
      <c r="U281" s="7">
        <v>0</v>
      </c>
      <c r="V281" s="7">
        <v>0</v>
      </c>
      <c r="W281" s="7">
        <v>0</v>
      </c>
      <c r="X281" s="7">
        <v>0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7">
        <v>0</v>
      </c>
      <c r="AK281" s="7">
        <v>0</v>
      </c>
      <c r="AL281" s="7">
        <v>0</v>
      </c>
      <c r="AM281" s="7">
        <v>0</v>
      </c>
      <c r="AN281" s="7">
        <v>0</v>
      </c>
      <c r="AO281" s="7">
        <v>0</v>
      </c>
      <c r="AP281" s="7">
        <v>0</v>
      </c>
      <c r="AQ281" s="7">
        <v>0</v>
      </c>
      <c r="AR281" s="7">
        <v>0</v>
      </c>
      <c r="AS281" s="7">
        <v>0</v>
      </c>
      <c r="AT281" s="7">
        <v>0</v>
      </c>
      <c r="AU281" s="7">
        <v>0</v>
      </c>
      <c r="AV281" s="7">
        <v>0</v>
      </c>
      <c r="AW281" s="7">
        <v>0</v>
      </c>
      <c r="AX281" s="7">
        <v>0</v>
      </c>
      <c r="AY281" s="7">
        <v>0</v>
      </c>
      <c r="AZ281" s="7">
        <v>0</v>
      </c>
      <c r="BA281" s="7">
        <v>0</v>
      </c>
      <c r="BB281" s="7">
        <v>0</v>
      </c>
      <c r="BC281" s="7">
        <v>0</v>
      </c>
      <c r="BD281" s="7">
        <v>0</v>
      </c>
      <c r="BE281" s="7">
        <v>0</v>
      </c>
      <c r="BF281" s="7">
        <v>0</v>
      </c>
      <c r="BG281" s="7">
        <v>0</v>
      </c>
      <c r="BH281" s="7">
        <v>0</v>
      </c>
      <c r="BI281" s="7">
        <v>0</v>
      </c>
      <c r="BJ281" s="7">
        <v>0</v>
      </c>
      <c r="BK281" s="7">
        <v>0</v>
      </c>
      <c r="BL281" s="7">
        <v>0</v>
      </c>
      <c r="BM281" s="7">
        <v>0</v>
      </c>
      <c r="BN281" s="7">
        <v>0</v>
      </c>
      <c r="BO281" s="7">
        <v>0</v>
      </c>
      <c r="BP281" s="7">
        <v>0</v>
      </c>
      <c r="BQ281" s="7">
        <v>0</v>
      </c>
      <c r="BR281" s="7">
        <v>0</v>
      </c>
      <c r="BS281" s="7">
        <v>0</v>
      </c>
      <c r="BT281" s="7">
        <v>0</v>
      </c>
      <c r="BU281" s="7">
        <v>0</v>
      </c>
      <c r="BV281" s="7">
        <v>0</v>
      </c>
      <c r="BW281" s="7">
        <v>0</v>
      </c>
      <c r="BX281" s="7">
        <v>0</v>
      </c>
      <c r="BY281" s="7">
        <v>0</v>
      </c>
      <c r="BZ281" s="7">
        <v>0</v>
      </c>
      <c r="CA281" s="7">
        <v>0</v>
      </c>
      <c r="CB281" s="7">
        <v>0</v>
      </c>
      <c r="CC281" s="7">
        <v>0</v>
      </c>
      <c r="CD281" s="7">
        <v>0</v>
      </c>
      <c r="CE281" s="7">
        <v>0</v>
      </c>
      <c r="CF281" s="7">
        <v>0</v>
      </c>
      <c r="CG281" s="7">
        <v>0</v>
      </c>
      <c r="CH281" s="7">
        <v>0</v>
      </c>
      <c r="CI281" s="7">
        <v>0</v>
      </c>
      <c r="CJ281" s="7">
        <v>0</v>
      </c>
    </row>
    <row r="282" spans="1:88" x14ac:dyDescent="0.35">
      <c r="A282" s="38" t="s">
        <v>1322</v>
      </c>
      <c r="B282" s="38" t="s">
        <v>3985</v>
      </c>
      <c r="C282" s="38">
        <v>255</v>
      </c>
      <c r="D282" s="38" t="s">
        <v>3986</v>
      </c>
      <c r="E282" s="38" t="s">
        <v>3813</v>
      </c>
      <c r="F282" s="38" t="s">
        <v>607</v>
      </c>
      <c r="G282" s="38" t="s">
        <v>472</v>
      </c>
      <c r="H282" s="38">
        <v>0</v>
      </c>
      <c r="I282" s="39">
        <v>0</v>
      </c>
      <c r="J282" s="38">
        <v>0</v>
      </c>
      <c r="K282" s="38">
        <v>0</v>
      </c>
      <c r="L282" s="39">
        <v>0</v>
      </c>
      <c r="M282" s="7">
        <v>3.5499999999999999E-6</v>
      </c>
      <c r="N282" s="7">
        <v>7.0999999999999998E-6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T282" s="7">
        <v>0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Z282" s="7">
        <v>0</v>
      </c>
      <c r="AA282" s="7">
        <v>0</v>
      </c>
      <c r="AB282" s="7">
        <v>0</v>
      </c>
      <c r="AC282" s="7">
        <v>0</v>
      </c>
      <c r="AD282" s="7">
        <v>0</v>
      </c>
      <c r="AE282" s="7">
        <v>0</v>
      </c>
      <c r="AF282" s="7">
        <v>0</v>
      </c>
      <c r="AG282" s="7">
        <v>0</v>
      </c>
      <c r="AH282" s="7">
        <v>0</v>
      </c>
      <c r="AI282" s="7">
        <v>0</v>
      </c>
      <c r="AJ282" s="7">
        <v>0</v>
      </c>
      <c r="AK282" s="7">
        <v>0</v>
      </c>
      <c r="AL282" s="7">
        <v>0</v>
      </c>
      <c r="AM282" s="7">
        <v>0</v>
      </c>
      <c r="AN282" s="7">
        <v>0</v>
      </c>
      <c r="AO282" s="7">
        <v>0</v>
      </c>
      <c r="AP282" s="7">
        <v>0</v>
      </c>
      <c r="AQ282" s="7">
        <v>0</v>
      </c>
      <c r="AR282" s="7">
        <v>0</v>
      </c>
      <c r="AS282" s="7">
        <v>0</v>
      </c>
      <c r="AT282" s="7">
        <v>0</v>
      </c>
      <c r="AU282" s="7">
        <v>0</v>
      </c>
      <c r="AV282" s="7">
        <v>0</v>
      </c>
      <c r="AW282" s="7">
        <v>0</v>
      </c>
      <c r="AX282" s="7">
        <v>0</v>
      </c>
      <c r="AY282" s="7">
        <v>0</v>
      </c>
      <c r="AZ282" s="7">
        <v>0</v>
      </c>
      <c r="BA282" s="7">
        <v>0</v>
      </c>
      <c r="BB282" s="7">
        <v>0</v>
      </c>
      <c r="BC282" s="7">
        <v>0</v>
      </c>
      <c r="BD282" s="7">
        <v>0</v>
      </c>
      <c r="BE282" s="7">
        <v>0</v>
      </c>
      <c r="BF282" s="7">
        <v>0</v>
      </c>
      <c r="BG282" s="7">
        <v>0</v>
      </c>
      <c r="BH282" s="7">
        <v>0</v>
      </c>
      <c r="BI282" s="7">
        <v>0</v>
      </c>
      <c r="BJ282" s="7">
        <v>0</v>
      </c>
      <c r="BK282" s="7">
        <v>0</v>
      </c>
      <c r="BL282" s="7">
        <v>0</v>
      </c>
      <c r="BM282" s="7">
        <v>0</v>
      </c>
      <c r="BN282" s="7">
        <v>0</v>
      </c>
      <c r="BO282" s="7">
        <v>0</v>
      </c>
      <c r="BP282" s="7">
        <v>0</v>
      </c>
      <c r="BQ282" s="7">
        <v>0</v>
      </c>
      <c r="BR282" s="7">
        <v>0</v>
      </c>
      <c r="BS282" s="7">
        <v>0</v>
      </c>
      <c r="BT282" s="7">
        <v>0</v>
      </c>
      <c r="BU282" s="7">
        <v>0</v>
      </c>
      <c r="BV282" s="7">
        <v>0</v>
      </c>
      <c r="BW282" s="7">
        <v>0</v>
      </c>
      <c r="BX282" s="7">
        <v>0</v>
      </c>
      <c r="BY282" s="7">
        <v>0</v>
      </c>
      <c r="BZ282" s="7">
        <v>0</v>
      </c>
      <c r="CA282" s="7">
        <v>0</v>
      </c>
      <c r="CB282" s="7">
        <v>0</v>
      </c>
      <c r="CC282" s="7">
        <v>0</v>
      </c>
      <c r="CD282" s="7">
        <v>0</v>
      </c>
      <c r="CE282" s="7">
        <v>0</v>
      </c>
      <c r="CF282" s="7">
        <v>0</v>
      </c>
      <c r="CG282" s="7">
        <v>0</v>
      </c>
      <c r="CH282" s="7">
        <v>0</v>
      </c>
      <c r="CI282" s="7">
        <v>0</v>
      </c>
      <c r="CJ282" s="7">
        <v>0</v>
      </c>
    </row>
    <row r="283" spans="1:88" x14ac:dyDescent="0.35">
      <c r="A283" s="38" t="s">
        <v>1325</v>
      </c>
      <c r="B283" s="38" t="s">
        <v>4171</v>
      </c>
      <c r="C283" s="38">
        <v>256</v>
      </c>
      <c r="D283" s="38" t="s">
        <v>4172</v>
      </c>
      <c r="E283" s="38" t="s">
        <v>3813</v>
      </c>
      <c r="F283" s="38" t="s">
        <v>607</v>
      </c>
      <c r="G283" s="38" t="s">
        <v>472</v>
      </c>
      <c r="H283" s="38">
        <v>0</v>
      </c>
      <c r="I283" s="39">
        <v>0</v>
      </c>
      <c r="J283" s="38">
        <v>0</v>
      </c>
      <c r="K283" s="38">
        <v>0</v>
      </c>
      <c r="L283" s="39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7">
        <v>0</v>
      </c>
      <c r="U283" s="7">
        <v>0</v>
      </c>
      <c r="V283" s="7">
        <v>0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7">
        <v>0</v>
      </c>
      <c r="AK283" s="7">
        <v>0</v>
      </c>
      <c r="AL283" s="7">
        <v>0</v>
      </c>
      <c r="AM283" s="7">
        <v>0</v>
      </c>
      <c r="AN283" s="7">
        <v>0</v>
      </c>
      <c r="AO283" s="7">
        <v>0</v>
      </c>
      <c r="AP283" s="7">
        <v>0</v>
      </c>
      <c r="AQ283" s="7">
        <v>0</v>
      </c>
      <c r="AR283" s="7">
        <v>0</v>
      </c>
      <c r="AS283" s="7">
        <v>0</v>
      </c>
      <c r="AT283" s="7">
        <v>0</v>
      </c>
      <c r="AU283" s="7">
        <v>0</v>
      </c>
      <c r="AV283" s="7">
        <v>0</v>
      </c>
      <c r="AW283" s="7">
        <v>0</v>
      </c>
      <c r="AX283" s="7">
        <v>0</v>
      </c>
      <c r="AY283" s="7">
        <v>0</v>
      </c>
      <c r="AZ283" s="7">
        <v>0</v>
      </c>
      <c r="BA283" s="7">
        <v>0</v>
      </c>
      <c r="BB283" s="7">
        <v>0</v>
      </c>
      <c r="BC283" s="7">
        <v>0</v>
      </c>
      <c r="BD283" s="7">
        <v>0</v>
      </c>
      <c r="BE283" s="7">
        <v>0</v>
      </c>
      <c r="BF283" s="7">
        <v>0</v>
      </c>
      <c r="BG283" s="7">
        <v>0</v>
      </c>
      <c r="BH283" s="7">
        <v>0</v>
      </c>
      <c r="BI283" s="7">
        <v>0</v>
      </c>
      <c r="BJ283" s="7">
        <v>0</v>
      </c>
      <c r="BK283" s="7">
        <v>0</v>
      </c>
      <c r="BL283" s="7">
        <v>0</v>
      </c>
      <c r="BM283" s="7">
        <v>0</v>
      </c>
      <c r="BN283" s="7">
        <v>0</v>
      </c>
      <c r="BO283" s="7">
        <v>0</v>
      </c>
      <c r="BP283" s="7">
        <v>0</v>
      </c>
      <c r="BQ283" s="7">
        <v>0</v>
      </c>
      <c r="BR283" s="7">
        <v>0</v>
      </c>
      <c r="BS283" s="7">
        <v>0</v>
      </c>
      <c r="BT283" s="7">
        <v>0</v>
      </c>
      <c r="BU283" s="7">
        <v>0</v>
      </c>
      <c r="BV283" s="7">
        <v>0</v>
      </c>
      <c r="BW283" s="7">
        <v>0</v>
      </c>
      <c r="BX283" s="7">
        <v>0</v>
      </c>
      <c r="BY283" s="7">
        <v>0</v>
      </c>
      <c r="BZ283" s="7">
        <v>0</v>
      </c>
      <c r="CA283" s="7">
        <v>0</v>
      </c>
      <c r="CB283" s="7">
        <v>0</v>
      </c>
      <c r="CC283" s="7">
        <v>0</v>
      </c>
      <c r="CD283" s="7">
        <v>0</v>
      </c>
      <c r="CE283" s="7">
        <v>0</v>
      </c>
      <c r="CF283" s="7">
        <v>0</v>
      </c>
      <c r="CG283" s="7">
        <v>0</v>
      </c>
      <c r="CH283" s="7">
        <v>0</v>
      </c>
      <c r="CI283" s="7">
        <v>0</v>
      </c>
      <c r="CJ283" s="7">
        <v>0</v>
      </c>
    </row>
    <row r="284" spans="1:88" x14ac:dyDescent="0.35">
      <c r="A284" s="38" t="s">
        <v>1328</v>
      </c>
      <c r="B284" s="38" t="s">
        <v>4173</v>
      </c>
      <c r="C284" s="38">
        <v>257</v>
      </c>
      <c r="D284" s="38" t="s">
        <v>4174</v>
      </c>
      <c r="E284" s="38" t="s">
        <v>3813</v>
      </c>
      <c r="F284" s="38" t="s">
        <v>607</v>
      </c>
      <c r="G284" s="38" t="s">
        <v>472</v>
      </c>
      <c r="H284" s="38">
        <v>0</v>
      </c>
      <c r="I284" s="39">
        <v>0</v>
      </c>
      <c r="J284" s="38">
        <v>0</v>
      </c>
      <c r="K284" s="38">
        <v>0</v>
      </c>
      <c r="L284" s="39">
        <v>0</v>
      </c>
      <c r="M284" s="7">
        <v>1.065E-5</v>
      </c>
      <c r="N284" s="7">
        <v>2.1299999999999999E-5</v>
      </c>
      <c r="O284" s="7">
        <v>0</v>
      </c>
      <c r="P284" s="7">
        <v>0</v>
      </c>
      <c r="Q284" s="7">
        <v>0</v>
      </c>
      <c r="R284" s="7">
        <v>0</v>
      </c>
      <c r="S284" s="7">
        <v>0</v>
      </c>
      <c r="T284" s="7">
        <v>0</v>
      </c>
      <c r="U284" s="7">
        <v>0</v>
      </c>
      <c r="V284" s="7">
        <v>0</v>
      </c>
      <c r="W284" s="7">
        <v>0</v>
      </c>
      <c r="X284" s="7">
        <v>0</v>
      </c>
      <c r="Y284" s="7">
        <v>0</v>
      </c>
      <c r="Z284" s="7">
        <v>0</v>
      </c>
      <c r="AA284" s="7">
        <v>0</v>
      </c>
      <c r="AB284" s="7">
        <v>0</v>
      </c>
      <c r="AC284" s="7">
        <v>0</v>
      </c>
      <c r="AD284" s="7">
        <v>0</v>
      </c>
      <c r="AE284" s="7">
        <v>0</v>
      </c>
      <c r="AF284" s="7">
        <v>0</v>
      </c>
      <c r="AG284" s="7">
        <v>0</v>
      </c>
      <c r="AH284" s="7">
        <v>0</v>
      </c>
      <c r="AI284" s="7">
        <v>0</v>
      </c>
      <c r="AJ284" s="7">
        <v>0</v>
      </c>
      <c r="AK284" s="7">
        <v>0</v>
      </c>
      <c r="AL284" s="7">
        <v>0</v>
      </c>
      <c r="AM284" s="7">
        <v>0</v>
      </c>
      <c r="AN284" s="7">
        <v>0</v>
      </c>
      <c r="AO284" s="7">
        <v>0</v>
      </c>
      <c r="AP284" s="7">
        <v>0</v>
      </c>
      <c r="AQ284" s="7">
        <v>0</v>
      </c>
      <c r="AR284" s="7">
        <v>0</v>
      </c>
      <c r="AS284" s="7">
        <v>0</v>
      </c>
      <c r="AT284" s="7">
        <v>0</v>
      </c>
      <c r="AU284" s="7">
        <v>0</v>
      </c>
      <c r="AV284" s="7">
        <v>0</v>
      </c>
      <c r="AW284" s="7">
        <v>0</v>
      </c>
      <c r="AX284" s="7">
        <v>0</v>
      </c>
      <c r="AY284" s="7">
        <v>0</v>
      </c>
      <c r="AZ284" s="7">
        <v>0</v>
      </c>
      <c r="BA284" s="7">
        <v>0</v>
      </c>
      <c r="BB284" s="7">
        <v>0</v>
      </c>
      <c r="BC284" s="7">
        <v>0</v>
      </c>
      <c r="BD284" s="7">
        <v>0</v>
      </c>
      <c r="BE284" s="7">
        <v>0</v>
      </c>
      <c r="BF284" s="7">
        <v>0</v>
      </c>
      <c r="BG284" s="7">
        <v>0</v>
      </c>
      <c r="BH284" s="7">
        <v>0</v>
      </c>
      <c r="BI284" s="7">
        <v>0</v>
      </c>
      <c r="BJ284" s="7">
        <v>0</v>
      </c>
      <c r="BK284" s="7">
        <v>0</v>
      </c>
      <c r="BL284" s="7">
        <v>0</v>
      </c>
      <c r="BM284" s="7">
        <v>0</v>
      </c>
      <c r="BN284" s="7">
        <v>0</v>
      </c>
      <c r="BO284" s="7">
        <v>0</v>
      </c>
      <c r="BP284" s="7">
        <v>0</v>
      </c>
      <c r="BQ284" s="7">
        <v>0</v>
      </c>
      <c r="BR284" s="7">
        <v>0</v>
      </c>
      <c r="BS284" s="7">
        <v>0</v>
      </c>
      <c r="BT284" s="7">
        <v>0</v>
      </c>
      <c r="BU284" s="7">
        <v>0</v>
      </c>
      <c r="BV284" s="7">
        <v>0</v>
      </c>
      <c r="BW284" s="7">
        <v>0</v>
      </c>
      <c r="BX284" s="7">
        <v>0</v>
      </c>
      <c r="BY284" s="7">
        <v>0</v>
      </c>
      <c r="BZ284" s="7">
        <v>0</v>
      </c>
      <c r="CA284" s="7">
        <v>0</v>
      </c>
      <c r="CB284" s="7">
        <v>0</v>
      </c>
      <c r="CC284" s="7">
        <v>0</v>
      </c>
      <c r="CD284" s="7">
        <v>0</v>
      </c>
      <c r="CE284" s="7">
        <v>0</v>
      </c>
      <c r="CF284" s="7">
        <v>0</v>
      </c>
      <c r="CG284" s="7">
        <v>0</v>
      </c>
      <c r="CH284" s="7">
        <v>0</v>
      </c>
      <c r="CI284" s="7">
        <v>0</v>
      </c>
      <c r="CJ284" s="7">
        <v>0</v>
      </c>
    </row>
    <row r="285" spans="1:88" x14ac:dyDescent="0.35">
      <c r="A285" s="38" t="s">
        <v>1331</v>
      </c>
      <c r="B285" s="38" t="s">
        <v>4175</v>
      </c>
      <c r="C285" s="38">
        <v>258</v>
      </c>
      <c r="D285" s="38" t="s">
        <v>2079</v>
      </c>
      <c r="E285" s="38" t="s">
        <v>3813</v>
      </c>
      <c r="F285" s="38" t="s">
        <v>607</v>
      </c>
      <c r="G285" s="38" t="s">
        <v>472</v>
      </c>
      <c r="H285" s="38">
        <v>0</v>
      </c>
      <c r="I285" s="39">
        <v>0</v>
      </c>
      <c r="J285" s="38">
        <v>0</v>
      </c>
      <c r="K285" s="38">
        <v>0</v>
      </c>
      <c r="L285" s="39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7">
        <v>0</v>
      </c>
      <c r="U285" s="7">
        <v>0</v>
      </c>
      <c r="V285" s="7">
        <v>0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7">
        <v>0</v>
      </c>
      <c r="AK285" s="7">
        <v>0</v>
      </c>
      <c r="AL285" s="7">
        <v>0</v>
      </c>
      <c r="AM285" s="7">
        <v>0</v>
      </c>
      <c r="AN285" s="7">
        <v>0</v>
      </c>
      <c r="AO285" s="7">
        <v>0</v>
      </c>
      <c r="AP285" s="7">
        <v>0</v>
      </c>
      <c r="AQ285" s="7">
        <v>0</v>
      </c>
      <c r="AR285" s="7">
        <v>0</v>
      </c>
      <c r="AS285" s="7">
        <v>0</v>
      </c>
      <c r="AT285" s="7">
        <v>0</v>
      </c>
      <c r="AU285" s="7">
        <v>0</v>
      </c>
      <c r="AV285" s="7">
        <v>0</v>
      </c>
      <c r="AW285" s="7">
        <v>0</v>
      </c>
      <c r="AX285" s="7">
        <v>0</v>
      </c>
      <c r="AY285" s="7">
        <v>0</v>
      </c>
      <c r="AZ285" s="7">
        <v>0</v>
      </c>
      <c r="BA285" s="7">
        <v>0</v>
      </c>
      <c r="BB285" s="7">
        <v>0</v>
      </c>
      <c r="BC285" s="7">
        <v>0</v>
      </c>
      <c r="BD285" s="7">
        <v>0</v>
      </c>
      <c r="BE285" s="7">
        <v>0</v>
      </c>
      <c r="BF285" s="7">
        <v>0</v>
      </c>
      <c r="BG285" s="7">
        <v>0</v>
      </c>
      <c r="BH285" s="7">
        <v>0</v>
      </c>
      <c r="BI285" s="7">
        <v>0</v>
      </c>
      <c r="BJ285" s="7">
        <v>0</v>
      </c>
      <c r="BK285" s="7">
        <v>0</v>
      </c>
      <c r="BL285" s="7">
        <v>0</v>
      </c>
      <c r="BM285" s="7">
        <v>0</v>
      </c>
      <c r="BN285" s="7">
        <v>0</v>
      </c>
      <c r="BO285" s="7">
        <v>0</v>
      </c>
      <c r="BP285" s="7">
        <v>0</v>
      </c>
      <c r="BQ285" s="7">
        <v>0</v>
      </c>
      <c r="BR285" s="7">
        <v>0</v>
      </c>
      <c r="BS285" s="7">
        <v>0</v>
      </c>
      <c r="BT285" s="7">
        <v>0</v>
      </c>
      <c r="BU285" s="7">
        <v>0</v>
      </c>
      <c r="BV285" s="7">
        <v>0</v>
      </c>
      <c r="BW285" s="7">
        <v>0</v>
      </c>
      <c r="BX285" s="7">
        <v>0</v>
      </c>
      <c r="BY285" s="7">
        <v>0</v>
      </c>
      <c r="BZ285" s="7">
        <v>0</v>
      </c>
      <c r="CA285" s="7">
        <v>0</v>
      </c>
      <c r="CB285" s="7">
        <v>0</v>
      </c>
      <c r="CC285" s="7">
        <v>0</v>
      </c>
      <c r="CD285" s="7">
        <v>0</v>
      </c>
      <c r="CE285" s="7">
        <v>0</v>
      </c>
      <c r="CF285" s="7">
        <v>0</v>
      </c>
      <c r="CG285" s="7">
        <v>0</v>
      </c>
      <c r="CH285" s="7">
        <v>0</v>
      </c>
      <c r="CI285" s="7">
        <v>0</v>
      </c>
      <c r="CJ285" s="7">
        <v>0</v>
      </c>
    </row>
    <row r="286" spans="1:88" x14ac:dyDescent="0.35">
      <c r="A286" s="38" t="s">
        <v>1334</v>
      </c>
      <c r="B286" s="38" t="s">
        <v>4176</v>
      </c>
      <c r="C286" s="38">
        <v>259</v>
      </c>
      <c r="D286" s="38" t="s">
        <v>2081</v>
      </c>
      <c r="E286" s="38" t="s">
        <v>3813</v>
      </c>
      <c r="F286" s="38" t="s">
        <v>607</v>
      </c>
      <c r="G286" s="38" t="s">
        <v>472</v>
      </c>
      <c r="H286" s="38">
        <v>0</v>
      </c>
      <c r="I286" s="39">
        <v>0</v>
      </c>
      <c r="J286" s="38">
        <v>0</v>
      </c>
      <c r="K286" s="38">
        <v>0</v>
      </c>
      <c r="L286" s="39">
        <v>0</v>
      </c>
      <c r="M286" s="7">
        <v>5.0999999999999999E-7</v>
      </c>
      <c r="N286" s="7">
        <v>1.02E-6</v>
      </c>
      <c r="O286" s="7">
        <v>0</v>
      </c>
      <c r="P286" s="7">
        <v>0</v>
      </c>
      <c r="Q286" s="7">
        <v>0</v>
      </c>
      <c r="R286" s="7">
        <v>0</v>
      </c>
      <c r="S286" s="7">
        <v>0</v>
      </c>
      <c r="T286" s="7">
        <v>0</v>
      </c>
      <c r="U286" s="7">
        <v>0</v>
      </c>
      <c r="V286" s="7">
        <v>0</v>
      </c>
      <c r="W286" s="7">
        <v>0</v>
      </c>
      <c r="X286" s="7">
        <v>0</v>
      </c>
      <c r="Y286" s="7">
        <v>0</v>
      </c>
      <c r="Z286" s="7">
        <v>0</v>
      </c>
      <c r="AA286" s="7">
        <v>0</v>
      </c>
      <c r="AB286" s="7">
        <v>0</v>
      </c>
      <c r="AC286" s="7">
        <v>0</v>
      </c>
      <c r="AD286" s="7">
        <v>0</v>
      </c>
      <c r="AE286" s="7">
        <v>0</v>
      </c>
      <c r="AF286" s="7">
        <v>0</v>
      </c>
      <c r="AG286" s="7">
        <v>0</v>
      </c>
      <c r="AH286" s="7">
        <v>0</v>
      </c>
      <c r="AI286" s="7">
        <v>0</v>
      </c>
      <c r="AJ286" s="7">
        <v>0</v>
      </c>
      <c r="AK286" s="7">
        <v>0</v>
      </c>
      <c r="AL286" s="7">
        <v>0</v>
      </c>
      <c r="AM286" s="7">
        <v>0</v>
      </c>
      <c r="AN286" s="7">
        <v>0</v>
      </c>
      <c r="AO286" s="7">
        <v>0</v>
      </c>
      <c r="AP286" s="7">
        <v>0</v>
      </c>
      <c r="AQ286" s="7">
        <v>0</v>
      </c>
      <c r="AR286" s="7">
        <v>0</v>
      </c>
      <c r="AS286" s="7">
        <v>0</v>
      </c>
      <c r="AT286" s="7">
        <v>0</v>
      </c>
      <c r="AU286" s="7">
        <v>0</v>
      </c>
      <c r="AV286" s="7">
        <v>0</v>
      </c>
      <c r="AW286" s="7">
        <v>0</v>
      </c>
      <c r="AX286" s="7">
        <v>0</v>
      </c>
      <c r="AY286" s="7">
        <v>0</v>
      </c>
      <c r="AZ286" s="7">
        <v>0</v>
      </c>
      <c r="BA286" s="7">
        <v>0</v>
      </c>
      <c r="BB286" s="7">
        <v>0</v>
      </c>
      <c r="BC286" s="7">
        <v>0</v>
      </c>
      <c r="BD286" s="7">
        <v>0</v>
      </c>
      <c r="BE286" s="7">
        <v>0</v>
      </c>
      <c r="BF286" s="7">
        <v>0</v>
      </c>
      <c r="BG286" s="7">
        <v>0</v>
      </c>
      <c r="BH286" s="7">
        <v>0</v>
      </c>
      <c r="BI286" s="7">
        <v>0</v>
      </c>
      <c r="BJ286" s="7">
        <v>0</v>
      </c>
      <c r="BK286" s="7">
        <v>0</v>
      </c>
      <c r="BL286" s="7">
        <v>0</v>
      </c>
      <c r="BM286" s="7">
        <v>0</v>
      </c>
      <c r="BN286" s="7">
        <v>0</v>
      </c>
      <c r="BO286" s="7">
        <v>0</v>
      </c>
      <c r="BP286" s="7">
        <v>0</v>
      </c>
      <c r="BQ286" s="7">
        <v>0</v>
      </c>
      <c r="BR286" s="7">
        <v>0</v>
      </c>
      <c r="BS286" s="7">
        <v>0</v>
      </c>
      <c r="BT286" s="7">
        <v>0</v>
      </c>
      <c r="BU286" s="7">
        <v>0</v>
      </c>
      <c r="BV286" s="7">
        <v>0</v>
      </c>
      <c r="BW286" s="7">
        <v>0</v>
      </c>
      <c r="BX286" s="7">
        <v>0</v>
      </c>
      <c r="BY286" s="7">
        <v>0</v>
      </c>
      <c r="BZ286" s="7">
        <v>0</v>
      </c>
      <c r="CA286" s="7">
        <v>0</v>
      </c>
      <c r="CB286" s="7">
        <v>0</v>
      </c>
      <c r="CC286" s="7">
        <v>0</v>
      </c>
      <c r="CD286" s="7">
        <v>0</v>
      </c>
      <c r="CE286" s="7">
        <v>0</v>
      </c>
      <c r="CF286" s="7">
        <v>0</v>
      </c>
      <c r="CG286" s="7">
        <v>0</v>
      </c>
      <c r="CH286" s="7">
        <v>0</v>
      </c>
      <c r="CI286" s="7">
        <v>0</v>
      </c>
      <c r="CJ286" s="7">
        <v>0</v>
      </c>
    </row>
    <row r="287" spans="1:88" x14ac:dyDescent="0.35">
      <c r="A287" s="36" t="s">
        <v>1337</v>
      </c>
      <c r="B287" s="36" t="s">
        <v>4177</v>
      </c>
      <c r="C287" s="36">
        <v>267</v>
      </c>
      <c r="D287" s="36" t="s">
        <v>4178</v>
      </c>
      <c r="E287" s="36" t="s">
        <v>3813</v>
      </c>
      <c r="F287" s="36" t="s">
        <v>421</v>
      </c>
      <c r="G287" s="36" t="s">
        <v>421</v>
      </c>
      <c r="H287" s="36">
        <v>0</v>
      </c>
      <c r="I287" s="37">
        <v>0</v>
      </c>
      <c r="J287" s="36">
        <v>0</v>
      </c>
      <c r="K287" s="36">
        <v>0</v>
      </c>
      <c r="L287" s="3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7">
        <v>0</v>
      </c>
      <c r="U287" s="7">
        <v>0</v>
      </c>
      <c r="V287" s="7">
        <v>0</v>
      </c>
      <c r="W287" s="7">
        <v>0</v>
      </c>
      <c r="X287" s="7">
        <v>0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7">
        <v>0</v>
      </c>
      <c r="AK287" s="7">
        <v>0</v>
      </c>
      <c r="AL287" s="7">
        <v>0</v>
      </c>
      <c r="AM287" s="7">
        <v>0</v>
      </c>
      <c r="AN287" s="7">
        <v>0</v>
      </c>
      <c r="AO287" s="7">
        <v>0</v>
      </c>
      <c r="AP287" s="7">
        <v>0</v>
      </c>
      <c r="AQ287" s="7">
        <v>0</v>
      </c>
      <c r="AR287" s="7">
        <v>0</v>
      </c>
      <c r="AS287" s="7">
        <v>0</v>
      </c>
      <c r="AT287" s="7">
        <v>0</v>
      </c>
      <c r="AU287" s="7">
        <v>0</v>
      </c>
      <c r="AV287" s="7">
        <v>0</v>
      </c>
      <c r="AW287" s="7">
        <v>0</v>
      </c>
      <c r="AX287" s="7">
        <v>0</v>
      </c>
      <c r="AY287" s="7">
        <v>0</v>
      </c>
      <c r="AZ287" s="7">
        <v>0</v>
      </c>
      <c r="BA287" s="7">
        <v>0</v>
      </c>
      <c r="BB287" s="7">
        <v>0</v>
      </c>
      <c r="BC287" s="7">
        <v>0</v>
      </c>
      <c r="BD287" s="7">
        <v>0</v>
      </c>
      <c r="BE287" s="7">
        <v>0</v>
      </c>
      <c r="BF287" s="7">
        <v>0</v>
      </c>
      <c r="BG287" s="7">
        <v>0</v>
      </c>
      <c r="BH287" s="7">
        <v>0</v>
      </c>
      <c r="BI287" s="7">
        <v>0</v>
      </c>
      <c r="BJ287" s="7">
        <v>0</v>
      </c>
      <c r="BK287" s="7">
        <v>0</v>
      </c>
      <c r="BL287" s="7">
        <v>0</v>
      </c>
      <c r="BM287" s="7">
        <v>0</v>
      </c>
      <c r="BN287" s="7">
        <v>0</v>
      </c>
      <c r="BO287" s="7">
        <v>0</v>
      </c>
      <c r="BP287" s="7">
        <v>0</v>
      </c>
      <c r="BQ287" s="7">
        <v>0</v>
      </c>
      <c r="BR287" s="7">
        <v>0</v>
      </c>
      <c r="BS287" s="7">
        <v>0</v>
      </c>
      <c r="BT287" s="7">
        <v>0</v>
      </c>
      <c r="BU287" s="7">
        <v>0</v>
      </c>
      <c r="BV287" s="7">
        <v>0</v>
      </c>
      <c r="BW287" s="7">
        <v>0</v>
      </c>
      <c r="BX287" s="7">
        <v>0</v>
      </c>
      <c r="BY287" s="7">
        <v>0</v>
      </c>
      <c r="BZ287" s="7">
        <v>0</v>
      </c>
      <c r="CA287" s="7">
        <v>0</v>
      </c>
      <c r="CB287" s="7">
        <v>0</v>
      </c>
      <c r="CC287" s="7">
        <v>0</v>
      </c>
      <c r="CD287" s="7">
        <v>0</v>
      </c>
      <c r="CE287" s="7">
        <v>0</v>
      </c>
      <c r="CF287" s="7">
        <v>0</v>
      </c>
      <c r="CG287" s="7">
        <v>0</v>
      </c>
      <c r="CH287" s="7">
        <v>0</v>
      </c>
      <c r="CI287" s="7">
        <v>0</v>
      </c>
      <c r="CJ287" s="7">
        <v>0</v>
      </c>
    </row>
    <row r="288" spans="1:88" x14ac:dyDescent="0.35">
      <c r="A288" s="36" t="s">
        <v>1340</v>
      </c>
      <c r="B288" s="36" t="s">
        <v>4181</v>
      </c>
      <c r="C288" s="36">
        <v>269</v>
      </c>
      <c r="D288" s="36" t="s">
        <v>2083</v>
      </c>
      <c r="E288" s="36" t="s">
        <v>3813</v>
      </c>
      <c r="F288" s="36" t="s">
        <v>421</v>
      </c>
      <c r="G288" s="36" t="s">
        <v>421</v>
      </c>
      <c r="H288" s="36">
        <v>0</v>
      </c>
      <c r="I288" s="37">
        <v>0</v>
      </c>
      <c r="J288" s="36">
        <v>0</v>
      </c>
      <c r="K288" s="36">
        <v>0</v>
      </c>
      <c r="L288" s="37">
        <v>0</v>
      </c>
      <c r="M288" s="7">
        <v>0</v>
      </c>
      <c r="N288" s="7">
        <v>0</v>
      </c>
      <c r="O288" s="7">
        <v>0</v>
      </c>
      <c r="P288" s="7">
        <v>0</v>
      </c>
      <c r="Q288" s="7">
        <v>0</v>
      </c>
      <c r="R288" s="7">
        <v>0</v>
      </c>
      <c r="S288" s="7">
        <v>0</v>
      </c>
      <c r="T288" s="7">
        <v>0</v>
      </c>
      <c r="U288" s="7">
        <v>0</v>
      </c>
      <c r="V288" s="7">
        <v>0</v>
      </c>
      <c r="W288" s="7">
        <v>0</v>
      </c>
      <c r="X288" s="7">
        <v>0</v>
      </c>
      <c r="Y288" s="7">
        <v>0</v>
      </c>
      <c r="Z288" s="7">
        <v>0</v>
      </c>
      <c r="AA288" s="7">
        <v>0</v>
      </c>
      <c r="AB288" s="7">
        <v>0</v>
      </c>
      <c r="AC288" s="7">
        <v>0</v>
      </c>
      <c r="AD288" s="7">
        <v>0</v>
      </c>
      <c r="AE288" s="7">
        <v>0</v>
      </c>
      <c r="AF288" s="7">
        <v>0</v>
      </c>
      <c r="AG288" s="7">
        <v>0</v>
      </c>
      <c r="AH288" s="7">
        <v>0</v>
      </c>
      <c r="AI288" s="7">
        <v>0</v>
      </c>
      <c r="AJ288" s="7">
        <v>0</v>
      </c>
      <c r="AK288" s="7">
        <v>0</v>
      </c>
      <c r="AL288" s="7">
        <v>0</v>
      </c>
      <c r="AM288" s="7">
        <v>0</v>
      </c>
      <c r="AN288" s="7">
        <v>0</v>
      </c>
      <c r="AO288" s="7">
        <v>0</v>
      </c>
      <c r="AP288" s="7">
        <v>0</v>
      </c>
      <c r="AQ288" s="7">
        <v>0</v>
      </c>
      <c r="AR288" s="7">
        <v>0</v>
      </c>
      <c r="AS288" s="7">
        <v>0</v>
      </c>
      <c r="AT288" s="7">
        <v>0</v>
      </c>
      <c r="AU288" s="7">
        <v>0</v>
      </c>
      <c r="AV288" s="7">
        <v>0</v>
      </c>
      <c r="AW288" s="7">
        <v>0</v>
      </c>
      <c r="AX288" s="7">
        <v>0</v>
      </c>
      <c r="AY288" s="7">
        <v>0</v>
      </c>
      <c r="AZ288" s="7">
        <v>0</v>
      </c>
      <c r="BA288" s="7">
        <v>0</v>
      </c>
      <c r="BB288" s="7">
        <v>0</v>
      </c>
      <c r="BC288" s="7">
        <v>0</v>
      </c>
      <c r="BD288" s="7">
        <v>0</v>
      </c>
      <c r="BE288" s="7">
        <v>0</v>
      </c>
      <c r="BF288" s="7">
        <v>0</v>
      </c>
      <c r="BG288" s="7">
        <v>0</v>
      </c>
      <c r="BH288" s="7">
        <v>0</v>
      </c>
      <c r="BI288" s="7">
        <v>0</v>
      </c>
      <c r="BJ288" s="7">
        <v>0</v>
      </c>
      <c r="BK288" s="7">
        <v>0</v>
      </c>
      <c r="BL288" s="7">
        <v>0</v>
      </c>
      <c r="BM288" s="7">
        <v>0</v>
      </c>
      <c r="BN288" s="7">
        <v>0</v>
      </c>
      <c r="BO288" s="7">
        <v>0</v>
      </c>
      <c r="BP288" s="7">
        <v>0</v>
      </c>
      <c r="BQ288" s="7">
        <v>0</v>
      </c>
      <c r="BR288" s="7">
        <v>0</v>
      </c>
      <c r="BS288" s="7">
        <v>0</v>
      </c>
      <c r="BT288" s="7">
        <v>0</v>
      </c>
      <c r="BU288" s="7">
        <v>0</v>
      </c>
      <c r="BV288" s="7">
        <v>0</v>
      </c>
      <c r="BW288" s="7">
        <v>0</v>
      </c>
      <c r="BX288" s="7">
        <v>0</v>
      </c>
      <c r="BY288" s="7">
        <v>0</v>
      </c>
      <c r="BZ288" s="7">
        <v>0</v>
      </c>
      <c r="CA288" s="7">
        <v>0</v>
      </c>
      <c r="CB288" s="7">
        <v>0</v>
      </c>
      <c r="CC288" s="7">
        <v>0</v>
      </c>
      <c r="CD288" s="7">
        <v>0</v>
      </c>
      <c r="CE288" s="7">
        <v>0</v>
      </c>
      <c r="CF288" s="7">
        <v>0</v>
      </c>
      <c r="CG288" s="7">
        <v>0</v>
      </c>
      <c r="CH288" s="7">
        <v>0</v>
      </c>
      <c r="CI288" s="7">
        <v>0</v>
      </c>
      <c r="CJ288" s="7">
        <v>0</v>
      </c>
    </row>
    <row r="289" spans="1:88" x14ac:dyDescent="0.35">
      <c r="A289" s="46" t="s">
        <v>1343</v>
      </c>
      <c r="B289" s="46" t="s">
        <v>4182</v>
      </c>
      <c r="C289" s="46">
        <v>270</v>
      </c>
      <c r="D289" s="46" t="s">
        <v>1417</v>
      </c>
      <c r="E289" s="46" t="s">
        <v>3813</v>
      </c>
      <c r="F289" s="46" t="s">
        <v>483</v>
      </c>
      <c r="G289" s="46" t="s">
        <v>483</v>
      </c>
      <c r="H289" s="46">
        <v>0</v>
      </c>
      <c r="I289" s="47">
        <v>0</v>
      </c>
      <c r="J289" s="46">
        <v>0</v>
      </c>
      <c r="K289" s="46">
        <v>0</v>
      </c>
      <c r="L289" s="47">
        <v>0</v>
      </c>
      <c r="M289" s="7">
        <v>1.5200000000000001E-6</v>
      </c>
      <c r="N289" s="7">
        <v>3.0400000000000001E-6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7">
        <v>0</v>
      </c>
      <c r="U289" s="7">
        <v>0</v>
      </c>
      <c r="V289" s="7">
        <v>0</v>
      </c>
      <c r="W289" s="7">
        <v>0</v>
      </c>
      <c r="X289" s="7">
        <v>0</v>
      </c>
      <c r="Y289" s="7">
        <v>0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7">
        <v>0</v>
      </c>
      <c r="AK289" s="7">
        <v>0</v>
      </c>
      <c r="AL289" s="7">
        <v>0</v>
      </c>
      <c r="AM289" s="7">
        <v>0</v>
      </c>
      <c r="AN289" s="7">
        <v>0</v>
      </c>
      <c r="AO289" s="7">
        <v>0</v>
      </c>
      <c r="AP289" s="7">
        <v>0</v>
      </c>
      <c r="AQ289" s="7">
        <v>0</v>
      </c>
      <c r="AR289" s="7">
        <v>0</v>
      </c>
      <c r="AS289" s="7">
        <v>0</v>
      </c>
      <c r="AT289" s="7">
        <v>0</v>
      </c>
      <c r="AU289" s="7">
        <v>0</v>
      </c>
      <c r="AV289" s="7">
        <v>0</v>
      </c>
      <c r="AW289" s="7">
        <v>0</v>
      </c>
      <c r="AX289" s="7">
        <v>0</v>
      </c>
      <c r="AY289" s="7">
        <v>0</v>
      </c>
      <c r="AZ289" s="7">
        <v>0</v>
      </c>
      <c r="BA289" s="7">
        <v>0</v>
      </c>
      <c r="BB289" s="7">
        <v>0</v>
      </c>
      <c r="BC289" s="7">
        <v>0</v>
      </c>
      <c r="BD289" s="7">
        <v>0</v>
      </c>
      <c r="BE289" s="7">
        <v>0</v>
      </c>
      <c r="BF289" s="7">
        <v>0</v>
      </c>
      <c r="BG289" s="7">
        <v>0</v>
      </c>
      <c r="BH289" s="7">
        <v>0</v>
      </c>
      <c r="BI289" s="7">
        <v>0</v>
      </c>
      <c r="BJ289" s="7">
        <v>0</v>
      </c>
      <c r="BK289" s="7">
        <v>0</v>
      </c>
      <c r="BL289" s="7">
        <v>0</v>
      </c>
      <c r="BM289" s="7">
        <v>0</v>
      </c>
      <c r="BN289" s="7">
        <v>0</v>
      </c>
      <c r="BO289" s="7">
        <v>0</v>
      </c>
      <c r="BP289" s="7">
        <v>0</v>
      </c>
      <c r="BQ289" s="7">
        <v>0</v>
      </c>
      <c r="BR289" s="7">
        <v>0</v>
      </c>
      <c r="BS289" s="7">
        <v>0</v>
      </c>
      <c r="BT289" s="7">
        <v>0</v>
      </c>
      <c r="BU289" s="7">
        <v>0</v>
      </c>
      <c r="BV289" s="7">
        <v>0</v>
      </c>
      <c r="BW289" s="7">
        <v>0</v>
      </c>
      <c r="BX289" s="7">
        <v>0</v>
      </c>
      <c r="BY289" s="7">
        <v>0</v>
      </c>
      <c r="BZ289" s="7">
        <v>0</v>
      </c>
      <c r="CA289" s="7">
        <v>0</v>
      </c>
      <c r="CB289" s="7">
        <v>0</v>
      </c>
      <c r="CC289" s="7">
        <v>0</v>
      </c>
      <c r="CD289" s="7">
        <v>0</v>
      </c>
      <c r="CE289" s="7">
        <v>0</v>
      </c>
      <c r="CF289" s="7">
        <v>0</v>
      </c>
      <c r="CG289" s="7">
        <v>0</v>
      </c>
      <c r="CH289" s="7">
        <v>0</v>
      </c>
      <c r="CI289" s="7">
        <v>0</v>
      </c>
      <c r="CJ289" s="7">
        <v>0</v>
      </c>
    </row>
    <row r="290" spans="1:88" x14ac:dyDescent="0.35">
      <c r="A290" s="36" t="s">
        <v>1346</v>
      </c>
      <c r="B290" s="36" t="s">
        <v>4183</v>
      </c>
      <c r="C290" s="36">
        <v>271</v>
      </c>
      <c r="D290" s="36" t="s">
        <v>2145</v>
      </c>
      <c r="E290" s="36" t="s">
        <v>3813</v>
      </c>
      <c r="F290" s="36" t="s">
        <v>421</v>
      </c>
      <c r="G290" s="36" t="s">
        <v>421</v>
      </c>
      <c r="H290" s="36">
        <v>0</v>
      </c>
      <c r="I290" s="37">
        <v>0</v>
      </c>
      <c r="J290" s="36">
        <v>0</v>
      </c>
      <c r="K290" s="36">
        <v>0</v>
      </c>
      <c r="L290" s="37">
        <v>0</v>
      </c>
      <c r="M290" s="7">
        <v>0</v>
      </c>
      <c r="N290" s="7">
        <v>0</v>
      </c>
      <c r="O290" s="7">
        <v>0</v>
      </c>
      <c r="P290" s="7">
        <v>0</v>
      </c>
      <c r="Q290" s="7">
        <v>0</v>
      </c>
      <c r="R290" s="7">
        <v>0</v>
      </c>
      <c r="S290" s="7">
        <v>0</v>
      </c>
      <c r="T290" s="7">
        <v>0</v>
      </c>
      <c r="U290" s="7">
        <v>0</v>
      </c>
      <c r="V290" s="7">
        <v>0</v>
      </c>
      <c r="W290" s="7">
        <v>0</v>
      </c>
      <c r="X290" s="7">
        <v>0</v>
      </c>
      <c r="Y290" s="7">
        <v>0</v>
      </c>
      <c r="Z290" s="7">
        <v>0</v>
      </c>
      <c r="AA290" s="7">
        <v>0</v>
      </c>
      <c r="AB290" s="7">
        <v>0</v>
      </c>
      <c r="AC290" s="7">
        <v>0</v>
      </c>
      <c r="AD290" s="7">
        <v>0</v>
      </c>
      <c r="AE290" s="7">
        <v>0</v>
      </c>
      <c r="AF290" s="7">
        <v>0</v>
      </c>
      <c r="AG290" s="7">
        <v>0</v>
      </c>
      <c r="AH290" s="7">
        <v>0</v>
      </c>
      <c r="AI290" s="7">
        <v>0</v>
      </c>
      <c r="AJ290" s="7">
        <v>0</v>
      </c>
      <c r="AK290" s="7">
        <v>0</v>
      </c>
      <c r="AL290" s="7">
        <v>0</v>
      </c>
      <c r="AM290" s="7">
        <v>0</v>
      </c>
      <c r="AN290" s="7">
        <v>0</v>
      </c>
      <c r="AO290" s="7">
        <v>0</v>
      </c>
      <c r="AP290" s="7">
        <v>0</v>
      </c>
      <c r="AQ290" s="7">
        <v>0</v>
      </c>
      <c r="AR290" s="7">
        <v>0</v>
      </c>
      <c r="AS290" s="7">
        <v>0</v>
      </c>
      <c r="AT290" s="7">
        <v>0</v>
      </c>
      <c r="AU290" s="7">
        <v>0</v>
      </c>
      <c r="AV290" s="7">
        <v>0</v>
      </c>
      <c r="AW290" s="7">
        <v>0</v>
      </c>
      <c r="AX290" s="7">
        <v>0</v>
      </c>
      <c r="AY290" s="7">
        <v>0</v>
      </c>
      <c r="AZ290" s="7">
        <v>0</v>
      </c>
      <c r="BA290" s="7">
        <v>0</v>
      </c>
      <c r="BB290" s="7">
        <v>0</v>
      </c>
      <c r="BC290" s="7">
        <v>0</v>
      </c>
      <c r="BD290" s="7">
        <v>0</v>
      </c>
      <c r="BE290" s="7">
        <v>0</v>
      </c>
      <c r="BF290" s="7">
        <v>0</v>
      </c>
      <c r="BG290" s="7">
        <v>0</v>
      </c>
      <c r="BH290" s="7">
        <v>0</v>
      </c>
      <c r="BI290" s="7">
        <v>0</v>
      </c>
      <c r="BJ290" s="7">
        <v>0</v>
      </c>
      <c r="BK290" s="7">
        <v>0</v>
      </c>
      <c r="BL290" s="7">
        <v>0</v>
      </c>
      <c r="BM290" s="7">
        <v>0</v>
      </c>
      <c r="BN290" s="7">
        <v>0</v>
      </c>
      <c r="BO290" s="7">
        <v>0</v>
      </c>
      <c r="BP290" s="7">
        <v>0</v>
      </c>
      <c r="BQ290" s="7">
        <v>0</v>
      </c>
      <c r="BR290" s="7">
        <v>0</v>
      </c>
      <c r="BS290" s="7">
        <v>0</v>
      </c>
      <c r="BT290" s="7">
        <v>0</v>
      </c>
      <c r="BU290" s="7">
        <v>0</v>
      </c>
      <c r="BV290" s="7">
        <v>0</v>
      </c>
      <c r="BW290" s="7">
        <v>0</v>
      </c>
      <c r="BX290" s="7">
        <v>0</v>
      </c>
      <c r="BY290" s="7">
        <v>0</v>
      </c>
      <c r="BZ290" s="7">
        <v>0</v>
      </c>
      <c r="CA290" s="7">
        <v>0</v>
      </c>
      <c r="CB290" s="7">
        <v>0</v>
      </c>
      <c r="CC290" s="7">
        <v>0</v>
      </c>
      <c r="CD290" s="7">
        <v>0</v>
      </c>
      <c r="CE290" s="7">
        <v>0</v>
      </c>
      <c r="CF290" s="7">
        <v>0</v>
      </c>
      <c r="CG290" s="7">
        <v>0</v>
      </c>
      <c r="CH290" s="7">
        <v>0</v>
      </c>
      <c r="CI290" s="7">
        <v>0</v>
      </c>
      <c r="CJ290" s="7">
        <v>0</v>
      </c>
    </row>
    <row r="291" spans="1:88" x14ac:dyDescent="0.35">
      <c r="A291" s="38" t="s">
        <v>1349</v>
      </c>
      <c r="B291" s="38" t="s">
        <v>4184</v>
      </c>
      <c r="C291" s="38">
        <v>272</v>
      </c>
      <c r="D291" s="38" t="s">
        <v>1402</v>
      </c>
      <c r="E291" s="38" t="s">
        <v>3813</v>
      </c>
      <c r="F291" s="38" t="s">
        <v>596</v>
      </c>
      <c r="G291" s="38" t="s">
        <v>472</v>
      </c>
      <c r="H291" s="38">
        <v>0</v>
      </c>
      <c r="I291" s="39">
        <v>0</v>
      </c>
      <c r="J291" s="38">
        <v>0</v>
      </c>
      <c r="K291" s="38">
        <v>0</v>
      </c>
      <c r="L291" s="39">
        <v>0</v>
      </c>
      <c r="M291" s="7">
        <v>2.03E-6</v>
      </c>
      <c r="N291" s="7">
        <v>4.0600000000000001E-6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7">
        <v>0</v>
      </c>
      <c r="U291" s="7">
        <v>0</v>
      </c>
      <c r="V291" s="7">
        <v>0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7">
        <v>0</v>
      </c>
      <c r="AK291" s="7">
        <v>0</v>
      </c>
      <c r="AL291" s="7">
        <v>0</v>
      </c>
      <c r="AM291" s="7">
        <v>0</v>
      </c>
      <c r="AN291" s="7">
        <v>0</v>
      </c>
      <c r="AO291" s="7">
        <v>0</v>
      </c>
      <c r="AP291" s="7">
        <v>0</v>
      </c>
      <c r="AQ291" s="7">
        <v>0</v>
      </c>
      <c r="AR291" s="7">
        <v>0</v>
      </c>
      <c r="AS291" s="7">
        <v>0</v>
      </c>
      <c r="AT291" s="7">
        <v>0</v>
      </c>
      <c r="AU291" s="7">
        <v>0</v>
      </c>
      <c r="AV291" s="7">
        <v>0</v>
      </c>
      <c r="AW291" s="7">
        <v>0</v>
      </c>
      <c r="AX291" s="7">
        <v>0</v>
      </c>
      <c r="AY291" s="7">
        <v>0</v>
      </c>
      <c r="AZ291" s="7">
        <v>0</v>
      </c>
      <c r="BA291" s="7">
        <v>0</v>
      </c>
      <c r="BB291" s="7">
        <v>0</v>
      </c>
      <c r="BC291" s="7">
        <v>0</v>
      </c>
      <c r="BD291" s="7">
        <v>0</v>
      </c>
      <c r="BE291" s="7">
        <v>0</v>
      </c>
      <c r="BF291" s="7">
        <v>0</v>
      </c>
      <c r="BG291" s="7">
        <v>0</v>
      </c>
      <c r="BH291" s="7">
        <v>0</v>
      </c>
      <c r="BI291" s="7">
        <v>0</v>
      </c>
      <c r="BJ291" s="7">
        <v>0</v>
      </c>
      <c r="BK291" s="7">
        <v>0</v>
      </c>
      <c r="BL291" s="7">
        <v>0</v>
      </c>
      <c r="BM291" s="7">
        <v>0</v>
      </c>
      <c r="BN291" s="7">
        <v>0</v>
      </c>
      <c r="BO291" s="7">
        <v>0</v>
      </c>
      <c r="BP291" s="7">
        <v>0</v>
      </c>
      <c r="BQ291" s="7">
        <v>0</v>
      </c>
      <c r="BR291" s="7">
        <v>0</v>
      </c>
      <c r="BS291" s="7">
        <v>0</v>
      </c>
      <c r="BT291" s="7">
        <v>0</v>
      </c>
      <c r="BU291" s="7">
        <v>0</v>
      </c>
      <c r="BV291" s="7">
        <v>0</v>
      </c>
      <c r="BW291" s="7">
        <v>0</v>
      </c>
      <c r="BX291" s="7">
        <v>0</v>
      </c>
      <c r="BY291" s="7">
        <v>0</v>
      </c>
      <c r="BZ291" s="7">
        <v>0</v>
      </c>
      <c r="CA291" s="7">
        <v>0</v>
      </c>
      <c r="CB291" s="7">
        <v>0</v>
      </c>
      <c r="CC291" s="7">
        <v>0</v>
      </c>
      <c r="CD291" s="7">
        <v>0</v>
      </c>
      <c r="CE291" s="7">
        <v>0</v>
      </c>
      <c r="CF291" s="7">
        <v>0</v>
      </c>
      <c r="CG291" s="7">
        <v>0</v>
      </c>
      <c r="CH291" s="7">
        <v>0</v>
      </c>
      <c r="CI291" s="7">
        <v>0</v>
      </c>
      <c r="CJ291" s="7">
        <v>0</v>
      </c>
    </row>
    <row r="292" spans="1:88" x14ac:dyDescent="0.35">
      <c r="A292" s="42" t="s">
        <v>1352</v>
      </c>
      <c r="B292" s="42" t="s">
        <v>4185</v>
      </c>
      <c r="C292" s="42">
        <v>284</v>
      </c>
      <c r="D292" s="42" t="s">
        <v>4186</v>
      </c>
      <c r="E292" s="42">
        <v>0.93</v>
      </c>
      <c r="F292" s="42" t="s">
        <v>611</v>
      </c>
      <c r="G292" s="42" t="s">
        <v>480</v>
      </c>
      <c r="H292" s="42">
        <v>0</v>
      </c>
      <c r="I292" s="43">
        <v>0</v>
      </c>
      <c r="J292" s="42">
        <v>0</v>
      </c>
      <c r="K292" s="42">
        <v>0</v>
      </c>
      <c r="L292" s="43">
        <v>0</v>
      </c>
      <c r="M292" s="7">
        <v>6.6000000000000003E-6</v>
      </c>
      <c r="N292" s="7">
        <v>1.3200000000000001E-5</v>
      </c>
      <c r="O292" s="7">
        <v>0</v>
      </c>
      <c r="P292" s="7">
        <v>0</v>
      </c>
      <c r="Q292" s="7">
        <v>0</v>
      </c>
      <c r="R292" s="7">
        <v>0</v>
      </c>
      <c r="S292" s="7">
        <v>0</v>
      </c>
      <c r="T292" s="7">
        <v>0</v>
      </c>
      <c r="U292" s="7">
        <v>0</v>
      </c>
      <c r="V292" s="7">
        <v>0</v>
      </c>
      <c r="W292" s="7">
        <v>0</v>
      </c>
      <c r="X292" s="7">
        <v>0</v>
      </c>
      <c r="Y292" s="7">
        <v>0</v>
      </c>
      <c r="Z292" s="7">
        <v>0</v>
      </c>
      <c r="AA292" s="7">
        <v>0</v>
      </c>
      <c r="AB292" s="7">
        <v>0</v>
      </c>
      <c r="AC292" s="7">
        <v>0</v>
      </c>
      <c r="AD292" s="7">
        <v>0</v>
      </c>
      <c r="AE292" s="7">
        <v>0</v>
      </c>
      <c r="AF292" s="7">
        <v>0</v>
      </c>
      <c r="AG292" s="7">
        <v>0</v>
      </c>
      <c r="AH292" s="7">
        <v>0</v>
      </c>
      <c r="AI292" s="7">
        <v>0</v>
      </c>
      <c r="AJ292" s="7">
        <v>0</v>
      </c>
      <c r="AK292" s="7">
        <v>0</v>
      </c>
      <c r="AL292" s="7">
        <v>0</v>
      </c>
      <c r="AM292" s="7">
        <v>0</v>
      </c>
      <c r="AN292" s="7">
        <v>0</v>
      </c>
      <c r="AO292" s="7">
        <v>0</v>
      </c>
      <c r="AP292" s="7">
        <v>0</v>
      </c>
      <c r="AQ292" s="7">
        <v>0</v>
      </c>
      <c r="AR292" s="7">
        <v>0</v>
      </c>
      <c r="AS292" s="7">
        <v>0</v>
      </c>
      <c r="AT292" s="7">
        <v>0</v>
      </c>
      <c r="AU292" s="7">
        <v>0</v>
      </c>
      <c r="AV292" s="7">
        <v>0</v>
      </c>
      <c r="AW292" s="7">
        <v>0</v>
      </c>
      <c r="AX292" s="7">
        <v>0</v>
      </c>
      <c r="AY292" s="7">
        <v>0</v>
      </c>
      <c r="AZ292" s="7">
        <v>0</v>
      </c>
      <c r="BA292" s="7">
        <v>0</v>
      </c>
      <c r="BB292" s="7">
        <v>0</v>
      </c>
      <c r="BC292" s="7">
        <v>0</v>
      </c>
      <c r="BD292" s="7">
        <v>0</v>
      </c>
      <c r="BE292" s="7">
        <v>0</v>
      </c>
      <c r="BF292" s="7">
        <v>0</v>
      </c>
      <c r="BG292" s="7">
        <v>0</v>
      </c>
      <c r="BH292" s="7">
        <v>0</v>
      </c>
      <c r="BI292" s="7">
        <v>0</v>
      </c>
      <c r="BJ292" s="7">
        <v>0</v>
      </c>
      <c r="BK292" s="7">
        <v>0</v>
      </c>
      <c r="BL292" s="7">
        <v>0</v>
      </c>
      <c r="BM292" s="7">
        <v>0</v>
      </c>
      <c r="BN292" s="7">
        <v>0</v>
      </c>
      <c r="BO292" s="7">
        <v>0</v>
      </c>
      <c r="BP292" s="7">
        <v>0</v>
      </c>
      <c r="BQ292" s="7">
        <v>0</v>
      </c>
      <c r="BR292" s="7">
        <v>0</v>
      </c>
      <c r="BS292" s="7">
        <v>0</v>
      </c>
      <c r="BT292" s="7">
        <v>0</v>
      </c>
      <c r="BU292" s="7">
        <v>0</v>
      </c>
      <c r="BV292" s="7">
        <v>0</v>
      </c>
      <c r="BW292" s="7">
        <v>0</v>
      </c>
      <c r="BX292" s="7">
        <v>0</v>
      </c>
      <c r="BY292" s="7">
        <v>0</v>
      </c>
      <c r="BZ292" s="7">
        <v>0</v>
      </c>
      <c r="CA292" s="7">
        <v>0</v>
      </c>
      <c r="CB292" s="7">
        <v>0</v>
      </c>
      <c r="CC292" s="7">
        <v>0</v>
      </c>
      <c r="CD292" s="7">
        <v>0</v>
      </c>
      <c r="CE292" s="7">
        <v>0</v>
      </c>
      <c r="CF292" s="7">
        <v>0</v>
      </c>
      <c r="CG292" s="7">
        <v>0</v>
      </c>
      <c r="CH292" s="7">
        <v>0</v>
      </c>
      <c r="CI292" s="7">
        <v>0</v>
      </c>
      <c r="CJ292" s="7">
        <v>0</v>
      </c>
    </row>
    <row r="293" spans="1:88" x14ac:dyDescent="0.35">
      <c r="A293" s="42" t="s">
        <v>1355</v>
      </c>
      <c r="B293" s="42" t="s">
        <v>4187</v>
      </c>
      <c r="C293" s="42">
        <v>285</v>
      </c>
      <c r="D293" s="42" t="s">
        <v>4188</v>
      </c>
      <c r="E293" s="42">
        <v>1</v>
      </c>
      <c r="F293" s="42" t="s">
        <v>611</v>
      </c>
      <c r="G293" s="42" t="s">
        <v>480</v>
      </c>
      <c r="H293" s="42">
        <v>0</v>
      </c>
      <c r="I293" s="43">
        <v>0</v>
      </c>
      <c r="J293" s="42">
        <v>0</v>
      </c>
      <c r="K293" s="42">
        <v>0</v>
      </c>
      <c r="L293" s="43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7">
        <v>0</v>
      </c>
      <c r="U293" s="7">
        <v>0</v>
      </c>
      <c r="V293" s="7">
        <v>0</v>
      </c>
      <c r="W293" s="7">
        <v>0</v>
      </c>
      <c r="X293" s="7">
        <v>0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7">
        <v>0</v>
      </c>
      <c r="AK293" s="7">
        <v>0</v>
      </c>
      <c r="AL293" s="7">
        <v>0</v>
      </c>
      <c r="AM293" s="7">
        <v>0</v>
      </c>
      <c r="AN293" s="7">
        <v>0</v>
      </c>
      <c r="AO293" s="7">
        <v>0</v>
      </c>
      <c r="AP293" s="7">
        <v>0</v>
      </c>
      <c r="AQ293" s="7">
        <v>0</v>
      </c>
      <c r="AR293" s="7">
        <v>0</v>
      </c>
      <c r="AS293" s="7">
        <v>0</v>
      </c>
      <c r="AT293" s="7">
        <v>0</v>
      </c>
      <c r="AU293" s="7">
        <v>0</v>
      </c>
      <c r="AV293" s="7">
        <v>0</v>
      </c>
      <c r="AW293" s="7">
        <v>0</v>
      </c>
      <c r="AX293" s="7">
        <v>0</v>
      </c>
      <c r="AY293" s="7">
        <v>0</v>
      </c>
      <c r="AZ293" s="7">
        <v>0</v>
      </c>
      <c r="BA293" s="7">
        <v>0</v>
      </c>
      <c r="BB293" s="7">
        <v>0</v>
      </c>
      <c r="BC293" s="7">
        <v>0</v>
      </c>
      <c r="BD293" s="7">
        <v>0</v>
      </c>
      <c r="BE293" s="7">
        <v>0</v>
      </c>
      <c r="BF293" s="7">
        <v>0</v>
      </c>
      <c r="BG293" s="7">
        <v>0</v>
      </c>
      <c r="BH293" s="7">
        <v>0</v>
      </c>
      <c r="BI293" s="7">
        <v>0</v>
      </c>
      <c r="BJ293" s="7">
        <v>0</v>
      </c>
      <c r="BK293" s="7">
        <v>0</v>
      </c>
      <c r="BL293" s="7">
        <v>0</v>
      </c>
      <c r="BM293" s="7">
        <v>0</v>
      </c>
      <c r="BN293" s="7">
        <v>0</v>
      </c>
      <c r="BO293" s="7">
        <v>0</v>
      </c>
      <c r="BP293" s="7">
        <v>0</v>
      </c>
      <c r="BQ293" s="7">
        <v>0</v>
      </c>
      <c r="BR293" s="7">
        <v>0</v>
      </c>
      <c r="BS293" s="7">
        <v>0</v>
      </c>
      <c r="BT293" s="7">
        <v>0</v>
      </c>
      <c r="BU293" s="7">
        <v>0</v>
      </c>
      <c r="BV293" s="7">
        <v>0</v>
      </c>
      <c r="BW293" s="7">
        <v>0</v>
      </c>
      <c r="BX293" s="7">
        <v>0</v>
      </c>
      <c r="BY293" s="7">
        <v>0</v>
      </c>
      <c r="BZ293" s="7">
        <v>0</v>
      </c>
      <c r="CA293" s="7">
        <v>0</v>
      </c>
      <c r="CB293" s="7">
        <v>0</v>
      </c>
      <c r="CC293" s="7">
        <v>0</v>
      </c>
      <c r="CD293" s="7">
        <v>0</v>
      </c>
      <c r="CE293" s="7">
        <v>0</v>
      </c>
      <c r="CF293" s="7">
        <v>0</v>
      </c>
      <c r="CG293" s="7">
        <v>0</v>
      </c>
      <c r="CH293" s="7">
        <v>0</v>
      </c>
      <c r="CI293" s="7">
        <v>0</v>
      </c>
      <c r="CJ293" s="7">
        <v>0</v>
      </c>
    </row>
    <row r="294" spans="1:88" x14ac:dyDescent="0.35">
      <c r="A294" s="42" t="s">
        <v>1358</v>
      </c>
      <c r="B294" s="42" t="s">
        <v>4001</v>
      </c>
      <c r="C294" s="42">
        <v>286</v>
      </c>
      <c r="D294" s="42" t="s">
        <v>4002</v>
      </c>
      <c r="E294" s="42">
        <v>0.8</v>
      </c>
      <c r="F294" s="42" t="s">
        <v>611</v>
      </c>
      <c r="G294" s="42" t="s">
        <v>480</v>
      </c>
      <c r="H294" s="42">
        <v>0</v>
      </c>
      <c r="I294" s="43">
        <v>0</v>
      </c>
      <c r="J294" s="42">
        <v>0</v>
      </c>
      <c r="K294" s="42">
        <v>0</v>
      </c>
      <c r="L294" s="43">
        <v>0</v>
      </c>
      <c r="M294" s="7">
        <v>1.5200000000000001E-6</v>
      </c>
      <c r="N294" s="7">
        <v>3.0400000000000001E-6</v>
      </c>
      <c r="O294" s="7">
        <v>0</v>
      </c>
      <c r="P294" s="7">
        <v>0</v>
      </c>
      <c r="Q294" s="7">
        <v>0</v>
      </c>
      <c r="R294" s="7">
        <v>0</v>
      </c>
      <c r="S294" s="7">
        <v>0</v>
      </c>
      <c r="T294" s="7">
        <v>0</v>
      </c>
      <c r="U294" s="7">
        <v>0</v>
      </c>
      <c r="V294" s="7">
        <v>0</v>
      </c>
      <c r="W294" s="7">
        <v>0</v>
      </c>
      <c r="X294" s="7">
        <v>0</v>
      </c>
      <c r="Y294" s="7">
        <v>0</v>
      </c>
      <c r="Z294" s="7">
        <v>0</v>
      </c>
      <c r="AA294" s="7">
        <v>0</v>
      </c>
      <c r="AB294" s="7">
        <v>0</v>
      </c>
      <c r="AC294" s="7">
        <v>0</v>
      </c>
      <c r="AD294" s="7">
        <v>0</v>
      </c>
      <c r="AE294" s="7">
        <v>0</v>
      </c>
      <c r="AF294" s="7">
        <v>0</v>
      </c>
      <c r="AG294" s="7">
        <v>0</v>
      </c>
      <c r="AH294" s="7">
        <v>0</v>
      </c>
      <c r="AI294" s="7">
        <v>0</v>
      </c>
      <c r="AJ294" s="7">
        <v>0</v>
      </c>
      <c r="AK294" s="7">
        <v>0</v>
      </c>
      <c r="AL294" s="7">
        <v>0</v>
      </c>
      <c r="AM294" s="7">
        <v>0</v>
      </c>
      <c r="AN294" s="7">
        <v>0</v>
      </c>
      <c r="AO294" s="7">
        <v>0</v>
      </c>
      <c r="AP294" s="7">
        <v>0</v>
      </c>
      <c r="AQ294" s="7">
        <v>0</v>
      </c>
      <c r="AR294" s="7">
        <v>0</v>
      </c>
      <c r="AS294" s="7">
        <v>0</v>
      </c>
      <c r="AT294" s="7">
        <v>0</v>
      </c>
      <c r="AU294" s="7">
        <v>0</v>
      </c>
      <c r="AV294" s="7">
        <v>0</v>
      </c>
      <c r="AW294" s="7">
        <v>0</v>
      </c>
      <c r="AX294" s="7">
        <v>0</v>
      </c>
      <c r="AY294" s="7">
        <v>0</v>
      </c>
      <c r="AZ294" s="7">
        <v>0</v>
      </c>
      <c r="BA294" s="7">
        <v>0</v>
      </c>
      <c r="BB294" s="7">
        <v>0</v>
      </c>
      <c r="BC294" s="7">
        <v>0</v>
      </c>
      <c r="BD294" s="7">
        <v>0</v>
      </c>
      <c r="BE294" s="7">
        <v>0</v>
      </c>
      <c r="BF294" s="7">
        <v>0</v>
      </c>
      <c r="BG294" s="7">
        <v>0</v>
      </c>
      <c r="BH294" s="7">
        <v>0</v>
      </c>
      <c r="BI294" s="7">
        <v>0</v>
      </c>
      <c r="BJ294" s="7">
        <v>0</v>
      </c>
      <c r="BK294" s="7">
        <v>0</v>
      </c>
      <c r="BL294" s="7">
        <v>0</v>
      </c>
      <c r="BM294" s="7">
        <v>0</v>
      </c>
      <c r="BN294" s="7">
        <v>0</v>
      </c>
      <c r="BO294" s="7">
        <v>0</v>
      </c>
      <c r="BP294" s="7">
        <v>0</v>
      </c>
      <c r="BQ294" s="7">
        <v>0</v>
      </c>
      <c r="BR294" s="7">
        <v>0</v>
      </c>
      <c r="BS294" s="7">
        <v>0</v>
      </c>
      <c r="BT294" s="7">
        <v>0</v>
      </c>
      <c r="BU294" s="7">
        <v>0</v>
      </c>
      <c r="BV294" s="7">
        <v>0</v>
      </c>
      <c r="BW294" s="7">
        <v>0</v>
      </c>
      <c r="BX294" s="7">
        <v>0</v>
      </c>
      <c r="BY294" s="7">
        <v>0</v>
      </c>
      <c r="BZ294" s="7">
        <v>0</v>
      </c>
      <c r="CA294" s="7">
        <v>0</v>
      </c>
      <c r="CB294" s="7">
        <v>0</v>
      </c>
      <c r="CC294" s="7">
        <v>0</v>
      </c>
      <c r="CD294" s="7">
        <v>0</v>
      </c>
      <c r="CE294" s="7">
        <v>0</v>
      </c>
      <c r="CF294" s="7">
        <v>0</v>
      </c>
      <c r="CG294" s="7">
        <v>0</v>
      </c>
      <c r="CH294" s="7">
        <v>0</v>
      </c>
      <c r="CI294" s="7">
        <v>0</v>
      </c>
      <c r="CJ294" s="7">
        <v>0</v>
      </c>
    </row>
    <row r="295" spans="1:88" x14ac:dyDescent="0.35">
      <c r="A295" s="42" t="s">
        <v>1361</v>
      </c>
      <c r="B295" s="42" t="s">
        <v>4189</v>
      </c>
      <c r="C295" s="42">
        <v>287</v>
      </c>
      <c r="D295" s="42" t="s">
        <v>4190</v>
      </c>
      <c r="E295" s="42">
        <v>1</v>
      </c>
      <c r="F295" s="42" t="s">
        <v>611</v>
      </c>
      <c r="G295" s="42" t="s">
        <v>480</v>
      </c>
      <c r="H295" s="42">
        <v>0</v>
      </c>
      <c r="I295" s="43">
        <v>0</v>
      </c>
      <c r="J295" s="42">
        <v>0</v>
      </c>
      <c r="K295" s="42">
        <v>0</v>
      </c>
      <c r="L295" s="43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7">
        <v>0</v>
      </c>
      <c r="U295" s="7">
        <v>0</v>
      </c>
      <c r="V295" s="7">
        <v>0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7">
        <v>0</v>
      </c>
      <c r="AK295" s="7">
        <v>0</v>
      </c>
      <c r="AL295" s="7">
        <v>0</v>
      </c>
      <c r="AM295" s="7">
        <v>0</v>
      </c>
      <c r="AN295" s="7">
        <v>0</v>
      </c>
      <c r="AO295" s="7">
        <v>0</v>
      </c>
      <c r="AP295" s="7">
        <v>0</v>
      </c>
      <c r="AQ295" s="7">
        <v>0</v>
      </c>
      <c r="AR295" s="7">
        <v>0</v>
      </c>
      <c r="AS295" s="7">
        <v>0</v>
      </c>
      <c r="AT295" s="7">
        <v>0</v>
      </c>
      <c r="AU295" s="7">
        <v>0</v>
      </c>
      <c r="AV295" s="7">
        <v>0</v>
      </c>
      <c r="AW295" s="7">
        <v>0</v>
      </c>
      <c r="AX295" s="7">
        <v>0</v>
      </c>
      <c r="AY295" s="7">
        <v>0</v>
      </c>
      <c r="AZ295" s="7">
        <v>0</v>
      </c>
      <c r="BA295" s="7">
        <v>0</v>
      </c>
      <c r="BB295" s="7">
        <v>0</v>
      </c>
      <c r="BC295" s="7">
        <v>0</v>
      </c>
      <c r="BD295" s="7">
        <v>0</v>
      </c>
      <c r="BE295" s="7">
        <v>0</v>
      </c>
      <c r="BF295" s="7">
        <v>0</v>
      </c>
      <c r="BG295" s="7">
        <v>0</v>
      </c>
      <c r="BH295" s="7">
        <v>0</v>
      </c>
      <c r="BI295" s="7">
        <v>0</v>
      </c>
      <c r="BJ295" s="7">
        <v>0</v>
      </c>
      <c r="BK295" s="7">
        <v>0</v>
      </c>
      <c r="BL295" s="7">
        <v>0</v>
      </c>
      <c r="BM295" s="7">
        <v>0</v>
      </c>
      <c r="BN295" s="7">
        <v>0</v>
      </c>
      <c r="BO295" s="7">
        <v>0</v>
      </c>
      <c r="BP295" s="7">
        <v>0</v>
      </c>
      <c r="BQ295" s="7">
        <v>0</v>
      </c>
      <c r="BR295" s="7">
        <v>0</v>
      </c>
      <c r="BS295" s="7">
        <v>0</v>
      </c>
      <c r="BT295" s="7">
        <v>0</v>
      </c>
      <c r="BU295" s="7">
        <v>0</v>
      </c>
      <c r="BV295" s="7">
        <v>0</v>
      </c>
      <c r="BW295" s="7">
        <v>0</v>
      </c>
      <c r="BX295" s="7">
        <v>0</v>
      </c>
      <c r="BY295" s="7">
        <v>0</v>
      </c>
      <c r="BZ295" s="7">
        <v>0</v>
      </c>
      <c r="CA295" s="7">
        <v>0</v>
      </c>
      <c r="CB295" s="7">
        <v>0</v>
      </c>
      <c r="CC295" s="7">
        <v>0</v>
      </c>
      <c r="CD295" s="7">
        <v>0</v>
      </c>
      <c r="CE295" s="7">
        <v>0</v>
      </c>
      <c r="CF295" s="7">
        <v>0</v>
      </c>
      <c r="CG295" s="7">
        <v>0</v>
      </c>
      <c r="CH295" s="7">
        <v>0</v>
      </c>
      <c r="CI295" s="7">
        <v>0</v>
      </c>
      <c r="CJ295" s="7">
        <v>0</v>
      </c>
    </row>
    <row r="296" spans="1:88" x14ac:dyDescent="0.35">
      <c r="A296" s="42" t="s">
        <v>1364</v>
      </c>
      <c r="B296" s="42" t="s">
        <v>4191</v>
      </c>
      <c r="C296" s="42">
        <v>288</v>
      </c>
      <c r="D296" s="42" t="s">
        <v>4192</v>
      </c>
      <c r="E296" s="42">
        <v>0.8</v>
      </c>
      <c r="F296" s="42" t="s">
        <v>611</v>
      </c>
      <c r="G296" s="42" t="s">
        <v>480</v>
      </c>
      <c r="H296" s="42">
        <v>0</v>
      </c>
      <c r="I296" s="43">
        <v>0</v>
      </c>
      <c r="J296" s="42">
        <v>0</v>
      </c>
      <c r="K296" s="42">
        <v>0</v>
      </c>
      <c r="L296" s="43">
        <v>0</v>
      </c>
      <c r="M296" s="7">
        <v>5.0999999999999999E-7</v>
      </c>
      <c r="N296" s="7">
        <v>1.02E-6</v>
      </c>
      <c r="O296" s="7">
        <v>0</v>
      </c>
      <c r="P296" s="7">
        <v>0</v>
      </c>
      <c r="Q296" s="7">
        <v>0</v>
      </c>
      <c r="R296" s="7">
        <v>0</v>
      </c>
      <c r="S296" s="7">
        <v>0</v>
      </c>
      <c r="T296" s="7">
        <v>0</v>
      </c>
      <c r="U296" s="7">
        <v>0</v>
      </c>
      <c r="V296" s="7">
        <v>0</v>
      </c>
      <c r="W296" s="7">
        <v>0</v>
      </c>
      <c r="X296" s="7">
        <v>0</v>
      </c>
      <c r="Y296" s="7">
        <v>0</v>
      </c>
      <c r="Z296" s="7">
        <v>0</v>
      </c>
      <c r="AA296" s="7">
        <v>0</v>
      </c>
      <c r="AB296" s="7">
        <v>0</v>
      </c>
      <c r="AC296" s="7">
        <v>0</v>
      </c>
      <c r="AD296" s="7">
        <v>0</v>
      </c>
      <c r="AE296" s="7">
        <v>0</v>
      </c>
      <c r="AF296" s="7">
        <v>0</v>
      </c>
      <c r="AG296" s="7">
        <v>0</v>
      </c>
      <c r="AH296" s="7">
        <v>0</v>
      </c>
      <c r="AI296" s="7">
        <v>0</v>
      </c>
      <c r="AJ296" s="7">
        <v>0</v>
      </c>
      <c r="AK296" s="7">
        <v>0</v>
      </c>
      <c r="AL296" s="7">
        <v>0</v>
      </c>
      <c r="AM296" s="7">
        <v>0</v>
      </c>
      <c r="AN296" s="7">
        <v>0</v>
      </c>
      <c r="AO296" s="7">
        <v>0</v>
      </c>
      <c r="AP296" s="7">
        <v>0</v>
      </c>
      <c r="AQ296" s="7">
        <v>0</v>
      </c>
      <c r="AR296" s="7">
        <v>0</v>
      </c>
      <c r="AS296" s="7">
        <v>0</v>
      </c>
      <c r="AT296" s="7">
        <v>0</v>
      </c>
      <c r="AU296" s="7">
        <v>0</v>
      </c>
      <c r="AV296" s="7">
        <v>0</v>
      </c>
      <c r="AW296" s="7">
        <v>0</v>
      </c>
      <c r="AX296" s="7">
        <v>0</v>
      </c>
      <c r="AY296" s="7">
        <v>0</v>
      </c>
      <c r="AZ296" s="7">
        <v>0</v>
      </c>
      <c r="BA296" s="7">
        <v>0</v>
      </c>
      <c r="BB296" s="7">
        <v>0</v>
      </c>
      <c r="BC296" s="7">
        <v>0</v>
      </c>
      <c r="BD296" s="7">
        <v>0</v>
      </c>
      <c r="BE296" s="7">
        <v>0</v>
      </c>
      <c r="BF296" s="7">
        <v>0</v>
      </c>
      <c r="BG296" s="7">
        <v>0</v>
      </c>
      <c r="BH296" s="7">
        <v>0</v>
      </c>
      <c r="BI296" s="7">
        <v>0</v>
      </c>
      <c r="BJ296" s="7">
        <v>0</v>
      </c>
      <c r="BK296" s="7">
        <v>0</v>
      </c>
      <c r="BL296" s="7">
        <v>0</v>
      </c>
      <c r="BM296" s="7">
        <v>0</v>
      </c>
      <c r="BN296" s="7">
        <v>0</v>
      </c>
      <c r="BO296" s="7">
        <v>0</v>
      </c>
      <c r="BP296" s="7">
        <v>0</v>
      </c>
      <c r="BQ296" s="7">
        <v>0</v>
      </c>
      <c r="BR296" s="7">
        <v>0</v>
      </c>
      <c r="BS296" s="7">
        <v>0</v>
      </c>
      <c r="BT296" s="7">
        <v>0</v>
      </c>
      <c r="BU296" s="7">
        <v>0</v>
      </c>
      <c r="BV296" s="7">
        <v>0</v>
      </c>
      <c r="BW296" s="7">
        <v>0</v>
      </c>
      <c r="BX296" s="7">
        <v>0</v>
      </c>
      <c r="BY296" s="7">
        <v>0</v>
      </c>
      <c r="BZ296" s="7">
        <v>0</v>
      </c>
      <c r="CA296" s="7">
        <v>0</v>
      </c>
      <c r="CB296" s="7">
        <v>0</v>
      </c>
      <c r="CC296" s="7">
        <v>0</v>
      </c>
      <c r="CD296" s="7">
        <v>0</v>
      </c>
      <c r="CE296" s="7">
        <v>0</v>
      </c>
      <c r="CF296" s="7">
        <v>0</v>
      </c>
      <c r="CG296" s="7">
        <v>0</v>
      </c>
      <c r="CH296" s="7">
        <v>0</v>
      </c>
      <c r="CI296" s="7">
        <v>0</v>
      </c>
      <c r="CJ296" s="7">
        <v>0</v>
      </c>
    </row>
    <row r="297" spans="1:88" x14ac:dyDescent="0.35">
      <c r="A297" s="57" t="s">
        <v>1367</v>
      </c>
      <c r="B297" s="57" t="s">
        <v>3923</v>
      </c>
      <c r="C297" s="57">
        <v>294</v>
      </c>
      <c r="D297" s="57" t="s">
        <v>3924</v>
      </c>
      <c r="E297" s="57" t="s">
        <v>3813</v>
      </c>
      <c r="F297" s="57" t="s">
        <v>3793</v>
      </c>
      <c r="G297" s="57" t="s">
        <v>3516</v>
      </c>
      <c r="H297" s="57">
        <v>0</v>
      </c>
      <c r="I297" s="58">
        <v>0</v>
      </c>
      <c r="J297" s="57">
        <v>0</v>
      </c>
      <c r="K297" s="57">
        <v>0</v>
      </c>
      <c r="L297" s="58">
        <v>0</v>
      </c>
      <c r="M297" s="7">
        <v>1.065E-5</v>
      </c>
      <c r="N297" s="7">
        <v>2.1299999999999999E-5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7">
        <v>0</v>
      </c>
      <c r="U297" s="7">
        <v>0</v>
      </c>
      <c r="V297" s="7">
        <v>0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7">
        <v>0</v>
      </c>
      <c r="AK297" s="7">
        <v>0</v>
      </c>
      <c r="AL297" s="7">
        <v>0</v>
      </c>
      <c r="AM297" s="7">
        <v>0</v>
      </c>
      <c r="AN297" s="7">
        <v>0</v>
      </c>
      <c r="AO297" s="7">
        <v>0</v>
      </c>
      <c r="AP297" s="7">
        <v>0</v>
      </c>
      <c r="AQ297" s="7">
        <v>0</v>
      </c>
      <c r="AR297" s="7">
        <v>0</v>
      </c>
      <c r="AS297" s="7">
        <v>0</v>
      </c>
      <c r="AT297" s="7">
        <v>0</v>
      </c>
      <c r="AU297" s="7">
        <v>0</v>
      </c>
      <c r="AV297" s="7">
        <v>0</v>
      </c>
      <c r="AW297" s="7">
        <v>0</v>
      </c>
      <c r="AX297" s="7">
        <v>0</v>
      </c>
      <c r="AY297" s="7">
        <v>0</v>
      </c>
      <c r="AZ297" s="7">
        <v>0</v>
      </c>
      <c r="BA297" s="7">
        <v>0</v>
      </c>
      <c r="BB297" s="7">
        <v>0</v>
      </c>
      <c r="BC297" s="7">
        <v>0</v>
      </c>
      <c r="BD297" s="7">
        <v>0</v>
      </c>
      <c r="BE297" s="7">
        <v>0</v>
      </c>
      <c r="BF297" s="7">
        <v>0</v>
      </c>
      <c r="BG297" s="7">
        <v>0</v>
      </c>
      <c r="BH297" s="7">
        <v>0</v>
      </c>
      <c r="BI297" s="7">
        <v>0</v>
      </c>
      <c r="BJ297" s="7">
        <v>0</v>
      </c>
      <c r="BK297" s="7">
        <v>0</v>
      </c>
      <c r="BL297" s="7">
        <v>0</v>
      </c>
      <c r="BM297" s="7">
        <v>0</v>
      </c>
      <c r="BN297" s="7">
        <v>0</v>
      </c>
      <c r="BO297" s="7">
        <v>0</v>
      </c>
      <c r="BP297" s="7">
        <v>0</v>
      </c>
      <c r="BQ297" s="7">
        <v>0</v>
      </c>
      <c r="BR297" s="7">
        <v>0</v>
      </c>
      <c r="BS297" s="7">
        <v>0</v>
      </c>
      <c r="BT297" s="7">
        <v>0</v>
      </c>
      <c r="BU297" s="7">
        <v>0</v>
      </c>
      <c r="BV297" s="7">
        <v>0</v>
      </c>
      <c r="BW297" s="7">
        <v>0</v>
      </c>
      <c r="BX297" s="7">
        <v>0</v>
      </c>
      <c r="BY297" s="7">
        <v>0</v>
      </c>
      <c r="BZ297" s="7">
        <v>0</v>
      </c>
      <c r="CA297" s="7">
        <v>0</v>
      </c>
      <c r="CB297" s="7">
        <v>0</v>
      </c>
      <c r="CC297" s="7">
        <v>0</v>
      </c>
      <c r="CD297" s="7">
        <v>0</v>
      </c>
      <c r="CE297" s="7">
        <v>0</v>
      </c>
      <c r="CF297" s="7">
        <v>0</v>
      </c>
      <c r="CG297" s="7">
        <v>0</v>
      </c>
      <c r="CH297" s="7">
        <v>0</v>
      </c>
      <c r="CI297" s="7">
        <v>0</v>
      </c>
      <c r="CJ297" s="7">
        <v>0</v>
      </c>
    </row>
    <row r="298" spans="1:88" x14ac:dyDescent="0.35">
      <c r="A298" s="57" t="s">
        <v>1370</v>
      </c>
      <c r="B298" s="57" t="s">
        <v>3931</v>
      </c>
      <c r="C298" s="57">
        <v>296</v>
      </c>
      <c r="D298" s="57" t="s">
        <v>3932</v>
      </c>
      <c r="E298" s="57" t="s">
        <v>3813</v>
      </c>
      <c r="F298" s="57" t="s">
        <v>3793</v>
      </c>
      <c r="G298" s="57" t="s">
        <v>3516</v>
      </c>
      <c r="H298" s="57">
        <v>0</v>
      </c>
      <c r="I298" s="58">
        <v>0</v>
      </c>
      <c r="J298" s="57">
        <v>0</v>
      </c>
      <c r="K298" s="57">
        <v>0</v>
      </c>
      <c r="L298" s="58">
        <v>0</v>
      </c>
      <c r="M298" s="7">
        <v>5.0699999999999997E-6</v>
      </c>
      <c r="N298" s="7">
        <v>1.0139999999999999E-5</v>
      </c>
      <c r="O298" s="7">
        <v>0</v>
      </c>
      <c r="P298" s="7">
        <v>0</v>
      </c>
      <c r="Q298" s="7">
        <v>0</v>
      </c>
      <c r="R298" s="7">
        <v>0</v>
      </c>
      <c r="S298" s="7">
        <v>0</v>
      </c>
      <c r="T298" s="7">
        <v>0</v>
      </c>
      <c r="U298" s="7">
        <v>0</v>
      </c>
      <c r="V298" s="7">
        <v>0</v>
      </c>
      <c r="W298" s="7">
        <v>0</v>
      </c>
      <c r="X298" s="7">
        <v>0</v>
      </c>
      <c r="Y298" s="7">
        <v>0</v>
      </c>
      <c r="Z298" s="7">
        <v>0</v>
      </c>
      <c r="AA298" s="7">
        <v>0</v>
      </c>
      <c r="AB298" s="7">
        <v>0</v>
      </c>
      <c r="AC298" s="7">
        <v>0</v>
      </c>
      <c r="AD298" s="7">
        <v>0</v>
      </c>
      <c r="AE298" s="7">
        <v>0</v>
      </c>
      <c r="AF298" s="7">
        <v>0</v>
      </c>
      <c r="AG298" s="7">
        <v>0</v>
      </c>
      <c r="AH298" s="7">
        <v>0</v>
      </c>
      <c r="AI298" s="7">
        <v>0</v>
      </c>
      <c r="AJ298" s="7">
        <v>0</v>
      </c>
      <c r="AK298" s="7">
        <v>0</v>
      </c>
      <c r="AL298" s="7">
        <v>0</v>
      </c>
      <c r="AM298" s="7">
        <v>0</v>
      </c>
      <c r="AN298" s="7">
        <v>0</v>
      </c>
      <c r="AO298" s="7">
        <v>0</v>
      </c>
      <c r="AP298" s="7">
        <v>0</v>
      </c>
      <c r="AQ298" s="7">
        <v>0</v>
      </c>
      <c r="AR298" s="7">
        <v>0</v>
      </c>
      <c r="AS298" s="7">
        <v>0</v>
      </c>
      <c r="AT298" s="7">
        <v>0</v>
      </c>
      <c r="AU298" s="7">
        <v>0</v>
      </c>
      <c r="AV298" s="7">
        <v>0</v>
      </c>
      <c r="AW298" s="7">
        <v>0</v>
      </c>
      <c r="AX298" s="7">
        <v>0</v>
      </c>
      <c r="AY298" s="7">
        <v>0</v>
      </c>
      <c r="AZ298" s="7">
        <v>0</v>
      </c>
      <c r="BA298" s="7">
        <v>0</v>
      </c>
      <c r="BB298" s="7">
        <v>0</v>
      </c>
      <c r="BC298" s="7">
        <v>0</v>
      </c>
      <c r="BD298" s="7">
        <v>0</v>
      </c>
      <c r="BE298" s="7">
        <v>0</v>
      </c>
      <c r="BF298" s="7">
        <v>0</v>
      </c>
      <c r="BG298" s="7">
        <v>0</v>
      </c>
      <c r="BH298" s="7">
        <v>0</v>
      </c>
      <c r="BI298" s="7">
        <v>0</v>
      </c>
      <c r="BJ298" s="7">
        <v>0</v>
      </c>
      <c r="BK298" s="7">
        <v>0</v>
      </c>
      <c r="BL298" s="7">
        <v>0</v>
      </c>
      <c r="BM298" s="7">
        <v>0</v>
      </c>
      <c r="BN298" s="7">
        <v>0</v>
      </c>
      <c r="BO298" s="7">
        <v>0</v>
      </c>
      <c r="BP298" s="7">
        <v>0</v>
      </c>
      <c r="BQ298" s="7">
        <v>0</v>
      </c>
      <c r="BR298" s="7">
        <v>0</v>
      </c>
      <c r="BS298" s="7">
        <v>0</v>
      </c>
      <c r="BT298" s="7">
        <v>0</v>
      </c>
      <c r="BU298" s="7">
        <v>0</v>
      </c>
      <c r="BV298" s="7">
        <v>0</v>
      </c>
      <c r="BW298" s="7">
        <v>0</v>
      </c>
      <c r="BX298" s="7">
        <v>0</v>
      </c>
      <c r="BY298" s="7">
        <v>0</v>
      </c>
      <c r="BZ298" s="7">
        <v>0</v>
      </c>
      <c r="CA298" s="7">
        <v>0</v>
      </c>
      <c r="CB298" s="7">
        <v>0</v>
      </c>
      <c r="CC298" s="7">
        <v>0</v>
      </c>
      <c r="CD298" s="7">
        <v>0</v>
      </c>
      <c r="CE298" s="7">
        <v>0</v>
      </c>
      <c r="CF298" s="7">
        <v>0</v>
      </c>
      <c r="CG298" s="7">
        <v>0</v>
      </c>
      <c r="CH298" s="7">
        <v>0</v>
      </c>
      <c r="CI298" s="7">
        <v>0</v>
      </c>
      <c r="CJ298" s="7">
        <v>0</v>
      </c>
    </row>
    <row r="299" spans="1:88" x14ac:dyDescent="0.35">
      <c r="A299" s="38" t="s">
        <v>1373</v>
      </c>
      <c r="B299" s="38" t="s">
        <v>3811</v>
      </c>
      <c r="C299" s="38">
        <v>297</v>
      </c>
      <c r="D299" s="38" t="s">
        <v>3812</v>
      </c>
      <c r="E299" s="38" t="s">
        <v>3813</v>
      </c>
      <c r="F299" s="38" t="s">
        <v>605</v>
      </c>
      <c r="G299" s="38" t="s">
        <v>472</v>
      </c>
      <c r="H299" s="38">
        <v>0</v>
      </c>
      <c r="I299" s="39">
        <v>0</v>
      </c>
      <c r="J299" s="38">
        <v>0</v>
      </c>
      <c r="K299" s="38">
        <v>0</v>
      </c>
      <c r="L299" s="39">
        <v>0</v>
      </c>
      <c r="M299" s="7">
        <v>8.8071000000000004E-4</v>
      </c>
      <c r="N299" s="7">
        <v>1.7614200000000001E-3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7">
        <v>0</v>
      </c>
      <c r="U299" s="7">
        <v>0</v>
      </c>
      <c r="V299" s="7">
        <v>0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7">
        <v>0</v>
      </c>
      <c r="AK299" s="7">
        <v>0</v>
      </c>
      <c r="AL299" s="7">
        <v>0</v>
      </c>
      <c r="AM299" s="7">
        <v>0</v>
      </c>
      <c r="AN299" s="7">
        <v>0</v>
      </c>
      <c r="AO299" s="7">
        <v>0</v>
      </c>
      <c r="AP299" s="7">
        <v>0</v>
      </c>
      <c r="AQ299" s="7">
        <v>0</v>
      </c>
      <c r="AR299" s="7">
        <v>0</v>
      </c>
      <c r="AS299" s="7">
        <v>0</v>
      </c>
      <c r="AT299" s="7">
        <v>0</v>
      </c>
      <c r="AU299" s="7">
        <v>0</v>
      </c>
      <c r="AV299" s="7">
        <v>0</v>
      </c>
      <c r="AW299" s="7">
        <v>0</v>
      </c>
      <c r="AX299" s="7">
        <v>0</v>
      </c>
      <c r="AY299" s="7">
        <v>0</v>
      </c>
      <c r="AZ299" s="7">
        <v>0</v>
      </c>
      <c r="BA299" s="7">
        <v>0</v>
      </c>
      <c r="BB299" s="7">
        <v>0</v>
      </c>
      <c r="BC299" s="7">
        <v>0</v>
      </c>
      <c r="BD299" s="7">
        <v>0</v>
      </c>
      <c r="BE299" s="7">
        <v>0</v>
      </c>
      <c r="BF299" s="7">
        <v>0</v>
      </c>
      <c r="BG299" s="7">
        <v>0</v>
      </c>
      <c r="BH299" s="7">
        <v>0</v>
      </c>
      <c r="BI299" s="7">
        <v>0</v>
      </c>
      <c r="BJ299" s="7">
        <v>0</v>
      </c>
      <c r="BK299" s="7">
        <v>0</v>
      </c>
      <c r="BL299" s="7">
        <v>0</v>
      </c>
      <c r="BM299" s="7">
        <v>0</v>
      </c>
      <c r="BN299" s="7">
        <v>0</v>
      </c>
      <c r="BO299" s="7">
        <v>0</v>
      </c>
      <c r="BP299" s="7">
        <v>0</v>
      </c>
      <c r="BQ299" s="7">
        <v>0</v>
      </c>
      <c r="BR299" s="7">
        <v>0</v>
      </c>
      <c r="BS299" s="7">
        <v>0</v>
      </c>
      <c r="BT299" s="7">
        <v>0</v>
      </c>
      <c r="BU299" s="7">
        <v>0</v>
      </c>
      <c r="BV299" s="7">
        <v>0</v>
      </c>
      <c r="BW299" s="7">
        <v>0</v>
      </c>
      <c r="BX299" s="7">
        <v>0</v>
      </c>
      <c r="BY299" s="7">
        <v>0</v>
      </c>
      <c r="BZ299" s="7">
        <v>0</v>
      </c>
      <c r="CA299" s="7">
        <v>0</v>
      </c>
      <c r="CB299" s="7">
        <v>0</v>
      </c>
      <c r="CC299" s="7">
        <v>0</v>
      </c>
      <c r="CD299" s="7">
        <v>0</v>
      </c>
      <c r="CE299" s="7">
        <v>0</v>
      </c>
      <c r="CF299" s="7">
        <v>0</v>
      </c>
      <c r="CG299" s="7">
        <v>0</v>
      </c>
      <c r="CH299" s="7">
        <v>0</v>
      </c>
      <c r="CI299" s="7">
        <v>0</v>
      </c>
      <c r="CJ299" s="7">
        <v>0</v>
      </c>
    </row>
    <row r="300" spans="1:88" x14ac:dyDescent="0.35">
      <c r="A300" s="57" t="s">
        <v>1376</v>
      </c>
      <c r="B300" s="57" t="s">
        <v>3929</v>
      </c>
      <c r="C300" s="57">
        <v>298</v>
      </c>
      <c r="D300" s="57" t="s">
        <v>3930</v>
      </c>
      <c r="E300" s="57" t="s">
        <v>3813</v>
      </c>
      <c r="F300" s="57" t="s">
        <v>3793</v>
      </c>
      <c r="G300" s="57" t="s">
        <v>3516</v>
      </c>
      <c r="H300" s="57">
        <v>0</v>
      </c>
      <c r="I300" s="58">
        <v>0</v>
      </c>
      <c r="J300" s="57">
        <v>0</v>
      </c>
      <c r="K300" s="57">
        <v>0</v>
      </c>
      <c r="L300" s="58">
        <v>0</v>
      </c>
      <c r="M300" s="7">
        <v>1.3190000000000001E-5</v>
      </c>
      <c r="N300" s="7">
        <v>2.6380000000000002E-5</v>
      </c>
      <c r="O300" s="7">
        <v>0</v>
      </c>
      <c r="P300" s="7">
        <v>0</v>
      </c>
      <c r="Q300" s="7">
        <v>0</v>
      </c>
      <c r="R300" s="7">
        <v>0</v>
      </c>
      <c r="S300" s="7">
        <v>0</v>
      </c>
      <c r="T300" s="7">
        <v>0</v>
      </c>
      <c r="U300" s="7">
        <v>0</v>
      </c>
      <c r="V300" s="7">
        <v>0</v>
      </c>
      <c r="W300" s="7">
        <v>0</v>
      </c>
      <c r="X300" s="7">
        <v>0</v>
      </c>
      <c r="Y300" s="7">
        <v>0</v>
      </c>
      <c r="Z300" s="7">
        <v>0</v>
      </c>
      <c r="AA300" s="7">
        <v>0</v>
      </c>
      <c r="AB300" s="7">
        <v>0</v>
      </c>
      <c r="AC300" s="7">
        <v>0</v>
      </c>
      <c r="AD300" s="7">
        <v>0</v>
      </c>
      <c r="AE300" s="7">
        <v>0</v>
      </c>
      <c r="AF300" s="7">
        <v>0</v>
      </c>
      <c r="AG300" s="7">
        <v>0</v>
      </c>
      <c r="AH300" s="7">
        <v>0</v>
      </c>
      <c r="AI300" s="7">
        <v>0</v>
      </c>
      <c r="AJ300" s="7">
        <v>0</v>
      </c>
      <c r="AK300" s="7">
        <v>0</v>
      </c>
      <c r="AL300" s="7">
        <v>0</v>
      </c>
      <c r="AM300" s="7">
        <v>0</v>
      </c>
      <c r="AN300" s="7">
        <v>0</v>
      </c>
      <c r="AO300" s="7">
        <v>0</v>
      </c>
      <c r="AP300" s="7">
        <v>0</v>
      </c>
      <c r="AQ300" s="7">
        <v>0</v>
      </c>
      <c r="AR300" s="7">
        <v>0</v>
      </c>
      <c r="AS300" s="7">
        <v>0</v>
      </c>
      <c r="AT300" s="7">
        <v>0</v>
      </c>
      <c r="AU300" s="7">
        <v>0</v>
      </c>
      <c r="AV300" s="7">
        <v>0</v>
      </c>
      <c r="AW300" s="7">
        <v>0</v>
      </c>
      <c r="AX300" s="7">
        <v>0</v>
      </c>
      <c r="AY300" s="7">
        <v>0</v>
      </c>
      <c r="AZ300" s="7">
        <v>0</v>
      </c>
      <c r="BA300" s="7">
        <v>0</v>
      </c>
      <c r="BB300" s="7">
        <v>0</v>
      </c>
      <c r="BC300" s="7">
        <v>0</v>
      </c>
      <c r="BD300" s="7">
        <v>0</v>
      </c>
      <c r="BE300" s="7">
        <v>0</v>
      </c>
      <c r="BF300" s="7">
        <v>0</v>
      </c>
      <c r="BG300" s="7">
        <v>0</v>
      </c>
      <c r="BH300" s="7">
        <v>0</v>
      </c>
      <c r="BI300" s="7">
        <v>0</v>
      </c>
      <c r="BJ300" s="7">
        <v>0</v>
      </c>
      <c r="BK300" s="7">
        <v>0</v>
      </c>
      <c r="BL300" s="7">
        <v>0</v>
      </c>
      <c r="BM300" s="7">
        <v>0</v>
      </c>
      <c r="BN300" s="7">
        <v>0</v>
      </c>
      <c r="BO300" s="7">
        <v>0</v>
      </c>
      <c r="BP300" s="7">
        <v>0</v>
      </c>
      <c r="BQ300" s="7">
        <v>0</v>
      </c>
      <c r="BR300" s="7">
        <v>0</v>
      </c>
      <c r="BS300" s="7">
        <v>0</v>
      </c>
      <c r="BT300" s="7">
        <v>0</v>
      </c>
      <c r="BU300" s="7">
        <v>0</v>
      </c>
      <c r="BV300" s="7">
        <v>0</v>
      </c>
      <c r="BW300" s="7">
        <v>0</v>
      </c>
      <c r="BX300" s="7">
        <v>0</v>
      </c>
      <c r="BY300" s="7">
        <v>0</v>
      </c>
      <c r="BZ300" s="7">
        <v>0</v>
      </c>
      <c r="CA300" s="7">
        <v>0</v>
      </c>
      <c r="CB300" s="7">
        <v>0</v>
      </c>
      <c r="CC300" s="7">
        <v>0</v>
      </c>
      <c r="CD300" s="7">
        <v>0</v>
      </c>
      <c r="CE300" s="7">
        <v>0</v>
      </c>
      <c r="CF300" s="7">
        <v>0</v>
      </c>
      <c r="CG300" s="7">
        <v>0</v>
      </c>
      <c r="CH300" s="7">
        <v>0</v>
      </c>
      <c r="CI300" s="7">
        <v>0</v>
      </c>
      <c r="CJ300" s="7">
        <v>0</v>
      </c>
    </row>
    <row r="301" spans="1:88" x14ac:dyDescent="0.35">
      <c r="A301" s="34" t="s">
        <v>1379</v>
      </c>
      <c r="B301" s="34" t="s">
        <v>4195</v>
      </c>
      <c r="C301" s="34">
        <v>300</v>
      </c>
      <c r="D301" s="34" t="s">
        <v>4196</v>
      </c>
      <c r="E301" s="34" t="s">
        <v>3804</v>
      </c>
      <c r="F301" s="34" t="s">
        <v>373</v>
      </c>
      <c r="G301" s="34" t="s">
        <v>373</v>
      </c>
      <c r="H301" s="34">
        <v>0</v>
      </c>
      <c r="I301" s="35">
        <v>0</v>
      </c>
      <c r="J301" s="34">
        <v>0</v>
      </c>
      <c r="K301" s="34">
        <v>0</v>
      </c>
      <c r="L301" s="35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7">
        <v>0</v>
      </c>
      <c r="U301" s="7">
        <v>0</v>
      </c>
      <c r="V301" s="7">
        <v>0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7">
        <v>0</v>
      </c>
      <c r="AK301" s="7">
        <v>0</v>
      </c>
      <c r="AL301" s="7">
        <v>0</v>
      </c>
      <c r="AM301" s="7">
        <v>0</v>
      </c>
      <c r="AN301" s="7">
        <v>0</v>
      </c>
      <c r="AO301" s="7">
        <v>0</v>
      </c>
      <c r="AP301" s="7">
        <v>0</v>
      </c>
      <c r="AQ301" s="7">
        <v>0</v>
      </c>
      <c r="AR301" s="7">
        <v>0</v>
      </c>
      <c r="AS301" s="7">
        <v>0</v>
      </c>
      <c r="AT301" s="7">
        <v>0</v>
      </c>
      <c r="AU301" s="7">
        <v>0</v>
      </c>
      <c r="AV301" s="7">
        <v>0</v>
      </c>
      <c r="AW301" s="7">
        <v>0</v>
      </c>
      <c r="AX301" s="7">
        <v>0</v>
      </c>
      <c r="AY301" s="7">
        <v>0</v>
      </c>
      <c r="AZ301" s="7">
        <v>0</v>
      </c>
      <c r="BA301" s="7">
        <v>0</v>
      </c>
      <c r="BB301" s="7">
        <v>0</v>
      </c>
      <c r="BC301" s="7">
        <v>0</v>
      </c>
      <c r="BD301" s="7">
        <v>0</v>
      </c>
      <c r="BE301" s="7">
        <v>0</v>
      </c>
      <c r="BF301" s="7">
        <v>0</v>
      </c>
      <c r="BG301" s="7">
        <v>0</v>
      </c>
      <c r="BH301" s="7">
        <v>0</v>
      </c>
      <c r="BI301" s="7">
        <v>0</v>
      </c>
      <c r="BJ301" s="7">
        <v>0</v>
      </c>
      <c r="BK301" s="7">
        <v>0</v>
      </c>
      <c r="BL301" s="7">
        <v>0</v>
      </c>
      <c r="BM301" s="7">
        <v>0</v>
      </c>
      <c r="BN301" s="7">
        <v>0</v>
      </c>
      <c r="BO301" s="7">
        <v>0</v>
      </c>
      <c r="BP301" s="7">
        <v>0</v>
      </c>
      <c r="BQ301" s="7">
        <v>0</v>
      </c>
      <c r="BR301" s="7">
        <v>0</v>
      </c>
      <c r="BS301" s="7">
        <v>0</v>
      </c>
      <c r="BT301" s="7">
        <v>0</v>
      </c>
      <c r="BU301" s="7">
        <v>0</v>
      </c>
      <c r="BV301" s="7">
        <v>0</v>
      </c>
      <c r="BW301" s="7">
        <v>0</v>
      </c>
      <c r="BX301" s="7">
        <v>0</v>
      </c>
      <c r="BY301" s="7">
        <v>0</v>
      </c>
      <c r="BZ301" s="7">
        <v>0</v>
      </c>
      <c r="CA301" s="7">
        <v>0</v>
      </c>
      <c r="CB301" s="7">
        <v>0</v>
      </c>
      <c r="CC301" s="7">
        <v>0</v>
      </c>
      <c r="CD301" s="7">
        <v>0</v>
      </c>
      <c r="CE301" s="7">
        <v>0</v>
      </c>
      <c r="CF301" s="7">
        <v>0</v>
      </c>
      <c r="CG301" s="7">
        <v>0</v>
      </c>
      <c r="CH301" s="7">
        <v>0</v>
      </c>
      <c r="CI301" s="7">
        <v>0</v>
      </c>
      <c r="CJ301" s="7">
        <v>0</v>
      </c>
    </row>
    <row r="302" spans="1:88" x14ac:dyDescent="0.35">
      <c r="A302" s="34" t="s">
        <v>1382</v>
      </c>
      <c r="B302" s="34" t="s">
        <v>2107</v>
      </c>
      <c r="C302" s="34">
        <v>301</v>
      </c>
      <c r="D302" s="34" t="s">
        <v>261</v>
      </c>
      <c r="E302" s="34">
        <v>0</v>
      </c>
      <c r="F302" s="34" t="s">
        <v>373</v>
      </c>
      <c r="G302" s="34" t="s">
        <v>373</v>
      </c>
      <c r="H302" s="34">
        <v>0</v>
      </c>
      <c r="I302" s="35">
        <v>0</v>
      </c>
      <c r="J302" s="34">
        <v>0</v>
      </c>
      <c r="K302" s="34">
        <v>0</v>
      </c>
      <c r="L302" s="35">
        <v>0</v>
      </c>
      <c r="M302" s="7">
        <v>1.7759999999999999E-5</v>
      </c>
      <c r="N302" s="7">
        <v>3.5519999999999999E-5</v>
      </c>
      <c r="O302" s="7">
        <v>0</v>
      </c>
      <c r="P302" s="7">
        <v>0</v>
      </c>
      <c r="Q302" s="7">
        <v>0</v>
      </c>
      <c r="R302" s="7">
        <v>0</v>
      </c>
      <c r="S302" s="7">
        <v>0</v>
      </c>
      <c r="T302" s="7">
        <v>0</v>
      </c>
      <c r="U302" s="7">
        <v>0</v>
      </c>
      <c r="V302" s="7">
        <v>0</v>
      </c>
      <c r="W302" s="7">
        <v>0</v>
      </c>
      <c r="X302" s="7">
        <v>0</v>
      </c>
      <c r="Y302" s="7">
        <v>0</v>
      </c>
      <c r="Z302" s="7">
        <v>0</v>
      </c>
      <c r="AA302" s="7">
        <v>0</v>
      </c>
      <c r="AB302" s="7">
        <v>0</v>
      </c>
      <c r="AC302" s="7">
        <v>0</v>
      </c>
      <c r="AD302" s="7">
        <v>0</v>
      </c>
      <c r="AE302" s="7">
        <v>0</v>
      </c>
      <c r="AF302" s="7">
        <v>0</v>
      </c>
      <c r="AG302" s="7">
        <v>0</v>
      </c>
      <c r="AH302" s="7">
        <v>0</v>
      </c>
      <c r="AI302" s="7">
        <v>0</v>
      </c>
      <c r="AJ302" s="7">
        <v>0</v>
      </c>
      <c r="AK302" s="7">
        <v>0</v>
      </c>
      <c r="AL302" s="7">
        <v>0</v>
      </c>
      <c r="AM302" s="7">
        <v>0</v>
      </c>
      <c r="AN302" s="7">
        <v>0</v>
      </c>
      <c r="AO302" s="7">
        <v>0</v>
      </c>
      <c r="AP302" s="7">
        <v>0</v>
      </c>
      <c r="AQ302" s="7">
        <v>0</v>
      </c>
      <c r="AR302" s="7">
        <v>0</v>
      </c>
      <c r="AS302" s="7">
        <v>0</v>
      </c>
      <c r="AT302" s="7">
        <v>0</v>
      </c>
      <c r="AU302" s="7">
        <v>0</v>
      </c>
      <c r="AV302" s="7">
        <v>0</v>
      </c>
      <c r="AW302" s="7">
        <v>0</v>
      </c>
      <c r="AX302" s="7">
        <v>0</v>
      </c>
      <c r="AY302" s="7">
        <v>0</v>
      </c>
      <c r="AZ302" s="7">
        <v>0</v>
      </c>
      <c r="BA302" s="7">
        <v>0</v>
      </c>
      <c r="BB302" s="7">
        <v>0</v>
      </c>
      <c r="BC302" s="7">
        <v>0</v>
      </c>
      <c r="BD302" s="7">
        <v>0</v>
      </c>
      <c r="BE302" s="7">
        <v>0</v>
      </c>
      <c r="BF302" s="7">
        <v>0</v>
      </c>
      <c r="BG302" s="7">
        <v>0</v>
      </c>
      <c r="BH302" s="7">
        <v>0</v>
      </c>
      <c r="BI302" s="7">
        <v>0</v>
      </c>
      <c r="BJ302" s="7">
        <v>0</v>
      </c>
      <c r="BK302" s="7">
        <v>0</v>
      </c>
      <c r="BL302" s="7">
        <v>0</v>
      </c>
      <c r="BM302" s="7">
        <v>0</v>
      </c>
      <c r="BN302" s="7">
        <v>0</v>
      </c>
      <c r="BO302" s="7">
        <v>0</v>
      </c>
      <c r="BP302" s="7">
        <v>0</v>
      </c>
      <c r="BQ302" s="7">
        <v>0</v>
      </c>
      <c r="BR302" s="7">
        <v>0</v>
      </c>
      <c r="BS302" s="7">
        <v>0</v>
      </c>
      <c r="BT302" s="7">
        <v>0</v>
      </c>
      <c r="BU302" s="7">
        <v>0</v>
      </c>
      <c r="BV302" s="7">
        <v>0</v>
      </c>
      <c r="BW302" s="7">
        <v>0</v>
      </c>
      <c r="BX302" s="7">
        <v>0</v>
      </c>
      <c r="BY302" s="7">
        <v>0</v>
      </c>
      <c r="BZ302" s="7">
        <v>0</v>
      </c>
      <c r="CA302" s="7">
        <v>0</v>
      </c>
      <c r="CB302" s="7">
        <v>0</v>
      </c>
      <c r="CC302" s="7">
        <v>0</v>
      </c>
      <c r="CD302" s="7">
        <v>0</v>
      </c>
      <c r="CE302" s="7">
        <v>0</v>
      </c>
      <c r="CF302" s="7">
        <v>0</v>
      </c>
      <c r="CG302" s="7">
        <v>0</v>
      </c>
      <c r="CH302" s="7">
        <v>0</v>
      </c>
      <c r="CI302" s="7">
        <v>0</v>
      </c>
      <c r="CJ302" s="7">
        <v>0</v>
      </c>
    </row>
    <row r="303" spans="1:88" x14ac:dyDescent="0.35">
      <c r="A303" s="38" t="s">
        <v>1385</v>
      </c>
      <c r="B303" s="38" t="s">
        <v>3994</v>
      </c>
      <c r="C303" s="38">
        <v>302</v>
      </c>
      <c r="D303" s="38" t="s">
        <v>3995</v>
      </c>
      <c r="E303" s="38" t="s">
        <v>3813</v>
      </c>
      <c r="F303" s="38" t="s">
        <v>602</v>
      </c>
      <c r="G303" s="38" t="s">
        <v>472</v>
      </c>
      <c r="H303" s="38">
        <v>0</v>
      </c>
      <c r="I303" s="39">
        <v>0</v>
      </c>
      <c r="J303" s="38">
        <v>0</v>
      </c>
      <c r="K303" s="38">
        <v>0</v>
      </c>
      <c r="L303" s="39">
        <v>0</v>
      </c>
      <c r="M303" s="7">
        <v>5.0699999999999997E-6</v>
      </c>
      <c r="N303" s="7">
        <v>1.0139999999999999E-5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7">
        <v>0</v>
      </c>
      <c r="U303" s="7">
        <v>0</v>
      </c>
      <c r="V303" s="7">
        <v>0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7">
        <v>0</v>
      </c>
      <c r="AK303" s="7">
        <v>0</v>
      </c>
      <c r="AL303" s="7">
        <v>0</v>
      </c>
      <c r="AM303" s="7">
        <v>0</v>
      </c>
      <c r="AN303" s="7">
        <v>0</v>
      </c>
      <c r="AO303" s="7">
        <v>0</v>
      </c>
      <c r="AP303" s="7">
        <v>0</v>
      </c>
      <c r="AQ303" s="7">
        <v>0</v>
      </c>
      <c r="AR303" s="7">
        <v>0</v>
      </c>
      <c r="AS303" s="7">
        <v>0</v>
      </c>
      <c r="AT303" s="7">
        <v>0</v>
      </c>
      <c r="AU303" s="7">
        <v>0</v>
      </c>
      <c r="AV303" s="7">
        <v>0</v>
      </c>
      <c r="AW303" s="7">
        <v>0</v>
      </c>
      <c r="AX303" s="7">
        <v>0</v>
      </c>
      <c r="AY303" s="7">
        <v>0</v>
      </c>
      <c r="AZ303" s="7">
        <v>0</v>
      </c>
      <c r="BA303" s="7">
        <v>0</v>
      </c>
      <c r="BB303" s="7">
        <v>0</v>
      </c>
      <c r="BC303" s="7">
        <v>0</v>
      </c>
      <c r="BD303" s="7">
        <v>0</v>
      </c>
      <c r="BE303" s="7">
        <v>0</v>
      </c>
      <c r="BF303" s="7">
        <v>0</v>
      </c>
      <c r="BG303" s="7">
        <v>0</v>
      </c>
      <c r="BH303" s="7">
        <v>0</v>
      </c>
      <c r="BI303" s="7">
        <v>0</v>
      </c>
      <c r="BJ303" s="7">
        <v>0</v>
      </c>
      <c r="BK303" s="7">
        <v>0</v>
      </c>
      <c r="BL303" s="7">
        <v>0</v>
      </c>
      <c r="BM303" s="7">
        <v>0</v>
      </c>
      <c r="BN303" s="7">
        <v>0</v>
      </c>
      <c r="BO303" s="7">
        <v>0</v>
      </c>
      <c r="BP303" s="7">
        <v>0</v>
      </c>
      <c r="BQ303" s="7">
        <v>0</v>
      </c>
      <c r="BR303" s="7">
        <v>0</v>
      </c>
      <c r="BS303" s="7">
        <v>0</v>
      </c>
      <c r="BT303" s="7">
        <v>0</v>
      </c>
      <c r="BU303" s="7">
        <v>0</v>
      </c>
      <c r="BV303" s="7">
        <v>0</v>
      </c>
      <c r="BW303" s="7">
        <v>0</v>
      </c>
      <c r="BX303" s="7">
        <v>0</v>
      </c>
      <c r="BY303" s="7">
        <v>0</v>
      </c>
      <c r="BZ303" s="7">
        <v>0</v>
      </c>
      <c r="CA303" s="7">
        <v>0</v>
      </c>
      <c r="CB303" s="7">
        <v>0</v>
      </c>
      <c r="CC303" s="7">
        <v>0</v>
      </c>
      <c r="CD303" s="7">
        <v>0</v>
      </c>
      <c r="CE303" s="7">
        <v>0</v>
      </c>
      <c r="CF303" s="7">
        <v>0</v>
      </c>
      <c r="CG303" s="7">
        <v>0</v>
      </c>
      <c r="CH303" s="7">
        <v>0</v>
      </c>
      <c r="CI303" s="7">
        <v>0</v>
      </c>
      <c r="CJ303" s="7">
        <v>0</v>
      </c>
    </row>
    <row r="304" spans="1:88" x14ac:dyDescent="0.35">
      <c r="A304" s="38" t="s">
        <v>1388</v>
      </c>
      <c r="B304" s="38" t="s">
        <v>4197</v>
      </c>
      <c r="C304" s="38">
        <v>303</v>
      </c>
      <c r="D304" s="38" t="s">
        <v>4198</v>
      </c>
      <c r="E304" s="38" t="s">
        <v>3813</v>
      </c>
      <c r="F304" s="38" t="s">
        <v>602</v>
      </c>
      <c r="G304" s="38" t="s">
        <v>472</v>
      </c>
      <c r="H304" s="38">
        <v>0</v>
      </c>
      <c r="I304" s="39">
        <v>0</v>
      </c>
      <c r="J304" s="38">
        <v>0</v>
      </c>
      <c r="K304" s="38">
        <v>0</v>
      </c>
      <c r="L304" s="39">
        <v>0</v>
      </c>
      <c r="M304" s="7">
        <v>0</v>
      </c>
      <c r="N304" s="7">
        <v>0</v>
      </c>
      <c r="O304" s="7">
        <v>0</v>
      </c>
      <c r="P304" s="7">
        <v>0</v>
      </c>
      <c r="Q304" s="7">
        <v>0</v>
      </c>
      <c r="R304" s="7">
        <v>0</v>
      </c>
      <c r="S304" s="7">
        <v>0</v>
      </c>
      <c r="T304" s="7">
        <v>0</v>
      </c>
      <c r="U304" s="7">
        <v>0</v>
      </c>
      <c r="V304" s="7">
        <v>0</v>
      </c>
      <c r="W304" s="7">
        <v>0</v>
      </c>
      <c r="X304" s="7">
        <v>0</v>
      </c>
      <c r="Y304" s="7">
        <v>0</v>
      </c>
      <c r="Z304" s="7">
        <v>0</v>
      </c>
      <c r="AA304" s="7">
        <v>0</v>
      </c>
      <c r="AB304" s="7">
        <v>0</v>
      </c>
      <c r="AC304" s="7">
        <v>0</v>
      </c>
      <c r="AD304" s="7">
        <v>0</v>
      </c>
      <c r="AE304" s="7">
        <v>0</v>
      </c>
      <c r="AF304" s="7">
        <v>0</v>
      </c>
      <c r="AG304" s="7">
        <v>0</v>
      </c>
      <c r="AH304" s="7">
        <v>0</v>
      </c>
      <c r="AI304" s="7">
        <v>0</v>
      </c>
      <c r="AJ304" s="7">
        <v>0</v>
      </c>
      <c r="AK304" s="7">
        <v>0</v>
      </c>
      <c r="AL304" s="7">
        <v>0</v>
      </c>
      <c r="AM304" s="7">
        <v>0</v>
      </c>
      <c r="AN304" s="7">
        <v>0</v>
      </c>
      <c r="AO304" s="7">
        <v>0</v>
      </c>
      <c r="AP304" s="7">
        <v>0</v>
      </c>
      <c r="AQ304" s="7">
        <v>0</v>
      </c>
      <c r="AR304" s="7">
        <v>0</v>
      </c>
      <c r="AS304" s="7">
        <v>0</v>
      </c>
      <c r="AT304" s="7">
        <v>0</v>
      </c>
      <c r="AU304" s="7">
        <v>0</v>
      </c>
      <c r="AV304" s="7">
        <v>0</v>
      </c>
      <c r="AW304" s="7">
        <v>0</v>
      </c>
      <c r="AX304" s="7">
        <v>0</v>
      </c>
      <c r="AY304" s="7">
        <v>0</v>
      </c>
      <c r="AZ304" s="7">
        <v>0</v>
      </c>
      <c r="BA304" s="7">
        <v>0</v>
      </c>
      <c r="BB304" s="7">
        <v>0</v>
      </c>
      <c r="BC304" s="7">
        <v>0</v>
      </c>
      <c r="BD304" s="7">
        <v>0</v>
      </c>
      <c r="BE304" s="7">
        <v>0</v>
      </c>
      <c r="BF304" s="7">
        <v>0</v>
      </c>
      <c r="BG304" s="7">
        <v>0</v>
      </c>
      <c r="BH304" s="7">
        <v>0</v>
      </c>
      <c r="BI304" s="7">
        <v>0</v>
      </c>
      <c r="BJ304" s="7">
        <v>0</v>
      </c>
      <c r="BK304" s="7">
        <v>0</v>
      </c>
      <c r="BL304" s="7">
        <v>0</v>
      </c>
      <c r="BM304" s="7">
        <v>0</v>
      </c>
      <c r="BN304" s="7">
        <v>0</v>
      </c>
      <c r="BO304" s="7">
        <v>0</v>
      </c>
      <c r="BP304" s="7">
        <v>0</v>
      </c>
      <c r="BQ304" s="7">
        <v>0</v>
      </c>
      <c r="BR304" s="7">
        <v>0</v>
      </c>
      <c r="BS304" s="7">
        <v>0</v>
      </c>
      <c r="BT304" s="7">
        <v>0</v>
      </c>
      <c r="BU304" s="7">
        <v>0</v>
      </c>
      <c r="BV304" s="7">
        <v>0</v>
      </c>
      <c r="BW304" s="7">
        <v>0</v>
      </c>
      <c r="BX304" s="7">
        <v>0</v>
      </c>
      <c r="BY304" s="7">
        <v>0</v>
      </c>
      <c r="BZ304" s="7">
        <v>0</v>
      </c>
      <c r="CA304" s="7">
        <v>0</v>
      </c>
      <c r="CB304" s="7">
        <v>0</v>
      </c>
      <c r="CC304" s="7">
        <v>0</v>
      </c>
      <c r="CD304" s="7">
        <v>0</v>
      </c>
      <c r="CE304" s="7">
        <v>0</v>
      </c>
      <c r="CF304" s="7">
        <v>0</v>
      </c>
      <c r="CG304" s="7">
        <v>0</v>
      </c>
      <c r="CH304" s="7">
        <v>0</v>
      </c>
      <c r="CI304" s="7">
        <v>0</v>
      </c>
      <c r="CJ304" s="7">
        <v>0</v>
      </c>
    </row>
    <row r="305" spans="1:88" x14ac:dyDescent="0.35">
      <c r="A305" s="38" t="s">
        <v>1391</v>
      </c>
      <c r="B305" s="38" t="s">
        <v>3982</v>
      </c>
      <c r="C305" s="38">
        <v>304</v>
      </c>
      <c r="D305" s="38" t="s">
        <v>790</v>
      </c>
      <c r="E305" s="38" t="s">
        <v>3813</v>
      </c>
      <c r="F305" s="38" t="s">
        <v>594</v>
      </c>
      <c r="G305" s="38" t="s">
        <v>472</v>
      </c>
      <c r="H305" s="38">
        <v>0</v>
      </c>
      <c r="I305" s="39">
        <v>0</v>
      </c>
      <c r="J305" s="38">
        <v>0</v>
      </c>
      <c r="K305" s="38">
        <v>0</v>
      </c>
      <c r="L305" s="39">
        <v>0</v>
      </c>
      <c r="M305" s="7">
        <v>2.0290000000000001E-5</v>
      </c>
      <c r="N305" s="7">
        <v>4.0580000000000001E-5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7">
        <v>0</v>
      </c>
      <c r="U305" s="7">
        <v>0</v>
      </c>
      <c r="V305" s="7">
        <v>0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7">
        <v>0</v>
      </c>
      <c r="AK305" s="7">
        <v>0</v>
      </c>
      <c r="AL305" s="7">
        <v>0</v>
      </c>
      <c r="AM305" s="7">
        <v>0</v>
      </c>
      <c r="AN305" s="7">
        <v>0</v>
      </c>
      <c r="AO305" s="7">
        <v>0</v>
      </c>
      <c r="AP305" s="7">
        <v>0</v>
      </c>
      <c r="AQ305" s="7">
        <v>0</v>
      </c>
      <c r="AR305" s="7">
        <v>0</v>
      </c>
      <c r="AS305" s="7">
        <v>0</v>
      </c>
      <c r="AT305" s="7">
        <v>0</v>
      </c>
      <c r="AU305" s="7">
        <v>0</v>
      </c>
      <c r="AV305" s="7">
        <v>0</v>
      </c>
      <c r="AW305" s="7">
        <v>0</v>
      </c>
      <c r="AX305" s="7">
        <v>0</v>
      </c>
      <c r="AY305" s="7">
        <v>0</v>
      </c>
      <c r="AZ305" s="7">
        <v>0</v>
      </c>
      <c r="BA305" s="7">
        <v>0</v>
      </c>
      <c r="BB305" s="7">
        <v>0</v>
      </c>
      <c r="BC305" s="7">
        <v>0</v>
      </c>
      <c r="BD305" s="7">
        <v>0</v>
      </c>
      <c r="BE305" s="7">
        <v>0</v>
      </c>
      <c r="BF305" s="7">
        <v>0</v>
      </c>
      <c r="BG305" s="7">
        <v>0</v>
      </c>
      <c r="BH305" s="7">
        <v>0</v>
      </c>
      <c r="BI305" s="7">
        <v>0</v>
      </c>
      <c r="BJ305" s="7">
        <v>0</v>
      </c>
      <c r="BK305" s="7">
        <v>0</v>
      </c>
      <c r="BL305" s="7">
        <v>0</v>
      </c>
      <c r="BM305" s="7">
        <v>0</v>
      </c>
      <c r="BN305" s="7">
        <v>0</v>
      </c>
      <c r="BO305" s="7">
        <v>0</v>
      </c>
      <c r="BP305" s="7">
        <v>0</v>
      </c>
      <c r="BQ305" s="7">
        <v>0</v>
      </c>
      <c r="BR305" s="7">
        <v>0</v>
      </c>
      <c r="BS305" s="7">
        <v>0</v>
      </c>
      <c r="BT305" s="7">
        <v>0</v>
      </c>
      <c r="BU305" s="7">
        <v>0</v>
      </c>
      <c r="BV305" s="7">
        <v>0</v>
      </c>
      <c r="BW305" s="7">
        <v>0</v>
      </c>
      <c r="BX305" s="7">
        <v>0</v>
      </c>
      <c r="BY305" s="7">
        <v>0</v>
      </c>
      <c r="BZ305" s="7">
        <v>0</v>
      </c>
      <c r="CA305" s="7">
        <v>0</v>
      </c>
      <c r="CB305" s="7">
        <v>0</v>
      </c>
      <c r="CC305" s="7">
        <v>0</v>
      </c>
      <c r="CD305" s="7">
        <v>0</v>
      </c>
      <c r="CE305" s="7">
        <v>0</v>
      </c>
      <c r="CF305" s="7">
        <v>0</v>
      </c>
      <c r="CG305" s="7">
        <v>0</v>
      </c>
      <c r="CH305" s="7">
        <v>0</v>
      </c>
      <c r="CI305" s="7">
        <v>0</v>
      </c>
      <c r="CJ305" s="7">
        <v>0</v>
      </c>
    </row>
    <row r="306" spans="1:88" x14ac:dyDescent="0.35">
      <c r="A306" s="44" t="s">
        <v>1394</v>
      </c>
      <c r="B306" s="44" t="s">
        <v>4017</v>
      </c>
      <c r="C306" s="44">
        <v>305</v>
      </c>
      <c r="D306" s="44" t="s">
        <v>4018</v>
      </c>
      <c r="E306" s="44" t="s">
        <v>3813</v>
      </c>
      <c r="F306" s="44" t="s">
        <v>616</v>
      </c>
      <c r="G306" s="44" t="s">
        <v>481</v>
      </c>
      <c r="H306" s="44">
        <v>0</v>
      </c>
      <c r="I306" s="45">
        <v>0</v>
      </c>
      <c r="J306" s="44">
        <v>0</v>
      </c>
      <c r="K306" s="44">
        <v>0</v>
      </c>
      <c r="L306" s="45">
        <v>0</v>
      </c>
      <c r="M306" s="7">
        <v>1.5200000000000001E-6</v>
      </c>
      <c r="N306" s="7">
        <v>3.0400000000000001E-6</v>
      </c>
      <c r="O306" s="7">
        <v>0</v>
      </c>
      <c r="P306" s="7">
        <v>0</v>
      </c>
      <c r="Q306" s="7">
        <v>0</v>
      </c>
      <c r="R306" s="7">
        <v>0</v>
      </c>
      <c r="S306" s="7">
        <v>0</v>
      </c>
      <c r="T306" s="7">
        <v>0</v>
      </c>
      <c r="U306" s="7">
        <v>0</v>
      </c>
      <c r="V306" s="7">
        <v>0</v>
      </c>
      <c r="W306" s="7">
        <v>0</v>
      </c>
      <c r="X306" s="7">
        <v>0</v>
      </c>
      <c r="Y306" s="7">
        <v>0</v>
      </c>
      <c r="Z306" s="7">
        <v>0</v>
      </c>
      <c r="AA306" s="7">
        <v>0</v>
      </c>
      <c r="AB306" s="7">
        <v>0</v>
      </c>
      <c r="AC306" s="7">
        <v>0</v>
      </c>
      <c r="AD306" s="7">
        <v>0</v>
      </c>
      <c r="AE306" s="7">
        <v>0</v>
      </c>
      <c r="AF306" s="7">
        <v>0</v>
      </c>
      <c r="AG306" s="7">
        <v>0</v>
      </c>
      <c r="AH306" s="7">
        <v>0</v>
      </c>
      <c r="AI306" s="7">
        <v>0</v>
      </c>
      <c r="AJ306" s="7">
        <v>0</v>
      </c>
      <c r="AK306" s="7">
        <v>0</v>
      </c>
      <c r="AL306" s="7">
        <v>0</v>
      </c>
      <c r="AM306" s="7">
        <v>0</v>
      </c>
      <c r="AN306" s="7">
        <v>0</v>
      </c>
      <c r="AO306" s="7">
        <v>0</v>
      </c>
      <c r="AP306" s="7">
        <v>0</v>
      </c>
      <c r="AQ306" s="7">
        <v>0</v>
      </c>
      <c r="AR306" s="7">
        <v>0</v>
      </c>
      <c r="AS306" s="7">
        <v>0</v>
      </c>
      <c r="AT306" s="7">
        <v>0</v>
      </c>
      <c r="AU306" s="7">
        <v>0</v>
      </c>
      <c r="AV306" s="7">
        <v>0</v>
      </c>
      <c r="AW306" s="7">
        <v>0</v>
      </c>
      <c r="AX306" s="7">
        <v>0</v>
      </c>
      <c r="AY306" s="7">
        <v>0</v>
      </c>
      <c r="AZ306" s="7">
        <v>0</v>
      </c>
      <c r="BA306" s="7">
        <v>0</v>
      </c>
      <c r="BB306" s="7">
        <v>0</v>
      </c>
      <c r="BC306" s="7">
        <v>0</v>
      </c>
      <c r="BD306" s="7">
        <v>0</v>
      </c>
      <c r="BE306" s="7">
        <v>0</v>
      </c>
      <c r="BF306" s="7">
        <v>0</v>
      </c>
      <c r="BG306" s="7">
        <v>0</v>
      </c>
      <c r="BH306" s="7">
        <v>0</v>
      </c>
      <c r="BI306" s="7">
        <v>0</v>
      </c>
      <c r="BJ306" s="7">
        <v>0</v>
      </c>
      <c r="BK306" s="7">
        <v>0</v>
      </c>
      <c r="BL306" s="7">
        <v>0</v>
      </c>
      <c r="BM306" s="7">
        <v>0</v>
      </c>
      <c r="BN306" s="7">
        <v>0</v>
      </c>
      <c r="BO306" s="7">
        <v>0</v>
      </c>
      <c r="BP306" s="7">
        <v>0</v>
      </c>
      <c r="BQ306" s="7">
        <v>0</v>
      </c>
      <c r="BR306" s="7">
        <v>0</v>
      </c>
      <c r="BS306" s="7">
        <v>0</v>
      </c>
      <c r="BT306" s="7">
        <v>0</v>
      </c>
      <c r="BU306" s="7">
        <v>0</v>
      </c>
      <c r="BV306" s="7">
        <v>0</v>
      </c>
      <c r="BW306" s="7">
        <v>0</v>
      </c>
      <c r="BX306" s="7">
        <v>0</v>
      </c>
      <c r="BY306" s="7">
        <v>0</v>
      </c>
      <c r="BZ306" s="7">
        <v>0</v>
      </c>
      <c r="CA306" s="7">
        <v>0</v>
      </c>
      <c r="CB306" s="7">
        <v>0</v>
      </c>
      <c r="CC306" s="7">
        <v>0</v>
      </c>
      <c r="CD306" s="7">
        <v>0</v>
      </c>
      <c r="CE306" s="7">
        <v>0</v>
      </c>
      <c r="CF306" s="7">
        <v>0</v>
      </c>
      <c r="CG306" s="7">
        <v>0</v>
      </c>
      <c r="CH306" s="7">
        <v>0</v>
      </c>
      <c r="CI306" s="7">
        <v>0</v>
      </c>
      <c r="CJ306" s="7">
        <v>0</v>
      </c>
    </row>
    <row r="307" spans="1:88" x14ac:dyDescent="0.35">
      <c r="A307" s="44" t="s">
        <v>1397</v>
      </c>
      <c r="B307" s="44" t="s">
        <v>4199</v>
      </c>
      <c r="C307" s="44">
        <v>320</v>
      </c>
      <c r="D307" s="44" t="s">
        <v>4200</v>
      </c>
      <c r="E307" s="44" t="s">
        <v>3796</v>
      </c>
      <c r="F307" s="44" t="s">
        <v>614</v>
      </c>
      <c r="G307" s="44" t="s">
        <v>481</v>
      </c>
      <c r="H307" s="44">
        <v>0</v>
      </c>
      <c r="I307" s="45">
        <v>0</v>
      </c>
      <c r="J307" s="44">
        <v>0</v>
      </c>
      <c r="K307" s="44">
        <v>0</v>
      </c>
      <c r="L307" s="45">
        <v>0</v>
      </c>
      <c r="M307" s="7">
        <v>4.0600000000000001E-6</v>
      </c>
      <c r="N307" s="7">
        <v>8.1200000000000002E-6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7">
        <v>0</v>
      </c>
      <c r="U307" s="7">
        <v>0</v>
      </c>
      <c r="V307" s="7">
        <v>0</v>
      </c>
      <c r="W307" s="7">
        <v>0</v>
      </c>
      <c r="X307" s="7">
        <v>0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7">
        <v>0</v>
      </c>
      <c r="AK307" s="7">
        <v>0</v>
      </c>
      <c r="AL307" s="7">
        <v>0</v>
      </c>
      <c r="AM307" s="7">
        <v>0</v>
      </c>
      <c r="AN307" s="7">
        <v>0</v>
      </c>
      <c r="AO307" s="7">
        <v>0</v>
      </c>
      <c r="AP307" s="7">
        <v>0</v>
      </c>
      <c r="AQ307" s="7">
        <v>0</v>
      </c>
      <c r="AR307" s="7">
        <v>0</v>
      </c>
      <c r="AS307" s="7">
        <v>0</v>
      </c>
      <c r="AT307" s="7">
        <v>0</v>
      </c>
      <c r="AU307" s="7">
        <v>0</v>
      </c>
      <c r="AV307" s="7">
        <v>0</v>
      </c>
      <c r="AW307" s="7">
        <v>0</v>
      </c>
      <c r="AX307" s="7">
        <v>0</v>
      </c>
      <c r="AY307" s="7">
        <v>0</v>
      </c>
      <c r="AZ307" s="7">
        <v>0</v>
      </c>
      <c r="BA307" s="7">
        <v>0</v>
      </c>
      <c r="BB307" s="7">
        <v>0</v>
      </c>
      <c r="BC307" s="7">
        <v>0</v>
      </c>
      <c r="BD307" s="7">
        <v>0</v>
      </c>
      <c r="BE307" s="7">
        <v>0</v>
      </c>
      <c r="BF307" s="7">
        <v>0</v>
      </c>
      <c r="BG307" s="7">
        <v>0</v>
      </c>
      <c r="BH307" s="7">
        <v>0</v>
      </c>
      <c r="BI307" s="7">
        <v>0</v>
      </c>
      <c r="BJ307" s="7">
        <v>0</v>
      </c>
      <c r="BK307" s="7">
        <v>0</v>
      </c>
      <c r="BL307" s="7">
        <v>0</v>
      </c>
      <c r="BM307" s="7">
        <v>0</v>
      </c>
      <c r="BN307" s="7">
        <v>0</v>
      </c>
      <c r="BO307" s="7">
        <v>0</v>
      </c>
      <c r="BP307" s="7">
        <v>0</v>
      </c>
      <c r="BQ307" s="7">
        <v>0</v>
      </c>
      <c r="BR307" s="7">
        <v>0</v>
      </c>
      <c r="BS307" s="7">
        <v>0</v>
      </c>
      <c r="BT307" s="7">
        <v>0</v>
      </c>
      <c r="BU307" s="7">
        <v>0</v>
      </c>
      <c r="BV307" s="7">
        <v>0</v>
      </c>
      <c r="BW307" s="7">
        <v>0</v>
      </c>
      <c r="BX307" s="7">
        <v>0</v>
      </c>
      <c r="BY307" s="7">
        <v>0</v>
      </c>
      <c r="BZ307" s="7">
        <v>0</v>
      </c>
      <c r="CA307" s="7">
        <v>0</v>
      </c>
      <c r="CB307" s="7">
        <v>0</v>
      </c>
      <c r="CC307" s="7">
        <v>0</v>
      </c>
      <c r="CD307" s="7">
        <v>0</v>
      </c>
      <c r="CE307" s="7">
        <v>0</v>
      </c>
      <c r="CF307" s="7">
        <v>0</v>
      </c>
      <c r="CG307" s="7">
        <v>0</v>
      </c>
      <c r="CH307" s="7">
        <v>0</v>
      </c>
      <c r="CI307" s="7">
        <v>0</v>
      </c>
      <c r="CJ307" s="7">
        <v>0</v>
      </c>
    </row>
    <row r="308" spans="1:88" x14ac:dyDescent="0.35">
      <c r="A308" s="44" t="s">
        <v>1400</v>
      </c>
      <c r="B308" s="44" t="s">
        <v>3955</v>
      </c>
      <c r="C308" s="44">
        <v>321</v>
      </c>
      <c r="D308" s="44" t="s">
        <v>3956</v>
      </c>
      <c r="E308" s="44" t="s">
        <v>3796</v>
      </c>
      <c r="F308" s="44" t="s">
        <v>614</v>
      </c>
      <c r="G308" s="44" t="s">
        <v>481</v>
      </c>
      <c r="H308" s="44">
        <v>0</v>
      </c>
      <c r="I308" s="45">
        <v>0</v>
      </c>
      <c r="J308" s="44">
        <v>0</v>
      </c>
      <c r="K308" s="44">
        <v>0</v>
      </c>
      <c r="L308" s="45">
        <v>0</v>
      </c>
      <c r="M308" s="7">
        <v>1.5200000000000001E-6</v>
      </c>
      <c r="N308" s="7">
        <v>3.0400000000000001E-6</v>
      </c>
      <c r="O308" s="7">
        <v>0</v>
      </c>
      <c r="P308" s="7">
        <v>0</v>
      </c>
      <c r="Q308" s="7">
        <v>0</v>
      </c>
      <c r="R308" s="7">
        <v>0</v>
      </c>
      <c r="S308" s="7">
        <v>0</v>
      </c>
      <c r="T308" s="7">
        <v>0</v>
      </c>
      <c r="U308" s="7">
        <v>0</v>
      </c>
      <c r="V308" s="7">
        <v>0</v>
      </c>
      <c r="W308" s="7">
        <v>0</v>
      </c>
      <c r="X308" s="7">
        <v>0</v>
      </c>
      <c r="Y308" s="7">
        <v>0</v>
      </c>
      <c r="Z308" s="7">
        <v>0</v>
      </c>
      <c r="AA308" s="7">
        <v>0</v>
      </c>
      <c r="AB308" s="7">
        <v>0</v>
      </c>
      <c r="AC308" s="7">
        <v>0</v>
      </c>
      <c r="AD308" s="7">
        <v>0</v>
      </c>
      <c r="AE308" s="7">
        <v>0</v>
      </c>
      <c r="AF308" s="7">
        <v>0</v>
      </c>
      <c r="AG308" s="7">
        <v>0</v>
      </c>
      <c r="AH308" s="7">
        <v>0</v>
      </c>
      <c r="AI308" s="7">
        <v>0</v>
      </c>
      <c r="AJ308" s="7">
        <v>0</v>
      </c>
      <c r="AK308" s="7">
        <v>0</v>
      </c>
      <c r="AL308" s="7">
        <v>0</v>
      </c>
      <c r="AM308" s="7">
        <v>0</v>
      </c>
      <c r="AN308" s="7">
        <v>0</v>
      </c>
      <c r="AO308" s="7">
        <v>0</v>
      </c>
      <c r="AP308" s="7">
        <v>0</v>
      </c>
      <c r="AQ308" s="7">
        <v>0</v>
      </c>
      <c r="AR308" s="7">
        <v>0</v>
      </c>
      <c r="AS308" s="7">
        <v>0</v>
      </c>
      <c r="AT308" s="7">
        <v>0</v>
      </c>
      <c r="AU308" s="7">
        <v>0</v>
      </c>
      <c r="AV308" s="7">
        <v>0</v>
      </c>
      <c r="AW308" s="7">
        <v>0</v>
      </c>
      <c r="AX308" s="7">
        <v>0</v>
      </c>
      <c r="AY308" s="7">
        <v>0</v>
      </c>
      <c r="AZ308" s="7">
        <v>0</v>
      </c>
      <c r="BA308" s="7">
        <v>0</v>
      </c>
      <c r="BB308" s="7">
        <v>0</v>
      </c>
      <c r="BC308" s="7">
        <v>0</v>
      </c>
      <c r="BD308" s="7">
        <v>0</v>
      </c>
      <c r="BE308" s="7">
        <v>0</v>
      </c>
      <c r="BF308" s="7">
        <v>0</v>
      </c>
      <c r="BG308" s="7">
        <v>0</v>
      </c>
      <c r="BH308" s="7">
        <v>0</v>
      </c>
      <c r="BI308" s="7">
        <v>0</v>
      </c>
      <c r="BJ308" s="7">
        <v>0</v>
      </c>
      <c r="BK308" s="7">
        <v>0</v>
      </c>
      <c r="BL308" s="7">
        <v>0</v>
      </c>
      <c r="BM308" s="7">
        <v>0</v>
      </c>
      <c r="BN308" s="7">
        <v>0</v>
      </c>
      <c r="BO308" s="7">
        <v>0</v>
      </c>
      <c r="BP308" s="7">
        <v>0</v>
      </c>
      <c r="BQ308" s="7">
        <v>0</v>
      </c>
      <c r="BR308" s="7">
        <v>0</v>
      </c>
      <c r="BS308" s="7">
        <v>0</v>
      </c>
      <c r="BT308" s="7">
        <v>0</v>
      </c>
      <c r="BU308" s="7">
        <v>0</v>
      </c>
      <c r="BV308" s="7">
        <v>0</v>
      </c>
      <c r="BW308" s="7">
        <v>0</v>
      </c>
      <c r="BX308" s="7">
        <v>0</v>
      </c>
      <c r="BY308" s="7">
        <v>0</v>
      </c>
      <c r="BZ308" s="7">
        <v>0</v>
      </c>
      <c r="CA308" s="7">
        <v>0</v>
      </c>
      <c r="CB308" s="7">
        <v>0</v>
      </c>
      <c r="CC308" s="7">
        <v>0</v>
      </c>
      <c r="CD308" s="7">
        <v>0</v>
      </c>
      <c r="CE308" s="7">
        <v>0</v>
      </c>
      <c r="CF308" s="7">
        <v>0</v>
      </c>
      <c r="CG308" s="7">
        <v>0</v>
      </c>
      <c r="CH308" s="7">
        <v>0</v>
      </c>
      <c r="CI308" s="7">
        <v>0</v>
      </c>
      <c r="CJ308" s="7">
        <v>0</v>
      </c>
    </row>
    <row r="309" spans="1:88" x14ac:dyDescent="0.35">
      <c r="A309" s="44" t="s">
        <v>1403</v>
      </c>
      <c r="B309" s="44" t="s">
        <v>4201</v>
      </c>
      <c r="C309" s="44">
        <v>322</v>
      </c>
      <c r="D309" s="44" t="s">
        <v>4202</v>
      </c>
      <c r="E309" s="44" t="s">
        <v>3796</v>
      </c>
      <c r="F309" s="44" t="s">
        <v>614</v>
      </c>
      <c r="G309" s="44" t="s">
        <v>481</v>
      </c>
      <c r="H309" s="44">
        <v>0</v>
      </c>
      <c r="I309" s="45">
        <v>0</v>
      </c>
      <c r="J309" s="44">
        <v>0</v>
      </c>
      <c r="K309" s="44">
        <v>0</v>
      </c>
      <c r="L309" s="45">
        <v>0</v>
      </c>
      <c r="M309" s="7">
        <v>1.5200000000000001E-6</v>
      </c>
      <c r="N309" s="7">
        <v>3.0400000000000001E-6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7">
        <v>0</v>
      </c>
      <c r="U309" s="7">
        <v>0</v>
      </c>
      <c r="V309" s="7">
        <v>0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7">
        <v>0</v>
      </c>
      <c r="AK309" s="7">
        <v>0</v>
      </c>
      <c r="AL309" s="7">
        <v>0</v>
      </c>
      <c r="AM309" s="7">
        <v>0</v>
      </c>
      <c r="AN309" s="7">
        <v>0</v>
      </c>
      <c r="AO309" s="7">
        <v>0</v>
      </c>
      <c r="AP309" s="7">
        <v>0</v>
      </c>
      <c r="AQ309" s="7">
        <v>0</v>
      </c>
      <c r="AR309" s="7">
        <v>0</v>
      </c>
      <c r="AS309" s="7">
        <v>0</v>
      </c>
      <c r="AT309" s="7">
        <v>0</v>
      </c>
      <c r="AU309" s="7">
        <v>0</v>
      </c>
      <c r="AV309" s="7">
        <v>0</v>
      </c>
      <c r="AW309" s="7">
        <v>0</v>
      </c>
      <c r="AX309" s="7">
        <v>0</v>
      </c>
      <c r="AY309" s="7">
        <v>0</v>
      </c>
      <c r="AZ309" s="7">
        <v>0</v>
      </c>
      <c r="BA309" s="7">
        <v>0</v>
      </c>
      <c r="BB309" s="7">
        <v>0</v>
      </c>
      <c r="BC309" s="7">
        <v>0</v>
      </c>
      <c r="BD309" s="7">
        <v>0</v>
      </c>
      <c r="BE309" s="7">
        <v>0</v>
      </c>
      <c r="BF309" s="7">
        <v>0</v>
      </c>
      <c r="BG309" s="7">
        <v>0</v>
      </c>
      <c r="BH309" s="7">
        <v>0</v>
      </c>
      <c r="BI309" s="7">
        <v>0</v>
      </c>
      <c r="BJ309" s="7">
        <v>0</v>
      </c>
      <c r="BK309" s="7">
        <v>0</v>
      </c>
      <c r="BL309" s="7">
        <v>0</v>
      </c>
      <c r="BM309" s="7">
        <v>0</v>
      </c>
      <c r="BN309" s="7">
        <v>0</v>
      </c>
      <c r="BO309" s="7">
        <v>0</v>
      </c>
      <c r="BP309" s="7">
        <v>0</v>
      </c>
      <c r="BQ309" s="7">
        <v>0</v>
      </c>
      <c r="BR309" s="7">
        <v>0</v>
      </c>
      <c r="BS309" s="7">
        <v>0</v>
      </c>
      <c r="BT309" s="7">
        <v>0</v>
      </c>
      <c r="BU309" s="7">
        <v>0</v>
      </c>
      <c r="BV309" s="7">
        <v>0</v>
      </c>
      <c r="BW309" s="7">
        <v>0</v>
      </c>
      <c r="BX309" s="7">
        <v>0</v>
      </c>
      <c r="BY309" s="7">
        <v>0</v>
      </c>
      <c r="BZ309" s="7">
        <v>0</v>
      </c>
      <c r="CA309" s="7">
        <v>0</v>
      </c>
      <c r="CB309" s="7">
        <v>0</v>
      </c>
      <c r="CC309" s="7">
        <v>0</v>
      </c>
      <c r="CD309" s="7">
        <v>0</v>
      </c>
      <c r="CE309" s="7">
        <v>0</v>
      </c>
      <c r="CF309" s="7">
        <v>0</v>
      </c>
      <c r="CG309" s="7">
        <v>0</v>
      </c>
      <c r="CH309" s="7">
        <v>0</v>
      </c>
      <c r="CI309" s="7">
        <v>0</v>
      </c>
      <c r="CJ309" s="7">
        <v>0</v>
      </c>
    </row>
    <row r="310" spans="1:88" x14ac:dyDescent="0.35">
      <c r="A310" s="44" t="s">
        <v>1406</v>
      </c>
      <c r="B310" s="44" t="s">
        <v>3988</v>
      </c>
      <c r="C310" s="44">
        <v>323</v>
      </c>
      <c r="D310" s="44" t="s">
        <v>1856</v>
      </c>
      <c r="E310" s="44" t="s">
        <v>3796</v>
      </c>
      <c r="F310" s="44" t="s">
        <v>614</v>
      </c>
      <c r="G310" s="44" t="s">
        <v>481</v>
      </c>
      <c r="H310" s="44">
        <v>0</v>
      </c>
      <c r="I310" s="45">
        <v>0</v>
      </c>
      <c r="J310" s="44">
        <v>0</v>
      </c>
      <c r="K310" s="44">
        <v>0</v>
      </c>
      <c r="L310" s="45">
        <v>0</v>
      </c>
      <c r="M310" s="7">
        <v>5.0999999999999999E-7</v>
      </c>
      <c r="N310" s="7">
        <v>1.02E-6</v>
      </c>
      <c r="O310" s="7">
        <v>0</v>
      </c>
      <c r="P310" s="7">
        <v>0</v>
      </c>
      <c r="Q310" s="7">
        <v>0</v>
      </c>
      <c r="R310" s="7">
        <v>0</v>
      </c>
      <c r="S310" s="7">
        <v>0</v>
      </c>
      <c r="T310" s="7">
        <v>0</v>
      </c>
      <c r="U310" s="7">
        <v>0</v>
      </c>
      <c r="V310" s="7">
        <v>0</v>
      </c>
      <c r="W310" s="7">
        <v>0</v>
      </c>
      <c r="X310" s="7">
        <v>0</v>
      </c>
      <c r="Y310" s="7">
        <v>0</v>
      </c>
      <c r="Z310" s="7">
        <v>0</v>
      </c>
      <c r="AA310" s="7">
        <v>0</v>
      </c>
      <c r="AB310" s="7">
        <v>0</v>
      </c>
      <c r="AC310" s="7">
        <v>0</v>
      </c>
      <c r="AD310" s="7">
        <v>0</v>
      </c>
      <c r="AE310" s="7">
        <v>0</v>
      </c>
      <c r="AF310" s="7">
        <v>0</v>
      </c>
      <c r="AG310" s="7">
        <v>0</v>
      </c>
      <c r="AH310" s="7">
        <v>0</v>
      </c>
      <c r="AI310" s="7">
        <v>0</v>
      </c>
      <c r="AJ310" s="7">
        <v>0</v>
      </c>
      <c r="AK310" s="7">
        <v>0</v>
      </c>
      <c r="AL310" s="7">
        <v>0</v>
      </c>
      <c r="AM310" s="7">
        <v>0</v>
      </c>
      <c r="AN310" s="7">
        <v>0</v>
      </c>
      <c r="AO310" s="7">
        <v>0</v>
      </c>
      <c r="AP310" s="7">
        <v>0</v>
      </c>
      <c r="AQ310" s="7">
        <v>0</v>
      </c>
      <c r="AR310" s="7">
        <v>0</v>
      </c>
      <c r="AS310" s="7">
        <v>0</v>
      </c>
      <c r="AT310" s="7">
        <v>0</v>
      </c>
      <c r="AU310" s="7">
        <v>0</v>
      </c>
      <c r="AV310" s="7">
        <v>0</v>
      </c>
      <c r="AW310" s="7">
        <v>0</v>
      </c>
      <c r="AX310" s="7">
        <v>0</v>
      </c>
      <c r="AY310" s="7">
        <v>0</v>
      </c>
      <c r="AZ310" s="7">
        <v>0</v>
      </c>
      <c r="BA310" s="7">
        <v>0</v>
      </c>
      <c r="BB310" s="7">
        <v>0</v>
      </c>
      <c r="BC310" s="7">
        <v>0</v>
      </c>
      <c r="BD310" s="7">
        <v>0</v>
      </c>
      <c r="BE310" s="7">
        <v>0</v>
      </c>
      <c r="BF310" s="7">
        <v>0</v>
      </c>
      <c r="BG310" s="7">
        <v>0</v>
      </c>
      <c r="BH310" s="7">
        <v>0</v>
      </c>
      <c r="BI310" s="7">
        <v>0</v>
      </c>
      <c r="BJ310" s="7">
        <v>0</v>
      </c>
      <c r="BK310" s="7">
        <v>0</v>
      </c>
      <c r="BL310" s="7">
        <v>0</v>
      </c>
      <c r="BM310" s="7">
        <v>0</v>
      </c>
      <c r="BN310" s="7">
        <v>0</v>
      </c>
      <c r="BO310" s="7">
        <v>0</v>
      </c>
      <c r="BP310" s="7">
        <v>0</v>
      </c>
      <c r="BQ310" s="7">
        <v>0</v>
      </c>
      <c r="BR310" s="7">
        <v>0</v>
      </c>
      <c r="BS310" s="7">
        <v>0</v>
      </c>
      <c r="BT310" s="7">
        <v>0</v>
      </c>
      <c r="BU310" s="7">
        <v>0</v>
      </c>
      <c r="BV310" s="7">
        <v>0</v>
      </c>
      <c r="BW310" s="7">
        <v>0</v>
      </c>
      <c r="BX310" s="7">
        <v>0</v>
      </c>
      <c r="BY310" s="7">
        <v>0</v>
      </c>
      <c r="BZ310" s="7">
        <v>0</v>
      </c>
      <c r="CA310" s="7">
        <v>0</v>
      </c>
      <c r="CB310" s="7">
        <v>0</v>
      </c>
      <c r="CC310" s="7">
        <v>0</v>
      </c>
      <c r="CD310" s="7">
        <v>0</v>
      </c>
      <c r="CE310" s="7">
        <v>0</v>
      </c>
      <c r="CF310" s="7">
        <v>0</v>
      </c>
      <c r="CG310" s="7">
        <v>0</v>
      </c>
      <c r="CH310" s="7">
        <v>0</v>
      </c>
      <c r="CI310" s="7">
        <v>0</v>
      </c>
      <c r="CJ310" s="7">
        <v>0</v>
      </c>
    </row>
    <row r="311" spans="1:88" x14ac:dyDescent="0.35">
      <c r="A311" s="44" t="s">
        <v>1409</v>
      </c>
      <c r="B311" s="44" t="s">
        <v>4203</v>
      </c>
      <c r="C311" s="44">
        <v>324</v>
      </c>
      <c r="D311" s="44" t="s">
        <v>1858</v>
      </c>
      <c r="E311" s="44" t="s">
        <v>3796</v>
      </c>
      <c r="F311" s="44" t="s">
        <v>614</v>
      </c>
      <c r="G311" s="44" t="s">
        <v>481</v>
      </c>
      <c r="H311" s="44">
        <v>0</v>
      </c>
      <c r="I311" s="45">
        <v>0</v>
      </c>
      <c r="J311" s="44">
        <v>0</v>
      </c>
      <c r="K311" s="44">
        <v>0</v>
      </c>
      <c r="L311" s="45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7">
        <v>0</v>
      </c>
      <c r="U311" s="7">
        <v>0</v>
      </c>
      <c r="V311" s="7">
        <v>0</v>
      </c>
      <c r="W311" s="7">
        <v>0</v>
      </c>
      <c r="X311" s="7">
        <v>0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7">
        <v>0</v>
      </c>
      <c r="AK311" s="7">
        <v>0</v>
      </c>
      <c r="AL311" s="7">
        <v>0</v>
      </c>
      <c r="AM311" s="7">
        <v>0</v>
      </c>
      <c r="AN311" s="7">
        <v>0</v>
      </c>
      <c r="AO311" s="7">
        <v>0</v>
      </c>
      <c r="AP311" s="7">
        <v>0</v>
      </c>
      <c r="AQ311" s="7">
        <v>0</v>
      </c>
      <c r="AR311" s="7">
        <v>0</v>
      </c>
      <c r="AS311" s="7">
        <v>0</v>
      </c>
      <c r="AT311" s="7">
        <v>0</v>
      </c>
      <c r="AU311" s="7">
        <v>0</v>
      </c>
      <c r="AV311" s="7">
        <v>0</v>
      </c>
      <c r="AW311" s="7">
        <v>0</v>
      </c>
      <c r="AX311" s="7">
        <v>0</v>
      </c>
      <c r="AY311" s="7">
        <v>0</v>
      </c>
      <c r="AZ311" s="7">
        <v>0</v>
      </c>
      <c r="BA311" s="7">
        <v>0</v>
      </c>
      <c r="BB311" s="7">
        <v>0</v>
      </c>
      <c r="BC311" s="7">
        <v>0</v>
      </c>
      <c r="BD311" s="7">
        <v>0</v>
      </c>
      <c r="BE311" s="7">
        <v>0</v>
      </c>
      <c r="BF311" s="7">
        <v>0</v>
      </c>
      <c r="BG311" s="7">
        <v>0</v>
      </c>
      <c r="BH311" s="7">
        <v>0</v>
      </c>
      <c r="BI311" s="7">
        <v>0</v>
      </c>
      <c r="BJ311" s="7">
        <v>0</v>
      </c>
      <c r="BK311" s="7">
        <v>0</v>
      </c>
      <c r="BL311" s="7">
        <v>0</v>
      </c>
      <c r="BM311" s="7">
        <v>0</v>
      </c>
      <c r="BN311" s="7">
        <v>0</v>
      </c>
      <c r="BO311" s="7">
        <v>0</v>
      </c>
      <c r="BP311" s="7">
        <v>0</v>
      </c>
      <c r="BQ311" s="7">
        <v>0</v>
      </c>
      <c r="BR311" s="7">
        <v>0</v>
      </c>
      <c r="BS311" s="7">
        <v>0</v>
      </c>
      <c r="BT311" s="7">
        <v>0</v>
      </c>
      <c r="BU311" s="7">
        <v>0</v>
      </c>
      <c r="BV311" s="7">
        <v>0</v>
      </c>
      <c r="BW311" s="7">
        <v>0</v>
      </c>
      <c r="BX311" s="7">
        <v>0</v>
      </c>
      <c r="BY311" s="7">
        <v>0</v>
      </c>
      <c r="BZ311" s="7">
        <v>0</v>
      </c>
      <c r="CA311" s="7">
        <v>0</v>
      </c>
      <c r="CB311" s="7">
        <v>0</v>
      </c>
      <c r="CC311" s="7">
        <v>0</v>
      </c>
      <c r="CD311" s="7">
        <v>0</v>
      </c>
      <c r="CE311" s="7">
        <v>0</v>
      </c>
      <c r="CF311" s="7">
        <v>0</v>
      </c>
      <c r="CG311" s="7">
        <v>0</v>
      </c>
      <c r="CH311" s="7">
        <v>0</v>
      </c>
      <c r="CI311" s="7">
        <v>0</v>
      </c>
      <c r="CJ311" s="7">
        <v>0</v>
      </c>
    </row>
    <row r="312" spans="1:88" x14ac:dyDescent="0.35">
      <c r="A312" s="44" t="s">
        <v>1412</v>
      </c>
      <c r="B312" s="44" t="s">
        <v>4204</v>
      </c>
      <c r="C312" s="44">
        <v>338</v>
      </c>
      <c r="D312" s="44" t="s">
        <v>4205</v>
      </c>
      <c r="E312" s="44" t="s">
        <v>2880</v>
      </c>
      <c r="F312" s="44" t="s">
        <v>613</v>
      </c>
      <c r="G312" s="44" t="s">
        <v>481</v>
      </c>
      <c r="H312" s="44">
        <v>0</v>
      </c>
      <c r="I312" s="45">
        <v>0</v>
      </c>
      <c r="J312" s="44">
        <v>0</v>
      </c>
      <c r="K312" s="44">
        <v>0</v>
      </c>
      <c r="L312" s="45">
        <v>0</v>
      </c>
      <c r="M312" s="7">
        <v>5.5799999999999999E-6</v>
      </c>
      <c r="N312" s="7">
        <v>1.116E-5</v>
      </c>
      <c r="O312" s="7">
        <v>0</v>
      </c>
      <c r="P312" s="7">
        <v>0</v>
      </c>
      <c r="Q312" s="7">
        <v>0</v>
      </c>
      <c r="R312" s="7">
        <v>0</v>
      </c>
      <c r="S312" s="7">
        <v>0</v>
      </c>
      <c r="T312" s="7">
        <v>0</v>
      </c>
      <c r="U312" s="7">
        <v>0</v>
      </c>
      <c r="V312" s="7">
        <v>0</v>
      </c>
      <c r="W312" s="7">
        <v>0</v>
      </c>
      <c r="X312" s="7">
        <v>0</v>
      </c>
      <c r="Y312" s="7">
        <v>0</v>
      </c>
      <c r="Z312" s="7">
        <v>0</v>
      </c>
      <c r="AA312" s="7">
        <v>0</v>
      </c>
      <c r="AB312" s="7">
        <v>0</v>
      </c>
      <c r="AC312" s="7">
        <v>0</v>
      </c>
      <c r="AD312" s="7">
        <v>0</v>
      </c>
      <c r="AE312" s="7">
        <v>0</v>
      </c>
      <c r="AF312" s="7">
        <v>0</v>
      </c>
      <c r="AG312" s="7">
        <v>0</v>
      </c>
      <c r="AH312" s="7">
        <v>0</v>
      </c>
      <c r="AI312" s="7">
        <v>0</v>
      </c>
      <c r="AJ312" s="7">
        <v>0</v>
      </c>
      <c r="AK312" s="7">
        <v>0</v>
      </c>
      <c r="AL312" s="7">
        <v>0</v>
      </c>
      <c r="AM312" s="7">
        <v>0</v>
      </c>
      <c r="AN312" s="7">
        <v>0</v>
      </c>
      <c r="AO312" s="7">
        <v>0</v>
      </c>
      <c r="AP312" s="7">
        <v>0</v>
      </c>
      <c r="AQ312" s="7">
        <v>0</v>
      </c>
      <c r="AR312" s="7">
        <v>0</v>
      </c>
      <c r="AS312" s="7">
        <v>0</v>
      </c>
      <c r="AT312" s="7">
        <v>0</v>
      </c>
      <c r="AU312" s="7">
        <v>0</v>
      </c>
      <c r="AV312" s="7">
        <v>0</v>
      </c>
      <c r="AW312" s="7">
        <v>0</v>
      </c>
      <c r="AX312" s="7">
        <v>0</v>
      </c>
      <c r="AY312" s="7">
        <v>0</v>
      </c>
      <c r="AZ312" s="7">
        <v>0</v>
      </c>
      <c r="BA312" s="7">
        <v>0</v>
      </c>
      <c r="BB312" s="7">
        <v>0</v>
      </c>
      <c r="BC312" s="7">
        <v>0</v>
      </c>
      <c r="BD312" s="7">
        <v>0</v>
      </c>
      <c r="BE312" s="7">
        <v>0</v>
      </c>
      <c r="BF312" s="7">
        <v>0</v>
      </c>
      <c r="BG312" s="7">
        <v>0</v>
      </c>
      <c r="BH312" s="7">
        <v>0</v>
      </c>
      <c r="BI312" s="7">
        <v>0</v>
      </c>
      <c r="BJ312" s="7">
        <v>0</v>
      </c>
      <c r="BK312" s="7">
        <v>0</v>
      </c>
      <c r="BL312" s="7">
        <v>0</v>
      </c>
      <c r="BM312" s="7">
        <v>0</v>
      </c>
      <c r="BN312" s="7">
        <v>0</v>
      </c>
      <c r="BO312" s="7">
        <v>0</v>
      </c>
      <c r="BP312" s="7">
        <v>0</v>
      </c>
      <c r="BQ312" s="7">
        <v>0</v>
      </c>
      <c r="BR312" s="7">
        <v>0</v>
      </c>
      <c r="BS312" s="7">
        <v>0</v>
      </c>
      <c r="BT312" s="7">
        <v>0</v>
      </c>
      <c r="BU312" s="7">
        <v>0</v>
      </c>
      <c r="BV312" s="7">
        <v>0</v>
      </c>
      <c r="BW312" s="7">
        <v>0</v>
      </c>
      <c r="BX312" s="7">
        <v>0</v>
      </c>
      <c r="BY312" s="7">
        <v>0</v>
      </c>
      <c r="BZ312" s="7">
        <v>0</v>
      </c>
      <c r="CA312" s="7">
        <v>0</v>
      </c>
      <c r="CB312" s="7">
        <v>0</v>
      </c>
      <c r="CC312" s="7">
        <v>0</v>
      </c>
      <c r="CD312" s="7">
        <v>0</v>
      </c>
      <c r="CE312" s="7">
        <v>0</v>
      </c>
      <c r="CF312" s="7">
        <v>0</v>
      </c>
      <c r="CG312" s="7">
        <v>0</v>
      </c>
      <c r="CH312" s="7">
        <v>0</v>
      </c>
      <c r="CI312" s="7">
        <v>0</v>
      </c>
      <c r="CJ312" s="7">
        <v>0</v>
      </c>
    </row>
    <row r="313" spans="1:88" x14ac:dyDescent="0.35">
      <c r="A313" s="44" t="s">
        <v>1415</v>
      </c>
      <c r="B313" s="44" t="s">
        <v>4206</v>
      </c>
      <c r="C313" s="44">
        <v>340</v>
      </c>
      <c r="D313" s="44" t="s">
        <v>4207</v>
      </c>
      <c r="E313" s="44" t="s">
        <v>3887</v>
      </c>
      <c r="F313" s="44" t="s">
        <v>613</v>
      </c>
      <c r="G313" s="44" t="s">
        <v>481</v>
      </c>
      <c r="H313" s="44">
        <v>0</v>
      </c>
      <c r="I313" s="45">
        <v>0</v>
      </c>
      <c r="J313" s="44">
        <v>0</v>
      </c>
      <c r="K313" s="44">
        <v>0</v>
      </c>
      <c r="L313" s="45">
        <v>0</v>
      </c>
      <c r="M313" s="7">
        <v>1.0100000000000001E-6</v>
      </c>
      <c r="N313" s="7">
        <v>2.0200000000000001E-6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7">
        <v>0</v>
      </c>
      <c r="U313" s="7">
        <v>0</v>
      </c>
      <c r="V313" s="7">
        <v>0</v>
      </c>
      <c r="W313" s="7">
        <v>0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7">
        <v>0</v>
      </c>
      <c r="AK313" s="7">
        <v>0</v>
      </c>
      <c r="AL313" s="7">
        <v>0</v>
      </c>
      <c r="AM313" s="7">
        <v>0</v>
      </c>
      <c r="AN313" s="7">
        <v>0</v>
      </c>
      <c r="AO313" s="7">
        <v>0</v>
      </c>
      <c r="AP313" s="7">
        <v>0</v>
      </c>
      <c r="AQ313" s="7">
        <v>0</v>
      </c>
      <c r="AR313" s="7">
        <v>0</v>
      </c>
      <c r="AS313" s="7">
        <v>0</v>
      </c>
      <c r="AT313" s="7">
        <v>0</v>
      </c>
      <c r="AU313" s="7">
        <v>0</v>
      </c>
      <c r="AV313" s="7">
        <v>0</v>
      </c>
      <c r="AW313" s="7">
        <v>0</v>
      </c>
      <c r="AX313" s="7">
        <v>0</v>
      </c>
      <c r="AY313" s="7">
        <v>0</v>
      </c>
      <c r="AZ313" s="7">
        <v>0</v>
      </c>
      <c r="BA313" s="7">
        <v>0</v>
      </c>
      <c r="BB313" s="7">
        <v>0</v>
      </c>
      <c r="BC313" s="7">
        <v>0</v>
      </c>
      <c r="BD313" s="7">
        <v>0</v>
      </c>
      <c r="BE313" s="7">
        <v>0</v>
      </c>
      <c r="BF313" s="7">
        <v>0</v>
      </c>
      <c r="BG313" s="7">
        <v>0</v>
      </c>
      <c r="BH313" s="7">
        <v>0</v>
      </c>
      <c r="BI313" s="7">
        <v>0</v>
      </c>
      <c r="BJ313" s="7">
        <v>0</v>
      </c>
      <c r="BK313" s="7">
        <v>0</v>
      </c>
      <c r="BL313" s="7">
        <v>0</v>
      </c>
      <c r="BM313" s="7">
        <v>0</v>
      </c>
      <c r="BN313" s="7">
        <v>0</v>
      </c>
      <c r="BO313" s="7">
        <v>0</v>
      </c>
      <c r="BP313" s="7">
        <v>0</v>
      </c>
      <c r="BQ313" s="7">
        <v>0</v>
      </c>
      <c r="BR313" s="7">
        <v>0</v>
      </c>
      <c r="BS313" s="7">
        <v>0</v>
      </c>
      <c r="BT313" s="7">
        <v>0</v>
      </c>
      <c r="BU313" s="7">
        <v>0</v>
      </c>
      <c r="BV313" s="7">
        <v>0</v>
      </c>
      <c r="BW313" s="7">
        <v>0</v>
      </c>
      <c r="BX313" s="7">
        <v>0</v>
      </c>
      <c r="BY313" s="7">
        <v>0</v>
      </c>
      <c r="BZ313" s="7">
        <v>0</v>
      </c>
      <c r="CA313" s="7">
        <v>0</v>
      </c>
      <c r="CB313" s="7">
        <v>0</v>
      </c>
      <c r="CC313" s="7">
        <v>0</v>
      </c>
      <c r="CD313" s="7">
        <v>0</v>
      </c>
      <c r="CE313" s="7">
        <v>0</v>
      </c>
      <c r="CF313" s="7">
        <v>0</v>
      </c>
      <c r="CG313" s="7">
        <v>0</v>
      </c>
      <c r="CH313" s="7">
        <v>0</v>
      </c>
      <c r="CI313" s="7">
        <v>0</v>
      </c>
      <c r="CJ313" s="7">
        <v>0</v>
      </c>
    </row>
    <row r="314" spans="1:88" x14ac:dyDescent="0.35">
      <c r="A314" s="44" t="s">
        <v>1418</v>
      </c>
      <c r="B314" s="44" t="s">
        <v>3957</v>
      </c>
      <c r="C314" s="44">
        <v>348</v>
      </c>
      <c r="D314" s="44" t="s">
        <v>3958</v>
      </c>
      <c r="E314" s="44" t="s">
        <v>2880</v>
      </c>
      <c r="F314" s="44" t="s">
        <v>613</v>
      </c>
      <c r="G314" s="44" t="s">
        <v>481</v>
      </c>
      <c r="H314" s="44">
        <v>0</v>
      </c>
      <c r="I314" s="45">
        <v>0</v>
      </c>
      <c r="J314" s="44">
        <v>0</v>
      </c>
      <c r="K314" s="44">
        <v>0</v>
      </c>
      <c r="L314" s="45">
        <v>0</v>
      </c>
      <c r="M314" s="7">
        <v>2.03E-6</v>
      </c>
      <c r="N314" s="7">
        <v>4.0600000000000001E-6</v>
      </c>
      <c r="O314" s="7">
        <v>0</v>
      </c>
      <c r="P314" s="7">
        <v>0</v>
      </c>
      <c r="Q314" s="7">
        <v>0</v>
      </c>
      <c r="R314" s="7">
        <v>0</v>
      </c>
      <c r="S314" s="7">
        <v>0</v>
      </c>
      <c r="T314" s="7">
        <v>0</v>
      </c>
      <c r="U314" s="7">
        <v>0</v>
      </c>
      <c r="V314" s="7">
        <v>0</v>
      </c>
      <c r="W314" s="7">
        <v>0</v>
      </c>
      <c r="X314" s="7">
        <v>0</v>
      </c>
      <c r="Y314" s="7">
        <v>0</v>
      </c>
      <c r="Z314" s="7">
        <v>0</v>
      </c>
      <c r="AA314" s="7">
        <v>0</v>
      </c>
      <c r="AB314" s="7">
        <v>0</v>
      </c>
      <c r="AC314" s="7">
        <v>0</v>
      </c>
      <c r="AD314" s="7">
        <v>0</v>
      </c>
      <c r="AE314" s="7">
        <v>0</v>
      </c>
      <c r="AF314" s="7">
        <v>0</v>
      </c>
      <c r="AG314" s="7">
        <v>0</v>
      </c>
      <c r="AH314" s="7">
        <v>0</v>
      </c>
      <c r="AI314" s="7">
        <v>0</v>
      </c>
      <c r="AJ314" s="7">
        <v>0</v>
      </c>
      <c r="AK314" s="7">
        <v>0</v>
      </c>
      <c r="AL314" s="7">
        <v>0</v>
      </c>
      <c r="AM314" s="7">
        <v>0</v>
      </c>
      <c r="AN314" s="7">
        <v>0</v>
      </c>
      <c r="AO314" s="7">
        <v>0</v>
      </c>
      <c r="AP314" s="7">
        <v>0</v>
      </c>
      <c r="AQ314" s="7">
        <v>0</v>
      </c>
      <c r="AR314" s="7">
        <v>0</v>
      </c>
      <c r="AS314" s="7">
        <v>0</v>
      </c>
      <c r="AT314" s="7">
        <v>0</v>
      </c>
      <c r="AU314" s="7">
        <v>0</v>
      </c>
      <c r="AV314" s="7">
        <v>0</v>
      </c>
      <c r="AW314" s="7">
        <v>0</v>
      </c>
      <c r="AX314" s="7">
        <v>0</v>
      </c>
      <c r="AY314" s="7">
        <v>0</v>
      </c>
      <c r="AZ314" s="7">
        <v>0</v>
      </c>
      <c r="BA314" s="7">
        <v>0</v>
      </c>
      <c r="BB314" s="7">
        <v>0</v>
      </c>
      <c r="BC314" s="7">
        <v>0</v>
      </c>
      <c r="BD314" s="7">
        <v>0</v>
      </c>
      <c r="BE314" s="7">
        <v>0</v>
      </c>
      <c r="BF314" s="7">
        <v>0</v>
      </c>
      <c r="BG314" s="7">
        <v>0</v>
      </c>
      <c r="BH314" s="7">
        <v>0</v>
      </c>
      <c r="BI314" s="7">
        <v>0</v>
      </c>
      <c r="BJ314" s="7">
        <v>0</v>
      </c>
      <c r="BK314" s="7">
        <v>0</v>
      </c>
      <c r="BL314" s="7">
        <v>0</v>
      </c>
      <c r="BM314" s="7">
        <v>0</v>
      </c>
      <c r="BN314" s="7">
        <v>0</v>
      </c>
      <c r="BO314" s="7">
        <v>0</v>
      </c>
      <c r="BP314" s="7">
        <v>0</v>
      </c>
      <c r="BQ314" s="7">
        <v>0</v>
      </c>
      <c r="BR314" s="7">
        <v>0</v>
      </c>
      <c r="BS314" s="7">
        <v>0</v>
      </c>
      <c r="BT314" s="7">
        <v>0</v>
      </c>
      <c r="BU314" s="7">
        <v>0</v>
      </c>
      <c r="BV314" s="7">
        <v>0</v>
      </c>
      <c r="BW314" s="7">
        <v>0</v>
      </c>
      <c r="BX314" s="7">
        <v>0</v>
      </c>
      <c r="BY314" s="7">
        <v>0</v>
      </c>
      <c r="BZ314" s="7">
        <v>0</v>
      </c>
      <c r="CA314" s="7">
        <v>0</v>
      </c>
      <c r="CB314" s="7">
        <v>0</v>
      </c>
      <c r="CC314" s="7">
        <v>0</v>
      </c>
      <c r="CD314" s="7">
        <v>0</v>
      </c>
      <c r="CE314" s="7">
        <v>0</v>
      </c>
      <c r="CF314" s="7">
        <v>0</v>
      </c>
      <c r="CG314" s="7">
        <v>0</v>
      </c>
      <c r="CH314" s="7">
        <v>0</v>
      </c>
      <c r="CI314" s="7">
        <v>0</v>
      </c>
      <c r="CJ314" s="7">
        <v>0</v>
      </c>
    </row>
    <row r="315" spans="1:88" x14ac:dyDescent="0.35">
      <c r="A315" s="55" t="s">
        <v>1421</v>
      </c>
      <c r="B315" s="55" t="s">
        <v>4208</v>
      </c>
      <c r="C315" s="55">
        <v>349</v>
      </c>
      <c r="D315" s="55" t="s">
        <v>4209</v>
      </c>
      <c r="E315" s="55"/>
      <c r="F315" s="55" t="s">
        <v>3226</v>
      </c>
      <c r="G315" s="55" t="s">
        <v>3226</v>
      </c>
      <c r="H315" s="55">
        <v>0</v>
      </c>
      <c r="I315" s="56">
        <v>0</v>
      </c>
      <c r="J315" s="55">
        <v>0</v>
      </c>
      <c r="K315" s="55">
        <v>0</v>
      </c>
      <c r="L315" s="56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7">
        <v>0</v>
      </c>
      <c r="U315" s="7">
        <v>0</v>
      </c>
      <c r="V315" s="7">
        <v>0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7">
        <v>0</v>
      </c>
      <c r="AK315" s="7">
        <v>0</v>
      </c>
      <c r="AL315" s="7">
        <v>0</v>
      </c>
      <c r="AM315" s="7">
        <v>0</v>
      </c>
      <c r="AN315" s="7">
        <v>0</v>
      </c>
      <c r="AO315" s="7">
        <v>0</v>
      </c>
      <c r="AP315" s="7">
        <v>0</v>
      </c>
      <c r="AQ315" s="7">
        <v>0</v>
      </c>
      <c r="AR315" s="7">
        <v>0</v>
      </c>
      <c r="AS315" s="7">
        <v>0</v>
      </c>
      <c r="AT315" s="7">
        <v>0</v>
      </c>
      <c r="AU315" s="7">
        <v>0</v>
      </c>
      <c r="AV315" s="7">
        <v>0</v>
      </c>
      <c r="AW315" s="7">
        <v>0</v>
      </c>
      <c r="AX315" s="7">
        <v>0</v>
      </c>
      <c r="AY315" s="7">
        <v>0</v>
      </c>
      <c r="AZ315" s="7">
        <v>0</v>
      </c>
      <c r="BA315" s="7">
        <v>0</v>
      </c>
      <c r="BB315" s="7">
        <v>0</v>
      </c>
      <c r="BC315" s="7">
        <v>0</v>
      </c>
      <c r="BD315" s="7">
        <v>0</v>
      </c>
      <c r="BE315" s="7">
        <v>0</v>
      </c>
      <c r="BF315" s="7">
        <v>0</v>
      </c>
      <c r="BG315" s="7">
        <v>0</v>
      </c>
      <c r="BH315" s="7">
        <v>0</v>
      </c>
      <c r="BI315" s="7">
        <v>0</v>
      </c>
      <c r="BJ315" s="7">
        <v>0</v>
      </c>
      <c r="BK315" s="7">
        <v>0</v>
      </c>
      <c r="BL315" s="7">
        <v>0</v>
      </c>
      <c r="BM315" s="7">
        <v>0</v>
      </c>
      <c r="BN315" s="7">
        <v>0</v>
      </c>
      <c r="BO315" s="7">
        <v>0</v>
      </c>
      <c r="BP315" s="7">
        <v>0</v>
      </c>
      <c r="BQ315" s="7">
        <v>0</v>
      </c>
      <c r="BR315" s="7">
        <v>0</v>
      </c>
      <c r="BS315" s="7">
        <v>0</v>
      </c>
      <c r="BT315" s="7">
        <v>0</v>
      </c>
      <c r="BU315" s="7">
        <v>0</v>
      </c>
      <c r="BV315" s="7">
        <v>0</v>
      </c>
      <c r="BW315" s="7">
        <v>0</v>
      </c>
      <c r="BX315" s="7">
        <v>0</v>
      </c>
      <c r="BY315" s="7">
        <v>0</v>
      </c>
      <c r="BZ315" s="7">
        <v>0</v>
      </c>
      <c r="CA315" s="7">
        <v>0</v>
      </c>
      <c r="CB315" s="7">
        <v>0</v>
      </c>
      <c r="CC315" s="7">
        <v>0</v>
      </c>
      <c r="CD315" s="7">
        <v>0</v>
      </c>
      <c r="CE315" s="7">
        <v>0</v>
      </c>
      <c r="CF315" s="7">
        <v>0</v>
      </c>
      <c r="CG315" s="7">
        <v>0</v>
      </c>
      <c r="CH315" s="7">
        <v>0</v>
      </c>
      <c r="CI315" s="7">
        <v>0</v>
      </c>
      <c r="CJ315" s="7">
        <v>0</v>
      </c>
    </row>
    <row r="316" spans="1:88" x14ac:dyDescent="0.35">
      <c r="A316" s="55" t="s">
        <v>1424</v>
      </c>
      <c r="B316" s="55" t="s">
        <v>3888</v>
      </c>
      <c r="C316" s="55">
        <v>350</v>
      </c>
      <c r="D316" s="55" t="s">
        <v>3889</v>
      </c>
      <c r="E316" s="55" t="s">
        <v>3828</v>
      </c>
      <c r="F316" s="55" t="s">
        <v>3226</v>
      </c>
      <c r="G316" s="55" t="s">
        <v>3226</v>
      </c>
      <c r="H316" s="55">
        <v>0</v>
      </c>
      <c r="I316" s="56">
        <v>0</v>
      </c>
      <c r="J316" s="55">
        <v>0</v>
      </c>
      <c r="K316" s="55">
        <v>0</v>
      </c>
      <c r="L316" s="56">
        <v>0</v>
      </c>
      <c r="M316" s="7">
        <v>3.5509999999999997E-5</v>
      </c>
      <c r="N316" s="7">
        <v>7.1019999999999994E-5</v>
      </c>
      <c r="O316" s="7">
        <v>0</v>
      </c>
      <c r="P316" s="7">
        <v>0</v>
      </c>
      <c r="Q316" s="7">
        <v>0</v>
      </c>
      <c r="R316" s="7">
        <v>0</v>
      </c>
      <c r="S316" s="7">
        <v>0</v>
      </c>
      <c r="T316" s="7">
        <v>0</v>
      </c>
      <c r="U316" s="7">
        <v>0</v>
      </c>
      <c r="V316" s="7">
        <v>0</v>
      </c>
      <c r="W316" s="7">
        <v>0</v>
      </c>
      <c r="X316" s="7">
        <v>0</v>
      </c>
      <c r="Y316" s="7">
        <v>0</v>
      </c>
      <c r="Z316" s="7">
        <v>0</v>
      </c>
      <c r="AA316" s="7">
        <v>0</v>
      </c>
      <c r="AB316" s="7">
        <v>0</v>
      </c>
      <c r="AC316" s="7">
        <v>0</v>
      </c>
      <c r="AD316" s="7">
        <v>0</v>
      </c>
      <c r="AE316" s="7">
        <v>0</v>
      </c>
      <c r="AF316" s="7">
        <v>0</v>
      </c>
      <c r="AG316" s="7">
        <v>0</v>
      </c>
      <c r="AH316" s="7">
        <v>0</v>
      </c>
      <c r="AI316" s="7">
        <v>0</v>
      </c>
      <c r="AJ316" s="7">
        <v>0</v>
      </c>
      <c r="AK316" s="7">
        <v>0</v>
      </c>
      <c r="AL316" s="7">
        <v>0</v>
      </c>
      <c r="AM316" s="7">
        <v>0</v>
      </c>
      <c r="AN316" s="7">
        <v>0</v>
      </c>
      <c r="AO316" s="7">
        <v>0</v>
      </c>
      <c r="AP316" s="7">
        <v>0</v>
      </c>
      <c r="AQ316" s="7">
        <v>0</v>
      </c>
      <c r="AR316" s="7">
        <v>0</v>
      </c>
      <c r="AS316" s="7">
        <v>0</v>
      </c>
      <c r="AT316" s="7">
        <v>0</v>
      </c>
      <c r="AU316" s="7">
        <v>0</v>
      </c>
      <c r="AV316" s="7">
        <v>0</v>
      </c>
      <c r="AW316" s="7">
        <v>0</v>
      </c>
      <c r="AX316" s="7">
        <v>0</v>
      </c>
      <c r="AY316" s="7">
        <v>0</v>
      </c>
      <c r="AZ316" s="7">
        <v>0</v>
      </c>
      <c r="BA316" s="7">
        <v>0</v>
      </c>
      <c r="BB316" s="7">
        <v>0</v>
      </c>
      <c r="BC316" s="7">
        <v>0</v>
      </c>
      <c r="BD316" s="7">
        <v>0</v>
      </c>
      <c r="BE316" s="7">
        <v>0</v>
      </c>
      <c r="BF316" s="7">
        <v>0</v>
      </c>
      <c r="BG316" s="7">
        <v>0</v>
      </c>
      <c r="BH316" s="7">
        <v>0</v>
      </c>
      <c r="BI316" s="7">
        <v>0</v>
      </c>
      <c r="BJ316" s="7">
        <v>0</v>
      </c>
      <c r="BK316" s="7">
        <v>0</v>
      </c>
      <c r="BL316" s="7">
        <v>0</v>
      </c>
      <c r="BM316" s="7">
        <v>0</v>
      </c>
      <c r="BN316" s="7">
        <v>0</v>
      </c>
      <c r="BO316" s="7">
        <v>0</v>
      </c>
      <c r="BP316" s="7">
        <v>0</v>
      </c>
      <c r="BQ316" s="7">
        <v>0</v>
      </c>
      <c r="BR316" s="7">
        <v>0</v>
      </c>
      <c r="BS316" s="7">
        <v>0</v>
      </c>
      <c r="BT316" s="7">
        <v>0</v>
      </c>
      <c r="BU316" s="7">
        <v>0</v>
      </c>
      <c r="BV316" s="7">
        <v>0</v>
      </c>
      <c r="BW316" s="7">
        <v>0</v>
      </c>
      <c r="BX316" s="7">
        <v>0</v>
      </c>
      <c r="BY316" s="7">
        <v>0</v>
      </c>
      <c r="BZ316" s="7">
        <v>0</v>
      </c>
      <c r="CA316" s="7">
        <v>0</v>
      </c>
      <c r="CB316" s="7">
        <v>0</v>
      </c>
      <c r="CC316" s="7">
        <v>0</v>
      </c>
      <c r="CD316" s="7">
        <v>0</v>
      </c>
      <c r="CE316" s="7">
        <v>0</v>
      </c>
      <c r="CF316" s="7">
        <v>0</v>
      </c>
      <c r="CG316" s="7">
        <v>0</v>
      </c>
      <c r="CH316" s="7">
        <v>0</v>
      </c>
      <c r="CI316" s="7">
        <v>0</v>
      </c>
      <c r="CJ316" s="7">
        <v>0</v>
      </c>
    </row>
    <row r="317" spans="1:88" x14ac:dyDescent="0.35">
      <c r="A317" s="55" t="s">
        <v>1427</v>
      </c>
      <c r="B317" s="55" t="s">
        <v>3904</v>
      </c>
      <c r="C317" s="55">
        <v>351</v>
      </c>
      <c r="D317" s="55" t="s">
        <v>3905</v>
      </c>
      <c r="E317" s="55" t="s">
        <v>3828</v>
      </c>
      <c r="F317" s="55" t="s">
        <v>3226</v>
      </c>
      <c r="G317" s="55" t="s">
        <v>3226</v>
      </c>
      <c r="H317" s="55">
        <v>0</v>
      </c>
      <c r="I317" s="56">
        <v>0</v>
      </c>
      <c r="J317" s="55">
        <v>0</v>
      </c>
      <c r="K317" s="55">
        <v>0</v>
      </c>
      <c r="L317" s="56">
        <v>0</v>
      </c>
      <c r="M317" s="7">
        <v>2.334E-5</v>
      </c>
      <c r="N317" s="7">
        <v>4.668E-5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7">
        <v>0</v>
      </c>
      <c r="U317" s="7">
        <v>0</v>
      </c>
      <c r="V317" s="7">
        <v>0</v>
      </c>
      <c r="W317" s="7">
        <v>0</v>
      </c>
      <c r="X317" s="7">
        <v>0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7">
        <v>0</v>
      </c>
      <c r="AK317" s="7">
        <v>0</v>
      </c>
      <c r="AL317" s="7">
        <v>0</v>
      </c>
      <c r="AM317" s="7">
        <v>0</v>
      </c>
      <c r="AN317" s="7">
        <v>0</v>
      </c>
      <c r="AO317" s="7">
        <v>0</v>
      </c>
      <c r="AP317" s="7">
        <v>0</v>
      </c>
      <c r="AQ317" s="7">
        <v>0</v>
      </c>
      <c r="AR317" s="7">
        <v>0</v>
      </c>
      <c r="AS317" s="7">
        <v>0</v>
      </c>
      <c r="AT317" s="7">
        <v>0</v>
      </c>
      <c r="AU317" s="7">
        <v>0</v>
      </c>
      <c r="AV317" s="7">
        <v>0</v>
      </c>
      <c r="AW317" s="7">
        <v>0</v>
      </c>
      <c r="AX317" s="7">
        <v>0</v>
      </c>
      <c r="AY317" s="7">
        <v>0</v>
      </c>
      <c r="AZ317" s="7">
        <v>0</v>
      </c>
      <c r="BA317" s="7">
        <v>0</v>
      </c>
      <c r="BB317" s="7">
        <v>0</v>
      </c>
      <c r="BC317" s="7">
        <v>0</v>
      </c>
      <c r="BD317" s="7">
        <v>0</v>
      </c>
      <c r="BE317" s="7">
        <v>0</v>
      </c>
      <c r="BF317" s="7">
        <v>0</v>
      </c>
      <c r="BG317" s="7">
        <v>0</v>
      </c>
      <c r="BH317" s="7">
        <v>0</v>
      </c>
      <c r="BI317" s="7">
        <v>0</v>
      </c>
      <c r="BJ317" s="7">
        <v>0</v>
      </c>
      <c r="BK317" s="7">
        <v>0</v>
      </c>
      <c r="BL317" s="7">
        <v>0</v>
      </c>
      <c r="BM317" s="7">
        <v>0</v>
      </c>
      <c r="BN317" s="7">
        <v>0</v>
      </c>
      <c r="BO317" s="7">
        <v>0</v>
      </c>
      <c r="BP317" s="7">
        <v>0</v>
      </c>
      <c r="BQ317" s="7">
        <v>0</v>
      </c>
      <c r="BR317" s="7">
        <v>0</v>
      </c>
      <c r="BS317" s="7">
        <v>0</v>
      </c>
      <c r="BT317" s="7">
        <v>0</v>
      </c>
      <c r="BU317" s="7">
        <v>0</v>
      </c>
      <c r="BV317" s="7">
        <v>0</v>
      </c>
      <c r="BW317" s="7">
        <v>0</v>
      </c>
      <c r="BX317" s="7">
        <v>0</v>
      </c>
      <c r="BY317" s="7">
        <v>0</v>
      </c>
      <c r="BZ317" s="7">
        <v>0</v>
      </c>
      <c r="CA317" s="7">
        <v>0</v>
      </c>
      <c r="CB317" s="7">
        <v>0</v>
      </c>
      <c r="CC317" s="7">
        <v>0</v>
      </c>
      <c r="CD317" s="7">
        <v>0</v>
      </c>
      <c r="CE317" s="7">
        <v>0</v>
      </c>
      <c r="CF317" s="7">
        <v>0</v>
      </c>
      <c r="CG317" s="7">
        <v>0</v>
      </c>
      <c r="CH317" s="7">
        <v>0</v>
      </c>
      <c r="CI317" s="7">
        <v>0</v>
      </c>
      <c r="CJ317" s="7">
        <v>0</v>
      </c>
    </row>
    <row r="318" spans="1:88" x14ac:dyDescent="0.35">
      <c r="A318" s="55" t="s">
        <v>1430</v>
      </c>
      <c r="B318" s="55" t="s">
        <v>3880</v>
      </c>
      <c r="C318" s="55">
        <v>352</v>
      </c>
      <c r="D318" s="55" t="s">
        <v>3881</v>
      </c>
      <c r="E318" s="55" t="s">
        <v>3828</v>
      </c>
      <c r="F318" s="55" t="s">
        <v>3226</v>
      </c>
      <c r="G318" s="55" t="s">
        <v>3226</v>
      </c>
      <c r="H318" s="55">
        <v>0</v>
      </c>
      <c r="I318" s="56">
        <v>0</v>
      </c>
      <c r="J318" s="55">
        <v>0</v>
      </c>
      <c r="K318" s="55">
        <v>0</v>
      </c>
      <c r="L318" s="56">
        <v>0</v>
      </c>
      <c r="M318" s="7">
        <v>9.6399999999999992E-6</v>
      </c>
      <c r="N318" s="7">
        <v>1.9279999999999998E-5</v>
      </c>
      <c r="O318" s="7">
        <v>0</v>
      </c>
      <c r="P318" s="7">
        <v>0</v>
      </c>
      <c r="Q318" s="7">
        <v>0</v>
      </c>
      <c r="R318" s="7">
        <v>0</v>
      </c>
      <c r="S318" s="7">
        <v>0</v>
      </c>
      <c r="T318" s="7">
        <v>0</v>
      </c>
      <c r="U318" s="7">
        <v>0</v>
      </c>
      <c r="V318" s="7">
        <v>0</v>
      </c>
      <c r="W318" s="7">
        <v>0</v>
      </c>
      <c r="X318" s="7">
        <v>0</v>
      </c>
      <c r="Y318" s="7">
        <v>0</v>
      </c>
      <c r="Z318" s="7">
        <v>0</v>
      </c>
      <c r="AA318" s="7">
        <v>0</v>
      </c>
      <c r="AB318" s="7">
        <v>0</v>
      </c>
      <c r="AC318" s="7">
        <v>0</v>
      </c>
      <c r="AD318" s="7">
        <v>0</v>
      </c>
      <c r="AE318" s="7">
        <v>0</v>
      </c>
      <c r="AF318" s="7">
        <v>0</v>
      </c>
      <c r="AG318" s="7">
        <v>0</v>
      </c>
      <c r="AH318" s="7">
        <v>0</v>
      </c>
      <c r="AI318" s="7">
        <v>0</v>
      </c>
      <c r="AJ318" s="7">
        <v>0</v>
      </c>
      <c r="AK318" s="7">
        <v>0</v>
      </c>
      <c r="AL318" s="7">
        <v>0</v>
      </c>
      <c r="AM318" s="7">
        <v>0</v>
      </c>
      <c r="AN318" s="7">
        <v>0</v>
      </c>
      <c r="AO318" s="7">
        <v>0</v>
      </c>
      <c r="AP318" s="7">
        <v>0</v>
      </c>
      <c r="AQ318" s="7">
        <v>0</v>
      </c>
      <c r="AR318" s="7">
        <v>0</v>
      </c>
      <c r="AS318" s="7">
        <v>0</v>
      </c>
      <c r="AT318" s="7">
        <v>0</v>
      </c>
      <c r="AU318" s="7">
        <v>0</v>
      </c>
      <c r="AV318" s="7">
        <v>0</v>
      </c>
      <c r="AW318" s="7">
        <v>0</v>
      </c>
      <c r="AX318" s="7">
        <v>0</v>
      </c>
      <c r="AY318" s="7">
        <v>0</v>
      </c>
      <c r="AZ318" s="7">
        <v>0</v>
      </c>
      <c r="BA318" s="7">
        <v>0</v>
      </c>
      <c r="BB318" s="7">
        <v>0</v>
      </c>
      <c r="BC318" s="7">
        <v>0</v>
      </c>
      <c r="BD318" s="7">
        <v>0</v>
      </c>
      <c r="BE318" s="7">
        <v>0</v>
      </c>
      <c r="BF318" s="7">
        <v>0</v>
      </c>
      <c r="BG318" s="7">
        <v>0</v>
      </c>
      <c r="BH318" s="7">
        <v>0</v>
      </c>
      <c r="BI318" s="7">
        <v>0</v>
      </c>
      <c r="BJ318" s="7">
        <v>0</v>
      </c>
      <c r="BK318" s="7">
        <v>0</v>
      </c>
      <c r="BL318" s="7">
        <v>0</v>
      </c>
      <c r="BM318" s="7">
        <v>0</v>
      </c>
      <c r="BN318" s="7">
        <v>0</v>
      </c>
      <c r="BO318" s="7">
        <v>0</v>
      </c>
      <c r="BP318" s="7">
        <v>0</v>
      </c>
      <c r="BQ318" s="7">
        <v>0</v>
      </c>
      <c r="BR318" s="7">
        <v>0</v>
      </c>
      <c r="BS318" s="7">
        <v>0</v>
      </c>
      <c r="BT318" s="7">
        <v>0</v>
      </c>
      <c r="BU318" s="7">
        <v>0</v>
      </c>
      <c r="BV318" s="7">
        <v>0</v>
      </c>
      <c r="BW318" s="7">
        <v>0</v>
      </c>
      <c r="BX318" s="7">
        <v>0</v>
      </c>
      <c r="BY318" s="7">
        <v>0</v>
      </c>
      <c r="BZ318" s="7">
        <v>0</v>
      </c>
      <c r="CA318" s="7">
        <v>0</v>
      </c>
      <c r="CB318" s="7">
        <v>0</v>
      </c>
      <c r="CC318" s="7">
        <v>0</v>
      </c>
      <c r="CD318" s="7">
        <v>0</v>
      </c>
      <c r="CE318" s="7">
        <v>0</v>
      </c>
      <c r="CF318" s="7">
        <v>0</v>
      </c>
      <c r="CG318" s="7">
        <v>0</v>
      </c>
      <c r="CH318" s="7">
        <v>0</v>
      </c>
      <c r="CI318" s="7">
        <v>0</v>
      </c>
      <c r="CJ318" s="7">
        <v>0</v>
      </c>
    </row>
    <row r="319" spans="1:88" x14ac:dyDescent="0.35">
      <c r="A319" s="55" t="s">
        <v>1433</v>
      </c>
      <c r="B319" s="55" t="s">
        <v>4210</v>
      </c>
      <c r="C319" s="55">
        <v>353</v>
      </c>
      <c r="D319" s="55" t="s">
        <v>4211</v>
      </c>
      <c r="E319" s="55" t="s">
        <v>3828</v>
      </c>
      <c r="F319" s="55" t="s">
        <v>3226</v>
      </c>
      <c r="G319" s="55" t="s">
        <v>3226</v>
      </c>
      <c r="H319" s="55">
        <v>0</v>
      </c>
      <c r="I319" s="56">
        <v>0</v>
      </c>
      <c r="J319" s="55">
        <v>0</v>
      </c>
      <c r="K319" s="55">
        <v>0</v>
      </c>
      <c r="L319" s="56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7">
        <v>0</v>
      </c>
      <c r="U319" s="7">
        <v>0</v>
      </c>
      <c r="V319" s="7">
        <v>0</v>
      </c>
      <c r="W319" s="7">
        <v>0</v>
      </c>
      <c r="X319" s="7">
        <v>0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7">
        <v>0</v>
      </c>
      <c r="AK319" s="7">
        <v>0</v>
      </c>
      <c r="AL319" s="7">
        <v>0</v>
      </c>
      <c r="AM319" s="7">
        <v>0</v>
      </c>
      <c r="AN319" s="7">
        <v>0</v>
      </c>
      <c r="AO319" s="7">
        <v>0</v>
      </c>
      <c r="AP319" s="7">
        <v>0</v>
      </c>
      <c r="AQ319" s="7">
        <v>0</v>
      </c>
      <c r="AR319" s="7">
        <v>0</v>
      </c>
      <c r="AS319" s="7">
        <v>0</v>
      </c>
      <c r="AT319" s="7">
        <v>0</v>
      </c>
      <c r="AU319" s="7">
        <v>0</v>
      </c>
      <c r="AV319" s="7">
        <v>0</v>
      </c>
      <c r="AW319" s="7">
        <v>0</v>
      </c>
      <c r="AX319" s="7">
        <v>0</v>
      </c>
      <c r="AY319" s="7">
        <v>0</v>
      </c>
      <c r="AZ319" s="7">
        <v>0</v>
      </c>
      <c r="BA319" s="7">
        <v>0</v>
      </c>
      <c r="BB319" s="7">
        <v>0</v>
      </c>
      <c r="BC319" s="7">
        <v>0</v>
      </c>
      <c r="BD319" s="7">
        <v>0</v>
      </c>
      <c r="BE319" s="7">
        <v>0</v>
      </c>
      <c r="BF319" s="7">
        <v>0</v>
      </c>
      <c r="BG319" s="7">
        <v>0</v>
      </c>
      <c r="BH319" s="7">
        <v>0</v>
      </c>
      <c r="BI319" s="7">
        <v>0</v>
      </c>
      <c r="BJ319" s="7">
        <v>0</v>
      </c>
      <c r="BK319" s="7">
        <v>0</v>
      </c>
      <c r="BL319" s="7">
        <v>0</v>
      </c>
      <c r="BM319" s="7">
        <v>0</v>
      </c>
      <c r="BN319" s="7">
        <v>0</v>
      </c>
      <c r="BO319" s="7">
        <v>0</v>
      </c>
      <c r="BP319" s="7">
        <v>0</v>
      </c>
      <c r="BQ319" s="7">
        <v>0</v>
      </c>
      <c r="BR319" s="7">
        <v>0</v>
      </c>
      <c r="BS319" s="7">
        <v>0</v>
      </c>
      <c r="BT319" s="7">
        <v>0</v>
      </c>
      <c r="BU319" s="7">
        <v>0</v>
      </c>
      <c r="BV319" s="7">
        <v>0</v>
      </c>
      <c r="BW319" s="7">
        <v>0</v>
      </c>
      <c r="BX319" s="7">
        <v>0</v>
      </c>
      <c r="BY319" s="7">
        <v>0</v>
      </c>
      <c r="BZ319" s="7">
        <v>0</v>
      </c>
      <c r="CA319" s="7">
        <v>0</v>
      </c>
      <c r="CB319" s="7">
        <v>0</v>
      </c>
      <c r="CC319" s="7">
        <v>0</v>
      </c>
      <c r="CD319" s="7">
        <v>0</v>
      </c>
      <c r="CE319" s="7">
        <v>0</v>
      </c>
      <c r="CF319" s="7">
        <v>0</v>
      </c>
      <c r="CG319" s="7">
        <v>0</v>
      </c>
      <c r="CH319" s="7">
        <v>0</v>
      </c>
      <c r="CI319" s="7">
        <v>0</v>
      </c>
      <c r="CJ319" s="7">
        <v>0</v>
      </c>
    </row>
    <row r="320" spans="1:88" x14ac:dyDescent="0.35">
      <c r="A320" s="44" t="s">
        <v>1436</v>
      </c>
      <c r="B320" s="44" t="s">
        <v>3893</v>
      </c>
      <c r="C320" s="44">
        <v>359</v>
      </c>
      <c r="D320" s="44" t="s">
        <v>3894</v>
      </c>
      <c r="E320" s="44" t="s">
        <v>3801</v>
      </c>
      <c r="F320" s="44" t="s">
        <v>613</v>
      </c>
      <c r="G320" s="44" t="s">
        <v>481</v>
      </c>
      <c r="H320" s="44">
        <v>0</v>
      </c>
      <c r="I320" s="45">
        <v>0</v>
      </c>
      <c r="J320" s="44">
        <v>0</v>
      </c>
      <c r="K320" s="44">
        <v>0</v>
      </c>
      <c r="L320" s="45">
        <v>0</v>
      </c>
      <c r="M320" s="7">
        <v>1.9789999999999999E-5</v>
      </c>
      <c r="N320" s="7">
        <v>3.9579999999999997E-5</v>
      </c>
      <c r="O320" s="7">
        <v>0</v>
      </c>
      <c r="P320" s="7">
        <v>0</v>
      </c>
      <c r="Q320" s="7">
        <v>0</v>
      </c>
      <c r="R320" s="7">
        <v>0</v>
      </c>
      <c r="S320" s="7">
        <v>0</v>
      </c>
      <c r="T320" s="7">
        <v>0</v>
      </c>
      <c r="U320" s="7">
        <v>0</v>
      </c>
      <c r="V320" s="7">
        <v>0</v>
      </c>
      <c r="W320" s="7">
        <v>0</v>
      </c>
      <c r="X320" s="7">
        <v>0</v>
      </c>
      <c r="Y320" s="7">
        <v>0</v>
      </c>
      <c r="Z320" s="7">
        <v>0</v>
      </c>
      <c r="AA320" s="7">
        <v>0</v>
      </c>
      <c r="AB320" s="7">
        <v>0</v>
      </c>
      <c r="AC320" s="7">
        <v>0</v>
      </c>
      <c r="AD320" s="7">
        <v>0</v>
      </c>
      <c r="AE320" s="7">
        <v>0</v>
      </c>
      <c r="AF320" s="7">
        <v>0</v>
      </c>
      <c r="AG320" s="7">
        <v>0</v>
      </c>
      <c r="AH320" s="7">
        <v>0</v>
      </c>
      <c r="AI320" s="7">
        <v>0</v>
      </c>
      <c r="AJ320" s="7">
        <v>0</v>
      </c>
      <c r="AK320" s="7">
        <v>0</v>
      </c>
      <c r="AL320" s="7">
        <v>0</v>
      </c>
      <c r="AM320" s="7">
        <v>0</v>
      </c>
      <c r="AN320" s="7">
        <v>0</v>
      </c>
      <c r="AO320" s="7">
        <v>0</v>
      </c>
      <c r="AP320" s="7">
        <v>0</v>
      </c>
      <c r="AQ320" s="7">
        <v>0</v>
      </c>
      <c r="AR320" s="7">
        <v>0</v>
      </c>
      <c r="AS320" s="7">
        <v>0</v>
      </c>
      <c r="AT320" s="7">
        <v>0</v>
      </c>
      <c r="AU320" s="7">
        <v>0</v>
      </c>
      <c r="AV320" s="7">
        <v>0</v>
      </c>
      <c r="AW320" s="7">
        <v>0</v>
      </c>
      <c r="AX320" s="7">
        <v>0</v>
      </c>
      <c r="AY320" s="7">
        <v>0</v>
      </c>
      <c r="AZ320" s="7">
        <v>0</v>
      </c>
      <c r="BA320" s="7">
        <v>0</v>
      </c>
      <c r="BB320" s="7">
        <v>0</v>
      </c>
      <c r="BC320" s="7">
        <v>0</v>
      </c>
      <c r="BD320" s="7">
        <v>0</v>
      </c>
      <c r="BE320" s="7">
        <v>0</v>
      </c>
      <c r="BF320" s="7">
        <v>0</v>
      </c>
      <c r="BG320" s="7">
        <v>0</v>
      </c>
      <c r="BH320" s="7">
        <v>0</v>
      </c>
      <c r="BI320" s="7">
        <v>0</v>
      </c>
      <c r="BJ320" s="7">
        <v>0</v>
      </c>
      <c r="BK320" s="7">
        <v>0</v>
      </c>
      <c r="BL320" s="7">
        <v>0</v>
      </c>
      <c r="BM320" s="7">
        <v>0</v>
      </c>
      <c r="BN320" s="7">
        <v>0</v>
      </c>
      <c r="BO320" s="7">
        <v>0</v>
      </c>
      <c r="BP320" s="7">
        <v>0</v>
      </c>
      <c r="BQ320" s="7">
        <v>0</v>
      </c>
      <c r="BR320" s="7">
        <v>0</v>
      </c>
      <c r="BS320" s="7">
        <v>0</v>
      </c>
      <c r="BT320" s="7">
        <v>0</v>
      </c>
      <c r="BU320" s="7">
        <v>0</v>
      </c>
      <c r="BV320" s="7">
        <v>0</v>
      </c>
      <c r="BW320" s="7">
        <v>0</v>
      </c>
      <c r="BX320" s="7">
        <v>0</v>
      </c>
      <c r="BY320" s="7">
        <v>0</v>
      </c>
      <c r="BZ320" s="7">
        <v>0</v>
      </c>
      <c r="CA320" s="7">
        <v>0</v>
      </c>
      <c r="CB320" s="7">
        <v>0</v>
      </c>
      <c r="CC320" s="7">
        <v>0</v>
      </c>
      <c r="CD320" s="7">
        <v>0</v>
      </c>
      <c r="CE320" s="7">
        <v>0</v>
      </c>
      <c r="CF320" s="7">
        <v>0</v>
      </c>
      <c r="CG320" s="7">
        <v>0</v>
      </c>
      <c r="CH320" s="7">
        <v>0</v>
      </c>
      <c r="CI320" s="7">
        <v>0</v>
      </c>
      <c r="CJ320" s="7">
        <v>0</v>
      </c>
    </row>
    <row r="321" spans="1:88" x14ac:dyDescent="0.35">
      <c r="A321" s="36" t="s">
        <v>1439</v>
      </c>
      <c r="B321" s="36" t="s">
        <v>4212</v>
      </c>
      <c r="C321" s="36">
        <v>360</v>
      </c>
      <c r="D321" s="36" t="s">
        <v>4213</v>
      </c>
      <c r="E321" s="36" t="s">
        <v>3813</v>
      </c>
      <c r="F321" s="36" t="s">
        <v>421</v>
      </c>
      <c r="G321" s="36" t="s">
        <v>421</v>
      </c>
      <c r="H321" s="36">
        <v>0</v>
      </c>
      <c r="I321" s="37">
        <v>0</v>
      </c>
      <c r="J321" s="36">
        <v>0</v>
      </c>
      <c r="K321" s="36">
        <v>0</v>
      </c>
      <c r="L321" s="3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7">
        <v>0</v>
      </c>
      <c r="U321" s="7">
        <v>0</v>
      </c>
      <c r="V321" s="7">
        <v>0</v>
      </c>
      <c r="W321" s="7">
        <v>0</v>
      </c>
      <c r="X321" s="7">
        <v>0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7">
        <v>0</v>
      </c>
      <c r="AK321" s="7">
        <v>0</v>
      </c>
      <c r="AL321" s="7">
        <v>0</v>
      </c>
      <c r="AM321" s="7">
        <v>0</v>
      </c>
      <c r="AN321" s="7">
        <v>0</v>
      </c>
      <c r="AO321" s="7">
        <v>0</v>
      </c>
      <c r="AP321" s="7">
        <v>0</v>
      </c>
      <c r="AQ321" s="7">
        <v>0</v>
      </c>
      <c r="AR321" s="7">
        <v>0</v>
      </c>
      <c r="AS321" s="7">
        <v>0</v>
      </c>
      <c r="AT321" s="7">
        <v>0</v>
      </c>
      <c r="AU321" s="7">
        <v>0</v>
      </c>
      <c r="AV321" s="7">
        <v>0</v>
      </c>
      <c r="AW321" s="7">
        <v>0</v>
      </c>
      <c r="AX321" s="7">
        <v>0</v>
      </c>
      <c r="AY321" s="7">
        <v>0</v>
      </c>
      <c r="AZ321" s="7">
        <v>0</v>
      </c>
      <c r="BA321" s="7">
        <v>0</v>
      </c>
      <c r="BB321" s="7">
        <v>0</v>
      </c>
      <c r="BC321" s="7">
        <v>0</v>
      </c>
      <c r="BD321" s="7">
        <v>0</v>
      </c>
      <c r="BE321" s="7">
        <v>0</v>
      </c>
      <c r="BF321" s="7">
        <v>0</v>
      </c>
      <c r="BG321" s="7">
        <v>0</v>
      </c>
      <c r="BH321" s="7">
        <v>0</v>
      </c>
      <c r="BI321" s="7">
        <v>0</v>
      </c>
      <c r="BJ321" s="7">
        <v>0</v>
      </c>
      <c r="BK321" s="7">
        <v>0</v>
      </c>
      <c r="BL321" s="7">
        <v>0</v>
      </c>
      <c r="BM321" s="7">
        <v>0</v>
      </c>
      <c r="BN321" s="7">
        <v>0</v>
      </c>
      <c r="BO321" s="7">
        <v>0</v>
      </c>
      <c r="BP321" s="7">
        <v>0</v>
      </c>
      <c r="BQ321" s="7">
        <v>0</v>
      </c>
      <c r="BR321" s="7">
        <v>0</v>
      </c>
      <c r="BS321" s="7">
        <v>0</v>
      </c>
      <c r="BT321" s="7">
        <v>0</v>
      </c>
      <c r="BU321" s="7">
        <v>0</v>
      </c>
      <c r="BV321" s="7">
        <v>0</v>
      </c>
      <c r="BW321" s="7">
        <v>0</v>
      </c>
      <c r="BX321" s="7">
        <v>0</v>
      </c>
      <c r="BY321" s="7">
        <v>0</v>
      </c>
      <c r="BZ321" s="7">
        <v>0</v>
      </c>
      <c r="CA321" s="7">
        <v>0</v>
      </c>
      <c r="CB321" s="7">
        <v>0</v>
      </c>
      <c r="CC321" s="7">
        <v>0</v>
      </c>
      <c r="CD321" s="7">
        <v>0</v>
      </c>
      <c r="CE321" s="7">
        <v>0</v>
      </c>
      <c r="CF321" s="7">
        <v>0</v>
      </c>
      <c r="CG321" s="7">
        <v>0</v>
      </c>
      <c r="CH321" s="7">
        <v>0</v>
      </c>
      <c r="CI321" s="7">
        <v>0</v>
      </c>
      <c r="CJ321" s="7">
        <v>0</v>
      </c>
    </row>
    <row r="322" spans="1:88" x14ac:dyDescent="0.35">
      <c r="A322" s="32" t="s">
        <v>1442</v>
      </c>
      <c r="B322" s="32" t="s">
        <v>4214</v>
      </c>
      <c r="C322" s="32">
        <v>361</v>
      </c>
      <c r="D322" s="32" t="s">
        <v>4215</v>
      </c>
      <c r="E322" s="32" t="s">
        <v>3813</v>
      </c>
      <c r="F322" s="32" t="s">
        <v>260</v>
      </c>
      <c r="G322" s="32" t="s">
        <v>260</v>
      </c>
      <c r="H322" s="32">
        <v>0</v>
      </c>
      <c r="I322" s="33">
        <v>0</v>
      </c>
      <c r="J322" s="32">
        <v>0</v>
      </c>
      <c r="K322" s="32">
        <v>0</v>
      </c>
      <c r="L322" s="33">
        <v>0</v>
      </c>
      <c r="M322" s="7">
        <v>0</v>
      </c>
      <c r="N322" s="7">
        <v>0</v>
      </c>
      <c r="O322" s="7">
        <v>0</v>
      </c>
      <c r="P322" s="7">
        <v>0</v>
      </c>
      <c r="Q322" s="7">
        <v>0</v>
      </c>
      <c r="R322" s="7">
        <v>0</v>
      </c>
      <c r="S322" s="7">
        <v>0</v>
      </c>
      <c r="T322" s="7">
        <v>0</v>
      </c>
      <c r="U322" s="7">
        <v>0</v>
      </c>
      <c r="V322" s="7">
        <v>0</v>
      </c>
      <c r="W322" s="7">
        <v>0</v>
      </c>
      <c r="X322" s="7">
        <v>0</v>
      </c>
      <c r="Y322" s="7">
        <v>0</v>
      </c>
      <c r="Z322" s="7">
        <v>0</v>
      </c>
      <c r="AA322" s="7">
        <v>0</v>
      </c>
      <c r="AB322" s="7">
        <v>0</v>
      </c>
      <c r="AC322" s="7">
        <v>0</v>
      </c>
      <c r="AD322" s="7">
        <v>0</v>
      </c>
      <c r="AE322" s="7">
        <v>0</v>
      </c>
      <c r="AF322" s="7">
        <v>0</v>
      </c>
      <c r="AG322" s="7">
        <v>0</v>
      </c>
      <c r="AH322" s="7">
        <v>0</v>
      </c>
      <c r="AI322" s="7">
        <v>0</v>
      </c>
      <c r="AJ322" s="7">
        <v>0</v>
      </c>
      <c r="AK322" s="7">
        <v>0</v>
      </c>
      <c r="AL322" s="7">
        <v>0</v>
      </c>
      <c r="AM322" s="7">
        <v>0</v>
      </c>
      <c r="AN322" s="7">
        <v>0</v>
      </c>
      <c r="AO322" s="7">
        <v>0</v>
      </c>
      <c r="AP322" s="7">
        <v>0</v>
      </c>
      <c r="AQ322" s="7">
        <v>0</v>
      </c>
      <c r="AR322" s="7">
        <v>0</v>
      </c>
      <c r="AS322" s="7">
        <v>0</v>
      </c>
      <c r="AT322" s="7">
        <v>0</v>
      </c>
      <c r="AU322" s="7">
        <v>0</v>
      </c>
      <c r="AV322" s="7">
        <v>0</v>
      </c>
      <c r="AW322" s="7">
        <v>0</v>
      </c>
      <c r="AX322" s="7">
        <v>0</v>
      </c>
      <c r="AY322" s="7">
        <v>0</v>
      </c>
      <c r="AZ322" s="7">
        <v>0</v>
      </c>
      <c r="BA322" s="7">
        <v>0</v>
      </c>
      <c r="BB322" s="7">
        <v>0</v>
      </c>
      <c r="BC322" s="7">
        <v>0</v>
      </c>
      <c r="BD322" s="7">
        <v>0</v>
      </c>
      <c r="BE322" s="7">
        <v>0</v>
      </c>
      <c r="BF322" s="7">
        <v>0</v>
      </c>
      <c r="BG322" s="7">
        <v>0</v>
      </c>
      <c r="BH322" s="7">
        <v>0</v>
      </c>
      <c r="BI322" s="7">
        <v>0</v>
      </c>
      <c r="BJ322" s="7">
        <v>0</v>
      </c>
      <c r="BK322" s="7">
        <v>0</v>
      </c>
      <c r="BL322" s="7">
        <v>0</v>
      </c>
      <c r="BM322" s="7">
        <v>0</v>
      </c>
      <c r="BN322" s="7">
        <v>0</v>
      </c>
      <c r="BO322" s="7">
        <v>0</v>
      </c>
      <c r="BP322" s="7">
        <v>0</v>
      </c>
      <c r="BQ322" s="7">
        <v>0</v>
      </c>
      <c r="BR322" s="7">
        <v>0</v>
      </c>
      <c r="BS322" s="7">
        <v>0</v>
      </c>
      <c r="BT322" s="7">
        <v>0</v>
      </c>
      <c r="BU322" s="7">
        <v>0</v>
      </c>
      <c r="BV322" s="7">
        <v>0</v>
      </c>
      <c r="BW322" s="7">
        <v>0</v>
      </c>
      <c r="BX322" s="7">
        <v>0</v>
      </c>
      <c r="BY322" s="7">
        <v>0</v>
      </c>
      <c r="BZ322" s="7">
        <v>0</v>
      </c>
      <c r="CA322" s="7">
        <v>0</v>
      </c>
      <c r="CB322" s="7">
        <v>0</v>
      </c>
      <c r="CC322" s="7">
        <v>0</v>
      </c>
      <c r="CD322" s="7">
        <v>0</v>
      </c>
      <c r="CE322" s="7">
        <v>0</v>
      </c>
      <c r="CF322" s="7">
        <v>0</v>
      </c>
      <c r="CG322" s="7">
        <v>0</v>
      </c>
      <c r="CH322" s="7">
        <v>0</v>
      </c>
      <c r="CI322" s="7">
        <v>0</v>
      </c>
      <c r="CJ322" s="7">
        <v>0</v>
      </c>
    </row>
    <row r="323" spans="1:88" x14ac:dyDescent="0.35">
      <c r="A323" s="46" t="s">
        <v>1445</v>
      </c>
      <c r="B323" s="46" t="s">
        <v>1473</v>
      </c>
      <c r="C323" s="46">
        <v>999</v>
      </c>
      <c r="D323" s="46" t="s">
        <v>363</v>
      </c>
      <c r="E323" s="46"/>
      <c r="F323" s="46" t="s">
        <v>483</v>
      </c>
      <c r="G323" s="46" t="s">
        <v>483</v>
      </c>
      <c r="H323" s="46">
        <v>0</v>
      </c>
      <c r="I323" s="47">
        <v>0</v>
      </c>
      <c r="J323" s="46">
        <v>0</v>
      </c>
      <c r="K323" s="46">
        <v>0</v>
      </c>
      <c r="L323" s="4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7">
        <v>0</v>
      </c>
      <c r="U323" s="7">
        <v>0</v>
      </c>
      <c r="V323" s="7">
        <v>0</v>
      </c>
      <c r="W323" s="7">
        <v>0</v>
      </c>
      <c r="X323" s="7">
        <v>0</v>
      </c>
      <c r="Y323" s="7">
        <v>0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7">
        <v>0</v>
      </c>
      <c r="AK323" s="7">
        <v>0</v>
      </c>
      <c r="AL323" s="7">
        <v>0</v>
      </c>
      <c r="AM323" s="7">
        <v>0</v>
      </c>
      <c r="AN323" s="7">
        <v>0</v>
      </c>
      <c r="AO323" s="7">
        <v>0</v>
      </c>
      <c r="AP323" s="7">
        <v>0</v>
      </c>
      <c r="AQ323" s="7">
        <v>0</v>
      </c>
      <c r="AR323" s="7">
        <v>0</v>
      </c>
      <c r="AS323" s="7">
        <v>0</v>
      </c>
      <c r="AT323" s="7">
        <v>0</v>
      </c>
      <c r="AU323" s="7">
        <v>0</v>
      </c>
      <c r="AV323" s="7">
        <v>0</v>
      </c>
      <c r="AW323" s="7">
        <v>0</v>
      </c>
      <c r="AX323" s="7">
        <v>0</v>
      </c>
      <c r="AY323" s="7">
        <v>0</v>
      </c>
      <c r="AZ323" s="7">
        <v>0</v>
      </c>
      <c r="BA323" s="7">
        <v>0</v>
      </c>
      <c r="BB323" s="7">
        <v>0</v>
      </c>
      <c r="BC323" s="7">
        <v>0</v>
      </c>
      <c r="BD323" s="7">
        <v>0</v>
      </c>
      <c r="BE323" s="7">
        <v>0</v>
      </c>
      <c r="BF323" s="7">
        <v>0</v>
      </c>
      <c r="BG323" s="7">
        <v>0</v>
      </c>
      <c r="BH323" s="7">
        <v>0</v>
      </c>
      <c r="BI323" s="7">
        <v>0</v>
      </c>
      <c r="BJ323" s="7">
        <v>0</v>
      </c>
      <c r="BK323" s="7">
        <v>0</v>
      </c>
      <c r="BL323" s="7">
        <v>0</v>
      </c>
      <c r="BM323" s="7">
        <v>0</v>
      </c>
      <c r="BN323" s="7">
        <v>0</v>
      </c>
      <c r="BO323" s="7">
        <v>0</v>
      </c>
      <c r="BP323" s="7">
        <v>0</v>
      </c>
      <c r="BQ323" s="7">
        <v>0</v>
      </c>
      <c r="BR323" s="7">
        <v>0</v>
      </c>
      <c r="BS323" s="7">
        <v>0</v>
      </c>
      <c r="BT323" s="7">
        <v>0</v>
      </c>
      <c r="BU323" s="7">
        <v>0</v>
      </c>
      <c r="BV323" s="7">
        <v>0</v>
      </c>
      <c r="BW323" s="7">
        <v>0</v>
      </c>
      <c r="BX323" s="7">
        <v>0</v>
      </c>
      <c r="BY323" s="7">
        <v>0</v>
      </c>
      <c r="BZ323" s="7">
        <v>0</v>
      </c>
      <c r="CA323" s="7">
        <v>0</v>
      </c>
      <c r="CB323" s="7">
        <v>0</v>
      </c>
      <c r="CC323" s="7">
        <v>0</v>
      </c>
      <c r="CD323" s="7">
        <v>0</v>
      </c>
      <c r="CE323" s="7">
        <v>0</v>
      </c>
      <c r="CF323" s="7">
        <v>0</v>
      </c>
      <c r="CG323" s="7">
        <v>0</v>
      </c>
      <c r="CH323" s="7">
        <v>0</v>
      </c>
      <c r="CI323" s="7">
        <v>0</v>
      </c>
      <c r="CJ323" s="7">
        <v>0</v>
      </c>
    </row>
    <row r="324" spans="1:88" x14ac:dyDescent="0.35">
      <c r="O324" s="44" t="s">
        <v>4466</v>
      </c>
      <c r="P324" s="44" t="s">
        <v>4466</v>
      </c>
      <c r="Q324" s="44" t="s">
        <v>4467</v>
      </c>
      <c r="R324" s="44" t="s">
        <v>4468</v>
      </c>
      <c r="S324" s="44" t="s">
        <v>4467</v>
      </c>
      <c r="T324" s="44" t="s">
        <v>4467</v>
      </c>
      <c r="U324" s="44" t="s">
        <v>4469</v>
      </c>
      <c r="V324" s="44" t="s">
        <v>4470</v>
      </c>
      <c r="W324" s="44" t="s">
        <v>4466</v>
      </c>
      <c r="X324" s="44" t="s">
        <v>4471</v>
      </c>
      <c r="Y324" s="44" t="s">
        <v>4466</v>
      </c>
      <c r="Z324" s="44" t="s">
        <v>4467</v>
      </c>
      <c r="AA324" s="44" t="s">
        <v>4471</v>
      </c>
      <c r="AB324" s="44" t="s">
        <v>4468</v>
      </c>
      <c r="AC324" s="44" t="s">
        <v>4466</v>
      </c>
      <c r="AD324" s="44" t="s">
        <v>4467</v>
      </c>
      <c r="AE324" s="44" t="s">
        <v>4471</v>
      </c>
      <c r="AF324" s="44" t="s">
        <v>4466</v>
      </c>
      <c r="AG324" s="44" t="s">
        <v>4469</v>
      </c>
      <c r="AH324" s="44" t="s">
        <v>4467</v>
      </c>
      <c r="AI324" s="44" t="s">
        <v>4466</v>
      </c>
      <c r="AJ324" s="44" t="s">
        <v>4466</v>
      </c>
      <c r="AK324" s="44" t="s">
        <v>4466</v>
      </c>
      <c r="AL324" s="44" t="s">
        <v>4469</v>
      </c>
      <c r="AM324" s="44" t="s">
        <v>4466</v>
      </c>
      <c r="AN324" s="44" t="s">
        <v>4466</v>
      </c>
      <c r="AO324" s="44" t="s">
        <v>4467</v>
      </c>
      <c r="AP324" s="44" t="s">
        <v>4469</v>
      </c>
      <c r="AQ324" s="44" t="s">
        <v>4466</v>
      </c>
      <c r="AR324" s="44" t="s">
        <v>4469</v>
      </c>
      <c r="AS324" s="44" t="s">
        <v>4466</v>
      </c>
      <c r="AT324" s="44" t="s">
        <v>4466</v>
      </c>
      <c r="AU324" s="44" t="s">
        <v>4466</v>
      </c>
      <c r="AV324" s="44" t="s">
        <v>4467</v>
      </c>
      <c r="AW324" s="44" t="s">
        <v>4466</v>
      </c>
      <c r="AX324" s="44" t="s">
        <v>4468</v>
      </c>
      <c r="AY324" s="44" t="s">
        <v>4469</v>
      </c>
      <c r="AZ324" s="44" t="s">
        <v>4466</v>
      </c>
      <c r="BA324" s="44" t="s">
        <v>4468</v>
      </c>
      <c r="BB324" s="44" t="s">
        <v>4470</v>
      </c>
      <c r="BC324" s="44" t="s">
        <v>4468</v>
      </c>
      <c r="BD324" s="44" t="s">
        <v>4466</v>
      </c>
      <c r="BE324" s="44" t="s">
        <v>4466</v>
      </c>
      <c r="BF324" s="44" t="s">
        <v>4467</v>
      </c>
      <c r="BG324" s="44" t="s">
        <v>4466</v>
      </c>
      <c r="BH324" s="44" t="s">
        <v>4472</v>
      </c>
      <c r="BI324" s="44" t="s">
        <v>4470</v>
      </c>
      <c r="BJ324" s="44" t="s">
        <v>4466</v>
      </c>
      <c r="BK324" s="44" t="s">
        <v>4468</v>
      </c>
      <c r="BL324" s="44" t="s">
        <v>4466</v>
      </c>
      <c r="BM324" s="44" t="s">
        <v>4466</v>
      </c>
      <c r="BN324" s="44" t="s">
        <v>4472</v>
      </c>
      <c r="BO324" s="44" t="s">
        <v>4467</v>
      </c>
      <c r="BP324" s="44" t="s">
        <v>4466</v>
      </c>
      <c r="BQ324" s="44" t="s">
        <v>4466</v>
      </c>
      <c r="BR324" s="44" t="s">
        <v>4472</v>
      </c>
      <c r="BS324" s="44" t="s">
        <v>4468</v>
      </c>
      <c r="BT324" s="44" t="s">
        <v>4466</v>
      </c>
      <c r="BU324" s="44" t="s">
        <v>4470</v>
      </c>
      <c r="BV324" s="44" t="s">
        <v>4471</v>
      </c>
      <c r="BW324" s="44" t="s">
        <v>4466</v>
      </c>
      <c r="BX324" s="44" t="s">
        <v>4466</v>
      </c>
      <c r="BY324" s="44" t="s">
        <v>4466</v>
      </c>
      <c r="BZ324" s="44" t="s">
        <v>4472</v>
      </c>
      <c r="CA324" s="44" t="s">
        <v>4466</v>
      </c>
      <c r="CB324" s="44" t="s">
        <v>4468</v>
      </c>
      <c r="CC324" s="44" t="s">
        <v>4472</v>
      </c>
      <c r="CD324" s="44" t="s">
        <v>4468</v>
      </c>
      <c r="CE324" s="44" t="s">
        <v>4466</v>
      </c>
      <c r="CF324" s="44" t="s">
        <v>4466</v>
      </c>
      <c r="CG324" s="44" t="s">
        <v>4467</v>
      </c>
      <c r="CH324" s="44" t="s">
        <v>4468</v>
      </c>
      <c r="CI324" s="44" t="s">
        <v>4472</v>
      </c>
      <c r="CJ324" s="44" t="s">
        <v>4471</v>
      </c>
    </row>
  </sheetData>
  <mergeCells count="2">
    <mergeCell ref="J44:K44"/>
    <mergeCell ref="A44:C44"/>
  </mergeCells>
  <phoneticPr fontId="9" type="noConversion"/>
  <hyperlinks>
    <hyperlink ref="A2" location="Top_all!A1" display="Top_all" xr:uid="{00000000-0004-0000-0600-000000000000}"/>
    <hyperlink ref="AK7" r:id="rId1" display="http://cpdb.realtek.com/cpdbv3/view/mergeCell.php?project=RL6748&amp;cp=CP1&amp;version=RL6748ZA_TC01_V25&amp;lotid=PAF99&amp;waferid=MBA725-21E0&amp;bintype=sbin" xr:uid="{00000000-0004-0000-0600-000001000000}"/>
    <hyperlink ref="AN7" r:id="rId2" display="http://cpdb.realtek.com/cpdbv3/view/mergeCell.php?project=RL6748&amp;cp=CP1&amp;version=RL6748ZA_TC01_V25&amp;lotid=PAF99&amp;waferid=MBA725-23C6&amp;bintype=sbin" xr:uid="{00000000-0004-0000-0600-000002000000}"/>
    <hyperlink ref="BY7" r:id="rId3" display="http://cpdb.realtek.com/cpdbv3/view/mergeCell.php?project=RL6748&amp;cp=CP1&amp;version=RL6748ZA_TC01_V25&amp;lotid=PAF99&amp;waferid=MBA725-22D3&amp;bintype=sbin" xr:uid="{00000000-0004-0000-0600-000003000000}"/>
    <hyperlink ref="B48" r:id="rId4" xr:uid="{00000000-0004-0000-0600-000004000000}"/>
    <hyperlink ref="O48" r:id="rId5" display="http://cpdb.realtek.com/cpdbv3/view/wafermap/oneWaferSbinMap.php?project=RL6748&amp;checksum=802b613964c2472772207453e086b80f&amp;bin_num=326&amp;bintype=sbin&amp;from=xls&amp;cp=CP1&amp;version=RL6748ZA_TC01_V25&amp;lotid=PAF99&amp;waferid=MBA725-16F7" xr:uid="{00000000-0004-0000-0600-000005000000}"/>
    <hyperlink ref="B49" r:id="rId6" xr:uid="{00000000-0004-0000-0600-000006000000}"/>
    <hyperlink ref="O49" r:id="rId7" display="http://cpdb.realtek.com/cpdbv3/view/wafermap/oneWaferSbinMap.php?project=RL6748&amp;checksum=802b613964c2472772207453e086b80f&amp;bin_num=60&amp;bintype=sbin&amp;from=xls&amp;cp=CP1&amp;version=RL6748ZA_TC01_V25&amp;lotid=PAF99&amp;waferid=MBA725-16F7" xr:uid="{00000000-0004-0000-0600-000007000000}"/>
    <hyperlink ref="B50" r:id="rId8" xr:uid="{00000000-0004-0000-0600-000008000000}"/>
    <hyperlink ref="O50" r:id="rId9" display="http://cpdb.realtek.com/cpdbv3/view/wafermap/oneWaferSbinMap.php?project=RL6748&amp;checksum=802b613964c2472772207453e086b80f&amp;bin_num=332&amp;bintype=sbin&amp;from=xls&amp;cp=CP1&amp;version=RL6748ZA_TC01_V25&amp;lotid=PAF99&amp;waferid=MBA725-16F7" xr:uid="{00000000-0004-0000-0600-000009000000}"/>
    <hyperlink ref="B51" r:id="rId10" xr:uid="{00000000-0004-0000-0600-00000A000000}"/>
    <hyperlink ref="O51" r:id="rId11" display="http://cpdb.realtek.com/cpdbv3/view/wafermap/oneWaferSbinMap.php?project=RL6748&amp;checksum=802b613964c2472772207453e086b80f&amp;bin_num=329&amp;bintype=sbin&amp;from=xls&amp;cp=CP1&amp;version=RL6748ZA_TC01_V25&amp;lotid=PAF99&amp;waferid=MBA725-16F7" xr:uid="{00000000-0004-0000-0600-00000B000000}"/>
    <hyperlink ref="B52" r:id="rId12" xr:uid="{00000000-0004-0000-0600-00000C000000}"/>
    <hyperlink ref="O52" r:id="rId13" display="http://cpdb.realtek.com/cpdbv3/view/wafermap/oneWaferSbinMap.php?project=RL6748&amp;checksum=802b613964c2472772207453e086b80f&amp;bin_num=5&amp;bintype=sbin&amp;from=xls&amp;cp=CP1&amp;version=RL6748ZA_TC01_V25&amp;lotid=PAF99&amp;waferid=MBA725-16F7" xr:uid="{00000000-0004-0000-0600-00000D000000}"/>
    <hyperlink ref="P52" r:id="rId14" display="http://cpdb.realtek.com/cpdbv3/view/wafermap/oneWaferSbinMap.php?project=RL6748&amp;checksum=fa61eb6b0a743468a2294067e9a3c7e3&amp;bin_num=5&amp;bintype=sbin&amp;from=xls&amp;cp=CP1&amp;version=RL6748ZA_TC01_V25&amp;lotid=PAJ20&amp;waferid=MBA740-20C4" xr:uid="{00000000-0004-0000-0600-00000E000000}"/>
    <hyperlink ref="Y52" r:id="rId15" display="http://cpdb.realtek.com/cpdbv3/view/wafermap/oneWaferSbinMap.php?project=RL6748&amp;checksum=4fb9f9a36838336200db124c22741b61&amp;bin_num=5&amp;bintype=sbin&amp;from=xls&amp;cp=CP1&amp;version=RL6748ZA_TC01_V25&amp;lotid=PAF99&amp;waferid=MBA725-04E6" xr:uid="{00000000-0004-0000-0600-00000F000000}"/>
    <hyperlink ref="AP52" r:id="rId16" display="http://cpdb.realtek.com/cpdbv3/view/wafermap/oneWaferSbinMap.php?project=RL6748&amp;checksum=867d6a2c2ebabcb683e017054b47d1b7&amp;bin_num=5&amp;bintype=sbin&amp;from=xls&amp;cp=CP1&amp;version=RL6748ZA_TC01_V25&amp;lotid=PAJ20&amp;waferid=MBA740-07A6" xr:uid="{00000000-0004-0000-0600-000010000000}"/>
    <hyperlink ref="AV52" r:id="rId17" display="http://cpdb.realtek.com/cpdbv3/view/wafermap/oneWaferSbinMap.php?project=RL6748&amp;checksum=89dae681766490830a5a4c88b6d0a8a6&amp;bin_num=5&amp;bintype=sbin&amp;from=xls&amp;cp=CP1&amp;version=RL6748ZA_TC01_V25&amp;lotid=PAH52&amp;waferid=MBB789-16G7" xr:uid="{00000000-0004-0000-0600-000011000000}"/>
    <hyperlink ref="AW52" r:id="rId18" display="http://cpdb.realtek.com/cpdbv3/view/wafermap/oneWaferSbinMap.php?project=RL6748&amp;checksum=bff6bde2030320f60b9b8a70e487cfa1&amp;bin_num=5&amp;bintype=sbin&amp;from=xls&amp;cp=CP1&amp;version=RL6748ZA_TC01_V25&amp;lotid=PAF99&amp;waferid=MBA725-05E1" xr:uid="{00000000-0004-0000-0600-000012000000}"/>
    <hyperlink ref="BD52" r:id="rId19" display="http://cpdb.realtek.com/cpdbv3/view/wafermap/oneWaferSbinMap.php?project=RL6748&amp;checksum=415d419cece7987051d5cec90ee92883&amp;bin_num=5&amp;bintype=sbin&amp;from=xls&amp;cp=CP1&amp;version=RL6748ZA_TC01_V25&amp;lotid=PAF99&amp;waferid=MBA725-18E5" xr:uid="{00000000-0004-0000-0600-000013000000}"/>
    <hyperlink ref="BO52" r:id="rId20" display="http://cpdb.realtek.com/cpdbv3/view/wafermap/oneWaferSbinMap.php?project=RL6748&amp;checksum=0f036e6a2ecf1d43030fe052edccf068&amp;bin_num=5&amp;bintype=sbin&amp;from=xls&amp;cp=CP1&amp;version=RL6748ZA_TC01_V25&amp;lotid=PAH52&amp;waferid=MBB789-19F0" xr:uid="{00000000-0004-0000-0600-000014000000}"/>
    <hyperlink ref="CI52" r:id="rId21" display="http://cpdb.realtek.com/cpdbv3/view/wafermap/oneWaferSbinMap.php?project=RL6748&amp;checksum=76126a31eebfa32a6ef80ab7de7af8e8&amp;bin_num=5&amp;bintype=sbin&amp;from=xls&amp;cp=CP1&amp;version=RL6748ZA_TC01_V25&amp;lotid=PAJ21&amp;waferid=MBA746-19G6" xr:uid="{00000000-0004-0000-0600-000015000000}"/>
    <hyperlink ref="B53" r:id="rId22" xr:uid="{00000000-0004-0000-0600-000016000000}"/>
    <hyperlink ref="AG53" r:id="rId23" display="http://cpdb.realtek.com/cpdbv3/view/wafermap/oneWaferSbinMap.php?project=RL6748&amp;checksum=2ebc6890cabb06592bc6cbb05dab9e16&amp;bin_num=3&amp;bintype=sbin&amp;from=xls&amp;cp=CP1&amp;version=RL6748ZA_TC01_V25&amp;lotid=PAJ20&amp;waferid=MBA740-05C0" xr:uid="{00000000-0004-0000-0600-000017000000}"/>
    <hyperlink ref="BH53" r:id="rId24" display="http://cpdb.realtek.com/cpdbv3/view/wafermap/oneWaferSbinMap.php?project=RL6748&amp;checksum=33109cc3b9bd0169cba344e7a8b406c9&amp;bin_num=3&amp;bintype=sbin&amp;from=xls&amp;cp=CP1&amp;version=RL6748ZA_TC01_V25&amp;lotid=PAJ21&amp;waferid=MBA746-14C4" xr:uid="{00000000-0004-0000-0600-000018000000}"/>
    <hyperlink ref="BN53" r:id="rId25" display="http://cpdb.realtek.com/cpdbv3/view/wafermap/oneWaferSbinMap.php?project=RL6748&amp;checksum=d18748c8637ff50731bd4069ba6e9db5&amp;bin_num=3&amp;bintype=sbin&amp;from=xls&amp;cp=CP1&amp;version=RL6748ZA_TC01_V25&amp;lotid=PAJ21&amp;waferid=MBA746-17A5" xr:uid="{00000000-0004-0000-0600-000019000000}"/>
    <hyperlink ref="BO53" r:id="rId26" display="http://cpdb.realtek.com/cpdbv3/view/wafermap/oneWaferSbinMap.php?project=RL6748&amp;checksum=0f036e6a2ecf1d43030fe052edccf068&amp;bin_num=3&amp;bintype=sbin&amp;from=xls&amp;cp=CP1&amp;version=RL6748ZA_TC01_V25&amp;lotid=PAH52&amp;waferid=MBB789-19F0" xr:uid="{00000000-0004-0000-0600-00001A000000}"/>
    <hyperlink ref="B54" r:id="rId27" xr:uid="{00000000-0004-0000-0600-00001B000000}"/>
    <hyperlink ref="Q54" r:id="rId28" display="http://cpdb.realtek.com/cpdbv3/view/wafermap/oneWaferSbinMap.php?project=RL6748&amp;checksum=4f18a7a32b7d740483c7b0436bdc83f7&amp;bin_num=53&amp;bintype=sbin&amp;from=xls&amp;cp=CP1&amp;version=RL6748ZA_TC01_V25&amp;lotid=PAH52&amp;waferid=MBB789-21F0" xr:uid="{00000000-0004-0000-0600-00001C000000}"/>
    <hyperlink ref="S54" r:id="rId29" display="http://cpdb.realtek.com/cpdbv3/view/wafermap/oneWaferSbinMap.php?project=RL6748&amp;checksum=025331f0e2addf359811f2c98edf83a9&amp;bin_num=53&amp;bintype=sbin&amp;from=xls&amp;cp=CP1&amp;version=RL6748ZA_TC01_V25&amp;lotid=PAH52&amp;waferid=MBB789-15A1" xr:uid="{00000000-0004-0000-0600-00001D000000}"/>
    <hyperlink ref="T54" r:id="rId30" display="http://cpdb.realtek.com/cpdbv3/view/wafermap/oneWaferSbinMap.php?project=RL6748&amp;checksum=5b73d786051d2a7100ebf6d98a2196d8&amp;bin_num=53&amp;bintype=sbin&amp;from=xls&amp;cp=CP1&amp;version=RL6748ZA_TC01_V25&amp;lotid=PAH52&amp;waferid=MBB789-24D1" xr:uid="{00000000-0004-0000-0600-00001E000000}"/>
    <hyperlink ref="W54" r:id="rId31" display="http://cpdb.realtek.com/cpdbv3/view/wafermap/oneWaferSbinMap.php?project=RL6748&amp;checksum=4c1ed305e1c254df8b569ba383f8a031&amp;bin_num=53&amp;bintype=sbin&amp;from=xls&amp;cp=CP1&amp;version=RL6748ZA_TC01_V25&amp;lotid=PAJ20&amp;waferid=MBA740-14F0" xr:uid="{00000000-0004-0000-0600-00001F000000}"/>
    <hyperlink ref="Z54" r:id="rId32" display="http://cpdb.realtek.com/cpdbv3/view/wafermap/oneWaferSbinMap.php?project=RL6748&amp;checksum=75fd58065237bf648f5f82ebb7651786&amp;bin_num=53&amp;bintype=sbin&amp;from=xls&amp;cp=CP1&amp;version=RL6748ZA_TC01_V25&amp;lotid=PAH52&amp;waferid=MBB789-18F5" xr:uid="{00000000-0004-0000-0600-000020000000}"/>
    <hyperlink ref="AD54" r:id="rId33" display="http://cpdb.realtek.com/cpdbv3/view/wafermap/oneWaferSbinMap.php?project=RL6748&amp;checksum=24c3a66ffe93197a95595d70573b11ba&amp;bin_num=53&amp;bintype=sbin&amp;from=xls&amp;cp=CP1&amp;version=RL6748ZA_TC01_V25&amp;lotid=PAH52&amp;waferid=MBB789-17G2" xr:uid="{00000000-0004-0000-0600-000021000000}"/>
    <hyperlink ref="AH54" r:id="rId34" display="http://cpdb.realtek.com/cpdbv3/view/wafermap/oneWaferSbinMap.php?project=RL6748&amp;checksum=02805a34f32c31a26071052a392fdfa0&amp;bin_num=53&amp;bintype=sbin&amp;from=xls&amp;cp=CP1&amp;version=RL6748ZA_TC01_V25&amp;lotid=PAH52&amp;waferid=MBB789-22E3" xr:uid="{00000000-0004-0000-0600-000022000000}"/>
    <hyperlink ref="AI54" r:id="rId35" display="http://cpdb.realtek.com/cpdbv3/view/wafermap/oneWaferSbinMap.php?project=RL6748&amp;checksum=efa6fc64afe2268d833258ad896357c1&amp;bin_num=53&amp;bintype=sbin&amp;from=xls&amp;cp=CP1&amp;version=RL6748ZA_TC01_V25&amp;lotid=PAF99&amp;waferid=MBA725-09B5" xr:uid="{00000000-0004-0000-0600-000023000000}"/>
    <hyperlink ref="AO54" r:id="rId36" display="http://cpdb.realtek.com/cpdbv3/view/wafermap/oneWaferSbinMap.php?project=RL6748&amp;checksum=346af1648fb5b99fafd151f739cf8a81&amp;bin_num=53&amp;bintype=sbin&amp;from=xls&amp;cp=CP1&amp;version=RL6748ZA_TC01_V25&amp;lotid=PAH52&amp;waferid=MBB789-20F5" xr:uid="{00000000-0004-0000-0600-000024000000}"/>
    <hyperlink ref="AP54" r:id="rId37" display="http://cpdb.realtek.com/cpdbv3/view/wafermap/oneWaferSbinMap.php?project=RL6748&amp;checksum=867d6a2c2ebabcb683e017054b47d1b7&amp;bin_num=53&amp;bintype=sbin&amp;from=xls&amp;cp=CP1&amp;version=RL6748ZA_TC01_V25&amp;lotid=PAJ20&amp;waferid=MBA740-07A6" xr:uid="{00000000-0004-0000-0600-000025000000}"/>
    <hyperlink ref="AV54" r:id="rId38" display="http://cpdb.realtek.com/cpdbv3/view/wafermap/oneWaferSbinMap.php?project=RL6748&amp;checksum=89dae681766490830a5a4c88b6d0a8a6&amp;bin_num=53&amp;bintype=sbin&amp;from=xls&amp;cp=CP1&amp;version=RL6748ZA_TC01_V25&amp;lotid=PAH52&amp;waferid=MBB789-16G7" xr:uid="{00000000-0004-0000-0600-000026000000}"/>
    <hyperlink ref="BF54" r:id="rId39" display="http://cpdb.realtek.com/cpdbv3/view/wafermap/oneWaferSbinMap.php?project=RL6748&amp;checksum=8a88e42c2e4fd3f00f08d43df668bf74&amp;bin_num=53&amp;bintype=sbin&amp;from=xls&amp;cp=CP1&amp;version=RL6748ZA_TC01_V25&amp;lotid=PAH52&amp;waferid=MBB789-14A6" xr:uid="{00000000-0004-0000-0600-000027000000}"/>
    <hyperlink ref="BO54" r:id="rId40" display="http://cpdb.realtek.com/cpdbv3/view/wafermap/oneWaferSbinMap.php?project=RL6748&amp;checksum=0f036e6a2ecf1d43030fe052edccf068&amp;bin_num=53&amp;bintype=sbin&amp;from=xls&amp;cp=CP1&amp;version=RL6748ZA_TC01_V25&amp;lotid=PAH52&amp;waferid=MBB789-19F0" xr:uid="{00000000-0004-0000-0600-000028000000}"/>
    <hyperlink ref="CG54" r:id="rId41" display="http://cpdb.realtek.com/cpdbv3/view/wafermap/oneWaferSbinMap.php?project=RL6748&amp;checksum=3cebcb866aec949854fa9a11d87d3400&amp;bin_num=53&amp;bintype=sbin&amp;from=xls&amp;cp=CP1&amp;version=RL6748ZA_TC01_V25&amp;lotid=PAH52&amp;waferid=MBB789-25C4" xr:uid="{00000000-0004-0000-0600-000029000000}"/>
    <hyperlink ref="B55" r:id="rId42" xr:uid="{00000000-0004-0000-0600-00002A000000}"/>
    <hyperlink ref="W55" r:id="rId43" display="http://cpdb.realtek.com/cpdbv3/view/wafermap/oneWaferSbinMap.php?project=RL6748&amp;checksum=4c1ed305e1c254df8b569ba383f8a031&amp;bin_num=34&amp;bintype=sbin&amp;from=xls&amp;cp=CP1&amp;version=RL6748ZA_TC01_V25&amp;lotid=PAJ20&amp;waferid=MBA740-14F0" xr:uid="{00000000-0004-0000-0600-00002B000000}"/>
    <hyperlink ref="BJ55" r:id="rId44" display="http://cpdb.realtek.com/cpdbv3/view/wafermap/oneWaferSbinMap.php?project=RL6748&amp;checksum=673450d889a48797317898984aa58fb1&amp;bin_num=34&amp;bintype=sbin&amp;from=xls&amp;cp=CP1&amp;version=RL6748ZA_TC01_V25&amp;lotid=PAJ20&amp;waferid=MBA740-19B7" xr:uid="{00000000-0004-0000-0600-00002C000000}"/>
    <hyperlink ref="B56" r:id="rId45" xr:uid="{00000000-0004-0000-0600-00002D000000}"/>
    <hyperlink ref="CB56" r:id="rId46" display="http://cpdb.realtek.com/cpdbv3/view/wafermap/oneWaferSbinMap.php?project=RL6748&amp;checksum=b35aa88874d5c0000b074d954d6908ac&amp;bin_num=51&amp;bintype=sbin&amp;from=xls&amp;cp=CP1&amp;version=RL6748ZA_TC01_V25&amp;lotid=PAH52&amp;waferid=MBB789-07D7" xr:uid="{00000000-0004-0000-0600-00002E000000}"/>
    <hyperlink ref="B57" r:id="rId47" xr:uid="{00000000-0004-0000-0600-00002F000000}"/>
    <hyperlink ref="V57" r:id="rId48" display="http://cpdb.realtek.com/cpdbv3/view/wafermap/oneWaferSbinMap.php?project=RL6748&amp;checksum=2c9548e672b9bcdc1d978244a3e4c8a4&amp;bin_num=47&amp;bintype=sbin&amp;from=xls&amp;cp=CP1&amp;version=RL6748ZA_TC01_V25&amp;lotid=PAJ22&amp;waferid=MBC092-01F1" xr:uid="{00000000-0004-0000-0600-000030000000}"/>
    <hyperlink ref="AX57" r:id="rId49" display="http://cpdb.realtek.com/cpdbv3/view/wafermap/oneWaferSbinMap.php?project=RL6748&amp;checksum=e0db905c0e28367a3f0c87fe0012cdac&amp;bin_num=47&amp;bintype=sbin&amp;from=xls&amp;cp=CP1&amp;version=RL6748ZA_TC01_V25&amp;lotid=PAH52&amp;waferid=MBB789-01A2" xr:uid="{00000000-0004-0000-0600-000031000000}"/>
    <hyperlink ref="BI57" r:id="rId50" display="http://cpdb.realtek.com/cpdbv3/view/wafermap/oneWaferSbinMap.php?project=RL6748&amp;checksum=1af5fa071dfebbb8f7c79bfd32abdf1c&amp;bin_num=47&amp;bintype=sbin&amp;from=xls&amp;cp=CP1&amp;version=RL6748ZA_TC01_V25&amp;lotid=PAJ22&amp;waferid=MBC092-02E4" xr:uid="{00000000-0004-0000-0600-000032000000}"/>
    <hyperlink ref="BS57" r:id="rId51" display="http://cpdb.realtek.com/cpdbv3/view/wafermap/oneWaferSbinMap.php?project=RL6748&amp;checksum=594424b126629d55c6d973ab4a97abb8&amp;bin_num=47&amp;bintype=sbin&amp;from=xls&amp;cp=CP1&amp;version=RL6748ZA_TC01_V25&amp;lotid=PAH52&amp;waferid=MBB789-06E4" xr:uid="{00000000-0004-0000-0600-000033000000}"/>
    <hyperlink ref="BU57" r:id="rId52" display="http://cpdb.realtek.com/cpdbv3/view/wafermap/oneWaferSbinMap.php?project=RL6748&amp;checksum=b2d8cae92f3bd528103d119622d5aa89&amp;bin_num=47&amp;bintype=sbin&amp;from=xls&amp;cp=CP1&amp;version=RL6748ZA_TC01_V25&amp;lotid=PAJ22&amp;waferid=MBC092-03D7" xr:uid="{00000000-0004-0000-0600-000034000000}"/>
    <hyperlink ref="B58" r:id="rId53" xr:uid="{00000000-0004-0000-0600-000035000000}"/>
    <hyperlink ref="P58" r:id="rId54" display="http://cpdb.realtek.com/cpdbv3/view/wafermap/oneWaferSbinMap.php?project=RL6748&amp;checksum=fa61eb6b0a743468a2294067e9a3c7e3&amp;bin_num=61&amp;bintype=sbin&amp;from=xls&amp;cp=CP1&amp;version=RL6748ZA_TC01_V25&amp;lotid=PAJ20&amp;waferid=MBA740-20C4" xr:uid="{00000000-0004-0000-0600-000036000000}"/>
    <hyperlink ref="V58" r:id="rId55" display="http://cpdb.realtek.com/cpdbv3/view/wafermap/oneWaferSbinMap.php?project=RL6748&amp;checksum=2c9548e672b9bcdc1d978244a3e4c8a4&amp;bin_num=61&amp;bintype=sbin&amp;from=xls&amp;cp=CP1&amp;version=RL6748ZA_TC01_V25&amp;lotid=PAJ22&amp;waferid=MBC092-01F1" xr:uid="{00000000-0004-0000-0600-000037000000}"/>
    <hyperlink ref="Z58" r:id="rId56" display="http://cpdb.realtek.com/cpdbv3/view/wafermap/oneWaferSbinMap.php?project=RL6748&amp;checksum=75fd58065237bf648f5f82ebb7651786&amp;bin_num=61&amp;bintype=sbin&amp;from=xls&amp;cp=CP1&amp;version=RL6748ZA_TC01_V25&amp;lotid=PAH52&amp;waferid=MBB789-18F5" xr:uid="{00000000-0004-0000-0600-000038000000}"/>
    <hyperlink ref="AC58" r:id="rId57" display="http://cpdb.realtek.com/cpdbv3/view/wafermap/oneWaferSbinMap.php?project=RL6748&amp;checksum=c47c0d6b953143d5265a95b1174c5da7&amp;bin_num=61&amp;bintype=sbin&amp;from=xls&amp;cp=CP1&amp;version=RL6748ZA_TC01_V25&amp;lotid=PAF99&amp;waferid=MBA725-25B4" xr:uid="{00000000-0004-0000-0600-000039000000}"/>
    <hyperlink ref="AV58" r:id="rId58" display="http://cpdb.realtek.com/cpdbv3/view/wafermap/oneWaferSbinMap.php?project=RL6748&amp;checksum=89dae681766490830a5a4c88b6d0a8a6&amp;bin_num=61&amp;bintype=sbin&amp;from=xls&amp;cp=CP1&amp;version=RL6748ZA_TC01_V25&amp;lotid=PAH52&amp;waferid=MBB789-16G7" xr:uid="{00000000-0004-0000-0600-00003A000000}"/>
    <hyperlink ref="B59" r:id="rId59" xr:uid="{00000000-0004-0000-0600-00003B000000}"/>
    <hyperlink ref="Q59" r:id="rId60" display="http://cpdb.realtek.com/cpdbv3/view/wafermap/oneWaferSbinMap.php?project=RL6748&amp;checksum=4f18a7a32b7d740483c7b0436bdc83f7&amp;bin_num=42&amp;bintype=sbin&amp;from=xls&amp;cp=CP1&amp;version=RL6748ZA_TC01_V25&amp;lotid=PAH52&amp;waferid=MBB789-21F0" xr:uid="{00000000-0004-0000-0600-00003C000000}"/>
    <hyperlink ref="Y59" r:id="rId61" display="http://cpdb.realtek.com/cpdbv3/view/wafermap/oneWaferSbinMap.php?project=RL6748&amp;checksum=4fb9f9a36838336200db124c22741b61&amp;bin_num=42&amp;bintype=sbin&amp;from=xls&amp;cp=CP1&amp;version=RL6748ZA_TC01_V25&amp;lotid=PAF99&amp;waferid=MBA725-04E6" xr:uid="{00000000-0004-0000-0600-00003D000000}"/>
    <hyperlink ref="AU59" r:id="rId62" display="http://cpdb.realtek.com/cpdbv3/view/wafermap/oneWaferSbinMap.php?project=RL6748&amp;checksum=6efcec13ec471ee866c1d0c306520d10&amp;bin_num=42&amp;bintype=sbin&amp;from=xls&amp;cp=CP1&amp;version=RL6748ZA_TC01_V25&amp;lotid=PAF99&amp;waferid=MBA725-13A3" xr:uid="{00000000-0004-0000-0600-00003E000000}"/>
    <hyperlink ref="BB59" r:id="rId63" display="http://cpdb.realtek.com/cpdbv3/view/wafermap/oneWaferSbinMap.php?project=RL6748&amp;checksum=fe20bb2f22252ddd5230bf5f90cdf0b4&amp;bin_num=42&amp;bintype=sbin&amp;from=xls&amp;cp=CP1&amp;version=RL6748ZA_TC01_V25&amp;lotid=PAJ22&amp;waferid=MBC092-04D2" xr:uid="{00000000-0004-0000-0600-00003F000000}"/>
    <hyperlink ref="B60" r:id="rId64" xr:uid="{00000000-0004-0000-0600-000040000000}"/>
    <hyperlink ref="R60" r:id="rId65" display="http://cpdb.realtek.com/cpdbv3/view/wafermap/oneWaferSbinMap.php?project=RL6748&amp;checksum=9d49b244f6538f7ad4330fab653df316&amp;bin_num=335&amp;bintype=sbin&amp;from=xls&amp;cp=CP1&amp;version=RL6748ZA_TC01_V25&amp;lotid=PAH52&amp;waferid=MBB789-10D2" xr:uid="{00000000-0004-0000-0600-000041000000}"/>
    <hyperlink ref="U60" r:id="rId66" display="http://cpdb.realtek.com/cpdbv3/view/wafermap/oneWaferSbinMap.php?project=RL6748&amp;checksum=1a7cf71ca3236a80bbb3854cd0ffb57d&amp;bin_num=335&amp;bintype=sbin&amp;from=xls&amp;cp=CP1&amp;version=RL6748ZA_TC01_V25&amp;lotid=PAJ20&amp;waferid=MBA740-03D2" xr:uid="{00000000-0004-0000-0600-000042000000}"/>
    <hyperlink ref="AH60" r:id="rId67" display="http://cpdb.realtek.com/cpdbv3/view/wafermap/oneWaferSbinMap.php?project=RL6748&amp;checksum=02805a34f32c31a26071052a392fdfa0&amp;bin_num=335&amp;bintype=sbin&amp;from=xls&amp;cp=CP1&amp;version=RL6748ZA_TC01_V25&amp;lotid=PAH52&amp;waferid=MBB789-22E3" xr:uid="{00000000-0004-0000-0600-000043000000}"/>
    <hyperlink ref="AX60" r:id="rId68" display="http://cpdb.realtek.com/cpdbv3/view/wafermap/oneWaferSbinMap.php?project=RL6748&amp;checksum=e0db905c0e28367a3f0c87fe0012cdac&amp;bin_num=335&amp;bintype=sbin&amp;from=xls&amp;cp=CP1&amp;version=RL6748ZA_TC01_V25&amp;lotid=PAH52&amp;waferid=MBB789-01A2" xr:uid="{00000000-0004-0000-0600-000044000000}"/>
    <hyperlink ref="B61" r:id="rId69" xr:uid="{00000000-0004-0000-0600-000045000000}"/>
    <hyperlink ref="Q61" r:id="rId70" display="http://cpdb.realtek.com/cpdbv3/view/wafermap/oneWaferSbinMap.php?project=RL6748&amp;checksum=4f18a7a32b7d740483c7b0436bdc83f7&amp;bin_num=54&amp;bintype=sbin&amp;from=xls&amp;cp=CP1&amp;version=RL6748ZA_TC01_V25&amp;lotid=PAH52&amp;waferid=MBB789-21F0" xr:uid="{00000000-0004-0000-0600-000046000000}"/>
    <hyperlink ref="S61" r:id="rId71" display="http://cpdb.realtek.com/cpdbv3/view/wafermap/oneWaferSbinMap.php?project=RL6748&amp;checksum=025331f0e2addf359811f2c98edf83a9&amp;bin_num=54&amp;bintype=sbin&amp;from=xls&amp;cp=CP1&amp;version=RL6748ZA_TC01_V25&amp;lotid=PAH52&amp;waferid=MBB789-15A1" xr:uid="{00000000-0004-0000-0600-000047000000}"/>
    <hyperlink ref="T61" r:id="rId72" display="http://cpdb.realtek.com/cpdbv3/view/wafermap/oneWaferSbinMap.php?project=RL6748&amp;checksum=5b73d786051d2a7100ebf6d98a2196d8&amp;bin_num=54&amp;bintype=sbin&amp;from=xls&amp;cp=CP1&amp;version=RL6748ZA_TC01_V25&amp;lotid=PAH52&amp;waferid=MBB789-24D1" xr:uid="{00000000-0004-0000-0600-000048000000}"/>
    <hyperlink ref="Z61" r:id="rId73" display="http://cpdb.realtek.com/cpdbv3/view/wafermap/oneWaferSbinMap.php?project=RL6748&amp;checksum=75fd58065237bf648f5f82ebb7651786&amp;bin_num=54&amp;bintype=sbin&amp;from=xls&amp;cp=CP1&amp;version=RL6748ZA_TC01_V25&amp;lotid=PAH52&amp;waferid=MBB789-18F5" xr:uid="{00000000-0004-0000-0600-000049000000}"/>
    <hyperlink ref="AH61" r:id="rId74" display="http://cpdb.realtek.com/cpdbv3/view/wafermap/oneWaferSbinMap.php?project=RL6748&amp;checksum=02805a34f32c31a26071052a392fdfa0&amp;bin_num=54&amp;bintype=sbin&amp;from=xls&amp;cp=CP1&amp;version=RL6748ZA_TC01_V25&amp;lotid=PAH52&amp;waferid=MBB789-22E3" xr:uid="{00000000-0004-0000-0600-00004A000000}"/>
    <hyperlink ref="AL61" r:id="rId75" display="http://cpdb.realtek.com/cpdbv3/view/wafermap/oneWaferSbinMap.php?project=RL6748&amp;checksum=74289223cd1a06e75923b2a76d2b1be1&amp;bin_num=54&amp;bintype=sbin&amp;from=xls&amp;cp=CP1&amp;version=RL6748ZA_TC01_V25&amp;lotid=PAJ20&amp;waferid=MBA740-04C5" xr:uid="{00000000-0004-0000-0600-00004B000000}"/>
    <hyperlink ref="AR61" r:id="rId76" display="http://cpdb.realtek.com/cpdbv3/view/wafermap/oneWaferSbinMap.php?project=RL6748&amp;checksum=014be125c120289bd4d7b77133b86551&amp;bin_num=54&amp;bintype=sbin&amp;from=xls&amp;cp=CP1&amp;version=RL6748ZA_TC01_V25&amp;lotid=PAJ20&amp;waferid=MBA740-06B3" xr:uid="{00000000-0004-0000-0600-00004C000000}"/>
    <hyperlink ref="AV61" r:id="rId77" display="http://cpdb.realtek.com/cpdbv3/view/wafermap/oneWaferSbinMap.php?project=RL6748&amp;checksum=89dae681766490830a5a4c88b6d0a8a6&amp;bin_num=54&amp;bintype=sbin&amp;from=xls&amp;cp=CP1&amp;version=RL6748ZA_TC01_V25&amp;lotid=PAH52&amp;waferid=MBB789-16G7" xr:uid="{00000000-0004-0000-0600-00004D000000}"/>
    <hyperlink ref="AY61" r:id="rId78" display="http://cpdb.realtek.com/cpdbv3/view/wafermap/oneWaferSbinMap.php?project=RL6748&amp;checksum=e86f39bd9dfe60417a380c0c6dc07a53&amp;bin_num=54&amp;bintype=sbin&amp;from=xls&amp;cp=CP1&amp;version=RL6748ZA_TC01_V25&amp;lotid=PAJ20&amp;waferid=MBA740-08A1" xr:uid="{00000000-0004-0000-0600-00004E000000}"/>
    <hyperlink ref="BF61" r:id="rId79" display="http://cpdb.realtek.com/cpdbv3/view/wafermap/oneWaferSbinMap.php?project=RL6748&amp;checksum=8a88e42c2e4fd3f00f08d43df668bf74&amp;bin_num=54&amp;bintype=sbin&amp;from=xls&amp;cp=CP1&amp;version=RL6748ZA_TC01_V25&amp;lotid=PAH52&amp;waferid=MBB789-14A6" xr:uid="{00000000-0004-0000-0600-00004F000000}"/>
    <hyperlink ref="CF61" r:id="rId80" display="http://cpdb.realtek.com/cpdbv3/view/wafermap/oneWaferSbinMap.php?project=RL6748&amp;checksum=2420f82ea21f6404a5f323897c99aa9a&amp;bin_num=54&amp;bintype=sbin&amp;from=xls&amp;cp=CP1&amp;version=RL6748ZA_TC01_V25&amp;lotid=PAJ20&amp;waferid=MBA740-18C4" xr:uid="{00000000-0004-0000-0600-000050000000}"/>
    <hyperlink ref="CG61" r:id="rId81" display="http://cpdb.realtek.com/cpdbv3/view/wafermap/oneWaferSbinMap.php?project=RL6748&amp;checksum=3cebcb866aec949854fa9a11d87d3400&amp;bin_num=54&amp;bintype=sbin&amp;from=xls&amp;cp=CP1&amp;version=RL6748ZA_TC01_V25&amp;lotid=PAH52&amp;waferid=MBB789-25C4" xr:uid="{00000000-0004-0000-0600-000051000000}"/>
    <hyperlink ref="B62" r:id="rId82" xr:uid="{00000000-0004-0000-0600-000052000000}"/>
    <hyperlink ref="U62" r:id="rId83" display="http://cpdb.realtek.com/cpdbv3/view/wafermap/oneWaferSbinMap.php?project=RL6748&amp;checksum=1a7cf71ca3236a80bbb3854cd0ffb57d&amp;bin_num=39&amp;bintype=sbin&amp;from=xls&amp;cp=CP1&amp;version=RL6748ZA_TC01_V25&amp;lotid=PAJ20&amp;waferid=MBA740-03D2" xr:uid="{00000000-0004-0000-0600-000053000000}"/>
    <hyperlink ref="V62" r:id="rId84" display="http://cpdb.realtek.com/cpdbv3/view/wafermap/oneWaferSbinMap.php?project=RL6748&amp;checksum=2c9548e672b9bcdc1d978244a3e4c8a4&amp;bin_num=39&amp;bintype=sbin&amp;from=xls&amp;cp=CP1&amp;version=RL6748ZA_TC01_V25&amp;lotid=PAJ22&amp;waferid=MBC092-01F1" xr:uid="{00000000-0004-0000-0600-000054000000}"/>
    <hyperlink ref="AC62" r:id="rId85" display="http://cpdb.realtek.com/cpdbv3/view/wafermap/oneWaferSbinMap.php?project=RL6748&amp;checksum=c47c0d6b953143d5265a95b1174c5da7&amp;bin_num=39&amp;bintype=sbin&amp;from=xls&amp;cp=CP1&amp;version=RL6748ZA_TC01_V25&amp;lotid=PAF99&amp;waferid=MBA725-25B4" xr:uid="{00000000-0004-0000-0600-000055000000}"/>
    <hyperlink ref="AR62" r:id="rId86" display="http://cpdb.realtek.com/cpdbv3/view/wafermap/oneWaferSbinMap.php?project=RL6748&amp;checksum=014be125c120289bd4d7b77133b86551&amp;bin_num=39&amp;bintype=sbin&amp;from=xls&amp;cp=CP1&amp;version=RL6748ZA_TC01_V25&amp;lotid=PAJ20&amp;waferid=MBA740-06B3" xr:uid="{00000000-0004-0000-0600-000056000000}"/>
    <hyperlink ref="AV62" r:id="rId87" display="http://cpdb.realtek.com/cpdbv3/view/wafermap/oneWaferSbinMap.php?project=RL6748&amp;checksum=89dae681766490830a5a4c88b6d0a8a6&amp;bin_num=39&amp;bintype=sbin&amp;from=xls&amp;cp=CP1&amp;version=RL6748ZA_TC01_V25&amp;lotid=PAH52&amp;waferid=MBB789-16G7" xr:uid="{00000000-0004-0000-0600-000057000000}"/>
    <hyperlink ref="AX62" r:id="rId88" display="http://cpdb.realtek.com/cpdbv3/view/wafermap/oneWaferSbinMap.php?project=RL6748&amp;checksum=e0db905c0e28367a3f0c87fe0012cdac&amp;bin_num=39&amp;bintype=sbin&amp;from=xls&amp;cp=CP1&amp;version=RL6748ZA_TC01_V25&amp;lotid=PAH52&amp;waferid=MBB789-01A2" xr:uid="{00000000-0004-0000-0600-000058000000}"/>
    <hyperlink ref="BA62" r:id="rId89" display="http://cpdb.realtek.com/cpdbv3/view/wafermap/oneWaferSbinMap.php?project=RL6748&amp;checksum=e94cdf86f6b75ce07bd2d740e580bd6a&amp;bin_num=39&amp;bintype=sbin&amp;from=xls&amp;cp=CP1&amp;version=RL6748ZA_TC01_V25&amp;lotid=PAH52&amp;waferid=MBB789-04F6" xr:uid="{00000000-0004-0000-0600-000059000000}"/>
    <hyperlink ref="BB62" r:id="rId90" display="http://cpdb.realtek.com/cpdbv3/view/wafermap/oneWaferSbinMap.php?project=RL6748&amp;checksum=fe20bb2f22252ddd5230bf5f90cdf0b4&amp;bin_num=39&amp;bintype=sbin&amp;from=xls&amp;cp=CP1&amp;version=RL6748ZA_TC01_V25&amp;lotid=PAJ22&amp;waferid=MBC092-04D2" xr:uid="{00000000-0004-0000-0600-00005A000000}"/>
    <hyperlink ref="BG62" r:id="rId91" display="http://cpdb.realtek.com/cpdbv3/view/wafermap/oneWaferSbinMap.php?project=RL6748&amp;checksum=ba23f08bae13008836ee7ada0493d803&amp;bin_num=39&amp;bintype=sbin&amp;from=xls&amp;cp=CP1&amp;version=RL6748ZA_TC01_V25&amp;lotid=PAF99&amp;waferid=MBA725-24C1" xr:uid="{00000000-0004-0000-0600-00005B000000}"/>
    <hyperlink ref="BN62" r:id="rId92" display="http://cpdb.realtek.com/cpdbv3/view/wafermap/oneWaferSbinMap.php?project=RL6748&amp;checksum=d18748c8637ff50731bd4069ba6e9db5&amp;bin_num=39&amp;bintype=sbin&amp;from=xls&amp;cp=CP1&amp;version=RL6748ZA_TC01_V25&amp;lotid=PAJ21&amp;waferid=MBA746-17A5" xr:uid="{00000000-0004-0000-0600-00005C000000}"/>
    <hyperlink ref="BZ62" r:id="rId93" display="http://cpdb.realtek.com/cpdbv3/view/wafermap/oneWaferSbinMap.php?project=RL6748&amp;checksum=a115651af969497d94c5086041fafb37&amp;bin_num=39&amp;bintype=sbin&amp;from=xls&amp;cp=CP1&amp;version=RL6748ZA_TC01_V25&amp;lotid=PAJ21&amp;waferid=MBA746-18A0" xr:uid="{00000000-0004-0000-0600-00005D000000}"/>
    <hyperlink ref="CF62" r:id="rId94" display="http://cpdb.realtek.com/cpdbv3/view/wafermap/oneWaferSbinMap.php?project=RL6748&amp;checksum=2420f82ea21f6404a5f323897c99aa9a&amp;bin_num=39&amp;bintype=sbin&amp;from=xls&amp;cp=CP1&amp;version=RL6748ZA_TC01_V25&amp;lotid=PAJ20&amp;waferid=MBA740-18C4" xr:uid="{00000000-0004-0000-0600-00005E000000}"/>
    <hyperlink ref="B63" r:id="rId95" xr:uid="{00000000-0004-0000-0600-00005F000000}"/>
    <hyperlink ref="R63" r:id="rId96" display="http://cpdb.realtek.com/cpdbv3/view/wafermap/oneWaferSbinMap.php?project=RL6748&amp;checksum=9d49b244f6538f7ad4330fab653df316&amp;bin_num=357&amp;bintype=sbin&amp;from=xls&amp;cp=CP1&amp;version=RL6748ZA_TC01_V25&amp;lotid=PAH52&amp;waferid=MBB789-10D2" xr:uid="{00000000-0004-0000-0600-000060000000}"/>
    <hyperlink ref="U63" r:id="rId97" display="http://cpdb.realtek.com/cpdbv3/view/wafermap/oneWaferSbinMap.php?project=RL6748&amp;checksum=1a7cf71ca3236a80bbb3854cd0ffb57d&amp;bin_num=357&amp;bintype=sbin&amp;from=xls&amp;cp=CP1&amp;version=RL6748ZA_TC01_V25&amp;lotid=PAJ20&amp;waferid=MBA740-03D2" xr:uid="{00000000-0004-0000-0600-000061000000}"/>
    <hyperlink ref="V63" r:id="rId98" display="http://cpdb.realtek.com/cpdbv3/view/wafermap/oneWaferSbinMap.php?project=RL6748&amp;checksum=2c9548e672b9bcdc1d978244a3e4c8a4&amp;bin_num=357&amp;bintype=sbin&amp;from=xls&amp;cp=CP1&amp;version=RL6748ZA_TC01_V25&amp;lotid=PAJ22&amp;waferid=MBC092-01F1" xr:uid="{00000000-0004-0000-0600-000062000000}"/>
    <hyperlink ref="X63" r:id="rId99" display="http://cpdb.realtek.com/cpdbv3/view/wafermap/oneWaferSbinMap.php?project=RL6748&amp;checksum=ea8a739d94703e3b47a8c1e8fe5f59e7&amp;bin_num=357&amp;bintype=sbin&amp;from=xls&amp;cp=CP1&amp;version=RL6748ZA_TC01_V25&amp;lotid=PAJ21&amp;waferid=MBA746-05G7" xr:uid="{00000000-0004-0000-0600-000063000000}"/>
    <hyperlink ref="Z63" r:id="rId100" display="http://cpdb.realtek.com/cpdbv3/view/wafermap/oneWaferSbinMap.php?project=RL6748&amp;checksum=75fd58065237bf648f5f82ebb7651786&amp;bin_num=357&amp;bintype=sbin&amp;from=xls&amp;cp=CP1&amp;version=RL6748ZA_TC01_V25&amp;lotid=PAH52&amp;waferid=MBB789-18F5" xr:uid="{00000000-0004-0000-0600-000064000000}"/>
    <hyperlink ref="AD63" r:id="rId101" display="http://cpdb.realtek.com/cpdbv3/view/wafermap/oneWaferSbinMap.php?project=RL6748&amp;checksum=24c3a66ffe93197a95595d70573b11ba&amp;bin_num=357&amp;bintype=sbin&amp;from=xls&amp;cp=CP1&amp;version=RL6748ZA_TC01_V25&amp;lotid=PAH52&amp;waferid=MBB789-17G2" xr:uid="{00000000-0004-0000-0600-000065000000}"/>
    <hyperlink ref="AG63" r:id="rId102" display="http://cpdb.realtek.com/cpdbv3/view/wafermap/oneWaferSbinMap.php?project=RL6748&amp;checksum=2ebc6890cabb06592bc6cbb05dab9e16&amp;bin_num=357&amp;bintype=sbin&amp;from=xls&amp;cp=CP1&amp;version=RL6748ZA_TC01_V25&amp;lotid=PAJ20&amp;waferid=MBA740-05C0" xr:uid="{00000000-0004-0000-0600-000066000000}"/>
    <hyperlink ref="AI63" r:id="rId103" display="http://cpdb.realtek.com/cpdbv3/view/wafermap/oneWaferSbinMap.php?project=RL6748&amp;checksum=efa6fc64afe2268d833258ad896357c1&amp;bin_num=357&amp;bintype=sbin&amp;from=xls&amp;cp=CP1&amp;version=RL6748ZA_TC01_V25&amp;lotid=PAF99&amp;waferid=MBA725-09B5" xr:uid="{00000000-0004-0000-0600-000067000000}"/>
    <hyperlink ref="AL63" r:id="rId104" display="http://cpdb.realtek.com/cpdbv3/view/wafermap/oneWaferSbinMap.php?project=RL6748&amp;checksum=74289223cd1a06e75923b2a76d2b1be1&amp;bin_num=357&amp;bintype=sbin&amp;from=xls&amp;cp=CP1&amp;version=RL6748ZA_TC01_V25&amp;lotid=PAJ20&amp;waferid=MBA740-04C5" xr:uid="{00000000-0004-0000-0600-000068000000}"/>
    <hyperlink ref="AP63" r:id="rId105" display="http://cpdb.realtek.com/cpdbv3/view/wafermap/oneWaferSbinMap.php?project=RL6748&amp;checksum=867d6a2c2ebabcb683e017054b47d1b7&amp;bin_num=357&amp;bintype=sbin&amp;from=xls&amp;cp=CP1&amp;version=RL6748ZA_TC01_V25&amp;lotid=PAJ20&amp;waferid=MBA740-07A6" xr:uid="{00000000-0004-0000-0600-000069000000}"/>
    <hyperlink ref="AU63" r:id="rId106" display="http://cpdb.realtek.com/cpdbv3/view/wafermap/oneWaferSbinMap.php?project=RL6748&amp;checksum=6efcec13ec471ee866c1d0c306520d10&amp;bin_num=357&amp;bintype=sbin&amp;from=xls&amp;cp=CP1&amp;version=RL6748ZA_TC01_V25&amp;lotid=PAF99&amp;waferid=MBA725-13A3" xr:uid="{00000000-0004-0000-0600-00006A000000}"/>
    <hyperlink ref="AW63" r:id="rId107" display="http://cpdb.realtek.com/cpdbv3/view/wafermap/oneWaferSbinMap.php?project=RL6748&amp;checksum=bff6bde2030320f60b9b8a70e487cfa1&amp;bin_num=357&amp;bintype=sbin&amp;from=xls&amp;cp=CP1&amp;version=RL6748ZA_TC01_V25&amp;lotid=PAF99&amp;waferid=MBA725-05E1" xr:uid="{00000000-0004-0000-0600-00006B000000}"/>
    <hyperlink ref="AY63" r:id="rId108" display="http://cpdb.realtek.com/cpdbv3/view/wafermap/oneWaferSbinMap.php?project=RL6748&amp;checksum=e86f39bd9dfe60417a380c0c6dc07a53&amp;bin_num=357&amp;bintype=sbin&amp;from=xls&amp;cp=CP1&amp;version=RL6748ZA_TC01_V25&amp;lotid=PAJ20&amp;waferid=MBA740-08A1" xr:uid="{00000000-0004-0000-0600-00006C000000}"/>
    <hyperlink ref="BB63" r:id="rId109" display="http://cpdb.realtek.com/cpdbv3/view/wafermap/oneWaferSbinMap.php?project=RL6748&amp;checksum=fe20bb2f22252ddd5230bf5f90cdf0b4&amp;bin_num=357&amp;bintype=sbin&amp;from=xls&amp;cp=CP1&amp;version=RL6748ZA_TC01_V25&amp;lotid=PAJ22&amp;waferid=MBC092-04D2" xr:uid="{00000000-0004-0000-0600-00006D000000}"/>
    <hyperlink ref="BD63" r:id="rId110" display="http://cpdb.realtek.com/cpdbv3/view/wafermap/oneWaferSbinMap.php?project=RL6748&amp;checksum=415d419cece7987051d5cec90ee92883&amp;bin_num=357&amp;bintype=sbin&amp;from=xls&amp;cp=CP1&amp;version=RL6748ZA_TC01_V25&amp;lotid=PAF99&amp;waferid=MBA725-18E5" xr:uid="{00000000-0004-0000-0600-00006E000000}"/>
    <hyperlink ref="BI63" r:id="rId111" display="http://cpdb.realtek.com/cpdbv3/view/wafermap/oneWaferSbinMap.php?project=RL6748&amp;checksum=1af5fa071dfebbb8f7c79bfd32abdf1c&amp;bin_num=357&amp;bintype=sbin&amp;from=xls&amp;cp=CP1&amp;version=RL6748ZA_TC01_V25&amp;lotid=PAJ22&amp;waferid=MBC092-02E4" xr:uid="{00000000-0004-0000-0600-00006F000000}"/>
    <hyperlink ref="BO63" r:id="rId112" display="http://cpdb.realtek.com/cpdbv3/view/wafermap/oneWaferSbinMap.php?project=RL6748&amp;checksum=0f036e6a2ecf1d43030fe052edccf068&amp;bin_num=357&amp;bintype=sbin&amp;from=xls&amp;cp=CP1&amp;version=RL6748ZA_TC01_V25&amp;lotid=PAH52&amp;waferid=MBB789-19F0" xr:uid="{00000000-0004-0000-0600-000070000000}"/>
    <hyperlink ref="BS63" r:id="rId113" display="http://cpdb.realtek.com/cpdbv3/view/wafermap/oneWaferSbinMap.php?project=RL6748&amp;checksum=594424b126629d55c6d973ab4a97abb8&amp;bin_num=357&amp;bintype=sbin&amp;from=xls&amp;cp=CP1&amp;version=RL6748ZA_TC01_V25&amp;lotid=PAH52&amp;waferid=MBB789-06E4" xr:uid="{00000000-0004-0000-0600-000071000000}"/>
    <hyperlink ref="BU63" r:id="rId114" display="http://cpdb.realtek.com/cpdbv3/view/wafermap/oneWaferSbinMap.php?project=RL6748&amp;checksum=b2d8cae92f3bd528103d119622d5aa89&amp;bin_num=357&amp;bintype=sbin&amp;from=xls&amp;cp=CP1&amp;version=RL6748ZA_TC01_V25&amp;lotid=PAJ22&amp;waferid=MBC092-03D7" xr:uid="{00000000-0004-0000-0600-000072000000}"/>
    <hyperlink ref="CC63" r:id="rId115" display="http://cpdb.realtek.com/cpdbv3/view/wafermap/oneWaferSbinMap.php?project=RL6748&amp;checksum=43a097fb8dde2e1428f9af323eea3077&amp;bin_num=357&amp;bintype=sbin&amp;from=xls&amp;cp=CP1&amp;version=RL6748ZA_TC01_V25&amp;lotid=PAJ21&amp;waferid=MBA746-16B2" xr:uid="{00000000-0004-0000-0600-000073000000}"/>
    <hyperlink ref="B64" r:id="rId116" xr:uid="{00000000-0004-0000-0600-000074000000}"/>
    <hyperlink ref="O64" r:id="rId117" display="http://cpdb.realtek.com/cpdbv3/view/wafermap/oneWaferSbinMap.php?project=RL6748&amp;checksum=802b613964c2472772207453e086b80f&amp;bin_num=55&amp;bintype=sbin&amp;from=xls&amp;cp=CP1&amp;version=RL6748ZA_TC01_V25&amp;lotid=PAF99&amp;waferid=MBA725-16F7" xr:uid="{00000000-0004-0000-0600-000075000000}"/>
    <hyperlink ref="AB64" r:id="rId118" display="http://cpdb.realtek.com/cpdbv3/view/wafermap/oneWaferSbinMap.php?project=RL6748&amp;checksum=0fd634fe7bfd71d4f530fa115b350445&amp;bin_num=55&amp;bintype=sbin&amp;from=xls&amp;cp=CP1&amp;version=RL6748ZA_TC01_V25&amp;lotid=PAH52&amp;waferid=MBB789-03G3" xr:uid="{00000000-0004-0000-0600-000076000000}"/>
    <hyperlink ref="AJ64" r:id="rId119" display="http://cpdb.realtek.com/cpdbv3/view/wafermap/oneWaferSbinMap.php?project=RL6748&amp;checksum=4c1cb504fb13f725983197503c968f6a&amp;bin_num=55&amp;bintype=sbin&amp;from=xls&amp;cp=CP1&amp;version=RL6748ZA_TC01_V25&amp;lotid=PAJ20&amp;waferid=MBA740-21B7" xr:uid="{00000000-0004-0000-0600-000077000000}"/>
    <hyperlink ref="BJ64" r:id="rId120" display="http://cpdb.realtek.com/cpdbv3/view/wafermap/oneWaferSbinMap.php?project=RL6748&amp;checksum=673450d889a48797317898984aa58fb1&amp;bin_num=55&amp;bintype=sbin&amp;from=xls&amp;cp=CP1&amp;version=RL6748ZA_TC01_V25&amp;lotid=PAJ20&amp;waferid=MBA740-19B7" xr:uid="{00000000-0004-0000-0600-000078000000}"/>
    <hyperlink ref="BO64" r:id="rId121" display="http://cpdb.realtek.com/cpdbv3/view/wafermap/oneWaferSbinMap.php?project=RL6748&amp;checksum=0f036e6a2ecf1d43030fe052edccf068&amp;bin_num=55&amp;bintype=sbin&amp;from=xls&amp;cp=CP1&amp;version=RL6748ZA_TC01_V25&amp;lotid=PAH52&amp;waferid=MBB789-19F0" xr:uid="{00000000-0004-0000-0600-000079000000}"/>
    <hyperlink ref="BP64" r:id="rId122" display="http://cpdb.realtek.com/cpdbv3/view/wafermap/oneWaferSbinMap.php?project=RL6748&amp;checksum=402e6a55b72655813d764c90c8fa4b92&amp;bin_num=55&amp;bintype=sbin&amp;from=xls&amp;cp=CP1&amp;version=RL6748ZA_TC01_V25&amp;lotid=PAF99&amp;waferid=MBA725-10C2" xr:uid="{00000000-0004-0000-0600-00007A000000}"/>
    <hyperlink ref="BR64" r:id="rId123" display="http://cpdb.realtek.com/cpdbv3/view/wafermap/oneWaferSbinMap.php?project=RL6748&amp;checksum=bbc03813498d46c563e2a7627937b852&amp;bin_num=55&amp;bintype=sbin&amp;from=xls&amp;cp=CP1&amp;version=RL6748ZA_TC01_V25&amp;lotid=PAJ21&amp;waferid=MBA746-15B7" xr:uid="{00000000-0004-0000-0600-00007B000000}"/>
    <hyperlink ref="CD64" r:id="rId124" display="http://cpdb.realtek.com/cpdbv3/view/wafermap/oneWaferSbinMap.php?project=RL6748&amp;checksum=b7accc02d56468bf83c5d9e80025ba13&amp;bin_num=55&amp;bintype=sbin&amp;from=xls&amp;cp=CP1&amp;version=RL6748ZA_TC01_V25&amp;lotid=PAH52&amp;waferid=MBB789-08D2" xr:uid="{00000000-0004-0000-0600-00007C000000}"/>
    <hyperlink ref="CF64" r:id="rId125" display="http://cpdb.realtek.com/cpdbv3/view/wafermap/oneWaferSbinMap.php?project=RL6748&amp;checksum=2420f82ea21f6404a5f323897c99aa9a&amp;bin_num=55&amp;bintype=sbin&amp;from=xls&amp;cp=CP1&amp;version=RL6748ZA_TC01_V25&amp;lotid=PAJ20&amp;waferid=MBA740-18C4" xr:uid="{00000000-0004-0000-0600-00007D000000}"/>
    <hyperlink ref="B65" r:id="rId126" xr:uid="{00000000-0004-0000-0600-00007E000000}"/>
    <hyperlink ref="P65" r:id="rId127" display="http://cpdb.realtek.com/cpdbv3/view/wafermap/oneWaferSbinMap.php?project=RL6748&amp;checksum=fa61eb6b0a743468a2294067e9a3c7e3&amp;bin_num=6&amp;bintype=sbin&amp;from=xls&amp;cp=CP1&amp;version=RL6748ZA_TC01_V25&amp;lotid=PAJ20&amp;waferid=MBA740-20C4" xr:uid="{00000000-0004-0000-0600-00007F000000}"/>
    <hyperlink ref="U65" r:id="rId128" display="http://cpdb.realtek.com/cpdbv3/view/wafermap/oneWaferSbinMap.php?project=RL6748&amp;checksum=1a7cf71ca3236a80bbb3854cd0ffb57d&amp;bin_num=6&amp;bintype=sbin&amp;from=xls&amp;cp=CP1&amp;version=RL6748ZA_TC01_V25&amp;lotid=PAJ20&amp;waferid=MBA740-03D2" xr:uid="{00000000-0004-0000-0600-000080000000}"/>
    <hyperlink ref="X65" r:id="rId129" display="http://cpdb.realtek.com/cpdbv3/view/wafermap/oneWaferSbinMap.php?project=RL6748&amp;checksum=ea8a739d94703e3b47a8c1e8fe5f59e7&amp;bin_num=6&amp;bintype=sbin&amp;from=xls&amp;cp=CP1&amp;version=RL6748ZA_TC01_V25&amp;lotid=PAJ21&amp;waferid=MBA746-05G7" xr:uid="{00000000-0004-0000-0600-000081000000}"/>
    <hyperlink ref="AE65" r:id="rId130" display="http://cpdb.realtek.com/cpdbv3/view/wafermap/oneWaferSbinMap.php?project=RL6748&amp;checksum=683966ec22a0f829f2756e8709c33d19&amp;bin_num=6&amp;bintype=sbin&amp;from=xls&amp;cp=CP1&amp;version=RL6748ZA_TC01_V25&amp;lotid=PAJ21&amp;waferid=MBA746-03A6" xr:uid="{00000000-0004-0000-0600-000082000000}"/>
    <hyperlink ref="AH65" r:id="rId131" display="http://cpdb.realtek.com/cpdbv3/view/wafermap/oneWaferSbinMap.php?project=RL6748&amp;checksum=02805a34f32c31a26071052a392fdfa0&amp;bin_num=6&amp;bintype=sbin&amp;from=xls&amp;cp=CP1&amp;version=RL6748ZA_TC01_V25&amp;lotid=PAH52&amp;waferid=MBB789-22E3" xr:uid="{00000000-0004-0000-0600-000083000000}"/>
    <hyperlink ref="AI65" r:id="rId132" display="http://cpdb.realtek.com/cpdbv3/view/wafermap/oneWaferSbinMap.php?project=RL6748&amp;checksum=efa6fc64afe2268d833258ad896357c1&amp;bin_num=6&amp;bintype=sbin&amp;from=xls&amp;cp=CP1&amp;version=RL6748ZA_TC01_V25&amp;lotid=PAF99&amp;waferid=MBA725-09B5" xr:uid="{00000000-0004-0000-0600-000084000000}"/>
    <hyperlink ref="AS65" r:id="rId133" display="http://cpdb.realtek.com/cpdbv3/view/wafermap/oneWaferSbinMap.php?project=RL6748&amp;checksum=1fc9b012ca72f6bf918beeca50debbc5&amp;bin_num=6&amp;bintype=sbin&amp;from=xls&amp;cp=CP1&amp;version=RL6748ZA_TC01_V25&amp;lotid=PAJ20&amp;waferid=MBA740-17D1" xr:uid="{00000000-0004-0000-0600-000085000000}"/>
    <hyperlink ref="AZ65" r:id="rId134" display="http://cpdb.realtek.com/cpdbv3/view/wafermap/oneWaferSbinMap.php?project=RL6748&amp;checksum=4f46c1534e7a9dcaef757752ddb713f8&amp;bin_num=6&amp;bintype=sbin&amp;from=xls&amp;cp=CP1&amp;version=RL6748ZA_TC01_V25&amp;lotid=PAF99&amp;waferid=MBA725-14H1" xr:uid="{00000000-0004-0000-0600-000086000000}"/>
    <hyperlink ref="BC65" r:id="rId135" display="http://cpdb.realtek.com/cpdbv3/view/wafermap/oneWaferSbinMap.php?project=RL6748&amp;checksum=689369812dca08ff8f31a06c96032d20&amp;bin_num=6&amp;bintype=sbin&amp;from=xls&amp;cp=CP1&amp;version=RL6748ZA_TC01_V25&amp;lotid=PAH52&amp;waferid=MBB789-05F1" xr:uid="{00000000-0004-0000-0600-000087000000}"/>
    <hyperlink ref="BE65" r:id="rId136" display="http://cpdb.realtek.com/cpdbv3/view/wafermap/oneWaferSbinMap.php?project=RL6748&amp;checksum=5c1aec74f62620c664a588144ab3a2c6&amp;bin_num=6&amp;bintype=sbin&amp;from=xls&amp;cp=CP1&amp;version=RL6748ZA_TC01_V25&amp;lotid=PAF99&amp;waferid=MBA725-06D4" xr:uid="{00000000-0004-0000-0600-000088000000}"/>
    <hyperlink ref="BK65" r:id="rId137" display="http://cpdb.realtek.com/cpdbv3/view/wafermap/oneWaferSbinMap.php?project=RL6748&amp;checksum=c43d7c69e12e4f06087ff0fb90e95af6&amp;bin_num=6&amp;bintype=sbin&amp;from=xls&amp;cp=CP1&amp;version=RL6748ZA_TC01_V25&amp;lotid=PAH52&amp;waferid=MBB789-11C5" xr:uid="{00000000-0004-0000-0600-000089000000}"/>
    <hyperlink ref="B66" r:id="rId138" xr:uid="{00000000-0004-0000-0600-00008A000000}"/>
    <hyperlink ref="O66" r:id="rId139" display="http://cpdb.realtek.com/cpdbv3/view/wafermap/oneWaferSbinMap.php?project=RL6748&amp;checksum=802b613964c2472772207453e086b80f&amp;bin_num=226&amp;bintype=sbin&amp;from=xls&amp;cp=CP1&amp;version=RL6748ZA_TC01_V25&amp;lotid=PAF99&amp;waferid=MBA725-16F7" xr:uid="{00000000-0004-0000-0600-00008B000000}"/>
    <hyperlink ref="W66" r:id="rId140" display="http://cpdb.realtek.com/cpdbv3/view/wafermap/oneWaferSbinMap.php?project=RL6748&amp;checksum=4c1ed305e1c254df8b569ba383f8a031&amp;bin_num=226&amp;bintype=sbin&amp;from=xls&amp;cp=CP1&amp;version=RL6748ZA_TC01_V25&amp;lotid=PAJ20&amp;waferid=MBA740-14F0" xr:uid="{00000000-0004-0000-0600-00008C000000}"/>
    <hyperlink ref="Y66" r:id="rId141" display="http://cpdb.realtek.com/cpdbv3/view/wafermap/oneWaferSbinMap.php?project=RL6748&amp;checksum=4fb9f9a36838336200db124c22741b61&amp;bin_num=226&amp;bintype=sbin&amp;from=xls&amp;cp=CP1&amp;version=RL6748ZA_TC01_V25&amp;lotid=PAF99&amp;waferid=MBA725-04E6" xr:uid="{00000000-0004-0000-0600-00008D000000}"/>
    <hyperlink ref="AA66" r:id="rId142" display="http://cpdb.realtek.com/cpdbv3/view/wafermap/oneWaferSbinMap.php?project=RL6748&amp;checksum=c689c03cea5ddbbdcded6b0f5e1a0095&amp;bin_num=226&amp;bintype=sbin&amp;from=xls&amp;cp=CP1&amp;version=RL6748ZA_TC01_V25&amp;lotid=PAJ21&amp;waferid=MBA746-01C0" xr:uid="{00000000-0004-0000-0600-00008E000000}"/>
    <hyperlink ref="AC66" r:id="rId143" display="http://cpdb.realtek.com/cpdbv3/view/wafermap/oneWaferSbinMap.php?project=RL6748&amp;checksum=c47c0d6b953143d5265a95b1174c5da7&amp;bin_num=226&amp;bintype=sbin&amp;from=xls&amp;cp=CP1&amp;version=RL6748ZA_TC01_V25&amp;lotid=PAF99&amp;waferid=MBA725-25B4" xr:uid="{00000000-0004-0000-0600-00008F000000}"/>
    <hyperlink ref="AD66" r:id="rId144" display="http://cpdb.realtek.com/cpdbv3/view/wafermap/oneWaferSbinMap.php?project=RL6748&amp;checksum=24c3a66ffe93197a95595d70573b11ba&amp;bin_num=226&amp;bintype=sbin&amp;from=xls&amp;cp=CP1&amp;version=RL6748ZA_TC01_V25&amp;lotid=PAH52&amp;waferid=MBB789-17G2" xr:uid="{00000000-0004-0000-0600-000090000000}"/>
    <hyperlink ref="AF66" r:id="rId145" display="http://cpdb.realtek.com/cpdbv3/view/wafermap/oneWaferSbinMap.php?project=RL6748&amp;checksum=76a975084467bd1886b7f39016c12016&amp;bin_num=226&amp;bintype=sbin&amp;from=xls&amp;cp=CP1&amp;version=RL6748ZA_TC01_V25&amp;lotid=PAJ20&amp;waferid=MBA740-15E3" xr:uid="{00000000-0004-0000-0600-000091000000}"/>
    <hyperlink ref="AG66" r:id="rId146" display="http://cpdb.realtek.com/cpdbv3/view/wafermap/oneWaferSbinMap.php?project=RL6748&amp;checksum=2ebc6890cabb06592bc6cbb05dab9e16&amp;bin_num=226&amp;bintype=sbin&amp;from=xls&amp;cp=CP1&amp;version=RL6748ZA_TC01_V25&amp;lotid=PAJ20&amp;waferid=MBA740-05C0" xr:uid="{00000000-0004-0000-0600-000092000000}"/>
    <hyperlink ref="AM66" r:id="rId147" display="http://cpdb.realtek.com/cpdbv3/view/wafermap/oneWaferSbinMap.php?project=RL6748&amp;checksum=ef9d16ecd9c2cdfe046fa33c3074dcab&amp;bin_num=226&amp;bintype=sbin&amp;from=xls&amp;cp=CP1&amp;version=RL6748ZA_TC01_V25&amp;lotid=PAF99&amp;waferid=MBA725-11B5" xr:uid="{00000000-0004-0000-0600-000093000000}"/>
    <hyperlink ref="AP66" r:id="rId148" display="http://cpdb.realtek.com/cpdbv3/view/wafermap/oneWaferSbinMap.php?project=RL6748&amp;checksum=867d6a2c2ebabcb683e017054b47d1b7&amp;bin_num=226&amp;bintype=sbin&amp;from=xls&amp;cp=CP1&amp;version=RL6748ZA_TC01_V25&amp;lotid=PAJ20&amp;waferid=MBA740-07A6" xr:uid="{00000000-0004-0000-0600-000094000000}"/>
    <hyperlink ref="AQ66" r:id="rId149" display="http://cpdb.realtek.com/cpdbv3/view/wafermap/oneWaferSbinMap.php?project=RL6748&amp;checksum=4f6743513f62012c5e62a27e32f1bf21&amp;bin_num=226&amp;bintype=sbin&amp;from=xls&amp;cp=CP1&amp;version=RL6748ZA_TC01_V25&amp;lotid=PAF99&amp;waferid=MBA725-08C2" xr:uid="{00000000-0004-0000-0600-000095000000}"/>
    <hyperlink ref="AS66" r:id="rId150" display="http://cpdb.realtek.com/cpdbv3/view/wafermap/oneWaferSbinMap.php?project=RL6748&amp;checksum=1fc9b012ca72f6bf918beeca50debbc5&amp;bin_num=226&amp;bintype=sbin&amp;from=xls&amp;cp=CP1&amp;version=RL6748ZA_TC01_V25&amp;lotid=PAJ20&amp;waferid=MBA740-17D1" xr:uid="{00000000-0004-0000-0600-000096000000}"/>
    <hyperlink ref="AT66" r:id="rId151" display="http://cpdb.realtek.com/cpdbv3/view/wafermap/oneWaferSbinMap.php?project=RL6748&amp;checksum=230b987485535d6a7dfa520f7364e06f&amp;bin_num=226&amp;bintype=sbin&amp;from=xls&amp;cp=CP1&amp;version=RL6748ZA_TC01_V25&amp;lotid=PAJ20&amp;waferid=MBA740-16D6" xr:uid="{00000000-0004-0000-0600-000097000000}"/>
    <hyperlink ref="AW66" r:id="rId152" display="http://cpdb.realtek.com/cpdbv3/view/wafermap/oneWaferSbinMap.php?project=RL6748&amp;checksum=bff6bde2030320f60b9b8a70e487cfa1&amp;bin_num=226&amp;bintype=sbin&amp;from=xls&amp;cp=CP1&amp;version=RL6748ZA_TC01_V25&amp;lotid=PAF99&amp;waferid=MBA725-05E1" xr:uid="{00000000-0004-0000-0600-000098000000}"/>
    <hyperlink ref="AZ66" r:id="rId153" display="http://cpdb.realtek.com/cpdbv3/view/wafermap/oneWaferSbinMap.php?project=RL6748&amp;checksum=4f46c1534e7a9dcaef757752ddb713f8&amp;bin_num=226&amp;bintype=sbin&amp;from=xls&amp;cp=CP1&amp;version=RL6748ZA_TC01_V25&amp;lotid=PAF99&amp;waferid=MBA725-14H1" xr:uid="{00000000-0004-0000-0600-000099000000}"/>
    <hyperlink ref="BC66" r:id="rId154" display="http://cpdb.realtek.com/cpdbv3/view/wafermap/oneWaferSbinMap.php?project=RL6748&amp;checksum=689369812dca08ff8f31a06c96032d20&amp;bin_num=226&amp;bintype=sbin&amp;from=xls&amp;cp=CP1&amp;version=RL6748ZA_TC01_V25&amp;lotid=PAH52&amp;waferid=MBB789-05F1" xr:uid="{00000000-0004-0000-0600-00009A000000}"/>
    <hyperlink ref="BE66" r:id="rId155" display="http://cpdb.realtek.com/cpdbv3/view/wafermap/oneWaferSbinMap.php?project=RL6748&amp;checksum=5c1aec74f62620c664a588144ab3a2c6&amp;bin_num=226&amp;bintype=sbin&amp;from=xls&amp;cp=CP1&amp;version=RL6748ZA_TC01_V25&amp;lotid=PAF99&amp;waferid=MBA725-06D4" xr:uid="{00000000-0004-0000-0600-00009B000000}"/>
    <hyperlink ref="BH66" r:id="rId156" display="http://cpdb.realtek.com/cpdbv3/view/wafermap/oneWaferSbinMap.php?project=RL6748&amp;checksum=33109cc3b9bd0169cba344e7a8b406c9&amp;bin_num=226&amp;bintype=sbin&amp;from=xls&amp;cp=CP1&amp;version=RL6748ZA_TC01_V25&amp;lotid=PAJ21&amp;waferid=MBA746-14C4" xr:uid="{00000000-0004-0000-0600-00009C000000}"/>
    <hyperlink ref="BL66" r:id="rId157" display="http://cpdb.realtek.com/cpdbv3/view/wafermap/oneWaferSbinMap.php?project=RL6748&amp;checksum=1dbb1783f8a2f29c7f6936985910b742&amp;bin_num=226&amp;bintype=sbin&amp;from=xls&amp;cp=CP1&amp;version=RL6748ZA_TC01_V25&amp;lotid=PAF99&amp;waferid=MBA725-20E5" xr:uid="{00000000-0004-0000-0600-00009D000000}"/>
    <hyperlink ref="BM66" r:id="rId158" display="http://cpdb.realtek.com/cpdbv3/view/wafermap/oneWaferSbinMap.php?project=RL6748&amp;checksum=98a884e94ee228b56bf7bba588f4c67d&amp;bin_num=226&amp;bintype=sbin&amp;from=xls&amp;cp=CP1&amp;version=RL6748ZA_TC01_V25&amp;lotid=PAF99&amp;waferid=MBA725-15G4" xr:uid="{00000000-0004-0000-0600-00009E000000}"/>
    <hyperlink ref="BP66" r:id="rId159" display="http://cpdb.realtek.com/cpdbv3/view/wafermap/oneWaferSbinMap.php?project=RL6748&amp;checksum=402e6a55b72655813d764c90c8fa4b92&amp;bin_num=226&amp;bintype=sbin&amp;from=xls&amp;cp=CP1&amp;version=RL6748ZA_TC01_V25&amp;lotid=PAF99&amp;waferid=MBA725-10C2" xr:uid="{00000000-0004-0000-0600-00009F000000}"/>
    <hyperlink ref="BQ66" r:id="rId160" display="http://cpdb.realtek.com/cpdbv3/view/wafermap/oneWaferSbinMap.php?project=RL6748&amp;checksum=4c18c7f5d3e60ca16bfb831d79fb244a&amp;bin_num=226&amp;bintype=sbin&amp;from=xls&amp;cp=CP1&amp;version=RL6748ZA_TC01_V25&amp;lotid=PAJ20&amp;waferid=MBA740-22B2" xr:uid="{00000000-0004-0000-0600-0000A0000000}"/>
    <hyperlink ref="BS66" r:id="rId161" display="http://cpdb.realtek.com/cpdbv3/view/wafermap/oneWaferSbinMap.php?project=RL6748&amp;checksum=594424b126629d55c6d973ab4a97abb8&amp;bin_num=226&amp;bintype=sbin&amp;from=xls&amp;cp=CP1&amp;version=RL6748ZA_TC01_V25&amp;lotid=PAH52&amp;waferid=MBB789-06E4" xr:uid="{00000000-0004-0000-0600-0000A1000000}"/>
    <hyperlink ref="BW66" r:id="rId162" display="http://cpdb.realtek.com/cpdbv3/view/wafermap/oneWaferSbinMap.php?project=RL6748&amp;checksum=44c87664494a4529c69a88eedbf15f5a&amp;bin_num=226&amp;bintype=sbin&amp;from=xls&amp;cp=CP1&amp;version=RL6748ZA_TC01_V25&amp;lotid=PAF99&amp;waferid=MBA725-19E0" xr:uid="{00000000-0004-0000-0600-0000A2000000}"/>
    <hyperlink ref="BZ66" r:id="rId163" display="http://cpdb.realtek.com/cpdbv3/view/wafermap/oneWaferSbinMap.php?project=RL6748&amp;checksum=a115651af969497d94c5086041fafb37&amp;bin_num=226&amp;bintype=sbin&amp;from=xls&amp;cp=CP1&amp;version=RL6748ZA_TC01_V25&amp;lotid=PAJ21&amp;waferid=MBA746-18A0" xr:uid="{00000000-0004-0000-0600-0000A3000000}"/>
    <hyperlink ref="CB66" r:id="rId164" display="http://cpdb.realtek.com/cpdbv3/view/wafermap/oneWaferSbinMap.php?project=RL6748&amp;checksum=b35aa88874d5c0000b074d954d6908ac&amp;bin_num=226&amp;bintype=sbin&amp;from=xls&amp;cp=CP1&amp;version=RL6748ZA_TC01_V25&amp;lotid=PAH52&amp;waferid=MBB789-07D7" xr:uid="{00000000-0004-0000-0600-0000A4000000}"/>
    <hyperlink ref="CE66" r:id="rId165" display="http://cpdb.realtek.com/cpdbv3/view/wafermap/oneWaferSbinMap.php?project=RL6748&amp;checksum=738456fd984f4cfaeaad0c4b1a450b93&amp;bin_num=226&amp;bintype=sbin&amp;from=xls&amp;cp=CP1&amp;version=RL6748ZA_TC01_V25&amp;lotid=PAJ20&amp;waferid=MBA740-23A5" xr:uid="{00000000-0004-0000-0600-0000A5000000}"/>
    <hyperlink ref="CJ66" r:id="rId166" display="http://cpdb.realtek.com/cpdbv3/view/wafermap/oneWaferSbinMap.php?project=RL6748&amp;checksum=8989eae6662e14250da4d5d61ef36218&amp;bin_num=226&amp;bintype=sbin&amp;from=xls&amp;cp=CP1&amp;version=RL6748ZA_TC01_V25&amp;lotid=PAJ21&amp;waferid=MBA746-04A1" xr:uid="{00000000-0004-0000-0600-0000A6000000}"/>
    <hyperlink ref="B67" r:id="rId167" xr:uid="{00000000-0004-0000-0600-0000A7000000}"/>
    <hyperlink ref="AA67" r:id="rId168" display="http://cpdb.realtek.com/cpdbv3/view/wafermap/oneWaferSbinMap.php?project=RL6748&amp;checksum=c689c03cea5ddbbdcded6b0f5e1a0095&amp;bin_num=281&amp;bintype=sbin&amp;from=xls&amp;cp=CP1&amp;version=RL6748ZA_TC01_V25&amp;lotid=PAJ21&amp;waferid=MBA746-01C0" xr:uid="{00000000-0004-0000-0600-0000A8000000}"/>
    <hyperlink ref="AT67" r:id="rId169" display="http://cpdb.realtek.com/cpdbv3/view/wafermap/oneWaferSbinMap.php?project=RL6748&amp;checksum=230b987485535d6a7dfa520f7364e06f&amp;bin_num=281&amp;bintype=sbin&amp;from=xls&amp;cp=CP1&amp;version=RL6748ZA_TC01_V25&amp;lotid=PAJ20&amp;waferid=MBA740-16D6" xr:uid="{00000000-0004-0000-0600-0000A9000000}"/>
    <hyperlink ref="BY67" r:id="rId170" display="http://cpdb.realtek.com/cpdbv3/view/wafermap/oneWaferSbinMap.php?project=RL6748&amp;checksum=21e74944e5cbc15c3c252d77d478636f&amp;bin_num=281&amp;bintype=sbin&amp;from=xls&amp;cp=CP1&amp;version=RL6748ZA_TC01_V25&amp;lotid=PAF99&amp;waferid=MBA725-22D3" xr:uid="{00000000-0004-0000-0600-0000AA000000}"/>
    <hyperlink ref="CJ67" r:id="rId171" display="http://cpdb.realtek.com/cpdbv3/view/wafermap/oneWaferSbinMap.php?project=RL6748&amp;checksum=8989eae6662e14250da4d5d61ef36218&amp;bin_num=281&amp;bintype=sbin&amp;from=xls&amp;cp=CP1&amp;version=RL6748ZA_TC01_V25&amp;lotid=PAJ21&amp;waferid=MBA746-04A1" xr:uid="{00000000-0004-0000-0600-0000AB000000}"/>
    <hyperlink ref="B68" r:id="rId172" xr:uid="{00000000-0004-0000-0600-0000AC000000}"/>
    <hyperlink ref="O68" r:id="rId173" display="http://cpdb.realtek.com/cpdbv3/view/wafermap/oneWaferSbinMap.php?project=RL6748&amp;checksum=802b613964c2472772207453e086b80f&amp;bin_num=333&amp;bintype=sbin&amp;from=xls&amp;cp=CP1&amp;version=RL6748ZA_TC01_V25&amp;lotid=PAF99&amp;waferid=MBA725-16F7" xr:uid="{00000000-0004-0000-0600-0000AD000000}"/>
    <hyperlink ref="P68" r:id="rId174" display="http://cpdb.realtek.com/cpdbv3/view/wafermap/oneWaferSbinMap.php?project=RL6748&amp;checksum=fa61eb6b0a743468a2294067e9a3c7e3&amp;bin_num=333&amp;bintype=sbin&amp;from=xls&amp;cp=CP1&amp;version=RL6748ZA_TC01_V25&amp;lotid=PAJ20&amp;waferid=MBA740-20C4" xr:uid="{00000000-0004-0000-0600-0000AE000000}"/>
    <hyperlink ref="W68" r:id="rId175" display="http://cpdb.realtek.com/cpdbv3/view/wafermap/oneWaferSbinMap.php?project=RL6748&amp;checksum=4c1ed305e1c254df8b569ba383f8a031&amp;bin_num=333&amp;bintype=sbin&amp;from=xls&amp;cp=CP1&amp;version=RL6748ZA_TC01_V25&amp;lotid=PAJ20&amp;waferid=MBA740-14F0" xr:uid="{00000000-0004-0000-0600-0000AF000000}"/>
    <hyperlink ref="AA68" r:id="rId176" display="http://cpdb.realtek.com/cpdbv3/view/wafermap/oneWaferSbinMap.php?project=RL6748&amp;checksum=c689c03cea5ddbbdcded6b0f5e1a0095&amp;bin_num=333&amp;bintype=sbin&amp;from=xls&amp;cp=CP1&amp;version=RL6748ZA_TC01_V25&amp;lotid=PAJ21&amp;waferid=MBA746-01C0" xr:uid="{00000000-0004-0000-0600-0000B0000000}"/>
    <hyperlink ref="AE68" r:id="rId177" display="http://cpdb.realtek.com/cpdbv3/view/wafermap/oneWaferSbinMap.php?project=RL6748&amp;checksum=683966ec22a0f829f2756e8709c33d19&amp;bin_num=333&amp;bintype=sbin&amp;from=xls&amp;cp=CP1&amp;version=RL6748ZA_TC01_V25&amp;lotid=PAJ21&amp;waferid=MBA746-03A6" xr:uid="{00000000-0004-0000-0600-0000B1000000}"/>
    <hyperlink ref="AI68" r:id="rId178" display="http://cpdb.realtek.com/cpdbv3/view/wafermap/oneWaferSbinMap.php?project=RL6748&amp;checksum=efa6fc64afe2268d833258ad896357c1&amp;bin_num=333&amp;bintype=sbin&amp;from=xls&amp;cp=CP1&amp;version=RL6748ZA_TC01_V25&amp;lotid=PAF99&amp;waferid=MBA725-09B5" xr:uid="{00000000-0004-0000-0600-0000B2000000}"/>
    <hyperlink ref="AO68" r:id="rId179" display="http://cpdb.realtek.com/cpdbv3/view/wafermap/oneWaferSbinMap.php?project=RL6748&amp;checksum=346af1648fb5b99fafd151f739cf8a81&amp;bin_num=333&amp;bintype=sbin&amp;from=xls&amp;cp=CP1&amp;version=RL6748ZA_TC01_V25&amp;lotid=PAH52&amp;waferid=MBB789-20F5" xr:uid="{00000000-0004-0000-0600-0000B3000000}"/>
    <hyperlink ref="AQ68" r:id="rId180" display="http://cpdb.realtek.com/cpdbv3/view/wafermap/oneWaferSbinMap.php?project=RL6748&amp;checksum=4f6743513f62012c5e62a27e32f1bf21&amp;bin_num=333&amp;bintype=sbin&amp;from=xls&amp;cp=CP1&amp;version=RL6748ZA_TC01_V25&amp;lotid=PAF99&amp;waferid=MBA725-08C2" xr:uid="{00000000-0004-0000-0600-0000B4000000}"/>
    <hyperlink ref="AR68" r:id="rId181" display="http://cpdb.realtek.com/cpdbv3/view/wafermap/oneWaferSbinMap.php?project=RL6748&amp;checksum=014be125c120289bd4d7b77133b86551&amp;bin_num=333&amp;bintype=sbin&amp;from=xls&amp;cp=CP1&amp;version=RL6748ZA_TC01_V25&amp;lotid=PAJ20&amp;waferid=MBA740-06B3" xr:uid="{00000000-0004-0000-0600-0000B5000000}"/>
    <hyperlink ref="AT68" r:id="rId182" display="http://cpdb.realtek.com/cpdbv3/view/wafermap/oneWaferSbinMap.php?project=RL6748&amp;checksum=230b987485535d6a7dfa520f7364e06f&amp;bin_num=333&amp;bintype=sbin&amp;from=xls&amp;cp=CP1&amp;version=RL6748ZA_TC01_V25&amp;lotid=PAJ20&amp;waferid=MBA740-16D6" xr:uid="{00000000-0004-0000-0600-0000B6000000}"/>
    <hyperlink ref="AV68" r:id="rId183" display="http://cpdb.realtek.com/cpdbv3/view/wafermap/oneWaferSbinMap.php?project=RL6748&amp;checksum=89dae681766490830a5a4c88b6d0a8a6&amp;bin_num=333&amp;bintype=sbin&amp;from=xls&amp;cp=CP1&amp;version=RL6748ZA_TC01_V25&amp;lotid=PAH52&amp;waferid=MBB789-16G7" xr:uid="{00000000-0004-0000-0600-0000B7000000}"/>
    <hyperlink ref="AZ68" r:id="rId184" display="http://cpdb.realtek.com/cpdbv3/view/wafermap/oneWaferSbinMap.php?project=RL6748&amp;checksum=4f46c1534e7a9dcaef757752ddb713f8&amp;bin_num=333&amp;bintype=sbin&amp;from=xls&amp;cp=CP1&amp;version=RL6748ZA_TC01_V25&amp;lotid=PAF99&amp;waferid=MBA725-14H1" xr:uid="{00000000-0004-0000-0600-0000B8000000}"/>
    <hyperlink ref="BD68" r:id="rId185" display="http://cpdb.realtek.com/cpdbv3/view/wafermap/oneWaferSbinMap.php?project=RL6748&amp;checksum=415d419cece7987051d5cec90ee92883&amp;bin_num=333&amp;bintype=sbin&amp;from=xls&amp;cp=CP1&amp;version=RL6748ZA_TC01_V25&amp;lotid=PAF99&amp;waferid=MBA725-18E5" xr:uid="{00000000-0004-0000-0600-0000B9000000}"/>
    <hyperlink ref="BG68" r:id="rId186" display="http://cpdb.realtek.com/cpdbv3/view/wafermap/oneWaferSbinMap.php?project=RL6748&amp;checksum=ba23f08bae13008836ee7ada0493d803&amp;bin_num=333&amp;bintype=sbin&amp;from=xls&amp;cp=CP1&amp;version=RL6748ZA_TC01_V25&amp;lotid=PAF99&amp;waferid=MBA725-24C1" xr:uid="{00000000-0004-0000-0600-0000BA000000}"/>
    <hyperlink ref="BJ68" r:id="rId187" display="http://cpdb.realtek.com/cpdbv3/view/wafermap/oneWaferSbinMap.php?project=RL6748&amp;checksum=673450d889a48797317898984aa58fb1&amp;bin_num=333&amp;bintype=sbin&amp;from=xls&amp;cp=CP1&amp;version=RL6748ZA_TC01_V25&amp;lotid=PAJ20&amp;waferid=MBA740-19B7" xr:uid="{00000000-0004-0000-0600-0000BB000000}"/>
    <hyperlink ref="BK68" r:id="rId188" display="http://cpdb.realtek.com/cpdbv3/view/wafermap/oneWaferSbinMap.php?project=RL6748&amp;checksum=c43d7c69e12e4f06087ff0fb90e95af6&amp;bin_num=333&amp;bintype=sbin&amp;from=xls&amp;cp=CP1&amp;version=RL6748ZA_TC01_V25&amp;lotid=PAH52&amp;waferid=MBB789-11C5" xr:uid="{00000000-0004-0000-0600-0000BC000000}"/>
    <hyperlink ref="BN68" r:id="rId189" display="http://cpdb.realtek.com/cpdbv3/view/wafermap/oneWaferSbinMap.php?project=RL6748&amp;checksum=d18748c8637ff50731bd4069ba6e9db5&amp;bin_num=333&amp;bintype=sbin&amp;from=xls&amp;cp=CP1&amp;version=RL6748ZA_TC01_V25&amp;lotid=PAJ21&amp;waferid=MBA746-17A5" xr:uid="{00000000-0004-0000-0600-0000BD000000}"/>
    <hyperlink ref="BP68" r:id="rId190" display="http://cpdb.realtek.com/cpdbv3/view/wafermap/oneWaferSbinMap.php?project=RL6748&amp;checksum=402e6a55b72655813d764c90c8fa4b92&amp;bin_num=333&amp;bintype=sbin&amp;from=xls&amp;cp=CP1&amp;version=RL6748ZA_TC01_V25&amp;lotid=PAF99&amp;waferid=MBA725-10C2" xr:uid="{00000000-0004-0000-0600-0000BE000000}"/>
    <hyperlink ref="BR68" r:id="rId191" display="http://cpdb.realtek.com/cpdbv3/view/wafermap/oneWaferSbinMap.php?project=RL6748&amp;checksum=bbc03813498d46c563e2a7627937b852&amp;bin_num=333&amp;bintype=sbin&amp;from=xls&amp;cp=CP1&amp;version=RL6748ZA_TC01_V25&amp;lotid=PAJ21&amp;waferid=MBA746-15B7" xr:uid="{00000000-0004-0000-0600-0000BF000000}"/>
    <hyperlink ref="BU68" r:id="rId192" display="http://cpdb.realtek.com/cpdbv3/view/wafermap/oneWaferSbinMap.php?project=RL6748&amp;checksum=b2d8cae92f3bd528103d119622d5aa89&amp;bin_num=333&amp;bintype=sbin&amp;from=xls&amp;cp=CP1&amp;version=RL6748ZA_TC01_V25&amp;lotid=PAJ22&amp;waferid=MBC092-03D7" xr:uid="{00000000-0004-0000-0600-0000C0000000}"/>
    <hyperlink ref="BW68" r:id="rId193" display="http://cpdb.realtek.com/cpdbv3/view/wafermap/oneWaferSbinMap.php?project=RL6748&amp;checksum=44c87664494a4529c69a88eedbf15f5a&amp;bin_num=333&amp;bintype=sbin&amp;from=xls&amp;cp=CP1&amp;version=RL6748ZA_TC01_V25&amp;lotid=PAF99&amp;waferid=MBA725-19E0" xr:uid="{00000000-0004-0000-0600-0000C1000000}"/>
    <hyperlink ref="BX68" r:id="rId194" display="http://cpdb.realtek.com/cpdbv3/view/wafermap/oneWaferSbinMap.php?project=RL6748&amp;checksum=8920b10869cc952c936bfc2747c6eda2&amp;bin_num=333&amp;bintype=sbin&amp;from=xls&amp;cp=CP1&amp;version=RL6748ZA_TC01_V25&amp;lotid=PAF99&amp;waferid=MBA725-07C7" xr:uid="{00000000-0004-0000-0600-0000C2000000}"/>
    <hyperlink ref="CI68" r:id="rId195" display="http://cpdb.realtek.com/cpdbv3/view/wafermap/oneWaferSbinMap.php?project=RL6748&amp;checksum=76126a31eebfa32a6ef80ab7de7af8e8&amp;bin_num=333&amp;bintype=sbin&amp;from=xls&amp;cp=CP1&amp;version=RL6748ZA_TC01_V25&amp;lotid=PAJ21&amp;waferid=MBA746-19G6" xr:uid="{00000000-0004-0000-0600-0000C3000000}"/>
    <hyperlink ref="CJ68" r:id="rId196" display="http://cpdb.realtek.com/cpdbv3/view/wafermap/oneWaferSbinMap.php?project=RL6748&amp;checksum=8989eae6662e14250da4d5d61ef36218&amp;bin_num=333&amp;bintype=sbin&amp;from=xls&amp;cp=CP1&amp;version=RL6748ZA_TC01_V25&amp;lotid=PAJ21&amp;waferid=MBA746-04A1" xr:uid="{00000000-0004-0000-0600-0000C4000000}"/>
    <hyperlink ref="B69" r:id="rId197" xr:uid="{00000000-0004-0000-0600-0000C5000000}"/>
    <hyperlink ref="O69" r:id="rId198" display="http://cpdb.realtek.com/cpdbv3/view/wafermap/oneWaferSbinMap.php?project=RL6748&amp;checksum=802b613964c2472772207453e086b80f&amp;bin_num=354&amp;bintype=sbin&amp;from=xls&amp;cp=CP1&amp;version=RL6748ZA_TC01_V25&amp;lotid=PAF99&amp;waferid=MBA725-16F7" xr:uid="{00000000-0004-0000-0600-0000C6000000}"/>
    <hyperlink ref="P69" r:id="rId199" display="http://cpdb.realtek.com/cpdbv3/view/wafermap/oneWaferSbinMap.php?project=RL6748&amp;checksum=fa61eb6b0a743468a2294067e9a3c7e3&amp;bin_num=354&amp;bintype=sbin&amp;from=xls&amp;cp=CP1&amp;version=RL6748ZA_TC01_V25&amp;lotid=PAJ20&amp;waferid=MBA740-20C4" xr:uid="{00000000-0004-0000-0600-0000C7000000}"/>
    <hyperlink ref="R69" r:id="rId200" display="http://cpdb.realtek.com/cpdbv3/view/wafermap/oneWaferSbinMap.php?project=RL6748&amp;checksum=9d49b244f6538f7ad4330fab653df316&amp;bin_num=354&amp;bintype=sbin&amp;from=xls&amp;cp=CP1&amp;version=RL6748ZA_TC01_V25&amp;lotid=PAH52&amp;waferid=MBB789-10D2" xr:uid="{00000000-0004-0000-0600-0000C8000000}"/>
    <hyperlink ref="T69" r:id="rId201" display="http://cpdb.realtek.com/cpdbv3/view/wafermap/oneWaferSbinMap.php?project=RL6748&amp;checksum=5b73d786051d2a7100ebf6d98a2196d8&amp;bin_num=354&amp;bintype=sbin&amp;from=xls&amp;cp=CP1&amp;version=RL6748ZA_TC01_V25&amp;lotid=PAH52&amp;waferid=MBB789-24D1" xr:uid="{00000000-0004-0000-0600-0000C9000000}"/>
    <hyperlink ref="U69" r:id="rId202" display="http://cpdb.realtek.com/cpdbv3/view/wafermap/oneWaferSbinMap.php?project=RL6748&amp;checksum=1a7cf71ca3236a80bbb3854cd0ffb57d&amp;bin_num=354&amp;bintype=sbin&amp;from=xls&amp;cp=CP1&amp;version=RL6748ZA_TC01_V25&amp;lotid=PAJ20&amp;waferid=MBA740-03D2" xr:uid="{00000000-0004-0000-0600-0000CA000000}"/>
    <hyperlink ref="AA69" r:id="rId203" display="http://cpdb.realtek.com/cpdbv3/view/wafermap/oneWaferSbinMap.php?project=RL6748&amp;checksum=c689c03cea5ddbbdcded6b0f5e1a0095&amp;bin_num=354&amp;bintype=sbin&amp;from=xls&amp;cp=CP1&amp;version=RL6748ZA_TC01_V25&amp;lotid=PAJ21&amp;waferid=MBA746-01C0" xr:uid="{00000000-0004-0000-0600-0000CB000000}"/>
    <hyperlink ref="AB69" r:id="rId204" display="http://cpdb.realtek.com/cpdbv3/view/wafermap/oneWaferSbinMap.php?project=RL6748&amp;checksum=0fd634fe7bfd71d4f530fa115b350445&amp;bin_num=354&amp;bintype=sbin&amp;from=xls&amp;cp=CP1&amp;version=RL6748ZA_TC01_V25&amp;lotid=PAH52&amp;waferid=MBB789-03G3" xr:uid="{00000000-0004-0000-0600-0000CC000000}"/>
    <hyperlink ref="AC69" r:id="rId205" display="http://cpdb.realtek.com/cpdbv3/view/wafermap/oneWaferSbinMap.php?project=RL6748&amp;checksum=c47c0d6b953143d5265a95b1174c5da7&amp;bin_num=354&amp;bintype=sbin&amp;from=xls&amp;cp=CP1&amp;version=RL6748ZA_TC01_V25&amp;lotid=PAF99&amp;waferid=MBA725-25B4" xr:uid="{00000000-0004-0000-0600-0000CD000000}"/>
    <hyperlink ref="AK69" r:id="rId206" display="http://cpdb.realtek.com/cpdbv3/view/wafermap/oneWaferSbinMap.php?project=RL6748&amp;checksum=709d156a29d61ee349511d38744a0854&amp;bin_num=354&amp;bintype=sbin&amp;from=xls&amp;cp=CP1&amp;version=RL6748ZA_TC01_V25&amp;lotid=PAF99&amp;waferid=MBA725-21E0" xr:uid="{00000000-0004-0000-0600-0000CE000000}"/>
    <hyperlink ref="AL69" r:id="rId207" display="http://cpdb.realtek.com/cpdbv3/view/wafermap/oneWaferSbinMap.php?project=RL6748&amp;checksum=74289223cd1a06e75923b2a76d2b1be1&amp;bin_num=354&amp;bintype=sbin&amp;from=xls&amp;cp=CP1&amp;version=RL6748ZA_TC01_V25&amp;lotid=PAJ20&amp;waferid=MBA740-04C5" xr:uid="{00000000-0004-0000-0600-0000CF000000}"/>
    <hyperlink ref="AO69" r:id="rId208" display="http://cpdb.realtek.com/cpdbv3/view/wafermap/oneWaferSbinMap.php?project=RL6748&amp;checksum=346af1648fb5b99fafd151f739cf8a81&amp;bin_num=354&amp;bintype=sbin&amp;from=xls&amp;cp=CP1&amp;version=RL6748ZA_TC01_V25&amp;lotid=PAH52&amp;waferid=MBB789-20F5" xr:uid="{00000000-0004-0000-0600-0000D0000000}"/>
    <hyperlink ref="AQ69" r:id="rId209" display="http://cpdb.realtek.com/cpdbv3/view/wafermap/oneWaferSbinMap.php?project=RL6748&amp;checksum=4f6743513f62012c5e62a27e32f1bf21&amp;bin_num=354&amp;bintype=sbin&amp;from=xls&amp;cp=CP1&amp;version=RL6748ZA_TC01_V25&amp;lotid=PAF99&amp;waferid=MBA725-08C2" xr:uid="{00000000-0004-0000-0600-0000D1000000}"/>
    <hyperlink ref="AZ69" r:id="rId210" display="http://cpdb.realtek.com/cpdbv3/view/wafermap/oneWaferSbinMap.php?project=RL6748&amp;checksum=4f46c1534e7a9dcaef757752ddb713f8&amp;bin_num=354&amp;bintype=sbin&amp;from=xls&amp;cp=CP1&amp;version=RL6748ZA_TC01_V25&amp;lotid=PAF99&amp;waferid=MBA725-14H1" xr:uid="{00000000-0004-0000-0600-0000D2000000}"/>
    <hyperlink ref="BC69" r:id="rId211" display="http://cpdb.realtek.com/cpdbv3/view/wafermap/oneWaferSbinMap.php?project=RL6748&amp;checksum=689369812dca08ff8f31a06c96032d20&amp;bin_num=354&amp;bintype=sbin&amp;from=xls&amp;cp=CP1&amp;version=RL6748ZA_TC01_V25&amp;lotid=PAH52&amp;waferid=MBB789-05F1" xr:uid="{00000000-0004-0000-0600-0000D3000000}"/>
    <hyperlink ref="BM69" r:id="rId212" display="http://cpdb.realtek.com/cpdbv3/view/wafermap/oneWaferSbinMap.php?project=RL6748&amp;checksum=98a884e94ee228b56bf7bba588f4c67d&amp;bin_num=354&amp;bintype=sbin&amp;from=xls&amp;cp=CP1&amp;version=RL6748ZA_TC01_V25&amp;lotid=PAF99&amp;waferid=MBA725-15G4" xr:uid="{00000000-0004-0000-0600-0000D4000000}"/>
    <hyperlink ref="BP69" r:id="rId213" display="http://cpdb.realtek.com/cpdbv3/view/wafermap/oneWaferSbinMap.php?project=RL6748&amp;checksum=402e6a55b72655813d764c90c8fa4b92&amp;bin_num=354&amp;bintype=sbin&amp;from=xls&amp;cp=CP1&amp;version=RL6748ZA_TC01_V25&amp;lotid=PAF99&amp;waferid=MBA725-10C2" xr:uid="{00000000-0004-0000-0600-0000D5000000}"/>
    <hyperlink ref="BQ69" r:id="rId214" display="http://cpdb.realtek.com/cpdbv3/view/wafermap/oneWaferSbinMap.php?project=RL6748&amp;checksum=4c18c7f5d3e60ca16bfb831d79fb244a&amp;bin_num=354&amp;bintype=sbin&amp;from=xls&amp;cp=CP1&amp;version=RL6748ZA_TC01_V25&amp;lotid=PAJ20&amp;waferid=MBA740-22B2" xr:uid="{00000000-0004-0000-0600-0000D6000000}"/>
    <hyperlink ref="BR69" r:id="rId215" display="http://cpdb.realtek.com/cpdbv3/view/wafermap/oneWaferSbinMap.php?project=RL6748&amp;checksum=bbc03813498d46c563e2a7627937b852&amp;bin_num=354&amp;bintype=sbin&amp;from=xls&amp;cp=CP1&amp;version=RL6748ZA_TC01_V25&amp;lotid=PAJ21&amp;waferid=MBA746-15B7" xr:uid="{00000000-0004-0000-0600-0000D7000000}"/>
    <hyperlink ref="BW69" r:id="rId216" display="http://cpdb.realtek.com/cpdbv3/view/wafermap/oneWaferSbinMap.php?project=RL6748&amp;checksum=44c87664494a4529c69a88eedbf15f5a&amp;bin_num=354&amp;bintype=sbin&amp;from=xls&amp;cp=CP1&amp;version=RL6748ZA_TC01_V25&amp;lotid=PAF99&amp;waferid=MBA725-19E0" xr:uid="{00000000-0004-0000-0600-0000D8000000}"/>
    <hyperlink ref="BZ69" r:id="rId217" display="http://cpdb.realtek.com/cpdbv3/view/wafermap/oneWaferSbinMap.php?project=RL6748&amp;checksum=a115651af969497d94c5086041fafb37&amp;bin_num=354&amp;bintype=sbin&amp;from=xls&amp;cp=CP1&amp;version=RL6748ZA_TC01_V25&amp;lotid=PAJ21&amp;waferid=MBA746-18A0" xr:uid="{00000000-0004-0000-0600-0000D9000000}"/>
    <hyperlink ref="CB69" r:id="rId218" display="http://cpdb.realtek.com/cpdbv3/view/wafermap/oneWaferSbinMap.php?project=RL6748&amp;checksum=b35aa88874d5c0000b074d954d6908ac&amp;bin_num=354&amp;bintype=sbin&amp;from=xls&amp;cp=CP1&amp;version=RL6748ZA_TC01_V25&amp;lotid=PAH52&amp;waferid=MBB789-07D7" xr:uid="{00000000-0004-0000-0600-0000DA000000}"/>
    <hyperlink ref="CG69" r:id="rId219" display="http://cpdb.realtek.com/cpdbv3/view/wafermap/oneWaferSbinMap.php?project=RL6748&amp;checksum=3cebcb866aec949854fa9a11d87d3400&amp;bin_num=354&amp;bintype=sbin&amp;from=xls&amp;cp=CP1&amp;version=RL6748ZA_TC01_V25&amp;lotid=PAH52&amp;waferid=MBB789-25C4" xr:uid="{00000000-0004-0000-0600-0000DB000000}"/>
    <hyperlink ref="CH69" r:id="rId220" display="http://cpdb.realtek.com/cpdbv3/view/wafermap/oneWaferSbinMap.php?project=RL6748&amp;checksum=33569cebc8e1dd4825e96466e6976456&amp;bin_num=354&amp;bintype=sbin&amp;from=xls&amp;cp=CP1&amp;version=RL6748ZA_TC01_V25&amp;lotid=PAH52&amp;waferid=MBB789-09C5" xr:uid="{00000000-0004-0000-0600-0000DC000000}"/>
    <hyperlink ref="B70" r:id="rId221" xr:uid="{00000000-0004-0000-0600-0000DD000000}"/>
    <hyperlink ref="P70" r:id="rId222" display="http://cpdb.realtek.com/cpdbv3/view/wafermap/oneWaferSbinMap.php?project=RL6748&amp;checksum=fa61eb6b0a743468a2294067e9a3c7e3&amp;bin_num=2&amp;bintype=sbin&amp;from=xls&amp;cp=CP1&amp;version=RL6748ZA_TC01_V25&amp;lotid=PAJ20&amp;waferid=MBA740-20C4" xr:uid="{00000000-0004-0000-0600-0000DE000000}"/>
    <hyperlink ref="AB70" r:id="rId223" display="http://cpdb.realtek.com/cpdbv3/view/wafermap/oneWaferSbinMap.php?project=RL6748&amp;checksum=0fd634fe7bfd71d4f530fa115b350445&amp;bin_num=2&amp;bintype=sbin&amp;from=xls&amp;cp=CP1&amp;version=RL6748ZA_TC01_V25&amp;lotid=PAH52&amp;waferid=MBB789-03G3" xr:uid="{00000000-0004-0000-0600-0000DF000000}"/>
    <hyperlink ref="BN70" r:id="rId224" display="http://cpdb.realtek.com/cpdbv3/view/wafermap/oneWaferSbinMap.php?project=RL6748&amp;checksum=d18748c8637ff50731bd4069ba6e9db5&amp;bin_num=2&amp;bintype=sbin&amp;from=xls&amp;cp=CP1&amp;version=RL6748ZA_TC01_V25&amp;lotid=PAJ21&amp;waferid=MBA746-17A5" xr:uid="{00000000-0004-0000-0600-0000E0000000}"/>
    <hyperlink ref="CE70" r:id="rId225" display="http://cpdb.realtek.com/cpdbv3/view/wafermap/oneWaferSbinMap.php?project=RL6748&amp;checksum=738456fd984f4cfaeaad0c4b1a450b93&amp;bin_num=2&amp;bintype=sbin&amp;from=xls&amp;cp=CP1&amp;version=RL6748ZA_TC01_V25&amp;lotid=PAJ20&amp;waferid=MBA740-23A5" xr:uid="{00000000-0004-0000-0600-0000E1000000}"/>
    <hyperlink ref="CJ70" r:id="rId226" display="http://cpdb.realtek.com/cpdbv3/view/wafermap/oneWaferSbinMap.php?project=RL6748&amp;checksum=8989eae6662e14250da4d5d61ef36218&amp;bin_num=2&amp;bintype=sbin&amp;from=xls&amp;cp=CP1&amp;version=RL6748ZA_TC01_V25&amp;lotid=PAJ21&amp;waferid=MBA746-04A1" xr:uid="{00000000-0004-0000-0600-0000E2000000}"/>
    <hyperlink ref="B71" r:id="rId227" xr:uid="{00000000-0004-0000-0600-0000E3000000}"/>
    <hyperlink ref="O71" r:id="rId228" display="http://cpdb.realtek.com/cpdbv3/view/wafermap/oneWaferSbinMap.php?project=RL6748&amp;checksum=802b613964c2472772207453e086b80f&amp;bin_num=327&amp;bintype=sbin&amp;from=xls&amp;cp=CP1&amp;version=RL6748ZA_TC01_V25&amp;lotid=PAF99&amp;waferid=MBA725-16F7" xr:uid="{00000000-0004-0000-0600-0000E4000000}"/>
    <hyperlink ref="P71" r:id="rId229" display="http://cpdb.realtek.com/cpdbv3/view/wafermap/oneWaferSbinMap.php?project=RL6748&amp;checksum=fa61eb6b0a743468a2294067e9a3c7e3&amp;bin_num=327&amp;bintype=sbin&amp;from=xls&amp;cp=CP1&amp;version=RL6748ZA_TC01_V25&amp;lotid=PAJ20&amp;waferid=MBA740-20C4" xr:uid="{00000000-0004-0000-0600-0000E5000000}"/>
    <hyperlink ref="Q71" r:id="rId230" display="http://cpdb.realtek.com/cpdbv3/view/wafermap/oneWaferSbinMap.php?project=RL6748&amp;checksum=4f18a7a32b7d740483c7b0436bdc83f7&amp;bin_num=327&amp;bintype=sbin&amp;from=xls&amp;cp=CP1&amp;version=RL6748ZA_TC01_V25&amp;lotid=PAH52&amp;waferid=MBB789-21F0" xr:uid="{00000000-0004-0000-0600-0000E6000000}"/>
    <hyperlink ref="S71" r:id="rId231" display="http://cpdb.realtek.com/cpdbv3/view/wafermap/oneWaferSbinMap.php?project=RL6748&amp;checksum=025331f0e2addf359811f2c98edf83a9&amp;bin_num=327&amp;bintype=sbin&amp;from=xls&amp;cp=CP1&amp;version=RL6748ZA_TC01_V25&amp;lotid=PAH52&amp;waferid=MBB789-15A1" xr:uid="{00000000-0004-0000-0600-0000E7000000}"/>
    <hyperlink ref="U71" r:id="rId232" display="http://cpdb.realtek.com/cpdbv3/view/wafermap/oneWaferSbinMap.php?project=RL6748&amp;checksum=1a7cf71ca3236a80bbb3854cd0ffb57d&amp;bin_num=327&amp;bintype=sbin&amp;from=xls&amp;cp=CP1&amp;version=RL6748ZA_TC01_V25&amp;lotid=PAJ20&amp;waferid=MBA740-03D2" xr:uid="{00000000-0004-0000-0600-0000E8000000}"/>
    <hyperlink ref="Y71" r:id="rId233" display="http://cpdb.realtek.com/cpdbv3/view/wafermap/oneWaferSbinMap.php?project=RL6748&amp;checksum=4fb9f9a36838336200db124c22741b61&amp;bin_num=327&amp;bintype=sbin&amp;from=xls&amp;cp=CP1&amp;version=RL6748ZA_TC01_V25&amp;lotid=PAF99&amp;waferid=MBA725-04E6" xr:uid="{00000000-0004-0000-0600-0000E9000000}"/>
    <hyperlink ref="AB71" r:id="rId234" display="http://cpdb.realtek.com/cpdbv3/view/wafermap/oneWaferSbinMap.php?project=RL6748&amp;checksum=0fd634fe7bfd71d4f530fa115b350445&amp;bin_num=327&amp;bintype=sbin&amp;from=xls&amp;cp=CP1&amp;version=RL6748ZA_TC01_V25&amp;lotid=PAH52&amp;waferid=MBB789-03G3" xr:uid="{00000000-0004-0000-0600-0000EA000000}"/>
    <hyperlink ref="AK71" r:id="rId235" display="http://cpdb.realtek.com/cpdbv3/view/wafermap/oneWaferSbinMap.php?project=RL6748&amp;checksum=709d156a29d61ee349511d38744a0854&amp;bin_num=327&amp;bintype=sbin&amp;from=xls&amp;cp=CP1&amp;version=RL6748ZA_TC01_V25&amp;lotid=PAF99&amp;waferid=MBA725-21E0" xr:uid="{00000000-0004-0000-0600-0000EB000000}"/>
    <hyperlink ref="AL71" r:id="rId236" display="http://cpdb.realtek.com/cpdbv3/view/wafermap/oneWaferSbinMap.php?project=RL6748&amp;checksum=74289223cd1a06e75923b2a76d2b1be1&amp;bin_num=327&amp;bintype=sbin&amp;from=xls&amp;cp=CP1&amp;version=RL6748ZA_TC01_V25&amp;lotid=PAJ20&amp;waferid=MBA740-04C5" xr:uid="{00000000-0004-0000-0600-0000EC000000}"/>
    <hyperlink ref="AQ71" r:id="rId237" display="http://cpdb.realtek.com/cpdbv3/view/wafermap/oneWaferSbinMap.php?project=RL6748&amp;checksum=4f6743513f62012c5e62a27e32f1bf21&amp;bin_num=327&amp;bintype=sbin&amp;from=xls&amp;cp=CP1&amp;version=RL6748ZA_TC01_V25&amp;lotid=PAF99&amp;waferid=MBA725-08C2" xr:uid="{00000000-0004-0000-0600-0000ED000000}"/>
    <hyperlink ref="AR71" r:id="rId238" display="http://cpdb.realtek.com/cpdbv3/view/wafermap/oneWaferSbinMap.php?project=RL6748&amp;checksum=014be125c120289bd4d7b77133b86551&amp;bin_num=327&amp;bintype=sbin&amp;from=xls&amp;cp=CP1&amp;version=RL6748ZA_TC01_V25&amp;lotid=PAJ20&amp;waferid=MBA740-06B3" xr:uid="{00000000-0004-0000-0600-0000EE000000}"/>
    <hyperlink ref="AV71" r:id="rId239" display="http://cpdb.realtek.com/cpdbv3/view/wafermap/oneWaferSbinMap.php?project=RL6748&amp;checksum=89dae681766490830a5a4c88b6d0a8a6&amp;bin_num=327&amp;bintype=sbin&amp;from=xls&amp;cp=CP1&amp;version=RL6748ZA_TC01_V25&amp;lotid=PAH52&amp;waferid=MBB789-16G7" xr:uid="{00000000-0004-0000-0600-0000EF000000}"/>
    <hyperlink ref="BH71" r:id="rId240" display="http://cpdb.realtek.com/cpdbv3/view/wafermap/oneWaferSbinMap.php?project=RL6748&amp;checksum=33109cc3b9bd0169cba344e7a8b406c9&amp;bin_num=327&amp;bintype=sbin&amp;from=xls&amp;cp=CP1&amp;version=RL6748ZA_TC01_V25&amp;lotid=PAJ21&amp;waferid=MBA746-14C4" xr:uid="{00000000-0004-0000-0600-0000F0000000}"/>
    <hyperlink ref="BR71" r:id="rId241" display="http://cpdb.realtek.com/cpdbv3/view/wafermap/oneWaferSbinMap.php?project=RL6748&amp;checksum=bbc03813498d46c563e2a7627937b852&amp;bin_num=327&amp;bintype=sbin&amp;from=xls&amp;cp=CP1&amp;version=RL6748ZA_TC01_V25&amp;lotid=PAJ21&amp;waferid=MBA746-15B7" xr:uid="{00000000-0004-0000-0600-0000F1000000}"/>
    <hyperlink ref="CA71" r:id="rId242" display="http://cpdb.realtek.com/cpdbv3/view/wafermap/oneWaferSbinMap.php?project=RL6748&amp;checksum=d9821f253fcfcee0db46fc600ace0ba5&amp;bin_num=327&amp;bintype=sbin&amp;from=xls&amp;cp=CP1&amp;version=RL6748ZA_TC01_V25&amp;lotid=PAF99&amp;waferid=MBA725-12B0" xr:uid="{00000000-0004-0000-0600-0000F2000000}"/>
    <hyperlink ref="CB71" r:id="rId243" display="http://cpdb.realtek.com/cpdbv3/view/wafermap/oneWaferSbinMap.php?project=RL6748&amp;checksum=b35aa88874d5c0000b074d954d6908ac&amp;bin_num=327&amp;bintype=sbin&amp;from=xls&amp;cp=CP1&amp;version=RL6748ZA_TC01_V25&amp;lotid=PAH52&amp;waferid=MBB789-07D7" xr:uid="{00000000-0004-0000-0600-0000F3000000}"/>
    <hyperlink ref="CH71" r:id="rId244" display="http://cpdb.realtek.com/cpdbv3/view/wafermap/oneWaferSbinMap.php?project=RL6748&amp;checksum=33569cebc8e1dd4825e96466e6976456&amp;bin_num=327&amp;bintype=sbin&amp;from=xls&amp;cp=CP1&amp;version=RL6748ZA_TC01_V25&amp;lotid=PAH52&amp;waferid=MBB789-09C5" xr:uid="{00000000-0004-0000-0600-0000F4000000}"/>
    <hyperlink ref="B72" r:id="rId245" xr:uid="{00000000-0004-0000-0600-0000F5000000}"/>
    <hyperlink ref="O72" r:id="rId246" display="http://cpdb.realtek.com/cpdbv3/view/wafermap/oneWaferSbinMap.php?project=RL6748&amp;checksum=802b613964c2472772207453e086b80f&amp;bin_num=330&amp;bintype=sbin&amp;from=xls&amp;cp=CP1&amp;version=RL6748ZA_TC01_V25&amp;lotid=PAF99&amp;waferid=MBA725-16F7" xr:uid="{00000000-0004-0000-0600-0000F6000000}"/>
    <hyperlink ref="P72" r:id="rId247" display="http://cpdb.realtek.com/cpdbv3/view/wafermap/oneWaferSbinMap.php?project=RL6748&amp;checksum=fa61eb6b0a743468a2294067e9a3c7e3&amp;bin_num=330&amp;bintype=sbin&amp;from=xls&amp;cp=CP1&amp;version=RL6748ZA_TC01_V25&amp;lotid=PAJ20&amp;waferid=MBA740-20C4" xr:uid="{00000000-0004-0000-0600-0000F7000000}"/>
    <hyperlink ref="S72" r:id="rId248" display="http://cpdb.realtek.com/cpdbv3/view/wafermap/oneWaferSbinMap.php?project=RL6748&amp;checksum=025331f0e2addf359811f2c98edf83a9&amp;bin_num=330&amp;bintype=sbin&amp;from=xls&amp;cp=CP1&amp;version=RL6748ZA_TC01_V25&amp;lotid=PAH52&amp;waferid=MBB789-15A1" xr:uid="{00000000-0004-0000-0600-0000F8000000}"/>
    <hyperlink ref="V72" r:id="rId249" display="http://cpdb.realtek.com/cpdbv3/view/wafermap/oneWaferSbinMap.php?project=RL6748&amp;checksum=2c9548e672b9bcdc1d978244a3e4c8a4&amp;bin_num=330&amp;bintype=sbin&amp;from=xls&amp;cp=CP1&amp;version=RL6748ZA_TC01_V25&amp;lotid=PAJ22&amp;waferid=MBC092-01F1" xr:uid="{00000000-0004-0000-0600-0000F9000000}"/>
    <hyperlink ref="X72" r:id="rId250" display="http://cpdb.realtek.com/cpdbv3/view/wafermap/oneWaferSbinMap.php?project=RL6748&amp;checksum=ea8a739d94703e3b47a8c1e8fe5f59e7&amp;bin_num=330&amp;bintype=sbin&amp;from=xls&amp;cp=CP1&amp;version=RL6748ZA_TC01_V25&amp;lotid=PAJ21&amp;waferid=MBA746-05G7" xr:uid="{00000000-0004-0000-0600-0000FA000000}"/>
    <hyperlink ref="AB72" r:id="rId251" display="http://cpdb.realtek.com/cpdbv3/view/wafermap/oneWaferSbinMap.php?project=RL6748&amp;checksum=0fd634fe7bfd71d4f530fa115b350445&amp;bin_num=330&amp;bintype=sbin&amp;from=xls&amp;cp=CP1&amp;version=RL6748ZA_TC01_V25&amp;lotid=PAH52&amp;waferid=MBB789-03G3" xr:uid="{00000000-0004-0000-0600-0000FB000000}"/>
    <hyperlink ref="AC72" r:id="rId252" display="http://cpdb.realtek.com/cpdbv3/view/wafermap/oneWaferSbinMap.php?project=RL6748&amp;checksum=c47c0d6b953143d5265a95b1174c5da7&amp;bin_num=330&amp;bintype=sbin&amp;from=xls&amp;cp=CP1&amp;version=RL6748ZA_TC01_V25&amp;lotid=PAF99&amp;waferid=MBA725-25B4" xr:uid="{00000000-0004-0000-0600-0000FC000000}"/>
    <hyperlink ref="AD72" r:id="rId253" display="http://cpdb.realtek.com/cpdbv3/view/wafermap/oneWaferSbinMap.php?project=RL6748&amp;checksum=24c3a66ffe93197a95595d70573b11ba&amp;bin_num=330&amp;bintype=sbin&amp;from=xls&amp;cp=CP1&amp;version=RL6748ZA_TC01_V25&amp;lotid=PAH52&amp;waferid=MBB789-17G2" xr:uid="{00000000-0004-0000-0600-0000FD000000}"/>
    <hyperlink ref="AF72" r:id="rId254" display="http://cpdb.realtek.com/cpdbv3/view/wafermap/oneWaferSbinMap.php?project=RL6748&amp;checksum=76a975084467bd1886b7f39016c12016&amp;bin_num=330&amp;bintype=sbin&amp;from=xls&amp;cp=CP1&amp;version=RL6748ZA_TC01_V25&amp;lotid=PAJ20&amp;waferid=MBA740-15E3" xr:uid="{00000000-0004-0000-0600-0000FE000000}"/>
    <hyperlink ref="AK72" r:id="rId255" display="http://cpdb.realtek.com/cpdbv3/view/wafermap/oneWaferSbinMap.php?project=RL6748&amp;checksum=709d156a29d61ee349511d38744a0854&amp;bin_num=330&amp;bintype=sbin&amp;from=xls&amp;cp=CP1&amp;version=RL6748ZA_TC01_V25&amp;lotid=PAF99&amp;waferid=MBA725-21E0" xr:uid="{00000000-0004-0000-0600-0000FF000000}"/>
    <hyperlink ref="AW72" r:id="rId256" display="http://cpdb.realtek.com/cpdbv3/view/wafermap/oneWaferSbinMap.php?project=RL6748&amp;checksum=bff6bde2030320f60b9b8a70e487cfa1&amp;bin_num=330&amp;bintype=sbin&amp;from=xls&amp;cp=CP1&amp;version=RL6748ZA_TC01_V25&amp;lotid=PAF99&amp;waferid=MBA725-05E1" xr:uid="{00000000-0004-0000-0600-000000010000}"/>
    <hyperlink ref="BB72" r:id="rId257" display="http://cpdb.realtek.com/cpdbv3/view/wafermap/oneWaferSbinMap.php?project=RL6748&amp;checksum=fe20bb2f22252ddd5230bf5f90cdf0b4&amp;bin_num=330&amp;bintype=sbin&amp;from=xls&amp;cp=CP1&amp;version=RL6748ZA_TC01_V25&amp;lotid=PAJ22&amp;waferid=MBC092-04D2" xr:uid="{00000000-0004-0000-0600-000001010000}"/>
    <hyperlink ref="BC72" r:id="rId258" display="http://cpdb.realtek.com/cpdbv3/view/wafermap/oneWaferSbinMap.php?project=RL6748&amp;checksum=689369812dca08ff8f31a06c96032d20&amp;bin_num=330&amp;bintype=sbin&amp;from=xls&amp;cp=CP1&amp;version=RL6748ZA_TC01_V25&amp;lotid=PAH52&amp;waferid=MBB789-05F1" xr:uid="{00000000-0004-0000-0600-000002010000}"/>
    <hyperlink ref="BV72" r:id="rId259" display="http://cpdb.realtek.com/cpdbv3/view/wafermap/oneWaferSbinMap.php?project=RL6748&amp;checksum=0cefb30463efc6c9eeb378aab2663b05&amp;bin_num=330&amp;bintype=sbin&amp;from=xls&amp;cp=CP1&amp;version=RL6748ZA_TC01_V25&amp;lotid=PAJ21&amp;waferid=MBA746-02B3" xr:uid="{00000000-0004-0000-0600-000003010000}"/>
    <hyperlink ref="CC72" r:id="rId260" display="http://cpdb.realtek.com/cpdbv3/view/wafermap/oneWaferSbinMap.php?project=RL6748&amp;checksum=43a097fb8dde2e1428f9af323eea3077&amp;bin_num=330&amp;bintype=sbin&amp;from=xls&amp;cp=CP1&amp;version=RL6748ZA_TC01_V25&amp;lotid=PAJ21&amp;waferid=MBA746-16B2" xr:uid="{00000000-0004-0000-0600-000004010000}"/>
    <hyperlink ref="CE72" r:id="rId261" display="http://cpdb.realtek.com/cpdbv3/view/wafermap/oneWaferSbinMap.php?project=RL6748&amp;checksum=738456fd984f4cfaeaad0c4b1a450b93&amp;bin_num=330&amp;bintype=sbin&amp;from=xls&amp;cp=CP1&amp;version=RL6748ZA_TC01_V25&amp;lotid=PAJ20&amp;waferid=MBA740-23A5" xr:uid="{00000000-0004-0000-0600-000005010000}"/>
    <hyperlink ref="B73" r:id="rId262" xr:uid="{00000000-0004-0000-0600-000006010000}"/>
    <hyperlink ref="O73" r:id="rId263" display="http://cpdb.realtek.com/cpdbv3/view/wafermap/oneWaferSbinMap.php?project=RL6748&amp;checksum=802b613964c2472772207453e086b80f&amp;bin_num=328&amp;bintype=sbin&amp;from=xls&amp;cp=CP1&amp;version=RL6748ZA_TC01_V25&amp;lotid=PAF99&amp;waferid=MBA725-16F7" xr:uid="{00000000-0004-0000-0600-000007010000}"/>
    <hyperlink ref="V73" r:id="rId264" display="http://cpdb.realtek.com/cpdbv3/view/wafermap/oneWaferSbinMap.php?project=RL6748&amp;checksum=2c9548e672b9bcdc1d978244a3e4c8a4&amp;bin_num=328&amp;bintype=sbin&amp;from=xls&amp;cp=CP1&amp;version=RL6748ZA_TC01_V25&amp;lotid=PAJ22&amp;waferid=MBC092-01F1" xr:uid="{00000000-0004-0000-0600-000008010000}"/>
    <hyperlink ref="Y73" r:id="rId265" display="http://cpdb.realtek.com/cpdbv3/view/wafermap/oneWaferSbinMap.php?project=RL6748&amp;checksum=4fb9f9a36838336200db124c22741b61&amp;bin_num=328&amp;bintype=sbin&amp;from=xls&amp;cp=CP1&amp;version=RL6748ZA_TC01_V25&amp;lotid=PAF99&amp;waferid=MBA725-04E6" xr:uid="{00000000-0004-0000-0600-000009010000}"/>
    <hyperlink ref="AB73" r:id="rId266" display="http://cpdb.realtek.com/cpdbv3/view/wafermap/oneWaferSbinMap.php?project=RL6748&amp;checksum=0fd634fe7bfd71d4f530fa115b350445&amp;bin_num=328&amp;bintype=sbin&amp;from=xls&amp;cp=CP1&amp;version=RL6748ZA_TC01_V25&amp;lotid=PAH52&amp;waferid=MBB789-03G3" xr:uid="{00000000-0004-0000-0600-00000A010000}"/>
    <hyperlink ref="AD73" r:id="rId267" display="http://cpdb.realtek.com/cpdbv3/view/wafermap/oneWaferSbinMap.php?project=RL6748&amp;checksum=24c3a66ffe93197a95595d70573b11ba&amp;bin_num=328&amp;bintype=sbin&amp;from=xls&amp;cp=CP1&amp;version=RL6748ZA_TC01_V25&amp;lotid=PAH52&amp;waferid=MBB789-17G2" xr:uid="{00000000-0004-0000-0600-00000B010000}"/>
    <hyperlink ref="AF73" r:id="rId268" display="http://cpdb.realtek.com/cpdbv3/view/wafermap/oneWaferSbinMap.php?project=RL6748&amp;checksum=76a975084467bd1886b7f39016c12016&amp;bin_num=328&amp;bintype=sbin&amp;from=xls&amp;cp=CP1&amp;version=RL6748ZA_TC01_V25&amp;lotid=PAJ20&amp;waferid=MBA740-15E3" xr:uid="{00000000-0004-0000-0600-00000C010000}"/>
    <hyperlink ref="AO73" r:id="rId269" display="http://cpdb.realtek.com/cpdbv3/view/wafermap/oneWaferSbinMap.php?project=RL6748&amp;checksum=346af1648fb5b99fafd151f739cf8a81&amp;bin_num=328&amp;bintype=sbin&amp;from=xls&amp;cp=CP1&amp;version=RL6748ZA_TC01_V25&amp;lotid=PAH52&amp;waferid=MBB789-20F5" xr:uid="{00000000-0004-0000-0600-00000D010000}"/>
    <hyperlink ref="AP73" r:id="rId270" display="http://cpdb.realtek.com/cpdbv3/view/wafermap/oneWaferSbinMap.php?project=RL6748&amp;checksum=867d6a2c2ebabcb683e017054b47d1b7&amp;bin_num=328&amp;bintype=sbin&amp;from=xls&amp;cp=CP1&amp;version=RL6748ZA_TC01_V25&amp;lotid=PAJ20&amp;waferid=MBA740-07A6" xr:uid="{00000000-0004-0000-0600-00000E010000}"/>
    <hyperlink ref="AQ73" r:id="rId271" display="http://cpdb.realtek.com/cpdbv3/view/wafermap/oneWaferSbinMap.php?project=RL6748&amp;checksum=4f6743513f62012c5e62a27e32f1bf21&amp;bin_num=328&amp;bintype=sbin&amp;from=xls&amp;cp=CP1&amp;version=RL6748ZA_TC01_V25&amp;lotid=PAF99&amp;waferid=MBA725-08C2" xr:uid="{00000000-0004-0000-0600-00000F010000}"/>
    <hyperlink ref="AS73" r:id="rId272" display="http://cpdb.realtek.com/cpdbv3/view/wafermap/oneWaferSbinMap.php?project=RL6748&amp;checksum=1fc9b012ca72f6bf918beeca50debbc5&amp;bin_num=328&amp;bintype=sbin&amp;from=xls&amp;cp=CP1&amp;version=RL6748ZA_TC01_V25&amp;lotid=PAJ20&amp;waferid=MBA740-17D1" xr:uid="{00000000-0004-0000-0600-000010010000}"/>
    <hyperlink ref="AT73" r:id="rId273" display="http://cpdb.realtek.com/cpdbv3/view/wafermap/oneWaferSbinMap.php?project=RL6748&amp;checksum=230b987485535d6a7dfa520f7364e06f&amp;bin_num=328&amp;bintype=sbin&amp;from=xls&amp;cp=CP1&amp;version=RL6748ZA_TC01_V25&amp;lotid=PAJ20&amp;waferid=MBA740-16D6" xr:uid="{00000000-0004-0000-0600-000011010000}"/>
    <hyperlink ref="AV73" r:id="rId274" display="http://cpdb.realtek.com/cpdbv3/view/wafermap/oneWaferSbinMap.php?project=RL6748&amp;checksum=89dae681766490830a5a4c88b6d0a8a6&amp;bin_num=328&amp;bintype=sbin&amp;from=xls&amp;cp=CP1&amp;version=RL6748ZA_TC01_V25&amp;lotid=PAH52&amp;waferid=MBB789-16G7" xr:uid="{00000000-0004-0000-0600-000012010000}"/>
    <hyperlink ref="BN73" r:id="rId275" display="http://cpdb.realtek.com/cpdbv3/view/wafermap/oneWaferSbinMap.php?project=RL6748&amp;checksum=d18748c8637ff50731bd4069ba6e9db5&amp;bin_num=328&amp;bintype=sbin&amp;from=xls&amp;cp=CP1&amp;version=RL6748ZA_TC01_V25&amp;lotid=PAJ21&amp;waferid=MBA746-17A5" xr:uid="{00000000-0004-0000-0600-000013010000}"/>
    <hyperlink ref="BO73" r:id="rId276" display="http://cpdb.realtek.com/cpdbv3/view/wafermap/oneWaferSbinMap.php?project=RL6748&amp;checksum=0f036e6a2ecf1d43030fe052edccf068&amp;bin_num=328&amp;bintype=sbin&amp;from=xls&amp;cp=CP1&amp;version=RL6748ZA_TC01_V25&amp;lotid=PAH52&amp;waferid=MBB789-19F0" xr:uid="{00000000-0004-0000-0600-000014010000}"/>
    <hyperlink ref="BT73" r:id="rId277" display="http://cpdb.realtek.com/cpdbv3/view/wafermap/oneWaferSbinMap.php?project=RL6748&amp;checksum=ab18516b362a8589aea8f36ac5a32374&amp;bin_num=328&amp;bintype=sbin&amp;from=xls&amp;cp=CP1&amp;version=RL6748ZA_TC01_V25&amp;lotid=PAF99&amp;waferid=MBA725-17F2" xr:uid="{00000000-0004-0000-0600-000015010000}"/>
    <hyperlink ref="CA73" r:id="rId278" display="http://cpdb.realtek.com/cpdbv3/view/wafermap/oneWaferSbinMap.php?project=RL6748&amp;checksum=d9821f253fcfcee0db46fc600ace0ba5&amp;bin_num=328&amp;bintype=sbin&amp;from=xls&amp;cp=CP1&amp;version=RL6748ZA_TC01_V25&amp;lotid=PAF99&amp;waferid=MBA725-12B0" xr:uid="{00000000-0004-0000-0600-000016010000}"/>
    <hyperlink ref="CE73" r:id="rId279" display="http://cpdb.realtek.com/cpdbv3/view/wafermap/oneWaferSbinMap.php?project=RL6748&amp;checksum=738456fd984f4cfaeaad0c4b1a450b93&amp;bin_num=328&amp;bintype=sbin&amp;from=xls&amp;cp=CP1&amp;version=RL6748ZA_TC01_V25&amp;lotid=PAJ20&amp;waferid=MBA740-23A5" xr:uid="{00000000-0004-0000-0600-000017010000}"/>
    <hyperlink ref="CJ73" r:id="rId280" display="http://cpdb.realtek.com/cpdbv3/view/wafermap/oneWaferSbinMap.php?project=RL6748&amp;checksum=8989eae6662e14250da4d5d61ef36218&amp;bin_num=328&amp;bintype=sbin&amp;from=xls&amp;cp=CP1&amp;version=RL6748ZA_TC01_V25&amp;lotid=PAJ21&amp;waferid=MBA746-04A1" xr:uid="{00000000-0004-0000-0600-000018010000}"/>
    <hyperlink ref="B74" r:id="rId281" xr:uid="{00000000-0004-0000-0600-000019010000}"/>
    <hyperlink ref="R74" r:id="rId282" display="http://cpdb.realtek.com/cpdbv3/view/wafermap/oneWaferSbinMap.php?project=RL6748&amp;checksum=9d49b244f6538f7ad4330fab653df316&amp;bin_num=356&amp;bintype=sbin&amp;from=xls&amp;cp=CP1&amp;version=RL6748ZA_TC01_V25&amp;lotid=PAH52&amp;waferid=MBB789-10D2" xr:uid="{00000000-0004-0000-0600-00001A010000}"/>
    <hyperlink ref="V74" r:id="rId283" display="http://cpdb.realtek.com/cpdbv3/view/wafermap/oneWaferSbinMap.php?project=RL6748&amp;checksum=2c9548e672b9bcdc1d978244a3e4c8a4&amp;bin_num=356&amp;bintype=sbin&amp;from=xls&amp;cp=CP1&amp;version=RL6748ZA_TC01_V25&amp;lotid=PAJ22&amp;waferid=MBC092-01F1" xr:uid="{00000000-0004-0000-0600-00001B010000}"/>
    <hyperlink ref="Y74" r:id="rId284" display="http://cpdb.realtek.com/cpdbv3/view/wafermap/oneWaferSbinMap.php?project=RL6748&amp;checksum=4fb9f9a36838336200db124c22741b61&amp;bin_num=356&amp;bintype=sbin&amp;from=xls&amp;cp=CP1&amp;version=RL6748ZA_TC01_V25&amp;lotid=PAF99&amp;waferid=MBA725-04E6" xr:uid="{00000000-0004-0000-0600-00001C010000}"/>
    <hyperlink ref="Z74" r:id="rId285" display="http://cpdb.realtek.com/cpdbv3/view/wafermap/oneWaferSbinMap.php?project=RL6748&amp;checksum=75fd58065237bf648f5f82ebb7651786&amp;bin_num=356&amp;bintype=sbin&amp;from=xls&amp;cp=CP1&amp;version=RL6748ZA_TC01_V25&amp;lotid=PAH52&amp;waferid=MBB789-18F5" xr:uid="{00000000-0004-0000-0600-00001D010000}"/>
    <hyperlink ref="AQ74" r:id="rId286" display="http://cpdb.realtek.com/cpdbv3/view/wafermap/oneWaferSbinMap.php?project=RL6748&amp;checksum=4f6743513f62012c5e62a27e32f1bf21&amp;bin_num=356&amp;bintype=sbin&amp;from=xls&amp;cp=CP1&amp;version=RL6748ZA_TC01_V25&amp;lotid=PAF99&amp;waferid=MBA725-08C2" xr:uid="{00000000-0004-0000-0600-00001E010000}"/>
    <hyperlink ref="AU74" r:id="rId287" display="http://cpdb.realtek.com/cpdbv3/view/wafermap/oneWaferSbinMap.php?project=RL6748&amp;checksum=6efcec13ec471ee866c1d0c306520d10&amp;bin_num=356&amp;bintype=sbin&amp;from=xls&amp;cp=CP1&amp;version=RL6748ZA_TC01_V25&amp;lotid=PAF99&amp;waferid=MBA725-13A3" xr:uid="{00000000-0004-0000-0600-00001F010000}"/>
    <hyperlink ref="BA74" r:id="rId288" display="http://cpdb.realtek.com/cpdbv3/view/wafermap/oneWaferSbinMap.php?project=RL6748&amp;checksum=e94cdf86f6b75ce07bd2d740e580bd6a&amp;bin_num=356&amp;bintype=sbin&amp;from=xls&amp;cp=CP1&amp;version=RL6748ZA_TC01_V25&amp;lotid=PAH52&amp;waferid=MBB789-04F6" xr:uid="{00000000-0004-0000-0600-000020010000}"/>
    <hyperlink ref="BD74" r:id="rId289" display="http://cpdb.realtek.com/cpdbv3/view/wafermap/oneWaferSbinMap.php?project=RL6748&amp;checksum=415d419cece7987051d5cec90ee92883&amp;bin_num=356&amp;bintype=sbin&amp;from=xls&amp;cp=CP1&amp;version=RL6748ZA_TC01_V25&amp;lotid=PAF99&amp;waferid=MBA725-18E5" xr:uid="{00000000-0004-0000-0600-000021010000}"/>
    <hyperlink ref="BF74" r:id="rId290" display="http://cpdb.realtek.com/cpdbv3/view/wafermap/oneWaferSbinMap.php?project=RL6748&amp;checksum=8a88e42c2e4fd3f00f08d43df668bf74&amp;bin_num=356&amp;bintype=sbin&amp;from=xls&amp;cp=CP1&amp;version=RL6748ZA_TC01_V25&amp;lotid=PAH52&amp;waferid=MBB789-14A6" xr:uid="{00000000-0004-0000-0600-000022010000}"/>
    <hyperlink ref="BH74" r:id="rId291" display="http://cpdb.realtek.com/cpdbv3/view/wafermap/oneWaferSbinMap.php?project=RL6748&amp;checksum=33109cc3b9bd0169cba344e7a8b406c9&amp;bin_num=356&amp;bintype=sbin&amp;from=xls&amp;cp=CP1&amp;version=RL6748ZA_TC01_V25&amp;lotid=PAJ21&amp;waferid=MBA746-14C4" xr:uid="{00000000-0004-0000-0600-000023010000}"/>
    <hyperlink ref="BK74" r:id="rId292" display="http://cpdb.realtek.com/cpdbv3/view/wafermap/oneWaferSbinMap.php?project=RL6748&amp;checksum=c43d7c69e12e4f06087ff0fb90e95af6&amp;bin_num=356&amp;bintype=sbin&amp;from=xls&amp;cp=CP1&amp;version=RL6748ZA_TC01_V25&amp;lotid=PAH52&amp;waferid=MBB789-11C5" xr:uid="{00000000-0004-0000-0600-000024010000}"/>
    <hyperlink ref="BO74" r:id="rId293" display="http://cpdb.realtek.com/cpdbv3/view/wafermap/oneWaferSbinMap.php?project=RL6748&amp;checksum=0f036e6a2ecf1d43030fe052edccf068&amp;bin_num=356&amp;bintype=sbin&amp;from=xls&amp;cp=CP1&amp;version=RL6748ZA_TC01_V25&amp;lotid=PAH52&amp;waferid=MBB789-19F0" xr:uid="{00000000-0004-0000-0600-000025010000}"/>
    <hyperlink ref="BY74" r:id="rId294" display="http://cpdb.realtek.com/cpdbv3/view/wafermap/oneWaferSbinMap.php?project=RL6748&amp;checksum=21e74944e5cbc15c3c252d77d478636f&amp;bin_num=356&amp;bintype=sbin&amp;from=xls&amp;cp=CP1&amp;version=RL6748ZA_TC01_V25&amp;lotid=PAF99&amp;waferid=MBA725-22D3" xr:uid="{00000000-0004-0000-0600-000026010000}"/>
    <hyperlink ref="CB74" r:id="rId295" display="http://cpdb.realtek.com/cpdbv3/view/wafermap/oneWaferSbinMap.php?project=RL6748&amp;checksum=b35aa88874d5c0000b074d954d6908ac&amp;bin_num=356&amp;bintype=sbin&amp;from=xls&amp;cp=CP1&amp;version=RL6748ZA_TC01_V25&amp;lotid=PAH52&amp;waferid=MBB789-07D7" xr:uid="{00000000-0004-0000-0600-000027010000}"/>
    <hyperlink ref="B75" r:id="rId296" xr:uid="{00000000-0004-0000-0600-000028010000}"/>
    <hyperlink ref="Z75" r:id="rId297" display="http://cpdb.realtek.com/cpdbv3/view/wafermap/oneWaferSbinMap.php?project=RL6748&amp;checksum=75fd58065237bf648f5f82ebb7651786&amp;bin_num=188&amp;bintype=sbin&amp;from=xls&amp;cp=CP1&amp;version=RL6748ZA_TC01_V25&amp;lotid=PAH52&amp;waferid=MBB789-18F5" xr:uid="{00000000-0004-0000-0600-000029010000}"/>
    <hyperlink ref="AC75" r:id="rId298" display="http://cpdb.realtek.com/cpdbv3/view/wafermap/oneWaferSbinMap.php?project=RL6748&amp;checksum=c47c0d6b953143d5265a95b1174c5da7&amp;bin_num=188&amp;bintype=sbin&amp;from=xls&amp;cp=CP1&amp;version=RL6748ZA_TC01_V25&amp;lotid=PAF99&amp;waferid=MBA725-25B4" xr:uid="{00000000-0004-0000-0600-00002A010000}"/>
    <hyperlink ref="AR75" r:id="rId299" display="http://cpdb.realtek.com/cpdbv3/view/wafermap/oneWaferSbinMap.php?project=RL6748&amp;checksum=014be125c120289bd4d7b77133b86551&amp;bin_num=188&amp;bintype=sbin&amp;from=xls&amp;cp=CP1&amp;version=RL6748ZA_TC01_V25&amp;lotid=PAJ20&amp;waferid=MBA740-06B3" xr:uid="{00000000-0004-0000-0600-00002B010000}"/>
    <hyperlink ref="AY75" r:id="rId300" display="http://cpdb.realtek.com/cpdbv3/view/wafermap/oneWaferSbinMap.php?project=RL6748&amp;checksum=e86f39bd9dfe60417a380c0c6dc07a53&amp;bin_num=188&amp;bintype=sbin&amp;from=xls&amp;cp=CP1&amp;version=RL6748ZA_TC01_V25&amp;lotid=PAJ20&amp;waferid=MBA740-08A1" xr:uid="{00000000-0004-0000-0600-00002C010000}"/>
    <hyperlink ref="BB75" r:id="rId301" display="http://cpdb.realtek.com/cpdbv3/view/wafermap/oneWaferSbinMap.php?project=RL6748&amp;checksum=fe20bb2f22252ddd5230bf5f90cdf0b4&amp;bin_num=188&amp;bintype=sbin&amp;from=xls&amp;cp=CP1&amp;version=RL6748ZA_TC01_V25&amp;lotid=PAJ22&amp;waferid=MBC092-04D2" xr:uid="{00000000-0004-0000-0600-00002D010000}"/>
    <hyperlink ref="BE75" r:id="rId302" display="http://cpdb.realtek.com/cpdbv3/view/wafermap/oneWaferSbinMap.php?project=RL6748&amp;checksum=5c1aec74f62620c664a588144ab3a2c6&amp;bin_num=188&amp;bintype=sbin&amp;from=xls&amp;cp=CP1&amp;version=RL6748ZA_TC01_V25&amp;lotid=PAF99&amp;waferid=MBA725-06D4" xr:uid="{00000000-0004-0000-0600-00002E010000}"/>
    <hyperlink ref="BI75" r:id="rId303" display="http://cpdb.realtek.com/cpdbv3/view/wafermap/oneWaferSbinMap.php?project=RL6748&amp;checksum=1af5fa071dfebbb8f7c79bfd32abdf1c&amp;bin_num=188&amp;bintype=sbin&amp;from=xls&amp;cp=CP1&amp;version=RL6748ZA_TC01_V25&amp;lotid=PAJ22&amp;waferid=MBC092-02E4" xr:uid="{00000000-0004-0000-0600-00002F010000}"/>
    <hyperlink ref="BK75" r:id="rId304" display="http://cpdb.realtek.com/cpdbv3/view/wafermap/oneWaferSbinMap.php?project=RL6748&amp;checksum=c43d7c69e12e4f06087ff0fb90e95af6&amp;bin_num=188&amp;bintype=sbin&amp;from=xls&amp;cp=CP1&amp;version=RL6748ZA_TC01_V25&amp;lotid=PAH52&amp;waferid=MBB789-11C5" xr:uid="{00000000-0004-0000-0600-000030010000}"/>
    <hyperlink ref="BW75" r:id="rId305" display="http://cpdb.realtek.com/cpdbv3/view/wafermap/oneWaferSbinMap.php?project=RL6748&amp;checksum=44c87664494a4529c69a88eedbf15f5a&amp;bin_num=188&amp;bintype=sbin&amp;from=xls&amp;cp=CP1&amp;version=RL6748ZA_TC01_V25&amp;lotid=PAF99&amp;waferid=MBA725-19E0" xr:uid="{00000000-0004-0000-0600-000031010000}"/>
    <hyperlink ref="BZ75" r:id="rId306" display="http://cpdb.realtek.com/cpdbv3/view/wafermap/oneWaferSbinMap.php?project=RL6748&amp;checksum=a115651af969497d94c5086041fafb37&amp;bin_num=188&amp;bintype=sbin&amp;from=xls&amp;cp=CP1&amp;version=RL6748ZA_TC01_V25&amp;lotid=PAJ21&amp;waferid=MBA746-18A0" xr:uid="{00000000-0004-0000-0600-000032010000}"/>
    <hyperlink ref="CA75" r:id="rId307" display="http://cpdb.realtek.com/cpdbv3/view/wafermap/oneWaferSbinMap.php?project=RL6748&amp;checksum=d9821f253fcfcee0db46fc600ace0ba5&amp;bin_num=188&amp;bintype=sbin&amp;from=xls&amp;cp=CP1&amp;version=RL6748ZA_TC01_V25&amp;lotid=PAF99&amp;waferid=MBA725-12B0" xr:uid="{00000000-0004-0000-0600-000033010000}"/>
    <hyperlink ref="CB75" r:id="rId308" display="http://cpdb.realtek.com/cpdbv3/view/wafermap/oneWaferSbinMap.php?project=RL6748&amp;checksum=b35aa88874d5c0000b074d954d6908ac&amp;bin_num=188&amp;bintype=sbin&amp;from=xls&amp;cp=CP1&amp;version=RL6748ZA_TC01_V25&amp;lotid=PAH52&amp;waferid=MBB789-07D7" xr:uid="{00000000-0004-0000-0600-000034010000}"/>
    <hyperlink ref="CD75" r:id="rId309" display="http://cpdb.realtek.com/cpdbv3/view/wafermap/oneWaferSbinMap.php?project=RL6748&amp;checksum=b7accc02d56468bf83c5d9e80025ba13&amp;bin_num=188&amp;bintype=sbin&amp;from=xls&amp;cp=CP1&amp;version=RL6748ZA_TC01_V25&amp;lotid=PAH52&amp;waferid=MBB789-08D2" xr:uid="{00000000-0004-0000-0600-000035010000}"/>
    <hyperlink ref="CE75" r:id="rId310" display="http://cpdb.realtek.com/cpdbv3/view/wafermap/oneWaferSbinMap.php?project=RL6748&amp;checksum=738456fd984f4cfaeaad0c4b1a450b93&amp;bin_num=188&amp;bintype=sbin&amp;from=xls&amp;cp=CP1&amp;version=RL6748ZA_TC01_V25&amp;lotid=PAJ20&amp;waferid=MBA740-23A5" xr:uid="{00000000-0004-0000-0600-000036010000}"/>
    <hyperlink ref="B76" r:id="rId311" xr:uid="{00000000-0004-0000-0600-000037010000}"/>
    <hyperlink ref="P76" r:id="rId312" display="http://cpdb.realtek.com/cpdbv3/view/wafermap/oneWaferSbinMap.php?project=RL6748&amp;checksum=fa61eb6b0a743468a2294067e9a3c7e3&amp;bin_num=52&amp;bintype=sbin&amp;from=xls&amp;cp=CP1&amp;version=RL6748ZA_TC01_V25&amp;lotid=PAJ20&amp;waferid=MBA740-20C4" xr:uid="{00000000-0004-0000-0600-000038010000}"/>
    <hyperlink ref="Q76" r:id="rId313" display="http://cpdb.realtek.com/cpdbv3/view/wafermap/oneWaferSbinMap.php?project=RL6748&amp;checksum=4f18a7a32b7d740483c7b0436bdc83f7&amp;bin_num=52&amp;bintype=sbin&amp;from=xls&amp;cp=CP1&amp;version=RL6748ZA_TC01_V25&amp;lotid=PAH52&amp;waferid=MBB789-21F0" xr:uid="{00000000-0004-0000-0600-000039010000}"/>
    <hyperlink ref="S76" r:id="rId314" display="http://cpdb.realtek.com/cpdbv3/view/wafermap/oneWaferSbinMap.php?project=RL6748&amp;checksum=025331f0e2addf359811f2c98edf83a9&amp;bin_num=52&amp;bintype=sbin&amp;from=xls&amp;cp=CP1&amp;version=RL6748ZA_TC01_V25&amp;lotid=PAH52&amp;waferid=MBB789-15A1" xr:uid="{00000000-0004-0000-0600-00003A010000}"/>
    <hyperlink ref="W76" r:id="rId315" display="http://cpdb.realtek.com/cpdbv3/view/wafermap/oneWaferSbinMap.php?project=RL6748&amp;checksum=4c1ed305e1c254df8b569ba383f8a031&amp;bin_num=52&amp;bintype=sbin&amp;from=xls&amp;cp=CP1&amp;version=RL6748ZA_TC01_V25&amp;lotid=PAJ20&amp;waferid=MBA740-14F0" xr:uid="{00000000-0004-0000-0600-00003B010000}"/>
    <hyperlink ref="X76" r:id="rId316" display="http://cpdb.realtek.com/cpdbv3/view/wafermap/oneWaferSbinMap.php?project=RL6748&amp;checksum=ea8a739d94703e3b47a8c1e8fe5f59e7&amp;bin_num=52&amp;bintype=sbin&amp;from=xls&amp;cp=CP1&amp;version=RL6748ZA_TC01_V25&amp;lotid=PAJ21&amp;waferid=MBA746-05G7" xr:uid="{00000000-0004-0000-0600-00003C010000}"/>
    <hyperlink ref="AF76" r:id="rId317" display="http://cpdb.realtek.com/cpdbv3/view/wafermap/oneWaferSbinMap.php?project=RL6748&amp;checksum=76a975084467bd1886b7f39016c12016&amp;bin_num=52&amp;bintype=sbin&amp;from=xls&amp;cp=CP1&amp;version=RL6748ZA_TC01_V25&amp;lotid=PAJ20&amp;waferid=MBA740-15E3" xr:uid="{00000000-0004-0000-0600-00003D010000}"/>
    <hyperlink ref="AI76" r:id="rId318" display="http://cpdb.realtek.com/cpdbv3/view/wafermap/oneWaferSbinMap.php?project=RL6748&amp;checksum=efa6fc64afe2268d833258ad896357c1&amp;bin_num=52&amp;bintype=sbin&amp;from=xls&amp;cp=CP1&amp;version=RL6748ZA_TC01_V25&amp;lotid=PAF99&amp;waferid=MBA725-09B5" xr:uid="{00000000-0004-0000-0600-00003E010000}"/>
    <hyperlink ref="AK76" r:id="rId319" display="http://cpdb.realtek.com/cpdbv3/view/wafermap/oneWaferSbinMap.php?project=RL6748&amp;checksum=709d156a29d61ee349511d38744a0854&amp;bin_num=52&amp;bintype=sbin&amp;from=xls&amp;cp=CP1&amp;version=RL6748ZA_TC01_V25&amp;lotid=PAF99&amp;waferid=MBA725-21E0" xr:uid="{00000000-0004-0000-0600-00003F010000}"/>
    <hyperlink ref="AX76" r:id="rId320" display="http://cpdb.realtek.com/cpdbv3/view/wafermap/oneWaferSbinMap.php?project=RL6748&amp;checksum=e0db905c0e28367a3f0c87fe0012cdac&amp;bin_num=52&amp;bintype=sbin&amp;from=xls&amp;cp=CP1&amp;version=RL6748ZA_TC01_V25&amp;lotid=PAH52&amp;waferid=MBB789-01A2" xr:uid="{00000000-0004-0000-0600-000040010000}"/>
    <hyperlink ref="AY76" r:id="rId321" display="http://cpdb.realtek.com/cpdbv3/view/wafermap/oneWaferSbinMap.php?project=RL6748&amp;checksum=e86f39bd9dfe60417a380c0c6dc07a53&amp;bin_num=52&amp;bintype=sbin&amp;from=xls&amp;cp=CP1&amp;version=RL6748ZA_TC01_V25&amp;lotid=PAJ20&amp;waferid=MBA740-08A1" xr:uid="{00000000-0004-0000-0600-000041010000}"/>
    <hyperlink ref="BF76" r:id="rId322" display="http://cpdb.realtek.com/cpdbv3/view/wafermap/oneWaferSbinMap.php?project=RL6748&amp;checksum=8a88e42c2e4fd3f00f08d43df668bf74&amp;bin_num=52&amp;bintype=sbin&amp;from=xls&amp;cp=CP1&amp;version=RL6748ZA_TC01_V25&amp;lotid=PAH52&amp;waferid=MBB789-14A6" xr:uid="{00000000-0004-0000-0600-000042010000}"/>
    <hyperlink ref="BK76" r:id="rId323" display="http://cpdb.realtek.com/cpdbv3/view/wafermap/oneWaferSbinMap.php?project=RL6748&amp;checksum=c43d7c69e12e4f06087ff0fb90e95af6&amp;bin_num=52&amp;bintype=sbin&amp;from=xls&amp;cp=CP1&amp;version=RL6748ZA_TC01_V25&amp;lotid=PAH52&amp;waferid=MBB789-11C5" xr:uid="{00000000-0004-0000-0600-000043010000}"/>
    <hyperlink ref="BV76" r:id="rId324" display="http://cpdb.realtek.com/cpdbv3/view/wafermap/oneWaferSbinMap.php?project=RL6748&amp;checksum=0cefb30463efc6c9eeb378aab2663b05&amp;bin_num=52&amp;bintype=sbin&amp;from=xls&amp;cp=CP1&amp;version=RL6748ZA_TC01_V25&amp;lotid=PAJ21&amp;waferid=MBA746-02B3" xr:uid="{00000000-0004-0000-0600-000044010000}"/>
    <hyperlink ref="CF76" r:id="rId325" display="http://cpdb.realtek.com/cpdbv3/view/wafermap/oneWaferSbinMap.php?project=RL6748&amp;checksum=2420f82ea21f6404a5f323897c99aa9a&amp;bin_num=52&amp;bintype=sbin&amp;from=xls&amp;cp=CP1&amp;version=RL6748ZA_TC01_V25&amp;lotid=PAJ20&amp;waferid=MBA740-18C4" xr:uid="{00000000-0004-0000-0600-000045010000}"/>
    <hyperlink ref="CJ76" r:id="rId326" display="http://cpdb.realtek.com/cpdbv3/view/wafermap/oneWaferSbinMap.php?project=RL6748&amp;checksum=8989eae6662e14250da4d5d61ef36218&amp;bin_num=52&amp;bintype=sbin&amp;from=xls&amp;cp=CP1&amp;version=RL6748ZA_TC01_V25&amp;lotid=PAJ21&amp;waferid=MBA746-04A1" xr:uid="{00000000-0004-0000-0600-000046010000}"/>
    <hyperlink ref="B77" r:id="rId327" xr:uid="{00000000-0004-0000-0600-000047010000}"/>
    <hyperlink ref="T77" r:id="rId328" display="http://cpdb.realtek.com/cpdbv3/view/wafermap/oneWaferSbinMap.php?project=RL6748&amp;checksum=5b73d786051d2a7100ebf6d98a2196d8&amp;bin_num=24&amp;bintype=sbin&amp;from=xls&amp;cp=CP1&amp;version=RL6748ZA_TC01_V25&amp;lotid=PAH52&amp;waferid=MBB789-24D1" xr:uid="{00000000-0004-0000-0600-000048010000}"/>
    <hyperlink ref="U77" r:id="rId329" display="http://cpdb.realtek.com/cpdbv3/view/wafermap/oneWaferSbinMap.php?project=RL6748&amp;checksum=1a7cf71ca3236a80bbb3854cd0ffb57d&amp;bin_num=24&amp;bintype=sbin&amp;from=xls&amp;cp=CP1&amp;version=RL6748ZA_TC01_V25&amp;lotid=PAJ20&amp;waferid=MBA740-03D2" xr:uid="{00000000-0004-0000-0600-000049010000}"/>
    <hyperlink ref="AD77" r:id="rId330" display="http://cpdb.realtek.com/cpdbv3/view/wafermap/oneWaferSbinMap.php?project=RL6748&amp;checksum=24c3a66ffe93197a95595d70573b11ba&amp;bin_num=24&amp;bintype=sbin&amp;from=xls&amp;cp=CP1&amp;version=RL6748ZA_TC01_V25&amp;lotid=PAH52&amp;waferid=MBB789-17G2" xr:uid="{00000000-0004-0000-0600-00004A010000}"/>
    <hyperlink ref="AF77" r:id="rId331" display="http://cpdb.realtek.com/cpdbv3/view/wafermap/oneWaferSbinMap.php?project=RL6748&amp;checksum=76a975084467bd1886b7f39016c12016&amp;bin_num=24&amp;bintype=sbin&amp;from=xls&amp;cp=CP1&amp;version=RL6748ZA_TC01_V25&amp;lotid=PAJ20&amp;waferid=MBA740-15E3" xr:uid="{00000000-0004-0000-0600-00004B010000}"/>
    <hyperlink ref="AK77" r:id="rId332" display="http://cpdb.realtek.com/cpdbv3/view/wafermap/oneWaferSbinMap.php?project=RL6748&amp;checksum=709d156a29d61ee349511d38744a0854&amp;bin_num=24&amp;bintype=sbin&amp;from=xls&amp;cp=CP1&amp;version=RL6748ZA_TC01_V25&amp;lotid=PAF99&amp;waferid=MBA725-21E0" xr:uid="{00000000-0004-0000-0600-00004C010000}"/>
    <hyperlink ref="AU77" r:id="rId333" display="http://cpdb.realtek.com/cpdbv3/view/wafermap/oneWaferSbinMap.php?project=RL6748&amp;checksum=6efcec13ec471ee866c1d0c306520d10&amp;bin_num=24&amp;bintype=sbin&amp;from=xls&amp;cp=CP1&amp;version=RL6748ZA_TC01_V25&amp;lotid=PAF99&amp;waferid=MBA725-13A3" xr:uid="{00000000-0004-0000-0600-00004D010000}"/>
    <hyperlink ref="AZ77" r:id="rId334" display="http://cpdb.realtek.com/cpdbv3/view/wafermap/oneWaferSbinMap.php?project=RL6748&amp;checksum=4f46c1534e7a9dcaef757752ddb713f8&amp;bin_num=24&amp;bintype=sbin&amp;from=xls&amp;cp=CP1&amp;version=RL6748ZA_TC01_V25&amp;lotid=PAF99&amp;waferid=MBA725-14H1" xr:uid="{00000000-0004-0000-0600-00004E010000}"/>
    <hyperlink ref="BC77" r:id="rId335" display="http://cpdb.realtek.com/cpdbv3/view/wafermap/oneWaferSbinMap.php?project=RL6748&amp;checksum=689369812dca08ff8f31a06c96032d20&amp;bin_num=24&amp;bintype=sbin&amp;from=xls&amp;cp=CP1&amp;version=RL6748ZA_TC01_V25&amp;lotid=PAH52&amp;waferid=MBB789-05F1" xr:uid="{00000000-0004-0000-0600-00004F010000}"/>
    <hyperlink ref="BJ77" r:id="rId336" display="http://cpdb.realtek.com/cpdbv3/view/wafermap/oneWaferSbinMap.php?project=RL6748&amp;checksum=673450d889a48797317898984aa58fb1&amp;bin_num=24&amp;bintype=sbin&amp;from=xls&amp;cp=CP1&amp;version=RL6748ZA_TC01_V25&amp;lotid=PAJ20&amp;waferid=MBA740-19B7" xr:uid="{00000000-0004-0000-0600-000050010000}"/>
    <hyperlink ref="BW77" r:id="rId337" display="http://cpdb.realtek.com/cpdbv3/view/wafermap/oneWaferSbinMap.php?project=RL6748&amp;checksum=44c87664494a4529c69a88eedbf15f5a&amp;bin_num=24&amp;bintype=sbin&amp;from=xls&amp;cp=CP1&amp;version=RL6748ZA_TC01_V25&amp;lotid=PAF99&amp;waferid=MBA725-19E0" xr:uid="{00000000-0004-0000-0600-000051010000}"/>
    <hyperlink ref="CC77" r:id="rId338" display="http://cpdb.realtek.com/cpdbv3/view/wafermap/oneWaferSbinMap.php?project=RL6748&amp;checksum=43a097fb8dde2e1428f9af323eea3077&amp;bin_num=24&amp;bintype=sbin&amp;from=xls&amp;cp=CP1&amp;version=RL6748ZA_TC01_V25&amp;lotid=PAJ21&amp;waferid=MBA746-16B2" xr:uid="{00000000-0004-0000-0600-000052010000}"/>
    <hyperlink ref="CF77" r:id="rId339" display="http://cpdb.realtek.com/cpdbv3/view/wafermap/oneWaferSbinMap.php?project=RL6748&amp;checksum=2420f82ea21f6404a5f323897c99aa9a&amp;bin_num=24&amp;bintype=sbin&amp;from=xls&amp;cp=CP1&amp;version=RL6748ZA_TC01_V25&amp;lotid=PAJ20&amp;waferid=MBA740-18C4" xr:uid="{00000000-0004-0000-0600-000053010000}"/>
    <hyperlink ref="CH77" r:id="rId340" display="http://cpdb.realtek.com/cpdbv3/view/wafermap/oneWaferSbinMap.php?project=RL6748&amp;checksum=33569cebc8e1dd4825e96466e6976456&amp;bin_num=24&amp;bintype=sbin&amp;from=xls&amp;cp=CP1&amp;version=RL6748ZA_TC01_V25&amp;lotid=PAH52&amp;waferid=MBB789-09C5" xr:uid="{00000000-0004-0000-0600-000054010000}"/>
    <hyperlink ref="B78" r:id="rId341" xr:uid="{00000000-0004-0000-0600-000055010000}"/>
    <hyperlink ref="AA78" r:id="rId342" display="http://cpdb.realtek.com/cpdbv3/view/wafermap/oneWaferSbinMap.php?project=RL6748&amp;checksum=c689c03cea5ddbbdcded6b0f5e1a0095&amp;bin_num=227&amp;bintype=sbin&amp;from=xls&amp;cp=CP1&amp;version=RL6748ZA_TC01_V25&amp;lotid=PAJ21&amp;waferid=MBA746-01C0" xr:uid="{00000000-0004-0000-0600-000056010000}"/>
    <hyperlink ref="AI78" r:id="rId343" display="http://cpdb.realtek.com/cpdbv3/view/wafermap/oneWaferSbinMap.php?project=RL6748&amp;checksum=efa6fc64afe2268d833258ad896357c1&amp;bin_num=227&amp;bintype=sbin&amp;from=xls&amp;cp=CP1&amp;version=RL6748ZA_TC01_V25&amp;lotid=PAF99&amp;waferid=MBA725-09B5" xr:uid="{00000000-0004-0000-0600-000057010000}"/>
    <hyperlink ref="AK78" r:id="rId344" display="http://cpdb.realtek.com/cpdbv3/view/wafermap/oneWaferSbinMap.php?project=RL6748&amp;checksum=709d156a29d61ee349511d38744a0854&amp;bin_num=227&amp;bintype=sbin&amp;from=xls&amp;cp=CP1&amp;version=RL6748ZA_TC01_V25&amp;lotid=PAF99&amp;waferid=MBA725-21E0" xr:uid="{00000000-0004-0000-0600-000058010000}"/>
    <hyperlink ref="AL78" r:id="rId345" display="http://cpdb.realtek.com/cpdbv3/view/wafermap/oneWaferSbinMap.php?project=RL6748&amp;checksum=74289223cd1a06e75923b2a76d2b1be1&amp;bin_num=227&amp;bintype=sbin&amp;from=xls&amp;cp=CP1&amp;version=RL6748ZA_TC01_V25&amp;lotid=PAJ20&amp;waferid=MBA740-04C5" xr:uid="{00000000-0004-0000-0600-000059010000}"/>
    <hyperlink ref="AO78" r:id="rId346" display="http://cpdb.realtek.com/cpdbv3/view/wafermap/oneWaferSbinMap.php?project=RL6748&amp;checksum=346af1648fb5b99fafd151f739cf8a81&amp;bin_num=227&amp;bintype=sbin&amp;from=xls&amp;cp=CP1&amp;version=RL6748ZA_TC01_V25&amp;lotid=PAH52&amp;waferid=MBB789-20F5" xr:uid="{00000000-0004-0000-0600-00005A010000}"/>
    <hyperlink ref="AQ78" r:id="rId347" display="http://cpdb.realtek.com/cpdbv3/view/wafermap/oneWaferSbinMap.php?project=RL6748&amp;checksum=4f6743513f62012c5e62a27e32f1bf21&amp;bin_num=227&amp;bintype=sbin&amp;from=xls&amp;cp=CP1&amp;version=RL6748ZA_TC01_V25&amp;lotid=PAF99&amp;waferid=MBA725-08C2" xr:uid="{00000000-0004-0000-0600-00005B010000}"/>
    <hyperlink ref="AZ78" r:id="rId348" display="http://cpdb.realtek.com/cpdbv3/view/wafermap/oneWaferSbinMap.php?project=RL6748&amp;checksum=4f46c1534e7a9dcaef757752ddb713f8&amp;bin_num=227&amp;bintype=sbin&amp;from=xls&amp;cp=CP1&amp;version=RL6748ZA_TC01_V25&amp;lotid=PAF99&amp;waferid=MBA725-14H1" xr:uid="{00000000-0004-0000-0600-00005C010000}"/>
    <hyperlink ref="BF78" r:id="rId349" display="http://cpdb.realtek.com/cpdbv3/view/wafermap/oneWaferSbinMap.php?project=RL6748&amp;checksum=8a88e42c2e4fd3f00f08d43df668bf74&amp;bin_num=227&amp;bintype=sbin&amp;from=xls&amp;cp=CP1&amp;version=RL6748ZA_TC01_V25&amp;lotid=PAH52&amp;waferid=MBB789-14A6" xr:uid="{00000000-0004-0000-0600-00005D010000}"/>
    <hyperlink ref="BM78" r:id="rId350" display="http://cpdb.realtek.com/cpdbv3/view/wafermap/oneWaferSbinMap.php?project=RL6748&amp;checksum=98a884e94ee228b56bf7bba588f4c67d&amp;bin_num=227&amp;bintype=sbin&amp;from=xls&amp;cp=CP1&amp;version=RL6748ZA_TC01_V25&amp;lotid=PAF99&amp;waferid=MBA725-15G4" xr:uid="{00000000-0004-0000-0600-00005E010000}"/>
    <hyperlink ref="BP78" r:id="rId351" display="http://cpdb.realtek.com/cpdbv3/view/wafermap/oneWaferSbinMap.php?project=RL6748&amp;checksum=402e6a55b72655813d764c90c8fa4b92&amp;bin_num=227&amp;bintype=sbin&amp;from=xls&amp;cp=CP1&amp;version=RL6748ZA_TC01_V25&amp;lotid=PAF99&amp;waferid=MBA725-10C2" xr:uid="{00000000-0004-0000-0600-00005F010000}"/>
    <hyperlink ref="BX78" r:id="rId352" display="http://cpdb.realtek.com/cpdbv3/view/wafermap/oneWaferSbinMap.php?project=RL6748&amp;checksum=8920b10869cc952c936bfc2747c6eda2&amp;bin_num=227&amp;bintype=sbin&amp;from=xls&amp;cp=CP1&amp;version=RL6748ZA_TC01_V25&amp;lotid=PAF99&amp;waferid=MBA725-07C7" xr:uid="{00000000-0004-0000-0600-000060010000}"/>
    <hyperlink ref="CB78" r:id="rId353" display="http://cpdb.realtek.com/cpdbv3/view/wafermap/oneWaferSbinMap.php?project=RL6748&amp;checksum=b35aa88874d5c0000b074d954d6908ac&amp;bin_num=227&amp;bintype=sbin&amp;from=xls&amp;cp=CP1&amp;version=RL6748ZA_TC01_V25&amp;lotid=PAH52&amp;waferid=MBB789-07D7" xr:uid="{00000000-0004-0000-0600-000061010000}"/>
    <hyperlink ref="CJ78" r:id="rId354" display="http://cpdb.realtek.com/cpdbv3/view/wafermap/oneWaferSbinMap.php?project=RL6748&amp;checksum=8989eae6662e14250da4d5d61ef36218&amp;bin_num=227&amp;bintype=sbin&amp;from=xls&amp;cp=CP1&amp;version=RL6748ZA_TC01_V25&amp;lotid=PAJ21&amp;waferid=MBA746-04A1" xr:uid="{00000000-0004-0000-0600-000062010000}"/>
    <hyperlink ref="B79" r:id="rId355" xr:uid="{00000000-0004-0000-0600-000063010000}"/>
    <hyperlink ref="O79" r:id="rId356" display="http://cpdb.realtek.com/cpdbv3/view/wafermap/oneWaferSbinMap.php?project=RL6748&amp;checksum=802b613964c2472772207453e086b80f&amp;bin_num=76&amp;bintype=sbin&amp;from=xls&amp;cp=CP1&amp;version=RL6748ZA_TC01_V25&amp;lotid=PAF99&amp;waferid=MBA725-16F7" xr:uid="{00000000-0004-0000-0600-000064010000}"/>
    <hyperlink ref="V79" r:id="rId357" display="http://cpdb.realtek.com/cpdbv3/view/wafermap/oneWaferSbinMap.php?project=RL6748&amp;checksum=2c9548e672b9bcdc1d978244a3e4c8a4&amp;bin_num=76&amp;bintype=sbin&amp;from=xls&amp;cp=CP1&amp;version=RL6748ZA_TC01_V25&amp;lotid=PAJ22&amp;waferid=MBC092-01F1" xr:uid="{00000000-0004-0000-0600-000065010000}"/>
    <hyperlink ref="W79" r:id="rId358" display="http://cpdb.realtek.com/cpdbv3/view/wafermap/oneWaferSbinMap.php?project=RL6748&amp;checksum=4c1ed305e1c254df8b569ba383f8a031&amp;bin_num=76&amp;bintype=sbin&amp;from=xls&amp;cp=CP1&amp;version=RL6748ZA_TC01_V25&amp;lotid=PAJ20&amp;waferid=MBA740-14F0" xr:uid="{00000000-0004-0000-0600-000066010000}"/>
    <hyperlink ref="AA79" r:id="rId359" display="http://cpdb.realtek.com/cpdbv3/view/wafermap/oneWaferSbinMap.php?project=RL6748&amp;checksum=c689c03cea5ddbbdcded6b0f5e1a0095&amp;bin_num=76&amp;bintype=sbin&amp;from=xls&amp;cp=CP1&amp;version=RL6748ZA_TC01_V25&amp;lotid=PAJ21&amp;waferid=MBA746-01C0" xr:uid="{00000000-0004-0000-0600-000067010000}"/>
    <hyperlink ref="AI79" r:id="rId360" display="http://cpdb.realtek.com/cpdbv3/view/wafermap/oneWaferSbinMap.php?project=RL6748&amp;checksum=efa6fc64afe2268d833258ad896357c1&amp;bin_num=76&amp;bintype=sbin&amp;from=xls&amp;cp=CP1&amp;version=RL6748ZA_TC01_V25&amp;lotid=PAF99&amp;waferid=MBA725-09B5" xr:uid="{00000000-0004-0000-0600-000068010000}"/>
    <hyperlink ref="AQ79" r:id="rId361" display="http://cpdb.realtek.com/cpdbv3/view/wafermap/oneWaferSbinMap.php?project=RL6748&amp;checksum=4f6743513f62012c5e62a27e32f1bf21&amp;bin_num=76&amp;bintype=sbin&amp;from=xls&amp;cp=CP1&amp;version=RL6748ZA_TC01_V25&amp;lotid=PAF99&amp;waferid=MBA725-08C2" xr:uid="{00000000-0004-0000-0600-000069010000}"/>
    <hyperlink ref="BB79" r:id="rId362" display="http://cpdb.realtek.com/cpdbv3/view/wafermap/oneWaferSbinMap.php?project=RL6748&amp;checksum=fe20bb2f22252ddd5230bf5f90cdf0b4&amp;bin_num=76&amp;bintype=sbin&amp;from=xls&amp;cp=CP1&amp;version=RL6748ZA_TC01_V25&amp;lotid=PAJ22&amp;waferid=MBC092-04D2" xr:uid="{00000000-0004-0000-0600-00006A010000}"/>
    <hyperlink ref="BC79" r:id="rId363" display="http://cpdb.realtek.com/cpdbv3/view/wafermap/oneWaferSbinMap.php?project=RL6748&amp;checksum=689369812dca08ff8f31a06c96032d20&amp;bin_num=76&amp;bintype=sbin&amp;from=xls&amp;cp=CP1&amp;version=RL6748ZA_TC01_V25&amp;lotid=PAH52&amp;waferid=MBB789-05F1" xr:uid="{00000000-0004-0000-0600-00006B010000}"/>
    <hyperlink ref="BJ79" r:id="rId364" display="http://cpdb.realtek.com/cpdbv3/view/wafermap/oneWaferSbinMap.php?project=RL6748&amp;checksum=673450d889a48797317898984aa58fb1&amp;bin_num=76&amp;bintype=sbin&amp;from=xls&amp;cp=CP1&amp;version=RL6748ZA_TC01_V25&amp;lotid=PAJ20&amp;waferid=MBA740-19B7" xr:uid="{00000000-0004-0000-0600-00006C010000}"/>
    <hyperlink ref="BW79" r:id="rId365" display="http://cpdb.realtek.com/cpdbv3/view/wafermap/oneWaferSbinMap.php?project=RL6748&amp;checksum=44c87664494a4529c69a88eedbf15f5a&amp;bin_num=76&amp;bintype=sbin&amp;from=xls&amp;cp=CP1&amp;version=RL6748ZA_TC01_V25&amp;lotid=PAF99&amp;waferid=MBA725-19E0" xr:uid="{00000000-0004-0000-0600-00006D010000}"/>
    <hyperlink ref="B80" r:id="rId366" xr:uid="{00000000-0004-0000-0600-00006E010000}"/>
    <hyperlink ref="P80" r:id="rId367" display="http://cpdb.realtek.com/cpdbv3/view/wafermap/oneWaferSbinMap.php?project=RL6748&amp;checksum=fa61eb6b0a743468a2294067e9a3c7e3&amp;bin_num=331&amp;bintype=sbin&amp;from=xls&amp;cp=CP1&amp;version=RL6748ZA_TC01_V25&amp;lotid=PAJ20&amp;waferid=MBA740-20C4" xr:uid="{00000000-0004-0000-0600-00006F010000}"/>
    <hyperlink ref="AC80" r:id="rId368" display="http://cpdb.realtek.com/cpdbv3/view/wafermap/oneWaferSbinMap.php?project=RL6748&amp;checksum=c47c0d6b953143d5265a95b1174c5da7&amp;bin_num=331&amp;bintype=sbin&amp;from=xls&amp;cp=CP1&amp;version=RL6748ZA_TC01_V25&amp;lotid=PAF99&amp;waferid=MBA725-25B4" xr:uid="{00000000-0004-0000-0600-000070010000}"/>
    <hyperlink ref="AE80" r:id="rId369" display="http://cpdb.realtek.com/cpdbv3/view/wafermap/oneWaferSbinMap.php?project=RL6748&amp;checksum=683966ec22a0f829f2756e8709c33d19&amp;bin_num=331&amp;bintype=sbin&amp;from=xls&amp;cp=CP1&amp;version=RL6748ZA_TC01_V25&amp;lotid=PAJ21&amp;waferid=MBA746-03A6" xr:uid="{00000000-0004-0000-0600-000071010000}"/>
    <hyperlink ref="AG80" r:id="rId370" display="http://cpdb.realtek.com/cpdbv3/view/wafermap/oneWaferSbinMap.php?project=RL6748&amp;checksum=2ebc6890cabb06592bc6cbb05dab9e16&amp;bin_num=331&amp;bintype=sbin&amp;from=xls&amp;cp=CP1&amp;version=RL6748ZA_TC01_V25&amp;lotid=PAJ20&amp;waferid=MBA740-05C0" xr:uid="{00000000-0004-0000-0600-000072010000}"/>
    <hyperlink ref="AQ80" r:id="rId371" display="http://cpdb.realtek.com/cpdbv3/view/wafermap/oneWaferSbinMap.php?project=RL6748&amp;checksum=4f6743513f62012c5e62a27e32f1bf21&amp;bin_num=331&amp;bintype=sbin&amp;from=xls&amp;cp=CP1&amp;version=RL6748ZA_TC01_V25&amp;lotid=PAF99&amp;waferid=MBA725-08C2" xr:uid="{00000000-0004-0000-0600-000073010000}"/>
    <hyperlink ref="AR80" r:id="rId372" display="http://cpdb.realtek.com/cpdbv3/view/wafermap/oneWaferSbinMap.php?project=RL6748&amp;checksum=014be125c120289bd4d7b77133b86551&amp;bin_num=331&amp;bintype=sbin&amp;from=xls&amp;cp=CP1&amp;version=RL6748ZA_TC01_V25&amp;lotid=PAJ20&amp;waferid=MBA740-06B3" xr:uid="{00000000-0004-0000-0600-000074010000}"/>
    <hyperlink ref="AY80" r:id="rId373" display="http://cpdb.realtek.com/cpdbv3/view/wafermap/oneWaferSbinMap.php?project=RL6748&amp;checksum=e86f39bd9dfe60417a380c0c6dc07a53&amp;bin_num=331&amp;bintype=sbin&amp;from=xls&amp;cp=CP1&amp;version=RL6748ZA_TC01_V25&amp;lotid=PAJ20&amp;waferid=MBA740-08A1" xr:uid="{00000000-0004-0000-0600-000075010000}"/>
    <hyperlink ref="BF80" r:id="rId374" display="http://cpdb.realtek.com/cpdbv3/view/wafermap/oneWaferSbinMap.php?project=RL6748&amp;checksum=8a88e42c2e4fd3f00f08d43df668bf74&amp;bin_num=331&amp;bintype=sbin&amp;from=xls&amp;cp=CP1&amp;version=RL6748ZA_TC01_V25&amp;lotid=PAH52&amp;waferid=MBB789-14A6" xr:uid="{00000000-0004-0000-0600-000076010000}"/>
    <hyperlink ref="BG80" r:id="rId375" display="http://cpdb.realtek.com/cpdbv3/view/wafermap/oneWaferSbinMap.php?project=RL6748&amp;checksum=ba23f08bae13008836ee7ada0493d803&amp;bin_num=331&amp;bintype=sbin&amp;from=xls&amp;cp=CP1&amp;version=RL6748ZA_TC01_V25&amp;lotid=PAF99&amp;waferid=MBA725-24C1" xr:uid="{00000000-0004-0000-0600-000077010000}"/>
    <hyperlink ref="BX80" r:id="rId376" display="http://cpdb.realtek.com/cpdbv3/view/wafermap/oneWaferSbinMap.php?project=RL6748&amp;checksum=8920b10869cc952c936bfc2747c6eda2&amp;bin_num=331&amp;bintype=sbin&amp;from=xls&amp;cp=CP1&amp;version=RL6748ZA_TC01_V25&amp;lotid=PAF99&amp;waferid=MBA725-07C7" xr:uid="{00000000-0004-0000-0600-000078010000}"/>
    <hyperlink ref="B81" r:id="rId377" xr:uid="{00000000-0004-0000-0600-000079010000}"/>
    <hyperlink ref="AE81" r:id="rId378" display="http://cpdb.realtek.com/cpdbv3/view/wafermap/oneWaferSbinMap.php?project=RL6748&amp;checksum=683966ec22a0f829f2756e8709c33d19&amp;bin_num=282&amp;bintype=sbin&amp;from=xls&amp;cp=CP1&amp;version=RL6748ZA_TC01_V25&amp;lotid=PAJ21&amp;waferid=MBA746-03A6" xr:uid="{00000000-0004-0000-0600-00007A010000}"/>
    <hyperlink ref="AM81" r:id="rId379" display="http://cpdb.realtek.com/cpdbv3/view/wafermap/oneWaferSbinMap.php?project=RL6748&amp;checksum=ef9d16ecd9c2cdfe046fa33c3074dcab&amp;bin_num=282&amp;bintype=sbin&amp;from=xls&amp;cp=CP1&amp;version=RL6748ZA_TC01_V25&amp;lotid=PAF99&amp;waferid=MBA725-11B5" xr:uid="{00000000-0004-0000-0600-00007B010000}"/>
    <hyperlink ref="AZ81" r:id="rId380" display="http://cpdb.realtek.com/cpdbv3/view/wafermap/oneWaferSbinMap.php?project=RL6748&amp;checksum=4f46c1534e7a9dcaef757752ddb713f8&amp;bin_num=282&amp;bintype=sbin&amp;from=xls&amp;cp=CP1&amp;version=RL6748ZA_TC01_V25&amp;lotid=PAF99&amp;waferid=MBA725-14H1" xr:uid="{00000000-0004-0000-0600-00007C010000}"/>
    <hyperlink ref="BF81" r:id="rId381" display="http://cpdb.realtek.com/cpdbv3/view/wafermap/oneWaferSbinMap.php?project=RL6748&amp;checksum=8a88e42c2e4fd3f00f08d43df668bf74&amp;bin_num=282&amp;bintype=sbin&amp;from=xls&amp;cp=CP1&amp;version=RL6748ZA_TC01_V25&amp;lotid=PAH52&amp;waferid=MBB789-14A6" xr:uid="{00000000-0004-0000-0600-00007D010000}"/>
    <hyperlink ref="BK81" r:id="rId382" display="http://cpdb.realtek.com/cpdbv3/view/wafermap/oneWaferSbinMap.php?project=RL6748&amp;checksum=c43d7c69e12e4f06087ff0fb90e95af6&amp;bin_num=282&amp;bintype=sbin&amp;from=xls&amp;cp=CP1&amp;version=RL6748ZA_TC01_V25&amp;lotid=PAH52&amp;waferid=MBB789-11C5" xr:uid="{00000000-0004-0000-0600-00007E010000}"/>
    <hyperlink ref="BL81" r:id="rId383" display="http://cpdb.realtek.com/cpdbv3/view/wafermap/oneWaferSbinMap.php?project=RL6748&amp;checksum=1dbb1783f8a2f29c7f6936985910b742&amp;bin_num=282&amp;bintype=sbin&amp;from=xls&amp;cp=CP1&amp;version=RL6748ZA_TC01_V25&amp;lotid=PAF99&amp;waferid=MBA725-20E5" xr:uid="{00000000-0004-0000-0600-00007F010000}"/>
    <hyperlink ref="BR81" r:id="rId384" display="http://cpdb.realtek.com/cpdbv3/view/wafermap/oneWaferSbinMap.php?project=RL6748&amp;checksum=bbc03813498d46c563e2a7627937b852&amp;bin_num=282&amp;bintype=sbin&amp;from=xls&amp;cp=CP1&amp;version=RL6748ZA_TC01_V25&amp;lotid=PAJ21&amp;waferid=MBA746-15B7" xr:uid="{00000000-0004-0000-0600-000080010000}"/>
    <hyperlink ref="CD81" r:id="rId385" display="http://cpdb.realtek.com/cpdbv3/view/wafermap/oneWaferSbinMap.php?project=RL6748&amp;checksum=b7accc02d56468bf83c5d9e80025ba13&amp;bin_num=282&amp;bintype=sbin&amp;from=xls&amp;cp=CP1&amp;version=RL6748ZA_TC01_V25&amp;lotid=PAH52&amp;waferid=MBB789-08D2" xr:uid="{00000000-0004-0000-0600-000081010000}"/>
    <hyperlink ref="CI81" r:id="rId386" display="http://cpdb.realtek.com/cpdbv3/view/wafermap/oneWaferSbinMap.php?project=RL6748&amp;checksum=76126a31eebfa32a6ef80ab7de7af8e8&amp;bin_num=282&amp;bintype=sbin&amp;from=xls&amp;cp=CP1&amp;version=RL6748ZA_TC01_V25&amp;lotid=PAJ21&amp;waferid=MBA746-19G6" xr:uid="{00000000-0004-0000-0600-000082010000}"/>
    <hyperlink ref="CJ81" r:id="rId387" display="http://cpdb.realtek.com/cpdbv3/view/wafermap/oneWaferSbinMap.php?project=RL6748&amp;checksum=8989eae6662e14250da4d5d61ef36218&amp;bin_num=282&amp;bintype=sbin&amp;from=xls&amp;cp=CP1&amp;version=RL6748ZA_TC01_V25&amp;lotid=PAJ21&amp;waferid=MBA746-04A1" xr:uid="{00000000-0004-0000-0600-000083010000}"/>
    <hyperlink ref="B82" r:id="rId388" xr:uid="{00000000-0004-0000-0600-000084010000}"/>
    <hyperlink ref="O82" r:id="rId389" display="http://cpdb.realtek.com/cpdbv3/view/wafermap/oneWaferSbinMap.php?project=RL6748&amp;checksum=802b613964c2472772207453e086b80f&amp;bin_num=75&amp;bintype=sbin&amp;from=xls&amp;cp=CP1&amp;version=RL6748ZA_TC01_V25&amp;lotid=PAF99&amp;waferid=MBA725-16F7" xr:uid="{00000000-0004-0000-0600-000085010000}"/>
    <hyperlink ref="Q82" r:id="rId390" display="http://cpdb.realtek.com/cpdbv3/view/wafermap/oneWaferSbinMap.php?project=RL6748&amp;checksum=4f18a7a32b7d740483c7b0436bdc83f7&amp;bin_num=75&amp;bintype=sbin&amp;from=xls&amp;cp=CP1&amp;version=RL6748ZA_TC01_V25&amp;lotid=PAH52&amp;waferid=MBB789-21F0" xr:uid="{00000000-0004-0000-0600-000086010000}"/>
    <hyperlink ref="AO82" r:id="rId391" display="http://cpdb.realtek.com/cpdbv3/view/wafermap/oneWaferSbinMap.php?project=RL6748&amp;checksum=346af1648fb5b99fafd151f739cf8a81&amp;bin_num=75&amp;bintype=sbin&amp;from=xls&amp;cp=CP1&amp;version=RL6748ZA_TC01_V25&amp;lotid=PAH52&amp;waferid=MBB789-20F5" xr:uid="{00000000-0004-0000-0600-000087010000}"/>
    <hyperlink ref="AZ82" r:id="rId392" display="http://cpdb.realtek.com/cpdbv3/view/wafermap/oneWaferSbinMap.php?project=RL6748&amp;checksum=4f46c1534e7a9dcaef757752ddb713f8&amp;bin_num=75&amp;bintype=sbin&amp;from=xls&amp;cp=CP1&amp;version=RL6748ZA_TC01_V25&amp;lotid=PAF99&amp;waferid=MBA725-14H1" xr:uid="{00000000-0004-0000-0600-000088010000}"/>
    <hyperlink ref="BA82" r:id="rId393" display="http://cpdb.realtek.com/cpdbv3/view/wafermap/oneWaferSbinMap.php?project=RL6748&amp;checksum=e94cdf86f6b75ce07bd2d740e580bd6a&amp;bin_num=75&amp;bintype=sbin&amp;from=xls&amp;cp=CP1&amp;version=RL6748ZA_TC01_V25&amp;lotid=PAH52&amp;waferid=MBB789-04F6" xr:uid="{00000000-0004-0000-0600-000089010000}"/>
    <hyperlink ref="BE82" r:id="rId394" display="http://cpdb.realtek.com/cpdbv3/view/wafermap/oneWaferSbinMap.php?project=RL6748&amp;checksum=5c1aec74f62620c664a588144ab3a2c6&amp;bin_num=75&amp;bintype=sbin&amp;from=xls&amp;cp=CP1&amp;version=RL6748ZA_TC01_V25&amp;lotid=PAF99&amp;waferid=MBA725-06D4" xr:uid="{00000000-0004-0000-0600-00008A010000}"/>
    <hyperlink ref="BY82" r:id="rId395" display="http://cpdb.realtek.com/cpdbv3/view/wafermap/oneWaferSbinMap.php?project=RL6748&amp;checksum=21e74944e5cbc15c3c252d77d478636f&amp;bin_num=75&amp;bintype=sbin&amp;from=xls&amp;cp=CP1&amp;version=RL6748ZA_TC01_V25&amp;lotid=PAF99&amp;waferid=MBA725-22D3" xr:uid="{00000000-0004-0000-0600-00008B010000}"/>
    <hyperlink ref="CB82" r:id="rId396" display="http://cpdb.realtek.com/cpdbv3/view/wafermap/oneWaferSbinMap.php?project=RL6748&amp;checksum=b35aa88874d5c0000b074d954d6908ac&amp;bin_num=75&amp;bintype=sbin&amp;from=xls&amp;cp=CP1&amp;version=RL6748ZA_TC01_V25&amp;lotid=PAH52&amp;waferid=MBB789-07D7" xr:uid="{00000000-0004-0000-0600-00008C010000}"/>
    <hyperlink ref="CH82" r:id="rId397" display="http://cpdb.realtek.com/cpdbv3/view/wafermap/oneWaferSbinMap.php?project=RL6748&amp;checksum=33569cebc8e1dd4825e96466e6976456&amp;bin_num=75&amp;bintype=sbin&amp;from=xls&amp;cp=CP1&amp;version=RL6748ZA_TC01_V25&amp;lotid=PAH52&amp;waferid=MBB789-09C5" xr:uid="{00000000-0004-0000-0600-00008D010000}"/>
    <hyperlink ref="B83" r:id="rId398" xr:uid="{00000000-0004-0000-0600-00008E010000}"/>
    <hyperlink ref="Q83" r:id="rId399" display="http://cpdb.realtek.com/cpdbv3/view/wafermap/oneWaferSbinMap.php?project=RL6748&amp;checksum=4f18a7a32b7d740483c7b0436bdc83f7&amp;bin_num=334&amp;bintype=sbin&amp;from=xls&amp;cp=CP1&amp;version=RL6748ZA_TC01_V25&amp;lotid=PAH52&amp;waferid=MBB789-21F0" xr:uid="{00000000-0004-0000-0600-00008F010000}"/>
    <hyperlink ref="T83" r:id="rId400" display="http://cpdb.realtek.com/cpdbv3/view/wafermap/oneWaferSbinMap.php?project=RL6748&amp;checksum=5b73d786051d2a7100ebf6d98a2196d8&amp;bin_num=334&amp;bintype=sbin&amp;from=xls&amp;cp=CP1&amp;version=RL6748ZA_TC01_V25&amp;lotid=PAH52&amp;waferid=MBB789-24D1" xr:uid="{00000000-0004-0000-0600-000090010000}"/>
    <hyperlink ref="U83" r:id="rId401" display="http://cpdb.realtek.com/cpdbv3/view/wafermap/oneWaferSbinMap.php?project=RL6748&amp;checksum=1a7cf71ca3236a80bbb3854cd0ffb57d&amp;bin_num=334&amp;bintype=sbin&amp;from=xls&amp;cp=CP1&amp;version=RL6748ZA_TC01_V25&amp;lotid=PAJ20&amp;waferid=MBA740-03D2" xr:uid="{00000000-0004-0000-0600-000091010000}"/>
    <hyperlink ref="AL83" r:id="rId402" display="http://cpdb.realtek.com/cpdbv3/view/wafermap/oneWaferSbinMap.php?project=RL6748&amp;checksum=74289223cd1a06e75923b2a76d2b1be1&amp;bin_num=334&amp;bintype=sbin&amp;from=xls&amp;cp=CP1&amp;version=RL6748ZA_TC01_V25&amp;lotid=PAJ20&amp;waferid=MBA740-04C5" xr:uid="{00000000-0004-0000-0600-000092010000}"/>
    <hyperlink ref="AN83" r:id="rId403" display="http://cpdb.realtek.com/cpdbv3/view/wafermap/oneWaferSbinMap.php?project=RL6748&amp;checksum=069b7e73b4bfebb54a7c22428a8492ac&amp;bin_num=334&amp;bintype=sbin&amp;from=xls&amp;cp=CP1&amp;version=RL6748ZA_TC01_V25&amp;lotid=PAF99&amp;waferid=MBA725-23C6" xr:uid="{00000000-0004-0000-0600-000093010000}"/>
    <hyperlink ref="AS83" r:id="rId404" display="http://cpdb.realtek.com/cpdbv3/view/wafermap/oneWaferSbinMap.php?project=RL6748&amp;checksum=1fc9b012ca72f6bf918beeca50debbc5&amp;bin_num=334&amp;bintype=sbin&amp;from=xls&amp;cp=CP1&amp;version=RL6748ZA_TC01_V25&amp;lotid=PAJ20&amp;waferid=MBA740-17D1" xr:uid="{00000000-0004-0000-0600-000094010000}"/>
    <hyperlink ref="AU83" r:id="rId405" display="http://cpdb.realtek.com/cpdbv3/view/wafermap/oneWaferSbinMap.php?project=RL6748&amp;checksum=6efcec13ec471ee866c1d0c306520d10&amp;bin_num=334&amp;bintype=sbin&amp;from=xls&amp;cp=CP1&amp;version=RL6748ZA_TC01_V25&amp;lotid=PAF99&amp;waferid=MBA725-13A3" xr:uid="{00000000-0004-0000-0600-000095010000}"/>
    <hyperlink ref="B84" r:id="rId406" xr:uid="{00000000-0004-0000-0600-000096010000}"/>
    <hyperlink ref="AA84" r:id="rId407" display="http://cpdb.realtek.com/cpdbv3/view/wafermap/oneWaferSbinMap.php?project=RL6748&amp;checksum=c689c03cea5ddbbdcded6b0f5e1a0095&amp;bin_num=242&amp;bintype=sbin&amp;from=xls&amp;cp=CP1&amp;version=RL6748ZA_TC01_V25&amp;lotid=PAJ21&amp;waferid=MBA746-01C0" xr:uid="{00000000-0004-0000-0600-000097010000}"/>
    <hyperlink ref="AG84" r:id="rId408" display="http://cpdb.realtek.com/cpdbv3/view/wafermap/oneWaferSbinMap.php?project=RL6748&amp;checksum=2ebc6890cabb06592bc6cbb05dab9e16&amp;bin_num=242&amp;bintype=sbin&amp;from=xls&amp;cp=CP1&amp;version=RL6748ZA_TC01_V25&amp;lotid=PAJ20&amp;waferid=MBA740-05C0" xr:uid="{00000000-0004-0000-0600-000098010000}"/>
    <hyperlink ref="AI84" r:id="rId409" display="http://cpdb.realtek.com/cpdbv3/view/wafermap/oneWaferSbinMap.php?project=RL6748&amp;checksum=efa6fc64afe2268d833258ad896357c1&amp;bin_num=242&amp;bintype=sbin&amp;from=xls&amp;cp=CP1&amp;version=RL6748ZA_TC01_V25&amp;lotid=PAF99&amp;waferid=MBA725-09B5" xr:uid="{00000000-0004-0000-0600-000099010000}"/>
    <hyperlink ref="AO84" r:id="rId410" display="http://cpdb.realtek.com/cpdbv3/view/wafermap/oneWaferSbinMap.php?project=RL6748&amp;checksum=346af1648fb5b99fafd151f739cf8a81&amp;bin_num=242&amp;bintype=sbin&amp;from=xls&amp;cp=CP1&amp;version=RL6748ZA_TC01_V25&amp;lotid=PAH52&amp;waferid=MBB789-20F5" xr:uid="{00000000-0004-0000-0600-00009A010000}"/>
    <hyperlink ref="AV84" r:id="rId411" display="http://cpdb.realtek.com/cpdbv3/view/wafermap/oneWaferSbinMap.php?project=RL6748&amp;checksum=89dae681766490830a5a4c88b6d0a8a6&amp;bin_num=242&amp;bintype=sbin&amp;from=xls&amp;cp=CP1&amp;version=RL6748ZA_TC01_V25&amp;lotid=PAH52&amp;waferid=MBB789-16G7" xr:uid="{00000000-0004-0000-0600-00009B010000}"/>
    <hyperlink ref="BO84" r:id="rId412" display="http://cpdb.realtek.com/cpdbv3/view/wafermap/oneWaferSbinMap.php?project=RL6748&amp;checksum=0f036e6a2ecf1d43030fe052edccf068&amp;bin_num=242&amp;bintype=sbin&amp;from=xls&amp;cp=CP1&amp;version=RL6748ZA_TC01_V25&amp;lotid=PAH52&amp;waferid=MBB789-19F0" xr:uid="{00000000-0004-0000-0600-00009C010000}"/>
    <hyperlink ref="BQ84" r:id="rId413" display="http://cpdb.realtek.com/cpdbv3/view/wafermap/oneWaferSbinMap.php?project=RL6748&amp;checksum=4c18c7f5d3e60ca16bfb831d79fb244a&amp;bin_num=242&amp;bintype=sbin&amp;from=xls&amp;cp=CP1&amp;version=RL6748ZA_TC01_V25&amp;lotid=PAJ20&amp;waferid=MBA740-22B2" xr:uid="{00000000-0004-0000-0600-00009D010000}"/>
    <hyperlink ref="BY84" r:id="rId414" display="http://cpdb.realtek.com/cpdbv3/view/wafermap/oneWaferSbinMap.php?project=RL6748&amp;checksum=21e74944e5cbc15c3c252d77d478636f&amp;bin_num=242&amp;bintype=sbin&amp;from=xls&amp;cp=CP1&amp;version=RL6748ZA_TC01_V25&amp;lotid=PAF99&amp;waferid=MBA725-22D3" xr:uid="{00000000-0004-0000-0600-00009E010000}"/>
    <hyperlink ref="B85" r:id="rId415" xr:uid="{00000000-0004-0000-0600-00009F010000}"/>
    <hyperlink ref="Y85" r:id="rId416" display="http://cpdb.realtek.com/cpdbv3/view/wafermap/oneWaferSbinMap.php?project=RL6748&amp;checksum=4fb9f9a36838336200db124c22741b61&amp;bin_num=62&amp;bintype=sbin&amp;from=xls&amp;cp=CP1&amp;version=RL6748ZA_TC01_V25&amp;lotid=PAF99&amp;waferid=MBA725-04E6" xr:uid="{00000000-0004-0000-0600-0000A0010000}"/>
    <hyperlink ref="AH85" r:id="rId417" display="http://cpdb.realtek.com/cpdbv3/view/wafermap/oneWaferSbinMap.php?project=RL6748&amp;checksum=02805a34f32c31a26071052a392fdfa0&amp;bin_num=62&amp;bintype=sbin&amp;from=xls&amp;cp=CP1&amp;version=RL6748ZA_TC01_V25&amp;lotid=PAH52&amp;waferid=MBB789-22E3" xr:uid="{00000000-0004-0000-0600-0000A1010000}"/>
    <hyperlink ref="AR85" r:id="rId418" display="http://cpdb.realtek.com/cpdbv3/view/wafermap/oneWaferSbinMap.php?project=RL6748&amp;checksum=014be125c120289bd4d7b77133b86551&amp;bin_num=62&amp;bintype=sbin&amp;from=xls&amp;cp=CP1&amp;version=RL6748ZA_TC01_V25&amp;lotid=PAJ20&amp;waferid=MBA740-06B3" xr:uid="{00000000-0004-0000-0600-0000A2010000}"/>
    <hyperlink ref="AS85" r:id="rId419" display="http://cpdb.realtek.com/cpdbv3/view/wafermap/oneWaferSbinMap.php?project=RL6748&amp;checksum=1fc9b012ca72f6bf918beeca50debbc5&amp;bin_num=62&amp;bintype=sbin&amp;from=xls&amp;cp=CP1&amp;version=RL6748ZA_TC01_V25&amp;lotid=PAJ20&amp;waferid=MBA740-17D1" xr:uid="{00000000-0004-0000-0600-0000A3010000}"/>
    <hyperlink ref="AU85" r:id="rId420" display="http://cpdb.realtek.com/cpdbv3/view/wafermap/oneWaferSbinMap.php?project=RL6748&amp;checksum=6efcec13ec471ee866c1d0c306520d10&amp;bin_num=62&amp;bintype=sbin&amp;from=xls&amp;cp=CP1&amp;version=RL6748ZA_TC01_V25&amp;lotid=PAF99&amp;waferid=MBA725-13A3" xr:uid="{00000000-0004-0000-0600-0000A4010000}"/>
    <hyperlink ref="AW85" r:id="rId421" display="http://cpdb.realtek.com/cpdbv3/view/wafermap/oneWaferSbinMap.php?project=RL6748&amp;checksum=bff6bde2030320f60b9b8a70e487cfa1&amp;bin_num=62&amp;bintype=sbin&amp;from=xls&amp;cp=CP1&amp;version=RL6748ZA_TC01_V25&amp;lotid=PAF99&amp;waferid=MBA725-05E1" xr:uid="{00000000-0004-0000-0600-0000A5010000}"/>
    <hyperlink ref="BG85" r:id="rId422" display="http://cpdb.realtek.com/cpdbv3/view/wafermap/oneWaferSbinMap.php?project=RL6748&amp;checksum=ba23f08bae13008836ee7ada0493d803&amp;bin_num=62&amp;bintype=sbin&amp;from=xls&amp;cp=CP1&amp;version=RL6748ZA_TC01_V25&amp;lotid=PAF99&amp;waferid=MBA725-24C1" xr:uid="{00000000-0004-0000-0600-0000A6010000}"/>
    <hyperlink ref="CA85" r:id="rId423" display="http://cpdb.realtek.com/cpdbv3/view/wafermap/oneWaferSbinMap.php?project=RL6748&amp;checksum=d9821f253fcfcee0db46fc600ace0ba5&amp;bin_num=62&amp;bintype=sbin&amp;from=xls&amp;cp=CP1&amp;version=RL6748ZA_TC01_V25&amp;lotid=PAF99&amp;waferid=MBA725-12B0" xr:uid="{00000000-0004-0000-0600-0000A7010000}"/>
    <hyperlink ref="B86" r:id="rId424" xr:uid="{00000000-0004-0000-0600-0000A8010000}"/>
    <hyperlink ref="S86" r:id="rId425" display="http://cpdb.realtek.com/cpdbv3/view/wafermap/oneWaferSbinMap.php?project=RL6748&amp;checksum=025331f0e2addf359811f2c98edf83a9&amp;bin_num=63&amp;bintype=sbin&amp;from=xls&amp;cp=CP1&amp;version=RL6748ZA_TC01_V25&amp;lotid=PAH52&amp;waferid=MBB789-15A1" xr:uid="{00000000-0004-0000-0600-0000A9010000}"/>
    <hyperlink ref="AK86" r:id="rId426" display="http://cpdb.realtek.com/cpdbv3/view/wafermap/oneWaferSbinMap.php?project=RL6748&amp;checksum=709d156a29d61ee349511d38744a0854&amp;bin_num=63&amp;bintype=sbin&amp;from=xls&amp;cp=CP1&amp;version=RL6748ZA_TC01_V25&amp;lotid=PAF99&amp;waferid=MBA725-21E0" xr:uid="{00000000-0004-0000-0600-0000AA010000}"/>
    <hyperlink ref="AM86" r:id="rId427" display="http://cpdb.realtek.com/cpdbv3/view/wafermap/oneWaferSbinMap.php?project=RL6748&amp;checksum=ef9d16ecd9c2cdfe046fa33c3074dcab&amp;bin_num=63&amp;bintype=sbin&amp;from=xls&amp;cp=CP1&amp;version=RL6748ZA_TC01_V25&amp;lotid=PAF99&amp;waferid=MBA725-11B5" xr:uid="{00000000-0004-0000-0600-0000AB010000}"/>
    <hyperlink ref="AW86" r:id="rId428" display="http://cpdb.realtek.com/cpdbv3/view/wafermap/oneWaferSbinMap.php?project=RL6748&amp;checksum=bff6bde2030320f60b9b8a70e487cfa1&amp;bin_num=63&amp;bintype=sbin&amp;from=xls&amp;cp=CP1&amp;version=RL6748ZA_TC01_V25&amp;lotid=PAF99&amp;waferid=MBA725-05E1" xr:uid="{00000000-0004-0000-0600-0000AC010000}"/>
    <hyperlink ref="BB86" r:id="rId429" display="http://cpdb.realtek.com/cpdbv3/view/wafermap/oneWaferSbinMap.php?project=RL6748&amp;checksum=fe20bb2f22252ddd5230bf5f90cdf0b4&amp;bin_num=63&amp;bintype=sbin&amp;from=xls&amp;cp=CP1&amp;version=RL6748ZA_TC01_V25&amp;lotid=PAJ22&amp;waferid=MBC092-04D2" xr:uid="{00000000-0004-0000-0600-0000AD010000}"/>
    <hyperlink ref="BS86" r:id="rId430" display="http://cpdb.realtek.com/cpdbv3/view/wafermap/oneWaferSbinMap.php?project=RL6748&amp;checksum=594424b126629d55c6d973ab4a97abb8&amp;bin_num=63&amp;bintype=sbin&amp;from=xls&amp;cp=CP1&amp;version=RL6748ZA_TC01_V25&amp;lotid=PAH52&amp;waferid=MBB789-06E4" xr:uid="{00000000-0004-0000-0600-0000AE010000}"/>
    <hyperlink ref="CF86" r:id="rId431" display="http://cpdb.realtek.com/cpdbv3/view/wafermap/oneWaferSbinMap.php?project=RL6748&amp;checksum=2420f82ea21f6404a5f323897c99aa9a&amp;bin_num=63&amp;bintype=sbin&amp;from=xls&amp;cp=CP1&amp;version=RL6748ZA_TC01_V25&amp;lotid=PAJ20&amp;waferid=MBA740-18C4" xr:uid="{00000000-0004-0000-0600-0000AF010000}"/>
    <hyperlink ref="B87" r:id="rId432" xr:uid="{00000000-0004-0000-0600-0000B0010000}"/>
    <hyperlink ref="R87" r:id="rId433" display="http://cpdb.realtek.com/cpdbv3/view/wafermap/oneWaferSbinMap.php?project=RL6748&amp;checksum=9d49b244f6538f7ad4330fab653df316&amp;bin_num=82&amp;bintype=sbin&amp;from=xls&amp;cp=CP1&amp;version=RL6748ZA_TC01_V25&amp;lotid=PAH52&amp;waferid=MBB789-10D2" xr:uid="{00000000-0004-0000-0600-0000B1010000}"/>
    <hyperlink ref="T87" r:id="rId434" display="http://cpdb.realtek.com/cpdbv3/view/wafermap/oneWaferSbinMap.php?project=RL6748&amp;checksum=5b73d786051d2a7100ebf6d98a2196d8&amp;bin_num=82&amp;bintype=sbin&amp;from=xls&amp;cp=CP1&amp;version=RL6748ZA_TC01_V25&amp;lotid=PAH52&amp;waferid=MBB789-24D1" xr:uid="{00000000-0004-0000-0600-0000B2010000}"/>
    <hyperlink ref="W87" r:id="rId435" display="http://cpdb.realtek.com/cpdbv3/view/wafermap/oneWaferSbinMap.php?project=RL6748&amp;checksum=4c1ed305e1c254df8b569ba383f8a031&amp;bin_num=82&amp;bintype=sbin&amp;from=xls&amp;cp=CP1&amp;version=RL6748ZA_TC01_V25&amp;lotid=PAJ20&amp;waferid=MBA740-14F0" xr:uid="{00000000-0004-0000-0600-0000B3010000}"/>
    <hyperlink ref="AQ87" r:id="rId436" display="http://cpdb.realtek.com/cpdbv3/view/wafermap/oneWaferSbinMap.php?project=RL6748&amp;checksum=4f6743513f62012c5e62a27e32f1bf21&amp;bin_num=82&amp;bintype=sbin&amp;from=xls&amp;cp=CP1&amp;version=RL6748ZA_TC01_V25&amp;lotid=PAF99&amp;waferid=MBA725-08C2" xr:uid="{00000000-0004-0000-0600-0000B4010000}"/>
    <hyperlink ref="BA87" r:id="rId437" display="http://cpdb.realtek.com/cpdbv3/view/wafermap/oneWaferSbinMap.php?project=RL6748&amp;checksum=e94cdf86f6b75ce07bd2d740e580bd6a&amp;bin_num=82&amp;bintype=sbin&amp;from=xls&amp;cp=CP1&amp;version=RL6748ZA_TC01_V25&amp;lotid=PAH52&amp;waferid=MBB789-04F6" xr:uid="{00000000-0004-0000-0600-0000B5010000}"/>
    <hyperlink ref="BC87" r:id="rId438" display="http://cpdb.realtek.com/cpdbv3/view/wafermap/oneWaferSbinMap.php?project=RL6748&amp;checksum=689369812dca08ff8f31a06c96032d20&amp;bin_num=82&amp;bintype=sbin&amp;from=xls&amp;cp=CP1&amp;version=RL6748ZA_TC01_V25&amp;lotid=PAH52&amp;waferid=MBB789-05F1" xr:uid="{00000000-0004-0000-0600-0000B6010000}"/>
    <hyperlink ref="B88" r:id="rId439" xr:uid="{00000000-0004-0000-0600-0000B7010000}"/>
    <hyperlink ref="P88" r:id="rId440" display="http://cpdb.realtek.com/cpdbv3/view/wafermap/oneWaferSbinMap.php?project=RL6748&amp;checksum=fa61eb6b0a743468a2294067e9a3c7e3&amp;bin_num=57&amp;bintype=sbin&amp;from=xls&amp;cp=CP1&amp;version=RL6748ZA_TC01_V25&amp;lotid=PAJ20&amp;waferid=MBA740-20C4" xr:uid="{00000000-0004-0000-0600-0000B8010000}"/>
    <hyperlink ref="Y88" r:id="rId441" display="http://cpdb.realtek.com/cpdbv3/view/wafermap/oneWaferSbinMap.php?project=RL6748&amp;checksum=4fb9f9a36838336200db124c22741b61&amp;bin_num=57&amp;bintype=sbin&amp;from=xls&amp;cp=CP1&amp;version=RL6748ZA_TC01_V25&amp;lotid=PAF99&amp;waferid=MBA725-04E6" xr:uid="{00000000-0004-0000-0600-0000B9010000}"/>
    <hyperlink ref="AD88" r:id="rId442" display="http://cpdb.realtek.com/cpdbv3/view/wafermap/oneWaferSbinMap.php?project=RL6748&amp;checksum=24c3a66ffe93197a95595d70573b11ba&amp;bin_num=57&amp;bintype=sbin&amp;from=xls&amp;cp=CP1&amp;version=RL6748ZA_TC01_V25&amp;lotid=PAH52&amp;waferid=MBB789-17G2" xr:uid="{00000000-0004-0000-0600-0000BA010000}"/>
    <hyperlink ref="AL88" r:id="rId443" display="http://cpdb.realtek.com/cpdbv3/view/wafermap/oneWaferSbinMap.php?project=RL6748&amp;checksum=74289223cd1a06e75923b2a76d2b1be1&amp;bin_num=57&amp;bintype=sbin&amp;from=xls&amp;cp=CP1&amp;version=RL6748ZA_TC01_V25&amp;lotid=PAJ20&amp;waferid=MBA740-04C5" xr:uid="{00000000-0004-0000-0600-0000BB010000}"/>
    <hyperlink ref="AR88" r:id="rId444" display="http://cpdb.realtek.com/cpdbv3/view/wafermap/oneWaferSbinMap.php?project=RL6748&amp;checksum=014be125c120289bd4d7b77133b86551&amp;bin_num=57&amp;bintype=sbin&amp;from=xls&amp;cp=CP1&amp;version=RL6748ZA_TC01_V25&amp;lotid=PAJ20&amp;waferid=MBA740-06B3" xr:uid="{00000000-0004-0000-0600-0000BC010000}"/>
    <hyperlink ref="AT88" r:id="rId445" display="http://cpdb.realtek.com/cpdbv3/view/wafermap/oneWaferSbinMap.php?project=RL6748&amp;checksum=230b987485535d6a7dfa520f7364e06f&amp;bin_num=57&amp;bintype=sbin&amp;from=xls&amp;cp=CP1&amp;version=RL6748ZA_TC01_V25&amp;lotid=PAJ20&amp;waferid=MBA740-16D6" xr:uid="{00000000-0004-0000-0600-0000BD010000}"/>
    <hyperlink ref="BX88" r:id="rId446" display="http://cpdb.realtek.com/cpdbv3/view/wafermap/oneWaferSbinMap.php?project=RL6748&amp;checksum=8920b10869cc952c936bfc2747c6eda2&amp;bin_num=57&amp;bintype=sbin&amp;from=xls&amp;cp=CP1&amp;version=RL6748ZA_TC01_V25&amp;lotid=PAF99&amp;waferid=MBA725-07C7" xr:uid="{00000000-0004-0000-0600-0000BE010000}"/>
    <hyperlink ref="B89" r:id="rId447" xr:uid="{00000000-0004-0000-0600-0000BF010000}"/>
    <hyperlink ref="V89" r:id="rId448" display="http://cpdb.realtek.com/cpdbv3/view/wafermap/oneWaferSbinMap.php?project=RL6748&amp;checksum=2c9548e672b9bcdc1d978244a3e4c8a4&amp;bin_num=28&amp;bintype=sbin&amp;from=xls&amp;cp=CP1&amp;version=RL6748ZA_TC01_V25&amp;lotid=PAJ22&amp;waferid=MBC092-01F1" xr:uid="{00000000-0004-0000-0600-0000C0010000}"/>
    <hyperlink ref="AC89" r:id="rId449" display="http://cpdb.realtek.com/cpdbv3/view/wafermap/oneWaferSbinMap.php?project=RL6748&amp;checksum=c47c0d6b953143d5265a95b1174c5da7&amp;bin_num=28&amp;bintype=sbin&amp;from=xls&amp;cp=CP1&amp;version=RL6748ZA_TC01_V25&amp;lotid=PAF99&amp;waferid=MBA725-25B4" xr:uid="{00000000-0004-0000-0600-0000C1010000}"/>
    <hyperlink ref="AH89" r:id="rId450" display="http://cpdb.realtek.com/cpdbv3/view/wafermap/oneWaferSbinMap.php?project=RL6748&amp;checksum=02805a34f32c31a26071052a392fdfa0&amp;bin_num=28&amp;bintype=sbin&amp;from=xls&amp;cp=CP1&amp;version=RL6748ZA_TC01_V25&amp;lotid=PAH52&amp;waferid=MBB789-22E3" xr:uid="{00000000-0004-0000-0600-0000C2010000}"/>
    <hyperlink ref="AU89" r:id="rId451" display="http://cpdb.realtek.com/cpdbv3/view/wafermap/oneWaferSbinMap.php?project=RL6748&amp;checksum=6efcec13ec471ee866c1d0c306520d10&amp;bin_num=28&amp;bintype=sbin&amp;from=xls&amp;cp=CP1&amp;version=RL6748ZA_TC01_V25&amp;lotid=PAF99&amp;waferid=MBA725-13A3" xr:uid="{00000000-0004-0000-0600-0000C3010000}"/>
    <hyperlink ref="BE89" r:id="rId452" display="http://cpdb.realtek.com/cpdbv3/view/wafermap/oneWaferSbinMap.php?project=RL6748&amp;checksum=5c1aec74f62620c664a588144ab3a2c6&amp;bin_num=28&amp;bintype=sbin&amp;from=xls&amp;cp=CP1&amp;version=RL6748ZA_TC01_V25&amp;lotid=PAF99&amp;waferid=MBA725-06D4" xr:uid="{00000000-0004-0000-0600-0000C4010000}"/>
    <hyperlink ref="BO89" r:id="rId453" display="http://cpdb.realtek.com/cpdbv3/view/wafermap/oneWaferSbinMap.php?project=RL6748&amp;checksum=0f036e6a2ecf1d43030fe052edccf068&amp;bin_num=28&amp;bintype=sbin&amp;from=xls&amp;cp=CP1&amp;version=RL6748ZA_TC01_V25&amp;lotid=PAH52&amp;waferid=MBB789-19F0" xr:uid="{00000000-0004-0000-0600-0000C5010000}"/>
    <hyperlink ref="B90" r:id="rId454" xr:uid="{00000000-0004-0000-0600-0000C6010000}"/>
    <hyperlink ref="T90" r:id="rId455" display="http://cpdb.realtek.com/cpdbv3/view/wafermap/oneWaferSbinMap.php?project=RL6748&amp;checksum=5b73d786051d2a7100ebf6d98a2196d8&amp;bin_num=29&amp;bintype=sbin&amp;from=xls&amp;cp=CP1&amp;version=RL6748ZA_TC01_V25&amp;lotid=PAH52&amp;waferid=MBB789-24D1" xr:uid="{00000000-0004-0000-0600-0000C7010000}"/>
    <hyperlink ref="AB90" r:id="rId456" display="http://cpdb.realtek.com/cpdbv3/view/wafermap/oneWaferSbinMap.php?project=RL6748&amp;checksum=0fd634fe7bfd71d4f530fa115b350445&amp;bin_num=29&amp;bintype=sbin&amp;from=xls&amp;cp=CP1&amp;version=RL6748ZA_TC01_V25&amp;lotid=PAH52&amp;waferid=MBB789-03G3" xr:uid="{00000000-0004-0000-0600-0000C8010000}"/>
    <hyperlink ref="AJ90" r:id="rId457" display="http://cpdb.realtek.com/cpdbv3/view/wafermap/oneWaferSbinMap.php?project=RL6748&amp;checksum=4c1cb504fb13f725983197503c968f6a&amp;bin_num=29&amp;bintype=sbin&amp;from=xls&amp;cp=CP1&amp;version=RL6748ZA_TC01_V25&amp;lotid=PAJ20&amp;waferid=MBA740-21B7" xr:uid="{00000000-0004-0000-0600-0000C9010000}"/>
    <hyperlink ref="AU90" r:id="rId458" display="http://cpdb.realtek.com/cpdbv3/view/wafermap/oneWaferSbinMap.php?project=RL6748&amp;checksum=6efcec13ec471ee866c1d0c306520d10&amp;bin_num=29&amp;bintype=sbin&amp;from=xls&amp;cp=CP1&amp;version=RL6748ZA_TC01_V25&amp;lotid=PAF99&amp;waferid=MBA725-13A3" xr:uid="{00000000-0004-0000-0600-0000CA010000}"/>
    <hyperlink ref="BS90" r:id="rId459" display="http://cpdb.realtek.com/cpdbv3/view/wafermap/oneWaferSbinMap.php?project=RL6748&amp;checksum=594424b126629d55c6d973ab4a97abb8&amp;bin_num=29&amp;bintype=sbin&amp;from=xls&amp;cp=CP1&amp;version=RL6748ZA_TC01_V25&amp;lotid=PAH52&amp;waferid=MBB789-06E4" xr:uid="{00000000-0004-0000-0600-0000CB010000}"/>
    <hyperlink ref="BU90" r:id="rId460" display="http://cpdb.realtek.com/cpdbv3/view/wafermap/oneWaferSbinMap.php?project=RL6748&amp;checksum=b2d8cae92f3bd528103d119622d5aa89&amp;bin_num=29&amp;bintype=sbin&amp;from=xls&amp;cp=CP1&amp;version=RL6748ZA_TC01_V25&amp;lotid=PAJ22&amp;waferid=MBC092-03D7" xr:uid="{00000000-0004-0000-0600-0000CC010000}"/>
    <hyperlink ref="B91" r:id="rId461" xr:uid="{00000000-0004-0000-0600-0000CD010000}"/>
    <hyperlink ref="P91" r:id="rId462" display="http://cpdb.realtek.com/cpdbv3/view/wafermap/oneWaferSbinMap.php?project=RL6748&amp;checksum=fa61eb6b0a743468a2294067e9a3c7e3&amp;bin_num=266&amp;bintype=sbin&amp;from=xls&amp;cp=CP1&amp;version=RL6748ZA_TC01_V25&amp;lotid=PAJ20&amp;waferid=MBA740-20C4" xr:uid="{00000000-0004-0000-0600-0000CE010000}"/>
    <hyperlink ref="CF91" r:id="rId463" display="http://cpdb.realtek.com/cpdbv3/view/wafermap/oneWaferSbinMap.php?project=RL6748&amp;checksum=2420f82ea21f6404a5f323897c99aa9a&amp;bin_num=266&amp;bintype=sbin&amp;from=xls&amp;cp=CP1&amp;version=RL6748ZA_TC01_V25&amp;lotid=PAJ20&amp;waferid=MBA740-18C4" xr:uid="{00000000-0004-0000-0600-0000CF010000}"/>
    <hyperlink ref="B92" r:id="rId464" xr:uid="{00000000-0004-0000-0600-0000D0010000}"/>
    <hyperlink ref="BG92" r:id="rId465" display="http://cpdb.realtek.com/cpdbv3/view/wafermap/oneWaferSbinMap.php?project=RL6748&amp;checksum=ba23f08bae13008836ee7ada0493d803&amp;bin_num=7&amp;bintype=sbin&amp;from=xls&amp;cp=CP1&amp;version=RL6748ZA_TC01_V25&amp;lotid=PAF99&amp;waferid=MBA725-24C1" xr:uid="{00000000-0004-0000-0600-0000D1010000}"/>
    <hyperlink ref="BK92" r:id="rId466" display="http://cpdb.realtek.com/cpdbv3/view/wafermap/oneWaferSbinMap.php?project=RL6748&amp;checksum=c43d7c69e12e4f06087ff0fb90e95af6&amp;bin_num=7&amp;bintype=sbin&amp;from=xls&amp;cp=CP1&amp;version=RL6748ZA_TC01_V25&amp;lotid=PAH52&amp;waferid=MBB789-11C5" xr:uid="{00000000-0004-0000-0600-0000D2010000}"/>
    <hyperlink ref="BW92" r:id="rId467" display="http://cpdb.realtek.com/cpdbv3/view/wafermap/oneWaferSbinMap.php?project=RL6748&amp;checksum=44c87664494a4529c69a88eedbf15f5a&amp;bin_num=7&amp;bintype=sbin&amp;from=xls&amp;cp=CP1&amp;version=RL6748ZA_TC01_V25&amp;lotid=PAF99&amp;waferid=MBA725-19E0" xr:uid="{00000000-0004-0000-0600-0000D3010000}"/>
    <hyperlink ref="BY92" r:id="rId468" display="http://cpdb.realtek.com/cpdbv3/view/wafermap/oneWaferSbinMap.php?project=RL6748&amp;checksum=21e74944e5cbc15c3c252d77d478636f&amp;bin_num=7&amp;bintype=sbin&amp;from=xls&amp;cp=CP1&amp;version=RL6748ZA_TC01_V25&amp;lotid=PAF99&amp;waferid=MBA725-22D3" xr:uid="{00000000-0004-0000-0600-0000D4010000}"/>
    <hyperlink ref="B93" r:id="rId469" xr:uid="{00000000-0004-0000-0600-0000D5010000}"/>
    <hyperlink ref="U93" r:id="rId470" display="http://cpdb.realtek.com/cpdbv3/view/wafermap/oneWaferSbinMap.php?project=RL6748&amp;checksum=1a7cf71ca3236a80bbb3854cd0ffb57d&amp;bin_num=233&amp;bintype=sbin&amp;from=xls&amp;cp=CP1&amp;version=RL6748ZA_TC01_V25&amp;lotid=PAJ20&amp;waferid=MBA740-03D2" xr:uid="{00000000-0004-0000-0600-0000D6010000}"/>
    <hyperlink ref="X93" r:id="rId471" display="http://cpdb.realtek.com/cpdbv3/view/wafermap/oneWaferSbinMap.php?project=RL6748&amp;checksum=ea8a739d94703e3b47a8c1e8fe5f59e7&amp;bin_num=233&amp;bintype=sbin&amp;from=xls&amp;cp=CP1&amp;version=RL6748ZA_TC01_V25&amp;lotid=PAJ21&amp;waferid=MBA746-05G7" xr:uid="{00000000-0004-0000-0600-0000D7010000}"/>
    <hyperlink ref="BM93" r:id="rId472" display="http://cpdb.realtek.com/cpdbv3/view/wafermap/oneWaferSbinMap.php?project=RL6748&amp;checksum=98a884e94ee228b56bf7bba588f4c67d&amp;bin_num=233&amp;bintype=sbin&amp;from=xls&amp;cp=CP1&amp;version=RL6748ZA_TC01_V25&amp;lotid=PAF99&amp;waferid=MBA725-15G4" xr:uid="{00000000-0004-0000-0600-0000D8010000}"/>
    <hyperlink ref="CE93" r:id="rId473" display="http://cpdb.realtek.com/cpdbv3/view/wafermap/oneWaferSbinMap.php?project=RL6748&amp;checksum=738456fd984f4cfaeaad0c4b1a450b93&amp;bin_num=233&amp;bintype=sbin&amp;from=xls&amp;cp=CP1&amp;version=RL6748ZA_TC01_V25&amp;lotid=PAJ20&amp;waferid=MBA740-23A5" xr:uid="{00000000-0004-0000-0600-0000D9010000}"/>
    <hyperlink ref="B94" r:id="rId474" xr:uid="{00000000-0004-0000-0600-0000DA010000}"/>
    <hyperlink ref="BA94" r:id="rId475" display="http://cpdb.realtek.com/cpdbv3/view/wafermap/oneWaferSbinMap.php?project=RL6748&amp;checksum=e94cdf86f6b75ce07bd2d740e580bd6a&amp;bin_num=228&amp;bintype=sbin&amp;from=xls&amp;cp=CP1&amp;version=RL6748ZA_TC01_V25&amp;lotid=PAH52&amp;waferid=MBB789-04F6" xr:uid="{00000000-0004-0000-0600-0000DB010000}"/>
    <hyperlink ref="BI94" r:id="rId476" display="http://cpdb.realtek.com/cpdbv3/view/wafermap/oneWaferSbinMap.php?project=RL6748&amp;checksum=1af5fa071dfebbb8f7c79bfd32abdf1c&amp;bin_num=228&amp;bintype=sbin&amp;from=xls&amp;cp=CP1&amp;version=RL6748ZA_TC01_V25&amp;lotid=PAJ22&amp;waferid=MBC092-02E4" xr:uid="{00000000-0004-0000-0600-0000DC010000}"/>
    <hyperlink ref="BY94" r:id="rId477" display="http://cpdb.realtek.com/cpdbv3/view/wafermap/oneWaferSbinMap.php?project=RL6748&amp;checksum=21e74944e5cbc15c3c252d77d478636f&amp;bin_num=228&amp;bintype=sbin&amp;from=xls&amp;cp=CP1&amp;version=RL6748ZA_TC01_V25&amp;lotid=PAF99&amp;waferid=MBA725-22D3" xr:uid="{00000000-0004-0000-0600-0000DD010000}"/>
    <hyperlink ref="CE94" r:id="rId478" display="http://cpdb.realtek.com/cpdbv3/view/wafermap/oneWaferSbinMap.php?project=RL6748&amp;checksum=738456fd984f4cfaeaad0c4b1a450b93&amp;bin_num=228&amp;bintype=sbin&amp;from=xls&amp;cp=CP1&amp;version=RL6748ZA_TC01_V25&amp;lotid=PAJ20&amp;waferid=MBA740-23A5" xr:uid="{00000000-0004-0000-0600-0000DE010000}"/>
    <hyperlink ref="B95" r:id="rId479" xr:uid="{00000000-0004-0000-0600-0000DF010000}"/>
    <hyperlink ref="W95" r:id="rId480" display="http://cpdb.realtek.com/cpdbv3/view/wafermap/oneWaferSbinMap.php?project=RL6748&amp;checksum=4c1ed305e1c254df8b569ba383f8a031&amp;bin_num=293&amp;bintype=sbin&amp;from=xls&amp;cp=CP1&amp;version=RL6748ZA_TC01_V25&amp;lotid=PAJ20&amp;waferid=MBA740-14F0" xr:uid="{00000000-0004-0000-0600-0000E0010000}"/>
    <hyperlink ref="AE95" r:id="rId481" display="http://cpdb.realtek.com/cpdbv3/view/wafermap/oneWaferSbinMap.php?project=RL6748&amp;checksum=683966ec22a0f829f2756e8709c33d19&amp;bin_num=293&amp;bintype=sbin&amp;from=xls&amp;cp=CP1&amp;version=RL6748ZA_TC01_V25&amp;lotid=PAJ21&amp;waferid=MBA746-03A6" xr:uid="{00000000-0004-0000-0600-0000E1010000}"/>
    <hyperlink ref="AG95" r:id="rId482" display="http://cpdb.realtek.com/cpdbv3/view/wafermap/oneWaferSbinMap.php?project=RL6748&amp;checksum=2ebc6890cabb06592bc6cbb05dab9e16&amp;bin_num=293&amp;bintype=sbin&amp;from=xls&amp;cp=CP1&amp;version=RL6748ZA_TC01_V25&amp;lotid=PAJ20&amp;waferid=MBA740-05C0" xr:uid="{00000000-0004-0000-0600-0000E2010000}"/>
    <hyperlink ref="B96" r:id="rId483" xr:uid="{00000000-0004-0000-0600-0000E3010000}"/>
    <hyperlink ref="AA96" r:id="rId484" display="http://cpdb.realtek.com/cpdbv3/view/wafermap/oneWaferSbinMap.php?project=RL6748&amp;checksum=c689c03cea5ddbbdcded6b0f5e1a0095&amp;bin_num=91&amp;bintype=sbin&amp;from=xls&amp;cp=CP1&amp;version=RL6748ZA_TC01_V25&amp;lotid=PAJ21&amp;waferid=MBA746-01C0" xr:uid="{00000000-0004-0000-0600-0000E4010000}"/>
    <hyperlink ref="AW96" r:id="rId485" display="http://cpdb.realtek.com/cpdbv3/view/wafermap/oneWaferSbinMap.php?project=RL6748&amp;checksum=bff6bde2030320f60b9b8a70e487cfa1&amp;bin_num=91&amp;bintype=sbin&amp;from=xls&amp;cp=CP1&amp;version=RL6748ZA_TC01_V25&amp;lotid=PAF99&amp;waferid=MBA725-05E1" xr:uid="{00000000-0004-0000-0600-0000E5010000}"/>
    <hyperlink ref="BD96" r:id="rId486" display="http://cpdb.realtek.com/cpdbv3/view/wafermap/oneWaferSbinMap.php?project=RL6748&amp;checksum=415d419cece7987051d5cec90ee92883&amp;bin_num=91&amp;bintype=sbin&amp;from=xls&amp;cp=CP1&amp;version=RL6748ZA_TC01_V25&amp;lotid=PAF99&amp;waferid=MBA725-18E5" xr:uid="{00000000-0004-0000-0600-0000E6010000}"/>
    <hyperlink ref="BJ96" r:id="rId487" display="http://cpdb.realtek.com/cpdbv3/view/wafermap/oneWaferSbinMap.php?project=RL6748&amp;checksum=673450d889a48797317898984aa58fb1&amp;bin_num=91&amp;bintype=sbin&amp;from=xls&amp;cp=CP1&amp;version=RL6748ZA_TC01_V25&amp;lotid=PAJ20&amp;waferid=MBA740-19B7" xr:uid="{00000000-0004-0000-0600-0000E7010000}"/>
    <hyperlink ref="B97" r:id="rId488" xr:uid="{00000000-0004-0000-0600-0000E8010000}"/>
    <hyperlink ref="X97" r:id="rId489" display="http://cpdb.realtek.com/cpdbv3/view/wafermap/oneWaferSbinMap.php?project=RL6748&amp;checksum=ea8a739d94703e3b47a8c1e8fe5f59e7&amp;bin_num=31&amp;bintype=sbin&amp;from=xls&amp;cp=CP1&amp;version=RL6748ZA_TC01_V25&amp;lotid=PAJ21&amp;waferid=MBA746-05G7" xr:uid="{00000000-0004-0000-0600-0000E9010000}"/>
    <hyperlink ref="AI97" r:id="rId490" display="http://cpdb.realtek.com/cpdbv3/view/wafermap/oneWaferSbinMap.php?project=RL6748&amp;checksum=efa6fc64afe2268d833258ad896357c1&amp;bin_num=31&amp;bintype=sbin&amp;from=xls&amp;cp=CP1&amp;version=RL6748ZA_TC01_V25&amp;lotid=PAF99&amp;waferid=MBA725-09B5" xr:uid="{00000000-0004-0000-0600-0000EA010000}"/>
    <hyperlink ref="BV97" r:id="rId491" display="http://cpdb.realtek.com/cpdbv3/view/wafermap/oneWaferSbinMap.php?project=RL6748&amp;checksum=0cefb30463efc6c9eeb378aab2663b05&amp;bin_num=31&amp;bintype=sbin&amp;from=xls&amp;cp=CP1&amp;version=RL6748ZA_TC01_V25&amp;lotid=PAJ21&amp;waferid=MBA746-02B3" xr:uid="{00000000-0004-0000-0600-0000EB010000}"/>
    <hyperlink ref="CE97" r:id="rId492" display="http://cpdb.realtek.com/cpdbv3/view/wafermap/oneWaferSbinMap.php?project=RL6748&amp;checksum=738456fd984f4cfaeaad0c4b1a450b93&amp;bin_num=31&amp;bintype=sbin&amp;from=xls&amp;cp=CP1&amp;version=RL6748ZA_TC01_V25&amp;lotid=PAJ20&amp;waferid=MBA740-23A5" xr:uid="{00000000-0004-0000-0600-0000EC010000}"/>
    <hyperlink ref="B98" r:id="rId493" xr:uid="{00000000-0004-0000-0600-0000ED010000}"/>
    <hyperlink ref="T98" r:id="rId494" display="http://cpdb.realtek.com/cpdbv3/view/wafermap/oneWaferSbinMap.php?project=RL6748&amp;checksum=5b73d786051d2a7100ebf6d98a2196d8&amp;bin_num=355&amp;bintype=sbin&amp;from=xls&amp;cp=CP1&amp;version=RL6748ZA_TC01_V25&amp;lotid=PAH52&amp;waferid=MBB789-24D1" xr:uid="{00000000-0004-0000-0600-0000EE010000}"/>
    <hyperlink ref="X98" r:id="rId495" display="http://cpdb.realtek.com/cpdbv3/view/wafermap/oneWaferSbinMap.php?project=RL6748&amp;checksum=ea8a739d94703e3b47a8c1e8fe5f59e7&amp;bin_num=355&amp;bintype=sbin&amp;from=xls&amp;cp=CP1&amp;version=RL6748ZA_TC01_V25&amp;lotid=PAJ21&amp;waferid=MBA746-05G7" xr:uid="{00000000-0004-0000-0600-0000EF010000}"/>
    <hyperlink ref="AM98" r:id="rId496" display="http://cpdb.realtek.com/cpdbv3/view/wafermap/oneWaferSbinMap.php?project=RL6748&amp;checksum=ef9d16ecd9c2cdfe046fa33c3074dcab&amp;bin_num=355&amp;bintype=sbin&amp;from=xls&amp;cp=CP1&amp;version=RL6748ZA_TC01_V25&amp;lotid=PAF99&amp;waferid=MBA725-11B5" xr:uid="{00000000-0004-0000-0600-0000F0010000}"/>
    <hyperlink ref="BN98" r:id="rId497" display="http://cpdb.realtek.com/cpdbv3/view/wafermap/oneWaferSbinMap.php?project=RL6748&amp;checksum=d18748c8637ff50731bd4069ba6e9db5&amp;bin_num=355&amp;bintype=sbin&amp;from=xls&amp;cp=CP1&amp;version=RL6748ZA_TC01_V25&amp;lotid=PAJ21&amp;waferid=MBA746-17A5" xr:uid="{00000000-0004-0000-0600-0000F1010000}"/>
    <hyperlink ref="B99" r:id="rId498" xr:uid="{00000000-0004-0000-0600-0000F2010000}"/>
    <hyperlink ref="AG99" r:id="rId499" display="http://cpdb.realtek.com/cpdbv3/view/wafermap/oneWaferSbinMap.php?project=RL6748&amp;checksum=2ebc6890cabb06592bc6cbb05dab9e16&amp;bin_num=56&amp;bintype=sbin&amp;from=xls&amp;cp=CP1&amp;version=RL6748ZA_TC01_V25&amp;lotid=PAJ20&amp;waferid=MBA740-05C0" xr:uid="{00000000-0004-0000-0600-0000F3010000}"/>
    <hyperlink ref="BK99" r:id="rId500" display="http://cpdb.realtek.com/cpdbv3/view/wafermap/oneWaferSbinMap.php?project=RL6748&amp;checksum=c43d7c69e12e4f06087ff0fb90e95af6&amp;bin_num=56&amp;bintype=sbin&amp;from=xls&amp;cp=CP1&amp;version=RL6748ZA_TC01_V25&amp;lotid=PAH52&amp;waferid=MBB789-11C5" xr:uid="{00000000-0004-0000-0600-0000F4010000}"/>
    <hyperlink ref="CB99" r:id="rId501" display="http://cpdb.realtek.com/cpdbv3/view/wafermap/oneWaferSbinMap.php?project=RL6748&amp;checksum=b35aa88874d5c0000b074d954d6908ac&amp;bin_num=56&amp;bintype=sbin&amp;from=xls&amp;cp=CP1&amp;version=RL6748ZA_TC01_V25&amp;lotid=PAH52&amp;waferid=MBB789-07D7" xr:uid="{00000000-0004-0000-0600-0000F5010000}"/>
    <hyperlink ref="CD99" r:id="rId502" display="http://cpdb.realtek.com/cpdbv3/view/wafermap/oneWaferSbinMap.php?project=RL6748&amp;checksum=b7accc02d56468bf83c5d9e80025ba13&amp;bin_num=56&amp;bintype=sbin&amp;from=xls&amp;cp=CP1&amp;version=RL6748ZA_TC01_V25&amp;lotid=PAH52&amp;waferid=MBB789-08D2" xr:uid="{00000000-0004-0000-0600-0000F6010000}"/>
    <hyperlink ref="B100" r:id="rId503" xr:uid="{00000000-0004-0000-0600-0000F7010000}"/>
    <hyperlink ref="AI100" r:id="rId504" display="http://cpdb.realtek.com/cpdbv3/view/wafermap/oneWaferSbinMap.php?project=RL6748&amp;checksum=efa6fc64afe2268d833258ad896357c1&amp;bin_num=30&amp;bintype=sbin&amp;from=xls&amp;cp=CP1&amp;version=RL6748ZA_TC01_V25&amp;lotid=PAF99&amp;waferid=MBA725-09B5" xr:uid="{00000000-0004-0000-0600-0000F8010000}"/>
    <hyperlink ref="BG100" r:id="rId505" display="http://cpdb.realtek.com/cpdbv3/view/wafermap/oneWaferSbinMap.php?project=RL6748&amp;checksum=ba23f08bae13008836ee7ada0493d803&amp;bin_num=30&amp;bintype=sbin&amp;from=xls&amp;cp=CP1&amp;version=RL6748ZA_TC01_V25&amp;lotid=PAF99&amp;waferid=MBA725-24C1" xr:uid="{00000000-0004-0000-0600-0000F9010000}"/>
    <hyperlink ref="BW100" r:id="rId506" display="http://cpdb.realtek.com/cpdbv3/view/wafermap/oneWaferSbinMap.php?project=RL6748&amp;checksum=44c87664494a4529c69a88eedbf15f5a&amp;bin_num=30&amp;bintype=sbin&amp;from=xls&amp;cp=CP1&amp;version=RL6748ZA_TC01_V25&amp;lotid=PAF99&amp;waferid=MBA725-19E0" xr:uid="{00000000-0004-0000-0600-0000FA010000}"/>
    <hyperlink ref="CD100" r:id="rId507" display="http://cpdb.realtek.com/cpdbv3/view/wafermap/oneWaferSbinMap.php?project=RL6748&amp;checksum=b7accc02d56468bf83c5d9e80025ba13&amp;bin_num=30&amp;bintype=sbin&amp;from=xls&amp;cp=CP1&amp;version=RL6748ZA_TC01_V25&amp;lotid=PAH52&amp;waferid=MBB789-08D2" xr:uid="{00000000-0004-0000-0600-0000FB010000}"/>
    <hyperlink ref="B101" r:id="rId508" xr:uid="{00000000-0004-0000-0600-0000FC010000}"/>
    <hyperlink ref="U101" r:id="rId509" display="http://cpdb.realtek.com/cpdbv3/view/wafermap/oneWaferSbinMap.php?project=RL6748&amp;checksum=1a7cf71ca3236a80bbb3854cd0ffb57d&amp;bin_num=18&amp;bintype=sbin&amp;from=xls&amp;cp=CP1&amp;version=RL6748ZA_TC01_V25&amp;lotid=PAJ20&amp;waferid=MBA740-03D2" xr:uid="{00000000-0004-0000-0600-0000FD010000}"/>
    <hyperlink ref="AE101" r:id="rId510" display="http://cpdb.realtek.com/cpdbv3/view/wafermap/oneWaferSbinMap.php?project=RL6748&amp;checksum=683966ec22a0f829f2756e8709c33d19&amp;bin_num=18&amp;bintype=sbin&amp;from=xls&amp;cp=CP1&amp;version=RL6748ZA_TC01_V25&amp;lotid=PAJ21&amp;waferid=MBA746-03A6" xr:uid="{00000000-0004-0000-0600-0000FE010000}"/>
    <hyperlink ref="BA101" r:id="rId511" display="http://cpdb.realtek.com/cpdbv3/view/wafermap/oneWaferSbinMap.php?project=RL6748&amp;checksum=e94cdf86f6b75ce07bd2d740e580bd6a&amp;bin_num=18&amp;bintype=sbin&amp;from=xls&amp;cp=CP1&amp;version=RL6748ZA_TC01_V25&amp;lotid=PAH52&amp;waferid=MBB789-04F6" xr:uid="{00000000-0004-0000-0600-0000FF010000}"/>
    <hyperlink ref="BS101" r:id="rId512" display="http://cpdb.realtek.com/cpdbv3/view/wafermap/oneWaferSbinMap.php?project=RL6748&amp;checksum=594424b126629d55c6d973ab4a97abb8&amp;bin_num=18&amp;bintype=sbin&amp;from=xls&amp;cp=CP1&amp;version=RL6748ZA_TC01_V25&amp;lotid=PAH52&amp;waferid=MBB789-06E4" xr:uid="{00000000-0004-0000-0600-000000020000}"/>
    <hyperlink ref="B102" r:id="rId513" xr:uid="{00000000-0004-0000-0600-000001020000}"/>
    <hyperlink ref="V102" r:id="rId514" display="http://cpdb.realtek.com/cpdbv3/view/wafermap/oneWaferSbinMap.php?project=RL6748&amp;checksum=2c9548e672b9bcdc1d978244a3e4c8a4&amp;bin_num=4&amp;bintype=sbin&amp;from=xls&amp;cp=CP1&amp;version=RL6748ZA_TC01_V25&amp;lotid=PAJ22&amp;waferid=MBC092-01F1" xr:uid="{00000000-0004-0000-0600-000002020000}"/>
    <hyperlink ref="AD102" r:id="rId515" display="http://cpdb.realtek.com/cpdbv3/view/wafermap/oneWaferSbinMap.php?project=RL6748&amp;checksum=24c3a66ffe93197a95595d70573b11ba&amp;bin_num=4&amp;bintype=sbin&amp;from=xls&amp;cp=CP1&amp;version=RL6748ZA_TC01_V25&amp;lotid=PAH52&amp;waferid=MBB789-17G2" xr:uid="{00000000-0004-0000-0600-000003020000}"/>
    <hyperlink ref="AQ102" r:id="rId516" display="http://cpdb.realtek.com/cpdbv3/view/wafermap/oneWaferSbinMap.php?project=RL6748&amp;checksum=4f6743513f62012c5e62a27e32f1bf21&amp;bin_num=4&amp;bintype=sbin&amp;from=xls&amp;cp=CP1&amp;version=RL6748ZA_TC01_V25&amp;lotid=PAF99&amp;waferid=MBA725-08C2" xr:uid="{00000000-0004-0000-0600-000004020000}"/>
    <hyperlink ref="B103" r:id="rId517" xr:uid="{00000000-0004-0000-0600-000005020000}"/>
    <hyperlink ref="P103" r:id="rId518" display="http://cpdb.realtek.com/cpdbv3/view/wafermap/oneWaferSbinMap.php?project=RL6748&amp;checksum=fa61eb6b0a743468a2294067e9a3c7e3&amp;bin_num=289&amp;bintype=sbin&amp;from=xls&amp;cp=CP1&amp;version=RL6748ZA_TC01_V25&amp;lotid=PAJ20&amp;waferid=MBA740-20C4" xr:uid="{00000000-0004-0000-0600-000006020000}"/>
    <hyperlink ref="T103" r:id="rId519" display="http://cpdb.realtek.com/cpdbv3/view/wafermap/oneWaferSbinMap.php?project=RL6748&amp;checksum=5b73d786051d2a7100ebf6d98a2196d8&amp;bin_num=289&amp;bintype=sbin&amp;from=xls&amp;cp=CP1&amp;version=RL6748ZA_TC01_V25&amp;lotid=PAH52&amp;waferid=MBB789-24D1" xr:uid="{00000000-0004-0000-0600-000007020000}"/>
    <hyperlink ref="AD103" r:id="rId520" display="http://cpdb.realtek.com/cpdbv3/view/wafermap/oneWaferSbinMap.php?project=RL6748&amp;checksum=24c3a66ffe93197a95595d70573b11ba&amp;bin_num=289&amp;bintype=sbin&amp;from=xls&amp;cp=CP1&amp;version=RL6748ZA_TC01_V25&amp;lotid=PAH52&amp;waferid=MBB789-17G2" xr:uid="{00000000-0004-0000-0600-000008020000}"/>
    <hyperlink ref="AY103" r:id="rId521" display="http://cpdb.realtek.com/cpdbv3/view/wafermap/oneWaferSbinMap.php?project=RL6748&amp;checksum=e86f39bd9dfe60417a380c0c6dc07a53&amp;bin_num=289&amp;bintype=sbin&amp;from=xls&amp;cp=CP1&amp;version=RL6748ZA_TC01_V25&amp;lotid=PAJ20&amp;waferid=MBA740-08A1" xr:uid="{00000000-0004-0000-0600-000009020000}"/>
    <hyperlink ref="B104" r:id="rId522" xr:uid="{00000000-0004-0000-0600-00000A020000}"/>
    <hyperlink ref="R104" r:id="rId523" display="http://cpdb.realtek.com/cpdbv3/view/wafermap/oneWaferSbinMap.php?project=RL6748&amp;checksum=9d49b244f6538f7ad4330fab653df316&amp;bin_num=207&amp;bintype=sbin&amp;from=xls&amp;cp=CP1&amp;version=RL6748ZA_TC01_V25&amp;lotid=PAH52&amp;waferid=MBB789-10D2" xr:uid="{00000000-0004-0000-0600-00000B020000}"/>
    <hyperlink ref="AR104" r:id="rId524" display="http://cpdb.realtek.com/cpdbv3/view/wafermap/oneWaferSbinMap.php?project=RL6748&amp;checksum=014be125c120289bd4d7b77133b86551&amp;bin_num=207&amp;bintype=sbin&amp;from=xls&amp;cp=CP1&amp;version=RL6748ZA_TC01_V25&amp;lotid=PAJ20&amp;waferid=MBA740-06B3" xr:uid="{00000000-0004-0000-0600-00000C020000}"/>
    <hyperlink ref="BC104" r:id="rId525" display="http://cpdb.realtek.com/cpdbv3/view/wafermap/oneWaferSbinMap.php?project=RL6748&amp;checksum=689369812dca08ff8f31a06c96032d20&amp;bin_num=207&amp;bintype=sbin&amp;from=xls&amp;cp=CP1&amp;version=RL6748ZA_TC01_V25&amp;lotid=PAH52&amp;waferid=MBB789-05F1" xr:uid="{00000000-0004-0000-0600-00000D020000}"/>
    <hyperlink ref="B105" r:id="rId526" xr:uid="{00000000-0004-0000-0600-00000E020000}"/>
    <hyperlink ref="AJ105" r:id="rId527" display="http://cpdb.realtek.com/cpdbv3/view/wafermap/oneWaferSbinMap.php?project=RL6748&amp;checksum=4c1cb504fb13f725983197503c968f6a&amp;bin_num=295&amp;bintype=sbin&amp;from=xls&amp;cp=CP1&amp;version=RL6748ZA_TC01_V25&amp;lotid=PAJ20&amp;waferid=MBA740-21B7" xr:uid="{00000000-0004-0000-0600-00000F020000}"/>
    <hyperlink ref="AK105" r:id="rId528" display="http://cpdb.realtek.com/cpdbv3/view/wafermap/oneWaferSbinMap.php?project=RL6748&amp;checksum=709d156a29d61ee349511d38744a0854&amp;bin_num=295&amp;bintype=sbin&amp;from=xls&amp;cp=CP1&amp;version=RL6748ZA_TC01_V25&amp;lotid=PAF99&amp;waferid=MBA725-21E0" xr:uid="{00000000-0004-0000-0600-000010020000}"/>
    <hyperlink ref="CG105" r:id="rId529" display="http://cpdb.realtek.com/cpdbv3/view/wafermap/oneWaferSbinMap.php?project=RL6748&amp;checksum=3cebcb866aec949854fa9a11d87d3400&amp;bin_num=295&amp;bintype=sbin&amp;from=xls&amp;cp=CP1&amp;version=RL6748ZA_TC01_V25&amp;lotid=PAH52&amp;waferid=MBB789-25C4" xr:uid="{00000000-0004-0000-0600-000011020000}"/>
    <hyperlink ref="B106" r:id="rId530" xr:uid="{00000000-0004-0000-0600-000012020000}"/>
    <hyperlink ref="AD106" r:id="rId531" display="http://cpdb.realtek.com/cpdbv3/view/wafermap/oneWaferSbinMap.php?project=RL6748&amp;checksum=24c3a66ffe93197a95595d70573b11ba&amp;bin_num=50&amp;bintype=sbin&amp;from=xls&amp;cp=CP1&amp;version=RL6748ZA_TC01_V25&amp;lotid=PAH52&amp;waferid=MBB789-17G2" xr:uid="{00000000-0004-0000-0600-000013020000}"/>
    <hyperlink ref="BO106" r:id="rId532" display="http://cpdb.realtek.com/cpdbv3/view/wafermap/oneWaferSbinMap.php?project=RL6748&amp;checksum=0f036e6a2ecf1d43030fe052edccf068&amp;bin_num=50&amp;bintype=sbin&amp;from=xls&amp;cp=CP1&amp;version=RL6748ZA_TC01_V25&amp;lotid=PAH52&amp;waferid=MBB789-19F0" xr:uid="{00000000-0004-0000-0600-000014020000}"/>
    <hyperlink ref="CG106" r:id="rId533" display="http://cpdb.realtek.com/cpdbv3/view/wafermap/oneWaferSbinMap.php?project=RL6748&amp;checksum=3cebcb866aec949854fa9a11d87d3400&amp;bin_num=50&amp;bintype=sbin&amp;from=xls&amp;cp=CP1&amp;version=RL6748ZA_TC01_V25&amp;lotid=PAH52&amp;waferid=MBB789-25C4" xr:uid="{00000000-0004-0000-0600-000015020000}"/>
    <hyperlink ref="B107" r:id="rId534" xr:uid="{00000000-0004-0000-0600-000016020000}"/>
    <hyperlink ref="V107" r:id="rId535" display="http://cpdb.realtek.com/cpdbv3/view/wafermap/oneWaferSbinMap.php?project=RL6748&amp;checksum=2c9548e672b9bcdc1d978244a3e4c8a4&amp;bin_num=245&amp;bintype=sbin&amp;from=xls&amp;cp=CP1&amp;version=RL6748ZA_TC01_V25&amp;lotid=PAJ22&amp;waferid=MBC092-01F1" xr:uid="{00000000-0004-0000-0600-000017020000}"/>
    <hyperlink ref="AC107" r:id="rId536" display="http://cpdb.realtek.com/cpdbv3/view/wafermap/oneWaferSbinMap.php?project=RL6748&amp;checksum=c47c0d6b953143d5265a95b1174c5da7&amp;bin_num=245&amp;bintype=sbin&amp;from=xls&amp;cp=CP1&amp;version=RL6748ZA_TC01_V25&amp;lotid=PAF99&amp;waferid=MBA725-25B4" xr:uid="{00000000-0004-0000-0600-000018020000}"/>
    <hyperlink ref="AX107" r:id="rId537" display="http://cpdb.realtek.com/cpdbv3/view/wafermap/oneWaferSbinMap.php?project=RL6748&amp;checksum=e0db905c0e28367a3f0c87fe0012cdac&amp;bin_num=245&amp;bintype=sbin&amp;from=xls&amp;cp=CP1&amp;version=RL6748ZA_TC01_V25&amp;lotid=PAH52&amp;waferid=MBB789-01A2" xr:uid="{00000000-0004-0000-0600-000019020000}"/>
    <hyperlink ref="B108" r:id="rId538" xr:uid="{00000000-0004-0000-0600-00001A020000}"/>
    <hyperlink ref="BI108" r:id="rId539" display="http://cpdb.realtek.com/cpdbv3/view/wafermap/oneWaferSbinMap.php?project=RL6748&amp;checksum=1af5fa071dfebbb8f7c79bfd32abdf1c&amp;bin_num=236&amp;bintype=sbin&amp;from=xls&amp;cp=CP1&amp;version=RL6748ZA_TC01_V25&amp;lotid=PAJ22&amp;waferid=MBC092-02E4" xr:uid="{00000000-0004-0000-0600-00001B020000}"/>
    <hyperlink ref="BP108" r:id="rId540" display="http://cpdb.realtek.com/cpdbv3/view/wafermap/oneWaferSbinMap.php?project=RL6748&amp;checksum=402e6a55b72655813d764c90c8fa4b92&amp;bin_num=236&amp;bintype=sbin&amp;from=xls&amp;cp=CP1&amp;version=RL6748ZA_TC01_V25&amp;lotid=PAF99&amp;waferid=MBA725-10C2" xr:uid="{00000000-0004-0000-0600-00001C020000}"/>
    <hyperlink ref="B109" r:id="rId541" xr:uid="{00000000-0004-0000-0600-00001D020000}"/>
    <hyperlink ref="AD109" r:id="rId542" display="http://cpdb.realtek.com/cpdbv3/view/wafermap/oneWaferSbinMap.php?project=RL6748&amp;checksum=24c3a66ffe93197a95595d70573b11ba&amp;bin_num=244&amp;bintype=sbin&amp;from=xls&amp;cp=CP1&amp;version=RL6748ZA_TC01_V25&amp;lotid=PAH52&amp;waferid=MBB789-17G2" xr:uid="{00000000-0004-0000-0600-00001E020000}"/>
    <hyperlink ref="BP109" r:id="rId543" display="http://cpdb.realtek.com/cpdbv3/view/wafermap/oneWaferSbinMap.php?project=RL6748&amp;checksum=402e6a55b72655813d764c90c8fa4b92&amp;bin_num=244&amp;bintype=sbin&amp;from=xls&amp;cp=CP1&amp;version=RL6748ZA_TC01_V25&amp;lotid=PAF99&amp;waferid=MBA725-10C2" xr:uid="{00000000-0004-0000-0600-00001F020000}"/>
    <hyperlink ref="B110" r:id="rId544" xr:uid="{00000000-0004-0000-0600-000020020000}"/>
    <hyperlink ref="AC110" r:id="rId545" display="http://cpdb.realtek.com/cpdbv3/view/wafermap/oneWaferSbinMap.php?project=RL6748&amp;checksum=c47c0d6b953143d5265a95b1174c5da7&amp;bin_num=229&amp;bintype=sbin&amp;from=xls&amp;cp=CP1&amp;version=RL6748ZA_TC01_V25&amp;lotid=PAF99&amp;waferid=MBA725-25B4" xr:uid="{00000000-0004-0000-0600-000021020000}"/>
    <hyperlink ref="AQ110" r:id="rId546" display="http://cpdb.realtek.com/cpdbv3/view/wafermap/oneWaferSbinMap.php?project=RL6748&amp;checksum=4f6743513f62012c5e62a27e32f1bf21&amp;bin_num=229&amp;bintype=sbin&amp;from=xls&amp;cp=CP1&amp;version=RL6748ZA_TC01_V25&amp;lotid=PAF99&amp;waferid=MBA725-08C2" xr:uid="{00000000-0004-0000-0600-000022020000}"/>
    <hyperlink ref="AU110" r:id="rId547" display="http://cpdb.realtek.com/cpdbv3/view/wafermap/oneWaferSbinMap.php?project=RL6748&amp;checksum=6efcec13ec471ee866c1d0c306520d10&amp;bin_num=229&amp;bintype=sbin&amp;from=xls&amp;cp=CP1&amp;version=RL6748ZA_TC01_V25&amp;lotid=PAF99&amp;waferid=MBA725-13A3" xr:uid="{00000000-0004-0000-0600-000023020000}"/>
    <hyperlink ref="B111" r:id="rId548" xr:uid="{00000000-0004-0000-0600-000024020000}"/>
    <hyperlink ref="R111" r:id="rId549" display="http://cpdb.realtek.com/cpdbv3/view/wafermap/oneWaferSbinMap.php?project=RL6748&amp;checksum=9d49b244f6538f7ad4330fab653df316&amp;bin_num=291&amp;bintype=sbin&amp;from=xls&amp;cp=CP1&amp;version=RL6748ZA_TC01_V25&amp;lotid=PAH52&amp;waferid=MBB789-10D2" xr:uid="{00000000-0004-0000-0600-000025020000}"/>
    <hyperlink ref="BF111" r:id="rId550" display="http://cpdb.realtek.com/cpdbv3/view/wafermap/oneWaferSbinMap.php?project=RL6748&amp;checksum=8a88e42c2e4fd3f00f08d43df668bf74&amp;bin_num=291&amp;bintype=sbin&amp;from=xls&amp;cp=CP1&amp;version=RL6748ZA_TC01_V25&amp;lotid=PAH52&amp;waferid=MBB789-14A6" xr:uid="{00000000-0004-0000-0600-000026020000}"/>
    <hyperlink ref="BL111" r:id="rId551" display="http://cpdb.realtek.com/cpdbv3/view/wafermap/oneWaferSbinMap.php?project=RL6748&amp;checksum=1dbb1783f8a2f29c7f6936985910b742&amp;bin_num=291&amp;bintype=sbin&amp;from=xls&amp;cp=CP1&amp;version=RL6748ZA_TC01_V25&amp;lotid=PAF99&amp;waferid=MBA725-20E5" xr:uid="{00000000-0004-0000-0600-000027020000}"/>
    <hyperlink ref="B112" r:id="rId552" xr:uid="{00000000-0004-0000-0600-000028020000}"/>
    <hyperlink ref="AI112" r:id="rId553" display="http://cpdb.realtek.com/cpdbv3/view/wafermap/oneWaferSbinMap.php?project=RL6748&amp;checksum=efa6fc64afe2268d833258ad896357c1&amp;bin_num=200&amp;bintype=sbin&amp;from=xls&amp;cp=CP1&amp;version=RL6748ZA_TC01_V25&amp;lotid=PAF99&amp;waferid=MBA725-09B5" xr:uid="{00000000-0004-0000-0600-000029020000}"/>
    <hyperlink ref="BZ112" r:id="rId554" display="http://cpdb.realtek.com/cpdbv3/view/wafermap/oneWaferSbinMap.php?project=RL6748&amp;checksum=a115651af969497d94c5086041fafb37&amp;bin_num=200&amp;bintype=sbin&amp;from=xls&amp;cp=CP1&amp;version=RL6748ZA_TC01_V25&amp;lotid=PAJ21&amp;waferid=MBA746-18A0" xr:uid="{00000000-0004-0000-0600-00002A020000}"/>
    <hyperlink ref="CB112" r:id="rId555" display="http://cpdb.realtek.com/cpdbv3/view/wafermap/oneWaferSbinMap.php?project=RL6748&amp;checksum=b35aa88874d5c0000b074d954d6908ac&amp;bin_num=200&amp;bintype=sbin&amp;from=xls&amp;cp=CP1&amp;version=RL6748ZA_TC01_V25&amp;lotid=PAH52&amp;waferid=MBB789-07D7" xr:uid="{00000000-0004-0000-0600-00002B020000}"/>
    <hyperlink ref="B113" r:id="rId556" xr:uid="{00000000-0004-0000-0600-00002C020000}"/>
    <hyperlink ref="T113" r:id="rId557" display="http://cpdb.realtek.com/cpdbv3/view/wafermap/oneWaferSbinMap.php?project=RL6748&amp;checksum=5b73d786051d2a7100ebf6d98a2196d8&amp;bin_num=17&amp;bintype=sbin&amp;from=xls&amp;cp=CP1&amp;version=RL6748ZA_TC01_V25&amp;lotid=PAH52&amp;waferid=MBB789-24D1" xr:uid="{00000000-0004-0000-0600-00002D020000}"/>
    <hyperlink ref="BB113" r:id="rId558" display="http://cpdb.realtek.com/cpdbv3/view/wafermap/oneWaferSbinMap.php?project=RL6748&amp;checksum=fe20bb2f22252ddd5230bf5f90cdf0b4&amp;bin_num=17&amp;bintype=sbin&amp;from=xls&amp;cp=CP1&amp;version=RL6748ZA_TC01_V25&amp;lotid=PAJ22&amp;waferid=MBC092-04D2" xr:uid="{00000000-0004-0000-0600-00002E020000}"/>
    <hyperlink ref="B114" r:id="rId559" xr:uid="{00000000-0004-0000-0600-00002F020000}"/>
    <hyperlink ref="AY114" r:id="rId560" display="http://cpdb.realtek.com/cpdbv3/view/wafermap/oneWaferSbinMap.php?project=RL6748&amp;checksum=e86f39bd9dfe60417a380c0c6dc07a53&amp;bin_num=250&amp;bintype=sbin&amp;from=xls&amp;cp=CP1&amp;version=RL6748ZA_TC01_V25&amp;lotid=PAJ20&amp;waferid=MBA740-08A1" xr:uid="{00000000-0004-0000-0600-000030020000}"/>
    <hyperlink ref="CD114" r:id="rId561" display="http://cpdb.realtek.com/cpdbv3/view/wafermap/oneWaferSbinMap.php?project=RL6748&amp;checksum=b7accc02d56468bf83c5d9e80025ba13&amp;bin_num=250&amp;bintype=sbin&amp;from=xls&amp;cp=CP1&amp;version=RL6748ZA_TC01_V25&amp;lotid=PAH52&amp;waferid=MBB789-08D2" xr:uid="{00000000-0004-0000-0600-000031020000}"/>
    <hyperlink ref="B115" r:id="rId562" xr:uid="{00000000-0004-0000-0600-000032020000}"/>
    <hyperlink ref="CD115" r:id="rId563" display="http://cpdb.realtek.com/cpdbv3/view/wafermap/oneWaferSbinMap.php?project=RL6748&amp;checksum=b7accc02d56468bf83c5d9e80025ba13&amp;bin_num=337&amp;bintype=sbin&amp;from=xls&amp;cp=CP1&amp;version=RL6748ZA_TC01_V25&amp;lotid=PAH52&amp;waferid=MBB789-08D2" xr:uid="{00000000-0004-0000-0600-000033020000}"/>
    <hyperlink ref="B116" r:id="rId564" xr:uid="{00000000-0004-0000-0600-000034020000}"/>
    <hyperlink ref="V116" r:id="rId565" display="http://cpdb.realtek.com/cpdbv3/view/wafermap/oneWaferSbinMap.php?project=RL6748&amp;checksum=2c9548e672b9bcdc1d978244a3e4c8a4&amp;bin_num=238&amp;bintype=sbin&amp;from=xls&amp;cp=CP1&amp;version=RL6748ZA_TC01_V25&amp;lotid=PAJ22&amp;waferid=MBC092-01F1" xr:uid="{00000000-0004-0000-0600-000035020000}"/>
    <hyperlink ref="BB116" r:id="rId566" display="http://cpdb.realtek.com/cpdbv3/view/wafermap/oneWaferSbinMap.php?project=RL6748&amp;checksum=fe20bb2f22252ddd5230bf5f90cdf0b4&amp;bin_num=238&amp;bintype=sbin&amp;from=xls&amp;cp=CP1&amp;version=RL6748ZA_TC01_V25&amp;lotid=PAJ22&amp;waferid=MBC092-04D2" xr:uid="{00000000-0004-0000-0600-000036020000}"/>
    <hyperlink ref="B117" r:id="rId567" xr:uid="{00000000-0004-0000-0600-000037020000}"/>
    <hyperlink ref="P117" r:id="rId568" display="http://cpdb.realtek.com/cpdbv3/view/wafermap/oneWaferSbinMap.php?project=RL6748&amp;checksum=fa61eb6b0a743468a2294067e9a3c7e3&amp;bin_num=358&amp;bintype=sbin&amp;from=xls&amp;cp=CP1&amp;version=RL6748ZA_TC01_V25&amp;lotid=PAJ20&amp;waferid=MBA740-20C4" xr:uid="{00000000-0004-0000-0600-000038020000}"/>
    <hyperlink ref="BP117" r:id="rId569" display="http://cpdb.realtek.com/cpdbv3/view/wafermap/oneWaferSbinMap.php?project=RL6748&amp;checksum=402e6a55b72655813d764c90c8fa4b92&amp;bin_num=358&amp;bintype=sbin&amp;from=xls&amp;cp=CP1&amp;version=RL6748ZA_TC01_V25&amp;lotid=PAF99&amp;waferid=MBA725-10C2" xr:uid="{00000000-0004-0000-0600-000039020000}"/>
    <hyperlink ref="B118" r:id="rId570" xr:uid="{00000000-0004-0000-0600-00003A020000}"/>
    <hyperlink ref="AZ118" r:id="rId571" display="http://cpdb.realtek.com/cpdbv3/view/wafermap/oneWaferSbinMap.php?project=RL6748&amp;checksum=4f46c1534e7a9dcaef757752ddb713f8&amp;bin_num=78&amp;bintype=sbin&amp;from=xls&amp;cp=CP1&amp;version=RL6748ZA_TC01_V25&amp;lotid=PAF99&amp;waferid=MBA725-14H1" xr:uid="{00000000-0004-0000-0600-00003B020000}"/>
    <hyperlink ref="BO118" r:id="rId572" display="http://cpdb.realtek.com/cpdbv3/view/wafermap/oneWaferSbinMap.php?project=RL6748&amp;checksum=0f036e6a2ecf1d43030fe052edccf068&amp;bin_num=78&amp;bintype=sbin&amp;from=xls&amp;cp=CP1&amp;version=RL6748ZA_TC01_V25&amp;lotid=PAH52&amp;waferid=MBB789-19F0" xr:uid="{00000000-0004-0000-0600-00003C020000}"/>
    <hyperlink ref="B119" r:id="rId573" xr:uid="{00000000-0004-0000-0600-00003D020000}"/>
    <hyperlink ref="R119" r:id="rId574" display="http://cpdb.realtek.com/cpdbv3/view/wafermap/oneWaferSbinMap.php?project=RL6748&amp;checksum=9d49b244f6538f7ad4330fab653df316&amp;bin_num=243&amp;bintype=sbin&amp;from=xls&amp;cp=CP1&amp;version=RL6748ZA_TC01_V25&amp;lotid=PAH52&amp;waferid=MBB789-10D2" xr:uid="{00000000-0004-0000-0600-00003E020000}"/>
    <hyperlink ref="Z119" r:id="rId575" display="http://cpdb.realtek.com/cpdbv3/view/wafermap/oneWaferSbinMap.php?project=RL6748&amp;checksum=75fd58065237bf648f5f82ebb7651786&amp;bin_num=243&amp;bintype=sbin&amp;from=xls&amp;cp=CP1&amp;version=RL6748ZA_TC01_V25&amp;lotid=PAH52&amp;waferid=MBB789-18F5" xr:uid="{00000000-0004-0000-0600-00003F020000}"/>
    <hyperlink ref="B120" r:id="rId576" xr:uid="{00000000-0004-0000-0600-000040020000}"/>
    <hyperlink ref="R120" r:id="rId577" display="http://cpdb.realtek.com/cpdbv3/view/wafermap/oneWaferSbinMap.php?project=RL6748&amp;checksum=9d49b244f6538f7ad4330fab653df316&amp;bin_num=20&amp;bintype=sbin&amp;from=xls&amp;cp=CP1&amp;version=RL6748ZA_TC01_V25&amp;lotid=PAH52&amp;waferid=MBB789-10D2" xr:uid="{00000000-0004-0000-0600-000041020000}"/>
    <hyperlink ref="AP120" r:id="rId578" display="http://cpdb.realtek.com/cpdbv3/view/wafermap/oneWaferSbinMap.php?project=RL6748&amp;checksum=867d6a2c2ebabcb683e017054b47d1b7&amp;bin_num=20&amp;bintype=sbin&amp;from=xls&amp;cp=CP1&amp;version=RL6748ZA_TC01_V25&amp;lotid=PAJ20&amp;waferid=MBA740-07A6" xr:uid="{00000000-0004-0000-0600-000042020000}"/>
    <hyperlink ref="B121" r:id="rId579" xr:uid="{00000000-0004-0000-0600-000043020000}"/>
    <hyperlink ref="AR121" r:id="rId580" display="http://cpdb.realtek.com/cpdbv3/view/wafermap/oneWaferSbinMap.php?project=RL6748&amp;checksum=014be125c120289bd4d7b77133b86551&amp;bin_num=97&amp;bintype=sbin&amp;from=xls&amp;cp=CP1&amp;version=RL6748ZA_TC01_V25&amp;lotid=PAJ20&amp;waferid=MBA740-06B3" xr:uid="{00000000-0004-0000-0600-000044020000}"/>
    <hyperlink ref="B122" r:id="rId581" xr:uid="{00000000-0004-0000-0600-000045020000}"/>
    <hyperlink ref="AG122" r:id="rId582" display="http://cpdb.realtek.com/cpdbv3/view/wafermap/oneWaferSbinMap.php?project=RL6748&amp;checksum=2ebc6890cabb06592bc6cbb05dab9e16&amp;bin_num=102&amp;bintype=sbin&amp;from=xls&amp;cp=CP1&amp;version=RL6748ZA_TC01_V25&amp;lotid=PAJ20&amp;waferid=MBA740-05C0" xr:uid="{00000000-0004-0000-0600-000046020000}"/>
    <hyperlink ref="B123" r:id="rId583" xr:uid="{00000000-0004-0000-0600-000047020000}"/>
    <hyperlink ref="AR123" r:id="rId584" display="http://cpdb.realtek.com/cpdbv3/view/wafermap/oneWaferSbinMap.php?project=RL6748&amp;checksum=014be125c120289bd4d7b77133b86551&amp;bin_num=145&amp;bintype=sbin&amp;from=xls&amp;cp=CP1&amp;version=RL6748ZA_TC01_V25&amp;lotid=PAJ20&amp;waferid=MBA740-06B3" xr:uid="{00000000-0004-0000-0600-000048020000}"/>
    <hyperlink ref="B124" r:id="rId585" xr:uid="{00000000-0004-0000-0600-000049020000}"/>
    <hyperlink ref="BV124" r:id="rId586" display="http://cpdb.realtek.com/cpdbv3/view/wafermap/oneWaferSbinMap.php?project=RL6748&amp;checksum=0cefb30463efc6c9eeb378aab2663b05&amp;bin_num=84&amp;bintype=sbin&amp;from=xls&amp;cp=CP1&amp;version=RL6748ZA_TC01_V25&amp;lotid=PAJ21&amp;waferid=MBA746-02B3" xr:uid="{00000000-0004-0000-0600-00004A020000}"/>
    <hyperlink ref="B125" r:id="rId587" xr:uid="{00000000-0004-0000-0600-00004B020000}"/>
    <hyperlink ref="CE125" r:id="rId588" display="http://cpdb.realtek.com/cpdbv3/view/wafermap/oneWaferSbinMap.php?project=RL6748&amp;checksum=738456fd984f4cfaeaad0c4b1a450b93&amp;bin_num=224&amp;bintype=sbin&amp;from=xls&amp;cp=CP1&amp;version=RL6748ZA_TC01_V25&amp;lotid=PAJ20&amp;waferid=MBA740-23A5" xr:uid="{00000000-0004-0000-0600-00004C020000}"/>
    <hyperlink ref="B126" r:id="rId589" xr:uid="{00000000-0004-0000-0600-00004D020000}"/>
    <hyperlink ref="AP126" r:id="rId590" display="http://cpdb.realtek.com/cpdbv3/view/wafermap/oneWaferSbinMap.php?project=RL6748&amp;checksum=867d6a2c2ebabcb683e017054b47d1b7&amp;bin_num=222&amp;bintype=sbin&amp;from=xls&amp;cp=CP1&amp;version=RL6748ZA_TC01_V25&amp;lotid=PAJ20&amp;waferid=MBA740-07A6" xr:uid="{00000000-0004-0000-0600-00004E020000}"/>
    <hyperlink ref="B127" r:id="rId591" xr:uid="{00000000-0004-0000-0600-00004F020000}"/>
    <hyperlink ref="AJ127" r:id="rId592" display="http://cpdb.realtek.com/cpdbv3/view/wafermap/oneWaferSbinMap.php?project=RL6748&amp;checksum=4c1cb504fb13f725983197503c968f6a&amp;bin_num=283&amp;bintype=sbin&amp;from=xls&amp;cp=CP1&amp;version=RL6748ZA_TC01_V25&amp;lotid=PAJ20&amp;waferid=MBA740-21B7" xr:uid="{00000000-0004-0000-0600-000050020000}"/>
    <hyperlink ref="B128" r:id="rId593" xr:uid="{00000000-0004-0000-0600-000051020000}"/>
    <hyperlink ref="BR128" r:id="rId594" display="http://cpdb.realtek.com/cpdbv3/view/wafermap/oneWaferSbinMap.php?project=RL6748&amp;checksum=bbc03813498d46c563e2a7627937b852&amp;bin_num=203&amp;bintype=sbin&amp;from=xls&amp;cp=CP1&amp;version=RL6748ZA_TC01_V25&amp;lotid=PAJ21&amp;waferid=MBA746-15B7" xr:uid="{00000000-0004-0000-0600-000052020000}"/>
    <hyperlink ref="B129" r:id="rId595" xr:uid="{00000000-0004-0000-0600-000053020000}"/>
    <hyperlink ref="AV129" r:id="rId596" display="http://cpdb.realtek.com/cpdbv3/view/wafermap/oneWaferSbinMap.php?project=RL6748&amp;checksum=89dae681766490830a5a4c88b6d0a8a6&amp;bin_num=336&amp;bintype=sbin&amp;from=xls&amp;cp=CP1&amp;version=RL6748ZA_TC01_V25&amp;lotid=PAH52&amp;waferid=MBB789-16G7" xr:uid="{00000000-0004-0000-0600-000054020000}"/>
    <hyperlink ref="B130" r:id="rId597" xr:uid="{00000000-0004-0000-0600-000055020000}"/>
    <hyperlink ref="AB130" r:id="rId598" display="http://cpdb.realtek.com/cpdbv3/view/wafermap/oneWaferSbinMap.php?project=RL6748&amp;checksum=0fd634fe7bfd71d4f530fa115b350445&amp;bin_num=94&amp;bintype=sbin&amp;from=xls&amp;cp=CP1&amp;version=RL6748ZA_TC01_V25&amp;lotid=PAH52&amp;waferid=MBB789-03G3" xr:uid="{00000000-0004-0000-0600-000056020000}"/>
    <hyperlink ref="B131" r:id="rId599" xr:uid="{00000000-0004-0000-0600-000057020000}"/>
    <hyperlink ref="AD131" r:id="rId600" display="http://cpdb.realtek.com/cpdbv3/view/wafermap/oneWaferSbinMap.php?project=RL6748&amp;checksum=24c3a66ffe93197a95595d70573b11ba&amp;bin_num=15&amp;bintype=sbin&amp;from=xls&amp;cp=CP1&amp;version=RL6748ZA_TC01_V25&amp;lotid=PAH52&amp;waferid=MBB789-17G2" xr:uid="{00000000-0004-0000-0600-000058020000}"/>
    <hyperlink ref="B132" r:id="rId601" xr:uid="{00000000-0004-0000-0600-000059020000}"/>
    <hyperlink ref="AS132" r:id="rId602" display="http://cpdb.realtek.com/cpdbv3/view/wafermap/oneWaferSbinMap.php?project=RL6748&amp;checksum=1fc9b012ca72f6bf918beeca50debbc5&amp;bin_num=46&amp;bintype=sbin&amp;from=xls&amp;cp=CP1&amp;version=RL6748ZA_TC01_V25&amp;lotid=PAJ20&amp;waferid=MBA740-17D1" xr:uid="{00000000-0004-0000-0600-00005A020000}"/>
    <hyperlink ref="B133" r:id="rId603" xr:uid="{00000000-0004-0000-0600-00005B020000}"/>
    <hyperlink ref="O133" r:id="rId604" display="http://cpdb.realtek.com/cpdbv3/view/wafermap/oneWaferSbinMap.php?project=RL6748&amp;checksum=802b613964c2472772207453e086b80f&amp;bin_num=299&amp;bintype=sbin&amp;from=xls&amp;cp=CP1&amp;version=RL6748ZA_TC01_V25&amp;lotid=PAF99&amp;waferid=MBA725-16F7" xr:uid="{00000000-0004-0000-0600-00005C020000}"/>
    <hyperlink ref="B134" r:id="rId605" xr:uid="{00000000-0004-0000-0600-00005D020000}"/>
    <hyperlink ref="BX134" r:id="rId606" display="http://cpdb.realtek.com/cpdbv3/view/wafermap/oneWaferSbinMap.php?project=RL6748&amp;checksum=8920b10869cc952c936bfc2747c6eda2&amp;bin_num=22&amp;bintype=sbin&amp;from=xls&amp;cp=CP1&amp;version=RL6748ZA_TC01_V25&amp;lotid=PAF99&amp;waferid=MBA725-07C7" xr:uid="{00000000-0004-0000-0600-00005E020000}"/>
    <hyperlink ref="B135" r:id="rId607" xr:uid="{00000000-0004-0000-0600-00005F020000}"/>
    <hyperlink ref="BA135" r:id="rId608" display="http://cpdb.realtek.com/cpdbv3/view/wafermap/oneWaferSbinMap.php?project=RL6748&amp;checksum=e94cdf86f6b75ce07bd2d740e580bd6a&amp;bin_num=268&amp;bintype=sbin&amp;from=xls&amp;cp=CP1&amp;version=RL6748ZA_TC01_V25&amp;lotid=PAH52&amp;waferid=MBB789-04F6" xr:uid="{00000000-0004-0000-0600-000060020000}"/>
    <hyperlink ref="B136" r:id="rId609" xr:uid="{00000000-0004-0000-0600-000061020000}"/>
    <hyperlink ref="AO136" r:id="rId610" display="http://cpdb.realtek.com/cpdbv3/view/wafermap/oneWaferSbinMap.php?project=RL6748&amp;checksum=346af1648fb5b99fafd151f739cf8a81&amp;bin_num=292&amp;bintype=sbin&amp;from=xls&amp;cp=CP1&amp;version=RL6748ZA_TC01_V25&amp;lotid=PAH52&amp;waferid=MBB789-20F5" xr:uid="{00000000-0004-0000-0600-000062020000}"/>
    <hyperlink ref="B137" r:id="rId611" xr:uid="{00000000-0004-0000-0600-000063020000}"/>
    <hyperlink ref="V137" r:id="rId612" display="http://cpdb.realtek.com/cpdbv3/view/wafermap/oneWaferSbinMap.php?project=RL6748&amp;checksum=2c9548e672b9bcdc1d978244a3e4c8a4&amp;bin_num=232&amp;bintype=sbin&amp;from=xls&amp;cp=CP1&amp;version=RL6748ZA_TC01_V25&amp;lotid=PAJ22&amp;waferid=MBC092-01F1" xr:uid="{00000000-0004-0000-0600-000064020000}"/>
    <hyperlink ref="B138" r:id="rId613" xr:uid="{00000000-0004-0000-0600-000065020000}"/>
    <hyperlink ref="V138" r:id="rId614" display="http://cpdb.realtek.com/cpdbv3/view/wafermap/oneWaferSbinMap.php?project=RL6748&amp;checksum=2c9548e672b9bcdc1d978244a3e4c8a4&amp;bin_num=273&amp;bintype=sbin&amp;from=xls&amp;cp=CP1&amp;version=RL6748ZA_TC01_V25&amp;lotid=PAJ22&amp;waferid=MBC092-01F1" xr:uid="{00000000-0004-0000-0600-000066020000}"/>
    <hyperlink ref="B139" r:id="rId615" xr:uid="{00000000-0004-0000-0600-000067020000}"/>
    <hyperlink ref="AE139" r:id="rId616" display="http://cpdb.realtek.com/cpdbv3/view/wafermap/oneWaferSbinMap.php?project=RL6748&amp;checksum=683966ec22a0f829f2756e8709c33d19&amp;bin_num=290&amp;bintype=sbin&amp;from=xls&amp;cp=CP1&amp;version=RL6748ZA_TC01_V25&amp;lotid=PAJ21&amp;waferid=MBA746-03A6" xr:uid="{00000000-0004-0000-0600-000068020000}"/>
    <hyperlink ref="B140" r:id="rId617" xr:uid="{00000000-0004-0000-0600-000069020000}"/>
    <hyperlink ref="U140" r:id="rId618" display="http://cpdb.realtek.com/cpdbv3/view/wafermap/oneWaferSbinMap.php?project=RL6748&amp;checksum=1a7cf71ca3236a80bbb3854cd0ffb57d&amp;bin_num=40&amp;bintype=sbin&amp;from=xls&amp;cp=CP1&amp;version=RL6748ZA_TC01_V25&amp;lotid=PAJ20&amp;waferid=MBA740-03D2" xr:uid="{00000000-0004-0000-0600-00006A020000}"/>
    <hyperlink ref="B141" r:id="rId619" xr:uid="{00000000-0004-0000-0600-00006B020000}"/>
    <hyperlink ref="AJ141" r:id="rId620" display="http://cpdb.realtek.com/cpdbv3/view/wafermap/oneWaferSbinMap.php?project=RL6748&amp;checksum=4c1cb504fb13f725983197503c968f6a&amp;bin_num=241&amp;bintype=sbin&amp;from=xls&amp;cp=CP1&amp;version=RL6748ZA_TC01_V25&amp;lotid=PAJ20&amp;waferid=MBA740-21B7" xr:uid="{00000000-0004-0000-0600-00006C020000}"/>
    <hyperlink ref="B142" r:id="rId621" xr:uid="{00000000-0004-0000-0600-00006D020000}"/>
    <hyperlink ref="B143" r:id="rId622" xr:uid="{00000000-0004-0000-0600-00006E020000}"/>
    <hyperlink ref="B144" r:id="rId623" xr:uid="{00000000-0004-0000-0600-00006F020000}"/>
    <hyperlink ref="B145" r:id="rId624" xr:uid="{00000000-0004-0000-0600-000070020000}"/>
    <hyperlink ref="B146" r:id="rId625" xr:uid="{00000000-0004-0000-0600-000071020000}"/>
    <hyperlink ref="B147" r:id="rId626" xr:uid="{00000000-0004-0000-0600-000072020000}"/>
    <hyperlink ref="B148" r:id="rId627" xr:uid="{00000000-0004-0000-0600-000073020000}"/>
    <hyperlink ref="B149" r:id="rId628" xr:uid="{00000000-0004-0000-0600-000074020000}"/>
    <hyperlink ref="B150" r:id="rId629" xr:uid="{00000000-0004-0000-0600-000075020000}"/>
    <hyperlink ref="B151" r:id="rId630" xr:uid="{00000000-0004-0000-0600-000076020000}"/>
    <hyperlink ref="B152" r:id="rId631" xr:uid="{00000000-0004-0000-0600-000077020000}"/>
    <hyperlink ref="B153" r:id="rId632" xr:uid="{00000000-0004-0000-0600-000078020000}"/>
    <hyperlink ref="B154" r:id="rId633" xr:uid="{00000000-0004-0000-0600-000079020000}"/>
    <hyperlink ref="B155" r:id="rId634" xr:uid="{00000000-0004-0000-0600-00007A020000}"/>
    <hyperlink ref="B156" r:id="rId635" xr:uid="{00000000-0004-0000-0600-00007B020000}"/>
    <hyperlink ref="B157" r:id="rId636" xr:uid="{00000000-0004-0000-0600-00007C020000}"/>
    <hyperlink ref="B158" r:id="rId637" xr:uid="{00000000-0004-0000-0600-00007D020000}"/>
    <hyperlink ref="B159" r:id="rId638" xr:uid="{00000000-0004-0000-0600-00007E020000}"/>
    <hyperlink ref="B160" r:id="rId639" xr:uid="{00000000-0004-0000-0600-00007F020000}"/>
    <hyperlink ref="B161" r:id="rId640" xr:uid="{00000000-0004-0000-0600-000080020000}"/>
    <hyperlink ref="B162" r:id="rId641" xr:uid="{00000000-0004-0000-0600-000081020000}"/>
    <hyperlink ref="B163" r:id="rId642" xr:uid="{00000000-0004-0000-0600-000082020000}"/>
    <hyperlink ref="B164" r:id="rId643" xr:uid="{00000000-0004-0000-0600-000083020000}"/>
    <hyperlink ref="B165" r:id="rId644" xr:uid="{00000000-0004-0000-0600-000084020000}"/>
    <hyperlink ref="B166" r:id="rId645" xr:uid="{00000000-0004-0000-0600-000085020000}"/>
    <hyperlink ref="B167" r:id="rId646" xr:uid="{00000000-0004-0000-0600-000086020000}"/>
    <hyperlink ref="B168" r:id="rId647" xr:uid="{00000000-0004-0000-0600-000087020000}"/>
    <hyperlink ref="B169" r:id="rId648" xr:uid="{00000000-0004-0000-0600-000088020000}"/>
    <hyperlink ref="B170" r:id="rId649" xr:uid="{00000000-0004-0000-0600-000089020000}"/>
    <hyperlink ref="B171" r:id="rId650" xr:uid="{00000000-0004-0000-0600-00008A020000}"/>
    <hyperlink ref="B172" r:id="rId651" xr:uid="{00000000-0004-0000-0600-00008B020000}"/>
    <hyperlink ref="B173" r:id="rId652" xr:uid="{00000000-0004-0000-0600-00008C020000}"/>
    <hyperlink ref="B174" r:id="rId653" xr:uid="{00000000-0004-0000-0600-00008D020000}"/>
    <hyperlink ref="B175" r:id="rId654" xr:uid="{00000000-0004-0000-0600-00008E020000}"/>
    <hyperlink ref="B176" r:id="rId655" xr:uid="{00000000-0004-0000-0600-00008F020000}"/>
    <hyperlink ref="B177" r:id="rId656" xr:uid="{00000000-0004-0000-0600-000090020000}"/>
    <hyperlink ref="B178" r:id="rId657" xr:uid="{00000000-0004-0000-0600-000091020000}"/>
    <hyperlink ref="B179" r:id="rId658" xr:uid="{00000000-0004-0000-0600-000092020000}"/>
    <hyperlink ref="B180" r:id="rId659" xr:uid="{00000000-0004-0000-0600-000093020000}"/>
    <hyperlink ref="B181" r:id="rId660" xr:uid="{00000000-0004-0000-0600-000094020000}"/>
    <hyperlink ref="B182" r:id="rId661" xr:uid="{00000000-0004-0000-0600-000095020000}"/>
    <hyperlink ref="B183" r:id="rId662" xr:uid="{00000000-0004-0000-0600-000096020000}"/>
    <hyperlink ref="B184" r:id="rId663" xr:uid="{00000000-0004-0000-0600-000097020000}"/>
    <hyperlink ref="B185" r:id="rId664" xr:uid="{00000000-0004-0000-0600-000098020000}"/>
    <hyperlink ref="B186" r:id="rId665" xr:uid="{00000000-0004-0000-0600-000099020000}"/>
    <hyperlink ref="B187" r:id="rId666" xr:uid="{00000000-0004-0000-0600-00009A020000}"/>
    <hyperlink ref="B188" r:id="rId667" xr:uid="{00000000-0004-0000-0600-00009B020000}"/>
    <hyperlink ref="B189" r:id="rId668" xr:uid="{00000000-0004-0000-0600-00009C020000}"/>
    <hyperlink ref="B190" r:id="rId669" xr:uid="{00000000-0004-0000-0600-00009D020000}"/>
    <hyperlink ref="B191" r:id="rId670" xr:uid="{00000000-0004-0000-0600-00009E020000}"/>
    <hyperlink ref="B192" r:id="rId671" xr:uid="{00000000-0004-0000-0600-00009F020000}"/>
    <hyperlink ref="B193" r:id="rId672" xr:uid="{00000000-0004-0000-0600-0000A0020000}"/>
    <hyperlink ref="B194" r:id="rId673" xr:uid="{00000000-0004-0000-0600-0000A1020000}"/>
    <hyperlink ref="B195" r:id="rId674" xr:uid="{00000000-0004-0000-0600-0000A2020000}"/>
    <hyperlink ref="B196" r:id="rId675" xr:uid="{00000000-0004-0000-0600-0000A3020000}"/>
    <hyperlink ref="B197" r:id="rId676" xr:uid="{00000000-0004-0000-0600-0000A4020000}"/>
    <hyperlink ref="B198" r:id="rId677" xr:uid="{00000000-0004-0000-0600-0000A5020000}"/>
    <hyperlink ref="B199" r:id="rId678" xr:uid="{00000000-0004-0000-0600-0000A6020000}"/>
    <hyperlink ref="B200" r:id="rId679" xr:uid="{00000000-0004-0000-0600-0000A7020000}"/>
    <hyperlink ref="B201" r:id="rId680" xr:uid="{00000000-0004-0000-0600-0000A8020000}"/>
    <hyperlink ref="B202" r:id="rId681" xr:uid="{00000000-0004-0000-0600-0000A9020000}"/>
    <hyperlink ref="B203" r:id="rId682" xr:uid="{00000000-0004-0000-0600-0000AA020000}"/>
    <hyperlink ref="B204" r:id="rId683" xr:uid="{00000000-0004-0000-0600-0000AB020000}"/>
    <hyperlink ref="B205" r:id="rId684" xr:uid="{00000000-0004-0000-0600-0000AC020000}"/>
    <hyperlink ref="B206" r:id="rId685" xr:uid="{00000000-0004-0000-0600-0000AD020000}"/>
    <hyperlink ref="B207" r:id="rId686" xr:uid="{00000000-0004-0000-0600-0000AE020000}"/>
    <hyperlink ref="B208" r:id="rId687" xr:uid="{00000000-0004-0000-0600-0000AF020000}"/>
    <hyperlink ref="B209" r:id="rId688" xr:uid="{00000000-0004-0000-0600-0000B0020000}"/>
    <hyperlink ref="B210" r:id="rId689" xr:uid="{00000000-0004-0000-0600-0000B1020000}"/>
    <hyperlink ref="B211" r:id="rId690" xr:uid="{00000000-0004-0000-0600-0000B2020000}"/>
    <hyperlink ref="B212" r:id="rId691" xr:uid="{00000000-0004-0000-0600-0000B3020000}"/>
    <hyperlink ref="B213" r:id="rId692" xr:uid="{00000000-0004-0000-0600-0000B4020000}"/>
    <hyperlink ref="B214" r:id="rId693" xr:uid="{00000000-0004-0000-0600-0000B5020000}"/>
    <hyperlink ref="B215" r:id="rId694" xr:uid="{00000000-0004-0000-0600-0000B6020000}"/>
    <hyperlink ref="B216" r:id="rId695" xr:uid="{00000000-0004-0000-0600-0000B7020000}"/>
    <hyperlink ref="B217" r:id="rId696" xr:uid="{00000000-0004-0000-0600-0000B8020000}"/>
    <hyperlink ref="B218" r:id="rId697" xr:uid="{00000000-0004-0000-0600-0000B9020000}"/>
    <hyperlink ref="B219" r:id="rId698" xr:uid="{00000000-0004-0000-0600-0000BA020000}"/>
    <hyperlink ref="B220" r:id="rId699" xr:uid="{00000000-0004-0000-0600-0000BB020000}"/>
    <hyperlink ref="B221" r:id="rId700" xr:uid="{00000000-0004-0000-0600-0000BC020000}"/>
    <hyperlink ref="B222" r:id="rId701" xr:uid="{00000000-0004-0000-0600-0000BD020000}"/>
    <hyperlink ref="B223" r:id="rId702" xr:uid="{00000000-0004-0000-0600-0000BE020000}"/>
    <hyperlink ref="B224" r:id="rId703" xr:uid="{00000000-0004-0000-0600-0000BF020000}"/>
    <hyperlink ref="B225" r:id="rId704" xr:uid="{00000000-0004-0000-0600-0000C0020000}"/>
    <hyperlink ref="B226" r:id="rId705" xr:uid="{00000000-0004-0000-0600-0000C1020000}"/>
    <hyperlink ref="B227" r:id="rId706" xr:uid="{00000000-0004-0000-0600-0000C2020000}"/>
    <hyperlink ref="B228" r:id="rId707" xr:uid="{00000000-0004-0000-0600-0000C3020000}"/>
    <hyperlink ref="B229" r:id="rId708" xr:uid="{00000000-0004-0000-0600-0000C4020000}"/>
    <hyperlink ref="B230" r:id="rId709" xr:uid="{00000000-0004-0000-0600-0000C5020000}"/>
    <hyperlink ref="B231" r:id="rId710" xr:uid="{00000000-0004-0000-0600-0000C6020000}"/>
    <hyperlink ref="B232" r:id="rId711" xr:uid="{00000000-0004-0000-0600-0000C7020000}"/>
    <hyperlink ref="B233" r:id="rId712" xr:uid="{00000000-0004-0000-0600-0000C8020000}"/>
    <hyperlink ref="B234" r:id="rId713" xr:uid="{00000000-0004-0000-0600-0000C9020000}"/>
    <hyperlink ref="B235" r:id="rId714" xr:uid="{00000000-0004-0000-0600-0000CA020000}"/>
    <hyperlink ref="B236" r:id="rId715" xr:uid="{00000000-0004-0000-0600-0000CB020000}"/>
    <hyperlink ref="B237" r:id="rId716" xr:uid="{00000000-0004-0000-0600-0000CC020000}"/>
    <hyperlink ref="B238" r:id="rId717" xr:uid="{00000000-0004-0000-0600-0000CD020000}"/>
    <hyperlink ref="B239" r:id="rId718" xr:uid="{00000000-0004-0000-0600-0000CE020000}"/>
    <hyperlink ref="B240" r:id="rId719" xr:uid="{00000000-0004-0000-0600-0000CF020000}"/>
    <hyperlink ref="B241" r:id="rId720" xr:uid="{00000000-0004-0000-0600-0000D0020000}"/>
    <hyperlink ref="B242" r:id="rId721" xr:uid="{00000000-0004-0000-0600-0000D1020000}"/>
    <hyperlink ref="B243" r:id="rId722" xr:uid="{00000000-0004-0000-0600-0000D2020000}"/>
    <hyperlink ref="B244" r:id="rId723" xr:uid="{00000000-0004-0000-0600-0000D3020000}"/>
    <hyperlink ref="B245" r:id="rId724" xr:uid="{00000000-0004-0000-0600-0000D4020000}"/>
    <hyperlink ref="B246" r:id="rId725" xr:uid="{00000000-0004-0000-0600-0000D5020000}"/>
    <hyperlink ref="B247" r:id="rId726" xr:uid="{00000000-0004-0000-0600-0000D6020000}"/>
    <hyperlink ref="B248" r:id="rId727" xr:uid="{00000000-0004-0000-0600-0000D7020000}"/>
    <hyperlink ref="B249" r:id="rId728" xr:uid="{00000000-0004-0000-0600-0000D8020000}"/>
    <hyperlink ref="B250" r:id="rId729" xr:uid="{00000000-0004-0000-0600-0000D9020000}"/>
    <hyperlink ref="B251" r:id="rId730" xr:uid="{00000000-0004-0000-0600-0000DA020000}"/>
    <hyperlink ref="B252" r:id="rId731" xr:uid="{00000000-0004-0000-0600-0000DB020000}"/>
    <hyperlink ref="B253" r:id="rId732" xr:uid="{00000000-0004-0000-0600-0000DC020000}"/>
    <hyperlink ref="B254" r:id="rId733" xr:uid="{00000000-0004-0000-0600-0000DD020000}"/>
    <hyperlink ref="B255" r:id="rId734" xr:uid="{00000000-0004-0000-0600-0000DE020000}"/>
    <hyperlink ref="B256" r:id="rId735" xr:uid="{00000000-0004-0000-0600-0000DF020000}"/>
    <hyperlink ref="B257" r:id="rId736" xr:uid="{00000000-0004-0000-0600-0000E0020000}"/>
    <hyperlink ref="B258" r:id="rId737" xr:uid="{00000000-0004-0000-0600-0000E1020000}"/>
    <hyperlink ref="B259" r:id="rId738" xr:uid="{00000000-0004-0000-0600-0000E2020000}"/>
    <hyperlink ref="B260" r:id="rId739" xr:uid="{00000000-0004-0000-0600-0000E3020000}"/>
    <hyperlink ref="B261" r:id="rId740" xr:uid="{00000000-0004-0000-0600-0000E4020000}"/>
    <hyperlink ref="B262" r:id="rId741" xr:uid="{00000000-0004-0000-0600-0000E5020000}"/>
    <hyperlink ref="B263" r:id="rId742" xr:uid="{00000000-0004-0000-0600-0000E6020000}"/>
    <hyperlink ref="B264" r:id="rId743" xr:uid="{00000000-0004-0000-0600-0000E7020000}"/>
    <hyperlink ref="B265" r:id="rId744" xr:uid="{00000000-0004-0000-0600-0000E8020000}"/>
    <hyperlink ref="B266" r:id="rId745" xr:uid="{00000000-0004-0000-0600-0000E9020000}"/>
    <hyperlink ref="B267" r:id="rId746" xr:uid="{00000000-0004-0000-0600-0000EA020000}"/>
    <hyperlink ref="B268" r:id="rId747" xr:uid="{00000000-0004-0000-0600-0000EB020000}"/>
    <hyperlink ref="B269" r:id="rId748" xr:uid="{00000000-0004-0000-0600-0000EC020000}"/>
    <hyperlink ref="B270" r:id="rId749" xr:uid="{00000000-0004-0000-0600-0000ED020000}"/>
    <hyperlink ref="B271" r:id="rId750" xr:uid="{00000000-0004-0000-0600-0000EE020000}"/>
    <hyperlink ref="B272" r:id="rId751" xr:uid="{00000000-0004-0000-0600-0000EF020000}"/>
    <hyperlink ref="B273" r:id="rId752" xr:uid="{00000000-0004-0000-0600-0000F0020000}"/>
    <hyperlink ref="B274" r:id="rId753" xr:uid="{00000000-0004-0000-0600-0000F1020000}"/>
    <hyperlink ref="B275" r:id="rId754" xr:uid="{00000000-0004-0000-0600-0000F2020000}"/>
    <hyperlink ref="B276" r:id="rId755" xr:uid="{00000000-0004-0000-0600-0000F3020000}"/>
    <hyperlink ref="B277" r:id="rId756" xr:uid="{00000000-0004-0000-0600-0000F4020000}"/>
    <hyperlink ref="B278" r:id="rId757" xr:uid="{00000000-0004-0000-0600-0000F5020000}"/>
    <hyperlink ref="B279" r:id="rId758" xr:uid="{00000000-0004-0000-0600-0000F6020000}"/>
    <hyperlink ref="B280" r:id="rId759" xr:uid="{00000000-0004-0000-0600-0000F7020000}"/>
    <hyperlink ref="B281" r:id="rId760" xr:uid="{00000000-0004-0000-0600-0000F8020000}"/>
    <hyperlink ref="B282" r:id="rId761" xr:uid="{00000000-0004-0000-0600-0000F9020000}"/>
    <hyperlink ref="B283" r:id="rId762" xr:uid="{00000000-0004-0000-0600-0000FA020000}"/>
    <hyperlink ref="B284" r:id="rId763" xr:uid="{00000000-0004-0000-0600-0000FB020000}"/>
    <hyperlink ref="B285" r:id="rId764" xr:uid="{00000000-0004-0000-0600-0000FC020000}"/>
    <hyperlink ref="B286" r:id="rId765" xr:uid="{00000000-0004-0000-0600-0000FD020000}"/>
    <hyperlink ref="B287" r:id="rId766" xr:uid="{00000000-0004-0000-0600-0000FE020000}"/>
    <hyperlink ref="B288" r:id="rId767" xr:uid="{00000000-0004-0000-0600-0000FF020000}"/>
    <hyperlink ref="B289" r:id="rId768" xr:uid="{00000000-0004-0000-0600-000000030000}"/>
    <hyperlink ref="B290" r:id="rId769" xr:uid="{00000000-0004-0000-0600-000001030000}"/>
    <hyperlink ref="B291" r:id="rId770" xr:uid="{00000000-0004-0000-0600-000002030000}"/>
    <hyperlink ref="B292" r:id="rId771" xr:uid="{00000000-0004-0000-0600-000003030000}"/>
    <hyperlink ref="B293" r:id="rId772" xr:uid="{00000000-0004-0000-0600-000004030000}"/>
    <hyperlink ref="B294" r:id="rId773" xr:uid="{00000000-0004-0000-0600-000005030000}"/>
    <hyperlink ref="B295" r:id="rId774" xr:uid="{00000000-0004-0000-0600-000006030000}"/>
    <hyperlink ref="B296" r:id="rId775" xr:uid="{00000000-0004-0000-0600-000007030000}"/>
    <hyperlink ref="B297" r:id="rId776" xr:uid="{00000000-0004-0000-0600-000008030000}"/>
    <hyperlink ref="B298" r:id="rId777" xr:uid="{00000000-0004-0000-0600-000009030000}"/>
    <hyperlink ref="B299" r:id="rId778" xr:uid="{00000000-0004-0000-0600-00000A030000}"/>
    <hyperlink ref="B300" r:id="rId779" xr:uid="{00000000-0004-0000-0600-00000B030000}"/>
    <hyperlink ref="B301" r:id="rId780" xr:uid="{00000000-0004-0000-0600-00000C030000}"/>
    <hyperlink ref="B302" r:id="rId781" xr:uid="{00000000-0004-0000-0600-00000D030000}"/>
    <hyperlink ref="B303" r:id="rId782" xr:uid="{00000000-0004-0000-0600-00000E030000}"/>
    <hyperlink ref="B304" r:id="rId783" xr:uid="{00000000-0004-0000-0600-00000F030000}"/>
    <hyperlink ref="B305" r:id="rId784" xr:uid="{00000000-0004-0000-0600-000010030000}"/>
    <hyperlink ref="B306" r:id="rId785" xr:uid="{00000000-0004-0000-0600-000011030000}"/>
    <hyperlink ref="B307" r:id="rId786" xr:uid="{00000000-0004-0000-0600-000012030000}"/>
    <hyperlink ref="B308" r:id="rId787" xr:uid="{00000000-0004-0000-0600-000013030000}"/>
    <hyperlink ref="B309" r:id="rId788" xr:uid="{00000000-0004-0000-0600-000014030000}"/>
    <hyperlink ref="B310" r:id="rId789" xr:uid="{00000000-0004-0000-0600-000015030000}"/>
    <hyperlink ref="B311" r:id="rId790" xr:uid="{00000000-0004-0000-0600-000016030000}"/>
    <hyperlink ref="B312" r:id="rId791" xr:uid="{00000000-0004-0000-0600-000017030000}"/>
    <hyperlink ref="B313" r:id="rId792" xr:uid="{00000000-0004-0000-0600-000018030000}"/>
    <hyperlink ref="B314" r:id="rId793" xr:uid="{00000000-0004-0000-0600-000019030000}"/>
    <hyperlink ref="B315" r:id="rId794" xr:uid="{00000000-0004-0000-0600-00001A030000}"/>
    <hyperlink ref="B316" r:id="rId795" xr:uid="{00000000-0004-0000-0600-00001B030000}"/>
    <hyperlink ref="B317" r:id="rId796" xr:uid="{00000000-0004-0000-0600-00001C030000}"/>
    <hyperlink ref="B318" r:id="rId797" xr:uid="{00000000-0004-0000-0600-00001D030000}"/>
    <hyperlink ref="B319" r:id="rId798" xr:uid="{00000000-0004-0000-0600-00001E030000}"/>
    <hyperlink ref="B320" r:id="rId799" xr:uid="{00000000-0004-0000-0600-00001F030000}"/>
    <hyperlink ref="B321" r:id="rId800" xr:uid="{00000000-0004-0000-0600-000020030000}"/>
    <hyperlink ref="B322" r:id="rId801" xr:uid="{00000000-0004-0000-0600-000021030000}"/>
    <hyperlink ref="B323" r:id="rId802" xr:uid="{00000000-0004-0000-0600-00002203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314"/>
  <sheetViews>
    <sheetView workbookViewId="0">
      <selection activeCell="O314" sqref="O314"/>
    </sheetView>
  </sheetViews>
  <sheetFormatPr defaultRowHeight="14.5" x14ac:dyDescent="0.35"/>
  <cols>
    <col min="4" max="4" width="50" customWidth="1"/>
    <col min="14" max="14" width="20" customWidth="1"/>
  </cols>
  <sheetData>
    <row r="1" spans="1:15" x14ac:dyDescent="0.35">
      <c r="A1" s="7">
        <v>1</v>
      </c>
      <c r="B1" s="28" t="s">
        <v>412</v>
      </c>
      <c r="C1" s="28">
        <v>1352</v>
      </c>
      <c r="D1" s="29">
        <v>0.90559999999999996</v>
      </c>
      <c r="N1" s="1" t="s">
        <v>62</v>
      </c>
      <c r="O1" s="1" t="s">
        <v>56</v>
      </c>
    </row>
    <row r="2" spans="1:15" x14ac:dyDescent="0.35">
      <c r="A2" s="27" t="s">
        <v>413</v>
      </c>
      <c r="B2" s="30" t="s">
        <v>414</v>
      </c>
      <c r="C2" s="30">
        <v>1352</v>
      </c>
      <c r="D2" s="31">
        <v>0.90559999999999996</v>
      </c>
      <c r="N2" s="1" t="s">
        <v>415</v>
      </c>
      <c r="O2" s="1" t="s">
        <v>4473</v>
      </c>
    </row>
    <row r="3" spans="1:15" x14ac:dyDescent="0.35">
      <c r="B3" s="38" t="s">
        <v>472</v>
      </c>
      <c r="C3" s="38">
        <v>3</v>
      </c>
      <c r="D3" s="39">
        <v>2E-3</v>
      </c>
      <c r="N3" s="1" t="s">
        <v>416</v>
      </c>
      <c r="O3" s="1" t="s">
        <v>4474</v>
      </c>
    </row>
    <row r="4" spans="1:15" x14ac:dyDescent="0.35">
      <c r="B4" s="38" t="s">
        <v>476</v>
      </c>
      <c r="C4" s="38">
        <v>1</v>
      </c>
      <c r="D4" s="39">
        <v>6.9999999999999999E-4</v>
      </c>
      <c r="N4" s="1" t="s">
        <v>420</v>
      </c>
      <c r="O4" s="1" t="s">
        <v>4474</v>
      </c>
    </row>
    <row r="5" spans="1:15" x14ac:dyDescent="0.35">
      <c r="B5" s="42" t="s">
        <v>480</v>
      </c>
      <c r="C5" s="42">
        <v>27</v>
      </c>
      <c r="D5" s="43">
        <v>1.8100000000000002E-2</v>
      </c>
      <c r="N5" s="1" t="s">
        <v>422</v>
      </c>
      <c r="O5" s="1" t="s">
        <v>4475</v>
      </c>
    </row>
    <row r="6" spans="1:15" x14ac:dyDescent="0.35">
      <c r="B6" s="44" t="s">
        <v>481</v>
      </c>
      <c r="C6" s="44">
        <v>94</v>
      </c>
      <c r="D6" s="45">
        <v>6.3E-2</v>
      </c>
      <c r="N6" s="1" t="s">
        <v>473</v>
      </c>
      <c r="O6" s="51">
        <v>16</v>
      </c>
    </row>
    <row r="7" spans="1:15" x14ac:dyDescent="0.35">
      <c r="B7" s="32" t="s">
        <v>260</v>
      </c>
      <c r="C7" s="32">
        <v>5</v>
      </c>
      <c r="D7" s="33">
        <v>3.3E-3</v>
      </c>
      <c r="N7" s="1" t="s">
        <v>475</v>
      </c>
      <c r="O7" s="51">
        <v>2</v>
      </c>
    </row>
    <row r="8" spans="1:15" x14ac:dyDescent="0.35">
      <c r="B8" s="36" t="s">
        <v>421</v>
      </c>
      <c r="C8" s="36">
        <v>0</v>
      </c>
      <c r="D8" s="37">
        <v>0</v>
      </c>
      <c r="N8" s="1" t="s">
        <v>477</v>
      </c>
      <c r="O8" s="1" t="s">
        <v>4476</v>
      </c>
    </row>
    <row r="9" spans="1:15" x14ac:dyDescent="0.35">
      <c r="B9" s="46" t="s">
        <v>483</v>
      </c>
      <c r="C9" s="46">
        <v>1</v>
      </c>
      <c r="D9" s="47">
        <v>6.9999999999999999E-4</v>
      </c>
      <c r="N9" s="1" t="s">
        <v>4</v>
      </c>
      <c r="O9" s="7">
        <v>0.90559999999999996</v>
      </c>
    </row>
    <row r="10" spans="1:15" x14ac:dyDescent="0.35">
      <c r="B10" s="40" t="s">
        <v>534</v>
      </c>
      <c r="C10" s="40">
        <v>0</v>
      </c>
      <c r="D10" s="41">
        <v>0</v>
      </c>
      <c r="N10" s="1" t="s">
        <v>7</v>
      </c>
      <c r="O10" s="1" t="s">
        <v>482</v>
      </c>
    </row>
    <row r="11" spans="1:15" x14ac:dyDescent="0.35">
      <c r="B11" s="34" t="s">
        <v>373</v>
      </c>
      <c r="C11" s="34">
        <v>10</v>
      </c>
      <c r="D11" s="35">
        <v>6.7000000000000002E-3</v>
      </c>
      <c r="N11" s="1" t="s">
        <v>484</v>
      </c>
      <c r="O11" s="1" t="s">
        <v>4477</v>
      </c>
    </row>
    <row r="12" spans="1:15" x14ac:dyDescent="0.35">
      <c r="B12" s="40" t="s">
        <v>474</v>
      </c>
      <c r="C12" s="40">
        <v>0</v>
      </c>
      <c r="D12" s="41">
        <v>0</v>
      </c>
      <c r="N12" s="1" t="s">
        <v>535</v>
      </c>
      <c r="O12" s="1" t="s">
        <v>4478</v>
      </c>
    </row>
    <row r="13" spans="1:15" x14ac:dyDescent="0.35">
      <c r="A13" s="7">
        <v>1</v>
      </c>
      <c r="B13" s="48" t="s">
        <v>412</v>
      </c>
      <c r="C13" s="48">
        <v>1352</v>
      </c>
      <c r="D13" s="49">
        <v>0.90559999999999996</v>
      </c>
      <c r="E13" s="50" t="s">
        <v>412</v>
      </c>
      <c r="N13" s="1" t="s">
        <v>585</v>
      </c>
      <c r="O13" s="1">
        <v>202544</v>
      </c>
    </row>
    <row r="14" spans="1:15" x14ac:dyDescent="0.35">
      <c r="B14" s="30" t="s">
        <v>414</v>
      </c>
      <c r="C14" s="30">
        <v>1352</v>
      </c>
      <c r="D14" s="31">
        <v>0.90559999999999996</v>
      </c>
      <c r="E14" s="1" t="s">
        <v>412</v>
      </c>
      <c r="N14" s="1" t="s">
        <v>586</v>
      </c>
      <c r="O14" s="1" t="s">
        <v>587</v>
      </c>
    </row>
    <row r="15" spans="1:15" x14ac:dyDescent="0.35">
      <c r="B15" s="38" t="s">
        <v>600</v>
      </c>
      <c r="C15" s="38">
        <v>1</v>
      </c>
      <c r="D15" s="39">
        <v>6.9999999999999999E-4</v>
      </c>
      <c r="E15" s="1" t="s">
        <v>472</v>
      </c>
      <c r="N15" s="1" t="s">
        <v>589</v>
      </c>
      <c r="O15" s="1" t="s">
        <v>4479</v>
      </c>
    </row>
    <row r="16" spans="1:15" x14ac:dyDescent="0.35">
      <c r="B16" s="38" t="s">
        <v>604</v>
      </c>
      <c r="C16" s="38">
        <v>0</v>
      </c>
      <c r="D16" s="39">
        <v>0</v>
      </c>
      <c r="E16" s="1" t="s">
        <v>472</v>
      </c>
      <c r="N16" s="1" t="s">
        <v>591</v>
      </c>
      <c r="O16" s="1" t="s">
        <v>4480</v>
      </c>
    </row>
    <row r="17" spans="2:15" x14ac:dyDescent="0.35">
      <c r="B17" s="38" t="s">
        <v>598</v>
      </c>
      <c r="C17" s="38">
        <v>0</v>
      </c>
      <c r="D17" s="39">
        <v>0</v>
      </c>
      <c r="E17" s="1" t="s">
        <v>472</v>
      </c>
      <c r="N17" s="1" t="s">
        <v>593</v>
      </c>
      <c r="O17" s="1">
        <v>1352</v>
      </c>
    </row>
    <row r="18" spans="2:15" x14ac:dyDescent="0.35">
      <c r="B18" s="38" t="s">
        <v>606</v>
      </c>
      <c r="C18" s="38">
        <v>0</v>
      </c>
      <c r="D18" s="39">
        <v>0</v>
      </c>
      <c r="E18" s="1" t="s">
        <v>472</v>
      </c>
      <c r="N18" s="1" t="s">
        <v>595</v>
      </c>
      <c r="O18" s="1">
        <v>1493</v>
      </c>
    </row>
    <row r="19" spans="2:15" x14ac:dyDescent="0.35">
      <c r="B19" s="38" t="s">
        <v>594</v>
      </c>
      <c r="C19" s="38">
        <v>0</v>
      </c>
      <c r="D19" s="39">
        <v>0</v>
      </c>
      <c r="E19" s="1" t="s">
        <v>472</v>
      </c>
      <c r="I19" s="28" t="s">
        <v>412</v>
      </c>
      <c r="J19" s="28"/>
      <c r="K19" s="28"/>
      <c r="L19" s="28"/>
      <c r="M19" s="29">
        <v>0.89935889000000002</v>
      </c>
      <c r="N19" s="29">
        <v>1.79871778</v>
      </c>
      <c r="O19" s="7">
        <v>0.90555927999999997</v>
      </c>
    </row>
    <row r="20" spans="2:15" x14ac:dyDescent="0.35">
      <c r="B20" s="38" t="s">
        <v>596</v>
      </c>
      <c r="C20" s="38">
        <v>0</v>
      </c>
      <c r="D20" s="39">
        <v>0</v>
      </c>
      <c r="E20" s="1" t="s">
        <v>472</v>
      </c>
      <c r="I20" s="38" t="s">
        <v>600</v>
      </c>
      <c r="J20" s="38"/>
      <c r="K20" s="38"/>
      <c r="L20" s="38"/>
      <c r="M20" s="39">
        <v>3.7293999999999999E-4</v>
      </c>
      <c r="N20" s="39">
        <v>7.4587999999999998E-4</v>
      </c>
      <c r="O20" s="7">
        <v>6.6978999999999997E-4</v>
      </c>
    </row>
    <row r="21" spans="2:15" x14ac:dyDescent="0.35">
      <c r="B21" s="38" t="s">
        <v>602</v>
      </c>
      <c r="C21" s="38">
        <v>0</v>
      </c>
      <c r="D21" s="39">
        <v>0</v>
      </c>
      <c r="E21" s="1" t="s">
        <v>472</v>
      </c>
      <c r="I21" s="38" t="s">
        <v>604</v>
      </c>
      <c r="J21" s="38"/>
      <c r="K21" s="38"/>
      <c r="L21" s="38"/>
      <c r="M21" s="39">
        <v>5.0087999999999999E-4</v>
      </c>
      <c r="N21" s="39">
        <v>1.00176E-3</v>
      </c>
      <c r="O21" s="7">
        <v>0</v>
      </c>
    </row>
    <row r="22" spans="2:15" x14ac:dyDescent="0.35">
      <c r="B22" s="38" t="s">
        <v>605</v>
      </c>
      <c r="C22" s="38">
        <v>2</v>
      </c>
      <c r="D22" s="39">
        <v>1.2999999999999999E-3</v>
      </c>
      <c r="E22" s="1" t="s">
        <v>472</v>
      </c>
      <c r="I22" s="38" t="s">
        <v>598</v>
      </c>
      <c r="J22" s="38"/>
      <c r="K22" s="38"/>
      <c r="L22" s="38"/>
      <c r="M22" s="39">
        <v>3.7629999999999997E-5</v>
      </c>
      <c r="N22" s="39">
        <v>7.5259999999999994E-5</v>
      </c>
      <c r="O22" s="7">
        <v>0</v>
      </c>
    </row>
    <row r="23" spans="2:15" x14ac:dyDescent="0.35">
      <c r="B23" s="38" t="s">
        <v>608</v>
      </c>
      <c r="C23" s="38">
        <v>0</v>
      </c>
      <c r="D23" s="39">
        <v>0</v>
      </c>
      <c r="E23" s="1" t="s">
        <v>472</v>
      </c>
      <c r="I23" s="38" t="s">
        <v>606</v>
      </c>
      <c r="J23" s="38"/>
      <c r="K23" s="38"/>
      <c r="L23" s="38"/>
      <c r="M23" s="39">
        <v>5.6860000000000001E-5</v>
      </c>
      <c r="N23" s="39">
        <v>1.1372E-4</v>
      </c>
      <c r="O23" s="7">
        <v>0</v>
      </c>
    </row>
    <row r="24" spans="2:15" x14ac:dyDescent="0.35">
      <c r="B24" s="38" t="s">
        <v>476</v>
      </c>
      <c r="C24" s="38">
        <v>1</v>
      </c>
      <c r="D24" s="39">
        <v>6.9999999999999999E-4</v>
      </c>
      <c r="E24" s="1" t="s">
        <v>476</v>
      </c>
      <c r="I24" s="38" t="s">
        <v>594</v>
      </c>
      <c r="J24" s="38"/>
      <c r="K24" s="38"/>
      <c r="L24" s="38"/>
      <c r="M24" s="39">
        <v>8.3599999999999996E-6</v>
      </c>
      <c r="N24" s="39">
        <v>1.6719999999999999E-5</v>
      </c>
      <c r="O24" s="7">
        <v>0</v>
      </c>
    </row>
    <row r="25" spans="2:15" x14ac:dyDescent="0.35">
      <c r="B25" s="42" t="s">
        <v>611</v>
      </c>
      <c r="C25" s="42">
        <v>1</v>
      </c>
      <c r="D25" s="43">
        <v>6.9999999999999999E-4</v>
      </c>
      <c r="E25" s="1" t="s">
        <v>480</v>
      </c>
      <c r="I25" s="38" t="s">
        <v>596</v>
      </c>
      <c r="J25" s="38"/>
      <c r="K25" s="38"/>
      <c r="L25" s="38"/>
      <c r="M25" s="39">
        <v>1.4967999999999999E-4</v>
      </c>
      <c r="N25" s="39">
        <v>2.9935999999999998E-4</v>
      </c>
      <c r="O25" s="7">
        <v>0</v>
      </c>
    </row>
    <row r="26" spans="2:15" x14ac:dyDescent="0.35">
      <c r="B26" s="42" t="s">
        <v>612</v>
      </c>
      <c r="C26" s="42">
        <v>26</v>
      </c>
      <c r="D26" s="43">
        <v>1.7399999999999999E-2</v>
      </c>
      <c r="E26" s="1" t="s">
        <v>480</v>
      </c>
      <c r="I26" s="38" t="s">
        <v>602</v>
      </c>
      <c r="J26" s="38"/>
      <c r="K26" s="38"/>
      <c r="L26" s="38"/>
      <c r="M26" s="39">
        <v>1.6975000000000001E-4</v>
      </c>
      <c r="N26" s="39">
        <v>3.3950000000000001E-4</v>
      </c>
      <c r="O26" s="7">
        <v>0</v>
      </c>
    </row>
    <row r="27" spans="2:15" x14ac:dyDescent="0.35">
      <c r="B27" s="44" t="s">
        <v>613</v>
      </c>
      <c r="C27" s="44">
        <v>19</v>
      </c>
      <c r="D27" s="45">
        <v>1.2699999999999999E-2</v>
      </c>
      <c r="E27" s="1" t="s">
        <v>481</v>
      </c>
      <c r="I27" s="38" t="s">
        <v>605</v>
      </c>
      <c r="J27" s="38"/>
      <c r="K27" s="38"/>
      <c r="L27" s="38"/>
      <c r="M27" s="39">
        <v>2.3832000000000001E-4</v>
      </c>
      <c r="N27" s="39">
        <v>4.7664000000000002E-4</v>
      </c>
      <c r="O27" s="15">
        <v>1.3395799999999999E-3</v>
      </c>
    </row>
    <row r="28" spans="2:15" x14ac:dyDescent="0.35">
      <c r="B28" s="44" t="s">
        <v>614</v>
      </c>
      <c r="C28" s="44">
        <v>75</v>
      </c>
      <c r="D28" s="45">
        <v>5.0200000000000002E-2</v>
      </c>
      <c r="E28" s="1" t="s">
        <v>481</v>
      </c>
      <c r="I28" s="38" t="s">
        <v>608</v>
      </c>
      <c r="J28" s="38"/>
      <c r="K28" s="38"/>
      <c r="L28" s="38"/>
      <c r="M28" s="39">
        <v>4.2729999999999998E-4</v>
      </c>
      <c r="N28" s="39">
        <v>8.5459999999999996E-4</v>
      </c>
      <c r="O28" s="7">
        <v>0</v>
      </c>
    </row>
    <row r="29" spans="2:15" x14ac:dyDescent="0.35">
      <c r="B29" s="44" t="s">
        <v>616</v>
      </c>
      <c r="C29" s="44">
        <v>0</v>
      </c>
      <c r="D29" s="45">
        <v>0</v>
      </c>
      <c r="E29" s="1" t="s">
        <v>481</v>
      </c>
      <c r="I29" s="38" t="s">
        <v>476</v>
      </c>
      <c r="J29" s="38"/>
      <c r="K29" s="38"/>
      <c r="L29" s="38"/>
      <c r="M29" s="39">
        <v>2.6424E-4</v>
      </c>
      <c r="N29" s="39">
        <v>5.2848000000000001E-4</v>
      </c>
      <c r="O29" s="15">
        <v>6.6978999999999997E-4</v>
      </c>
    </row>
    <row r="30" spans="2:15" x14ac:dyDescent="0.35">
      <c r="B30" s="44" t="s">
        <v>617</v>
      </c>
      <c r="C30" s="44">
        <v>0</v>
      </c>
      <c r="D30" s="45">
        <v>0</v>
      </c>
      <c r="E30" s="1" t="s">
        <v>481</v>
      </c>
      <c r="I30" s="42" t="s">
        <v>611</v>
      </c>
      <c r="J30" s="42"/>
      <c r="K30" s="42"/>
      <c r="L30" s="42"/>
      <c r="M30" s="43">
        <v>9.6330000000000005E-4</v>
      </c>
      <c r="N30" s="43">
        <v>1.9266000000000001E-3</v>
      </c>
      <c r="O30" s="7">
        <v>6.6978999999999997E-4</v>
      </c>
    </row>
    <row r="31" spans="2:15" x14ac:dyDescent="0.35">
      <c r="B31" s="32" t="s">
        <v>260</v>
      </c>
      <c r="C31" s="32">
        <v>5</v>
      </c>
      <c r="D31" s="33">
        <v>3.3E-3</v>
      </c>
      <c r="E31" s="1" t="s">
        <v>260</v>
      </c>
      <c r="I31" s="42" t="s">
        <v>612</v>
      </c>
      <c r="J31" s="42"/>
      <c r="K31" s="42"/>
      <c r="L31" s="42"/>
      <c r="M31" s="43">
        <v>2.2676780000000001E-2</v>
      </c>
      <c r="N31" s="43">
        <v>4.5353560000000001E-2</v>
      </c>
      <c r="O31" s="7">
        <v>1.7414599999999999E-2</v>
      </c>
    </row>
    <row r="32" spans="2:15" x14ac:dyDescent="0.35">
      <c r="B32" s="36" t="s">
        <v>421</v>
      </c>
      <c r="C32" s="36">
        <v>0</v>
      </c>
      <c r="D32" s="37">
        <v>0</v>
      </c>
      <c r="E32" s="1" t="s">
        <v>421</v>
      </c>
      <c r="I32" s="44" t="s">
        <v>613</v>
      </c>
      <c r="J32" s="44"/>
      <c r="K32" s="44"/>
      <c r="L32" s="44"/>
      <c r="M32" s="45">
        <v>6.3074200000000002E-3</v>
      </c>
      <c r="N32" s="45">
        <v>1.261484E-2</v>
      </c>
      <c r="O32" s="15">
        <v>1.2726049999999999E-2</v>
      </c>
    </row>
    <row r="33" spans="1:15" x14ac:dyDescent="0.35">
      <c r="B33" s="46" t="s">
        <v>483</v>
      </c>
      <c r="C33" s="46">
        <v>1</v>
      </c>
      <c r="D33" s="47">
        <v>6.9999999999999999E-4</v>
      </c>
      <c r="E33" s="1" t="s">
        <v>483</v>
      </c>
      <c r="I33" s="44" t="s">
        <v>614</v>
      </c>
      <c r="J33" s="44"/>
      <c r="K33" s="44"/>
      <c r="L33" s="44"/>
      <c r="M33" s="45">
        <v>5.1385029999999998E-2</v>
      </c>
      <c r="N33" s="45">
        <v>0.10277006</v>
      </c>
      <c r="O33" s="7">
        <v>5.0234429999999997E-2</v>
      </c>
    </row>
    <row r="34" spans="1:15" x14ac:dyDescent="0.35">
      <c r="B34" s="40" t="s">
        <v>534</v>
      </c>
      <c r="C34" s="40">
        <v>0</v>
      </c>
      <c r="D34" s="41">
        <v>0</v>
      </c>
      <c r="E34" s="1" t="s">
        <v>534</v>
      </c>
      <c r="I34" s="44" t="s">
        <v>616</v>
      </c>
      <c r="J34" s="44"/>
      <c r="K34" s="44"/>
      <c r="L34" s="44"/>
      <c r="M34" s="45">
        <v>9.2E-6</v>
      </c>
      <c r="N34" s="45">
        <v>1.84E-5</v>
      </c>
      <c r="O34" s="7">
        <v>0</v>
      </c>
    </row>
    <row r="35" spans="1:15" x14ac:dyDescent="0.35">
      <c r="B35" s="34" t="s">
        <v>373</v>
      </c>
      <c r="C35" s="34">
        <v>10</v>
      </c>
      <c r="D35" s="35">
        <v>6.7000000000000002E-3</v>
      </c>
      <c r="E35" s="1" t="s">
        <v>373</v>
      </c>
      <c r="I35" s="44" t="s">
        <v>617</v>
      </c>
      <c r="J35" s="44"/>
      <c r="K35" s="44"/>
      <c r="L35" s="44"/>
      <c r="M35" s="45">
        <v>2.9517999999999998E-4</v>
      </c>
      <c r="N35" s="45">
        <v>5.9035999999999995E-4</v>
      </c>
      <c r="O35" s="7">
        <v>0</v>
      </c>
    </row>
    <row r="36" spans="1:15" x14ac:dyDescent="0.35">
      <c r="B36" s="40" t="s">
        <v>474</v>
      </c>
      <c r="C36" s="40">
        <v>0</v>
      </c>
      <c r="D36" s="41">
        <v>0</v>
      </c>
      <c r="E36" s="1" t="s">
        <v>474</v>
      </c>
      <c r="I36" s="32" t="s">
        <v>260</v>
      </c>
      <c r="J36" s="32"/>
      <c r="K36" s="32"/>
      <c r="L36" s="32"/>
      <c r="M36" s="33">
        <v>8.9238800000000004E-3</v>
      </c>
      <c r="N36" s="33">
        <v>1.7847760000000001E-2</v>
      </c>
      <c r="O36" s="7">
        <v>3.3489599999999998E-3</v>
      </c>
    </row>
    <row r="37" spans="1:15" x14ac:dyDescent="0.35">
      <c r="I37" s="36" t="s">
        <v>421</v>
      </c>
      <c r="J37" s="36"/>
      <c r="K37" s="36"/>
      <c r="L37" s="36"/>
      <c r="M37" s="37">
        <v>9.9510000000000001E-5</v>
      </c>
      <c r="N37" s="37">
        <v>1.9902E-4</v>
      </c>
      <c r="O37" s="7">
        <v>0</v>
      </c>
    </row>
    <row r="38" spans="1:15" x14ac:dyDescent="0.35">
      <c r="I38" s="46" t="s">
        <v>483</v>
      </c>
      <c r="J38" s="46"/>
      <c r="K38" s="46"/>
      <c r="L38" s="46"/>
      <c r="M38" s="47">
        <v>6.2715000000000004E-4</v>
      </c>
      <c r="N38" s="47">
        <v>1.2543000000000001E-3</v>
      </c>
      <c r="O38" s="7">
        <v>6.6978999999999997E-4</v>
      </c>
    </row>
    <row r="39" spans="1:15" x14ac:dyDescent="0.35">
      <c r="I39" s="40" t="s">
        <v>534</v>
      </c>
      <c r="J39" s="40"/>
      <c r="K39" s="40"/>
      <c r="L39" s="40"/>
      <c r="M39" s="41">
        <v>2.6006E-4</v>
      </c>
      <c r="N39" s="41">
        <v>5.2012E-4</v>
      </c>
      <c r="O39" s="7">
        <v>0</v>
      </c>
    </row>
    <row r="40" spans="1:15" x14ac:dyDescent="0.35">
      <c r="I40" s="34" t="s">
        <v>373</v>
      </c>
      <c r="J40" s="34"/>
      <c r="K40" s="34"/>
      <c r="L40" s="34"/>
      <c r="M40" s="35">
        <v>6.8676700000000002E-3</v>
      </c>
      <c r="N40" s="35">
        <v>1.373534E-2</v>
      </c>
      <c r="O40" s="7">
        <v>6.6979199999999996E-3</v>
      </c>
    </row>
    <row r="41" spans="1:15" x14ac:dyDescent="0.35">
      <c r="I41" s="40" t="s">
        <v>474</v>
      </c>
      <c r="J41" s="40"/>
      <c r="K41" s="40"/>
      <c r="L41" s="40"/>
      <c r="M41" s="41">
        <v>0</v>
      </c>
      <c r="N41" s="41">
        <v>0</v>
      </c>
      <c r="O41" s="7">
        <v>0</v>
      </c>
    </row>
    <row r="42" spans="1:15" x14ac:dyDescent="0.35">
      <c r="A42" s="98" t="s">
        <v>618</v>
      </c>
      <c r="B42" s="104"/>
      <c r="C42" s="105"/>
      <c r="J42" s="98">
        <v>1</v>
      </c>
      <c r="K42" s="105"/>
    </row>
    <row r="43" spans="1:15" x14ac:dyDescent="0.35">
      <c r="A43" s="1" t="s">
        <v>619</v>
      </c>
      <c r="B43" s="1" t="s">
        <v>620</v>
      </c>
      <c r="C43" s="1" t="s">
        <v>621</v>
      </c>
      <c r="D43" s="1" t="s">
        <v>622</v>
      </c>
      <c r="E43" s="1" t="s">
        <v>623</v>
      </c>
      <c r="F43" s="1" t="s">
        <v>624</v>
      </c>
      <c r="G43" s="1" t="s">
        <v>624</v>
      </c>
      <c r="H43" s="1" t="s">
        <v>98</v>
      </c>
      <c r="I43" s="1" t="s">
        <v>110</v>
      </c>
      <c r="J43" s="1" t="s">
        <v>625</v>
      </c>
      <c r="K43" s="1" t="s">
        <v>626</v>
      </c>
      <c r="L43" s="1" t="s">
        <v>627</v>
      </c>
      <c r="M43" s="1" t="s">
        <v>628</v>
      </c>
      <c r="N43" s="1" t="s">
        <v>629</v>
      </c>
    </row>
    <row r="44" spans="1:15" x14ac:dyDescent="0.35">
      <c r="A44" s="28" t="s">
        <v>630</v>
      </c>
      <c r="B44" s="28" t="s">
        <v>412</v>
      </c>
      <c r="C44" s="28"/>
      <c r="D44" s="28" t="s">
        <v>412</v>
      </c>
      <c r="E44" s="28"/>
      <c r="F44" s="28" t="s">
        <v>412</v>
      </c>
      <c r="G44" s="28" t="s">
        <v>412</v>
      </c>
      <c r="H44" s="28">
        <v>1352</v>
      </c>
      <c r="I44" s="29">
        <v>0.90559999999999996</v>
      </c>
      <c r="J44" s="28"/>
      <c r="K44" s="28"/>
      <c r="L44" s="29"/>
      <c r="M44" s="7">
        <v>0.89935889000000002</v>
      </c>
      <c r="N44" s="1" t="s">
        <v>4481</v>
      </c>
      <c r="O44" s="7">
        <v>0.90555927999999997</v>
      </c>
    </row>
    <row r="45" spans="1:15" x14ac:dyDescent="0.35">
      <c r="A45" s="30" t="s">
        <v>630</v>
      </c>
      <c r="B45" s="30" t="s">
        <v>412</v>
      </c>
      <c r="C45" s="30">
        <v>1</v>
      </c>
      <c r="D45" s="30" t="s">
        <v>412</v>
      </c>
      <c r="E45" s="30"/>
      <c r="F45" s="30" t="s">
        <v>412</v>
      </c>
      <c r="G45" s="30" t="s">
        <v>412</v>
      </c>
      <c r="H45" s="30">
        <v>1352</v>
      </c>
      <c r="I45" s="31">
        <v>0.90555927999999997</v>
      </c>
      <c r="J45" s="30">
        <v>1</v>
      </c>
      <c r="K45" s="30">
        <v>0</v>
      </c>
      <c r="L45" s="31">
        <v>0.90555927662424651</v>
      </c>
      <c r="M45" s="7">
        <v>0.89935889000000002</v>
      </c>
      <c r="N45" s="7">
        <v>1.79871778</v>
      </c>
      <c r="O45" s="7">
        <v>0.90555927999999997</v>
      </c>
    </row>
    <row r="46" spans="1:15" x14ac:dyDescent="0.35">
      <c r="A46" s="44" t="s">
        <v>632</v>
      </c>
      <c r="B46" s="44" t="s">
        <v>4482</v>
      </c>
      <c r="C46" s="44">
        <v>21</v>
      </c>
      <c r="D46" s="44" t="s">
        <v>392</v>
      </c>
      <c r="E46" s="44" t="s">
        <v>3796</v>
      </c>
      <c r="F46" s="44" t="s">
        <v>614</v>
      </c>
      <c r="G46" s="44" t="s">
        <v>481</v>
      </c>
      <c r="H46" s="44">
        <v>29</v>
      </c>
      <c r="I46" s="45">
        <v>1.942398E-2</v>
      </c>
      <c r="J46" s="44">
        <v>0</v>
      </c>
      <c r="K46" s="44">
        <v>0</v>
      </c>
      <c r="L46" s="45">
        <v>1.9423978566644341E-2</v>
      </c>
      <c r="M46" s="7">
        <v>1.951512E-2</v>
      </c>
      <c r="N46" s="7">
        <v>3.9030240000000001E-2</v>
      </c>
      <c r="O46" s="7">
        <v>1.942398E-2</v>
      </c>
    </row>
    <row r="47" spans="1:15" x14ac:dyDescent="0.35">
      <c r="A47" s="44" t="s">
        <v>634</v>
      </c>
      <c r="B47" s="44" t="s">
        <v>4483</v>
      </c>
      <c r="C47" s="44">
        <v>28</v>
      </c>
      <c r="D47" s="44" t="s">
        <v>393</v>
      </c>
      <c r="E47" s="44" t="s">
        <v>3796</v>
      </c>
      <c r="F47" s="44" t="s">
        <v>614</v>
      </c>
      <c r="G47" s="44" t="s">
        <v>481</v>
      </c>
      <c r="H47" s="44">
        <v>22</v>
      </c>
      <c r="I47" s="45">
        <v>1.4735430000000001E-2</v>
      </c>
      <c r="J47" s="44">
        <v>0</v>
      </c>
      <c r="K47" s="44">
        <v>0</v>
      </c>
      <c r="L47" s="45">
        <v>1.4735432016075019E-2</v>
      </c>
      <c r="M47" s="7">
        <v>8.0692799999999999E-3</v>
      </c>
      <c r="N47" s="7">
        <v>1.613856E-2</v>
      </c>
      <c r="O47" s="7">
        <v>1.4735430000000001E-2</v>
      </c>
    </row>
    <row r="48" spans="1:15" x14ac:dyDescent="0.35">
      <c r="A48" s="42" t="s">
        <v>636</v>
      </c>
      <c r="B48" s="42" t="s">
        <v>4484</v>
      </c>
      <c r="C48" s="42">
        <v>73</v>
      </c>
      <c r="D48" s="42" t="s">
        <v>394</v>
      </c>
      <c r="E48" s="42" t="s">
        <v>3796</v>
      </c>
      <c r="F48" s="42" t="s">
        <v>612</v>
      </c>
      <c r="G48" s="42" t="s">
        <v>480</v>
      </c>
      <c r="H48" s="42">
        <v>21</v>
      </c>
      <c r="I48" s="43">
        <v>1.4065640000000001E-2</v>
      </c>
      <c r="J48" s="42">
        <v>0</v>
      </c>
      <c r="K48" s="42">
        <v>0</v>
      </c>
      <c r="L48" s="43">
        <v>1.406563965170797E-2</v>
      </c>
      <c r="M48" s="7">
        <v>1.7969840000000001E-2</v>
      </c>
      <c r="N48" s="7">
        <v>3.5939680000000002E-2</v>
      </c>
      <c r="O48" s="7">
        <v>1.4065640000000001E-2</v>
      </c>
    </row>
    <row r="49" spans="1:15" x14ac:dyDescent="0.35">
      <c r="A49" s="44" t="s">
        <v>638</v>
      </c>
      <c r="B49" s="44" t="s">
        <v>4485</v>
      </c>
      <c r="C49" s="44">
        <v>17</v>
      </c>
      <c r="D49" s="44" t="s">
        <v>395</v>
      </c>
      <c r="E49" s="44" t="s">
        <v>3796</v>
      </c>
      <c r="F49" s="44" t="s">
        <v>614</v>
      </c>
      <c r="G49" s="44" t="s">
        <v>481</v>
      </c>
      <c r="H49" s="44">
        <v>14</v>
      </c>
      <c r="I49" s="45">
        <v>9.3770899999999994E-3</v>
      </c>
      <c r="J49" s="44">
        <v>0</v>
      </c>
      <c r="K49" s="44">
        <v>0</v>
      </c>
      <c r="L49" s="45">
        <v>9.3770931011386473E-3</v>
      </c>
      <c r="M49" s="7">
        <v>1.251032E-2</v>
      </c>
      <c r="N49" s="7">
        <v>2.502064E-2</v>
      </c>
      <c r="O49" s="7">
        <v>9.3770899999999994E-3</v>
      </c>
    </row>
    <row r="50" spans="1:15" x14ac:dyDescent="0.35">
      <c r="A50" s="44" t="s">
        <v>640</v>
      </c>
      <c r="B50" s="44" t="s">
        <v>4486</v>
      </c>
      <c r="C50" s="44">
        <v>19</v>
      </c>
      <c r="D50" s="44" t="s">
        <v>396</v>
      </c>
      <c r="E50" s="44" t="s">
        <v>3796</v>
      </c>
      <c r="F50" s="44" t="s">
        <v>614</v>
      </c>
      <c r="G50" s="44" t="s">
        <v>481</v>
      </c>
      <c r="H50" s="44">
        <v>9</v>
      </c>
      <c r="I50" s="45">
        <v>6.0281299999999996E-3</v>
      </c>
      <c r="J50" s="44">
        <v>0</v>
      </c>
      <c r="K50" s="44">
        <v>0</v>
      </c>
      <c r="L50" s="45">
        <v>6.0281312793034163E-3</v>
      </c>
      <c r="M50" s="7">
        <v>1.0434880000000001E-2</v>
      </c>
      <c r="N50" s="7">
        <v>2.0869760000000001E-2</v>
      </c>
      <c r="O50" s="7">
        <v>6.0281299999999996E-3</v>
      </c>
    </row>
    <row r="51" spans="1:15" x14ac:dyDescent="0.35">
      <c r="A51" s="34" t="s">
        <v>642</v>
      </c>
      <c r="B51" s="34" t="s">
        <v>639</v>
      </c>
      <c r="C51" s="34">
        <v>3</v>
      </c>
      <c r="D51" s="34" t="s">
        <v>81</v>
      </c>
      <c r="E51" s="34" t="s">
        <v>4487</v>
      </c>
      <c r="F51" s="34" t="s">
        <v>373</v>
      </c>
      <c r="G51" s="34" t="s">
        <v>373</v>
      </c>
      <c r="H51" s="34">
        <v>8</v>
      </c>
      <c r="I51" s="35">
        <v>5.3583399999999996E-3</v>
      </c>
      <c r="J51" s="34">
        <v>0</v>
      </c>
      <c r="K51" s="34">
        <v>0</v>
      </c>
      <c r="L51" s="35">
        <v>5.3583389149363704E-3</v>
      </c>
      <c r="M51" s="7">
        <v>5.6100300000000002E-3</v>
      </c>
      <c r="N51" s="7">
        <v>1.122006E-2</v>
      </c>
      <c r="O51" s="7">
        <v>5.3583399999999996E-3</v>
      </c>
    </row>
    <row r="52" spans="1:15" x14ac:dyDescent="0.35">
      <c r="A52" s="44" t="s">
        <v>644</v>
      </c>
      <c r="B52" s="44" t="s">
        <v>4488</v>
      </c>
      <c r="C52" s="44">
        <v>46</v>
      </c>
      <c r="D52" s="44" t="s">
        <v>397</v>
      </c>
      <c r="E52" s="44" t="s">
        <v>2880</v>
      </c>
      <c r="F52" s="44" t="s">
        <v>613</v>
      </c>
      <c r="G52" s="44" t="s">
        <v>481</v>
      </c>
      <c r="H52" s="44">
        <v>5</v>
      </c>
      <c r="I52" s="45">
        <v>3.3489599999999998E-3</v>
      </c>
      <c r="J52" s="44">
        <v>0</v>
      </c>
      <c r="K52" s="44">
        <v>1</v>
      </c>
      <c r="L52" s="45">
        <v>3.3489618218352311E-3</v>
      </c>
      <c r="M52" s="7">
        <v>7.2833000000000001E-4</v>
      </c>
      <c r="N52" s="7">
        <v>1.45666E-3</v>
      </c>
      <c r="O52" s="52">
        <v>3.3489599999999998E-3</v>
      </c>
    </row>
    <row r="53" spans="1:15" x14ac:dyDescent="0.35">
      <c r="A53" s="32" t="s">
        <v>646</v>
      </c>
      <c r="B53" s="32" t="s">
        <v>662</v>
      </c>
      <c r="C53" s="32">
        <v>5</v>
      </c>
      <c r="D53" s="32" t="s">
        <v>260</v>
      </c>
      <c r="E53" s="32" t="s">
        <v>4489</v>
      </c>
      <c r="F53" s="32" t="s">
        <v>260</v>
      </c>
      <c r="G53" s="32" t="s">
        <v>260</v>
      </c>
      <c r="H53" s="32">
        <v>5</v>
      </c>
      <c r="I53" s="33">
        <v>3.3489599999999998E-3</v>
      </c>
      <c r="J53" s="32">
        <v>0</v>
      </c>
      <c r="K53" s="32">
        <v>0</v>
      </c>
      <c r="L53" s="33">
        <v>3.3489618218352311E-3</v>
      </c>
      <c r="M53" s="7">
        <v>8.7892500000000002E-3</v>
      </c>
      <c r="N53" s="7">
        <v>1.75785E-2</v>
      </c>
      <c r="O53" s="7">
        <v>3.3489599999999998E-3</v>
      </c>
    </row>
    <row r="54" spans="1:15" x14ac:dyDescent="0.35">
      <c r="A54" s="44" t="s">
        <v>648</v>
      </c>
      <c r="B54" s="44" t="s">
        <v>4490</v>
      </c>
      <c r="C54" s="44">
        <v>55</v>
      </c>
      <c r="D54" s="44" t="s">
        <v>398</v>
      </c>
      <c r="E54" s="44" t="s">
        <v>2880</v>
      </c>
      <c r="F54" s="44" t="s">
        <v>613</v>
      </c>
      <c r="G54" s="44" t="s">
        <v>481</v>
      </c>
      <c r="H54" s="44">
        <v>4</v>
      </c>
      <c r="I54" s="45">
        <v>2.6791699999999998E-3</v>
      </c>
      <c r="J54" s="44">
        <v>0</v>
      </c>
      <c r="K54" s="44">
        <v>1</v>
      </c>
      <c r="L54" s="45">
        <v>2.6791694574681852E-3</v>
      </c>
      <c r="M54" s="7">
        <v>1.0418999999999999E-3</v>
      </c>
      <c r="N54" s="7">
        <v>2.0837999999999998E-3</v>
      </c>
      <c r="O54" s="52">
        <v>2.6791699999999998E-3</v>
      </c>
    </row>
    <row r="55" spans="1:15" x14ac:dyDescent="0.35">
      <c r="A55" s="38" t="s">
        <v>650</v>
      </c>
      <c r="B55" s="38" t="s">
        <v>4491</v>
      </c>
      <c r="C55" s="38">
        <v>241</v>
      </c>
      <c r="D55" s="38" t="s">
        <v>263</v>
      </c>
      <c r="E55" s="38" t="s">
        <v>3813</v>
      </c>
      <c r="F55" s="38" t="s">
        <v>605</v>
      </c>
      <c r="G55" s="38" t="s">
        <v>472</v>
      </c>
      <c r="H55" s="38">
        <v>2</v>
      </c>
      <c r="I55" s="39">
        <v>1.3395799999999999E-3</v>
      </c>
      <c r="J55" s="38">
        <v>0</v>
      </c>
      <c r="K55" s="38">
        <v>1</v>
      </c>
      <c r="L55" s="39">
        <v>1.339584728734092E-3</v>
      </c>
      <c r="M55" s="7">
        <v>7.2750000000000007E-5</v>
      </c>
      <c r="N55" s="7">
        <v>1.4550000000000001E-4</v>
      </c>
      <c r="O55" s="52">
        <v>1.3395799999999999E-3</v>
      </c>
    </row>
    <row r="56" spans="1:15" x14ac:dyDescent="0.35">
      <c r="A56" s="44" t="s">
        <v>652</v>
      </c>
      <c r="B56" s="44" t="s">
        <v>4492</v>
      </c>
      <c r="C56" s="44">
        <v>57</v>
      </c>
      <c r="D56" s="44" t="s">
        <v>4493</v>
      </c>
      <c r="E56" s="44" t="s">
        <v>3801</v>
      </c>
      <c r="F56" s="44" t="s">
        <v>613</v>
      </c>
      <c r="G56" s="44" t="s">
        <v>481</v>
      </c>
      <c r="H56" s="44">
        <v>2</v>
      </c>
      <c r="I56" s="45">
        <v>1.3395799999999999E-3</v>
      </c>
      <c r="J56" s="44">
        <v>0</v>
      </c>
      <c r="K56" s="44">
        <v>1</v>
      </c>
      <c r="L56" s="45">
        <v>1.339584728734092E-3</v>
      </c>
      <c r="M56" s="7">
        <v>6.0373000000000002E-4</v>
      </c>
      <c r="N56" s="7">
        <v>1.20746E-3</v>
      </c>
      <c r="O56" s="52">
        <v>1.3395799999999999E-3</v>
      </c>
    </row>
    <row r="57" spans="1:15" x14ac:dyDescent="0.35">
      <c r="A57" s="42" t="s">
        <v>655</v>
      </c>
      <c r="B57" s="42" t="s">
        <v>4494</v>
      </c>
      <c r="C57" s="42">
        <v>79</v>
      </c>
      <c r="D57" s="42" t="s">
        <v>4495</v>
      </c>
      <c r="E57" s="42" t="s">
        <v>3796</v>
      </c>
      <c r="F57" s="42" t="s">
        <v>612</v>
      </c>
      <c r="G57" s="42" t="s">
        <v>480</v>
      </c>
      <c r="H57" s="42">
        <v>2</v>
      </c>
      <c r="I57" s="43">
        <v>1.3395799999999999E-3</v>
      </c>
      <c r="J57" s="42">
        <v>0</v>
      </c>
      <c r="K57" s="42">
        <v>0</v>
      </c>
      <c r="L57" s="43">
        <v>1.339584728734092E-3</v>
      </c>
      <c r="M57" s="7">
        <v>1.26516E-3</v>
      </c>
      <c r="N57" s="7">
        <v>2.53032E-3</v>
      </c>
      <c r="O57" s="7">
        <v>1.3395799999999999E-3</v>
      </c>
    </row>
    <row r="58" spans="1:15" x14ac:dyDescent="0.35">
      <c r="A58" s="42" t="s">
        <v>658</v>
      </c>
      <c r="B58" s="42" t="s">
        <v>4496</v>
      </c>
      <c r="C58" s="42">
        <v>74</v>
      </c>
      <c r="D58" s="42" t="s">
        <v>4497</v>
      </c>
      <c r="E58" s="42" t="s">
        <v>3796</v>
      </c>
      <c r="F58" s="42" t="s">
        <v>612</v>
      </c>
      <c r="G58" s="42" t="s">
        <v>480</v>
      </c>
      <c r="H58" s="42">
        <v>2</v>
      </c>
      <c r="I58" s="43">
        <v>1.3395799999999999E-3</v>
      </c>
      <c r="J58" s="42">
        <v>0</v>
      </c>
      <c r="K58" s="42">
        <v>0</v>
      </c>
      <c r="L58" s="43">
        <v>1.339584728734092E-3</v>
      </c>
      <c r="M58" s="7">
        <v>1.68326E-3</v>
      </c>
      <c r="N58" s="7">
        <v>3.36652E-3</v>
      </c>
      <c r="O58" s="7">
        <v>1.3395799999999999E-3</v>
      </c>
    </row>
    <row r="59" spans="1:15" x14ac:dyDescent="0.35">
      <c r="A59" s="44" t="s">
        <v>661</v>
      </c>
      <c r="B59" s="44" t="s">
        <v>4498</v>
      </c>
      <c r="C59" s="44">
        <v>51</v>
      </c>
      <c r="D59" s="44" t="s">
        <v>4499</v>
      </c>
      <c r="E59" s="44" t="s">
        <v>2880</v>
      </c>
      <c r="F59" s="44" t="s">
        <v>613</v>
      </c>
      <c r="G59" s="44" t="s">
        <v>481</v>
      </c>
      <c r="H59" s="44">
        <v>2</v>
      </c>
      <c r="I59" s="45">
        <v>1.3395799999999999E-3</v>
      </c>
      <c r="J59" s="44">
        <v>0</v>
      </c>
      <c r="K59" s="44">
        <v>0</v>
      </c>
      <c r="L59" s="45">
        <v>1.339584728734092E-3</v>
      </c>
      <c r="M59" s="7">
        <v>2.3839899999999999E-3</v>
      </c>
      <c r="N59" s="7">
        <v>4.7679799999999998E-3</v>
      </c>
      <c r="O59" s="7">
        <v>1.3395799999999999E-3</v>
      </c>
    </row>
    <row r="60" spans="1:15" x14ac:dyDescent="0.35">
      <c r="A60" s="44" t="s">
        <v>663</v>
      </c>
      <c r="B60" s="44" t="s">
        <v>4500</v>
      </c>
      <c r="C60" s="44">
        <v>65</v>
      </c>
      <c r="D60" s="44" t="s">
        <v>4501</v>
      </c>
      <c r="E60" s="44" t="s">
        <v>3801</v>
      </c>
      <c r="F60" s="44" t="s">
        <v>613</v>
      </c>
      <c r="G60" s="44" t="s">
        <v>481</v>
      </c>
      <c r="H60" s="44">
        <v>2</v>
      </c>
      <c r="I60" s="45">
        <v>1.3395799999999999E-3</v>
      </c>
      <c r="J60" s="44">
        <v>0</v>
      </c>
      <c r="K60" s="44">
        <v>1</v>
      </c>
      <c r="L60" s="45">
        <v>1.339584728734092E-3</v>
      </c>
      <c r="M60" s="7">
        <v>3.8046999999999999E-4</v>
      </c>
      <c r="N60" s="7">
        <v>7.6093999999999999E-4</v>
      </c>
      <c r="O60" s="52">
        <v>1.3395799999999999E-3</v>
      </c>
    </row>
    <row r="61" spans="1:15" x14ac:dyDescent="0.35">
      <c r="A61" s="34" t="s">
        <v>666</v>
      </c>
      <c r="B61" s="34" t="s">
        <v>1637</v>
      </c>
      <c r="C61" s="34">
        <v>2</v>
      </c>
      <c r="D61" s="34" t="s">
        <v>261</v>
      </c>
      <c r="E61" s="34" t="s">
        <v>4502</v>
      </c>
      <c r="F61" s="34" t="s">
        <v>373</v>
      </c>
      <c r="G61" s="34" t="s">
        <v>373</v>
      </c>
      <c r="H61" s="34">
        <v>2</v>
      </c>
      <c r="I61" s="35">
        <v>1.3395799999999999E-3</v>
      </c>
      <c r="J61" s="34">
        <v>0</v>
      </c>
      <c r="K61" s="34">
        <v>0</v>
      </c>
      <c r="L61" s="35">
        <v>1.339584728734092E-3</v>
      </c>
      <c r="M61" s="7">
        <v>1.2124799999999999E-3</v>
      </c>
      <c r="N61" s="7">
        <v>2.4249599999999999E-3</v>
      </c>
      <c r="O61" s="7">
        <v>1.3395799999999999E-3</v>
      </c>
    </row>
    <row r="62" spans="1:15" x14ac:dyDescent="0.35">
      <c r="A62" s="44" t="s">
        <v>669</v>
      </c>
      <c r="B62" s="44" t="s">
        <v>4503</v>
      </c>
      <c r="C62" s="44">
        <v>53</v>
      </c>
      <c r="D62" s="44" t="s">
        <v>4504</v>
      </c>
      <c r="E62" s="44" t="s">
        <v>2880</v>
      </c>
      <c r="F62" s="44" t="s">
        <v>613</v>
      </c>
      <c r="G62" s="44" t="s">
        <v>481</v>
      </c>
      <c r="H62" s="44">
        <v>1</v>
      </c>
      <c r="I62" s="45">
        <v>6.6978999999999997E-4</v>
      </c>
      <c r="J62" s="44">
        <v>0</v>
      </c>
      <c r="K62" s="44">
        <v>1</v>
      </c>
      <c r="L62" s="45">
        <v>6.6979236436704619E-4</v>
      </c>
      <c r="M62" s="7">
        <v>1.1121E-4</v>
      </c>
      <c r="N62" s="7">
        <v>2.2242E-4</v>
      </c>
      <c r="O62" s="52">
        <v>6.6978999999999997E-4</v>
      </c>
    </row>
    <row r="63" spans="1:15" x14ac:dyDescent="0.35">
      <c r="A63" s="44" t="s">
        <v>672</v>
      </c>
      <c r="B63" s="44" t="s">
        <v>4505</v>
      </c>
      <c r="C63" s="44">
        <v>66</v>
      </c>
      <c r="D63" s="44" t="s">
        <v>4506</v>
      </c>
      <c r="E63" s="44" t="s">
        <v>3801</v>
      </c>
      <c r="F63" s="44" t="s">
        <v>613</v>
      </c>
      <c r="G63" s="44" t="s">
        <v>481</v>
      </c>
      <c r="H63" s="44">
        <v>1</v>
      </c>
      <c r="I63" s="45">
        <v>6.6978999999999997E-4</v>
      </c>
      <c r="J63" s="44">
        <v>0</v>
      </c>
      <c r="K63" s="44">
        <v>1</v>
      </c>
      <c r="L63" s="45">
        <v>6.6979236436704619E-4</v>
      </c>
      <c r="M63" s="7">
        <v>1.1623E-4</v>
      </c>
      <c r="N63" s="7">
        <v>2.3246000000000001E-4</v>
      </c>
      <c r="O63" s="52">
        <v>6.6978999999999997E-4</v>
      </c>
    </row>
    <row r="64" spans="1:15" x14ac:dyDescent="0.35">
      <c r="A64" s="42" t="s">
        <v>675</v>
      </c>
      <c r="B64" s="42" t="s">
        <v>4507</v>
      </c>
      <c r="C64" s="42">
        <v>80</v>
      </c>
      <c r="D64" s="42" t="s">
        <v>4508</v>
      </c>
      <c r="E64" s="42" t="s">
        <v>3801</v>
      </c>
      <c r="F64" s="42" t="s">
        <v>611</v>
      </c>
      <c r="G64" s="42" t="s">
        <v>480</v>
      </c>
      <c r="H64" s="42">
        <v>1</v>
      </c>
      <c r="I64" s="43">
        <v>6.6978999999999997E-4</v>
      </c>
      <c r="J64" s="42">
        <v>0</v>
      </c>
      <c r="K64" s="42">
        <v>0</v>
      </c>
      <c r="L64" s="43">
        <v>6.6979236436704619E-4</v>
      </c>
      <c r="M64" s="7">
        <v>5.8951999999999995E-4</v>
      </c>
      <c r="N64" s="7">
        <v>1.1790399999999999E-3</v>
      </c>
      <c r="O64" s="7">
        <v>6.6978999999999997E-4</v>
      </c>
    </row>
    <row r="65" spans="1:15" x14ac:dyDescent="0.35">
      <c r="A65" s="38" t="s">
        <v>678</v>
      </c>
      <c r="B65" s="38" t="s">
        <v>4509</v>
      </c>
      <c r="C65" s="38">
        <v>227</v>
      </c>
      <c r="D65" s="38" t="s">
        <v>1174</v>
      </c>
      <c r="E65" s="38" t="s">
        <v>3813</v>
      </c>
      <c r="F65" s="38" t="s">
        <v>600</v>
      </c>
      <c r="G65" s="38" t="s">
        <v>472</v>
      </c>
      <c r="H65" s="38">
        <v>1</v>
      </c>
      <c r="I65" s="39">
        <v>6.6978999999999997E-4</v>
      </c>
      <c r="J65" s="38">
        <v>0</v>
      </c>
      <c r="K65" s="38">
        <v>1</v>
      </c>
      <c r="L65" s="39">
        <v>6.6979236436704619E-4</v>
      </c>
      <c r="M65" s="7">
        <v>9.6160000000000001E-5</v>
      </c>
      <c r="N65" s="7">
        <v>1.9232E-4</v>
      </c>
      <c r="O65" s="52">
        <v>6.6978999999999997E-4</v>
      </c>
    </row>
    <row r="66" spans="1:15" x14ac:dyDescent="0.35">
      <c r="A66" s="44" t="s">
        <v>681</v>
      </c>
      <c r="B66" s="44" t="s">
        <v>4510</v>
      </c>
      <c r="C66" s="44">
        <v>26</v>
      </c>
      <c r="D66" s="44" t="s">
        <v>4511</v>
      </c>
      <c r="E66" s="44" t="s">
        <v>3796</v>
      </c>
      <c r="F66" s="44" t="s">
        <v>614</v>
      </c>
      <c r="G66" s="44" t="s">
        <v>481</v>
      </c>
      <c r="H66" s="44">
        <v>1</v>
      </c>
      <c r="I66" s="45">
        <v>6.6978999999999997E-4</v>
      </c>
      <c r="J66" s="44">
        <v>0</v>
      </c>
      <c r="K66" s="44">
        <v>1</v>
      </c>
      <c r="L66" s="45">
        <v>6.6979236436704619E-4</v>
      </c>
      <c r="M66" s="7">
        <v>1.6389E-4</v>
      </c>
      <c r="N66" s="7">
        <v>3.2778000000000001E-4</v>
      </c>
      <c r="O66" s="52">
        <v>6.6978999999999997E-4</v>
      </c>
    </row>
    <row r="67" spans="1:15" x14ac:dyDescent="0.35">
      <c r="A67" s="44" t="s">
        <v>684</v>
      </c>
      <c r="B67" s="44" t="s">
        <v>4512</v>
      </c>
      <c r="C67" s="44">
        <v>48</v>
      </c>
      <c r="D67" s="44" t="s">
        <v>4513</v>
      </c>
      <c r="E67" s="44" t="s">
        <v>3801</v>
      </c>
      <c r="F67" s="44" t="s">
        <v>613</v>
      </c>
      <c r="G67" s="44" t="s">
        <v>481</v>
      </c>
      <c r="H67" s="44">
        <v>1</v>
      </c>
      <c r="I67" s="45">
        <v>6.6978999999999997E-4</v>
      </c>
      <c r="J67" s="44">
        <v>0</v>
      </c>
      <c r="K67" s="44">
        <v>1</v>
      </c>
      <c r="L67" s="45">
        <v>6.6979236436704619E-4</v>
      </c>
      <c r="M67" s="7">
        <v>7.6089999999999998E-5</v>
      </c>
      <c r="N67" s="7">
        <v>1.5218E-4</v>
      </c>
      <c r="O67" s="52">
        <v>6.6978999999999997E-4</v>
      </c>
    </row>
    <row r="68" spans="1:15" x14ac:dyDescent="0.35">
      <c r="A68" s="38" t="s">
        <v>687</v>
      </c>
      <c r="B68" s="38" t="s">
        <v>3890</v>
      </c>
      <c r="C68" s="38">
        <v>91</v>
      </c>
      <c r="D68" s="38" t="s">
        <v>1814</v>
      </c>
      <c r="E68" s="38" t="s">
        <v>3813</v>
      </c>
      <c r="F68" s="38" t="s">
        <v>476</v>
      </c>
      <c r="G68" s="38" t="s">
        <v>476</v>
      </c>
      <c r="H68" s="38">
        <v>1</v>
      </c>
      <c r="I68" s="39">
        <v>6.6978999999999997E-4</v>
      </c>
      <c r="J68" s="38">
        <v>0</v>
      </c>
      <c r="K68" s="38">
        <v>1</v>
      </c>
      <c r="L68" s="39">
        <v>6.6979236436704619E-4</v>
      </c>
      <c r="M68" s="7">
        <v>2.09E-5</v>
      </c>
      <c r="N68" s="7">
        <v>4.18E-5</v>
      </c>
      <c r="O68" s="52">
        <v>6.6978999999999997E-4</v>
      </c>
    </row>
    <row r="69" spans="1:15" x14ac:dyDescent="0.35">
      <c r="A69" s="42" t="s">
        <v>690</v>
      </c>
      <c r="B69" s="42" t="s">
        <v>4514</v>
      </c>
      <c r="C69" s="42">
        <v>77</v>
      </c>
      <c r="D69" s="42" t="s">
        <v>4515</v>
      </c>
      <c r="E69" s="42" t="s">
        <v>3796</v>
      </c>
      <c r="F69" s="42" t="s">
        <v>612</v>
      </c>
      <c r="G69" s="42" t="s">
        <v>480</v>
      </c>
      <c r="H69" s="42">
        <v>1</v>
      </c>
      <c r="I69" s="43">
        <v>6.6978999999999997E-4</v>
      </c>
      <c r="J69" s="42">
        <v>0</v>
      </c>
      <c r="K69" s="42">
        <v>0</v>
      </c>
      <c r="L69" s="43">
        <v>6.6979236436704619E-4</v>
      </c>
      <c r="M69" s="7">
        <v>1.42655E-3</v>
      </c>
      <c r="N69" s="7">
        <v>2.8530999999999999E-3</v>
      </c>
      <c r="O69" s="7">
        <v>6.6978999999999997E-4</v>
      </c>
    </row>
    <row r="70" spans="1:15" x14ac:dyDescent="0.35">
      <c r="A70" s="44" t="s">
        <v>693</v>
      </c>
      <c r="B70" s="44" t="s">
        <v>4516</v>
      </c>
      <c r="C70" s="44">
        <v>49</v>
      </c>
      <c r="D70" s="44" t="s">
        <v>4517</v>
      </c>
      <c r="E70" s="44" t="s">
        <v>2880</v>
      </c>
      <c r="F70" s="44" t="s">
        <v>613</v>
      </c>
      <c r="G70" s="44" t="s">
        <v>481</v>
      </c>
      <c r="H70" s="44">
        <v>1</v>
      </c>
      <c r="I70" s="45">
        <v>6.6978999999999997E-4</v>
      </c>
      <c r="J70" s="44">
        <v>0</v>
      </c>
      <c r="K70" s="44">
        <v>0</v>
      </c>
      <c r="L70" s="45">
        <v>6.6979236436704619E-4</v>
      </c>
      <c r="M70" s="7">
        <v>7.4589000000000003E-4</v>
      </c>
      <c r="N70" s="7">
        <v>1.4917800000000001E-3</v>
      </c>
      <c r="O70" s="7">
        <v>6.6978999999999997E-4</v>
      </c>
    </row>
    <row r="71" spans="1:15" x14ac:dyDescent="0.35">
      <c r="A71" s="46" t="s">
        <v>696</v>
      </c>
      <c r="B71" s="46" t="s">
        <v>4518</v>
      </c>
      <c r="C71" s="46">
        <v>13</v>
      </c>
      <c r="D71" s="46" t="s">
        <v>781</v>
      </c>
      <c r="E71" s="46" t="s">
        <v>3813</v>
      </c>
      <c r="F71" s="46" t="s">
        <v>483</v>
      </c>
      <c r="G71" s="46" t="s">
        <v>483</v>
      </c>
      <c r="H71" s="46">
        <v>1</v>
      </c>
      <c r="I71" s="47">
        <v>6.6978999999999997E-4</v>
      </c>
      <c r="J71" s="46">
        <v>0</v>
      </c>
      <c r="K71" s="46">
        <v>1</v>
      </c>
      <c r="L71" s="47">
        <v>6.6979236436704619E-4</v>
      </c>
      <c r="M71" s="7">
        <v>8.7800000000000006E-5</v>
      </c>
      <c r="N71" s="7">
        <v>1.7560000000000001E-4</v>
      </c>
      <c r="O71" s="52">
        <v>6.6978999999999997E-4</v>
      </c>
    </row>
    <row r="72" spans="1:15" x14ac:dyDescent="0.35">
      <c r="A72" s="40" t="s">
        <v>699</v>
      </c>
      <c r="B72" s="40" t="s">
        <v>1721</v>
      </c>
      <c r="C72" s="40">
        <v>4</v>
      </c>
      <c r="D72" s="40" t="s">
        <v>1722</v>
      </c>
      <c r="E72" s="40" t="s">
        <v>3813</v>
      </c>
      <c r="F72" s="40" t="s">
        <v>534</v>
      </c>
      <c r="G72" s="40" t="s">
        <v>534</v>
      </c>
      <c r="H72" s="40">
        <v>0</v>
      </c>
      <c r="I72" s="41">
        <v>0</v>
      </c>
      <c r="J72" s="40">
        <v>0</v>
      </c>
      <c r="K72" s="40">
        <v>0</v>
      </c>
      <c r="L72" s="41">
        <v>0</v>
      </c>
      <c r="M72" s="7">
        <v>2.6006E-4</v>
      </c>
      <c r="N72" s="7">
        <v>5.2012E-4</v>
      </c>
      <c r="O72" s="7">
        <v>0</v>
      </c>
    </row>
    <row r="73" spans="1:15" x14ac:dyDescent="0.35">
      <c r="A73" s="46" t="s">
        <v>702</v>
      </c>
      <c r="B73" s="46" t="s">
        <v>703</v>
      </c>
      <c r="C73" s="46">
        <v>6</v>
      </c>
      <c r="D73" s="46" t="s">
        <v>704</v>
      </c>
      <c r="E73" s="46" t="s">
        <v>3813</v>
      </c>
      <c r="F73" s="46" t="s">
        <v>483</v>
      </c>
      <c r="G73" s="46" t="s">
        <v>483</v>
      </c>
      <c r="H73" s="46">
        <v>0</v>
      </c>
      <c r="I73" s="47">
        <v>0</v>
      </c>
      <c r="J73" s="46">
        <v>0</v>
      </c>
      <c r="K73" s="46">
        <v>0</v>
      </c>
      <c r="L73" s="47">
        <v>0</v>
      </c>
      <c r="M73" s="7">
        <v>5.3850999999999997E-4</v>
      </c>
      <c r="N73" s="7">
        <v>1.0770199999999999E-3</v>
      </c>
      <c r="O73" s="7">
        <v>0</v>
      </c>
    </row>
    <row r="74" spans="1:15" x14ac:dyDescent="0.35">
      <c r="A74" s="38" t="s">
        <v>705</v>
      </c>
      <c r="B74" s="38" t="s">
        <v>4519</v>
      </c>
      <c r="C74" s="38">
        <v>7</v>
      </c>
      <c r="D74" s="38" t="s">
        <v>411</v>
      </c>
      <c r="E74" s="38" t="s">
        <v>3813</v>
      </c>
      <c r="F74" s="38" t="s">
        <v>604</v>
      </c>
      <c r="G74" s="38" t="s">
        <v>472</v>
      </c>
      <c r="H74" s="38">
        <v>0</v>
      </c>
      <c r="I74" s="39">
        <v>0</v>
      </c>
      <c r="J74" s="38">
        <v>0</v>
      </c>
      <c r="K74" s="38">
        <v>0</v>
      </c>
      <c r="L74" s="39">
        <v>0</v>
      </c>
      <c r="M74" s="7">
        <v>6.2710000000000001E-5</v>
      </c>
      <c r="N74" s="7">
        <v>1.2542E-4</v>
      </c>
      <c r="O74" s="7">
        <v>0</v>
      </c>
    </row>
    <row r="75" spans="1:15" x14ac:dyDescent="0.35">
      <c r="A75" s="38" t="s">
        <v>708</v>
      </c>
      <c r="B75" s="38" t="s">
        <v>4520</v>
      </c>
      <c r="C75" s="38">
        <v>8</v>
      </c>
      <c r="D75" s="38" t="s">
        <v>1955</v>
      </c>
      <c r="E75" s="38" t="s">
        <v>3813</v>
      </c>
      <c r="F75" s="38" t="s">
        <v>596</v>
      </c>
      <c r="G75" s="38" t="s">
        <v>472</v>
      </c>
      <c r="H75" s="38">
        <v>0</v>
      </c>
      <c r="I75" s="39">
        <v>0</v>
      </c>
      <c r="J75" s="38">
        <v>0</v>
      </c>
      <c r="K75" s="38">
        <v>0</v>
      </c>
      <c r="L75" s="39">
        <v>0</v>
      </c>
      <c r="M75" s="7">
        <v>2.0069999999999999E-5</v>
      </c>
      <c r="N75" s="7">
        <v>4.0139999999999999E-5</v>
      </c>
      <c r="O75" s="7">
        <v>0</v>
      </c>
    </row>
    <row r="76" spans="1:15" x14ac:dyDescent="0.35">
      <c r="A76" s="38" t="s">
        <v>711</v>
      </c>
      <c r="B76" s="38" t="s">
        <v>4521</v>
      </c>
      <c r="C76" s="38">
        <v>9</v>
      </c>
      <c r="D76" s="38" t="s">
        <v>4522</v>
      </c>
      <c r="E76" s="38" t="s">
        <v>3813</v>
      </c>
      <c r="F76" s="38" t="s">
        <v>602</v>
      </c>
      <c r="G76" s="38" t="s">
        <v>472</v>
      </c>
      <c r="H76" s="38">
        <v>0</v>
      </c>
      <c r="I76" s="39">
        <v>0</v>
      </c>
      <c r="J76" s="38">
        <v>0</v>
      </c>
      <c r="K76" s="38">
        <v>0</v>
      </c>
      <c r="L76" s="39">
        <v>0</v>
      </c>
      <c r="M76" s="7">
        <v>1.505E-5</v>
      </c>
      <c r="N76" s="7">
        <v>3.01E-5</v>
      </c>
      <c r="O76" s="7">
        <v>0</v>
      </c>
    </row>
    <row r="77" spans="1:15" x14ac:dyDescent="0.35">
      <c r="A77" s="38" t="s">
        <v>714</v>
      </c>
      <c r="B77" s="38" t="s">
        <v>4523</v>
      </c>
      <c r="C77" s="38">
        <v>10</v>
      </c>
      <c r="D77" s="38" t="s">
        <v>4524</v>
      </c>
      <c r="E77" s="38" t="s">
        <v>3813</v>
      </c>
      <c r="F77" s="38" t="s">
        <v>602</v>
      </c>
      <c r="G77" s="38" t="s">
        <v>472</v>
      </c>
      <c r="H77" s="38">
        <v>0</v>
      </c>
      <c r="I77" s="39">
        <v>0</v>
      </c>
      <c r="J77" s="38">
        <v>0</v>
      </c>
      <c r="K77" s="38">
        <v>0</v>
      </c>
      <c r="L77" s="39">
        <v>0</v>
      </c>
      <c r="M77" s="7">
        <v>2.7589999999999998E-5</v>
      </c>
      <c r="N77" s="7">
        <v>5.5179999999999997E-5</v>
      </c>
      <c r="O77" s="7">
        <v>0</v>
      </c>
    </row>
    <row r="78" spans="1:15" x14ac:dyDescent="0.35">
      <c r="A78" s="36" t="s">
        <v>717</v>
      </c>
      <c r="B78" s="36" t="s">
        <v>4525</v>
      </c>
      <c r="C78" s="36">
        <v>11</v>
      </c>
      <c r="D78" s="36" t="s">
        <v>1844</v>
      </c>
      <c r="E78" s="36" t="s">
        <v>3813</v>
      </c>
      <c r="F78" s="36" t="s">
        <v>421</v>
      </c>
      <c r="G78" s="36" t="s">
        <v>421</v>
      </c>
      <c r="H78" s="36">
        <v>0</v>
      </c>
      <c r="I78" s="37">
        <v>0</v>
      </c>
      <c r="J78" s="36">
        <v>0</v>
      </c>
      <c r="K78" s="36">
        <v>0</v>
      </c>
      <c r="L78" s="37">
        <v>0</v>
      </c>
      <c r="M78" s="7">
        <v>0</v>
      </c>
      <c r="N78" s="7">
        <v>0</v>
      </c>
      <c r="O78" s="7">
        <v>0</v>
      </c>
    </row>
    <row r="79" spans="1:15" x14ac:dyDescent="0.35">
      <c r="A79" s="36" t="s">
        <v>720</v>
      </c>
      <c r="B79" s="36" t="s">
        <v>4526</v>
      </c>
      <c r="C79" s="36">
        <v>12</v>
      </c>
      <c r="D79" s="36" t="s">
        <v>4527</v>
      </c>
      <c r="E79" s="36" t="s">
        <v>3813</v>
      </c>
      <c r="F79" s="36" t="s">
        <v>421</v>
      </c>
      <c r="G79" s="36" t="s">
        <v>421</v>
      </c>
      <c r="H79" s="36">
        <v>0</v>
      </c>
      <c r="I79" s="37">
        <v>0</v>
      </c>
      <c r="J79" s="36">
        <v>0</v>
      </c>
      <c r="K79" s="36">
        <v>0</v>
      </c>
      <c r="L79" s="37">
        <v>0</v>
      </c>
      <c r="M79" s="7">
        <v>4.85E-5</v>
      </c>
      <c r="N79" s="7">
        <v>9.7E-5</v>
      </c>
      <c r="O79" s="7">
        <v>0</v>
      </c>
    </row>
    <row r="80" spans="1:15" x14ac:dyDescent="0.35">
      <c r="A80" s="38" t="s">
        <v>723</v>
      </c>
      <c r="B80" s="38" t="s">
        <v>4528</v>
      </c>
      <c r="C80" s="38">
        <v>14</v>
      </c>
      <c r="D80" s="38" t="s">
        <v>4529</v>
      </c>
      <c r="E80" s="38" t="s">
        <v>3813</v>
      </c>
      <c r="F80" s="38" t="s">
        <v>602</v>
      </c>
      <c r="G80" s="38" t="s">
        <v>472</v>
      </c>
      <c r="H80" s="38">
        <v>0</v>
      </c>
      <c r="I80" s="39">
        <v>0</v>
      </c>
      <c r="J80" s="38">
        <v>0</v>
      </c>
      <c r="K80" s="38">
        <v>0</v>
      </c>
      <c r="L80" s="39">
        <v>0</v>
      </c>
      <c r="M80" s="7">
        <v>1.1456E-4</v>
      </c>
      <c r="N80" s="7">
        <v>2.2912E-4</v>
      </c>
      <c r="O80" s="7">
        <v>0</v>
      </c>
    </row>
    <row r="81" spans="1:15" x14ac:dyDescent="0.35">
      <c r="A81" s="38" t="s">
        <v>726</v>
      </c>
      <c r="B81" s="38" t="s">
        <v>4530</v>
      </c>
      <c r="C81" s="38">
        <v>15</v>
      </c>
      <c r="D81" s="38" t="s">
        <v>790</v>
      </c>
      <c r="E81" s="38" t="s">
        <v>3813</v>
      </c>
      <c r="F81" s="38" t="s">
        <v>602</v>
      </c>
      <c r="G81" s="38" t="s">
        <v>472</v>
      </c>
      <c r="H81" s="38">
        <v>0</v>
      </c>
      <c r="I81" s="39">
        <v>0</v>
      </c>
      <c r="J81" s="38">
        <v>0</v>
      </c>
      <c r="K81" s="38">
        <v>0</v>
      </c>
      <c r="L81" s="39">
        <v>0</v>
      </c>
      <c r="M81" s="7">
        <v>1.254E-5</v>
      </c>
      <c r="N81" s="7">
        <v>2.508E-5</v>
      </c>
      <c r="O81" s="7">
        <v>0</v>
      </c>
    </row>
    <row r="82" spans="1:15" x14ac:dyDescent="0.35">
      <c r="A82" s="36" t="s">
        <v>729</v>
      </c>
      <c r="B82" s="36" t="s">
        <v>4531</v>
      </c>
      <c r="C82" s="36">
        <v>16</v>
      </c>
      <c r="D82" s="36" t="s">
        <v>4532</v>
      </c>
      <c r="E82" s="36" t="s">
        <v>3813</v>
      </c>
      <c r="F82" s="36" t="s">
        <v>421</v>
      </c>
      <c r="G82" s="36" t="s">
        <v>421</v>
      </c>
      <c r="H82" s="36">
        <v>0</v>
      </c>
      <c r="I82" s="37">
        <v>0</v>
      </c>
      <c r="J82" s="36">
        <v>0</v>
      </c>
      <c r="K82" s="36">
        <v>0</v>
      </c>
      <c r="L82" s="37">
        <v>0</v>
      </c>
      <c r="M82" s="7">
        <v>4.7660000000000001E-5</v>
      </c>
      <c r="N82" s="7">
        <v>9.5320000000000002E-5</v>
      </c>
      <c r="O82" s="7">
        <v>0</v>
      </c>
    </row>
    <row r="83" spans="1:15" x14ac:dyDescent="0.35">
      <c r="A83" s="44" t="s">
        <v>732</v>
      </c>
      <c r="B83" s="44" t="s">
        <v>4533</v>
      </c>
      <c r="C83" s="44">
        <v>18</v>
      </c>
      <c r="D83" s="44" t="s">
        <v>4534</v>
      </c>
      <c r="E83" s="44" t="s">
        <v>3796</v>
      </c>
      <c r="F83" s="44" t="s">
        <v>614</v>
      </c>
      <c r="G83" s="44" t="s">
        <v>481</v>
      </c>
      <c r="H83" s="44">
        <v>0</v>
      </c>
      <c r="I83" s="45">
        <v>0</v>
      </c>
      <c r="J83" s="44">
        <v>0</v>
      </c>
      <c r="K83" s="44">
        <v>0</v>
      </c>
      <c r="L83" s="45">
        <v>0</v>
      </c>
      <c r="M83" s="7">
        <v>1.6719999999999999E-5</v>
      </c>
      <c r="N83" s="7">
        <v>3.3439999999999998E-5</v>
      </c>
      <c r="O83" s="7">
        <v>0</v>
      </c>
    </row>
    <row r="84" spans="1:15" x14ac:dyDescent="0.35">
      <c r="A84" s="44" t="s">
        <v>735</v>
      </c>
      <c r="B84" s="44" t="s">
        <v>4535</v>
      </c>
      <c r="C84" s="44">
        <v>20</v>
      </c>
      <c r="D84" s="44" t="s">
        <v>4536</v>
      </c>
      <c r="E84" s="44" t="s">
        <v>3796</v>
      </c>
      <c r="F84" s="44" t="s">
        <v>614</v>
      </c>
      <c r="G84" s="44" t="s">
        <v>481</v>
      </c>
      <c r="H84" s="44">
        <v>0</v>
      </c>
      <c r="I84" s="45">
        <v>0</v>
      </c>
      <c r="J84" s="44">
        <v>0</v>
      </c>
      <c r="K84" s="44">
        <v>0</v>
      </c>
      <c r="L84" s="45">
        <v>0</v>
      </c>
      <c r="M84" s="7">
        <v>3.3400000000000002E-6</v>
      </c>
      <c r="N84" s="7">
        <v>6.6800000000000004E-6</v>
      </c>
      <c r="O84" s="7">
        <v>0</v>
      </c>
    </row>
    <row r="85" spans="1:15" x14ac:dyDescent="0.35">
      <c r="A85" s="44" t="s">
        <v>738</v>
      </c>
      <c r="B85" s="44" t="s">
        <v>4537</v>
      </c>
      <c r="C85" s="44">
        <v>22</v>
      </c>
      <c r="D85" s="44" t="s">
        <v>4538</v>
      </c>
      <c r="E85" s="44" t="s">
        <v>3796</v>
      </c>
      <c r="F85" s="44" t="s">
        <v>614</v>
      </c>
      <c r="G85" s="44" t="s">
        <v>481</v>
      </c>
      <c r="H85" s="44">
        <v>0</v>
      </c>
      <c r="I85" s="45">
        <v>0</v>
      </c>
      <c r="J85" s="44">
        <v>0</v>
      </c>
      <c r="K85" s="44">
        <v>0</v>
      </c>
      <c r="L85" s="45">
        <v>0</v>
      </c>
      <c r="M85" s="7">
        <v>8.6959999999999994E-5</v>
      </c>
      <c r="N85" s="7">
        <v>1.7391999999999999E-4</v>
      </c>
      <c r="O85" s="7">
        <v>0</v>
      </c>
    </row>
    <row r="86" spans="1:15" x14ac:dyDescent="0.35">
      <c r="A86" s="44" t="s">
        <v>741</v>
      </c>
      <c r="B86" s="44" t="s">
        <v>4539</v>
      </c>
      <c r="C86" s="44">
        <v>23</v>
      </c>
      <c r="D86" s="44" t="s">
        <v>4540</v>
      </c>
      <c r="E86" s="44" t="s">
        <v>3796</v>
      </c>
      <c r="F86" s="44" t="s">
        <v>614</v>
      </c>
      <c r="G86" s="44" t="s">
        <v>481</v>
      </c>
      <c r="H86" s="44">
        <v>0</v>
      </c>
      <c r="I86" s="45">
        <v>0</v>
      </c>
      <c r="J86" s="44">
        <v>0</v>
      </c>
      <c r="K86" s="44">
        <v>0</v>
      </c>
      <c r="L86" s="45">
        <v>0</v>
      </c>
      <c r="M86" s="7">
        <v>3.3400000000000002E-6</v>
      </c>
      <c r="N86" s="7">
        <v>6.6800000000000004E-6</v>
      </c>
      <c r="O86" s="7">
        <v>0</v>
      </c>
    </row>
    <row r="87" spans="1:15" x14ac:dyDescent="0.35">
      <c r="A87" s="44" t="s">
        <v>744</v>
      </c>
      <c r="B87" s="44" t="s">
        <v>4541</v>
      </c>
      <c r="C87" s="44">
        <v>24</v>
      </c>
      <c r="D87" s="44" t="s">
        <v>4542</v>
      </c>
      <c r="E87" s="44" t="s">
        <v>3796</v>
      </c>
      <c r="F87" s="44" t="s">
        <v>614</v>
      </c>
      <c r="G87" s="44" t="s">
        <v>481</v>
      </c>
      <c r="H87" s="44">
        <v>0</v>
      </c>
      <c r="I87" s="45">
        <v>0</v>
      </c>
      <c r="J87" s="44">
        <v>0</v>
      </c>
      <c r="K87" s="44">
        <v>0</v>
      </c>
      <c r="L87" s="45">
        <v>0</v>
      </c>
      <c r="M87" s="7">
        <v>5.3600000000000002E-4</v>
      </c>
      <c r="N87" s="7">
        <v>1.072E-3</v>
      </c>
      <c r="O87" s="7">
        <v>0</v>
      </c>
    </row>
    <row r="88" spans="1:15" x14ac:dyDescent="0.35">
      <c r="A88" s="44" t="s">
        <v>746</v>
      </c>
      <c r="B88" s="44" t="s">
        <v>4543</v>
      </c>
      <c r="C88" s="44">
        <v>25</v>
      </c>
      <c r="D88" s="44" t="s">
        <v>4544</v>
      </c>
      <c r="E88" s="44" t="s">
        <v>3796</v>
      </c>
      <c r="F88" s="44" t="s">
        <v>614</v>
      </c>
      <c r="G88" s="44" t="s">
        <v>481</v>
      </c>
      <c r="H88" s="44">
        <v>0</v>
      </c>
      <c r="I88" s="45">
        <v>0</v>
      </c>
      <c r="J88" s="44">
        <v>0</v>
      </c>
      <c r="K88" s="44">
        <v>0</v>
      </c>
      <c r="L88" s="45">
        <v>0</v>
      </c>
      <c r="M88" s="7">
        <v>4.1799999999999998E-6</v>
      </c>
      <c r="N88" s="7">
        <v>8.3599999999999996E-6</v>
      </c>
      <c r="O88" s="7">
        <v>0</v>
      </c>
    </row>
    <row r="89" spans="1:15" x14ac:dyDescent="0.35">
      <c r="A89" s="44" t="s">
        <v>749</v>
      </c>
      <c r="B89" s="44" t="s">
        <v>4545</v>
      </c>
      <c r="C89" s="44">
        <v>27</v>
      </c>
      <c r="D89" s="44" t="s">
        <v>4546</v>
      </c>
      <c r="E89" s="44" t="s">
        <v>3796</v>
      </c>
      <c r="F89" s="44" t="s">
        <v>614</v>
      </c>
      <c r="G89" s="44" t="s">
        <v>481</v>
      </c>
      <c r="H89" s="44">
        <v>0</v>
      </c>
      <c r="I89" s="45">
        <v>0</v>
      </c>
      <c r="J89" s="44">
        <v>0</v>
      </c>
      <c r="K89" s="44">
        <v>0</v>
      </c>
      <c r="L89" s="45">
        <v>0</v>
      </c>
      <c r="M89" s="7">
        <v>2.5089999999999999E-5</v>
      </c>
      <c r="N89" s="7">
        <v>5.0179999999999997E-5</v>
      </c>
      <c r="O89" s="7">
        <v>0</v>
      </c>
    </row>
    <row r="90" spans="1:15" x14ac:dyDescent="0.35">
      <c r="A90" s="44" t="s">
        <v>752</v>
      </c>
      <c r="B90" s="44" t="s">
        <v>4547</v>
      </c>
      <c r="C90" s="44">
        <v>29</v>
      </c>
      <c r="D90" s="44" t="s">
        <v>4548</v>
      </c>
      <c r="E90" s="44" t="s">
        <v>3796</v>
      </c>
      <c r="F90" s="44" t="s">
        <v>614</v>
      </c>
      <c r="G90" s="44" t="s">
        <v>481</v>
      </c>
      <c r="H90" s="44">
        <v>0</v>
      </c>
      <c r="I90" s="45">
        <v>0</v>
      </c>
      <c r="J90" s="44">
        <v>0</v>
      </c>
      <c r="K90" s="44">
        <v>0</v>
      </c>
      <c r="L90" s="45">
        <v>0</v>
      </c>
      <c r="M90" s="7">
        <v>1.171E-5</v>
      </c>
      <c r="N90" s="7">
        <v>2.3419999999999999E-5</v>
      </c>
      <c r="O90" s="7">
        <v>0</v>
      </c>
    </row>
    <row r="91" spans="1:15" x14ac:dyDescent="0.35">
      <c r="A91" s="44" t="s">
        <v>755</v>
      </c>
      <c r="B91" s="44" t="s">
        <v>4549</v>
      </c>
      <c r="C91" s="44">
        <v>30</v>
      </c>
      <c r="D91" s="44" t="s">
        <v>4550</v>
      </c>
      <c r="E91" s="44" t="s">
        <v>3813</v>
      </c>
      <c r="F91" s="44" t="s">
        <v>617</v>
      </c>
      <c r="G91" s="44" t="s">
        <v>481</v>
      </c>
      <c r="H91" s="44">
        <v>0</v>
      </c>
      <c r="I91" s="45">
        <v>0</v>
      </c>
      <c r="J91" s="44">
        <v>0</v>
      </c>
      <c r="K91" s="44">
        <v>0</v>
      </c>
      <c r="L91" s="45">
        <v>0</v>
      </c>
      <c r="M91" s="7">
        <v>8.2780000000000004E-5</v>
      </c>
      <c r="N91" s="7">
        <v>1.6556000000000001E-4</v>
      </c>
      <c r="O91" s="7">
        <v>0</v>
      </c>
    </row>
    <row r="92" spans="1:15" x14ac:dyDescent="0.35">
      <c r="A92" s="44" t="s">
        <v>758</v>
      </c>
      <c r="B92" s="44" t="s">
        <v>4551</v>
      </c>
      <c r="C92" s="44">
        <v>31</v>
      </c>
      <c r="D92" s="44" t="s">
        <v>4552</v>
      </c>
      <c r="E92" s="44" t="s">
        <v>3813</v>
      </c>
      <c r="F92" s="44" t="s">
        <v>617</v>
      </c>
      <c r="G92" s="44" t="s">
        <v>481</v>
      </c>
      <c r="H92" s="44">
        <v>0</v>
      </c>
      <c r="I92" s="45">
        <v>0</v>
      </c>
      <c r="J92" s="44">
        <v>0</v>
      </c>
      <c r="K92" s="44">
        <v>0</v>
      </c>
      <c r="L92" s="45">
        <v>0</v>
      </c>
      <c r="M92" s="7">
        <v>4.3479999999999997E-5</v>
      </c>
      <c r="N92" s="7">
        <v>8.6959999999999994E-5</v>
      </c>
      <c r="O92" s="7">
        <v>0</v>
      </c>
    </row>
    <row r="93" spans="1:15" x14ac:dyDescent="0.35">
      <c r="A93" s="44" t="s">
        <v>761</v>
      </c>
      <c r="B93" s="44" t="s">
        <v>4553</v>
      </c>
      <c r="C93" s="44">
        <v>32</v>
      </c>
      <c r="D93" s="44" t="s">
        <v>4554</v>
      </c>
      <c r="E93" s="44" t="s">
        <v>3813</v>
      </c>
      <c r="F93" s="44" t="s">
        <v>617</v>
      </c>
      <c r="G93" s="44" t="s">
        <v>481</v>
      </c>
      <c r="H93" s="44">
        <v>0</v>
      </c>
      <c r="I93" s="45">
        <v>0</v>
      </c>
      <c r="J93" s="44">
        <v>0</v>
      </c>
      <c r="K93" s="44">
        <v>0</v>
      </c>
      <c r="L93" s="45">
        <v>0</v>
      </c>
      <c r="M93" s="7">
        <v>1.0787E-4</v>
      </c>
      <c r="N93" s="7">
        <v>2.1573999999999999E-4</v>
      </c>
      <c r="O93" s="7">
        <v>0</v>
      </c>
    </row>
    <row r="94" spans="1:15" x14ac:dyDescent="0.35">
      <c r="A94" s="44" t="s">
        <v>764</v>
      </c>
      <c r="B94" s="44" t="s">
        <v>4555</v>
      </c>
      <c r="C94" s="44">
        <v>33</v>
      </c>
      <c r="D94" s="44" t="s">
        <v>4556</v>
      </c>
      <c r="E94" s="44" t="s">
        <v>3813</v>
      </c>
      <c r="F94" s="44" t="s">
        <v>617</v>
      </c>
      <c r="G94" s="44" t="s">
        <v>481</v>
      </c>
      <c r="H94" s="44">
        <v>0</v>
      </c>
      <c r="I94" s="45">
        <v>0</v>
      </c>
      <c r="J94" s="44">
        <v>0</v>
      </c>
      <c r="K94" s="44">
        <v>0</v>
      </c>
      <c r="L94" s="45">
        <v>0</v>
      </c>
      <c r="M94" s="7">
        <v>0</v>
      </c>
      <c r="N94" s="7">
        <v>0</v>
      </c>
      <c r="O94" s="7">
        <v>0</v>
      </c>
    </row>
    <row r="95" spans="1:15" x14ac:dyDescent="0.35">
      <c r="A95" s="44" t="s">
        <v>767</v>
      </c>
      <c r="B95" s="44" t="s">
        <v>4557</v>
      </c>
      <c r="C95" s="44">
        <v>34</v>
      </c>
      <c r="D95" s="44" t="s">
        <v>4558</v>
      </c>
      <c r="E95" s="44" t="s">
        <v>3813</v>
      </c>
      <c r="F95" s="44" t="s">
        <v>617</v>
      </c>
      <c r="G95" s="44" t="s">
        <v>481</v>
      </c>
      <c r="H95" s="44">
        <v>0</v>
      </c>
      <c r="I95" s="45">
        <v>0</v>
      </c>
      <c r="J95" s="44">
        <v>0</v>
      </c>
      <c r="K95" s="44">
        <v>0</v>
      </c>
      <c r="L95" s="45">
        <v>0</v>
      </c>
      <c r="M95" s="7">
        <v>0</v>
      </c>
      <c r="N95" s="7">
        <v>0</v>
      </c>
      <c r="O95" s="7">
        <v>0</v>
      </c>
    </row>
    <row r="96" spans="1:15" x14ac:dyDescent="0.35">
      <c r="A96" s="44" t="s">
        <v>770</v>
      </c>
      <c r="B96" s="44" t="s">
        <v>4559</v>
      </c>
      <c r="C96" s="44">
        <v>35</v>
      </c>
      <c r="D96" s="44" t="s">
        <v>4560</v>
      </c>
      <c r="E96" s="44" t="s">
        <v>3813</v>
      </c>
      <c r="F96" s="44" t="s">
        <v>617</v>
      </c>
      <c r="G96" s="44" t="s">
        <v>481</v>
      </c>
      <c r="H96" s="44">
        <v>0</v>
      </c>
      <c r="I96" s="45">
        <v>0</v>
      </c>
      <c r="J96" s="44">
        <v>0</v>
      </c>
      <c r="K96" s="44">
        <v>0</v>
      </c>
      <c r="L96" s="45">
        <v>0</v>
      </c>
      <c r="M96" s="7">
        <v>0</v>
      </c>
      <c r="N96" s="7">
        <v>0</v>
      </c>
      <c r="O96" s="7">
        <v>0</v>
      </c>
    </row>
    <row r="97" spans="1:15" x14ac:dyDescent="0.35">
      <c r="A97" s="44" t="s">
        <v>773</v>
      </c>
      <c r="B97" s="44" t="s">
        <v>4561</v>
      </c>
      <c r="C97" s="44">
        <v>36</v>
      </c>
      <c r="D97" s="44" t="s">
        <v>4562</v>
      </c>
      <c r="E97" s="44" t="s">
        <v>3813</v>
      </c>
      <c r="F97" s="44" t="s">
        <v>617</v>
      </c>
      <c r="G97" s="44" t="s">
        <v>481</v>
      </c>
      <c r="H97" s="44">
        <v>0</v>
      </c>
      <c r="I97" s="45">
        <v>0</v>
      </c>
      <c r="J97" s="44">
        <v>0</v>
      </c>
      <c r="K97" s="44">
        <v>0</v>
      </c>
      <c r="L97" s="45">
        <v>0</v>
      </c>
      <c r="M97" s="7">
        <v>0</v>
      </c>
      <c r="N97" s="7">
        <v>0</v>
      </c>
      <c r="O97" s="7">
        <v>0</v>
      </c>
    </row>
    <row r="98" spans="1:15" x14ac:dyDescent="0.35">
      <c r="A98" s="44" t="s">
        <v>776</v>
      </c>
      <c r="B98" s="44" t="s">
        <v>4563</v>
      </c>
      <c r="C98" s="44">
        <v>37</v>
      </c>
      <c r="D98" s="44" t="s">
        <v>4564</v>
      </c>
      <c r="E98" s="44" t="s">
        <v>3813</v>
      </c>
      <c r="F98" s="44" t="s">
        <v>617</v>
      </c>
      <c r="G98" s="44" t="s">
        <v>481</v>
      </c>
      <c r="H98" s="44">
        <v>0</v>
      </c>
      <c r="I98" s="45">
        <v>0</v>
      </c>
      <c r="J98" s="44">
        <v>0</v>
      </c>
      <c r="K98" s="44">
        <v>0</v>
      </c>
      <c r="L98" s="45">
        <v>0</v>
      </c>
      <c r="M98" s="7">
        <v>6.1039999999999998E-5</v>
      </c>
      <c r="N98" s="7">
        <v>1.2208E-4</v>
      </c>
      <c r="O98" s="7">
        <v>0</v>
      </c>
    </row>
    <row r="99" spans="1:15" x14ac:dyDescent="0.35">
      <c r="A99" s="44" t="s">
        <v>779</v>
      </c>
      <c r="B99" s="44" t="s">
        <v>4565</v>
      </c>
      <c r="C99" s="44">
        <v>38</v>
      </c>
      <c r="D99" s="44" t="s">
        <v>4566</v>
      </c>
      <c r="E99" s="44" t="s">
        <v>3796</v>
      </c>
      <c r="F99" s="44" t="s">
        <v>616</v>
      </c>
      <c r="G99" s="44" t="s">
        <v>481</v>
      </c>
      <c r="H99" s="44">
        <v>0</v>
      </c>
      <c r="I99" s="45">
        <v>0</v>
      </c>
      <c r="J99" s="44">
        <v>0</v>
      </c>
      <c r="K99" s="44">
        <v>0</v>
      </c>
      <c r="L99" s="45">
        <v>0</v>
      </c>
      <c r="M99" s="7">
        <v>0</v>
      </c>
      <c r="N99" s="7">
        <v>0</v>
      </c>
      <c r="O99" s="7">
        <v>0</v>
      </c>
    </row>
    <row r="100" spans="1:15" x14ac:dyDescent="0.35">
      <c r="A100" s="44" t="s">
        <v>782</v>
      </c>
      <c r="B100" s="44" t="s">
        <v>4567</v>
      </c>
      <c r="C100" s="44">
        <v>39</v>
      </c>
      <c r="D100" s="44" t="s">
        <v>4568</v>
      </c>
      <c r="E100" s="44" t="s">
        <v>3796</v>
      </c>
      <c r="F100" s="44" t="s">
        <v>616</v>
      </c>
      <c r="G100" s="44" t="s">
        <v>481</v>
      </c>
      <c r="H100" s="44">
        <v>0</v>
      </c>
      <c r="I100" s="45">
        <v>0</v>
      </c>
      <c r="J100" s="44">
        <v>0</v>
      </c>
      <c r="K100" s="44">
        <v>0</v>
      </c>
      <c r="L100" s="45">
        <v>0</v>
      </c>
      <c r="M100" s="7">
        <v>0</v>
      </c>
      <c r="N100" s="7">
        <v>0</v>
      </c>
      <c r="O100" s="7">
        <v>0</v>
      </c>
    </row>
    <row r="101" spans="1:15" x14ac:dyDescent="0.35">
      <c r="A101" s="44" t="s">
        <v>785</v>
      </c>
      <c r="B101" s="44" t="s">
        <v>4569</v>
      </c>
      <c r="C101" s="44">
        <v>40</v>
      </c>
      <c r="D101" s="44" t="s">
        <v>4570</v>
      </c>
      <c r="E101" s="44" t="s">
        <v>3796</v>
      </c>
      <c r="F101" s="44" t="s">
        <v>616</v>
      </c>
      <c r="G101" s="44" t="s">
        <v>481</v>
      </c>
      <c r="H101" s="44">
        <v>0</v>
      </c>
      <c r="I101" s="45">
        <v>0</v>
      </c>
      <c r="J101" s="44">
        <v>0</v>
      </c>
      <c r="K101" s="44">
        <v>0</v>
      </c>
      <c r="L101" s="45">
        <v>0</v>
      </c>
      <c r="M101" s="7">
        <v>0</v>
      </c>
      <c r="N101" s="7">
        <v>0</v>
      </c>
      <c r="O101" s="7">
        <v>0</v>
      </c>
    </row>
    <row r="102" spans="1:15" x14ac:dyDescent="0.35">
      <c r="A102" s="44" t="s">
        <v>788</v>
      </c>
      <c r="B102" s="44" t="s">
        <v>4571</v>
      </c>
      <c r="C102" s="44">
        <v>41</v>
      </c>
      <c r="D102" s="44" t="s">
        <v>4572</v>
      </c>
      <c r="E102" s="44" t="s">
        <v>3796</v>
      </c>
      <c r="F102" s="44" t="s">
        <v>616</v>
      </c>
      <c r="G102" s="44" t="s">
        <v>481</v>
      </c>
      <c r="H102" s="44">
        <v>0</v>
      </c>
      <c r="I102" s="45">
        <v>0</v>
      </c>
      <c r="J102" s="44">
        <v>0</v>
      </c>
      <c r="K102" s="44">
        <v>0</v>
      </c>
      <c r="L102" s="45">
        <v>0</v>
      </c>
      <c r="M102" s="7">
        <v>0</v>
      </c>
      <c r="N102" s="7">
        <v>0</v>
      </c>
      <c r="O102" s="7">
        <v>0</v>
      </c>
    </row>
    <row r="103" spans="1:15" x14ac:dyDescent="0.35">
      <c r="A103" s="44" t="s">
        <v>791</v>
      </c>
      <c r="B103" s="44" t="s">
        <v>4573</v>
      </c>
      <c r="C103" s="44">
        <v>42</v>
      </c>
      <c r="D103" s="44" t="s">
        <v>4574</v>
      </c>
      <c r="E103" s="44" t="s">
        <v>3796</v>
      </c>
      <c r="F103" s="44" t="s">
        <v>616</v>
      </c>
      <c r="G103" s="44" t="s">
        <v>481</v>
      </c>
      <c r="H103" s="44">
        <v>0</v>
      </c>
      <c r="I103" s="45">
        <v>0</v>
      </c>
      <c r="J103" s="44">
        <v>0</v>
      </c>
      <c r="K103" s="44">
        <v>0</v>
      </c>
      <c r="L103" s="45">
        <v>0</v>
      </c>
      <c r="M103" s="7">
        <v>0</v>
      </c>
      <c r="N103" s="7">
        <v>0</v>
      </c>
      <c r="O103" s="7">
        <v>0</v>
      </c>
    </row>
    <row r="104" spans="1:15" x14ac:dyDescent="0.35">
      <c r="A104" s="44" t="s">
        <v>794</v>
      </c>
      <c r="B104" s="44" t="s">
        <v>4575</v>
      </c>
      <c r="C104" s="44">
        <v>44</v>
      </c>
      <c r="D104" s="44" t="s">
        <v>4576</v>
      </c>
      <c r="E104" s="44" t="s">
        <v>3796</v>
      </c>
      <c r="F104" s="44" t="s">
        <v>616</v>
      </c>
      <c r="G104" s="44" t="s">
        <v>481</v>
      </c>
      <c r="H104" s="44">
        <v>0</v>
      </c>
      <c r="I104" s="45">
        <v>0</v>
      </c>
      <c r="J104" s="44">
        <v>0</v>
      </c>
      <c r="K104" s="44">
        <v>0</v>
      </c>
      <c r="L104" s="45">
        <v>0</v>
      </c>
      <c r="M104" s="7">
        <v>0</v>
      </c>
      <c r="N104" s="7">
        <v>0</v>
      </c>
      <c r="O104" s="7">
        <v>0</v>
      </c>
    </row>
    <row r="105" spans="1:15" x14ac:dyDescent="0.35">
      <c r="A105" s="44" t="s">
        <v>797</v>
      </c>
      <c r="B105" s="44" t="s">
        <v>4577</v>
      </c>
      <c r="C105" s="44">
        <v>45</v>
      </c>
      <c r="D105" s="44" t="s">
        <v>4578</v>
      </c>
      <c r="E105" s="44" t="s">
        <v>3796</v>
      </c>
      <c r="F105" s="44" t="s">
        <v>616</v>
      </c>
      <c r="G105" s="44" t="s">
        <v>481</v>
      </c>
      <c r="H105" s="44">
        <v>0</v>
      </c>
      <c r="I105" s="45">
        <v>0</v>
      </c>
      <c r="J105" s="44">
        <v>0</v>
      </c>
      <c r="K105" s="44">
        <v>0</v>
      </c>
      <c r="L105" s="45">
        <v>0</v>
      </c>
      <c r="M105" s="7">
        <v>0</v>
      </c>
      <c r="N105" s="7">
        <v>0</v>
      </c>
      <c r="O105" s="7">
        <v>0</v>
      </c>
    </row>
    <row r="106" spans="1:15" x14ac:dyDescent="0.35">
      <c r="A106" s="44" t="s">
        <v>800</v>
      </c>
      <c r="B106" s="44" t="s">
        <v>4579</v>
      </c>
      <c r="C106" s="44">
        <v>47</v>
      </c>
      <c r="D106" s="44" t="s">
        <v>4580</v>
      </c>
      <c r="E106" s="44" t="s">
        <v>3801</v>
      </c>
      <c r="F106" s="44" t="s">
        <v>613</v>
      </c>
      <c r="G106" s="44" t="s">
        <v>481</v>
      </c>
      <c r="H106" s="44">
        <v>0</v>
      </c>
      <c r="I106" s="45">
        <v>0</v>
      </c>
      <c r="J106" s="44">
        <v>0</v>
      </c>
      <c r="K106" s="44">
        <v>0</v>
      </c>
      <c r="L106" s="45">
        <v>0</v>
      </c>
      <c r="M106" s="7">
        <v>4.85E-5</v>
      </c>
      <c r="N106" s="7">
        <v>9.7E-5</v>
      </c>
      <c r="O106" s="7">
        <v>0</v>
      </c>
    </row>
    <row r="107" spans="1:15" x14ac:dyDescent="0.35">
      <c r="A107" s="44" t="s">
        <v>803</v>
      </c>
      <c r="B107" s="44" t="s">
        <v>4581</v>
      </c>
      <c r="C107" s="44">
        <v>50</v>
      </c>
      <c r="D107" s="44" t="s">
        <v>4582</v>
      </c>
      <c r="E107" s="44" t="s">
        <v>2880</v>
      </c>
      <c r="F107" s="44" t="s">
        <v>613</v>
      </c>
      <c r="G107" s="44" t="s">
        <v>481</v>
      </c>
      <c r="H107" s="44">
        <v>0</v>
      </c>
      <c r="I107" s="45">
        <v>0</v>
      </c>
      <c r="J107" s="44">
        <v>0</v>
      </c>
      <c r="K107" s="44">
        <v>0</v>
      </c>
      <c r="L107" s="45">
        <v>0</v>
      </c>
      <c r="M107" s="7">
        <v>5.8499999999999999E-6</v>
      </c>
      <c r="N107" s="7">
        <v>1.17E-5</v>
      </c>
      <c r="O107" s="7">
        <v>0</v>
      </c>
    </row>
    <row r="108" spans="1:15" x14ac:dyDescent="0.35">
      <c r="A108" s="44" t="s">
        <v>806</v>
      </c>
      <c r="B108" s="44" t="s">
        <v>4583</v>
      </c>
      <c r="C108" s="44">
        <v>52</v>
      </c>
      <c r="D108" s="44" t="s">
        <v>4584</v>
      </c>
      <c r="E108" s="44" t="s">
        <v>2880</v>
      </c>
      <c r="F108" s="44" t="s">
        <v>613</v>
      </c>
      <c r="G108" s="44" t="s">
        <v>481</v>
      </c>
      <c r="H108" s="44">
        <v>0</v>
      </c>
      <c r="I108" s="45">
        <v>0</v>
      </c>
      <c r="J108" s="44">
        <v>0</v>
      </c>
      <c r="K108" s="44">
        <v>0</v>
      </c>
      <c r="L108" s="45">
        <v>0</v>
      </c>
      <c r="M108" s="7">
        <v>4.1799999999999998E-6</v>
      </c>
      <c r="N108" s="7">
        <v>8.3599999999999996E-6</v>
      </c>
      <c r="O108" s="7">
        <v>0</v>
      </c>
    </row>
    <row r="109" spans="1:15" x14ac:dyDescent="0.35">
      <c r="A109" s="44" t="s">
        <v>809</v>
      </c>
      <c r="B109" s="44" t="s">
        <v>4585</v>
      </c>
      <c r="C109" s="44">
        <v>54</v>
      </c>
      <c r="D109" s="44" t="s">
        <v>4586</v>
      </c>
      <c r="E109" s="44" t="s">
        <v>2880</v>
      </c>
      <c r="F109" s="44" t="s">
        <v>613</v>
      </c>
      <c r="G109" s="44" t="s">
        <v>481</v>
      </c>
      <c r="H109" s="44">
        <v>0</v>
      </c>
      <c r="I109" s="45">
        <v>0</v>
      </c>
      <c r="J109" s="44">
        <v>0</v>
      </c>
      <c r="K109" s="44">
        <v>0</v>
      </c>
      <c r="L109" s="45">
        <v>0</v>
      </c>
      <c r="M109" s="7">
        <v>2.5100000000000001E-6</v>
      </c>
      <c r="N109" s="7">
        <v>5.0200000000000002E-6</v>
      </c>
      <c r="O109" s="7">
        <v>0</v>
      </c>
    </row>
    <row r="110" spans="1:15" x14ac:dyDescent="0.35">
      <c r="A110" s="44" t="s">
        <v>812</v>
      </c>
      <c r="B110" s="44" t="s">
        <v>4587</v>
      </c>
      <c r="C110" s="44">
        <v>56</v>
      </c>
      <c r="D110" s="44" t="s">
        <v>4588</v>
      </c>
      <c r="E110" s="44" t="s">
        <v>2880</v>
      </c>
      <c r="F110" s="44" t="s">
        <v>613</v>
      </c>
      <c r="G110" s="44" t="s">
        <v>481</v>
      </c>
      <c r="H110" s="44">
        <v>0</v>
      </c>
      <c r="I110" s="45">
        <v>0</v>
      </c>
      <c r="J110" s="44">
        <v>0</v>
      </c>
      <c r="K110" s="44">
        <v>0</v>
      </c>
      <c r="L110" s="45">
        <v>0</v>
      </c>
      <c r="M110" s="7">
        <v>1.4219999999999999E-5</v>
      </c>
      <c r="N110" s="7">
        <v>2.8439999999999999E-5</v>
      </c>
      <c r="O110" s="7">
        <v>0</v>
      </c>
    </row>
    <row r="111" spans="1:15" x14ac:dyDescent="0.35">
      <c r="A111" s="44" t="s">
        <v>815</v>
      </c>
      <c r="B111" s="44" t="s">
        <v>4589</v>
      </c>
      <c r="C111" s="44">
        <v>58</v>
      </c>
      <c r="D111" s="44" t="s">
        <v>4590</v>
      </c>
      <c r="E111" s="44" t="s">
        <v>3796</v>
      </c>
      <c r="F111" s="44" t="s">
        <v>614</v>
      </c>
      <c r="G111" s="44" t="s">
        <v>481</v>
      </c>
      <c r="H111" s="44">
        <v>0</v>
      </c>
      <c r="I111" s="45">
        <v>0</v>
      </c>
      <c r="J111" s="44">
        <v>0</v>
      </c>
      <c r="K111" s="44">
        <v>0</v>
      </c>
      <c r="L111" s="45">
        <v>0</v>
      </c>
      <c r="M111" s="7">
        <v>3.3400000000000002E-6</v>
      </c>
      <c r="N111" s="7">
        <v>6.6800000000000004E-6</v>
      </c>
      <c r="O111" s="7">
        <v>0</v>
      </c>
    </row>
    <row r="112" spans="1:15" x14ac:dyDescent="0.35">
      <c r="A112" s="44" t="s">
        <v>818</v>
      </c>
      <c r="B112" s="44" t="s">
        <v>4591</v>
      </c>
      <c r="C112" s="44">
        <v>59</v>
      </c>
      <c r="D112" s="44" t="s">
        <v>4592</v>
      </c>
      <c r="E112" s="44" t="s">
        <v>3796</v>
      </c>
      <c r="F112" s="44" t="s">
        <v>614</v>
      </c>
      <c r="G112" s="44" t="s">
        <v>481</v>
      </c>
      <c r="H112" s="44">
        <v>0</v>
      </c>
      <c r="I112" s="45">
        <v>0</v>
      </c>
      <c r="J112" s="44">
        <v>0</v>
      </c>
      <c r="K112" s="44">
        <v>0</v>
      </c>
      <c r="L112" s="45">
        <v>0</v>
      </c>
      <c r="M112" s="7">
        <v>0</v>
      </c>
      <c r="N112" s="7">
        <v>0</v>
      </c>
      <c r="O112" s="7">
        <v>0</v>
      </c>
    </row>
    <row r="113" spans="1:15" x14ac:dyDescent="0.35">
      <c r="A113" s="44" t="s">
        <v>821</v>
      </c>
      <c r="B113" s="44" t="s">
        <v>4593</v>
      </c>
      <c r="C113" s="44">
        <v>60</v>
      </c>
      <c r="D113" s="44" t="s">
        <v>4594</v>
      </c>
      <c r="E113" s="44" t="s">
        <v>3796</v>
      </c>
      <c r="F113" s="44" t="s">
        <v>614</v>
      </c>
      <c r="G113" s="44" t="s">
        <v>481</v>
      </c>
      <c r="H113" s="44">
        <v>0</v>
      </c>
      <c r="I113" s="45">
        <v>0</v>
      </c>
      <c r="J113" s="44">
        <v>0</v>
      </c>
      <c r="K113" s="44">
        <v>0</v>
      </c>
      <c r="L113" s="45">
        <v>0</v>
      </c>
      <c r="M113" s="7">
        <v>8.4E-7</v>
      </c>
      <c r="N113" s="7">
        <v>1.68E-6</v>
      </c>
      <c r="O113" s="7">
        <v>0</v>
      </c>
    </row>
    <row r="114" spans="1:15" x14ac:dyDescent="0.35">
      <c r="A114" s="44" t="s">
        <v>824</v>
      </c>
      <c r="B114" s="44" t="s">
        <v>4595</v>
      </c>
      <c r="C114" s="44">
        <v>61</v>
      </c>
      <c r="D114" s="44" t="s">
        <v>4596</v>
      </c>
      <c r="E114" s="44" t="s">
        <v>3796</v>
      </c>
      <c r="F114" s="44" t="s">
        <v>614</v>
      </c>
      <c r="G114" s="44" t="s">
        <v>481</v>
      </c>
      <c r="H114" s="44">
        <v>0</v>
      </c>
      <c r="I114" s="45">
        <v>0</v>
      </c>
      <c r="J114" s="44">
        <v>0</v>
      </c>
      <c r="K114" s="44">
        <v>0</v>
      </c>
      <c r="L114" s="45">
        <v>0</v>
      </c>
      <c r="M114" s="7">
        <v>0</v>
      </c>
      <c r="N114" s="7">
        <v>0</v>
      </c>
      <c r="O114" s="7">
        <v>0</v>
      </c>
    </row>
    <row r="115" spans="1:15" x14ac:dyDescent="0.35">
      <c r="A115" s="44" t="s">
        <v>827</v>
      </c>
      <c r="B115" s="44" t="s">
        <v>4597</v>
      </c>
      <c r="C115" s="44">
        <v>62</v>
      </c>
      <c r="D115" s="44" t="s">
        <v>4598</v>
      </c>
      <c r="E115" s="44" t="s">
        <v>3796</v>
      </c>
      <c r="F115" s="44" t="s">
        <v>614</v>
      </c>
      <c r="G115" s="44" t="s">
        <v>481</v>
      </c>
      <c r="H115" s="44">
        <v>0</v>
      </c>
      <c r="I115" s="45">
        <v>0</v>
      </c>
      <c r="J115" s="44">
        <v>0</v>
      </c>
      <c r="K115" s="44">
        <v>0</v>
      </c>
      <c r="L115" s="45">
        <v>0</v>
      </c>
      <c r="M115" s="7">
        <v>0</v>
      </c>
      <c r="N115" s="7">
        <v>0</v>
      </c>
      <c r="O115" s="7">
        <v>0</v>
      </c>
    </row>
    <row r="116" spans="1:15" x14ac:dyDescent="0.35">
      <c r="A116" s="44" t="s">
        <v>830</v>
      </c>
      <c r="B116" s="44" t="s">
        <v>4599</v>
      </c>
      <c r="C116" s="44">
        <v>63</v>
      </c>
      <c r="D116" s="44" t="s">
        <v>4600</v>
      </c>
      <c r="E116" s="44" t="s">
        <v>3796</v>
      </c>
      <c r="F116" s="44" t="s">
        <v>614</v>
      </c>
      <c r="G116" s="44" t="s">
        <v>481</v>
      </c>
      <c r="H116" s="44">
        <v>0</v>
      </c>
      <c r="I116" s="45">
        <v>0</v>
      </c>
      <c r="J116" s="44">
        <v>0</v>
      </c>
      <c r="K116" s="44">
        <v>0</v>
      </c>
      <c r="L116" s="45">
        <v>0</v>
      </c>
      <c r="M116" s="7">
        <v>0</v>
      </c>
      <c r="N116" s="7">
        <v>0</v>
      </c>
      <c r="O116" s="7">
        <v>0</v>
      </c>
    </row>
    <row r="117" spans="1:15" x14ac:dyDescent="0.35">
      <c r="A117" s="44" t="s">
        <v>833</v>
      </c>
      <c r="B117" s="44" t="s">
        <v>4601</v>
      </c>
      <c r="C117" s="44">
        <v>64</v>
      </c>
      <c r="D117" s="44" t="s">
        <v>4602</v>
      </c>
      <c r="E117" s="44" t="s">
        <v>3796</v>
      </c>
      <c r="F117" s="44" t="s">
        <v>614</v>
      </c>
      <c r="G117" s="44" t="s">
        <v>481</v>
      </c>
      <c r="H117" s="44">
        <v>0</v>
      </c>
      <c r="I117" s="45">
        <v>0</v>
      </c>
      <c r="J117" s="44">
        <v>0</v>
      </c>
      <c r="K117" s="44">
        <v>0</v>
      </c>
      <c r="L117" s="45">
        <v>0</v>
      </c>
      <c r="M117" s="7">
        <v>0</v>
      </c>
      <c r="N117" s="7">
        <v>0</v>
      </c>
      <c r="O117" s="7">
        <v>0</v>
      </c>
    </row>
    <row r="118" spans="1:15" x14ac:dyDescent="0.35">
      <c r="A118" s="44" t="s">
        <v>836</v>
      </c>
      <c r="B118" s="44" t="s">
        <v>4603</v>
      </c>
      <c r="C118" s="44">
        <v>67</v>
      </c>
      <c r="D118" s="44" t="s">
        <v>4604</v>
      </c>
      <c r="E118" s="44" t="s">
        <v>2880</v>
      </c>
      <c r="F118" s="44" t="s">
        <v>613</v>
      </c>
      <c r="G118" s="44" t="s">
        <v>481</v>
      </c>
      <c r="H118" s="44">
        <v>0</v>
      </c>
      <c r="I118" s="45">
        <v>0</v>
      </c>
      <c r="J118" s="44">
        <v>0</v>
      </c>
      <c r="K118" s="44">
        <v>0</v>
      </c>
      <c r="L118" s="45">
        <v>0</v>
      </c>
      <c r="M118" s="7">
        <v>4.1799999999999998E-6</v>
      </c>
      <c r="N118" s="7">
        <v>8.3599999999999996E-6</v>
      </c>
      <c r="O118" s="7">
        <v>0</v>
      </c>
    </row>
    <row r="119" spans="1:15" x14ac:dyDescent="0.35">
      <c r="A119" s="44" t="s">
        <v>839</v>
      </c>
      <c r="B119" s="44" t="s">
        <v>4605</v>
      </c>
      <c r="C119" s="44">
        <v>68</v>
      </c>
      <c r="D119" s="44" t="s">
        <v>4606</v>
      </c>
      <c r="E119" s="44" t="s">
        <v>2880</v>
      </c>
      <c r="F119" s="44" t="s">
        <v>613</v>
      </c>
      <c r="G119" s="44" t="s">
        <v>481</v>
      </c>
      <c r="H119" s="44">
        <v>0</v>
      </c>
      <c r="I119" s="45">
        <v>0</v>
      </c>
      <c r="J119" s="44">
        <v>0</v>
      </c>
      <c r="K119" s="44">
        <v>0</v>
      </c>
      <c r="L119" s="45">
        <v>0</v>
      </c>
      <c r="M119" s="7">
        <v>8.4E-7</v>
      </c>
      <c r="N119" s="7">
        <v>1.68E-6</v>
      </c>
      <c r="O119" s="7">
        <v>0</v>
      </c>
    </row>
    <row r="120" spans="1:15" x14ac:dyDescent="0.35">
      <c r="A120" s="44" t="s">
        <v>842</v>
      </c>
      <c r="B120" s="44" t="s">
        <v>4607</v>
      </c>
      <c r="C120" s="44">
        <v>69</v>
      </c>
      <c r="D120" s="44" t="s">
        <v>4608</v>
      </c>
      <c r="E120" s="44" t="s">
        <v>2880</v>
      </c>
      <c r="F120" s="44" t="s">
        <v>613</v>
      </c>
      <c r="G120" s="44" t="s">
        <v>481</v>
      </c>
      <c r="H120" s="44">
        <v>0</v>
      </c>
      <c r="I120" s="45">
        <v>0</v>
      </c>
      <c r="J120" s="44">
        <v>0</v>
      </c>
      <c r="K120" s="44">
        <v>0</v>
      </c>
      <c r="L120" s="45">
        <v>0</v>
      </c>
      <c r="M120" s="7">
        <v>2.5089999999999999E-5</v>
      </c>
      <c r="N120" s="7">
        <v>5.0179999999999997E-5</v>
      </c>
      <c r="O120" s="7">
        <v>0</v>
      </c>
    </row>
    <row r="121" spans="1:15" x14ac:dyDescent="0.35">
      <c r="A121" s="44" t="s">
        <v>845</v>
      </c>
      <c r="B121" s="44" t="s">
        <v>4609</v>
      </c>
      <c r="C121" s="44">
        <v>70</v>
      </c>
      <c r="D121" s="44" t="s">
        <v>4610</v>
      </c>
      <c r="E121" s="44" t="s">
        <v>2880</v>
      </c>
      <c r="F121" s="44" t="s">
        <v>613</v>
      </c>
      <c r="G121" s="44" t="s">
        <v>481</v>
      </c>
      <c r="H121" s="44">
        <v>0</v>
      </c>
      <c r="I121" s="45">
        <v>0</v>
      </c>
      <c r="J121" s="44">
        <v>0</v>
      </c>
      <c r="K121" s="44">
        <v>0</v>
      </c>
      <c r="L121" s="45">
        <v>0</v>
      </c>
      <c r="M121" s="7">
        <v>0</v>
      </c>
      <c r="N121" s="7">
        <v>0</v>
      </c>
      <c r="O121" s="7">
        <v>0</v>
      </c>
    </row>
    <row r="122" spans="1:15" x14ac:dyDescent="0.35">
      <c r="A122" s="44" t="s">
        <v>848</v>
      </c>
      <c r="B122" s="44" t="s">
        <v>4611</v>
      </c>
      <c r="C122" s="44">
        <v>71</v>
      </c>
      <c r="D122" s="44" t="s">
        <v>4612</v>
      </c>
      <c r="E122" s="44" t="s">
        <v>3801</v>
      </c>
      <c r="F122" s="44" t="s">
        <v>613</v>
      </c>
      <c r="G122" s="44" t="s">
        <v>481</v>
      </c>
      <c r="H122" s="44">
        <v>0</v>
      </c>
      <c r="I122" s="45">
        <v>0</v>
      </c>
      <c r="J122" s="44">
        <v>0</v>
      </c>
      <c r="K122" s="44">
        <v>0</v>
      </c>
      <c r="L122" s="45">
        <v>0</v>
      </c>
      <c r="M122" s="7">
        <v>1.4219999999999999E-5</v>
      </c>
      <c r="N122" s="7">
        <v>2.8439999999999999E-5</v>
      </c>
      <c r="O122" s="7">
        <v>0</v>
      </c>
    </row>
    <row r="123" spans="1:15" x14ac:dyDescent="0.35">
      <c r="A123" s="32" t="s">
        <v>851</v>
      </c>
      <c r="B123" s="32" t="s">
        <v>4613</v>
      </c>
      <c r="C123" s="32">
        <v>72</v>
      </c>
      <c r="D123" s="32" t="s">
        <v>4614</v>
      </c>
      <c r="E123" s="32" t="s">
        <v>3813</v>
      </c>
      <c r="F123" s="32" t="s">
        <v>260</v>
      </c>
      <c r="G123" s="32" t="s">
        <v>260</v>
      </c>
      <c r="H123" s="32">
        <v>0</v>
      </c>
      <c r="I123" s="33">
        <v>0</v>
      </c>
      <c r="J123" s="32">
        <v>0</v>
      </c>
      <c r="K123" s="32">
        <v>0</v>
      </c>
      <c r="L123" s="33">
        <v>0</v>
      </c>
      <c r="M123" s="7">
        <v>0</v>
      </c>
      <c r="N123" s="7">
        <v>0</v>
      </c>
      <c r="O123" s="7">
        <v>0</v>
      </c>
    </row>
    <row r="124" spans="1:15" x14ac:dyDescent="0.35">
      <c r="A124" s="42" t="s">
        <v>854</v>
      </c>
      <c r="B124" s="42" t="s">
        <v>4615</v>
      </c>
      <c r="C124" s="42">
        <v>78</v>
      </c>
      <c r="D124" s="42" t="s">
        <v>4616</v>
      </c>
      <c r="E124" s="42" t="s">
        <v>3796</v>
      </c>
      <c r="F124" s="42" t="s">
        <v>612</v>
      </c>
      <c r="G124" s="42" t="s">
        <v>480</v>
      </c>
      <c r="H124" s="42">
        <v>0</v>
      </c>
      <c r="I124" s="43">
        <v>0</v>
      </c>
      <c r="J124" s="42">
        <v>0</v>
      </c>
      <c r="K124" s="42">
        <v>0</v>
      </c>
      <c r="L124" s="43">
        <v>0</v>
      </c>
      <c r="M124" s="7">
        <v>3.3197000000000001E-4</v>
      </c>
      <c r="N124" s="7">
        <v>6.6394000000000002E-4</v>
      </c>
      <c r="O124" s="7">
        <v>0</v>
      </c>
    </row>
    <row r="125" spans="1:15" x14ac:dyDescent="0.35">
      <c r="A125" s="42" t="s">
        <v>857</v>
      </c>
      <c r="B125" s="42" t="s">
        <v>4617</v>
      </c>
      <c r="C125" s="42">
        <v>81</v>
      </c>
      <c r="D125" s="42" t="s">
        <v>4618</v>
      </c>
      <c r="E125" s="42" t="s">
        <v>3801</v>
      </c>
      <c r="F125" s="42" t="s">
        <v>611</v>
      </c>
      <c r="G125" s="42" t="s">
        <v>480</v>
      </c>
      <c r="H125" s="42">
        <v>0</v>
      </c>
      <c r="I125" s="43">
        <v>0</v>
      </c>
      <c r="J125" s="42">
        <v>0</v>
      </c>
      <c r="K125" s="42">
        <v>0</v>
      </c>
      <c r="L125" s="43">
        <v>0</v>
      </c>
      <c r="M125" s="7">
        <v>1.1205E-4</v>
      </c>
      <c r="N125" s="7">
        <v>2.241E-4</v>
      </c>
      <c r="O125" s="7">
        <v>0</v>
      </c>
    </row>
    <row r="126" spans="1:15" x14ac:dyDescent="0.35">
      <c r="A126" s="42" t="s">
        <v>860</v>
      </c>
      <c r="B126" s="42" t="s">
        <v>4619</v>
      </c>
      <c r="C126" s="42">
        <v>82</v>
      </c>
      <c r="D126" s="42" t="s">
        <v>4620</v>
      </c>
      <c r="E126" s="42" t="s">
        <v>3801</v>
      </c>
      <c r="F126" s="42" t="s">
        <v>611</v>
      </c>
      <c r="G126" s="42" t="s">
        <v>480</v>
      </c>
      <c r="H126" s="42">
        <v>0</v>
      </c>
      <c r="I126" s="43">
        <v>0</v>
      </c>
      <c r="J126" s="42">
        <v>0</v>
      </c>
      <c r="K126" s="42">
        <v>0</v>
      </c>
      <c r="L126" s="43">
        <v>0</v>
      </c>
      <c r="M126" s="7">
        <v>4.1799999999999998E-6</v>
      </c>
      <c r="N126" s="7">
        <v>8.3599999999999996E-6</v>
      </c>
      <c r="O126" s="7">
        <v>0</v>
      </c>
    </row>
    <row r="127" spans="1:15" x14ac:dyDescent="0.35">
      <c r="A127" s="42" t="s">
        <v>863</v>
      </c>
      <c r="B127" s="42" t="s">
        <v>4621</v>
      </c>
      <c r="C127" s="42">
        <v>85</v>
      </c>
      <c r="D127" s="42" t="s">
        <v>4622</v>
      </c>
      <c r="E127" s="42" t="s">
        <v>3801</v>
      </c>
      <c r="F127" s="42" t="s">
        <v>611</v>
      </c>
      <c r="G127" s="42" t="s">
        <v>480</v>
      </c>
      <c r="H127" s="42">
        <v>0</v>
      </c>
      <c r="I127" s="43">
        <v>0</v>
      </c>
      <c r="J127" s="42">
        <v>0</v>
      </c>
      <c r="K127" s="42">
        <v>0</v>
      </c>
      <c r="L127" s="43">
        <v>0</v>
      </c>
      <c r="M127" s="7">
        <v>1.6700000000000001E-6</v>
      </c>
      <c r="N127" s="7">
        <v>3.3400000000000002E-6</v>
      </c>
      <c r="O127" s="7">
        <v>0</v>
      </c>
    </row>
    <row r="128" spans="1:15" x14ac:dyDescent="0.35">
      <c r="A128" s="42" t="s">
        <v>866</v>
      </c>
      <c r="B128" s="42" t="s">
        <v>4623</v>
      </c>
      <c r="C128" s="42">
        <v>86</v>
      </c>
      <c r="D128" s="42" t="s">
        <v>4624</v>
      </c>
      <c r="E128" s="42" t="s">
        <v>3801</v>
      </c>
      <c r="F128" s="42" t="s">
        <v>611</v>
      </c>
      <c r="G128" s="42" t="s">
        <v>480</v>
      </c>
      <c r="H128" s="42">
        <v>0</v>
      </c>
      <c r="I128" s="43">
        <v>0</v>
      </c>
      <c r="J128" s="42">
        <v>0</v>
      </c>
      <c r="K128" s="42">
        <v>0</v>
      </c>
      <c r="L128" s="43">
        <v>0</v>
      </c>
      <c r="M128" s="7">
        <v>2.5100000000000001E-6</v>
      </c>
      <c r="N128" s="7">
        <v>5.0200000000000002E-6</v>
      </c>
      <c r="O128" s="7">
        <v>0</v>
      </c>
    </row>
    <row r="129" spans="1:15" x14ac:dyDescent="0.35">
      <c r="A129" s="38" t="s">
        <v>869</v>
      </c>
      <c r="B129" s="38" t="s">
        <v>4625</v>
      </c>
      <c r="C129" s="38">
        <v>92</v>
      </c>
      <c r="D129" s="38" t="s">
        <v>1704</v>
      </c>
      <c r="E129" s="38" t="s">
        <v>3813</v>
      </c>
      <c r="F129" s="38" t="s">
        <v>476</v>
      </c>
      <c r="G129" s="38" t="s">
        <v>476</v>
      </c>
      <c r="H129" s="38">
        <v>0</v>
      </c>
      <c r="I129" s="39">
        <v>0</v>
      </c>
      <c r="J129" s="38">
        <v>0</v>
      </c>
      <c r="K129" s="38">
        <v>0</v>
      </c>
      <c r="L129" s="39">
        <v>0</v>
      </c>
      <c r="M129" s="7">
        <v>1.1958E-4</v>
      </c>
      <c r="N129" s="7">
        <v>2.3916000000000001E-4</v>
      </c>
      <c r="O129" s="7">
        <v>0</v>
      </c>
    </row>
    <row r="130" spans="1:15" x14ac:dyDescent="0.35">
      <c r="A130" s="38" t="s">
        <v>872</v>
      </c>
      <c r="B130" s="38" t="s">
        <v>4626</v>
      </c>
      <c r="C130" s="38">
        <v>93</v>
      </c>
      <c r="D130" s="38" t="s">
        <v>1896</v>
      </c>
      <c r="E130" s="38" t="s">
        <v>3813</v>
      </c>
      <c r="F130" s="38" t="s">
        <v>476</v>
      </c>
      <c r="G130" s="38" t="s">
        <v>476</v>
      </c>
      <c r="H130" s="38">
        <v>0</v>
      </c>
      <c r="I130" s="39">
        <v>0</v>
      </c>
      <c r="J130" s="38">
        <v>0</v>
      </c>
      <c r="K130" s="38">
        <v>0</v>
      </c>
      <c r="L130" s="39">
        <v>0</v>
      </c>
      <c r="M130" s="7">
        <v>0</v>
      </c>
      <c r="N130" s="7">
        <v>0</v>
      </c>
      <c r="O130" s="7">
        <v>0</v>
      </c>
    </row>
    <row r="131" spans="1:15" x14ac:dyDescent="0.35">
      <c r="A131" s="38" t="s">
        <v>875</v>
      </c>
      <c r="B131" s="38" t="s">
        <v>4627</v>
      </c>
      <c r="C131" s="38">
        <v>94</v>
      </c>
      <c r="D131" s="38" t="s">
        <v>1898</v>
      </c>
      <c r="E131" s="38" t="s">
        <v>3813</v>
      </c>
      <c r="F131" s="38" t="s">
        <v>476</v>
      </c>
      <c r="G131" s="38" t="s">
        <v>476</v>
      </c>
      <c r="H131" s="38">
        <v>0</v>
      </c>
      <c r="I131" s="39">
        <v>0</v>
      </c>
      <c r="J131" s="38">
        <v>0</v>
      </c>
      <c r="K131" s="38">
        <v>0</v>
      </c>
      <c r="L131" s="39">
        <v>0</v>
      </c>
      <c r="M131" s="7">
        <v>1.6700000000000001E-6</v>
      </c>
      <c r="N131" s="7">
        <v>3.3400000000000002E-6</v>
      </c>
      <c r="O131" s="7">
        <v>0</v>
      </c>
    </row>
    <row r="132" spans="1:15" x14ac:dyDescent="0.35">
      <c r="A132" s="38" t="s">
        <v>878</v>
      </c>
      <c r="B132" s="38" t="s">
        <v>4628</v>
      </c>
      <c r="C132" s="38">
        <v>95</v>
      </c>
      <c r="D132" s="38" t="s">
        <v>4629</v>
      </c>
      <c r="E132" s="38" t="s">
        <v>3813</v>
      </c>
      <c r="F132" s="38" t="s">
        <v>476</v>
      </c>
      <c r="G132" s="38" t="s">
        <v>476</v>
      </c>
      <c r="H132" s="38">
        <v>0</v>
      </c>
      <c r="I132" s="39">
        <v>0</v>
      </c>
      <c r="J132" s="38">
        <v>0</v>
      </c>
      <c r="K132" s="38">
        <v>0</v>
      </c>
      <c r="L132" s="39">
        <v>0</v>
      </c>
      <c r="M132" s="7">
        <v>6.355E-5</v>
      </c>
      <c r="N132" s="7">
        <v>1.271E-4</v>
      </c>
      <c r="O132" s="7">
        <v>0</v>
      </c>
    </row>
    <row r="133" spans="1:15" x14ac:dyDescent="0.35">
      <c r="A133" s="38" t="s">
        <v>881</v>
      </c>
      <c r="B133" s="38" t="s">
        <v>4630</v>
      </c>
      <c r="C133" s="38">
        <v>96</v>
      </c>
      <c r="D133" s="38" t="s">
        <v>1950</v>
      </c>
      <c r="E133" s="38" t="s">
        <v>3813</v>
      </c>
      <c r="F133" s="38" t="s">
        <v>476</v>
      </c>
      <c r="G133" s="38" t="s">
        <v>476</v>
      </c>
      <c r="H133" s="38">
        <v>0</v>
      </c>
      <c r="I133" s="39">
        <v>0</v>
      </c>
      <c r="J133" s="38">
        <v>0</v>
      </c>
      <c r="K133" s="38">
        <v>0</v>
      </c>
      <c r="L133" s="39">
        <v>0</v>
      </c>
      <c r="M133" s="7">
        <v>5.8499999999999999E-6</v>
      </c>
      <c r="N133" s="7">
        <v>1.17E-5</v>
      </c>
      <c r="O133" s="7">
        <v>0</v>
      </c>
    </row>
    <row r="134" spans="1:15" x14ac:dyDescent="0.35">
      <c r="A134" s="38" t="s">
        <v>884</v>
      </c>
      <c r="B134" s="38" t="s">
        <v>4631</v>
      </c>
      <c r="C134" s="38">
        <v>97</v>
      </c>
      <c r="D134" s="38" t="s">
        <v>1944</v>
      </c>
      <c r="E134" s="38" t="s">
        <v>3813</v>
      </c>
      <c r="F134" s="38" t="s">
        <v>476</v>
      </c>
      <c r="G134" s="38" t="s">
        <v>476</v>
      </c>
      <c r="H134" s="38">
        <v>0</v>
      </c>
      <c r="I134" s="39">
        <v>0</v>
      </c>
      <c r="J134" s="38">
        <v>0</v>
      </c>
      <c r="K134" s="38">
        <v>0</v>
      </c>
      <c r="L134" s="39">
        <v>0</v>
      </c>
      <c r="M134" s="7">
        <v>4.1799999999999998E-6</v>
      </c>
      <c r="N134" s="7">
        <v>8.3599999999999996E-6</v>
      </c>
      <c r="O134" s="7">
        <v>0</v>
      </c>
    </row>
    <row r="135" spans="1:15" x14ac:dyDescent="0.35">
      <c r="A135" s="38" t="s">
        <v>887</v>
      </c>
      <c r="B135" s="38" t="s">
        <v>4632</v>
      </c>
      <c r="C135" s="38">
        <v>98</v>
      </c>
      <c r="D135" s="38" t="s">
        <v>4055</v>
      </c>
      <c r="E135" s="38" t="s">
        <v>3813</v>
      </c>
      <c r="F135" s="38" t="s">
        <v>476</v>
      </c>
      <c r="G135" s="38" t="s">
        <v>476</v>
      </c>
      <c r="H135" s="38">
        <v>0</v>
      </c>
      <c r="I135" s="39">
        <v>0</v>
      </c>
      <c r="J135" s="38">
        <v>0</v>
      </c>
      <c r="K135" s="38">
        <v>0</v>
      </c>
      <c r="L135" s="39">
        <v>0</v>
      </c>
      <c r="M135" s="7">
        <v>2.5100000000000001E-6</v>
      </c>
      <c r="N135" s="7">
        <v>5.0200000000000002E-6</v>
      </c>
      <c r="O135" s="7">
        <v>0</v>
      </c>
    </row>
    <row r="136" spans="1:15" x14ac:dyDescent="0.35">
      <c r="A136" s="38" t="s">
        <v>890</v>
      </c>
      <c r="B136" s="38" t="s">
        <v>4633</v>
      </c>
      <c r="C136" s="38">
        <v>99</v>
      </c>
      <c r="D136" s="38" t="s">
        <v>4634</v>
      </c>
      <c r="E136" s="38" t="s">
        <v>3813</v>
      </c>
      <c r="F136" s="38" t="s">
        <v>476</v>
      </c>
      <c r="G136" s="38" t="s">
        <v>476</v>
      </c>
      <c r="H136" s="38">
        <v>0</v>
      </c>
      <c r="I136" s="39">
        <v>0</v>
      </c>
      <c r="J136" s="38">
        <v>0</v>
      </c>
      <c r="K136" s="38">
        <v>0</v>
      </c>
      <c r="L136" s="39">
        <v>0</v>
      </c>
      <c r="M136" s="7">
        <v>5.0200000000000002E-6</v>
      </c>
      <c r="N136" s="7">
        <v>1.004E-5</v>
      </c>
      <c r="O136" s="7">
        <v>0</v>
      </c>
    </row>
    <row r="137" spans="1:15" x14ac:dyDescent="0.35">
      <c r="A137" s="38" t="s">
        <v>893</v>
      </c>
      <c r="B137" s="38" t="s">
        <v>4635</v>
      </c>
      <c r="C137" s="38">
        <v>100</v>
      </c>
      <c r="D137" s="38" t="s">
        <v>4036</v>
      </c>
      <c r="E137" s="38" t="s">
        <v>3813</v>
      </c>
      <c r="F137" s="38" t="s">
        <v>476</v>
      </c>
      <c r="G137" s="38" t="s">
        <v>476</v>
      </c>
      <c r="H137" s="38">
        <v>0</v>
      </c>
      <c r="I137" s="39">
        <v>0</v>
      </c>
      <c r="J137" s="38">
        <v>0</v>
      </c>
      <c r="K137" s="38">
        <v>0</v>
      </c>
      <c r="L137" s="39">
        <v>0</v>
      </c>
      <c r="M137" s="7">
        <v>8.4E-7</v>
      </c>
      <c r="N137" s="7">
        <v>1.68E-6</v>
      </c>
      <c r="O137" s="7">
        <v>0</v>
      </c>
    </row>
    <row r="138" spans="1:15" x14ac:dyDescent="0.35">
      <c r="A138" s="38" t="s">
        <v>896</v>
      </c>
      <c r="B138" s="38" t="s">
        <v>4636</v>
      </c>
      <c r="C138" s="38">
        <v>101</v>
      </c>
      <c r="D138" s="38" t="s">
        <v>4637</v>
      </c>
      <c r="E138" s="38" t="s">
        <v>3813</v>
      </c>
      <c r="F138" s="38" t="s">
        <v>476</v>
      </c>
      <c r="G138" s="38" t="s">
        <v>476</v>
      </c>
      <c r="H138" s="38">
        <v>0</v>
      </c>
      <c r="I138" s="39">
        <v>0</v>
      </c>
      <c r="J138" s="38">
        <v>0</v>
      </c>
      <c r="K138" s="38">
        <v>0</v>
      </c>
      <c r="L138" s="39">
        <v>0</v>
      </c>
      <c r="M138" s="7">
        <v>0</v>
      </c>
      <c r="N138" s="7">
        <v>0</v>
      </c>
      <c r="O138" s="7">
        <v>0</v>
      </c>
    </row>
    <row r="139" spans="1:15" x14ac:dyDescent="0.35">
      <c r="A139" s="38" t="s">
        <v>899</v>
      </c>
      <c r="B139" s="38" t="s">
        <v>4638</v>
      </c>
      <c r="C139" s="38">
        <v>102</v>
      </c>
      <c r="D139" s="38" t="s">
        <v>4639</v>
      </c>
      <c r="E139" s="38" t="s">
        <v>3813</v>
      </c>
      <c r="F139" s="38" t="s">
        <v>476</v>
      </c>
      <c r="G139" s="38" t="s">
        <v>476</v>
      </c>
      <c r="H139" s="38">
        <v>0</v>
      </c>
      <c r="I139" s="39">
        <v>0</v>
      </c>
      <c r="J139" s="38">
        <v>0</v>
      </c>
      <c r="K139" s="38">
        <v>0</v>
      </c>
      <c r="L139" s="39">
        <v>0</v>
      </c>
      <c r="M139" s="7">
        <v>0</v>
      </c>
      <c r="N139" s="7">
        <v>0</v>
      </c>
      <c r="O139" s="7">
        <v>0</v>
      </c>
    </row>
    <row r="140" spans="1:15" x14ac:dyDescent="0.35">
      <c r="A140" s="38" t="s">
        <v>902</v>
      </c>
      <c r="B140" s="38" t="s">
        <v>4640</v>
      </c>
      <c r="C140" s="38">
        <v>103</v>
      </c>
      <c r="D140" s="38" t="s">
        <v>4641</v>
      </c>
      <c r="E140" s="38" t="s">
        <v>3813</v>
      </c>
      <c r="F140" s="38" t="s">
        <v>476</v>
      </c>
      <c r="G140" s="38" t="s">
        <v>476</v>
      </c>
      <c r="H140" s="38">
        <v>0</v>
      </c>
      <c r="I140" s="39">
        <v>0</v>
      </c>
      <c r="J140" s="38">
        <v>0</v>
      </c>
      <c r="K140" s="38">
        <v>0</v>
      </c>
      <c r="L140" s="39">
        <v>0</v>
      </c>
      <c r="M140" s="7">
        <v>0</v>
      </c>
      <c r="N140" s="7">
        <v>0</v>
      </c>
      <c r="O140" s="7">
        <v>0</v>
      </c>
    </row>
    <row r="141" spans="1:15" x14ac:dyDescent="0.35">
      <c r="A141" s="38" t="s">
        <v>905</v>
      </c>
      <c r="B141" s="38" t="s">
        <v>4642</v>
      </c>
      <c r="C141" s="38">
        <v>104</v>
      </c>
      <c r="D141" s="38" t="s">
        <v>4643</v>
      </c>
      <c r="E141" s="38" t="s">
        <v>3813</v>
      </c>
      <c r="F141" s="38" t="s">
        <v>476</v>
      </c>
      <c r="G141" s="38" t="s">
        <v>476</v>
      </c>
      <c r="H141" s="38">
        <v>0</v>
      </c>
      <c r="I141" s="39">
        <v>0</v>
      </c>
      <c r="J141" s="38">
        <v>0</v>
      </c>
      <c r="K141" s="38">
        <v>0</v>
      </c>
      <c r="L141" s="39">
        <v>0</v>
      </c>
      <c r="M141" s="7">
        <v>0</v>
      </c>
      <c r="N141" s="7">
        <v>0</v>
      </c>
      <c r="O141" s="7">
        <v>0</v>
      </c>
    </row>
    <row r="142" spans="1:15" x14ac:dyDescent="0.35">
      <c r="A142" s="38" t="s">
        <v>908</v>
      </c>
      <c r="B142" s="38" t="s">
        <v>4644</v>
      </c>
      <c r="C142" s="38">
        <v>105</v>
      </c>
      <c r="D142" s="38" t="s">
        <v>4073</v>
      </c>
      <c r="E142" s="38" t="s">
        <v>3813</v>
      </c>
      <c r="F142" s="38" t="s">
        <v>476</v>
      </c>
      <c r="G142" s="38" t="s">
        <v>476</v>
      </c>
      <c r="H142" s="38">
        <v>0</v>
      </c>
      <c r="I142" s="39">
        <v>0</v>
      </c>
      <c r="J142" s="38">
        <v>0</v>
      </c>
      <c r="K142" s="38">
        <v>0</v>
      </c>
      <c r="L142" s="39">
        <v>0</v>
      </c>
      <c r="M142" s="7">
        <v>8.4E-7</v>
      </c>
      <c r="N142" s="7">
        <v>1.68E-6</v>
      </c>
      <c r="O142" s="7">
        <v>0</v>
      </c>
    </row>
    <row r="143" spans="1:15" x14ac:dyDescent="0.35">
      <c r="A143" s="38" t="s">
        <v>911</v>
      </c>
      <c r="B143" s="38" t="s">
        <v>4645</v>
      </c>
      <c r="C143" s="38">
        <v>106</v>
      </c>
      <c r="D143" s="38" t="s">
        <v>1906</v>
      </c>
      <c r="E143" s="38" t="s">
        <v>3813</v>
      </c>
      <c r="F143" s="38" t="s">
        <v>476</v>
      </c>
      <c r="G143" s="38" t="s">
        <v>476</v>
      </c>
      <c r="H143" s="38">
        <v>0</v>
      </c>
      <c r="I143" s="39">
        <v>0</v>
      </c>
      <c r="J143" s="38">
        <v>0</v>
      </c>
      <c r="K143" s="38">
        <v>0</v>
      </c>
      <c r="L143" s="39">
        <v>0</v>
      </c>
      <c r="M143" s="7">
        <v>0</v>
      </c>
      <c r="N143" s="7">
        <v>0</v>
      </c>
      <c r="O143" s="7">
        <v>0</v>
      </c>
    </row>
    <row r="144" spans="1:15" x14ac:dyDescent="0.35">
      <c r="A144" s="38" t="s">
        <v>914</v>
      </c>
      <c r="B144" s="38" t="s">
        <v>4646</v>
      </c>
      <c r="C144" s="38">
        <v>107</v>
      </c>
      <c r="D144" s="38" t="s">
        <v>1908</v>
      </c>
      <c r="E144" s="38" t="s">
        <v>3813</v>
      </c>
      <c r="F144" s="38" t="s">
        <v>476</v>
      </c>
      <c r="G144" s="38" t="s">
        <v>476</v>
      </c>
      <c r="H144" s="38">
        <v>0</v>
      </c>
      <c r="I144" s="39">
        <v>0</v>
      </c>
      <c r="J144" s="38">
        <v>0</v>
      </c>
      <c r="K144" s="38">
        <v>0</v>
      </c>
      <c r="L144" s="39">
        <v>0</v>
      </c>
      <c r="M144" s="7">
        <v>2.5100000000000001E-6</v>
      </c>
      <c r="N144" s="7">
        <v>5.0200000000000002E-6</v>
      </c>
      <c r="O144" s="7">
        <v>0</v>
      </c>
    </row>
    <row r="145" spans="1:15" x14ac:dyDescent="0.35">
      <c r="A145" s="38" t="s">
        <v>917</v>
      </c>
      <c r="B145" s="38" t="s">
        <v>4647</v>
      </c>
      <c r="C145" s="38">
        <v>108</v>
      </c>
      <c r="D145" s="38" t="s">
        <v>4648</v>
      </c>
      <c r="E145" s="38" t="s">
        <v>3813</v>
      </c>
      <c r="F145" s="38" t="s">
        <v>476</v>
      </c>
      <c r="G145" s="38" t="s">
        <v>476</v>
      </c>
      <c r="H145" s="38">
        <v>0</v>
      </c>
      <c r="I145" s="39">
        <v>0</v>
      </c>
      <c r="J145" s="38">
        <v>0</v>
      </c>
      <c r="K145" s="38">
        <v>0</v>
      </c>
      <c r="L145" s="39">
        <v>0</v>
      </c>
      <c r="M145" s="7">
        <v>1.505E-5</v>
      </c>
      <c r="N145" s="7">
        <v>3.01E-5</v>
      </c>
      <c r="O145" s="7">
        <v>0</v>
      </c>
    </row>
    <row r="146" spans="1:15" x14ac:dyDescent="0.35">
      <c r="A146" s="38" t="s">
        <v>920</v>
      </c>
      <c r="B146" s="38" t="s">
        <v>4649</v>
      </c>
      <c r="C146" s="38">
        <v>109</v>
      </c>
      <c r="D146" s="38" t="s">
        <v>4650</v>
      </c>
      <c r="E146" s="38" t="s">
        <v>3813</v>
      </c>
      <c r="F146" s="38" t="s">
        <v>476</v>
      </c>
      <c r="G146" s="38" t="s">
        <v>476</v>
      </c>
      <c r="H146" s="38">
        <v>0</v>
      </c>
      <c r="I146" s="39">
        <v>0</v>
      </c>
      <c r="J146" s="38">
        <v>0</v>
      </c>
      <c r="K146" s="38">
        <v>0</v>
      </c>
      <c r="L146" s="39">
        <v>0</v>
      </c>
      <c r="M146" s="7">
        <v>1.4219999999999999E-5</v>
      </c>
      <c r="N146" s="7">
        <v>2.8439999999999999E-5</v>
      </c>
      <c r="O146" s="7">
        <v>0</v>
      </c>
    </row>
    <row r="147" spans="1:15" x14ac:dyDescent="0.35">
      <c r="A147" s="38" t="s">
        <v>923</v>
      </c>
      <c r="B147" s="38" t="s">
        <v>4651</v>
      </c>
      <c r="C147" s="38">
        <v>110</v>
      </c>
      <c r="D147" s="38" t="s">
        <v>1791</v>
      </c>
      <c r="E147" s="38" t="s">
        <v>3813</v>
      </c>
      <c r="F147" s="38" t="s">
        <v>476</v>
      </c>
      <c r="G147" s="38" t="s">
        <v>476</v>
      </c>
      <c r="H147" s="38">
        <v>0</v>
      </c>
      <c r="I147" s="39">
        <v>0</v>
      </c>
      <c r="J147" s="38">
        <v>0</v>
      </c>
      <c r="K147" s="38">
        <v>0</v>
      </c>
      <c r="L147" s="39">
        <v>0</v>
      </c>
      <c r="M147" s="7">
        <v>1.6700000000000001E-6</v>
      </c>
      <c r="N147" s="7">
        <v>3.3400000000000002E-6</v>
      </c>
      <c r="O147" s="7">
        <v>0</v>
      </c>
    </row>
    <row r="148" spans="1:15" x14ac:dyDescent="0.35">
      <c r="A148" s="38" t="s">
        <v>926</v>
      </c>
      <c r="B148" s="38" t="s">
        <v>4652</v>
      </c>
      <c r="C148" s="38">
        <v>111</v>
      </c>
      <c r="D148" s="38" t="s">
        <v>1794</v>
      </c>
      <c r="E148" s="38" t="s">
        <v>3813</v>
      </c>
      <c r="F148" s="38" t="s">
        <v>476</v>
      </c>
      <c r="G148" s="38" t="s">
        <v>476</v>
      </c>
      <c r="H148" s="38">
        <v>0</v>
      </c>
      <c r="I148" s="39">
        <v>0</v>
      </c>
      <c r="J148" s="38">
        <v>0</v>
      </c>
      <c r="K148" s="38">
        <v>0</v>
      </c>
      <c r="L148" s="39">
        <v>0</v>
      </c>
      <c r="M148" s="7">
        <v>8.4E-7</v>
      </c>
      <c r="N148" s="7">
        <v>1.68E-6</v>
      </c>
      <c r="O148" s="7">
        <v>0</v>
      </c>
    </row>
    <row r="149" spans="1:15" x14ac:dyDescent="0.35">
      <c r="A149" s="38" t="s">
        <v>929</v>
      </c>
      <c r="B149" s="38" t="s">
        <v>4653</v>
      </c>
      <c r="C149" s="38">
        <v>112</v>
      </c>
      <c r="D149" s="38" t="s">
        <v>1910</v>
      </c>
      <c r="E149" s="38" t="s">
        <v>3813</v>
      </c>
      <c r="F149" s="38" t="s">
        <v>476</v>
      </c>
      <c r="G149" s="38" t="s">
        <v>476</v>
      </c>
      <c r="H149" s="38">
        <v>0</v>
      </c>
      <c r="I149" s="39">
        <v>0</v>
      </c>
      <c r="J149" s="38">
        <v>0</v>
      </c>
      <c r="K149" s="38">
        <v>0</v>
      </c>
      <c r="L149" s="39">
        <v>0</v>
      </c>
      <c r="M149" s="7">
        <v>3.3400000000000002E-6</v>
      </c>
      <c r="N149" s="7">
        <v>6.6800000000000004E-6</v>
      </c>
      <c r="O149" s="7">
        <v>0</v>
      </c>
    </row>
    <row r="150" spans="1:15" x14ac:dyDescent="0.35">
      <c r="A150" s="38" t="s">
        <v>932</v>
      </c>
      <c r="B150" s="38" t="s">
        <v>4654</v>
      </c>
      <c r="C150" s="38">
        <v>113</v>
      </c>
      <c r="D150" s="38" t="s">
        <v>1918</v>
      </c>
      <c r="E150" s="38" t="s">
        <v>3813</v>
      </c>
      <c r="F150" s="38" t="s">
        <v>476</v>
      </c>
      <c r="G150" s="38" t="s">
        <v>476</v>
      </c>
      <c r="H150" s="38">
        <v>0</v>
      </c>
      <c r="I150" s="39">
        <v>0</v>
      </c>
      <c r="J150" s="38">
        <v>0</v>
      </c>
      <c r="K150" s="38">
        <v>0</v>
      </c>
      <c r="L150" s="39">
        <v>0</v>
      </c>
      <c r="M150" s="7">
        <v>8.4E-7</v>
      </c>
      <c r="N150" s="7">
        <v>1.68E-6</v>
      </c>
      <c r="O150" s="7">
        <v>0</v>
      </c>
    </row>
    <row r="151" spans="1:15" x14ac:dyDescent="0.35">
      <c r="A151" s="38" t="s">
        <v>935</v>
      </c>
      <c r="B151" s="38" t="s">
        <v>4655</v>
      </c>
      <c r="C151" s="38">
        <v>114</v>
      </c>
      <c r="D151" s="38" t="s">
        <v>4059</v>
      </c>
      <c r="E151" s="38" t="s">
        <v>3813</v>
      </c>
      <c r="F151" s="38" t="s">
        <v>476</v>
      </c>
      <c r="G151" s="38" t="s">
        <v>476</v>
      </c>
      <c r="H151" s="38">
        <v>0</v>
      </c>
      <c r="I151" s="39">
        <v>0</v>
      </c>
      <c r="J151" s="38">
        <v>0</v>
      </c>
      <c r="K151" s="38">
        <v>0</v>
      </c>
      <c r="L151" s="39">
        <v>0</v>
      </c>
      <c r="M151" s="7">
        <v>0</v>
      </c>
      <c r="N151" s="7">
        <v>0</v>
      </c>
      <c r="O151" s="7">
        <v>0</v>
      </c>
    </row>
    <row r="152" spans="1:15" x14ac:dyDescent="0.35">
      <c r="A152" s="38" t="s">
        <v>938</v>
      </c>
      <c r="B152" s="38" t="s">
        <v>4656</v>
      </c>
      <c r="C152" s="38">
        <v>115</v>
      </c>
      <c r="D152" s="38" t="s">
        <v>1914</v>
      </c>
      <c r="E152" s="38" t="s">
        <v>3813</v>
      </c>
      <c r="F152" s="38" t="s">
        <v>476</v>
      </c>
      <c r="G152" s="38" t="s">
        <v>476</v>
      </c>
      <c r="H152" s="38">
        <v>0</v>
      </c>
      <c r="I152" s="39">
        <v>0</v>
      </c>
      <c r="J152" s="38">
        <v>0</v>
      </c>
      <c r="K152" s="38">
        <v>0</v>
      </c>
      <c r="L152" s="39">
        <v>0</v>
      </c>
      <c r="M152" s="7">
        <v>0</v>
      </c>
      <c r="N152" s="7">
        <v>0</v>
      </c>
      <c r="O152" s="7">
        <v>0</v>
      </c>
    </row>
    <row r="153" spans="1:15" x14ac:dyDescent="0.35">
      <c r="A153" s="38" t="s">
        <v>941</v>
      </c>
      <c r="B153" s="38" t="s">
        <v>4657</v>
      </c>
      <c r="C153" s="38">
        <v>116</v>
      </c>
      <c r="D153" s="38" t="s">
        <v>1916</v>
      </c>
      <c r="E153" s="38" t="s">
        <v>3813</v>
      </c>
      <c r="F153" s="38" t="s">
        <v>476</v>
      </c>
      <c r="G153" s="38" t="s">
        <v>476</v>
      </c>
      <c r="H153" s="38">
        <v>0</v>
      </c>
      <c r="I153" s="39">
        <v>0</v>
      </c>
      <c r="J153" s="38">
        <v>0</v>
      </c>
      <c r="K153" s="38">
        <v>0</v>
      </c>
      <c r="L153" s="39">
        <v>0</v>
      </c>
      <c r="M153" s="7">
        <v>0</v>
      </c>
      <c r="N153" s="7">
        <v>0</v>
      </c>
      <c r="O153" s="7">
        <v>0</v>
      </c>
    </row>
    <row r="154" spans="1:15" x14ac:dyDescent="0.35">
      <c r="A154" s="38" t="s">
        <v>944</v>
      </c>
      <c r="B154" s="38" t="s">
        <v>4658</v>
      </c>
      <c r="C154" s="38">
        <v>117</v>
      </c>
      <c r="D154" s="38" t="s">
        <v>1685</v>
      </c>
      <c r="E154" s="38" t="s">
        <v>3813</v>
      </c>
      <c r="F154" s="38" t="s">
        <v>476</v>
      </c>
      <c r="G154" s="38" t="s">
        <v>476</v>
      </c>
      <c r="H154" s="38">
        <v>0</v>
      </c>
      <c r="I154" s="39">
        <v>0</v>
      </c>
      <c r="J154" s="38">
        <v>0</v>
      </c>
      <c r="K154" s="38">
        <v>0</v>
      </c>
      <c r="L154" s="39">
        <v>0</v>
      </c>
      <c r="M154" s="7">
        <v>8.4E-7</v>
      </c>
      <c r="N154" s="7">
        <v>1.68E-6</v>
      </c>
      <c r="O154" s="7">
        <v>0</v>
      </c>
    </row>
    <row r="155" spans="1:15" x14ac:dyDescent="0.35">
      <c r="A155" s="38" t="s">
        <v>947</v>
      </c>
      <c r="B155" s="38" t="s">
        <v>4659</v>
      </c>
      <c r="C155" s="38">
        <v>118</v>
      </c>
      <c r="D155" s="38" t="s">
        <v>4057</v>
      </c>
      <c r="E155" s="38" t="s">
        <v>3813</v>
      </c>
      <c r="F155" s="38" t="s">
        <v>476</v>
      </c>
      <c r="G155" s="38" t="s">
        <v>476</v>
      </c>
      <c r="H155" s="38">
        <v>0</v>
      </c>
      <c r="I155" s="39">
        <v>0</v>
      </c>
      <c r="J155" s="38">
        <v>0</v>
      </c>
      <c r="K155" s="38">
        <v>0</v>
      </c>
      <c r="L155" s="39">
        <v>0</v>
      </c>
      <c r="M155" s="7">
        <v>0</v>
      </c>
      <c r="N155" s="7">
        <v>0</v>
      </c>
      <c r="O155" s="7">
        <v>0</v>
      </c>
    </row>
    <row r="156" spans="1:15" x14ac:dyDescent="0.35">
      <c r="A156" s="38" t="s">
        <v>950</v>
      </c>
      <c r="B156" s="38" t="s">
        <v>4660</v>
      </c>
      <c r="C156" s="38">
        <v>119</v>
      </c>
      <c r="D156" s="38" t="s">
        <v>1342</v>
      </c>
      <c r="E156" s="38" t="s">
        <v>3813</v>
      </c>
      <c r="F156" s="38" t="s">
        <v>596</v>
      </c>
      <c r="G156" s="38" t="s">
        <v>472</v>
      </c>
      <c r="H156" s="38">
        <v>0</v>
      </c>
      <c r="I156" s="39">
        <v>0</v>
      </c>
      <c r="J156" s="38">
        <v>0</v>
      </c>
      <c r="K156" s="38">
        <v>0</v>
      </c>
      <c r="L156" s="39">
        <v>0</v>
      </c>
      <c r="M156" s="7">
        <v>0</v>
      </c>
      <c r="N156" s="7">
        <v>0</v>
      </c>
      <c r="O156" s="7">
        <v>0</v>
      </c>
    </row>
    <row r="157" spans="1:15" x14ac:dyDescent="0.35">
      <c r="A157" s="38" t="s">
        <v>953</v>
      </c>
      <c r="B157" s="38" t="s">
        <v>4661</v>
      </c>
      <c r="C157" s="38">
        <v>120</v>
      </c>
      <c r="D157" s="38" t="s">
        <v>1974</v>
      </c>
      <c r="E157" s="38" t="s">
        <v>3813</v>
      </c>
      <c r="F157" s="38" t="s">
        <v>596</v>
      </c>
      <c r="G157" s="38" t="s">
        <v>472</v>
      </c>
      <c r="H157" s="38">
        <v>0</v>
      </c>
      <c r="I157" s="39">
        <v>0</v>
      </c>
      <c r="J157" s="38">
        <v>0</v>
      </c>
      <c r="K157" s="38">
        <v>0</v>
      </c>
      <c r="L157" s="39">
        <v>0</v>
      </c>
      <c r="M157" s="7">
        <v>0</v>
      </c>
      <c r="N157" s="7">
        <v>0</v>
      </c>
      <c r="O157" s="7">
        <v>0</v>
      </c>
    </row>
    <row r="158" spans="1:15" x14ac:dyDescent="0.35">
      <c r="A158" s="38" t="s">
        <v>956</v>
      </c>
      <c r="B158" s="38" t="s">
        <v>4662</v>
      </c>
      <c r="C158" s="38">
        <v>121</v>
      </c>
      <c r="D158" s="38" t="s">
        <v>1983</v>
      </c>
      <c r="E158" s="38" t="s">
        <v>3813</v>
      </c>
      <c r="F158" s="38" t="s">
        <v>596</v>
      </c>
      <c r="G158" s="38" t="s">
        <v>472</v>
      </c>
      <c r="H158" s="38">
        <v>0</v>
      </c>
      <c r="I158" s="39">
        <v>0</v>
      </c>
      <c r="J158" s="38">
        <v>0</v>
      </c>
      <c r="K158" s="38">
        <v>0</v>
      </c>
      <c r="L158" s="39">
        <v>0</v>
      </c>
      <c r="M158" s="7">
        <v>0</v>
      </c>
      <c r="N158" s="7">
        <v>0</v>
      </c>
      <c r="O158" s="7">
        <v>0</v>
      </c>
    </row>
    <row r="159" spans="1:15" x14ac:dyDescent="0.35">
      <c r="A159" s="38" t="s">
        <v>959</v>
      </c>
      <c r="B159" s="38" t="s">
        <v>4663</v>
      </c>
      <c r="C159" s="38">
        <v>122</v>
      </c>
      <c r="D159" s="38" t="s">
        <v>1267</v>
      </c>
      <c r="E159" s="38" t="s">
        <v>3813</v>
      </c>
      <c r="F159" s="38" t="s">
        <v>596</v>
      </c>
      <c r="G159" s="38" t="s">
        <v>472</v>
      </c>
      <c r="H159" s="38">
        <v>0</v>
      </c>
      <c r="I159" s="39">
        <v>0</v>
      </c>
      <c r="J159" s="38">
        <v>0</v>
      </c>
      <c r="K159" s="38">
        <v>0</v>
      </c>
      <c r="L159" s="39">
        <v>0</v>
      </c>
      <c r="M159" s="7">
        <v>0</v>
      </c>
      <c r="N159" s="7">
        <v>0</v>
      </c>
      <c r="O159" s="7">
        <v>0</v>
      </c>
    </row>
    <row r="160" spans="1:15" x14ac:dyDescent="0.35">
      <c r="A160" s="38" t="s">
        <v>962</v>
      </c>
      <c r="B160" s="38" t="s">
        <v>4664</v>
      </c>
      <c r="C160" s="38">
        <v>123</v>
      </c>
      <c r="D160" s="38" t="s">
        <v>1270</v>
      </c>
      <c r="E160" s="38" t="s">
        <v>3813</v>
      </c>
      <c r="F160" s="38" t="s">
        <v>596</v>
      </c>
      <c r="G160" s="38" t="s">
        <v>472</v>
      </c>
      <c r="H160" s="38">
        <v>0</v>
      </c>
      <c r="I160" s="39">
        <v>0</v>
      </c>
      <c r="J160" s="38">
        <v>0</v>
      </c>
      <c r="K160" s="38">
        <v>0</v>
      </c>
      <c r="L160" s="39">
        <v>0</v>
      </c>
      <c r="M160" s="7">
        <v>8.4E-7</v>
      </c>
      <c r="N160" s="7">
        <v>1.68E-6</v>
      </c>
      <c r="O160" s="7">
        <v>0</v>
      </c>
    </row>
    <row r="161" spans="1:15" x14ac:dyDescent="0.35">
      <c r="A161" s="38" t="s">
        <v>965</v>
      </c>
      <c r="B161" s="38" t="s">
        <v>4665</v>
      </c>
      <c r="C161" s="38">
        <v>124</v>
      </c>
      <c r="D161" s="38" t="s">
        <v>1273</v>
      </c>
      <c r="E161" s="38" t="s">
        <v>3813</v>
      </c>
      <c r="F161" s="38" t="s">
        <v>596</v>
      </c>
      <c r="G161" s="38" t="s">
        <v>472</v>
      </c>
      <c r="H161" s="38">
        <v>0</v>
      </c>
      <c r="I161" s="39">
        <v>0</v>
      </c>
      <c r="J161" s="38">
        <v>0</v>
      </c>
      <c r="K161" s="38">
        <v>0</v>
      </c>
      <c r="L161" s="39">
        <v>0</v>
      </c>
      <c r="M161" s="7">
        <v>0</v>
      </c>
      <c r="N161" s="7">
        <v>0</v>
      </c>
      <c r="O161" s="7">
        <v>0</v>
      </c>
    </row>
    <row r="162" spans="1:15" x14ac:dyDescent="0.35">
      <c r="A162" s="38" t="s">
        <v>968</v>
      </c>
      <c r="B162" s="38" t="s">
        <v>4666</v>
      </c>
      <c r="C162" s="38">
        <v>125</v>
      </c>
      <c r="D162" s="38" t="s">
        <v>1306</v>
      </c>
      <c r="E162" s="38" t="s">
        <v>3813</v>
      </c>
      <c r="F162" s="38" t="s">
        <v>596</v>
      </c>
      <c r="G162" s="38" t="s">
        <v>472</v>
      </c>
      <c r="H162" s="38">
        <v>0</v>
      </c>
      <c r="I162" s="39">
        <v>0</v>
      </c>
      <c r="J162" s="38">
        <v>0</v>
      </c>
      <c r="K162" s="38">
        <v>0</v>
      </c>
      <c r="L162" s="39">
        <v>0</v>
      </c>
      <c r="M162" s="7">
        <v>0</v>
      </c>
      <c r="N162" s="7">
        <v>0</v>
      </c>
      <c r="O162" s="7">
        <v>0</v>
      </c>
    </row>
    <row r="163" spans="1:15" x14ac:dyDescent="0.35">
      <c r="A163" s="38" t="s">
        <v>971</v>
      </c>
      <c r="B163" s="38" t="s">
        <v>4667</v>
      </c>
      <c r="C163" s="38">
        <v>126</v>
      </c>
      <c r="D163" s="38" t="s">
        <v>4020</v>
      </c>
      <c r="E163" s="38" t="s">
        <v>3813</v>
      </c>
      <c r="F163" s="38" t="s">
        <v>596</v>
      </c>
      <c r="G163" s="38" t="s">
        <v>472</v>
      </c>
      <c r="H163" s="38">
        <v>0</v>
      </c>
      <c r="I163" s="39">
        <v>0</v>
      </c>
      <c r="J163" s="38">
        <v>0</v>
      </c>
      <c r="K163" s="38">
        <v>0</v>
      </c>
      <c r="L163" s="39">
        <v>0</v>
      </c>
      <c r="M163" s="7">
        <v>1.4219999999999999E-5</v>
      </c>
      <c r="N163" s="7">
        <v>2.8439999999999999E-5</v>
      </c>
      <c r="O163" s="7">
        <v>0</v>
      </c>
    </row>
    <row r="164" spans="1:15" x14ac:dyDescent="0.35">
      <c r="A164" s="38" t="s">
        <v>974</v>
      </c>
      <c r="B164" s="38" t="s">
        <v>4668</v>
      </c>
      <c r="C164" s="38">
        <v>127</v>
      </c>
      <c r="D164" s="38" t="s">
        <v>4024</v>
      </c>
      <c r="E164" s="38" t="s">
        <v>3813</v>
      </c>
      <c r="F164" s="38" t="s">
        <v>596</v>
      </c>
      <c r="G164" s="38" t="s">
        <v>472</v>
      </c>
      <c r="H164" s="38">
        <v>0</v>
      </c>
      <c r="I164" s="39">
        <v>0</v>
      </c>
      <c r="J164" s="38">
        <v>0</v>
      </c>
      <c r="K164" s="38">
        <v>0</v>
      </c>
      <c r="L164" s="39">
        <v>0</v>
      </c>
      <c r="M164" s="7">
        <v>0</v>
      </c>
      <c r="N164" s="7">
        <v>0</v>
      </c>
      <c r="O164" s="7">
        <v>0</v>
      </c>
    </row>
    <row r="165" spans="1:15" x14ac:dyDescent="0.35">
      <c r="A165" s="38" t="s">
        <v>977</v>
      </c>
      <c r="B165" s="38" t="s">
        <v>4669</v>
      </c>
      <c r="C165" s="38">
        <v>128</v>
      </c>
      <c r="D165" s="38" t="s">
        <v>1279</v>
      </c>
      <c r="E165" s="38" t="s">
        <v>3813</v>
      </c>
      <c r="F165" s="38" t="s">
        <v>596</v>
      </c>
      <c r="G165" s="38" t="s">
        <v>472</v>
      </c>
      <c r="H165" s="38">
        <v>0</v>
      </c>
      <c r="I165" s="39">
        <v>0</v>
      </c>
      <c r="J165" s="38">
        <v>0</v>
      </c>
      <c r="K165" s="38">
        <v>0</v>
      </c>
      <c r="L165" s="39">
        <v>0</v>
      </c>
      <c r="M165" s="7">
        <v>0</v>
      </c>
      <c r="N165" s="7">
        <v>0</v>
      </c>
      <c r="O165" s="7">
        <v>0</v>
      </c>
    </row>
    <row r="166" spans="1:15" x14ac:dyDescent="0.35">
      <c r="A166" s="38" t="s">
        <v>980</v>
      </c>
      <c r="B166" s="38" t="s">
        <v>4670</v>
      </c>
      <c r="C166" s="38">
        <v>129</v>
      </c>
      <c r="D166" s="38" t="s">
        <v>1282</v>
      </c>
      <c r="E166" s="38" t="s">
        <v>3813</v>
      </c>
      <c r="F166" s="38" t="s">
        <v>596</v>
      </c>
      <c r="G166" s="38" t="s">
        <v>472</v>
      </c>
      <c r="H166" s="38">
        <v>0</v>
      </c>
      <c r="I166" s="39">
        <v>0</v>
      </c>
      <c r="J166" s="38">
        <v>0</v>
      </c>
      <c r="K166" s="38">
        <v>0</v>
      </c>
      <c r="L166" s="39">
        <v>0</v>
      </c>
      <c r="M166" s="7">
        <v>0</v>
      </c>
      <c r="N166" s="7">
        <v>0</v>
      </c>
      <c r="O166" s="7">
        <v>0</v>
      </c>
    </row>
    <row r="167" spans="1:15" x14ac:dyDescent="0.35">
      <c r="A167" s="38" t="s">
        <v>983</v>
      </c>
      <c r="B167" s="38" t="s">
        <v>4671</v>
      </c>
      <c r="C167" s="38">
        <v>130</v>
      </c>
      <c r="D167" s="38" t="s">
        <v>1285</v>
      </c>
      <c r="E167" s="38" t="s">
        <v>3813</v>
      </c>
      <c r="F167" s="38" t="s">
        <v>596</v>
      </c>
      <c r="G167" s="38" t="s">
        <v>472</v>
      </c>
      <c r="H167" s="38">
        <v>0</v>
      </c>
      <c r="I167" s="39">
        <v>0</v>
      </c>
      <c r="J167" s="38">
        <v>0</v>
      </c>
      <c r="K167" s="38">
        <v>0</v>
      </c>
      <c r="L167" s="39">
        <v>0</v>
      </c>
      <c r="M167" s="7">
        <v>1.6700000000000001E-6</v>
      </c>
      <c r="N167" s="7">
        <v>3.3400000000000002E-6</v>
      </c>
      <c r="O167" s="7">
        <v>0</v>
      </c>
    </row>
    <row r="168" spans="1:15" x14ac:dyDescent="0.35">
      <c r="A168" s="38" t="s">
        <v>986</v>
      </c>
      <c r="B168" s="38" t="s">
        <v>4672</v>
      </c>
      <c r="C168" s="38">
        <v>132</v>
      </c>
      <c r="D168" s="38" t="s">
        <v>1258</v>
      </c>
      <c r="E168" s="38" t="s">
        <v>3813</v>
      </c>
      <c r="F168" s="38" t="s">
        <v>596</v>
      </c>
      <c r="G168" s="38" t="s">
        <v>472</v>
      </c>
      <c r="H168" s="38">
        <v>0</v>
      </c>
      <c r="I168" s="39">
        <v>0</v>
      </c>
      <c r="J168" s="38">
        <v>0</v>
      </c>
      <c r="K168" s="38">
        <v>0</v>
      </c>
      <c r="L168" s="39">
        <v>0</v>
      </c>
      <c r="M168" s="7">
        <v>4.1799999999999998E-6</v>
      </c>
      <c r="N168" s="7">
        <v>8.3599999999999996E-6</v>
      </c>
      <c r="O168" s="7">
        <v>0</v>
      </c>
    </row>
    <row r="169" spans="1:15" x14ac:dyDescent="0.35">
      <c r="A169" s="38" t="s">
        <v>989</v>
      </c>
      <c r="B169" s="38" t="s">
        <v>4673</v>
      </c>
      <c r="C169" s="38">
        <v>133</v>
      </c>
      <c r="D169" s="38" t="s">
        <v>838</v>
      </c>
      <c r="E169" s="38" t="s">
        <v>3813</v>
      </c>
      <c r="F169" s="38" t="s">
        <v>596</v>
      </c>
      <c r="G169" s="38" t="s">
        <v>472</v>
      </c>
      <c r="H169" s="38">
        <v>0</v>
      </c>
      <c r="I169" s="39">
        <v>0</v>
      </c>
      <c r="J169" s="38">
        <v>0</v>
      </c>
      <c r="K169" s="38">
        <v>0</v>
      </c>
      <c r="L169" s="39">
        <v>0</v>
      </c>
      <c r="M169" s="7">
        <v>0</v>
      </c>
      <c r="N169" s="7">
        <v>0</v>
      </c>
      <c r="O169" s="7">
        <v>0</v>
      </c>
    </row>
    <row r="170" spans="1:15" x14ac:dyDescent="0.35">
      <c r="A170" s="38" t="s">
        <v>992</v>
      </c>
      <c r="B170" s="38" t="s">
        <v>4674</v>
      </c>
      <c r="C170" s="38">
        <v>134</v>
      </c>
      <c r="D170" s="38" t="s">
        <v>1336</v>
      </c>
      <c r="E170" s="38" t="s">
        <v>3813</v>
      </c>
      <c r="F170" s="38" t="s">
        <v>596</v>
      </c>
      <c r="G170" s="38" t="s">
        <v>472</v>
      </c>
      <c r="H170" s="38">
        <v>0</v>
      </c>
      <c r="I170" s="39">
        <v>0</v>
      </c>
      <c r="J170" s="38">
        <v>0</v>
      </c>
      <c r="K170" s="38">
        <v>0</v>
      </c>
      <c r="L170" s="39">
        <v>0</v>
      </c>
      <c r="M170" s="7">
        <v>0</v>
      </c>
      <c r="N170" s="7">
        <v>0</v>
      </c>
      <c r="O170" s="7">
        <v>0</v>
      </c>
    </row>
    <row r="171" spans="1:15" x14ac:dyDescent="0.35">
      <c r="A171" s="38" t="s">
        <v>995</v>
      </c>
      <c r="B171" s="38" t="s">
        <v>4675</v>
      </c>
      <c r="C171" s="38">
        <v>135</v>
      </c>
      <c r="D171" s="38" t="s">
        <v>1339</v>
      </c>
      <c r="E171" s="38" t="s">
        <v>3813</v>
      </c>
      <c r="F171" s="38" t="s">
        <v>596</v>
      </c>
      <c r="G171" s="38" t="s">
        <v>472</v>
      </c>
      <c r="H171" s="38">
        <v>0</v>
      </c>
      <c r="I171" s="39">
        <v>0</v>
      </c>
      <c r="J171" s="38">
        <v>0</v>
      </c>
      <c r="K171" s="38">
        <v>0</v>
      </c>
      <c r="L171" s="39">
        <v>0</v>
      </c>
      <c r="M171" s="7">
        <v>0</v>
      </c>
      <c r="N171" s="7">
        <v>0</v>
      </c>
      <c r="O171" s="7">
        <v>0</v>
      </c>
    </row>
    <row r="172" spans="1:15" x14ac:dyDescent="0.35">
      <c r="A172" s="38" t="s">
        <v>998</v>
      </c>
      <c r="B172" s="38" t="s">
        <v>4090</v>
      </c>
      <c r="C172" s="38">
        <v>136</v>
      </c>
      <c r="D172" s="38" t="s">
        <v>1069</v>
      </c>
      <c r="E172" s="38" t="s">
        <v>3813</v>
      </c>
      <c r="F172" s="38" t="s">
        <v>596</v>
      </c>
      <c r="G172" s="38" t="s">
        <v>472</v>
      </c>
      <c r="H172" s="38">
        <v>0</v>
      </c>
      <c r="I172" s="39">
        <v>0</v>
      </c>
      <c r="J172" s="38">
        <v>0</v>
      </c>
      <c r="K172" s="38">
        <v>0</v>
      </c>
      <c r="L172" s="39">
        <v>0</v>
      </c>
      <c r="M172" s="7">
        <v>8.4E-7</v>
      </c>
      <c r="N172" s="7">
        <v>1.68E-6</v>
      </c>
      <c r="O172" s="7">
        <v>0</v>
      </c>
    </row>
    <row r="173" spans="1:15" x14ac:dyDescent="0.35">
      <c r="A173" s="38" t="s">
        <v>1001</v>
      </c>
      <c r="B173" s="38" t="s">
        <v>4676</v>
      </c>
      <c r="C173" s="38">
        <v>137</v>
      </c>
      <c r="D173" s="38" t="s">
        <v>2127</v>
      </c>
      <c r="E173" s="38" t="s">
        <v>3813</v>
      </c>
      <c r="F173" s="38" t="s">
        <v>596</v>
      </c>
      <c r="G173" s="38" t="s">
        <v>472</v>
      </c>
      <c r="H173" s="38">
        <v>0</v>
      </c>
      <c r="I173" s="39">
        <v>0</v>
      </c>
      <c r="J173" s="38">
        <v>0</v>
      </c>
      <c r="K173" s="38">
        <v>0</v>
      </c>
      <c r="L173" s="39">
        <v>0</v>
      </c>
      <c r="M173" s="7">
        <v>7.5299999999999999E-6</v>
      </c>
      <c r="N173" s="7">
        <v>1.506E-5</v>
      </c>
      <c r="O173" s="7">
        <v>0</v>
      </c>
    </row>
    <row r="174" spans="1:15" x14ac:dyDescent="0.35">
      <c r="A174" s="38" t="s">
        <v>1004</v>
      </c>
      <c r="B174" s="38" t="s">
        <v>4677</v>
      </c>
      <c r="C174" s="38">
        <v>138</v>
      </c>
      <c r="D174" s="38" t="s">
        <v>2130</v>
      </c>
      <c r="E174" s="38" t="s">
        <v>3813</v>
      </c>
      <c r="F174" s="38" t="s">
        <v>596</v>
      </c>
      <c r="G174" s="38" t="s">
        <v>472</v>
      </c>
      <c r="H174" s="38">
        <v>0</v>
      </c>
      <c r="I174" s="39">
        <v>0</v>
      </c>
      <c r="J174" s="38">
        <v>0</v>
      </c>
      <c r="K174" s="38">
        <v>0</v>
      </c>
      <c r="L174" s="39">
        <v>0</v>
      </c>
      <c r="M174" s="7">
        <v>8.4E-7</v>
      </c>
      <c r="N174" s="7">
        <v>1.68E-6</v>
      </c>
      <c r="O174" s="7">
        <v>0</v>
      </c>
    </row>
    <row r="175" spans="1:15" x14ac:dyDescent="0.35">
      <c r="A175" s="38" t="s">
        <v>1007</v>
      </c>
      <c r="B175" s="38" t="s">
        <v>4678</v>
      </c>
      <c r="C175" s="38">
        <v>139</v>
      </c>
      <c r="D175" s="38" t="s">
        <v>1327</v>
      </c>
      <c r="E175" s="38" t="s">
        <v>3813</v>
      </c>
      <c r="F175" s="38" t="s">
        <v>596</v>
      </c>
      <c r="G175" s="38" t="s">
        <v>472</v>
      </c>
      <c r="H175" s="38">
        <v>0</v>
      </c>
      <c r="I175" s="39">
        <v>0</v>
      </c>
      <c r="J175" s="38">
        <v>0</v>
      </c>
      <c r="K175" s="38">
        <v>0</v>
      </c>
      <c r="L175" s="39">
        <v>0</v>
      </c>
      <c r="M175" s="7">
        <v>8.4E-7</v>
      </c>
      <c r="N175" s="7">
        <v>1.68E-6</v>
      </c>
      <c r="O175" s="7">
        <v>0</v>
      </c>
    </row>
    <row r="176" spans="1:15" x14ac:dyDescent="0.35">
      <c r="A176" s="38" t="s">
        <v>1010</v>
      </c>
      <c r="B176" s="38" t="s">
        <v>4679</v>
      </c>
      <c r="C176" s="38">
        <v>140</v>
      </c>
      <c r="D176" s="38" t="s">
        <v>1993</v>
      </c>
      <c r="E176" s="38" t="s">
        <v>3813</v>
      </c>
      <c r="F176" s="38" t="s">
        <v>596</v>
      </c>
      <c r="G176" s="38" t="s">
        <v>472</v>
      </c>
      <c r="H176" s="38">
        <v>0</v>
      </c>
      <c r="I176" s="39">
        <v>0</v>
      </c>
      <c r="J176" s="38">
        <v>0</v>
      </c>
      <c r="K176" s="38">
        <v>0</v>
      </c>
      <c r="L176" s="39">
        <v>0</v>
      </c>
      <c r="M176" s="7">
        <v>8.4E-7</v>
      </c>
      <c r="N176" s="7">
        <v>1.68E-6</v>
      </c>
      <c r="O176" s="7">
        <v>0</v>
      </c>
    </row>
    <row r="177" spans="1:15" x14ac:dyDescent="0.35">
      <c r="A177" s="38" t="s">
        <v>1013</v>
      </c>
      <c r="B177" s="38" t="s">
        <v>4680</v>
      </c>
      <c r="C177" s="38">
        <v>141</v>
      </c>
      <c r="D177" s="38" t="s">
        <v>4681</v>
      </c>
      <c r="E177" s="38" t="s">
        <v>3813</v>
      </c>
      <c r="F177" s="38" t="s">
        <v>596</v>
      </c>
      <c r="G177" s="38" t="s">
        <v>472</v>
      </c>
      <c r="H177" s="38">
        <v>0</v>
      </c>
      <c r="I177" s="39">
        <v>0</v>
      </c>
      <c r="J177" s="38">
        <v>0</v>
      </c>
      <c r="K177" s="38">
        <v>0</v>
      </c>
      <c r="L177" s="39">
        <v>0</v>
      </c>
      <c r="M177" s="7">
        <v>0</v>
      </c>
      <c r="N177" s="7">
        <v>0</v>
      </c>
      <c r="O177" s="7">
        <v>0</v>
      </c>
    </row>
    <row r="178" spans="1:15" x14ac:dyDescent="0.35">
      <c r="A178" s="38" t="s">
        <v>1016</v>
      </c>
      <c r="B178" s="38" t="s">
        <v>4682</v>
      </c>
      <c r="C178" s="38">
        <v>142</v>
      </c>
      <c r="D178" s="38" t="s">
        <v>1291</v>
      </c>
      <c r="E178" s="38" t="s">
        <v>3813</v>
      </c>
      <c r="F178" s="38" t="s">
        <v>596</v>
      </c>
      <c r="G178" s="38" t="s">
        <v>472</v>
      </c>
      <c r="H178" s="38">
        <v>0</v>
      </c>
      <c r="I178" s="39">
        <v>0</v>
      </c>
      <c r="J178" s="38">
        <v>0</v>
      </c>
      <c r="K178" s="38">
        <v>0</v>
      </c>
      <c r="L178" s="39">
        <v>0</v>
      </c>
      <c r="M178" s="7">
        <v>0</v>
      </c>
      <c r="N178" s="7">
        <v>0</v>
      </c>
      <c r="O178" s="7">
        <v>0</v>
      </c>
    </row>
    <row r="179" spans="1:15" x14ac:dyDescent="0.35">
      <c r="A179" s="38" t="s">
        <v>1019</v>
      </c>
      <c r="B179" s="38" t="s">
        <v>4683</v>
      </c>
      <c r="C179" s="38">
        <v>143</v>
      </c>
      <c r="D179" s="38" t="s">
        <v>1294</v>
      </c>
      <c r="E179" s="38" t="s">
        <v>3813</v>
      </c>
      <c r="F179" s="38" t="s">
        <v>596</v>
      </c>
      <c r="G179" s="38" t="s">
        <v>472</v>
      </c>
      <c r="H179" s="38">
        <v>0</v>
      </c>
      <c r="I179" s="39">
        <v>0</v>
      </c>
      <c r="J179" s="38">
        <v>0</v>
      </c>
      <c r="K179" s="38">
        <v>0</v>
      </c>
      <c r="L179" s="39">
        <v>0</v>
      </c>
      <c r="M179" s="7">
        <v>2.5100000000000001E-6</v>
      </c>
      <c r="N179" s="7">
        <v>5.0200000000000002E-6</v>
      </c>
      <c r="O179" s="7">
        <v>0</v>
      </c>
    </row>
    <row r="180" spans="1:15" x14ac:dyDescent="0.35">
      <c r="A180" s="38" t="s">
        <v>1022</v>
      </c>
      <c r="B180" s="38" t="s">
        <v>4684</v>
      </c>
      <c r="C180" s="38">
        <v>144</v>
      </c>
      <c r="D180" s="38" t="s">
        <v>1980</v>
      </c>
      <c r="E180" s="38" t="s">
        <v>3813</v>
      </c>
      <c r="F180" s="38" t="s">
        <v>596</v>
      </c>
      <c r="G180" s="38" t="s">
        <v>472</v>
      </c>
      <c r="H180" s="38">
        <v>0</v>
      </c>
      <c r="I180" s="39">
        <v>0</v>
      </c>
      <c r="J180" s="38">
        <v>0</v>
      </c>
      <c r="K180" s="38">
        <v>0</v>
      </c>
      <c r="L180" s="39">
        <v>0</v>
      </c>
      <c r="M180" s="7">
        <v>0</v>
      </c>
      <c r="N180" s="7">
        <v>0</v>
      </c>
      <c r="O180" s="7">
        <v>0</v>
      </c>
    </row>
    <row r="181" spans="1:15" x14ac:dyDescent="0.35">
      <c r="A181" s="38" t="s">
        <v>1025</v>
      </c>
      <c r="B181" s="38" t="s">
        <v>4685</v>
      </c>
      <c r="C181" s="38">
        <v>145</v>
      </c>
      <c r="D181" s="38" t="s">
        <v>1330</v>
      </c>
      <c r="E181" s="38" t="s">
        <v>3813</v>
      </c>
      <c r="F181" s="38" t="s">
        <v>596</v>
      </c>
      <c r="G181" s="38" t="s">
        <v>472</v>
      </c>
      <c r="H181" s="38">
        <v>0</v>
      </c>
      <c r="I181" s="39">
        <v>0</v>
      </c>
      <c r="J181" s="38">
        <v>0</v>
      </c>
      <c r="K181" s="38">
        <v>0</v>
      </c>
      <c r="L181" s="39">
        <v>0</v>
      </c>
      <c r="M181" s="7">
        <v>0</v>
      </c>
      <c r="N181" s="7">
        <v>0</v>
      </c>
      <c r="O181" s="7">
        <v>0</v>
      </c>
    </row>
    <row r="182" spans="1:15" x14ac:dyDescent="0.35">
      <c r="A182" s="38" t="s">
        <v>1028</v>
      </c>
      <c r="B182" s="38" t="s">
        <v>4686</v>
      </c>
      <c r="C182" s="38">
        <v>146</v>
      </c>
      <c r="D182" s="38" t="s">
        <v>1988</v>
      </c>
      <c r="E182" s="38" t="s">
        <v>3813</v>
      </c>
      <c r="F182" s="38" t="s">
        <v>596</v>
      </c>
      <c r="G182" s="38" t="s">
        <v>472</v>
      </c>
      <c r="H182" s="38">
        <v>0</v>
      </c>
      <c r="I182" s="39">
        <v>0</v>
      </c>
      <c r="J182" s="38">
        <v>0</v>
      </c>
      <c r="K182" s="38">
        <v>0</v>
      </c>
      <c r="L182" s="39">
        <v>0</v>
      </c>
      <c r="M182" s="7">
        <v>0</v>
      </c>
      <c r="N182" s="7">
        <v>0</v>
      </c>
      <c r="O182" s="7">
        <v>0</v>
      </c>
    </row>
    <row r="183" spans="1:15" x14ac:dyDescent="0.35">
      <c r="A183" s="38" t="s">
        <v>1031</v>
      </c>
      <c r="B183" s="38" t="s">
        <v>4687</v>
      </c>
      <c r="C183" s="38">
        <v>147</v>
      </c>
      <c r="D183" s="38" t="s">
        <v>1990</v>
      </c>
      <c r="E183" s="38" t="s">
        <v>3813</v>
      </c>
      <c r="F183" s="38" t="s">
        <v>596</v>
      </c>
      <c r="G183" s="38" t="s">
        <v>472</v>
      </c>
      <c r="H183" s="38">
        <v>0</v>
      </c>
      <c r="I183" s="39">
        <v>0</v>
      </c>
      <c r="J183" s="38">
        <v>0</v>
      </c>
      <c r="K183" s="38">
        <v>0</v>
      </c>
      <c r="L183" s="39">
        <v>0</v>
      </c>
      <c r="M183" s="7">
        <v>0</v>
      </c>
      <c r="N183" s="7">
        <v>0</v>
      </c>
      <c r="O183" s="7">
        <v>0</v>
      </c>
    </row>
    <row r="184" spans="1:15" x14ac:dyDescent="0.35">
      <c r="A184" s="38" t="s">
        <v>1034</v>
      </c>
      <c r="B184" s="38" t="s">
        <v>4688</v>
      </c>
      <c r="C184" s="38">
        <v>148</v>
      </c>
      <c r="D184" s="38" t="s">
        <v>1318</v>
      </c>
      <c r="E184" s="38" t="s">
        <v>3813</v>
      </c>
      <c r="F184" s="38" t="s">
        <v>596</v>
      </c>
      <c r="G184" s="38" t="s">
        <v>472</v>
      </c>
      <c r="H184" s="38">
        <v>0</v>
      </c>
      <c r="I184" s="39">
        <v>0</v>
      </c>
      <c r="J184" s="38">
        <v>0</v>
      </c>
      <c r="K184" s="38">
        <v>0</v>
      </c>
      <c r="L184" s="39">
        <v>0</v>
      </c>
      <c r="M184" s="7">
        <v>3.3400000000000002E-6</v>
      </c>
      <c r="N184" s="7">
        <v>6.6800000000000004E-6</v>
      </c>
      <c r="O184" s="7">
        <v>0</v>
      </c>
    </row>
    <row r="185" spans="1:15" x14ac:dyDescent="0.35">
      <c r="A185" s="38" t="s">
        <v>1037</v>
      </c>
      <c r="B185" s="38" t="s">
        <v>4689</v>
      </c>
      <c r="C185" s="38">
        <v>149</v>
      </c>
      <c r="D185" s="38" t="s">
        <v>1321</v>
      </c>
      <c r="E185" s="38" t="s">
        <v>3813</v>
      </c>
      <c r="F185" s="38" t="s">
        <v>596</v>
      </c>
      <c r="G185" s="38" t="s">
        <v>472</v>
      </c>
      <c r="H185" s="38">
        <v>0</v>
      </c>
      <c r="I185" s="39">
        <v>0</v>
      </c>
      <c r="J185" s="38">
        <v>0</v>
      </c>
      <c r="K185" s="38">
        <v>0</v>
      </c>
      <c r="L185" s="39">
        <v>0</v>
      </c>
      <c r="M185" s="7">
        <v>0</v>
      </c>
      <c r="N185" s="7">
        <v>0</v>
      </c>
      <c r="O185" s="7">
        <v>0</v>
      </c>
    </row>
    <row r="186" spans="1:15" x14ac:dyDescent="0.35">
      <c r="A186" s="38" t="s">
        <v>1040</v>
      </c>
      <c r="B186" s="38" t="s">
        <v>3997</v>
      </c>
      <c r="C186" s="38">
        <v>150</v>
      </c>
      <c r="D186" s="38" t="s">
        <v>1999</v>
      </c>
      <c r="E186" s="38" t="s">
        <v>3813</v>
      </c>
      <c r="F186" s="38" t="s">
        <v>596</v>
      </c>
      <c r="G186" s="38" t="s">
        <v>472</v>
      </c>
      <c r="H186" s="38">
        <v>0</v>
      </c>
      <c r="I186" s="39">
        <v>0</v>
      </c>
      <c r="J186" s="38">
        <v>0</v>
      </c>
      <c r="K186" s="38">
        <v>0</v>
      </c>
      <c r="L186" s="39">
        <v>0</v>
      </c>
      <c r="M186" s="7">
        <v>8.4E-7</v>
      </c>
      <c r="N186" s="7">
        <v>1.68E-6</v>
      </c>
      <c r="O186" s="7">
        <v>0</v>
      </c>
    </row>
    <row r="187" spans="1:15" x14ac:dyDescent="0.35">
      <c r="A187" s="38" t="s">
        <v>1043</v>
      </c>
      <c r="B187" s="38" t="s">
        <v>4690</v>
      </c>
      <c r="C187" s="38">
        <v>151</v>
      </c>
      <c r="D187" s="38" t="s">
        <v>2001</v>
      </c>
      <c r="E187" s="38" t="s">
        <v>3813</v>
      </c>
      <c r="F187" s="38" t="s">
        <v>596</v>
      </c>
      <c r="G187" s="38" t="s">
        <v>472</v>
      </c>
      <c r="H187" s="38">
        <v>0</v>
      </c>
      <c r="I187" s="39">
        <v>0</v>
      </c>
      <c r="J187" s="38">
        <v>0</v>
      </c>
      <c r="K187" s="38">
        <v>0</v>
      </c>
      <c r="L187" s="39">
        <v>0</v>
      </c>
      <c r="M187" s="7">
        <v>0</v>
      </c>
      <c r="N187" s="7">
        <v>0</v>
      </c>
      <c r="O187" s="7">
        <v>0</v>
      </c>
    </row>
    <row r="188" spans="1:15" x14ac:dyDescent="0.35">
      <c r="A188" s="38" t="s">
        <v>1046</v>
      </c>
      <c r="B188" s="38" t="s">
        <v>4691</v>
      </c>
      <c r="C188" s="38">
        <v>152</v>
      </c>
      <c r="D188" s="38" t="s">
        <v>2003</v>
      </c>
      <c r="E188" s="38" t="s">
        <v>3813</v>
      </c>
      <c r="F188" s="38" t="s">
        <v>596</v>
      </c>
      <c r="G188" s="38" t="s">
        <v>472</v>
      </c>
      <c r="H188" s="38">
        <v>0</v>
      </c>
      <c r="I188" s="39">
        <v>0</v>
      </c>
      <c r="J188" s="38">
        <v>0</v>
      </c>
      <c r="K188" s="38">
        <v>0</v>
      </c>
      <c r="L188" s="39">
        <v>0</v>
      </c>
      <c r="M188" s="7">
        <v>0</v>
      </c>
      <c r="N188" s="7">
        <v>0</v>
      </c>
      <c r="O188" s="7">
        <v>0</v>
      </c>
    </row>
    <row r="189" spans="1:15" x14ac:dyDescent="0.35">
      <c r="A189" s="38" t="s">
        <v>1049</v>
      </c>
      <c r="B189" s="38" t="s">
        <v>4692</v>
      </c>
      <c r="C189" s="38">
        <v>153</v>
      </c>
      <c r="D189" s="38" t="s">
        <v>2005</v>
      </c>
      <c r="E189" s="38" t="s">
        <v>3813</v>
      </c>
      <c r="F189" s="38" t="s">
        <v>596</v>
      </c>
      <c r="G189" s="38" t="s">
        <v>472</v>
      </c>
      <c r="H189" s="38">
        <v>0</v>
      </c>
      <c r="I189" s="39">
        <v>0</v>
      </c>
      <c r="J189" s="38">
        <v>0</v>
      </c>
      <c r="K189" s="38">
        <v>0</v>
      </c>
      <c r="L189" s="39">
        <v>0</v>
      </c>
      <c r="M189" s="7">
        <v>0</v>
      </c>
      <c r="N189" s="7">
        <v>0</v>
      </c>
      <c r="O189" s="7">
        <v>0</v>
      </c>
    </row>
    <row r="190" spans="1:15" x14ac:dyDescent="0.35">
      <c r="A190" s="38" t="s">
        <v>1052</v>
      </c>
      <c r="B190" s="38" t="s">
        <v>4693</v>
      </c>
      <c r="C190" s="38">
        <v>154</v>
      </c>
      <c r="D190" s="38" t="s">
        <v>2007</v>
      </c>
      <c r="E190" s="38" t="s">
        <v>3813</v>
      </c>
      <c r="F190" s="38" t="s">
        <v>596</v>
      </c>
      <c r="G190" s="38" t="s">
        <v>472</v>
      </c>
      <c r="H190" s="38">
        <v>0</v>
      </c>
      <c r="I190" s="39">
        <v>0</v>
      </c>
      <c r="J190" s="38">
        <v>0</v>
      </c>
      <c r="K190" s="38">
        <v>0</v>
      </c>
      <c r="L190" s="39">
        <v>0</v>
      </c>
      <c r="M190" s="7">
        <v>0</v>
      </c>
      <c r="N190" s="7">
        <v>0</v>
      </c>
      <c r="O190" s="7">
        <v>0</v>
      </c>
    </row>
    <row r="191" spans="1:15" x14ac:dyDescent="0.35">
      <c r="A191" s="38" t="s">
        <v>1055</v>
      </c>
      <c r="B191" s="38" t="s">
        <v>4694</v>
      </c>
      <c r="C191" s="38">
        <v>155</v>
      </c>
      <c r="D191" s="38" t="s">
        <v>2009</v>
      </c>
      <c r="E191" s="38" t="s">
        <v>3813</v>
      </c>
      <c r="F191" s="38" t="s">
        <v>596</v>
      </c>
      <c r="G191" s="38" t="s">
        <v>472</v>
      </c>
      <c r="H191" s="38">
        <v>0</v>
      </c>
      <c r="I191" s="39">
        <v>0</v>
      </c>
      <c r="J191" s="38">
        <v>0</v>
      </c>
      <c r="K191" s="38">
        <v>0</v>
      </c>
      <c r="L191" s="39">
        <v>0</v>
      </c>
      <c r="M191" s="7">
        <v>0</v>
      </c>
      <c r="N191" s="7">
        <v>0</v>
      </c>
      <c r="O191" s="7">
        <v>0</v>
      </c>
    </row>
    <row r="192" spans="1:15" x14ac:dyDescent="0.35">
      <c r="A192" s="38" t="s">
        <v>1058</v>
      </c>
      <c r="B192" s="38" t="s">
        <v>4695</v>
      </c>
      <c r="C192" s="38">
        <v>156</v>
      </c>
      <c r="D192" s="38" t="s">
        <v>2011</v>
      </c>
      <c r="E192" s="38" t="s">
        <v>3813</v>
      </c>
      <c r="F192" s="38" t="s">
        <v>596</v>
      </c>
      <c r="G192" s="38" t="s">
        <v>472</v>
      </c>
      <c r="H192" s="38">
        <v>0</v>
      </c>
      <c r="I192" s="39">
        <v>0</v>
      </c>
      <c r="J192" s="38">
        <v>0</v>
      </c>
      <c r="K192" s="38">
        <v>0</v>
      </c>
      <c r="L192" s="39">
        <v>0</v>
      </c>
      <c r="M192" s="7">
        <v>0</v>
      </c>
      <c r="N192" s="7">
        <v>0</v>
      </c>
      <c r="O192" s="7">
        <v>0</v>
      </c>
    </row>
    <row r="193" spans="1:15" x14ac:dyDescent="0.35">
      <c r="A193" s="38" t="s">
        <v>1061</v>
      </c>
      <c r="B193" s="38" t="s">
        <v>4696</v>
      </c>
      <c r="C193" s="38">
        <v>157</v>
      </c>
      <c r="D193" s="38" t="s">
        <v>2063</v>
      </c>
      <c r="E193" s="38" t="s">
        <v>3813</v>
      </c>
      <c r="F193" s="38" t="s">
        <v>596</v>
      </c>
      <c r="G193" s="38" t="s">
        <v>472</v>
      </c>
      <c r="H193" s="38">
        <v>0</v>
      </c>
      <c r="I193" s="39">
        <v>0</v>
      </c>
      <c r="J193" s="38">
        <v>0</v>
      </c>
      <c r="K193" s="38">
        <v>0</v>
      </c>
      <c r="L193" s="39">
        <v>0</v>
      </c>
      <c r="M193" s="7">
        <v>1.505E-5</v>
      </c>
      <c r="N193" s="7">
        <v>3.01E-5</v>
      </c>
      <c r="O193" s="7">
        <v>0</v>
      </c>
    </row>
    <row r="194" spans="1:15" x14ac:dyDescent="0.35">
      <c r="A194" s="38" t="s">
        <v>1064</v>
      </c>
      <c r="B194" s="38" t="s">
        <v>4697</v>
      </c>
      <c r="C194" s="38">
        <v>158</v>
      </c>
      <c r="D194" s="38" t="s">
        <v>4698</v>
      </c>
      <c r="E194" s="38" t="s">
        <v>3813</v>
      </c>
      <c r="F194" s="38" t="s">
        <v>596</v>
      </c>
      <c r="G194" s="38" t="s">
        <v>472</v>
      </c>
      <c r="H194" s="38">
        <v>0</v>
      </c>
      <c r="I194" s="39">
        <v>0</v>
      </c>
      <c r="J194" s="38">
        <v>0</v>
      </c>
      <c r="K194" s="38">
        <v>0</v>
      </c>
      <c r="L194" s="39">
        <v>0</v>
      </c>
      <c r="M194" s="7">
        <v>0</v>
      </c>
      <c r="N194" s="7">
        <v>0</v>
      </c>
      <c r="O194" s="7">
        <v>0</v>
      </c>
    </row>
    <row r="195" spans="1:15" x14ac:dyDescent="0.35">
      <c r="A195" s="38" t="s">
        <v>1067</v>
      </c>
      <c r="B195" s="38" t="s">
        <v>4699</v>
      </c>
      <c r="C195" s="38">
        <v>159</v>
      </c>
      <c r="D195" s="38" t="s">
        <v>2065</v>
      </c>
      <c r="E195" s="38" t="s">
        <v>3813</v>
      </c>
      <c r="F195" s="38" t="s">
        <v>596</v>
      </c>
      <c r="G195" s="38" t="s">
        <v>472</v>
      </c>
      <c r="H195" s="38">
        <v>0</v>
      </c>
      <c r="I195" s="39">
        <v>0</v>
      </c>
      <c r="J195" s="38">
        <v>0</v>
      </c>
      <c r="K195" s="38">
        <v>0</v>
      </c>
      <c r="L195" s="39">
        <v>0</v>
      </c>
      <c r="M195" s="7">
        <v>0</v>
      </c>
      <c r="N195" s="7">
        <v>0</v>
      </c>
      <c r="O195" s="7">
        <v>0</v>
      </c>
    </row>
    <row r="196" spans="1:15" x14ac:dyDescent="0.35">
      <c r="A196" s="38" t="s">
        <v>1070</v>
      </c>
      <c r="B196" s="38" t="s">
        <v>4700</v>
      </c>
      <c r="C196" s="38">
        <v>160</v>
      </c>
      <c r="D196" s="38" t="s">
        <v>4701</v>
      </c>
      <c r="E196" s="38" t="s">
        <v>3813</v>
      </c>
      <c r="F196" s="38" t="s">
        <v>596</v>
      </c>
      <c r="G196" s="38" t="s">
        <v>472</v>
      </c>
      <c r="H196" s="38">
        <v>0</v>
      </c>
      <c r="I196" s="39">
        <v>0</v>
      </c>
      <c r="J196" s="38">
        <v>0</v>
      </c>
      <c r="K196" s="38">
        <v>0</v>
      </c>
      <c r="L196" s="39">
        <v>0</v>
      </c>
      <c r="M196" s="7">
        <v>1.6719999999999999E-5</v>
      </c>
      <c r="N196" s="7">
        <v>3.3439999999999998E-5</v>
      </c>
      <c r="O196" s="7">
        <v>0</v>
      </c>
    </row>
    <row r="197" spans="1:15" x14ac:dyDescent="0.35">
      <c r="A197" s="38" t="s">
        <v>1073</v>
      </c>
      <c r="B197" s="38" t="s">
        <v>4702</v>
      </c>
      <c r="C197" s="38">
        <v>161</v>
      </c>
      <c r="D197" s="38" t="s">
        <v>1967</v>
      </c>
      <c r="E197" s="38" t="s">
        <v>3813</v>
      </c>
      <c r="F197" s="38" t="s">
        <v>596</v>
      </c>
      <c r="G197" s="38" t="s">
        <v>472</v>
      </c>
      <c r="H197" s="38">
        <v>0</v>
      </c>
      <c r="I197" s="39">
        <v>0</v>
      </c>
      <c r="J197" s="38">
        <v>0</v>
      </c>
      <c r="K197" s="38">
        <v>0</v>
      </c>
      <c r="L197" s="39">
        <v>0</v>
      </c>
      <c r="M197" s="7">
        <v>0</v>
      </c>
      <c r="N197" s="7">
        <v>0</v>
      </c>
      <c r="O197" s="7">
        <v>0</v>
      </c>
    </row>
    <row r="198" spans="1:15" x14ac:dyDescent="0.35">
      <c r="A198" s="38" t="s">
        <v>1076</v>
      </c>
      <c r="B198" s="38" t="s">
        <v>4703</v>
      </c>
      <c r="C198" s="38">
        <v>162</v>
      </c>
      <c r="D198" s="38" t="s">
        <v>2105</v>
      </c>
      <c r="E198" s="38" t="s">
        <v>3813</v>
      </c>
      <c r="F198" s="38" t="s">
        <v>604</v>
      </c>
      <c r="G198" s="38" t="s">
        <v>472</v>
      </c>
      <c r="H198" s="38">
        <v>0</v>
      </c>
      <c r="I198" s="39">
        <v>0</v>
      </c>
      <c r="J198" s="38">
        <v>0</v>
      </c>
      <c r="K198" s="38">
        <v>0</v>
      </c>
      <c r="L198" s="39">
        <v>0</v>
      </c>
      <c r="M198" s="7">
        <v>1.6700000000000001E-6</v>
      </c>
      <c r="N198" s="7">
        <v>3.3400000000000002E-6</v>
      </c>
      <c r="O198" s="7">
        <v>0</v>
      </c>
    </row>
    <row r="199" spans="1:15" x14ac:dyDescent="0.35">
      <c r="A199" s="38" t="s">
        <v>1079</v>
      </c>
      <c r="B199" s="38" t="s">
        <v>4704</v>
      </c>
      <c r="C199" s="38">
        <v>163</v>
      </c>
      <c r="D199" s="38" t="s">
        <v>2027</v>
      </c>
      <c r="E199" s="38" t="s">
        <v>3813</v>
      </c>
      <c r="F199" s="38" t="s">
        <v>604</v>
      </c>
      <c r="G199" s="38" t="s">
        <v>472</v>
      </c>
      <c r="H199" s="38">
        <v>0</v>
      </c>
      <c r="I199" s="39">
        <v>0</v>
      </c>
      <c r="J199" s="38">
        <v>0</v>
      </c>
      <c r="K199" s="38">
        <v>0</v>
      </c>
      <c r="L199" s="39">
        <v>0</v>
      </c>
      <c r="M199" s="7">
        <v>2.8430000000000001E-5</v>
      </c>
      <c r="N199" s="7">
        <v>5.6860000000000001E-5</v>
      </c>
      <c r="O199" s="7">
        <v>0</v>
      </c>
    </row>
    <row r="200" spans="1:15" x14ac:dyDescent="0.35">
      <c r="A200" s="38" t="s">
        <v>1082</v>
      </c>
      <c r="B200" s="38" t="s">
        <v>4705</v>
      </c>
      <c r="C200" s="38">
        <v>164</v>
      </c>
      <c r="D200" s="38" t="s">
        <v>1216</v>
      </c>
      <c r="E200" s="38" t="s">
        <v>3813</v>
      </c>
      <c r="F200" s="38" t="s">
        <v>596</v>
      </c>
      <c r="G200" s="38" t="s">
        <v>472</v>
      </c>
      <c r="H200" s="38">
        <v>0</v>
      </c>
      <c r="I200" s="39">
        <v>0</v>
      </c>
      <c r="J200" s="38">
        <v>0</v>
      </c>
      <c r="K200" s="38">
        <v>0</v>
      </c>
      <c r="L200" s="39">
        <v>0</v>
      </c>
      <c r="M200" s="7">
        <v>0</v>
      </c>
      <c r="N200" s="7">
        <v>0</v>
      </c>
      <c r="O200" s="7">
        <v>0</v>
      </c>
    </row>
    <row r="201" spans="1:15" x14ac:dyDescent="0.35">
      <c r="A201" s="38" t="s">
        <v>1085</v>
      </c>
      <c r="B201" s="38" t="s">
        <v>4706</v>
      </c>
      <c r="C201" s="38">
        <v>165</v>
      </c>
      <c r="D201" s="38" t="s">
        <v>1219</v>
      </c>
      <c r="E201" s="38" t="s">
        <v>3813</v>
      </c>
      <c r="F201" s="38" t="s">
        <v>596</v>
      </c>
      <c r="G201" s="38" t="s">
        <v>472</v>
      </c>
      <c r="H201" s="38">
        <v>0</v>
      </c>
      <c r="I201" s="39">
        <v>0</v>
      </c>
      <c r="J201" s="38">
        <v>0</v>
      </c>
      <c r="K201" s="38">
        <v>0</v>
      </c>
      <c r="L201" s="39">
        <v>0</v>
      </c>
      <c r="M201" s="7">
        <v>0</v>
      </c>
      <c r="N201" s="7">
        <v>0</v>
      </c>
      <c r="O201" s="7">
        <v>0</v>
      </c>
    </row>
    <row r="202" spans="1:15" x14ac:dyDescent="0.35">
      <c r="A202" s="38" t="s">
        <v>1088</v>
      </c>
      <c r="B202" s="38" t="s">
        <v>4707</v>
      </c>
      <c r="C202" s="38">
        <v>166</v>
      </c>
      <c r="D202" s="38" t="s">
        <v>4113</v>
      </c>
      <c r="E202" s="38" t="s">
        <v>3813</v>
      </c>
      <c r="F202" s="38" t="s">
        <v>596</v>
      </c>
      <c r="G202" s="38" t="s">
        <v>472</v>
      </c>
      <c r="H202" s="38">
        <v>0</v>
      </c>
      <c r="I202" s="39">
        <v>0</v>
      </c>
      <c r="J202" s="38">
        <v>0</v>
      </c>
      <c r="K202" s="38">
        <v>0</v>
      </c>
      <c r="L202" s="39">
        <v>0</v>
      </c>
      <c r="M202" s="7">
        <v>0</v>
      </c>
      <c r="N202" s="7">
        <v>0</v>
      </c>
      <c r="O202" s="7">
        <v>0</v>
      </c>
    </row>
    <row r="203" spans="1:15" x14ac:dyDescent="0.35">
      <c r="A203" s="38" t="s">
        <v>1091</v>
      </c>
      <c r="B203" s="38" t="s">
        <v>4708</v>
      </c>
      <c r="C203" s="38">
        <v>167</v>
      </c>
      <c r="D203" s="38" t="s">
        <v>1225</v>
      </c>
      <c r="E203" s="38" t="s">
        <v>3813</v>
      </c>
      <c r="F203" s="38" t="s">
        <v>596</v>
      </c>
      <c r="G203" s="38" t="s">
        <v>472</v>
      </c>
      <c r="H203" s="38">
        <v>0</v>
      </c>
      <c r="I203" s="39">
        <v>0</v>
      </c>
      <c r="J203" s="38">
        <v>0</v>
      </c>
      <c r="K203" s="38">
        <v>0</v>
      </c>
      <c r="L203" s="39">
        <v>0</v>
      </c>
      <c r="M203" s="7">
        <v>0</v>
      </c>
      <c r="N203" s="7">
        <v>0</v>
      </c>
      <c r="O203" s="7">
        <v>0</v>
      </c>
    </row>
    <row r="204" spans="1:15" x14ac:dyDescent="0.35">
      <c r="A204" s="38" t="s">
        <v>1094</v>
      </c>
      <c r="B204" s="38" t="s">
        <v>4709</v>
      </c>
      <c r="C204" s="38">
        <v>168</v>
      </c>
      <c r="D204" s="38" t="s">
        <v>1228</v>
      </c>
      <c r="E204" s="38" t="s">
        <v>3813</v>
      </c>
      <c r="F204" s="38" t="s">
        <v>596</v>
      </c>
      <c r="G204" s="38" t="s">
        <v>472</v>
      </c>
      <c r="H204" s="38">
        <v>0</v>
      </c>
      <c r="I204" s="39">
        <v>0</v>
      </c>
      <c r="J204" s="38">
        <v>0</v>
      </c>
      <c r="K204" s="38">
        <v>0</v>
      </c>
      <c r="L204" s="39">
        <v>0</v>
      </c>
      <c r="M204" s="7">
        <v>0</v>
      </c>
      <c r="N204" s="7">
        <v>0</v>
      </c>
      <c r="O204" s="7">
        <v>0</v>
      </c>
    </row>
    <row r="205" spans="1:15" x14ac:dyDescent="0.35">
      <c r="A205" s="38" t="s">
        <v>1097</v>
      </c>
      <c r="B205" s="38" t="s">
        <v>4710</v>
      </c>
      <c r="C205" s="38">
        <v>169</v>
      </c>
      <c r="D205" s="38" t="s">
        <v>4117</v>
      </c>
      <c r="E205" s="38" t="s">
        <v>3813</v>
      </c>
      <c r="F205" s="38" t="s">
        <v>596</v>
      </c>
      <c r="G205" s="38" t="s">
        <v>472</v>
      </c>
      <c r="H205" s="38">
        <v>0</v>
      </c>
      <c r="I205" s="39">
        <v>0</v>
      </c>
      <c r="J205" s="38">
        <v>0</v>
      </c>
      <c r="K205" s="38">
        <v>0</v>
      </c>
      <c r="L205" s="39">
        <v>0</v>
      </c>
      <c r="M205" s="7">
        <v>0</v>
      </c>
      <c r="N205" s="7">
        <v>0</v>
      </c>
      <c r="O205" s="7">
        <v>0</v>
      </c>
    </row>
    <row r="206" spans="1:15" x14ac:dyDescent="0.35">
      <c r="A206" s="38" t="s">
        <v>1100</v>
      </c>
      <c r="B206" s="38" t="s">
        <v>4711</v>
      </c>
      <c r="C206" s="38">
        <v>170</v>
      </c>
      <c r="D206" s="38" t="s">
        <v>4119</v>
      </c>
      <c r="E206" s="38" t="s">
        <v>3813</v>
      </c>
      <c r="F206" s="38" t="s">
        <v>596</v>
      </c>
      <c r="G206" s="38" t="s">
        <v>472</v>
      </c>
      <c r="H206" s="38">
        <v>0</v>
      </c>
      <c r="I206" s="39">
        <v>0</v>
      </c>
      <c r="J206" s="38">
        <v>0</v>
      </c>
      <c r="K206" s="38">
        <v>0</v>
      </c>
      <c r="L206" s="39">
        <v>0</v>
      </c>
      <c r="M206" s="7">
        <v>0</v>
      </c>
      <c r="N206" s="7">
        <v>0</v>
      </c>
      <c r="O206" s="7">
        <v>0</v>
      </c>
    </row>
    <row r="207" spans="1:15" x14ac:dyDescent="0.35">
      <c r="A207" s="38" t="s">
        <v>1103</v>
      </c>
      <c r="B207" s="38" t="s">
        <v>4712</v>
      </c>
      <c r="C207" s="38">
        <v>171</v>
      </c>
      <c r="D207" s="38" t="s">
        <v>4121</v>
      </c>
      <c r="E207" s="38" t="s">
        <v>3813</v>
      </c>
      <c r="F207" s="38" t="s">
        <v>596</v>
      </c>
      <c r="G207" s="38" t="s">
        <v>472</v>
      </c>
      <c r="H207" s="38">
        <v>0</v>
      </c>
      <c r="I207" s="39">
        <v>0</v>
      </c>
      <c r="J207" s="38">
        <v>0</v>
      </c>
      <c r="K207" s="38">
        <v>0</v>
      </c>
      <c r="L207" s="39">
        <v>0</v>
      </c>
      <c r="M207" s="7">
        <v>0</v>
      </c>
      <c r="N207" s="7">
        <v>0</v>
      </c>
      <c r="O207" s="7">
        <v>0</v>
      </c>
    </row>
    <row r="208" spans="1:15" x14ac:dyDescent="0.35">
      <c r="A208" s="38" t="s">
        <v>1106</v>
      </c>
      <c r="B208" s="38" t="s">
        <v>4713</v>
      </c>
      <c r="C208" s="38">
        <v>172</v>
      </c>
      <c r="D208" s="38" t="s">
        <v>4123</v>
      </c>
      <c r="E208" s="38" t="s">
        <v>3813</v>
      </c>
      <c r="F208" s="38" t="s">
        <v>596</v>
      </c>
      <c r="G208" s="38" t="s">
        <v>472</v>
      </c>
      <c r="H208" s="38">
        <v>0</v>
      </c>
      <c r="I208" s="39">
        <v>0</v>
      </c>
      <c r="J208" s="38">
        <v>0</v>
      </c>
      <c r="K208" s="38">
        <v>0</v>
      </c>
      <c r="L208" s="39">
        <v>0</v>
      </c>
      <c r="M208" s="7">
        <v>0</v>
      </c>
      <c r="N208" s="7">
        <v>0</v>
      </c>
      <c r="O208" s="7">
        <v>0</v>
      </c>
    </row>
    <row r="209" spans="1:15" x14ac:dyDescent="0.35">
      <c r="A209" s="38" t="s">
        <v>1109</v>
      </c>
      <c r="B209" s="38" t="s">
        <v>4714</v>
      </c>
      <c r="C209" s="38">
        <v>173</v>
      </c>
      <c r="D209" s="38" t="s">
        <v>4125</v>
      </c>
      <c r="E209" s="38" t="s">
        <v>3813</v>
      </c>
      <c r="F209" s="38" t="s">
        <v>596</v>
      </c>
      <c r="G209" s="38" t="s">
        <v>472</v>
      </c>
      <c r="H209" s="38">
        <v>0</v>
      </c>
      <c r="I209" s="39">
        <v>0</v>
      </c>
      <c r="J209" s="38">
        <v>0</v>
      </c>
      <c r="K209" s="38">
        <v>0</v>
      </c>
      <c r="L209" s="39">
        <v>0</v>
      </c>
      <c r="M209" s="7">
        <v>0</v>
      </c>
      <c r="N209" s="7">
        <v>0</v>
      </c>
      <c r="O209" s="7">
        <v>0</v>
      </c>
    </row>
    <row r="210" spans="1:15" x14ac:dyDescent="0.35">
      <c r="A210" s="38" t="s">
        <v>1112</v>
      </c>
      <c r="B210" s="38" t="s">
        <v>4715</v>
      </c>
      <c r="C210" s="38">
        <v>174</v>
      </c>
      <c r="D210" s="38" t="s">
        <v>4127</v>
      </c>
      <c r="E210" s="38" t="s">
        <v>3813</v>
      </c>
      <c r="F210" s="38" t="s">
        <v>596</v>
      </c>
      <c r="G210" s="38" t="s">
        <v>472</v>
      </c>
      <c r="H210" s="38">
        <v>0</v>
      </c>
      <c r="I210" s="39">
        <v>0</v>
      </c>
      <c r="J210" s="38">
        <v>0</v>
      </c>
      <c r="K210" s="38">
        <v>0</v>
      </c>
      <c r="L210" s="39">
        <v>0</v>
      </c>
      <c r="M210" s="7">
        <v>0</v>
      </c>
      <c r="N210" s="7">
        <v>0</v>
      </c>
      <c r="O210" s="7">
        <v>0</v>
      </c>
    </row>
    <row r="211" spans="1:15" x14ac:dyDescent="0.35">
      <c r="A211" s="38" t="s">
        <v>1115</v>
      </c>
      <c r="B211" s="38" t="s">
        <v>4716</v>
      </c>
      <c r="C211" s="38">
        <v>175</v>
      </c>
      <c r="D211" s="38" t="s">
        <v>1246</v>
      </c>
      <c r="E211" s="38" t="s">
        <v>3813</v>
      </c>
      <c r="F211" s="38" t="s">
        <v>596</v>
      </c>
      <c r="G211" s="38" t="s">
        <v>472</v>
      </c>
      <c r="H211" s="38">
        <v>0</v>
      </c>
      <c r="I211" s="39">
        <v>0</v>
      </c>
      <c r="J211" s="38">
        <v>0</v>
      </c>
      <c r="K211" s="38">
        <v>0</v>
      </c>
      <c r="L211" s="39">
        <v>0</v>
      </c>
      <c r="M211" s="7">
        <v>0</v>
      </c>
      <c r="N211" s="7">
        <v>0</v>
      </c>
      <c r="O211" s="7">
        <v>0</v>
      </c>
    </row>
    <row r="212" spans="1:15" x14ac:dyDescent="0.35">
      <c r="A212" s="38" t="s">
        <v>1118</v>
      </c>
      <c r="B212" s="38" t="s">
        <v>4717</v>
      </c>
      <c r="C212" s="38">
        <v>176</v>
      </c>
      <c r="D212" s="38" t="s">
        <v>4130</v>
      </c>
      <c r="E212" s="38" t="s">
        <v>3813</v>
      </c>
      <c r="F212" s="38" t="s">
        <v>596</v>
      </c>
      <c r="G212" s="38" t="s">
        <v>472</v>
      </c>
      <c r="H212" s="38">
        <v>0</v>
      </c>
      <c r="I212" s="39">
        <v>0</v>
      </c>
      <c r="J212" s="38">
        <v>0</v>
      </c>
      <c r="K212" s="38">
        <v>0</v>
      </c>
      <c r="L212" s="39">
        <v>0</v>
      </c>
      <c r="M212" s="7">
        <v>0</v>
      </c>
      <c r="N212" s="7">
        <v>0</v>
      </c>
      <c r="O212" s="7">
        <v>0</v>
      </c>
    </row>
    <row r="213" spans="1:15" x14ac:dyDescent="0.35">
      <c r="A213" s="38" t="s">
        <v>1121</v>
      </c>
      <c r="B213" s="38" t="s">
        <v>4718</v>
      </c>
      <c r="C213" s="38">
        <v>177</v>
      </c>
      <c r="D213" s="38" t="s">
        <v>4132</v>
      </c>
      <c r="E213" s="38" t="s">
        <v>3813</v>
      </c>
      <c r="F213" s="38" t="s">
        <v>596</v>
      </c>
      <c r="G213" s="38" t="s">
        <v>472</v>
      </c>
      <c r="H213" s="38">
        <v>0</v>
      </c>
      <c r="I213" s="39">
        <v>0</v>
      </c>
      <c r="J213" s="38">
        <v>0</v>
      </c>
      <c r="K213" s="38">
        <v>0</v>
      </c>
      <c r="L213" s="39">
        <v>0</v>
      </c>
      <c r="M213" s="7">
        <v>8.4E-7</v>
      </c>
      <c r="N213" s="7">
        <v>1.68E-6</v>
      </c>
      <c r="O213" s="7">
        <v>0</v>
      </c>
    </row>
    <row r="214" spans="1:15" x14ac:dyDescent="0.35">
      <c r="A214" s="38" t="s">
        <v>1124</v>
      </c>
      <c r="B214" s="38" t="s">
        <v>4719</v>
      </c>
      <c r="C214" s="38">
        <v>178</v>
      </c>
      <c r="D214" s="38" t="s">
        <v>2025</v>
      </c>
      <c r="E214" s="38" t="s">
        <v>3813</v>
      </c>
      <c r="F214" s="38" t="s">
        <v>604</v>
      </c>
      <c r="G214" s="38" t="s">
        <v>472</v>
      </c>
      <c r="H214" s="38">
        <v>0</v>
      </c>
      <c r="I214" s="39">
        <v>0</v>
      </c>
      <c r="J214" s="38">
        <v>0</v>
      </c>
      <c r="K214" s="38">
        <v>0</v>
      </c>
      <c r="L214" s="39">
        <v>0</v>
      </c>
      <c r="M214" s="7">
        <v>4.1799999999999998E-6</v>
      </c>
      <c r="N214" s="7">
        <v>8.3599999999999996E-6</v>
      </c>
      <c r="O214" s="7">
        <v>0</v>
      </c>
    </row>
    <row r="215" spans="1:15" x14ac:dyDescent="0.35">
      <c r="A215" s="38" t="s">
        <v>1127</v>
      </c>
      <c r="B215" s="38" t="s">
        <v>4720</v>
      </c>
      <c r="C215" s="38">
        <v>179</v>
      </c>
      <c r="D215" s="38" t="s">
        <v>3935</v>
      </c>
      <c r="E215" s="38" t="s">
        <v>3813</v>
      </c>
      <c r="F215" s="38" t="s">
        <v>604</v>
      </c>
      <c r="G215" s="38" t="s">
        <v>472</v>
      </c>
      <c r="H215" s="38">
        <v>0</v>
      </c>
      <c r="I215" s="39">
        <v>0</v>
      </c>
      <c r="J215" s="38">
        <v>0</v>
      </c>
      <c r="K215" s="38">
        <v>0</v>
      </c>
      <c r="L215" s="39">
        <v>0</v>
      </c>
      <c r="M215" s="7">
        <v>8.4E-7</v>
      </c>
      <c r="N215" s="7">
        <v>1.68E-6</v>
      </c>
      <c r="O215" s="7">
        <v>0</v>
      </c>
    </row>
    <row r="216" spans="1:15" x14ac:dyDescent="0.35">
      <c r="A216" s="38" t="s">
        <v>1130</v>
      </c>
      <c r="B216" s="38" t="s">
        <v>4721</v>
      </c>
      <c r="C216" s="38">
        <v>180</v>
      </c>
      <c r="D216" s="38" t="s">
        <v>4722</v>
      </c>
      <c r="E216" s="38" t="s">
        <v>3813</v>
      </c>
      <c r="F216" s="38" t="s">
        <v>604</v>
      </c>
      <c r="G216" s="38" t="s">
        <v>472</v>
      </c>
      <c r="H216" s="38">
        <v>0</v>
      </c>
      <c r="I216" s="39">
        <v>0</v>
      </c>
      <c r="J216" s="38">
        <v>0</v>
      </c>
      <c r="K216" s="38">
        <v>0</v>
      </c>
      <c r="L216" s="39">
        <v>0</v>
      </c>
      <c r="M216" s="7">
        <v>8.4E-7</v>
      </c>
      <c r="N216" s="7">
        <v>1.68E-6</v>
      </c>
      <c r="O216" s="7">
        <v>0</v>
      </c>
    </row>
    <row r="217" spans="1:15" x14ac:dyDescent="0.35">
      <c r="A217" s="38" t="s">
        <v>1133</v>
      </c>
      <c r="B217" s="38" t="s">
        <v>4723</v>
      </c>
      <c r="C217" s="38">
        <v>181</v>
      </c>
      <c r="D217" s="38" t="s">
        <v>4724</v>
      </c>
      <c r="E217" s="38" t="s">
        <v>3813</v>
      </c>
      <c r="F217" s="38" t="s">
        <v>604</v>
      </c>
      <c r="G217" s="38" t="s">
        <v>472</v>
      </c>
      <c r="H217" s="38">
        <v>0</v>
      </c>
      <c r="I217" s="39">
        <v>0</v>
      </c>
      <c r="J217" s="38">
        <v>0</v>
      </c>
      <c r="K217" s="38">
        <v>0</v>
      </c>
      <c r="L217" s="39">
        <v>0</v>
      </c>
      <c r="M217" s="7">
        <v>2.5100000000000001E-6</v>
      </c>
      <c r="N217" s="7">
        <v>5.0200000000000002E-6</v>
      </c>
      <c r="O217" s="7">
        <v>0</v>
      </c>
    </row>
    <row r="218" spans="1:15" x14ac:dyDescent="0.35">
      <c r="A218" s="38" t="s">
        <v>1136</v>
      </c>
      <c r="B218" s="38" t="s">
        <v>4725</v>
      </c>
      <c r="C218" s="38">
        <v>182</v>
      </c>
      <c r="D218" s="38" t="s">
        <v>4726</v>
      </c>
      <c r="E218" s="38" t="s">
        <v>3813</v>
      </c>
      <c r="F218" s="38" t="s">
        <v>604</v>
      </c>
      <c r="G218" s="38" t="s">
        <v>472</v>
      </c>
      <c r="H218" s="38">
        <v>0</v>
      </c>
      <c r="I218" s="39">
        <v>0</v>
      </c>
      <c r="J218" s="38">
        <v>0</v>
      </c>
      <c r="K218" s="38">
        <v>0</v>
      </c>
      <c r="L218" s="39">
        <v>0</v>
      </c>
      <c r="M218" s="7">
        <v>4.1799999999999998E-6</v>
      </c>
      <c r="N218" s="7">
        <v>8.3599999999999996E-6</v>
      </c>
      <c r="O218" s="7">
        <v>0</v>
      </c>
    </row>
    <row r="219" spans="1:15" x14ac:dyDescent="0.35">
      <c r="A219" s="38" t="s">
        <v>1139</v>
      </c>
      <c r="B219" s="38" t="s">
        <v>4727</v>
      </c>
      <c r="C219" s="38">
        <v>183</v>
      </c>
      <c r="D219" s="38" t="s">
        <v>4139</v>
      </c>
      <c r="E219" s="38" t="s">
        <v>3813</v>
      </c>
      <c r="F219" s="38" t="s">
        <v>604</v>
      </c>
      <c r="G219" s="38" t="s">
        <v>472</v>
      </c>
      <c r="H219" s="38">
        <v>0</v>
      </c>
      <c r="I219" s="39">
        <v>0</v>
      </c>
      <c r="J219" s="38">
        <v>0</v>
      </c>
      <c r="K219" s="38">
        <v>0</v>
      </c>
      <c r="L219" s="39">
        <v>0</v>
      </c>
      <c r="M219" s="7">
        <v>4.85E-5</v>
      </c>
      <c r="N219" s="7">
        <v>9.7E-5</v>
      </c>
      <c r="O219" s="7">
        <v>0</v>
      </c>
    </row>
    <row r="220" spans="1:15" x14ac:dyDescent="0.35">
      <c r="A220" s="38" t="s">
        <v>1142</v>
      </c>
      <c r="B220" s="38" t="s">
        <v>4728</v>
      </c>
      <c r="C220" s="38">
        <v>184</v>
      </c>
      <c r="D220" s="38" t="s">
        <v>4729</v>
      </c>
      <c r="E220" s="38" t="s">
        <v>3813</v>
      </c>
      <c r="F220" s="38" t="s">
        <v>604</v>
      </c>
      <c r="G220" s="38" t="s">
        <v>472</v>
      </c>
      <c r="H220" s="38">
        <v>0</v>
      </c>
      <c r="I220" s="39">
        <v>0</v>
      </c>
      <c r="J220" s="38">
        <v>0</v>
      </c>
      <c r="K220" s="38">
        <v>0</v>
      </c>
      <c r="L220" s="39">
        <v>0</v>
      </c>
      <c r="M220" s="7">
        <v>7.5299999999999999E-6</v>
      </c>
      <c r="N220" s="7">
        <v>1.506E-5</v>
      </c>
      <c r="O220" s="7">
        <v>0</v>
      </c>
    </row>
    <row r="221" spans="1:15" x14ac:dyDescent="0.35">
      <c r="A221" s="38" t="s">
        <v>1145</v>
      </c>
      <c r="B221" s="38" t="s">
        <v>4730</v>
      </c>
      <c r="C221" s="38">
        <v>185</v>
      </c>
      <c r="D221" s="38" t="s">
        <v>3993</v>
      </c>
      <c r="E221" s="38" t="s">
        <v>3813</v>
      </c>
      <c r="F221" s="38" t="s">
        <v>604</v>
      </c>
      <c r="G221" s="38" t="s">
        <v>472</v>
      </c>
      <c r="H221" s="38">
        <v>0</v>
      </c>
      <c r="I221" s="39">
        <v>0</v>
      </c>
      <c r="J221" s="38">
        <v>0</v>
      </c>
      <c r="K221" s="38">
        <v>0</v>
      </c>
      <c r="L221" s="39">
        <v>0</v>
      </c>
      <c r="M221" s="7">
        <v>3.3400000000000002E-6</v>
      </c>
      <c r="N221" s="7">
        <v>6.6800000000000004E-6</v>
      </c>
      <c r="O221" s="7">
        <v>0</v>
      </c>
    </row>
    <row r="222" spans="1:15" x14ac:dyDescent="0.35">
      <c r="A222" s="38" t="s">
        <v>1148</v>
      </c>
      <c r="B222" s="38" t="s">
        <v>4731</v>
      </c>
      <c r="C222" s="38">
        <v>186</v>
      </c>
      <c r="D222" s="38" t="s">
        <v>4732</v>
      </c>
      <c r="E222" s="38" t="s">
        <v>3813</v>
      </c>
      <c r="F222" s="38" t="s">
        <v>594</v>
      </c>
      <c r="G222" s="38" t="s">
        <v>472</v>
      </c>
      <c r="H222" s="38">
        <v>0</v>
      </c>
      <c r="I222" s="39">
        <v>0</v>
      </c>
      <c r="J222" s="38">
        <v>0</v>
      </c>
      <c r="K222" s="38">
        <v>0</v>
      </c>
      <c r="L222" s="39">
        <v>0</v>
      </c>
      <c r="M222" s="7">
        <v>0</v>
      </c>
      <c r="N222" s="7">
        <v>0</v>
      </c>
      <c r="O222" s="7">
        <v>0</v>
      </c>
    </row>
    <row r="223" spans="1:15" x14ac:dyDescent="0.35">
      <c r="A223" s="38" t="s">
        <v>1151</v>
      </c>
      <c r="B223" s="38" t="s">
        <v>4733</v>
      </c>
      <c r="C223" s="38">
        <v>187</v>
      </c>
      <c r="D223" s="38" t="s">
        <v>4734</v>
      </c>
      <c r="E223" s="38" t="s">
        <v>3813</v>
      </c>
      <c r="F223" s="38" t="s">
        <v>594</v>
      </c>
      <c r="G223" s="38" t="s">
        <v>472</v>
      </c>
      <c r="H223" s="38">
        <v>0</v>
      </c>
      <c r="I223" s="39">
        <v>0</v>
      </c>
      <c r="J223" s="38">
        <v>0</v>
      </c>
      <c r="K223" s="38">
        <v>0</v>
      </c>
      <c r="L223" s="39">
        <v>0</v>
      </c>
      <c r="M223" s="7">
        <v>0</v>
      </c>
      <c r="N223" s="7">
        <v>0</v>
      </c>
      <c r="O223" s="7">
        <v>0</v>
      </c>
    </row>
    <row r="224" spans="1:15" x14ac:dyDescent="0.35">
      <c r="A224" s="38" t="s">
        <v>1154</v>
      </c>
      <c r="B224" s="38" t="s">
        <v>4735</v>
      </c>
      <c r="C224" s="38">
        <v>188</v>
      </c>
      <c r="D224" s="38" t="s">
        <v>4736</v>
      </c>
      <c r="E224" s="38" t="s">
        <v>3813</v>
      </c>
      <c r="F224" s="38" t="s">
        <v>606</v>
      </c>
      <c r="G224" s="38" t="s">
        <v>472</v>
      </c>
      <c r="H224" s="38">
        <v>0</v>
      </c>
      <c r="I224" s="39">
        <v>0</v>
      </c>
      <c r="J224" s="38">
        <v>0</v>
      </c>
      <c r="K224" s="38">
        <v>0</v>
      </c>
      <c r="L224" s="39">
        <v>0</v>
      </c>
      <c r="M224" s="7">
        <v>0</v>
      </c>
      <c r="N224" s="7">
        <v>0</v>
      </c>
      <c r="O224" s="7">
        <v>0</v>
      </c>
    </row>
    <row r="225" spans="1:15" x14ac:dyDescent="0.35">
      <c r="A225" s="38" t="s">
        <v>1157</v>
      </c>
      <c r="B225" s="38" t="s">
        <v>4737</v>
      </c>
      <c r="C225" s="38">
        <v>189</v>
      </c>
      <c r="D225" s="38" t="s">
        <v>4738</v>
      </c>
      <c r="E225" s="38" t="s">
        <v>3813</v>
      </c>
      <c r="F225" s="38" t="s">
        <v>606</v>
      </c>
      <c r="G225" s="38" t="s">
        <v>472</v>
      </c>
      <c r="H225" s="38">
        <v>0</v>
      </c>
      <c r="I225" s="39">
        <v>0</v>
      </c>
      <c r="J225" s="38">
        <v>0</v>
      </c>
      <c r="K225" s="38">
        <v>0</v>
      </c>
      <c r="L225" s="39">
        <v>0</v>
      </c>
      <c r="M225" s="7">
        <v>0</v>
      </c>
      <c r="N225" s="7">
        <v>0</v>
      </c>
      <c r="O225" s="7">
        <v>0</v>
      </c>
    </row>
    <row r="226" spans="1:15" x14ac:dyDescent="0.35">
      <c r="A226" s="38" t="s">
        <v>1160</v>
      </c>
      <c r="B226" s="38" t="s">
        <v>4739</v>
      </c>
      <c r="C226" s="38">
        <v>190</v>
      </c>
      <c r="D226" s="38" t="s">
        <v>4740</v>
      </c>
      <c r="E226" s="38" t="s">
        <v>3813</v>
      </c>
      <c r="F226" s="38" t="s">
        <v>606</v>
      </c>
      <c r="G226" s="38" t="s">
        <v>472</v>
      </c>
      <c r="H226" s="38">
        <v>0</v>
      </c>
      <c r="I226" s="39">
        <v>0</v>
      </c>
      <c r="J226" s="38">
        <v>0</v>
      </c>
      <c r="K226" s="38">
        <v>0</v>
      </c>
      <c r="L226" s="39">
        <v>0</v>
      </c>
      <c r="M226" s="7">
        <v>0</v>
      </c>
      <c r="N226" s="7">
        <v>0</v>
      </c>
      <c r="O226" s="7">
        <v>0</v>
      </c>
    </row>
    <row r="227" spans="1:15" x14ac:dyDescent="0.35">
      <c r="A227" s="38" t="s">
        <v>1163</v>
      </c>
      <c r="B227" s="38" t="s">
        <v>4741</v>
      </c>
      <c r="C227" s="38">
        <v>192</v>
      </c>
      <c r="D227" s="38" t="s">
        <v>4742</v>
      </c>
      <c r="E227" s="38" t="s">
        <v>3813</v>
      </c>
      <c r="F227" s="38" t="s">
        <v>598</v>
      </c>
      <c r="G227" s="38" t="s">
        <v>472</v>
      </c>
      <c r="H227" s="38">
        <v>0</v>
      </c>
      <c r="I227" s="39">
        <v>0</v>
      </c>
      <c r="J227" s="38">
        <v>0</v>
      </c>
      <c r="K227" s="38">
        <v>0</v>
      </c>
      <c r="L227" s="39">
        <v>0</v>
      </c>
      <c r="M227" s="7">
        <v>9.2E-6</v>
      </c>
      <c r="N227" s="7">
        <v>1.84E-5</v>
      </c>
      <c r="O227" s="7">
        <v>0</v>
      </c>
    </row>
    <row r="228" spans="1:15" x14ac:dyDescent="0.35">
      <c r="A228" s="38" t="s">
        <v>1166</v>
      </c>
      <c r="B228" s="38" t="s">
        <v>4743</v>
      </c>
      <c r="C228" s="38">
        <v>193</v>
      </c>
      <c r="D228" s="38" t="s">
        <v>4744</v>
      </c>
      <c r="E228" s="38" t="s">
        <v>3813</v>
      </c>
      <c r="F228" s="38" t="s">
        <v>598</v>
      </c>
      <c r="G228" s="38" t="s">
        <v>472</v>
      </c>
      <c r="H228" s="38">
        <v>0</v>
      </c>
      <c r="I228" s="39">
        <v>0</v>
      </c>
      <c r="J228" s="38">
        <v>0</v>
      </c>
      <c r="K228" s="38">
        <v>0</v>
      </c>
      <c r="L228" s="39">
        <v>0</v>
      </c>
      <c r="M228" s="7">
        <v>2.7589999999999998E-5</v>
      </c>
      <c r="N228" s="7">
        <v>5.5179999999999997E-5</v>
      </c>
      <c r="O228" s="7">
        <v>0</v>
      </c>
    </row>
    <row r="229" spans="1:15" x14ac:dyDescent="0.35">
      <c r="A229" s="38" t="s">
        <v>1169</v>
      </c>
      <c r="B229" s="38" t="s">
        <v>4745</v>
      </c>
      <c r="C229" s="38">
        <v>194</v>
      </c>
      <c r="D229" s="38" t="s">
        <v>4746</v>
      </c>
      <c r="E229" s="38" t="s">
        <v>3813</v>
      </c>
      <c r="F229" s="38" t="s">
        <v>598</v>
      </c>
      <c r="G229" s="38" t="s">
        <v>472</v>
      </c>
      <c r="H229" s="38">
        <v>0</v>
      </c>
      <c r="I229" s="39">
        <v>0</v>
      </c>
      <c r="J229" s="38">
        <v>0</v>
      </c>
      <c r="K229" s="38">
        <v>0</v>
      </c>
      <c r="L229" s="39">
        <v>0</v>
      </c>
      <c r="M229" s="7">
        <v>8.4E-7</v>
      </c>
      <c r="N229" s="7">
        <v>1.68E-6</v>
      </c>
      <c r="O229" s="7">
        <v>0</v>
      </c>
    </row>
    <row r="230" spans="1:15" x14ac:dyDescent="0.35">
      <c r="A230" s="38" t="s">
        <v>1172</v>
      </c>
      <c r="B230" s="38" t="s">
        <v>4747</v>
      </c>
      <c r="C230" s="38">
        <v>195</v>
      </c>
      <c r="D230" s="38" t="s">
        <v>2035</v>
      </c>
      <c r="E230" s="38" t="s">
        <v>3813</v>
      </c>
      <c r="F230" s="38" t="s">
        <v>604</v>
      </c>
      <c r="G230" s="38" t="s">
        <v>472</v>
      </c>
      <c r="H230" s="38">
        <v>0</v>
      </c>
      <c r="I230" s="39">
        <v>0</v>
      </c>
      <c r="J230" s="38">
        <v>0</v>
      </c>
      <c r="K230" s="38">
        <v>0</v>
      </c>
      <c r="L230" s="39">
        <v>0</v>
      </c>
      <c r="M230" s="7">
        <v>1.9230000000000001E-5</v>
      </c>
      <c r="N230" s="7">
        <v>3.8460000000000001E-5</v>
      </c>
      <c r="O230" s="7">
        <v>0</v>
      </c>
    </row>
    <row r="231" spans="1:15" x14ac:dyDescent="0.35">
      <c r="A231" s="38" t="s">
        <v>1175</v>
      </c>
      <c r="B231" s="38" t="s">
        <v>4748</v>
      </c>
      <c r="C231" s="38">
        <v>196</v>
      </c>
      <c r="D231" s="38" t="s">
        <v>1768</v>
      </c>
      <c r="E231" s="38" t="s">
        <v>3813</v>
      </c>
      <c r="F231" s="38" t="s">
        <v>604</v>
      </c>
      <c r="G231" s="38" t="s">
        <v>472</v>
      </c>
      <c r="H231" s="38">
        <v>0</v>
      </c>
      <c r="I231" s="39">
        <v>0</v>
      </c>
      <c r="J231" s="38">
        <v>0</v>
      </c>
      <c r="K231" s="38">
        <v>0</v>
      </c>
      <c r="L231" s="39">
        <v>0</v>
      </c>
      <c r="M231" s="7">
        <v>2.3410000000000001E-5</v>
      </c>
      <c r="N231" s="7">
        <v>4.6820000000000002E-5</v>
      </c>
      <c r="O231" s="7">
        <v>0</v>
      </c>
    </row>
    <row r="232" spans="1:15" x14ac:dyDescent="0.35">
      <c r="A232" s="38" t="s">
        <v>1178</v>
      </c>
      <c r="B232" s="38" t="s">
        <v>4749</v>
      </c>
      <c r="C232" s="38">
        <v>197</v>
      </c>
      <c r="D232" s="38" t="s">
        <v>2037</v>
      </c>
      <c r="E232" s="38" t="s">
        <v>3813</v>
      </c>
      <c r="F232" s="38" t="s">
        <v>604</v>
      </c>
      <c r="G232" s="38" t="s">
        <v>472</v>
      </c>
      <c r="H232" s="38">
        <v>0</v>
      </c>
      <c r="I232" s="39">
        <v>0</v>
      </c>
      <c r="J232" s="38">
        <v>0</v>
      </c>
      <c r="K232" s="38">
        <v>0</v>
      </c>
      <c r="L232" s="39">
        <v>0</v>
      </c>
      <c r="M232" s="7">
        <v>0</v>
      </c>
      <c r="N232" s="7">
        <v>0</v>
      </c>
      <c r="O232" s="7">
        <v>0</v>
      </c>
    </row>
    <row r="233" spans="1:15" x14ac:dyDescent="0.35">
      <c r="A233" s="38" t="s">
        <v>1181</v>
      </c>
      <c r="B233" s="38" t="s">
        <v>4750</v>
      </c>
      <c r="C233" s="38">
        <v>198</v>
      </c>
      <c r="D233" s="38" t="s">
        <v>4148</v>
      </c>
      <c r="E233" s="38" t="s">
        <v>3813</v>
      </c>
      <c r="F233" s="38" t="s">
        <v>604</v>
      </c>
      <c r="G233" s="38" t="s">
        <v>472</v>
      </c>
      <c r="H233" s="38">
        <v>0</v>
      </c>
      <c r="I233" s="39">
        <v>0</v>
      </c>
      <c r="J233" s="38">
        <v>0</v>
      </c>
      <c r="K233" s="38">
        <v>0</v>
      </c>
      <c r="L233" s="39">
        <v>0</v>
      </c>
      <c r="M233" s="7">
        <v>0</v>
      </c>
      <c r="N233" s="7">
        <v>0</v>
      </c>
      <c r="O233" s="7">
        <v>0</v>
      </c>
    </row>
    <row r="234" spans="1:15" x14ac:dyDescent="0.35">
      <c r="A234" s="38" t="s">
        <v>1184</v>
      </c>
      <c r="B234" s="38" t="s">
        <v>4751</v>
      </c>
      <c r="C234" s="38">
        <v>199</v>
      </c>
      <c r="D234" s="38" t="s">
        <v>4013</v>
      </c>
      <c r="E234" s="38" t="s">
        <v>3813</v>
      </c>
      <c r="F234" s="38" t="s">
        <v>604</v>
      </c>
      <c r="G234" s="38" t="s">
        <v>472</v>
      </c>
      <c r="H234" s="38">
        <v>0</v>
      </c>
      <c r="I234" s="39">
        <v>0</v>
      </c>
      <c r="J234" s="38">
        <v>0</v>
      </c>
      <c r="K234" s="38">
        <v>0</v>
      </c>
      <c r="L234" s="39">
        <v>0</v>
      </c>
      <c r="M234" s="7">
        <v>3.5960000000000001E-5</v>
      </c>
      <c r="N234" s="7">
        <v>7.1920000000000003E-5</v>
      </c>
      <c r="O234" s="7">
        <v>0</v>
      </c>
    </row>
    <row r="235" spans="1:15" x14ac:dyDescent="0.35">
      <c r="A235" s="38" t="s">
        <v>1187</v>
      </c>
      <c r="B235" s="38" t="s">
        <v>4752</v>
      </c>
      <c r="C235" s="38">
        <v>200</v>
      </c>
      <c r="D235" s="38" t="s">
        <v>1724</v>
      </c>
      <c r="E235" s="38" t="s">
        <v>3813</v>
      </c>
      <c r="F235" s="38" t="s">
        <v>604</v>
      </c>
      <c r="G235" s="38" t="s">
        <v>472</v>
      </c>
      <c r="H235" s="38">
        <v>0</v>
      </c>
      <c r="I235" s="39">
        <v>0</v>
      </c>
      <c r="J235" s="38">
        <v>0</v>
      </c>
      <c r="K235" s="38">
        <v>0</v>
      </c>
      <c r="L235" s="39">
        <v>0</v>
      </c>
      <c r="M235" s="7">
        <v>3.0939999999999999E-5</v>
      </c>
      <c r="N235" s="7">
        <v>6.1879999999999997E-5</v>
      </c>
      <c r="O235" s="7">
        <v>0</v>
      </c>
    </row>
    <row r="236" spans="1:15" x14ac:dyDescent="0.35">
      <c r="A236" s="38" t="s">
        <v>1190</v>
      </c>
      <c r="B236" s="38" t="s">
        <v>4753</v>
      </c>
      <c r="C236" s="38">
        <v>201</v>
      </c>
      <c r="D236" s="38" t="s">
        <v>4150</v>
      </c>
      <c r="E236" s="38" t="s">
        <v>3813</v>
      </c>
      <c r="F236" s="38" t="s">
        <v>604</v>
      </c>
      <c r="G236" s="38" t="s">
        <v>472</v>
      </c>
      <c r="H236" s="38">
        <v>0</v>
      </c>
      <c r="I236" s="39">
        <v>0</v>
      </c>
      <c r="J236" s="38">
        <v>0</v>
      </c>
      <c r="K236" s="38">
        <v>0</v>
      </c>
      <c r="L236" s="39">
        <v>0</v>
      </c>
      <c r="M236" s="7">
        <v>0</v>
      </c>
      <c r="N236" s="7">
        <v>0</v>
      </c>
      <c r="O236" s="7">
        <v>0</v>
      </c>
    </row>
    <row r="237" spans="1:15" x14ac:dyDescent="0.35">
      <c r="A237" s="38" t="s">
        <v>1193</v>
      </c>
      <c r="B237" s="38" t="s">
        <v>4754</v>
      </c>
      <c r="C237" s="38">
        <v>202</v>
      </c>
      <c r="D237" s="38" t="s">
        <v>2039</v>
      </c>
      <c r="E237" s="38" t="s">
        <v>3813</v>
      </c>
      <c r="F237" s="38" t="s">
        <v>604</v>
      </c>
      <c r="G237" s="38" t="s">
        <v>472</v>
      </c>
      <c r="H237" s="38">
        <v>0</v>
      </c>
      <c r="I237" s="39">
        <v>0</v>
      </c>
      <c r="J237" s="38">
        <v>0</v>
      </c>
      <c r="K237" s="38">
        <v>0</v>
      </c>
      <c r="L237" s="39">
        <v>0</v>
      </c>
      <c r="M237" s="7">
        <v>2.7589999999999998E-5</v>
      </c>
      <c r="N237" s="7">
        <v>5.5179999999999997E-5</v>
      </c>
      <c r="O237" s="7">
        <v>0</v>
      </c>
    </row>
    <row r="238" spans="1:15" x14ac:dyDescent="0.35">
      <c r="A238" s="38" t="s">
        <v>1196</v>
      </c>
      <c r="B238" s="38" t="s">
        <v>4755</v>
      </c>
      <c r="C238" s="38">
        <v>203</v>
      </c>
      <c r="D238" s="38" t="s">
        <v>4153</v>
      </c>
      <c r="E238" s="38" t="s">
        <v>3813</v>
      </c>
      <c r="F238" s="38" t="s">
        <v>604</v>
      </c>
      <c r="G238" s="38" t="s">
        <v>472</v>
      </c>
      <c r="H238" s="38">
        <v>0</v>
      </c>
      <c r="I238" s="39">
        <v>0</v>
      </c>
      <c r="J238" s="38">
        <v>0</v>
      </c>
      <c r="K238" s="38">
        <v>0</v>
      </c>
      <c r="L238" s="39">
        <v>0</v>
      </c>
      <c r="M238" s="7">
        <v>0</v>
      </c>
      <c r="N238" s="7">
        <v>0</v>
      </c>
      <c r="O238" s="7">
        <v>0</v>
      </c>
    </row>
    <row r="239" spans="1:15" x14ac:dyDescent="0.35">
      <c r="A239" s="38" t="s">
        <v>1199</v>
      </c>
      <c r="B239" s="38" t="s">
        <v>4756</v>
      </c>
      <c r="C239" s="38">
        <v>204</v>
      </c>
      <c r="D239" s="38" t="s">
        <v>2041</v>
      </c>
      <c r="E239" s="38" t="s">
        <v>3813</v>
      </c>
      <c r="F239" s="38" t="s">
        <v>604</v>
      </c>
      <c r="G239" s="38" t="s">
        <v>472</v>
      </c>
      <c r="H239" s="38">
        <v>0</v>
      </c>
      <c r="I239" s="39">
        <v>0</v>
      </c>
      <c r="J239" s="38">
        <v>0</v>
      </c>
      <c r="K239" s="38">
        <v>0</v>
      </c>
      <c r="L239" s="39">
        <v>0</v>
      </c>
      <c r="M239" s="7">
        <v>3.7629999999999997E-5</v>
      </c>
      <c r="N239" s="7">
        <v>7.5259999999999994E-5</v>
      </c>
      <c r="O239" s="7">
        <v>0</v>
      </c>
    </row>
    <row r="240" spans="1:15" x14ac:dyDescent="0.35">
      <c r="A240" s="38" t="s">
        <v>1202</v>
      </c>
      <c r="B240" s="38" t="s">
        <v>4757</v>
      </c>
      <c r="C240" s="38">
        <v>205</v>
      </c>
      <c r="D240" s="38" t="s">
        <v>2043</v>
      </c>
      <c r="E240" s="38" t="s">
        <v>3813</v>
      </c>
      <c r="F240" s="38" t="s">
        <v>604</v>
      </c>
      <c r="G240" s="38" t="s">
        <v>472</v>
      </c>
      <c r="H240" s="38">
        <v>0</v>
      </c>
      <c r="I240" s="39">
        <v>0</v>
      </c>
      <c r="J240" s="38">
        <v>0</v>
      </c>
      <c r="K240" s="38">
        <v>0</v>
      </c>
      <c r="L240" s="39">
        <v>0</v>
      </c>
      <c r="M240" s="7">
        <v>8.4E-7</v>
      </c>
      <c r="N240" s="7">
        <v>1.68E-6</v>
      </c>
      <c r="O240" s="7">
        <v>0</v>
      </c>
    </row>
    <row r="241" spans="1:15" x14ac:dyDescent="0.35">
      <c r="A241" s="38" t="s">
        <v>1205</v>
      </c>
      <c r="B241" s="38" t="s">
        <v>4758</v>
      </c>
      <c r="C241" s="38">
        <v>206</v>
      </c>
      <c r="D241" s="38" t="s">
        <v>2045</v>
      </c>
      <c r="E241" s="38" t="s">
        <v>3813</v>
      </c>
      <c r="F241" s="38" t="s">
        <v>604</v>
      </c>
      <c r="G241" s="38" t="s">
        <v>472</v>
      </c>
      <c r="H241" s="38">
        <v>0</v>
      </c>
      <c r="I241" s="39">
        <v>0</v>
      </c>
      <c r="J241" s="38">
        <v>0</v>
      </c>
      <c r="K241" s="38">
        <v>0</v>
      </c>
      <c r="L241" s="39">
        <v>0</v>
      </c>
      <c r="M241" s="7">
        <v>8.4E-7</v>
      </c>
      <c r="N241" s="7">
        <v>1.68E-6</v>
      </c>
      <c r="O241" s="7">
        <v>0</v>
      </c>
    </row>
    <row r="242" spans="1:15" x14ac:dyDescent="0.35">
      <c r="A242" s="38" t="s">
        <v>1208</v>
      </c>
      <c r="B242" s="38" t="s">
        <v>4759</v>
      </c>
      <c r="C242" s="38">
        <v>207</v>
      </c>
      <c r="D242" s="38" t="s">
        <v>2047</v>
      </c>
      <c r="E242" s="38" t="s">
        <v>3813</v>
      </c>
      <c r="F242" s="38" t="s">
        <v>604</v>
      </c>
      <c r="G242" s="38" t="s">
        <v>472</v>
      </c>
      <c r="H242" s="38">
        <v>0</v>
      </c>
      <c r="I242" s="39">
        <v>0</v>
      </c>
      <c r="J242" s="38">
        <v>0</v>
      </c>
      <c r="K242" s="38">
        <v>0</v>
      </c>
      <c r="L242" s="39">
        <v>0</v>
      </c>
      <c r="M242" s="7">
        <v>2.7589999999999998E-5</v>
      </c>
      <c r="N242" s="7">
        <v>5.5179999999999997E-5</v>
      </c>
      <c r="O242" s="7">
        <v>0</v>
      </c>
    </row>
    <row r="243" spans="1:15" x14ac:dyDescent="0.35">
      <c r="A243" s="38" t="s">
        <v>1211</v>
      </c>
      <c r="B243" s="38" t="s">
        <v>4760</v>
      </c>
      <c r="C243" s="38">
        <v>208</v>
      </c>
      <c r="D243" s="38" t="s">
        <v>2049</v>
      </c>
      <c r="E243" s="38" t="s">
        <v>3813</v>
      </c>
      <c r="F243" s="38" t="s">
        <v>604</v>
      </c>
      <c r="G243" s="38" t="s">
        <v>472</v>
      </c>
      <c r="H243" s="38">
        <v>0</v>
      </c>
      <c r="I243" s="39">
        <v>0</v>
      </c>
      <c r="J243" s="38">
        <v>0</v>
      </c>
      <c r="K243" s="38">
        <v>0</v>
      </c>
      <c r="L243" s="39">
        <v>0</v>
      </c>
      <c r="M243" s="7">
        <v>3.3400000000000002E-6</v>
      </c>
      <c r="N243" s="7">
        <v>6.6800000000000004E-6</v>
      </c>
      <c r="O243" s="7">
        <v>0</v>
      </c>
    </row>
    <row r="244" spans="1:15" x14ac:dyDescent="0.35">
      <c r="A244" s="38" t="s">
        <v>1214</v>
      </c>
      <c r="B244" s="38" t="s">
        <v>4761</v>
      </c>
      <c r="C244" s="38">
        <v>209</v>
      </c>
      <c r="D244" s="38" t="s">
        <v>1965</v>
      </c>
      <c r="E244" s="38" t="s">
        <v>3813</v>
      </c>
      <c r="F244" s="38" t="s">
        <v>604</v>
      </c>
      <c r="G244" s="38" t="s">
        <v>472</v>
      </c>
      <c r="H244" s="38">
        <v>0</v>
      </c>
      <c r="I244" s="39">
        <v>0</v>
      </c>
      <c r="J244" s="38">
        <v>0</v>
      </c>
      <c r="K244" s="38">
        <v>0</v>
      </c>
      <c r="L244" s="39">
        <v>0</v>
      </c>
      <c r="M244" s="7">
        <v>6.8570000000000002E-5</v>
      </c>
      <c r="N244" s="7">
        <v>1.3714E-4</v>
      </c>
      <c r="O244" s="7">
        <v>0</v>
      </c>
    </row>
    <row r="245" spans="1:15" x14ac:dyDescent="0.35">
      <c r="A245" s="38" t="s">
        <v>1217</v>
      </c>
      <c r="B245" s="38" t="s">
        <v>4762</v>
      </c>
      <c r="C245" s="38">
        <v>210</v>
      </c>
      <c r="D245" s="38" t="s">
        <v>4763</v>
      </c>
      <c r="E245" s="38" t="s">
        <v>3813</v>
      </c>
      <c r="F245" s="38" t="s">
        <v>604</v>
      </c>
      <c r="G245" s="38" t="s">
        <v>472</v>
      </c>
      <c r="H245" s="38">
        <v>0</v>
      </c>
      <c r="I245" s="39">
        <v>0</v>
      </c>
      <c r="J245" s="38">
        <v>0</v>
      </c>
      <c r="K245" s="38">
        <v>0</v>
      </c>
      <c r="L245" s="39">
        <v>0</v>
      </c>
      <c r="M245" s="7">
        <v>5.8499999999999999E-6</v>
      </c>
      <c r="N245" s="7">
        <v>1.17E-5</v>
      </c>
      <c r="O245" s="7">
        <v>0</v>
      </c>
    </row>
    <row r="246" spans="1:15" x14ac:dyDescent="0.35">
      <c r="A246" s="38" t="s">
        <v>1220</v>
      </c>
      <c r="B246" s="38" t="s">
        <v>4764</v>
      </c>
      <c r="C246" s="38">
        <v>211</v>
      </c>
      <c r="D246" s="38" t="s">
        <v>4765</v>
      </c>
      <c r="E246" s="38" t="s">
        <v>3813</v>
      </c>
      <c r="F246" s="38" t="s">
        <v>604</v>
      </c>
      <c r="G246" s="38" t="s">
        <v>472</v>
      </c>
      <c r="H246" s="38">
        <v>0</v>
      </c>
      <c r="I246" s="39">
        <v>0</v>
      </c>
      <c r="J246" s="38">
        <v>0</v>
      </c>
      <c r="K246" s="38">
        <v>0</v>
      </c>
      <c r="L246" s="39">
        <v>0</v>
      </c>
      <c r="M246" s="7">
        <v>0</v>
      </c>
      <c r="N246" s="7">
        <v>0</v>
      </c>
      <c r="O246" s="7">
        <v>0</v>
      </c>
    </row>
    <row r="247" spans="1:15" x14ac:dyDescent="0.35">
      <c r="A247" s="38" t="s">
        <v>1223</v>
      </c>
      <c r="B247" s="38" t="s">
        <v>4766</v>
      </c>
      <c r="C247" s="38">
        <v>212</v>
      </c>
      <c r="D247" s="38" t="s">
        <v>409</v>
      </c>
      <c r="E247" s="38" t="s">
        <v>3813</v>
      </c>
      <c r="F247" s="38" t="s">
        <v>604</v>
      </c>
      <c r="G247" s="38" t="s">
        <v>472</v>
      </c>
      <c r="H247" s="38">
        <v>0</v>
      </c>
      <c r="I247" s="39">
        <v>0</v>
      </c>
      <c r="J247" s="38">
        <v>0</v>
      </c>
      <c r="K247" s="38">
        <v>0</v>
      </c>
      <c r="L247" s="39">
        <v>0</v>
      </c>
      <c r="M247" s="7">
        <v>3.3400000000000002E-6</v>
      </c>
      <c r="N247" s="7">
        <v>6.6800000000000004E-6</v>
      </c>
      <c r="O247" s="7">
        <v>0</v>
      </c>
    </row>
    <row r="248" spans="1:15" x14ac:dyDescent="0.35">
      <c r="A248" s="38" t="s">
        <v>1226</v>
      </c>
      <c r="B248" s="38" t="s">
        <v>4767</v>
      </c>
      <c r="C248" s="38">
        <v>213</v>
      </c>
      <c r="D248" s="38" t="s">
        <v>4768</v>
      </c>
      <c r="E248" s="38" t="s">
        <v>3813</v>
      </c>
      <c r="F248" s="38" t="s">
        <v>604</v>
      </c>
      <c r="G248" s="38" t="s">
        <v>472</v>
      </c>
      <c r="H248" s="38">
        <v>0</v>
      </c>
      <c r="I248" s="39">
        <v>0</v>
      </c>
      <c r="J248" s="38">
        <v>0</v>
      </c>
      <c r="K248" s="38">
        <v>0</v>
      </c>
      <c r="L248" s="39">
        <v>0</v>
      </c>
      <c r="M248" s="7">
        <v>8.4E-7</v>
      </c>
      <c r="N248" s="7">
        <v>1.68E-6</v>
      </c>
      <c r="O248" s="7">
        <v>0</v>
      </c>
    </row>
    <row r="249" spans="1:15" x14ac:dyDescent="0.35">
      <c r="A249" s="38" t="s">
        <v>1229</v>
      </c>
      <c r="B249" s="38" t="s">
        <v>4769</v>
      </c>
      <c r="C249" s="38">
        <v>214</v>
      </c>
      <c r="D249" s="38" t="s">
        <v>4770</v>
      </c>
      <c r="E249" s="38" t="s">
        <v>3813</v>
      </c>
      <c r="F249" s="38" t="s">
        <v>604</v>
      </c>
      <c r="G249" s="38" t="s">
        <v>472</v>
      </c>
      <c r="H249" s="38">
        <v>0</v>
      </c>
      <c r="I249" s="39">
        <v>0</v>
      </c>
      <c r="J249" s="38">
        <v>0</v>
      </c>
      <c r="K249" s="38">
        <v>0</v>
      </c>
      <c r="L249" s="39">
        <v>0</v>
      </c>
      <c r="M249" s="7">
        <v>1.0030000000000001E-5</v>
      </c>
      <c r="N249" s="7">
        <v>2.0060000000000001E-5</v>
      </c>
      <c r="O249" s="7">
        <v>0</v>
      </c>
    </row>
    <row r="250" spans="1:15" x14ac:dyDescent="0.35">
      <c r="A250" s="38" t="s">
        <v>1232</v>
      </c>
      <c r="B250" s="38" t="s">
        <v>4771</v>
      </c>
      <c r="C250" s="38">
        <v>215</v>
      </c>
      <c r="D250" s="38" t="s">
        <v>4772</v>
      </c>
      <c r="E250" s="38" t="s">
        <v>3813</v>
      </c>
      <c r="F250" s="38" t="s">
        <v>604</v>
      </c>
      <c r="G250" s="38" t="s">
        <v>472</v>
      </c>
      <c r="H250" s="38">
        <v>0</v>
      </c>
      <c r="I250" s="39">
        <v>0</v>
      </c>
      <c r="J250" s="38">
        <v>0</v>
      </c>
      <c r="K250" s="38">
        <v>0</v>
      </c>
      <c r="L250" s="39">
        <v>0</v>
      </c>
      <c r="M250" s="7">
        <v>0</v>
      </c>
      <c r="N250" s="7">
        <v>0</v>
      </c>
      <c r="O250" s="7">
        <v>0</v>
      </c>
    </row>
    <row r="251" spans="1:15" x14ac:dyDescent="0.35">
      <c r="A251" s="38" t="s">
        <v>1235</v>
      </c>
      <c r="B251" s="38" t="s">
        <v>4773</v>
      </c>
      <c r="C251" s="38">
        <v>216</v>
      </c>
      <c r="D251" s="38" t="s">
        <v>4774</v>
      </c>
      <c r="E251" s="38" t="s">
        <v>3813</v>
      </c>
      <c r="F251" s="38" t="s">
        <v>604</v>
      </c>
      <c r="G251" s="38" t="s">
        <v>472</v>
      </c>
      <c r="H251" s="38">
        <v>0</v>
      </c>
      <c r="I251" s="39">
        <v>0</v>
      </c>
      <c r="J251" s="38">
        <v>0</v>
      </c>
      <c r="K251" s="38">
        <v>0</v>
      </c>
      <c r="L251" s="39">
        <v>0</v>
      </c>
      <c r="M251" s="7">
        <v>0</v>
      </c>
      <c r="N251" s="7">
        <v>0</v>
      </c>
      <c r="O251" s="7">
        <v>0</v>
      </c>
    </row>
    <row r="252" spans="1:15" x14ac:dyDescent="0.35">
      <c r="A252" s="38" t="s">
        <v>1238</v>
      </c>
      <c r="B252" s="38" t="s">
        <v>4775</v>
      </c>
      <c r="C252" s="38">
        <v>217</v>
      </c>
      <c r="D252" s="38" t="s">
        <v>4776</v>
      </c>
      <c r="E252" s="38" t="s">
        <v>3813</v>
      </c>
      <c r="F252" s="38" t="s">
        <v>604</v>
      </c>
      <c r="G252" s="38" t="s">
        <v>472</v>
      </c>
      <c r="H252" s="38">
        <v>0</v>
      </c>
      <c r="I252" s="39">
        <v>0</v>
      </c>
      <c r="J252" s="38">
        <v>0</v>
      </c>
      <c r="K252" s="38">
        <v>0</v>
      </c>
      <c r="L252" s="39">
        <v>0</v>
      </c>
      <c r="M252" s="7">
        <v>9.2E-6</v>
      </c>
      <c r="N252" s="7">
        <v>1.84E-5</v>
      </c>
      <c r="O252" s="7">
        <v>0</v>
      </c>
    </row>
    <row r="253" spans="1:15" x14ac:dyDescent="0.35">
      <c r="A253" s="38" t="s">
        <v>1241</v>
      </c>
      <c r="B253" s="38" t="s">
        <v>4777</v>
      </c>
      <c r="C253" s="38">
        <v>218</v>
      </c>
      <c r="D253" s="38" t="s">
        <v>4778</v>
      </c>
      <c r="E253" s="38" t="s">
        <v>3813</v>
      </c>
      <c r="F253" s="38" t="s">
        <v>604</v>
      </c>
      <c r="G253" s="38" t="s">
        <v>472</v>
      </c>
      <c r="H253" s="38">
        <v>0</v>
      </c>
      <c r="I253" s="39">
        <v>0</v>
      </c>
      <c r="J253" s="38">
        <v>0</v>
      </c>
      <c r="K253" s="38">
        <v>0</v>
      </c>
      <c r="L253" s="39">
        <v>0</v>
      </c>
      <c r="M253" s="7">
        <v>0</v>
      </c>
      <c r="N253" s="7">
        <v>0</v>
      </c>
      <c r="O253" s="7">
        <v>0</v>
      </c>
    </row>
    <row r="254" spans="1:15" x14ac:dyDescent="0.35">
      <c r="A254" s="38" t="s">
        <v>1244</v>
      </c>
      <c r="B254" s="38" t="s">
        <v>4779</v>
      </c>
      <c r="C254" s="38">
        <v>219</v>
      </c>
      <c r="D254" s="38" t="s">
        <v>4780</v>
      </c>
      <c r="E254" s="38" t="s">
        <v>3813</v>
      </c>
      <c r="F254" s="38" t="s">
        <v>604</v>
      </c>
      <c r="G254" s="38" t="s">
        <v>472</v>
      </c>
      <c r="H254" s="38">
        <v>0</v>
      </c>
      <c r="I254" s="39">
        <v>0</v>
      </c>
      <c r="J254" s="38">
        <v>0</v>
      </c>
      <c r="K254" s="38">
        <v>0</v>
      </c>
      <c r="L254" s="39">
        <v>0</v>
      </c>
      <c r="M254" s="7">
        <v>0</v>
      </c>
      <c r="N254" s="7">
        <v>0</v>
      </c>
      <c r="O254" s="7">
        <v>0</v>
      </c>
    </row>
    <row r="255" spans="1:15" x14ac:dyDescent="0.35">
      <c r="A255" s="38" t="s">
        <v>1247</v>
      </c>
      <c r="B255" s="38" t="s">
        <v>4781</v>
      </c>
      <c r="C255" s="38">
        <v>220</v>
      </c>
      <c r="D255" s="38" t="s">
        <v>4782</v>
      </c>
      <c r="E255" s="38" t="s">
        <v>3813</v>
      </c>
      <c r="F255" s="38" t="s">
        <v>604</v>
      </c>
      <c r="G255" s="38" t="s">
        <v>472</v>
      </c>
      <c r="H255" s="38">
        <v>0</v>
      </c>
      <c r="I255" s="39">
        <v>0</v>
      </c>
      <c r="J255" s="38">
        <v>0</v>
      </c>
      <c r="K255" s="38">
        <v>0</v>
      </c>
      <c r="L255" s="39">
        <v>0</v>
      </c>
      <c r="M255" s="7">
        <v>4.1799999999999998E-6</v>
      </c>
      <c r="N255" s="7">
        <v>8.3599999999999996E-6</v>
      </c>
      <c r="O255" s="7">
        <v>0</v>
      </c>
    </row>
    <row r="256" spans="1:15" x14ac:dyDescent="0.35">
      <c r="A256" s="38" t="s">
        <v>1250</v>
      </c>
      <c r="B256" s="38" t="s">
        <v>4783</v>
      </c>
      <c r="C256" s="38">
        <v>221</v>
      </c>
      <c r="D256" s="38" t="s">
        <v>4784</v>
      </c>
      <c r="E256" s="38" t="s">
        <v>3813</v>
      </c>
      <c r="F256" s="38" t="s">
        <v>604</v>
      </c>
      <c r="G256" s="38" t="s">
        <v>472</v>
      </c>
      <c r="H256" s="38">
        <v>0</v>
      </c>
      <c r="I256" s="39">
        <v>0</v>
      </c>
      <c r="J256" s="38">
        <v>0</v>
      </c>
      <c r="K256" s="38">
        <v>0</v>
      </c>
      <c r="L256" s="39">
        <v>0</v>
      </c>
      <c r="M256" s="7">
        <v>1.6700000000000001E-6</v>
      </c>
      <c r="N256" s="7">
        <v>3.3400000000000002E-6</v>
      </c>
      <c r="O256" s="7">
        <v>0</v>
      </c>
    </row>
    <row r="257" spans="1:15" x14ac:dyDescent="0.35">
      <c r="A257" s="38" t="s">
        <v>1253</v>
      </c>
      <c r="B257" s="38" t="s">
        <v>4785</v>
      </c>
      <c r="C257" s="38">
        <v>222</v>
      </c>
      <c r="D257" s="38" t="s">
        <v>4786</v>
      </c>
      <c r="E257" s="38" t="s">
        <v>3813</v>
      </c>
      <c r="F257" s="38" t="s">
        <v>604</v>
      </c>
      <c r="G257" s="38" t="s">
        <v>472</v>
      </c>
      <c r="H257" s="38">
        <v>0</v>
      </c>
      <c r="I257" s="39">
        <v>0</v>
      </c>
      <c r="J257" s="38">
        <v>0</v>
      </c>
      <c r="K257" s="38">
        <v>0</v>
      </c>
      <c r="L257" s="39">
        <v>0</v>
      </c>
      <c r="M257" s="7">
        <v>3.3400000000000002E-6</v>
      </c>
      <c r="N257" s="7">
        <v>6.6800000000000004E-6</v>
      </c>
      <c r="O257" s="7">
        <v>0</v>
      </c>
    </row>
    <row r="258" spans="1:15" x14ac:dyDescent="0.35">
      <c r="A258" s="38" t="s">
        <v>1256</v>
      </c>
      <c r="B258" s="38" t="s">
        <v>4787</v>
      </c>
      <c r="C258" s="38">
        <v>223</v>
      </c>
      <c r="D258" s="38" t="s">
        <v>4788</v>
      </c>
      <c r="E258" s="38" t="s">
        <v>3813</v>
      </c>
      <c r="F258" s="38" t="s">
        <v>604</v>
      </c>
      <c r="G258" s="38" t="s">
        <v>472</v>
      </c>
      <c r="H258" s="38">
        <v>0</v>
      </c>
      <c r="I258" s="39">
        <v>0</v>
      </c>
      <c r="J258" s="38">
        <v>0</v>
      </c>
      <c r="K258" s="38">
        <v>0</v>
      </c>
      <c r="L258" s="39">
        <v>0</v>
      </c>
      <c r="M258" s="7">
        <v>2.1739999999999999E-5</v>
      </c>
      <c r="N258" s="7">
        <v>4.3479999999999997E-5</v>
      </c>
      <c r="O258" s="7">
        <v>0</v>
      </c>
    </row>
    <row r="259" spans="1:15" x14ac:dyDescent="0.35">
      <c r="A259" s="38" t="s">
        <v>1259</v>
      </c>
      <c r="B259" s="38" t="s">
        <v>4789</v>
      </c>
      <c r="C259" s="38">
        <v>224</v>
      </c>
      <c r="D259" s="38" t="s">
        <v>4790</v>
      </c>
      <c r="E259" s="38" t="s">
        <v>3813</v>
      </c>
      <c r="F259" s="38" t="s">
        <v>600</v>
      </c>
      <c r="G259" s="38" t="s">
        <v>472</v>
      </c>
      <c r="H259" s="38">
        <v>0</v>
      </c>
      <c r="I259" s="39">
        <v>0</v>
      </c>
      <c r="J259" s="38">
        <v>0</v>
      </c>
      <c r="K259" s="38">
        <v>0</v>
      </c>
      <c r="L259" s="39">
        <v>0</v>
      </c>
      <c r="M259" s="7">
        <v>2.5100000000000001E-6</v>
      </c>
      <c r="N259" s="7">
        <v>5.0200000000000002E-6</v>
      </c>
      <c r="O259" s="7">
        <v>0</v>
      </c>
    </row>
    <row r="260" spans="1:15" x14ac:dyDescent="0.35">
      <c r="A260" s="38" t="s">
        <v>1262</v>
      </c>
      <c r="B260" s="38" t="s">
        <v>4791</v>
      </c>
      <c r="C260" s="38">
        <v>225</v>
      </c>
      <c r="D260" s="38" t="s">
        <v>1168</v>
      </c>
      <c r="E260" s="38" t="s">
        <v>3813</v>
      </c>
      <c r="F260" s="38" t="s">
        <v>600</v>
      </c>
      <c r="G260" s="38" t="s">
        <v>472</v>
      </c>
      <c r="H260" s="38">
        <v>0</v>
      </c>
      <c r="I260" s="39">
        <v>0</v>
      </c>
      <c r="J260" s="38">
        <v>0</v>
      </c>
      <c r="K260" s="38">
        <v>0</v>
      </c>
      <c r="L260" s="39">
        <v>0</v>
      </c>
      <c r="M260" s="7">
        <v>1.3546000000000001E-4</v>
      </c>
      <c r="N260" s="7">
        <v>2.7092000000000001E-4</v>
      </c>
      <c r="O260" s="7">
        <v>0</v>
      </c>
    </row>
    <row r="261" spans="1:15" x14ac:dyDescent="0.35">
      <c r="A261" s="38" t="s">
        <v>1265</v>
      </c>
      <c r="B261" s="38" t="s">
        <v>4792</v>
      </c>
      <c r="C261" s="38">
        <v>226</v>
      </c>
      <c r="D261" s="38" t="s">
        <v>1171</v>
      </c>
      <c r="E261" s="38" t="s">
        <v>3813</v>
      </c>
      <c r="F261" s="38" t="s">
        <v>600</v>
      </c>
      <c r="G261" s="38" t="s">
        <v>472</v>
      </c>
      <c r="H261" s="38">
        <v>0</v>
      </c>
      <c r="I261" s="39">
        <v>0</v>
      </c>
      <c r="J261" s="38">
        <v>0</v>
      </c>
      <c r="K261" s="38">
        <v>0</v>
      </c>
      <c r="L261" s="39">
        <v>0</v>
      </c>
      <c r="M261" s="7">
        <v>5.0200000000000002E-6</v>
      </c>
      <c r="N261" s="7">
        <v>1.004E-5</v>
      </c>
      <c r="O261" s="7">
        <v>0</v>
      </c>
    </row>
    <row r="262" spans="1:15" x14ac:dyDescent="0.35">
      <c r="A262" s="38" t="s">
        <v>1268</v>
      </c>
      <c r="B262" s="38" t="s">
        <v>4793</v>
      </c>
      <c r="C262" s="38">
        <v>228</v>
      </c>
      <c r="D262" s="38" t="s">
        <v>1177</v>
      </c>
      <c r="E262" s="38" t="s">
        <v>3813</v>
      </c>
      <c r="F262" s="38" t="s">
        <v>600</v>
      </c>
      <c r="G262" s="38" t="s">
        <v>472</v>
      </c>
      <c r="H262" s="38">
        <v>0</v>
      </c>
      <c r="I262" s="39">
        <v>0</v>
      </c>
      <c r="J262" s="38">
        <v>0</v>
      </c>
      <c r="K262" s="38">
        <v>0</v>
      </c>
      <c r="L262" s="39">
        <v>0</v>
      </c>
      <c r="M262" s="7">
        <v>8.6130000000000004E-5</v>
      </c>
      <c r="N262" s="7">
        <v>1.7226000000000001E-4</v>
      </c>
      <c r="O262" s="7">
        <v>0</v>
      </c>
    </row>
    <row r="263" spans="1:15" x14ac:dyDescent="0.35">
      <c r="A263" s="38" t="s">
        <v>1271</v>
      </c>
      <c r="B263" s="38" t="s">
        <v>4794</v>
      </c>
      <c r="C263" s="38">
        <v>229</v>
      </c>
      <c r="D263" s="38" t="s">
        <v>4795</v>
      </c>
      <c r="E263" s="38" t="s">
        <v>3813</v>
      </c>
      <c r="F263" s="38" t="s">
        <v>600</v>
      </c>
      <c r="G263" s="38" t="s">
        <v>472</v>
      </c>
      <c r="H263" s="38">
        <v>0</v>
      </c>
      <c r="I263" s="39">
        <v>0</v>
      </c>
      <c r="J263" s="38">
        <v>0</v>
      </c>
      <c r="K263" s="38">
        <v>0</v>
      </c>
      <c r="L263" s="39">
        <v>0</v>
      </c>
      <c r="M263" s="7">
        <v>3.6789999999999998E-5</v>
      </c>
      <c r="N263" s="7">
        <v>7.3579999999999997E-5</v>
      </c>
      <c r="O263" s="7">
        <v>0</v>
      </c>
    </row>
    <row r="264" spans="1:15" x14ac:dyDescent="0.35">
      <c r="A264" s="38" t="s">
        <v>1274</v>
      </c>
      <c r="B264" s="38" t="s">
        <v>4796</v>
      </c>
      <c r="C264" s="38">
        <v>230</v>
      </c>
      <c r="D264" s="38" t="s">
        <v>4797</v>
      </c>
      <c r="E264" s="38" t="s">
        <v>3813</v>
      </c>
      <c r="F264" s="38" t="s">
        <v>600</v>
      </c>
      <c r="G264" s="38" t="s">
        <v>472</v>
      </c>
      <c r="H264" s="38">
        <v>0</v>
      </c>
      <c r="I264" s="39">
        <v>0</v>
      </c>
      <c r="J264" s="38">
        <v>0</v>
      </c>
      <c r="K264" s="38">
        <v>0</v>
      </c>
      <c r="L264" s="39">
        <v>0</v>
      </c>
      <c r="M264" s="7">
        <v>5.0200000000000002E-6</v>
      </c>
      <c r="N264" s="7">
        <v>1.004E-5</v>
      </c>
      <c r="O264" s="7">
        <v>0</v>
      </c>
    </row>
    <row r="265" spans="1:15" x14ac:dyDescent="0.35">
      <c r="A265" s="38" t="s">
        <v>1277</v>
      </c>
      <c r="B265" s="38" t="s">
        <v>4798</v>
      </c>
      <c r="C265" s="38">
        <v>231</v>
      </c>
      <c r="D265" s="38" t="s">
        <v>1198</v>
      </c>
      <c r="E265" s="38" t="s">
        <v>3813</v>
      </c>
      <c r="F265" s="38" t="s">
        <v>600</v>
      </c>
      <c r="G265" s="38" t="s">
        <v>472</v>
      </c>
      <c r="H265" s="38">
        <v>0</v>
      </c>
      <c r="I265" s="39">
        <v>0</v>
      </c>
      <c r="J265" s="38">
        <v>0</v>
      </c>
      <c r="K265" s="38">
        <v>0</v>
      </c>
      <c r="L265" s="39">
        <v>0</v>
      </c>
      <c r="M265" s="7">
        <v>5.8499999999999999E-6</v>
      </c>
      <c r="N265" s="7">
        <v>1.17E-5</v>
      </c>
      <c r="O265" s="7">
        <v>0</v>
      </c>
    </row>
    <row r="266" spans="1:15" x14ac:dyDescent="0.35">
      <c r="A266" s="38" t="s">
        <v>1280</v>
      </c>
      <c r="B266" s="38" t="s">
        <v>4799</v>
      </c>
      <c r="C266" s="38">
        <v>232</v>
      </c>
      <c r="D266" s="38" t="s">
        <v>2734</v>
      </c>
      <c r="E266" s="38" t="s">
        <v>3813</v>
      </c>
      <c r="F266" s="38" t="s">
        <v>600</v>
      </c>
      <c r="G266" s="38" t="s">
        <v>472</v>
      </c>
      <c r="H266" s="38">
        <v>0</v>
      </c>
      <c r="I266" s="39">
        <v>0</v>
      </c>
      <c r="J266" s="38">
        <v>0</v>
      </c>
      <c r="K266" s="38">
        <v>0</v>
      </c>
      <c r="L266" s="39">
        <v>0</v>
      </c>
      <c r="M266" s="7">
        <v>0</v>
      </c>
      <c r="N266" s="7">
        <v>0</v>
      </c>
      <c r="O266" s="7">
        <v>0</v>
      </c>
    </row>
    <row r="267" spans="1:15" x14ac:dyDescent="0.35">
      <c r="A267" s="38" t="s">
        <v>1283</v>
      </c>
      <c r="B267" s="38" t="s">
        <v>4800</v>
      </c>
      <c r="C267" s="38">
        <v>233</v>
      </c>
      <c r="D267" s="38" t="s">
        <v>4801</v>
      </c>
      <c r="E267" s="38" t="s">
        <v>3813</v>
      </c>
      <c r="F267" s="38" t="s">
        <v>608</v>
      </c>
      <c r="G267" s="38" t="s">
        <v>472</v>
      </c>
      <c r="H267" s="38">
        <v>0</v>
      </c>
      <c r="I267" s="39">
        <v>0</v>
      </c>
      <c r="J267" s="38">
        <v>0</v>
      </c>
      <c r="K267" s="38">
        <v>0</v>
      </c>
      <c r="L267" s="39">
        <v>0</v>
      </c>
      <c r="M267" s="7">
        <v>3.2610000000000001E-5</v>
      </c>
      <c r="N267" s="7">
        <v>6.5220000000000002E-5</v>
      </c>
      <c r="O267" s="7">
        <v>0</v>
      </c>
    </row>
    <row r="268" spans="1:15" x14ac:dyDescent="0.35">
      <c r="A268" s="38" t="s">
        <v>1286</v>
      </c>
      <c r="B268" s="38" t="s">
        <v>4802</v>
      </c>
      <c r="C268" s="38">
        <v>234</v>
      </c>
      <c r="D268" s="38" t="s">
        <v>4803</v>
      </c>
      <c r="E268" s="38" t="s">
        <v>3813</v>
      </c>
      <c r="F268" s="38" t="s">
        <v>608</v>
      </c>
      <c r="G268" s="38" t="s">
        <v>472</v>
      </c>
      <c r="H268" s="38">
        <v>0</v>
      </c>
      <c r="I268" s="39">
        <v>0</v>
      </c>
      <c r="J268" s="38">
        <v>0</v>
      </c>
      <c r="K268" s="38">
        <v>0</v>
      </c>
      <c r="L268" s="39">
        <v>0</v>
      </c>
      <c r="M268" s="7">
        <v>6.6900000000000003E-6</v>
      </c>
      <c r="N268" s="7">
        <v>1.3380000000000001E-5</v>
      </c>
      <c r="O268" s="7">
        <v>0</v>
      </c>
    </row>
    <row r="269" spans="1:15" x14ac:dyDescent="0.35">
      <c r="A269" s="38" t="s">
        <v>1289</v>
      </c>
      <c r="B269" s="38" t="s">
        <v>4804</v>
      </c>
      <c r="C269" s="38">
        <v>235</v>
      </c>
      <c r="D269" s="38" t="s">
        <v>4805</v>
      </c>
      <c r="E269" s="38" t="s">
        <v>3813</v>
      </c>
      <c r="F269" s="38" t="s">
        <v>608</v>
      </c>
      <c r="G269" s="38" t="s">
        <v>472</v>
      </c>
      <c r="H269" s="38">
        <v>0</v>
      </c>
      <c r="I269" s="39">
        <v>0</v>
      </c>
      <c r="J269" s="38">
        <v>0</v>
      </c>
      <c r="K269" s="38">
        <v>0</v>
      </c>
      <c r="L269" s="39">
        <v>0</v>
      </c>
      <c r="M269" s="7">
        <v>0</v>
      </c>
      <c r="N269" s="7">
        <v>0</v>
      </c>
      <c r="O269" s="7">
        <v>0</v>
      </c>
    </row>
    <row r="270" spans="1:15" x14ac:dyDescent="0.35">
      <c r="A270" s="38" t="s">
        <v>1292</v>
      </c>
      <c r="B270" s="38" t="s">
        <v>4806</v>
      </c>
      <c r="C270" s="38">
        <v>236</v>
      </c>
      <c r="D270" s="38" t="s">
        <v>4807</v>
      </c>
      <c r="E270" s="38" t="s">
        <v>3813</v>
      </c>
      <c r="F270" s="38" t="s">
        <v>608</v>
      </c>
      <c r="G270" s="38" t="s">
        <v>472</v>
      </c>
      <c r="H270" s="38">
        <v>0</v>
      </c>
      <c r="I270" s="39">
        <v>0</v>
      </c>
      <c r="J270" s="38">
        <v>0</v>
      </c>
      <c r="K270" s="38">
        <v>0</v>
      </c>
      <c r="L270" s="39">
        <v>0</v>
      </c>
      <c r="M270" s="7">
        <v>5.5189999999999998E-5</v>
      </c>
      <c r="N270" s="7">
        <v>1.1038E-4</v>
      </c>
      <c r="O270" s="7">
        <v>0</v>
      </c>
    </row>
    <row r="271" spans="1:15" x14ac:dyDescent="0.35">
      <c r="A271" s="38" t="s">
        <v>1295</v>
      </c>
      <c r="B271" s="38" t="s">
        <v>4808</v>
      </c>
      <c r="C271" s="38">
        <v>237</v>
      </c>
      <c r="D271" s="38" t="s">
        <v>4809</v>
      </c>
      <c r="E271" s="38" t="s">
        <v>3813</v>
      </c>
      <c r="F271" s="38" t="s">
        <v>608</v>
      </c>
      <c r="G271" s="38" t="s">
        <v>472</v>
      </c>
      <c r="H271" s="38">
        <v>0</v>
      </c>
      <c r="I271" s="39">
        <v>0</v>
      </c>
      <c r="J271" s="38">
        <v>0</v>
      </c>
      <c r="K271" s="38">
        <v>0</v>
      </c>
      <c r="L271" s="39">
        <v>0</v>
      </c>
      <c r="M271" s="7">
        <v>2.0069999999999999E-5</v>
      </c>
      <c r="N271" s="7">
        <v>4.0139999999999999E-5</v>
      </c>
      <c r="O271" s="7">
        <v>0</v>
      </c>
    </row>
    <row r="272" spans="1:15" x14ac:dyDescent="0.35">
      <c r="A272" s="38" t="s">
        <v>1298</v>
      </c>
      <c r="B272" s="38" t="s">
        <v>4810</v>
      </c>
      <c r="C272" s="38">
        <v>238</v>
      </c>
      <c r="D272" s="38" t="s">
        <v>4811</v>
      </c>
      <c r="E272" s="38" t="s">
        <v>3813</v>
      </c>
      <c r="F272" s="38" t="s">
        <v>608</v>
      </c>
      <c r="G272" s="38" t="s">
        <v>472</v>
      </c>
      <c r="H272" s="38">
        <v>0</v>
      </c>
      <c r="I272" s="39">
        <v>0</v>
      </c>
      <c r="J272" s="38">
        <v>0</v>
      </c>
      <c r="K272" s="38">
        <v>0</v>
      </c>
      <c r="L272" s="39">
        <v>0</v>
      </c>
      <c r="M272" s="7">
        <v>1.3128E-4</v>
      </c>
      <c r="N272" s="7">
        <v>2.6256000000000001E-4</v>
      </c>
      <c r="O272" s="7">
        <v>0</v>
      </c>
    </row>
    <row r="273" spans="1:15" x14ac:dyDescent="0.35">
      <c r="A273" s="38" t="s">
        <v>1301</v>
      </c>
      <c r="B273" s="38" t="s">
        <v>4812</v>
      </c>
      <c r="C273" s="38">
        <v>239</v>
      </c>
      <c r="D273" s="38" t="s">
        <v>4813</v>
      </c>
      <c r="E273" s="38" t="s">
        <v>3813</v>
      </c>
      <c r="F273" s="38" t="s">
        <v>608</v>
      </c>
      <c r="G273" s="38" t="s">
        <v>472</v>
      </c>
      <c r="H273" s="38">
        <v>0</v>
      </c>
      <c r="I273" s="39">
        <v>0</v>
      </c>
      <c r="J273" s="38">
        <v>0</v>
      </c>
      <c r="K273" s="38">
        <v>0</v>
      </c>
      <c r="L273" s="39">
        <v>0</v>
      </c>
      <c r="M273" s="7">
        <v>5.1839999999999998E-5</v>
      </c>
      <c r="N273" s="7">
        <v>1.0368E-4</v>
      </c>
      <c r="O273" s="7">
        <v>0</v>
      </c>
    </row>
    <row r="274" spans="1:15" x14ac:dyDescent="0.35">
      <c r="A274" s="38" t="s">
        <v>1304</v>
      </c>
      <c r="B274" s="38" t="s">
        <v>4814</v>
      </c>
      <c r="C274" s="38">
        <v>240</v>
      </c>
      <c r="D274" s="38" t="s">
        <v>4815</v>
      </c>
      <c r="E274" s="38" t="s">
        <v>3813</v>
      </c>
      <c r="F274" s="38" t="s">
        <v>608</v>
      </c>
      <c r="G274" s="38" t="s">
        <v>472</v>
      </c>
      <c r="H274" s="38">
        <v>0</v>
      </c>
      <c r="I274" s="39">
        <v>0</v>
      </c>
      <c r="J274" s="38">
        <v>0</v>
      </c>
      <c r="K274" s="38">
        <v>0</v>
      </c>
      <c r="L274" s="39">
        <v>0</v>
      </c>
      <c r="M274" s="7">
        <v>1.2961E-4</v>
      </c>
      <c r="N274" s="7">
        <v>2.5922E-4</v>
      </c>
      <c r="O274" s="7">
        <v>0</v>
      </c>
    </row>
    <row r="275" spans="1:15" x14ac:dyDescent="0.35">
      <c r="A275" s="38" t="s">
        <v>1307</v>
      </c>
      <c r="B275" s="38" t="s">
        <v>4816</v>
      </c>
      <c r="C275" s="38">
        <v>242</v>
      </c>
      <c r="D275" s="38" t="s">
        <v>1823</v>
      </c>
      <c r="E275" s="38" t="s">
        <v>3813</v>
      </c>
      <c r="F275" s="38" t="s">
        <v>605</v>
      </c>
      <c r="G275" s="38" t="s">
        <v>472</v>
      </c>
      <c r="H275" s="38">
        <v>0</v>
      </c>
      <c r="I275" s="39">
        <v>0</v>
      </c>
      <c r="J275" s="38">
        <v>0</v>
      </c>
      <c r="K275" s="38">
        <v>0</v>
      </c>
      <c r="L275" s="39">
        <v>0</v>
      </c>
      <c r="M275" s="7">
        <v>2.3410000000000001E-5</v>
      </c>
      <c r="N275" s="7">
        <v>4.6820000000000002E-5</v>
      </c>
      <c r="O275" s="7">
        <v>0</v>
      </c>
    </row>
    <row r="276" spans="1:15" x14ac:dyDescent="0.35">
      <c r="A276" s="38" t="s">
        <v>1310</v>
      </c>
      <c r="B276" s="38" t="s">
        <v>4817</v>
      </c>
      <c r="C276" s="38">
        <v>243</v>
      </c>
      <c r="D276" s="38" t="s">
        <v>1833</v>
      </c>
      <c r="E276" s="38" t="s">
        <v>3813</v>
      </c>
      <c r="F276" s="38" t="s">
        <v>605</v>
      </c>
      <c r="G276" s="38" t="s">
        <v>472</v>
      </c>
      <c r="H276" s="38">
        <v>0</v>
      </c>
      <c r="I276" s="39">
        <v>0</v>
      </c>
      <c r="J276" s="38">
        <v>0</v>
      </c>
      <c r="K276" s="38">
        <v>0</v>
      </c>
      <c r="L276" s="39">
        <v>0</v>
      </c>
      <c r="M276" s="7">
        <v>6.6900000000000003E-6</v>
      </c>
      <c r="N276" s="7">
        <v>1.3380000000000001E-5</v>
      </c>
      <c r="O276" s="7">
        <v>0</v>
      </c>
    </row>
    <row r="277" spans="1:15" x14ac:dyDescent="0.35">
      <c r="A277" s="38" t="s">
        <v>1313</v>
      </c>
      <c r="B277" s="38" t="s">
        <v>4818</v>
      </c>
      <c r="C277" s="38">
        <v>244</v>
      </c>
      <c r="D277" s="38" t="s">
        <v>4819</v>
      </c>
      <c r="E277" s="38" t="s">
        <v>3813</v>
      </c>
      <c r="F277" s="38" t="s">
        <v>605</v>
      </c>
      <c r="G277" s="38" t="s">
        <v>472</v>
      </c>
      <c r="H277" s="38">
        <v>0</v>
      </c>
      <c r="I277" s="39">
        <v>0</v>
      </c>
      <c r="J277" s="38">
        <v>0</v>
      </c>
      <c r="K277" s="38">
        <v>0</v>
      </c>
      <c r="L277" s="39">
        <v>0</v>
      </c>
      <c r="M277" s="7">
        <v>1.2375999999999999E-4</v>
      </c>
      <c r="N277" s="7">
        <v>2.4751999999999999E-4</v>
      </c>
      <c r="O277" s="7">
        <v>0</v>
      </c>
    </row>
    <row r="278" spans="1:15" x14ac:dyDescent="0.35">
      <c r="A278" s="38" t="s">
        <v>1316</v>
      </c>
      <c r="B278" s="38" t="s">
        <v>4820</v>
      </c>
      <c r="C278" s="38">
        <v>245</v>
      </c>
      <c r="D278" s="38" t="s">
        <v>2061</v>
      </c>
      <c r="E278" s="38" t="s">
        <v>3813</v>
      </c>
      <c r="F278" s="38" t="s">
        <v>605</v>
      </c>
      <c r="G278" s="38" t="s">
        <v>472</v>
      </c>
      <c r="H278" s="38">
        <v>0</v>
      </c>
      <c r="I278" s="39">
        <v>0</v>
      </c>
      <c r="J278" s="38">
        <v>0</v>
      </c>
      <c r="K278" s="38">
        <v>0</v>
      </c>
      <c r="L278" s="39">
        <v>0</v>
      </c>
      <c r="M278" s="7">
        <v>1.171E-5</v>
      </c>
      <c r="N278" s="7">
        <v>2.3419999999999999E-5</v>
      </c>
      <c r="O278" s="7">
        <v>0</v>
      </c>
    </row>
    <row r="279" spans="1:15" x14ac:dyDescent="0.35">
      <c r="A279" s="38" t="s">
        <v>1319</v>
      </c>
      <c r="B279" s="38" t="s">
        <v>4821</v>
      </c>
      <c r="C279" s="38">
        <v>246</v>
      </c>
      <c r="D279" s="38" t="s">
        <v>2057</v>
      </c>
      <c r="E279" s="38" t="s">
        <v>3813</v>
      </c>
      <c r="F279" s="38" t="s">
        <v>605</v>
      </c>
      <c r="G279" s="38" t="s">
        <v>472</v>
      </c>
      <c r="H279" s="38">
        <v>0</v>
      </c>
      <c r="I279" s="39">
        <v>0</v>
      </c>
      <c r="J279" s="38">
        <v>0</v>
      </c>
      <c r="K279" s="38">
        <v>0</v>
      </c>
      <c r="L279" s="39">
        <v>0</v>
      </c>
      <c r="M279" s="7">
        <v>0</v>
      </c>
      <c r="N279" s="7">
        <v>0</v>
      </c>
      <c r="O279" s="7">
        <v>0</v>
      </c>
    </row>
    <row r="280" spans="1:15" x14ac:dyDescent="0.35">
      <c r="A280" s="40" t="s">
        <v>1322</v>
      </c>
      <c r="B280" s="40" t="s">
        <v>4822</v>
      </c>
      <c r="C280" s="40">
        <v>247</v>
      </c>
      <c r="D280" s="40" t="s">
        <v>4823</v>
      </c>
      <c r="E280" s="40" t="s">
        <v>3813</v>
      </c>
      <c r="F280" s="40" t="s">
        <v>474</v>
      </c>
      <c r="G280" s="40" t="s">
        <v>474</v>
      </c>
      <c r="H280" s="40">
        <v>0</v>
      </c>
      <c r="I280" s="41">
        <v>0</v>
      </c>
      <c r="J280" s="40">
        <v>0</v>
      </c>
      <c r="K280" s="40">
        <v>0</v>
      </c>
      <c r="L280" s="41">
        <v>0</v>
      </c>
      <c r="M280" s="7">
        <v>0</v>
      </c>
      <c r="N280" s="7">
        <v>0</v>
      </c>
      <c r="O280" s="7">
        <v>0</v>
      </c>
    </row>
    <row r="281" spans="1:15" x14ac:dyDescent="0.35">
      <c r="A281" s="36" t="s">
        <v>1325</v>
      </c>
      <c r="B281" s="36" t="s">
        <v>4824</v>
      </c>
      <c r="C281" s="36">
        <v>248</v>
      </c>
      <c r="D281" s="36" t="s">
        <v>4825</v>
      </c>
      <c r="E281" s="36" t="s">
        <v>3813</v>
      </c>
      <c r="F281" s="36" t="s">
        <v>421</v>
      </c>
      <c r="G281" s="36" t="s">
        <v>421</v>
      </c>
      <c r="H281" s="36">
        <v>0</v>
      </c>
      <c r="I281" s="37">
        <v>0</v>
      </c>
      <c r="J281" s="36">
        <v>0</v>
      </c>
      <c r="K281" s="36">
        <v>0</v>
      </c>
      <c r="L281" s="37">
        <v>0</v>
      </c>
      <c r="M281" s="7">
        <v>0</v>
      </c>
      <c r="N281" s="7">
        <v>0</v>
      </c>
      <c r="O281" s="7">
        <v>0</v>
      </c>
    </row>
    <row r="282" spans="1:15" x14ac:dyDescent="0.35">
      <c r="A282" s="36" t="s">
        <v>1328</v>
      </c>
      <c r="B282" s="36" t="s">
        <v>4826</v>
      </c>
      <c r="C282" s="36">
        <v>249</v>
      </c>
      <c r="D282" s="36" t="s">
        <v>4827</v>
      </c>
      <c r="E282" s="36" t="s">
        <v>3813</v>
      </c>
      <c r="F282" s="36" t="s">
        <v>421</v>
      </c>
      <c r="G282" s="36" t="s">
        <v>421</v>
      </c>
      <c r="H282" s="36">
        <v>0</v>
      </c>
      <c r="I282" s="37">
        <v>0</v>
      </c>
      <c r="J282" s="36">
        <v>0</v>
      </c>
      <c r="K282" s="36">
        <v>0</v>
      </c>
      <c r="L282" s="37">
        <v>0</v>
      </c>
      <c r="M282" s="7">
        <v>2.5100000000000001E-6</v>
      </c>
      <c r="N282" s="7">
        <v>5.0200000000000002E-6</v>
      </c>
      <c r="O282" s="7">
        <v>0</v>
      </c>
    </row>
    <row r="283" spans="1:15" x14ac:dyDescent="0.35">
      <c r="A283" s="36" t="s">
        <v>1331</v>
      </c>
      <c r="B283" s="36" t="s">
        <v>4828</v>
      </c>
      <c r="C283" s="36">
        <v>250</v>
      </c>
      <c r="D283" s="36" t="s">
        <v>4829</v>
      </c>
      <c r="E283" s="36" t="s">
        <v>3813</v>
      </c>
      <c r="F283" s="36" t="s">
        <v>421</v>
      </c>
      <c r="G283" s="36" t="s">
        <v>421</v>
      </c>
      <c r="H283" s="36">
        <v>0</v>
      </c>
      <c r="I283" s="37">
        <v>0</v>
      </c>
      <c r="J283" s="36">
        <v>0</v>
      </c>
      <c r="K283" s="36">
        <v>0</v>
      </c>
      <c r="L283" s="37">
        <v>0</v>
      </c>
      <c r="M283" s="7">
        <v>0</v>
      </c>
      <c r="N283" s="7">
        <v>0</v>
      </c>
      <c r="O283" s="7">
        <v>0</v>
      </c>
    </row>
    <row r="284" spans="1:15" x14ac:dyDescent="0.35">
      <c r="A284" s="46" t="s">
        <v>1334</v>
      </c>
      <c r="B284" s="46" t="s">
        <v>4830</v>
      </c>
      <c r="C284" s="46">
        <v>251</v>
      </c>
      <c r="D284" s="46" t="s">
        <v>1417</v>
      </c>
      <c r="E284" s="46" t="s">
        <v>3813</v>
      </c>
      <c r="F284" s="46" t="s">
        <v>483</v>
      </c>
      <c r="G284" s="46" t="s">
        <v>483</v>
      </c>
      <c r="H284" s="46">
        <v>0</v>
      </c>
      <c r="I284" s="47">
        <v>0</v>
      </c>
      <c r="J284" s="46">
        <v>0</v>
      </c>
      <c r="K284" s="46">
        <v>0</v>
      </c>
      <c r="L284" s="47">
        <v>0</v>
      </c>
      <c r="M284" s="7">
        <v>8.4E-7</v>
      </c>
      <c r="N284" s="7">
        <v>1.68E-6</v>
      </c>
      <c r="O284" s="7">
        <v>0</v>
      </c>
    </row>
    <row r="285" spans="1:15" x14ac:dyDescent="0.35">
      <c r="A285" s="38" t="s">
        <v>1337</v>
      </c>
      <c r="B285" s="38" t="s">
        <v>4831</v>
      </c>
      <c r="C285" s="38">
        <v>252</v>
      </c>
      <c r="D285" s="38" t="s">
        <v>1402</v>
      </c>
      <c r="E285" s="38" t="s">
        <v>3813</v>
      </c>
      <c r="F285" s="38" t="s">
        <v>596</v>
      </c>
      <c r="G285" s="38" t="s">
        <v>472</v>
      </c>
      <c r="H285" s="38">
        <v>0</v>
      </c>
      <c r="I285" s="39">
        <v>0</v>
      </c>
      <c r="J285" s="38">
        <v>0</v>
      </c>
      <c r="K285" s="38">
        <v>0</v>
      </c>
      <c r="L285" s="39">
        <v>0</v>
      </c>
      <c r="M285" s="7">
        <v>5.8529999999999997E-5</v>
      </c>
      <c r="N285" s="7">
        <v>1.1705999999999999E-4</v>
      </c>
      <c r="O285" s="7">
        <v>0</v>
      </c>
    </row>
    <row r="286" spans="1:15" x14ac:dyDescent="0.35">
      <c r="A286" s="38" t="s">
        <v>1340</v>
      </c>
      <c r="B286" s="38" t="s">
        <v>4832</v>
      </c>
      <c r="C286" s="38">
        <v>253</v>
      </c>
      <c r="D286" s="38" t="s">
        <v>1453</v>
      </c>
      <c r="E286" s="38" t="s">
        <v>3813</v>
      </c>
      <c r="F286" s="38" t="s">
        <v>594</v>
      </c>
      <c r="G286" s="38" t="s">
        <v>472</v>
      </c>
      <c r="H286" s="38">
        <v>0</v>
      </c>
      <c r="I286" s="39">
        <v>0</v>
      </c>
      <c r="J286" s="38">
        <v>0</v>
      </c>
      <c r="K286" s="38">
        <v>0</v>
      </c>
      <c r="L286" s="39">
        <v>0</v>
      </c>
      <c r="M286" s="7">
        <v>8.3599999999999996E-6</v>
      </c>
      <c r="N286" s="7">
        <v>1.6719999999999999E-5</v>
      </c>
      <c r="O286" s="7">
        <v>0</v>
      </c>
    </row>
    <row r="287" spans="1:15" x14ac:dyDescent="0.35">
      <c r="A287" s="46" t="s">
        <v>1343</v>
      </c>
      <c r="B287" s="46" t="s">
        <v>4833</v>
      </c>
      <c r="C287" s="46">
        <v>254</v>
      </c>
      <c r="D287" s="46" t="s">
        <v>4834</v>
      </c>
      <c r="E287" s="46" t="s">
        <v>3813</v>
      </c>
      <c r="F287" s="46" t="s">
        <v>483</v>
      </c>
      <c r="G287" s="46" t="s">
        <v>483</v>
      </c>
      <c r="H287" s="46">
        <v>0</v>
      </c>
      <c r="I287" s="47">
        <v>0</v>
      </c>
      <c r="J287" s="46">
        <v>0</v>
      </c>
      <c r="K287" s="46">
        <v>0</v>
      </c>
      <c r="L287" s="47">
        <v>0</v>
      </c>
      <c r="M287" s="7">
        <v>0</v>
      </c>
      <c r="N287" s="7">
        <v>0</v>
      </c>
      <c r="O287" s="7">
        <v>0</v>
      </c>
    </row>
    <row r="288" spans="1:15" x14ac:dyDescent="0.35">
      <c r="A288" s="44" t="s">
        <v>1346</v>
      </c>
      <c r="B288" s="44" t="s">
        <v>4835</v>
      </c>
      <c r="C288" s="44">
        <v>255</v>
      </c>
      <c r="D288" s="44" t="s">
        <v>4018</v>
      </c>
      <c r="E288" s="44" t="s">
        <v>3813</v>
      </c>
      <c r="F288" s="44" t="s">
        <v>616</v>
      </c>
      <c r="G288" s="44" t="s">
        <v>481</v>
      </c>
      <c r="H288" s="44">
        <v>0</v>
      </c>
      <c r="I288" s="45">
        <v>0</v>
      </c>
      <c r="J288" s="44">
        <v>0</v>
      </c>
      <c r="K288" s="44">
        <v>0</v>
      </c>
      <c r="L288" s="45">
        <v>0</v>
      </c>
      <c r="M288" s="7">
        <v>9.2E-6</v>
      </c>
      <c r="N288" s="7">
        <v>1.84E-5</v>
      </c>
      <c r="O288" s="7">
        <v>0</v>
      </c>
    </row>
    <row r="289" spans="1:15" x14ac:dyDescent="0.35">
      <c r="A289" s="36" t="s">
        <v>1349</v>
      </c>
      <c r="B289" s="36" t="s">
        <v>4836</v>
      </c>
      <c r="C289" s="36">
        <v>256</v>
      </c>
      <c r="D289" s="36" t="s">
        <v>1447</v>
      </c>
      <c r="E289" s="36" t="s">
        <v>3813</v>
      </c>
      <c r="F289" s="36" t="s">
        <v>421</v>
      </c>
      <c r="G289" s="36" t="s">
        <v>421</v>
      </c>
      <c r="H289" s="36">
        <v>0</v>
      </c>
      <c r="I289" s="37">
        <v>0</v>
      </c>
      <c r="J289" s="36">
        <v>0</v>
      </c>
      <c r="K289" s="36">
        <v>0</v>
      </c>
      <c r="L289" s="37">
        <v>0</v>
      </c>
      <c r="M289" s="7">
        <v>8.4E-7</v>
      </c>
      <c r="N289" s="7">
        <v>1.68E-6</v>
      </c>
      <c r="O289" s="7">
        <v>0</v>
      </c>
    </row>
    <row r="290" spans="1:15" x14ac:dyDescent="0.35">
      <c r="A290" s="38" t="s">
        <v>1352</v>
      </c>
      <c r="B290" s="38" t="s">
        <v>4837</v>
      </c>
      <c r="C290" s="38">
        <v>257</v>
      </c>
      <c r="D290" s="38" t="s">
        <v>4838</v>
      </c>
      <c r="E290" s="38" t="s">
        <v>3813</v>
      </c>
      <c r="F290" s="38" t="s">
        <v>596</v>
      </c>
      <c r="G290" s="38" t="s">
        <v>472</v>
      </c>
      <c r="H290" s="38">
        <v>0</v>
      </c>
      <c r="I290" s="39">
        <v>0</v>
      </c>
      <c r="J290" s="38">
        <v>0</v>
      </c>
      <c r="K290" s="38">
        <v>0</v>
      </c>
      <c r="L290" s="39">
        <v>0</v>
      </c>
      <c r="M290" s="7">
        <v>0</v>
      </c>
      <c r="N290" s="7">
        <v>0</v>
      </c>
      <c r="O290" s="7">
        <v>0</v>
      </c>
    </row>
    <row r="291" spans="1:15" x14ac:dyDescent="0.35">
      <c r="A291" s="38" t="s">
        <v>1355</v>
      </c>
      <c r="B291" s="38" t="s">
        <v>4839</v>
      </c>
      <c r="C291" s="38">
        <v>258</v>
      </c>
      <c r="D291" s="38" t="s">
        <v>3999</v>
      </c>
      <c r="E291" s="38" t="s">
        <v>3813</v>
      </c>
      <c r="F291" s="38" t="s">
        <v>596</v>
      </c>
      <c r="G291" s="38" t="s">
        <v>472</v>
      </c>
      <c r="H291" s="38">
        <v>0</v>
      </c>
      <c r="I291" s="39">
        <v>0</v>
      </c>
      <c r="J291" s="38">
        <v>0</v>
      </c>
      <c r="K291" s="38">
        <v>0</v>
      </c>
      <c r="L291" s="39">
        <v>0</v>
      </c>
      <c r="M291" s="7">
        <v>0</v>
      </c>
      <c r="N291" s="7">
        <v>0</v>
      </c>
      <c r="O291" s="7">
        <v>0</v>
      </c>
    </row>
    <row r="292" spans="1:15" x14ac:dyDescent="0.35">
      <c r="A292" s="38" t="s">
        <v>1358</v>
      </c>
      <c r="B292" s="38" t="s">
        <v>4840</v>
      </c>
      <c r="C292" s="38">
        <v>259</v>
      </c>
      <c r="D292" s="38" t="s">
        <v>4841</v>
      </c>
      <c r="E292" s="38" t="s">
        <v>3813</v>
      </c>
      <c r="F292" s="38" t="s">
        <v>596</v>
      </c>
      <c r="G292" s="38" t="s">
        <v>472</v>
      </c>
      <c r="H292" s="38">
        <v>0</v>
      </c>
      <c r="I292" s="39">
        <v>0</v>
      </c>
      <c r="J292" s="38">
        <v>0</v>
      </c>
      <c r="K292" s="38">
        <v>0</v>
      </c>
      <c r="L292" s="39">
        <v>0</v>
      </c>
      <c r="M292" s="7">
        <v>0</v>
      </c>
      <c r="N292" s="7">
        <v>0</v>
      </c>
      <c r="O292" s="7">
        <v>0</v>
      </c>
    </row>
    <row r="293" spans="1:15" x14ac:dyDescent="0.35">
      <c r="A293" s="38" t="s">
        <v>1361</v>
      </c>
      <c r="B293" s="38" t="s">
        <v>4842</v>
      </c>
      <c r="C293" s="38">
        <v>260</v>
      </c>
      <c r="D293" s="38" t="s">
        <v>3924</v>
      </c>
      <c r="E293" s="38" t="s">
        <v>3813</v>
      </c>
      <c r="F293" s="38" t="s">
        <v>596</v>
      </c>
      <c r="G293" s="38" t="s">
        <v>472</v>
      </c>
      <c r="H293" s="38">
        <v>0</v>
      </c>
      <c r="I293" s="39">
        <v>0</v>
      </c>
      <c r="J293" s="38">
        <v>0</v>
      </c>
      <c r="K293" s="38">
        <v>0</v>
      </c>
      <c r="L293" s="39">
        <v>0</v>
      </c>
      <c r="M293" s="7">
        <v>0</v>
      </c>
      <c r="N293" s="7">
        <v>0</v>
      </c>
      <c r="O293" s="7">
        <v>0</v>
      </c>
    </row>
    <row r="294" spans="1:15" x14ac:dyDescent="0.35">
      <c r="A294" s="38" t="s">
        <v>1364</v>
      </c>
      <c r="B294" s="38" t="s">
        <v>4843</v>
      </c>
      <c r="C294" s="38">
        <v>261</v>
      </c>
      <c r="D294" s="38" t="s">
        <v>4844</v>
      </c>
      <c r="E294" s="38" t="s">
        <v>3813</v>
      </c>
      <c r="F294" s="38" t="s">
        <v>596</v>
      </c>
      <c r="G294" s="38" t="s">
        <v>472</v>
      </c>
      <c r="H294" s="38">
        <v>0</v>
      </c>
      <c r="I294" s="39">
        <v>0</v>
      </c>
      <c r="J294" s="38">
        <v>0</v>
      </c>
      <c r="K294" s="38">
        <v>0</v>
      </c>
      <c r="L294" s="39">
        <v>0</v>
      </c>
      <c r="M294" s="7">
        <v>0</v>
      </c>
      <c r="N294" s="7">
        <v>0</v>
      </c>
      <c r="O294" s="7">
        <v>0</v>
      </c>
    </row>
    <row r="295" spans="1:15" x14ac:dyDescent="0.35">
      <c r="A295" s="38" t="s">
        <v>1367</v>
      </c>
      <c r="B295" s="38" t="s">
        <v>4845</v>
      </c>
      <c r="C295" s="38">
        <v>262</v>
      </c>
      <c r="D295" s="38" t="s">
        <v>3932</v>
      </c>
      <c r="E295" s="38" t="s">
        <v>3813</v>
      </c>
      <c r="F295" s="38" t="s">
        <v>596</v>
      </c>
      <c r="G295" s="38" t="s">
        <v>472</v>
      </c>
      <c r="H295" s="38">
        <v>0</v>
      </c>
      <c r="I295" s="39">
        <v>0</v>
      </c>
      <c r="J295" s="38">
        <v>0</v>
      </c>
      <c r="K295" s="38">
        <v>0</v>
      </c>
      <c r="L295" s="39">
        <v>0</v>
      </c>
      <c r="M295" s="7">
        <v>0</v>
      </c>
      <c r="N295" s="7">
        <v>0</v>
      </c>
      <c r="O295" s="7">
        <v>0</v>
      </c>
    </row>
    <row r="296" spans="1:15" x14ac:dyDescent="0.35">
      <c r="A296" s="38" t="s">
        <v>1370</v>
      </c>
      <c r="B296" s="38" t="s">
        <v>4846</v>
      </c>
      <c r="C296" s="38">
        <v>263</v>
      </c>
      <c r="D296" s="38" t="s">
        <v>4847</v>
      </c>
      <c r="E296" s="38" t="s">
        <v>3813</v>
      </c>
      <c r="F296" s="38" t="s">
        <v>605</v>
      </c>
      <c r="G296" s="38" t="s">
        <v>472</v>
      </c>
      <c r="H296" s="38">
        <v>0</v>
      </c>
      <c r="I296" s="39">
        <v>0</v>
      </c>
      <c r="J296" s="38">
        <v>0</v>
      </c>
      <c r="K296" s="38">
        <v>0</v>
      </c>
      <c r="L296" s="39">
        <v>0</v>
      </c>
      <c r="M296" s="7">
        <v>0</v>
      </c>
      <c r="N296" s="7">
        <v>0</v>
      </c>
      <c r="O296" s="7">
        <v>0</v>
      </c>
    </row>
    <row r="297" spans="1:15" x14ac:dyDescent="0.35">
      <c r="A297" s="38" t="s">
        <v>1373</v>
      </c>
      <c r="B297" s="38" t="s">
        <v>4848</v>
      </c>
      <c r="C297" s="38">
        <v>264</v>
      </c>
      <c r="D297" s="38" t="s">
        <v>3930</v>
      </c>
      <c r="E297" s="38" t="s">
        <v>3813</v>
      </c>
      <c r="F297" s="38" t="s">
        <v>605</v>
      </c>
      <c r="G297" s="38" t="s">
        <v>472</v>
      </c>
      <c r="H297" s="38">
        <v>0</v>
      </c>
      <c r="I297" s="39">
        <v>0</v>
      </c>
      <c r="J297" s="38">
        <v>0</v>
      </c>
      <c r="K297" s="38">
        <v>0</v>
      </c>
      <c r="L297" s="39">
        <v>0</v>
      </c>
      <c r="M297" s="7">
        <v>0</v>
      </c>
      <c r="N297" s="7">
        <v>0</v>
      </c>
      <c r="O297" s="7">
        <v>0</v>
      </c>
    </row>
    <row r="298" spans="1:15" x14ac:dyDescent="0.35">
      <c r="A298" s="36" t="s">
        <v>1376</v>
      </c>
      <c r="B298" s="36" t="s">
        <v>4849</v>
      </c>
      <c r="C298" s="36">
        <v>265</v>
      </c>
      <c r="D298" s="36" t="s">
        <v>4194</v>
      </c>
      <c r="E298" s="36" t="s">
        <v>3813</v>
      </c>
      <c r="F298" s="36" t="s">
        <v>421</v>
      </c>
      <c r="G298" s="36" t="s">
        <v>421</v>
      </c>
      <c r="H298" s="36">
        <v>0</v>
      </c>
      <c r="I298" s="37">
        <v>0</v>
      </c>
      <c r="J298" s="36">
        <v>0</v>
      </c>
      <c r="K298" s="36">
        <v>0</v>
      </c>
      <c r="L298" s="37">
        <v>0</v>
      </c>
      <c r="M298" s="7">
        <v>0</v>
      </c>
      <c r="N298" s="7">
        <v>0</v>
      </c>
      <c r="O298" s="7">
        <v>0</v>
      </c>
    </row>
    <row r="299" spans="1:15" x14ac:dyDescent="0.35">
      <c r="A299" s="38" t="s">
        <v>1379</v>
      </c>
      <c r="B299" s="38" t="s">
        <v>4850</v>
      </c>
      <c r="C299" s="38">
        <v>266</v>
      </c>
      <c r="D299" s="38" t="s">
        <v>4851</v>
      </c>
      <c r="E299" s="38" t="s">
        <v>3813</v>
      </c>
      <c r="F299" s="38" t="s">
        <v>606</v>
      </c>
      <c r="G299" s="38" t="s">
        <v>472</v>
      </c>
      <c r="H299" s="38">
        <v>0</v>
      </c>
      <c r="I299" s="39">
        <v>0</v>
      </c>
      <c r="J299" s="38">
        <v>0</v>
      </c>
      <c r="K299" s="38">
        <v>0</v>
      </c>
      <c r="L299" s="39">
        <v>0</v>
      </c>
      <c r="M299" s="7">
        <v>0</v>
      </c>
      <c r="N299" s="7">
        <v>0</v>
      </c>
      <c r="O299" s="7">
        <v>0</v>
      </c>
    </row>
    <row r="300" spans="1:15" x14ac:dyDescent="0.35">
      <c r="A300" s="38" t="s">
        <v>1382</v>
      </c>
      <c r="B300" s="38" t="s">
        <v>4852</v>
      </c>
      <c r="C300" s="38">
        <v>267</v>
      </c>
      <c r="D300" s="38" t="s">
        <v>4853</v>
      </c>
      <c r="E300" s="38" t="s">
        <v>3813</v>
      </c>
      <c r="F300" s="38" t="s">
        <v>606</v>
      </c>
      <c r="G300" s="38" t="s">
        <v>472</v>
      </c>
      <c r="H300" s="38">
        <v>0</v>
      </c>
      <c r="I300" s="39">
        <v>0</v>
      </c>
      <c r="J300" s="38">
        <v>0</v>
      </c>
      <c r="K300" s="38">
        <v>0</v>
      </c>
      <c r="L300" s="39">
        <v>0</v>
      </c>
      <c r="M300" s="7">
        <v>0</v>
      </c>
      <c r="N300" s="7">
        <v>0</v>
      </c>
      <c r="O300" s="7">
        <v>0</v>
      </c>
    </row>
    <row r="301" spans="1:15" x14ac:dyDescent="0.35">
      <c r="A301" s="38" t="s">
        <v>1385</v>
      </c>
      <c r="B301" s="38" t="s">
        <v>4854</v>
      </c>
      <c r="C301" s="38">
        <v>268</v>
      </c>
      <c r="D301" s="38" t="s">
        <v>4855</v>
      </c>
      <c r="E301" s="38" t="s">
        <v>3813</v>
      </c>
      <c r="F301" s="38" t="s">
        <v>606</v>
      </c>
      <c r="G301" s="38" t="s">
        <v>472</v>
      </c>
      <c r="H301" s="38">
        <v>0</v>
      </c>
      <c r="I301" s="39">
        <v>0</v>
      </c>
      <c r="J301" s="38">
        <v>0</v>
      </c>
      <c r="K301" s="38">
        <v>0</v>
      </c>
      <c r="L301" s="39">
        <v>0</v>
      </c>
      <c r="M301" s="7">
        <v>4.9339999999999999E-5</v>
      </c>
      <c r="N301" s="7">
        <v>9.8679999999999997E-5</v>
      </c>
      <c r="O301" s="7">
        <v>0</v>
      </c>
    </row>
    <row r="302" spans="1:15" x14ac:dyDescent="0.35">
      <c r="A302" s="38" t="s">
        <v>1388</v>
      </c>
      <c r="B302" s="38" t="s">
        <v>4856</v>
      </c>
      <c r="C302" s="38">
        <v>269</v>
      </c>
      <c r="D302" s="38" t="s">
        <v>4857</v>
      </c>
      <c r="E302" s="38" t="s">
        <v>3813</v>
      </c>
      <c r="F302" s="38" t="s">
        <v>606</v>
      </c>
      <c r="G302" s="38" t="s">
        <v>472</v>
      </c>
      <c r="H302" s="38">
        <v>0</v>
      </c>
      <c r="I302" s="39">
        <v>0</v>
      </c>
      <c r="J302" s="38">
        <v>0</v>
      </c>
      <c r="K302" s="38">
        <v>0</v>
      </c>
      <c r="L302" s="39">
        <v>0</v>
      </c>
      <c r="M302" s="7">
        <v>8.4E-7</v>
      </c>
      <c r="N302" s="7">
        <v>1.68E-6</v>
      </c>
      <c r="O302" s="7">
        <v>0</v>
      </c>
    </row>
    <row r="303" spans="1:15" x14ac:dyDescent="0.35">
      <c r="A303" s="38" t="s">
        <v>1391</v>
      </c>
      <c r="B303" s="38" t="s">
        <v>4858</v>
      </c>
      <c r="C303" s="38">
        <v>270</v>
      </c>
      <c r="D303" s="38" t="s">
        <v>4859</v>
      </c>
      <c r="E303" s="38" t="s">
        <v>3813</v>
      </c>
      <c r="F303" s="38" t="s">
        <v>606</v>
      </c>
      <c r="G303" s="38" t="s">
        <v>472</v>
      </c>
      <c r="H303" s="38">
        <v>0</v>
      </c>
      <c r="I303" s="39">
        <v>0</v>
      </c>
      <c r="J303" s="38">
        <v>0</v>
      </c>
      <c r="K303" s="38">
        <v>0</v>
      </c>
      <c r="L303" s="39">
        <v>0</v>
      </c>
      <c r="M303" s="7">
        <v>8.4E-7</v>
      </c>
      <c r="N303" s="7">
        <v>1.68E-6</v>
      </c>
      <c r="O303" s="7">
        <v>0</v>
      </c>
    </row>
    <row r="304" spans="1:15" x14ac:dyDescent="0.35">
      <c r="A304" s="38" t="s">
        <v>1394</v>
      </c>
      <c r="B304" s="38" t="s">
        <v>4860</v>
      </c>
      <c r="C304" s="38">
        <v>271</v>
      </c>
      <c r="D304" s="38" t="s">
        <v>4861</v>
      </c>
      <c r="E304" s="38" t="s">
        <v>3813</v>
      </c>
      <c r="F304" s="38" t="s">
        <v>606</v>
      </c>
      <c r="G304" s="38" t="s">
        <v>472</v>
      </c>
      <c r="H304" s="38">
        <v>0</v>
      </c>
      <c r="I304" s="39">
        <v>0</v>
      </c>
      <c r="J304" s="38">
        <v>0</v>
      </c>
      <c r="K304" s="38">
        <v>0</v>
      </c>
      <c r="L304" s="39">
        <v>0</v>
      </c>
      <c r="M304" s="7">
        <v>8.4E-7</v>
      </c>
      <c r="N304" s="7">
        <v>1.68E-6</v>
      </c>
      <c r="O304" s="7">
        <v>0</v>
      </c>
    </row>
    <row r="305" spans="1:15" x14ac:dyDescent="0.35">
      <c r="A305" s="38" t="s">
        <v>1397</v>
      </c>
      <c r="B305" s="38" t="s">
        <v>4862</v>
      </c>
      <c r="C305" s="38">
        <v>272</v>
      </c>
      <c r="D305" s="38" t="s">
        <v>4863</v>
      </c>
      <c r="E305" s="38" t="s">
        <v>3813</v>
      </c>
      <c r="F305" s="38" t="s">
        <v>606</v>
      </c>
      <c r="G305" s="38" t="s">
        <v>472</v>
      </c>
      <c r="H305" s="38">
        <v>0</v>
      </c>
      <c r="I305" s="39">
        <v>0</v>
      </c>
      <c r="J305" s="38">
        <v>0</v>
      </c>
      <c r="K305" s="38">
        <v>0</v>
      </c>
      <c r="L305" s="39">
        <v>0</v>
      </c>
      <c r="M305" s="7">
        <v>4.1799999999999998E-6</v>
      </c>
      <c r="N305" s="7">
        <v>8.3599999999999996E-6</v>
      </c>
      <c r="O305" s="7">
        <v>0</v>
      </c>
    </row>
    <row r="306" spans="1:15" x14ac:dyDescent="0.35">
      <c r="A306" s="38" t="s">
        <v>1400</v>
      </c>
      <c r="B306" s="38" t="s">
        <v>4864</v>
      </c>
      <c r="C306" s="38">
        <v>273</v>
      </c>
      <c r="D306" s="38" t="s">
        <v>4865</v>
      </c>
      <c r="E306" s="38" t="s">
        <v>3813</v>
      </c>
      <c r="F306" s="38" t="s">
        <v>606</v>
      </c>
      <c r="G306" s="38" t="s">
        <v>472</v>
      </c>
      <c r="H306" s="38">
        <v>0</v>
      </c>
      <c r="I306" s="39">
        <v>0</v>
      </c>
      <c r="J306" s="38">
        <v>0</v>
      </c>
      <c r="K306" s="38">
        <v>0</v>
      </c>
      <c r="L306" s="39">
        <v>0</v>
      </c>
      <c r="M306" s="7">
        <v>0</v>
      </c>
      <c r="N306" s="7">
        <v>0</v>
      </c>
      <c r="O306" s="7">
        <v>0</v>
      </c>
    </row>
    <row r="307" spans="1:15" x14ac:dyDescent="0.35">
      <c r="A307" s="38" t="s">
        <v>1403</v>
      </c>
      <c r="B307" s="38" t="s">
        <v>4866</v>
      </c>
      <c r="C307" s="38">
        <v>274</v>
      </c>
      <c r="D307" s="38" t="s">
        <v>4867</v>
      </c>
      <c r="E307" s="38" t="s">
        <v>3813</v>
      </c>
      <c r="F307" s="38" t="s">
        <v>606</v>
      </c>
      <c r="G307" s="38" t="s">
        <v>472</v>
      </c>
      <c r="H307" s="38">
        <v>0</v>
      </c>
      <c r="I307" s="39">
        <v>0</v>
      </c>
      <c r="J307" s="38">
        <v>0</v>
      </c>
      <c r="K307" s="38">
        <v>0</v>
      </c>
      <c r="L307" s="39">
        <v>0</v>
      </c>
      <c r="M307" s="7">
        <v>8.4E-7</v>
      </c>
      <c r="N307" s="7">
        <v>1.68E-6</v>
      </c>
      <c r="O307" s="7">
        <v>0</v>
      </c>
    </row>
    <row r="308" spans="1:15" x14ac:dyDescent="0.35">
      <c r="A308" s="42" t="s">
        <v>1406</v>
      </c>
      <c r="B308" s="42" t="s">
        <v>4868</v>
      </c>
      <c r="C308" s="42">
        <v>297</v>
      </c>
      <c r="D308" s="42" t="s">
        <v>4869</v>
      </c>
      <c r="E308" s="42" t="s">
        <v>3801</v>
      </c>
      <c r="F308" s="42" t="s">
        <v>611</v>
      </c>
      <c r="G308" s="42" t="s">
        <v>480</v>
      </c>
      <c r="H308" s="42">
        <v>0</v>
      </c>
      <c r="I308" s="43">
        <v>0</v>
      </c>
      <c r="J308" s="42">
        <v>0</v>
      </c>
      <c r="K308" s="42">
        <v>0</v>
      </c>
      <c r="L308" s="43">
        <v>0</v>
      </c>
      <c r="M308" s="7">
        <v>2.5336999999999999E-4</v>
      </c>
      <c r="N308" s="7">
        <v>5.0673999999999999E-4</v>
      </c>
      <c r="O308" s="7">
        <v>0</v>
      </c>
    </row>
    <row r="309" spans="1:15" x14ac:dyDescent="0.35">
      <c r="A309" s="42" t="s">
        <v>1409</v>
      </c>
      <c r="B309" s="42" t="s">
        <v>4870</v>
      </c>
      <c r="C309" s="42">
        <v>298</v>
      </c>
      <c r="D309" s="42" t="s">
        <v>4871</v>
      </c>
      <c r="E309" s="42" t="s">
        <v>3801</v>
      </c>
      <c r="F309" s="42" t="s">
        <v>611</v>
      </c>
      <c r="G309" s="42" t="s">
        <v>480</v>
      </c>
      <c r="H309" s="42">
        <v>0</v>
      </c>
      <c r="I309" s="43">
        <v>0</v>
      </c>
      <c r="J309" s="42">
        <v>0</v>
      </c>
      <c r="K309" s="42">
        <v>0</v>
      </c>
      <c r="L309" s="43">
        <v>0</v>
      </c>
      <c r="M309" s="7">
        <v>0</v>
      </c>
      <c r="N309" s="7">
        <v>0</v>
      </c>
      <c r="O309" s="7">
        <v>0</v>
      </c>
    </row>
    <row r="310" spans="1:15" x14ac:dyDescent="0.35">
      <c r="A310" s="34" t="s">
        <v>1412</v>
      </c>
      <c r="B310" s="34" t="s">
        <v>4872</v>
      </c>
      <c r="C310" s="34">
        <v>300</v>
      </c>
      <c r="D310" s="34" t="s">
        <v>261</v>
      </c>
      <c r="E310" s="34" t="s">
        <v>4502</v>
      </c>
      <c r="F310" s="34" t="s">
        <v>373</v>
      </c>
      <c r="G310" s="34" t="s">
        <v>373</v>
      </c>
      <c r="H310" s="34">
        <v>0</v>
      </c>
      <c r="I310" s="35">
        <v>0</v>
      </c>
      <c r="J310" s="34">
        <v>0</v>
      </c>
      <c r="K310" s="34">
        <v>0</v>
      </c>
      <c r="L310" s="35">
        <v>0</v>
      </c>
      <c r="M310" s="7">
        <v>4.515E-5</v>
      </c>
      <c r="N310" s="7">
        <v>9.0299999999999999E-5</v>
      </c>
      <c r="O310" s="7">
        <v>0</v>
      </c>
    </row>
    <row r="311" spans="1:15" x14ac:dyDescent="0.35">
      <c r="A311" s="34" t="s">
        <v>1415</v>
      </c>
      <c r="B311" s="34" t="s">
        <v>4873</v>
      </c>
      <c r="C311" s="34">
        <v>301</v>
      </c>
      <c r="D311" s="34" t="s">
        <v>81</v>
      </c>
      <c r="E311" s="34" t="s">
        <v>4487</v>
      </c>
      <c r="F311" s="34" t="s">
        <v>373</v>
      </c>
      <c r="G311" s="34" t="s">
        <v>373</v>
      </c>
      <c r="H311" s="34">
        <v>0</v>
      </c>
      <c r="I311" s="35">
        <v>0</v>
      </c>
      <c r="J311" s="34">
        <v>0</v>
      </c>
      <c r="K311" s="34">
        <v>0</v>
      </c>
      <c r="L311" s="35">
        <v>0</v>
      </c>
      <c r="M311" s="7">
        <v>0</v>
      </c>
      <c r="N311" s="7">
        <v>0</v>
      </c>
      <c r="O311" s="7">
        <v>0</v>
      </c>
    </row>
    <row r="312" spans="1:15" x14ac:dyDescent="0.35">
      <c r="A312" s="32" t="s">
        <v>1418</v>
      </c>
      <c r="B312" s="32" t="s">
        <v>4874</v>
      </c>
      <c r="C312" s="32">
        <v>302</v>
      </c>
      <c r="D312" s="32" t="s">
        <v>856</v>
      </c>
      <c r="E312" s="32">
        <v>0</v>
      </c>
      <c r="F312" s="32" t="s">
        <v>260</v>
      </c>
      <c r="G312" s="32" t="s">
        <v>260</v>
      </c>
      <c r="H312" s="32">
        <v>0</v>
      </c>
      <c r="I312" s="33">
        <v>0</v>
      </c>
      <c r="J312" s="32">
        <v>0</v>
      </c>
      <c r="K312" s="32">
        <v>0</v>
      </c>
      <c r="L312" s="33">
        <v>0</v>
      </c>
      <c r="M312" s="7">
        <v>0</v>
      </c>
      <c r="N312" s="7">
        <v>0</v>
      </c>
      <c r="O312" s="7">
        <v>0</v>
      </c>
    </row>
    <row r="313" spans="1:15" x14ac:dyDescent="0.35">
      <c r="A313" s="32" t="s">
        <v>1421</v>
      </c>
      <c r="B313" s="32" t="s">
        <v>4875</v>
      </c>
      <c r="C313" s="32">
        <v>303</v>
      </c>
      <c r="D313" s="32" t="s">
        <v>4876</v>
      </c>
      <c r="E313" s="32" t="s">
        <v>4489</v>
      </c>
      <c r="F313" s="32" t="s">
        <v>260</v>
      </c>
      <c r="G313" s="32" t="s">
        <v>260</v>
      </c>
      <c r="H313" s="32">
        <v>0</v>
      </c>
      <c r="I313" s="33">
        <v>0</v>
      </c>
      <c r="J313" s="32">
        <v>0</v>
      </c>
      <c r="K313" s="32">
        <v>0</v>
      </c>
      <c r="L313" s="33">
        <v>0</v>
      </c>
      <c r="M313" s="7">
        <v>1.3463E-4</v>
      </c>
      <c r="N313" s="7">
        <v>2.6926000000000001E-4</v>
      </c>
      <c r="O313" s="7">
        <v>0</v>
      </c>
    </row>
    <row r="314" spans="1:15" x14ac:dyDescent="0.35">
      <c r="O314" s="44" t="s">
        <v>4877</v>
      </c>
    </row>
  </sheetData>
  <mergeCells count="2">
    <mergeCell ref="A42:C42"/>
    <mergeCell ref="J42:K42"/>
  </mergeCells>
  <phoneticPr fontId="9" type="noConversion"/>
  <hyperlinks>
    <hyperlink ref="A2" location="Top_all!A1" display="Top_all" xr:uid="{00000000-0004-0000-0700-000000000000}"/>
    <hyperlink ref="O7" r:id="rId1" display="http://cpdb.realtek.com/cpdbv3/view/mergeCell.php?project=RL6641&amp;cp=CP1&amp;version=RL6641ZA_TA01_V16&amp;lotid=PADA7&amp;waferid=TAF883-16G7&amp;bintype=sbin" xr:uid="{00000000-0004-0000-0700-000001000000}"/>
    <hyperlink ref="B46" r:id="rId2" xr:uid="{00000000-0004-0000-0700-000002000000}"/>
    <hyperlink ref="B47" r:id="rId3" xr:uid="{00000000-0004-0000-0700-000003000000}"/>
    <hyperlink ref="B48" r:id="rId4" xr:uid="{00000000-0004-0000-0700-000004000000}"/>
    <hyperlink ref="B49" r:id="rId5" xr:uid="{00000000-0004-0000-0700-000005000000}"/>
    <hyperlink ref="B50" r:id="rId6" xr:uid="{00000000-0004-0000-0700-000006000000}"/>
    <hyperlink ref="B51" r:id="rId7" xr:uid="{00000000-0004-0000-0700-000007000000}"/>
    <hyperlink ref="B52" r:id="rId8" xr:uid="{00000000-0004-0000-0700-000008000000}"/>
    <hyperlink ref="O52" r:id="rId9" display="http://cpdb.realtek.com/cpdbv3/view/wafermap/oneWaferSbinMap.php?project=RL6641&amp;checksum=851be29ea70b148974926953f88441ae&amp;bin_num=46&amp;bintype=sbin&amp;from=xls&amp;cp=CP1&amp;version=RL6641ZA_TA01_V16&amp;lotid=PADA7&amp;waferid=TAF883-16G7" xr:uid="{00000000-0004-0000-0700-000009000000}"/>
    <hyperlink ref="B53" r:id="rId10" xr:uid="{00000000-0004-0000-0700-00000A000000}"/>
    <hyperlink ref="B54" r:id="rId11" xr:uid="{00000000-0004-0000-0700-00000B000000}"/>
    <hyperlink ref="O54" r:id="rId12" display="http://cpdb.realtek.com/cpdbv3/view/wafermap/oneWaferSbinMap.php?project=RL6641&amp;checksum=851be29ea70b148974926953f88441ae&amp;bin_num=55&amp;bintype=sbin&amp;from=xls&amp;cp=CP1&amp;version=RL6641ZA_TA01_V16&amp;lotid=PADA7&amp;waferid=TAF883-16G7" xr:uid="{00000000-0004-0000-0700-00000C000000}"/>
    <hyperlink ref="B55" r:id="rId13" xr:uid="{00000000-0004-0000-0700-00000D000000}"/>
    <hyperlink ref="O55" r:id="rId14" display="http://cpdb.realtek.com/cpdbv3/view/wafermap/oneWaferSbinMap.php?project=RL6641&amp;checksum=851be29ea70b148974926953f88441ae&amp;bin_num=241&amp;bintype=sbin&amp;from=xls&amp;cp=CP1&amp;version=RL6641ZA_TA01_V16&amp;lotid=PADA7&amp;waferid=TAF883-16G7" xr:uid="{00000000-0004-0000-0700-00000E000000}"/>
    <hyperlink ref="B56" r:id="rId15" xr:uid="{00000000-0004-0000-0700-00000F000000}"/>
    <hyperlink ref="O56" r:id="rId16" display="http://cpdb.realtek.com/cpdbv3/view/wafermap/oneWaferSbinMap.php?project=RL6641&amp;checksum=851be29ea70b148974926953f88441ae&amp;bin_num=57&amp;bintype=sbin&amp;from=xls&amp;cp=CP1&amp;version=RL6641ZA_TA01_V16&amp;lotid=PADA7&amp;waferid=TAF883-16G7" xr:uid="{00000000-0004-0000-0700-000010000000}"/>
    <hyperlink ref="B57" r:id="rId17" xr:uid="{00000000-0004-0000-0700-000011000000}"/>
    <hyperlink ref="B58" r:id="rId18" xr:uid="{00000000-0004-0000-0700-000012000000}"/>
    <hyperlink ref="B59" r:id="rId19" xr:uid="{00000000-0004-0000-0700-000013000000}"/>
    <hyperlink ref="B60" r:id="rId20" xr:uid="{00000000-0004-0000-0700-000014000000}"/>
    <hyperlink ref="O60" r:id="rId21" display="http://cpdb.realtek.com/cpdbv3/view/wafermap/oneWaferSbinMap.php?project=RL6641&amp;checksum=851be29ea70b148974926953f88441ae&amp;bin_num=65&amp;bintype=sbin&amp;from=xls&amp;cp=CP1&amp;version=RL6641ZA_TA01_V16&amp;lotid=PADA7&amp;waferid=TAF883-16G7" xr:uid="{00000000-0004-0000-0700-000015000000}"/>
    <hyperlink ref="B61" r:id="rId22" xr:uid="{00000000-0004-0000-0700-000016000000}"/>
    <hyperlink ref="B62" r:id="rId23" xr:uid="{00000000-0004-0000-0700-000017000000}"/>
    <hyperlink ref="O62" r:id="rId24" display="http://cpdb.realtek.com/cpdbv3/view/wafermap/oneWaferSbinMap.php?project=RL6641&amp;checksum=851be29ea70b148974926953f88441ae&amp;bin_num=53&amp;bintype=sbin&amp;from=xls&amp;cp=CP1&amp;version=RL6641ZA_TA01_V16&amp;lotid=PADA7&amp;waferid=TAF883-16G7" xr:uid="{00000000-0004-0000-0700-000018000000}"/>
    <hyperlink ref="B63" r:id="rId25" xr:uid="{00000000-0004-0000-0700-000019000000}"/>
    <hyperlink ref="O63" r:id="rId26" display="http://cpdb.realtek.com/cpdbv3/view/wafermap/oneWaferSbinMap.php?project=RL6641&amp;checksum=851be29ea70b148974926953f88441ae&amp;bin_num=66&amp;bintype=sbin&amp;from=xls&amp;cp=CP1&amp;version=RL6641ZA_TA01_V16&amp;lotid=PADA7&amp;waferid=TAF883-16G7" xr:uid="{00000000-0004-0000-0700-00001A000000}"/>
    <hyperlink ref="B64" r:id="rId27" xr:uid="{00000000-0004-0000-0700-00001B000000}"/>
    <hyperlink ref="B65" r:id="rId28" xr:uid="{00000000-0004-0000-0700-00001C000000}"/>
    <hyperlink ref="O65" r:id="rId29" display="http://cpdb.realtek.com/cpdbv3/view/wafermap/oneWaferSbinMap.php?project=RL6641&amp;checksum=851be29ea70b148974926953f88441ae&amp;bin_num=227&amp;bintype=sbin&amp;from=xls&amp;cp=CP1&amp;version=RL6641ZA_TA01_V16&amp;lotid=PADA7&amp;waferid=TAF883-16G7" xr:uid="{00000000-0004-0000-0700-00001D000000}"/>
    <hyperlink ref="B66" r:id="rId30" xr:uid="{00000000-0004-0000-0700-00001E000000}"/>
    <hyperlink ref="O66" r:id="rId31" display="http://cpdb.realtek.com/cpdbv3/view/wafermap/oneWaferSbinMap.php?project=RL6641&amp;checksum=851be29ea70b148974926953f88441ae&amp;bin_num=26&amp;bintype=sbin&amp;from=xls&amp;cp=CP1&amp;version=RL6641ZA_TA01_V16&amp;lotid=PADA7&amp;waferid=TAF883-16G7" xr:uid="{00000000-0004-0000-0700-00001F000000}"/>
    <hyperlink ref="B67" r:id="rId32" xr:uid="{00000000-0004-0000-0700-000020000000}"/>
    <hyperlink ref="O67" r:id="rId33" display="http://cpdb.realtek.com/cpdbv3/view/wafermap/oneWaferSbinMap.php?project=RL6641&amp;checksum=851be29ea70b148974926953f88441ae&amp;bin_num=48&amp;bintype=sbin&amp;from=xls&amp;cp=CP1&amp;version=RL6641ZA_TA01_V16&amp;lotid=PADA7&amp;waferid=TAF883-16G7" xr:uid="{00000000-0004-0000-0700-000021000000}"/>
    <hyperlink ref="B68" r:id="rId34" xr:uid="{00000000-0004-0000-0700-000022000000}"/>
    <hyperlink ref="O68" r:id="rId35" display="http://cpdb.realtek.com/cpdbv3/view/wafermap/oneWaferSbinMap.php?project=RL6641&amp;checksum=851be29ea70b148974926953f88441ae&amp;bin_num=91&amp;bintype=sbin&amp;from=xls&amp;cp=CP1&amp;version=RL6641ZA_TA01_V16&amp;lotid=PADA7&amp;waferid=TAF883-16G7" xr:uid="{00000000-0004-0000-0700-000023000000}"/>
    <hyperlink ref="B69" r:id="rId36" xr:uid="{00000000-0004-0000-0700-000024000000}"/>
    <hyperlink ref="B70" r:id="rId37" xr:uid="{00000000-0004-0000-0700-000025000000}"/>
    <hyperlink ref="B71" r:id="rId38" xr:uid="{00000000-0004-0000-0700-000026000000}"/>
    <hyperlink ref="O71" r:id="rId39" display="http://cpdb.realtek.com/cpdbv3/view/wafermap/oneWaferSbinMap.php?project=RL6641&amp;checksum=851be29ea70b148974926953f88441ae&amp;bin_num=13&amp;bintype=sbin&amp;from=xls&amp;cp=CP1&amp;version=RL6641ZA_TA01_V16&amp;lotid=PADA7&amp;waferid=TAF883-16G7" xr:uid="{00000000-0004-0000-0700-000027000000}"/>
    <hyperlink ref="B72" r:id="rId40" xr:uid="{00000000-0004-0000-0700-000028000000}"/>
    <hyperlink ref="B73" r:id="rId41" xr:uid="{00000000-0004-0000-0700-000029000000}"/>
    <hyperlink ref="B74" r:id="rId42" xr:uid="{00000000-0004-0000-0700-00002A000000}"/>
    <hyperlink ref="B75" r:id="rId43" xr:uid="{00000000-0004-0000-0700-00002B000000}"/>
    <hyperlink ref="B76" r:id="rId44" xr:uid="{00000000-0004-0000-0700-00002C000000}"/>
    <hyperlink ref="B77" r:id="rId45" xr:uid="{00000000-0004-0000-0700-00002D000000}"/>
    <hyperlink ref="B78" r:id="rId46" xr:uid="{00000000-0004-0000-0700-00002E000000}"/>
    <hyperlink ref="B79" r:id="rId47" xr:uid="{00000000-0004-0000-0700-00002F000000}"/>
    <hyperlink ref="B80" r:id="rId48" xr:uid="{00000000-0004-0000-0700-000030000000}"/>
    <hyperlink ref="B81" r:id="rId49" xr:uid="{00000000-0004-0000-0700-000031000000}"/>
    <hyperlink ref="B82" r:id="rId50" xr:uid="{00000000-0004-0000-0700-000032000000}"/>
    <hyperlink ref="B83" r:id="rId51" xr:uid="{00000000-0004-0000-0700-000033000000}"/>
    <hyperlink ref="B84" r:id="rId52" xr:uid="{00000000-0004-0000-0700-000034000000}"/>
    <hyperlink ref="B85" r:id="rId53" xr:uid="{00000000-0004-0000-0700-000035000000}"/>
    <hyperlink ref="B86" r:id="rId54" xr:uid="{00000000-0004-0000-0700-000036000000}"/>
    <hyperlink ref="B87" r:id="rId55" xr:uid="{00000000-0004-0000-0700-000037000000}"/>
    <hyperlink ref="B88" r:id="rId56" xr:uid="{00000000-0004-0000-0700-000038000000}"/>
    <hyperlink ref="B89" r:id="rId57" xr:uid="{00000000-0004-0000-0700-000039000000}"/>
    <hyperlink ref="B90" r:id="rId58" xr:uid="{00000000-0004-0000-0700-00003A000000}"/>
    <hyperlink ref="B91" r:id="rId59" xr:uid="{00000000-0004-0000-0700-00003B000000}"/>
    <hyperlink ref="B92" r:id="rId60" xr:uid="{00000000-0004-0000-0700-00003C000000}"/>
    <hyperlink ref="B93" r:id="rId61" xr:uid="{00000000-0004-0000-0700-00003D000000}"/>
    <hyperlink ref="B94" r:id="rId62" xr:uid="{00000000-0004-0000-0700-00003E000000}"/>
    <hyperlink ref="B95" r:id="rId63" xr:uid="{00000000-0004-0000-0700-00003F000000}"/>
    <hyperlink ref="B96" r:id="rId64" xr:uid="{00000000-0004-0000-0700-000040000000}"/>
    <hyperlink ref="B97" r:id="rId65" xr:uid="{00000000-0004-0000-0700-000041000000}"/>
    <hyperlink ref="B98" r:id="rId66" xr:uid="{00000000-0004-0000-0700-000042000000}"/>
    <hyperlink ref="B99" r:id="rId67" xr:uid="{00000000-0004-0000-0700-000043000000}"/>
    <hyperlink ref="B100" r:id="rId68" xr:uid="{00000000-0004-0000-0700-000044000000}"/>
    <hyperlink ref="B101" r:id="rId69" xr:uid="{00000000-0004-0000-0700-000045000000}"/>
    <hyperlink ref="B102" r:id="rId70" xr:uid="{00000000-0004-0000-0700-000046000000}"/>
    <hyperlink ref="B103" r:id="rId71" xr:uid="{00000000-0004-0000-0700-000047000000}"/>
    <hyperlink ref="B104" r:id="rId72" xr:uid="{00000000-0004-0000-0700-000048000000}"/>
    <hyperlink ref="B105" r:id="rId73" xr:uid="{00000000-0004-0000-0700-000049000000}"/>
    <hyperlink ref="B106" r:id="rId74" xr:uid="{00000000-0004-0000-0700-00004A000000}"/>
    <hyperlink ref="B107" r:id="rId75" xr:uid="{00000000-0004-0000-0700-00004B000000}"/>
    <hyperlink ref="B108" r:id="rId76" xr:uid="{00000000-0004-0000-0700-00004C000000}"/>
    <hyperlink ref="B109" r:id="rId77" xr:uid="{00000000-0004-0000-0700-00004D000000}"/>
    <hyperlink ref="B110" r:id="rId78" xr:uid="{00000000-0004-0000-0700-00004E000000}"/>
    <hyperlink ref="B111" r:id="rId79" xr:uid="{00000000-0004-0000-0700-00004F000000}"/>
    <hyperlink ref="B112" r:id="rId80" xr:uid="{00000000-0004-0000-0700-000050000000}"/>
    <hyperlink ref="B113" r:id="rId81" xr:uid="{00000000-0004-0000-0700-000051000000}"/>
    <hyperlink ref="B114" r:id="rId82" xr:uid="{00000000-0004-0000-0700-000052000000}"/>
    <hyperlink ref="B115" r:id="rId83" xr:uid="{00000000-0004-0000-0700-000053000000}"/>
    <hyperlink ref="B116" r:id="rId84" xr:uid="{00000000-0004-0000-0700-000054000000}"/>
    <hyperlink ref="B117" r:id="rId85" xr:uid="{00000000-0004-0000-0700-000055000000}"/>
    <hyperlink ref="B118" r:id="rId86" xr:uid="{00000000-0004-0000-0700-000056000000}"/>
    <hyperlink ref="B119" r:id="rId87" xr:uid="{00000000-0004-0000-0700-000057000000}"/>
    <hyperlink ref="B120" r:id="rId88" xr:uid="{00000000-0004-0000-0700-000058000000}"/>
    <hyperlink ref="B121" r:id="rId89" xr:uid="{00000000-0004-0000-0700-000059000000}"/>
    <hyperlink ref="B122" r:id="rId90" xr:uid="{00000000-0004-0000-0700-00005A000000}"/>
    <hyperlink ref="B123" r:id="rId91" xr:uid="{00000000-0004-0000-0700-00005B000000}"/>
    <hyperlink ref="B124" r:id="rId92" xr:uid="{00000000-0004-0000-0700-00005C000000}"/>
    <hyperlink ref="B125" r:id="rId93" xr:uid="{00000000-0004-0000-0700-00005D000000}"/>
    <hyperlink ref="B126" r:id="rId94" xr:uid="{00000000-0004-0000-0700-00005E000000}"/>
    <hyperlink ref="B127" r:id="rId95" xr:uid="{00000000-0004-0000-0700-00005F000000}"/>
    <hyperlink ref="B128" r:id="rId96" xr:uid="{00000000-0004-0000-0700-000060000000}"/>
    <hyperlink ref="B129" r:id="rId97" xr:uid="{00000000-0004-0000-0700-000061000000}"/>
    <hyperlink ref="B130" r:id="rId98" xr:uid="{00000000-0004-0000-0700-000062000000}"/>
    <hyperlink ref="B131" r:id="rId99" xr:uid="{00000000-0004-0000-0700-000063000000}"/>
    <hyperlink ref="B132" r:id="rId100" xr:uid="{00000000-0004-0000-0700-000064000000}"/>
    <hyperlink ref="B133" r:id="rId101" xr:uid="{00000000-0004-0000-0700-000065000000}"/>
    <hyperlink ref="B134" r:id="rId102" xr:uid="{00000000-0004-0000-0700-000066000000}"/>
    <hyperlink ref="B135" r:id="rId103" xr:uid="{00000000-0004-0000-0700-000067000000}"/>
    <hyperlink ref="B136" r:id="rId104" xr:uid="{00000000-0004-0000-0700-000068000000}"/>
    <hyperlink ref="B137" r:id="rId105" xr:uid="{00000000-0004-0000-0700-000069000000}"/>
    <hyperlink ref="B138" r:id="rId106" xr:uid="{00000000-0004-0000-0700-00006A000000}"/>
    <hyperlink ref="B139" r:id="rId107" xr:uid="{00000000-0004-0000-0700-00006B000000}"/>
    <hyperlink ref="B140" r:id="rId108" xr:uid="{00000000-0004-0000-0700-00006C000000}"/>
    <hyperlink ref="B141" r:id="rId109" xr:uid="{00000000-0004-0000-0700-00006D000000}"/>
    <hyperlink ref="B142" r:id="rId110" xr:uid="{00000000-0004-0000-0700-00006E000000}"/>
    <hyperlink ref="B143" r:id="rId111" xr:uid="{00000000-0004-0000-0700-00006F000000}"/>
    <hyperlink ref="B144" r:id="rId112" xr:uid="{00000000-0004-0000-0700-000070000000}"/>
    <hyperlink ref="B145" r:id="rId113" xr:uid="{00000000-0004-0000-0700-000071000000}"/>
    <hyperlink ref="B146" r:id="rId114" xr:uid="{00000000-0004-0000-0700-000072000000}"/>
    <hyperlink ref="B147" r:id="rId115" xr:uid="{00000000-0004-0000-0700-000073000000}"/>
    <hyperlink ref="B148" r:id="rId116" xr:uid="{00000000-0004-0000-0700-000074000000}"/>
    <hyperlink ref="B149" r:id="rId117" xr:uid="{00000000-0004-0000-0700-000075000000}"/>
    <hyperlink ref="B150" r:id="rId118" xr:uid="{00000000-0004-0000-0700-000076000000}"/>
    <hyperlink ref="B151" r:id="rId119" xr:uid="{00000000-0004-0000-0700-000077000000}"/>
    <hyperlink ref="B152" r:id="rId120" xr:uid="{00000000-0004-0000-0700-000078000000}"/>
    <hyperlink ref="B153" r:id="rId121" xr:uid="{00000000-0004-0000-0700-000079000000}"/>
    <hyperlink ref="B154" r:id="rId122" xr:uid="{00000000-0004-0000-0700-00007A000000}"/>
    <hyperlink ref="B155" r:id="rId123" xr:uid="{00000000-0004-0000-0700-00007B000000}"/>
    <hyperlink ref="B156" r:id="rId124" xr:uid="{00000000-0004-0000-0700-00007C000000}"/>
    <hyperlink ref="B157" r:id="rId125" xr:uid="{00000000-0004-0000-0700-00007D000000}"/>
    <hyperlink ref="B158" r:id="rId126" xr:uid="{00000000-0004-0000-0700-00007E000000}"/>
    <hyperlink ref="B159" r:id="rId127" xr:uid="{00000000-0004-0000-0700-00007F000000}"/>
    <hyperlink ref="B160" r:id="rId128" xr:uid="{00000000-0004-0000-0700-000080000000}"/>
    <hyperlink ref="B161" r:id="rId129" xr:uid="{00000000-0004-0000-0700-000081000000}"/>
    <hyperlink ref="B162" r:id="rId130" xr:uid="{00000000-0004-0000-0700-000082000000}"/>
    <hyperlink ref="B163" r:id="rId131" xr:uid="{00000000-0004-0000-0700-000083000000}"/>
    <hyperlink ref="B164" r:id="rId132" xr:uid="{00000000-0004-0000-0700-000084000000}"/>
    <hyperlink ref="B165" r:id="rId133" xr:uid="{00000000-0004-0000-0700-000085000000}"/>
    <hyperlink ref="B166" r:id="rId134" xr:uid="{00000000-0004-0000-0700-000086000000}"/>
    <hyperlink ref="B167" r:id="rId135" xr:uid="{00000000-0004-0000-0700-000087000000}"/>
    <hyperlink ref="B168" r:id="rId136" xr:uid="{00000000-0004-0000-0700-000088000000}"/>
    <hyperlink ref="B169" r:id="rId137" xr:uid="{00000000-0004-0000-0700-000089000000}"/>
    <hyperlink ref="B170" r:id="rId138" xr:uid="{00000000-0004-0000-0700-00008A000000}"/>
    <hyperlink ref="B171" r:id="rId139" xr:uid="{00000000-0004-0000-0700-00008B000000}"/>
    <hyperlink ref="B172" r:id="rId140" xr:uid="{00000000-0004-0000-0700-00008C000000}"/>
    <hyperlink ref="B173" r:id="rId141" xr:uid="{00000000-0004-0000-0700-00008D000000}"/>
    <hyperlink ref="B174" r:id="rId142" xr:uid="{00000000-0004-0000-0700-00008E000000}"/>
    <hyperlink ref="B175" r:id="rId143" xr:uid="{00000000-0004-0000-0700-00008F000000}"/>
    <hyperlink ref="B176" r:id="rId144" xr:uid="{00000000-0004-0000-0700-000090000000}"/>
    <hyperlink ref="B177" r:id="rId145" xr:uid="{00000000-0004-0000-0700-000091000000}"/>
    <hyperlink ref="B178" r:id="rId146" xr:uid="{00000000-0004-0000-0700-000092000000}"/>
    <hyperlink ref="B179" r:id="rId147" xr:uid="{00000000-0004-0000-0700-000093000000}"/>
    <hyperlink ref="B180" r:id="rId148" xr:uid="{00000000-0004-0000-0700-000094000000}"/>
    <hyperlink ref="B181" r:id="rId149" xr:uid="{00000000-0004-0000-0700-000095000000}"/>
    <hyperlink ref="B182" r:id="rId150" xr:uid="{00000000-0004-0000-0700-000096000000}"/>
    <hyperlink ref="B183" r:id="rId151" xr:uid="{00000000-0004-0000-0700-000097000000}"/>
    <hyperlink ref="B184" r:id="rId152" xr:uid="{00000000-0004-0000-0700-000098000000}"/>
    <hyperlink ref="B185" r:id="rId153" xr:uid="{00000000-0004-0000-0700-000099000000}"/>
    <hyperlink ref="B186" r:id="rId154" xr:uid="{00000000-0004-0000-0700-00009A000000}"/>
    <hyperlink ref="B187" r:id="rId155" xr:uid="{00000000-0004-0000-0700-00009B000000}"/>
    <hyperlink ref="B188" r:id="rId156" xr:uid="{00000000-0004-0000-0700-00009C000000}"/>
    <hyperlink ref="B189" r:id="rId157" xr:uid="{00000000-0004-0000-0700-00009D000000}"/>
    <hyperlink ref="B190" r:id="rId158" xr:uid="{00000000-0004-0000-0700-00009E000000}"/>
    <hyperlink ref="B191" r:id="rId159" xr:uid="{00000000-0004-0000-0700-00009F000000}"/>
    <hyperlink ref="B192" r:id="rId160" xr:uid="{00000000-0004-0000-0700-0000A0000000}"/>
    <hyperlink ref="B193" r:id="rId161" xr:uid="{00000000-0004-0000-0700-0000A1000000}"/>
    <hyperlink ref="B194" r:id="rId162" xr:uid="{00000000-0004-0000-0700-0000A2000000}"/>
    <hyperlink ref="B195" r:id="rId163" xr:uid="{00000000-0004-0000-0700-0000A3000000}"/>
    <hyperlink ref="B196" r:id="rId164" xr:uid="{00000000-0004-0000-0700-0000A4000000}"/>
    <hyperlink ref="B197" r:id="rId165" xr:uid="{00000000-0004-0000-0700-0000A5000000}"/>
    <hyperlink ref="B198" r:id="rId166" xr:uid="{00000000-0004-0000-0700-0000A6000000}"/>
    <hyperlink ref="B199" r:id="rId167" xr:uid="{00000000-0004-0000-0700-0000A7000000}"/>
    <hyperlink ref="B200" r:id="rId168" xr:uid="{00000000-0004-0000-0700-0000A8000000}"/>
    <hyperlink ref="B201" r:id="rId169" xr:uid="{00000000-0004-0000-0700-0000A9000000}"/>
    <hyperlink ref="B202" r:id="rId170" xr:uid="{00000000-0004-0000-0700-0000AA000000}"/>
    <hyperlink ref="B203" r:id="rId171" xr:uid="{00000000-0004-0000-0700-0000AB000000}"/>
    <hyperlink ref="B204" r:id="rId172" xr:uid="{00000000-0004-0000-0700-0000AC000000}"/>
    <hyperlink ref="B205" r:id="rId173" xr:uid="{00000000-0004-0000-0700-0000AD000000}"/>
    <hyperlink ref="B206" r:id="rId174" xr:uid="{00000000-0004-0000-0700-0000AE000000}"/>
    <hyperlink ref="B207" r:id="rId175" xr:uid="{00000000-0004-0000-0700-0000AF000000}"/>
    <hyperlink ref="B208" r:id="rId176" xr:uid="{00000000-0004-0000-0700-0000B0000000}"/>
    <hyperlink ref="B209" r:id="rId177" xr:uid="{00000000-0004-0000-0700-0000B1000000}"/>
    <hyperlink ref="B210" r:id="rId178" xr:uid="{00000000-0004-0000-0700-0000B2000000}"/>
    <hyperlink ref="B211" r:id="rId179" xr:uid="{00000000-0004-0000-0700-0000B3000000}"/>
    <hyperlink ref="B212" r:id="rId180" xr:uid="{00000000-0004-0000-0700-0000B4000000}"/>
    <hyperlink ref="B213" r:id="rId181" xr:uid="{00000000-0004-0000-0700-0000B5000000}"/>
    <hyperlink ref="B214" r:id="rId182" xr:uid="{00000000-0004-0000-0700-0000B6000000}"/>
    <hyperlink ref="B215" r:id="rId183" xr:uid="{00000000-0004-0000-0700-0000B7000000}"/>
    <hyperlink ref="B216" r:id="rId184" xr:uid="{00000000-0004-0000-0700-0000B8000000}"/>
    <hyperlink ref="B217" r:id="rId185" xr:uid="{00000000-0004-0000-0700-0000B9000000}"/>
    <hyperlink ref="B218" r:id="rId186" xr:uid="{00000000-0004-0000-0700-0000BA000000}"/>
    <hyperlink ref="B219" r:id="rId187" xr:uid="{00000000-0004-0000-0700-0000BB000000}"/>
    <hyperlink ref="B220" r:id="rId188" xr:uid="{00000000-0004-0000-0700-0000BC000000}"/>
    <hyperlink ref="B221" r:id="rId189" xr:uid="{00000000-0004-0000-0700-0000BD000000}"/>
    <hyperlink ref="B222" r:id="rId190" xr:uid="{00000000-0004-0000-0700-0000BE000000}"/>
    <hyperlink ref="B223" r:id="rId191" xr:uid="{00000000-0004-0000-0700-0000BF000000}"/>
    <hyperlink ref="B224" r:id="rId192" xr:uid="{00000000-0004-0000-0700-0000C0000000}"/>
    <hyperlink ref="B225" r:id="rId193" xr:uid="{00000000-0004-0000-0700-0000C1000000}"/>
    <hyperlink ref="B226" r:id="rId194" xr:uid="{00000000-0004-0000-0700-0000C2000000}"/>
    <hyperlink ref="B227" r:id="rId195" xr:uid="{00000000-0004-0000-0700-0000C3000000}"/>
    <hyperlink ref="B228" r:id="rId196" xr:uid="{00000000-0004-0000-0700-0000C4000000}"/>
    <hyperlink ref="B229" r:id="rId197" xr:uid="{00000000-0004-0000-0700-0000C5000000}"/>
    <hyperlink ref="B230" r:id="rId198" xr:uid="{00000000-0004-0000-0700-0000C6000000}"/>
    <hyperlink ref="B231" r:id="rId199" xr:uid="{00000000-0004-0000-0700-0000C7000000}"/>
    <hyperlink ref="B232" r:id="rId200" xr:uid="{00000000-0004-0000-0700-0000C8000000}"/>
    <hyperlink ref="B233" r:id="rId201" xr:uid="{00000000-0004-0000-0700-0000C9000000}"/>
    <hyperlink ref="B234" r:id="rId202" xr:uid="{00000000-0004-0000-0700-0000CA000000}"/>
    <hyperlink ref="B235" r:id="rId203" xr:uid="{00000000-0004-0000-0700-0000CB000000}"/>
    <hyperlink ref="B236" r:id="rId204" xr:uid="{00000000-0004-0000-0700-0000CC000000}"/>
    <hyperlink ref="B237" r:id="rId205" xr:uid="{00000000-0004-0000-0700-0000CD000000}"/>
    <hyperlink ref="B238" r:id="rId206" xr:uid="{00000000-0004-0000-0700-0000CE000000}"/>
    <hyperlink ref="B239" r:id="rId207" xr:uid="{00000000-0004-0000-0700-0000CF000000}"/>
    <hyperlink ref="B240" r:id="rId208" xr:uid="{00000000-0004-0000-0700-0000D0000000}"/>
    <hyperlink ref="B241" r:id="rId209" xr:uid="{00000000-0004-0000-0700-0000D1000000}"/>
    <hyperlink ref="B242" r:id="rId210" xr:uid="{00000000-0004-0000-0700-0000D2000000}"/>
    <hyperlink ref="B243" r:id="rId211" xr:uid="{00000000-0004-0000-0700-0000D3000000}"/>
    <hyperlink ref="B244" r:id="rId212" xr:uid="{00000000-0004-0000-0700-0000D4000000}"/>
    <hyperlink ref="B245" r:id="rId213" xr:uid="{00000000-0004-0000-0700-0000D5000000}"/>
    <hyperlink ref="B246" r:id="rId214" xr:uid="{00000000-0004-0000-0700-0000D6000000}"/>
    <hyperlink ref="B247" r:id="rId215" xr:uid="{00000000-0004-0000-0700-0000D7000000}"/>
    <hyperlink ref="B248" r:id="rId216" xr:uid="{00000000-0004-0000-0700-0000D8000000}"/>
    <hyperlink ref="B249" r:id="rId217" xr:uid="{00000000-0004-0000-0700-0000D9000000}"/>
    <hyperlink ref="B250" r:id="rId218" xr:uid="{00000000-0004-0000-0700-0000DA000000}"/>
    <hyperlink ref="B251" r:id="rId219" xr:uid="{00000000-0004-0000-0700-0000DB000000}"/>
    <hyperlink ref="B252" r:id="rId220" xr:uid="{00000000-0004-0000-0700-0000DC000000}"/>
    <hyperlink ref="B253" r:id="rId221" xr:uid="{00000000-0004-0000-0700-0000DD000000}"/>
    <hyperlink ref="B254" r:id="rId222" xr:uid="{00000000-0004-0000-0700-0000DE000000}"/>
    <hyperlink ref="B255" r:id="rId223" xr:uid="{00000000-0004-0000-0700-0000DF000000}"/>
    <hyperlink ref="B256" r:id="rId224" xr:uid="{00000000-0004-0000-0700-0000E0000000}"/>
    <hyperlink ref="B257" r:id="rId225" xr:uid="{00000000-0004-0000-0700-0000E1000000}"/>
    <hyperlink ref="B258" r:id="rId226" xr:uid="{00000000-0004-0000-0700-0000E2000000}"/>
    <hyperlink ref="B259" r:id="rId227" xr:uid="{00000000-0004-0000-0700-0000E3000000}"/>
    <hyperlink ref="B260" r:id="rId228" xr:uid="{00000000-0004-0000-0700-0000E4000000}"/>
    <hyperlink ref="B261" r:id="rId229" xr:uid="{00000000-0004-0000-0700-0000E5000000}"/>
    <hyperlink ref="B262" r:id="rId230" xr:uid="{00000000-0004-0000-0700-0000E6000000}"/>
    <hyperlink ref="B263" r:id="rId231" xr:uid="{00000000-0004-0000-0700-0000E7000000}"/>
    <hyperlink ref="B264" r:id="rId232" xr:uid="{00000000-0004-0000-0700-0000E8000000}"/>
    <hyperlink ref="B265" r:id="rId233" xr:uid="{00000000-0004-0000-0700-0000E9000000}"/>
    <hyperlink ref="B266" r:id="rId234" xr:uid="{00000000-0004-0000-0700-0000EA000000}"/>
    <hyperlink ref="B267" r:id="rId235" xr:uid="{00000000-0004-0000-0700-0000EB000000}"/>
    <hyperlink ref="B268" r:id="rId236" xr:uid="{00000000-0004-0000-0700-0000EC000000}"/>
    <hyperlink ref="B269" r:id="rId237" xr:uid="{00000000-0004-0000-0700-0000ED000000}"/>
    <hyperlink ref="B270" r:id="rId238" xr:uid="{00000000-0004-0000-0700-0000EE000000}"/>
    <hyperlink ref="B271" r:id="rId239" xr:uid="{00000000-0004-0000-0700-0000EF000000}"/>
    <hyperlink ref="B272" r:id="rId240" xr:uid="{00000000-0004-0000-0700-0000F0000000}"/>
    <hyperlink ref="B273" r:id="rId241" xr:uid="{00000000-0004-0000-0700-0000F1000000}"/>
    <hyperlink ref="B274" r:id="rId242" xr:uid="{00000000-0004-0000-0700-0000F2000000}"/>
    <hyperlink ref="B275" r:id="rId243" xr:uid="{00000000-0004-0000-0700-0000F3000000}"/>
    <hyperlink ref="B276" r:id="rId244" xr:uid="{00000000-0004-0000-0700-0000F4000000}"/>
    <hyperlink ref="B277" r:id="rId245" xr:uid="{00000000-0004-0000-0700-0000F5000000}"/>
    <hyperlink ref="B278" r:id="rId246" xr:uid="{00000000-0004-0000-0700-0000F6000000}"/>
    <hyperlink ref="B279" r:id="rId247" xr:uid="{00000000-0004-0000-0700-0000F7000000}"/>
    <hyperlink ref="B280" r:id="rId248" xr:uid="{00000000-0004-0000-0700-0000F8000000}"/>
    <hyperlink ref="B281" r:id="rId249" xr:uid="{00000000-0004-0000-0700-0000F9000000}"/>
    <hyperlink ref="B282" r:id="rId250" xr:uid="{00000000-0004-0000-0700-0000FA000000}"/>
    <hyperlink ref="B283" r:id="rId251" xr:uid="{00000000-0004-0000-0700-0000FB000000}"/>
    <hyperlink ref="B284" r:id="rId252" xr:uid="{00000000-0004-0000-0700-0000FC000000}"/>
    <hyperlink ref="B285" r:id="rId253" xr:uid="{00000000-0004-0000-0700-0000FD000000}"/>
    <hyperlink ref="B286" r:id="rId254" xr:uid="{00000000-0004-0000-0700-0000FE000000}"/>
    <hyperlink ref="B287" r:id="rId255" xr:uid="{00000000-0004-0000-0700-0000FF000000}"/>
    <hyperlink ref="B288" r:id="rId256" xr:uid="{00000000-0004-0000-0700-000000010000}"/>
    <hyperlink ref="B289" r:id="rId257" xr:uid="{00000000-0004-0000-0700-000001010000}"/>
    <hyperlink ref="B290" r:id="rId258" xr:uid="{00000000-0004-0000-0700-000002010000}"/>
    <hyperlink ref="B291" r:id="rId259" xr:uid="{00000000-0004-0000-0700-000003010000}"/>
    <hyperlink ref="B292" r:id="rId260" xr:uid="{00000000-0004-0000-0700-000004010000}"/>
    <hyperlink ref="B293" r:id="rId261" xr:uid="{00000000-0004-0000-0700-000005010000}"/>
    <hyperlink ref="B294" r:id="rId262" xr:uid="{00000000-0004-0000-0700-000006010000}"/>
    <hyperlink ref="B295" r:id="rId263" xr:uid="{00000000-0004-0000-0700-000007010000}"/>
    <hyperlink ref="B296" r:id="rId264" xr:uid="{00000000-0004-0000-0700-000008010000}"/>
    <hyperlink ref="B297" r:id="rId265" xr:uid="{00000000-0004-0000-0700-000009010000}"/>
    <hyperlink ref="B298" r:id="rId266" xr:uid="{00000000-0004-0000-0700-00000A010000}"/>
    <hyperlink ref="B299" r:id="rId267" xr:uid="{00000000-0004-0000-0700-00000B010000}"/>
    <hyperlink ref="B300" r:id="rId268" xr:uid="{00000000-0004-0000-0700-00000C010000}"/>
    <hyperlink ref="B301" r:id="rId269" xr:uid="{00000000-0004-0000-0700-00000D010000}"/>
    <hyperlink ref="B302" r:id="rId270" xr:uid="{00000000-0004-0000-0700-00000E010000}"/>
    <hyperlink ref="B303" r:id="rId271" xr:uid="{00000000-0004-0000-0700-00000F010000}"/>
    <hyperlink ref="B304" r:id="rId272" xr:uid="{00000000-0004-0000-0700-000010010000}"/>
    <hyperlink ref="B305" r:id="rId273" xr:uid="{00000000-0004-0000-0700-000011010000}"/>
    <hyperlink ref="B306" r:id="rId274" xr:uid="{00000000-0004-0000-0700-000012010000}"/>
    <hyperlink ref="B307" r:id="rId275" xr:uid="{00000000-0004-0000-0700-000013010000}"/>
    <hyperlink ref="B308" r:id="rId276" xr:uid="{00000000-0004-0000-0700-000014010000}"/>
    <hyperlink ref="B309" r:id="rId277" xr:uid="{00000000-0004-0000-0700-000015010000}"/>
    <hyperlink ref="B310" r:id="rId278" xr:uid="{00000000-0004-0000-0700-000016010000}"/>
    <hyperlink ref="B311" r:id="rId279" xr:uid="{00000000-0004-0000-0700-000017010000}"/>
    <hyperlink ref="B312" r:id="rId280" xr:uid="{00000000-0004-0000-0700-000018010000}"/>
    <hyperlink ref="B313" r:id="rId281" xr:uid="{00000000-0004-0000-0700-00001901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2046"/>
  <sheetViews>
    <sheetView workbookViewId="0">
      <selection activeCell="O2046" sqref="O2046"/>
    </sheetView>
  </sheetViews>
  <sheetFormatPr defaultRowHeight="14.5" x14ac:dyDescent="0.35"/>
  <sheetData>
    <row r="1" spans="1:15" x14ac:dyDescent="0.35">
      <c r="A1" s="1" t="s">
        <v>62</v>
      </c>
      <c r="B1" s="1" t="s">
        <v>415</v>
      </c>
      <c r="C1" s="1" t="s">
        <v>619</v>
      </c>
      <c r="D1" s="1" t="s">
        <v>621</v>
      </c>
      <c r="E1" s="1" t="s">
        <v>622</v>
      </c>
      <c r="F1" s="1" t="s">
        <v>623</v>
      </c>
      <c r="G1" s="1" t="s">
        <v>624</v>
      </c>
      <c r="H1" s="1" t="s">
        <v>624</v>
      </c>
      <c r="I1" s="1" t="s">
        <v>98</v>
      </c>
      <c r="J1" s="1" t="s">
        <v>110</v>
      </c>
      <c r="K1" s="1" t="s">
        <v>625</v>
      </c>
      <c r="L1" s="1" t="s">
        <v>626</v>
      </c>
      <c r="M1" s="1" t="s">
        <v>627</v>
      </c>
      <c r="N1" s="1" t="s">
        <v>628</v>
      </c>
      <c r="O1" s="1" t="s">
        <v>4878</v>
      </c>
    </row>
    <row r="2" spans="1:15" x14ac:dyDescent="0.35">
      <c r="A2" s="30" t="s">
        <v>9</v>
      </c>
      <c r="B2" s="30" t="s">
        <v>9</v>
      </c>
      <c r="C2" s="30"/>
      <c r="D2" s="30"/>
      <c r="E2" s="30" t="s">
        <v>412</v>
      </c>
      <c r="F2" s="30"/>
      <c r="G2" s="30" t="s">
        <v>412</v>
      </c>
      <c r="H2" s="30" t="s">
        <v>412</v>
      </c>
      <c r="I2" s="30">
        <v>41506</v>
      </c>
      <c r="J2" s="31">
        <v>0.80979999999999996</v>
      </c>
      <c r="K2" s="30"/>
      <c r="L2" s="30"/>
      <c r="M2" s="31"/>
      <c r="N2" s="31">
        <v>0.81684747999999996</v>
      </c>
      <c r="O2" s="30"/>
    </row>
    <row r="3" spans="1:15" x14ac:dyDescent="0.35">
      <c r="A3" s="30" t="s">
        <v>9</v>
      </c>
      <c r="B3" s="30" t="s">
        <v>9</v>
      </c>
      <c r="C3" s="30"/>
      <c r="D3" s="30">
        <v>1</v>
      </c>
      <c r="E3" s="30"/>
      <c r="F3" s="30"/>
      <c r="G3" s="30" t="s">
        <v>412</v>
      </c>
      <c r="H3" s="30" t="s">
        <v>412</v>
      </c>
      <c r="I3" s="30">
        <v>41506</v>
      </c>
      <c r="J3" s="31">
        <v>0.80980996999999999</v>
      </c>
      <c r="K3" s="30">
        <v>49</v>
      </c>
      <c r="L3" s="30">
        <v>0</v>
      </c>
      <c r="M3" s="31">
        <v>0.87667304015296366</v>
      </c>
      <c r="N3" s="31">
        <v>0.81684747999999996</v>
      </c>
      <c r="O3" s="30"/>
    </row>
    <row r="4" spans="1:15" x14ac:dyDescent="0.35">
      <c r="A4" s="44" t="s">
        <v>9</v>
      </c>
      <c r="B4" s="44" t="s">
        <v>9</v>
      </c>
      <c r="C4" s="44" t="s">
        <v>632</v>
      </c>
      <c r="D4" s="44">
        <v>15</v>
      </c>
      <c r="E4" s="44" t="s">
        <v>78</v>
      </c>
      <c r="F4" s="44"/>
      <c r="G4" s="44" t="s">
        <v>614</v>
      </c>
      <c r="H4" s="44" t="s">
        <v>481</v>
      </c>
      <c r="I4" s="44">
        <v>1427</v>
      </c>
      <c r="J4" s="45">
        <v>2.7841729999999999E-2</v>
      </c>
      <c r="K4" s="44">
        <v>0</v>
      </c>
      <c r="L4" s="44">
        <v>0</v>
      </c>
      <c r="M4" s="45">
        <v>4.0152963671128097E-2</v>
      </c>
      <c r="N4" s="45">
        <v>2.8964050000000002E-2</v>
      </c>
      <c r="O4" s="44" t="s">
        <v>4879</v>
      </c>
    </row>
    <row r="5" spans="1:15" x14ac:dyDescent="0.35">
      <c r="A5" s="44" t="s">
        <v>9</v>
      </c>
      <c r="B5" s="44" t="s">
        <v>9</v>
      </c>
      <c r="C5" s="44" t="s">
        <v>634</v>
      </c>
      <c r="D5" s="44">
        <v>13</v>
      </c>
      <c r="E5" s="44" t="s">
        <v>79</v>
      </c>
      <c r="F5" s="44"/>
      <c r="G5" s="44" t="s">
        <v>614</v>
      </c>
      <c r="H5" s="44" t="s">
        <v>481</v>
      </c>
      <c r="I5" s="44">
        <v>1131</v>
      </c>
      <c r="J5" s="45">
        <v>2.2066570000000001E-2</v>
      </c>
      <c r="K5" s="44">
        <v>0</v>
      </c>
      <c r="L5" s="44">
        <v>0</v>
      </c>
      <c r="M5" s="45">
        <v>3.4416826003824091E-2</v>
      </c>
      <c r="N5" s="45">
        <v>2.4131039999999999E-2</v>
      </c>
      <c r="O5" s="44" t="s">
        <v>4880</v>
      </c>
    </row>
    <row r="6" spans="1:15" x14ac:dyDescent="0.35">
      <c r="A6" s="42" t="s">
        <v>9</v>
      </c>
      <c r="B6" s="42" t="s">
        <v>9</v>
      </c>
      <c r="C6" s="42" t="s">
        <v>636</v>
      </c>
      <c r="D6" s="42">
        <v>68</v>
      </c>
      <c r="E6" s="42" t="s">
        <v>80</v>
      </c>
      <c r="F6" s="42"/>
      <c r="G6" s="42" t="s">
        <v>612</v>
      </c>
      <c r="H6" s="42" t="s">
        <v>480</v>
      </c>
      <c r="I6" s="42">
        <v>1121</v>
      </c>
      <c r="J6" s="43">
        <v>2.1871459999999999E-2</v>
      </c>
      <c r="K6" s="42">
        <v>0</v>
      </c>
      <c r="L6" s="42">
        <v>1</v>
      </c>
      <c r="M6" s="43">
        <v>4.6845124282982792E-2</v>
      </c>
      <c r="N6" s="43">
        <v>2.0421189999999999E-2</v>
      </c>
      <c r="O6" s="42" t="s">
        <v>4881</v>
      </c>
    </row>
    <row r="7" spans="1:15" x14ac:dyDescent="0.35">
      <c r="A7" s="34" t="s">
        <v>9</v>
      </c>
      <c r="B7" s="34" t="s">
        <v>9</v>
      </c>
      <c r="C7" s="34" t="s">
        <v>638</v>
      </c>
      <c r="D7" s="34">
        <v>3</v>
      </c>
      <c r="E7" s="34" t="s">
        <v>81</v>
      </c>
      <c r="F7" s="34"/>
      <c r="G7" s="34" t="s">
        <v>373</v>
      </c>
      <c r="H7" s="34" t="s">
        <v>373</v>
      </c>
      <c r="I7" s="34">
        <v>924</v>
      </c>
      <c r="J7" s="35">
        <v>1.802786E-2</v>
      </c>
      <c r="K7" s="34">
        <v>0</v>
      </c>
      <c r="L7" s="34">
        <v>14</v>
      </c>
      <c r="M7" s="35">
        <v>5.4493307839388147E-2</v>
      </c>
      <c r="N7" s="35">
        <v>1.1946389999999999E-2</v>
      </c>
      <c r="O7" s="34" t="s">
        <v>4882</v>
      </c>
    </row>
    <row r="8" spans="1:15" x14ac:dyDescent="0.35">
      <c r="A8" s="40" t="s">
        <v>9</v>
      </c>
      <c r="B8" s="40" t="s">
        <v>9</v>
      </c>
      <c r="C8" s="40" t="s">
        <v>640</v>
      </c>
      <c r="D8" s="40">
        <v>287</v>
      </c>
      <c r="E8" s="40" t="s">
        <v>82</v>
      </c>
      <c r="F8" s="40"/>
      <c r="G8" s="40" t="s">
        <v>474</v>
      </c>
      <c r="H8" s="40" t="s">
        <v>474</v>
      </c>
      <c r="I8" s="40">
        <v>730</v>
      </c>
      <c r="J8" s="41">
        <v>1.424279E-2</v>
      </c>
      <c r="K8" s="40">
        <v>0</v>
      </c>
      <c r="L8" s="40">
        <v>10</v>
      </c>
      <c r="M8" s="41">
        <v>5.0669216061185469E-2</v>
      </c>
      <c r="N8" s="41">
        <v>1.131674E-2</v>
      </c>
      <c r="O8" s="40" t="s">
        <v>4883</v>
      </c>
    </row>
    <row r="9" spans="1:15" x14ac:dyDescent="0.35">
      <c r="A9" s="40" t="s">
        <v>9</v>
      </c>
      <c r="B9" s="40" t="s">
        <v>9</v>
      </c>
      <c r="C9" s="40" t="s">
        <v>642</v>
      </c>
      <c r="D9" s="40">
        <v>289</v>
      </c>
      <c r="E9" s="40" t="s">
        <v>83</v>
      </c>
      <c r="F9" s="40"/>
      <c r="G9" s="40" t="s">
        <v>474</v>
      </c>
      <c r="H9" s="40" t="s">
        <v>474</v>
      </c>
      <c r="I9" s="40">
        <v>689</v>
      </c>
      <c r="J9" s="41">
        <v>1.3442849999999999E-2</v>
      </c>
      <c r="K9" s="40">
        <v>0</v>
      </c>
      <c r="L9" s="40">
        <v>9</v>
      </c>
      <c r="M9" s="41">
        <v>5.0669216061185469E-2</v>
      </c>
      <c r="N9" s="41">
        <v>1.049989E-2</v>
      </c>
      <c r="O9" s="40" t="s">
        <v>4884</v>
      </c>
    </row>
    <row r="10" spans="1:15" x14ac:dyDescent="0.35">
      <c r="A10" s="44" t="s">
        <v>9</v>
      </c>
      <c r="B10" s="44" t="s">
        <v>9</v>
      </c>
      <c r="C10" s="44" t="s">
        <v>644</v>
      </c>
      <c r="D10" s="44">
        <v>11</v>
      </c>
      <c r="E10" s="44" t="s">
        <v>84</v>
      </c>
      <c r="F10" s="44"/>
      <c r="G10" s="44" t="s">
        <v>614</v>
      </c>
      <c r="H10" s="44" t="s">
        <v>481</v>
      </c>
      <c r="I10" s="44">
        <v>414</v>
      </c>
      <c r="J10" s="45">
        <v>8.0774200000000001E-3</v>
      </c>
      <c r="K10" s="44">
        <v>0</v>
      </c>
      <c r="L10" s="44">
        <v>1</v>
      </c>
      <c r="M10" s="45">
        <v>2.1988527724665391E-2</v>
      </c>
      <c r="N10" s="45">
        <v>8.4322500000000005E-3</v>
      </c>
      <c r="O10" s="44" t="s">
        <v>4885</v>
      </c>
    </row>
    <row r="11" spans="1:15" x14ac:dyDescent="0.35">
      <c r="A11" s="44" t="s">
        <v>9</v>
      </c>
      <c r="B11" s="44" t="s">
        <v>9</v>
      </c>
      <c r="C11" s="44" t="s">
        <v>646</v>
      </c>
      <c r="D11" s="44">
        <v>9</v>
      </c>
      <c r="E11" s="44" t="s">
        <v>85</v>
      </c>
      <c r="F11" s="44"/>
      <c r="G11" s="44" t="s">
        <v>614</v>
      </c>
      <c r="H11" s="44" t="s">
        <v>481</v>
      </c>
      <c r="I11" s="44">
        <v>412</v>
      </c>
      <c r="J11" s="45">
        <v>8.0383999999999994E-3</v>
      </c>
      <c r="K11" s="44">
        <v>0</v>
      </c>
      <c r="L11" s="44">
        <v>0</v>
      </c>
      <c r="M11" s="45">
        <v>1.4340344168260039E-2</v>
      </c>
      <c r="N11" s="45">
        <v>8.2875999999999991E-3</v>
      </c>
      <c r="O11" s="44" t="s">
        <v>4886</v>
      </c>
    </row>
    <row r="12" spans="1:15" x14ac:dyDescent="0.35">
      <c r="A12" s="42" t="s">
        <v>9</v>
      </c>
      <c r="B12" s="42" t="s">
        <v>9</v>
      </c>
      <c r="C12" s="42" t="s">
        <v>648</v>
      </c>
      <c r="D12" s="42">
        <v>75</v>
      </c>
      <c r="E12" s="42" t="s">
        <v>86</v>
      </c>
      <c r="F12" s="42"/>
      <c r="G12" s="42" t="s">
        <v>612</v>
      </c>
      <c r="H12" s="42" t="s">
        <v>480</v>
      </c>
      <c r="I12" s="42">
        <v>381</v>
      </c>
      <c r="J12" s="43">
        <v>7.4335699999999996E-3</v>
      </c>
      <c r="K12" s="42">
        <v>0</v>
      </c>
      <c r="L12" s="42">
        <v>1</v>
      </c>
      <c r="M12" s="43">
        <v>1.529636711281071E-2</v>
      </c>
      <c r="N12" s="43">
        <v>6.2369699999999997E-3</v>
      </c>
      <c r="O12" s="42" t="s">
        <v>4887</v>
      </c>
    </row>
    <row r="13" spans="1:15" x14ac:dyDescent="0.35">
      <c r="A13" s="44" t="s">
        <v>9</v>
      </c>
      <c r="B13" s="44" t="s">
        <v>9</v>
      </c>
      <c r="C13" s="44" t="s">
        <v>650</v>
      </c>
      <c r="D13" s="44">
        <v>23</v>
      </c>
      <c r="E13" s="44" t="s">
        <v>87</v>
      </c>
      <c r="F13" s="44"/>
      <c r="G13" s="44" t="s">
        <v>617</v>
      </c>
      <c r="H13" s="44" t="s">
        <v>481</v>
      </c>
      <c r="I13" s="44">
        <v>380</v>
      </c>
      <c r="J13" s="45">
        <v>7.4140600000000001E-3</v>
      </c>
      <c r="K13" s="44">
        <v>0</v>
      </c>
      <c r="L13" s="44">
        <v>16</v>
      </c>
      <c r="M13" s="45">
        <v>4.5889101338432117E-2</v>
      </c>
      <c r="N13" s="45">
        <v>3.9991499999999999E-3</v>
      </c>
      <c r="O13" s="44" t="s">
        <v>4888</v>
      </c>
    </row>
    <row r="14" spans="1:15" x14ac:dyDescent="0.35">
      <c r="A14" s="44" t="s">
        <v>9</v>
      </c>
      <c r="B14" s="44" t="s">
        <v>9</v>
      </c>
      <c r="C14" s="44" t="s">
        <v>652</v>
      </c>
      <c r="D14" s="44">
        <v>32</v>
      </c>
      <c r="E14" s="44" t="s">
        <v>654</v>
      </c>
      <c r="F14" s="44"/>
      <c r="G14" s="44" t="s">
        <v>616</v>
      </c>
      <c r="H14" s="44" t="s">
        <v>481</v>
      </c>
      <c r="I14" s="44">
        <v>319</v>
      </c>
      <c r="J14" s="45">
        <v>6.2239000000000001E-3</v>
      </c>
      <c r="K14" s="44">
        <v>0</v>
      </c>
      <c r="L14" s="44">
        <v>3</v>
      </c>
      <c r="M14" s="45">
        <v>1.338432122370937E-2</v>
      </c>
      <c r="N14" s="45">
        <v>5.9731999999999997E-3</v>
      </c>
      <c r="O14" s="44" t="s">
        <v>4889</v>
      </c>
    </row>
    <row r="15" spans="1:15" x14ac:dyDescent="0.35">
      <c r="A15" s="34" t="s">
        <v>9</v>
      </c>
      <c r="B15" s="34" t="s">
        <v>9</v>
      </c>
      <c r="C15" s="34" t="s">
        <v>655</v>
      </c>
      <c r="D15" s="34">
        <v>2</v>
      </c>
      <c r="E15" s="34" t="s">
        <v>657</v>
      </c>
      <c r="F15" s="34"/>
      <c r="G15" s="34" t="s">
        <v>373</v>
      </c>
      <c r="H15" s="34" t="s">
        <v>373</v>
      </c>
      <c r="I15" s="34">
        <v>182</v>
      </c>
      <c r="J15" s="35">
        <v>3.5509399999999998E-3</v>
      </c>
      <c r="K15" s="34">
        <v>0</v>
      </c>
      <c r="L15" s="34">
        <v>0</v>
      </c>
      <c r="M15" s="35">
        <v>8.6042065009560229E-3</v>
      </c>
      <c r="N15" s="35">
        <v>4.4586299999999999E-3</v>
      </c>
      <c r="O15" s="34" t="s">
        <v>4890</v>
      </c>
    </row>
    <row r="16" spans="1:15" x14ac:dyDescent="0.35">
      <c r="A16" s="44" t="s">
        <v>9</v>
      </c>
      <c r="B16" s="44" t="s">
        <v>9</v>
      </c>
      <c r="C16" s="44" t="s">
        <v>658</v>
      </c>
      <c r="D16" s="44">
        <v>28</v>
      </c>
      <c r="E16" s="44" t="s">
        <v>660</v>
      </c>
      <c r="F16" s="44"/>
      <c r="G16" s="44" t="s">
        <v>616</v>
      </c>
      <c r="H16" s="44" t="s">
        <v>481</v>
      </c>
      <c r="I16" s="44">
        <v>165</v>
      </c>
      <c r="J16" s="45">
        <v>3.2192599999999998E-3</v>
      </c>
      <c r="K16" s="44">
        <v>0</v>
      </c>
      <c r="L16" s="44">
        <v>5</v>
      </c>
      <c r="M16" s="45">
        <v>8.6042065009560229E-3</v>
      </c>
      <c r="N16" s="45">
        <v>3.2163399999999998E-3</v>
      </c>
      <c r="O16" s="44" t="s">
        <v>4891</v>
      </c>
    </row>
    <row r="17" spans="1:15" x14ac:dyDescent="0.35">
      <c r="A17" s="32" t="s">
        <v>9</v>
      </c>
      <c r="B17" s="32" t="s">
        <v>9</v>
      </c>
      <c r="C17" s="32" t="s">
        <v>661</v>
      </c>
      <c r="D17" s="32">
        <v>5</v>
      </c>
      <c r="E17" s="32" t="s">
        <v>260</v>
      </c>
      <c r="F17" s="32"/>
      <c r="G17" s="32" t="s">
        <v>260</v>
      </c>
      <c r="H17" s="32" t="s">
        <v>260</v>
      </c>
      <c r="I17" s="32">
        <v>141</v>
      </c>
      <c r="J17" s="33">
        <v>2.751E-3</v>
      </c>
      <c r="K17" s="32">
        <v>0</v>
      </c>
      <c r="L17" s="32">
        <v>11</v>
      </c>
      <c r="M17" s="33">
        <v>6.6921606118546849E-3</v>
      </c>
      <c r="N17" s="33">
        <v>2.2803699999999999E-3</v>
      </c>
      <c r="O17" s="32" t="s">
        <v>4892</v>
      </c>
    </row>
    <row r="18" spans="1:15" x14ac:dyDescent="0.35">
      <c r="A18" s="44" t="s">
        <v>9</v>
      </c>
      <c r="B18" s="44" t="s">
        <v>9</v>
      </c>
      <c r="C18" s="44" t="s">
        <v>663</v>
      </c>
      <c r="D18" s="44">
        <v>30</v>
      </c>
      <c r="E18" s="44" t="s">
        <v>665</v>
      </c>
      <c r="F18" s="44"/>
      <c r="G18" s="44" t="s">
        <v>616</v>
      </c>
      <c r="H18" s="44" t="s">
        <v>481</v>
      </c>
      <c r="I18" s="44">
        <v>135</v>
      </c>
      <c r="J18" s="45">
        <v>2.63394E-3</v>
      </c>
      <c r="K18" s="44">
        <v>0</v>
      </c>
      <c r="L18" s="44">
        <v>16</v>
      </c>
      <c r="M18" s="45">
        <v>1.6252390057361382E-2</v>
      </c>
      <c r="N18" s="45">
        <v>1.31036E-3</v>
      </c>
      <c r="O18" s="44" t="s">
        <v>4893</v>
      </c>
    </row>
    <row r="19" spans="1:15" x14ac:dyDescent="0.35">
      <c r="A19" s="42" t="s">
        <v>9</v>
      </c>
      <c r="B19" s="42" t="s">
        <v>9</v>
      </c>
      <c r="C19" s="42" t="s">
        <v>666</v>
      </c>
      <c r="D19" s="42">
        <v>69</v>
      </c>
      <c r="E19" s="42" t="s">
        <v>668</v>
      </c>
      <c r="F19" s="42"/>
      <c r="G19" s="42" t="s">
        <v>612</v>
      </c>
      <c r="H19" s="42" t="s">
        <v>480</v>
      </c>
      <c r="I19" s="42">
        <v>128</v>
      </c>
      <c r="J19" s="43">
        <v>2.4973700000000001E-3</v>
      </c>
      <c r="K19" s="42">
        <v>0</v>
      </c>
      <c r="L19" s="42">
        <v>9</v>
      </c>
      <c r="M19" s="43">
        <v>7.6481835564053526E-3</v>
      </c>
      <c r="N19" s="43">
        <v>2.1527299999999998E-3</v>
      </c>
      <c r="O19" s="42" t="s">
        <v>4894</v>
      </c>
    </row>
    <row r="20" spans="1:15" x14ac:dyDescent="0.35">
      <c r="A20" s="42" t="s">
        <v>9</v>
      </c>
      <c r="B20" s="42" t="s">
        <v>9</v>
      </c>
      <c r="C20" s="42" t="s">
        <v>669</v>
      </c>
      <c r="D20" s="42">
        <v>95</v>
      </c>
      <c r="E20" s="42" t="s">
        <v>671</v>
      </c>
      <c r="F20" s="42"/>
      <c r="G20" s="42" t="s">
        <v>611</v>
      </c>
      <c r="H20" s="42" t="s">
        <v>480</v>
      </c>
      <c r="I20" s="42">
        <v>115</v>
      </c>
      <c r="J20" s="43">
        <v>2.2437300000000002E-3</v>
      </c>
      <c r="K20" s="42">
        <v>0</v>
      </c>
      <c r="L20" s="42">
        <v>12</v>
      </c>
      <c r="M20" s="43">
        <v>6.6921606118546849E-3</v>
      </c>
      <c r="N20" s="43">
        <v>1.5996599999999999E-3</v>
      </c>
      <c r="O20" s="42" t="s">
        <v>4895</v>
      </c>
    </row>
    <row r="21" spans="1:15" x14ac:dyDescent="0.35">
      <c r="A21" s="44" t="s">
        <v>9</v>
      </c>
      <c r="B21" s="44" t="s">
        <v>9</v>
      </c>
      <c r="C21" s="44" t="s">
        <v>672</v>
      </c>
      <c r="D21" s="44">
        <v>17</v>
      </c>
      <c r="E21" s="44" t="s">
        <v>674</v>
      </c>
      <c r="F21" s="44"/>
      <c r="G21" s="44" t="s">
        <v>614</v>
      </c>
      <c r="H21" s="44" t="s">
        <v>481</v>
      </c>
      <c r="I21" s="44">
        <v>113</v>
      </c>
      <c r="J21" s="45">
        <v>2.2047099999999999E-3</v>
      </c>
      <c r="K21" s="44">
        <v>0</v>
      </c>
      <c r="L21" s="44">
        <v>0</v>
      </c>
      <c r="M21" s="45">
        <v>4.7801147227533461E-3</v>
      </c>
      <c r="N21" s="45">
        <v>3.0887000000000002E-3</v>
      </c>
      <c r="O21" s="44" t="s">
        <v>4896</v>
      </c>
    </row>
    <row r="22" spans="1:15" x14ac:dyDescent="0.35">
      <c r="A22" s="44" t="s">
        <v>9</v>
      </c>
      <c r="B22" s="44" t="s">
        <v>9</v>
      </c>
      <c r="C22" s="44" t="s">
        <v>675</v>
      </c>
      <c r="D22" s="44">
        <v>38</v>
      </c>
      <c r="E22" s="44" t="s">
        <v>677</v>
      </c>
      <c r="F22" s="44"/>
      <c r="G22" s="44" t="s">
        <v>615</v>
      </c>
      <c r="H22" s="44" t="s">
        <v>481</v>
      </c>
      <c r="I22" s="44">
        <v>110</v>
      </c>
      <c r="J22" s="45">
        <v>2.1461700000000002E-3</v>
      </c>
      <c r="K22" s="44">
        <v>0</v>
      </c>
      <c r="L22" s="44">
        <v>10</v>
      </c>
      <c r="M22" s="45">
        <v>5.7361376673040164E-3</v>
      </c>
      <c r="N22" s="45">
        <v>1.8123799999999999E-3</v>
      </c>
      <c r="O22" s="44" t="s">
        <v>4897</v>
      </c>
    </row>
    <row r="23" spans="1:15" x14ac:dyDescent="0.35">
      <c r="A23" s="42" t="s">
        <v>9</v>
      </c>
      <c r="B23" s="42" t="s">
        <v>9</v>
      </c>
      <c r="C23" s="42" t="s">
        <v>678</v>
      </c>
      <c r="D23" s="42">
        <v>73</v>
      </c>
      <c r="E23" s="42" t="s">
        <v>680</v>
      </c>
      <c r="F23" s="42"/>
      <c r="G23" s="42" t="s">
        <v>612</v>
      </c>
      <c r="H23" s="42" t="s">
        <v>480</v>
      </c>
      <c r="I23" s="42">
        <v>104</v>
      </c>
      <c r="J23" s="43">
        <v>2.0291100000000002E-3</v>
      </c>
      <c r="K23" s="42">
        <v>0</v>
      </c>
      <c r="L23" s="42">
        <v>11</v>
      </c>
      <c r="M23" s="43">
        <v>7.6481835564053526E-3</v>
      </c>
      <c r="N23" s="43">
        <v>1.5571199999999999E-3</v>
      </c>
      <c r="O23" s="42" t="s">
        <v>4898</v>
      </c>
    </row>
    <row r="24" spans="1:15" x14ac:dyDescent="0.35">
      <c r="A24" s="44" t="s">
        <v>9</v>
      </c>
      <c r="B24" s="44" t="s">
        <v>9</v>
      </c>
      <c r="C24" s="44" t="s">
        <v>681</v>
      </c>
      <c r="D24" s="44">
        <v>46</v>
      </c>
      <c r="E24" s="44" t="s">
        <v>683</v>
      </c>
      <c r="F24" s="44"/>
      <c r="G24" s="44" t="s">
        <v>613</v>
      </c>
      <c r="H24" s="44" t="s">
        <v>481</v>
      </c>
      <c r="I24" s="44">
        <v>92</v>
      </c>
      <c r="J24" s="45">
        <v>1.7949800000000001E-3</v>
      </c>
      <c r="K24" s="44">
        <v>0</v>
      </c>
      <c r="L24" s="44">
        <v>4</v>
      </c>
      <c r="M24" s="45">
        <v>7.6481835564053526E-3</v>
      </c>
      <c r="N24" s="45">
        <v>1.4635200000000001E-3</v>
      </c>
      <c r="O24" s="44" t="s">
        <v>4899</v>
      </c>
    </row>
    <row r="25" spans="1:15" x14ac:dyDescent="0.35">
      <c r="A25" s="44" t="s">
        <v>9</v>
      </c>
      <c r="B25" s="44" t="s">
        <v>9</v>
      </c>
      <c r="C25" s="44" t="s">
        <v>684</v>
      </c>
      <c r="D25" s="44">
        <v>40</v>
      </c>
      <c r="E25" s="44" t="s">
        <v>686</v>
      </c>
      <c r="F25" s="44"/>
      <c r="G25" s="44" t="s">
        <v>615</v>
      </c>
      <c r="H25" s="44" t="s">
        <v>481</v>
      </c>
      <c r="I25" s="44">
        <v>71</v>
      </c>
      <c r="J25" s="45">
        <v>1.3852599999999999E-3</v>
      </c>
      <c r="K25" s="44">
        <v>0</v>
      </c>
      <c r="L25" s="44">
        <v>12</v>
      </c>
      <c r="M25" s="45">
        <v>4.7801147227533461E-3</v>
      </c>
      <c r="N25" s="45">
        <v>1.1742199999999999E-3</v>
      </c>
      <c r="O25" s="44" t="s">
        <v>4900</v>
      </c>
    </row>
    <row r="26" spans="1:15" x14ac:dyDescent="0.35">
      <c r="A26" s="42" t="s">
        <v>9</v>
      </c>
      <c r="B26" s="42" t="s">
        <v>9</v>
      </c>
      <c r="C26" s="42" t="s">
        <v>687</v>
      </c>
      <c r="D26" s="42">
        <v>93</v>
      </c>
      <c r="E26" s="42" t="s">
        <v>689</v>
      </c>
      <c r="F26" s="42"/>
      <c r="G26" s="42" t="s">
        <v>612</v>
      </c>
      <c r="H26" s="42" t="s">
        <v>480</v>
      </c>
      <c r="I26" s="42">
        <v>58</v>
      </c>
      <c r="J26" s="43">
        <v>1.1316200000000001E-3</v>
      </c>
      <c r="K26" s="42">
        <v>0</v>
      </c>
      <c r="L26" s="42">
        <v>14</v>
      </c>
      <c r="M26" s="43">
        <v>6.6921606118546849E-3</v>
      </c>
      <c r="N26" s="43">
        <v>8.5939000000000002E-4</v>
      </c>
      <c r="O26" s="42" t="s">
        <v>4901</v>
      </c>
    </row>
    <row r="27" spans="1:15" x14ac:dyDescent="0.35">
      <c r="A27" s="44" t="s">
        <v>9</v>
      </c>
      <c r="B27" s="44" t="s">
        <v>9</v>
      </c>
      <c r="C27" s="44" t="s">
        <v>690</v>
      </c>
      <c r="D27" s="44">
        <v>35</v>
      </c>
      <c r="E27" s="44" t="s">
        <v>692</v>
      </c>
      <c r="F27" s="44"/>
      <c r="G27" s="44" t="s">
        <v>616</v>
      </c>
      <c r="H27" s="44" t="s">
        <v>481</v>
      </c>
      <c r="I27" s="44">
        <v>43</v>
      </c>
      <c r="J27" s="45">
        <v>8.3896000000000003E-4</v>
      </c>
      <c r="K27" s="44">
        <v>0</v>
      </c>
      <c r="L27" s="44">
        <v>13</v>
      </c>
      <c r="M27" s="45">
        <v>3.8240917782026772E-3</v>
      </c>
      <c r="N27" s="45">
        <v>6.9771999999999998E-4</v>
      </c>
      <c r="O27" s="44" t="s">
        <v>4902</v>
      </c>
    </row>
    <row r="28" spans="1:15" x14ac:dyDescent="0.35">
      <c r="A28" s="44" t="s">
        <v>9</v>
      </c>
      <c r="B28" s="44" t="s">
        <v>9</v>
      </c>
      <c r="C28" s="44" t="s">
        <v>693</v>
      </c>
      <c r="D28" s="44">
        <v>42</v>
      </c>
      <c r="E28" s="44" t="s">
        <v>695</v>
      </c>
      <c r="F28" s="44"/>
      <c r="G28" s="44" t="s">
        <v>613</v>
      </c>
      <c r="H28" s="44" t="s">
        <v>481</v>
      </c>
      <c r="I28" s="44">
        <v>40</v>
      </c>
      <c r="J28" s="45">
        <v>7.8043000000000003E-4</v>
      </c>
      <c r="K28" s="44">
        <v>0</v>
      </c>
      <c r="L28" s="44">
        <v>12</v>
      </c>
      <c r="M28" s="45">
        <v>2.8680688336520082E-3</v>
      </c>
      <c r="N28" s="45">
        <v>6.8922000000000005E-4</v>
      </c>
      <c r="O28" s="44" t="s">
        <v>4903</v>
      </c>
    </row>
    <row r="29" spans="1:15" x14ac:dyDescent="0.35">
      <c r="A29" s="42" t="s">
        <v>9</v>
      </c>
      <c r="B29" s="42" t="s">
        <v>9</v>
      </c>
      <c r="C29" s="42" t="s">
        <v>696</v>
      </c>
      <c r="D29" s="42">
        <v>70</v>
      </c>
      <c r="E29" s="42" t="s">
        <v>698</v>
      </c>
      <c r="F29" s="42"/>
      <c r="G29" s="42" t="s">
        <v>611</v>
      </c>
      <c r="H29" s="42" t="s">
        <v>480</v>
      </c>
      <c r="I29" s="42">
        <v>38</v>
      </c>
      <c r="J29" s="43">
        <v>7.4140999999999996E-4</v>
      </c>
      <c r="K29" s="42">
        <v>0</v>
      </c>
      <c r="L29" s="42">
        <v>7</v>
      </c>
      <c r="M29" s="43">
        <v>5.7361376673040164E-3</v>
      </c>
      <c r="N29" s="43">
        <v>6.8922000000000005E-4</v>
      </c>
      <c r="O29" s="42" t="s">
        <v>4904</v>
      </c>
    </row>
    <row r="30" spans="1:15" x14ac:dyDescent="0.35">
      <c r="A30" s="38" t="s">
        <v>9</v>
      </c>
      <c r="B30" s="38" t="s">
        <v>9</v>
      </c>
      <c r="C30" s="38" t="s">
        <v>699</v>
      </c>
      <c r="D30" s="38">
        <v>140</v>
      </c>
      <c r="E30" s="38" t="s">
        <v>701</v>
      </c>
      <c r="F30" s="38"/>
      <c r="G30" s="38" t="s">
        <v>476</v>
      </c>
      <c r="H30" s="38" t="s">
        <v>476</v>
      </c>
      <c r="I30" s="38">
        <v>35</v>
      </c>
      <c r="J30" s="39">
        <v>6.8287000000000003E-4</v>
      </c>
      <c r="K30" s="38">
        <v>0</v>
      </c>
      <c r="L30" s="38">
        <v>3</v>
      </c>
      <c r="M30" s="39">
        <v>2.8680688336520078E-2</v>
      </c>
      <c r="N30" s="39">
        <v>3.7439E-4</v>
      </c>
      <c r="O30" s="38" t="s">
        <v>4905</v>
      </c>
    </row>
    <row r="31" spans="1:15" x14ac:dyDescent="0.35">
      <c r="A31" s="46" t="s">
        <v>9</v>
      </c>
      <c r="B31" s="46" t="s">
        <v>9</v>
      </c>
      <c r="C31" s="46" t="s">
        <v>702</v>
      </c>
      <c r="D31" s="46">
        <v>6</v>
      </c>
      <c r="E31" s="46" t="s">
        <v>704</v>
      </c>
      <c r="F31" s="46"/>
      <c r="G31" s="46" t="s">
        <v>483</v>
      </c>
      <c r="H31" s="46" t="s">
        <v>483</v>
      </c>
      <c r="I31" s="46">
        <v>35</v>
      </c>
      <c r="J31" s="47">
        <v>6.8287000000000003E-4</v>
      </c>
      <c r="K31" s="46">
        <v>0</v>
      </c>
      <c r="L31" s="46">
        <v>8</v>
      </c>
      <c r="M31" s="47">
        <v>2.8680688336520082E-3</v>
      </c>
      <c r="N31" s="47">
        <v>7.5728999999999998E-4</v>
      </c>
      <c r="O31" s="46" t="s">
        <v>4906</v>
      </c>
    </row>
    <row r="32" spans="1:15" x14ac:dyDescent="0.35">
      <c r="A32" s="36" t="s">
        <v>9</v>
      </c>
      <c r="B32" s="36" t="s">
        <v>9</v>
      </c>
      <c r="C32" s="36" t="s">
        <v>705</v>
      </c>
      <c r="D32" s="36">
        <v>269</v>
      </c>
      <c r="E32" s="36" t="s">
        <v>707</v>
      </c>
      <c r="F32" s="36"/>
      <c r="G32" s="36" t="s">
        <v>421</v>
      </c>
      <c r="H32" s="36" t="s">
        <v>421</v>
      </c>
      <c r="I32" s="36">
        <v>34</v>
      </c>
      <c r="J32" s="37">
        <v>6.6335999999999999E-4</v>
      </c>
      <c r="K32" s="36">
        <v>0</v>
      </c>
      <c r="L32" s="36">
        <v>15</v>
      </c>
      <c r="M32" s="37">
        <v>5.7361376673040164E-3</v>
      </c>
      <c r="N32" s="37">
        <v>3.6588000000000001E-4</v>
      </c>
      <c r="O32" s="36" t="s">
        <v>4907</v>
      </c>
    </row>
    <row r="33" spans="1:15" x14ac:dyDescent="0.35">
      <c r="A33" s="34" t="s">
        <v>9</v>
      </c>
      <c r="B33" s="34" t="s">
        <v>9</v>
      </c>
      <c r="C33" s="34" t="s">
        <v>708</v>
      </c>
      <c r="D33" s="34">
        <v>277</v>
      </c>
      <c r="E33" s="34" t="s">
        <v>710</v>
      </c>
      <c r="F33" s="34"/>
      <c r="G33" s="34" t="s">
        <v>373</v>
      </c>
      <c r="H33" s="34" t="s">
        <v>373</v>
      </c>
      <c r="I33" s="34">
        <v>30</v>
      </c>
      <c r="J33" s="35">
        <v>5.8531999999999996E-4</v>
      </c>
      <c r="K33" s="34">
        <v>0</v>
      </c>
      <c r="L33" s="34">
        <v>17</v>
      </c>
      <c r="M33" s="35">
        <v>4.7801147227533461E-3</v>
      </c>
      <c r="N33" s="35">
        <v>2.9781000000000002E-4</v>
      </c>
      <c r="O33" s="34" t="s">
        <v>4908</v>
      </c>
    </row>
    <row r="34" spans="1:15" x14ac:dyDescent="0.35">
      <c r="A34" s="44" t="s">
        <v>9</v>
      </c>
      <c r="B34" s="44" t="s">
        <v>9</v>
      </c>
      <c r="C34" s="44" t="s">
        <v>711</v>
      </c>
      <c r="D34" s="44">
        <v>45</v>
      </c>
      <c r="E34" s="44" t="s">
        <v>713</v>
      </c>
      <c r="F34" s="44"/>
      <c r="G34" s="44" t="s">
        <v>613</v>
      </c>
      <c r="H34" s="44" t="s">
        <v>481</v>
      </c>
      <c r="I34" s="44">
        <v>19</v>
      </c>
      <c r="J34" s="45">
        <v>3.7070000000000001E-4</v>
      </c>
      <c r="K34" s="44">
        <v>0</v>
      </c>
      <c r="L34" s="44">
        <v>12</v>
      </c>
      <c r="M34" s="45">
        <v>2.8680688336520082E-3</v>
      </c>
      <c r="N34" s="45">
        <v>1.7018E-4</v>
      </c>
      <c r="O34" s="44" t="s">
        <v>4909</v>
      </c>
    </row>
    <row r="35" spans="1:15" x14ac:dyDescent="0.35">
      <c r="A35" s="44" t="s">
        <v>9</v>
      </c>
      <c r="B35" s="44" t="s">
        <v>9</v>
      </c>
      <c r="C35" s="44" t="s">
        <v>714</v>
      </c>
      <c r="D35" s="44">
        <v>22</v>
      </c>
      <c r="E35" s="44" t="s">
        <v>716</v>
      </c>
      <c r="F35" s="44"/>
      <c r="G35" s="44" t="s">
        <v>617</v>
      </c>
      <c r="H35" s="44" t="s">
        <v>481</v>
      </c>
      <c r="I35" s="44">
        <v>14</v>
      </c>
      <c r="J35" s="45">
        <v>2.7315E-4</v>
      </c>
      <c r="K35" s="44">
        <v>0</v>
      </c>
      <c r="L35" s="44">
        <v>1</v>
      </c>
      <c r="M35" s="45">
        <v>1.9120458891013379E-3</v>
      </c>
      <c r="N35" s="45">
        <v>5.6158E-4</v>
      </c>
      <c r="O35" s="44" t="s">
        <v>4910</v>
      </c>
    </row>
    <row r="36" spans="1:15" x14ac:dyDescent="0.35">
      <c r="A36" s="44" t="s">
        <v>9</v>
      </c>
      <c r="B36" s="44" t="s">
        <v>9</v>
      </c>
      <c r="C36" s="44" t="s">
        <v>717</v>
      </c>
      <c r="D36" s="44">
        <v>21</v>
      </c>
      <c r="E36" s="44" t="s">
        <v>719</v>
      </c>
      <c r="F36" s="44"/>
      <c r="G36" s="44" t="s">
        <v>617</v>
      </c>
      <c r="H36" s="44" t="s">
        <v>481</v>
      </c>
      <c r="I36" s="44">
        <v>9</v>
      </c>
      <c r="J36" s="45">
        <v>1.7560000000000001E-4</v>
      </c>
      <c r="K36" s="44">
        <v>0</v>
      </c>
      <c r="L36" s="44">
        <v>8</v>
      </c>
      <c r="M36" s="45">
        <v>1.9120458891013379E-3</v>
      </c>
      <c r="N36" s="45">
        <v>1.6166999999999999E-4</v>
      </c>
      <c r="O36" s="44" t="s">
        <v>4911</v>
      </c>
    </row>
    <row r="37" spans="1:15" x14ac:dyDescent="0.35">
      <c r="A37" s="42" t="s">
        <v>9</v>
      </c>
      <c r="B37" s="42" t="s">
        <v>9</v>
      </c>
      <c r="C37" s="42" t="s">
        <v>720</v>
      </c>
      <c r="D37" s="42">
        <v>96</v>
      </c>
      <c r="E37" s="42" t="s">
        <v>722</v>
      </c>
      <c r="F37" s="42"/>
      <c r="G37" s="42" t="s">
        <v>611</v>
      </c>
      <c r="H37" s="42" t="s">
        <v>480</v>
      </c>
      <c r="I37" s="42">
        <v>8</v>
      </c>
      <c r="J37" s="43">
        <v>1.5609E-4</v>
      </c>
      <c r="K37" s="42">
        <v>0</v>
      </c>
      <c r="L37" s="42">
        <v>7</v>
      </c>
      <c r="M37" s="43">
        <v>1.9120458891013379E-3</v>
      </c>
      <c r="N37" s="43">
        <v>8.509E-5</v>
      </c>
      <c r="O37" s="42" t="s">
        <v>4912</v>
      </c>
    </row>
    <row r="38" spans="1:15" x14ac:dyDescent="0.35">
      <c r="A38" s="44" t="s">
        <v>9</v>
      </c>
      <c r="B38" s="44" t="s">
        <v>9</v>
      </c>
      <c r="C38" s="44" t="s">
        <v>723</v>
      </c>
      <c r="D38" s="44">
        <v>19</v>
      </c>
      <c r="E38" s="44" t="s">
        <v>725</v>
      </c>
      <c r="F38" s="44"/>
      <c r="G38" s="44" t="s">
        <v>614</v>
      </c>
      <c r="H38" s="44" t="s">
        <v>481</v>
      </c>
      <c r="I38" s="44">
        <v>8</v>
      </c>
      <c r="J38" s="45">
        <v>1.5609E-4</v>
      </c>
      <c r="K38" s="44">
        <v>0</v>
      </c>
      <c r="L38" s="44">
        <v>8</v>
      </c>
      <c r="M38" s="45">
        <v>9.5602294455066918E-4</v>
      </c>
      <c r="N38" s="45">
        <v>1.1061E-4</v>
      </c>
      <c r="O38" s="44" t="s">
        <v>4913</v>
      </c>
    </row>
    <row r="39" spans="1:15" x14ac:dyDescent="0.35">
      <c r="A39" s="42" t="s">
        <v>9</v>
      </c>
      <c r="B39" s="42" t="s">
        <v>9</v>
      </c>
      <c r="C39" s="42" t="s">
        <v>726</v>
      </c>
      <c r="D39" s="42">
        <v>98</v>
      </c>
      <c r="E39" s="42" t="s">
        <v>728</v>
      </c>
      <c r="F39" s="42"/>
      <c r="G39" s="42" t="s">
        <v>611</v>
      </c>
      <c r="H39" s="42" t="s">
        <v>480</v>
      </c>
      <c r="I39" s="42">
        <v>7</v>
      </c>
      <c r="J39" s="43">
        <v>1.3657E-4</v>
      </c>
      <c r="K39" s="42">
        <v>0</v>
      </c>
      <c r="L39" s="42">
        <v>7</v>
      </c>
      <c r="M39" s="43">
        <v>9.5602294455066918E-4</v>
      </c>
      <c r="N39" s="43">
        <v>8.509E-5</v>
      </c>
      <c r="O39" s="42" t="s">
        <v>4914</v>
      </c>
    </row>
    <row r="40" spans="1:15" x14ac:dyDescent="0.35">
      <c r="A40" s="44" t="s">
        <v>9</v>
      </c>
      <c r="B40" s="44" t="s">
        <v>9</v>
      </c>
      <c r="C40" s="44" t="s">
        <v>729</v>
      </c>
      <c r="D40" s="44">
        <v>39</v>
      </c>
      <c r="E40" s="44" t="s">
        <v>731</v>
      </c>
      <c r="F40" s="44"/>
      <c r="G40" s="44" t="s">
        <v>615</v>
      </c>
      <c r="H40" s="44" t="s">
        <v>481</v>
      </c>
      <c r="I40" s="44">
        <v>7</v>
      </c>
      <c r="J40" s="45">
        <v>1.3657E-4</v>
      </c>
      <c r="K40" s="44">
        <v>0</v>
      </c>
      <c r="L40" s="44">
        <v>7</v>
      </c>
      <c r="M40" s="45">
        <v>9.5602294455066918E-4</v>
      </c>
      <c r="N40" s="45">
        <v>2.0421E-4</v>
      </c>
      <c r="O40" s="44" t="s">
        <v>4915</v>
      </c>
    </row>
    <row r="41" spans="1:15" x14ac:dyDescent="0.35">
      <c r="A41" s="42" t="s">
        <v>9</v>
      </c>
      <c r="B41" s="42" t="s">
        <v>9</v>
      </c>
      <c r="C41" s="42" t="s">
        <v>732</v>
      </c>
      <c r="D41" s="42">
        <v>72</v>
      </c>
      <c r="E41" s="42" t="s">
        <v>734</v>
      </c>
      <c r="F41" s="42"/>
      <c r="G41" s="42" t="s">
        <v>611</v>
      </c>
      <c r="H41" s="42" t="s">
        <v>480</v>
      </c>
      <c r="I41" s="42">
        <v>6</v>
      </c>
      <c r="J41" s="43">
        <v>1.1705999999999999E-4</v>
      </c>
      <c r="K41" s="42">
        <v>0</v>
      </c>
      <c r="L41" s="42">
        <v>5</v>
      </c>
      <c r="M41" s="43">
        <v>1.9120458891013379E-3</v>
      </c>
      <c r="N41" s="43">
        <v>2.1272000000000001E-4</v>
      </c>
      <c r="O41" s="42" t="s">
        <v>4916</v>
      </c>
    </row>
    <row r="42" spans="1:15" x14ac:dyDescent="0.35">
      <c r="A42" s="38" t="s">
        <v>9</v>
      </c>
      <c r="B42" s="38" t="s">
        <v>9</v>
      </c>
      <c r="C42" s="38" t="s">
        <v>735</v>
      </c>
      <c r="D42" s="38">
        <v>106</v>
      </c>
      <c r="E42" s="38" t="s">
        <v>737</v>
      </c>
      <c r="F42" s="38"/>
      <c r="G42" s="38" t="s">
        <v>476</v>
      </c>
      <c r="H42" s="38" t="s">
        <v>476</v>
      </c>
      <c r="I42" s="38">
        <v>5</v>
      </c>
      <c r="J42" s="39">
        <v>9.7549999999999999E-5</v>
      </c>
      <c r="K42" s="38">
        <v>0</v>
      </c>
      <c r="L42" s="38">
        <v>5</v>
      </c>
      <c r="M42" s="39">
        <v>9.5602294455066918E-4</v>
      </c>
      <c r="N42" s="39">
        <v>1.1061E-4</v>
      </c>
      <c r="O42" s="38" t="s">
        <v>4917</v>
      </c>
    </row>
    <row r="43" spans="1:15" x14ac:dyDescent="0.35">
      <c r="A43" s="44" t="s">
        <v>9</v>
      </c>
      <c r="B43" s="44" t="s">
        <v>9</v>
      </c>
      <c r="C43" s="44" t="s">
        <v>738</v>
      </c>
      <c r="D43" s="44">
        <v>20</v>
      </c>
      <c r="E43" s="44" t="s">
        <v>740</v>
      </c>
      <c r="F43" s="44"/>
      <c r="G43" s="44" t="s">
        <v>617</v>
      </c>
      <c r="H43" s="44" t="s">
        <v>481</v>
      </c>
      <c r="I43" s="44">
        <v>4</v>
      </c>
      <c r="J43" s="45">
        <v>7.8040000000000005E-5</v>
      </c>
      <c r="K43" s="44">
        <v>0</v>
      </c>
      <c r="L43" s="44">
        <v>4</v>
      </c>
      <c r="M43" s="45">
        <v>9.5602294455066918E-4</v>
      </c>
      <c r="N43" s="45">
        <v>1.0211E-4</v>
      </c>
      <c r="O43" s="44" t="s">
        <v>4918</v>
      </c>
    </row>
    <row r="44" spans="1:15" x14ac:dyDescent="0.35">
      <c r="A44" s="38" t="s">
        <v>9</v>
      </c>
      <c r="B44" s="38" t="s">
        <v>9</v>
      </c>
      <c r="C44" s="38" t="s">
        <v>741</v>
      </c>
      <c r="D44" s="38">
        <v>7</v>
      </c>
      <c r="E44" s="38" t="s">
        <v>743</v>
      </c>
      <c r="F44" s="38"/>
      <c r="G44" s="38" t="s">
        <v>604</v>
      </c>
      <c r="H44" s="38" t="s">
        <v>472</v>
      </c>
      <c r="I44" s="38">
        <v>4</v>
      </c>
      <c r="J44" s="39">
        <v>7.8040000000000005E-5</v>
      </c>
      <c r="K44" s="38">
        <v>0</v>
      </c>
      <c r="L44" s="38">
        <v>4</v>
      </c>
      <c r="M44" s="39">
        <v>9.5602294455066918E-4</v>
      </c>
      <c r="N44" s="39">
        <v>7.6580000000000002E-5</v>
      </c>
      <c r="O44" s="38" t="s">
        <v>4919</v>
      </c>
    </row>
    <row r="45" spans="1:15" x14ac:dyDescent="0.35">
      <c r="A45" s="40" t="s">
        <v>9</v>
      </c>
      <c r="B45" s="40" t="s">
        <v>9</v>
      </c>
      <c r="C45" s="40" t="s">
        <v>744</v>
      </c>
      <c r="D45" s="40">
        <v>4</v>
      </c>
      <c r="E45" s="40" t="s">
        <v>534</v>
      </c>
      <c r="F45" s="40"/>
      <c r="G45" s="40" t="s">
        <v>534</v>
      </c>
      <c r="H45" s="40" t="s">
        <v>534</v>
      </c>
      <c r="I45" s="40">
        <v>4</v>
      </c>
      <c r="J45" s="41">
        <v>7.8040000000000005E-5</v>
      </c>
      <c r="K45" s="40">
        <v>0</v>
      </c>
      <c r="L45" s="40">
        <v>4</v>
      </c>
      <c r="M45" s="41">
        <v>9.5602294455066918E-4</v>
      </c>
      <c r="N45" s="41">
        <v>1.6166999999999999E-4</v>
      </c>
      <c r="O45" s="40" t="s">
        <v>4920</v>
      </c>
    </row>
    <row r="46" spans="1:15" x14ac:dyDescent="0.35">
      <c r="A46" s="44" t="s">
        <v>9</v>
      </c>
      <c r="B46" s="44" t="s">
        <v>9</v>
      </c>
      <c r="C46" s="44" t="s">
        <v>746</v>
      </c>
      <c r="D46" s="44">
        <v>89</v>
      </c>
      <c r="E46" s="44" t="s">
        <v>748</v>
      </c>
      <c r="F46" s="44"/>
      <c r="G46" s="44" t="s">
        <v>613</v>
      </c>
      <c r="H46" s="44" t="s">
        <v>481</v>
      </c>
      <c r="I46" s="44">
        <v>4</v>
      </c>
      <c r="J46" s="45">
        <v>7.8040000000000005E-5</v>
      </c>
      <c r="K46" s="44">
        <v>0</v>
      </c>
      <c r="L46" s="44">
        <v>4</v>
      </c>
      <c r="M46" s="45">
        <v>9.5602294455066918E-4</v>
      </c>
      <c r="N46" s="45">
        <v>3.4039999999999999E-5</v>
      </c>
      <c r="O46" s="44" t="s">
        <v>4921</v>
      </c>
    </row>
    <row r="47" spans="1:15" x14ac:dyDescent="0.35">
      <c r="A47" s="44" t="s">
        <v>9</v>
      </c>
      <c r="B47" s="44" t="s">
        <v>9</v>
      </c>
      <c r="C47" s="44" t="s">
        <v>749</v>
      </c>
      <c r="D47" s="44">
        <v>24</v>
      </c>
      <c r="E47" s="44" t="s">
        <v>751</v>
      </c>
      <c r="F47" s="44"/>
      <c r="G47" s="44" t="s">
        <v>617</v>
      </c>
      <c r="H47" s="44" t="s">
        <v>481</v>
      </c>
      <c r="I47" s="44">
        <v>3</v>
      </c>
      <c r="J47" s="45">
        <v>5.8529999999999997E-5</v>
      </c>
      <c r="K47" s="44">
        <v>0</v>
      </c>
      <c r="L47" s="44">
        <v>3</v>
      </c>
      <c r="M47" s="45">
        <v>9.5602294455066918E-4</v>
      </c>
      <c r="N47" s="45">
        <v>1.1061E-4</v>
      </c>
      <c r="O47" s="44" t="s">
        <v>4922</v>
      </c>
    </row>
    <row r="48" spans="1:15" x14ac:dyDescent="0.35">
      <c r="A48" s="44" t="s">
        <v>9</v>
      </c>
      <c r="B48" s="44" t="s">
        <v>9</v>
      </c>
      <c r="C48" s="44" t="s">
        <v>752</v>
      </c>
      <c r="D48" s="44">
        <v>41</v>
      </c>
      <c r="E48" s="44" t="s">
        <v>754</v>
      </c>
      <c r="F48" s="44"/>
      <c r="G48" s="44" t="s">
        <v>615</v>
      </c>
      <c r="H48" s="44" t="s">
        <v>481</v>
      </c>
      <c r="I48" s="44">
        <v>3</v>
      </c>
      <c r="J48" s="45">
        <v>5.8529999999999997E-5</v>
      </c>
      <c r="K48" s="44">
        <v>0</v>
      </c>
      <c r="L48" s="44">
        <v>3</v>
      </c>
      <c r="M48" s="45">
        <v>9.5602294455066918E-4</v>
      </c>
      <c r="N48" s="45">
        <v>6.8070000000000004E-5</v>
      </c>
      <c r="O48" s="44" t="s">
        <v>4923</v>
      </c>
    </row>
    <row r="49" spans="1:15" x14ac:dyDescent="0.35">
      <c r="A49" s="38" t="s">
        <v>9</v>
      </c>
      <c r="B49" s="38" t="s">
        <v>9</v>
      </c>
      <c r="C49" s="38" t="s">
        <v>755</v>
      </c>
      <c r="D49" s="38">
        <v>133</v>
      </c>
      <c r="E49" s="38" t="s">
        <v>757</v>
      </c>
      <c r="F49" s="38"/>
      <c r="G49" s="38" t="s">
        <v>476</v>
      </c>
      <c r="H49" s="38" t="s">
        <v>476</v>
      </c>
      <c r="I49" s="38">
        <v>3</v>
      </c>
      <c r="J49" s="39">
        <v>5.8529999999999997E-5</v>
      </c>
      <c r="K49" s="38">
        <v>0</v>
      </c>
      <c r="L49" s="38">
        <v>3</v>
      </c>
      <c r="M49" s="39">
        <v>9.5602294455066918E-4</v>
      </c>
      <c r="N49" s="39">
        <v>3.4039999999999999E-5</v>
      </c>
      <c r="O49" s="38" t="s">
        <v>4924</v>
      </c>
    </row>
    <row r="50" spans="1:15" x14ac:dyDescent="0.35">
      <c r="A50" s="38" t="s">
        <v>9</v>
      </c>
      <c r="B50" s="38" t="s">
        <v>9</v>
      </c>
      <c r="C50" s="38" t="s">
        <v>758</v>
      </c>
      <c r="D50" s="38">
        <v>159</v>
      </c>
      <c r="E50" s="38" t="s">
        <v>760</v>
      </c>
      <c r="F50" s="38"/>
      <c r="G50" s="38" t="s">
        <v>608</v>
      </c>
      <c r="H50" s="38" t="s">
        <v>472</v>
      </c>
      <c r="I50" s="38">
        <v>2</v>
      </c>
      <c r="J50" s="39">
        <v>3.9020000000000002E-5</v>
      </c>
      <c r="K50" s="38">
        <v>0</v>
      </c>
      <c r="L50" s="38">
        <v>2</v>
      </c>
      <c r="M50" s="39">
        <v>9.5602294455066918E-4</v>
      </c>
      <c r="N50" s="39">
        <v>5.1050000000000001E-5</v>
      </c>
      <c r="O50" s="38" t="s">
        <v>4925</v>
      </c>
    </row>
    <row r="51" spans="1:15" x14ac:dyDescent="0.35">
      <c r="A51" s="38" t="s">
        <v>9</v>
      </c>
      <c r="B51" s="38" t="s">
        <v>9</v>
      </c>
      <c r="C51" s="38" t="s">
        <v>761</v>
      </c>
      <c r="D51" s="38">
        <v>171</v>
      </c>
      <c r="E51" s="38" t="s">
        <v>763</v>
      </c>
      <c r="F51" s="38"/>
      <c r="G51" s="38" t="s">
        <v>605</v>
      </c>
      <c r="H51" s="38" t="s">
        <v>472</v>
      </c>
      <c r="I51" s="38">
        <v>2</v>
      </c>
      <c r="J51" s="39">
        <v>3.9020000000000002E-5</v>
      </c>
      <c r="K51" s="38">
        <v>0</v>
      </c>
      <c r="L51" s="38">
        <v>2</v>
      </c>
      <c r="M51" s="39">
        <v>9.5602294455066918E-4</v>
      </c>
      <c r="N51" s="39">
        <v>3.4039999999999999E-5</v>
      </c>
      <c r="O51" s="38" t="s">
        <v>4926</v>
      </c>
    </row>
    <row r="52" spans="1:15" x14ac:dyDescent="0.35">
      <c r="A52" s="44" t="s">
        <v>9</v>
      </c>
      <c r="B52" s="44" t="s">
        <v>9</v>
      </c>
      <c r="C52" s="44" t="s">
        <v>764</v>
      </c>
      <c r="D52" s="44">
        <v>12</v>
      </c>
      <c r="E52" s="44" t="s">
        <v>766</v>
      </c>
      <c r="F52" s="44"/>
      <c r="G52" s="44" t="s">
        <v>614</v>
      </c>
      <c r="H52" s="44" t="s">
        <v>481</v>
      </c>
      <c r="I52" s="44">
        <v>2</v>
      </c>
      <c r="J52" s="45">
        <v>3.9020000000000002E-5</v>
      </c>
      <c r="K52" s="44">
        <v>0</v>
      </c>
      <c r="L52" s="44">
        <v>2</v>
      </c>
      <c r="M52" s="45">
        <v>9.5602294455066918E-4</v>
      </c>
      <c r="N52" s="45">
        <v>3.4039999999999999E-5</v>
      </c>
      <c r="O52" s="44" t="s">
        <v>4927</v>
      </c>
    </row>
    <row r="53" spans="1:15" x14ac:dyDescent="0.35">
      <c r="A53" s="44" t="s">
        <v>9</v>
      </c>
      <c r="B53" s="44" t="s">
        <v>9</v>
      </c>
      <c r="C53" s="44" t="s">
        <v>767</v>
      </c>
      <c r="D53" s="44">
        <v>27</v>
      </c>
      <c r="E53" s="44" t="s">
        <v>769</v>
      </c>
      <c r="F53" s="44"/>
      <c r="G53" s="44" t="s">
        <v>616</v>
      </c>
      <c r="H53" s="44" t="s">
        <v>481</v>
      </c>
      <c r="I53" s="44">
        <v>2</v>
      </c>
      <c r="J53" s="45">
        <v>3.9020000000000002E-5</v>
      </c>
      <c r="K53" s="44">
        <v>0</v>
      </c>
      <c r="L53" s="44">
        <v>2</v>
      </c>
      <c r="M53" s="45">
        <v>9.5602294455066918E-4</v>
      </c>
      <c r="N53" s="45">
        <v>2.5530000000000001E-5</v>
      </c>
      <c r="O53" s="44" t="s">
        <v>4928</v>
      </c>
    </row>
    <row r="54" spans="1:15" x14ac:dyDescent="0.35">
      <c r="A54" s="38" t="s">
        <v>9</v>
      </c>
      <c r="B54" s="38" t="s">
        <v>9</v>
      </c>
      <c r="C54" s="38" t="s">
        <v>770</v>
      </c>
      <c r="D54" s="38">
        <v>163</v>
      </c>
      <c r="E54" s="38" t="s">
        <v>772</v>
      </c>
      <c r="F54" s="38"/>
      <c r="G54" s="38" t="s">
        <v>607</v>
      </c>
      <c r="H54" s="38" t="s">
        <v>472</v>
      </c>
      <c r="I54" s="38">
        <v>2</v>
      </c>
      <c r="J54" s="39">
        <v>3.9020000000000002E-5</v>
      </c>
      <c r="K54" s="38">
        <v>0</v>
      </c>
      <c r="L54" s="38">
        <v>1</v>
      </c>
      <c r="M54" s="39">
        <v>1.9120458891013379E-3</v>
      </c>
      <c r="N54" s="39">
        <v>2.5530000000000001E-5</v>
      </c>
      <c r="O54" s="38" t="s">
        <v>4929</v>
      </c>
    </row>
    <row r="55" spans="1:15" x14ac:dyDescent="0.35">
      <c r="A55" s="42" t="s">
        <v>9</v>
      </c>
      <c r="B55" s="42" t="s">
        <v>9</v>
      </c>
      <c r="C55" s="42" t="s">
        <v>773</v>
      </c>
      <c r="D55" s="42">
        <v>76</v>
      </c>
      <c r="E55" s="42" t="s">
        <v>775</v>
      </c>
      <c r="F55" s="42"/>
      <c r="G55" s="42" t="s">
        <v>611</v>
      </c>
      <c r="H55" s="42" t="s">
        <v>480</v>
      </c>
      <c r="I55" s="42">
        <v>2</v>
      </c>
      <c r="J55" s="43">
        <v>3.9020000000000002E-5</v>
      </c>
      <c r="K55" s="42">
        <v>0</v>
      </c>
      <c r="L55" s="42">
        <v>2</v>
      </c>
      <c r="M55" s="43">
        <v>9.5602294455066918E-4</v>
      </c>
      <c r="N55" s="43">
        <v>8.509E-5</v>
      </c>
      <c r="O55" s="42" t="s">
        <v>4930</v>
      </c>
    </row>
    <row r="56" spans="1:15" x14ac:dyDescent="0.35">
      <c r="A56" s="44" t="s">
        <v>9</v>
      </c>
      <c r="B56" s="44" t="s">
        <v>9</v>
      </c>
      <c r="C56" s="44" t="s">
        <v>776</v>
      </c>
      <c r="D56" s="44">
        <v>26</v>
      </c>
      <c r="E56" s="44" t="s">
        <v>778</v>
      </c>
      <c r="F56" s="44"/>
      <c r="G56" s="44" t="s">
        <v>616</v>
      </c>
      <c r="H56" s="44" t="s">
        <v>481</v>
      </c>
      <c r="I56" s="44">
        <v>2</v>
      </c>
      <c r="J56" s="45">
        <v>3.9020000000000002E-5</v>
      </c>
      <c r="K56" s="44">
        <v>0</v>
      </c>
      <c r="L56" s="44">
        <v>2</v>
      </c>
      <c r="M56" s="45">
        <v>9.5602294455066918E-4</v>
      </c>
      <c r="N56" s="45">
        <v>3.4039999999999999E-5</v>
      </c>
      <c r="O56" s="44" t="s">
        <v>4931</v>
      </c>
    </row>
    <row r="57" spans="1:15" x14ac:dyDescent="0.35">
      <c r="A57" s="36" t="s">
        <v>9</v>
      </c>
      <c r="B57" s="36" t="s">
        <v>9</v>
      </c>
      <c r="C57" s="36" t="s">
        <v>779</v>
      </c>
      <c r="D57" s="36">
        <v>8</v>
      </c>
      <c r="E57" s="36" t="s">
        <v>781</v>
      </c>
      <c r="F57" s="36"/>
      <c r="G57" s="36" t="s">
        <v>421</v>
      </c>
      <c r="H57" s="36" t="s">
        <v>421</v>
      </c>
      <c r="I57" s="36">
        <v>2</v>
      </c>
      <c r="J57" s="37">
        <v>3.9020000000000002E-5</v>
      </c>
      <c r="K57" s="36">
        <v>0</v>
      </c>
      <c r="L57" s="36">
        <v>2</v>
      </c>
      <c r="M57" s="37">
        <v>9.5602294455066918E-4</v>
      </c>
      <c r="N57" s="37">
        <v>1.0211E-4</v>
      </c>
      <c r="O57" s="36" t="s">
        <v>4932</v>
      </c>
    </row>
    <row r="58" spans="1:15" x14ac:dyDescent="0.35">
      <c r="A58" s="38" t="s">
        <v>9</v>
      </c>
      <c r="B58" s="38" t="s">
        <v>9</v>
      </c>
      <c r="C58" s="38" t="s">
        <v>782</v>
      </c>
      <c r="D58" s="38">
        <v>380</v>
      </c>
      <c r="E58" s="38" t="s">
        <v>784</v>
      </c>
      <c r="F58" s="38"/>
      <c r="G58" s="38" t="s">
        <v>604</v>
      </c>
      <c r="H58" s="38" t="s">
        <v>472</v>
      </c>
      <c r="I58" s="38">
        <v>2</v>
      </c>
      <c r="J58" s="39">
        <v>3.9020000000000002E-5</v>
      </c>
      <c r="K58" s="38">
        <v>0</v>
      </c>
      <c r="L58" s="38">
        <v>2</v>
      </c>
      <c r="M58" s="39">
        <v>9.5602294455066918E-4</v>
      </c>
      <c r="N58" s="39">
        <v>4.2540000000000003E-5</v>
      </c>
      <c r="O58" s="38" t="s">
        <v>4933</v>
      </c>
    </row>
    <row r="59" spans="1:15" x14ac:dyDescent="0.35">
      <c r="A59" s="42" t="s">
        <v>9</v>
      </c>
      <c r="B59" s="42" t="s">
        <v>9</v>
      </c>
      <c r="C59" s="42" t="s">
        <v>785</v>
      </c>
      <c r="D59" s="42">
        <v>94</v>
      </c>
      <c r="E59" s="42" t="s">
        <v>787</v>
      </c>
      <c r="F59" s="42"/>
      <c r="G59" s="42" t="s">
        <v>612</v>
      </c>
      <c r="H59" s="42" t="s">
        <v>480</v>
      </c>
      <c r="I59" s="42">
        <v>1</v>
      </c>
      <c r="J59" s="43">
        <v>1.9510000000000001E-5</v>
      </c>
      <c r="K59" s="42">
        <v>0</v>
      </c>
      <c r="L59" s="42">
        <v>1</v>
      </c>
      <c r="M59" s="43">
        <v>9.5602294455066918E-4</v>
      </c>
      <c r="N59" s="43">
        <v>1.5316E-4</v>
      </c>
      <c r="O59" s="42" t="s">
        <v>4934</v>
      </c>
    </row>
    <row r="60" spans="1:15" x14ac:dyDescent="0.35">
      <c r="A60" s="38" t="s">
        <v>9</v>
      </c>
      <c r="B60" s="38" t="s">
        <v>9</v>
      </c>
      <c r="C60" s="38" t="s">
        <v>788</v>
      </c>
      <c r="D60" s="38">
        <v>174</v>
      </c>
      <c r="E60" s="38" t="s">
        <v>790</v>
      </c>
      <c r="F60" s="38"/>
      <c r="G60" s="38" t="s">
        <v>594</v>
      </c>
      <c r="H60" s="38" t="s">
        <v>472</v>
      </c>
      <c r="I60" s="38">
        <v>1</v>
      </c>
      <c r="J60" s="39">
        <v>1.9510000000000001E-5</v>
      </c>
      <c r="K60" s="38">
        <v>0</v>
      </c>
      <c r="L60" s="38">
        <v>1</v>
      </c>
      <c r="M60" s="39">
        <v>9.5602294455066918E-4</v>
      </c>
      <c r="N60" s="39">
        <v>1.5316E-4</v>
      </c>
      <c r="O60" s="38" t="s">
        <v>4935</v>
      </c>
    </row>
    <row r="61" spans="1:15" x14ac:dyDescent="0.35">
      <c r="A61" s="44" t="s">
        <v>9</v>
      </c>
      <c r="B61" s="44" t="s">
        <v>9</v>
      </c>
      <c r="C61" s="44" t="s">
        <v>791</v>
      </c>
      <c r="D61" s="44">
        <v>16</v>
      </c>
      <c r="E61" s="44" t="s">
        <v>793</v>
      </c>
      <c r="F61" s="44"/>
      <c r="G61" s="44" t="s">
        <v>614</v>
      </c>
      <c r="H61" s="44" t="s">
        <v>481</v>
      </c>
      <c r="I61" s="44">
        <v>1</v>
      </c>
      <c r="J61" s="45">
        <v>1.9510000000000001E-5</v>
      </c>
      <c r="K61" s="44">
        <v>0</v>
      </c>
      <c r="L61" s="44">
        <v>1</v>
      </c>
      <c r="M61" s="45">
        <v>9.5602294455066918E-4</v>
      </c>
      <c r="N61" s="45">
        <v>8.5099999999999998E-6</v>
      </c>
      <c r="O61" s="44" t="s">
        <v>4936</v>
      </c>
    </row>
    <row r="62" spans="1:15" x14ac:dyDescent="0.35">
      <c r="A62" s="38" t="s">
        <v>9</v>
      </c>
      <c r="B62" s="38" t="s">
        <v>9</v>
      </c>
      <c r="C62" s="38" t="s">
        <v>794</v>
      </c>
      <c r="D62" s="38">
        <v>128</v>
      </c>
      <c r="E62" s="38" t="s">
        <v>796</v>
      </c>
      <c r="F62" s="38"/>
      <c r="G62" s="38" t="s">
        <v>476</v>
      </c>
      <c r="H62" s="38" t="s">
        <v>476</v>
      </c>
      <c r="I62" s="38">
        <v>1</v>
      </c>
      <c r="J62" s="39">
        <v>1.9510000000000001E-5</v>
      </c>
      <c r="K62" s="38">
        <v>0</v>
      </c>
      <c r="L62" s="38">
        <v>1</v>
      </c>
      <c r="M62" s="39">
        <v>9.5602294455066918E-4</v>
      </c>
      <c r="N62" s="39">
        <v>8.5099999999999998E-6</v>
      </c>
      <c r="O62" s="38" t="s">
        <v>4937</v>
      </c>
    </row>
    <row r="63" spans="1:15" x14ac:dyDescent="0.35">
      <c r="A63" s="44" t="s">
        <v>9</v>
      </c>
      <c r="B63" s="44" t="s">
        <v>9</v>
      </c>
      <c r="C63" s="44" t="s">
        <v>797</v>
      </c>
      <c r="D63" s="44">
        <v>10</v>
      </c>
      <c r="E63" s="44" t="s">
        <v>799</v>
      </c>
      <c r="F63" s="44"/>
      <c r="G63" s="44" t="s">
        <v>614</v>
      </c>
      <c r="H63" s="44" t="s">
        <v>481</v>
      </c>
      <c r="I63" s="44">
        <v>1</v>
      </c>
      <c r="J63" s="45">
        <v>1.9510000000000001E-5</v>
      </c>
      <c r="K63" s="44">
        <v>0</v>
      </c>
      <c r="L63" s="44">
        <v>1</v>
      </c>
      <c r="M63" s="45">
        <v>9.5602294455066918E-4</v>
      </c>
      <c r="N63" s="45">
        <v>6.8070000000000004E-5</v>
      </c>
      <c r="O63" s="44" t="s">
        <v>4938</v>
      </c>
    </row>
    <row r="64" spans="1:15" x14ac:dyDescent="0.35">
      <c r="A64" s="42" t="s">
        <v>9</v>
      </c>
      <c r="B64" s="42" t="s">
        <v>9</v>
      </c>
      <c r="C64" s="42" t="s">
        <v>800</v>
      </c>
      <c r="D64" s="42">
        <v>81</v>
      </c>
      <c r="E64" s="42" t="s">
        <v>802</v>
      </c>
      <c r="F64" s="42"/>
      <c r="G64" s="42" t="s">
        <v>611</v>
      </c>
      <c r="H64" s="42" t="s">
        <v>480</v>
      </c>
      <c r="I64" s="42">
        <v>1</v>
      </c>
      <c r="J64" s="43">
        <v>1.9510000000000001E-5</v>
      </c>
      <c r="K64" s="42">
        <v>0</v>
      </c>
      <c r="L64" s="42">
        <v>1</v>
      </c>
      <c r="M64" s="43">
        <v>9.5602294455066918E-4</v>
      </c>
      <c r="N64" s="43">
        <v>4.2540000000000003E-5</v>
      </c>
      <c r="O64" s="42" t="s">
        <v>4939</v>
      </c>
    </row>
    <row r="65" spans="1:15" x14ac:dyDescent="0.35">
      <c r="A65" s="44" t="s">
        <v>9</v>
      </c>
      <c r="B65" s="44" t="s">
        <v>9</v>
      </c>
      <c r="C65" s="44" t="s">
        <v>803</v>
      </c>
      <c r="D65" s="44">
        <v>18</v>
      </c>
      <c r="E65" s="44" t="s">
        <v>805</v>
      </c>
      <c r="F65" s="44"/>
      <c r="G65" s="44" t="s">
        <v>614</v>
      </c>
      <c r="H65" s="44" t="s">
        <v>481</v>
      </c>
      <c r="I65" s="44">
        <v>1</v>
      </c>
      <c r="J65" s="45">
        <v>1.9510000000000001E-5</v>
      </c>
      <c r="K65" s="44">
        <v>0</v>
      </c>
      <c r="L65" s="44">
        <v>1</v>
      </c>
      <c r="M65" s="45">
        <v>9.5602294455066918E-4</v>
      </c>
      <c r="N65" s="45">
        <v>2.2974000000000001E-4</v>
      </c>
      <c r="O65" s="44" t="s">
        <v>4940</v>
      </c>
    </row>
    <row r="66" spans="1:15" x14ac:dyDescent="0.35">
      <c r="A66" s="42" t="s">
        <v>9</v>
      </c>
      <c r="B66" s="42" t="s">
        <v>9</v>
      </c>
      <c r="C66" s="42" t="s">
        <v>806</v>
      </c>
      <c r="D66" s="42">
        <v>78</v>
      </c>
      <c r="E66" s="42" t="s">
        <v>808</v>
      </c>
      <c r="F66" s="42"/>
      <c r="G66" s="42" t="s">
        <v>611</v>
      </c>
      <c r="H66" s="42" t="s">
        <v>480</v>
      </c>
      <c r="I66" s="42">
        <v>1</v>
      </c>
      <c r="J66" s="43">
        <v>1.9510000000000001E-5</v>
      </c>
      <c r="K66" s="42">
        <v>0</v>
      </c>
      <c r="L66" s="42">
        <v>1</v>
      </c>
      <c r="M66" s="43">
        <v>9.5602294455066918E-4</v>
      </c>
      <c r="N66" s="43">
        <v>6.8070000000000004E-5</v>
      </c>
      <c r="O66" s="42" t="s">
        <v>4941</v>
      </c>
    </row>
    <row r="67" spans="1:15" x14ac:dyDescent="0.35">
      <c r="A67" s="42" t="s">
        <v>9</v>
      </c>
      <c r="B67" s="42" t="s">
        <v>9</v>
      </c>
      <c r="C67" s="42" t="s">
        <v>809</v>
      </c>
      <c r="D67" s="42">
        <v>101</v>
      </c>
      <c r="E67" s="42" t="s">
        <v>811</v>
      </c>
      <c r="F67" s="42"/>
      <c r="G67" s="42" t="s">
        <v>611</v>
      </c>
      <c r="H67" s="42" t="s">
        <v>480</v>
      </c>
      <c r="I67" s="42">
        <v>1</v>
      </c>
      <c r="J67" s="43">
        <v>1.9510000000000001E-5</v>
      </c>
      <c r="K67" s="42">
        <v>0</v>
      </c>
      <c r="L67" s="42">
        <v>1</v>
      </c>
      <c r="M67" s="43">
        <v>9.5602294455066918E-4</v>
      </c>
      <c r="N67" s="43">
        <v>8.5099999999999998E-6</v>
      </c>
      <c r="O67" s="42" t="s">
        <v>4942</v>
      </c>
    </row>
    <row r="68" spans="1:15" x14ac:dyDescent="0.35">
      <c r="A68" s="36" t="s">
        <v>9</v>
      </c>
      <c r="B68" s="36" t="s">
        <v>9</v>
      </c>
      <c r="C68" s="36" t="s">
        <v>812</v>
      </c>
      <c r="D68" s="36">
        <v>267</v>
      </c>
      <c r="E68" s="36" t="s">
        <v>814</v>
      </c>
      <c r="F68" s="36"/>
      <c r="G68" s="36" t="s">
        <v>421</v>
      </c>
      <c r="H68" s="36" t="s">
        <v>421</v>
      </c>
      <c r="I68" s="36">
        <v>1</v>
      </c>
      <c r="J68" s="37">
        <v>1.9510000000000001E-5</v>
      </c>
      <c r="K68" s="36">
        <v>0</v>
      </c>
      <c r="L68" s="36">
        <v>1</v>
      </c>
      <c r="M68" s="37">
        <v>9.5602294455066918E-4</v>
      </c>
      <c r="N68" s="37">
        <v>8.5099999999999998E-6</v>
      </c>
      <c r="O68" s="36" t="s">
        <v>4943</v>
      </c>
    </row>
    <row r="69" spans="1:15" x14ac:dyDescent="0.35">
      <c r="A69" s="44" t="s">
        <v>9</v>
      </c>
      <c r="B69" s="44" t="s">
        <v>9</v>
      </c>
      <c r="C69" s="44" t="s">
        <v>815</v>
      </c>
      <c r="D69" s="44">
        <v>37</v>
      </c>
      <c r="E69" s="44" t="s">
        <v>817</v>
      </c>
      <c r="F69" s="44"/>
      <c r="G69" s="44" t="s">
        <v>616</v>
      </c>
      <c r="H69" s="44" t="s">
        <v>481</v>
      </c>
      <c r="I69" s="44">
        <v>1</v>
      </c>
      <c r="J69" s="45">
        <v>1.9510000000000001E-5</v>
      </c>
      <c r="K69" s="44">
        <v>0</v>
      </c>
      <c r="L69" s="44">
        <v>1</v>
      </c>
      <c r="M69" s="45">
        <v>9.5602294455066918E-4</v>
      </c>
      <c r="N69" s="45">
        <v>8.5099999999999998E-6</v>
      </c>
      <c r="O69" s="44" t="s">
        <v>4944</v>
      </c>
    </row>
    <row r="70" spans="1:15" x14ac:dyDescent="0.35">
      <c r="A70" s="40" t="s">
        <v>9</v>
      </c>
      <c r="B70" s="40" t="s">
        <v>9</v>
      </c>
      <c r="C70" s="40" t="s">
        <v>818</v>
      </c>
      <c r="D70" s="40">
        <v>84</v>
      </c>
      <c r="E70" s="40" t="s">
        <v>820</v>
      </c>
      <c r="F70" s="40"/>
      <c r="G70" s="40" t="s">
        <v>474</v>
      </c>
      <c r="H70" s="40" t="s">
        <v>474</v>
      </c>
      <c r="I70" s="40">
        <v>1</v>
      </c>
      <c r="J70" s="41">
        <v>1.9510000000000001E-5</v>
      </c>
      <c r="K70" s="40">
        <v>0</v>
      </c>
      <c r="L70" s="40">
        <v>1</v>
      </c>
      <c r="M70" s="41">
        <v>9.5602294455066918E-4</v>
      </c>
      <c r="N70" s="41">
        <v>2.5530000000000001E-5</v>
      </c>
      <c r="O70" s="40" t="s">
        <v>4945</v>
      </c>
    </row>
    <row r="71" spans="1:15" x14ac:dyDescent="0.35">
      <c r="A71" s="44" t="s">
        <v>9</v>
      </c>
      <c r="B71" s="44" t="s">
        <v>9</v>
      </c>
      <c r="C71" s="44" t="s">
        <v>821</v>
      </c>
      <c r="D71" s="44">
        <v>91</v>
      </c>
      <c r="E71" s="44" t="s">
        <v>823</v>
      </c>
      <c r="F71" s="44"/>
      <c r="G71" s="44" t="s">
        <v>613</v>
      </c>
      <c r="H71" s="44" t="s">
        <v>481</v>
      </c>
      <c r="I71" s="44">
        <v>1</v>
      </c>
      <c r="J71" s="45">
        <v>1.9510000000000001E-5</v>
      </c>
      <c r="K71" s="44">
        <v>0</v>
      </c>
      <c r="L71" s="44">
        <v>1</v>
      </c>
      <c r="M71" s="45">
        <v>9.5602294455066918E-4</v>
      </c>
      <c r="N71" s="45">
        <v>1.0211E-4</v>
      </c>
      <c r="O71" s="44" t="s">
        <v>4946</v>
      </c>
    </row>
    <row r="72" spans="1:15" x14ac:dyDescent="0.35">
      <c r="A72" s="38" t="s">
        <v>9</v>
      </c>
      <c r="B72" s="38" t="s">
        <v>9</v>
      </c>
      <c r="C72" s="38" t="s">
        <v>824</v>
      </c>
      <c r="D72" s="38">
        <v>154</v>
      </c>
      <c r="E72" s="38" t="s">
        <v>826</v>
      </c>
      <c r="F72" s="38"/>
      <c r="G72" s="38" t="s">
        <v>609</v>
      </c>
      <c r="H72" s="38" t="s">
        <v>472</v>
      </c>
      <c r="I72" s="38">
        <v>1</v>
      </c>
      <c r="J72" s="39">
        <v>1.9510000000000001E-5</v>
      </c>
      <c r="K72" s="38">
        <v>0</v>
      </c>
      <c r="L72" s="38">
        <v>1</v>
      </c>
      <c r="M72" s="39">
        <v>9.5602294455066918E-4</v>
      </c>
      <c r="N72" s="39">
        <v>8.5099999999999998E-6</v>
      </c>
      <c r="O72" s="38" t="s">
        <v>4947</v>
      </c>
    </row>
    <row r="73" spans="1:15" x14ac:dyDescent="0.35">
      <c r="A73" s="40" t="s">
        <v>9</v>
      </c>
      <c r="B73" s="40" t="s">
        <v>9</v>
      </c>
      <c r="C73" s="40" t="s">
        <v>827</v>
      </c>
      <c r="D73" s="40">
        <v>61</v>
      </c>
      <c r="E73" s="40" t="s">
        <v>829</v>
      </c>
      <c r="F73" s="40"/>
      <c r="G73" s="40" t="s">
        <v>474</v>
      </c>
      <c r="H73" s="40" t="s">
        <v>474</v>
      </c>
      <c r="I73" s="40">
        <v>1</v>
      </c>
      <c r="J73" s="41">
        <v>1.9510000000000001E-5</v>
      </c>
      <c r="K73" s="40">
        <v>0</v>
      </c>
      <c r="L73" s="40">
        <v>1</v>
      </c>
      <c r="M73" s="41">
        <v>9.5602294455066918E-4</v>
      </c>
      <c r="N73" s="41">
        <v>6.8070000000000004E-5</v>
      </c>
      <c r="O73" s="40" t="s">
        <v>4948</v>
      </c>
    </row>
    <row r="74" spans="1:15" x14ac:dyDescent="0.35">
      <c r="A74" s="44" t="s">
        <v>9</v>
      </c>
      <c r="B74" s="44" t="s">
        <v>9</v>
      </c>
      <c r="C74" s="44" t="s">
        <v>830</v>
      </c>
      <c r="D74" s="44">
        <v>49</v>
      </c>
      <c r="E74" s="44" t="s">
        <v>832</v>
      </c>
      <c r="F74" s="44"/>
      <c r="G74" s="44" t="s">
        <v>613</v>
      </c>
      <c r="H74" s="44" t="s">
        <v>481</v>
      </c>
      <c r="I74" s="44">
        <v>1</v>
      </c>
      <c r="J74" s="45">
        <v>1.9510000000000001E-5</v>
      </c>
      <c r="K74" s="44">
        <v>0</v>
      </c>
      <c r="L74" s="44">
        <v>1</v>
      </c>
      <c r="M74" s="45">
        <v>9.5602294455066918E-4</v>
      </c>
      <c r="N74" s="45">
        <v>1.702E-5</v>
      </c>
      <c r="O74" s="44" t="s">
        <v>4949</v>
      </c>
    </row>
    <row r="75" spans="1:15" x14ac:dyDescent="0.35">
      <c r="A75" s="40" t="s">
        <v>9</v>
      </c>
      <c r="B75" s="40" t="s">
        <v>9</v>
      </c>
      <c r="C75" s="40" t="s">
        <v>833</v>
      </c>
      <c r="D75" s="40">
        <v>86</v>
      </c>
      <c r="E75" s="40" t="s">
        <v>835</v>
      </c>
      <c r="F75" s="40"/>
      <c r="G75" s="40" t="s">
        <v>474</v>
      </c>
      <c r="H75" s="40" t="s">
        <v>474</v>
      </c>
      <c r="I75" s="40">
        <v>1</v>
      </c>
      <c r="J75" s="41">
        <v>1.9510000000000001E-5</v>
      </c>
      <c r="K75" s="40">
        <v>0</v>
      </c>
      <c r="L75" s="40">
        <v>1</v>
      </c>
      <c r="M75" s="41">
        <v>9.5602294455066918E-4</v>
      </c>
      <c r="N75" s="41">
        <v>8.5099999999999998E-6</v>
      </c>
      <c r="O75" s="40" t="s">
        <v>4950</v>
      </c>
    </row>
    <row r="76" spans="1:15" x14ac:dyDescent="0.35">
      <c r="A76" s="38" t="s">
        <v>9</v>
      </c>
      <c r="B76" s="38" t="s">
        <v>9</v>
      </c>
      <c r="C76" s="38" t="s">
        <v>836</v>
      </c>
      <c r="D76" s="38">
        <v>234</v>
      </c>
      <c r="E76" s="38" t="s">
        <v>838</v>
      </c>
      <c r="F76" s="38"/>
      <c r="G76" s="38" t="s">
        <v>596</v>
      </c>
      <c r="H76" s="38" t="s">
        <v>472</v>
      </c>
      <c r="I76" s="38">
        <v>1</v>
      </c>
      <c r="J76" s="39">
        <v>1.9510000000000001E-5</v>
      </c>
      <c r="K76" s="38">
        <v>0</v>
      </c>
      <c r="L76" s="38">
        <v>1</v>
      </c>
      <c r="M76" s="39">
        <v>9.5602294455066918E-4</v>
      </c>
      <c r="N76" s="39">
        <v>8.5099999999999998E-6</v>
      </c>
      <c r="O76" s="38" t="s">
        <v>4951</v>
      </c>
    </row>
    <row r="77" spans="1:15" x14ac:dyDescent="0.35">
      <c r="A77" s="40" t="s">
        <v>9</v>
      </c>
      <c r="B77" s="40" t="s">
        <v>9</v>
      </c>
      <c r="C77" s="40" t="s">
        <v>839</v>
      </c>
      <c r="D77" s="40">
        <v>63</v>
      </c>
      <c r="E77" s="40" t="s">
        <v>841</v>
      </c>
      <c r="F77" s="40"/>
      <c r="G77" s="40" t="s">
        <v>474</v>
      </c>
      <c r="H77" s="40" t="s">
        <v>474</v>
      </c>
      <c r="I77" s="40">
        <v>1</v>
      </c>
      <c r="J77" s="41">
        <v>1.9510000000000001E-5</v>
      </c>
      <c r="K77" s="40">
        <v>0</v>
      </c>
      <c r="L77" s="40">
        <v>0</v>
      </c>
      <c r="M77" s="41">
        <v>9.5602294455066918E-4</v>
      </c>
      <c r="N77" s="41">
        <v>7.3176000000000003E-4</v>
      </c>
      <c r="O77" s="40" t="s">
        <v>4952</v>
      </c>
    </row>
    <row r="78" spans="1:15" x14ac:dyDescent="0.35">
      <c r="A78" s="44" t="s">
        <v>9</v>
      </c>
      <c r="B78" s="44" t="s">
        <v>9</v>
      </c>
      <c r="C78" s="44" t="s">
        <v>842</v>
      </c>
      <c r="D78" s="44">
        <v>36</v>
      </c>
      <c r="E78" s="44" t="s">
        <v>844</v>
      </c>
      <c r="F78" s="44"/>
      <c r="G78" s="44" t="s">
        <v>616</v>
      </c>
      <c r="H78" s="44" t="s">
        <v>481</v>
      </c>
      <c r="I78" s="44">
        <v>1</v>
      </c>
      <c r="J78" s="45">
        <v>1.9510000000000001E-5</v>
      </c>
      <c r="K78" s="44">
        <v>0</v>
      </c>
      <c r="L78" s="44">
        <v>1</v>
      </c>
      <c r="M78" s="45">
        <v>9.5602294455066918E-4</v>
      </c>
      <c r="N78" s="45">
        <v>8.5099999999999998E-6</v>
      </c>
      <c r="O78" s="44" t="s">
        <v>4953</v>
      </c>
    </row>
    <row r="79" spans="1:15" x14ac:dyDescent="0.35">
      <c r="A79" s="40" t="s">
        <v>9</v>
      </c>
      <c r="B79" s="40" t="s">
        <v>9</v>
      </c>
      <c r="C79" s="40" t="s">
        <v>845</v>
      </c>
      <c r="D79" s="40">
        <v>280</v>
      </c>
      <c r="E79" s="40" t="s">
        <v>847</v>
      </c>
      <c r="F79" s="40"/>
      <c r="G79" s="40" t="s">
        <v>474</v>
      </c>
      <c r="H79" s="40" t="s">
        <v>474</v>
      </c>
      <c r="I79" s="40">
        <v>1</v>
      </c>
      <c r="J79" s="41">
        <v>1.9510000000000001E-5</v>
      </c>
      <c r="K79" s="40">
        <v>0</v>
      </c>
      <c r="L79" s="40">
        <v>1</v>
      </c>
      <c r="M79" s="41">
        <v>9.5602294455066918E-4</v>
      </c>
      <c r="N79" s="41">
        <v>2.5530000000000001E-5</v>
      </c>
      <c r="O79" s="40" t="s">
        <v>4954</v>
      </c>
    </row>
    <row r="80" spans="1:15" x14ac:dyDescent="0.35">
      <c r="A80" s="38" t="s">
        <v>9</v>
      </c>
      <c r="B80" s="38" t="s">
        <v>9</v>
      </c>
      <c r="C80" s="38" t="s">
        <v>848</v>
      </c>
      <c r="D80" s="38">
        <v>177</v>
      </c>
      <c r="E80" s="38" t="s">
        <v>850</v>
      </c>
      <c r="F80" s="38"/>
      <c r="G80" s="38" t="s">
        <v>594</v>
      </c>
      <c r="H80" s="38" t="s">
        <v>472</v>
      </c>
      <c r="I80" s="38">
        <v>1</v>
      </c>
      <c r="J80" s="39">
        <v>1.9510000000000001E-5</v>
      </c>
      <c r="K80" s="38">
        <v>0</v>
      </c>
      <c r="L80" s="38">
        <v>1</v>
      </c>
      <c r="M80" s="39">
        <v>9.5602294455066918E-4</v>
      </c>
      <c r="N80" s="39">
        <v>2.5530000000000001E-5</v>
      </c>
      <c r="O80" s="38" t="s">
        <v>4955</v>
      </c>
    </row>
    <row r="81" spans="1:15" x14ac:dyDescent="0.35">
      <c r="A81" s="36" t="s">
        <v>9</v>
      </c>
      <c r="B81" s="36" t="s">
        <v>9</v>
      </c>
      <c r="C81" s="36" t="s">
        <v>851</v>
      </c>
      <c r="D81" s="36">
        <v>268</v>
      </c>
      <c r="E81" s="36" t="s">
        <v>853</v>
      </c>
      <c r="F81" s="36"/>
      <c r="G81" s="36" t="s">
        <v>421</v>
      </c>
      <c r="H81" s="36" t="s">
        <v>421</v>
      </c>
      <c r="I81" s="36">
        <v>1</v>
      </c>
      <c r="J81" s="37">
        <v>1.9510000000000001E-5</v>
      </c>
      <c r="K81" s="36">
        <v>0</v>
      </c>
      <c r="L81" s="36">
        <v>1</v>
      </c>
      <c r="M81" s="37">
        <v>9.5602294455066918E-4</v>
      </c>
      <c r="N81" s="37">
        <v>8.5099999999999998E-6</v>
      </c>
      <c r="O81" s="36" t="s">
        <v>4956</v>
      </c>
    </row>
    <row r="82" spans="1:15" x14ac:dyDescent="0.35">
      <c r="A82" s="32" t="s">
        <v>9</v>
      </c>
      <c r="B82" s="32" t="s">
        <v>9</v>
      </c>
      <c r="C82" s="32" t="s">
        <v>854</v>
      </c>
      <c r="D82" s="32">
        <v>278</v>
      </c>
      <c r="E82" s="32" t="s">
        <v>856</v>
      </c>
      <c r="F82" s="32"/>
      <c r="G82" s="32" t="s">
        <v>260</v>
      </c>
      <c r="H82" s="32" t="s">
        <v>260</v>
      </c>
      <c r="I82" s="32">
        <v>1</v>
      </c>
      <c r="J82" s="33">
        <v>1.9510000000000001E-5</v>
      </c>
      <c r="K82" s="32">
        <v>0</v>
      </c>
      <c r="L82" s="32">
        <v>1</v>
      </c>
      <c r="M82" s="33">
        <v>9.5602294455066918E-4</v>
      </c>
      <c r="N82" s="33">
        <v>1.702E-5</v>
      </c>
      <c r="O82" s="32" t="s">
        <v>4957</v>
      </c>
    </row>
    <row r="83" spans="1:15" x14ac:dyDescent="0.35">
      <c r="A83" s="38" t="s">
        <v>9</v>
      </c>
      <c r="B83" s="38" t="s">
        <v>9</v>
      </c>
      <c r="C83" s="38" t="s">
        <v>857</v>
      </c>
      <c r="D83" s="38">
        <v>130</v>
      </c>
      <c r="E83" s="38" t="s">
        <v>859</v>
      </c>
      <c r="F83" s="38"/>
      <c r="G83" s="38" t="s">
        <v>476</v>
      </c>
      <c r="H83" s="38" t="s">
        <v>476</v>
      </c>
      <c r="I83" s="38">
        <v>1</v>
      </c>
      <c r="J83" s="39">
        <v>1.9510000000000001E-5</v>
      </c>
      <c r="K83" s="38">
        <v>0</v>
      </c>
      <c r="L83" s="38">
        <v>1</v>
      </c>
      <c r="M83" s="39">
        <v>9.5602294455066918E-4</v>
      </c>
      <c r="N83" s="39">
        <v>1.702E-5</v>
      </c>
      <c r="O83" s="38" t="s">
        <v>4958</v>
      </c>
    </row>
    <row r="84" spans="1:15" x14ac:dyDescent="0.35">
      <c r="A84" s="44" t="s">
        <v>9</v>
      </c>
      <c r="B84" s="44" t="s">
        <v>9</v>
      </c>
      <c r="C84" s="44" t="s">
        <v>860</v>
      </c>
      <c r="D84" s="44">
        <v>14</v>
      </c>
      <c r="E84" s="44" t="s">
        <v>862</v>
      </c>
      <c r="F84" s="44"/>
      <c r="G84" s="44" t="s">
        <v>614</v>
      </c>
      <c r="H84" s="44" t="s">
        <v>481</v>
      </c>
      <c r="I84" s="44">
        <v>0</v>
      </c>
      <c r="J84" s="45">
        <v>0</v>
      </c>
      <c r="K84" s="44">
        <v>0</v>
      </c>
      <c r="L84" s="44">
        <v>0</v>
      </c>
      <c r="M84" s="45">
        <v>0</v>
      </c>
      <c r="N84" s="45">
        <v>6.8070000000000004E-5</v>
      </c>
      <c r="O84" s="44" t="s">
        <v>4959</v>
      </c>
    </row>
    <row r="85" spans="1:15" x14ac:dyDescent="0.35">
      <c r="A85" s="44" t="s">
        <v>9</v>
      </c>
      <c r="B85" s="44" t="s">
        <v>9</v>
      </c>
      <c r="C85" s="44" t="s">
        <v>863</v>
      </c>
      <c r="D85" s="44">
        <v>25</v>
      </c>
      <c r="E85" s="44" t="s">
        <v>865</v>
      </c>
      <c r="F85" s="44"/>
      <c r="G85" s="44" t="s">
        <v>617</v>
      </c>
      <c r="H85" s="44" t="s">
        <v>481</v>
      </c>
      <c r="I85" s="44">
        <v>0</v>
      </c>
      <c r="J85" s="45">
        <v>0</v>
      </c>
      <c r="K85" s="44">
        <v>0</v>
      </c>
      <c r="L85" s="44">
        <v>0</v>
      </c>
      <c r="M85" s="45">
        <v>0</v>
      </c>
      <c r="N85" s="45">
        <v>0</v>
      </c>
      <c r="O85" s="44" t="s">
        <v>4960</v>
      </c>
    </row>
    <row r="86" spans="1:15" x14ac:dyDescent="0.35">
      <c r="A86" s="44" t="s">
        <v>9</v>
      </c>
      <c r="B86" s="44" t="s">
        <v>9</v>
      </c>
      <c r="C86" s="44" t="s">
        <v>866</v>
      </c>
      <c r="D86" s="44">
        <v>29</v>
      </c>
      <c r="E86" s="44" t="s">
        <v>868</v>
      </c>
      <c r="F86" s="44"/>
      <c r="G86" s="44" t="s">
        <v>616</v>
      </c>
      <c r="H86" s="44" t="s">
        <v>481</v>
      </c>
      <c r="I86" s="44">
        <v>0</v>
      </c>
      <c r="J86" s="45">
        <v>0</v>
      </c>
      <c r="K86" s="44">
        <v>0</v>
      </c>
      <c r="L86" s="44">
        <v>0</v>
      </c>
      <c r="M86" s="45">
        <v>0</v>
      </c>
      <c r="N86" s="45">
        <v>0</v>
      </c>
      <c r="O86" s="44" t="s">
        <v>4961</v>
      </c>
    </row>
    <row r="87" spans="1:15" x14ac:dyDescent="0.35">
      <c r="A87" s="44" t="s">
        <v>9</v>
      </c>
      <c r="B87" s="44" t="s">
        <v>9</v>
      </c>
      <c r="C87" s="44" t="s">
        <v>869</v>
      </c>
      <c r="D87" s="44">
        <v>31</v>
      </c>
      <c r="E87" s="44" t="s">
        <v>871</v>
      </c>
      <c r="F87" s="44"/>
      <c r="G87" s="44" t="s">
        <v>616</v>
      </c>
      <c r="H87" s="44" t="s">
        <v>481</v>
      </c>
      <c r="I87" s="44">
        <v>0</v>
      </c>
      <c r="J87" s="45">
        <v>0</v>
      </c>
      <c r="K87" s="44">
        <v>0</v>
      </c>
      <c r="L87" s="44">
        <v>0</v>
      </c>
      <c r="M87" s="45">
        <v>0</v>
      </c>
      <c r="N87" s="45">
        <v>8.5099999999999998E-6</v>
      </c>
      <c r="O87" s="44" t="s">
        <v>4962</v>
      </c>
    </row>
    <row r="88" spans="1:15" x14ac:dyDescent="0.35">
      <c r="A88" s="44" t="s">
        <v>9</v>
      </c>
      <c r="B88" s="44" t="s">
        <v>9</v>
      </c>
      <c r="C88" s="44" t="s">
        <v>872</v>
      </c>
      <c r="D88" s="44">
        <v>33</v>
      </c>
      <c r="E88" s="44" t="s">
        <v>874</v>
      </c>
      <c r="F88" s="44"/>
      <c r="G88" s="44" t="s">
        <v>616</v>
      </c>
      <c r="H88" s="44" t="s">
        <v>481</v>
      </c>
      <c r="I88" s="44">
        <v>0</v>
      </c>
      <c r="J88" s="45">
        <v>0</v>
      </c>
      <c r="K88" s="44">
        <v>0</v>
      </c>
      <c r="L88" s="44">
        <v>0</v>
      </c>
      <c r="M88" s="45">
        <v>0</v>
      </c>
      <c r="N88" s="45">
        <v>2.5530000000000001E-5</v>
      </c>
      <c r="O88" s="44" t="s">
        <v>4963</v>
      </c>
    </row>
    <row r="89" spans="1:15" x14ac:dyDescent="0.35">
      <c r="A89" s="44" t="s">
        <v>9</v>
      </c>
      <c r="B89" s="44" t="s">
        <v>9</v>
      </c>
      <c r="C89" s="44" t="s">
        <v>875</v>
      </c>
      <c r="D89" s="44">
        <v>34</v>
      </c>
      <c r="E89" s="44" t="s">
        <v>877</v>
      </c>
      <c r="F89" s="44"/>
      <c r="G89" s="44" t="s">
        <v>616</v>
      </c>
      <c r="H89" s="44" t="s">
        <v>481</v>
      </c>
      <c r="I89" s="44">
        <v>0</v>
      </c>
      <c r="J89" s="45">
        <v>0</v>
      </c>
      <c r="K89" s="44">
        <v>0</v>
      </c>
      <c r="L89" s="44">
        <v>0</v>
      </c>
      <c r="M89" s="45">
        <v>0</v>
      </c>
      <c r="N89" s="45">
        <v>8.5099999999999998E-6</v>
      </c>
      <c r="O89" s="44" t="s">
        <v>4964</v>
      </c>
    </row>
    <row r="90" spans="1:15" x14ac:dyDescent="0.35">
      <c r="A90" s="44" t="s">
        <v>9</v>
      </c>
      <c r="B90" s="44" t="s">
        <v>9</v>
      </c>
      <c r="C90" s="44" t="s">
        <v>878</v>
      </c>
      <c r="D90" s="44">
        <v>43</v>
      </c>
      <c r="E90" s="44" t="s">
        <v>880</v>
      </c>
      <c r="F90" s="44"/>
      <c r="G90" s="44" t="s">
        <v>613</v>
      </c>
      <c r="H90" s="44" t="s">
        <v>481</v>
      </c>
      <c r="I90" s="44">
        <v>0</v>
      </c>
      <c r="J90" s="45">
        <v>0</v>
      </c>
      <c r="K90" s="44">
        <v>0</v>
      </c>
      <c r="L90" s="44">
        <v>0</v>
      </c>
      <c r="M90" s="45">
        <v>0</v>
      </c>
      <c r="N90" s="45">
        <v>7.6580000000000002E-5</v>
      </c>
      <c r="O90" s="44" t="s">
        <v>4965</v>
      </c>
    </row>
    <row r="91" spans="1:15" x14ac:dyDescent="0.35">
      <c r="A91" s="44" t="s">
        <v>9</v>
      </c>
      <c r="B91" s="44" t="s">
        <v>9</v>
      </c>
      <c r="C91" s="44" t="s">
        <v>881</v>
      </c>
      <c r="D91" s="44">
        <v>44</v>
      </c>
      <c r="E91" s="44" t="s">
        <v>883</v>
      </c>
      <c r="F91" s="44"/>
      <c r="G91" s="44" t="s">
        <v>613</v>
      </c>
      <c r="H91" s="44" t="s">
        <v>481</v>
      </c>
      <c r="I91" s="44">
        <v>0</v>
      </c>
      <c r="J91" s="45">
        <v>0</v>
      </c>
      <c r="K91" s="44">
        <v>0</v>
      </c>
      <c r="L91" s="44">
        <v>0</v>
      </c>
      <c r="M91" s="45">
        <v>0</v>
      </c>
      <c r="N91" s="45">
        <v>6.8070000000000004E-5</v>
      </c>
      <c r="O91" s="44" t="s">
        <v>4966</v>
      </c>
    </row>
    <row r="92" spans="1:15" x14ac:dyDescent="0.35">
      <c r="A92" s="44" t="s">
        <v>9</v>
      </c>
      <c r="B92" s="44" t="s">
        <v>9</v>
      </c>
      <c r="C92" s="44" t="s">
        <v>884</v>
      </c>
      <c r="D92" s="44">
        <v>47</v>
      </c>
      <c r="E92" s="44" t="s">
        <v>886</v>
      </c>
      <c r="F92" s="44"/>
      <c r="G92" s="44" t="s">
        <v>613</v>
      </c>
      <c r="H92" s="44" t="s">
        <v>481</v>
      </c>
      <c r="I92" s="44">
        <v>0</v>
      </c>
      <c r="J92" s="45">
        <v>0</v>
      </c>
      <c r="K92" s="44">
        <v>0</v>
      </c>
      <c r="L92" s="44">
        <v>0</v>
      </c>
      <c r="M92" s="45">
        <v>0</v>
      </c>
      <c r="N92" s="45">
        <v>0</v>
      </c>
      <c r="O92" s="44" t="s">
        <v>4967</v>
      </c>
    </row>
    <row r="93" spans="1:15" x14ac:dyDescent="0.35">
      <c r="A93" s="44" t="s">
        <v>9</v>
      </c>
      <c r="B93" s="44" t="s">
        <v>9</v>
      </c>
      <c r="C93" s="44" t="s">
        <v>887</v>
      </c>
      <c r="D93" s="44">
        <v>48</v>
      </c>
      <c r="E93" s="44" t="s">
        <v>889</v>
      </c>
      <c r="F93" s="44"/>
      <c r="G93" s="44" t="s">
        <v>613</v>
      </c>
      <c r="H93" s="44" t="s">
        <v>481</v>
      </c>
      <c r="I93" s="44">
        <v>0</v>
      </c>
      <c r="J93" s="45">
        <v>0</v>
      </c>
      <c r="K93" s="44">
        <v>0</v>
      </c>
      <c r="L93" s="44">
        <v>0</v>
      </c>
      <c r="M93" s="45">
        <v>0</v>
      </c>
      <c r="N93" s="45">
        <v>0</v>
      </c>
      <c r="O93" s="44" t="s">
        <v>4968</v>
      </c>
    </row>
    <row r="94" spans="1:15" x14ac:dyDescent="0.35">
      <c r="A94" s="44" t="s">
        <v>9</v>
      </c>
      <c r="B94" s="44" t="s">
        <v>9</v>
      </c>
      <c r="C94" s="44" t="s">
        <v>890</v>
      </c>
      <c r="D94" s="44">
        <v>50</v>
      </c>
      <c r="E94" s="44" t="s">
        <v>892</v>
      </c>
      <c r="F94" s="44"/>
      <c r="G94" s="44" t="s">
        <v>613</v>
      </c>
      <c r="H94" s="44" t="s">
        <v>481</v>
      </c>
      <c r="I94" s="44">
        <v>0</v>
      </c>
      <c r="J94" s="45">
        <v>0</v>
      </c>
      <c r="K94" s="44">
        <v>0</v>
      </c>
      <c r="L94" s="44">
        <v>0</v>
      </c>
      <c r="M94" s="45">
        <v>0</v>
      </c>
      <c r="N94" s="45">
        <v>0</v>
      </c>
      <c r="O94" s="44" t="s">
        <v>4969</v>
      </c>
    </row>
    <row r="95" spans="1:15" x14ac:dyDescent="0.35">
      <c r="A95" s="44" t="s">
        <v>9</v>
      </c>
      <c r="B95" s="44" t="s">
        <v>9</v>
      </c>
      <c r="C95" s="44" t="s">
        <v>893</v>
      </c>
      <c r="D95" s="44">
        <v>51</v>
      </c>
      <c r="E95" s="44" t="s">
        <v>895</v>
      </c>
      <c r="F95" s="44"/>
      <c r="G95" s="44" t="s">
        <v>613</v>
      </c>
      <c r="H95" s="44" t="s">
        <v>481</v>
      </c>
      <c r="I95" s="44">
        <v>0</v>
      </c>
      <c r="J95" s="45">
        <v>0</v>
      </c>
      <c r="K95" s="44">
        <v>0</v>
      </c>
      <c r="L95" s="44">
        <v>0</v>
      </c>
      <c r="M95" s="45">
        <v>0</v>
      </c>
      <c r="N95" s="45">
        <v>0</v>
      </c>
      <c r="O95" s="44" t="s">
        <v>4970</v>
      </c>
    </row>
    <row r="96" spans="1:15" x14ac:dyDescent="0.35">
      <c r="A96" s="44" t="s">
        <v>9</v>
      </c>
      <c r="B96" s="44" t="s">
        <v>9</v>
      </c>
      <c r="C96" s="44" t="s">
        <v>896</v>
      </c>
      <c r="D96" s="44">
        <v>52</v>
      </c>
      <c r="E96" s="44" t="s">
        <v>898</v>
      </c>
      <c r="F96" s="44"/>
      <c r="G96" s="44" t="s">
        <v>614</v>
      </c>
      <c r="H96" s="44" t="s">
        <v>481</v>
      </c>
      <c r="I96" s="44">
        <v>0</v>
      </c>
      <c r="J96" s="45">
        <v>0</v>
      </c>
      <c r="K96" s="44">
        <v>0</v>
      </c>
      <c r="L96" s="44">
        <v>0</v>
      </c>
      <c r="M96" s="45">
        <v>0</v>
      </c>
      <c r="N96" s="45">
        <v>0</v>
      </c>
      <c r="O96" s="44" t="s">
        <v>4971</v>
      </c>
    </row>
    <row r="97" spans="1:15" x14ac:dyDescent="0.35">
      <c r="A97" s="44" t="s">
        <v>9</v>
      </c>
      <c r="B97" s="44" t="s">
        <v>9</v>
      </c>
      <c r="C97" s="44" t="s">
        <v>899</v>
      </c>
      <c r="D97" s="44">
        <v>53</v>
      </c>
      <c r="E97" s="44" t="s">
        <v>901</v>
      </c>
      <c r="F97" s="44"/>
      <c r="G97" s="44" t="s">
        <v>614</v>
      </c>
      <c r="H97" s="44" t="s">
        <v>481</v>
      </c>
      <c r="I97" s="44">
        <v>0</v>
      </c>
      <c r="J97" s="45">
        <v>0</v>
      </c>
      <c r="K97" s="44">
        <v>0</v>
      </c>
      <c r="L97" s="44">
        <v>0</v>
      </c>
      <c r="M97" s="45">
        <v>0</v>
      </c>
      <c r="N97" s="45">
        <v>0</v>
      </c>
      <c r="O97" s="44" t="s">
        <v>4972</v>
      </c>
    </row>
    <row r="98" spans="1:15" x14ac:dyDescent="0.35">
      <c r="A98" s="44" t="s">
        <v>9</v>
      </c>
      <c r="B98" s="44" t="s">
        <v>9</v>
      </c>
      <c r="C98" s="44" t="s">
        <v>902</v>
      </c>
      <c r="D98" s="44">
        <v>58</v>
      </c>
      <c r="E98" s="44" t="s">
        <v>904</v>
      </c>
      <c r="F98" s="44"/>
      <c r="G98" s="44" t="s">
        <v>613</v>
      </c>
      <c r="H98" s="44" t="s">
        <v>481</v>
      </c>
      <c r="I98" s="44">
        <v>0</v>
      </c>
      <c r="J98" s="45">
        <v>0</v>
      </c>
      <c r="K98" s="44">
        <v>0</v>
      </c>
      <c r="L98" s="44">
        <v>0</v>
      </c>
      <c r="M98" s="45">
        <v>0</v>
      </c>
      <c r="N98" s="45">
        <v>8.5099999999999998E-6</v>
      </c>
      <c r="O98" s="44" t="s">
        <v>4973</v>
      </c>
    </row>
    <row r="99" spans="1:15" x14ac:dyDescent="0.35">
      <c r="A99" s="44" t="s">
        <v>9</v>
      </c>
      <c r="B99" s="44" t="s">
        <v>9</v>
      </c>
      <c r="C99" s="44" t="s">
        <v>905</v>
      </c>
      <c r="D99" s="44">
        <v>59</v>
      </c>
      <c r="E99" s="44" t="s">
        <v>907</v>
      </c>
      <c r="F99" s="44"/>
      <c r="G99" s="44" t="s">
        <v>613</v>
      </c>
      <c r="H99" s="44" t="s">
        <v>481</v>
      </c>
      <c r="I99" s="44">
        <v>0</v>
      </c>
      <c r="J99" s="45">
        <v>0</v>
      </c>
      <c r="K99" s="44">
        <v>0</v>
      </c>
      <c r="L99" s="44">
        <v>0</v>
      </c>
      <c r="M99" s="45">
        <v>0</v>
      </c>
      <c r="N99" s="45">
        <v>9.6150000000000001E-4</v>
      </c>
      <c r="O99" s="44" t="s">
        <v>4974</v>
      </c>
    </row>
    <row r="100" spans="1:15" x14ac:dyDescent="0.35">
      <c r="A100" s="40" t="s">
        <v>9</v>
      </c>
      <c r="B100" s="40" t="s">
        <v>9</v>
      </c>
      <c r="C100" s="40" t="s">
        <v>908</v>
      </c>
      <c r="D100" s="40">
        <v>62</v>
      </c>
      <c r="E100" s="40" t="s">
        <v>910</v>
      </c>
      <c r="F100" s="40"/>
      <c r="G100" s="40" t="s">
        <v>474</v>
      </c>
      <c r="H100" s="40" t="s">
        <v>474</v>
      </c>
      <c r="I100" s="40">
        <v>0</v>
      </c>
      <c r="J100" s="41">
        <v>0</v>
      </c>
      <c r="K100" s="40">
        <v>0</v>
      </c>
      <c r="L100" s="40">
        <v>0</v>
      </c>
      <c r="M100" s="41">
        <v>0</v>
      </c>
      <c r="N100" s="41">
        <v>8.5099999999999998E-6</v>
      </c>
      <c r="O100" s="40" t="s">
        <v>4975</v>
      </c>
    </row>
    <row r="101" spans="1:15" x14ac:dyDescent="0.35">
      <c r="A101" s="40" t="s">
        <v>9</v>
      </c>
      <c r="B101" s="40" t="s">
        <v>9</v>
      </c>
      <c r="C101" s="40" t="s">
        <v>911</v>
      </c>
      <c r="D101" s="40">
        <v>64</v>
      </c>
      <c r="E101" s="40" t="s">
        <v>913</v>
      </c>
      <c r="F101" s="40"/>
      <c r="G101" s="40" t="s">
        <v>474</v>
      </c>
      <c r="H101" s="40" t="s">
        <v>474</v>
      </c>
      <c r="I101" s="40">
        <v>0</v>
      </c>
      <c r="J101" s="41">
        <v>0</v>
      </c>
      <c r="K101" s="40">
        <v>0</v>
      </c>
      <c r="L101" s="40">
        <v>0</v>
      </c>
      <c r="M101" s="41">
        <v>0</v>
      </c>
      <c r="N101" s="41">
        <v>3.0632000000000001E-4</v>
      </c>
      <c r="O101" s="40" t="s">
        <v>4976</v>
      </c>
    </row>
    <row r="102" spans="1:15" x14ac:dyDescent="0.35">
      <c r="A102" s="40" t="s">
        <v>9</v>
      </c>
      <c r="B102" s="40" t="s">
        <v>9</v>
      </c>
      <c r="C102" s="40" t="s">
        <v>914</v>
      </c>
      <c r="D102" s="40">
        <v>65</v>
      </c>
      <c r="E102" s="40" t="s">
        <v>916</v>
      </c>
      <c r="F102" s="40"/>
      <c r="G102" s="40" t="s">
        <v>474</v>
      </c>
      <c r="H102" s="40" t="s">
        <v>474</v>
      </c>
      <c r="I102" s="40">
        <v>0</v>
      </c>
      <c r="J102" s="41">
        <v>0</v>
      </c>
      <c r="K102" s="40">
        <v>0</v>
      </c>
      <c r="L102" s="40">
        <v>0</v>
      </c>
      <c r="M102" s="41">
        <v>0</v>
      </c>
      <c r="N102" s="41">
        <v>8.5099999999999998E-6</v>
      </c>
      <c r="O102" s="40" t="s">
        <v>4977</v>
      </c>
    </row>
    <row r="103" spans="1:15" x14ac:dyDescent="0.35">
      <c r="A103" s="42" t="s">
        <v>9</v>
      </c>
      <c r="B103" s="42" t="s">
        <v>9</v>
      </c>
      <c r="C103" s="42" t="s">
        <v>917</v>
      </c>
      <c r="D103" s="42">
        <v>71</v>
      </c>
      <c r="E103" s="42" t="s">
        <v>919</v>
      </c>
      <c r="F103" s="42"/>
      <c r="G103" s="42" t="s">
        <v>611</v>
      </c>
      <c r="H103" s="42" t="s">
        <v>480</v>
      </c>
      <c r="I103" s="42">
        <v>0</v>
      </c>
      <c r="J103" s="43">
        <v>0</v>
      </c>
      <c r="K103" s="42">
        <v>0</v>
      </c>
      <c r="L103" s="42">
        <v>0</v>
      </c>
      <c r="M103" s="43">
        <v>0</v>
      </c>
      <c r="N103" s="43">
        <v>0</v>
      </c>
      <c r="O103" s="42" t="s">
        <v>4978</v>
      </c>
    </row>
    <row r="104" spans="1:15" x14ac:dyDescent="0.35">
      <c r="A104" s="42" t="s">
        <v>9</v>
      </c>
      <c r="B104" s="42" t="s">
        <v>9</v>
      </c>
      <c r="C104" s="42" t="s">
        <v>920</v>
      </c>
      <c r="D104" s="42">
        <v>77</v>
      </c>
      <c r="E104" s="42" t="s">
        <v>922</v>
      </c>
      <c r="F104" s="42"/>
      <c r="G104" s="42" t="s">
        <v>611</v>
      </c>
      <c r="H104" s="42" t="s">
        <v>480</v>
      </c>
      <c r="I104" s="42">
        <v>0</v>
      </c>
      <c r="J104" s="43">
        <v>0</v>
      </c>
      <c r="K104" s="42">
        <v>0</v>
      </c>
      <c r="L104" s="42">
        <v>0</v>
      </c>
      <c r="M104" s="43">
        <v>0</v>
      </c>
      <c r="N104" s="43">
        <v>8.5099999999999998E-6</v>
      </c>
      <c r="O104" s="42" t="s">
        <v>4979</v>
      </c>
    </row>
    <row r="105" spans="1:15" x14ac:dyDescent="0.35">
      <c r="A105" s="42" t="s">
        <v>9</v>
      </c>
      <c r="B105" s="42" t="s">
        <v>9</v>
      </c>
      <c r="C105" s="42" t="s">
        <v>923</v>
      </c>
      <c r="D105" s="42">
        <v>79</v>
      </c>
      <c r="E105" s="42" t="s">
        <v>925</v>
      </c>
      <c r="F105" s="42"/>
      <c r="G105" s="42" t="s">
        <v>611</v>
      </c>
      <c r="H105" s="42" t="s">
        <v>480</v>
      </c>
      <c r="I105" s="42">
        <v>0</v>
      </c>
      <c r="J105" s="43">
        <v>0</v>
      </c>
      <c r="K105" s="42">
        <v>0</v>
      </c>
      <c r="L105" s="42">
        <v>0</v>
      </c>
      <c r="M105" s="43">
        <v>0</v>
      </c>
      <c r="N105" s="43">
        <v>0</v>
      </c>
      <c r="O105" s="42" t="s">
        <v>4980</v>
      </c>
    </row>
    <row r="106" spans="1:15" x14ac:dyDescent="0.35">
      <c r="A106" s="42" t="s">
        <v>9</v>
      </c>
      <c r="B106" s="42" t="s">
        <v>9</v>
      </c>
      <c r="C106" s="42" t="s">
        <v>926</v>
      </c>
      <c r="D106" s="42">
        <v>80</v>
      </c>
      <c r="E106" s="42" t="s">
        <v>928</v>
      </c>
      <c r="F106" s="42"/>
      <c r="G106" s="42" t="s">
        <v>611</v>
      </c>
      <c r="H106" s="42" t="s">
        <v>480</v>
      </c>
      <c r="I106" s="42">
        <v>0</v>
      </c>
      <c r="J106" s="43">
        <v>0</v>
      </c>
      <c r="K106" s="42">
        <v>0</v>
      </c>
      <c r="L106" s="42">
        <v>0</v>
      </c>
      <c r="M106" s="43">
        <v>0</v>
      </c>
      <c r="N106" s="43">
        <v>3.4039999999999999E-5</v>
      </c>
      <c r="O106" s="42" t="s">
        <v>4981</v>
      </c>
    </row>
    <row r="107" spans="1:15" x14ac:dyDescent="0.35">
      <c r="A107" s="42" t="s">
        <v>9</v>
      </c>
      <c r="B107" s="42" t="s">
        <v>9</v>
      </c>
      <c r="C107" s="42" t="s">
        <v>929</v>
      </c>
      <c r="D107" s="42">
        <v>82</v>
      </c>
      <c r="E107" s="42" t="s">
        <v>931</v>
      </c>
      <c r="F107" s="42"/>
      <c r="G107" s="42" t="s">
        <v>611</v>
      </c>
      <c r="H107" s="42" t="s">
        <v>480</v>
      </c>
      <c r="I107" s="42">
        <v>0</v>
      </c>
      <c r="J107" s="43">
        <v>0</v>
      </c>
      <c r="K107" s="42">
        <v>0</v>
      </c>
      <c r="L107" s="42">
        <v>0</v>
      </c>
      <c r="M107" s="43">
        <v>0</v>
      </c>
      <c r="N107" s="43">
        <v>0</v>
      </c>
      <c r="O107" s="42" t="s">
        <v>4982</v>
      </c>
    </row>
    <row r="108" spans="1:15" x14ac:dyDescent="0.35">
      <c r="A108" s="42" t="s">
        <v>9</v>
      </c>
      <c r="B108" s="42" t="s">
        <v>9</v>
      </c>
      <c r="C108" s="42" t="s">
        <v>932</v>
      </c>
      <c r="D108" s="42">
        <v>83</v>
      </c>
      <c r="E108" s="42" t="s">
        <v>934</v>
      </c>
      <c r="F108" s="42"/>
      <c r="G108" s="42" t="s">
        <v>611</v>
      </c>
      <c r="H108" s="42" t="s">
        <v>480</v>
      </c>
      <c r="I108" s="42">
        <v>0</v>
      </c>
      <c r="J108" s="43">
        <v>0</v>
      </c>
      <c r="K108" s="42">
        <v>0</v>
      </c>
      <c r="L108" s="42">
        <v>0</v>
      </c>
      <c r="M108" s="43">
        <v>0</v>
      </c>
      <c r="N108" s="43">
        <v>1.702E-5</v>
      </c>
      <c r="O108" s="42" t="s">
        <v>4983</v>
      </c>
    </row>
    <row r="109" spans="1:15" x14ac:dyDescent="0.35">
      <c r="A109" s="40" t="s">
        <v>9</v>
      </c>
      <c r="B109" s="40" t="s">
        <v>9</v>
      </c>
      <c r="C109" s="40" t="s">
        <v>935</v>
      </c>
      <c r="D109" s="40">
        <v>85</v>
      </c>
      <c r="E109" s="40" t="s">
        <v>937</v>
      </c>
      <c r="F109" s="40"/>
      <c r="G109" s="40" t="s">
        <v>474</v>
      </c>
      <c r="H109" s="40" t="s">
        <v>474</v>
      </c>
      <c r="I109" s="40">
        <v>0</v>
      </c>
      <c r="J109" s="41">
        <v>0</v>
      </c>
      <c r="K109" s="40">
        <v>0</v>
      </c>
      <c r="L109" s="40">
        <v>0</v>
      </c>
      <c r="M109" s="41">
        <v>0</v>
      </c>
      <c r="N109" s="41">
        <v>1.5316E-4</v>
      </c>
      <c r="O109" s="40" t="s">
        <v>4984</v>
      </c>
    </row>
    <row r="110" spans="1:15" x14ac:dyDescent="0.35">
      <c r="A110" s="40" t="s">
        <v>9</v>
      </c>
      <c r="B110" s="40" t="s">
        <v>9</v>
      </c>
      <c r="C110" s="40" t="s">
        <v>938</v>
      </c>
      <c r="D110" s="40">
        <v>87</v>
      </c>
      <c r="E110" s="40" t="s">
        <v>940</v>
      </c>
      <c r="F110" s="40"/>
      <c r="G110" s="40" t="s">
        <v>474</v>
      </c>
      <c r="H110" s="40" t="s">
        <v>474</v>
      </c>
      <c r="I110" s="40">
        <v>0</v>
      </c>
      <c r="J110" s="41">
        <v>0</v>
      </c>
      <c r="K110" s="40">
        <v>0</v>
      </c>
      <c r="L110" s="40">
        <v>0</v>
      </c>
      <c r="M110" s="41">
        <v>0</v>
      </c>
      <c r="N110" s="41">
        <v>7.9131999999999998E-4</v>
      </c>
      <c r="O110" s="40" t="s">
        <v>4985</v>
      </c>
    </row>
    <row r="111" spans="1:15" x14ac:dyDescent="0.35">
      <c r="A111" s="40" t="s">
        <v>9</v>
      </c>
      <c r="B111" s="40" t="s">
        <v>9</v>
      </c>
      <c r="C111" s="40" t="s">
        <v>941</v>
      </c>
      <c r="D111" s="40">
        <v>88</v>
      </c>
      <c r="E111" s="40" t="s">
        <v>943</v>
      </c>
      <c r="F111" s="40"/>
      <c r="G111" s="40" t="s">
        <v>474</v>
      </c>
      <c r="H111" s="40" t="s">
        <v>474</v>
      </c>
      <c r="I111" s="40">
        <v>0</v>
      </c>
      <c r="J111" s="41">
        <v>0</v>
      </c>
      <c r="K111" s="40">
        <v>0</v>
      </c>
      <c r="L111" s="40">
        <v>0</v>
      </c>
      <c r="M111" s="41">
        <v>0</v>
      </c>
      <c r="N111" s="41">
        <v>0</v>
      </c>
      <c r="O111" s="40" t="s">
        <v>4986</v>
      </c>
    </row>
    <row r="112" spans="1:15" x14ac:dyDescent="0.35">
      <c r="A112" s="42" t="s">
        <v>9</v>
      </c>
      <c r="B112" s="42" t="s">
        <v>9</v>
      </c>
      <c r="C112" s="42" t="s">
        <v>944</v>
      </c>
      <c r="D112" s="42">
        <v>92</v>
      </c>
      <c r="E112" s="42" t="s">
        <v>946</v>
      </c>
      <c r="F112" s="42"/>
      <c r="G112" s="42" t="s">
        <v>612</v>
      </c>
      <c r="H112" s="42" t="s">
        <v>480</v>
      </c>
      <c r="I112" s="42">
        <v>0</v>
      </c>
      <c r="J112" s="43">
        <v>0</v>
      </c>
      <c r="K112" s="42">
        <v>0</v>
      </c>
      <c r="L112" s="42">
        <v>0</v>
      </c>
      <c r="M112" s="43">
        <v>0</v>
      </c>
      <c r="N112" s="43">
        <v>1.702E-5</v>
      </c>
      <c r="O112" s="42" t="s">
        <v>4987</v>
      </c>
    </row>
    <row r="113" spans="1:15" x14ac:dyDescent="0.35">
      <c r="A113" s="42" t="s">
        <v>9</v>
      </c>
      <c r="B113" s="42" t="s">
        <v>9</v>
      </c>
      <c r="C113" s="42" t="s">
        <v>947</v>
      </c>
      <c r="D113" s="42">
        <v>97</v>
      </c>
      <c r="E113" s="42" t="s">
        <v>949</v>
      </c>
      <c r="F113" s="42"/>
      <c r="G113" s="42" t="s">
        <v>611</v>
      </c>
      <c r="H113" s="42" t="s">
        <v>480</v>
      </c>
      <c r="I113" s="42">
        <v>0</v>
      </c>
      <c r="J113" s="43">
        <v>0</v>
      </c>
      <c r="K113" s="42">
        <v>0</v>
      </c>
      <c r="L113" s="42">
        <v>0</v>
      </c>
      <c r="M113" s="43">
        <v>0</v>
      </c>
      <c r="N113" s="43">
        <v>0</v>
      </c>
      <c r="O113" s="42" t="s">
        <v>4988</v>
      </c>
    </row>
    <row r="114" spans="1:15" x14ac:dyDescent="0.35">
      <c r="A114" s="42" t="s">
        <v>9</v>
      </c>
      <c r="B114" s="42" t="s">
        <v>9</v>
      </c>
      <c r="C114" s="42" t="s">
        <v>950</v>
      </c>
      <c r="D114" s="42">
        <v>99</v>
      </c>
      <c r="E114" s="42" t="s">
        <v>952</v>
      </c>
      <c r="F114" s="42"/>
      <c r="G114" s="42" t="s">
        <v>611</v>
      </c>
      <c r="H114" s="42" t="s">
        <v>480</v>
      </c>
      <c r="I114" s="42">
        <v>0</v>
      </c>
      <c r="J114" s="43">
        <v>0</v>
      </c>
      <c r="K114" s="42">
        <v>0</v>
      </c>
      <c r="L114" s="42">
        <v>0</v>
      </c>
      <c r="M114" s="43">
        <v>0</v>
      </c>
      <c r="N114" s="43">
        <v>2.5530000000000001E-5</v>
      </c>
      <c r="O114" s="42" t="s">
        <v>4989</v>
      </c>
    </row>
    <row r="115" spans="1:15" x14ac:dyDescent="0.35">
      <c r="A115" s="42" t="s">
        <v>9</v>
      </c>
      <c r="B115" s="42" t="s">
        <v>9</v>
      </c>
      <c r="C115" s="42" t="s">
        <v>953</v>
      </c>
      <c r="D115" s="42">
        <v>100</v>
      </c>
      <c r="E115" s="42" t="s">
        <v>955</v>
      </c>
      <c r="F115" s="42"/>
      <c r="G115" s="42" t="s">
        <v>611</v>
      </c>
      <c r="H115" s="42" t="s">
        <v>480</v>
      </c>
      <c r="I115" s="42">
        <v>0</v>
      </c>
      <c r="J115" s="43">
        <v>0</v>
      </c>
      <c r="K115" s="42">
        <v>0</v>
      </c>
      <c r="L115" s="42">
        <v>0</v>
      </c>
      <c r="M115" s="43">
        <v>0</v>
      </c>
      <c r="N115" s="43">
        <v>0</v>
      </c>
      <c r="O115" s="42" t="s">
        <v>4990</v>
      </c>
    </row>
    <row r="116" spans="1:15" x14ac:dyDescent="0.35">
      <c r="A116" s="38" t="s">
        <v>9</v>
      </c>
      <c r="B116" s="38" t="s">
        <v>9</v>
      </c>
      <c r="C116" s="38" t="s">
        <v>956</v>
      </c>
      <c r="D116" s="38">
        <v>102</v>
      </c>
      <c r="E116" s="38" t="s">
        <v>958</v>
      </c>
      <c r="F116" s="38"/>
      <c r="G116" s="38" t="s">
        <v>476</v>
      </c>
      <c r="H116" s="38" t="s">
        <v>476</v>
      </c>
      <c r="I116" s="38">
        <v>0</v>
      </c>
      <c r="J116" s="39">
        <v>0</v>
      </c>
      <c r="K116" s="38">
        <v>0</v>
      </c>
      <c r="L116" s="38">
        <v>0</v>
      </c>
      <c r="M116" s="39">
        <v>0</v>
      </c>
      <c r="N116" s="39">
        <v>0</v>
      </c>
      <c r="O116" s="38" t="s">
        <v>4991</v>
      </c>
    </row>
    <row r="117" spans="1:15" x14ac:dyDescent="0.35">
      <c r="A117" s="38" t="s">
        <v>9</v>
      </c>
      <c r="B117" s="38" t="s">
        <v>9</v>
      </c>
      <c r="C117" s="38" t="s">
        <v>959</v>
      </c>
      <c r="D117" s="38">
        <v>103</v>
      </c>
      <c r="E117" s="38" t="s">
        <v>961</v>
      </c>
      <c r="F117" s="38"/>
      <c r="G117" s="38" t="s">
        <v>476</v>
      </c>
      <c r="H117" s="38" t="s">
        <v>476</v>
      </c>
      <c r="I117" s="38">
        <v>0</v>
      </c>
      <c r="J117" s="39">
        <v>0</v>
      </c>
      <c r="K117" s="38">
        <v>0</v>
      </c>
      <c r="L117" s="38">
        <v>0</v>
      </c>
      <c r="M117" s="39">
        <v>0</v>
      </c>
      <c r="N117" s="39">
        <v>0</v>
      </c>
      <c r="O117" s="38" t="s">
        <v>4992</v>
      </c>
    </row>
    <row r="118" spans="1:15" x14ac:dyDescent="0.35">
      <c r="A118" s="38" t="s">
        <v>9</v>
      </c>
      <c r="B118" s="38" t="s">
        <v>9</v>
      </c>
      <c r="C118" s="38" t="s">
        <v>962</v>
      </c>
      <c r="D118" s="38">
        <v>104</v>
      </c>
      <c r="E118" s="38" t="s">
        <v>964</v>
      </c>
      <c r="F118" s="38"/>
      <c r="G118" s="38" t="s">
        <v>476</v>
      </c>
      <c r="H118" s="38" t="s">
        <v>476</v>
      </c>
      <c r="I118" s="38">
        <v>0</v>
      </c>
      <c r="J118" s="39">
        <v>0</v>
      </c>
      <c r="K118" s="38">
        <v>0</v>
      </c>
      <c r="L118" s="38">
        <v>0</v>
      </c>
      <c r="M118" s="39">
        <v>0</v>
      </c>
      <c r="N118" s="39">
        <v>0</v>
      </c>
      <c r="O118" s="38" t="s">
        <v>4993</v>
      </c>
    </row>
    <row r="119" spans="1:15" x14ac:dyDescent="0.35">
      <c r="A119" s="38" t="s">
        <v>9</v>
      </c>
      <c r="B119" s="38" t="s">
        <v>9</v>
      </c>
      <c r="C119" s="38" t="s">
        <v>965</v>
      </c>
      <c r="D119" s="38">
        <v>105</v>
      </c>
      <c r="E119" s="38" t="s">
        <v>967</v>
      </c>
      <c r="F119" s="38"/>
      <c r="G119" s="38" t="s">
        <v>476</v>
      </c>
      <c r="H119" s="38" t="s">
        <v>476</v>
      </c>
      <c r="I119" s="38">
        <v>0</v>
      </c>
      <c r="J119" s="39">
        <v>0</v>
      </c>
      <c r="K119" s="38">
        <v>0</v>
      </c>
      <c r="L119" s="38">
        <v>0</v>
      </c>
      <c r="M119" s="39">
        <v>0</v>
      </c>
      <c r="N119" s="39">
        <v>8.5099999999999998E-6</v>
      </c>
      <c r="O119" s="38" t="s">
        <v>4994</v>
      </c>
    </row>
    <row r="120" spans="1:15" x14ac:dyDescent="0.35">
      <c r="A120" s="38" t="s">
        <v>9</v>
      </c>
      <c r="B120" s="38" t="s">
        <v>9</v>
      </c>
      <c r="C120" s="38" t="s">
        <v>968</v>
      </c>
      <c r="D120" s="38">
        <v>107</v>
      </c>
      <c r="E120" s="38" t="s">
        <v>970</v>
      </c>
      <c r="F120" s="38"/>
      <c r="G120" s="38" t="s">
        <v>476</v>
      </c>
      <c r="H120" s="38" t="s">
        <v>476</v>
      </c>
      <c r="I120" s="38">
        <v>0</v>
      </c>
      <c r="J120" s="39">
        <v>0</v>
      </c>
      <c r="K120" s="38">
        <v>0</v>
      </c>
      <c r="L120" s="38">
        <v>0</v>
      </c>
      <c r="M120" s="39">
        <v>0</v>
      </c>
      <c r="N120" s="39">
        <v>0</v>
      </c>
      <c r="O120" s="38" t="s">
        <v>4995</v>
      </c>
    </row>
    <row r="121" spans="1:15" x14ac:dyDescent="0.35">
      <c r="A121" s="38" t="s">
        <v>9</v>
      </c>
      <c r="B121" s="38" t="s">
        <v>9</v>
      </c>
      <c r="C121" s="38" t="s">
        <v>971</v>
      </c>
      <c r="D121" s="38">
        <v>108</v>
      </c>
      <c r="E121" s="38" t="s">
        <v>973</v>
      </c>
      <c r="F121" s="38"/>
      <c r="G121" s="38" t="s">
        <v>476</v>
      </c>
      <c r="H121" s="38" t="s">
        <v>476</v>
      </c>
      <c r="I121" s="38">
        <v>0</v>
      </c>
      <c r="J121" s="39">
        <v>0</v>
      </c>
      <c r="K121" s="38">
        <v>0</v>
      </c>
      <c r="L121" s="38">
        <v>0</v>
      </c>
      <c r="M121" s="39">
        <v>0</v>
      </c>
      <c r="N121" s="39">
        <v>0</v>
      </c>
      <c r="O121" s="38" t="s">
        <v>4996</v>
      </c>
    </row>
    <row r="122" spans="1:15" x14ac:dyDescent="0.35">
      <c r="A122" s="38" t="s">
        <v>9</v>
      </c>
      <c r="B122" s="38" t="s">
        <v>9</v>
      </c>
      <c r="C122" s="38" t="s">
        <v>974</v>
      </c>
      <c r="D122" s="38">
        <v>109</v>
      </c>
      <c r="E122" s="38" t="s">
        <v>976</v>
      </c>
      <c r="F122" s="38"/>
      <c r="G122" s="38" t="s">
        <v>476</v>
      </c>
      <c r="H122" s="38" t="s">
        <v>476</v>
      </c>
      <c r="I122" s="38">
        <v>0</v>
      </c>
      <c r="J122" s="39">
        <v>0</v>
      </c>
      <c r="K122" s="38">
        <v>0</v>
      </c>
      <c r="L122" s="38">
        <v>0</v>
      </c>
      <c r="M122" s="39">
        <v>0</v>
      </c>
      <c r="N122" s="39">
        <v>0</v>
      </c>
      <c r="O122" s="38" t="s">
        <v>4997</v>
      </c>
    </row>
    <row r="123" spans="1:15" x14ac:dyDescent="0.35">
      <c r="A123" s="38" t="s">
        <v>9</v>
      </c>
      <c r="B123" s="38" t="s">
        <v>9</v>
      </c>
      <c r="C123" s="38" t="s">
        <v>977</v>
      </c>
      <c r="D123" s="38">
        <v>110</v>
      </c>
      <c r="E123" s="38" t="s">
        <v>979</v>
      </c>
      <c r="F123" s="38"/>
      <c r="G123" s="38" t="s">
        <v>476</v>
      </c>
      <c r="H123" s="38" t="s">
        <v>476</v>
      </c>
      <c r="I123" s="38">
        <v>0</v>
      </c>
      <c r="J123" s="39">
        <v>0</v>
      </c>
      <c r="K123" s="38">
        <v>0</v>
      </c>
      <c r="L123" s="38">
        <v>0</v>
      </c>
      <c r="M123" s="39">
        <v>0</v>
      </c>
      <c r="N123" s="39">
        <v>8.5099999999999998E-6</v>
      </c>
      <c r="O123" s="38" t="s">
        <v>4998</v>
      </c>
    </row>
    <row r="124" spans="1:15" x14ac:dyDescent="0.35">
      <c r="A124" s="38" t="s">
        <v>9</v>
      </c>
      <c r="B124" s="38" t="s">
        <v>9</v>
      </c>
      <c r="C124" s="38" t="s">
        <v>980</v>
      </c>
      <c r="D124" s="38">
        <v>111</v>
      </c>
      <c r="E124" s="38" t="s">
        <v>982</v>
      </c>
      <c r="F124" s="38"/>
      <c r="G124" s="38" t="s">
        <v>476</v>
      </c>
      <c r="H124" s="38" t="s">
        <v>476</v>
      </c>
      <c r="I124" s="38">
        <v>0</v>
      </c>
      <c r="J124" s="39">
        <v>0</v>
      </c>
      <c r="K124" s="38">
        <v>0</v>
      </c>
      <c r="L124" s="38">
        <v>0</v>
      </c>
      <c r="M124" s="39">
        <v>0</v>
      </c>
      <c r="N124" s="39">
        <v>0</v>
      </c>
      <c r="O124" s="38" t="s">
        <v>4999</v>
      </c>
    </row>
    <row r="125" spans="1:15" x14ac:dyDescent="0.35">
      <c r="A125" s="38" t="s">
        <v>9</v>
      </c>
      <c r="B125" s="38" t="s">
        <v>9</v>
      </c>
      <c r="C125" s="38" t="s">
        <v>983</v>
      </c>
      <c r="D125" s="38">
        <v>112</v>
      </c>
      <c r="E125" s="38" t="s">
        <v>985</v>
      </c>
      <c r="F125" s="38"/>
      <c r="G125" s="38" t="s">
        <v>476</v>
      </c>
      <c r="H125" s="38" t="s">
        <v>476</v>
      </c>
      <c r="I125" s="38">
        <v>0</v>
      </c>
      <c r="J125" s="39">
        <v>0</v>
      </c>
      <c r="K125" s="38">
        <v>0</v>
      </c>
      <c r="L125" s="38">
        <v>0</v>
      </c>
      <c r="M125" s="39">
        <v>0</v>
      </c>
      <c r="N125" s="39">
        <v>0</v>
      </c>
      <c r="O125" s="38" t="s">
        <v>5000</v>
      </c>
    </row>
    <row r="126" spans="1:15" x14ac:dyDescent="0.35">
      <c r="A126" s="38" t="s">
        <v>9</v>
      </c>
      <c r="B126" s="38" t="s">
        <v>9</v>
      </c>
      <c r="C126" s="38" t="s">
        <v>986</v>
      </c>
      <c r="D126" s="38">
        <v>113</v>
      </c>
      <c r="E126" s="38" t="s">
        <v>988</v>
      </c>
      <c r="F126" s="38"/>
      <c r="G126" s="38" t="s">
        <v>476</v>
      </c>
      <c r="H126" s="38" t="s">
        <v>476</v>
      </c>
      <c r="I126" s="38">
        <v>0</v>
      </c>
      <c r="J126" s="39">
        <v>0</v>
      </c>
      <c r="K126" s="38">
        <v>0</v>
      </c>
      <c r="L126" s="38">
        <v>0</v>
      </c>
      <c r="M126" s="39">
        <v>0</v>
      </c>
      <c r="N126" s="39">
        <v>0</v>
      </c>
      <c r="O126" s="38" t="s">
        <v>5001</v>
      </c>
    </row>
    <row r="127" spans="1:15" x14ac:dyDescent="0.35">
      <c r="A127" s="38" t="s">
        <v>9</v>
      </c>
      <c r="B127" s="38" t="s">
        <v>9</v>
      </c>
      <c r="C127" s="38" t="s">
        <v>989</v>
      </c>
      <c r="D127" s="38">
        <v>114</v>
      </c>
      <c r="E127" s="38" t="s">
        <v>991</v>
      </c>
      <c r="F127" s="38"/>
      <c r="G127" s="38" t="s">
        <v>476</v>
      </c>
      <c r="H127" s="38" t="s">
        <v>476</v>
      </c>
      <c r="I127" s="38">
        <v>0</v>
      </c>
      <c r="J127" s="39">
        <v>0</v>
      </c>
      <c r="K127" s="38">
        <v>0</v>
      </c>
      <c r="L127" s="38">
        <v>0</v>
      </c>
      <c r="M127" s="39">
        <v>0</v>
      </c>
      <c r="N127" s="39">
        <v>0</v>
      </c>
      <c r="O127" s="38" t="s">
        <v>5002</v>
      </c>
    </row>
    <row r="128" spans="1:15" x14ac:dyDescent="0.35">
      <c r="A128" s="38" t="s">
        <v>9</v>
      </c>
      <c r="B128" s="38" t="s">
        <v>9</v>
      </c>
      <c r="C128" s="38" t="s">
        <v>992</v>
      </c>
      <c r="D128" s="38">
        <v>115</v>
      </c>
      <c r="E128" s="38" t="s">
        <v>994</v>
      </c>
      <c r="F128" s="38"/>
      <c r="G128" s="38" t="s">
        <v>476</v>
      </c>
      <c r="H128" s="38" t="s">
        <v>476</v>
      </c>
      <c r="I128" s="38">
        <v>0</v>
      </c>
      <c r="J128" s="39">
        <v>0</v>
      </c>
      <c r="K128" s="38">
        <v>0</v>
      </c>
      <c r="L128" s="38">
        <v>0</v>
      </c>
      <c r="M128" s="39">
        <v>0</v>
      </c>
      <c r="N128" s="39">
        <v>0</v>
      </c>
      <c r="O128" s="38" t="s">
        <v>5003</v>
      </c>
    </row>
    <row r="129" spans="1:15" x14ac:dyDescent="0.35">
      <c r="A129" s="38" t="s">
        <v>9</v>
      </c>
      <c r="B129" s="38" t="s">
        <v>9</v>
      </c>
      <c r="C129" s="38" t="s">
        <v>995</v>
      </c>
      <c r="D129" s="38">
        <v>116</v>
      </c>
      <c r="E129" s="38" t="s">
        <v>997</v>
      </c>
      <c r="F129" s="38"/>
      <c r="G129" s="38" t="s">
        <v>476</v>
      </c>
      <c r="H129" s="38" t="s">
        <v>476</v>
      </c>
      <c r="I129" s="38">
        <v>0</v>
      </c>
      <c r="J129" s="39">
        <v>0</v>
      </c>
      <c r="K129" s="38">
        <v>0</v>
      </c>
      <c r="L129" s="38">
        <v>0</v>
      </c>
      <c r="M129" s="39">
        <v>0</v>
      </c>
      <c r="N129" s="39">
        <v>0</v>
      </c>
      <c r="O129" s="38" t="s">
        <v>5004</v>
      </c>
    </row>
    <row r="130" spans="1:15" x14ac:dyDescent="0.35">
      <c r="A130" s="38" t="s">
        <v>9</v>
      </c>
      <c r="B130" s="38" t="s">
        <v>9</v>
      </c>
      <c r="C130" s="38" t="s">
        <v>998</v>
      </c>
      <c r="D130" s="38">
        <v>117</v>
      </c>
      <c r="E130" s="38" t="s">
        <v>1000</v>
      </c>
      <c r="F130" s="38"/>
      <c r="G130" s="38" t="s">
        <v>476</v>
      </c>
      <c r="H130" s="38" t="s">
        <v>476</v>
      </c>
      <c r="I130" s="38">
        <v>0</v>
      </c>
      <c r="J130" s="39">
        <v>0</v>
      </c>
      <c r="K130" s="38">
        <v>0</v>
      </c>
      <c r="L130" s="38">
        <v>0</v>
      </c>
      <c r="M130" s="39">
        <v>0</v>
      </c>
      <c r="N130" s="39">
        <v>0</v>
      </c>
      <c r="O130" s="38" t="s">
        <v>5005</v>
      </c>
    </row>
    <row r="131" spans="1:15" x14ac:dyDescent="0.35">
      <c r="A131" s="38" t="s">
        <v>9</v>
      </c>
      <c r="B131" s="38" t="s">
        <v>9</v>
      </c>
      <c r="C131" s="38" t="s">
        <v>1001</v>
      </c>
      <c r="D131" s="38">
        <v>118</v>
      </c>
      <c r="E131" s="38" t="s">
        <v>1003</v>
      </c>
      <c r="F131" s="38"/>
      <c r="G131" s="38" t="s">
        <v>476</v>
      </c>
      <c r="H131" s="38" t="s">
        <v>476</v>
      </c>
      <c r="I131" s="38">
        <v>0</v>
      </c>
      <c r="J131" s="39">
        <v>0</v>
      </c>
      <c r="K131" s="38">
        <v>0</v>
      </c>
      <c r="L131" s="38">
        <v>0</v>
      </c>
      <c r="M131" s="39">
        <v>0</v>
      </c>
      <c r="N131" s="39">
        <v>0</v>
      </c>
      <c r="O131" s="38" t="s">
        <v>5006</v>
      </c>
    </row>
    <row r="132" spans="1:15" x14ac:dyDescent="0.35">
      <c r="A132" s="38" t="s">
        <v>9</v>
      </c>
      <c r="B132" s="38" t="s">
        <v>9</v>
      </c>
      <c r="C132" s="38" t="s">
        <v>1004</v>
      </c>
      <c r="D132" s="38">
        <v>119</v>
      </c>
      <c r="E132" s="38" t="s">
        <v>1006</v>
      </c>
      <c r="F132" s="38"/>
      <c r="G132" s="38" t="s">
        <v>476</v>
      </c>
      <c r="H132" s="38" t="s">
        <v>476</v>
      </c>
      <c r="I132" s="38">
        <v>0</v>
      </c>
      <c r="J132" s="39">
        <v>0</v>
      </c>
      <c r="K132" s="38">
        <v>0</v>
      </c>
      <c r="L132" s="38">
        <v>0</v>
      </c>
      <c r="M132" s="39">
        <v>0</v>
      </c>
      <c r="N132" s="39">
        <v>0</v>
      </c>
      <c r="O132" s="38" t="s">
        <v>5007</v>
      </c>
    </row>
    <row r="133" spans="1:15" x14ac:dyDescent="0.35">
      <c r="A133" s="38" t="s">
        <v>9</v>
      </c>
      <c r="B133" s="38" t="s">
        <v>9</v>
      </c>
      <c r="C133" s="38" t="s">
        <v>1007</v>
      </c>
      <c r="D133" s="38">
        <v>120</v>
      </c>
      <c r="E133" s="38" t="s">
        <v>1009</v>
      </c>
      <c r="F133" s="38"/>
      <c r="G133" s="38" t="s">
        <v>476</v>
      </c>
      <c r="H133" s="38" t="s">
        <v>476</v>
      </c>
      <c r="I133" s="38">
        <v>0</v>
      </c>
      <c r="J133" s="39">
        <v>0</v>
      </c>
      <c r="K133" s="38">
        <v>0</v>
      </c>
      <c r="L133" s="38">
        <v>0</v>
      </c>
      <c r="M133" s="39">
        <v>0</v>
      </c>
      <c r="N133" s="39">
        <v>0</v>
      </c>
      <c r="O133" s="38" t="s">
        <v>5008</v>
      </c>
    </row>
    <row r="134" spans="1:15" x14ac:dyDescent="0.35">
      <c r="A134" s="38" t="s">
        <v>9</v>
      </c>
      <c r="B134" s="38" t="s">
        <v>9</v>
      </c>
      <c r="C134" s="38" t="s">
        <v>1010</v>
      </c>
      <c r="D134" s="38">
        <v>121</v>
      </c>
      <c r="E134" s="38" t="s">
        <v>1012</v>
      </c>
      <c r="F134" s="38"/>
      <c r="G134" s="38" t="s">
        <v>476</v>
      </c>
      <c r="H134" s="38" t="s">
        <v>476</v>
      </c>
      <c r="I134" s="38">
        <v>0</v>
      </c>
      <c r="J134" s="39">
        <v>0</v>
      </c>
      <c r="K134" s="38">
        <v>0</v>
      </c>
      <c r="L134" s="38">
        <v>0</v>
      </c>
      <c r="M134" s="39">
        <v>0</v>
      </c>
      <c r="N134" s="39">
        <v>0</v>
      </c>
      <c r="O134" s="38" t="s">
        <v>5009</v>
      </c>
    </row>
    <row r="135" spans="1:15" x14ac:dyDescent="0.35">
      <c r="A135" s="38" t="s">
        <v>9</v>
      </c>
      <c r="B135" s="38" t="s">
        <v>9</v>
      </c>
      <c r="C135" s="38" t="s">
        <v>1013</v>
      </c>
      <c r="D135" s="38">
        <v>122</v>
      </c>
      <c r="E135" s="38" t="s">
        <v>1015</v>
      </c>
      <c r="F135" s="38"/>
      <c r="G135" s="38" t="s">
        <v>476</v>
      </c>
      <c r="H135" s="38" t="s">
        <v>476</v>
      </c>
      <c r="I135" s="38">
        <v>0</v>
      </c>
      <c r="J135" s="39">
        <v>0</v>
      </c>
      <c r="K135" s="38">
        <v>0</v>
      </c>
      <c r="L135" s="38">
        <v>0</v>
      </c>
      <c r="M135" s="39">
        <v>0</v>
      </c>
      <c r="N135" s="39">
        <v>0</v>
      </c>
      <c r="O135" s="38" t="s">
        <v>5010</v>
      </c>
    </row>
    <row r="136" spans="1:15" x14ac:dyDescent="0.35">
      <c r="A136" s="38" t="s">
        <v>9</v>
      </c>
      <c r="B136" s="38" t="s">
        <v>9</v>
      </c>
      <c r="C136" s="38" t="s">
        <v>1016</v>
      </c>
      <c r="D136" s="38">
        <v>123</v>
      </c>
      <c r="E136" s="38" t="s">
        <v>1018</v>
      </c>
      <c r="F136" s="38"/>
      <c r="G136" s="38" t="s">
        <v>476</v>
      </c>
      <c r="H136" s="38" t="s">
        <v>476</v>
      </c>
      <c r="I136" s="38">
        <v>0</v>
      </c>
      <c r="J136" s="39">
        <v>0</v>
      </c>
      <c r="K136" s="38">
        <v>0</v>
      </c>
      <c r="L136" s="38">
        <v>0</v>
      </c>
      <c r="M136" s="39">
        <v>0</v>
      </c>
      <c r="N136" s="39">
        <v>0</v>
      </c>
      <c r="O136" s="38" t="s">
        <v>5011</v>
      </c>
    </row>
    <row r="137" spans="1:15" x14ac:dyDescent="0.35">
      <c r="A137" s="38" t="s">
        <v>9</v>
      </c>
      <c r="B137" s="38" t="s">
        <v>9</v>
      </c>
      <c r="C137" s="38" t="s">
        <v>1019</v>
      </c>
      <c r="D137" s="38">
        <v>124</v>
      </c>
      <c r="E137" s="38" t="s">
        <v>1021</v>
      </c>
      <c r="F137" s="38"/>
      <c r="G137" s="38" t="s">
        <v>476</v>
      </c>
      <c r="H137" s="38" t="s">
        <v>476</v>
      </c>
      <c r="I137" s="38">
        <v>0</v>
      </c>
      <c r="J137" s="39">
        <v>0</v>
      </c>
      <c r="K137" s="38">
        <v>0</v>
      </c>
      <c r="L137" s="38">
        <v>0</v>
      </c>
      <c r="M137" s="39">
        <v>0</v>
      </c>
      <c r="N137" s="39">
        <v>0</v>
      </c>
      <c r="O137" s="38" t="s">
        <v>5012</v>
      </c>
    </row>
    <row r="138" spans="1:15" x14ac:dyDescent="0.35">
      <c r="A138" s="38" t="s">
        <v>9</v>
      </c>
      <c r="B138" s="38" t="s">
        <v>9</v>
      </c>
      <c r="C138" s="38" t="s">
        <v>1022</v>
      </c>
      <c r="D138" s="38">
        <v>125</v>
      </c>
      <c r="E138" s="38" t="s">
        <v>1024</v>
      </c>
      <c r="F138" s="38"/>
      <c r="G138" s="38" t="s">
        <v>476</v>
      </c>
      <c r="H138" s="38" t="s">
        <v>476</v>
      </c>
      <c r="I138" s="38">
        <v>0</v>
      </c>
      <c r="J138" s="39">
        <v>0</v>
      </c>
      <c r="K138" s="38">
        <v>0</v>
      </c>
      <c r="L138" s="38">
        <v>0</v>
      </c>
      <c r="M138" s="39">
        <v>0</v>
      </c>
      <c r="N138" s="39">
        <v>0</v>
      </c>
      <c r="O138" s="38" t="s">
        <v>5013</v>
      </c>
    </row>
    <row r="139" spans="1:15" x14ac:dyDescent="0.35">
      <c r="A139" s="38" t="s">
        <v>9</v>
      </c>
      <c r="B139" s="38" t="s">
        <v>9</v>
      </c>
      <c r="C139" s="38" t="s">
        <v>1025</v>
      </c>
      <c r="D139" s="38">
        <v>126</v>
      </c>
      <c r="E139" s="38" t="s">
        <v>1027</v>
      </c>
      <c r="F139" s="38"/>
      <c r="G139" s="38" t="s">
        <v>476</v>
      </c>
      <c r="H139" s="38" t="s">
        <v>476</v>
      </c>
      <c r="I139" s="38">
        <v>0</v>
      </c>
      <c r="J139" s="39">
        <v>0</v>
      </c>
      <c r="K139" s="38">
        <v>0</v>
      </c>
      <c r="L139" s="38">
        <v>0</v>
      </c>
      <c r="M139" s="39">
        <v>0</v>
      </c>
      <c r="N139" s="39">
        <v>0</v>
      </c>
      <c r="O139" s="38" t="s">
        <v>5014</v>
      </c>
    </row>
    <row r="140" spans="1:15" x14ac:dyDescent="0.35">
      <c r="A140" s="38" t="s">
        <v>9</v>
      </c>
      <c r="B140" s="38" t="s">
        <v>9</v>
      </c>
      <c r="C140" s="38" t="s">
        <v>1028</v>
      </c>
      <c r="D140" s="38">
        <v>127</v>
      </c>
      <c r="E140" s="38" t="s">
        <v>1030</v>
      </c>
      <c r="F140" s="38"/>
      <c r="G140" s="38" t="s">
        <v>476</v>
      </c>
      <c r="H140" s="38" t="s">
        <v>476</v>
      </c>
      <c r="I140" s="38">
        <v>0</v>
      </c>
      <c r="J140" s="39">
        <v>0</v>
      </c>
      <c r="K140" s="38">
        <v>0</v>
      </c>
      <c r="L140" s="38">
        <v>0</v>
      </c>
      <c r="M140" s="39">
        <v>0</v>
      </c>
      <c r="N140" s="39">
        <v>0</v>
      </c>
      <c r="O140" s="38" t="s">
        <v>5015</v>
      </c>
    </row>
    <row r="141" spans="1:15" x14ac:dyDescent="0.35">
      <c r="A141" s="38" t="s">
        <v>9</v>
      </c>
      <c r="B141" s="38" t="s">
        <v>9</v>
      </c>
      <c r="C141" s="38" t="s">
        <v>1031</v>
      </c>
      <c r="D141" s="38">
        <v>129</v>
      </c>
      <c r="E141" s="38" t="s">
        <v>1033</v>
      </c>
      <c r="F141" s="38"/>
      <c r="G141" s="38" t="s">
        <v>476</v>
      </c>
      <c r="H141" s="38" t="s">
        <v>476</v>
      </c>
      <c r="I141" s="38">
        <v>0</v>
      </c>
      <c r="J141" s="39">
        <v>0</v>
      </c>
      <c r="K141" s="38">
        <v>0</v>
      </c>
      <c r="L141" s="38">
        <v>0</v>
      </c>
      <c r="M141" s="39">
        <v>0</v>
      </c>
      <c r="N141" s="39">
        <v>0</v>
      </c>
      <c r="O141" s="38" t="s">
        <v>5016</v>
      </c>
    </row>
    <row r="142" spans="1:15" x14ac:dyDescent="0.35">
      <c r="A142" s="38" t="s">
        <v>9</v>
      </c>
      <c r="B142" s="38" t="s">
        <v>9</v>
      </c>
      <c r="C142" s="38" t="s">
        <v>1034</v>
      </c>
      <c r="D142" s="38">
        <v>131</v>
      </c>
      <c r="E142" s="38" t="s">
        <v>1036</v>
      </c>
      <c r="F142" s="38"/>
      <c r="G142" s="38" t="s">
        <v>476</v>
      </c>
      <c r="H142" s="38" t="s">
        <v>476</v>
      </c>
      <c r="I142" s="38">
        <v>0</v>
      </c>
      <c r="J142" s="39">
        <v>0</v>
      </c>
      <c r="K142" s="38">
        <v>0</v>
      </c>
      <c r="L142" s="38">
        <v>0</v>
      </c>
      <c r="M142" s="39">
        <v>0</v>
      </c>
      <c r="N142" s="39">
        <v>0</v>
      </c>
      <c r="O142" s="38" t="s">
        <v>5017</v>
      </c>
    </row>
    <row r="143" spans="1:15" x14ac:dyDescent="0.35">
      <c r="A143" s="38" t="s">
        <v>9</v>
      </c>
      <c r="B143" s="38" t="s">
        <v>9</v>
      </c>
      <c r="C143" s="38" t="s">
        <v>1037</v>
      </c>
      <c r="D143" s="38">
        <v>132</v>
      </c>
      <c r="E143" s="38" t="s">
        <v>1039</v>
      </c>
      <c r="F143" s="38"/>
      <c r="G143" s="38" t="s">
        <v>476</v>
      </c>
      <c r="H143" s="38" t="s">
        <v>476</v>
      </c>
      <c r="I143" s="38">
        <v>0</v>
      </c>
      <c r="J143" s="39">
        <v>0</v>
      </c>
      <c r="K143" s="38">
        <v>0</v>
      </c>
      <c r="L143" s="38">
        <v>0</v>
      </c>
      <c r="M143" s="39">
        <v>0</v>
      </c>
      <c r="N143" s="39">
        <v>0</v>
      </c>
      <c r="O143" s="38" t="s">
        <v>5018</v>
      </c>
    </row>
    <row r="144" spans="1:15" x14ac:dyDescent="0.35">
      <c r="A144" s="38" t="s">
        <v>9</v>
      </c>
      <c r="B144" s="38" t="s">
        <v>9</v>
      </c>
      <c r="C144" s="38" t="s">
        <v>1040</v>
      </c>
      <c r="D144" s="38">
        <v>134</v>
      </c>
      <c r="E144" s="38" t="s">
        <v>1042</v>
      </c>
      <c r="F144" s="38"/>
      <c r="G144" s="38" t="s">
        <v>476</v>
      </c>
      <c r="H144" s="38" t="s">
        <v>476</v>
      </c>
      <c r="I144" s="38">
        <v>0</v>
      </c>
      <c r="J144" s="39">
        <v>0</v>
      </c>
      <c r="K144" s="38">
        <v>0</v>
      </c>
      <c r="L144" s="38">
        <v>0</v>
      </c>
      <c r="M144" s="39">
        <v>0</v>
      </c>
      <c r="N144" s="39">
        <v>0</v>
      </c>
      <c r="O144" s="38" t="s">
        <v>5019</v>
      </c>
    </row>
    <row r="145" spans="1:15" x14ac:dyDescent="0.35">
      <c r="A145" s="38" t="s">
        <v>9</v>
      </c>
      <c r="B145" s="38" t="s">
        <v>9</v>
      </c>
      <c r="C145" s="38" t="s">
        <v>1043</v>
      </c>
      <c r="D145" s="38">
        <v>135</v>
      </c>
      <c r="E145" s="38" t="s">
        <v>1045</v>
      </c>
      <c r="F145" s="38"/>
      <c r="G145" s="38" t="s">
        <v>476</v>
      </c>
      <c r="H145" s="38" t="s">
        <v>476</v>
      </c>
      <c r="I145" s="38">
        <v>0</v>
      </c>
      <c r="J145" s="39">
        <v>0</v>
      </c>
      <c r="K145" s="38">
        <v>0</v>
      </c>
      <c r="L145" s="38">
        <v>0</v>
      </c>
      <c r="M145" s="39">
        <v>0</v>
      </c>
      <c r="N145" s="39">
        <v>6.8070000000000004E-5</v>
      </c>
      <c r="O145" s="38" t="s">
        <v>5020</v>
      </c>
    </row>
    <row r="146" spans="1:15" x14ac:dyDescent="0.35">
      <c r="A146" s="38" t="s">
        <v>9</v>
      </c>
      <c r="B146" s="38" t="s">
        <v>9</v>
      </c>
      <c r="C146" s="38" t="s">
        <v>1046</v>
      </c>
      <c r="D146" s="38">
        <v>136</v>
      </c>
      <c r="E146" s="38" t="s">
        <v>1048</v>
      </c>
      <c r="F146" s="38"/>
      <c r="G146" s="38" t="s">
        <v>476</v>
      </c>
      <c r="H146" s="38" t="s">
        <v>476</v>
      </c>
      <c r="I146" s="38">
        <v>0</v>
      </c>
      <c r="J146" s="39">
        <v>0</v>
      </c>
      <c r="K146" s="38">
        <v>0</v>
      </c>
      <c r="L146" s="38">
        <v>0</v>
      </c>
      <c r="M146" s="39">
        <v>0</v>
      </c>
      <c r="N146" s="39">
        <v>0</v>
      </c>
      <c r="O146" s="38" t="s">
        <v>5021</v>
      </c>
    </row>
    <row r="147" spans="1:15" x14ac:dyDescent="0.35">
      <c r="A147" s="38" t="s">
        <v>9</v>
      </c>
      <c r="B147" s="38" t="s">
        <v>9</v>
      </c>
      <c r="C147" s="38" t="s">
        <v>1049</v>
      </c>
      <c r="D147" s="38">
        <v>137</v>
      </c>
      <c r="E147" s="38" t="s">
        <v>1051</v>
      </c>
      <c r="F147" s="38"/>
      <c r="G147" s="38" t="s">
        <v>476</v>
      </c>
      <c r="H147" s="38" t="s">
        <v>476</v>
      </c>
      <c r="I147" s="38">
        <v>0</v>
      </c>
      <c r="J147" s="39">
        <v>0</v>
      </c>
      <c r="K147" s="38">
        <v>0</v>
      </c>
      <c r="L147" s="38">
        <v>0</v>
      </c>
      <c r="M147" s="39">
        <v>0</v>
      </c>
      <c r="N147" s="39">
        <v>5.7859999999999997E-4</v>
      </c>
      <c r="O147" s="38" t="s">
        <v>5022</v>
      </c>
    </row>
    <row r="148" spans="1:15" x14ac:dyDescent="0.35">
      <c r="A148" s="38" t="s">
        <v>9</v>
      </c>
      <c r="B148" s="38" t="s">
        <v>9</v>
      </c>
      <c r="C148" s="38" t="s">
        <v>1052</v>
      </c>
      <c r="D148" s="38">
        <v>138</v>
      </c>
      <c r="E148" s="38" t="s">
        <v>1054</v>
      </c>
      <c r="F148" s="38"/>
      <c r="G148" s="38" t="s">
        <v>476</v>
      </c>
      <c r="H148" s="38" t="s">
        <v>476</v>
      </c>
      <c r="I148" s="38">
        <v>0</v>
      </c>
      <c r="J148" s="39">
        <v>0</v>
      </c>
      <c r="K148" s="38">
        <v>0</v>
      </c>
      <c r="L148" s="38">
        <v>0</v>
      </c>
      <c r="M148" s="39">
        <v>0</v>
      </c>
      <c r="N148" s="39">
        <v>0</v>
      </c>
      <c r="O148" s="38" t="s">
        <v>5023</v>
      </c>
    </row>
    <row r="149" spans="1:15" x14ac:dyDescent="0.35">
      <c r="A149" s="38" t="s">
        <v>9</v>
      </c>
      <c r="B149" s="38" t="s">
        <v>9</v>
      </c>
      <c r="C149" s="38" t="s">
        <v>1055</v>
      </c>
      <c r="D149" s="38">
        <v>139</v>
      </c>
      <c r="E149" s="38" t="s">
        <v>1057</v>
      </c>
      <c r="F149" s="38"/>
      <c r="G149" s="38" t="s">
        <v>476</v>
      </c>
      <c r="H149" s="38" t="s">
        <v>476</v>
      </c>
      <c r="I149" s="38">
        <v>0</v>
      </c>
      <c r="J149" s="39">
        <v>0</v>
      </c>
      <c r="K149" s="38">
        <v>0</v>
      </c>
      <c r="L149" s="38">
        <v>0</v>
      </c>
      <c r="M149" s="39">
        <v>0</v>
      </c>
      <c r="N149" s="39">
        <v>0</v>
      </c>
      <c r="O149" s="38" t="s">
        <v>5024</v>
      </c>
    </row>
    <row r="150" spans="1:15" x14ac:dyDescent="0.35">
      <c r="A150" s="38" t="s">
        <v>9</v>
      </c>
      <c r="B150" s="38" t="s">
        <v>9</v>
      </c>
      <c r="C150" s="38" t="s">
        <v>1058</v>
      </c>
      <c r="D150" s="38">
        <v>141</v>
      </c>
      <c r="E150" s="38" t="s">
        <v>1060</v>
      </c>
      <c r="F150" s="38"/>
      <c r="G150" s="38" t="s">
        <v>476</v>
      </c>
      <c r="H150" s="38" t="s">
        <v>476</v>
      </c>
      <c r="I150" s="38">
        <v>0</v>
      </c>
      <c r="J150" s="39">
        <v>0</v>
      </c>
      <c r="K150" s="38">
        <v>0</v>
      </c>
      <c r="L150" s="38">
        <v>0</v>
      </c>
      <c r="M150" s="39">
        <v>0</v>
      </c>
      <c r="N150" s="39">
        <v>0</v>
      </c>
      <c r="O150" s="38" t="s">
        <v>5025</v>
      </c>
    </row>
    <row r="151" spans="1:15" x14ac:dyDescent="0.35">
      <c r="A151" s="38" t="s">
        <v>9</v>
      </c>
      <c r="B151" s="38" t="s">
        <v>9</v>
      </c>
      <c r="C151" s="38" t="s">
        <v>1061</v>
      </c>
      <c r="D151" s="38">
        <v>142</v>
      </c>
      <c r="E151" s="38" t="s">
        <v>1063</v>
      </c>
      <c r="F151" s="38"/>
      <c r="G151" s="38" t="s">
        <v>476</v>
      </c>
      <c r="H151" s="38" t="s">
        <v>476</v>
      </c>
      <c r="I151" s="38">
        <v>0</v>
      </c>
      <c r="J151" s="39">
        <v>0</v>
      </c>
      <c r="K151" s="38">
        <v>0</v>
      </c>
      <c r="L151" s="38">
        <v>0</v>
      </c>
      <c r="M151" s="39">
        <v>0</v>
      </c>
      <c r="N151" s="39">
        <v>0</v>
      </c>
      <c r="O151" s="38" t="s">
        <v>5026</v>
      </c>
    </row>
    <row r="152" spans="1:15" x14ac:dyDescent="0.35">
      <c r="A152" s="36" t="s">
        <v>9</v>
      </c>
      <c r="B152" s="36" t="s">
        <v>9</v>
      </c>
      <c r="C152" s="36" t="s">
        <v>1064</v>
      </c>
      <c r="D152" s="36">
        <v>145</v>
      </c>
      <c r="E152" s="36" t="s">
        <v>1066</v>
      </c>
      <c r="F152" s="36"/>
      <c r="G152" s="36" t="s">
        <v>421</v>
      </c>
      <c r="H152" s="36" t="s">
        <v>421</v>
      </c>
      <c r="I152" s="36">
        <v>0</v>
      </c>
      <c r="J152" s="37">
        <v>0</v>
      </c>
      <c r="K152" s="36">
        <v>0</v>
      </c>
      <c r="L152" s="36">
        <v>0</v>
      </c>
      <c r="M152" s="37">
        <v>0</v>
      </c>
      <c r="N152" s="37">
        <v>0</v>
      </c>
      <c r="O152" s="36" t="s">
        <v>5027</v>
      </c>
    </row>
    <row r="153" spans="1:15" x14ac:dyDescent="0.35">
      <c r="A153" s="38" t="s">
        <v>9</v>
      </c>
      <c r="B153" s="38" t="s">
        <v>9</v>
      </c>
      <c r="C153" s="38" t="s">
        <v>1067</v>
      </c>
      <c r="D153" s="38">
        <v>146</v>
      </c>
      <c r="E153" s="38" t="s">
        <v>1069</v>
      </c>
      <c r="F153" s="38"/>
      <c r="G153" s="38" t="s">
        <v>596</v>
      </c>
      <c r="H153" s="38" t="s">
        <v>472</v>
      </c>
      <c r="I153" s="38">
        <v>0</v>
      </c>
      <c r="J153" s="39">
        <v>0</v>
      </c>
      <c r="K153" s="38">
        <v>0</v>
      </c>
      <c r="L153" s="38">
        <v>0</v>
      </c>
      <c r="M153" s="39">
        <v>0</v>
      </c>
      <c r="N153" s="39">
        <v>8.5099999999999998E-6</v>
      </c>
      <c r="O153" s="38" t="s">
        <v>5028</v>
      </c>
    </row>
    <row r="154" spans="1:15" x14ac:dyDescent="0.35">
      <c r="A154" s="38" t="s">
        <v>9</v>
      </c>
      <c r="B154" s="38" t="s">
        <v>9</v>
      </c>
      <c r="C154" s="38" t="s">
        <v>1070</v>
      </c>
      <c r="D154" s="38">
        <v>147</v>
      </c>
      <c r="E154" s="38" t="s">
        <v>1072</v>
      </c>
      <c r="F154" s="38"/>
      <c r="G154" s="38" t="s">
        <v>596</v>
      </c>
      <c r="H154" s="38" t="s">
        <v>472</v>
      </c>
      <c r="I154" s="38">
        <v>0</v>
      </c>
      <c r="J154" s="39">
        <v>0</v>
      </c>
      <c r="K154" s="38">
        <v>0</v>
      </c>
      <c r="L154" s="38">
        <v>0</v>
      </c>
      <c r="M154" s="39">
        <v>0</v>
      </c>
      <c r="N154" s="39">
        <v>0</v>
      </c>
      <c r="O154" s="38" t="s">
        <v>5029</v>
      </c>
    </row>
    <row r="155" spans="1:15" x14ac:dyDescent="0.35">
      <c r="A155" s="38" t="s">
        <v>9</v>
      </c>
      <c r="B155" s="38" t="s">
        <v>9</v>
      </c>
      <c r="C155" s="38" t="s">
        <v>1073</v>
      </c>
      <c r="D155" s="38">
        <v>148</v>
      </c>
      <c r="E155" s="38" t="s">
        <v>1075</v>
      </c>
      <c r="F155" s="38"/>
      <c r="G155" s="38" t="s">
        <v>610</v>
      </c>
      <c r="H155" s="38" t="s">
        <v>472</v>
      </c>
      <c r="I155" s="38">
        <v>0</v>
      </c>
      <c r="J155" s="39">
        <v>0</v>
      </c>
      <c r="K155" s="38">
        <v>0</v>
      </c>
      <c r="L155" s="38">
        <v>0</v>
      </c>
      <c r="M155" s="39">
        <v>0</v>
      </c>
      <c r="N155" s="39">
        <v>0</v>
      </c>
      <c r="O155" s="38" t="s">
        <v>5030</v>
      </c>
    </row>
    <row r="156" spans="1:15" x14ac:dyDescent="0.35">
      <c r="A156" s="38" t="s">
        <v>9</v>
      </c>
      <c r="B156" s="38" t="s">
        <v>9</v>
      </c>
      <c r="C156" s="38" t="s">
        <v>1076</v>
      </c>
      <c r="D156" s="38">
        <v>149</v>
      </c>
      <c r="E156" s="38" t="s">
        <v>1078</v>
      </c>
      <c r="F156" s="38"/>
      <c r="G156" s="38" t="s">
        <v>610</v>
      </c>
      <c r="H156" s="38" t="s">
        <v>472</v>
      </c>
      <c r="I156" s="38">
        <v>0</v>
      </c>
      <c r="J156" s="39">
        <v>0</v>
      </c>
      <c r="K156" s="38">
        <v>0</v>
      </c>
      <c r="L156" s="38">
        <v>0</v>
      </c>
      <c r="M156" s="39">
        <v>0</v>
      </c>
      <c r="N156" s="39">
        <v>0</v>
      </c>
      <c r="O156" s="38" t="s">
        <v>5031</v>
      </c>
    </row>
    <row r="157" spans="1:15" x14ac:dyDescent="0.35">
      <c r="A157" s="38" t="s">
        <v>9</v>
      </c>
      <c r="B157" s="38" t="s">
        <v>9</v>
      </c>
      <c r="C157" s="38" t="s">
        <v>1079</v>
      </c>
      <c r="D157" s="38">
        <v>150</v>
      </c>
      <c r="E157" s="38" t="s">
        <v>1081</v>
      </c>
      <c r="F157" s="38"/>
      <c r="G157" s="38" t="s">
        <v>609</v>
      </c>
      <c r="H157" s="38" t="s">
        <v>472</v>
      </c>
      <c r="I157" s="38">
        <v>0</v>
      </c>
      <c r="J157" s="39">
        <v>0</v>
      </c>
      <c r="K157" s="38">
        <v>0</v>
      </c>
      <c r="L157" s="38">
        <v>0</v>
      </c>
      <c r="M157" s="39">
        <v>0</v>
      </c>
      <c r="N157" s="39">
        <v>0</v>
      </c>
      <c r="O157" s="38" t="s">
        <v>5032</v>
      </c>
    </row>
    <row r="158" spans="1:15" x14ac:dyDescent="0.35">
      <c r="A158" s="38" t="s">
        <v>9</v>
      </c>
      <c r="B158" s="38" t="s">
        <v>9</v>
      </c>
      <c r="C158" s="38" t="s">
        <v>1082</v>
      </c>
      <c r="D158" s="38">
        <v>151</v>
      </c>
      <c r="E158" s="38" t="s">
        <v>1084</v>
      </c>
      <c r="F158" s="38"/>
      <c r="G158" s="38" t="s">
        <v>609</v>
      </c>
      <c r="H158" s="38" t="s">
        <v>472</v>
      </c>
      <c r="I158" s="38">
        <v>0</v>
      </c>
      <c r="J158" s="39">
        <v>0</v>
      </c>
      <c r="K158" s="38">
        <v>0</v>
      </c>
      <c r="L158" s="38">
        <v>0</v>
      </c>
      <c r="M158" s="39">
        <v>0</v>
      </c>
      <c r="N158" s="39">
        <v>8.5099999999999998E-6</v>
      </c>
      <c r="O158" s="38" t="s">
        <v>5033</v>
      </c>
    </row>
    <row r="159" spans="1:15" x14ac:dyDescent="0.35">
      <c r="A159" s="38" t="s">
        <v>9</v>
      </c>
      <c r="B159" s="38" t="s">
        <v>9</v>
      </c>
      <c r="C159" s="38" t="s">
        <v>1085</v>
      </c>
      <c r="D159" s="38">
        <v>152</v>
      </c>
      <c r="E159" s="38" t="s">
        <v>1087</v>
      </c>
      <c r="F159" s="38"/>
      <c r="G159" s="38" t="s">
        <v>609</v>
      </c>
      <c r="H159" s="38" t="s">
        <v>472</v>
      </c>
      <c r="I159" s="38">
        <v>0</v>
      </c>
      <c r="J159" s="39">
        <v>0</v>
      </c>
      <c r="K159" s="38">
        <v>0</v>
      </c>
      <c r="L159" s="38">
        <v>0</v>
      </c>
      <c r="M159" s="39">
        <v>0</v>
      </c>
      <c r="N159" s="39">
        <v>0</v>
      </c>
      <c r="O159" s="38" t="s">
        <v>5034</v>
      </c>
    </row>
    <row r="160" spans="1:15" x14ac:dyDescent="0.35">
      <c r="A160" s="38" t="s">
        <v>9</v>
      </c>
      <c r="B160" s="38" t="s">
        <v>9</v>
      </c>
      <c r="C160" s="38" t="s">
        <v>1088</v>
      </c>
      <c r="D160" s="38">
        <v>153</v>
      </c>
      <c r="E160" s="38" t="s">
        <v>1090</v>
      </c>
      <c r="F160" s="38"/>
      <c r="G160" s="38" t="s">
        <v>609</v>
      </c>
      <c r="H160" s="38" t="s">
        <v>472</v>
      </c>
      <c r="I160" s="38">
        <v>0</v>
      </c>
      <c r="J160" s="39">
        <v>0</v>
      </c>
      <c r="K160" s="38">
        <v>0</v>
      </c>
      <c r="L160" s="38">
        <v>0</v>
      </c>
      <c r="M160" s="39">
        <v>0</v>
      </c>
      <c r="N160" s="39">
        <v>8.5099999999999998E-6</v>
      </c>
      <c r="O160" s="38" t="s">
        <v>5035</v>
      </c>
    </row>
    <row r="161" spans="1:15" x14ac:dyDescent="0.35">
      <c r="A161" s="38" t="s">
        <v>9</v>
      </c>
      <c r="B161" s="38" t="s">
        <v>9</v>
      </c>
      <c r="C161" s="38" t="s">
        <v>1091</v>
      </c>
      <c r="D161" s="38">
        <v>155</v>
      </c>
      <c r="E161" s="38" t="s">
        <v>1093</v>
      </c>
      <c r="F161" s="38"/>
      <c r="G161" s="38" t="s">
        <v>609</v>
      </c>
      <c r="H161" s="38" t="s">
        <v>472</v>
      </c>
      <c r="I161" s="38">
        <v>0</v>
      </c>
      <c r="J161" s="39">
        <v>0</v>
      </c>
      <c r="K161" s="38">
        <v>0</v>
      </c>
      <c r="L161" s="38">
        <v>0</v>
      </c>
      <c r="M161" s="39">
        <v>0</v>
      </c>
      <c r="N161" s="39">
        <v>0</v>
      </c>
      <c r="O161" s="38" t="s">
        <v>5036</v>
      </c>
    </row>
    <row r="162" spans="1:15" x14ac:dyDescent="0.35">
      <c r="A162" s="38" t="s">
        <v>9</v>
      </c>
      <c r="B162" s="38" t="s">
        <v>9</v>
      </c>
      <c r="C162" s="38" t="s">
        <v>1094</v>
      </c>
      <c r="D162" s="38">
        <v>156</v>
      </c>
      <c r="E162" s="38" t="s">
        <v>1096</v>
      </c>
      <c r="F162" s="38"/>
      <c r="G162" s="38" t="s">
        <v>609</v>
      </c>
      <c r="H162" s="38" t="s">
        <v>472</v>
      </c>
      <c r="I162" s="38">
        <v>0</v>
      </c>
      <c r="J162" s="39">
        <v>0</v>
      </c>
      <c r="K162" s="38">
        <v>0</v>
      </c>
      <c r="L162" s="38">
        <v>0</v>
      </c>
      <c r="M162" s="39">
        <v>0</v>
      </c>
      <c r="N162" s="39">
        <v>1.0211E-4</v>
      </c>
      <c r="O162" s="38" t="s">
        <v>5037</v>
      </c>
    </row>
    <row r="163" spans="1:15" x14ac:dyDescent="0.35">
      <c r="A163" s="38" t="s">
        <v>9</v>
      </c>
      <c r="B163" s="38" t="s">
        <v>9</v>
      </c>
      <c r="C163" s="38" t="s">
        <v>1097</v>
      </c>
      <c r="D163" s="38">
        <v>157</v>
      </c>
      <c r="E163" s="38" t="s">
        <v>1099</v>
      </c>
      <c r="F163" s="38"/>
      <c r="G163" s="38" t="s">
        <v>608</v>
      </c>
      <c r="H163" s="38" t="s">
        <v>472</v>
      </c>
      <c r="I163" s="38">
        <v>0</v>
      </c>
      <c r="J163" s="39">
        <v>0</v>
      </c>
      <c r="K163" s="38">
        <v>0</v>
      </c>
      <c r="L163" s="38">
        <v>0</v>
      </c>
      <c r="M163" s="39">
        <v>0</v>
      </c>
      <c r="N163" s="39">
        <v>0</v>
      </c>
      <c r="O163" s="38" t="s">
        <v>5038</v>
      </c>
    </row>
    <row r="164" spans="1:15" x14ac:dyDescent="0.35">
      <c r="A164" s="38" t="s">
        <v>9</v>
      </c>
      <c r="B164" s="38" t="s">
        <v>9</v>
      </c>
      <c r="C164" s="38" t="s">
        <v>1100</v>
      </c>
      <c r="D164" s="38">
        <v>158</v>
      </c>
      <c r="E164" s="38" t="s">
        <v>1102</v>
      </c>
      <c r="F164" s="38"/>
      <c r="G164" s="38" t="s">
        <v>608</v>
      </c>
      <c r="H164" s="38" t="s">
        <v>472</v>
      </c>
      <c r="I164" s="38">
        <v>0</v>
      </c>
      <c r="J164" s="39">
        <v>0</v>
      </c>
      <c r="K164" s="38">
        <v>0</v>
      </c>
      <c r="L164" s="38">
        <v>0</v>
      </c>
      <c r="M164" s="39">
        <v>0</v>
      </c>
      <c r="N164" s="39">
        <v>0</v>
      </c>
      <c r="O164" s="38" t="s">
        <v>5039</v>
      </c>
    </row>
    <row r="165" spans="1:15" x14ac:dyDescent="0.35">
      <c r="A165" s="38" t="s">
        <v>9</v>
      </c>
      <c r="B165" s="38" t="s">
        <v>9</v>
      </c>
      <c r="C165" s="38" t="s">
        <v>1103</v>
      </c>
      <c r="D165" s="38">
        <v>160</v>
      </c>
      <c r="E165" s="38" t="s">
        <v>1105</v>
      </c>
      <c r="F165" s="38"/>
      <c r="G165" s="38" t="s">
        <v>608</v>
      </c>
      <c r="H165" s="38" t="s">
        <v>472</v>
      </c>
      <c r="I165" s="38">
        <v>0</v>
      </c>
      <c r="J165" s="39">
        <v>0</v>
      </c>
      <c r="K165" s="38">
        <v>0</v>
      </c>
      <c r="L165" s="38">
        <v>0</v>
      </c>
      <c r="M165" s="39">
        <v>0</v>
      </c>
      <c r="N165" s="39">
        <v>0</v>
      </c>
      <c r="O165" s="38" t="s">
        <v>5040</v>
      </c>
    </row>
    <row r="166" spans="1:15" x14ac:dyDescent="0.35">
      <c r="A166" s="38" t="s">
        <v>9</v>
      </c>
      <c r="B166" s="38" t="s">
        <v>9</v>
      </c>
      <c r="C166" s="38" t="s">
        <v>1106</v>
      </c>
      <c r="D166" s="38">
        <v>161</v>
      </c>
      <c r="E166" s="38" t="s">
        <v>1108</v>
      </c>
      <c r="F166" s="38"/>
      <c r="G166" s="38" t="s">
        <v>607</v>
      </c>
      <c r="H166" s="38" t="s">
        <v>472</v>
      </c>
      <c r="I166" s="38">
        <v>0</v>
      </c>
      <c r="J166" s="39">
        <v>0</v>
      </c>
      <c r="K166" s="38">
        <v>0</v>
      </c>
      <c r="L166" s="38">
        <v>0</v>
      </c>
      <c r="M166" s="39">
        <v>0</v>
      </c>
      <c r="N166" s="39">
        <v>8.509E-5</v>
      </c>
      <c r="O166" s="38" t="s">
        <v>5041</v>
      </c>
    </row>
    <row r="167" spans="1:15" x14ac:dyDescent="0.35">
      <c r="A167" s="38" t="s">
        <v>9</v>
      </c>
      <c r="B167" s="38" t="s">
        <v>9</v>
      </c>
      <c r="C167" s="38" t="s">
        <v>1109</v>
      </c>
      <c r="D167" s="38">
        <v>162</v>
      </c>
      <c r="E167" s="38" t="s">
        <v>1111</v>
      </c>
      <c r="F167" s="38"/>
      <c r="G167" s="38" t="s">
        <v>607</v>
      </c>
      <c r="H167" s="38" t="s">
        <v>472</v>
      </c>
      <c r="I167" s="38">
        <v>0</v>
      </c>
      <c r="J167" s="39">
        <v>0</v>
      </c>
      <c r="K167" s="38">
        <v>0</v>
      </c>
      <c r="L167" s="38">
        <v>0</v>
      </c>
      <c r="M167" s="39">
        <v>0</v>
      </c>
      <c r="N167" s="39">
        <v>3.4039999999999999E-5</v>
      </c>
      <c r="O167" s="38" t="s">
        <v>5042</v>
      </c>
    </row>
    <row r="168" spans="1:15" x14ac:dyDescent="0.35">
      <c r="A168" s="38" t="s">
        <v>9</v>
      </c>
      <c r="B168" s="38" t="s">
        <v>9</v>
      </c>
      <c r="C168" s="38" t="s">
        <v>1112</v>
      </c>
      <c r="D168" s="38">
        <v>164</v>
      </c>
      <c r="E168" s="38" t="s">
        <v>1114</v>
      </c>
      <c r="F168" s="38"/>
      <c r="G168" s="38" t="s">
        <v>607</v>
      </c>
      <c r="H168" s="38" t="s">
        <v>472</v>
      </c>
      <c r="I168" s="38">
        <v>0</v>
      </c>
      <c r="J168" s="39">
        <v>0</v>
      </c>
      <c r="K168" s="38">
        <v>0</v>
      </c>
      <c r="L168" s="38">
        <v>0</v>
      </c>
      <c r="M168" s="39">
        <v>0</v>
      </c>
      <c r="N168" s="39">
        <v>0</v>
      </c>
      <c r="O168" s="38" t="s">
        <v>5043</v>
      </c>
    </row>
    <row r="169" spans="1:15" x14ac:dyDescent="0.35">
      <c r="A169" s="38" t="s">
        <v>9</v>
      </c>
      <c r="B169" s="38" t="s">
        <v>9</v>
      </c>
      <c r="C169" s="38" t="s">
        <v>1115</v>
      </c>
      <c r="D169" s="38">
        <v>165</v>
      </c>
      <c r="E169" s="38" t="s">
        <v>1117</v>
      </c>
      <c r="F169" s="38"/>
      <c r="G169" s="38" t="s">
        <v>607</v>
      </c>
      <c r="H169" s="38" t="s">
        <v>472</v>
      </c>
      <c r="I169" s="38">
        <v>0</v>
      </c>
      <c r="J169" s="39">
        <v>0</v>
      </c>
      <c r="K169" s="38">
        <v>0</v>
      </c>
      <c r="L169" s="38">
        <v>0</v>
      </c>
      <c r="M169" s="39">
        <v>0</v>
      </c>
      <c r="N169" s="39">
        <v>3.4039999999999999E-5</v>
      </c>
      <c r="O169" s="38" t="s">
        <v>5044</v>
      </c>
    </row>
    <row r="170" spans="1:15" x14ac:dyDescent="0.35">
      <c r="A170" s="38" t="s">
        <v>9</v>
      </c>
      <c r="B170" s="38" t="s">
        <v>9</v>
      </c>
      <c r="C170" s="38" t="s">
        <v>1118</v>
      </c>
      <c r="D170" s="38">
        <v>166</v>
      </c>
      <c r="E170" s="38" t="s">
        <v>1120</v>
      </c>
      <c r="F170" s="38"/>
      <c r="G170" s="38" t="s">
        <v>607</v>
      </c>
      <c r="H170" s="38" t="s">
        <v>472</v>
      </c>
      <c r="I170" s="38">
        <v>0</v>
      </c>
      <c r="J170" s="39">
        <v>0</v>
      </c>
      <c r="K170" s="38">
        <v>0</v>
      </c>
      <c r="L170" s="38">
        <v>0</v>
      </c>
      <c r="M170" s="39">
        <v>0</v>
      </c>
      <c r="N170" s="39">
        <v>0</v>
      </c>
      <c r="O170" s="38" t="s">
        <v>5045</v>
      </c>
    </row>
    <row r="171" spans="1:15" x14ac:dyDescent="0.35">
      <c r="A171" s="38" t="s">
        <v>9</v>
      </c>
      <c r="B171" s="38" t="s">
        <v>9</v>
      </c>
      <c r="C171" s="38" t="s">
        <v>1121</v>
      </c>
      <c r="D171" s="38">
        <v>167</v>
      </c>
      <c r="E171" s="38" t="s">
        <v>1123</v>
      </c>
      <c r="F171" s="38"/>
      <c r="G171" s="38" t="s">
        <v>607</v>
      </c>
      <c r="H171" s="38" t="s">
        <v>472</v>
      </c>
      <c r="I171" s="38">
        <v>0</v>
      </c>
      <c r="J171" s="39">
        <v>0</v>
      </c>
      <c r="K171" s="38">
        <v>0</v>
      </c>
      <c r="L171" s="38">
        <v>0</v>
      </c>
      <c r="M171" s="39">
        <v>0</v>
      </c>
      <c r="N171" s="39">
        <v>2.5530000000000001E-5</v>
      </c>
      <c r="O171" s="38" t="s">
        <v>5046</v>
      </c>
    </row>
    <row r="172" spans="1:15" x14ac:dyDescent="0.35">
      <c r="A172" s="38" t="s">
        <v>9</v>
      </c>
      <c r="B172" s="38" t="s">
        <v>9</v>
      </c>
      <c r="C172" s="38" t="s">
        <v>1124</v>
      </c>
      <c r="D172" s="38">
        <v>168</v>
      </c>
      <c r="E172" s="38" t="s">
        <v>1126</v>
      </c>
      <c r="F172" s="38"/>
      <c r="G172" s="38" t="s">
        <v>607</v>
      </c>
      <c r="H172" s="38" t="s">
        <v>472</v>
      </c>
      <c r="I172" s="38">
        <v>0</v>
      </c>
      <c r="J172" s="39">
        <v>0</v>
      </c>
      <c r="K172" s="38">
        <v>0</v>
      </c>
      <c r="L172" s="38">
        <v>0</v>
      </c>
      <c r="M172" s="39">
        <v>0</v>
      </c>
      <c r="N172" s="39">
        <v>3.2333999999999998E-4</v>
      </c>
      <c r="O172" s="38" t="s">
        <v>5047</v>
      </c>
    </row>
    <row r="173" spans="1:15" x14ac:dyDescent="0.35">
      <c r="A173" s="38" t="s">
        <v>9</v>
      </c>
      <c r="B173" s="38" t="s">
        <v>9</v>
      </c>
      <c r="C173" s="38" t="s">
        <v>1127</v>
      </c>
      <c r="D173" s="38">
        <v>169</v>
      </c>
      <c r="E173" s="38" t="s">
        <v>1129</v>
      </c>
      <c r="F173" s="38"/>
      <c r="G173" s="38" t="s">
        <v>606</v>
      </c>
      <c r="H173" s="38" t="s">
        <v>472</v>
      </c>
      <c r="I173" s="38">
        <v>0</v>
      </c>
      <c r="J173" s="39">
        <v>0</v>
      </c>
      <c r="K173" s="38">
        <v>0</v>
      </c>
      <c r="L173" s="38">
        <v>0</v>
      </c>
      <c r="M173" s="39">
        <v>0</v>
      </c>
      <c r="N173" s="39">
        <v>0</v>
      </c>
      <c r="O173" s="38" t="s">
        <v>5048</v>
      </c>
    </row>
    <row r="174" spans="1:15" x14ac:dyDescent="0.35">
      <c r="A174" s="38" t="s">
        <v>9</v>
      </c>
      <c r="B174" s="38" t="s">
        <v>9</v>
      </c>
      <c r="C174" s="38" t="s">
        <v>1130</v>
      </c>
      <c r="D174" s="38">
        <v>170</v>
      </c>
      <c r="E174" s="38" t="s">
        <v>1132</v>
      </c>
      <c r="F174" s="38"/>
      <c r="G174" s="38" t="s">
        <v>606</v>
      </c>
      <c r="H174" s="38" t="s">
        <v>472</v>
      </c>
      <c r="I174" s="38">
        <v>0</v>
      </c>
      <c r="J174" s="39">
        <v>0</v>
      </c>
      <c r="K174" s="38">
        <v>0</v>
      </c>
      <c r="L174" s="38">
        <v>0</v>
      </c>
      <c r="M174" s="39">
        <v>0</v>
      </c>
      <c r="N174" s="39">
        <v>3.4039999999999999E-5</v>
      </c>
      <c r="O174" s="38" t="s">
        <v>5049</v>
      </c>
    </row>
    <row r="175" spans="1:15" x14ac:dyDescent="0.35">
      <c r="A175" s="38" t="s">
        <v>9</v>
      </c>
      <c r="B175" s="38" t="s">
        <v>9</v>
      </c>
      <c r="C175" s="38" t="s">
        <v>1133</v>
      </c>
      <c r="D175" s="38">
        <v>172</v>
      </c>
      <c r="E175" s="38" t="s">
        <v>1135</v>
      </c>
      <c r="F175" s="38"/>
      <c r="G175" s="38" t="s">
        <v>605</v>
      </c>
      <c r="H175" s="38" t="s">
        <v>472</v>
      </c>
      <c r="I175" s="38">
        <v>0</v>
      </c>
      <c r="J175" s="39">
        <v>0</v>
      </c>
      <c r="K175" s="38">
        <v>0</v>
      </c>
      <c r="L175" s="38">
        <v>0</v>
      </c>
      <c r="M175" s="39">
        <v>0</v>
      </c>
      <c r="N175" s="39">
        <v>8.5099999999999998E-6</v>
      </c>
      <c r="O175" s="38" t="s">
        <v>5050</v>
      </c>
    </row>
    <row r="176" spans="1:15" x14ac:dyDescent="0.35">
      <c r="A176" s="38" t="s">
        <v>9</v>
      </c>
      <c r="B176" s="38" t="s">
        <v>9</v>
      </c>
      <c r="C176" s="38" t="s">
        <v>1136</v>
      </c>
      <c r="D176" s="38">
        <v>173</v>
      </c>
      <c r="E176" s="38" t="s">
        <v>1138</v>
      </c>
      <c r="F176" s="38"/>
      <c r="G176" s="38" t="s">
        <v>605</v>
      </c>
      <c r="H176" s="38" t="s">
        <v>472</v>
      </c>
      <c r="I176" s="38">
        <v>0</v>
      </c>
      <c r="J176" s="39">
        <v>0</v>
      </c>
      <c r="K176" s="38">
        <v>0</v>
      </c>
      <c r="L176" s="38">
        <v>0</v>
      </c>
      <c r="M176" s="39">
        <v>0</v>
      </c>
      <c r="N176" s="39">
        <v>0</v>
      </c>
      <c r="O176" s="38" t="s">
        <v>5051</v>
      </c>
    </row>
    <row r="177" spans="1:15" x14ac:dyDescent="0.35">
      <c r="A177" s="38" t="s">
        <v>9</v>
      </c>
      <c r="B177" s="38" t="s">
        <v>9</v>
      </c>
      <c r="C177" s="38" t="s">
        <v>1139</v>
      </c>
      <c r="D177" s="38">
        <v>175</v>
      </c>
      <c r="E177" s="38" t="s">
        <v>1141</v>
      </c>
      <c r="F177" s="38"/>
      <c r="G177" s="38" t="s">
        <v>594</v>
      </c>
      <c r="H177" s="38" t="s">
        <v>472</v>
      </c>
      <c r="I177" s="38">
        <v>0</v>
      </c>
      <c r="J177" s="39">
        <v>0</v>
      </c>
      <c r="K177" s="38">
        <v>0</v>
      </c>
      <c r="L177" s="38">
        <v>0</v>
      </c>
      <c r="M177" s="39">
        <v>0</v>
      </c>
      <c r="N177" s="39">
        <v>1.6166999999999999E-4</v>
      </c>
      <c r="O177" s="38" t="s">
        <v>5052</v>
      </c>
    </row>
    <row r="178" spans="1:15" x14ac:dyDescent="0.35">
      <c r="A178" s="38" t="s">
        <v>9</v>
      </c>
      <c r="B178" s="38" t="s">
        <v>9</v>
      </c>
      <c r="C178" s="38" t="s">
        <v>1142</v>
      </c>
      <c r="D178" s="38">
        <v>176</v>
      </c>
      <c r="E178" s="38" t="s">
        <v>1144</v>
      </c>
      <c r="F178" s="38"/>
      <c r="G178" s="38" t="s">
        <v>594</v>
      </c>
      <c r="H178" s="38" t="s">
        <v>472</v>
      </c>
      <c r="I178" s="38">
        <v>0</v>
      </c>
      <c r="J178" s="39">
        <v>0</v>
      </c>
      <c r="K178" s="38">
        <v>0</v>
      </c>
      <c r="L178" s="38">
        <v>0</v>
      </c>
      <c r="M178" s="39">
        <v>0</v>
      </c>
      <c r="N178" s="39">
        <v>0</v>
      </c>
      <c r="O178" s="38" t="s">
        <v>5053</v>
      </c>
    </row>
    <row r="179" spans="1:15" x14ac:dyDescent="0.35">
      <c r="A179" s="38" t="s">
        <v>9</v>
      </c>
      <c r="B179" s="38" t="s">
        <v>9</v>
      </c>
      <c r="C179" s="38" t="s">
        <v>1145</v>
      </c>
      <c r="D179" s="38">
        <v>178</v>
      </c>
      <c r="E179" s="38" t="s">
        <v>1147</v>
      </c>
      <c r="F179" s="38"/>
      <c r="G179" s="38" t="s">
        <v>604</v>
      </c>
      <c r="H179" s="38" t="s">
        <v>472</v>
      </c>
      <c r="I179" s="38">
        <v>0</v>
      </c>
      <c r="J179" s="39">
        <v>0</v>
      </c>
      <c r="K179" s="38">
        <v>0</v>
      </c>
      <c r="L179" s="38">
        <v>0</v>
      </c>
      <c r="M179" s="39">
        <v>0</v>
      </c>
      <c r="N179" s="39">
        <v>0</v>
      </c>
      <c r="O179" s="38" t="s">
        <v>5054</v>
      </c>
    </row>
    <row r="180" spans="1:15" x14ac:dyDescent="0.35">
      <c r="A180" s="38" t="s">
        <v>9</v>
      </c>
      <c r="B180" s="38" t="s">
        <v>9</v>
      </c>
      <c r="C180" s="38" t="s">
        <v>1148</v>
      </c>
      <c r="D180" s="38">
        <v>179</v>
      </c>
      <c r="E180" s="38" t="s">
        <v>1150</v>
      </c>
      <c r="F180" s="38"/>
      <c r="G180" s="38" t="s">
        <v>604</v>
      </c>
      <c r="H180" s="38" t="s">
        <v>472</v>
      </c>
      <c r="I180" s="38">
        <v>0</v>
      </c>
      <c r="J180" s="39">
        <v>0</v>
      </c>
      <c r="K180" s="38">
        <v>0</v>
      </c>
      <c r="L180" s="38">
        <v>0</v>
      </c>
      <c r="M180" s="39">
        <v>0</v>
      </c>
      <c r="N180" s="39">
        <v>0</v>
      </c>
      <c r="O180" s="38" t="s">
        <v>5055</v>
      </c>
    </row>
    <row r="181" spans="1:15" x14ac:dyDescent="0.35">
      <c r="A181" s="38" t="s">
        <v>9</v>
      </c>
      <c r="B181" s="38" t="s">
        <v>9</v>
      </c>
      <c r="C181" s="38" t="s">
        <v>1151</v>
      </c>
      <c r="D181" s="38">
        <v>180</v>
      </c>
      <c r="E181" s="38" t="s">
        <v>1153</v>
      </c>
      <c r="F181" s="38"/>
      <c r="G181" s="38" t="s">
        <v>603</v>
      </c>
      <c r="H181" s="38" t="s">
        <v>472</v>
      </c>
      <c r="I181" s="38">
        <v>0</v>
      </c>
      <c r="J181" s="39">
        <v>0</v>
      </c>
      <c r="K181" s="38">
        <v>0</v>
      </c>
      <c r="L181" s="38">
        <v>0</v>
      </c>
      <c r="M181" s="39">
        <v>0</v>
      </c>
      <c r="N181" s="39">
        <v>7.1473999999999995E-4</v>
      </c>
      <c r="O181" s="38" t="s">
        <v>5056</v>
      </c>
    </row>
    <row r="182" spans="1:15" x14ac:dyDescent="0.35">
      <c r="A182" s="38" t="s">
        <v>9</v>
      </c>
      <c r="B182" s="38" t="s">
        <v>9</v>
      </c>
      <c r="C182" s="38" t="s">
        <v>1154</v>
      </c>
      <c r="D182" s="38">
        <v>181</v>
      </c>
      <c r="E182" s="38" t="s">
        <v>1156</v>
      </c>
      <c r="F182" s="38"/>
      <c r="G182" s="38" t="s">
        <v>603</v>
      </c>
      <c r="H182" s="38" t="s">
        <v>472</v>
      </c>
      <c r="I182" s="38">
        <v>0</v>
      </c>
      <c r="J182" s="39">
        <v>0</v>
      </c>
      <c r="K182" s="38">
        <v>0</v>
      </c>
      <c r="L182" s="38">
        <v>0</v>
      </c>
      <c r="M182" s="39">
        <v>0</v>
      </c>
      <c r="N182" s="39">
        <v>0</v>
      </c>
      <c r="O182" s="38" t="s">
        <v>5057</v>
      </c>
    </row>
    <row r="183" spans="1:15" x14ac:dyDescent="0.35">
      <c r="A183" s="38" t="s">
        <v>9</v>
      </c>
      <c r="B183" s="38" t="s">
        <v>9</v>
      </c>
      <c r="C183" s="38" t="s">
        <v>1157</v>
      </c>
      <c r="D183" s="38">
        <v>182</v>
      </c>
      <c r="E183" s="38" t="s">
        <v>1159</v>
      </c>
      <c r="F183" s="38"/>
      <c r="G183" s="38" t="s">
        <v>602</v>
      </c>
      <c r="H183" s="38" t="s">
        <v>472</v>
      </c>
      <c r="I183" s="38">
        <v>0</v>
      </c>
      <c r="J183" s="39">
        <v>0</v>
      </c>
      <c r="K183" s="38">
        <v>0</v>
      </c>
      <c r="L183" s="38">
        <v>0</v>
      </c>
      <c r="M183" s="39">
        <v>0</v>
      </c>
      <c r="N183" s="39">
        <v>0</v>
      </c>
      <c r="O183" s="38" t="s">
        <v>5058</v>
      </c>
    </row>
    <row r="184" spans="1:15" x14ac:dyDescent="0.35">
      <c r="A184" s="38" t="s">
        <v>9</v>
      </c>
      <c r="B184" s="38" t="s">
        <v>9</v>
      </c>
      <c r="C184" s="38" t="s">
        <v>1160</v>
      </c>
      <c r="D184" s="38">
        <v>185</v>
      </c>
      <c r="E184" s="38" t="s">
        <v>1162</v>
      </c>
      <c r="F184" s="38"/>
      <c r="G184" s="38" t="s">
        <v>602</v>
      </c>
      <c r="H184" s="38" t="s">
        <v>472</v>
      </c>
      <c r="I184" s="38">
        <v>0</v>
      </c>
      <c r="J184" s="39">
        <v>0</v>
      </c>
      <c r="K184" s="38">
        <v>0</v>
      </c>
      <c r="L184" s="38">
        <v>0</v>
      </c>
      <c r="M184" s="39">
        <v>0</v>
      </c>
      <c r="N184" s="39">
        <v>0</v>
      </c>
      <c r="O184" s="38" t="s">
        <v>5059</v>
      </c>
    </row>
    <row r="185" spans="1:15" x14ac:dyDescent="0.35">
      <c r="A185" s="38" t="s">
        <v>9</v>
      </c>
      <c r="B185" s="38" t="s">
        <v>9</v>
      </c>
      <c r="C185" s="38" t="s">
        <v>1163</v>
      </c>
      <c r="D185" s="38">
        <v>186</v>
      </c>
      <c r="E185" s="38" t="s">
        <v>1165</v>
      </c>
      <c r="F185" s="38"/>
      <c r="G185" s="38" t="s">
        <v>602</v>
      </c>
      <c r="H185" s="38" t="s">
        <v>472</v>
      </c>
      <c r="I185" s="38">
        <v>0</v>
      </c>
      <c r="J185" s="39">
        <v>0</v>
      </c>
      <c r="K185" s="38">
        <v>0</v>
      </c>
      <c r="L185" s="38">
        <v>0</v>
      </c>
      <c r="M185" s="39">
        <v>0</v>
      </c>
      <c r="N185" s="39">
        <v>0</v>
      </c>
      <c r="O185" s="38" t="s">
        <v>5060</v>
      </c>
    </row>
    <row r="186" spans="1:15" x14ac:dyDescent="0.35">
      <c r="A186" s="38" t="s">
        <v>9</v>
      </c>
      <c r="B186" s="38" t="s">
        <v>9</v>
      </c>
      <c r="C186" s="38" t="s">
        <v>1166</v>
      </c>
      <c r="D186" s="38">
        <v>187</v>
      </c>
      <c r="E186" s="38" t="s">
        <v>1168</v>
      </c>
      <c r="F186" s="38"/>
      <c r="G186" s="38" t="s">
        <v>600</v>
      </c>
      <c r="H186" s="38" t="s">
        <v>472</v>
      </c>
      <c r="I186" s="38">
        <v>0</v>
      </c>
      <c r="J186" s="39">
        <v>0</v>
      </c>
      <c r="K186" s="38">
        <v>0</v>
      </c>
      <c r="L186" s="38">
        <v>0</v>
      </c>
      <c r="M186" s="39">
        <v>0</v>
      </c>
      <c r="N186" s="39">
        <v>0</v>
      </c>
      <c r="O186" s="38" t="s">
        <v>5061</v>
      </c>
    </row>
    <row r="187" spans="1:15" x14ac:dyDescent="0.35">
      <c r="A187" s="38" t="s">
        <v>9</v>
      </c>
      <c r="B187" s="38" t="s">
        <v>9</v>
      </c>
      <c r="C187" s="38" t="s">
        <v>1169</v>
      </c>
      <c r="D187" s="38">
        <v>188</v>
      </c>
      <c r="E187" s="38" t="s">
        <v>1171</v>
      </c>
      <c r="F187" s="38"/>
      <c r="G187" s="38" t="s">
        <v>600</v>
      </c>
      <c r="H187" s="38" t="s">
        <v>472</v>
      </c>
      <c r="I187" s="38">
        <v>0</v>
      </c>
      <c r="J187" s="39">
        <v>0</v>
      </c>
      <c r="K187" s="38">
        <v>0</v>
      </c>
      <c r="L187" s="38">
        <v>0</v>
      </c>
      <c r="M187" s="39">
        <v>0</v>
      </c>
      <c r="N187" s="39">
        <v>0</v>
      </c>
      <c r="O187" s="38" t="s">
        <v>5062</v>
      </c>
    </row>
    <row r="188" spans="1:15" x14ac:dyDescent="0.35">
      <c r="A188" s="38" t="s">
        <v>9</v>
      </c>
      <c r="B188" s="38" t="s">
        <v>9</v>
      </c>
      <c r="C188" s="38" t="s">
        <v>1172</v>
      </c>
      <c r="D188" s="38">
        <v>189</v>
      </c>
      <c r="E188" s="38" t="s">
        <v>1174</v>
      </c>
      <c r="F188" s="38"/>
      <c r="G188" s="38" t="s">
        <v>600</v>
      </c>
      <c r="H188" s="38" t="s">
        <v>472</v>
      </c>
      <c r="I188" s="38">
        <v>0</v>
      </c>
      <c r="J188" s="39">
        <v>0</v>
      </c>
      <c r="K188" s="38">
        <v>0</v>
      </c>
      <c r="L188" s="38">
        <v>0</v>
      </c>
      <c r="M188" s="39">
        <v>0</v>
      </c>
      <c r="N188" s="39">
        <v>5.9559999999999999E-5</v>
      </c>
      <c r="O188" s="38" t="s">
        <v>5063</v>
      </c>
    </row>
    <row r="189" spans="1:15" x14ac:dyDescent="0.35">
      <c r="A189" s="38" t="s">
        <v>9</v>
      </c>
      <c r="B189" s="38" t="s">
        <v>9</v>
      </c>
      <c r="C189" s="38" t="s">
        <v>1175</v>
      </c>
      <c r="D189" s="38">
        <v>190</v>
      </c>
      <c r="E189" s="38" t="s">
        <v>1177</v>
      </c>
      <c r="F189" s="38"/>
      <c r="G189" s="38" t="s">
        <v>600</v>
      </c>
      <c r="H189" s="38" t="s">
        <v>472</v>
      </c>
      <c r="I189" s="38">
        <v>0</v>
      </c>
      <c r="J189" s="39">
        <v>0</v>
      </c>
      <c r="K189" s="38">
        <v>0</v>
      </c>
      <c r="L189" s="38">
        <v>0</v>
      </c>
      <c r="M189" s="39">
        <v>0</v>
      </c>
      <c r="N189" s="39">
        <v>2.5530000000000001E-5</v>
      </c>
      <c r="O189" s="38" t="s">
        <v>5064</v>
      </c>
    </row>
    <row r="190" spans="1:15" x14ac:dyDescent="0.35">
      <c r="A190" s="38" t="s">
        <v>9</v>
      </c>
      <c r="B190" s="38" t="s">
        <v>9</v>
      </c>
      <c r="C190" s="38" t="s">
        <v>1178</v>
      </c>
      <c r="D190" s="38">
        <v>191</v>
      </c>
      <c r="E190" s="38" t="s">
        <v>1180</v>
      </c>
      <c r="F190" s="38"/>
      <c r="G190" s="38" t="s">
        <v>600</v>
      </c>
      <c r="H190" s="38" t="s">
        <v>472</v>
      </c>
      <c r="I190" s="38">
        <v>0</v>
      </c>
      <c r="J190" s="39">
        <v>0</v>
      </c>
      <c r="K190" s="38">
        <v>0</v>
      </c>
      <c r="L190" s="38">
        <v>0</v>
      </c>
      <c r="M190" s="39">
        <v>0</v>
      </c>
      <c r="N190" s="39">
        <v>3.4039999999999999E-5</v>
      </c>
      <c r="O190" s="38" t="s">
        <v>5065</v>
      </c>
    </row>
    <row r="191" spans="1:15" x14ac:dyDescent="0.35">
      <c r="A191" s="38" t="s">
        <v>9</v>
      </c>
      <c r="B191" s="38" t="s">
        <v>9</v>
      </c>
      <c r="C191" s="38" t="s">
        <v>1181</v>
      </c>
      <c r="D191" s="38">
        <v>192</v>
      </c>
      <c r="E191" s="38" t="s">
        <v>1183</v>
      </c>
      <c r="F191" s="38"/>
      <c r="G191" s="38" t="s">
        <v>600</v>
      </c>
      <c r="H191" s="38" t="s">
        <v>472</v>
      </c>
      <c r="I191" s="38">
        <v>0</v>
      </c>
      <c r="J191" s="39">
        <v>0</v>
      </c>
      <c r="K191" s="38">
        <v>0</v>
      </c>
      <c r="L191" s="38">
        <v>0</v>
      </c>
      <c r="M191" s="39">
        <v>0</v>
      </c>
      <c r="N191" s="39">
        <v>1.0211E-4</v>
      </c>
      <c r="O191" s="38" t="s">
        <v>5066</v>
      </c>
    </row>
    <row r="192" spans="1:15" x14ac:dyDescent="0.35">
      <c r="A192" s="38" t="s">
        <v>9</v>
      </c>
      <c r="B192" s="38" t="s">
        <v>9</v>
      </c>
      <c r="C192" s="38" t="s">
        <v>1184</v>
      </c>
      <c r="D192" s="38">
        <v>193</v>
      </c>
      <c r="E192" s="38" t="s">
        <v>1186</v>
      </c>
      <c r="F192" s="38"/>
      <c r="G192" s="38" t="s">
        <v>602</v>
      </c>
      <c r="H192" s="38" t="s">
        <v>472</v>
      </c>
      <c r="I192" s="38">
        <v>0</v>
      </c>
      <c r="J192" s="39">
        <v>0</v>
      </c>
      <c r="K192" s="38">
        <v>0</v>
      </c>
      <c r="L192" s="38">
        <v>0</v>
      </c>
      <c r="M192" s="39">
        <v>0</v>
      </c>
      <c r="N192" s="39">
        <v>1.702E-5</v>
      </c>
      <c r="O192" s="38" t="s">
        <v>5067</v>
      </c>
    </row>
    <row r="193" spans="1:15" x14ac:dyDescent="0.35">
      <c r="A193" s="38" t="s">
        <v>9</v>
      </c>
      <c r="B193" s="38" t="s">
        <v>9</v>
      </c>
      <c r="C193" s="38" t="s">
        <v>1187</v>
      </c>
      <c r="D193" s="38">
        <v>194</v>
      </c>
      <c r="E193" s="38" t="s">
        <v>1189</v>
      </c>
      <c r="F193" s="38"/>
      <c r="G193" s="38" t="s">
        <v>601</v>
      </c>
      <c r="H193" s="38" t="s">
        <v>472</v>
      </c>
      <c r="I193" s="38">
        <v>0</v>
      </c>
      <c r="J193" s="39">
        <v>0</v>
      </c>
      <c r="K193" s="38">
        <v>0</v>
      </c>
      <c r="L193" s="38">
        <v>0</v>
      </c>
      <c r="M193" s="39">
        <v>0</v>
      </c>
      <c r="N193" s="39">
        <v>8.5099999999999998E-6</v>
      </c>
      <c r="O193" s="38" t="s">
        <v>5068</v>
      </c>
    </row>
    <row r="194" spans="1:15" x14ac:dyDescent="0.35">
      <c r="A194" s="38" t="s">
        <v>9</v>
      </c>
      <c r="B194" s="38" t="s">
        <v>9</v>
      </c>
      <c r="C194" s="38" t="s">
        <v>1190</v>
      </c>
      <c r="D194" s="38">
        <v>195</v>
      </c>
      <c r="E194" s="38" t="s">
        <v>1192</v>
      </c>
      <c r="F194" s="38"/>
      <c r="G194" s="38" t="s">
        <v>600</v>
      </c>
      <c r="H194" s="38" t="s">
        <v>472</v>
      </c>
      <c r="I194" s="38">
        <v>0</v>
      </c>
      <c r="J194" s="39">
        <v>0</v>
      </c>
      <c r="K194" s="38">
        <v>0</v>
      </c>
      <c r="L194" s="38">
        <v>0</v>
      </c>
      <c r="M194" s="39">
        <v>0</v>
      </c>
      <c r="N194" s="39">
        <v>0</v>
      </c>
      <c r="O194" s="38" t="s">
        <v>5069</v>
      </c>
    </row>
    <row r="195" spans="1:15" x14ac:dyDescent="0.35">
      <c r="A195" s="38" t="s">
        <v>9</v>
      </c>
      <c r="B195" s="38" t="s">
        <v>9</v>
      </c>
      <c r="C195" s="38" t="s">
        <v>1193</v>
      </c>
      <c r="D195" s="38">
        <v>196</v>
      </c>
      <c r="E195" s="38" t="s">
        <v>1195</v>
      </c>
      <c r="F195" s="38"/>
      <c r="G195" s="38" t="s">
        <v>600</v>
      </c>
      <c r="H195" s="38" t="s">
        <v>472</v>
      </c>
      <c r="I195" s="38">
        <v>0</v>
      </c>
      <c r="J195" s="39">
        <v>0</v>
      </c>
      <c r="K195" s="38">
        <v>0</v>
      </c>
      <c r="L195" s="38">
        <v>0</v>
      </c>
      <c r="M195" s="39">
        <v>0</v>
      </c>
      <c r="N195" s="39">
        <v>1.702E-5</v>
      </c>
      <c r="O195" s="38" t="s">
        <v>5070</v>
      </c>
    </row>
    <row r="196" spans="1:15" x14ac:dyDescent="0.35">
      <c r="A196" s="38" t="s">
        <v>9</v>
      </c>
      <c r="B196" s="38" t="s">
        <v>9</v>
      </c>
      <c r="C196" s="38" t="s">
        <v>1196</v>
      </c>
      <c r="D196" s="38">
        <v>197</v>
      </c>
      <c r="E196" s="38" t="s">
        <v>1198</v>
      </c>
      <c r="F196" s="38"/>
      <c r="G196" s="38" t="s">
        <v>600</v>
      </c>
      <c r="H196" s="38" t="s">
        <v>472</v>
      </c>
      <c r="I196" s="38">
        <v>0</v>
      </c>
      <c r="J196" s="39">
        <v>0</v>
      </c>
      <c r="K196" s="38">
        <v>0</v>
      </c>
      <c r="L196" s="38">
        <v>0</v>
      </c>
      <c r="M196" s="39">
        <v>0</v>
      </c>
      <c r="N196" s="39">
        <v>8.5099999999999998E-6</v>
      </c>
      <c r="O196" s="38" t="s">
        <v>5071</v>
      </c>
    </row>
    <row r="197" spans="1:15" x14ac:dyDescent="0.35">
      <c r="A197" s="38" t="s">
        <v>9</v>
      </c>
      <c r="B197" s="38" t="s">
        <v>9</v>
      </c>
      <c r="C197" s="38" t="s">
        <v>1199</v>
      </c>
      <c r="D197" s="38">
        <v>198</v>
      </c>
      <c r="E197" s="38" t="s">
        <v>1201</v>
      </c>
      <c r="F197" s="38"/>
      <c r="G197" s="38" t="s">
        <v>600</v>
      </c>
      <c r="H197" s="38" t="s">
        <v>472</v>
      </c>
      <c r="I197" s="38">
        <v>0</v>
      </c>
      <c r="J197" s="39">
        <v>0</v>
      </c>
      <c r="K197" s="38">
        <v>0</v>
      </c>
      <c r="L197" s="38">
        <v>0</v>
      </c>
      <c r="M197" s="39">
        <v>0</v>
      </c>
      <c r="N197" s="39">
        <v>8.5099999999999998E-6</v>
      </c>
      <c r="O197" s="38" t="s">
        <v>5072</v>
      </c>
    </row>
    <row r="198" spans="1:15" x14ac:dyDescent="0.35">
      <c r="A198" s="38" t="s">
        <v>9</v>
      </c>
      <c r="B198" s="38" t="s">
        <v>9</v>
      </c>
      <c r="C198" s="38" t="s">
        <v>1202</v>
      </c>
      <c r="D198" s="38">
        <v>199</v>
      </c>
      <c r="E198" s="38" t="s">
        <v>1204</v>
      </c>
      <c r="F198" s="38"/>
      <c r="G198" s="38" t="s">
        <v>596</v>
      </c>
      <c r="H198" s="38" t="s">
        <v>472</v>
      </c>
      <c r="I198" s="38">
        <v>0</v>
      </c>
      <c r="J198" s="39">
        <v>0</v>
      </c>
      <c r="K198" s="38">
        <v>0</v>
      </c>
      <c r="L198" s="38">
        <v>0</v>
      </c>
      <c r="M198" s="39">
        <v>0</v>
      </c>
      <c r="N198" s="39">
        <v>0</v>
      </c>
      <c r="O198" s="38" t="s">
        <v>5073</v>
      </c>
    </row>
    <row r="199" spans="1:15" x14ac:dyDescent="0.35">
      <c r="A199" s="38" t="s">
        <v>9</v>
      </c>
      <c r="B199" s="38" t="s">
        <v>9</v>
      </c>
      <c r="C199" s="38" t="s">
        <v>1205</v>
      </c>
      <c r="D199" s="38">
        <v>200</v>
      </c>
      <c r="E199" s="38" t="s">
        <v>1207</v>
      </c>
      <c r="F199" s="38"/>
      <c r="G199" s="38" t="s">
        <v>596</v>
      </c>
      <c r="H199" s="38" t="s">
        <v>472</v>
      </c>
      <c r="I199" s="38">
        <v>0</v>
      </c>
      <c r="J199" s="39">
        <v>0</v>
      </c>
      <c r="K199" s="38">
        <v>0</v>
      </c>
      <c r="L199" s="38">
        <v>0</v>
      </c>
      <c r="M199" s="39">
        <v>0</v>
      </c>
      <c r="N199" s="39">
        <v>1.702E-5</v>
      </c>
      <c r="O199" s="38" t="s">
        <v>5074</v>
      </c>
    </row>
    <row r="200" spans="1:15" x14ac:dyDescent="0.35">
      <c r="A200" s="38" t="s">
        <v>9</v>
      </c>
      <c r="B200" s="38" t="s">
        <v>9</v>
      </c>
      <c r="C200" s="38" t="s">
        <v>1208</v>
      </c>
      <c r="D200" s="38">
        <v>201</v>
      </c>
      <c r="E200" s="38" t="s">
        <v>1210</v>
      </c>
      <c r="F200" s="38"/>
      <c r="G200" s="38" t="s">
        <v>596</v>
      </c>
      <c r="H200" s="38" t="s">
        <v>472</v>
      </c>
      <c r="I200" s="38">
        <v>0</v>
      </c>
      <c r="J200" s="39">
        <v>0</v>
      </c>
      <c r="K200" s="38">
        <v>0</v>
      </c>
      <c r="L200" s="38">
        <v>0</v>
      </c>
      <c r="M200" s="39">
        <v>0</v>
      </c>
      <c r="N200" s="39">
        <v>1.702E-5</v>
      </c>
      <c r="O200" s="38" t="s">
        <v>5075</v>
      </c>
    </row>
    <row r="201" spans="1:15" x14ac:dyDescent="0.35">
      <c r="A201" s="38" t="s">
        <v>9</v>
      </c>
      <c r="B201" s="38" t="s">
        <v>9</v>
      </c>
      <c r="C201" s="38" t="s">
        <v>1211</v>
      </c>
      <c r="D201" s="38">
        <v>202</v>
      </c>
      <c r="E201" s="38" t="s">
        <v>1213</v>
      </c>
      <c r="F201" s="38"/>
      <c r="G201" s="38" t="s">
        <v>596</v>
      </c>
      <c r="H201" s="38" t="s">
        <v>472</v>
      </c>
      <c r="I201" s="38">
        <v>0</v>
      </c>
      <c r="J201" s="39">
        <v>0</v>
      </c>
      <c r="K201" s="38">
        <v>0</v>
      </c>
      <c r="L201" s="38">
        <v>0</v>
      </c>
      <c r="M201" s="39">
        <v>0</v>
      </c>
      <c r="N201" s="39">
        <v>8.5099999999999998E-6</v>
      </c>
      <c r="O201" s="38" t="s">
        <v>5076</v>
      </c>
    </row>
    <row r="202" spans="1:15" x14ac:dyDescent="0.35">
      <c r="A202" s="38" t="s">
        <v>9</v>
      </c>
      <c r="B202" s="38" t="s">
        <v>9</v>
      </c>
      <c r="C202" s="38" t="s">
        <v>1214</v>
      </c>
      <c r="D202" s="38">
        <v>203</v>
      </c>
      <c r="E202" s="38" t="s">
        <v>1216</v>
      </c>
      <c r="F202" s="38"/>
      <c r="G202" s="38" t="s">
        <v>596</v>
      </c>
      <c r="H202" s="38" t="s">
        <v>472</v>
      </c>
      <c r="I202" s="38">
        <v>0</v>
      </c>
      <c r="J202" s="39">
        <v>0</v>
      </c>
      <c r="K202" s="38">
        <v>0</v>
      </c>
      <c r="L202" s="38">
        <v>0</v>
      </c>
      <c r="M202" s="39">
        <v>0</v>
      </c>
      <c r="N202" s="39">
        <v>0</v>
      </c>
      <c r="O202" s="38" t="s">
        <v>5077</v>
      </c>
    </row>
    <row r="203" spans="1:15" x14ac:dyDescent="0.35">
      <c r="A203" s="38" t="s">
        <v>9</v>
      </c>
      <c r="B203" s="38" t="s">
        <v>9</v>
      </c>
      <c r="C203" s="38" t="s">
        <v>1217</v>
      </c>
      <c r="D203" s="38">
        <v>204</v>
      </c>
      <c r="E203" s="38" t="s">
        <v>1219</v>
      </c>
      <c r="F203" s="38"/>
      <c r="G203" s="38" t="s">
        <v>596</v>
      </c>
      <c r="H203" s="38" t="s">
        <v>472</v>
      </c>
      <c r="I203" s="38">
        <v>0</v>
      </c>
      <c r="J203" s="39">
        <v>0</v>
      </c>
      <c r="K203" s="38">
        <v>0</v>
      </c>
      <c r="L203" s="38">
        <v>0</v>
      </c>
      <c r="M203" s="39">
        <v>0</v>
      </c>
      <c r="N203" s="39">
        <v>0</v>
      </c>
      <c r="O203" s="38" t="s">
        <v>5078</v>
      </c>
    </row>
    <row r="204" spans="1:15" x14ac:dyDescent="0.35">
      <c r="A204" s="38" t="s">
        <v>9</v>
      </c>
      <c r="B204" s="38" t="s">
        <v>9</v>
      </c>
      <c r="C204" s="38" t="s">
        <v>1220</v>
      </c>
      <c r="D204" s="38">
        <v>205</v>
      </c>
      <c r="E204" s="38" t="s">
        <v>1222</v>
      </c>
      <c r="F204" s="38"/>
      <c r="G204" s="38" t="s">
        <v>596</v>
      </c>
      <c r="H204" s="38" t="s">
        <v>472</v>
      </c>
      <c r="I204" s="38">
        <v>0</v>
      </c>
      <c r="J204" s="39">
        <v>0</v>
      </c>
      <c r="K204" s="38">
        <v>0</v>
      </c>
      <c r="L204" s="38">
        <v>0</v>
      </c>
      <c r="M204" s="39">
        <v>0</v>
      </c>
      <c r="N204" s="39">
        <v>0</v>
      </c>
      <c r="O204" s="38" t="s">
        <v>5079</v>
      </c>
    </row>
    <row r="205" spans="1:15" x14ac:dyDescent="0.35">
      <c r="A205" s="38" t="s">
        <v>9</v>
      </c>
      <c r="B205" s="38" t="s">
        <v>9</v>
      </c>
      <c r="C205" s="38" t="s">
        <v>1223</v>
      </c>
      <c r="D205" s="38">
        <v>206</v>
      </c>
      <c r="E205" s="38" t="s">
        <v>1225</v>
      </c>
      <c r="F205" s="38"/>
      <c r="G205" s="38" t="s">
        <v>596</v>
      </c>
      <c r="H205" s="38" t="s">
        <v>472</v>
      </c>
      <c r="I205" s="38">
        <v>0</v>
      </c>
      <c r="J205" s="39">
        <v>0</v>
      </c>
      <c r="K205" s="38">
        <v>0</v>
      </c>
      <c r="L205" s="38">
        <v>0</v>
      </c>
      <c r="M205" s="39">
        <v>0</v>
      </c>
      <c r="N205" s="39">
        <v>0</v>
      </c>
      <c r="O205" s="38" t="s">
        <v>5080</v>
      </c>
    </row>
    <row r="206" spans="1:15" x14ac:dyDescent="0.35">
      <c r="A206" s="38" t="s">
        <v>9</v>
      </c>
      <c r="B206" s="38" t="s">
        <v>9</v>
      </c>
      <c r="C206" s="38" t="s">
        <v>1226</v>
      </c>
      <c r="D206" s="38">
        <v>207</v>
      </c>
      <c r="E206" s="38" t="s">
        <v>1228</v>
      </c>
      <c r="F206" s="38"/>
      <c r="G206" s="38" t="s">
        <v>596</v>
      </c>
      <c r="H206" s="38" t="s">
        <v>472</v>
      </c>
      <c r="I206" s="38">
        <v>0</v>
      </c>
      <c r="J206" s="39">
        <v>0</v>
      </c>
      <c r="K206" s="38">
        <v>0</v>
      </c>
      <c r="L206" s="38">
        <v>0</v>
      </c>
      <c r="M206" s="39">
        <v>0</v>
      </c>
      <c r="N206" s="39">
        <v>3.4039999999999999E-5</v>
      </c>
      <c r="O206" s="38" t="s">
        <v>5081</v>
      </c>
    </row>
    <row r="207" spans="1:15" x14ac:dyDescent="0.35">
      <c r="A207" s="38" t="s">
        <v>9</v>
      </c>
      <c r="B207" s="38" t="s">
        <v>9</v>
      </c>
      <c r="C207" s="38" t="s">
        <v>1229</v>
      </c>
      <c r="D207" s="38">
        <v>208</v>
      </c>
      <c r="E207" s="38" t="s">
        <v>1231</v>
      </c>
      <c r="F207" s="38"/>
      <c r="G207" s="38" t="s">
        <v>596</v>
      </c>
      <c r="H207" s="38" t="s">
        <v>472</v>
      </c>
      <c r="I207" s="38">
        <v>0</v>
      </c>
      <c r="J207" s="39">
        <v>0</v>
      </c>
      <c r="K207" s="38">
        <v>0</v>
      </c>
      <c r="L207" s="38">
        <v>0</v>
      </c>
      <c r="M207" s="39">
        <v>0</v>
      </c>
      <c r="N207" s="39">
        <v>0</v>
      </c>
      <c r="O207" s="38" t="s">
        <v>5082</v>
      </c>
    </row>
    <row r="208" spans="1:15" x14ac:dyDescent="0.35">
      <c r="A208" s="38" t="s">
        <v>9</v>
      </c>
      <c r="B208" s="38" t="s">
        <v>9</v>
      </c>
      <c r="C208" s="38" t="s">
        <v>1232</v>
      </c>
      <c r="D208" s="38">
        <v>209</v>
      </c>
      <c r="E208" s="38" t="s">
        <v>1234</v>
      </c>
      <c r="F208" s="38"/>
      <c r="G208" s="38" t="s">
        <v>596</v>
      </c>
      <c r="H208" s="38" t="s">
        <v>472</v>
      </c>
      <c r="I208" s="38">
        <v>0</v>
      </c>
      <c r="J208" s="39">
        <v>0</v>
      </c>
      <c r="K208" s="38">
        <v>0</v>
      </c>
      <c r="L208" s="38">
        <v>0</v>
      </c>
      <c r="M208" s="39">
        <v>0</v>
      </c>
      <c r="N208" s="39">
        <v>1.702E-5</v>
      </c>
      <c r="O208" s="38" t="s">
        <v>5083</v>
      </c>
    </row>
    <row r="209" spans="1:15" x14ac:dyDescent="0.35">
      <c r="A209" s="38" t="s">
        <v>9</v>
      </c>
      <c r="B209" s="38" t="s">
        <v>9</v>
      </c>
      <c r="C209" s="38" t="s">
        <v>1235</v>
      </c>
      <c r="D209" s="38">
        <v>210</v>
      </c>
      <c r="E209" s="38" t="s">
        <v>1237</v>
      </c>
      <c r="F209" s="38"/>
      <c r="G209" s="38" t="s">
        <v>596</v>
      </c>
      <c r="H209" s="38" t="s">
        <v>472</v>
      </c>
      <c r="I209" s="38">
        <v>0</v>
      </c>
      <c r="J209" s="39">
        <v>0</v>
      </c>
      <c r="K209" s="38">
        <v>0</v>
      </c>
      <c r="L209" s="38">
        <v>0</v>
      </c>
      <c r="M209" s="39">
        <v>0</v>
      </c>
      <c r="N209" s="39">
        <v>0</v>
      </c>
      <c r="O209" s="38" t="s">
        <v>5084</v>
      </c>
    </row>
    <row r="210" spans="1:15" x14ac:dyDescent="0.35">
      <c r="A210" s="38" t="s">
        <v>9</v>
      </c>
      <c r="B210" s="38" t="s">
        <v>9</v>
      </c>
      <c r="C210" s="38" t="s">
        <v>1238</v>
      </c>
      <c r="D210" s="38">
        <v>211</v>
      </c>
      <c r="E210" s="38" t="s">
        <v>1240</v>
      </c>
      <c r="F210" s="38"/>
      <c r="G210" s="38" t="s">
        <v>596</v>
      </c>
      <c r="H210" s="38" t="s">
        <v>472</v>
      </c>
      <c r="I210" s="38">
        <v>0</v>
      </c>
      <c r="J210" s="39">
        <v>0</v>
      </c>
      <c r="K210" s="38">
        <v>0</v>
      </c>
      <c r="L210" s="38">
        <v>0</v>
      </c>
      <c r="M210" s="39">
        <v>0</v>
      </c>
      <c r="N210" s="39">
        <v>0</v>
      </c>
      <c r="O210" s="38" t="s">
        <v>5085</v>
      </c>
    </row>
    <row r="211" spans="1:15" x14ac:dyDescent="0.35">
      <c r="A211" s="38" t="s">
        <v>9</v>
      </c>
      <c r="B211" s="38" t="s">
        <v>9</v>
      </c>
      <c r="C211" s="38" t="s">
        <v>1241</v>
      </c>
      <c r="D211" s="38">
        <v>212</v>
      </c>
      <c r="E211" s="38" t="s">
        <v>1243</v>
      </c>
      <c r="F211" s="38"/>
      <c r="G211" s="38" t="s">
        <v>596</v>
      </c>
      <c r="H211" s="38" t="s">
        <v>472</v>
      </c>
      <c r="I211" s="38">
        <v>0</v>
      </c>
      <c r="J211" s="39">
        <v>0</v>
      </c>
      <c r="K211" s="38">
        <v>0</v>
      </c>
      <c r="L211" s="38">
        <v>0</v>
      </c>
      <c r="M211" s="39">
        <v>0</v>
      </c>
      <c r="N211" s="39">
        <v>0</v>
      </c>
      <c r="O211" s="38" t="s">
        <v>5086</v>
      </c>
    </row>
    <row r="212" spans="1:15" x14ac:dyDescent="0.35">
      <c r="A212" s="38" t="s">
        <v>9</v>
      </c>
      <c r="B212" s="38" t="s">
        <v>9</v>
      </c>
      <c r="C212" s="38" t="s">
        <v>1244</v>
      </c>
      <c r="D212" s="38">
        <v>213</v>
      </c>
      <c r="E212" s="38" t="s">
        <v>1246</v>
      </c>
      <c r="F212" s="38"/>
      <c r="G212" s="38" t="s">
        <v>596</v>
      </c>
      <c r="H212" s="38" t="s">
        <v>472</v>
      </c>
      <c r="I212" s="38">
        <v>0</v>
      </c>
      <c r="J212" s="39">
        <v>0</v>
      </c>
      <c r="K212" s="38">
        <v>0</v>
      </c>
      <c r="L212" s="38">
        <v>0</v>
      </c>
      <c r="M212" s="39">
        <v>0</v>
      </c>
      <c r="N212" s="39">
        <v>0</v>
      </c>
      <c r="O212" s="38" t="s">
        <v>5087</v>
      </c>
    </row>
    <row r="213" spans="1:15" x14ac:dyDescent="0.35">
      <c r="A213" s="38" t="s">
        <v>9</v>
      </c>
      <c r="B213" s="38" t="s">
        <v>9</v>
      </c>
      <c r="C213" s="38" t="s">
        <v>1247</v>
      </c>
      <c r="D213" s="38">
        <v>214</v>
      </c>
      <c r="E213" s="38" t="s">
        <v>1249</v>
      </c>
      <c r="F213" s="38"/>
      <c r="G213" s="38" t="s">
        <v>596</v>
      </c>
      <c r="H213" s="38" t="s">
        <v>472</v>
      </c>
      <c r="I213" s="38">
        <v>0</v>
      </c>
      <c r="J213" s="39">
        <v>0</v>
      </c>
      <c r="K213" s="38">
        <v>0</v>
      </c>
      <c r="L213" s="38">
        <v>0</v>
      </c>
      <c r="M213" s="39">
        <v>0</v>
      </c>
      <c r="N213" s="39">
        <v>0</v>
      </c>
      <c r="O213" s="38" t="s">
        <v>5088</v>
      </c>
    </row>
    <row r="214" spans="1:15" x14ac:dyDescent="0.35">
      <c r="A214" s="38" t="s">
        <v>9</v>
      </c>
      <c r="B214" s="38" t="s">
        <v>9</v>
      </c>
      <c r="C214" s="38" t="s">
        <v>1250</v>
      </c>
      <c r="D214" s="38">
        <v>215</v>
      </c>
      <c r="E214" s="38" t="s">
        <v>1252</v>
      </c>
      <c r="F214" s="38"/>
      <c r="G214" s="38" t="s">
        <v>596</v>
      </c>
      <c r="H214" s="38" t="s">
        <v>472</v>
      </c>
      <c r="I214" s="38">
        <v>0</v>
      </c>
      <c r="J214" s="39">
        <v>0</v>
      </c>
      <c r="K214" s="38">
        <v>0</v>
      </c>
      <c r="L214" s="38">
        <v>0</v>
      </c>
      <c r="M214" s="39">
        <v>0</v>
      </c>
      <c r="N214" s="39">
        <v>0</v>
      </c>
      <c r="O214" s="38" t="s">
        <v>5089</v>
      </c>
    </row>
    <row r="215" spans="1:15" x14ac:dyDescent="0.35">
      <c r="A215" s="38" t="s">
        <v>9</v>
      </c>
      <c r="B215" s="38" t="s">
        <v>9</v>
      </c>
      <c r="C215" s="38" t="s">
        <v>1253</v>
      </c>
      <c r="D215" s="38">
        <v>216</v>
      </c>
      <c r="E215" s="38" t="s">
        <v>1255</v>
      </c>
      <c r="F215" s="38"/>
      <c r="G215" s="38" t="s">
        <v>602</v>
      </c>
      <c r="H215" s="38" t="s">
        <v>472</v>
      </c>
      <c r="I215" s="38">
        <v>0</v>
      </c>
      <c r="J215" s="39">
        <v>0</v>
      </c>
      <c r="K215" s="38">
        <v>0</v>
      </c>
      <c r="L215" s="38">
        <v>0</v>
      </c>
      <c r="M215" s="39">
        <v>0</v>
      </c>
      <c r="N215" s="39">
        <v>8.5099999999999998E-6</v>
      </c>
      <c r="O215" s="38" t="s">
        <v>5090</v>
      </c>
    </row>
    <row r="216" spans="1:15" x14ac:dyDescent="0.35">
      <c r="A216" s="38" t="s">
        <v>9</v>
      </c>
      <c r="B216" s="38" t="s">
        <v>9</v>
      </c>
      <c r="C216" s="38" t="s">
        <v>1256</v>
      </c>
      <c r="D216" s="38">
        <v>217</v>
      </c>
      <c r="E216" s="38" t="s">
        <v>1258</v>
      </c>
      <c r="F216" s="38"/>
      <c r="G216" s="38" t="s">
        <v>596</v>
      </c>
      <c r="H216" s="38" t="s">
        <v>472</v>
      </c>
      <c r="I216" s="38">
        <v>0</v>
      </c>
      <c r="J216" s="39">
        <v>0</v>
      </c>
      <c r="K216" s="38">
        <v>0</v>
      </c>
      <c r="L216" s="38">
        <v>0</v>
      </c>
      <c r="M216" s="39">
        <v>0</v>
      </c>
      <c r="N216" s="39">
        <v>8.5099999999999998E-6</v>
      </c>
      <c r="O216" s="38" t="s">
        <v>5091</v>
      </c>
    </row>
    <row r="217" spans="1:15" x14ac:dyDescent="0.35">
      <c r="A217" s="38" t="s">
        <v>9</v>
      </c>
      <c r="B217" s="38" t="s">
        <v>9</v>
      </c>
      <c r="C217" s="38" t="s">
        <v>1259</v>
      </c>
      <c r="D217" s="38">
        <v>218</v>
      </c>
      <c r="E217" s="38" t="s">
        <v>1261</v>
      </c>
      <c r="F217" s="38"/>
      <c r="G217" s="38" t="s">
        <v>596</v>
      </c>
      <c r="H217" s="38" t="s">
        <v>472</v>
      </c>
      <c r="I217" s="38">
        <v>0</v>
      </c>
      <c r="J217" s="39">
        <v>0</v>
      </c>
      <c r="K217" s="38">
        <v>0</v>
      </c>
      <c r="L217" s="38">
        <v>0</v>
      </c>
      <c r="M217" s="39">
        <v>0</v>
      </c>
      <c r="N217" s="39">
        <v>0</v>
      </c>
      <c r="O217" s="38" t="s">
        <v>5092</v>
      </c>
    </row>
    <row r="218" spans="1:15" x14ac:dyDescent="0.35">
      <c r="A218" s="38" t="s">
        <v>9</v>
      </c>
      <c r="B218" s="38" t="s">
        <v>9</v>
      </c>
      <c r="C218" s="38" t="s">
        <v>1262</v>
      </c>
      <c r="D218" s="38">
        <v>219</v>
      </c>
      <c r="E218" s="38" t="s">
        <v>1264</v>
      </c>
      <c r="F218" s="38"/>
      <c r="G218" s="38" t="s">
        <v>596</v>
      </c>
      <c r="H218" s="38" t="s">
        <v>472</v>
      </c>
      <c r="I218" s="38">
        <v>0</v>
      </c>
      <c r="J218" s="39">
        <v>0</v>
      </c>
      <c r="K218" s="38">
        <v>0</v>
      </c>
      <c r="L218" s="38">
        <v>0</v>
      </c>
      <c r="M218" s="39">
        <v>0</v>
      </c>
      <c r="N218" s="39">
        <v>0</v>
      </c>
      <c r="O218" s="38" t="s">
        <v>5093</v>
      </c>
    </row>
    <row r="219" spans="1:15" x14ac:dyDescent="0.35">
      <c r="A219" s="38" t="s">
        <v>9</v>
      </c>
      <c r="B219" s="38" t="s">
        <v>9</v>
      </c>
      <c r="C219" s="38" t="s">
        <v>1265</v>
      </c>
      <c r="D219" s="38">
        <v>220</v>
      </c>
      <c r="E219" s="38" t="s">
        <v>1267</v>
      </c>
      <c r="F219" s="38"/>
      <c r="G219" s="38" t="s">
        <v>596</v>
      </c>
      <c r="H219" s="38" t="s">
        <v>472</v>
      </c>
      <c r="I219" s="38">
        <v>0</v>
      </c>
      <c r="J219" s="39">
        <v>0</v>
      </c>
      <c r="K219" s="38">
        <v>0</v>
      </c>
      <c r="L219" s="38">
        <v>0</v>
      </c>
      <c r="M219" s="39">
        <v>0</v>
      </c>
      <c r="N219" s="39">
        <v>0</v>
      </c>
      <c r="O219" s="38" t="s">
        <v>5094</v>
      </c>
    </row>
    <row r="220" spans="1:15" x14ac:dyDescent="0.35">
      <c r="A220" s="38" t="s">
        <v>9</v>
      </c>
      <c r="B220" s="38" t="s">
        <v>9</v>
      </c>
      <c r="C220" s="38" t="s">
        <v>1268</v>
      </c>
      <c r="D220" s="38">
        <v>221</v>
      </c>
      <c r="E220" s="38" t="s">
        <v>1270</v>
      </c>
      <c r="F220" s="38"/>
      <c r="G220" s="38" t="s">
        <v>596</v>
      </c>
      <c r="H220" s="38" t="s">
        <v>472</v>
      </c>
      <c r="I220" s="38">
        <v>0</v>
      </c>
      <c r="J220" s="39">
        <v>0</v>
      </c>
      <c r="K220" s="38">
        <v>0</v>
      </c>
      <c r="L220" s="38">
        <v>0</v>
      </c>
      <c r="M220" s="39">
        <v>0</v>
      </c>
      <c r="N220" s="39">
        <v>8.5099999999999998E-6</v>
      </c>
      <c r="O220" s="38" t="s">
        <v>5095</v>
      </c>
    </row>
    <row r="221" spans="1:15" x14ac:dyDescent="0.35">
      <c r="A221" s="38" t="s">
        <v>9</v>
      </c>
      <c r="B221" s="38" t="s">
        <v>9</v>
      </c>
      <c r="C221" s="38" t="s">
        <v>1271</v>
      </c>
      <c r="D221" s="38">
        <v>222</v>
      </c>
      <c r="E221" s="38" t="s">
        <v>1273</v>
      </c>
      <c r="F221" s="38"/>
      <c r="G221" s="38" t="s">
        <v>596</v>
      </c>
      <c r="H221" s="38" t="s">
        <v>472</v>
      </c>
      <c r="I221" s="38">
        <v>0</v>
      </c>
      <c r="J221" s="39">
        <v>0</v>
      </c>
      <c r="K221" s="38">
        <v>0</v>
      </c>
      <c r="L221" s="38">
        <v>0</v>
      </c>
      <c r="M221" s="39">
        <v>0</v>
      </c>
      <c r="N221" s="39">
        <v>8.5099999999999998E-6</v>
      </c>
      <c r="O221" s="38" t="s">
        <v>5096</v>
      </c>
    </row>
    <row r="222" spans="1:15" x14ac:dyDescent="0.35">
      <c r="A222" s="38" t="s">
        <v>9</v>
      </c>
      <c r="B222" s="38" t="s">
        <v>9</v>
      </c>
      <c r="C222" s="38" t="s">
        <v>1274</v>
      </c>
      <c r="D222" s="38">
        <v>223</v>
      </c>
      <c r="E222" s="38" t="s">
        <v>1276</v>
      </c>
      <c r="F222" s="38"/>
      <c r="G222" s="38" t="s">
        <v>596</v>
      </c>
      <c r="H222" s="38" t="s">
        <v>472</v>
      </c>
      <c r="I222" s="38">
        <v>0</v>
      </c>
      <c r="J222" s="39">
        <v>0</v>
      </c>
      <c r="K222" s="38">
        <v>0</v>
      </c>
      <c r="L222" s="38">
        <v>0</v>
      </c>
      <c r="M222" s="39">
        <v>0</v>
      </c>
      <c r="N222" s="39">
        <v>0</v>
      </c>
      <c r="O222" s="38" t="s">
        <v>5097</v>
      </c>
    </row>
    <row r="223" spans="1:15" x14ac:dyDescent="0.35">
      <c r="A223" s="38" t="s">
        <v>9</v>
      </c>
      <c r="B223" s="38" t="s">
        <v>9</v>
      </c>
      <c r="C223" s="38" t="s">
        <v>1277</v>
      </c>
      <c r="D223" s="38">
        <v>224</v>
      </c>
      <c r="E223" s="38" t="s">
        <v>1279</v>
      </c>
      <c r="F223" s="38"/>
      <c r="G223" s="38" t="s">
        <v>596</v>
      </c>
      <c r="H223" s="38" t="s">
        <v>472</v>
      </c>
      <c r="I223" s="38">
        <v>0</v>
      </c>
      <c r="J223" s="39">
        <v>0</v>
      </c>
      <c r="K223" s="38">
        <v>0</v>
      </c>
      <c r="L223" s="38">
        <v>0</v>
      </c>
      <c r="M223" s="39">
        <v>0</v>
      </c>
      <c r="N223" s="39">
        <v>0</v>
      </c>
      <c r="O223" s="38" t="s">
        <v>5098</v>
      </c>
    </row>
    <row r="224" spans="1:15" x14ac:dyDescent="0.35">
      <c r="A224" s="38" t="s">
        <v>9</v>
      </c>
      <c r="B224" s="38" t="s">
        <v>9</v>
      </c>
      <c r="C224" s="38" t="s">
        <v>1280</v>
      </c>
      <c r="D224" s="38">
        <v>225</v>
      </c>
      <c r="E224" s="38" t="s">
        <v>1282</v>
      </c>
      <c r="F224" s="38"/>
      <c r="G224" s="38" t="s">
        <v>596</v>
      </c>
      <c r="H224" s="38" t="s">
        <v>472</v>
      </c>
      <c r="I224" s="38">
        <v>0</v>
      </c>
      <c r="J224" s="39">
        <v>0</v>
      </c>
      <c r="K224" s="38">
        <v>0</v>
      </c>
      <c r="L224" s="38">
        <v>0</v>
      </c>
      <c r="M224" s="39">
        <v>0</v>
      </c>
      <c r="N224" s="39">
        <v>0</v>
      </c>
      <c r="O224" s="38" t="s">
        <v>5099</v>
      </c>
    </row>
    <row r="225" spans="1:15" x14ac:dyDescent="0.35">
      <c r="A225" s="38" t="s">
        <v>9</v>
      </c>
      <c r="B225" s="38" t="s">
        <v>9</v>
      </c>
      <c r="C225" s="38" t="s">
        <v>1283</v>
      </c>
      <c r="D225" s="38">
        <v>226</v>
      </c>
      <c r="E225" s="38" t="s">
        <v>1285</v>
      </c>
      <c r="F225" s="38"/>
      <c r="G225" s="38" t="s">
        <v>596</v>
      </c>
      <c r="H225" s="38" t="s">
        <v>472</v>
      </c>
      <c r="I225" s="38">
        <v>0</v>
      </c>
      <c r="J225" s="39">
        <v>0</v>
      </c>
      <c r="K225" s="38">
        <v>0</v>
      </c>
      <c r="L225" s="38">
        <v>0</v>
      </c>
      <c r="M225" s="39">
        <v>0</v>
      </c>
      <c r="N225" s="39">
        <v>0</v>
      </c>
      <c r="O225" s="38" t="s">
        <v>5100</v>
      </c>
    </row>
    <row r="226" spans="1:15" x14ac:dyDescent="0.35">
      <c r="A226" s="38" t="s">
        <v>9</v>
      </c>
      <c r="B226" s="38" t="s">
        <v>9</v>
      </c>
      <c r="C226" s="38" t="s">
        <v>1286</v>
      </c>
      <c r="D226" s="38">
        <v>227</v>
      </c>
      <c r="E226" s="38" t="s">
        <v>1288</v>
      </c>
      <c r="F226" s="38"/>
      <c r="G226" s="38" t="s">
        <v>596</v>
      </c>
      <c r="H226" s="38" t="s">
        <v>472</v>
      </c>
      <c r="I226" s="38">
        <v>0</v>
      </c>
      <c r="J226" s="39">
        <v>0</v>
      </c>
      <c r="K226" s="38">
        <v>0</v>
      </c>
      <c r="L226" s="38">
        <v>0</v>
      </c>
      <c r="M226" s="39">
        <v>0</v>
      </c>
      <c r="N226" s="39">
        <v>8.5099999999999998E-6</v>
      </c>
      <c r="O226" s="38" t="s">
        <v>5101</v>
      </c>
    </row>
    <row r="227" spans="1:15" x14ac:dyDescent="0.35">
      <c r="A227" s="38" t="s">
        <v>9</v>
      </c>
      <c r="B227" s="38" t="s">
        <v>9</v>
      </c>
      <c r="C227" s="38" t="s">
        <v>1289</v>
      </c>
      <c r="D227" s="38">
        <v>228</v>
      </c>
      <c r="E227" s="38" t="s">
        <v>1291</v>
      </c>
      <c r="F227" s="38"/>
      <c r="G227" s="38" t="s">
        <v>596</v>
      </c>
      <c r="H227" s="38" t="s">
        <v>472</v>
      </c>
      <c r="I227" s="38">
        <v>0</v>
      </c>
      <c r="J227" s="39">
        <v>0</v>
      </c>
      <c r="K227" s="38">
        <v>0</v>
      </c>
      <c r="L227" s="38">
        <v>0</v>
      </c>
      <c r="M227" s="39">
        <v>0</v>
      </c>
      <c r="N227" s="39">
        <v>0</v>
      </c>
      <c r="O227" s="38" t="s">
        <v>5102</v>
      </c>
    </row>
    <row r="228" spans="1:15" x14ac:dyDescent="0.35">
      <c r="A228" s="38" t="s">
        <v>9</v>
      </c>
      <c r="B228" s="38" t="s">
        <v>9</v>
      </c>
      <c r="C228" s="38" t="s">
        <v>1292</v>
      </c>
      <c r="D228" s="38">
        <v>229</v>
      </c>
      <c r="E228" s="38" t="s">
        <v>1294</v>
      </c>
      <c r="F228" s="38"/>
      <c r="G228" s="38" t="s">
        <v>596</v>
      </c>
      <c r="H228" s="38" t="s">
        <v>472</v>
      </c>
      <c r="I228" s="38">
        <v>0</v>
      </c>
      <c r="J228" s="39">
        <v>0</v>
      </c>
      <c r="K228" s="38">
        <v>0</v>
      </c>
      <c r="L228" s="38">
        <v>0</v>
      </c>
      <c r="M228" s="39">
        <v>0</v>
      </c>
      <c r="N228" s="39">
        <v>0</v>
      </c>
      <c r="O228" s="38" t="s">
        <v>5103</v>
      </c>
    </row>
    <row r="229" spans="1:15" x14ac:dyDescent="0.35">
      <c r="A229" s="38" t="s">
        <v>9</v>
      </c>
      <c r="B229" s="38" t="s">
        <v>9</v>
      </c>
      <c r="C229" s="38" t="s">
        <v>1295</v>
      </c>
      <c r="D229" s="38">
        <v>230</v>
      </c>
      <c r="E229" s="38" t="s">
        <v>1297</v>
      </c>
      <c r="F229" s="38"/>
      <c r="G229" s="38" t="s">
        <v>596</v>
      </c>
      <c r="H229" s="38" t="s">
        <v>472</v>
      </c>
      <c r="I229" s="38">
        <v>0</v>
      </c>
      <c r="J229" s="39">
        <v>0</v>
      </c>
      <c r="K229" s="38">
        <v>0</v>
      </c>
      <c r="L229" s="38">
        <v>0</v>
      </c>
      <c r="M229" s="39">
        <v>0</v>
      </c>
      <c r="N229" s="39">
        <v>0</v>
      </c>
      <c r="O229" s="38" t="s">
        <v>5104</v>
      </c>
    </row>
    <row r="230" spans="1:15" x14ac:dyDescent="0.35">
      <c r="A230" s="38" t="s">
        <v>9</v>
      </c>
      <c r="B230" s="38" t="s">
        <v>9</v>
      </c>
      <c r="C230" s="38" t="s">
        <v>1298</v>
      </c>
      <c r="D230" s="38">
        <v>231</v>
      </c>
      <c r="E230" s="38" t="s">
        <v>1300</v>
      </c>
      <c r="F230" s="38"/>
      <c r="G230" s="38" t="s">
        <v>596</v>
      </c>
      <c r="H230" s="38" t="s">
        <v>472</v>
      </c>
      <c r="I230" s="38">
        <v>0</v>
      </c>
      <c r="J230" s="39">
        <v>0</v>
      </c>
      <c r="K230" s="38">
        <v>0</v>
      </c>
      <c r="L230" s="38">
        <v>0</v>
      </c>
      <c r="M230" s="39">
        <v>0</v>
      </c>
      <c r="N230" s="39">
        <v>0</v>
      </c>
      <c r="O230" s="38" t="s">
        <v>5105</v>
      </c>
    </row>
    <row r="231" spans="1:15" x14ac:dyDescent="0.35">
      <c r="A231" s="38" t="s">
        <v>9</v>
      </c>
      <c r="B231" s="38" t="s">
        <v>9</v>
      </c>
      <c r="C231" s="38" t="s">
        <v>1301</v>
      </c>
      <c r="D231" s="38">
        <v>232</v>
      </c>
      <c r="E231" s="38" t="s">
        <v>1303</v>
      </c>
      <c r="F231" s="38"/>
      <c r="G231" s="38" t="s">
        <v>596</v>
      </c>
      <c r="H231" s="38" t="s">
        <v>472</v>
      </c>
      <c r="I231" s="38">
        <v>0</v>
      </c>
      <c r="J231" s="39">
        <v>0</v>
      </c>
      <c r="K231" s="38">
        <v>0</v>
      </c>
      <c r="L231" s="38">
        <v>0</v>
      </c>
      <c r="M231" s="39">
        <v>0</v>
      </c>
      <c r="N231" s="39">
        <v>0</v>
      </c>
      <c r="O231" s="38" t="s">
        <v>5106</v>
      </c>
    </row>
    <row r="232" spans="1:15" x14ac:dyDescent="0.35">
      <c r="A232" s="38" t="s">
        <v>9</v>
      </c>
      <c r="B232" s="38" t="s">
        <v>9</v>
      </c>
      <c r="C232" s="38" t="s">
        <v>1304</v>
      </c>
      <c r="D232" s="38">
        <v>233</v>
      </c>
      <c r="E232" s="38" t="s">
        <v>1306</v>
      </c>
      <c r="F232" s="38"/>
      <c r="G232" s="38" t="s">
        <v>596</v>
      </c>
      <c r="H232" s="38" t="s">
        <v>472</v>
      </c>
      <c r="I232" s="38">
        <v>0</v>
      </c>
      <c r="J232" s="39">
        <v>0</v>
      </c>
      <c r="K232" s="38">
        <v>0</v>
      </c>
      <c r="L232" s="38">
        <v>0</v>
      </c>
      <c r="M232" s="39">
        <v>0</v>
      </c>
      <c r="N232" s="39">
        <v>0</v>
      </c>
      <c r="O232" s="38" t="s">
        <v>5107</v>
      </c>
    </row>
    <row r="233" spans="1:15" x14ac:dyDescent="0.35">
      <c r="A233" s="38" t="s">
        <v>9</v>
      </c>
      <c r="B233" s="38" t="s">
        <v>9</v>
      </c>
      <c r="C233" s="38" t="s">
        <v>1307</v>
      </c>
      <c r="D233" s="38">
        <v>235</v>
      </c>
      <c r="E233" s="38" t="s">
        <v>1309</v>
      </c>
      <c r="F233" s="38"/>
      <c r="G233" s="38" t="s">
        <v>596</v>
      </c>
      <c r="H233" s="38" t="s">
        <v>472</v>
      </c>
      <c r="I233" s="38">
        <v>0</v>
      </c>
      <c r="J233" s="39">
        <v>0</v>
      </c>
      <c r="K233" s="38">
        <v>0</v>
      </c>
      <c r="L233" s="38">
        <v>0</v>
      </c>
      <c r="M233" s="39">
        <v>0</v>
      </c>
      <c r="N233" s="39">
        <v>0</v>
      </c>
      <c r="O233" s="38" t="s">
        <v>5108</v>
      </c>
    </row>
    <row r="234" spans="1:15" x14ac:dyDescent="0.35">
      <c r="A234" s="38" t="s">
        <v>9</v>
      </c>
      <c r="B234" s="38" t="s">
        <v>9</v>
      </c>
      <c r="C234" s="38" t="s">
        <v>1310</v>
      </c>
      <c r="D234" s="38">
        <v>236</v>
      </c>
      <c r="E234" s="38" t="s">
        <v>1312</v>
      </c>
      <c r="F234" s="38"/>
      <c r="G234" s="38" t="s">
        <v>596</v>
      </c>
      <c r="H234" s="38" t="s">
        <v>472</v>
      </c>
      <c r="I234" s="38">
        <v>0</v>
      </c>
      <c r="J234" s="39">
        <v>0</v>
      </c>
      <c r="K234" s="38">
        <v>0</v>
      </c>
      <c r="L234" s="38">
        <v>0</v>
      </c>
      <c r="M234" s="39">
        <v>0</v>
      </c>
      <c r="N234" s="39">
        <v>0</v>
      </c>
      <c r="O234" s="38" t="s">
        <v>5109</v>
      </c>
    </row>
    <row r="235" spans="1:15" x14ac:dyDescent="0.35">
      <c r="A235" s="38" t="s">
        <v>9</v>
      </c>
      <c r="B235" s="38" t="s">
        <v>9</v>
      </c>
      <c r="C235" s="38" t="s">
        <v>1313</v>
      </c>
      <c r="D235" s="38">
        <v>237</v>
      </c>
      <c r="E235" s="38" t="s">
        <v>1315</v>
      </c>
      <c r="F235" s="38"/>
      <c r="G235" s="38" t="s">
        <v>596</v>
      </c>
      <c r="H235" s="38" t="s">
        <v>472</v>
      </c>
      <c r="I235" s="38">
        <v>0</v>
      </c>
      <c r="J235" s="39">
        <v>0</v>
      </c>
      <c r="K235" s="38">
        <v>0</v>
      </c>
      <c r="L235" s="38">
        <v>0</v>
      </c>
      <c r="M235" s="39">
        <v>0</v>
      </c>
      <c r="N235" s="39">
        <v>0</v>
      </c>
      <c r="O235" s="38" t="s">
        <v>5110</v>
      </c>
    </row>
    <row r="236" spans="1:15" x14ac:dyDescent="0.35">
      <c r="A236" s="38" t="s">
        <v>9</v>
      </c>
      <c r="B236" s="38" t="s">
        <v>9</v>
      </c>
      <c r="C236" s="38" t="s">
        <v>1316</v>
      </c>
      <c r="D236" s="38">
        <v>238</v>
      </c>
      <c r="E236" s="38" t="s">
        <v>1318</v>
      </c>
      <c r="F236" s="38"/>
      <c r="G236" s="38" t="s">
        <v>596</v>
      </c>
      <c r="H236" s="38" t="s">
        <v>472</v>
      </c>
      <c r="I236" s="38">
        <v>0</v>
      </c>
      <c r="J236" s="39">
        <v>0</v>
      </c>
      <c r="K236" s="38">
        <v>0</v>
      </c>
      <c r="L236" s="38">
        <v>0</v>
      </c>
      <c r="M236" s="39">
        <v>0</v>
      </c>
      <c r="N236" s="39">
        <v>0</v>
      </c>
      <c r="O236" s="38" t="s">
        <v>5111</v>
      </c>
    </row>
    <row r="237" spans="1:15" x14ac:dyDescent="0.35">
      <c r="A237" s="38" t="s">
        <v>9</v>
      </c>
      <c r="B237" s="38" t="s">
        <v>9</v>
      </c>
      <c r="C237" s="38" t="s">
        <v>1319</v>
      </c>
      <c r="D237" s="38">
        <v>239</v>
      </c>
      <c r="E237" s="38" t="s">
        <v>1321</v>
      </c>
      <c r="F237" s="38"/>
      <c r="G237" s="38" t="s">
        <v>596</v>
      </c>
      <c r="H237" s="38" t="s">
        <v>472</v>
      </c>
      <c r="I237" s="38">
        <v>0</v>
      </c>
      <c r="J237" s="39">
        <v>0</v>
      </c>
      <c r="K237" s="38">
        <v>0</v>
      </c>
      <c r="L237" s="38">
        <v>0</v>
      </c>
      <c r="M237" s="39">
        <v>0</v>
      </c>
      <c r="N237" s="39">
        <v>1.7018E-4</v>
      </c>
      <c r="O237" s="38" t="s">
        <v>5112</v>
      </c>
    </row>
    <row r="238" spans="1:15" x14ac:dyDescent="0.35">
      <c r="A238" s="38" t="s">
        <v>9</v>
      </c>
      <c r="B238" s="38" t="s">
        <v>9</v>
      </c>
      <c r="C238" s="38" t="s">
        <v>1322</v>
      </c>
      <c r="D238" s="38">
        <v>240</v>
      </c>
      <c r="E238" s="38" t="s">
        <v>1324</v>
      </c>
      <c r="F238" s="38"/>
      <c r="G238" s="38" t="s">
        <v>596</v>
      </c>
      <c r="H238" s="38" t="s">
        <v>472</v>
      </c>
      <c r="I238" s="38">
        <v>0</v>
      </c>
      <c r="J238" s="39">
        <v>0</v>
      </c>
      <c r="K238" s="38">
        <v>0</v>
      </c>
      <c r="L238" s="38">
        <v>0</v>
      </c>
      <c r="M238" s="39">
        <v>0</v>
      </c>
      <c r="N238" s="39">
        <v>0</v>
      </c>
      <c r="O238" s="38" t="s">
        <v>5113</v>
      </c>
    </row>
    <row r="239" spans="1:15" x14ac:dyDescent="0.35">
      <c r="A239" s="38" t="s">
        <v>9</v>
      </c>
      <c r="B239" s="38" t="s">
        <v>9</v>
      </c>
      <c r="C239" s="38" t="s">
        <v>1325</v>
      </c>
      <c r="D239" s="38">
        <v>241</v>
      </c>
      <c r="E239" s="38" t="s">
        <v>1327</v>
      </c>
      <c r="F239" s="38"/>
      <c r="G239" s="38" t="s">
        <v>596</v>
      </c>
      <c r="H239" s="38" t="s">
        <v>472</v>
      </c>
      <c r="I239" s="38">
        <v>0</v>
      </c>
      <c r="J239" s="39">
        <v>0</v>
      </c>
      <c r="K239" s="38">
        <v>0</v>
      </c>
      <c r="L239" s="38">
        <v>0</v>
      </c>
      <c r="M239" s="39">
        <v>0</v>
      </c>
      <c r="N239" s="39">
        <v>0</v>
      </c>
      <c r="O239" s="38" t="s">
        <v>5114</v>
      </c>
    </row>
    <row r="240" spans="1:15" x14ac:dyDescent="0.35">
      <c r="A240" s="38" t="s">
        <v>9</v>
      </c>
      <c r="B240" s="38" t="s">
        <v>9</v>
      </c>
      <c r="C240" s="38" t="s">
        <v>1328</v>
      </c>
      <c r="D240" s="38">
        <v>242</v>
      </c>
      <c r="E240" s="38" t="s">
        <v>1330</v>
      </c>
      <c r="F240" s="38"/>
      <c r="G240" s="38" t="s">
        <v>596</v>
      </c>
      <c r="H240" s="38" t="s">
        <v>472</v>
      </c>
      <c r="I240" s="38">
        <v>0</v>
      </c>
      <c r="J240" s="39">
        <v>0</v>
      </c>
      <c r="K240" s="38">
        <v>0</v>
      </c>
      <c r="L240" s="38">
        <v>0</v>
      </c>
      <c r="M240" s="39">
        <v>0</v>
      </c>
      <c r="N240" s="39">
        <v>0</v>
      </c>
      <c r="O240" s="38" t="s">
        <v>5115</v>
      </c>
    </row>
    <row r="241" spans="1:15" x14ac:dyDescent="0.35">
      <c r="A241" s="38" t="s">
        <v>9</v>
      </c>
      <c r="B241" s="38" t="s">
        <v>9</v>
      </c>
      <c r="C241" s="38" t="s">
        <v>1331</v>
      </c>
      <c r="D241" s="38">
        <v>243</v>
      </c>
      <c r="E241" s="38" t="s">
        <v>1333</v>
      </c>
      <c r="F241" s="38"/>
      <c r="G241" s="38" t="s">
        <v>596</v>
      </c>
      <c r="H241" s="38" t="s">
        <v>472</v>
      </c>
      <c r="I241" s="38">
        <v>0</v>
      </c>
      <c r="J241" s="39">
        <v>0</v>
      </c>
      <c r="K241" s="38">
        <v>0</v>
      </c>
      <c r="L241" s="38">
        <v>0</v>
      </c>
      <c r="M241" s="39">
        <v>0</v>
      </c>
      <c r="N241" s="39">
        <v>0</v>
      </c>
      <c r="O241" s="38" t="s">
        <v>5116</v>
      </c>
    </row>
    <row r="242" spans="1:15" x14ac:dyDescent="0.35">
      <c r="A242" s="38" t="s">
        <v>9</v>
      </c>
      <c r="B242" s="38" t="s">
        <v>9</v>
      </c>
      <c r="C242" s="38" t="s">
        <v>1334</v>
      </c>
      <c r="D242" s="38">
        <v>244</v>
      </c>
      <c r="E242" s="38" t="s">
        <v>1336</v>
      </c>
      <c r="F242" s="38"/>
      <c r="G242" s="38" t="s">
        <v>596</v>
      </c>
      <c r="H242" s="38" t="s">
        <v>472</v>
      </c>
      <c r="I242" s="38">
        <v>0</v>
      </c>
      <c r="J242" s="39">
        <v>0</v>
      </c>
      <c r="K242" s="38">
        <v>0</v>
      </c>
      <c r="L242" s="38">
        <v>0</v>
      </c>
      <c r="M242" s="39">
        <v>0</v>
      </c>
      <c r="N242" s="39">
        <v>0</v>
      </c>
      <c r="O242" s="38" t="s">
        <v>5117</v>
      </c>
    </row>
    <row r="243" spans="1:15" x14ac:dyDescent="0.35">
      <c r="A243" s="38" t="s">
        <v>9</v>
      </c>
      <c r="B243" s="38" t="s">
        <v>9</v>
      </c>
      <c r="C243" s="38" t="s">
        <v>1337</v>
      </c>
      <c r="D243" s="38">
        <v>245</v>
      </c>
      <c r="E243" s="38" t="s">
        <v>1339</v>
      </c>
      <c r="F243" s="38"/>
      <c r="G243" s="38" t="s">
        <v>596</v>
      </c>
      <c r="H243" s="38" t="s">
        <v>472</v>
      </c>
      <c r="I243" s="38">
        <v>0</v>
      </c>
      <c r="J243" s="39">
        <v>0</v>
      </c>
      <c r="K243" s="38">
        <v>0</v>
      </c>
      <c r="L243" s="38">
        <v>0</v>
      </c>
      <c r="M243" s="39">
        <v>0</v>
      </c>
      <c r="N243" s="39">
        <v>0</v>
      </c>
      <c r="O243" s="38" t="s">
        <v>5118</v>
      </c>
    </row>
    <row r="244" spans="1:15" x14ac:dyDescent="0.35">
      <c r="A244" s="38" t="s">
        <v>9</v>
      </c>
      <c r="B244" s="38" t="s">
        <v>9</v>
      </c>
      <c r="C244" s="38" t="s">
        <v>1340</v>
      </c>
      <c r="D244" s="38">
        <v>246</v>
      </c>
      <c r="E244" s="38" t="s">
        <v>1342</v>
      </c>
      <c r="F244" s="38"/>
      <c r="G244" s="38" t="s">
        <v>596</v>
      </c>
      <c r="H244" s="38" t="s">
        <v>472</v>
      </c>
      <c r="I244" s="38">
        <v>0</v>
      </c>
      <c r="J244" s="39">
        <v>0</v>
      </c>
      <c r="K244" s="38">
        <v>0</v>
      </c>
      <c r="L244" s="38">
        <v>0</v>
      </c>
      <c r="M244" s="39">
        <v>0</v>
      </c>
      <c r="N244" s="39">
        <v>0</v>
      </c>
      <c r="O244" s="38" t="s">
        <v>5119</v>
      </c>
    </row>
    <row r="245" spans="1:15" x14ac:dyDescent="0.35">
      <c r="A245" s="38" t="s">
        <v>9</v>
      </c>
      <c r="B245" s="38" t="s">
        <v>9</v>
      </c>
      <c r="C245" s="38" t="s">
        <v>1343</v>
      </c>
      <c r="D245" s="38">
        <v>247</v>
      </c>
      <c r="E245" s="38" t="s">
        <v>1345</v>
      </c>
      <c r="F245" s="38"/>
      <c r="G245" s="38" t="s">
        <v>596</v>
      </c>
      <c r="H245" s="38" t="s">
        <v>472</v>
      </c>
      <c r="I245" s="38">
        <v>0</v>
      </c>
      <c r="J245" s="39">
        <v>0</v>
      </c>
      <c r="K245" s="38">
        <v>0</v>
      </c>
      <c r="L245" s="38">
        <v>0</v>
      </c>
      <c r="M245" s="39">
        <v>0</v>
      </c>
      <c r="N245" s="39">
        <v>2.5525999999999999E-4</v>
      </c>
      <c r="O245" s="38" t="s">
        <v>5120</v>
      </c>
    </row>
    <row r="246" spans="1:15" x14ac:dyDescent="0.35">
      <c r="A246" s="38" t="s">
        <v>9</v>
      </c>
      <c r="B246" s="38" t="s">
        <v>9</v>
      </c>
      <c r="C246" s="38" t="s">
        <v>1346</v>
      </c>
      <c r="D246" s="38">
        <v>248</v>
      </c>
      <c r="E246" s="38" t="s">
        <v>1348</v>
      </c>
      <c r="F246" s="38"/>
      <c r="G246" s="38" t="s">
        <v>596</v>
      </c>
      <c r="H246" s="38" t="s">
        <v>472</v>
      </c>
      <c r="I246" s="38">
        <v>0</v>
      </c>
      <c r="J246" s="39">
        <v>0</v>
      </c>
      <c r="K246" s="38">
        <v>0</v>
      </c>
      <c r="L246" s="38">
        <v>0</v>
      </c>
      <c r="M246" s="39">
        <v>0</v>
      </c>
      <c r="N246" s="39">
        <v>0</v>
      </c>
      <c r="O246" s="38" t="s">
        <v>5121</v>
      </c>
    </row>
    <row r="247" spans="1:15" x14ac:dyDescent="0.35">
      <c r="A247" s="38" t="s">
        <v>9</v>
      </c>
      <c r="B247" s="38" t="s">
        <v>9</v>
      </c>
      <c r="C247" s="38" t="s">
        <v>1349</v>
      </c>
      <c r="D247" s="38">
        <v>249</v>
      </c>
      <c r="E247" s="38" t="s">
        <v>1351</v>
      </c>
      <c r="F247" s="38"/>
      <c r="G247" s="38" t="s">
        <v>598</v>
      </c>
      <c r="H247" s="38" t="s">
        <v>472</v>
      </c>
      <c r="I247" s="38">
        <v>0</v>
      </c>
      <c r="J247" s="39">
        <v>0</v>
      </c>
      <c r="K247" s="38">
        <v>0</v>
      </c>
      <c r="L247" s="38">
        <v>0</v>
      </c>
      <c r="M247" s="39">
        <v>0</v>
      </c>
      <c r="N247" s="39">
        <v>0</v>
      </c>
      <c r="O247" s="38" t="s">
        <v>5122</v>
      </c>
    </row>
    <row r="248" spans="1:15" x14ac:dyDescent="0.35">
      <c r="A248" s="38" t="s">
        <v>9</v>
      </c>
      <c r="B248" s="38" t="s">
        <v>9</v>
      </c>
      <c r="C248" s="38" t="s">
        <v>1352</v>
      </c>
      <c r="D248" s="38">
        <v>250</v>
      </c>
      <c r="E248" s="38" t="s">
        <v>1354</v>
      </c>
      <c r="F248" s="38"/>
      <c r="G248" s="38" t="s">
        <v>598</v>
      </c>
      <c r="H248" s="38" t="s">
        <v>472</v>
      </c>
      <c r="I248" s="38">
        <v>0</v>
      </c>
      <c r="J248" s="39">
        <v>0</v>
      </c>
      <c r="K248" s="38">
        <v>0</v>
      </c>
      <c r="L248" s="38">
        <v>0</v>
      </c>
      <c r="M248" s="39">
        <v>0</v>
      </c>
      <c r="N248" s="39">
        <v>0</v>
      </c>
      <c r="O248" s="38" t="s">
        <v>5123</v>
      </c>
    </row>
    <row r="249" spans="1:15" x14ac:dyDescent="0.35">
      <c r="A249" s="38" t="s">
        <v>9</v>
      </c>
      <c r="B249" s="38" t="s">
        <v>9</v>
      </c>
      <c r="C249" s="38" t="s">
        <v>1355</v>
      </c>
      <c r="D249" s="38">
        <v>251</v>
      </c>
      <c r="E249" s="38" t="s">
        <v>1357</v>
      </c>
      <c r="F249" s="38"/>
      <c r="G249" s="38" t="s">
        <v>598</v>
      </c>
      <c r="H249" s="38" t="s">
        <v>472</v>
      </c>
      <c r="I249" s="38">
        <v>0</v>
      </c>
      <c r="J249" s="39">
        <v>0</v>
      </c>
      <c r="K249" s="38">
        <v>0</v>
      </c>
      <c r="L249" s="38">
        <v>0</v>
      </c>
      <c r="M249" s="39">
        <v>0</v>
      </c>
      <c r="N249" s="39">
        <v>1.702E-5</v>
      </c>
      <c r="O249" s="38" t="s">
        <v>5124</v>
      </c>
    </row>
    <row r="250" spans="1:15" x14ac:dyDescent="0.35">
      <c r="A250" s="38" t="s">
        <v>9</v>
      </c>
      <c r="B250" s="38" t="s">
        <v>9</v>
      </c>
      <c r="C250" s="38" t="s">
        <v>1358</v>
      </c>
      <c r="D250" s="38">
        <v>252</v>
      </c>
      <c r="E250" s="38" t="s">
        <v>1360</v>
      </c>
      <c r="F250" s="38"/>
      <c r="G250" s="38" t="s">
        <v>598</v>
      </c>
      <c r="H250" s="38" t="s">
        <v>472</v>
      </c>
      <c r="I250" s="38">
        <v>0</v>
      </c>
      <c r="J250" s="39">
        <v>0</v>
      </c>
      <c r="K250" s="38">
        <v>0</v>
      </c>
      <c r="L250" s="38">
        <v>0</v>
      </c>
      <c r="M250" s="39">
        <v>0</v>
      </c>
      <c r="N250" s="39">
        <v>8.5099999999999998E-6</v>
      </c>
      <c r="O250" s="38" t="s">
        <v>5125</v>
      </c>
    </row>
    <row r="251" spans="1:15" x14ac:dyDescent="0.35">
      <c r="A251" s="38" t="s">
        <v>9</v>
      </c>
      <c r="B251" s="38" t="s">
        <v>9</v>
      </c>
      <c r="C251" s="38" t="s">
        <v>1361</v>
      </c>
      <c r="D251" s="38">
        <v>253</v>
      </c>
      <c r="E251" s="38" t="s">
        <v>1363</v>
      </c>
      <c r="F251" s="38"/>
      <c r="G251" s="38" t="s">
        <v>599</v>
      </c>
      <c r="H251" s="38" t="s">
        <v>472</v>
      </c>
      <c r="I251" s="38">
        <v>0</v>
      </c>
      <c r="J251" s="39">
        <v>0</v>
      </c>
      <c r="K251" s="38">
        <v>0</v>
      </c>
      <c r="L251" s="38">
        <v>0</v>
      </c>
      <c r="M251" s="39">
        <v>0</v>
      </c>
      <c r="N251" s="39">
        <v>8.5099999999999998E-6</v>
      </c>
      <c r="O251" s="38" t="s">
        <v>5126</v>
      </c>
    </row>
    <row r="252" spans="1:15" x14ac:dyDescent="0.35">
      <c r="A252" s="38" t="s">
        <v>9</v>
      </c>
      <c r="B252" s="38" t="s">
        <v>9</v>
      </c>
      <c r="C252" s="38" t="s">
        <v>1364</v>
      </c>
      <c r="D252" s="38">
        <v>254</v>
      </c>
      <c r="E252" s="38" t="s">
        <v>1366</v>
      </c>
      <c r="F252" s="38"/>
      <c r="G252" s="38" t="s">
        <v>597</v>
      </c>
      <c r="H252" s="38" t="s">
        <v>472</v>
      </c>
      <c r="I252" s="38">
        <v>0</v>
      </c>
      <c r="J252" s="39">
        <v>0</v>
      </c>
      <c r="K252" s="38">
        <v>0</v>
      </c>
      <c r="L252" s="38">
        <v>0</v>
      </c>
      <c r="M252" s="39">
        <v>0</v>
      </c>
      <c r="N252" s="39">
        <v>1.702E-5</v>
      </c>
      <c r="O252" s="38" t="s">
        <v>5127</v>
      </c>
    </row>
    <row r="253" spans="1:15" x14ac:dyDescent="0.35">
      <c r="A253" s="38" t="s">
        <v>9</v>
      </c>
      <c r="B253" s="38" t="s">
        <v>9</v>
      </c>
      <c r="C253" s="38" t="s">
        <v>1367</v>
      </c>
      <c r="D253" s="38">
        <v>255</v>
      </c>
      <c r="E253" s="38" t="s">
        <v>1369</v>
      </c>
      <c r="F253" s="38"/>
      <c r="G253" s="38" t="s">
        <v>597</v>
      </c>
      <c r="H253" s="38" t="s">
        <v>472</v>
      </c>
      <c r="I253" s="38">
        <v>0</v>
      </c>
      <c r="J253" s="39">
        <v>0</v>
      </c>
      <c r="K253" s="38">
        <v>0</v>
      </c>
      <c r="L253" s="38">
        <v>0</v>
      </c>
      <c r="M253" s="39">
        <v>0</v>
      </c>
      <c r="N253" s="39">
        <v>2.5530000000000001E-5</v>
      </c>
      <c r="O253" s="38" t="s">
        <v>5128</v>
      </c>
    </row>
    <row r="254" spans="1:15" x14ac:dyDescent="0.35">
      <c r="A254" s="38" t="s">
        <v>9</v>
      </c>
      <c r="B254" s="38" t="s">
        <v>9</v>
      </c>
      <c r="C254" s="38" t="s">
        <v>1370</v>
      </c>
      <c r="D254" s="38">
        <v>256</v>
      </c>
      <c r="E254" s="38" t="s">
        <v>1372</v>
      </c>
      <c r="F254" s="38"/>
      <c r="G254" s="38" t="s">
        <v>597</v>
      </c>
      <c r="H254" s="38" t="s">
        <v>472</v>
      </c>
      <c r="I254" s="38">
        <v>0</v>
      </c>
      <c r="J254" s="39">
        <v>0</v>
      </c>
      <c r="K254" s="38">
        <v>0</v>
      </c>
      <c r="L254" s="38">
        <v>0</v>
      </c>
      <c r="M254" s="39">
        <v>0</v>
      </c>
      <c r="N254" s="39">
        <v>9.3599999999999998E-5</v>
      </c>
      <c r="O254" s="38" t="s">
        <v>5129</v>
      </c>
    </row>
    <row r="255" spans="1:15" x14ac:dyDescent="0.35">
      <c r="A255" s="38" t="s">
        <v>9</v>
      </c>
      <c r="B255" s="38" t="s">
        <v>9</v>
      </c>
      <c r="C255" s="38" t="s">
        <v>1373</v>
      </c>
      <c r="D255" s="38">
        <v>257</v>
      </c>
      <c r="E255" s="38" t="s">
        <v>1375</v>
      </c>
      <c r="F255" s="38"/>
      <c r="G255" s="38" t="s">
        <v>597</v>
      </c>
      <c r="H255" s="38" t="s">
        <v>472</v>
      </c>
      <c r="I255" s="38">
        <v>0</v>
      </c>
      <c r="J255" s="39">
        <v>0</v>
      </c>
      <c r="K255" s="38">
        <v>0</v>
      </c>
      <c r="L255" s="38">
        <v>0</v>
      </c>
      <c r="M255" s="39">
        <v>0</v>
      </c>
      <c r="N255" s="39">
        <v>1.702E-5</v>
      </c>
      <c r="O255" s="38" t="s">
        <v>5130</v>
      </c>
    </row>
    <row r="256" spans="1:15" x14ac:dyDescent="0.35">
      <c r="A256" s="38" t="s">
        <v>9</v>
      </c>
      <c r="B256" s="38" t="s">
        <v>9</v>
      </c>
      <c r="C256" s="38" t="s">
        <v>1376</v>
      </c>
      <c r="D256" s="38">
        <v>258</v>
      </c>
      <c r="E256" s="38" t="s">
        <v>1378</v>
      </c>
      <c r="F256" s="38"/>
      <c r="G256" s="38" t="s">
        <v>597</v>
      </c>
      <c r="H256" s="38" t="s">
        <v>472</v>
      </c>
      <c r="I256" s="38">
        <v>0</v>
      </c>
      <c r="J256" s="39">
        <v>0</v>
      </c>
      <c r="K256" s="38">
        <v>0</v>
      </c>
      <c r="L256" s="38">
        <v>0</v>
      </c>
      <c r="M256" s="39">
        <v>0</v>
      </c>
      <c r="N256" s="39">
        <v>1.702E-5</v>
      </c>
      <c r="O256" s="38" t="s">
        <v>5131</v>
      </c>
    </row>
    <row r="257" spans="1:15" x14ac:dyDescent="0.35">
      <c r="A257" s="38" t="s">
        <v>9</v>
      </c>
      <c r="B257" s="38" t="s">
        <v>9</v>
      </c>
      <c r="C257" s="38" t="s">
        <v>1379</v>
      </c>
      <c r="D257" s="38">
        <v>259</v>
      </c>
      <c r="E257" s="38" t="s">
        <v>1381</v>
      </c>
      <c r="F257" s="38"/>
      <c r="G257" s="38" t="s">
        <v>597</v>
      </c>
      <c r="H257" s="38" t="s">
        <v>472</v>
      </c>
      <c r="I257" s="38">
        <v>0</v>
      </c>
      <c r="J257" s="39">
        <v>0</v>
      </c>
      <c r="K257" s="38">
        <v>0</v>
      </c>
      <c r="L257" s="38">
        <v>0</v>
      </c>
      <c r="M257" s="39">
        <v>0</v>
      </c>
      <c r="N257" s="39">
        <v>8.5099999999999998E-6</v>
      </c>
      <c r="O257" s="38" t="s">
        <v>5132</v>
      </c>
    </row>
    <row r="258" spans="1:15" x14ac:dyDescent="0.35">
      <c r="A258" s="38" t="s">
        <v>9</v>
      </c>
      <c r="B258" s="38" t="s">
        <v>9</v>
      </c>
      <c r="C258" s="38" t="s">
        <v>1382</v>
      </c>
      <c r="D258" s="38">
        <v>260</v>
      </c>
      <c r="E258" s="38" t="s">
        <v>1384</v>
      </c>
      <c r="F258" s="38"/>
      <c r="G258" s="38" t="s">
        <v>597</v>
      </c>
      <c r="H258" s="38" t="s">
        <v>472</v>
      </c>
      <c r="I258" s="38">
        <v>0</v>
      </c>
      <c r="J258" s="39">
        <v>0</v>
      </c>
      <c r="K258" s="38">
        <v>0</v>
      </c>
      <c r="L258" s="38">
        <v>0</v>
      </c>
      <c r="M258" s="39">
        <v>0</v>
      </c>
      <c r="N258" s="39">
        <v>0</v>
      </c>
      <c r="O258" s="38" t="s">
        <v>5133</v>
      </c>
    </row>
    <row r="259" spans="1:15" x14ac:dyDescent="0.35">
      <c r="A259" s="38" t="s">
        <v>9</v>
      </c>
      <c r="B259" s="38" t="s">
        <v>9</v>
      </c>
      <c r="C259" s="38" t="s">
        <v>1385</v>
      </c>
      <c r="D259" s="38">
        <v>261</v>
      </c>
      <c r="E259" s="38" t="s">
        <v>1387</v>
      </c>
      <c r="F259" s="38"/>
      <c r="G259" s="38" t="s">
        <v>597</v>
      </c>
      <c r="H259" s="38" t="s">
        <v>472</v>
      </c>
      <c r="I259" s="38">
        <v>0</v>
      </c>
      <c r="J259" s="39">
        <v>0</v>
      </c>
      <c r="K259" s="38">
        <v>0</v>
      </c>
      <c r="L259" s="38">
        <v>0</v>
      </c>
      <c r="M259" s="39">
        <v>0</v>
      </c>
      <c r="N259" s="39">
        <v>4.2540000000000003E-5</v>
      </c>
      <c r="O259" s="38" t="s">
        <v>5134</v>
      </c>
    </row>
    <row r="260" spans="1:15" x14ac:dyDescent="0.35">
      <c r="A260" s="38" t="s">
        <v>9</v>
      </c>
      <c r="B260" s="38" t="s">
        <v>9</v>
      </c>
      <c r="C260" s="38" t="s">
        <v>1388</v>
      </c>
      <c r="D260" s="38">
        <v>262</v>
      </c>
      <c r="E260" s="38" t="s">
        <v>1390</v>
      </c>
      <c r="F260" s="38"/>
      <c r="G260" s="38" t="s">
        <v>597</v>
      </c>
      <c r="H260" s="38" t="s">
        <v>472</v>
      </c>
      <c r="I260" s="38">
        <v>0</v>
      </c>
      <c r="J260" s="39">
        <v>0</v>
      </c>
      <c r="K260" s="38">
        <v>0</v>
      </c>
      <c r="L260" s="38">
        <v>0</v>
      </c>
      <c r="M260" s="39">
        <v>0</v>
      </c>
      <c r="N260" s="39">
        <v>3.04616E-3</v>
      </c>
      <c r="O260" s="38" t="s">
        <v>5135</v>
      </c>
    </row>
    <row r="261" spans="1:15" x14ac:dyDescent="0.35">
      <c r="A261" s="38" t="s">
        <v>9</v>
      </c>
      <c r="B261" s="38" t="s">
        <v>9</v>
      </c>
      <c r="C261" s="38" t="s">
        <v>1391</v>
      </c>
      <c r="D261" s="38">
        <v>263</v>
      </c>
      <c r="E261" s="38" t="s">
        <v>1393</v>
      </c>
      <c r="F261" s="38"/>
      <c r="G261" s="38" t="s">
        <v>597</v>
      </c>
      <c r="H261" s="38" t="s">
        <v>472</v>
      </c>
      <c r="I261" s="38">
        <v>0</v>
      </c>
      <c r="J261" s="39">
        <v>0</v>
      </c>
      <c r="K261" s="38">
        <v>0</v>
      </c>
      <c r="L261" s="38">
        <v>0</v>
      </c>
      <c r="M261" s="39">
        <v>0</v>
      </c>
      <c r="N261" s="39">
        <v>0</v>
      </c>
      <c r="O261" s="38" t="s">
        <v>5136</v>
      </c>
    </row>
    <row r="262" spans="1:15" x14ac:dyDescent="0.35">
      <c r="A262" s="38" t="s">
        <v>9</v>
      </c>
      <c r="B262" s="38" t="s">
        <v>9</v>
      </c>
      <c r="C262" s="38" t="s">
        <v>1394</v>
      </c>
      <c r="D262" s="38">
        <v>264</v>
      </c>
      <c r="E262" s="38" t="s">
        <v>1396</v>
      </c>
      <c r="F262" s="38"/>
      <c r="G262" s="38" t="s">
        <v>596</v>
      </c>
      <c r="H262" s="38" t="s">
        <v>472</v>
      </c>
      <c r="I262" s="38">
        <v>0</v>
      </c>
      <c r="J262" s="39">
        <v>0</v>
      </c>
      <c r="K262" s="38">
        <v>0</v>
      </c>
      <c r="L262" s="38">
        <v>0</v>
      </c>
      <c r="M262" s="39">
        <v>0</v>
      </c>
      <c r="N262" s="39">
        <v>0</v>
      </c>
      <c r="O262" s="38" t="s">
        <v>5137</v>
      </c>
    </row>
    <row r="263" spans="1:15" x14ac:dyDescent="0.35">
      <c r="A263" s="38" t="s">
        <v>9</v>
      </c>
      <c r="B263" s="38" t="s">
        <v>9</v>
      </c>
      <c r="C263" s="38" t="s">
        <v>1397</v>
      </c>
      <c r="D263" s="38">
        <v>265</v>
      </c>
      <c r="E263" s="38" t="s">
        <v>1399</v>
      </c>
      <c r="F263" s="38"/>
      <c r="G263" s="38" t="s">
        <v>596</v>
      </c>
      <c r="H263" s="38" t="s">
        <v>472</v>
      </c>
      <c r="I263" s="38">
        <v>0</v>
      </c>
      <c r="J263" s="39">
        <v>0</v>
      </c>
      <c r="K263" s="38">
        <v>0</v>
      </c>
      <c r="L263" s="38">
        <v>0</v>
      </c>
      <c r="M263" s="39">
        <v>0</v>
      </c>
      <c r="N263" s="39">
        <v>0</v>
      </c>
      <c r="O263" s="38" t="s">
        <v>5138</v>
      </c>
    </row>
    <row r="264" spans="1:15" x14ac:dyDescent="0.35">
      <c r="A264" s="36" t="s">
        <v>9</v>
      </c>
      <c r="B264" s="36" t="s">
        <v>9</v>
      </c>
      <c r="C264" s="36" t="s">
        <v>1400</v>
      </c>
      <c r="D264" s="36">
        <v>266</v>
      </c>
      <c r="E264" s="36" t="s">
        <v>1402</v>
      </c>
      <c r="F264" s="36"/>
      <c r="G264" s="36" t="s">
        <v>421</v>
      </c>
      <c r="H264" s="36" t="s">
        <v>421</v>
      </c>
      <c r="I264" s="36">
        <v>0</v>
      </c>
      <c r="J264" s="37">
        <v>0</v>
      </c>
      <c r="K264" s="36">
        <v>0</v>
      </c>
      <c r="L264" s="36">
        <v>0</v>
      </c>
      <c r="M264" s="37">
        <v>0</v>
      </c>
      <c r="N264" s="37">
        <v>0</v>
      </c>
      <c r="O264" s="36" t="s">
        <v>5139</v>
      </c>
    </row>
    <row r="265" spans="1:15" x14ac:dyDescent="0.35">
      <c r="A265" s="36" t="s">
        <v>9</v>
      </c>
      <c r="B265" s="36" t="s">
        <v>9</v>
      </c>
      <c r="C265" s="36" t="s">
        <v>1403</v>
      </c>
      <c r="D265" s="36">
        <v>270</v>
      </c>
      <c r="E265" s="36" t="s">
        <v>1405</v>
      </c>
      <c r="F265" s="36"/>
      <c r="G265" s="36" t="s">
        <v>421</v>
      </c>
      <c r="H265" s="36" t="s">
        <v>421</v>
      </c>
      <c r="I265" s="36">
        <v>0</v>
      </c>
      <c r="J265" s="37">
        <v>0</v>
      </c>
      <c r="K265" s="36">
        <v>0</v>
      </c>
      <c r="L265" s="36">
        <v>0</v>
      </c>
      <c r="M265" s="37">
        <v>0</v>
      </c>
      <c r="N265" s="37">
        <v>0</v>
      </c>
      <c r="O265" s="36" t="s">
        <v>5140</v>
      </c>
    </row>
    <row r="266" spans="1:15" x14ac:dyDescent="0.35">
      <c r="A266" s="36" t="s">
        <v>9</v>
      </c>
      <c r="B266" s="36" t="s">
        <v>9</v>
      </c>
      <c r="C266" s="36" t="s">
        <v>1406</v>
      </c>
      <c r="D266" s="36">
        <v>271</v>
      </c>
      <c r="E266" s="36" t="s">
        <v>1408</v>
      </c>
      <c r="F266" s="36"/>
      <c r="G266" s="36" t="s">
        <v>421</v>
      </c>
      <c r="H266" s="36" t="s">
        <v>421</v>
      </c>
      <c r="I266" s="36">
        <v>0</v>
      </c>
      <c r="J266" s="37">
        <v>0</v>
      </c>
      <c r="K266" s="36">
        <v>0</v>
      </c>
      <c r="L266" s="36">
        <v>0</v>
      </c>
      <c r="M266" s="37">
        <v>0</v>
      </c>
      <c r="N266" s="37">
        <v>0</v>
      </c>
      <c r="O266" s="36" t="s">
        <v>5141</v>
      </c>
    </row>
    <row r="267" spans="1:15" x14ac:dyDescent="0.35">
      <c r="A267" s="36" t="s">
        <v>9</v>
      </c>
      <c r="B267" s="36" t="s">
        <v>9</v>
      </c>
      <c r="C267" s="36" t="s">
        <v>1409</v>
      </c>
      <c r="D267" s="36">
        <v>272</v>
      </c>
      <c r="E267" s="36" t="s">
        <v>1411</v>
      </c>
      <c r="F267" s="36"/>
      <c r="G267" s="36" t="s">
        <v>421</v>
      </c>
      <c r="H267" s="36" t="s">
        <v>421</v>
      </c>
      <c r="I267" s="36">
        <v>0</v>
      </c>
      <c r="J267" s="37">
        <v>0</v>
      </c>
      <c r="K267" s="36">
        <v>0</v>
      </c>
      <c r="L267" s="36">
        <v>0</v>
      </c>
      <c r="M267" s="37">
        <v>0</v>
      </c>
      <c r="N267" s="37">
        <v>0</v>
      </c>
      <c r="O267" s="36" t="s">
        <v>5142</v>
      </c>
    </row>
    <row r="268" spans="1:15" x14ac:dyDescent="0.35">
      <c r="A268" s="36" t="s">
        <v>9</v>
      </c>
      <c r="B268" s="36" t="s">
        <v>9</v>
      </c>
      <c r="C268" s="36" t="s">
        <v>1412</v>
      </c>
      <c r="D268" s="36">
        <v>274</v>
      </c>
      <c r="E268" s="36" t="s">
        <v>1414</v>
      </c>
      <c r="F268" s="36"/>
      <c r="G268" s="36" t="s">
        <v>421</v>
      </c>
      <c r="H268" s="36" t="s">
        <v>421</v>
      </c>
      <c r="I268" s="36">
        <v>0</v>
      </c>
      <c r="J268" s="37">
        <v>0</v>
      </c>
      <c r="K268" s="36">
        <v>0</v>
      </c>
      <c r="L268" s="36">
        <v>0</v>
      </c>
      <c r="M268" s="37">
        <v>0</v>
      </c>
      <c r="N268" s="37">
        <v>0</v>
      </c>
      <c r="O268" s="36" t="s">
        <v>5143</v>
      </c>
    </row>
    <row r="269" spans="1:15" x14ac:dyDescent="0.35">
      <c r="A269" s="36" t="s">
        <v>9</v>
      </c>
      <c r="B269" s="36" t="s">
        <v>9</v>
      </c>
      <c r="C269" s="36" t="s">
        <v>1415</v>
      </c>
      <c r="D269" s="36">
        <v>275</v>
      </c>
      <c r="E269" s="36" t="s">
        <v>1417</v>
      </c>
      <c r="F269" s="36"/>
      <c r="G269" s="36" t="s">
        <v>421</v>
      </c>
      <c r="H269" s="36" t="s">
        <v>421</v>
      </c>
      <c r="I269" s="36">
        <v>0</v>
      </c>
      <c r="J269" s="37">
        <v>0</v>
      </c>
      <c r="K269" s="36">
        <v>0</v>
      </c>
      <c r="L269" s="36">
        <v>0</v>
      </c>
      <c r="M269" s="37">
        <v>0</v>
      </c>
      <c r="N269" s="37">
        <v>0</v>
      </c>
      <c r="O269" s="36" t="s">
        <v>5144</v>
      </c>
    </row>
    <row r="270" spans="1:15" x14ac:dyDescent="0.35">
      <c r="A270" s="34" t="s">
        <v>9</v>
      </c>
      <c r="B270" s="34" t="s">
        <v>9</v>
      </c>
      <c r="C270" s="34" t="s">
        <v>1418</v>
      </c>
      <c r="D270" s="34">
        <v>276</v>
      </c>
      <c r="E270" s="34" t="s">
        <v>1420</v>
      </c>
      <c r="F270" s="34"/>
      <c r="G270" s="34" t="s">
        <v>373</v>
      </c>
      <c r="H270" s="34" t="s">
        <v>373</v>
      </c>
      <c r="I270" s="34">
        <v>0</v>
      </c>
      <c r="J270" s="35">
        <v>0</v>
      </c>
      <c r="K270" s="34">
        <v>0</v>
      </c>
      <c r="L270" s="34">
        <v>0</v>
      </c>
      <c r="M270" s="35">
        <v>0</v>
      </c>
      <c r="N270" s="35">
        <v>0</v>
      </c>
      <c r="O270" s="34" t="s">
        <v>5145</v>
      </c>
    </row>
    <row r="271" spans="1:15" x14ac:dyDescent="0.35">
      <c r="A271" s="38" t="s">
        <v>9</v>
      </c>
      <c r="B271" s="38" t="s">
        <v>9</v>
      </c>
      <c r="C271" s="38" t="s">
        <v>1421</v>
      </c>
      <c r="D271" s="38">
        <v>279</v>
      </c>
      <c r="E271" s="38" t="s">
        <v>1423</v>
      </c>
      <c r="F271" s="38"/>
      <c r="G271" s="38" t="s">
        <v>598</v>
      </c>
      <c r="H271" s="38" t="s">
        <v>472</v>
      </c>
      <c r="I271" s="38">
        <v>0</v>
      </c>
      <c r="J271" s="39">
        <v>0</v>
      </c>
      <c r="K271" s="38">
        <v>0</v>
      </c>
      <c r="L271" s="38">
        <v>0</v>
      </c>
      <c r="M271" s="39">
        <v>0</v>
      </c>
      <c r="N271" s="39">
        <v>8.5099999999999998E-6</v>
      </c>
      <c r="O271" s="38" t="s">
        <v>5146</v>
      </c>
    </row>
    <row r="272" spans="1:15" x14ac:dyDescent="0.35">
      <c r="A272" s="40" t="s">
        <v>9</v>
      </c>
      <c r="B272" s="40" t="s">
        <v>9</v>
      </c>
      <c r="C272" s="40" t="s">
        <v>1424</v>
      </c>
      <c r="D272" s="40">
        <v>281</v>
      </c>
      <c r="E272" s="40" t="s">
        <v>1426</v>
      </c>
      <c r="F272" s="40"/>
      <c r="G272" s="40" t="s">
        <v>474</v>
      </c>
      <c r="H272" s="40" t="s">
        <v>474</v>
      </c>
      <c r="I272" s="40">
        <v>0</v>
      </c>
      <c r="J272" s="41">
        <v>0</v>
      </c>
      <c r="K272" s="40">
        <v>0</v>
      </c>
      <c r="L272" s="40">
        <v>0</v>
      </c>
      <c r="M272" s="41">
        <v>0</v>
      </c>
      <c r="N272" s="41">
        <v>1.702E-5</v>
      </c>
      <c r="O272" s="40" t="s">
        <v>5147</v>
      </c>
    </row>
    <row r="273" spans="1:15" x14ac:dyDescent="0.35">
      <c r="A273" s="40" t="s">
        <v>9</v>
      </c>
      <c r="B273" s="40" t="s">
        <v>9</v>
      </c>
      <c r="C273" s="40" t="s">
        <v>1427</v>
      </c>
      <c r="D273" s="40">
        <v>282</v>
      </c>
      <c r="E273" s="40" t="s">
        <v>1429</v>
      </c>
      <c r="F273" s="40"/>
      <c r="G273" s="40" t="s">
        <v>474</v>
      </c>
      <c r="H273" s="40" t="s">
        <v>474</v>
      </c>
      <c r="I273" s="40">
        <v>0</v>
      </c>
      <c r="J273" s="41">
        <v>0</v>
      </c>
      <c r="K273" s="40">
        <v>0</v>
      </c>
      <c r="L273" s="40">
        <v>0</v>
      </c>
      <c r="M273" s="41">
        <v>0</v>
      </c>
      <c r="N273" s="41">
        <v>0</v>
      </c>
      <c r="O273" s="40" t="s">
        <v>5148</v>
      </c>
    </row>
    <row r="274" spans="1:15" x14ac:dyDescent="0.35">
      <c r="A274" s="40" t="s">
        <v>9</v>
      </c>
      <c r="B274" s="40" t="s">
        <v>9</v>
      </c>
      <c r="C274" s="40" t="s">
        <v>1430</v>
      </c>
      <c r="D274" s="40">
        <v>283</v>
      </c>
      <c r="E274" s="40" t="s">
        <v>1432</v>
      </c>
      <c r="F274" s="40"/>
      <c r="G274" s="40" t="s">
        <v>474</v>
      </c>
      <c r="H274" s="40" t="s">
        <v>474</v>
      </c>
      <c r="I274" s="40">
        <v>0</v>
      </c>
      <c r="J274" s="41">
        <v>0</v>
      </c>
      <c r="K274" s="40">
        <v>0</v>
      </c>
      <c r="L274" s="40">
        <v>0</v>
      </c>
      <c r="M274" s="41">
        <v>0</v>
      </c>
      <c r="N274" s="41">
        <v>0</v>
      </c>
      <c r="O274" s="40" t="s">
        <v>5149</v>
      </c>
    </row>
    <row r="275" spans="1:15" x14ac:dyDescent="0.35">
      <c r="A275" s="40" t="s">
        <v>9</v>
      </c>
      <c r="B275" s="40" t="s">
        <v>9</v>
      </c>
      <c r="C275" s="40" t="s">
        <v>1433</v>
      </c>
      <c r="D275" s="40">
        <v>284</v>
      </c>
      <c r="E275" s="40" t="s">
        <v>1435</v>
      </c>
      <c r="F275" s="40"/>
      <c r="G275" s="40" t="s">
        <v>474</v>
      </c>
      <c r="H275" s="40" t="s">
        <v>474</v>
      </c>
      <c r="I275" s="40">
        <v>0</v>
      </c>
      <c r="J275" s="41">
        <v>0</v>
      </c>
      <c r="K275" s="40">
        <v>0</v>
      </c>
      <c r="L275" s="40">
        <v>0</v>
      </c>
      <c r="M275" s="41">
        <v>0</v>
      </c>
      <c r="N275" s="41">
        <v>0</v>
      </c>
      <c r="O275" s="40" t="s">
        <v>5150</v>
      </c>
    </row>
    <row r="276" spans="1:15" x14ac:dyDescent="0.35">
      <c r="A276" s="40" t="s">
        <v>9</v>
      </c>
      <c r="B276" s="40" t="s">
        <v>9</v>
      </c>
      <c r="C276" s="40" t="s">
        <v>1436</v>
      </c>
      <c r="D276" s="40">
        <v>285</v>
      </c>
      <c r="E276" s="40" t="s">
        <v>1438</v>
      </c>
      <c r="F276" s="40"/>
      <c r="G276" s="40" t="s">
        <v>474</v>
      </c>
      <c r="H276" s="40" t="s">
        <v>474</v>
      </c>
      <c r="I276" s="40">
        <v>0</v>
      </c>
      <c r="J276" s="41">
        <v>0</v>
      </c>
      <c r="K276" s="40">
        <v>0</v>
      </c>
      <c r="L276" s="40">
        <v>0</v>
      </c>
      <c r="M276" s="41">
        <v>0</v>
      </c>
      <c r="N276" s="41">
        <v>0</v>
      </c>
      <c r="O276" s="40" t="s">
        <v>5151</v>
      </c>
    </row>
    <row r="277" spans="1:15" x14ac:dyDescent="0.35">
      <c r="A277" s="40" t="s">
        <v>9</v>
      </c>
      <c r="B277" s="40" t="s">
        <v>9</v>
      </c>
      <c r="C277" s="40" t="s">
        <v>1439</v>
      </c>
      <c r="D277" s="40">
        <v>286</v>
      </c>
      <c r="E277" s="40" t="s">
        <v>1441</v>
      </c>
      <c r="F277" s="40"/>
      <c r="G277" s="40" t="s">
        <v>474</v>
      </c>
      <c r="H277" s="40" t="s">
        <v>474</v>
      </c>
      <c r="I277" s="40">
        <v>0</v>
      </c>
      <c r="J277" s="41">
        <v>0</v>
      </c>
      <c r="K277" s="40">
        <v>0</v>
      </c>
      <c r="L277" s="40">
        <v>0</v>
      </c>
      <c r="M277" s="41">
        <v>0</v>
      </c>
      <c r="N277" s="41">
        <v>0</v>
      </c>
      <c r="O277" s="40" t="s">
        <v>5152</v>
      </c>
    </row>
    <row r="278" spans="1:15" x14ac:dyDescent="0.35">
      <c r="A278" s="40" t="s">
        <v>9</v>
      </c>
      <c r="B278" s="40" t="s">
        <v>9</v>
      </c>
      <c r="C278" s="40" t="s">
        <v>1442</v>
      </c>
      <c r="D278" s="40">
        <v>288</v>
      </c>
      <c r="E278" s="40" t="s">
        <v>1444</v>
      </c>
      <c r="F278" s="40"/>
      <c r="G278" s="40" t="s">
        <v>474</v>
      </c>
      <c r="H278" s="40" t="s">
        <v>474</v>
      </c>
      <c r="I278" s="40">
        <v>0</v>
      </c>
      <c r="J278" s="41">
        <v>0</v>
      </c>
      <c r="K278" s="40">
        <v>0</v>
      </c>
      <c r="L278" s="40">
        <v>0</v>
      </c>
      <c r="M278" s="41">
        <v>0</v>
      </c>
      <c r="N278" s="41">
        <v>0</v>
      </c>
      <c r="O278" s="40" t="s">
        <v>5153</v>
      </c>
    </row>
    <row r="279" spans="1:15" x14ac:dyDescent="0.35">
      <c r="A279" s="36" t="s">
        <v>9</v>
      </c>
      <c r="B279" s="36" t="s">
        <v>9</v>
      </c>
      <c r="C279" s="36" t="s">
        <v>1445</v>
      </c>
      <c r="D279" s="36">
        <v>310</v>
      </c>
      <c r="E279" s="36" t="s">
        <v>1447</v>
      </c>
      <c r="F279" s="36"/>
      <c r="G279" s="36" t="s">
        <v>421</v>
      </c>
      <c r="H279" s="36" t="s">
        <v>421</v>
      </c>
      <c r="I279" s="36">
        <v>0</v>
      </c>
      <c r="J279" s="37">
        <v>0</v>
      </c>
      <c r="K279" s="36">
        <v>0</v>
      </c>
      <c r="L279" s="36">
        <v>0</v>
      </c>
      <c r="M279" s="37">
        <v>0</v>
      </c>
      <c r="N279" s="37">
        <v>0</v>
      </c>
      <c r="O279" s="36" t="s">
        <v>5154</v>
      </c>
    </row>
    <row r="280" spans="1:15" x14ac:dyDescent="0.35">
      <c r="A280" s="34" t="s">
        <v>9</v>
      </c>
      <c r="B280" s="34" t="s">
        <v>9</v>
      </c>
      <c r="C280" s="34" t="s">
        <v>1448</v>
      </c>
      <c r="D280" s="34">
        <v>370</v>
      </c>
      <c r="E280" s="34" t="s">
        <v>1450</v>
      </c>
      <c r="F280" s="34"/>
      <c r="G280" s="34" t="s">
        <v>373</v>
      </c>
      <c r="H280" s="34" t="s">
        <v>373</v>
      </c>
      <c r="I280" s="34">
        <v>0</v>
      </c>
      <c r="J280" s="35">
        <v>0</v>
      </c>
      <c r="K280" s="34">
        <v>0</v>
      </c>
      <c r="L280" s="34">
        <v>0</v>
      </c>
      <c r="M280" s="35">
        <v>0</v>
      </c>
      <c r="N280" s="35">
        <v>0</v>
      </c>
      <c r="O280" s="34" t="s">
        <v>5155</v>
      </c>
    </row>
    <row r="281" spans="1:15" x14ac:dyDescent="0.35">
      <c r="A281" s="38" t="s">
        <v>9</v>
      </c>
      <c r="B281" s="38" t="s">
        <v>9</v>
      </c>
      <c r="C281" s="38" t="s">
        <v>1451</v>
      </c>
      <c r="D281" s="38">
        <v>390</v>
      </c>
      <c r="E281" s="38" t="s">
        <v>1453</v>
      </c>
      <c r="F281" s="38"/>
      <c r="G281" s="38" t="s">
        <v>594</v>
      </c>
      <c r="H281" s="38" t="s">
        <v>472</v>
      </c>
      <c r="I281" s="38">
        <v>0</v>
      </c>
      <c r="J281" s="39">
        <v>0</v>
      </c>
      <c r="K281" s="38">
        <v>0</v>
      </c>
      <c r="L281" s="38">
        <v>0</v>
      </c>
      <c r="M281" s="39">
        <v>0</v>
      </c>
      <c r="N281" s="39">
        <v>0</v>
      </c>
      <c r="O281" s="38" t="s">
        <v>5156</v>
      </c>
    </row>
    <row r="282" spans="1:15" x14ac:dyDescent="0.35">
      <c r="A282" s="36" t="s">
        <v>9</v>
      </c>
      <c r="B282" s="36" t="s">
        <v>9</v>
      </c>
      <c r="C282" s="36" t="s">
        <v>1454</v>
      </c>
      <c r="D282" s="36">
        <v>478</v>
      </c>
      <c r="E282" s="36" t="s">
        <v>1456</v>
      </c>
      <c r="F282" s="36"/>
      <c r="G282" s="36" t="s">
        <v>421</v>
      </c>
      <c r="H282" s="36" t="s">
        <v>421</v>
      </c>
      <c r="I282" s="36">
        <v>0</v>
      </c>
      <c r="J282" s="37">
        <v>0</v>
      </c>
      <c r="K282" s="36">
        <v>0</v>
      </c>
      <c r="L282" s="36">
        <v>0</v>
      </c>
      <c r="M282" s="37">
        <v>0</v>
      </c>
      <c r="N282" s="37">
        <v>0</v>
      </c>
      <c r="O282" s="36" t="s">
        <v>5157</v>
      </c>
    </row>
    <row r="283" spans="1:15" x14ac:dyDescent="0.35">
      <c r="A283" s="36" t="s">
        <v>9</v>
      </c>
      <c r="B283" s="36" t="s">
        <v>9</v>
      </c>
      <c r="C283" s="36" t="s">
        <v>1457</v>
      </c>
      <c r="D283" s="36">
        <v>479</v>
      </c>
      <c r="E283" s="36" t="s">
        <v>1459</v>
      </c>
      <c r="F283" s="36"/>
      <c r="G283" s="36" t="s">
        <v>421</v>
      </c>
      <c r="H283" s="36" t="s">
        <v>421</v>
      </c>
      <c r="I283" s="36">
        <v>0</v>
      </c>
      <c r="J283" s="37">
        <v>0</v>
      </c>
      <c r="K283" s="36">
        <v>0</v>
      </c>
      <c r="L283" s="36">
        <v>0</v>
      </c>
      <c r="M283" s="37">
        <v>0</v>
      </c>
      <c r="N283" s="37">
        <v>0</v>
      </c>
      <c r="O283" s="36" t="s">
        <v>5158</v>
      </c>
    </row>
    <row r="284" spans="1:15" x14ac:dyDescent="0.35">
      <c r="A284" s="36" t="s">
        <v>9</v>
      </c>
      <c r="B284" s="36" t="s">
        <v>9</v>
      </c>
      <c r="C284" s="36" t="s">
        <v>1460</v>
      </c>
      <c r="D284" s="36">
        <v>480</v>
      </c>
      <c r="E284" s="36" t="s">
        <v>1462</v>
      </c>
      <c r="F284" s="36"/>
      <c r="G284" s="36" t="s">
        <v>421</v>
      </c>
      <c r="H284" s="36" t="s">
        <v>421</v>
      </c>
      <c r="I284" s="36">
        <v>0</v>
      </c>
      <c r="J284" s="37">
        <v>0</v>
      </c>
      <c r="K284" s="36">
        <v>0</v>
      </c>
      <c r="L284" s="36">
        <v>0</v>
      </c>
      <c r="M284" s="37">
        <v>0</v>
      </c>
      <c r="N284" s="37">
        <v>0</v>
      </c>
      <c r="O284" s="36" t="s">
        <v>5159</v>
      </c>
    </row>
    <row r="285" spans="1:15" x14ac:dyDescent="0.35">
      <c r="A285" s="36" t="s">
        <v>9</v>
      </c>
      <c r="B285" s="36" t="s">
        <v>9</v>
      </c>
      <c r="C285" s="36" t="s">
        <v>1463</v>
      </c>
      <c r="D285" s="36">
        <v>481</v>
      </c>
      <c r="E285" s="36" t="s">
        <v>1465</v>
      </c>
      <c r="F285" s="36"/>
      <c r="G285" s="36" t="s">
        <v>421</v>
      </c>
      <c r="H285" s="36" t="s">
        <v>421</v>
      </c>
      <c r="I285" s="36">
        <v>0</v>
      </c>
      <c r="J285" s="37">
        <v>0</v>
      </c>
      <c r="K285" s="36">
        <v>0</v>
      </c>
      <c r="L285" s="36">
        <v>0</v>
      </c>
      <c r="M285" s="37">
        <v>0</v>
      </c>
      <c r="N285" s="37">
        <v>0</v>
      </c>
      <c r="O285" s="36" t="s">
        <v>5160</v>
      </c>
    </row>
    <row r="286" spans="1:15" x14ac:dyDescent="0.35">
      <c r="A286" s="36" t="s">
        <v>9</v>
      </c>
      <c r="B286" s="36" t="s">
        <v>9</v>
      </c>
      <c r="C286" s="36" t="s">
        <v>1466</v>
      </c>
      <c r="D286" s="36">
        <v>482</v>
      </c>
      <c r="E286" s="36" t="s">
        <v>1468</v>
      </c>
      <c r="F286" s="36"/>
      <c r="G286" s="36" t="s">
        <v>421</v>
      </c>
      <c r="H286" s="36" t="s">
        <v>421</v>
      </c>
      <c r="I286" s="36">
        <v>0</v>
      </c>
      <c r="J286" s="37">
        <v>0</v>
      </c>
      <c r="K286" s="36">
        <v>0</v>
      </c>
      <c r="L286" s="36">
        <v>0</v>
      </c>
      <c r="M286" s="37">
        <v>0</v>
      </c>
      <c r="N286" s="37">
        <v>0</v>
      </c>
      <c r="O286" s="36" t="s">
        <v>5161</v>
      </c>
    </row>
    <row r="287" spans="1:15" x14ac:dyDescent="0.35">
      <c r="A287" s="36" t="s">
        <v>9</v>
      </c>
      <c r="B287" s="36" t="s">
        <v>9</v>
      </c>
      <c r="C287" s="36" t="s">
        <v>1469</v>
      </c>
      <c r="D287" s="36">
        <v>483</v>
      </c>
      <c r="E287" s="36" t="s">
        <v>1471</v>
      </c>
      <c r="F287" s="36"/>
      <c r="G287" s="36" t="s">
        <v>421</v>
      </c>
      <c r="H287" s="36" t="s">
        <v>421</v>
      </c>
      <c r="I287" s="36">
        <v>0</v>
      </c>
      <c r="J287" s="37">
        <v>0</v>
      </c>
      <c r="K287" s="36">
        <v>0</v>
      </c>
      <c r="L287" s="36">
        <v>0</v>
      </c>
      <c r="M287" s="37">
        <v>0</v>
      </c>
      <c r="N287" s="37">
        <v>0</v>
      </c>
      <c r="O287" s="36" t="s">
        <v>5162</v>
      </c>
    </row>
    <row r="288" spans="1:15" x14ac:dyDescent="0.35">
      <c r="A288" s="46" t="s">
        <v>9</v>
      </c>
      <c r="B288" s="46" t="s">
        <v>9</v>
      </c>
      <c r="C288" s="46" t="s">
        <v>1472</v>
      </c>
      <c r="D288" s="46">
        <v>999</v>
      </c>
      <c r="E288" s="46" t="s">
        <v>363</v>
      </c>
      <c r="F288" s="46"/>
      <c r="G288" s="46" t="s">
        <v>483</v>
      </c>
      <c r="H288" s="46" t="s">
        <v>483</v>
      </c>
      <c r="I288" s="46">
        <v>0</v>
      </c>
      <c r="J288" s="47">
        <v>0</v>
      </c>
      <c r="K288" s="46">
        <v>0</v>
      </c>
      <c r="L288" s="46">
        <v>0</v>
      </c>
      <c r="M288" s="47">
        <v>0</v>
      </c>
      <c r="N288" s="47">
        <v>0</v>
      </c>
      <c r="O288" s="46" t="s">
        <v>5163</v>
      </c>
    </row>
    <row r="289" spans="1:15" x14ac:dyDescent="0.35">
      <c r="A289" s="30" t="s">
        <v>15</v>
      </c>
      <c r="B289" s="30" t="s">
        <v>15</v>
      </c>
      <c r="C289" s="30"/>
      <c r="D289" s="30"/>
      <c r="E289" s="30" t="s">
        <v>412</v>
      </c>
      <c r="F289" s="30"/>
      <c r="G289" s="30" t="s">
        <v>412</v>
      </c>
      <c r="H289" s="30" t="s">
        <v>412</v>
      </c>
      <c r="I289" s="30">
        <v>169294</v>
      </c>
      <c r="J289" s="31">
        <v>0.89939999999999998</v>
      </c>
      <c r="K289" s="30"/>
      <c r="L289" s="30"/>
      <c r="M289" s="31"/>
      <c r="N289" s="31">
        <v>0.89768104999999998</v>
      </c>
      <c r="O289" s="30"/>
    </row>
    <row r="290" spans="1:15" x14ac:dyDescent="0.35">
      <c r="A290" s="30" t="s">
        <v>15</v>
      </c>
      <c r="B290" s="30" t="s">
        <v>15</v>
      </c>
      <c r="C290" s="30"/>
      <c r="D290" s="30">
        <v>1</v>
      </c>
      <c r="E290" s="30"/>
      <c r="F290" s="30"/>
      <c r="G290" s="30" t="s">
        <v>412</v>
      </c>
      <c r="H290" s="30" t="s">
        <v>412</v>
      </c>
      <c r="I290" s="30">
        <v>169294</v>
      </c>
      <c r="J290" s="31">
        <v>0.89943790000000001</v>
      </c>
      <c r="K290" s="30">
        <v>173</v>
      </c>
      <c r="L290" s="30">
        <v>0</v>
      </c>
      <c r="M290" s="31">
        <v>0.94209558823529416</v>
      </c>
      <c r="N290" s="31">
        <v>0.89768104999999998</v>
      </c>
      <c r="O290" s="30"/>
    </row>
    <row r="291" spans="1:15" x14ac:dyDescent="0.35">
      <c r="A291" s="44" t="s">
        <v>15</v>
      </c>
      <c r="B291" s="44" t="s">
        <v>15</v>
      </c>
      <c r="C291" s="44" t="s">
        <v>632</v>
      </c>
      <c r="D291" s="44">
        <v>20</v>
      </c>
      <c r="E291" s="44" t="s">
        <v>117</v>
      </c>
      <c r="F291" s="44"/>
      <c r="G291" s="44" t="s">
        <v>614</v>
      </c>
      <c r="H291" s="44" t="s">
        <v>481</v>
      </c>
      <c r="I291" s="44">
        <v>4858</v>
      </c>
      <c r="J291" s="45">
        <v>2.5809950000000002E-2</v>
      </c>
      <c r="K291" s="44">
        <v>0</v>
      </c>
      <c r="L291" s="44">
        <v>1</v>
      </c>
      <c r="M291" s="45">
        <v>6.158088235294118E-2</v>
      </c>
      <c r="N291" s="45">
        <v>2.5251530000000001E-2</v>
      </c>
      <c r="O291" s="44" t="s">
        <v>5164</v>
      </c>
    </row>
    <row r="292" spans="1:15" x14ac:dyDescent="0.35">
      <c r="A292" s="44" t="s">
        <v>15</v>
      </c>
      <c r="B292" s="44" t="s">
        <v>15</v>
      </c>
      <c r="C292" s="44" t="s">
        <v>634</v>
      </c>
      <c r="D292" s="44">
        <v>22</v>
      </c>
      <c r="E292" s="44" t="s">
        <v>118</v>
      </c>
      <c r="F292" s="44"/>
      <c r="G292" s="44" t="s">
        <v>614</v>
      </c>
      <c r="H292" s="44" t="s">
        <v>481</v>
      </c>
      <c r="I292" s="44">
        <v>2768</v>
      </c>
      <c r="J292" s="45">
        <v>1.470604E-2</v>
      </c>
      <c r="K292" s="44">
        <v>0</v>
      </c>
      <c r="L292" s="44">
        <v>0</v>
      </c>
      <c r="M292" s="45">
        <v>3.033088235294118E-2</v>
      </c>
      <c r="N292" s="45">
        <v>1.6162409999999999E-2</v>
      </c>
      <c r="O292" s="44" t="s">
        <v>5165</v>
      </c>
    </row>
    <row r="293" spans="1:15" x14ac:dyDescent="0.35">
      <c r="A293" s="42" t="s">
        <v>15</v>
      </c>
      <c r="B293" s="42" t="s">
        <v>15</v>
      </c>
      <c r="C293" s="42" t="s">
        <v>636</v>
      </c>
      <c r="D293" s="42">
        <v>64</v>
      </c>
      <c r="E293" s="42" t="s">
        <v>119</v>
      </c>
      <c r="F293" s="42"/>
      <c r="G293" s="42" t="s">
        <v>612</v>
      </c>
      <c r="H293" s="42" t="s">
        <v>480</v>
      </c>
      <c r="I293" s="42">
        <v>2541</v>
      </c>
      <c r="J293" s="43">
        <v>1.350002E-2</v>
      </c>
      <c r="K293" s="42">
        <v>0</v>
      </c>
      <c r="L293" s="42">
        <v>2</v>
      </c>
      <c r="M293" s="43">
        <v>2.9411764705882349E-2</v>
      </c>
      <c r="N293" s="43">
        <v>1.4258359999999999E-2</v>
      </c>
      <c r="O293" s="42" t="s">
        <v>5166</v>
      </c>
    </row>
    <row r="294" spans="1:15" x14ac:dyDescent="0.35">
      <c r="A294" s="44" t="s">
        <v>15</v>
      </c>
      <c r="B294" s="44" t="s">
        <v>15</v>
      </c>
      <c r="C294" s="44" t="s">
        <v>638</v>
      </c>
      <c r="D294" s="44">
        <v>18</v>
      </c>
      <c r="E294" s="44" t="s">
        <v>84</v>
      </c>
      <c r="F294" s="44"/>
      <c r="G294" s="44" t="s">
        <v>614</v>
      </c>
      <c r="H294" s="44" t="s">
        <v>481</v>
      </c>
      <c r="I294" s="44">
        <v>1805</v>
      </c>
      <c r="J294" s="45">
        <v>9.5897399999999994E-3</v>
      </c>
      <c r="K294" s="44">
        <v>0</v>
      </c>
      <c r="L294" s="44">
        <v>6</v>
      </c>
      <c r="M294" s="45">
        <v>2.297794117647059E-2</v>
      </c>
      <c r="N294" s="45">
        <v>9.4684899999999995E-3</v>
      </c>
      <c r="O294" s="44" t="s">
        <v>5167</v>
      </c>
    </row>
    <row r="295" spans="1:15" x14ac:dyDescent="0.35">
      <c r="A295" s="44" t="s">
        <v>15</v>
      </c>
      <c r="B295" s="44" t="s">
        <v>15</v>
      </c>
      <c r="C295" s="44" t="s">
        <v>640</v>
      </c>
      <c r="D295" s="44">
        <v>16</v>
      </c>
      <c r="E295" s="44" t="s">
        <v>85</v>
      </c>
      <c r="F295" s="44"/>
      <c r="G295" s="44" t="s">
        <v>614</v>
      </c>
      <c r="H295" s="44" t="s">
        <v>481</v>
      </c>
      <c r="I295" s="44">
        <v>1609</v>
      </c>
      <c r="J295" s="45">
        <v>8.5484199999999993E-3</v>
      </c>
      <c r="K295" s="44">
        <v>0</v>
      </c>
      <c r="L295" s="44">
        <v>3</v>
      </c>
      <c r="M295" s="45">
        <v>3.7683823529411763E-2</v>
      </c>
      <c r="N295" s="45">
        <v>8.7484299999999997E-3</v>
      </c>
      <c r="O295" s="44" t="s">
        <v>5168</v>
      </c>
    </row>
    <row r="296" spans="1:15" x14ac:dyDescent="0.35">
      <c r="A296" s="42" t="s">
        <v>15</v>
      </c>
      <c r="B296" s="42" t="s">
        <v>15</v>
      </c>
      <c r="C296" s="42" t="s">
        <v>642</v>
      </c>
      <c r="D296" s="42">
        <v>71</v>
      </c>
      <c r="E296" s="42" t="s">
        <v>120</v>
      </c>
      <c r="F296" s="42"/>
      <c r="G296" s="42" t="s">
        <v>612</v>
      </c>
      <c r="H296" s="42" t="s">
        <v>480</v>
      </c>
      <c r="I296" s="42">
        <v>688</v>
      </c>
      <c r="J296" s="43">
        <v>3.65526E-3</v>
      </c>
      <c r="K296" s="42">
        <v>0</v>
      </c>
      <c r="L296" s="42">
        <v>5</v>
      </c>
      <c r="M296" s="43">
        <v>1.194852941176471E-2</v>
      </c>
      <c r="N296" s="43">
        <v>4.07435E-3</v>
      </c>
      <c r="O296" s="42" t="s">
        <v>5169</v>
      </c>
    </row>
    <row r="297" spans="1:15" x14ac:dyDescent="0.35">
      <c r="A297" s="42" t="s">
        <v>15</v>
      </c>
      <c r="B297" s="42" t="s">
        <v>15</v>
      </c>
      <c r="C297" s="42" t="s">
        <v>644</v>
      </c>
      <c r="D297" s="42">
        <v>65</v>
      </c>
      <c r="E297" s="42" t="s">
        <v>121</v>
      </c>
      <c r="F297" s="42"/>
      <c r="G297" s="42" t="s">
        <v>612</v>
      </c>
      <c r="H297" s="42" t="s">
        <v>480</v>
      </c>
      <c r="I297" s="42">
        <v>524</v>
      </c>
      <c r="J297" s="43">
        <v>2.7839499999999999E-3</v>
      </c>
      <c r="K297" s="42">
        <v>0</v>
      </c>
      <c r="L297" s="42">
        <v>16</v>
      </c>
      <c r="M297" s="43">
        <v>7.3529411764705881E-3</v>
      </c>
      <c r="N297" s="43">
        <v>2.6937300000000001E-3</v>
      </c>
      <c r="O297" s="42" t="s">
        <v>5170</v>
      </c>
    </row>
    <row r="298" spans="1:15" x14ac:dyDescent="0.35">
      <c r="A298" s="44" t="s">
        <v>15</v>
      </c>
      <c r="B298" s="44" t="s">
        <v>15</v>
      </c>
      <c r="C298" s="44" t="s">
        <v>646</v>
      </c>
      <c r="D298" s="44">
        <v>39</v>
      </c>
      <c r="E298" s="44" t="s">
        <v>122</v>
      </c>
      <c r="F298" s="44"/>
      <c r="G298" s="44" t="s">
        <v>616</v>
      </c>
      <c r="H298" s="44" t="s">
        <v>481</v>
      </c>
      <c r="I298" s="44">
        <v>411</v>
      </c>
      <c r="J298" s="45">
        <v>2.18359E-3</v>
      </c>
      <c r="K298" s="44">
        <v>0</v>
      </c>
      <c r="L298" s="44">
        <v>36</v>
      </c>
      <c r="M298" s="45">
        <v>1.3786764705882351E-2</v>
      </c>
      <c r="N298" s="45">
        <v>1.6930199999999999E-3</v>
      </c>
      <c r="O298" s="44" t="s">
        <v>5171</v>
      </c>
    </row>
    <row r="299" spans="1:15" x14ac:dyDescent="0.35">
      <c r="A299" s="42" t="s">
        <v>15</v>
      </c>
      <c r="B299" s="42" t="s">
        <v>15</v>
      </c>
      <c r="C299" s="42" t="s">
        <v>648</v>
      </c>
      <c r="D299" s="42">
        <v>68</v>
      </c>
      <c r="E299" s="42" t="s">
        <v>123</v>
      </c>
      <c r="F299" s="42"/>
      <c r="G299" s="42" t="s">
        <v>612</v>
      </c>
      <c r="H299" s="42" t="s">
        <v>480</v>
      </c>
      <c r="I299" s="42">
        <v>379</v>
      </c>
      <c r="J299" s="43">
        <v>2.0135800000000001E-3</v>
      </c>
      <c r="K299" s="42">
        <v>0</v>
      </c>
      <c r="L299" s="42">
        <v>13</v>
      </c>
      <c r="M299" s="43">
        <v>7.3529411764705881E-3</v>
      </c>
      <c r="N299" s="43">
        <v>2.1777699999999999E-3</v>
      </c>
      <c r="O299" s="42" t="s">
        <v>5172</v>
      </c>
    </row>
    <row r="300" spans="1:15" x14ac:dyDescent="0.35">
      <c r="A300" s="34" t="s">
        <v>15</v>
      </c>
      <c r="B300" s="34" t="s">
        <v>15</v>
      </c>
      <c r="C300" s="34" t="s">
        <v>650</v>
      </c>
      <c r="D300" s="34">
        <v>3</v>
      </c>
      <c r="E300" s="34" t="s">
        <v>81</v>
      </c>
      <c r="F300" s="34"/>
      <c r="G300" s="34" t="s">
        <v>373</v>
      </c>
      <c r="H300" s="34" t="s">
        <v>373</v>
      </c>
      <c r="I300" s="34">
        <v>322</v>
      </c>
      <c r="J300" s="35">
        <v>1.71075E-3</v>
      </c>
      <c r="K300" s="34">
        <v>0</v>
      </c>
      <c r="L300" s="34">
        <v>10</v>
      </c>
      <c r="M300" s="35">
        <v>6.4338235294117644E-3</v>
      </c>
      <c r="N300" s="35">
        <v>2.06946E-3</v>
      </c>
      <c r="O300" s="34" t="s">
        <v>5173</v>
      </c>
    </row>
    <row r="301" spans="1:15" x14ac:dyDescent="0.35">
      <c r="A301" s="44" t="s">
        <v>15</v>
      </c>
      <c r="B301" s="44" t="s">
        <v>15</v>
      </c>
      <c r="C301" s="44" t="s">
        <v>652</v>
      </c>
      <c r="D301" s="44">
        <v>24</v>
      </c>
      <c r="E301" s="44" t="s">
        <v>5174</v>
      </c>
      <c r="F301" s="44"/>
      <c r="G301" s="44" t="s">
        <v>614</v>
      </c>
      <c r="H301" s="44" t="s">
        <v>481</v>
      </c>
      <c r="I301" s="44">
        <v>291</v>
      </c>
      <c r="J301" s="45">
        <v>1.54605E-3</v>
      </c>
      <c r="K301" s="44">
        <v>0</v>
      </c>
      <c r="L301" s="44">
        <v>41</v>
      </c>
      <c r="M301" s="45">
        <v>2.1139705882352939E-2</v>
      </c>
      <c r="N301" s="45">
        <v>1.3406E-3</v>
      </c>
      <c r="O301" s="44" t="s">
        <v>5175</v>
      </c>
    </row>
    <row r="302" spans="1:15" x14ac:dyDescent="0.35">
      <c r="A302" s="44" t="s">
        <v>15</v>
      </c>
      <c r="B302" s="44" t="s">
        <v>15</v>
      </c>
      <c r="C302" s="44" t="s">
        <v>655</v>
      </c>
      <c r="D302" s="44">
        <v>34</v>
      </c>
      <c r="E302" s="44" t="s">
        <v>5176</v>
      </c>
      <c r="F302" s="44"/>
      <c r="G302" s="44" t="s">
        <v>616</v>
      </c>
      <c r="H302" s="44" t="s">
        <v>481</v>
      </c>
      <c r="I302" s="44">
        <v>261</v>
      </c>
      <c r="J302" s="45">
        <v>1.3866600000000001E-3</v>
      </c>
      <c r="K302" s="44">
        <v>0</v>
      </c>
      <c r="L302" s="44">
        <v>32</v>
      </c>
      <c r="M302" s="45">
        <v>1.0110294117647059E-2</v>
      </c>
      <c r="N302" s="45">
        <v>1.0394E-3</v>
      </c>
      <c r="O302" s="44" t="s">
        <v>5177</v>
      </c>
    </row>
    <row r="303" spans="1:15" x14ac:dyDescent="0.35">
      <c r="A303" s="42" t="s">
        <v>15</v>
      </c>
      <c r="B303" s="42" t="s">
        <v>15</v>
      </c>
      <c r="C303" s="42" t="s">
        <v>658</v>
      </c>
      <c r="D303" s="42">
        <v>66</v>
      </c>
      <c r="E303" s="42" t="s">
        <v>5178</v>
      </c>
      <c r="F303" s="42"/>
      <c r="G303" s="42" t="s">
        <v>612</v>
      </c>
      <c r="H303" s="42" t="s">
        <v>480</v>
      </c>
      <c r="I303" s="42">
        <v>245</v>
      </c>
      <c r="J303" s="43">
        <v>1.3016499999999999E-3</v>
      </c>
      <c r="K303" s="42">
        <v>0</v>
      </c>
      <c r="L303" s="42">
        <v>14</v>
      </c>
      <c r="M303" s="43">
        <v>5.5147058823529424E-3</v>
      </c>
      <c r="N303" s="43">
        <v>1.3942200000000001E-3</v>
      </c>
      <c r="O303" s="42" t="s">
        <v>5179</v>
      </c>
    </row>
    <row r="304" spans="1:15" x14ac:dyDescent="0.35">
      <c r="A304" s="34" t="s">
        <v>15</v>
      </c>
      <c r="B304" s="34" t="s">
        <v>15</v>
      </c>
      <c r="C304" s="34" t="s">
        <v>661</v>
      </c>
      <c r="D304" s="34">
        <v>2</v>
      </c>
      <c r="E304" s="34" t="s">
        <v>373</v>
      </c>
      <c r="F304" s="34"/>
      <c r="G304" s="34" t="s">
        <v>373</v>
      </c>
      <c r="H304" s="34" t="s">
        <v>373</v>
      </c>
      <c r="I304" s="34">
        <v>213</v>
      </c>
      <c r="J304" s="35">
        <v>1.1316399999999999E-3</v>
      </c>
      <c r="K304" s="34">
        <v>0</v>
      </c>
      <c r="L304" s="34">
        <v>22</v>
      </c>
      <c r="M304" s="35">
        <v>6.4338235294117644E-3</v>
      </c>
      <c r="N304" s="35">
        <v>1.1002200000000001E-3</v>
      </c>
      <c r="O304" s="34" t="s">
        <v>5180</v>
      </c>
    </row>
    <row r="305" spans="1:15" x14ac:dyDescent="0.35">
      <c r="A305" s="44" t="s">
        <v>15</v>
      </c>
      <c r="B305" s="44" t="s">
        <v>15</v>
      </c>
      <c r="C305" s="44" t="s">
        <v>663</v>
      </c>
      <c r="D305" s="44">
        <v>35</v>
      </c>
      <c r="E305" s="44" t="s">
        <v>5181</v>
      </c>
      <c r="F305" s="44"/>
      <c r="G305" s="44" t="s">
        <v>616</v>
      </c>
      <c r="H305" s="44" t="s">
        <v>481</v>
      </c>
      <c r="I305" s="44">
        <v>176</v>
      </c>
      <c r="J305" s="45">
        <v>9.3506999999999998E-4</v>
      </c>
      <c r="K305" s="44">
        <v>0</v>
      </c>
      <c r="L305" s="44">
        <v>45</v>
      </c>
      <c r="M305" s="45">
        <v>7.3529411764705881E-3</v>
      </c>
      <c r="N305" s="45">
        <v>7.9662000000000005E-4</v>
      </c>
      <c r="O305" s="44" t="s">
        <v>5182</v>
      </c>
    </row>
    <row r="306" spans="1:15" x14ac:dyDescent="0.35">
      <c r="A306" s="46" t="s">
        <v>15</v>
      </c>
      <c r="B306" s="46" t="s">
        <v>15</v>
      </c>
      <c r="C306" s="46" t="s">
        <v>666</v>
      </c>
      <c r="D306" s="46">
        <v>8</v>
      </c>
      <c r="E306" s="46" t="s">
        <v>704</v>
      </c>
      <c r="F306" s="46"/>
      <c r="G306" s="46" t="s">
        <v>483</v>
      </c>
      <c r="H306" s="46" t="s">
        <v>483</v>
      </c>
      <c r="I306" s="46">
        <v>161</v>
      </c>
      <c r="J306" s="47">
        <v>8.5537000000000005E-4</v>
      </c>
      <c r="K306" s="46">
        <v>0</v>
      </c>
      <c r="L306" s="46">
        <v>16</v>
      </c>
      <c r="M306" s="47">
        <v>3.6764705882352941E-3</v>
      </c>
      <c r="N306" s="47">
        <v>1.1485099999999999E-3</v>
      </c>
      <c r="O306" s="46" t="s">
        <v>5183</v>
      </c>
    </row>
    <row r="307" spans="1:15" x14ac:dyDescent="0.35">
      <c r="A307" s="44" t="s">
        <v>15</v>
      </c>
      <c r="B307" s="44" t="s">
        <v>15</v>
      </c>
      <c r="C307" s="44" t="s">
        <v>669</v>
      </c>
      <c r="D307" s="44">
        <v>36</v>
      </c>
      <c r="E307" s="44" t="s">
        <v>5184</v>
      </c>
      <c r="F307" s="44"/>
      <c r="G307" s="44" t="s">
        <v>616</v>
      </c>
      <c r="H307" s="44" t="s">
        <v>481</v>
      </c>
      <c r="I307" s="44">
        <v>159</v>
      </c>
      <c r="J307" s="45">
        <v>8.4475000000000001E-4</v>
      </c>
      <c r="K307" s="44">
        <v>0</v>
      </c>
      <c r="L307" s="44">
        <v>44</v>
      </c>
      <c r="M307" s="45">
        <v>4.5955882352941178E-3</v>
      </c>
      <c r="N307" s="45">
        <v>7.2751999999999995E-4</v>
      </c>
      <c r="O307" s="44" t="s">
        <v>5185</v>
      </c>
    </row>
    <row r="308" spans="1:15" x14ac:dyDescent="0.35">
      <c r="A308" s="38" t="s">
        <v>15</v>
      </c>
      <c r="B308" s="38" t="s">
        <v>15</v>
      </c>
      <c r="C308" s="38" t="s">
        <v>672</v>
      </c>
      <c r="D308" s="38">
        <v>9</v>
      </c>
      <c r="E308" s="38" t="s">
        <v>743</v>
      </c>
      <c r="F308" s="38"/>
      <c r="G308" s="38" t="s">
        <v>604</v>
      </c>
      <c r="H308" s="38" t="s">
        <v>472</v>
      </c>
      <c r="I308" s="38">
        <v>121</v>
      </c>
      <c r="J308" s="39">
        <v>6.4285999999999998E-4</v>
      </c>
      <c r="K308" s="38">
        <v>0</v>
      </c>
      <c r="L308" s="38">
        <v>28</v>
      </c>
      <c r="M308" s="39">
        <v>1.0110294117647059E-2</v>
      </c>
      <c r="N308" s="39">
        <v>4.6741000000000003E-4</v>
      </c>
      <c r="O308" s="38" t="s">
        <v>5186</v>
      </c>
    </row>
    <row r="309" spans="1:15" x14ac:dyDescent="0.35">
      <c r="A309" s="44" t="s">
        <v>15</v>
      </c>
      <c r="B309" s="44" t="s">
        <v>15</v>
      </c>
      <c r="C309" s="44" t="s">
        <v>675</v>
      </c>
      <c r="D309" s="44">
        <v>60</v>
      </c>
      <c r="E309" s="44" t="s">
        <v>5187</v>
      </c>
      <c r="F309" s="44"/>
      <c r="G309" s="44" t="s">
        <v>614</v>
      </c>
      <c r="H309" s="44" t="s">
        <v>481</v>
      </c>
      <c r="I309" s="44">
        <v>95</v>
      </c>
      <c r="J309" s="45">
        <v>5.0471999999999995E-4</v>
      </c>
      <c r="K309" s="44">
        <v>0</v>
      </c>
      <c r="L309" s="44">
        <v>22</v>
      </c>
      <c r="M309" s="45">
        <v>1.3786764705882351E-2</v>
      </c>
      <c r="N309" s="45">
        <v>6.6959999999999996E-5</v>
      </c>
      <c r="O309" s="44" t="s">
        <v>5188</v>
      </c>
    </row>
    <row r="310" spans="1:15" x14ac:dyDescent="0.35">
      <c r="A310" s="44" t="s">
        <v>15</v>
      </c>
      <c r="B310" s="44" t="s">
        <v>15</v>
      </c>
      <c r="C310" s="44" t="s">
        <v>678</v>
      </c>
      <c r="D310" s="44">
        <v>33</v>
      </c>
      <c r="E310" s="44" t="s">
        <v>5189</v>
      </c>
      <c r="F310" s="44"/>
      <c r="G310" s="44" t="s">
        <v>616</v>
      </c>
      <c r="H310" s="44" t="s">
        <v>481</v>
      </c>
      <c r="I310" s="44">
        <v>94</v>
      </c>
      <c r="J310" s="45">
        <v>4.9941000000000004E-4</v>
      </c>
      <c r="K310" s="44">
        <v>0</v>
      </c>
      <c r="L310" s="44">
        <v>20</v>
      </c>
      <c r="M310" s="45">
        <v>3.6764705882352941E-3</v>
      </c>
      <c r="N310" s="45">
        <v>5.2369999999999999E-4</v>
      </c>
      <c r="O310" s="44" t="s">
        <v>5190</v>
      </c>
    </row>
    <row r="311" spans="1:15" x14ac:dyDescent="0.35">
      <c r="A311" s="44" t="s">
        <v>15</v>
      </c>
      <c r="B311" s="44" t="s">
        <v>15</v>
      </c>
      <c r="C311" s="44" t="s">
        <v>681</v>
      </c>
      <c r="D311" s="44">
        <v>51</v>
      </c>
      <c r="E311" s="44" t="s">
        <v>5191</v>
      </c>
      <c r="F311" s="44"/>
      <c r="G311" s="44" t="s">
        <v>613</v>
      </c>
      <c r="H311" s="44" t="s">
        <v>481</v>
      </c>
      <c r="I311" s="44">
        <v>88</v>
      </c>
      <c r="J311" s="45">
        <v>4.6753000000000002E-4</v>
      </c>
      <c r="K311" s="44">
        <v>0</v>
      </c>
      <c r="L311" s="44">
        <v>19</v>
      </c>
      <c r="M311" s="45">
        <v>3.6764705882352941E-3</v>
      </c>
      <c r="N311" s="45">
        <v>4.7888E-4</v>
      </c>
      <c r="O311" s="44" t="s">
        <v>5192</v>
      </c>
    </row>
    <row r="312" spans="1:15" x14ac:dyDescent="0.35">
      <c r="A312" s="32" t="s">
        <v>15</v>
      </c>
      <c r="B312" s="32" t="s">
        <v>15</v>
      </c>
      <c r="C312" s="32" t="s">
        <v>684</v>
      </c>
      <c r="D312" s="32">
        <v>7</v>
      </c>
      <c r="E312" s="32" t="s">
        <v>198</v>
      </c>
      <c r="F312" s="32"/>
      <c r="G312" s="32" t="s">
        <v>260</v>
      </c>
      <c r="H312" s="32" t="s">
        <v>260</v>
      </c>
      <c r="I312" s="32">
        <v>83</v>
      </c>
      <c r="J312" s="33">
        <v>4.4097E-4</v>
      </c>
      <c r="K312" s="32">
        <v>0</v>
      </c>
      <c r="L312" s="32">
        <v>16</v>
      </c>
      <c r="M312" s="33">
        <v>4.5955882352941178E-3</v>
      </c>
      <c r="N312" s="33">
        <v>6.0373999999999996E-4</v>
      </c>
      <c r="O312" s="32" t="s">
        <v>5193</v>
      </c>
    </row>
    <row r="313" spans="1:15" x14ac:dyDescent="0.35">
      <c r="A313" s="42" t="s">
        <v>15</v>
      </c>
      <c r="B313" s="42" t="s">
        <v>15</v>
      </c>
      <c r="C313" s="42" t="s">
        <v>687</v>
      </c>
      <c r="D313" s="42">
        <v>82</v>
      </c>
      <c r="E313" s="42" t="s">
        <v>5194</v>
      </c>
      <c r="F313" s="42"/>
      <c r="G313" s="42" t="s">
        <v>611</v>
      </c>
      <c r="H313" s="42" t="s">
        <v>480</v>
      </c>
      <c r="I313" s="42">
        <v>81</v>
      </c>
      <c r="J313" s="43">
        <v>4.3033999999999998E-4</v>
      </c>
      <c r="K313" s="42">
        <v>0</v>
      </c>
      <c r="L313" s="42">
        <v>55</v>
      </c>
      <c r="M313" s="43">
        <v>4.5955882352941178E-3</v>
      </c>
      <c r="N313" s="43">
        <v>4.0365000000000003E-4</v>
      </c>
      <c r="O313" s="42" t="s">
        <v>5195</v>
      </c>
    </row>
    <row r="314" spans="1:15" x14ac:dyDescent="0.35">
      <c r="A314" s="44" t="s">
        <v>15</v>
      </c>
      <c r="B314" s="44" t="s">
        <v>15</v>
      </c>
      <c r="C314" s="44" t="s">
        <v>690</v>
      </c>
      <c r="D314" s="44">
        <v>48</v>
      </c>
      <c r="E314" s="44" t="s">
        <v>5196</v>
      </c>
      <c r="F314" s="44"/>
      <c r="G314" s="44" t="s">
        <v>613</v>
      </c>
      <c r="H314" s="44" t="s">
        <v>481</v>
      </c>
      <c r="I314" s="44">
        <v>63</v>
      </c>
      <c r="J314" s="45">
        <v>3.3471E-4</v>
      </c>
      <c r="K314" s="44">
        <v>0</v>
      </c>
      <c r="L314" s="44">
        <v>10</v>
      </c>
      <c r="M314" s="45">
        <v>1.838235294117647E-3</v>
      </c>
      <c r="N314" s="45">
        <v>4.5993999999999999E-4</v>
      </c>
      <c r="O314" s="44" t="s">
        <v>5197</v>
      </c>
    </row>
    <row r="315" spans="1:15" x14ac:dyDescent="0.35">
      <c r="A315" s="44" t="s">
        <v>15</v>
      </c>
      <c r="B315" s="44" t="s">
        <v>15</v>
      </c>
      <c r="C315" s="44" t="s">
        <v>693</v>
      </c>
      <c r="D315" s="44">
        <v>46</v>
      </c>
      <c r="E315" s="44" t="s">
        <v>5198</v>
      </c>
      <c r="F315" s="44"/>
      <c r="G315" s="44" t="s">
        <v>615</v>
      </c>
      <c r="H315" s="44" t="s">
        <v>481</v>
      </c>
      <c r="I315" s="44">
        <v>57</v>
      </c>
      <c r="J315" s="45">
        <v>3.0283000000000003E-4</v>
      </c>
      <c r="K315" s="44">
        <v>0</v>
      </c>
      <c r="L315" s="44">
        <v>32</v>
      </c>
      <c r="M315" s="45">
        <v>8.2720588235294119E-3</v>
      </c>
      <c r="N315" s="45">
        <v>1.7341000000000001E-4</v>
      </c>
      <c r="O315" s="44" t="s">
        <v>5199</v>
      </c>
    </row>
    <row r="316" spans="1:15" x14ac:dyDescent="0.35">
      <c r="A316" s="42" t="s">
        <v>15</v>
      </c>
      <c r="B316" s="42" t="s">
        <v>15</v>
      </c>
      <c r="C316" s="42" t="s">
        <v>696</v>
      </c>
      <c r="D316" s="42">
        <v>63</v>
      </c>
      <c r="E316" s="42" t="s">
        <v>5200</v>
      </c>
      <c r="F316" s="42"/>
      <c r="G316" s="42" t="s">
        <v>612</v>
      </c>
      <c r="H316" s="42" t="s">
        <v>480</v>
      </c>
      <c r="I316" s="42">
        <v>46</v>
      </c>
      <c r="J316" s="43">
        <v>2.4438999999999998E-4</v>
      </c>
      <c r="K316" s="42">
        <v>0</v>
      </c>
      <c r="L316" s="42">
        <v>42</v>
      </c>
      <c r="M316" s="43">
        <v>2.7573529411764712E-3</v>
      </c>
      <c r="N316" s="43">
        <v>2.0222E-4</v>
      </c>
      <c r="O316" s="42" t="s">
        <v>5201</v>
      </c>
    </row>
    <row r="317" spans="1:15" x14ac:dyDescent="0.35">
      <c r="A317" s="38" t="s">
        <v>15</v>
      </c>
      <c r="B317" s="38" t="s">
        <v>15</v>
      </c>
      <c r="C317" s="38" t="s">
        <v>699</v>
      </c>
      <c r="D317" s="38">
        <v>91</v>
      </c>
      <c r="E317" s="38" t="s">
        <v>5202</v>
      </c>
      <c r="F317" s="38"/>
      <c r="G317" s="38" t="s">
        <v>476</v>
      </c>
      <c r="H317" s="38" t="s">
        <v>476</v>
      </c>
      <c r="I317" s="38">
        <v>42</v>
      </c>
      <c r="J317" s="39">
        <v>2.2314000000000001E-4</v>
      </c>
      <c r="K317" s="38">
        <v>0</v>
      </c>
      <c r="L317" s="38">
        <v>39</v>
      </c>
      <c r="M317" s="39">
        <v>1.838235294117647E-3</v>
      </c>
      <c r="N317" s="39">
        <v>2.0142000000000001E-4</v>
      </c>
      <c r="O317" s="38" t="s">
        <v>5203</v>
      </c>
    </row>
    <row r="318" spans="1:15" x14ac:dyDescent="0.35">
      <c r="A318" s="42" t="s">
        <v>15</v>
      </c>
      <c r="B318" s="42" t="s">
        <v>15</v>
      </c>
      <c r="C318" s="42" t="s">
        <v>702</v>
      </c>
      <c r="D318" s="42">
        <v>70</v>
      </c>
      <c r="E318" s="42" t="s">
        <v>5204</v>
      </c>
      <c r="F318" s="42"/>
      <c r="G318" s="42" t="s">
        <v>611</v>
      </c>
      <c r="H318" s="42" t="s">
        <v>480</v>
      </c>
      <c r="I318" s="42">
        <v>40</v>
      </c>
      <c r="J318" s="43">
        <v>2.1252E-4</v>
      </c>
      <c r="K318" s="42">
        <v>0</v>
      </c>
      <c r="L318" s="42">
        <v>38</v>
      </c>
      <c r="M318" s="43">
        <v>1.838235294117647E-3</v>
      </c>
      <c r="N318" s="43">
        <v>1.6567E-4</v>
      </c>
      <c r="O318" s="42" t="s">
        <v>5205</v>
      </c>
    </row>
    <row r="319" spans="1:15" x14ac:dyDescent="0.35">
      <c r="A319" s="44" t="s">
        <v>15</v>
      </c>
      <c r="B319" s="44" t="s">
        <v>15</v>
      </c>
      <c r="C319" s="44" t="s">
        <v>705</v>
      </c>
      <c r="D319" s="44">
        <v>47</v>
      </c>
      <c r="E319" s="44" t="s">
        <v>5206</v>
      </c>
      <c r="F319" s="44"/>
      <c r="G319" s="44" t="s">
        <v>613</v>
      </c>
      <c r="H319" s="44" t="s">
        <v>481</v>
      </c>
      <c r="I319" s="44">
        <v>36</v>
      </c>
      <c r="J319" s="45">
        <v>1.9126000000000001E-4</v>
      </c>
      <c r="K319" s="44">
        <v>0</v>
      </c>
      <c r="L319" s="44">
        <v>34</v>
      </c>
      <c r="M319" s="45">
        <v>1.838235294117647E-3</v>
      </c>
      <c r="N319" s="45">
        <v>2.3717000000000001E-4</v>
      </c>
      <c r="O319" s="44" t="s">
        <v>5207</v>
      </c>
    </row>
    <row r="320" spans="1:15" x14ac:dyDescent="0.35">
      <c r="A320" s="44" t="s">
        <v>15</v>
      </c>
      <c r="B320" s="44" t="s">
        <v>15</v>
      </c>
      <c r="C320" s="44" t="s">
        <v>708</v>
      </c>
      <c r="D320" s="44">
        <v>45</v>
      </c>
      <c r="E320" s="44" t="s">
        <v>5208</v>
      </c>
      <c r="F320" s="44"/>
      <c r="G320" s="44" t="s">
        <v>615</v>
      </c>
      <c r="H320" s="44" t="s">
        <v>481</v>
      </c>
      <c r="I320" s="44">
        <v>35</v>
      </c>
      <c r="J320" s="45">
        <v>1.8594999999999999E-4</v>
      </c>
      <c r="K320" s="44">
        <v>0</v>
      </c>
      <c r="L320" s="44">
        <v>31</v>
      </c>
      <c r="M320" s="45">
        <v>1.838235294117647E-3</v>
      </c>
      <c r="N320" s="45">
        <v>2.8786000000000003E-4</v>
      </c>
      <c r="O320" s="44" t="s">
        <v>5209</v>
      </c>
    </row>
    <row r="321" spans="1:15" x14ac:dyDescent="0.35">
      <c r="A321" s="34" t="s">
        <v>15</v>
      </c>
      <c r="B321" s="34" t="s">
        <v>15</v>
      </c>
      <c r="C321" s="34" t="s">
        <v>711</v>
      </c>
      <c r="D321" s="34">
        <v>237</v>
      </c>
      <c r="E321" s="34" t="s">
        <v>5210</v>
      </c>
      <c r="F321" s="34"/>
      <c r="G321" s="34" t="s">
        <v>373</v>
      </c>
      <c r="H321" s="34" t="s">
        <v>373</v>
      </c>
      <c r="I321" s="34">
        <v>34</v>
      </c>
      <c r="J321" s="35">
        <v>1.8064000000000001E-4</v>
      </c>
      <c r="K321" s="34">
        <v>0</v>
      </c>
      <c r="L321" s="34">
        <v>16</v>
      </c>
      <c r="M321" s="35">
        <v>3.6764705882352941E-3</v>
      </c>
      <c r="N321" s="35">
        <v>2.2940000000000001E-5</v>
      </c>
      <c r="O321" s="34" t="s">
        <v>5211</v>
      </c>
    </row>
    <row r="322" spans="1:15" x14ac:dyDescent="0.35">
      <c r="A322" s="44" t="s">
        <v>15</v>
      </c>
      <c r="B322" s="44" t="s">
        <v>15</v>
      </c>
      <c r="C322" s="44" t="s">
        <v>714</v>
      </c>
      <c r="D322" s="44">
        <v>44</v>
      </c>
      <c r="E322" s="44" t="s">
        <v>5212</v>
      </c>
      <c r="F322" s="44"/>
      <c r="G322" s="44" t="s">
        <v>616</v>
      </c>
      <c r="H322" s="44" t="s">
        <v>481</v>
      </c>
      <c r="I322" s="44">
        <v>31</v>
      </c>
      <c r="J322" s="45">
        <v>1.6469999999999999E-4</v>
      </c>
      <c r="K322" s="44">
        <v>0</v>
      </c>
      <c r="L322" s="44">
        <v>28</v>
      </c>
      <c r="M322" s="45">
        <v>2.7573529411764712E-3</v>
      </c>
      <c r="N322" s="45">
        <v>1.1365E-4</v>
      </c>
      <c r="O322" s="44" t="s">
        <v>5213</v>
      </c>
    </row>
    <row r="323" spans="1:15" x14ac:dyDescent="0.35">
      <c r="A323" s="44" t="s">
        <v>15</v>
      </c>
      <c r="B323" s="44" t="s">
        <v>15</v>
      </c>
      <c r="C323" s="44" t="s">
        <v>717</v>
      </c>
      <c r="D323" s="44">
        <v>611</v>
      </c>
      <c r="E323" s="44" t="s">
        <v>5214</v>
      </c>
      <c r="F323" s="44"/>
      <c r="G323" s="44" t="s">
        <v>613</v>
      </c>
      <c r="H323" s="44" t="s">
        <v>481</v>
      </c>
      <c r="I323" s="44">
        <v>31</v>
      </c>
      <c r="J323" s="45">
        <v>1.6469999999999999E-4</v>
      </c>
      <c r="K323" s="44">
        <v>0</v>
      </c>
      <c r="L323" s="44">
        <v>25</v>
      </c>
      <c r="M323" s="45">
        <v>2.7573529411764712E-3</v>
      </c>
      <c r="N323" s="45">
        <v>2.8119000000000001E-4</v>
      </c>
      <c r="O323" s="44" t="s">
        <v>5215</v>
      </c>
    </row>
    <row r="324" spans="1:15" x14ac:dyDescent="0.35">
      <c r="A324" s="40" t="s">
        <v>15</v>
      </c>
      <c r="B324" s="40" t="s">
        <v>15</v>
      </c>
      <c r="C324" s="40" t="s">
        <v>720</v>
      </c>
      <c r="D324" s="40">
        <v>614</v>
      </c>
      <c r="E324" s="40" t="s">
        <v>5216</v>
      </c>
      <c r="F324" s="40"/>
      <c r="G324" s="40" t="s">
        <v>474</v>
      </c>
      <c r="H324" s="40" t="s">
        <v>474</v>
      </c>
      <c r="I324" s="40">
        <v>30</v>
      </c>
      <c r="J324" s="41">
        <v>1.5939E-4</v>
      </c>
      <c r="K324" s="40">
        <v>0</v>
      </c>
      <c r="L324" s="40">
        <v>20</v>
      </c>
      <c r="M324" s="41">
        <v>3.6764705882352941E-3</v>
      </c>
      <c r="N324" s="41">
        <v>4.2419999999999997E-5</v>
      </c>
      <c r="O324" s="40" t="s">
        <v>5217</v>
      </c>
    </row>
    <row r="325" spans="1:15" x14ac:dyDescent="0.35">
      <c r="A325" s="44" t="s">
        <v>15</v>
      </c>
      <c r="B325" s="44" t="s">
        <v>15</v>
      </c>
      <c r="C325" s="44" t="s">
        <v>723</v>
      </c>
      <c r="D325" s="44">
        <v>26</v>
      </c>
      <c r="E325" s="44" t="s">
        <v>725</v>
      </c>
      <c r="F325" s="44"/>
      <c r="G325" s="44" t="s">
        <v>614</v>
      </c>
      <c r="H325" s="44" t="s">
        <v>481</v>
      </c>
      <c r="I325" s="44">
        <v>29</v>
      </c>
      <c r="J325" s="45">
        <v>1.5406999999999999E-4</v>
      </c>
      <c r="K325" s="44">
        <v>0</v>
      </c>
      <c r="L325" s="44">
        <v>28</v>
      </c>
      <c r="M325" s="45">
        <v>1.838235294117647E-3</v>
      </c>
      <c r="N325" s="45">
        <v>1.5019999999999999E-4</v>
      </c>
      <c r="O325" s="44" t="s">
        <v>5218</v>
      </c>
    </row>
    <row r="326" spans="1:15" x14ac:dyDescent="0.35">
      <c r="A326" s="38" t="s">
        <v>15</v>
      </c>
      <c r="B326" s="38" t="s">
        <v>15</v>
      </c>
      <c r="C326" s="38" t="s">
        <v>726</v>
      </c>
      <c r="D326" s="38">
        <v>171</v>
      </c>
      <c r="E326" s="38" t="s">
        <v>1336</v>
      </c>
      <c r="F326" s="38"/>
      <c r="G326" s="38" t="s">
        <v>596</v>
      </c>
      <c r="H326" s="38" t="s">
        <v>472</v>
      </c>
      <c r="I326" s="38">
        <v>29</v>
      </c>
      <c r="J326" s="39">
        <v>1.5406999999999999E-4</v>
      </c>
      <c r="K326" s="38">
        <v>0</v>
      </c>
      <c r="L326" s="38">
        <v>17</v>
      </c>
      <c r="M326" s="39">
        <v>5.5147058823529424E-3</v>
      </c>
      <c r="N326" s="39">
        <v>7.47E-5</v>
      </c>
      <c r="O326" s="38" t="s">
        <v>5219</v>
      </c>
    </row>
    <row r="327" spans="1:15" x14ac:dyDescent="0.35">
      <c r="A327" s="42" t="s">
        <v>15</v>
      </c>
      <c r="B327" s="42" t="s">
        <v>15</v>
      </c>
      <c r="C327" s="42" t="s">
        <v>729</v>
      </c>
      <c r="D327" s="42">
        <v>69</v>
      </c>
      <c r="E327" s="42" t="s">
        <v>5220</v>
      </c>
      <c r="F327" s="42"/>
      <c r="G327" s="42" t="s">
        <v>611</v>
      </c>
      <c r="H327" s="42" t="s">
        <v>480</v>
      </c>
      <c r="I327" s="42">
        <v>26</v>
      </c>
      <c r="J327" s="43">
        <v>1.3813000000000001E-4</v>
      </c>
      <c r="K327" s="42">
        <v>0</v>
      </c>
      <c r="L327" s="42">
        <v>23</v>
      </c>
      <c r="M327" s="43">
        <v>1.838235294117647E-3</v>
      </c>
      <c r="N327" s="43">
        <v>1.9609E-4</v>
      </c>
      <c r="O327" s="42" t="s">
        <v>5221</v>
      </c>
    </row>
    <row r="328" spans="1:15" x14ac:dyDescent="0.35">
      <c r="A328" s="38" t="s">
        <v>15</v>
      </c>
      <c r="B328" s="38" t="s">
        <v>15</v>
      </c>
      <c r="C328" s="38" t="s">
        <v>732</v>
      </c>
      <c r="D328" s="38">
        <v>12</v>
      </c>
      <c r="E328" s="38" t="s">
        <v>5222</v>
      </c>
      <c r="F328" s="38"/>
      <c r="G328" s="38" t="s">
        <v>596</v>
      </c>
      <c r="H328" s="38" t="s">
        <v>472</v>
      </c>
      <c r="I328" s="38">
        <v>23</v>
      </c>
      <c r="J328" s="39">
        <v>1.2219999999999999E-4</v>
      </c>
      <c r="K328" s="38">
        <v>0</v>
      </c>
      <c r="L328" s="38">
        <v>21</v>
      </c>
      <c r="M328" s="39">
        <v>2.7573529411764712E-3</v>
      </c>
      <c r="N328" s="39">
        <v>1.4086E-4</v>
      </c>
      <c r="O328" s="38" t="s">
        <v>5223</v>
      </c>
    </row>
    <row r="329" spans="1:15" x14ac:dyDescent="0.35">
      <c r="A329" s="44" t="s">
        <v>15</v>
      </c>
      <c r="B329" s="44" t="s">
        <v>15</v>
      </c>
      <c r="C329" s="44" t="s">
        <v>735</v>
      </c>
      <c r="D329" s="44">
        <v>87</v>
      </c>
      <c r="E329" s="44" t="s">
        <v>5224</v>
      </c>
      <c r="F329" s="44"/>
      <c r="G329" s="44" t="s">
        <v>613</v>
      </c>
      <c r="H329" s="44" t="s">
        <v>481</v>
      </c>
      <c r="I329" s="44">
        <v>22</v>
      </c>
      <c r="J329" s="45">
        <v>1.1688000000000001E-4</v>
      </c>
      <c r="K329" s="44">
        <v>0</v>
      </c>
      <c r="L329" s="44">
        <v>11</v>
      </c>
      <c r="M329" s="45">
        <v>3.6764705882352941E-3</v>
      </c>
      <c r="N329" s="45">
        <v>1.734E-5</v>
      </c>
      <c r="O329" s="44" t="s">
        <v>5225</v>
      </c>
    </row>
    <row r="330" spans="1:15" x14ac:dyDescent="0.35">
      <c r="A330" s="40" t="s">
        <v>15</v>
      </c>
      <c r="B330" s="40" t="s">
        <v>15</v>
      </c>
      <c r="C330" s="40" t="s">
        <v>738</v>
      </c>
      <c r="D330" s="40">
        <v>6</v>
      </c>
      <c r="E330" s="40" t="s">
        <v>534</v>
      </c>
      <c r="F330" s="40"/>
      <c r="G330" s="40" t="s">
        <v>534</v>
      </c>
      <c r="H330" s="40" t="s">
        <v>534</v>
      </c>
      <c r="I330" s="40">
        <v>19</v>
      </c>
      <c r="J330" s="41">
        <v>1.0094000000000001E-4</v>
      </c>
      <c r="K330" s="40">
        <v>0</v>
      </c>
      <c r="L330" s="40">
        <v>18</v>
      </c>
      <c r="M330" s="41">
        <v>1.838235294117647E-3</v>
      </c>
      <c r="N330" s="41">
        <v>1.6621E-4</v>
      </c>
      <c r="O330" s="40" t="s">
        <v>5226</v>
      </c>
    </row>
    <row r="331" spans="1:15" x14ac:dyDescent="0.35">
      <c r="A331" s="44" t="s">
        <v>15</v>
      </c>
      <c r="B331" s="44" t="s">
        <v>15</v>
      </c>
      <c r="C331" s="44" t="s">
        <v>741</v>
      </c>
      <c r="D331" s="44">
        <v>49</v>
      </c>
      <c r="E331" s="44" t="s">
        <v>5227</v>
      </c>
      <c r="F331" s="44"/>
      <c r="G331" s="44" t="s">
        <v>613</v>
      </c>
      <c r="H331" s="44" t="s">
        <v>481</v>
      </c>
      <c r="I331" s="44">
        <v>18</v>
      </c>
      <c r="J331" s="45">
        <v>9.5630000000000004E-5</v>
      </c>
      <c r="K331" s="44">
        <v>0</v>
      </c>
      <c r="L331" s="44">
        <v>8</v>
      </c>
      <c r="M331" s="45">
        <v>7.3529411764705881E-3</v>
      </c>
      <c r="N331" s="45">
        <v>1.6010000000000001E-5</v>
      </c>
      <c r="O331" s="44" t="s">
        <v>5228</v>
      </c>
    </row>
    <row r="332" spans="1:15" x14ac:dyDescent="0.35">
      <c r="A332" s="44" t="s">
        <v>15</v>
      </c>
      <c r="B332" s="44" t="s">
        <v>15</v>
      </c>
      <c r="C332" s="44" t="s">
        <v>744</v>
      </c>
      <c r="D332" s="44">
        <v>29</v>
      </c>
      <c r="E332" s="44" t="s">
        <v>5229</v>
      </c>
      <c r="F332" s="44"/>
      <c r="G332" s="44" t="s">
        <v>617</v>
      </c>
      <c r="H332" s="44" t="s">
        <v>481</v>
      </c>
      <c r="I332" s="44">
        <v>18</v>
      </c>
      <c r="J332" s="45">
        <v>9.5630000000000004E-5</v>
      </c>
      <c r="K332" s="44">
        <v>0</v>
      </c>
      <c r="L332" s="44">
        <v>16</v>
      </c>
      <c r="M332" s="45">
        <v>1.838235294117647E-3</v>
      </c>
      <c r="N332" s="45">
        <v>8.564E-5</v>
      </c>
      <c r="O332" s="44" t="s">
        <v>5230</v>
      </c>
    </row>
    <row r="333" spans="1:15" x14ac:dyDescent="0.35">
      <c r="A333" s="44" t="s">
        <v>15</v>
      </c>
      <c r="B333" s="44" t="s">
        <v>15</v>
      </c>
      <c r="C333" s="44" t="s">
        <v>746</v>
      </c>
      <c r="D333" s="44">
        <v>21</v>
      </c>
      <c r="E333" s="44" t="s">
        <v>5231</v>
      </c>
      <c r="F333" s="44"/>
      <c r="G333" s="44" t="s">
        <v>614</v>
      </c>
      <c r="H333" s="44" t="s">
        <v>481</v>
      </c>
      <c r="I333" s="44">
        <v>17</v>
      </c>
      <c r="J333" s="45">
        <v>9.0320000000000003E-5</v>
      </c>
      <c r="K333" s="44">
        <v>0</v>
      </c>
      <c r="L333" s="44">
        <v>13</v>
      </c>
      <c r="M333" s="45">
        <v>3.6764705882352941E-3</v>
      </c>
      <c r="N333" s="45">
        <v>9.6840000000000001E-5</v>
      </c>
      <c r="O333" s="44" t="s">
        <v>5232</v>
      </c>
    </row>
    <row r="334" spans="1:15" x14ac:dyDescent="0.35">
      <c r="A334" s="38" t="s">
        <v>15</v>
      </c>
      <c r="B334" s="38" t="s">
        <v>15</v>
      </c>
      <c r="C334" s="38" t="s">
        <v>749</v>
      </c>
      <c r="D334" s="38">
        <v>193</v>
      </c>
      <c r="E334" s="38" t="s">
        <v>1833</v>
      </c>
      <c r="F334" s="38"/>
      <c r="G334" s="38" t="s">
        <v>605</v>
      </c>
      <c r="H334" s="38" t="s">
        <v>472</v>
      </c>
      <c r="I334" s="38">
        <v>16</v>
      </c>
      <c r="J334" s="39">
        <v>8.5010000000000001E-5</v>
      </c>
      <c r="K334" s="38">
        <v>0</v>
      </c>
      <c r="L334" s="38">
        <v>16</v>
      </c>
      <c r="M334" s="39">
        <v>9.1911764705882352E-4</v>
      </c>
      <c r="N334" s="39">
        <v>1.0485E-4</v>
      </c>
      <c r="O334" s="38" t="s">
        <v>5233</v>
      </c>
    </row>
    <row r="335" spans="1:15" x14ac:dyDescent="0.35">
      <c r="A335" s="44" t="s">
        <v>15</v>
      </c>
      <c r="B335" s="44" t="s">
        <v>15</v>
      </c>
      <c r="C335" s="44" t="s">
        <v>752</v>
      </c>
      <c r="D335" s="44">
        <v>30</v>
      </c>
      <c r="E335" s="44" t="s">
        <v>1802</v>
      </c>
      <c r="F335" s="44"/>
      <c r="G335" s="44" t="s">
        <v>617</v>
      </c>
      <c r="H335" s="44" t="s">
        <v>481</v>
      </c>
      <c r="I335" s="44">
        <v>14</v>
      </c>
      <c r="J335" s="45">
        <v>7.4380000000000003E-5</v>
      </c>
      <c r="K335" s="44">
        <v>0</v>
      </c>
      <c r="L335" s="44">
        <v>14</v>
      </c>
      <c r="M335" s="45">
        <v>9.1911764705882352E-4</v>
      </c>
      <c r="N335" s="45">
        <v>9.8439999999999999E-5</v>
      </c>
      <c r="O335" s="44" t="s">
        <v>5234</v>
      </c>
    </row>
    <row r="336" spans="1:15" x14ac:dyDescent="0.35">
      <c r="A336" s="44" t="s">
        <v>15</v>
      </c>
      <c r="B336" s="44" t="s">
        <v>15</v>
      </c>
      <c r="C336" s="44" t="s">
        <v>755</v>
      </c>
      <c r="D336" s="44">
        <v>23</v>
      </c>
      <c r="E336" s="44" t="s">
        <v>1848</v>
      </c>
      <c r="F336" s="44"/>
      <c r="G336" s="44" t="s">
        <v>614</v>
      </c>
      <c r="H336" s="44" t="s">
        <v>481</v>
      </c>
      <c r="I336" s="44">
        <v>10</v>
      </c>
      <c r="J336" s="45">
        <v>5.3130000000000001E-5</v>
      </c>
      <c r="K336" s="44">
        <v>0</v>
      </c>
      <c r="L336" s="44">
        <v>10</v>
      </c>
      <c r="M336" s="45">
        <v>9.1911764705882352E-4</v>
      </c>
      <c r="N336" s="45">
        <v>4.7750000000000002E-5</v>
      </c>
      <c r="O336" s="44" t="s">
        <v>5235</v>
      </c>
    </row>
    <row r="337" spans="1:15" x14ac:dyDescent="0.35">
      <c r="A337" s="40" t="s">
        <v>15</v>
      </c>
      <c r="B337" s="40" t="s">
        <v>15</v>
      </c>
      <c r="C337" s="40" t="s">
        <v>758</v>
      </c>
      <c r="D337" s="40">
        <v>615</v>
      </c>
      <c r="E337" s="40" t="s">
        <v>5236</v>
      </c>
      <c r="F337" s="40"/>
      <c r="G337" s="40" t="s">
        <v>474</v>
      </c>
      <c r="H337" s="40" t="s">
        <v>474</v>
      </c>
      <c r="I337" s="40">
        <v>10</v>
      </c>
      <c r="J337" s="41">
        <v>5.3130000000000001E-5</v>
      </c>
      <c r="K337" s="40">
        <v>0</v>
      </c>
      <c r="L337" s="40">
        <v>7</v>
      </c>
      <c r="M337" s="41">
        <v>2.7573529411764712E-3</v>
      </c>
      <c r="N337" s="41">
        <v>3.4699999999999998E-6</v>
      </c>
      <c r="O337" s="40" t="s">
        <v>5237</v>
      </c>
    </row>
    <row r="338" spans="1:15" x14ac:dyDescent="0.35">
      <c r="A338" s="44" t="s">
        <v>15</v>
      </c>
      <c r="B338" s="44" t="s">
        <v>15</v>
      </c>
      <c r="C338" s="44" t="s">
        <v>761</v>
      </c>
      <c r="D338" s="44">
        <v>31</v>
      </c>
      <c r="E338" s="44" t="s">
        <v>5238</v>
      </c>
      <c r="F338" s="44"/>
      <c r="G338" s="44" t="s">
        <v>617</v>
      </c>
      <c r="H338" s="44" t="s">
        <v>481</v>
      </c>
      <c r="I338" s="44">
        <v>10</v>
      </c>
      <c r="J338" s="45">
        <v>5.3130000000000001E-5</v>
      </c>
      <c r="K338" s="44">
        <v>0</v>
      </c>
      <c r="L338" s="44">
        <v>9</v>
      </c>
      <c r="M338" s="45">
        <v>1.838235294117647E-3</v>
      </c>
      <c r="N338" s="45">
        <v>1.147E-5</v>
      </c>
      <c r="O338" s="44" t="s">
        <v>5239</v>
      </c>
    </row>
    <row r="339" spans="1:15" x14ac:dyDescent="0.35">
      <c r="A339" s="38" t="s">
        <v>15</v>
      </c>
      <c r="B339" s="38" t="s">
        <v>15</v>
      </c>
      <c r="C339" s="38" t="s">
        <v>764</v>
      </c>
      <c r="D339" s="38">
        <v>201</v>
      </c>
      <c r="E339" s="38" t="s">
        <v>2475</v>
      </c>
      <c r="F339" s="38"/>
      <c r="G339" s="38" t="s">
        <v>602</v>
      </c>
      <c r="H339" s="38" t="s">
        <v>472</v>
      </c>
      <c r="I339" s="38">
        <v>10</v>
      </c>
      <c r="J339" s="39">
        <v>5.3130000000000001E-5</v>
      </c>
      <c r="K339" s="38">
        <v>0</v>
      </c>
      <c r="L339" s="38">
        <v>8</v>
      </c>
      <c r="M339" s="39">
        <v>1.838235294117647E-3</v>
      </c>
      <c r="N339" s="39">
        <v>4.5890000000000003E-5</v>
      </c>
      <c r="O339" s="38" t="s">
        <v>5240</v>
      </c>
    </row>
    <row r="340" spans="1:15" x14ac:dyDescent="0.35">
      <c r="A340" s="38" t="s">
        <v>15</v>
      </c>
      <c r="B340" s="38" t="s">
        <v>15</v>
      </c>
      <c r="C340" s="38" t="s">
        <v>767</v>
      </c>
      <c r="D340" s="38">
        <v>191</v>
      </c>
      <c r="E340" s="38" t="s">
        <v>263</v>
      </c>
      <c r="F340" s="38"/>
      <c r="G340" s="38" t="s">
        <v>605</v>
      </c>
      <c r="H340" s="38" t="s">
        <v>472</v>
      </c>
      <c r="I340" s="38">
        <v>9</v>
      </c>
      <c r="J340" s="39">
        <v>4.782E-5</v>
      </c>
      <c r="K340" s="38">
        <v>0</v>
      </c>
      <c r="L340" s="38">
        <v>9</v>
      </c>
      <c r="M340" s="39">
        <v>9.1911764705882352E-4</v>
      </c>
      <c r="N340" s="39">
        <v>4.5890000000000003E-5</v>
      </c>
      <c r="O340" s="38" t="s">
        <v>5241</v>
      </c>
    </row>
    <row r="341" spans="1:15" x14ac:dyDescent="0.35">
      <c r="A341" s="38" t="s">
        <v>15</v>
      </c>
      <c r="B341" s="38" t="s">
        <v>15</v>
      </c>
      <c r="C341" s="38" t="s">
        <v>770</v>
      </c>
      <c r="D341" s="38">
        <v>217</v>
      </c>
      <c r="E341" s="38" t="s">
        <v>1738</v>
      </c>
      <c r="F341" s="38"/>
      <c r="G341" s="38" t="s">
        <v>598</v>
      </c>
      <c r="H341" s="38" t="s">
        <v>472</v>
      </c>
      <c r="I341" s="38">
        <v>8</v>
      </c>
      <c r="J341" s="39">
        <v>4.2500000000000003E-5</v>
      </c>
      <c r="K341" s="38">
        <v>0</v>
      </c>
      <c r="L341" s="38">
        <v>8</v>
      </c>
      <c r="M341" s="39">
        <v>9.1911764705882352E-4</v>
      </c>
      <c r="N341" s="39">
        <v>4.6690000000000002E-5</v>
      </c>
      <c r="O341" s="38" t="s">
        <v>5242</v>
      </c>
    </row>
    <row r="342" spans="1:15" x14ac:dyDescent="0.35">
      <c r="A342" s="44" t="s">
        <v>15</v>
      </c>
      <c r="B342" s="44" t="s">
        <v>15</v>
      </c>
      <c r="C342" s="44" t="s">
        <v>773</v>
      </c>
      <c r="D342" s="44">
        <v>37</v>
      </c>
      <c r="E342" s="44" t="s">
        <v>5243</v>
      </c>
      <c r="F342" s="44"/>
      <c r="G342" s="44" t="s">
        <v>616</v>
      </c>
      <c r="H342" s="44" t="s">
        <v>481</v>
      </c>
      <c r="I342" s="44">
        <v>8</v>
      </c>
      <c r="J342" s="45">
        <v>4.2500000000000003E-5</v>
      </c>
      <c r="K342" s="44">
        <v>0</v>
      </c>
      <c r="L342" s="44">
        <v>7</v>
      </c>
      <c r="M342" s="45">
        <v>1.838235294117647E-3</v>
      </c>
      <c r="N342" s="45">
        <v>1.147E-5</v>
      </c>
      <c r="O342" s="44" t="s">
        <v>5244</v>
      </c>
    </row>
    <row r="343" spans="1:15" x14ac:dyDescent="0.35">
      <c r="A343" s="42" t="s">
        <v>15</v>
      </c>
      <c r="B343" s="42" t="s">
        <v>15</v>
      </c>
      <c r="C343" s="42" t="s">
        <v>776</v>
      </c>
      <c r="D343" s="42">
        <v>79</v>
      </c>
      <c r="E343" s="42" t="s">
        <v>5245</v>
      </c>
      <c r="F343" s="42"/>
      <c r="G343" s="42" t="s">
        <v>611</v>
      </c>
      <c r="H343" s="42" t="s">
        <v>480</v>
      </c>
      <c r="I343" s="42">
        <v>8</v>
      </c>
      <c r="J343" s="43">
        <v>4.2500000000000003E-5</v>
      </c>
      <c r="K343" s="42">
        <v>0</v>
      </c>
      <c r="L343" s="42">
        <v>8</v>
      </c>
      <c r="M343" s="43">
        <v>9.1911764705882352E-4</v>
      </c>
      <c r="N343" s="43">
        <v>5.5760000000000001E-5</v>
      </c>
      <c r="O343" s="42" t="s">
        <v>5246</v>
      </c>
    </row>
    <row r="344" spans="1:15" x14ac:dyDescent="0.35">
      <c r="A344" s="32" t="s">
        <v>15</v>
      </c>
      <c r="B344" s="32" t="s">
        <v>15</v>
      </c>
      <c r="C344" s="32" t="s">
        <v>779</v>
      </c>
      <c r="D344" s="32">
        <v>235</v>
      </c>
      <c r="E344" s="32" t="s">
        <v>5247</v>
      </c>
      <c r="F344" s="32"/>
      <c r="G344" s="32" t="s">
        <v>260</v>
      </c>
      <c r="H344" s="32" t="s">
        <v>260</v>
      </c>
      <c r="I344" s="32">
        <v>8</v>
      </c>
      <c r="J344" s="33">
        <v>4.2500000000000003E-5</v>
      </c>
      <c r="K344" s="32">
        <v>0</v>
      </c>
      <c r="L344" s="32">
        <v>8</v>
      </c>
      <c r="M344" s="33">
        <v>9.1911764705882352E-4</v>
      </c>
      <c r="N344" s="33">
        <v>1.3819E-4</v>
      </c>
      <c r="O344" s="32" t="s">
        <v>5248</v>
      </c>
    </row>
    <row r="345" spans="1:15" x14ac:dyDescent="0.35">
      <c r="A345" s="38" t="s">
        <v>15</v>
      </c>
      <c r="B345" s="38" t="s">
        <v>15</v>
      </c>
      <c r="C345" s="38" t="s">
        <v>782</v>
      </c>
      <c r="D345" s="38">
        <v>10</v>
      </c>
      <c r="E345" s="38" t="s">
        <v>784</v>
      </c>
      <c r="F345" s="38"/>
      <c r="G345" s="38" t="s">
        <v>604</v>
      </c>
      <c r="H345" s="38" t="s">
        <v>472</v>
      </c>
      <c r="I345" s="38">
        <v>8</v>
      </c>
      <c r="J345" s="39">
        <v>4.2500000000000003E-5</v>
      </c>
      <c r="K345" s="38">
        <v>0</v>
      </c>
      <c r="L345" s="38">
        <v>7</v>
      </c>
      <c r="M345" s="39">
        <v>1.838235294117647E-3</v>
      </c>
      <c r="N345" s="39">
        <v>7.0430000000000002E-5</v>
      </c>
      <c r="O345" s="38" t="s">
        <v>5249</v>
      </c>
    </row>
    <row r="346" spans="1:15" x14ac:dyDescent="0.35">
      <c r="A346" s="42" t="s">
        <v>15</v>
      </c>
      <c r="B346" s="42" t="s">
        <v>15</v>
      </c>
      <c r="C346" s="42" t="s">
        <v>785</v>
      </c>
      <c r="D346" s="42">
        <v>85</v>
      </c>
      <c r="E346" s="42" t="s">
        <v>5250</v>
      </c>
      <c r="F346" s="42"/>
      <c r="G346" s="42" t="s">
        <v>611</v>
      </c>
      <c r="H346" s="42" t="s">
        <v>480</v>
      </c>
      <c r="I346" s="42">
        <v>7</v>
      </c>
      <c r="J346" s="43">
        <v>3.7190000000000001E-5</v>
      </c>
      <c r="K346" s="42">
        <v>0</v>
      </c>
      <c r="L346" s="42">
        <v>7</v>
      </c>
      <c r="M346" s="43">
        <v>9.1911764705882352E-4</v>
      </c>
      <c r="N346" s="43">
        <v>3.9480000000000001E-5</v>
      </c>
      <c r="O346" s="42" t="s">
        <v>5251</v>
      </c>
    </row>
    <row r="347" spans="1:15" x14ac:dyDescent="0.35">
      <c r="A347" s="44" t="s">
        <v>15</v>
      </c>
      <c r="B347" s="44" t="s">
        <v>15</v>
      </c>
      <c r="C347" s="44" t="s">
        <v>788</v>
      </c>
      <c r="D347" s="44">
        <v>58</v>
      </c>
      <c r="E347" s="44" t="s">
        <v>5252</v>
      </c>
      <c r="F347" s="44"/>
      <c r="G347" s="44" t="s">
        <v>614</v>
      </c>
      <c r="H347" s="44" t="s">
        <v>481</v>
      </c>
      <c r="I347" s="44">
        <v>7</v>
      </c>
      <c r="J347" s="45">
        <v>3.7190000000000001E-5</v>
      </c>
      <c r="K347" s="44">
        <v>0</v>
      </c>
      <c r="L347" s="44">
        <v>5</v>
      </c>
      <c r="M347" s="45">
        <v>1.838235294117647E-3</v>
      </c>
      <c r="N347" s="45">
        <v>1.3869999999999999E-5</v>
      </c>
      <c r="O347" s="44" t="s">
        <v>5253</v>
      </c>
    </row>
    <row r="348" spans="1:15" x14ac:dyDescent="0.35">
      <c r="A348" s="38" t="s">
        <v>15</v>
      </c>
      <c r="B348" s="38" t="s">
        <v>15</v>
      </c>
      <c r="C348" s="38" t="s">
        <v>791</v>
      </c>
      <c r="D348" s="38">
        <v>202</v>
      </c>
      <c r="E348" s="38" t="s">
        <v>2025</v>
      </c>
      <c r="F348" s="38"/>
      <c r="G348" s="38" t="s">
        <v>604</v>
      </c>
      <c r="H348" s="38" t="s">
        <v>472</v>
      </c>
      <c r="I348" s="38">
        <v>6</v>
      </c>
      <c r="J348" s="39">
        <v>3.188E-5</v>
      </c>
      <c r="K348" s="38">
        <v>0</v>
      </c>
      <c r="L348" s="38">
        <v>5</v>
      </c>
      <c r="M348" s="39">
        <v>1.838235294117647E-3</v>
      </c>
      <c r="N348" s="39">
        <v>5.5999999999999997E-6</v>
      </c>
      <c r="O348" s="38" t="s">
        <v>5254</v>
      </c>
    </row>
    <row r="349" spans="1:15" x14ac:dyDescent="0.35">
      <c r="A349" s="42" t="s">
        <v>15</v>
      </c>
      <c r="B349" s="42" t="s">
        <v>15</v>
      </c>
      <c r="C349" s="42" t="s">
        <v>794</v>
      </c>
      <c r="D349" s="42">
        <v>62</v>
      </c>
      <c r="E349" s="42" t="s">
        <v>5255</v>
      </c>
      <c r="F349" s="42"/>
      <c r="G349" s="42" t="s">
        <v>612</v>
      </c>
      <c r="H349" s="42" t="s">
        <v>480</v>
      </c>
      <c r="I349" s="42">
        <v>6</v>
      </c>
      <c r="J349" s="43">
        <v>3.188E-5</v>
      </c>
      <c r="K349" s="42">
        <v>0</v>
      </c>
      <c r="L349" s="42">
        <v>6</v>
      </c>
      <c r="M349" s="43">
        <v>9.1911764705882352E-4</v>
      </c>
      <c r="N349" s="43">
        <v>2.001E-5</v>
      </c>
      <c r="O349" s="42" t="s">
        <v>5256</v>
      </c>
    </row>
    <row r="350" spans="1:15" x14ac:dyDescent="0.35">
      <c r="A350" s="44" t="s">
        <v>15</v>
      </c>
      <c r="B350" s="44" t="s">
        <v>15</v>
      </c>
      <c r="C350" s="44" t="s">
        <v>797</v>
      </c>
      <c r="D350" s="44">
        <v>56</v>
      </c>
      <c r="E350" s="44" t="s">
        <v>898</v>
      </c>
      <c r="F350" s="44"/>
      <c r="G350" s="44" t="s">
        <v>614</v>
      </c>
      <c r="H350" s="44" t="s">
        <v>481</v>
      </c>
      <c r="I350" s="44">
        <v>6</v>
      </c>
      <c r="J350" s="45">
        <v>3.188E-5</v>
      </c>
      <c r="K350" s="44">
        <v>0</v>
      </c>
      <c r="L350" s="44">
        <v>5</v>
      </c>
      <c r="M350" s="45">
        <v>1.838235294117647E-3</v>
      </c>
      <c r="N350" s="45">
        <v>2.9299999999999999E-6</v>
      </c>
      <c r="O350" s="44" t="s">
        <v>5257</v>
      </c>
    </row>
    <row r="351" spans="1:15" x14ac:dyDescent="0.35">
      <c r="A351" s="38" t="s">
        <v>15</v>
      </c>
      <c r="B351" s="38" t="s">
        <v>15</v>
      </c>
      <c r="C351" s="38" t="s">
        <v>800</v>
      </c>
      <c r="D351" s="38">
        <v>11</v>
      </c>
      <c r="E351" s="38" t="s">
        <v>3909</v>
      </c>
      <c r="F351" s="38"/>
      <c r="G351" s="38" t="s">
        <v>596</v>
      </c>
      <c r="H351" s="38" t="s">
        <v>472</v>
      </c>
      <c r="I351" s="38">
        <v>6</v>
      </c>
      <c r="J351" s="39">
        <v>3.188E-5</v>
      </c>
      <c r="K351" s="38">
        <v>0</v>
      </c>
      <c r="L351" s="38">
        <v>6</v>
      </c>
      <c r="M351" s="39">
        <v>9.1911764705882352E-4</v>
      </c>
      <c r="N351" s="39">
        <v>3.1749999999999999E-5</v>
      </c>
      <c r="O351" s="38" t="s">
        <v>5258</v>
      </c>
    </row>
    <row r="352" spans="1:15" x14ac:dyDescent="0.35">
      <c r="A352" s="42" t="s">
        <v>15</v>
      </c>
      <c r="B352" s="42" t="s">
        <v>15</v>
      </c>
      <c r="C352" s="42" t="s">
        <v>803</v>
      </c>
      <c r="D352" s="42">
        <v>73</v>
      </c>
      <c r="E352" s="42" t="s">
        <v>5259</v>
      </c>
      <c r="F352" s="42"/>
      <c r="G352" s="42" t="s">
        <v>611</v>
      </c>
      <c r="H352" s="42" t="s">
        <v>480</v>
      </c>
      <c r="I352" s="42">
        <v>5</v>
      </c>
      <c r="J352" s="43">
        <v>2.656E-5</v>
      </c>
      <c r="K352" s="42">
        <v>0</v>
      </c>
      <c r="L352" s="42">
        <v>4</v>
      </c>
      <c r="M352" s="43">
        <v>1.838235294117647E-3</v>
      </c>
      <c r="N352" s="43">
        <v>3.1479999999999997E-5</v>
      </c>
      <c r="O352" s="42" t="s">
        <v>5260</v>
      </c>
    </row>
    <row r="353" spans="1:15" x14ac:dyDescent="0.35">
      <c r="A353" s="38" t="s">
        <v>15</v>
      </c>
      <c r="B353" s="38" t="s">
        <v>15</v>
      </c>
      <c r="C353" s="38" t="s">
        <v>806</v>
      </c>
      <c r="D353" s="38">
        <v>192</v>
      </c>
      <c r="E353" s="38" t="s">
        <v>1823</v>
      </c>
      <c r="F353" s="38"/>
      <c r="G353" s="38" t="s">
        <v>605</v>
      </c>
      <c r="H353" s="38" t="s">
        <v>472</v>
      </c>
      <c r="I353" s="38">
        <v>5</v>
      </c>
      <c r="J353" s="39">
        <v>2.656E-5</v>
      </c>
      <c r="K353" s="38">
        <v>0</v>
      </c>
      <c r="L353" s="38">
        <v>5</v>
      </c>
      <c r="M353" s="39">
        <v>9.1911764705882352E-4</v>
      </c>
      <c r="N353" s="39">
        <v>2.1339999999999999E-5</v>
      </c>
      <c r="O353" s="38" t="s">
        <v>5261</v>
      </c>
    </row>
    <row r="354" spans="1:15" x14ac:dyDescent="0.35">
      <c r="A354" s="38" t="s">
        <v>15</v>
      </c>
      <c r="B354" s="38" t="s">
        <v>15</v>
      </c>
      <c r="C354" s="38" t="s">
        <v>809</v>
      </c>
      <c r="D354" s="38">
        <v>207</v>
      </c>
      <c r="E354" s="38" t="s">
        <v>1180</v>
      </c>
      <c r="F354" s="38"/>
      <c r="G354" s="38" t="s">
        <v>600</v>
      </c>
      <c r="H354" s="38" t="s">
        <v>472</v>
      </c>
      <c r="I354" s="38">
        <v>5</v>
      </c>
      <c r="J354" s="39">
        <v>2.656E-5</v>
      </c>
      <c r="K354" s="38">
        <v>0</v>
      </c>
      <c r="L354" s="38">
        <v>5</v>
      </c>
      <c r="M354" s="39">
        <v>9.1911764705882352E-4</v>
      </c>
      <c r="N354" s="39">
        <v>3.9220000000000001E-5</v>
      </c>
      <c r="O354" s="38" t="s">
        <v>5262</v>
      </c>
    </row>
    <row r="355" spans="1:15" x14ac:dyDescent="0.35">
      <c r="A355" s="44" t="s">
        <v>15</v>
      </c>
      <c r="B355" s="44" t="s">
        <v>15</v>
      </c>
      <c r="C355" s="44" t="s">
        <v>812</v>
      </c>
      <c r="D355" s="44">
        <v>612</v>
      </c>
      <c r="E355" s="44" t="s">
        <v>904</v>
      </c>
      <c r="F355" s="44"/>
      <c r="G355" s="44" t="s">
        <v>613</v>
      </c>
      <c r="H355" s="44" t="s">
        <v>481</v>
      </c>
      <c r="I355" s="44">
        <v>5</v>
      </c>
      <c r="J355" s="45">
        <v>2.656E-5</v>
      </c>
      <c r="K355" s="44">
        <v>0</v>
      </c>
      <c r="L355" s="44">
        <v>5</v>
      </c>
      <c r="M355" s="45">
        <v>9.1911764705882352E-4</v>
      </c>
      <c r="N355" s="45">
        <v>4.108E-5</v>
      </c>
      <c r="O355" s="44" t="s">
        <v>5263</v>
      </c>
    </row>
    <row r="356" spans="1:15" x14ac:dyDescent="0.35">
      <c r="A356" s="44" t="s">
        <v>15</v>
      </c>
      <c r="B356" s="44" t="s">
        <v>15</v>
      </c>
      <c r="C356" s="44" t="s">
        <v>815</v>
      </c>
      <c r="D356" s="44">
        <v>41</v>
      </c>
      <c r="E356" s="44" t="s">
        <v>5264</v>
      </c>
      <c r="F356" s="44"/>
      <c r="G356" s="44" t="s">
        <v>616</v>
      </c>
      <c r="H356" s="44" t="s">
        <v>481</v>
      </c>
      <c r="I356" s="44">
        <v>5</v>
      </c>
      <c r="J356" s="45">
        <v>2.656E-5</v>
      </c>
      <c r="K356" s="44">
        <v>0</v>
      </c>
      <c r="L356" s="44">
        <v>5</v>
      </c>
      <c r="M356" s="45">
        <v>9.1911764705882352E-4</v>
      </c>
      <c r="N356" s="45">
        <v>1.521E-5</v>
      </c>
      <c r="O356" s="44" t="s">
        <v>5265</v>
      </c>
    </row>
    <row r="357" spans="1:15" x14ac:dyDescent="0.35">
      <c r="A357" s="38" t="s">
        <v>15</v>
      </c>
      <c r="B357" s="38" t="s">
        <v>15</v>
      </c>
      <c r="C357" s="38" t="s">
        <v>818</v>
      </c>
      <c r="D357" s="38">
        <v>197</v>
      </c>
      <c r="E357" s="38" t="s">
        <v>5266</v>
      </c>
      <c r="F357" s="38"/>
      <c r="G357" s="38" t="s">
        <v>594</v>
      </c>
      <c r="H357" s="38" t="s">
        <v>472</v>
      </c>
      <c r="I357" s="38">
        <v>4</v>
      </c>
      <c r="J357" s="39">
        <v>2.1250000000000002E-5</v>
      </c>
      <c r="K357" s="38">
        <v>0</v>
      </c>
      <c r="L357" s="38">
        <v>4</v>
      </c>
      <c r="M357" s="39">
        <v>9.1911764705882352E-4</v>
      </c>
      <c r="N357" s="39">
        <v>3.9999999999999998E-6</v>
      </c>
      <c r="O357" s="38" t="s">
        <v>5267</v>
      </c>
    </row>
    <row r="358" spans="1:15" x14ac:dyDescent="0.35">
      <c r="A358" s="42" t="s">
        <v>15</v>
      </c>
      <c r="B358" s="42" t="s">
        <v>15</v>
      </c>
      <c r="C358" s="42" t="s">
        <v>821</v>
      </c>
      <c r="D358" s="42">
        <v>84</v>
      </c>
      <c r="E358" s="42" t="s">
        <v>5268</v>
      </c>
      <c r="F358" s="42"/>
      <c r="G358" s="42" t="s">
        <v>611</v>
      </c>
      <c r="H358" s="42" t="s">
        <v>480</v>
      </c>
      <c r="I358" s="42">
        <v>4</v>
      </c>
      <c r="J358" s="43">
        <v>2.1250000000000002E-5</v>
      </c>
      <c r="K358" s="42">
        <v>0</v>
      </c>
      <c r="L358" s="42">
        <v>4</v>
      </c>
      <c r="M358" s="43">
        <v>9.1911764705882352E-4</v>
      </c>
      <c r="N358" s="43">
        <v>2.8010000000000001E-5</v>
      </c>
      <c r="O358" s="42" t="s">
        <v>5269</v>
      </c>
    </row>
    <row r="359" spans="1:15" x14ac:dyDescent="0.35">
      <c r="A359" s="44" t="s">
        <v>15</v>
      </c>
      <c r="B359" s="44" t="s">
        <v>15</v>
      </c>
      <c r="C359" s="44" t="s">
        <v>824</v>
      </c>
      <c r="D359" s="44">
        <v>38</v>
      </c>
      <c r="E359" s="44" t="s">
        <v>5270</v>
      </c>
      <c r="F359" s="44"/>
      <c r="G359" s="44" t="s">
        <v>616</v>
      </c>
      <c r="H359" s="44" t="s">
        <v>481</v>
      </c>
      <c r="I359" s="44">
        <v>4</v>
      </c>
      <c r="J359" s="45">
        <v>2.1250000000000002E-5</v>
      </c>
      <c r="K359" s="44">
        <v>0</v>
      </c>
      <c r="L359" s="44">
        <v>4</v>
      </c>
      <c r="M359" s="45">
        <v>9.1911764705882352E-4</v>
      </c>
      <c r="N359" s="45">
        <v>9.8700000000000004E-6</v>
      </c>
      <c r="O359" s="44" t="s">
        <v>5271</v>
      </c>
    </row>
    <row r="360" spans="1:15" x14ac:dyDescent="0.35">
      <c r="A360" s="36" t="s">
        <v>15</v>
      </c>
      <c r="B360" s="36" t="s">
        <v>15</v>
      </c>
      <c r="C360" s="36" t="s">
        <v>827</v>
      </c>
      <c r="D360" s="36">
        <v>610</v>
      </c>
      <c r="E360" s="36" t="s">
        <v>2142</v>
      </c>
      <c r="F360" s="36"/>
      <c r="G360" s="36" t="s">
        <v>421</v>
      </c>
      <c r="H360" s="36" t="s">
        <v>421</v>
      </c>
      <c r="I360" s="36">
        <v>4</v>
      </c>
      <c r="J360" s="37">
        <v>2.1250000000000002E-5</v>
      </c>
      <c r="K360" s="36">
        <v>0</v>
      </c>
      <c r="L360" s="36">
        <v>4</v>
      </c>
      <c r="M360" s="37">
        <v>9.2081031307550648E-4</v>
      </c>
      <c r="N360" s="37">
        <v>1.3869999999999999E-5</v>
      </c>
      <c r="O360" s="36" t="s">
        <v>5272</v>
      </c>
    </row>
    <row r="361" spans="1:15" x14ac:dyDescent="0.35">
      <c r="A361" s="44" t="s">
        <v>15</v>
      </c>
      <c r="B361" s="44" t="s">
        <v>15</v>
      </c>
      <c r="C361" s="44" t="s">
        <v>830</v>
      </c>
      <c r="D361" s="44">
        <v>27</v>
      </c>
      <c r="E361" s="44" t="s">
        <v>740</v>
      </c>
      <c r="F361" s="44"/>
      <c r="G361" s="44" t="s">
        <v>617</v>
      </c>
      <c r="H361" s="44" t="s">
        <v>481</v>
      </c>
      <c r="I361" s="44">
        <v>4</v>
      </c>
      <c r="J361" s="45">
        <v>2.1250000000000002E-5</v>
      </c>
      <c r="K361" s="44">
        <v>0</v>
      </c>
      <c r="L361" s="44">
        <v>4</v>
      </c>
      <c r="M361" s="45">
        <v>9.1911764705882352E-4</v>
      </c>
      <c r="N361" s="45">
        <v>4.269E-5</v>
      </c>
      <c r="O361" s="44" t="s">
        <v>5273</v>
      </c>
    </row>
    <row r="362" spans="1:15" x14ac:dyDescent="0.35">
      <c r="A362" s="44" t="s">
        <v>15</v>
      </c>
      <c r="B362" s="44" t="s">
        <v>15</v>
      </c>
      <c r="C362" s="44" t="s">
        <v>833</v>
      </c>
      <c r="D362" s="44">
        <v>28</v>
      </c>
      <c r="E362" s="44" t="s">
        <v>719</v>
      </c>
      <c r="F362" s="44"/>
      <c r="G362" s="44" t="s">
        <v>617</v>
      </c>
      <c r="H362" s="44" t="s">
        <v>481</v>
      </c>
      <c r="I362" s="44">
        <v>4</v>
      </c>
      <c r="J362" s="45">
        <v>2.1250000000000002E-5</v>
      </c>
      <c r="K362" s="44">
        <v>0</v>
      </c>
      <c r="L362" s="44">
        <v>4</v>
      </c>
      <c r="M362" s="45">
        <v>9.1911764705882352E-4</v>
      </c>
      <c r="N362" s="45">
        <v>2.8010000000000001E-5</v>
      </c>
      <c r="O362" s="44" t="s">
        <v>5274</v>
      </c>
    </row>
    <row r="363" spans="1:15" x14ac:dyDescent="0.35">
      <c r="A363" s="38" t="s">
        <v>15</v>
      </c>
      <c r="B363" s="38" t="s">
        <v>15</v>
      </c>
      <c r="C363" s="38" t="s">
        <v>836</v>
      </c>
      <c r="D363" s="38">
        <v>203</v>
      </c>
      <c r="E363" s="38" t="s">
        <v>1168</v>
      </c>
      <c r="F363" s="38"/>
      <c r="G363" s="38" t="s">
        <v>600</v>
      </c>
      <c r="H363" s="38" t="s">
        <v>472</v>
      </c>
      <c r="I363" s="38">
        <v>4</v>
      </c>
      <c r="J363" s="39">
        <v>2.1250000000000002E-5</v>
      </c>
      <c r="K363" s="38">
        <v>0</v>
      </c>
      <c r="L363" s="38">
        <v>4</v>
      </c>
      <c r="M363" s="39">
        <v>9.1911764705882352E-4</v>
      </c>
      <c r="N363" s="39">
        <v>1.467E-5</v>
      </c>
      <c r="O363" s="38" t="s">
        <v>5275</v>
      </c>
    </row>
    <row r="364" spans="1:15" x14ac:dyDescent="0.35">
      <c r="A364" s="38" t="s">
        <v>15</v>
      </c>
      <c r="B364" s="38" t="s">
        <v>15</v>
      </c>
      <c r="C364" s="38" t="s">
        <v>839</v>
      </c>
      <c r="D364" s="38">
        <v>121</v>
      </c>
      <c r="E364" s="38" t="s">
        <v>5276</v>
      </c>
      <c r="F364" s="38"/>
      <c r="G364" s="38" t="s">
        <v>476</v>
      </c>
      <c r="H364" s="38" t="s">
        <v>476</v>
      </c>
      <c r="I364" s="38">
        <v>4</v>
      </c>
      <c r="J364" s="39">
        <v>2.1250000000000002E-5</v>
      </c>
      <c r="K364" s="38">
        <v>0</v>
      </c>
      <c r="L364" s="38">
        <v>4</v>
      </c>
      <c r="M364" s="39">
        <v>9.1911764705882352E-4</v>
      </c>
      <c r="N364" s="39">
        <v>6.1399999999999997E-6</v>
      </c>
      <c r="O364" s="38" t="s">
        <v>5277</v>
      </c>
    </row>
    <row r="365" spans="1:15" x14ac:dyDescent="0.35">
      <c r="A365" s="38" t="s">
        <v>15</v>
      </c>
      <c r="B365" s="38" t="s">
        <v>15</v>
      </c>
      <c r="C365" s="38" t="s">
        <v>842</v>
      </c>
      <c r="D365" s="38">
        <v>114</v>
      </c>
      <c r="E365" s="38" t="s">
        <v>1060</v>
      </c>
      <c r="F365" s="38"/>
      <c r="G365" s="38" t="s">
        <v>476</v>
      </c>
      <c r="H365" s="38" t="s">
        <v>476</v>
      </c>
      <c r="I365" s="38">
        <v>4</v>
      </c>
      <c r="J365" s="39">
        <v>2.1250000000000002E-5</v>
      </c>
      <c r="K365" s="38">
        <v>0</v>
      </c>
      <c r="L365" s="38">
        <v>4</v>
      </c>
      <c r="M365" s="39">
        <v>9.1911764705882352E-4</v>
      </c>
      <c r="N365" s="39">
        <v>1.7609999999999999E-5</v>
      </c>
      <c r="O365" s="38" t="s">
        <v>5278</v>
      </c>
    </row>
    <row r="366" spans="1:15" x14ac:dyDescent="0.35">
      <c r="A366" s="38" t="s">
        <v>15</v>
      </c>
      <c r="B366" s="38" t="s">
        <v>15</v>
      </c>
      <c r="C366" s="38" t="s">
        <v>845</v>
      </c>
      <c r="D366" s="38">
        <v>183</v>
      </c>
      <c r="E366" s="38" t="s">
        <v>5279</v>
      </c>
      <c r="F366" s="38"/>
      <c r="G366" s="38" t="s">
        <v>607</v>
      </c>
      <c r="H366" s="38" t="s">
        <v>472</v>
      </c>
      <c r="I366" s="38">
        <v>4</v>
      </c>
      <c r="J366" s="39">
        <v>2.1250000000000002E-5</v>
      </c>
      <c r="K366" s="38">
        <v>0</v>
      </c>
      <c r="L366" s="38">
        <v>4</v>
      </c>
      <c r="M366" s="39">
        <v>9.1911764705882352E-4</v>
      </c>
      <c r="N366" s="39">
        <v>1.307E-5</v>
      </c>
      <c r="O366" s="38" t="s">
        <v>5280</v>
      </c>
    </row>
    <row r="367" spans="1:15" x14ac:dyDescent="0.35">
      <c r="A367" s="38" t="s">
        <v>15</v>
      </c>
      <c r="B367" s="38" t="s">
        <v>15</v>
      </c>
      <c r="C367" s="38" t="s">
        <v>848</v>
      </c>
      <c r="D367" s="38">
        <v>205</v>
      </c>
      <c r="E367" s="38" t="s">
        <v>1174</v>
      </c>
      <c r="F367" s="38"/>
      <c r="G367" s="38" t="s">
        <v>600</v>
      </c>
      <c r="H367" s="38" t="s">
        <v>472</v>
      </c>
      <c r="I367" s="38">
        <v>3</v>
      </c>
      <c r="J367" s="39">
        <v>1.594E-5</v>
      </c>
      <c r="K367" s="38">
        <v>0</v>
      </c>
      <c r="L367" s="38">
        <v>3</v>
      </c>
      <c r="M367" s="39">
        <v>9.1911764705882352E-4</v>
      </c>
      <c r="N367" s="39">
        <v>3.6279999999999998E-5</v>
      </c>
      <c r="O367" s="38" t="s">
        <v>5281</v>
      </c>
    </row>
    <row r="368" spans="1:15" x14ac:dyDescent="0.35">
      <c r="A368" s="44" t="s">
        <v>15</v>
      </c>
      <c r="B368" s="44" t="s">
        <v>15</v>
      </c>
      <c r="C368" s="44" t="s">
        <v>851</v>
      </c>
      <c r="D368" s="44">
        <v>40</v>
      </c>
      <c r="E368" s="44" t="s">
        <v>5282</v>
      </c>
      <c r="F368" s="44"/>
      <c r="G368" s="44" t="s">
        <v>616</v>
      </c>
      <c r="H368" s="44" t="s">
        <v>481</v>
      </c>
      <c r="I368" s="44">
        <v>3</v>
      </c>
      <c r="J368" s="45">
        <v>1.594E-5</v>
      </c>
      <c r="K368" s="44">
        <v>0</v>
      </c>
      <c r="L368" s="44">
        <v>3</v>
      </c>
      <c r="M368" s="45">
        <v>9.1911764705882352E-4</v>
      </c>
      <c r="N368" s="45">
        <v>5.0699999999999997E-6</v>
      </c>
      <c r="O368" s="44" t="s">
        <v>5283</v>
      </c>
    </row>
    <row r="369" spans="1:15" x14ac:dyDescent="0.35">
      <c r="A369" s="38" t="s">
        <v>15</v>
      </c>
      <c r="B369" s="38" t="s">
        <v>15</v>
      </c>
      <c r="C369" s="38" t="s">
        <v>854</v>
      </c>
      <c r="D369" s="38">
        <v>195</v>
      </c>
      <c r="E369" s="38" t="s">
        <v>1842</v>
      </c>
      <c r="F369" s="38"/>
      <c r="G369" s="38" t="s">
        <v>605</v>
      </c>
      <c r="H369" s="38" t="s">
        <v>472</v>
      </c>
      <c r="I369" s="38">
        <v>3</v>
      </c>
      <c r="J369" s="39">
        <v>1.594E-5</v>
      </c>
      <c r="K369" s="38">
        <v>0</v>
      </c>
      <c r="L369" s="38">
        <v>3</v>
      </c>
      <c r="M369" s="39">
        <v>9.1911764705882352E-4</v>
      </c>
      <c r="N369" s="39">
        <v>1.9740000000000001E-5</v>
      </c>
      <c r="O369" s="38" t="s">
        <v>5284</v>
      </c>
    </row>
    <row r="370" spans="1:15" x14ac:dyDescent="0.35">
      <c r="A370" s="36" t="s">
        <v>15</v>
      </c>
      <c r="B370" s="36" t="s">
        <v>15</v>
      </c>
      <c r="C370" s="36" t="s">
        <v>857</v>
      </c>
      <c r="D370" s="36">
        <v>388</v>
      </c>
      <c r="E370" s="36" t="s">
        <v>2456</v>
      </c>
      <c r="F370" s="36"/>
      <c r="G370" s="36" t="s">
        <v>421</v>
      </c>
      <c r="H370" s="36" t="s">
        <v>421</v>
      </c>
      <c r="I370" s="36">
        <v>3</v>
      </c>
      <c r="J370" s="37">
        <v>1.594E-5</v>
      </c>
      <c r="K370" s="36">
        <v>0</v>
      </c>
      <c r="L370" s="36">
        <v>3</v>
      </c>
      <c r="M370" s="37">
        <v>9.1911764705882352E-4</v>
      </c>
      <c r="N370" s="37">
        <v>3.0150000000000001E-5</v>
      </c>
      <c r="O370" s="36" t="s">
        <v>5285</v>
      </c>
    </row>
    <row r="371" spans="1:15" x14ac:dyDescent="0.35">
      <c r="A371" s="36" t="s">
        <v>15</v>
      </c>
      <c r="B371" s="36" t="s">
        <v>15</v>
      </c>
      <c r="C371" s="36" t="s">
        <v>860</v>
      </c>
      <c r="D371" s="36">
        <v>390</v>
      </c>
      <c r="E371" s="36" t="s">
        <v>1447</v>
      </c>
      <c r="F371" s="36"/>
      <c r="G371" s="36" t="s">
        <v>421</v>
      </c>
      <c r="H371" s="36" t="s">
        <v>421</v>
      </c>
      <c r="I371" s="36">
        <v>3</v>
      </c>
      <c r="J371" s="37">
        <v>1.594E-5</v>
      </c>
      <c r="K371" s="36">
        <v>0</v>
      </c>
      <c r="L371" s="36">
        <v>3</v>
      </c>
      <c r="M371" s="37">
        <v>9.1911764705882352E-4</v>
      </c>
      <c r="N371" s="37">
        <v>1.787E-5</v>
      </c>
      <c r="O371" s="36" t="s">
        <v>5286</v>
      </c>
    </row>
    <row r="372" spans="1:15" x14ac:dyDescent="0.35">
      <c r="A372" s="38" t="s">
        <v>15</v>
      </c>
      <c r="B372" s="38" t="s">
        <v>15</v>
      </c>
      <c r="C372" s="38" t="s">
        <v>863</v>
      </c>
      <c r="D372" s="38">
        <v>194</v>
      </c>
      <c r="E372" s="38" t="s">
        <v>1828</v>
      </c>
      <c r="F372" s="38"/>
      <c r="G372" s="38" t="s">
        <v>605</v>
      </c>
      <c r="H372" s="38" t="s">
        <v>472</v>
      </c>
      <c r="I372" s="38">
        <v>3</v>
      </c>
      <c r="J372" s="39">
        <v>1.594E-5</v>
      </c>
      <c r="K372" s="38">
        <v>0</v>
      </c>
      <c r="L372" s="38">
        <v>3</v>
      </c>
      <c r="M372" s="39">
        <v>9.1911764705882352E-4</v>
      </c>
      <c r="N372" s="39">
        <v>2.2940000000000001E-5</v>
      </c>
      <c r="O372" s="38" t="s">
        <v>5287</v>
      </c>
    </row>
    <row r="373" spans="1:15" x14ac:dyDescent="0.35">
      <c r="A373" s="44" t="s">
        <v>15</v>
      </c>
      <c r="B373" s="44" t="s">
        <v>15</v>
      </c>
      <c r="C373" s="44" t="s">
        <v>866</v>
      </c>
      <c r="D373" s="44">
        <v>55</v>
      </c>
      <c r="E373" s="44" t="s">
        <v>5288</v>
      </c>
      <c r="F373" s="44"/>
      <c r="G373" s="44" t="s">
        <v>613</v>
      </c>
      <c r="H373" s="44" t="s">
        <v>481</v>
      </c>
      <c r="I373" s="44">
        <v>3</v>
      </c>
      <c r="J373" s="45">
        <v>1.594E-5</v>
      </c>
      <c r="K373" s="44">
        <v>0</v>
      </c>
      <c r="L373" s="44">
        <v>3</v>
      </c>
      <c r="M373" s="45">
        <v>9.1911764705882352E-4</v>
      </c>
      <c r="N373" s="45">
        <v>1.467E-5</v>
      </c>
      <c r="O373" s="44" t="s">
        <v>5289</v>
      </c>
    </row>
    <row r="374" spans="1:15" x14ac:dyDescent="0.35">
      <c r="A374" s="44" t="s">
        <v>15</v>
      </c>
      <c r="B374" s="44" t="s">
        <v>15</v>
      </c>
      <c r="C374" s="44" t="s">
        <v>869</v>
      </c>
      <c r="D374" s="44">
        <v>59</v>
      </c>
      <c r="E374" s="44" t="s">
        <v>1856</v>
      </c>
      <c r="F374" s="44"/>
      <c r="G374" s="44" t="s">
        <v>614</v>
      </c>
      <c r="H374" s="44" t="s">
        <v>481</v>
      </c>
      <c r="I374" s="44">
        <v>3</v>
      </c>
      <c r="J374" s="45">
        <v>1.594E-5</v>
      </c>
      <c r="K374" s="44">
        <v>0</v>
      </c>
      <c r="L374" s="44">
        <v>2</v>
      </c>
      <c r="M374" s="45">
        <v>1.838235294117647E-3</v>
      </c>
      <c r="N374" s="45">
        <v>3.4699999999999998E-6</v>
      </c>
      <c r="O374" s="44" t="s">
        <v>5290</v>
      </c>
    </row>
    <row r="375" spans="1:15" x14ac:dyDescent="0.35">
      <c r="A375" s="42" t="s">
        <v>15</v>
      </c>
      <c r="B375" s="42" t="s">
        <v>15</v>
      </c>
      <c r="C375" s="42" t="s">
        <v>872</v>
      </c>
      <c r="D375" s="42">
        <v>67</v>
      </c>
      <c r="E375" s="42" t="s">
        <v>5291</v>
      </c>
      <c r="F375" s="42"/>
      <c r="G375" s="42" t="s">
        <v>612</v>
      </c>
      <c r="H375" s="42" t="s">
        <v>480</v>
      </c>
      <c r="I375" s="42">
        <v>3</v>
      </c>
      <c r="J375" s="43">
        <v>1.594E-5</v>
      </c>
      <c r="K375" s="42">
        <v>0</v>
      </c>
      <c r="L375" s="42">
        <v>3</v>
      </c>
      <c r="M375" s="43">
        <v>9.1911764705882352E-4</v>
      </c>
      <c r="N375" s="43">
        <v>2.6699999999999998E-6</v>
      </c>
      <c r="O375" s="42" t="s">
        <v>5292</v>
      </c>
    </row>
    <row r="376" spans="1:15" x14ac:dyDescent="0.35">
      <c r="A376" s="42" t="s">
        <v>15</v>
      </c>
      <c r="B376" s="42" t="s">
        <v>15</v>
      </c>
      <c r="C376" s="42" t="s">
        <v>875</v>
      </c>
      <c r="D376" s="42">
        <v>80</v>
      </c>
      <c r="E376" s="42" t="s">
        <v>5293</v>
      </c>
      <c r="F376" s="42"/>
      <c r="G376" s="42" t="s">
        <v>611</v>
      </c>
      <c r="H376" s="42" t="s">
        <v>480</v>
      </c>
      <c r="I376" s="42">
        <v>2</v>
      </c>
      <c r="J376" s="43">
        <v>1.063E-5</v>
      </c>
      <c r="K376" s="42">
        <v>0</v>
      </c>
      <c r="L376" s="42">
        <v>2</v>
      </c>
      <c r="M376" s="43">
        <v>9.1911764705882352E-4</v>
      </c>
      <c r="N376" s="43">
        <v>7.9999999999999996E-7</v>
      </c>
      <c r="O376" s="42" t="s">
        <v>5294</v>
      </c>
    </row>
    <row r="377" spans="1:15" x14ac:dyDescent="0.35">
      <c r="A377" s="38" t="s">
        <v>15</v>
      </c>
      <c r="B377" s="38" t="s">
        <v>15</v>
      </c>
      <c r="C377" s="38" t="s">
        <v>878</v>
      </c>
      <c r="D377" s="38">
        <v>112</v>
      </c>
      <c r="E377" s="38" t="s">
        <v>1021</v>
      </c>
      <c r="F377" s="38"/>
      <c r="G377" s="38" t="s">
        <v>476</v>
      </c>
      <c r="H377" s="38" t="s">
        <v>476</v>
      </c>
      <c r="I377" s="38">
        <v>2</v>
      </c>
      <c r="J377" s="39">
        <v>1.063E-5</v>
      </c>
      <c r="K377" s="38">
        <v>0</v>
      </c>
      <c r="L377" s="38">
        <v>1</v>
      </c>
      <c r="M377" s="39">
        <v>1.838235294117647E-3</v>
      </c>
      <c r="N377" s="39">
        <v>1.8700000000000001E-6</v>
      </c>
      <c r="O377" s="38" t="s">
        <v>5295</v>
      </c>
    </row>
    <row r="378" spans="1:15" x14ac:dyDescent="0.35">
      <c r="A378" s="38" t="s">
        <v>15</v>
      </c>
      <c r="B378" s="38" t="s">
        <v>15</v>
      </c>
      <c r="C378" s="38" t="s">
        <v>881</v>
      </c>
      <c r="D378" s="38">
        <v>179</v>
      </c>
      <c r="E378" s="38" t="s">
        <v>5296</v>
      </c>
      <c r="F378" s="38"/>
      <c r="G378" s="38" t="s">
        <v>608</v>
      </c>
      <c r="H378" s="38" t="s">
        <v>472</v>
      </c>
      <c r="I378" s="38">
        <v>2</v>
      </c>
      <c r="J378" s="39">
        <v>1.063E-5</v>
      </c>
      <c r="K378" s="38">
        <v>0</v>
      </c>
      <c r="L378" s="38">
        <v>1</v>
      </c>
      <c r="M378" s="39">
        <v>1.838235294117647E-3</v>
      </c>
      <c r="N378" s="39">
        <v>3.4699999999999998E-6</v>
      </c>
      <c r="O378" s="38" t="s">
        <v>5297</v>
      </c>
    </row>
    <row r="379" spans="1:15" x14ac:dyDescent="0.35">
      <c r="A379" s="38" t="s">
        <v>15</v>
      </c>
      <c r="B379" s="38" t="s">
        <v>15</v>
      </c>
      <c r="C379" s="38" t="s">
        <v>884</v>
      </c>
      <c r="D379" s="38">
        <v>129</v>
      </c>
      <c r="E379" s="38" t="s">
        <v>1033</v>
      </c>
      <c r="F379" s="38"/>
      <c r="G379" s="38" t="s">
        <v>476</v>
      </c>
      <c r="H379" s="38" t="s">
        <v>476</v>
      </c>
      <c r="I379" s="38">
        <v>2</v>
      </c>
      <c r="J379" s="39">
        <v>1.063E-5</v>
      </c>
      <c r="K379" s="38">
        <v>0</v>
      </c>
      <c r="L379" s="38">
        <v>2</v>
      </c>
      <c r="M379" s="39">
        <v>9.1911764705882352E-4</v>
      </c>
      <c r="N379" s="39">
        <v>2.1339999999999999E-5</v>
      </c>
      <c r="O379" s="38" t="s">
        <v>5298</v>
      </c>
    </row>
    <row r="380" spans="1:15" x14ac:dyDescent="0.35">
      <c r="A380" s="40" t="s">
        <v>15</v>
      </c>
      <c r="B380" s="40" t="s">
        <v>15</v>
      </c>
      <c r="C380" s="40" t="s">
        <v>887</v>
      </c>
      <c r="D380" s="40">
        <v>616</v>
      </c>
      <c r="E380" s="40" t="s">
        <v>5299</v>
      </c>
      <c r="F380" s="40"/>
      <c r="G380" s="40" t="s">
        <v>474</v>
      </c>
      <c r="H380" s="40" t="s">
        <v>474</v>
      </c>
      <c r="I380" s="40">
        <v>2</v>
      </c>
      <c r="J380" s="41">
        <v>1.063E-5</v>
      </c>
      <c r="K380" s="40">
        <v>0</v>
      </c>
      <c r="L380" s="40">
        <v>2</v>
      </c>
      <c r="M380" s="41">
        <v>9.1911764705882352E-4</v>
      </c>
      <c r="N380" s="41">
        <v>5.3000000000000001E-7</v>
      </c>
      <c r="O380" s="40" t="s">
        <v>5300</v>
      </c>
    </row>
    <row r="381" spans="1:15" x14ac:dyDescent="0.35">
      <c r="A381" s="38" t="s">
        <v>15</v>
      </c>
      <c r="B381" s="38" t="s">
        <v>15</v>
      </c>
      <c r="C381" s="38" t="s">
        <v>890</v>
      </c>
      <c r="D381" s="38">
        <v>13</v>
      </c>
      <c r="E381" s="38" t="s">
        <v>3999</v>
      </c>
      <c r="F381" s="38"/>
      <c r="G381" s="38" t="s">
        <v>596</v>
      </c>
      <c r="H381" s="38" t="s">
        <v>472</v>
      </c>
      <c r="I381" s="38">
        <v>2</v>
      </c>
      <c r="J381" s="39">
        <v>1.063E-5</v>
      </c>
      <c r="K381" s="38">
        <v>0</v>
      </c>
      <c r="L381" s="38">
        <v>2</v>
      </c>
      <c r="M381" s="39">
        <v>9.1911764705882352E-4</v>
      </c>
      <c r="N381" s="39">
        <v>2.4009999999999999E-5</v>
      </c>
      <c r="O381" s="38" t="s">
        <v>5301</v>
      </c>
    </row>
    <row r="382" spans="1:15" x14ac:dyDescent="0.35">
      <c r="A382" s="42" t="s">
        <v>15</v>
      </c>
      <c r="B382" s="42" t="s">
        <v>15</v>
      </c>
      <c r="C382" s="42" t="s">
        <v>893</v>
      </c>
      <c r="D382" s="42">
        <v>83</v>
      </c>
      <c r="E382" s="42" t="s">
        <v>5302</v>
      </c>
      <c r="F382" s="42"/>
      <c r="G382" s="42" t="s">
        <v>612</v>
      </c>
      <c r="H382" s="42" t="s">
        <v>480</v>
      </c>
      <c r="I382" s="42">
        <v>2</v>
      </c>
      <c r="J382" s="43">
        <v>1.063E-5</v>
      </c>
      <c r="K382" s="42">
        <v>0</v>
      </c>
      <c r="L382" s="42">
        <v>2</v>
      </c>
      <c r="M382" s="43">
        <v>9.1911764705882352E-4</v>
      </c>
      <c r="N382" s="43">
        <v>7.9999999999999996E-7</v>
      </c>
      <c r="O382" s="42" t="s">
        <v>5303</v>
      </c>
    </row>
    <row r="383" spans="1:15" x14ac:dyDescent="0.35">
      <c r="A383" s="38" t="s">
        <v>15</v>
      </c>
      <c r="B383" s="38" t="s">
        <v>15</v>
      </c>
      <c r="C383" s="38" t="s">
        <v>896</v>
      </c>
      <c r="D383" s="38">
        <v>123</v>
      </c>
      <c r="E383" s="38" t="s">
        <v>1039</v>
      </c>
      <c r="F383" s="38"/>
      <c r="G383" s="38" t="s">
        <v>476</v>
      </c>
      <c r="H383" s="38" t="s">
        <v>476</v>
      </c>
      <c r="I383" s="38">
        <v>2</v>
      </c>
      <c r="J383" s="39">
        <v>1.063E-5</v>
      </c>
      <c r="K383" s="38">
        <v>0</v>
      </c>
      <c r="L383" s="38">
        <v>2</v>
      </c>
      <c r="M383" s="39">
        <v>9.2081031307550648E-4</v>
      </c>
      <c r="N383" s="39">
        <v>6.3999999999999997E-6</v>
      </c>
      <c r="O383" s="38" t="s">
        <v>5304</v>
      </c>
    </row>
    <row r="384" spans="1:15" x14ac:dyDescent="0.35">
      <c r="A384" s="44" t="s">
        <v>15</v>
      </c>
      <c r="B384" s="44" t="s">
        <v>15</v>
      </c>
      <c r="C384" s="44" t="s">
        <v>899</v>
      </c>
      <c r="D384" s="44">
        <v>54</v>
      </c>
      <c r="E384" s="44" t="s">
        <v>5305</v>
      </c>
      <c r="F384" s="44"/>
      <c r="G384" s="44" t="s">
        <v>613</v>
      </c>
      <c r="H384" s="44" t="s">
        <v>481</v>
      </c>
      <c r="I384" s="44">
        <v>1</v>
      </c>
      <c r="J384" s="45">
        <v>5.31E-6</v>
      </c>
      <c r="K384" s="44">
        <v>0</v>
      </c>
      <c r="L384" s="44">
        <v>1</v>
      </c>
      <c r="M384" s="45">
        <v>9.1911764705882352E-4</v>
      </c>
      <c r="N384" s="45">
        <v>5.3000000000000001E-7</v>
      </c>
      <c r="O384" s="44" t="s">
        <v>5306</v>
      </c>
    </row>
    <row r="385" spans="1:15" x14ac:dyDescent="0.35">
      <c r="A385" s="38" t="s">
        <v>15</v>
      </c>
      <c r="B385" s="38" t="s">
        <v>15</v>
      </c>
      <c r="C385" s="38" t="s">
        <v>902</v>
      </c>
      <c r="D385" s="38">
        <v>122</v>
      </c>
      <c r="E385" s="38" t="s">
        <v>2494</v>
      </c>
      <c r="F385" s="38"/>
      <c r="G385" s="38" t="s">
        <v>476</v>
      </c>
      <c r="H385" s="38" t="s">
        <v>476</v>
      </c>
      <c r="I385" s="38">
        <v>1</v>
      </c>
      <c r="J385" s="39">
        <v>5.31E-6</v>
      </c>
      <c r="K385" s="38">
        <v>0</v>
      </c>
      <c r="L385" s="38">
        <v>1</v>
      </c>
      <c r="M385" s="39">
        <v>9.1911764705882352E-4</v>
      </c>
      <c r="N385" s="39">
        <v>4.2699999999999998E-6</v>
      </c>
      <c r="O385" s="38" t="s">
        <v>5307</v>
      </c>
    </row>
    <row r="386" spans="1:15" x14ac:dyDescent="0.35">
      <c r="A386" s="38" t="s">
        <v>15</v>
      </c>
      <c r="B386" s="38" t="s">
        <v>15</v>
      </c>
      <c r="C386" s="38" t="s">
        <v>905</v>
      </c>
      <c r="D386" s="38">
        <v>93</v>
      </c>
      <c r="E386" s="38" t="s">
        <v>2603</v>
      </c>
      <c r="F386" s="38"/>
      <c r="G386" s="38" t="s">
        <v>476</v>
      </c>
      <c r="H386" s="38" t="s">
        <v>476</v>
      </c>
      <c r="I386" s="38">
        <v>1</v>
      </c>
      <c r="J386" s="39">
        <v>5.31E-6</v>
      </c>
      <c r="K386" s="38">
        <v>0</v>
      </c>
      <c r="L386" s="38">
        <v>1</v>
      </c>
      <c r="M386" s="39">
        <v>9.1911764705882352E-4</v>
      </c>
      <c r="N386" s="39">
        <v>2.7000000000000001E-7</v>
      </c>
      <c r="O386" s="38" t="s">
        <v>5308</v>
      </c>
    </row>
    <row r="387" spans="1:15" x14ac:dyDescent="0.35">
      <c r="A387" s="38" t="s">
        <v>15</v>
      </c>
      <c r="B387" s="38" t="s">
        <v>15</v>
      </c>
      <c r="C387" s="38" t="s">
        <v>908</v>
      </c>
      <c r="D387" s="38">
        <v>126</v>
      </c>
      <c r="E387" s="38" t="s">
        <v>701</v>
      </c>
      <c r="F387" s="38"/>
      <c r="G387" s="38" t="s">
        <v>476</v>
      </c>
      <c r="H387" s="38" t="s">
        <v>476</v>
      </c>
      <c r="I387" s="38">
        <v>1</v>
      </c>
      <c r="J387" s="39">
        <v>5.31E-6</v>
      </c>
      <c r="K387" s="38">
        <v>0</v>
      </c>
      <c r="L387" s="38">
        <v>1</v>
      </c>
      <c r="M387" s="39">
        <v>9.1911764705882352E-4</v>
      </c>
      <c r="N387" s="39">
        <v>3.4699999999999998E-6</v>
      </c>
      <c r="O387" s="38" t="s">
        <v>5309</v>
      </c>
    </row>
    <row r="388" spans="1:15" x14ac:dyDescent="0.35">
      <c r="A388" s="38" t="s">
        <v>15</v>
      </c>
      <c r="B388" s="38" t="s">
        <v>15</v>
      </c>
      <c r="C388" s="38" t="s">
        <v>911</v>
      </c>
      <c r="D388" s="38">
        <v>182</v>
      </c>
      <c r="E388" s="38" t="s">
        <v>5310</v>
      </c>
      <c r="F388" s="38"/>
      <c r="G388" s="38" t="s">
        <v>608</v>
      </c>
      <c r="H388" s="38" t="s">
        <v>472</v>
      </c>
      <c r="I388" s="38">
        <v>1</v>
      </c>
      <c r="J388" s="39">
        <v>5.31E-6</v>
      </c>
      <c r="K388" s="38">
        <v>0</v>
      </c>
      <c r="L388" s="38">
        <v>1</v>
      </c>
      <c r="M388" s="39">
        <v>9.1911764705882352E-4</v>
      </c>
      <c r="N388" s="39">
        <v>3.1999999999999999E-6</v>
      </c>
      <c r="O388" s="38" t="s">
        <v>5311</v>
      </c>
    </row>
    <row r="389" spans="1:15" x14ac:dyDescent="0.35">
      <c r="A389" s="38" t="s">
        <v>15</v>
      </c>
      <c r="B389" s="38" t="s">
        <v>15</v>
      </c>
      <c r="C389" s="38" t="s">
        <v>914</v>
      </c>
      <c r="D389" s="38">
        <v>190</v>
      </c>
      <c r="E389" s="38" t="s">
        <v>1126</v>
      </c>
      <c r="F389" s="38"/>
      <c r="G389" s="38" t="s">
        <v>607</v>
      </c>
      <c r="H389" s="38" t="s">
        <v>472</v>
      </c>
      <c r="I389" s="38">
        <v>1</v>
      </c>
      <c r="J389" s="39">
        <v>5.31E-6</v>
      </c>
      <c r="K389" s="38">
        <v>0</v>
      </c>
      <c r="L389" s="38">
        <v>1</v>
      </c>
      <c r="M389" s="39">
        <v>9.1911764705882352E-4</v>
      </c>
      <c r="N389" s="39">
        <v>5.3000000000000001E-7</v>
      </c>
      <c r="O389" s="38" t="s">
        <v>5312</v>
      </c>
    </row>
    <row r="390" spans="1:15" x14ac:dyDescent="0.35">
      <c r="A390" s="38" t="s">
        <v>15</v>
      </c>
      <c r="B390" s="38" t="s">
        <v>15</v>
      </c>
      <c r="C390" s="38" t="s">
        <v>917</v>
      </c>
      <c r="D390" s="38">
        <v>110</v>
      </c>
      <c r="E390" s="38" t="s">
        <v>1015</v>
      </c>
      <c r="F390" s="38"/>
      <c r="G390" s="38" t="s">
        <v>476</v>
      </c>
      <c r="H390" s="38" t="s">
        <v>476</v>
      </c>
      <c r="I390" s="38">
        <v>1</v>
      </c>
      <c r="J390" s="39">
        <v>5.31E-6</v>
      </c>
      <c r="K390" s="38">
        <v>0</v>
      </c>
      <c r="L390" s="38">
        <v>1</v>
      </c>
      <c r="M390" s="39">
        <v>9.1911764705882352E-4</v>
      </c>
      <c r="N390" s="39">
        <v>5.5999999999999997E-6</v>
      </c>
      <c r="O390" s="38" t="s">
        <v>5313</v>
      </c>
    </row>
    <row r="391" spans="1:15" x14ac:dyDescent="0.35">
      <c r="A391" s="38" t="s">
        <v>15</v>
      </c>
      <c r="B391" s="38" t="s">
        <v>15</v>
      </c>
      <c r="C391" s="38" t="s">
        <v>920</v>
      </c>
      <c r="D391" s="38">
        <v>107</v>
      </c>
      <c r="E391" s="38" t="s">
        <v>5314</v>
      </c>
      <c r="F391" s="38"/>
      <c r="G391" s="38" t="s">
        <v>476</v>
      </c>
      <c r="H391" s="38" t="s">
        <v>476</v>
      </c>
      <c r="I391" s="38">
        <v>1</v>
      </c>
      <c r="J391" s="39">
        <v>5.31E-6</v>
      </c>
      <c r="K391" s="38">
        <v>0</v>
      </c>
      <c r="L391" s="38">
        <v>1</v>
      </c>
      <c r="M391" s="39">
        <v>9.1911764705882352E-4</v>
      </c>
      <c r="N391" s="39">
        <v>2.7000000000000001E-7</v>
      </c>
      <c r="O391" s="38" t="s">
        <v>5315</v>
      </c>
    </row>
    <row r="392" spans="1:15" x14ac:dyDescent="0.35">
      <c r="A392" s="38" t="s">
        <v>15</v>
      </c>
      <c r="B392" s="38" t="s">
        <v>15</v>
      </c>
      <c r="C392" s="38" t="s">
        <v>923</v>
      </c>
      <c r="D392" s="38">
        <v>167</v>
      </c>
      <c r="E392" s="38" t="s">
        <v>1324</v>
      </c>
      <c r="F392" s="38"/>
      <c r="G392" s="38" t="s">
        <v>596</v>
      </c>
      <c r="H392" s="38" t="s">
        <v>472</v>
      </c>
      <c r="I392" s="38">
        <v>1</v>
      </c>
      <c r="J392" s="39">
        <v>5.31E-6</v>
      </c>
      <c r="K392" s="38">
        <v>0</v>
      </c>
      <c r="L392" s="38">
        <v>1</v>
      </c>
      <c r="M392" s="39">
        <v>9.1911764705882352E-4</v>
      </c>
      <c r="N392" s="39">
        <v>1.33E-6</v>
      </c>
      <c r="O392" s="38" t="s">
        <v>5316</v>
      </c>
    </row>
    <row r="393" spans="1:15" x14ac:dyDescent="0.35">
      <c r="A393" s="38" t="s">
        <v>15</v>
      </c>
      <c r="B393" s="38" t="s">
        <v>15</v>
      </c>
      <c r="C393" s="38" t="s">
        <v>926</v>
      </c>
      <c r="D393" s="38">
        <v>184</v>
      </c>
      <c r="E393" s="38" t="s">
        <v>1111</v>
      </c>
      <c r="F393" s="38"/>
      <c r="G393" s="38" t="s">
        <v>607</v>
      </c>
      <c r="H393" s="38" t="s">
        <v>472</v>
      </c>
      <c r="I393" s="38">
        <v>1</v>
      </c>
      <c r="J393" s="39">
        <v>5.31E-6</v>
      </c>
      <c r="K393" s="38">
        <v>0</v>
      </c>
      <c r="L393" s="38">
        <v>1</v>
      </c>
      <c r="M393" s="39">
        <v>9.1911764705882352E-4</v>
      </c>
      <c r="N393" s="39">
        <v>2.3999999999999999E-6</v>
      </c>
      <c r="O393" s="38" t="s">
        <v>5317</v>
      </c>
    </row>
    <row r="394" spans="1:15" x14ac:dyDescent="0.35">
      <c r="A394" s="38" t="s">
        <v>15</v>
      </c>
      <c r="B394" s="38" t="s">
        <v>15</v>
      </c>
      <c r="C394" s="38" t="s">
        <v>929</v>
      </c>
      <c r="D394" s="38">
        <v>105</v>
      </c>
      <c r="E394" s="38" t="s">
        <v>5318</v>
      </c>
      <c r="F394" s="38"/>
      <c r="G394" s="38" t="s">
        <v>476</v>
      </c>
      <c r="H394" s="38" t="s">
        <v>476</v>
      </c>
      <c r="I394" s="38">
        <v>1</v>
      </c>
      <c r="J394" s="39">
        <v>5.31E-6</v>
      </c>
      <c r="K394" s="38">
        <v>0</v>
      </c>
      <c r="L394" s="38">
        <v>1</v>
      </c>
      <c r="M394" s="39">
        <v>9.1911764705882352E-4</v>
      </c>
      <c r="N394" s="39">
        <v>1.0699999999999999E-6</v>
      </c>
      <c r="O394" s="38" t="s">
        <v>5319</v>
      </c>
    </row>
    <row r="395" spans="1:15" x14ac:dyDescent="0.35">
      <c r="A395" s="44" t="s">
        <v>15</v>
      </c>
      <c r="B395" s="44" t="s">
        <v>15</v>
      </c>
      <c r="C395" s="44" t="s">
        <v>932</v>
      </c>
      <c r="D395" s="44">
        <v>88</v>
      </c>
      <c r="E395" s="44" t="s">
        <v>5320</v>
      </c>
      <c r="F395" s="44"/>
      <c r="G395" s="44" t="s">
        <v>613</v>
      </c>
      <c r="H395" s="44" t="s">
        <v>481</v>
      </c>
      <c r="I395" s="44">
        <v>1</v>
      </c>
      <c r="J395" s="45">
        <v>5.31E-6</v>
      </c>
      <c r="K395" s="44">
        <v>0</v>
      </c>
      <c r="L395" s="44">
        <v>1</v>
      </c>
      <c r="M395" s="45">
        <v>9.1911764705882352E-4</v>
      </c>
      <c r="N395" s="45">
        <v>3.4699999999999998E-6</v>
      </c>
      <c r="O395" s="44" t="s">
        <v>5321</v>
      </c>
    </row>
    <row r="396" spans="1:15" x14ac:dyDescent="0.35">
      <c r="A396" s="38" t="s">
        <v>15</v>
      </c>
      <c r="B396" s="38" t="s">
        <v>15</v>
      </c>
      <c r="C396" s="38" t="s">
        <v>935</v>
      </c>
      <c r="D396" s="38">
        <v>222</v>
      </c>
      <c r="E396" s="38" t="s">
        <v>1366</v>
      </c>
      <c r="F396" s="38"/>
      <c r="G396" s="38" t="s">
        <v>604</v>
      </c>
      <c r="H396" s="38" t="s">
        <v>472</v>
      </c>
      <c r="I396" s="38">
        <v>1</v>
      </c>
      <c r="J396" s="39">
        <v>5.31E-6</v>
      </c>
      <c r="K396" s="38">
        <v>0</v>
      </c>
      <c r="L396" s="38">
        <v>1</v>
      </c>
      <c r="M396" s="39">
        <v>9.1911764705882352E-4</v>
      </c>
      <c r="N396" s="39">
        <v>1.33E-6</v>
      </c>
      <c r="O396" s="38" t="s">
        <v>5322</v>
      </c>
    </row>
    <row r="397" spans="1:15" x14ac:dyDescent="0.35">
      <c r="A397" s="36" t="s">
        <v>15</v>
      </c>
      <c r="B397" s="36" t="s">
        <v>15</v>
      </c>
      <c r="C397" s="36" t="s">
        <v>938</v>
      </c>
      <c r="D397" s="36">
        <v>510</v>
      </c>
      <c r="E397" s="36" t="s">
        <v>2083</v>
      </c>
      <c r="F397" s="36"/>
      <c r="G397" s="36" t="s">
        <v>421</v>
      </c>
      <c r="H397" s="36" t="s">
        <v>421</v>
      </c>
      <c r="I397" s="36">
        <v>1</v>
      </c>
      <c r="J397" s="37">
        <v>5.31E-6</v>
      </c>
      <c r="K397" s="36">
        <v>0</v>
      </c>
      <c r="L397" s="36">
        <v>1</v>
      </c>
      <c r="M397" s="37">
        <v>9.1911764705882352E-4</v>
      </c>
      <c r="N397" s="37">
        <v>5.3000000000000001E-7</v>
      </c>
      <c r="O397" s="36" t="s">
        <v>5323</v>
      </c>
    </row>
    <row r="398" spans="1:15" x14ac:dyDescent="0.35">
      <c r="A398" s="44" t="s">
        <v>15</v>
      </c>
      <c r="B398" s="44" t="s">
        <v>15</v>
      </c>
      <c r="C398" s="44" t="s">
        <v>941</v>
      </c>
      <c r="D398" s="44">
        <v>19</v>
      </c>
      <c r="E398" s="44" t="s">
        <v>766</v>
      </c>
      <c r="F398" s="44"/>
      <c r="G398" s="44" t="s">
        <v>614</v>
      </c>
      <c r="H398" s="44" t="s">
        <v>481</v>
      </c>
      <c r="I398" s="44">
        <v>1</v>
      </c>
      <c r="J398" s="45">
        <v>5.31E-6</v>
      </c>
      <c r="K398" s="44">
        <v>0</v>
      </c>
      <c r="L398" s="44">
        <v>1</v>
      </c>
      <c r="M398" s="45">
        <v>9.1911764705882352E-4</v>
      </c>
      <c r="N398" s="45">
        <v>1.094E-5</v>
      </c>
      <c r="O398" s="44" t="s">
        <v>5324</v>
      </c>
    </row>
    <row r="399" spans="1:15" x14ac:dyDescent="0.35">
      <c r="A399" s="38" t="s">
        <v>15</v>
      </c>
      <c r="B399" s="38" t="s">
        <v>15</v>
      </c>
      <c r="C399" s="38" t="s">
        <v>944</v>
      </c>
      <c r="D399" s="38">
        <v>146</v>
      </c>
      <c r="E399" s="38" t="s">
        <v>1255</v>
      </c>
      <c r="F399" s="38"/>
      <c r="G399" s="38" t="s">
        <v>596</v>
      </c>
      <c r="H399" s="38" t="s">
        <v>472</v>
      </c>
      <c r="I399" s="38">
        <v>1</v>
      </c>
      <c r="J399" s="39">
        <v>5.31E-6</v>
      </c>
      <c r="K399" s="38">
        <v>0</v>
      </c>
      <c r="L399" s="38">
        <v>1</v>
      </c>
      <c r="M399" s="39">
        <v>9.1911764705882352E-4</v>
      </c>
      <c r="N399" s="39">
        <v>7.9999999999999996E-7</v>
      </c>
      <c r="O399" s="38" t="s">
        <v>5325</v>
      </c>
    </row>
    <row r="400" spans="1:15" x14ac:dyDescent="0.35">
      <c r="A400" s="38" t="s">
        <v>15</v>
      </c>
      <c r="B400" s="38" t="s">
        <v>15</v>
      </c>
      <c r="C400" s="38" t="s">
        <v>947</v>
      </c>
      <c r="D400" s="38">
        <v>109</v>
      </c>
      <c r="E400" s="38" t="s">
        <v>1006</v>
      </c>
      <c r="F400" s="38"/>
      <c r="G400" s="38" t="s">
        <v>476</v>
      </c>
      <c r="H400" s="38" t="s">
        <v>476</v>
      </c>
      <c r="I400" s="38">
        <v>1</v>
      </c>
      <c r="J400" s="39">
        <v>5.31E-6</v>
      </c>
      <c r="K400" s="38">
        <v>0</v>
      </c>
      <c r="L400" s="38">
        <v>1</v>
      </c>
      <c r="M400" s="39">
        <v>9.1911764705882352E-4</v>
      </c>
      <c r="N400" s="39">
        <v>2.7000000000000001E-7</v>
      </c>
      <c r="O400" s="38" t="s">
        <v>5326</v>
      </c>
    </row>
    <row r="401" spans="1:15" x14ac:dyDescent="0.35">
      <c r="A401" s="38" t="s">
        <v>15</v>
      </c>
      <c r="B401" s="38" t="s">
        <v>15</v>
      </c>
      <c r="C401" s="38" t="s">
        <v>950</v>
      </c>
      <c r="D401" s="38">
        <v>128</v>
      </c>
      <c r="E401" s="38" t="s">
        <v>5327</v>
      </c>
      <c r="F401" s="38"/>
      <c r="G401" s="38" t="s">
        <v>476</v>
      </c>
      <c r="H401" s="38" t="s">
        <v>476</v>
      </c>
      <c r="I401" s="38">
        <v>1</v>
      </c>
      <c r="J401" s="39">
        <v>5.31E-6</v>
      </c>
      <c r="K401" s="38">
        <v>0</v>
      </c>
      <c r="L401" s="38">
        <v>1</v>
      </c>
      <c r="M401" s="39">
        <v>9.1911764705882352E-4</v>
      </c>
      <c r="N401" s="39">
        <v>1.0699999999999999E-6</v>
      </c>
      <c r="O401" s="38" t="s">
        <v>5328</v>
      </c>
    </row>
    <row r="402" spans="1:15" x14ac:dyDescent="0.35">
      <c r="A402" s="44" t="s">
        <v>15</v>
      </c>
      <c r="B402" s="44" t="s">
        <v>15</v>
      </c>
      <c r="C402" s="44" t="s">
        <v>953</v>
      </c>
      <c r="D402" s="44">
        <v>50</v>
      </c>
      <c r="E402" s="44" t="s">
        <v>5329</v>
      </c>
      <c r="F402" s="44"/>
      <c r="G402" s="44" t="s">
        <v>613</v>
      </c>
      <c r="H402" s="44" t="s">
        <v>481</v>
      </c>
      <c r="I402" s="44">
        <v>1</v>
      </c>
      <c r="J402" s="45">
        <v>5.31E-6</v>
      </c>
      <c r="K402" s="44">
        <v>0</v>
      </c>
      <c r="L402" s="44">
        <v>1</v>
      </c>
      <c r="M402" s="45">
        <v>9.1911764705882352E-4</v>
      </c>
      <c r="N402" s="45">
        <v>2.1299999999999999E-6</v>
      </c>
      <c r="O402" s="44" t="s">
        <v>5330</v>
      </c>
    </row>
    <row r="403" spans="1:15" x14ac:dyDescent="0.35">
      <c r="A403" s="44" t="s">
        <v>15</v>
      </c>
      <c r="B403" s="44" t="s">
        <v>15</v>
      </c>
      <c r="C403" s="44" t="s">
        <v>956</v>
      </c>
      <c r="D403" s="44">
        <v>25</v>
      </c>
      <c r="E403" s="44" t="s">
        <v>1726</v>
      </c>
      <c r="F403" s="44"/>
      <c r="G403" s="44" t="s">
        <v>614</v>
      </c>
      <c r="H403" s="44" t="s">
        <v>481</v>
      </c>
      <c r="I403" s="44">
        <v>1</v>
      </c>
      <c r="J403" s="45">
        <v>5.31E-6</v>
      </c>
      <c r="K403" s="44">
        <v>0</v>
      </c>
      <c r="L403" s="44">
        <v>1</v>
      </c>
      <c r="M403" s="45">
        <v>9.1911764705882352E-4</v>
      </c>
      <c r="N403" s="45">
        <v>1.5999999999999999E-6</v>
      </c>
      <c r="O403" s="44" t="s">
        <v>5331</v>
      </c>
    </row>
    <row r="404" spans="1:15" x14ac:dyDescent="0.35">
      <c r="A404" s="38" t="s">
        <v>15</v>
      </c>
      <c r="B404" s="38" t="s">
        <v>15</v>
      </c>
      <c r="C404" s="38" t="s">
        <v>959</v>
      </c>
      <c r="D404" s="38">
        <v>102</v>
      </c>
      <c r="E404" s="38" t="s">
        <v>988</v>
      </c>
      <c r="F404" s="38"/>
      <c r="G404" s="38" t="s">
        <v>476</v>
      </c>
      <c r="H404" s="38" t="s">
        <v>476</v>
      </c>
      <c r="I404" s="38">
        <v>1</v>
      </c>
      <c r="J404" s="39">
        <v>5.31E-6</v>
      </c>
      <c r="K404" s="38">
        <v>0</v>
      </c>
      <c r="L404" s="38">
        <v>1</v>
      </c>
      <c r="M404" s="39">
        <v>9.1911764705882352E-4</v>
      </c>
      <c r="N404" s="39">
        <v>1.5999999999999999E-6</v>
      </c>
      <c r="O404" s="38" t="s">
        <v>5332</v>
      </c>
    </row>
    <row r="405" spans="1:15" x14ac:dyDescent="0.35">
      <c r="A405" s="44" t="s">
        <v>15</v>
      </c>
      <c r="B405" s="44" t="s">
        <v>15</v>
      </c>
      <c r="C405" s="44" t="s">
        <v>962</v>
      </c>
      <c r="D405" s="44">
        <v>42</v>
      </c>
      <c r="E405" s="44" t="s">
        <v>5333</v>
      </c>
      <c r="F405" s="44"/>
      <c r="G405" s="44" t="s">
        <v>616</v>
      </c>
      <c r="H405" s="44" t="s">
        <v>481</v>
      </c>
      <c r="I405" s="44">
        <v>1</v>
      </c>
      <c r="J405" s="45">
        <v>5.31E-6</v>
      </c>
      <c r="K405" s="44">
        <v>0</v>
      </c>
      <c r="L405" s="44">
        <v>1</v>
      </c>
      <c r="M405" s="45">
        <v>9.1911764705882352E-4</v>
      </c>
      <c r="N405" s="45">
        <v>1.2269999999999999E-5</v>
      </c>
      <c r="O405" s="44" t="s">
        <v>5334</v>
      </c>
    </row>
    <row r="406" spans="1:15" x14ac:dyDescent="0.35">
      <c r="A406" s="38" t="s">
        <v>15</v>
      </c>
      <c r="B406" s="38" t="s">
        <v>15</v>
      </c>
      <c r="C406" s="38" t="s">
        <v>965</v>
      </c>
      <c r="D406" s="38">
        <v>220</v>
      </c>
      <c r="E406" s="38" t="s">
        <v>2029</v>
      </c>
      <c r="F406" s="38"/>
      <c r="G406" s="38" t="s">
        <v>598</v>
      </c>
      <c r="H406" s="38" t="s">
        <v>472</v>
      </c>
      <c r="I406" s="38">
        <v>1</v>
      </c>
      <c r="J406" s="39">
        <v>5.31E-6</v>
      </c>
      <c r="K406" s="38">
        <v>0</v>
      </c>
      <c r="L406" s="38">
        <v>1</v>
      </c>
      <c r="M406" s="39">
        <v>9.1911764705882352E-4</v>
      </c>
      <c r="N406" s="39">
        <v>4.5399999999999997E-6</v>
      </c>
      <c r="O406" s="38" t="s">
        <v>5335</v>
      </c>
    </row>
    <row r="407" spans="1:15" x14ac:dyDescent="0.35">
      <c r="A407" s="38" t="s">
        <v>15</v>
      </c>
      <c r="B407" s="38" t="s">
        <v>15</v>
      </c>
      <c r="C407" s="38" t="s">
        <v>968</v>
      </c>
      <c r="D407" s="38">
        <v>14</v>
      </c>
      <c r="E407" s="38" t="s">
        <v>3924</v>
      </c>
      <c r="F407" s="38"/>
      <c r="G407" s="38" t="s">
        <v>596</v>
      </c>
      <c r="H407" s="38" t="s">
        <v>472</v>
      </c>
      <c r="I407" s="38">
        <v>1</v>
      </c>
      <c r="J407" s="39">
        <v>5.31E-6</v>
      </c>
      <c r="K407" s="38">
        <v>0</v>
      </c>
      <c r="L407" s="38">
        <v>1</v>
      </c>
      <c r="M407" s="39">
        <v>9.1911764705882352E-4</v>
      </c>
      <c r="N407" s="39">
        <v>5.8699999999999997E-6</v>
      </c>
      <c r="O407" s="38" t="s">
        <v>5336</v>
      </c>
    </row>
    <row r="408" spans="1:15" x14ac:dyDescent="0.35">
      <c r="A408" s="42" t="s">
        <v>15</v>
      </c>
      <c r="B408" s="42" t="s">
        <v>15</v>
      </c>
      <c r="C408" s="42" t="s">
        <v>971</v>
      </c>
      <c r="D408" s="42">
        <v>74</v>
      </c>
      <c r="E408" s="42" t="s">
        <v>5337</v>
      </c>
      <c r="F408" s="42"/>
      <c r="G408" s="42" t="s">
        <v>611</v>
      </c>
      <c r="H408" s="42" t="s">
        <v>480</v>
      </c>
      <c r="I408" s="42">
        <v>1</v>
      </c>
      <c r="J408" s="43">
        <v>5.31E-6</v>
      </c>
      <c r="K408" s="42">
        <v>0</v>
      </c>
      <c r="L408" s="42">
        <v>1</v>
      </c>
      <c r="M408" s="43">
        <v>9.1911764705882352E-4</v>
      </c>
      <c r="N408" s="43">
        <v>4.5399999999999997E-6</v>
      </c>
      <c r="O408" s="42" t="s">
        <v>5338</v>
      </c>
    </row>
    <row r="409" spans="1:15" x14ac:dyDescent="0.35">
      <c r="A409" s="38" t="s">
        <v>15</v>
      </c>
      <c r="B409" s="38" t="s">
        <v>15</v>
      </c>
      <c r="C409" s="38" t="s">
        <v>974</v>
      </c>
      <c r="D409" s="38">
        <v>213</v>
      </c>
      <c r="E409" s="38" t="s">
        <v>1198</v>
      </c>
      <c r="F409" s="38"/>
      <c r="G409" s="38" t="s">
        <v>600</v>
      </c>
      <c r="H409" s="38" t="s">
        <v>472</v>
      </c>
      <c r="I409" s="38">
        <v>1</v>
      </c>
      <c r="J409" s="39">
        <v>5.31E-6</v>
      </c>
      <c r="K409" s="38">
        <v>0</v>
      </c>
      <c r="L409" s="38">
        <v>1</v>
      </c>
      <c r="M409" s="39">
        <v>9.1911764705882352E-4</v>
      </c>
      <c r="N409" s="39">
        <v>5.0699999999999997E-6</v>
      </c>
      <c r="O409" s="38" t="s">
        <v>5339</v>
      </c>
    </row>
    <row r="410" spans="1:15" x14ac:dyDescent="0.35">
      <c r="A410" s="38" t="s">
        <v>15</v>
      </c>
      <c r="B410" s="38" t="s">
        <v>15</v>
      </c>
      <c r="C410" s="38" t="s">
        <v>977</v>
      </c>
      <c r="D410" s="38">
        <v>229</v>
      </c>
      <c r="E410" s="38" t="s">
        <v>1387</v>
      </c>
      <c r="F410" s="38"/>
      <c r="G410" s="38" t="s">
        <v>604</v>
      </c>
      <c r="H410" s="38" t="s">
        <v>472</v>
      </c>
      <c r="I410" s="38">
        <v>1</v>
      </c>
      <c r="J410" s="39">
        <v>5.31E-6</v>
      </c>
      <c r="K410" s="38">
        <v>0</v>
      </c>
      <c r="L410" s="38">
        <v>1</v>
      </c>
      <c r="M410" s="39">
        <v>9.1911764705882352E-4</v>
      </c>
      <c r="N410" s="39">
        <v>2.7000000000000001E-7</v>
      </c>
      <c r="O410" s="38" t="s">
        <v>5340</v>
      </c>
    </row>
    <row r="411" spans="1:15" x14ac:dyDescent="0.35">
      <c r="A411" s="38" t="s">
        <v>15</v>
      </c>
      <c r="B411" s="38" t="s">
        <v>15</v>
      </c>
      <c r="C411" s="38" t="s">
        <v>980</v>
      </c>
      <c r="D411" s="38">
        <v>187</v>
      </c>
      <c r="E411" s="38" t="s">
        <v>1117</v>
      </c>
      <c r="F411" s="38"/>
      <c r="G411" s="38" t="s">
        <v>607</v>
      </c>
      <c r="H411" s="38" t="s">
        <v>472</v>
      </c>
      <c r="I411" s="38">
        <v>1</v>
      </c>
      <c r="J411" s="39">
        <v>5.31E-6</v>
      </c>
      <c r="K411" s="38">
        <v>0</v>
      </c>
      <c r="L411" s="38">
        <v>1</v>
      </c>
      <c r="M411" s="39">
        <v>9.1911764705882352E-4</v>
      </c>
      <c r="N411" s="39">
        <v>2.7000000000000001E-7</v>
      </c>
      <c r="O411" s="38" t="s">
        <v>5341</v>
      </c>
    </row>
    <row r="412" spans="1:15" x14ac:dyDescent="0.35">
      <c r="A412" s="38" t="s">
        <v>15</v>
      </c>
      <c r="B412" s="38" t="s">
        <v>15</v>
      </c>
      <c r="C412" s="38" t="s">
        <v>983</v>
      </c>
      <c r="D412" s="38">
        <v>161</v>
      </c>
      <c r="E412" s="38" t="s">
        <v>1306</v>
      </c>
      <c r="F412" s="38"/>
      <c r="G412" s="38" t="s">
        <v>596</v>
      </c>
      <c r="H412" s="38" t="s">
        <v>472</v>
      </c>
      <c r="I412" s="38">
        <v>1</v>
      </c>
      <c r="J412" s="39">
        <v>5.31E-6</v>
      </c>
      <c r="K412" s="38">
        <v>0</v>
      </c>
      <c r="L412" s="38">
        <v>1</v>
      </c>
      <c r="M412" s="39">
        <v>9.1911764705882352E-4</v>
      </c>
      <c r="N412" s="39">
        <v>2.9299999999999999E-6</v>
      </c>
      <c r="O412" s="38" t="s">
        <v>5342</v>
      </c>
    </row>
    <row r="413" spans="1:15" x14ac:dyDescent="0.35">
      <c r="A413" s="38" t="s">
        <v>15</v>
      </c>
      <c r="B413" s="38" t="s">
        <v>15</v>
      </c>
      <c r="C413" s="38" t="s">
        <v>986</v>
      </c>
      <c r="D413" s="38">
        <v>180</v>
      </c>
      <c r="E413" s="38" t="s">
        <v>5343</v>
      </c>
      <c r="F413" s="38"/>
      <c r="G413" s="38" t="s">
        <v>608</v>
      </c>
      <c r="H413" s="38" t="s">
        <v>472</v>
      </c>
      <c r="I413" s="38">
        <v>1</v>
      </c>
      <c r="J413" s="39">
        <v>5.31E-6</v>
      </c>
      <c r="K413" s="38">
        <v>0</v>
      </c>
      <c r="L413" s="38">
        <v>1</v>
      </c>
      <c r="M413" s="39">
        <v>9.1911764705882352E-4</v>
      </c>
      <c r="N413" s="39">
        <v>2.7000000000000001E-7</v>
      </c>
      <c r="O413" s="38" t="s">
        <v>5344</v>
      </c>
    </row>
    <row r="414" spans="1:15" x14ac:dyDescent="0.35">
      <c r="A414" s="38" t="s">
        <v>15</v>
      </c>
      <c r="B414" s="38" t="s">
        <v>15</v>
      </c>
      <c r="C414" s="38" t="s">
        <v>989</v>
      </c>
      <c r="D414" s="38">
        <v>104</v>
      </c>
      <c r="E414" s="38" t="s">
        <v>1000</v>
      </c>
      <c r="F414" s="38"/>
      <c r="G414" s="38" t="s">
        <v>476</v>
      </c>
      <c r="H414" s="38" t="s">
        <v>476</v>
      </c>
      <c r="I414" s="38">
        <v>1</v>
      </c>
      <c r="J414" s="39">
        <v>5.31E-6</v>
      </c>
      <c r="K414" s="38">
        <v>0</v>
      </c>
      <c r="L414" s="38">
        <v>1</v>
      </c>
      <c r="M414" s="39">
        <v>9.1911764705882352E-4</v>
      </c>
      <c r="N414" s="39">
        <v>4.7999999999999998E-6</v>
      </c>
      <c r="O414" s="38" t="s">
        <v>5345</v>
      </c>
    </row>
    <row r="415" spans="1:15" x14ac:dyDescent="0.35">
      <c r="A415" s="38" t="s">
        <v>15</v>
      </c>
      <c r="B415" s="38" t="s">
        <v>15</v>
      </c>
      <c r="C415" s="38" t="s">
        <v>992</v>
      </c>
      <c r="D415" s="38">
        <v>118</v>
      </c>
      <c r="E415" s="38" t="s">
        <v>5346</v>
      </c>
      <c r="F415" s="38"/>
      <c r="G415" s="38" t="s">
        <v>476</v>
      </c>
      <c r="H415" s="38" t="s">
        <v>476</v>
      </c>
      <c r="I415" s="38">
        <v>1</v>
      </c>
      <c r="J415" s="39">
        <v>5.31E-6</v>
      </c>
      <c r="K415" s="38">
        <v>0</v>
      </c>
      <c r="L415" s="38">
        <v>1</v>
      </c>
      <c r="M415" s="39">
        <v>9.1911764705882352E-4</v>
      </c>
      <c r="N415" s="39">
        <v>5.3000000000000001E-7</v>
      </c>
      <c r="O415" s="38" t="s">
        <v>5347</v>
      </c>
    </row>
    <row r="416" spans="1:15" x14ac:dyDescent="0.35">
      <c r="A416" s="38" t="s">
        <v>15</v>
      </c>
      <c r="B416" s="38" t="s">
        <v>15</v>
      </c>
      <c r="C416" s="38" t="s">
        <v>995</v>
      </c>
      <c r="D416" s="38">
        <v>178</v>
      </c>
      <c r="E416" s="38" t="s">
        <v>5343</v>
      </c>
      <c r="F416" s="38"/>
      <c r="G416" s="38" t="s">
        <v>608</v>
      </c>
      <c r="H416" s="38" t="s">
        <v>472</v>
      </c>
      <c r="I416" s="38">
        <v>1</v>
      </c>
      <c r="J416" s="39">
        <v>5.31E-6</v>
      </c>
      <c r="K416" s="38">
        <v>0</v>
      </c>
      <c r="L416" s="38">
        <v>1</v>
      </c>
      <c r="M416" s="39">
        <v>9.1911764705882352E-4</v>
      </c>
      <c r="N416" s="39">
        <v>3.9999999999999998E-6</v>
      </c>
      <c r="O416" s="38" t="s">
        <v>5348</v>
      </c>
    </row>
    <row r="417" spans="1:15" x14ac:dyDescent="0.35">
      <c r="A417" s="44" t="s">
        <v>15</v>
      </c>
      <c r="B417" s="44" t="s">
        <v>15</v>
      </c>
      <c r="C417" s="44" t="s">
        <v>998</v>
      </c>
      <c r="D417" s="44">
        <v>57</v>
      </c>
      <c r="E417" s="44" t="s">
        <v>901</v>
      </c>
      <c r="F417" s="44"/>
      <c r="G417" s="44" t="s">
        <v>614</v>
      </c>
      <c r="H417" s="44" t="s">
        <v>481</v>
      </c>
      <c r="I417" s="44">
        <v>1</v>
      </c>
      <c r="J417" s="45">
        <v>5.31E-6</v>
      </c>
      <c r="K417" s="44">
        <v>0</v>
      </c>
      <c r="L417" s="44">
        <v>1</v>
      </c>
      <c r="M417" s="45">
        <v>9.1911764705882352E-4</v>
      </c>
      <c r="N417" s="45">
        <v>2.9299999999999999E-6</v>
      </c>
      <c r="O417" s="44" t="s">
        <v>5349</v>
      </c>
    </row>
    <row r="418" spans="1:15" x14ac:dyDescent="0.35">
      <c r="A418" s="38" t="s">
        <v>15</v>
      </c>
      <c r="B418" s="38" t="s">
        <v>15</v>
      </c>
      <c r="C418" s="38" t="s">
        <v>1001</v>
      </c>
      <c r="D418" s="38">
        <v>227</v>
      </c>
      <c r="E418" s="38" t="s">
        <v>1381</v>
      </c>
      <c r="F418" s="38"/>
      <c r="G418" s="38" t="s">
        <v>604</v>
      </c>
      <c r="H418" s="38" t="s">
        <v>472</v>
      </c>
      <c r="I418" s="38">
        <v>1</v>
      </c>
      <c r="J418" s="39">
        <v>5.31E-6</v>
      </c>
      <c r="K418" s="38">
        <v>0</v>
      </c>
      <c r="L418" s="38">
        <v>1</v>
      </c>
      <c r="M418" s="39">
        <v>9.1911764705882352E-4</v>
      </c>
      <c r="N418" s="39">
        <v>1.0139999999999999E-5</v>
      </c>
      <c r="O418" s="38" t="s">
        <v>5350</v>
      </c>
    </row>
    <row r="419" spans="1:15" x14ac:dyDescent="0.35">
      <c r="A419" s="38" t="s">
        <v>15</v>
      </c>
      <c r="B419" s="38" t="s">
        <v>15</v>
      </c>
      <c r="C419" s="38" t="s">
        <v>1004</v>
      </c>
      <c r="D419" s="38">
        <v>103</v>
      </c>
      <c r="E419" s="38" t="s">
        <v>991</v>
      </c>
      <c r="F419" s="38"/>
      <c r="G419" s="38" t="s">
        <v>476</v>
      </c>
      <c r="H419" s="38" t="s">
        <v>476</v>
      </c>
      <c r="I419" s="38">
        <v>1</v>
      </c>
      <c r="J419" s="39">
        <v>5.31E-6</v>
      </c>
      <c r="K419" s="38">
        <v>0</v>
      </c>
      <c r="L419" s="38">
        <v>1</v>
      </c>
      <c r="M419" s="39">
        <v>9.1911764705882352E-4</v>
      </c>
      <c r="N419" s="39">
        <v>7.9999999999999996E-7</v>
      </c>
      <c r="O419" s="38" t="s">
        <v>5351</v>
      </c>
    </row>
    <row r="420" spans="1:15" x14ac:dyDescent="0.35">
      <c r="A420" s="42" t="s">
        <v>15</v>
      </c>
      <c r="B420" s="42" t="s">
        <v>15</v>
      </c>
      <c r="C420" s="42" t="s">
        <v>1007</v>
      </c>
      <c r="D420" s="42">
        <v>72</v>
      </c>
      <c r="E420" s="42" t="s">
        <v>5352</v>
      </c>
      <c r="F420" s="42"/>
      <c r="G420" s="42" t="s">
        <v>611</v>
      </c>
      <c r="H420" s="42" t="s">
        <v>480</v>
      </c>
      <c r="I420" s="42">
        <v>1</v>
      </c>
      <c r="J420" s="43">
        <v>5.31E-6</v>
      </c>
      <c r="K420" s="42">
        <v>0</v>
      </c>
      <c r="L420" s="42">
        <v>1</v>
      </c>
      <c r="M420" s="43">
        <v>9.1911764705882352E-4</v>
      </c>
      <c r="N420" s="43">
        <v>2.4280000000000001E-5</v>
      </c>
      <c r="O420" s="42" t="s">
        <v>5353</v>
      </c>
    </row>
    <row r="421" spans="1:15" x14ac:dyDescent="0.35">
      <c r="A421" s="38" t="s">
        <v>15</v>
      </c>
      <c r="B421" s="38" t="s">
        <v>15</v>
      </c>
      <c r="C421" s="38" t="s">
        <v>1010</v>
      </c>
      <c r="D421" s="38">
        <v>94</v>
      </c>
      <c r="E421" s="38" t="s">
        <v>2605</v>
      </c>
      <c r="F421" s="38"/>
      <c r="G421" s="38" t="s">
        <v>476</v>
      </c>
      <c r="H421" s="38" t="s">
        <v>476</v>
      </c>
      <c r="I421" s="38">
        <v>1</v>
      </c>
      <c r="J421" s="39">
        <v>5.31E-6</v>
      </c>
      <c r="K421" s="38">
        <v>0</v>
      </c>
      <c r="L421" s="38">
        <v>1</v>
      </c>
      <c r="M421" s="39">
        <v>9.1911764705882352E-4</v>
      </c>
      <c r="N421" s="39">
        <v>7.9999999999999996E-7</v>
      </c>
      <c r="O421" s="38" t="s">
        <v>5354</v>
      </c>
    </row>
    <row r="422" spans="1:15" x14ac:dyDescent="0.35">
      <c r="A422" s="38" t="s">
        <v>15</v>
      </c>
      <c r="B422" s="38" t="s">
        <v>15</v>
      </c>
      <c r="C422" s="38" t="s">
        <v>1013</v>
      </c>
      <c r="D422" s="38">
        <v>149</v>
      </c>
      <c r="E422" s="38" t="s">
        <v>1267</v>
      </c>
      <c r="F422" s="38"/>
      <c r="G422" s="38" t="s">
        <v>596</v>
      </c>
      <c r="H422" s="38" t="s">
        <v>472</v>
      </c>
      <c r="I422" s="38">
        <v>1</v>
      </c>
      <c r="J422" s="39">
        <v>5.31E-6</v>
      </c>
      <c r="K422" s="38">
        <v>0</v>
      </c>
      <c r="L422" s="38">
        <v>1</v>
      </c>
      <c r="M422" s="39">
        <v>9.1911764705882352E-4</v>
      </c>
      <c r="N422" s="39">
        <v>2.7000000000000001E-7</v>
      </c>
      <c r="O422" s="38" t="s">
        <v>5355</v>
      </c>
    </row>
    <row r="423" spans="1:15" x14ac:dyDescent="0.35">
      <c r="A423" s="38" t="s">
        <v>15</v>
      </c>
      <c r="B423" s="38" t="s">
        <v>15</v>
      </c>
      <c r="C423" s="38" t="s">
        <v>1016</v>
      </c>
      <c r="D423" s="38">
        <v>157</v>
      </c>
      <c r="E423" s="38" t="s">
        <v>1291</v>
      </c>
      <c r="F423" s="38"/>
      <c r="G423" s="38" t="s">
        <v>596</v>
      </c>
      <c r="H423" s="38" t="s">
        <v>472</v>
      </c>
      <c r="I423" s="38">
        <v>1</v>
      </c>
      <c r="J423" s="39">
        <v>5.31E-6</v>
      </c>
      <c r="K423" s="38">
        <v>0</v>
      </c>
      <c r="L423" s="38">
        <v>1</v>
      </c>
      <c r="M423" s="39">
        <v>9.1911764705882352E-4</v>
      </c>
      <c r="N423" s="39">
        <v>1.0699999999999999E-6</v>
      </c>
      <c r="O423" s="38" t="s">
        <v>5356</v>
      </c>
    </row>
    <row r="424" spans="1:15" x14ac:dyDescent="0.35">
      <c r="A424" s="38" t="s">
        <v>15</v>
      </c>
      <c r="B424" s="38" t="s">
        <v>15</v>
      </c>
      <c r="C424" s="38" t="s">
        <v>1019</v>
      </c>
      <c r="D424" s="38">
        <v>119</v>
      </c>
      <c r="E424" s="38" t="s">
        <v>1057</v>
      </c>
      <c r="F424" s="38"/>
      <c r="G424" s="38" t="s">
        <v>476</v>
      </c>
      <c r="H424" s="38" t="s">
        <v>476</v>
      </c>
      <c r="I424" s="38">
        <v>1</v>
      </c>
      <c r="J424" s="39">
        <v>5.31E-6</v>
      </c>
      <c r="K424" s="38">
        <v>0</v>
      </c>
      <c r="L424" s="38">
        <v>1</v>
      </c>
      <c r="M424" s="39">
        <v>9.1911764705882352E-4</v>
      </c>
      <c r="N424" s="39">
        <v>4.2699999999999998E-6</v>
      </c>
      <c r="O424" s="38" t="s">
        <v>5357</v>
      </c>
    </row>
    <row r="425" spans="1:15" x14ac:dyDescent="0.35">
      <c r="A425" s="38" t="s">
        <v>15</v>
      </c>
      <c r="B425" s="38" t="s">
        <v>15</v>
      </c>
      <c r="C425" s="38" t="s">
        <v>1022</v>
      </c>
      <c r="D425" s="38">
        <v>132</v>
      </c>
      <c r="E425" s="38" t="s">
        <v>5358</v>
      </c>
      <c r="F425" s="38"/>
      <c r="G425" s="38" t="s">
        <v>602</v>
      </c>
      <c r="H425" s="38" t="s">
        <v>472</v>
      </c>
      <c r="I425" s="38">
        <v>1</v>
      </c>
      <c r="J425" s="39">
        <v>5.31E-6</v>
      </c>
      <c r="K425" s="38">
        <v>0</v>
      </c>
      <c r="L425" s="38">
        <v>1</v>
      </c>
      <c r="M425" s="39">
        <v>9.1911764705882352E-4</v>
      </c>
      <c r="N425" s="39">
        <v>1.33E-6</v>
      </c>
      <c r="O425" s="38" t="s">
        <v>5359</v>
      </c>
    </row>
    <row r="426" spans="1:15" x14ac:dyDescent="0.35">
      <c r="A426" s="38" t="s">
        <v>15</v>
      </c>
      <c r="B426" s="38" t="s">
        <v>15</v>
      </c>
      <c r="C426" s="38" t="s">
        <v>1025</v>
      </c>
      <c r="D426" s="38">
        <v>236</v>
      </c>
      <c r="E426" s="38" t="s">
        <v>5360</v>
      </c>
      <c r="F426" s="38"/>
      <c r="G426" s="38" t="s">
        <v>594</v>
      </c>
      <c r="H426" s="38" t="s">
        <v>472</v>
      </c>
      <c r="I426" s="38">
        <v>1</v>
      </c>
      <c r="J426" s="39">
        <v>5.31E-6</v>
      </c>
      <c r="K426" s="38">
        <v>0</v>
      </c>
      <c r="L426" s="38">
        <v>1</v>
      </c>
      <c r="M426" s="39">
        <v>9.1911764705882352E-4</v>
      </c>
      <c r="N426" s="39">
        <v>1.734E-5</v>
      </c>
      <c r="O426" s="38" t="s">
        <v>5361</v>
      </c>
    </row>
    <row r="427" spans="1:15" x14ac:dyDescent="0.35">
      <c r="A427" s="38" t="s">
        <v>15</v>
      </c>
      <c r="B427" s="38" t="s">
        <v>15</v>
      </c>
      <c r="C427" s="38" t="s">
        <v>1028</v>
      </c>
      <c r="D427" s="38">
        <v>106</v>
      </c>
      <c r="E427" s="38" t="s">
        <v>970</v>
      </c>
      <c r="F427" s="38"/>
      <c r="G427" s="38" t="s">
        <v>476</v>
      </c>
      <c r="H427" s="38" t="s">
        <v>476</v>
      </c>
      <c r="I427" s="38">
        <v>1</v>
      </c>
      <c r="J427" s="39">
        <v>5.31E-6</v>
      </c>
      <c r="K427" s="38">
        <v>0</v>
      </c>
      <c r="L427" s="38">
        <v>1</v>
      </c>
      <c r="M427" s="39">
        <v>9.1911764705882352E-4</v>
      </c>
      <c r="N427" s="39">
        <v>1.0699999999999999E-6</v>
      </c>
      <c r="O427" s="38" t="s">
        <v>5362</v>
      </c>
    </row>
    <row r="428" spans="1:15" x14ac:dyDescent="0.35">
      <c r="A428" s="38" t="s">
        <v>15</v>
      </c>
      <c r="B428" s="38" t="s">
        <v>15</v>
      </c>
      <c r="C428" s="38" t="s">
        <v>1031</v>
      </c>
      <c r="D428" s="38">
        <v>5</v>
      </c>
      <c r="E428" s="38" t="s">
        <v>1453</v>
      </c>
      <c r="F428" s="38"/>
      <c r="G428" s="38" t="s">
        <v>594</v>
      </c>
      <c r="H428" s="38" t="s">
        <v>472</v>
      </c>
      <c r="I428" s="38">
        <v>0</v>
      </c>
      <c r="J428" s="39">
        <v>0</v>
      </c>
      <c r="K428" s="38">
        <v>0</v>
      </c>
      <c r="L428" s="38">
        <v>0</v>
      </c>
      <c r="M428" s="39">
        <v>0</v>
      </c>
      <c r="N428" s="39">
        <v>0</v>
      </c>
      <c r="O428" s="38" t="s">
        <v>5363</v>
      </c>
    </row>
    <row r="429" spans="1:15" x14ac:dyDescent="0.35">
      <c r="A429" s="36" t="s">
        <v>15</v>
      </c>
      <c r="B429" s="36" t="s">
        <v>15</v>
      </c>
      <c r="C429" s="36" t="s">
        <v>1034</v>
      </c>
      <c r="D429" s="36">
        <v>15</v>
      </c>
      <c r="E429" s="36" t="s">
        <v>4194</v>
      </c>
      <c r="F429" s="36"/>
      <c r="G429" s="36" t="s">
        <v>421</v>
      </c>
      <c r="H429" s="36" t="s">
        <v>421</v>
      </c>
      <c r="I429" s="36">
        <v>0</v>
      </c>
      <c r="J429" s="37">
        <v>0</v>
      </c>
      <c r="K429" s="36">
        <v>0</v>
      </c>
      <c r="L429" s="36">
        <v>0</v>
      </c>
      <c r="M429" s="37">
        <v>0</v>
      </c>
      <c r="N429" s="37">
        <v>5.3000000000000001E-7</v>
      </c>
      <c r="O429" s="36" t="s">
        <v>5364</v>
      </c>
    </row>
    <row r="430" spans="1:15" x14ac:dyDescent="0.35">
      <c r="A430" s="44" t="s">
        <v>15</v>
      </c>
      <c r="B430" s="44" t="s">
        <v>15</v>
      </c>
      <c r="C430" s="44" t="s">
        <v>1037</v>
      </c>
      <c r="D430" s="44">
        <v>17</v>
      </c>
      <c r="E430" s="44" t="s">
        <v>799</v>
      </c>
      <c r="F430" s="44"/>
      <c r="G430" s="44" t="s">
        <v>614</v>
      </c>
      <c r="H430" s="44" t="s">
        <v>481</v>
      </c>
      <c r="I430" s="44">
        <v>0</v>
      </c>
      <c r="J430" s="45">
        <v>0</v>
      </c>
      <c r="K430" s="44">
        <v>0</v>
      </c>
      <c r="L430" s="44">
        <v>0</v>
      </c>
      <c r="M430" s="45">
        <v>0</v>
      </c>
      <c r="N430" s="45">
        <v>3.8949999999999998E-5</v>
      </c>
      <c r="O430" s="44" t="s">
        <v>5365</v>
      </c>
    </row>
    <row r="431" spans="1:15" x14ac:dyDescent="0.35">
      <c r="A431" s="44" t="s">
        <v>15</v>
      </c>
      <c r="B431" s="44" t="s">
        <v>15</v>
      </c>
      <c r="C431" s="44" t="s">
        <v>1040</v>
      </c>
      <c r="D431" s="44">
        <v>32</v>
      </c>
      <c r="E431" s="44" t="s">
        <v>865</v>
      </c>
      <c r="F431" s="44"/>
      <c r="G431" s="44" t="s">
        <v>617</v>
      </c>
      <c r="H431" s="44" t="s">
        <v>481</v>
      </c>
      <c r="I431" s="44">
        <v>0</v>
      </c>
      <c r="J431" s="45">
        <v>0</v>
      </c>
      <c r="K431" s="44">
        <v>0</v>
      </c>
      <c r="L431" s="44">
        <v>0</v>
      </c>
      <c r="M431" s="45">
        <v>0</v>
      </c>
      <c r="N431" s="45">
        <v>2.1299999999999999E-6</v>
      </c>
      <c r="O431" s="44" t="s">
        <v>5366</v>
      </c>
    </row>
    <row r="432" spans="1:15" x14ac:dyDescent="0.35">
      <c r="A432" s="44" t="s">
        <v>15</v>
      </c>
      <c r="B432" s="44" t="s">
        <v>15</v>
      </c>
      <c r="C432" s="44" t="s">
        <v>1043</v>
      </c>
      <c r="D432" s="44">
        <v>43</v>
      </c>
      <c r="E432" s="44" t="s">
        <v>5367</v>
      </c>
      <c r="F432" s="44"/>
      <c r="G432" s="44" t="s">
        <v>616</v>
      </c>
      <c r="H432" s="44" t="s">
        <v>481</v>
      </c>
      <c r="I432" s="44">
        <v>0</v>
      </c>
      <c r="J432" s="45">
        <v>0</v>
      </c>
      <c r="K432" s="44">
        <v>0</v>
      </c>
      <c r="L432" s="44">
        <v>0</v>
      </c>
      <c r="M432" s="45">
        <v>0</v>
      </c>
      <c r="N432" s="45">
        <v>0</v>
      </c>
      <c r="O432" s="44" t="s">
        <v>5368</v>
      </c>
    </row>
    <row r="433" spans="1:15" x14ac:dyDescent="0.35">
      <c r="A433" s="44" t="s">
        <v>15</v>
      </c>
      <c r="B433" s="44" t="s">
        <v>15</v>
      </c>
      <c r="C433" s="44" t="s">
        <v>1046</v>
      </c>
      <c r="D433" s="44">
        <v>52</v>
      </c>
      <c r="E433" s="44" t="s">
        <v>1730</v>
      </c>
      <c r="F433" s="44"/>
      <c r="G433" s="44" t="s">
        <v>613</v>
      </c>
      <c r="H433" s="44" t="s">
        <v>481</v>
      </c>
      <c r="I433" s="44">
        <v>0</v>
      </c>
      <c r="J433" s="45">
        <v>0</v>
      </c>
      <c r="K433" s="44">
        <v>0</v>
      </c>
      <c r="L433" s="44">
        <v>0</v>
      </c>
      <c r="M433" s="45">
        <v>0</v>
      </c>
      <c r="N433" s="45">
        <v>3.4699999999999998E-6</v>
      </c>
      <c r="O433" s="44" t="s">
        <v>5369</v>
      </c>
    </row>
    <row r="434" spans="1:15" x14ac:dyDescent="0.35">
      <c r="A434" s="44" t="s">
        <v>15</v>
      </c>
      <c r="B434" s="44" t="s">
        <v>15</v>
      </c>
      <c r="C434" s="44" t="s">
        <v>1049</v>
      </c>
      <c r="D434" s="44">
        <v>53</v>
      </c>
      <c r="E434" s="44" t="s">
        <v>5370</v>
      </c>
      <c r="F434" s="44"/>
      <c r="G434" s="44" t="s">
        <v>613</v>
      </c>
      <c r="H434" s="44" t="s">
        <v>481</v>
      </c>
      <c r="I434" s="44">
        <v>0</v>
      </c>
      <c r="J434" s="45">
        <v>0</v>
      </c>
      <c r="K434" s="44">
        <v>0</v>
      </c>
      <c r="L434" s="44">
        <v>0</v>
      </c>
      <c r="M434" s="45">
        <v>0</v>
      </c>
      <c r="N434" s="45">
        <v>2.6699999999999998E-6</v>
      </c>
      <c r="O434" s="44" t="s">
        <v>5371</v>
      </c>
    </row>
    <row r="435" spans="1:15" x14ac:dyDescent="0.35">
      <c r="A435" s="44" t="s">
        <v>15</v>
      </c>
      <c r="B435" s="44" t="s">
        <v>15</v>
      </c>
      <c r="C435" s="44" t="s">
        <v>1052</v>
      </c>
      <c r="D435" s="44">
        <v>61</v>
      </c>
      <c r="E435" s="44" t="s">
        <v>1862</v>
      </c>
      <c r="F435" s="44"/>
      <c r="G435" s="44" t="s">
        <v>614</v>
      </c>
      <c r="H435" s="44" t="s">
        <v>481</v>
      </c>
      <c r="I435" s="44">
        <v>0</v>
      </c>
      <c r="J435" s="45">
        <v>0</v>
      </c>
      <c r="K435" s="44">
        <v>0</v>
      </c>
      <c r="L435" s="44">
        <v>0</v>
      </c>
      <c r="M435" s="45">
        <v>0</v>
      </c>
      <c r="N435" s="45">
        <v>2.7000000000000001E-7</v>
      </c>
      <c r="O435" s="44" t="s">
        <v>5372</v>
      </c>
    </row>
    <row r="436" spans="1:15" x14ac:dyDescent="0.35">
      <c r="A436" s="42" t="s">
        <v>15</v>
      </c>
      <c r="B436" s="42" t="s">
        <v>15</v>
      </c>
      <c r="C436" s="42" t="s">
        <v>1055</v>
      </c>
      <c r="D436" s="42">
        <v>75</v>
      </c>
      <c r="E436" s="42" t="s">
        <v>5373</v>
      </c>
      <c r="F436" s="42"/>
      <c r="G436" s="42" t="s">
        <v>611</v>
      </c>
      <c r="H436" s="42" t="s">
        <v>480</v>
      </c>
      <c r="I436" s="42">
        <v>0</v>
      </c>
      <c r="J436" s="43">
        <v>0</v>
      </c>
      <c r="K436" s="42">
        <v>0</v>
      </c>
      <c r="L436" s="42">
        <v>0</v>
      </c>
      <c r="M436" s="43">
        <v>0</v>
      </c>
      <c r="N436" s="43">
        <v>0</v>
      </c>
      <c r="O436" s="42" t="s">
        <v>5374</v>
      </c>
    </row>
    <row r="437" spans="1:15" x14ac:dyDescent="0.35">
      <c r="A437" s="42" t="s">
        <v>15</v>
      </c>
      <c r="B437" s="42" t="s">
        <v>15</v>
      </c>
      <c r="C437" s="42" t="s">
        <v>1058</v>
      </c>
      <c r="D437" s="42">
        <v>76</v>
      </c>
      <c r="E437" s="42" t="s">
        <v>5375</v>
      </c>
      <c r="F437" s="42"/>
      <c r="G437" s="42" t="s">
        <v>611</v>
      </c>
      <c r="H437" s="42" t="s">
        <v>480</v>
      </c>
      <c r="I437" s="42">
        <v>0</v>
      </c>
      <c r="J437" s="43">
        <v>0</v>
      </c>
      <c r="K437" s="42">
        <v>0</v>
      </c>
      <c r="L437" s="42">
        <v>0</v>
      </c>
      <c r="M437" s="43">
        <v>0</v>
      </c>
      <c r="N437" s="43">
        <v>1.0699999999999999E-6</v>
      </c>
      <c r="O437" s="42" t="s">
        <v>5376</v>
      </c>
    </row>
    <row r="438" spans="1:15" x14ac:dyDescent="0.35">
      <c r="A438" s="42" t="s">
        <v>15</v>
      </c>
      <c r="B438" s="42" t="s">
        <v>15</v>
      </c>
      <c r="C438" s="42" t="s">
        <v>1061</v>
      </c>
      <c r="D438" s="42">
        <v>77</v>
      </c>
      <c r="E438" s="42" t="s">
        <v>5377</v>
      </c>
      <c r="F438" s="42"/>
      <c r="G438" s="42" t="s">
        <v>611</v>
      </c>
      <c r="H438" s="42" t="s">
        <v>480</v>
      </c>
      <c r="I438" s="42">
        <v>0</v>
      </c>
      <c r="J438" s="43">
        <v>0</v>
      </c>
      <c r="K438" s="42">
        <v>0</v>
      </c>
      <c r="L438" s="42">
        <v>0</v>
      </c>
      <c r="M438" s="43">
        <v>0</v>
      </c>
      <c r="N438" s="43">
        <v>0</v>
      </c>
      <c r="O438" s="42" t="s">
        <v>5378</v>
      </c>
    </row>
    <row r="439" spans="1:15" x14ac:dyDescent="0.35">
      <c r="A439" s="42" t="s">
        <v>15</v>
      </c>
      <c r="B439" s="42" t="s">
        <v>15</v>
      </c>
      <c r="C439" s="42" t="s">
        <v>1064</v>
      </c>
      <c r="D439" s="42">
        <v>78</v>
      </c>
      <c r="E439" s="42" t="s">
        <v>5379</v>
      </c>
      <c r="F439" s="42"/>
      <c r="G439" s="42" t="s">
        <v>611</v>
      </c>
      <c r="H439" s="42" t="s">
        <v>480</v>
      </c>
      <c r="I439" s="42">
        <v>0</v>
      </c>
      <c r="J439" s="43">
        <v>0</v>
      </c>
      <c r="K439" s="42">
        <v>0</v>
      </c>
      <c r="L439" s="42">
        <v>0</v>
      </c>
      <c r="M439" s="43">
        <v>0</v>
      </c>
      <c r="N439" s="43">
        <v>0</v>
      </c>
      <c r="O439" s="42" t="s">
        <v>5380</v>
      </c>
    </row>
    <row r="440" spans="1:15" x14ac:dyDescent="0.35">
      <c r="A440" s="42" t="s">
        <v>15</v>
      </c>
      <c r="B440" s="42" t="s">
        <v>15</v>
      </c>
      <c r="C440" s="42" t="s">
        <v>1067</v>
      </c>
      <c r="D440" s="42">
        <v>81</v>
      </c>
      <c r="E440" s="42" t="s">
        <v>5381</v>
      </c>
      <c r="F440" s="42"/>
      <c r="G440" s="42" t="s">
        <v>611</v>
      </c>
      <c r="H440" s="42" t="s">
        <v>480</v>
      </c>
      <c r="I440" s="42">
        <v>0</v>
      </c>
      <c r="J440" s="43">
        <v>0</v>
      </c>
      <c r="K440" s="42">
        <v>0</v>
      </c>
      <c r="L440" s="42">
        <v>0</v>
      </c>
      <c r="M440" s="43">
        <v>0</v>
      </c>
      <c r="N440" s="43">
        <v>2.1299999999999999E-6</v>
      </c>
      <c r="O440" s="42" t="s">
        <v>5382</v>
      </c>
    </row>
    <row r="441" spans="1:15" x14ac:dyDescent="0.35">
      <c r="A441" s="42" t="s">
        <v>15</v>
      </c>
      <c r="B441" s="42" t="s">
        <v>15</v>
      </c>
      <c r="C441" s="42" t="s">
        <v>1070</v>
      </c>
      <c r="D441" s="42">
        <v>86</v>
      </c>
      <c r="E441" s="42" t="s">
        <v>5383</v>
      </c>
      <c r="F441" s="42"/>
      <c r="G441" s="42" t="s">
        <v>611</v>
      </c>
      <c r="H441" s="42" t="s">
        <v>480</v>
      </c>
      <c r="I441" s="42">
        <v>0</v>
      </c>
      <c r="J441" s="43">
        <v>0</v>
      </c>
      <c r="K441" s="42">
        <v>0</v>
      </c>
      <c r="L441" s="42">
        <v>0</v>
      </c>
      <c r="M441" s="43">
        <v>0</v>
      </c>
      <c r="N441" s="43">
        <v>5.3000000000000001E-7</v>
      </c>
      <c r="O441" s="42" t="s">
        <v>5384</v>
      </c>
    </row>
    <row r="442" spans="1:15" x14ac:dyDescent="0.35">
      <c r="A442" s="42" t="s">
        <v>15</v>
      </c>
      <c r="B442" s="42" t="s">
        <v>15</v>
      </c>
      <c r="C442" s="42" t="s">
        <v>1073</v>
      </c>
      <c r="D442" s="42">
        <v>89</v>
      </c>
      <c r="E442" s="42" t="s">
        <v>5385</v>
      </c>
      <c r="F442" s="42"/>
      <c r="G442" s="42" t="s">
        <v>611</v>
      </c>
      <c r="H442" s="42" t="s">
        <v>480</v>
      </c>
      <c r="I442" s="42">
        <v>0</v>
      </c>
      <c r="J442" s="43">
        <v>0</v>
      </c>
      <c r="K442" s="42">
        <v>0</v>
      </c>
      <c r="L442" s="42">
        <v>0</v>
      </c>
      <c r="M442" s="43">
        <v>0</v>
      </c>
      <c r="N442" s="43">
        <v>2.1299999999999999E-6</v>
      </c>
      <c r="O442" s="42" t="s">
        <v>5386</v>
      </c>
    </row>
    <row r="443" spans="1:15" x14ac:dyDescent="0.35">
      <c r="A443" s="42" t="s">
        <v>15</v>
      </c>
      <c r="B443" s="42" t="s">
        <v>15</v>
      </c>
      <c r="C443" s="42" t="s">
        <v>1076</v>
      </c>
      <c r="D443" s="42">
        <v>90</v>
      </c>
      <c r="E443" s="42" t="s">
        <v>5387</v>
      </c>
      <c r="F443" s="42"/>
      <c r="G443" s="42" t="s">
        <v>611</v>
      </c>
      <c r="H443" s="42" t="s">
        <v>480</v>
      </c>
      <c r="I443" s="42">
        <v>0</v>
      </c>
      <c r="J443" s="43">
        <v>0</v>
      </c>
      <c r="K443" s="42">
        <v>0</v>
      </c>
      <c r="L443" s="42">
        <v>0</v>
      </c>
      <c r="M443" s="43">
        <v>0</v>
      </c>
      <c r="N443" s="43">
        <v>6.9399999999999996E-6</v>
      </c>
      <c r="O443" s="42" t="s">
        <v>5388</v>
      </c>
    </row>
    <row r="444" spans="1:15" x14ac:dyDescent="0.35">
      <c r="A444" s="38" t="s">
        <v>15</v>
      </c>
      <c r="B444" s="38" t="s">
        <v>15</v>
      </c>
      <c r="C444" s="38" t="s">
        <v>1079</v>
      </c>
      <c r="D444" s="38">
        <v>92</v>
      </c>
      <c r="E444" s="38" t="s">
        <v>2601</v>
      </c>
      <c r="F444" s="38"/>
      <c r="G444" s="38" t="s">
        <v>476</v>
      </c>
      <c r="H444" s="38" t="s">
        <v>476</v>
      </c>
      <c r="I444" s="38">
        <v>0</v>
      </c>
      <c r="J444" s="39">
        <v>0</v>
      </c>
      <c r="K444" s="38">
        <v>0</v>
      </c>
      <c r="L444" s="38">
        <v>0</v>
      </c>
      <c r="M444" s="39">
        <v>0</v>
      </c>
      <c r="N444" s="39">
        <v>0</v>
      </c>
      <c r="O444" s="38" t="s">
        <v>5389</v>
      </c>
    </row>
    <row r="445" spans="1:15" x14ac:dyDescent="0.35">
      <c r="A445" s="38" t="s">
        <v>15</v>
      </c>
      <c r="B445" s="38" t="s">
        <v>15</v>
      </c>
      <c r="C445" s="38" t="s">
        <v>1082</v>
      </c>
      <c r="D445" s="38">
        <v>95</v>
      </c>
      <c r="E445" s="38" t="s">
        <v>2575</v>
      </c>
      <c r="F445" s="38"/>
      <c r="G445" s="38" t="s">
        <v>476</v>
      </c>
      <c r="H445" s="38" t="s">
        <v>476</v>
      </c>
      <c r="I445" s="38">
        <v>0</v>
      </c>
      <c r="J445" s="39">
        <v>0</v>
      </c>
      <c r="K445" s="38">
        <v>0</v>
      </c>
      <c r="L445" s="38">
        <v>0</v>
      </c>
      <c r="M445" s="39">
        <v>0</v>
      </c>
      <c r="N445" s="39">
        <v>0</v>
      </c>
      <c r="O445" s="38" t="s">
        <v>5390</v>
      </c>
    </row>
    <row r="446" spans="1:15" x14ac:dyDescent="0.35">
      <c r="A446" s="38" t="s">
        <v>15</v>
      </c>
      <c r="B446" s="38" t="s">
        <v>15</v>
      </c>
      <c r="C446" s="38" t="s">
        <v>1085</v>
      </c>
      <c r="D446" s="38">
        <v>96</v>
      </c>
      <c r="E446" s="38" t="s">
        <v>961</v>
      </c>
      <c r="F446" s="38"/>
      <c r="G446" s="38" t="s">
        <v>476</v>
      </c>
      <c r="H446" s="38" t="s">
        <v>476</v>
      </c>
      <c r="I446" s="38">
        <v>0</v>
      </c>
      <c r="J446" s="39">
        <v>0</v>
      </c>
      <c r="K446" s="38">
        <v>0</v>
      </c>
      <c r="L446" s="38">
        <v>0</v>
      </c>
      <c r="M446" s="39">
        <v>0</v>
      </c>
      <c r="N446" s="39">
        <v>6.3999999999999997E-6</v>
      </c>
      <c r="O446" s="38" t="s">
        <v>5391</v>
      </c>
    </row>
    <row r="447" spans="1:15" x14ac:dyDescent="0.35">
      <c r="A447" s="38" t="s">
        <v>15</v>
      </c>
      <c r="B447" s="38" t="s">
        <v>15</v>
      </c>
      <c r="C447" s="38" t="s">
        <v>1088</v>
      </c>
      <c r="D447" s="38">
        <v>97</v>
      </c>
      <c r="E447" s="38" t="s">
        <v>973</v>
      </c>
      <c r="F447" s="38"/>
      <c r="G447" s="38" t="s">
        <v>476</v>
      </c>
      <c r="H447" s="38" t="s">
        <v>476</v>
      </c>
      <c r="I447" s="38">
        <v>0</v>
      </c>
      <c r="J447" s="39">
        <v>0</v>
      </c>
      <c r="K447" s="38">
        <v>0</v>
      </c>
      <c r="L447" s="38">
        <v>0</v>
      </c>
      <c r="M447" s="39">
        <v>0</v>
      </c>
      <c r="N447" s="39">
        <v>4.2699999999999998E-6</v>
      </c>
      <c r="O447" s="38" t="s">
        <v>5392</v>
      </c>
    </row>
    <row r="448" spans="1:15" x14ac:dyDescent="0.35">
      <c r="A448" s="38" t="s">
        <v>15</v>
      </c>
      <c r="B448" s="38" t="s">
        <v>15</v>
      </c>
      <c r="C448" s="38" t="s">
        <v>1091</v>
      </c>
      <c r="D448" s="38">
        <v>98</v>
      </c>
      <c r="E448" s="38" t="s">
        <v>979</v>
      </c>
      <c r="F448" s="38"/>
      <c r="G448" s="38" t="s">
        <v>476</v>
      </c>
      <c r="H448" s="38" t="s">
        <v>476</v>
      </c>
      <c r="I448" s="38">
        <v>0</v>
      </c>
      <c r="J448" s="39">
        <v>0</v>
      </c>
      <c r="K448" s="38">
        <v>0</v>
      </c>
      <c r="L448" s="38">
        <v>0</v>
      </c>
      <c r="M448" s="39">
        <v>0</v>
      </c>
      <c r="N448" s="39">
        <v>2.7000000000000001E-7</v>
      </c>
      <c r="O448" s="38" t="s">
        <v>5393</v>
      </c>
    </row>
    <row r="449" spans="1:15" x14ac:dyDescent="0.35">
      <c r="A449" s="38" t="s">
        <v>15</v>
      </c>
      <c r="B449" s="38" t="s">
        <v>15</v>
      </c>
      <c r="C449" s="38" t="s">
        <v>1094</v>
      </c>
      <c r="D449" s="38">
        <v>99</v>
      </c>
      <c r="E449" s="38" t="s">
        <v>5394</v>
      </c>
      <c r="F449" s="38"/>
      <c r="G449" s="38" t="s">
        <v>476</v>
      </c>
      <c r="H449" s="38" t="s">
        <v>476</v>
      </c>
      <c r="I449" s="38">
        <v>0</v>
      </c>
      <c r="J449" s="39">
        <v>0</v>
      </c>
      <c r="K449" s="38">
        <v>0</v>
      </c>
      <c r="L449" s="38">
        <v>0</v>
      </c>
      <c r="M449" s="39">
        <v>0</v>
      </c>
      <c r="N449" s="39">
        <v>0</v>
      </c>
      <c r="O449" s="38" t="s">
        <v>5395</v>
      </c>
    </row>
    <row r="450" spans="1:15" x14ac:dyDescent="0.35">
      <c r="A450" s="38" t="s">
        <v>15</v>
      </c>
      <c r="B450" s="38" t="s">
        <v>15</v>
      </c>
      <c r="C450" s="38" t="s">
        <v>1097</v>
      </c>
      <c r="D450" s="38">
        <v>100</v>
      </c>
      <c r="E450" s="38" t="s">
        <v>982</v>
      </c>
      <c r="F450" s="38"/>
      <c r="G450" s="38" t="s">
        <v>476</v>
      </c>
      <c r="H450" s="38" t="s">
        <v>476</v>
      </c>
      <c r="I450" s="38">
        <v>0</v>
      </c>
      <c r="J450" s="39">
        <v>0</v>
      </c>
      <c r="K450" s="38">
        <v>0</v>
      </c>
      <c r="L450" s="38">
        <v>0</v>
      </c>
      <c r="M450" s="39">
        <v>0</v>
      </c>
      <c r="N450" s="39">
        <v>1.33E-6</v>
      </c>
      <c r="O450" s="38" t="s">
        <v>5396</v>
      </c>
    </row>
    <row r="451" spans="1:15" x14ac:dyDescent="0.35">
      <c r="A451" s="38" t="s">
        <v>15</v>
      </c>
      <c r="B451" s="38" t="s">
        <v>15</v>
      </c>
      <c r="C451" s="38" t="s">
        <v>1100</v>
      </c>
      <c r="D451" s="38">
        <v>101</v>
      </c>
      <c r="E451" s="38" t="s">
        <v>985</v>
      </c>
      <c r="F451" s="38"/>
      <c r="G451" s="38" t="s">
        <v>476</v>
      </c>
      <c r="H451" s="38" t="s">
        <v>476</v>
      </c>
      <c r="I451" s="38">
        <v>0</v>
      </c>
      <c r="J451" s="39">
        <v>0</v>
      </c>
      <c r="K451" s="38">
        <v>0</v>
      </c>
      <c r="L451" s="38">
        <v>0</v>
      </c>
      <c r="M451" s="39">
        <v>0</v>
      </c>
      <c r="N451" s="39">
        <v>2.7000000000000001E-7</v>
      </c>
      <c r="O451" s="38" t="s">
        <v>5397</v>
      </c>
    </row>
    <row r="452" spans="1:15" x14ac:dyDescent="0.35">
      <c r="A452" s="38" t="s">
        <v>15</v>
      </c>
      <c r="B452" s="38" t="s">
        <v>15</v>
      </c>
      <c r="C452" s="38" t="s">
        <v>1103</v>
      </c>
      <c r="D452" s="38">
        <v>108</v>
      </c>
      <c r="E452" s="38" t="s">
        <v>5398</v>
      </c>
      <c r="F452" s="38"/>
      <c r="G452" s="38" t="s">
        <v>476</v>
      </c>
      <c r="H452" s="38" t="s">
        <v>476</v>
      </c>
      <c r="I452" s="38">
        <v>0</v>
      </c>
      <c r="J452" s="39">
        <v>0</v>
      </c>
      <c r="K452" s="38">
        <v>0</v>
      </c>
      <c r="L452" s="38">
        <v>0</v>
      </c>
      <c r="M452" s="39">
        <v>0</v>
      </c>
      <c r="N452" s="39">
        <v>9.0699999999999996E-6</v>
      </c>
      <c r="O452" s="38" t="s">
        <v>5399</v>
      </c>
    </row>
    <row r="453" spans="1:15" x14ac:dyDescent="0.35">
      <c r="A453" s="38" t="s">
        <v>15</v>
      </c>
      <c r="B453" s="38" t="s">
        <v>15</v>
      </c>
      <c r="C453" s="38" t="s">
        <v>1106</v>
      </c>
      <c r="D453" s="38">
        <v>111</v>
      </c>
      <c r="E453" s="38" t="s">
        <v>1018</v>
      </c>
      <c r="F453" s="38"/>
      <c r="G453" s="38" t="s">
        <v>476</v>
      </c>
      <c r="H453" s="38" t="s">
        <v>476</v>
      </c>
      <c r="I453" s="38">
        <v>0</v>
      </c>
      <c r="J453" s="39">
        <v>0</v>
      </c>
      <c r="K453" s="38">
        <v>0</v>
      </c>
      <c r="L453" s="38">
        <v>0</v>
      </c>
      <c r="M453" s="39">
        <v>0</v>
      </c>
      <c r="N453" s="39">
        <v>7.9999999999999996E-7</v>
      </c>
      <c r="O453" s="38" t="s">
        <v>5400</v>
      </c>
    </row>
    <row r="454" spans="1:15" x14ac:dyDescent="0.35">
      <c r="A454" s="38" t="s">
        <v>15</v>
      </c>
      <c r="B454" s="38" t="s">
        <v>15</v>
      </c>
      <c r="C454" s="38" t="s">
        <v>1109</v>
      </c>
      <c r="D454" s="38">
        <v>113</v>
      </c>
      <c r="E454" s="38" t="s">
        <v>5401</v>
      </c>
      <c r="F454" s="38"/>
      <c r="G454" s="38" t="s">
        <v>476</v>
      </c>
      <c r="H454" s="38" t="s">
        <v>476</v>
      </c>
      <c r="I454" s="38">
        <v>0</v>
      </c>
      <c r="J454" s="39">
        <v>0</v>
      </c>
      <c r="K454" s="38">
        <v>0</v>
      </c>
      <c r="L454" s="38">
        <v>0</v>
      </c>
      <c r="M454" s="39">
        <v>0</v>
      </c>
      <c r="N454" s="39">
        <v>0</v>
      </c>
      <c r="O454" s="38" t="s">
        <v>5402</v>
      </c>
    </row>
    <row r="455" spans="1:15" x14ac:dyDescent="0.35">
      <c r="A455" s="38" t="s">
        <v>15</v>
      </c>
      <c r="B455" s="38" t="s">
        <v>15</v>
      </c>
      <c r="C455" s="38" t="s">
        <v>1112</v>
      </c>
      <c r="D455" s="38">
        <v>115</v>
      </c>
      <c r="E455" s="38" t="s">
        <v>5403</v>
      </c>
      <c r="F455" s="38"/>
      <c r="G455" s="38" t="s">
        <v>476</v>
      </c>
      <c r="H455" s="38" t="s">
        <v>476</v>
      </c>
      <c r="I455" s="38">
        <v>0</v>
      </c>
      <c r="J455" s="39">
        <v>0</v>
      </c>
      <c r="K455" s="38">
        <v>0</v>
      </c>
      <c r="L455" s="38">
        <v>0</v>
      </c>
      <c r="M455" s="39">
        <v>0</v>
      </c>
      <c r="N455" s="39">
        <v>4.2699999999999998E-6</v>
      </c>
      <c r="O455" s="38" t="s">
        <v>5404</v>
      </c>
    </row>
    <row r="456" spans="1:15" x14ac:dyDescent="0.35">
      <c r="A456" s="38" t="s">
        <v>15</v>
      </c>
      <c r="B456" s="38" t="s">
        <v>15</v>
      </c>
      <c r="C456" s="38" t="s">
        <v>1115</v>
      </c>
      <c r="D456" s="38">
        <v>116</v>
      </c>
      <c r="E456" s="38" t="s">
        <v>2889</v>
      </c>
      <c r="F456" s="38"/>
      <c r="G456" s="38" t="s">
        <v>476</v>
      </c>
      <c r="H456" s="38" t="s">
        <v>476</v>
      </c>
      <c r="I456" s="38">
        <v>0</v>
      </c>
      <c r="J456" s="39">
        <v>0</v>
      </c>
      <c r="K456" s="38">
        <v>0</v>
      </c>
      <c r="L456" s="38">
        <v>0</v>
      </c>
      <c r="M456" s="39">
        <v>0</v>
      </c>
      <c r="N456" s="39">
        <v>0</v>
      </c>
      <c r="O456" s="38" t="s">
        <v>5405</v>
      </c>
    </row>
    <row r="457" spans="1:15" x14ac:dyDescent="0.35">
      <c r="A457" s="38" t="s">
        <v>15</v>
      </c>
      <c r="B457" s="38" t="s">
        <v>15</v>
      </c>
      <c r="C457" s="38" t="s">
        <v>1118</v>
      </c>
      <c r="D457" s="38">
        <v>117</v>
      </c>
      <c r="E457" s="38" t="s">
        <v>1009</v>
      </c>
      <c r="F457" s="38"/>
      <c r="G457" s="38" t="s">
        <v>476</v>
      </c>
      <c r="H457" s="38" t="s">
        <v>476</v>
      </c>
      <c r="I457" s="38">
        <v>0</v>
      </c>
      <c r="J457" s="39">
        <v>0</v>
      </c>
      <c r="K457" s="38">
        <v>0</v>
      </c>
      <c r="L457" s="38">
        <v>0</v>
      </c>
      <c r="M457" s="39">
        <v>0</v>
      </c>
      <c r="N457" s="39">
        <v>5.3000000000000001E-7</v>
      </c>
      <c r="O457" s="38" t="s">
        <v>5406</v>
      </c>
    </row>
    <row r="458" spans="1:15" x14ac:dyDescent="0.35">
      <c r="A458" s="38" t="s">
        <v>15</v>
      </c>
      <c r="B458" s="38" t="s">
        <v>15</v>
      </c>
      <c r="C458" s="38" t="s">
        <v>1121</v>
      </c>
      <c r="D458" s="38">
        <v>120</v>
      </c>
      <c r="E458" s="38" t="s">
        <v>1036</v>
      </c>
      <c r="F458" s="38"/>
      <c r="G458" s="38" t="s">
        <v>476</v>
      </c>
      <c r="H458" s="38" t="s">
        <v>476</v>
      </c>
      <c r="I458" s="38">
        <v>0</v>
      </c>
      <c r="J458" s="39">
        <v>0</v>
      </c>
      <c r="K458" s="38">
        <v>0</v>
      </c>
      <c r="L458" s="38">
        <v>0</v>
      </c>
      <c r="M458" s="39">
        <v>0</v>
      </c>
      <c r="N458" s="39">
        <v>0</v>
      </c>
      <c r="O458" s="38" t="s">
        <v>5407</v>
      </c>
    </row>
    <row r="459" spans="1:15" x14ac:dyDescent="0.35">
      <c r="A459" s="38" t="s">
        <v>15</v>
      </c>
      <c r="B459" s="38" t="s">
        <v>15</v>
      </c>
      <c r="C459" s="38" t="s">
        <v>1124</v>
      </c>
      <c r="D459" s="38">
        <v>124</v>
      </c>
      <c r="E459" s="38" t="s">
        <v>1003</v>
      </c>
      <c r="F459" s="38"/>
      <c r="G459" s="38" t="s">
        <v>476</v>
      </c>
      <c r="H459" s="38" t="s">
        <v>476</v>
      </c>
      <c r="I459" s="38">
        <v>0</v>
      </c>
      <c r="J459" s="39">
        <v>0</v>
      </c>
      <c r="K459" s="38">
        <v>0</v>
      </c>
      <c r="L459" s="38">
        <v>0</v>
      </c>
      <c r="M459" s="39">
        <v>0</v>
      </c>
      <c r="N459" s="39">
        <v>1.0699999999999999E-6</v>
      </c>
      <c r="O459" s="38" t="s">
        <v>5408</v>
      </c>
    </row>
    <row r="460" spans="1:15" x14ac:dyDescent="0.35">
      <c r="A460" s="38" t="s">
        <v>15</v>
      </c>
      <c r="B460" s="38" t="s">
        <v>15</v>
      </c>
      <c r="C460" s="38" t="s">
        <v>1127</v>
      </c>
      <c r="D460" s="38">
        <v>125</v>
      </c>
      <c r="E460" s="38" t="s">
        <v>964</v>
      </c>
      <c r="F460" s="38"/>
      <c r="G460" s="38" t="s">
        <v>476</v>
      </c>
      <c r="H460" s="38" t="s">
        <v>476</v>
      </c>
      <c r="I460" s="38">
        <v>0</v>
      </c>
      <c r="J460" s="39">
        <v>0</v>
      </c>
      <c r="K460" s="38">
        <v>0</v>
      </c>
      <c r="L460" s="38">
        <v>0</v>
      </c>
      <c r="M460" s="39">
        <v>0</v>
      </c>
      <c r="N460" s="39">
        <v>2.7000000000000001E-7</v>
      </c>
      <c r="O460" s="38" t="s">
        <v>5409</v>
      </c>
    </row>
    <row r="461" spans="1:15" x14ac:dyDescent="0.35">
      <c r="A461" s="38" t="s">
        <v>15</v>
      </c>
      <c r="B461" s="38" t="s">
        <v>15</v>
      </c>
      <c r="C461" s="38" t="s">
        <v>1130</v>
      </c>
      <c r="D461" s="38">
        <v>127</v>
      </c>
      <c r="E461" s="38" t="s">
        <v>1063</v>
      </c>
      <c r="F461" s="38"/>
      <c r="G461" s="38" t="s">
        <v>476</v>
      </c>
      <c r="H461" s="38" t="s">
        <v>476</v>
      </c>
      <c r="I461" s="38">
        <v>0</v>
      </c>
      <c r="J461" s="39">
        <v>0</v>
      </c>
      <c r="K461" s="38">
        <v>0</v>
      </c>
      <c r="L461" s="38">
        <v>0</v>
      </c>
      <c r="M461" s="39">
        <v>0</v>
      </c>
      <c r="N461" s="39">
        <v>0</v>
      </c>
      <c r="O461" s="38" t="s">
        <v>5410</v>
      </c>
    </row>
    <row r="462" spans="1:15" x14ac:dyDescent="0.35">
      <c r="A462" s="38" t="s">
        <v>15</v>
      </c>
      <c r="B462" s="38" t="s">
        <v>15</v>
      </c>
      <c r="C462" s="38" t="s">
        <v>1133</v>
      </c>
      <c r="D462" s="38">
        <v>130</v>
      </c>
      <c r="E462" s="38" t="s">
        <v>5411</v>
      </c>
      <c r="F462" s="38"/>
      <c r="G462" s="38" t="s">
        <v>602</v>
      </c>
      <c r="H462" s="38" t="s">
        <v>472</v>
      </c>
      <c r="I462" s="38">
        <v>0</v>
      </c>
      <c r="J462" s="39">
        <v>0</v>
      </c>
      <c r="K462" s="38">
        <v>0</v>
      </c>
      <c r="L462" s="38">
        <v>0</v>
      </c>
      <c r="M462" s="39">
        <v>0</v>
      </c>
      <c r="N462" s="39">
        <v>1.5999999999999999E-6</v>
      </c>
      <c r="O462" s="38" t="s">
        <v>5412</v>
      </c>
    </row>
    <row r="463" spans="1:15" x14ac:dyDescent="0.35">
      <c r="A463" s="38" t="s">
        <v>15</v>
      </c>
      <c r="B463" s="38" t="s">
        <v>15</v>
      </c>
      <c r="C463" s="38" t="s">
        <v>1136</v>
      </c>
      <c r="D463" s="38">
        <v>131</v>
      </c>
      <c r="E463" s="38" t="s">
        <v>5413</v>
      </c>
      <c r="F463" s="38"/>
      <c r="G463" s="38" t="s">
        <v>602</v>
      </c>
      <c r="H463" s="38" t="s">
        <v>472</v>
      </c>
      <c r="I463" s="38">
        <v>0</v>
      </c>
      <c r="J463" s="39">
        <v>0</v>
      </c>
      <c r="K463" s="38">
        <v>0</v>
      </c>
      <c r="L463" s="38">
        <v>0</v>
      </c>
      <c r="M463" s="39">
        <v>0</v>
      </c>
      <c r="N463" s="39">
        <v>7.9999999999999996E-7</v>
      </c>
      <c r="O463" s="38" t="s">
        <v>5414</v>
      </c>
    </row>
    <row r="464" spans="1:15" x14ac:dyDescent="0.35">
      <c r="A464" s="38" t="s">
        <v>15</v>
      </c>
      <c r="B464" s="38" t="s">
        <v>15</v>
      </c>
      <c r="C464" s="38" t="s">
        <v>1139</v>
      </c>
      <c r="D464" s="38">
        <v>133</v>
      </c>
      <c r="E464" s="38" t="s">
        <v>1216</v>
      </c>
      <c r="F464" s="38"/>
      <c r="G464" s="38" t="s">
        <v>596</v>
      </c>
      <c r="H464" s="38" t="s">
        <v>472</v>
      </c>
      <c r="I464" s="38">
        <v>0</v>
      </c>
      <c r="J464" s="39">
        <v>0</v>
      </c>
      <c r="K464" s="38">
        <v>0</v>
      </c>
      <c r="L464" s="38">
        <v>0</v>
      </c>
      <c r="M464" s="39">
        <v>0</v>
      </c>
      <c r="N464" s="39">
        <v>1.0669999999999999E-5</v>
      </c>
      <c r="O464" s="38" t="s">
        <v>5415</v>
      </c>
    </row>
    <row r="465" spans="1:15" x14ac:dyDescent="0.35">
      <c r="A465" s="38" t="s">
        <v>15</v>
      </c>
      <c r="B465" s="38" t="s">
        <v>15</v>
      </c>
      <c r="C465" s="38" t="s">
        <v>1142</v>
      </c>
      <c r="D465" s="38">
        <v>134</v>
      </c>
      <c r="E465" s="38" t="s">
        <v>1219</v>
      </c>
      <c r="F465" s="38"/>
      <c r="G465" s="38" t="s">
        <v>596</v>
      </c>
      <c r="H465" s="38" t="s">
        <v>472</v>
      </c>
      <c r="I465" s="38">
        <v>0</v>
      </c>
      <c r="J465" s="39">
        <v>0</v>
      </c>
      <c r="K465" s="38">
        <v>0</v>
      </c>
      <c r="L465" s="38">
        <v>0</v>
      </c>
      <c r="M465" s="39">
        <v>0</v>
      </c>
      <c r="N465" s="39">
        <v>2.7000000000000001E-7</v>
      </c>
      <c r="O465" s="38" t="s">
        <v>5416</v>
      </c>
    </row>
    <row r="466" spans="1:15" x14ac:dyDescent="0.35">
      <c r="A466" s="38" t="s">
        <v>15</v>
      </c>
      <c r="B466" s="38" t="s">
        <v>15</v>
      </c>
      <c r="C466" s="38" t="s">
        <v>1145</v>
      </c>
      <c r="D466" s="38">
        <v>135</v>
      </c>
      <c r="E466" s="38" t="s">
        <v>1222</v>
      </c>
      <c r="F466" s="38"/>
      <c r="G466" s="38" t="s">
        <v>596</v>
      </c>
      <c r="H466" s="38" t="s">
        <v>472</v>
      </c>
      <c r="I466" s="38">
        <v>0</v>
      </c>
      <c r="J466" s="39">
        <v>0</v>
      </c>
      <c r="K466" s="38">
        <v>0</v>
      </c>
      <c r="L466" s="38">
        <v>0</v>
      </c>
      <c r="M466" s="39">
        <v>0</v>
      </c>
      <c r="N466" s="39">
        <v>0</v>
      </c>
      <c r="O466" s="38" t="s">
        <v>5417</v>
      </c>
    </row>
    <row r="467" spans="1:15" x14ac:dyDescent="0.35">
      <c r="A467" s="38" t="s">
        <v>15</v>
      </c>
      <c r="B467" s="38" t="s">
        <v>15</v>
      </c>
      <c r="C467" s="38" t="s">
        <v>1148</v>
      </c>
      <c r="D467" s="38">
        <v>136</v>
      </c>
      <c r="E467" s="38" t="s">
        <v>1225</v>
      </c>
      <c r="F467" s="38"/>
      <c r="G467" s="38" t="s">
        <v>596</v>
      </c>
      <c r="H467" s="38" t="s">
        <v>472</v>
      </c>
      <c r="I467" s="38">
        <v>0</v>
      </c>
      <c r="J467" s="39">
        <v>0</v>
      </c>
      <c r="K467" s="38">
        <v>0</v>
      </c>
      <c r="L467" s="38">
        <v>0</v>
      </c>
      <c r="M467" s="39">
        <v>0</v>
      </c>
      <c r="N467" s="39">
        <v>0</v>
      </c>
      <c r="O467" s="38" t="s">
        <v>5418</v>
      </c>
    </row>
    <row r="468" spans="1:15" x14ac:dyDescent="0.35">
      <c r="A468" s="38" t="s">
        <v>15</v>
      </c>
      <c r="B468" s="38" t="s">
        <v>15</v>
      </c>
      <c r="C468" s="38" t="s">
        <v>1151</v>
      </c>
      <c r="D468" s="38">
        <v>137</v>
      </c>
      <c r="E468" s="38" t="s">
        <v>1228</v>
      </c>
      <c r="F468" s="38"/>
      <c r="G468" s="38" t="s">
        <v>596</v>
      </c>
      <c r="H468" s="38" t="s">
        <v>472</v>
      </c>
      <c r="I468" s="38">
        <v>0</v>
      </c>
      <c r="J468" s="39">
        <v>0</v>
      </c>
      <c r="K468" s="38">
        <v>0</v>
      </c>
      <c r="L468" s="38">
        <v>0</v>
      </c>
      <c r="M468" s="39">
        <v>0</v>
      </c>
      <c r="N468" s="39">
        <v>0</v>
      </c>
      <c r="O468" s="38" t="s">
        <v>5419</v>
      </c>
    </row>
    <row r="469" spans="1:15" x14ac:dyDescent="0.35">
      <c r="A469" s="38" t="s">
        <v>15</v>
      </c>
      <c r="B469" s="38" t="s">
        <v>15</v>
      </c>
      <c r="C469" s="38" t="s">
        <v>1154</v>
      </c>
      <c r="D469" s="38">
        <v>138</v>
      </c>
      <c r="E469" s="38" t="s">
        <v>1231</v>
      </c>
      <c r="F469" s="38"/>
      <c r="G469" s="38" t="s">
        <v>596</v>
      </c>
      <c r="H469" s="38" t="s">
        <v>472</v>
      </c>
      <c r="I469" s="38">
        <v>0</v>
      </c>
      <c r="J469" s="39">
        <v>0</v>
      </c>
      <c r="K469" s="38">
        <v>0</v>
      </c>
      <c r="L469" s="38">
        <v>0</v>
      </c>
      <c r="M469" s="39">
        <v>0</v>
      </c>
      <c r="N469" s="39">
        <v>0</v>
      </c>
      <c r="O469" s="38" t="s">
        <v>5420</v>
      </c>
    </row>
    <row r="470" spans="1:15" x14ac:dyDescent="0.35">
      <c r="A470" s="38" t="s">
        <v>15</v>
      </c>
      <c r="B470" s="38" t="s">
        <v>15</v>
      </c>
      <c r="C470" s="38" t="s">
        <v>1157</v>
      </c>
      <c r="D470" s="38">
        <v>139</v>
      </c>
      <c r="E470" s="38" t="s">
        <v>2013</v>
      </c>
      <c r="F470" s="38"/>
      <c r="G470" s="38" t="s">
        <v>596</v>
      </c>
      <c r="H470" s="38" t="s">
        <v>472</v>
      </c>
      <c r="I470" s="38">
        <v>0</v>
      </c>
      <c r="J470" s="39">
        <v>0</v>
      </c>
      <c r="K470" s="38">
        <v>0</v>
      </c>
      <c r="L470" s="38">
        <v>0</v>
      </c>
      <c r="M470" s="39">
        <v>0</v>
      </c>
      <c r="N470" s="39">
        <v>0</v>
      </c>
      <c r="O470" s="38" t="s">
        <v>5421</v>
      </c>
    </row>
    <row r="471" spans="1:15" x14ac:dyDescent="0.35">
      <c r="A471" s="38" t="s">
        <v>15</v>
      </c>
      <c r="B471" s="38" t="s">
        <v>15</v>
      </c>
      <c r="C471" s="38" t="s">
        <v>1160</v>
      </c>
      <c r="D471" s="38">
        <v>140</v>
      </c>
      <c r="E471" s="38" t="s">
        <v>4123</v>
      </c>
      <c r="F471" s="38"/>
      <c r="G471" s="38" t="s">
        <v>596</v>
      </c>
      <c r="H471" s="38" t="s">
        <v>472</v>
      </c>
      <c r="I471" s="38">
        <v>0</v>
      </c>
      <c r="J471" s="39">
        <v>0</v>
      </c>
      <c r="K471" s="38">
        <v>0</v>
      </c>
      <c r="L471" s="38">
        <v>0</v>
      </c>
      <c r="M471" s="39">
        <v>0</v>
      </c>
      <c r="N471" s="39">
        <v>0</v>
      </c>
      <c r="O471" s="38" t="s">
        <v>5422</v>
      </c>
    </row>
    <row r="472" spans="1:15" x14ac:dyDescent="0.35">
      <c r="A472" s="38" t="s">
        <v>15</v>
      </c>
      <c r="B472" s="38" t="s">
        <v>15</v>
      </c>
      <c r="C472" s="38" t="s">
        <v>1163</v>
      </c>
      <c r="D472" s="38">
        <v>141</v>
      </c>
      <c r="E472" s="38" t="s">
        <v>5423</v>
      </c>
      <c r="F472" s="38"/>
      <c r="G472" s="38" t="s">
        <v>596</v>
      </c>
      <c r="H472" s="38" t="s">
        <v>472</v>
      </c>
      <c r="I472" s="38">
        <v>0</v>
      </c>
      <c r="J472" s="39">
        <v>0</v>
      </c>
      <c r="K472" s="38">
        <v>0</v>
      </c>
      <c r="L472" s="38">
        <v>0</v>
      </c>
      <c r="M472" s="39">
        <v>0</v>
      </c>
      <c r="N472" s="39">
        <v>0</v>
      </c>
      <c r="O472" s="38" t="s">
        <v>5424</v>
      </c>
    </row>
    <row r="473" spans="1:15" x14ac:dyDescent="0.35">
      <c r="A473" s="38" t="s">
        <v>15</v>
      </c>
      <c r="B473" s="38" t="s">
        <v>15</v>
      </c>
      <c r="C473" s="38" t="s">
        <v>1166</v>
      </c>
      <c r="D473" s="38">
        <v>142</v>
      </c>
      <c r="E473" s="38" t="s">
        <v>1243</v>
      </c>
      <c r="F473" s="38"/>
      <c r="G473" s="38" t="s">
        <v>596</v>
      </c>
      <c r="H473" s="38" t="s">
        <v>472</v>
      </c>
      <c r="I473" s="38">
        <v>0</v>
      </c>
      <c r="J473" s="39">
        <v>0</v>
      </c>
      <c r="K473" s="38">
        <v>0</v>
      </c>
      <c r="L473" s="38">
        <v>0</v>
      </c>
      <c r="M473" s="39">
        <v>0</v>
      </c>
      <c r="N473" s="39">
        <v>0</v>
      </c>
      <c r="O473" s="38" t="s">
        <v>5425</v>
      </c>
    </row>
    <row r="474" spans="1:15" x14ac:dyDescent="0.35">
      <c r="A474" s="38" t="s">
        <v>15</v>
      </c>
      <c r="B474" s="38" t="s">
        <v>15</v>
      </c>
      <c r="C474" s="38" t="s">
        <v>1169</v>
      </c>
      <c r="D474" s="38">
        <v>143</v>
      </c>
      <c r="E474" s="38" t="s">
        <v>1246</v>
      </c>
      <c r="F474" s="38"/>
      <c r="G474" s="38" t="s">
        <v>596</v>
      </c>
      <c r="H474" s="38" t="s">
        <v>472</v>
      </c>
      <c r="I474" s="38">
        <v>0</v>
      </c>
      <c r="J474" s="39">
        <v>0</v>
      </c>
      <c r="K474" s="38">
        <v>0</v>
      </c>
      <c r="L474" s="38">
        <v>0</v>
      </c>
      <c r="M474" s="39">
        <v>0</v>
      </c>
      <c r="N474" s="39">
        <v>0</v>
      </c>
      <c r="O474" s="38" t="s">
        <v>5426</v>
      </c>
    </row>
    <row r="475" spans="1:15" x14ac:dyDescent="0.35">
      <c r="A475" s="38" t="s">
        <v>15</v>
      </c>
      <c r="B475" s="38" t="s">
        <v>15</v>
      </c>
      <c r="C475" s="38" t="s">
        <v>1172</v>
      </c>
      <c r="D475" s="38">
        <v>144</v>
      </c>
      <c r="E475" s="38" t="s">
        <v>5427</v>
      </c>
      <c r="F475" s="38"/>
      <c r="G475" s="38" t="s">
        <v>596</v>
      </c>
      <c r="H475" s="38" t="s">
        <v>472</v>
      </c>
      <c r="I475" s="38">
        <v>0</v>
      </c>
      <c r="J475" s="39">
        <v>0</v>
      </c>
      <c r="K475" s="38">
        <v>0</v>
      </c>
      <c r="L475" s="38">
        <v>0</v>
      </c>
      <c r="M475" s="39">
        <v>0</v>
      </c>
      <c r="N475" s="39">
        <v>0</v>
      </c>
      <c r="O475" s="38" t="s">
        <v>5428</v>
      </c>
    </row>
    <row r="476" spans="1:15" x14ac:dyDescent="0.35">
      <c r="A476" s="38" t="s">
        <v>15</v>
      </c>
      <c r="B476" s="38" t="s">
        <v>15</v>
      </c>
      <c r="C476" s="38" t="s">
        <v>1175</v>
      </c>
      <c r="D476" s="38">
        <v>145</v>
      </c>
      <c r="E476" s="38" t="s">
        <v>5429</v>
      </c>
      <c r="F476" s="38"/>
      <c r="G476" s="38" t="s">
        <v>596</v>
      </c>
      <c r="H476" s="38" t="s">
        <v>472</v>
      </c>
      <c r="I476" s="38">
        <v>0</v>
      </c>
      <c r="J476" s="39">
        <v>0</v>
      </c>
      <c r="K476" s="38">
        <v>0</v>
      </c>
      <c r="L476" s="38">
        <v>0</v>
      </c>
      <c r="M476" s="39">
        <v>0</v>
      </c>
      <c r="N476" s="39">
        <v>0</v>
      </c>
      <c r="O476" s="38" t="s">
        <v>5430</v>
      </c>
    </row>
    <row r="477" spans="1:15" x14ac:dyDescent="0.35">
      <c r="A477" s="38" t="s">
        <v>15</v>
      </c>
      <c r="B477" s="38" t="s">
        <v>15</v>
      </c>
      <c r="C477" s="38" t="s">
        <v>1178</v>
      </c>
      <c r="D477" s="38">
        <v>147</v>
      </c>
      <c r="E477" s="38" t="s">
        <v>1258</v>
      </c>
      <c r="F477" s="38"/>
      <c r="G477" s="38" t="s">
        <v>596</v>
      </c>
      <c r="H477" s="38" t="s">
        <v>472</v>
      </c>
      <c r="I477" s="38">
        <v>0</v>
      </c>
      <c r="J477" s="39">
        <v>0</v>
      </c>
      <c r="K477" s="38">
        <v>0</v>
      </c>
      <c r="L477" s="38">
        <v>0</v>
      </c>
      <c r="M477" s="39">
        <v>0</v>
      </c>
      <c r="N477" s="39">
        <v>0</v>
      </c>
      <c r="O477" s="38" t="s">
        <v>5431</v>
      </c>
    </row>
    <row r="478" spans="1:15" x14ac:dyDescent="0.35">
      <c r="A478" s="38" t="s">
        <v>15</v>
      </c>
      <c r="B478" s="38" t="s">
        <v>15</v>
      </c>
      <c r="C478" s="38" t="s">
        <v>1181</v>
      </c>
      <c r="D478" s="38">
        <v>148</v>
      </c>
      <c r="E478" s="38" t="s">
        <v>1983</v>
      </c>
      <c r="F478" s="38"/>
      <c r="G478" s="38" t="s">
        <v>596</v>
      </c>
      <c r="H478" s="38" t="s">
        <v>472</v>
      </c>
      <c r="I478" s="38">
        <v>0</v>
      </c>
      <c r="J478" s="39">
        <v>0</v>
      </c>
      <c r="K478" s="38">
        <v>0</v>
      </c>
      <c r="L478" s="38">
        <v>0</v>
      </c>
      <c r="M478" s="39">
        <v>0</v>
      </c>
      <c r="N478" s="39">
        <v>0</v>
      </c>
      <c r="O478" s="38" t="s">
        <v>5432</v>
      </c>
    </row>
    <row r="479" spans="1:15" x14ac:dyDescent="0.35">
      <c r="A479" s="38" t="s">
        <v>15</v>
      </c>
      <c r="B479" s="38" t="s">
        <v>15</v>
      </c>
      <c r="C479" s="38" t="s">
        <v>1184</v>
      </c>
      <c r="D479" s="38">
        <v>150</v>
      </c>
      <c r="E479" s="38" t="s">
        <v>1270</v>
      </c>
      <c r="F479" s="38"/>
      <c r="G479" s="38" t="s">
        <v>596</v>
      </c>
      <c r="H479" s="38" t="s">
        <v>472</v>
      </c>
      <c r="I479" s="38">
        <v>0</v>
      </c>
      <c r="J479" s="39">
        <v>0</v>
      </c>
      <c r="K479" s="38">
        <v>0</v>
      </c>
      <c r="L479" s="38">
        <v>0</v>
      </c>
      <c r="M479" s="39">
        <v>0</v>
      </c>
      <c r="N479" s="39">
        <v>0</v>
      </c>
      <c r="O479" s="38" t="s">
        <v>5433</v>
      </c>
    </row>
    <row r="480" spans="1:15" x14ac:dyDescent="0.35">
      <c r="A480" s="38" t="s">
        <v>15</v>
      </c>
      <c r="B480" s="38" t="s">
        <v>15</v>
      </c>
      <c r="C480" s="38" t="s">
        <v>1187</v>
      </c>
      <c r="D480" s="38">
        <v>151</v>
      </c>
      <c r="E480" s="38" t="s">
        <v>1273</v>
      </c>
      <c r="F480" s="38"/>
      <c r="G480" s="38" t="s">
        <v>596</v>
      </c>
      <c r="H480" s="38" t="s">
        <v>472</v>
      </c>
      <c r="I480" s="38">
        <v>0</v>
      </c>
      <c r="J480" s="39">
        <v>0</v>
      </c>
      <c r="K480" s="38">
        <v>0</v>
      </c>
      <c r="L480" s="38">
        <v>0</v>
      </c>
      <c r="M480" s="39">
        <v>0</v>
      </c>
      <c r="N480" s="39">
        <v>0</v>
      </c>
      <c r="O480" s="38" t="s">
        <v>5434</v>
      </c>
    </row>
    <row r="481" spans="1:15" x14ac:dyDescent="0.35">
      <c r="A481" s="38" t="s">
        <v>15</v>
      </c>
      <c r="B481" s="38" t="s">
        <v>15</v>
      </c>
      <c r="C481" s="38" t="s">
        <v>1190</v>
      </c>
      <c r="D481" s="38">
        <v>152</v>
      </c>
      <c r="E481" s="38" t="s">
        <v>1276</v>
      </c>
      <c r="F481" s="38"/>
      <c r="G481" s="38" t="s">
        <v>596</v>
      </c>
      <c r="H481" s="38" t="s">
        <v>472</v>
      </c>
      <c r="I481" s="38">
        <v>0</v>
      </c>
      <c r="J481" s="39">
        <v>0</v>
      </c>
      <c r="K481" s="38">
        <v>0</v>
      </c>
      <c r="L481" s="38">
        <v>0</v>
      </c>
      <c r="M481" s="39">
        <v>0</v>
      </c>
      <c r="N481" s="39">
        <v>0</v>
      </c>
      <c r="O481" s="38" t="s">
        <v>5435</v>
      </c>
    </row>
    <row r="482" spans="1:15" x14ac:dyDescent="0.35">
      <c r="A482" s="38" t="s">
        <v>15</v>
      </c>
      <c r="B482" s="38" t="s">
        <v>15</v>
      </c>
      <c r="C482" s="38" t="s">
        <v>1193</v>
      </c>
      <c r="D482" s="38">
        <v>153</v>
      </c>
      <c r="E482" s="38" t="s">
        <v>1279</v>
      </c>
      <c r="F482" s="38"/>
      <c r="G482" s="38" t="s">
        <v>596</v>
      </c>
      <c r="H482" s="38" t="s">
        <v>472</v>
      </c>
      <c r="I482" s="38">
        <v>0</v>
      </c>
      <c r="J482" s="39">
        <v>0</v>
      </c>
      <c r="K482" s="38">
        <v>0</v>
      </c>
      <c r="L482" s="38">
        <v>0</v>
      </c>
      <c r="M482" s="39">
        <v>0</v>
      </c>
      <c r="N482" s="39">
        <v>2.7000000000000001E-7</v>
      </c>
      <c r="O482" s="38" t="s">
        <v>5436</v>
      </c>
    </row>
    <row r="483" spans="1:15" x14ac:dyDescent="0.35">
      <c r="A483" s="38" t="s">
        <v>15</v>
      </c>
      <c r="B483" s="38" t="s">
        <v>15</v>
      </c>
      <c r="C483" s="38" t="s">
        <v>1196</v>
      </c>
      <c r="D483" s="38">
        <v>154</v>
      </c>
      <c r="E483" s="38" t="s">
        <v>1282</v>
      </c>
      <c r="F483" s="38"/>
      <c r="G483" s="38" t="s">
        <v>596</v>
      </c>
      <c r="H483" s="38" t="s">
        <v>472</v>
      </c>
      <c r="I483" s="38">
        <v>0</v>
      </c>
      <c r="J483" s="39">
        <v>0</v>
      </c>
      <c r="K483" s="38">
        <v>0</v>
      </c>
      <c r="L483" s="38">
        <v>0</v>
      </c>
      <c r="M483" s="39">
        <v>0</v>
      </c>
      <c r="N483" s="39">
        <v>0</v>
      </c>
      <c r="O483" s="38" t="s">
        <v>5437</v>
      </c>
    </row>
    <row r="484" spans="1:15" x14ac:dyDescent="0.35">
      <c r="A484" s="38" t="s">
        <v>15</v>
      </c>
      <c r="B484" s="38" t="s">
        <v>15</v>
      </c>
      <c r="C484" s="38" t="s">
        <v>1199</v>
      </c>
      <c r="D484" s="38">
        <v>155</v>
      </c>
      <c r="E484" s="38" t="s">
        <v>1285</v>
      </c>
      <c r="F484" s="38"/>
      <c r="G484" s="38" t="s">
        <v>596</v>
      </c>
      <c r="H484" s="38" t="s">
        <v>472</v>
      </c>
      <c r="I484" s="38">
        <v>0</v>
      </c>
      <c r="J484" s="39">
        <v>0</v>
      </c>
      <c r="K484" s="38">
        <v>0</v>
      </c>
      <c r="L484" s="38">
        <v>0</v>
      </c>
      <c r="M484" s="39">
        <v>0</v>
      </c>
      <c r="N484" s="39">
        <v>5.3000000000000001E-7</v>
      </c>
      <c r="O484" s="38" t="s">
        <v>5438</v>
      </c>
    </row>
    <row r="485" spans="1:15" x14ac:dyDescent="0.35">
      <c r="A485" s="38" t="s">
        <v>15</v>
      </c>
      <c r="B485" s="38" t="s">
        <v>15</v>
      </c>
      <c r="C485" s="38" t="s">
        <v>1202</v>
      </c>
      <c r="D485" s="38">
        <v>156</v>
      </c>
      <c r="E485" s="38" t="s">
        <v>1288</v>
      </c>
      <c r="F485" s="38"/>
      <c r="G485" s="38" t="s">
        <v>596</v>
      </c>
      <c r="H485" s="38" t="s">
        <v>472</v>
      </c>
      <c r="I485" s="38">
        <v>0</v>
      </c>
      <c r="J485" s="39">
        <v>0</v>
      </c>
      <c r="K485" s="38">
        <v>0</v>
      </c>
      <c r="L485" s="38">
        <v>0</v>
      </c>
      <c r="M485" s="39">
        <v>0</v>
      </c>
      <c r="N485" s="39">
        <v>0</v>
      </c>
      <c r="O485" s="38" t="s">
        <v>5439</v>
      </c>
    </row>
    <row r="486" spans="1:15" x14ac:dyDescent="0.35">
      <c r="A486" s="38" t="s">
        <v>15</v>
      </c>
      <c r="B486" s="38" t="s">
        <v>15</v>
      </c>
      <c r="C486" s="38" t="s">
        <v>1205</v>
      </c>
      <c r="D486" s="38">
        <v>158</v>
      </c>
      <c r="E486" s="38" t="s">
        <v>1294</v>
      </c>
      <c r="F486" s="38"/>
      <c r="G486" s="38" t="s">
        <v>596</v>
      </c>
      <c r="H486" s="38" t="s">
        <v>472</v>
      </c>
      <c r="I486" s="38">
        <v>0</v>
      </c>
      <c r="J486" s="39">
        <v>0</v>
      </c>
      <c r="K486" s="38">
        <v>0</v>
      </c>
      <c r="L486" s="38">
        <v>0</v>
      </c>
      <c r="M486" s="39">
        <v>0</v>
      </c>
      <c r="N486" s="39">
        <v>0</v>
      </c>
      <c r="O486" s="38" t="s">
        <v>5440</v>
      </c>
    </row>
    <row r="487" spans="1:15" x14ac:dyDescent="0.35">
      <c r="A487" s="38" t="s">
        <v>15</v>
      </c>
      <c r="B487" s="38" t="s">
        <v>15</v>
      </c>
      <c r="C487" s="38" t="s">
        <v>1208</v>
      </c>
      <c r="D487" s="38">
        <v>159</v>
      </c>
      <c r="E487" s="38" t="s">
        <v>1300</v>
      </c>
      <c r="F487" s="38"/>
      <c r="G487" s="38" t="s">
        <v>596</v>
      </c>
      <c r="H487" s="38" t="s">
        <v>472</v>
      </c>
      <c r="I487" s="38">
        <v>0</v>
      </c>
      <c r="J487" s="39">
        <v>0</v>
      </c>
      <c r="K487" s="38">
        <v>0</v>
      </c>
      <c r="L487" s="38">
        <v>0</v>
      </c>
      <c r="M487" s="39">
        <v>0</v>
      </c>
      <c r="N487" s="39">
        <v>2.7000000000000001E-7</v>
      </c>
      <c r="O487" s="38" t="s">
        <v>5441</v>
      </c>
    </row>
    <row r="488" spans="1:15" x14ac:dyDescent="0.35">
      <c r="A488" s="38" t="s">
        <v>15</v>
      </c>
      <c r="B488" s="38" t="s">
        <v>15</v>
      </c>
      <c r="C488" s="38" t="s">
        <v>1211</v>
      </c>
      <c r="D488" s="38">
        <v>160</v>
      </c>
      <c r="E488" s="38" t="s">
        <v>1303</v>
      </c>
      <c r="F488" s="38"/>
      <c r="G488" s="38" t="s">
        <v>596</v>
      </c>
      <c r="H488" s="38" t="s">
        <v>472</v>
      </c>
      <c r="I488" s="38">
        <v>0</v>
      </c>
      <c r="J488" s="39">
        <v>0</v>
      </c>
      <c r="K488" s="38">
        <v>0</v>
      </c>
      <c r="L488" s="38">
        <v>0</v>
      </c>
      <c r="M488" s="39">
        <v>0</v>
      </c>
      <c r="N488" s="39">
        <v>0</v>
      </c>
      <c r="O488" s="38" t="s">
        <v>5442</v>
      </c>
    </row>
    <row r="489" spans="1:15" x14ac:dyDescent="0.35">
      <c r="A489" s="38" t="s">
        <v>15</v>
      </c>
      <c r="B489" s="38" t="s">
        <v>15</v>
      </c>
      <c r="C489" s="38" t="s">
        <v>1214</v>
      </c>
      <c r="D489" s="38">
        <v>162</v>
      </c>
      <c r="E489" s="38" t="s">
        <v>838</v>
      </c>
      <c r="F489" s="38"/>
      <c r="G489" s="38" t="s">
        <v>596</v>
      </c>
      <c r="H489" s="38" t="s">
        <v>472</v>
      </c>
      <c r="I489" s="38">
        <v>0</v>
      </c>
      <c r="J489" s="39">
        <v>0</v>
      </c>
      <c r="K489" s="38">
        <v>0</v>
      </c>
      <c r="L489" s="38">
        <v>0</v>
      </c>
      <c r="M489" s="39">
        <v>0</v>
      </c>
      <c r="N489" s="39">
        <v>2.7000000000000001E-7</v>
      </c>
      <c r="O489" s="38" t="s">
        <v>5443</v>
      </c>
    </row>
    <row r="490" spans="1:15" x14ac:dyDescent="0.35">
      <c r="A490" s="38" t="s">
        <v>15</v>
      </c>
      <c r="B490" s="38" t="s">
        <v>15</v>
      </c>
      <c r="C490" s="38" t="s">
        <v>1217</v>
      </c>
      <c r="D490" s="38">
        <v>163</v>
      </c>
      <c r="E490" s="38" t="s">
        <v>1988</v>
      </c>
      <c r="F490" s="38"/>
      <c r="G490" s="38" t="s">
        <v>596</v>
      </c>
      <c r="H490" s="38" t="s">
        <v>472</v>
      </c>
      <c r="I490" s="38">
        <v>0</v>
      </c>
      <c r="J490" s="39">
        <v>0</v>
      </c>
      <c r="K490" s="38">
        <v>0</v>
      </c>
      <c r="L490" s="38">
        <v>0</v>
      </c>
      <c r="M490" s="39">
        <v>0</v>
      </c>
      <c r="N490" s="39">
        <v>0</v>
      </c>
      <c r="O490" s="38" t="s">
        <v>5444</v>
      </c>
    </row>
    <row r="491" spans="1:15" x14ac:dyDescent="0.35">
      <c r="A491" s="38" t="s">
        <v>15</v>
      </c>
      <c r="B491" s="38" t="s">
        <v>15</v>
      </c>
      <c r="C491" s="38" t="s">
        <v>1220</v>
      </c>
      <c r="D491" s="38">
        <v>164</v>
      </c>
      <c r="E491" s="38" t="s">
        <v>1990</v>
      </c>
      <c r="F491" s="38"/>
      <c r="G491" s="38" t="s">
        <v>596</v>
      </c>
      <c r="H491" s="38" t="s">
        <v>472</v>
      </c>
      <c r="I491" s="38">
        <v>0</v>
      </c>
      <c r="J491" s="39">
        <v>0</v>
      </c>
      <c r="K491" s="38">
        <v>0</v>
      </c>
      <c r="L491" s="38">
        <v>0</v>
      </c>
      <c r="M491" s="39">
        <v>0</v>
      </c>
      <c r="N491" s="39">
        <v>0</v>
      </c>
      <c r="O491" s="38" t="s">
        <v>5445</v>
      </c>
    </row>
    <row r="492" spans="1:15" x14ac:dyDescent="0.35">
      <c r="A492" s="38" t="s">
        <v>15</v>
      </c>
      <c r="B492" s="38" t="s">
        <v>15</v>
      </c>
      <c r="C492" s="38" t="s">
        <v>1223</v>
      </c>
      <c r="D492" s="38">
        <v>165</v>
      </c>
      <c r="E492" s="38" t="s">
        <v>1318</v>
      </c>
      <c r="F492" s="38"/>
      <c r="G492" s="38" t="s">
        <v>596</v>
      </c>
      <c r="H492" s="38" t="s">
        <v>472</v>
      </c>
      <c r="I492" s="38">
        <v>0</v>
      </c>
      <c r="J492" s="39">
        <v>0</v>
      </c>
      <c r="K492" s="38">
        <v>0</v>
      </c>
      <c r="L492" s="38">
        <v>0</v>
      </c>
      <c r="M492" s="39">
        <v>0</v>
      </c>
      <c r="N492" s="39">
        <v>0</v>
      </c>
      <c r="O492" s="38" t="s">
        <v>5446</v>
      </c>
    </row>
    <row r="493" spans="1:15" x14ac:dyDescent="0.35">
      <c r="A493" s="38" t="s">
        <v>15</v>
      </c>
      <c r="B493" s="38" t="s">
        <v>15</v>
      </c>
      <c r="C493" s="38" t="s">
        <v>1226</v>
      </c>
      <c r="D493" s="38">
        <v>166</v>
      </c>
      <c r="E493" s="38" t="s">
        <v>1321</v>
      </c>
      <c r="F493" s="38"/>
      <c r="G493" s="38" t="s">
        <v>596</v>
      </c>
      <c r="H493" s="38" t="s">
        <v>472</v>
      </c>
      <c r="I493" s="38">
        <v>0</v>
      </c>
      <c r="J493" s="39">
        <v>0</v>
      </c>
      <c r="K493" s="38">
        <v>0</v>
      </c>
      <c r="L493" s="38">
        <v>0</v>
      </c>
      <c r="M493" s="39">
        <v>0</v>
      </c>
      <c r="N493" s="39">
        <v>0</v>
      </c>
      <c r="O493" s="38" t="s">
        <v>5447</v>
      </c>
    </row>
    <row r="494" spans="1:15" x14ac:dyDescent="0.35">
      <c r="A494" s="38" t="s">
        <v>15</v>
      </c>
      <c r="B494" s="38" t="s">
        <v>15</v>
      </c>
      <c r="C494" s="38" t="s">
        <v>1229</v>
      </c>
      <c r="D494" s="38">
        <v>168</v>
      </c>
      <c r="E494" s="38" t="s">
        <v>1327</v>
      </c>
      <c r="F494" s="38"/>
      <c r="G494" s="38" t="s">
        <v>596</v>
      </c>
      <c r="H494" s="38" t="s">
        <v>472</v>
      </c>
      <c r="I494" s="38">
        <v>0</v>
      </c>
      <c r="J494" s="39">
        <v>0</v>
      </c>
      <c r="K494" s="38">
        <v>0</v>
      </c>
      <c r="L494" s="38">
        <v>0</v>
      </c>
      <c r="M494" s="39">
        <v>0</v>
      </c>
      <c r="N494" s="39">
        <v>2.7000000000000001E-7</v>
      </c>
      <c r="O494" s="38" t="s">
        <v>5448</v>
      </c>
    </row>
    <row r="495" spans="1:15" x14ac:dyDescent="0.35">
      <c r="A495" s="38" t="s">
        <v>15</v>
      </c>
      <c r="B495" s="38" t="s">
        <v>15</v>
      </c>
      <c r="C495" s="38" t="s">
        <v>1232</v>
      </c>
      <c r="D495" s="38">
        <v>169</v>
      </c>
      <c r="E495" s="38" t="s">
        <v>1330</v>
      </c>
      <c r="F495" s="38"/>
      <c r="G495" s="38" t="s">
        <v>596</v>
      </c>
      <c r="H495" s="38" t="s">
        <v>472</v>
      </c>
      <c r="I495" s="38">
        <v>0</v>
      </c>
      <c r="J495" s="39">
        <v>0</v>
      </c>
      <c r="K495" s="38">
        <v>0</v>
      </c>
      <c r="L495" s="38">
        <v>0</v>
      </c>
      <c r="M495" s="39">
        <v>0</v>
      </c>
      <c r="N495" s="39">
        <v>0</v>
      </c>
      <c r="O495" s="38" t="s">
        <v>5449</v>
      </c>
    </row>
    <row r="496" spans="1:15" x14ac:dyDescent="0.35">
      <c r="A496" s="38" t="s">
        <v>15</v>
      </c>
      <c r="B496" s="38" t="s">
        <v>15</v>
      </c>
      <c r="C496" s="38" t="s">
        <v>1235</v>
      </c>
      <c r="D496" s="38">
        <v>170</v>
      </c>
      <c r="E496" s="38" t="s">
        <v>1333</v>
      </c>
      <c r="F496" s="38"/>
      <c r="G496" s="38" t="s">
        <v>596</v>
      </c>
      <c r="H496" s="38" t="s">
        <v>472</v>
      </c>
      <c r="I496" s="38">
        <v>0</v>
      </c>
      <c r="J496" s="39">
        <v>0</v>
      </c>
      <c r="K496" s="38">
        <v>0</v>
      </c>
      <c r="L496" s="38">
        <v>0</v>
      </c>
      <c r="M496" s="39">
        <v>0</v>
      </c>
      <c r="N496" s="39">
        <v>0</v>
      </c>
      <c r="O496" s="38" t="s">
        <v>5450</v>
      </c>
    </row>
    <row r="497" spans="1:15" x14ac:dyDescent="0.35">
      <c r="A497" s="38" t="s">
        <v>15</v>
      </c>
      <c r="B497" s="38" t="s">
        <v>15</v>
      </c>
      <c r="C497" s="38" t="s">
        <v>1238</v>
      </c>
      <c r="D497" s="38">
        <v>172</v>
      </c>
      <c r="E497" s="38" t="s">
        <v>1339</v>
      </c>
      <c r="F497" s="38"/>
      <c r="G497" s="38" t="s">
        <v>596</v>
      </c>
      <c r="H497" s="38" t="s">
        <v>472</v>
      </c>
      <c r="I497" s="38">
        <v>0</v>
      </c>
      <c r="J497" s="39">
        <v>0</v>
      </c>
      <c r="K497" s="38">
        <v>0</v>
      </c>
      <c r="L497" s="38">
        <v>0</v>
      </c>
      <c r="M497" s="39">
        <v>0</v>
      </c>
      <c r="N497" s="39">
        <v>0</v>
      </c>
      <c r="O497" s="38" t="s">
        <v>5451</v>
      </c>
    </row>
    <row r="498" spans="1:15" x14ac:dyDescent="0.35">
      <c r="A498" s="38" t="s">
        <v>15</v>
      </c>
      <c r="B498" s="38" t="s">
        <v>15</v>
      </c>
      <c r="C498" s="38" t="s">
        <v>1241</v>
      </c>
      <c r="D498" s="38">
        <v>173</v>
      </c>
      <c r="E498" s="38" t="s">
        <v>1069</v>
      </c>
      <c r="F498" s="38"/>
      <c r="G498" s="38" t="s">
        <v>596</v>
      </c>
      <c r="H498" s="38" t="s">
        <v>472</v>
      </c>
      <c r="I498" s="38">
        <v>0</v>
      </c>
      <c r="J498" s="39">
        <v>0</v>
      </c>
      <c r="K498" s="38">
        <v>0</v>
      </c>
      <c r="L498" s="38">
        <v>0</v>
      </c>
      <c r="M498" s="39">
        <v>0</v>
      </c>
      <c r="N498" s="39">
        <v>0</v>
      </c>
      <c r="O498" s="38" t="s">
        <v>5452</v>
      </c>
    </row>
    <row r="499" spans="1:15" x14ac:dyDescent="0.35">
      <c r="A499" s="38" t="s">
        <v>15</v>
      </c>
      <c r="B499" s="38" t="s">
        <v>15</v>
      </c>
      <c r="C499" s="38" t="s">
        <v>1244</v>
      </c>
      <c r="D499" s="38">
        <v>174</v>
      </c>
      <c r="E499" s="38" t="s">
        <v>1069</v>
      </c>
      <c r="F499" s="38"/>
      <c r="G499" s="38" t="s">
        <v>596</v>
      </c>
      <c r="H499" s="38" t="s">
        <v>472</v>
      </c>
      <c r="I499" s="38">
        <v>0</v>
      </c>
      <c r="J499" s="39">
        <v>0</v>
      </c>
      <c r="K499" s="38">
        <v>0</v>
      </c>
      <c r="L499" s="38">
        <v>0</v>
      </c>
      <c r="M499" s="39">
        <v>0</v>
      </c>
      <c r="N499" s="39">
        <v>0</v>
      </c>
      <c r="O499" s="38" t="s">
        <v>5453</v>
      </c>
    </row>
    <row r="500" spans="1:15" x14ac:dyDescent="0.35">
      <c r="A500" s="38" t="s">
        <v>15</v>
      </c>
      <c r="B500" s="38" t="s">
        <v>15</v>
      </c>
      <c r="C500" s="38" t="s">
        <v>1247</v>
      </c>
      <c r="D500" s="38">
        <v>175</v>
      </c>
      <c r="E500" s="38" t="s">
        <v>1072</v>
      </c>
      <c r="F500" s="38"/>
      <c r="G500" s="38" t="s">
        <v>596</v>
      </c>
      <c r="H500" s="38" t="s">
        <v>472</v>
      </c>
      <c r="I500" s="38">
        <v>0</v>
      </c>
      <c r="J500" s="39">
        <v>0</v>
      </c>
      <c r="K500" s="38">
        <v>0</v>
      </c>
      <c r="L500" s="38">
        <v>0</v>
      </c>
      <c r="M500" s="39">
        <v>0</v>
      </c>
      <c r="N500" s="39">
        <v>1.0699999999999999E-6</v>
      </c>
      <c r="O500" s="38" t="s">
        <v>5454</v>
      </c>
    </row>
    <row r="501" spans="1:15" x14ac:dyDescent="0.35">
      <c r="A501" s="38" t="s">
        <v>15</v>
      </c>
      <c r="B501" s="38" t="s">
        <v>15</v>
      </c>
      <c r="C501" s="38" t="s">
        <v>1250</v>
      </c>
      <c r="D501" s="38">
        <v>176</v>
      </c>
      <c r="E501" s="38" t="s">
        <v>1075</v>
      </c>
      <c r="F501" s="38"/>
      <c r="G501" s="38" t="s">
        <v>604</v>
      </c>
      <c r="H501" s="38" t="s">
        <v>472</v>
      </c>
      <c r="I501" s="38">
        <v>0</v>
      </c>
      <c r="J501" s="39">
        <v>0</v>
      </c>
      <c r="K501" s="38">
        <v>0</v>
      </c>
      <c r="L501" s="38">
        <v>0</v>
      </c>
      <c r="M501" s="39">
        <v>0</v>
      </c>
      <c r="N501" s="39">
        <v>2.6699999999999998E-6</v>
      </c>
      <c r="O501" s="38" t="s">
        <v>5455</v>
      </c>
    </row>
    <row r="502" spans="1:15" x14ac:dyDescent="0.35">
      <c r="A502" s="38" t="s">
        <v>15</v>
      </c>
      <c r="B502" s="38" t="s">
        <v>15</v>
      </c>
      <c r="C502" s="38" t="s">
        <v>1253</v>
      </c>
      <c r="D502" s="38">
        <v>177</v>
      </c>
      <c r="E502" s="38" t="s">
        <v>1078</v>
      </c>
      <c r="F502" s="38"/>
      <c r="G502" s="38" t="s">
        <v>604</v>
      </c>
      <c r="H502" s="38" t="s">
        <v>472</v>
      </c>
      <c r="I502" s="38">
        <v>0</v>
      </c>
      <c r="J502" s="39">
        <v>0</v>
      </c>
      <c r="K502" s="38">
        <v>0</v>
      </c>
      <c r="L502" s="38">
        <v>0</v>
      </c>
      <c r="M502" s="39">
        <v>0</v>
      </c>
      <c r="N502" s="39">
        <v>5.3399999999999997E-6</v>
      </c>
      <c r="O502" s="38" t="s">
        <v>5456</v>
      </c>
    </row>
    <row r="503" spans="1:15" x14ac:dyDescent="0.35">
      <c r="A503" s="38" t="s">
        <v>15</v>
      </c>
      <c r="B503" s="38" t="s">
        <v>15</v>
      </c>
      <c r="C503" s="38" t="s">
        <v>1256</v>
      </c>
      <c r="D503" s="38">
        <v>181</v>
      </c>
      <c r="E503" s="38" t="s">
        <v>5457</v>
      </c>
      <c r="F503" s="38"/>
      <c r="G503" s="38" t="s">
        <v>608</v>
      </c>
      <c r="H503" s="38" t="s">
        <v>472</v>
      </c>
      <c r="I503" s="38">
        <v>0</v>
      </c>
      <c r="J503" s="39">
        <v>0</v>
      </c>
      <c r="K503" s="38">
        <v>0</v>
      </c>
      <c r="L503" s="38">
        <v>0</v>
      </c>
      <c r="M503" s="39">
        <v>0</v>
      </c>
      <c r="N503" s="39">
        <v>1.1199999999999999E-5</v>
      </c>
      <c r="O503" s="38" t="s">
        <v>5458</v>
      </c>
    </row>
    <row r="504" spans="1:15" x14ac:dyDescent="0.35">
      <c r="A504" s="38" t="s">
        <v>15</v>
      </c>
      <c r="B504" s="38" t="s">
        <v>15</v>
      </c>
      <c r="C504" s="38" t="s">
        <v>1259</v>
      </c>
      <c r="D504" s="38">
        <v>185</v>
      </c>
      <c r="E504" s="38" t="s">
        <v>772</v>
      </c>
      <c r="F504" s="38"/>
      <c r="G504" s="38" t="s">
        <v>607</v>
      </c>
      <c r="H504" s="38" t="s">
        <v>472</v>
      </c>
      <c r="I504" s="38">
        <v>0</v>
      </c>
      <c r="J504" s="39">
        <v>0</v>
      </c>
      <c r="K504" s="38">
        <v>0</v>
      </c>
      <c r="L504" s="38">
        <v>0</v>
      </c>
      <c r="M504" s="39">
        <v>0</v>
      </c>
      <c r="N504" s="39">
        <v>7.9999999999999996E-7</v>
      </c>
      <c r="O504" s="38" t="s">
        <v>5459</v>
      </c>
    </row>
    <row r="505" spans="1:15" x14ac:dyDescent="0.35">
      <c r="A505" s="38" t="s">
        <v>15</v>
      </c>
      <c r="B505" s="38" t="s">
        <v>15</v>
      </c>
      <c r="C505" s="38" t="s">
        <v>1262</v>
      </c>
      <c r="D505" s="38">
        <v>186</v>
      </c>
      <c r="E505" s="38" t="s">
        <v>1114</v>
      </c>
      <c r="F505" s="38"/>
      <c r="G505" s="38" t="s">
        <v>607</v>
      </c>
      <c r="H505" s="38" t="s">
        <v>472</v>
      </c>
      <c r="I505" s="38">
        <v>0</v>
      </c>
      <c r="J505" s="39">
        <v>0</v>
      </c>
      <c r="K505" s="38">
        <v>0</v>
      </c>
      <c r="L505" s="38">
        <v>0</v>
      </c>
      <c r="M505" s="39">
        <v>0</v>
      </c>
      <c r="N505" s="39">
        <v>0</v>
      </c>
      <c r="O505" s="38" t="s">
        <v>5460</v>
      </c>
    </row>
    <row r="506" spans="1:15" x14ac:dyDescent="0.35">
      <c r="A506" s="38" t="s">
        <v>15</v>
      </c>
      <c r="B506" s="38" t="s">
        <v>15</v>
      </c>
      <c r="C506" s="38" t="s">
        <v>1265</v>
      </c>
      <c r="D506" s="38">
        <v>188</v>
      </c>
      <c r="E506" s="38" t="s">
        <v>1120</v>
      </c>
      <c r="F506" s="38"/>
      <c r="G506" s="38" t="s">
        <v>607</v>
      </c>
      <c r="H506" s="38" t="s">
        <v>472</v>
      </c>
      <c r="I506" s="38">
        <v>0</v>
      </c>
      <c r="J506" s="39">
        <v>0</v>
      </c>
      <c r="K506" s="38">
        <v>0</v>
      </c>
      <c r="L506" s="38">
        <v>0</v>
      </c>
      <c r="M506" s="39">
        <v>0</v>
      </c>
      <c r="N506" s="39">
        <v>2.7000000000000001E-7</v>
      </c>
      <c r="O506" s="38" t="s">
        <v>5461</v>
      </c>
    </row>
    <row r="507" spans="1:15" x14ac:dyDescent="0.35">
      <c r="A507" s="38" t="s">
        <v>15</v>
      </c>
      <c r="B507" s="38" t="s">
        <v>15</v>
      </c>
      <c r="C507" s="38" t="s">
        <v>1268</v>
      </c>
      <c r="D507" s="38">
        <v>189</v>
      </c>
      <c r="E507" s="38" t="s">
        <v>5462</v>
      </c>
      <c r="F507" s="38"/>
      <c r="G507" s="38" t="s">
        <v>607</v>
      </c>
      <c r="H507" s="38" t="s">
        <v>472</v>
      </c>
      <c r="I507" s="38">
        <v>0</v>
      </c>
      <c r="J507" s="39">
        <v>0</v>
      </c>
      <c r="K507" s="38">
        <v>0</v>
      </c>
      <c r="L507" s="38">
        <v>0</v>
      </c>
      <c r="M507" s="39">
        <v>0</v>
      </c>
      <c r="N507" s="39">
        <v>5.3000000000000001E-7</v>
      </c>
      <c r="O507" s="38" t="s">
        <v>5463</v>
      </c>
    </row>
    <row r="508" spans="1:15" x14ac:dyDescent="0.35">
      <c r="A508" s="38" t="s">
        <v>15</v>
      </c>
      <c r="B508" s="38" t="s">
        <v>15</v>
      </c>
      <c r="C508" s="38" t="s">
        <v>1271</v>
      </c>
      <c r="D508" s="38">
        <v>196</v>
      </c>
      <c r="E508" s="38" t="s">
        <v>2057</v>
      </c>
      <c r="F508" s="38"/>
      <c r="G508" s="38" t="s">
        <v>605</v>
      </c>
      <c r="H508" s="38" t="s">
        <v>472</v>
      </c>
      <c r="I508" s="38">
        <v>0</v>
      </c>
      <c r="J508" s="39">
        <v>0</v>
      </c>
      <c r="K508" s="38">
        <v>0</v>
      </c>
      <c r="L508" s="38">
        <v>0</v>
      </c>
      <c r="M508" s="39">
        <v>0</v>
      </c>
      <c r="N508" s="39">
        <v>0</v>
      </c>
      <c r="O508" s="38" t="s">
        <v>5464</v>
      </c>
    </row>
    <row r="509" spans="1:15" x14ac:dyDescent="0.35">
      <c r="A509" s="38" t="s">
        <v>15</v>
      </c>
      <c r="B509" s="38" t="s">
        <v>15</v>
      </c>
      <c r="C509" s="38" t="s">
        <v>1274</v>
      </c>
      <c r="D509" s="38">
        <v>198</v>
      </c>
      <c r="E509" s="38" t="s">
        <v>5465</v>
      </c>
      <c r="F509" s="38"/>
      <c r="G509" s="38" t="s">
        <v>594</v>
      </c>
      <c r="H509" s="38" t="s">
        <v>472</v>
      </c>
      <c r="I509" s="38">
        <v>0</v>
      </c>
      <c r="J509" s="39">
        <v>0</v>
      </c>
      <c r="K509" s="38">
        <v>0</v>
      </c>
      <c r="L509" s="38">
        <v>0</v>
      </c>
      <c r="M509" s="39">
        <v>0</v>
      </c>
      <c r="N509" s="39">
        <v>5.3000000000000001E-7</v>
      </c>
      <c r="O509" s="38" t="s">
        <v>5466</v>
      </c>
    </row>
    <row r="510" spans="1:15" x14ac:dyDescent="0.35">
      <c r="A510" s="38" t="s">
        <v>15</v>
      </c>
      <c r="B510" s="38" t="s">
        <v>15</v>
      </c>
      <c r="C510" s="38" t="s">
        <v>1277</v>
      </c>
      <c r="D510" s="38">
        <v>199</v>
      </c>
      <c r="E510" s="38" t="s">
        <v>1147</v>
      </c>
      <c r="F510" s="38"/>
      <c r="G510" s="38" t="s">
        <v>604</v>
      </c>
      <c r="H510" s="38" t="s">
        <v>472</v>
      </c>
      <c r="I510" s="38">
        <v>0</v>
      </c>
      <c r="J510" s="39">
        <v>0</v>
      </c>
      <c r="K510" s="38">
        <v>0</v>
      </c>
      <c r="L510" s="38">
        <v>0</v>
      </c>
      <c r="M510" s="39">
        <v>0</v>
      </c>
      <c r="N510" s="39">
        <v>2.7000000000000001E-7</v>
      </c>
      <c r="O510" s="38" t="s">
        <v>5467</v>
      </c>
    </row>
    <row r="511" spans="1:15" x14ac:dyDescent="0.35">
      <c r="A511" s="38" t="s">
        <v>15</v>
      </c>
      <c r="B511" s="38" t="s">
        <v>15</v>
      </c>
      <c r="C511" s="38" t="s">
        <v>1280</v>
      </c>
      <c r="D511" s="38">
        <v>200</v>
      </c>
      <c r="E511" s="38" t="s">
        <v>2698</v>
      </c>
      <c r="F511" s="38"/>
      <c r="G511" s="38" t="s">
        <v>604</v>
      </c>
      <c r="H511" s="38" t="s">
        <v>472</v>
      </c>
      <c r="I511" s="38">
        <v>0</v>
      </c>
      <c r="J511" s="39">
        <v>0</v>
      </c>
      <c r="K511" s="38">
        <v>0</v>
      </c>
      <c r="L511" s="38">
        <v>0</v>
      </c>
      <c r="M511" s="39">
        <v>0</v>
      </c>
      <c r="N511" s="39">
        <v>2.7000000000000001E-7</v>
      </c>
      <c r="O511" s="38" t="s">
        <v>5468</v>
      </c>
    </row>
    <row r="512" spans="1:15" x14ac:dyDescent="0.35">
      <c r="A512" s="38" t="s">
        <v>15</v>
      </c>
      <c r="B512" s="38" t="s">
        <v>15</v>
      </c>
      <c r="C512" s="38" t="s">
        <v>1283</v>
      </c>
      <c r="D512" s="38">
        <v>204</v>
      </c>
      <c r="E512" s="38" t="s">
        <v>1171</v>
      </c>
      <c r="F512" s="38"/>
      <c r="G512" s="38" t="s">
        <v>600</v>
      </c>
      <c r="H512" s="38" t="s">
        <v>472</v>
      </c>
      <c r="I512" s="38">
        <v>0</v>
      </c>
      <c r="J512" s="39">
        <v>0</v>
      </c>
      <c r="K512" s="38">
        <v>0</v>
      </c>
      <c r="L512" s="38">
        <v>0</v>
      </c>
      <c r="M512" s="39">
        <v>0</v>
      </c>
      <c r="N512" s="39">
        <v>2.9299999999999999E-6</v>
      </c>
      <c r="O512" s="38" t="s">
        <v>5469</v>
      </c>
    </row>
    <row r="513" spans="1:15" x14ac:dyDescent="0.35">
      <c r="A513" s="38" t="s">
        <v>15</v>
      </c>
      <c r="B513" s="38" t="s">
        <v>15</v>
      </c>
      <c r="C513" s="38" t="s">
        <v>1286</v>
      </c>
      <c r="D513" s="38">
        <v>206</v>
      </c>
      <c r="E513" s="38" t="s">
        <v>1177</v>
      </c>
      <c r="F513" s="38"/>
      <c r="G513" s="38" t="s">
        <v>600</v>
      </c>
      <c r="H513" s="38" t="s">
        <v>472</v>
      </c>
      <c r="I513" s="38">
        <v>0</v>
      </c>
      <c r="J513" s="39">
        <v>0</v>
      </c>
      <c r="K513" s="38">
        <v>0</v>
      </c>
      <c r="L513" s="38">
        <v>0</v>
      </c>
      <c r="M513" s="39">
        <v>0</v>
      </c>
      <c r="N513" s="39">
        <v>1.33E-6</v>
      </c>
      <c r="O513" s="38" t="s">
        <v>5470</v>
      </c>
    </row>
    <row r="514" spans="1:15" x14ac:dyDescent="0.35">
      <c r="A514" s="38" t="s">
        <v>15</v>
      </c>
      <c r="B514" s="38" t="s">
        <v>15</v>
      </c>
      <c r="C514" s="38" t="s">
        <v>1289</v>
      </c>
      <c r="D514" s="38">
        <v>208</v>
      </c>
      <c r="E514" s="38" t="s">
        <v>1183</v>
      </c>
      <c r="F514" s="38"/>
      <c r="G514" s="38" t="s">
        <v>600</v>
      </c>
      <c r="H514" s="38" t="s">
        <v>472</v>
      </c>
      <c r="I514" s="38">
        <v>0</v>
      </c>
      <c r="J514" s="39">
        <v>0</v>
      </c>
      <c r="K514" s="38">
        <v>0</v>
      </c>
      <c r="L514" s="38">
        <v>0</v>
      </c>
      <c r="M514" s="39">
        <v>0</v>
      </c>
      <c r="N514" s="39">
        <v>4.5399999999999997E-6</v>
      </c>
      <c r="O514" s="38" t="s">
        <v>5471</v>
      </c>
    </row>
    <row r="515" spans="1:15" x14ac:dyDescent="0.35">
      <c r="A515" s="38" t="s">
        <v>15</v>
      </c>
      <c r="B515" s="38" t="s">
        <v>15</v>
      </c>
      <c r="C515" s="38" t="s">
        <v>1292</v>
      </c>
      <c r="D515" s="38">
        <v>209</v>
      </c>
      <c r="E515" s="38" t="s">
        <v>1186</v>
      </c>
      <c r="F515" s="38"/>
      <c r="G515" s="38" t="s">
        <v>602</v>
      </c>
      <c r="H515" s="38" t="s">
        <v>472</v>
      </c>
      <c r="I515" s="38">
        <v>0</v>
      </c>
      <c r="J515" s="39">
        <v>0</v>
      </c>
      <c r="K515" s="38">
        <v>0</v>
      </c>
      <c r="L515" s="38">
        <v>0</v>
      </c>
      <c r="M515" s="39">
        <v>0</v>
      </c>
      <c r="N515" s="39">
        <v>3.9999999999999998E-6</v>
      </c>
      <c r="O515" s="38" t="s">
        <v>5472</v>
      </c>
    </row>
    <row r="516" spans="1:15" x14ac:dyDescent="0.35">
      <c r="A516" s="38" t="s">
        <v>15</v>
      </c>
      <c r="B516" s="38" t="s">
        <v>15</v>
      </c>
      <c r="C516" s="38" t="s">
        <v>1295</v>
      </c>
      <c r="D516" s="38">
        <v>210</v>
      </c>
      <c r="E516" s="38" t="s">
        <v>2105</v>
      </c>
      <c r="F516" s="38"/>
      <c r="G516" s="38" t="s">
        <v>600</v>
      </c>
      <c r="H516" s="38" t="s">
        <v>472</v>
      </c>
      <c r="I516" s="38">
        <v>0</v>
      </c>
      <c r="J516" s="39">
        <v>0</v>
      </c>
      <c r="K516" s="38">
        <v>0</v>
      </c>
      <c r="L516" s="38">
        <v>0</v>
      </c>
      <c r="M516" s="39">
        <v>0</v>
      </c>
      <c r="N516" s="39">
        <v>5.3000000000000001E-7</v>
      </c>
      <c r="O516" s="38" t="s">
        <v>5473</v>
      </c>
    </row>
    <row r="517" spans="1:15" x14ac:dyDescent="0.35">
      <c r="A517" s="38" t="s">
        <v>15</v>
      </c>
      <c r="B517" s="38" t="s">
        <v>15</v>
      </c>
      <c r="C517" s="38" t="s">
        <v>1298</v>
      </c>
      <c r="D517" s="38">
        <v>211</v>
      </c>
      <c r="E517" s="38" t="s">
        <v>2109</v>
      </c>
      <c r="F517" s="38"/>
      <c r="G517" s="38" t="s">
        <v>600</v>
      </c>
      <c r="H517" s="38" t="s">
        <v>472</v>
      </c>
      <c r="I517" s="38">
        <v>0</v>
      </c>
      <c r="J517" s="39">
        <v>0</v>
      </c>
      <c r="K517" s="38">
        <v>0</v>
      </c>
      <c r="L517" s="38">
        <v>0</v>
      </c>
      <c r="M517" s="39">
        <v>0</v>
      </c>
      <c r="N517" s="39">
        <v>0</v>
      </c>
      <c r="O517" s="38" t="s">
        <v>5474</v>
      </c>
    </row>
    <row r="518" spans="1:15" x14ac:dyDescent="0.35">
      <c r="A518" s="38" t="s">
        <v>15</v>
      </c>
      <c r="B518" s="38" t="s">
        <v>15</v>
      </c>
      <c r="C518" s="38" t="s">
        <v>1301</v>
      </c>
      <c r="D518" s="38">
        <v>212</v>
      </c>
      <c r="E518" s="38" t="s">
        <v>2734</v>
      </c>
      <c r="F518" s="38"/>
      <c r="G518" s="38" t="s">
        <v>596</v>
      </c>
      <c r="H518" s="38" t="s">
        <v>472</v>
      </c>
      <c r="I518" s="38">
        <v>0</v>
      </c>
      <c r="J518" s="39">
        <v>0</v>
      </c>
      <c r="K518" s="38">
        <v>0</v>
      </c>
      <c r="L518" s="38">
        <v>0</v>
      </c>
      <c r="M518" s="39">
        <v>0</v>
      </c>
      <c r="N518" s="39">
        <v>0</v>
      </c>
      <c r="O518" s="38" t="s">
        <v>5475</v>
      </c>
    </row>
    <row r="519" spans="1:15" x14ac:dyDescent="0.35">
      <c r="A519" s="38" t="s">
        <v>15</v>
      </c>
      <c r="B519" s="38" t="s">
        <v>15</v>
      </c>
      <c r="C519" s="38" t="s">
        <v>1304</v>
      </c>
      <c r="D519" s="38">
        <v>214</v>
      </c>
      <c r="E519" s="38" t="s">
        <v>1204</v>
      </c>
      <c r="F519" s="38"/>
      <c r="G519" s="38" t="s">
        <v>596</v>
      </c>
      <c r="H519" s="38" t="s">
        <v>472</v>
      </c>
      <c r="I519" s="38">
        <v>0</v>
      </c>
      <c r="J519" s="39">
        <v>0</v>
      </c>
      <c r="K519" s="38">
        <v>0</v>
      </c>
      <c r="L519" s="38">
        <v>0</v>
      </c>
      <c r="M519" s="39">
        <v>0</v>
      </c>
      <c r="N519" s="39">
        <v>2.7000000000000001E-7</v>
      </c>
      <c r="O519" s="38" t="s">
        <v>5476</v>
      </c>
    </row>
    <row r="520" spans="1:15" x14ac:dyDescent="0.35">
      <c r="A520" s="38" t="s">
        <v>15</v>
      </c>
      <c r="B520" s="38" t="s">
        <v>15</v>
      </c>
      <c r="C520" s="38" t="s">
        <v>1307</v>
      </c>
      <c r="D520" s="38">
        <v>215</v>
      </c>
      <c r="E520" s="38" t="s">
        <v>1207</v>
      </c>
      <c r="F520" s="38"/>
      <c r="G520" s="38" t="s">
        <v>596</v>
      </c>
      <c r="H520" s="38" t="s">
        <v>472</v>
      </c>
      <c r="I520" s="38">
        <v>0</v>
      </c>
      <c r="J520" s="39">
        <v>0</v>
      </c>
      <c r="K520" s="38">
        <v>0</v>
      </c>
      <c r="L520" s="38">
        <v>0</v>
      </c>
      <c r="M520" s="39">
        <v>0</v>
      </c>
      <c r="N520" s="39">
        <v>7.9999999999999996E-7</v>
      </c>
      <c r="O520" s="38" t="s">
        <v>5477</v>
      </c>
    </row>
    <row r="521" spans="1:15" x14ac:dyDescent="0.35">
      <c r="A521" s="38" t="s">
        <v>15</v>
      </c>
      <c r="B521" s="38" t="s">
        <v>15</v>
      </c>
      <c r="C521" s="38" t="s">
        <v>1310</v>
      </c>
      <c r="D521" s="38">
        <v>216</v>
      </c>
      <c r="E521" s="38" t="s">
        <v>2023</v>
      </c>
      <c r="F521" s="38"/>
      <c r="G521" s="38" t="s">
        <v>596</v>
      </c>
      <c r="H521" s="38" t="s">
        <v>472</v>
      </c>
      <c r="I521" s="38">
        <v>0</v>
      </c>
      <c r="J521" s="39">
        <v>0</v>
      </c>
      <c r="K521" s="38">
        <v>0</v>
      </c>
      <c r="L521" s="38">
        <v>0</v>
      </c>
      <c r="M521" s="39">
        <v>0</v>
      </c>
      <c r="N521" s="39">
        <v>2.1299999999999999E-6</v>
      </c>
      <c r="O521" s="38" t="s">
        <v>5478</v>
      </c>
    </row>
    <row r="522" spans="1:15" x14ac:dyDescent="0.35">
      <c r="A522" s="38" t="s">
        <v>15</v>
      </c>
      <c r="B522" s="38" t="s">
        <v>15</v>
      </c>
      <c r="C522" s="38" t="s">
        <v>1313</v>
      </c>
      <c r="D522" s="38">
        <v>221</v>
      </c>
      <c r="E522" s="38" t="s">
        <v>2031</v>
      </c>
      <c r="F522" s="38"/>
      <c r="G522" s="38" t="s">
        <v>598</v>
      </c>
      <c r="H522" s="38" t="s">
        <v>472</v>
      </c>
      <c r="I522" s="38">
        <v>0</v>
      </c>
      <c r="J522" s="39">
        <v>0</v>
      </c>
      <c r="K522" s="38">
        <v>0</v>
      </c>
      <c r="L522" s="38">
        <v>0</v>
      </c>
      <c r="M522" s="39">
        <v>0</v>
      </c>
      <c r="N522" s="39">
        <v>8.5691999999999995E-4</v>
      </c>
      <c r="O522" s="38" t="s">
        <v>5479</v>
      </c>
    </row>
    <row r="523" spans="1:15" x14ac:dyDescent="0.35">
      <c r="A523" s="38" t="s">
        <v>15</v>
      </c>
      <c r="B523" s="38" t="s">
        <v>15</v>
      </c>
      <c r="C523" s="38" t="s">
        <v>1316</v>
      </c>
      <c r="D523" s="38">
        <v>223</v>
      </c>
      <c r="E523" s="38" t="s">
        <v>1369</v>
      </c>
      <c r="F523" s="38"/>
      <c r="G523" s="38" t="s">
        <v>604</v>
      </c>
      <c r="H523" s="38" t="s">
        <v>472</v>
      </c>
      <c r="I523" s="38">
        <v>0</v>
      </c>
      <c r="J523" s="39">
        <v>0</v>
      </c>
      <c r="K523" s="38">
        <v>0</v>
      </c>
      <c r="L523" s="38">
        <v>0</v>
      </c>
      <c r="M523" s="39">
        <v>0</v>
      </c>
      <c r="N523" s="39">
        <v>0</v>
      </c>
      <c r="O523" s="38" t="s">
        <v>5480</v>
      </c>
    </row>
    <row r="524" spans="1:15" x14ac:dyDescent="0.35">
      <c r="A524" s="38" t="s">
        <v>15</v>
      </c>
      <c r="B524" s="38" t="s">
        <v>15</v>
      </c>
      <c r="C524" s="38" t="s">
        <v>1319</v>
      </c>
      <c r="D524" s="38">
        <v>224</v>
      </c>
      <c r="E524" s="38" t="s">
        <v>1372</v>
      </c>
      <c r="F524" s="38"/>
      <c r="G524" s="38" t="s">
        <v>604</v>
      </c>
      <c r="H524" s="38" t="s">
        <v>472</v>
      </c>
      <c r="I524" s="38">
        <v>0</v>
      </c>
      <c r="J524" s="39">
        <v>0</v>
      </c>
      <c r="K524" s="38">
        <v>0</v>
      </c>
      <c r="L524" s="38">
        <v>0</v>
      </c>
      <c r="M524" s="39">
        <v>0</v>
      </c>
      <c r="N524" s="39">
        <v>0</v>
      </c>
      <c r="O524" s="38" t="s">
        <v>5481</v>
      </c>
    </row>
    <row r="525" spans="1:15" x14ac:dyDescent="0.35">
      <c r="A525" s="38" t="s">
        <v>15</v>
      </c>
      <c r="B525" s="38" t="s">
        <v>15</v>
      </c>
      <c r="C525" s="38" t="s">
        <v>1322</v>
      </c>
      <c r="D525" s="38">
        <v>225</v>
      </c>
      <c r="E525" s="38" t="s">
        <v>1375</v>
      </c>
      <c r="F525" s="38"/>
      <c r="G525" s="38" t="s">
        <v>604</v>
      </c>
      <c r="H525" s="38" t="s">
        <v>472</v>
      </c>
      <c r="I525" s="38">
        <v>0</v>
      </c>
      <c r="J525" s="39">
        <v>0</v>
      </c>
      <c r="K525" s="38">
        <v>0</v>
      </c>
      <c r="L525" s="38">
        <v>0</v>
      </c>
      <c r="M525" s="39">
        <v>0</v>
      </c>
      <c r="N525" s="39">
        <v>0</v>
      </c>
      <c r="O525" s="38" t="s">
        <v>5482</v>
      </c>
    </row>
    <row r="526" spans="1:15" x14ac:dyDescent="0.35">
      <c r="A526" s="38" t="s">
        <v>15</v>
      </c>
      <c r="B526" s="38" t="s">
        <v>15</v>
      </c>
      <c r="C526" s="38" t="s">
        <v>1325</v>
      </c>
      <c r="D526" s="38">
        <v>226</v>
      </c>
      <c r="E526" s="38" t="s">
        <v>1378</v>
      </c>
      <c r="F526" s="38"/>
      <c r="G526" s="38" t="s">
        <v>604</v>
      </c>
      <c r="H526" s="38" t="s">
        <v>472</v>
      </c>
      <c r="I526" s="38">
        <v>0</v>
      </c>
      <c r="J526" s="39">
        <v>0</v>
      </c>
      <c r="K526" s="38">
        <v>0</v>
      </c>
      <c r="L526" s="38">
        <v>0</v>
      </c>
      <c r="M526" s="39">
        <v>0</v>
      </c>
      <c r="N526" s="39">
        <v>5.3000000000000001E-7</v>
      </c>
      <c r="O526" s="38" t="s">
        <v>5483</v>
      </c>
    </row>
    <row r="527" spans="1:15" x14ac:dyDescent="0.35">
      <c r="A527" s="38" t="s">
        <v>15</v>
      </c>
      <c r="B527" s="38" t="s">
        <v>15</v>
      </c>
      <c r="C527" s="38" t="s">
        <v>1328</v>
      </c>
      <c r="D527" s="38">
        <v>228</v>
      </c>
      <c r="E527" s="38" t="s">
        <v>1384</v>
      </c>
      <c r="F527" s="38"/>
      <c r="G527" s="38" t="s">
        <v>604</v>
      </c>
      <c r="H527" s="38" t="s">
        <v>472</v>
      </c>
      <c r="I527" s="38">
        <v>0</v>
      </c>
      <c r="J527" s="39">
        <v>0</v>
      </c>
      <c r="K527" s="38">
        <v>0</v>
      </c>
      <c r="L527" s="38">
        <v>0</v>
      </c>
      <c r="M527" s="39">
        <v>0</v>
      </c>
      <c r="N527" s="39">
        <v>0</v>
      </c>
      <c r="O527" s="38" t="s">
        <v>5484</v>
      </c>
    </row>
    <row r="528" spans="1:15" x14ac:dyDescent="0.35">
      <c r="A528" s="38" t="s">
        <v>15</v>
      </c>
      <c r="B528" s="38" t="s">
        <v>15</v>
      </c>
      <c r="C528" s="38" t="s">
        <v>1331</v>
      </c>
      <c r="D528" s="38">
        <v>230</v>
      </c>
      <c r="E528" s="38" t="s">
        <v>1390</v>
      </c>
      <c r="F528" s="38"/>
      <c r="G528" s="38" t="s">
        <v>604</v>
      </c>
      <c r="H528" s="38" t="s">
        <v>472</v>
      </c>
      <c r="I528" s="38">
        <v>0</v>
      </c>
      <c r="J528" s="39">
        <v>0</v>
      </c>
      <c r="K528" s="38">
        <v>0</v>
      </c>
      <c r="L528" s="38">
        <v>0</v>
      </c>
      <c r="M528" s="39">
        <v>0</v>
      </c>
      <c r="N528" s="39">
        <v>0</v>
      </c>
      <c r="O528" s="38" t="s">
        <v>5485</v>
      </c>
    </row>
    <row r="529" spans="1:15" x14ac:dyDescent="0.35">
      <c r="A529" s="38" t="s">
        <v>15</v>
      </c>
      <c r="B529" s="38" t="s">
        <v>15</v>
      </c>
      <c r="C529" s="38" t="s">
        <v>1334</v>
      </c>
      <c r="D529" s="38">
        <v>231</v>
      </c>
      <c r="E529" s="38" t="s">
        <v>1393</v>
      </c>
      <c r="F529" s="38"/>
      <c r="G529" s="38" t="s">
        <v>604</v>
      </c>
      <c r="H529" s="38" t="s">
        <v>472</v>
      </c>
      <c r="I529" s="38">
        <v>0</v>
      </c>
      <c r="J529" s="39">
        <v>0</v>
      </c>
      <c r="K529" s="38">
        <v>0</v>
      </c>
      <c r="L529" s="38">
        <v>0</v>
      </c>
      <c r="M529" s="39">
        <v>0</v>
      </c>
      <c r="N529" s="39">
        <v>5.3000000000000001E-7</v>
      </c>
      <c r="O529" s="38" t="s">
        <v>5486</v>
      </c>
    </row>
    <row r="530" spans="1:15" x14ac:dyDescent="0.35">
      <c r="A530" s="38" t="s">
        <v>15</v>
      </c>
      <c r="B530" s="38" t="s">
        <v>15</v>
      </c>
      <c r="C530" s="38" t="s">
        <v>1337</v>
      </c>
      <c r="D530" s="38">
        <v>232</v>
      </c>
      <c r="E530" s="38" t="s">
        <v>1967</v>
      </c>
      <c r="F530" s="38"/>
      <c r="G530" s="38" t="s">
        <v>596</v>
      </c>
      <c r="H530" s="38" t="s">
        <v>472</v>
      </c>
      <c r="I530" s="38">
        <v>0</v>
      </c>
      <c r="J530" s="39">
        <v>0</v>
      </c>
      <c r="K530" s="38">
        <v>0</v>
      </c>
      <c r="L530" s="38">
        <v>0</v>
      </c>
      <c r="M530" s="39">
        <v>0</v>
      </c>
      <c r="N530" s="39">
        <v>0</v>
      </c>
      <c r="O530" s="38" t="s">
        <v>5487</v>
      </c>
    </row>
    <row r="531" spans="1:15" x14ac:dyDescent="0.35">
      <c r="A531" s="38" t="s">
        <v>15</v>
      </c>
      <c r="B531" s="38" t="s">
        <v>15</v>
      </c>
      <c r="C531" s="38" t="s">
        <v>1340</v>
      </c>
      <c r="D531" s="38">
        <v>233</v>
      </c>
      <c r="E531" s="38" t="s">
        <v>1399</v>
      </c>
      <c r="F531" s="38"/>
      <c r="G531" s="38" t="s">
        <v>596</v>
      </c>
      <c r="H531" s="38" t="s">
        <v>472</v>
      </c>
      <c r="I531" s="38">
        <v>0</v>
      </c>
      <c r="J531" s="39">
        <v>0</v>
      </c>
      <c r="K531" s="38">
        <v>0</v>
      </c>
      <c r="L531" s="38">
        <v>0</v>
      </c>
      <c r="M531" s="39">
        <v>0</v>
      </c>
      <c r="N531" s="39">
        <v>2.7000000000000001E-7</v>
      </c>
      <c r="O531" s="38" t="s">
        <v>5488</v>
      </c>
    </row>
    <row r="532" spans="1:15" x14ac:dyDescent="0.35">
      <c r="A532" s="40" t="s">
        <v>15</v>
      </c>
      <c r="B532" s="40" t="s">
        <v>15</v>
      </c>
      <c r="C532" s="40" t="s">
        <v>1343</v>
      </c>
      <c r="D532" s="40">
        <v>234</v>
      </c>
      <c r="E532" s="40" t="s">
        <v>5489</v>
      </c>
      <c r="F532" s="40"/>
      <c r="G532" s="40" t="s">
        <v>474</v>
      </c>
      <c r="H532" s="40" t="s">
        <v>474</v>
      </c>
      <c r="I532" s="40">
        <v>0</v>
      </c>
      <c r="J532" s="41">
        <v>0</v>
      </c>
      <c r="K532" s="40">
        <v>0</v>
      </c>
      <c r="L532" s="40">
        <v>0</v>
      </c>
      <c r="M532" s="41">
        <v>0</v>
      </c>
      <c r="N532" s="41">
        <v>0</v>
      </c>
      <c r="O532" s="40" t="s">
        <v>5490</v>
      </c>
    </row>
    <row r="533" spans="1:15" x14ac:dyDescent="0.35">
      <c r="A533" s="34" t="s">
        <v>15</v>
      </c>
      <c r="B533" s="34" t="s">
        <v>15</v>
      </c>
      <c r="C533" s="34" t="s">
        <v>1346</v>
      </c>
      <c r="D533" s="34">
        <v>238</v>
      </c>
      <c r="E533" s="34" t="s">
        <v>5491</v>
      </c>
      <c r="F533" s="34"/>
      <c r="G533" s="34" t="s">
        <v>373</v>
      </c>
      <c r="H533" s="34" t="s">
        <v>373</v>
      </c>
      <c r="I533" s="34">
        <v>0</v>
      </c>
      <c r="J533" s="35">
        <v>0</v>
      </c>
      <c r="K533" s="34">
        <v>0</v>
      </c>
      <c r="L533" s="34">
        <v>0</v>
      </c>
      <c r="M533" s="35">
        <v>0</v>
      </c>
      <c r="N533" s="35">
        <v>0</v>
      </c>
      <c r="O533" s="34" t="s">
        <v>5492</v>
      </c>
    </row>
    <row r="534" spans="1:15" x14ac:dyDescent="0.35">
      <c r="A534" s="36" t="s">
        <v>15</v>
      </c>
      <c r="B534" s="36" t="s">
        <v>15</v>
      </c>
      <c r="C534" s="36" t="s">
        <v>1349</v>
      </c>
      <c r="D534" s="36">
        <v>500</v>
      </c>
      <c r="E534" s="36" t="s">
        <v>1417</v>
      </c>
      <c r="F534" s="36"/>
      <c r="G534" s="36" t="s">
        <v>421</v>
      </c>
      <c r="H534" s="36" t="s">
        <v>421</v>
      </c>
      <c r="I534" s="36">
        <v>0</v>
      </c>
      <c r="J534" s="37">
        <v>0</v>
      </c>
      <c r="K534" s="36">
        <v>0</v>
      </c>
      <c r="L534" s="36">
        <v>0</v>
      </c>
      <c r="M534" s="37">
        <v>0</v>
      </c>
      <c r="N534" s="37">
        <v>2.7000000000000001E-7</v>
      </c>
      <c r="O534" s="36" t="s">
        <v>5493</v>
      </c>
    </row>
    <row r="535" spans="1:15" x14ac:dyDescent="0.35">
      <c r="A535" s="40" t="s">
        <v>15</v>
      </c>
      <c r="B535" s="40" t="s">
        <v>15</v>
      </c>
      <c r="C535" s="40" t="s">
        <v>1352</v>
      </c>
      <c r="D535" s="40">
        <v>530</v>
      </c>
      <c r="E535" s="40" t="s">
        <v>5494</v>
      </c>
      <c r="F535" s="40"/>
      <c r="G535" s="40" t="s">
        <v>474</v>
      </c>
      <c r="H535" s="40" t="s">
        <v>474</v>
      </c>
      <c r="I535" s="40">
        <v>0</v>
      </c>
      <c r="J535" s="41">
        <v>0</v>
      </c>
      <c r="K535" s="40">
        <v>0</v>
      </c>
      <c r="L535" s="40">
        <v>0</v>
      </c>
      <c r="M535" s="41">
        <v>0</v>
      </c>
      <c r="N535" s="41">
        <v>2.7000000000000001E-7</v>
      </c>
      <c r="O535" s="40" t="s">
        <v>5495</v>
      </c>
    </row>
    <row r="536" spans="1:15" x14ac:dyDescent="0.35">
      <c r="A536" s="32" t="s">
        <v>15</v>
      </c>
      <c r="B536" s="32" t="s">
        <v>15</v>
      </c>
      <c r="C536" s="32" t="s">
        <v>1355</v>
      </c>
      <c r="D536" s="32">
        <v>600</v>
      </c>
      <c r="E536" s="32" t="s">
        <v>5496</v>
      </c>
      <c r="F536" s="32"/>
      <c r="G536" s="32" t="s">
        <v>260</v>
      </c>
      <c r="H536" s="32" t="s">
        <v>260</v>
      </c>
      <c r="I536" s="32">
        <v>0</v>
      </c>
      <c r="J536" s="33">
        <v>0</v>
      </c>
      <c r="K536" s="32">
        <v>0</v>
      </c>
      <c r="L536" s="32">
        <v>0</v>
      </c>
      <c r="M536" s="33">
        <v>0</v>
      </c>
      <c r="N536" s="33">
        <v>1.5999999999999999E-6</v>
      </c>
      <c r="O536" s="32" t="s">
        <v>5497</v>
      </c>
    </row>
    <row r="537" spans="1:15" x14ac:dyDescent="0.35">
      <c r="A537" s="44" t="s">
        <v>15</v>
      </c>
      <c r="B537" s="44" t="s">
        <v>15</v>
      </c>
      <c r="C537" s="44" t="s">
        <v>1358</v>
      </c>
      <c r="D537" s="44">
        <v>613</v>
      </c>
      <c r="E537" s="44" t="s">
        <v>907</v>
      </c>
      <c r="F537" s="44"/>
      <c r="G537" s="44" t="s">
        <v>613</v>
      </c>
      <c r="H537" s="44" t="s">
        <v>481</v>
      </c>
      <c r="I537" s="44">
        <v>0</v>
      </c>
      <c r="J537" s="45">
        <v>0</v>
      </c>
      <c r="K537" s="44">
        <v>0</v>
      </c>
      <c r="L537" s="44">
        <v>0</v>
      </c>
      <c r="M537" s="45">
        <v>0</v>
      </c>
      <c r="N537" s="45">
        <v>1.5999999999999999E-6</v>
      </c>
      <c r="O537" s="44" t="s">
        <v>5498</v>
      </c>
    </row>
    <row r="538" spans="1:15" x14ac:dyDescent="0.35">
      <c r="A538" s="46" t="s">
        <v>15</v>
      </c>
      <c r="B538" s="46" t="s">
        <v>15</v>
      </c>
      <c r="C538" s="46" t="s">
        <v>1361</v>
      </c>
      <c r="D538" s="46">
        <v>999</v>
      </c>
      <c r="E538" s="46" t="s">
        <v>363</v>
      </c>
      <c r="F538" s="46"/>
      <c r="G538" s="46" t="s">
        <v>483</v>
      </c>
      <c r="H538" s="46" t="s">
        <v>483</v>
      </c>
      <c r="I538" s="46">
        <v>0</v>
      </c>
      <c r="J538" s="47">
        <v>0</v>
      </c>
      <c r="K538" s="46">
        <v>0</v>
      </c>
      <c r="L538" s="46">
        <v>0</v>
      </c>
      <c r="M538" s="47">
        <v>0</v>
      </c>
      <c r="N538" s="47">
        <v>0</v>
      </c>
      <c r="O538" s="46" t="s">
        <v>5499</v>
      </c>
    </row>
    <row r="539" spans="1:15" x14ac:dyDescent="0.35">
      <c r="A539" s="30" t="s">
        <v>24</v>
      </c>
      <c r="B539" s="30" t="s">
        <v>24</v>
      </c>
      <c r="C539" s="30"/>
      <c r="D539" s="30"/>
      <c r="E539" s="30" t="s">
        <v>412</v>
      </c>
      <c r="F539" s="30"/>
      <c r="G539" s="30" t="s">
        <v>412</v>
      </c>
      <c r="H539" s="30" t="s">
        <v>412</v>
      </c>
      <c r="I539" s="30">
        <v>82894</v>
      </c>
      <c r="J539" s="31">
        <v>0.90610000000000002</v>
      </c>
      <c r="K539" s="30"/>
      <c r="L539" s="30"/>
      <c r="M539" s="31"/>
      <c r="N539" s="31">
        <v>0.89880386000000001</v>
      </c>
      <c r="O539" s="30"/>
    </row>
    <row r="540" spans="1:15" x14ac:dyDescent="0.35">
      <c r="A540" s="30" t="s">
        <v>24</v>
      </c>
      <c r="B540" s="30" t="s">
        <v>24</v>
      </c>
      <c r="C540" s="30"/>
      <c r="D540" s="30">
        <v>1</v>
      </c>
      <c r="E540" s="30"/>
      <c r="F540" s="30"/>
      <c r="G540" s="30" t="s">
        <v>412</v>
      </c>
      <c r="H540" s="30" t="s">
        <v>412</v>
      </c>
      <c r="I540" s="30">
        <v>82894</v>
      </c>
      <c r="J540" s="31">
        <v>0.90606418</v>
      </c>
      <c r="K540" s="30">
        <v>48</v>
      </c>
      <c r="L540" s="30">
        <v>0</v>
      </c>
      <c r="M540" s="31">
        <v>0.93389296956977963</v>
      </c>
      <c r="N540" s="31">
        <v>0.89880386000000001</v>
      </c>
      <c r="O540" s="30"/>
    </row>
    <row r="541" spans="1:15" x14ac:dyDescent="0.35">
      <c r="A541" s="44" t="s">
        <v>24</v>
      </c>
      <c r="B541" s="44" t="s">
        <v>24</v>
      </c>
      <c r="C541" s="44" t="s">
        <v>632</v>
      </c>
      <c r="D541" s="44">
        <v>21</v>
      </c>
      <c r="E541" s="44" t="s">
        <v>257</v>
      </c>
      <c r="F541" s="44" t="s">
        <v>1632</v>
      </c>
      <c r="G541" s="44" t="s">
        <v>614</v>
      </c>
      <c r="H541" s="44" t="s">
        <v>481</v>
      </c>
      <c r="I541" s="44">
        <v>2346</v>
      </c>
      <c r="J541" s="45">
        <v>2.5642709999999999E-2</v>
      </c>
      <c r="K541" s="44">
        <v>0</v>
      </c>
      <c r="L541" s="44">
        <v>1</v>
      </c>
      <c r="M541" s="45">
        <v>5.9811122770199371E-2</v>
      </c>
      <c r="N541" s="45">
        <v>2.3435870000000001E-2</v>
      </c>
      <c r="O541" s="44" t="s">
        <v>5500</v>
      </c>
    </row>
    <row r="542" spans="1:15" x14ac:dyDescent="0.35">
      <c r="A542" s="44" t="s">
        <v>24</v>
      </c>
      <c r="B542" s="44" t="s">
        <v>24</v>
      </c>
      <c r="C542" s="44" t="s">
        <v>634</v>
      </c>
      <c r="D542" s="44">
        <v>19</v>
      </c>
      <c r="E542" s="44" t="s">
        <v>85</v>
      </c>
      <c r="F542" s="44" t="s">
        <v>1632</v>
      </c>
      <c r="G542" s="44" t="s">
        <v>614</v>
      </c>
      <c r="H542" s="44" t="s">
        <v>481</v>
      </c>
      <c r="I542" s="44">
        <v>1251</v>
      </c>
      <c r="J542" s="45">
        <v>1.3673920000000001E-2</v>
      </c>
      <c r="K542" s="44">
        <v>0</v>
      </c>
      <c r="L542" s="44">
        <v>1</v>
      </c>
      <c r="M542" s="45">
        <v>2.9905561385099689E-2</v>
      </c>
      <c r="N542" s="45">
        <v>1.268875E-2</v>
      </c>
      <c r="O542" s="44" t="s">
        <v>5501</v>
      </c>
    </row>
    <row r="543" spans="1:15" x14ac:dyDescent="0.35">
      <c r="A543" s="44" t="s">
        <v>24</v>
      </c>
      <c r="B543" s="44" t="s">
        <v>24</v>
      </c>
      <c r="C543" s="44" t="s">
        <v>636</v>
      </c>
      <c r="D543" s="44">
        <v>23</v>
      </c>
      <c r="E543" s="44" t="s">
        <v>258</v>
      </c>
      <c r="F543" s="44" t="s">
        <v>1632</v>
      </c>
      <c r="G543" s="44" t="s">
        <v>614</v>
      </c>
      <c r="H543" s="44" t="s">
        <v>481</v>
      </c>
      <c r="I543" s="44">
        <v>1055</v>
      </c>
      <c r="J543" s="45">
        <v>1.153157E-2</v>
      </c>
      <c r="K543" s="44">
        <v>0</v>
      </c>
      <c r="L543" s="44">
        <v>1</v>
      </c>
      <c r="M543" s="45">
        <v>3.0430220356768099E-2</v>
      </c>
      <c r="N543" s="45">
        <v>1.1036209999999999E-2</v>
      </c>
      <c r="O543" s="44" t="s">
        <v>5502</v>
      </c>
    </row>
    <row r="544" spans="1:15" x14ac:dyDescent="0.35">
      <c r="A544" s="42" t="s">
        <v>24</v>
      </c>
      <c r="B544" s="42" t="s">
        <v>24</v>
      </c>
      <c r="C544" s="42" t="s">
        <v>638</v>
      </c>
      <c r="D544" s="42">
        <v>82</v>
      </c>
      <c r="E544" s="42" t="s">
        <v>259</v>
      </c>
      <c r="F544" s="42" t="s">
        <v>1632</v>
      </c>
      <c r="G544" s="42" t="s">
        <v>612</v>
      </c>
      <c r="H544" s="42" t="s">
        <v>480</v>
      </c>
      <c r="I544" s="42">
        <v>951</v>
      </c>
      <c r="J544" s="43">
        <v>1.0394810000000001E-2</v>
      </c>
      <c r="K544" s="42">
        <v>0</v>
      </c>
      <c r="L544" s="42">
        <v>0</v>
      </c>
      <c r="M544" s="43">
        <v>1.941238195173137E-2</v>
      </c>
      <c r="N544" s="43">
        <v>9.8134199999999998E-3</v>
      </c>
      <c r="O544" s="42" t="s">
        <v>5503</v>
      </c>
    </row>
    <row r="545" spans="1:15" x14ac:dyDescent="0.35">
      <c r="A545" s="32" t="s">
        <v>24</v>
      </c>
      <c r="B545" s="32" t="s">
        <v>24</v>
      </c>
      <c r="C545" s="32" t="s">
        <v>640</v>
      </c>
      <c r="D545" s="32">
        <v>5</v>
      </c>
      <c r="E545" s="32" t="s">
        <v>260</v>
      </c>
      <c r="F545" s="32" t="s">
        <v>1636</v>
      </c>
      <c r="G545" s="32" t="s">
        <v>260</v>
      </c>
      <c r="H545" s="32" t="s">
        <v>260</v>
      </c>
      <c r="I545" s="32">
        <v>396</v>
      </c>
      <c r="J545" s="33">
        <v>4.3284400000000002E-3</v>
      </c>
      <c r="K545" s="32">
        <v>0</v>
      </c>
      <c r="L545" s="32">
        <v>0</v>
      </c>
      <c r="M545" s="33">
        <v>1.4690451206715629E-2</v>
      </c>
      <c r="N545" s="33">
        <v>1.0501150000000001E-2</v>
      </c>
      <c r="O545" s="32" t="s">
        <v>5504</v>
      </c>
    </row>
    <row r="546" spans="1:15" x14ac:dyDescent="0.35">
      <c r="A546" s="34" t="s">
        <v>24</v>
      </c>
      <c r="B546" s="34" t="s">
        <v>24</v>
      </c>
      <c r="C546" s="34" t="s">
        <v>642</v>
      </c>
      <c r="D546" s="34">
        <v>2</v>
      </c>
      <c r="E546" s="34" t="s">
        <v>261</v>
      </c>
      <c r="F546" s="34"/>
      <c r="G546" s="34" t="s">
        <v>373</v>
      </c>
      <c r="H546" s="34" t="s">
        <v>373</v>
      </c>
      <c r="I546" s="34">
        <v>291</v>
      </c>
      <c r="J546" s="35">
        <v>3.18075E-3</v>
      </c>
      <c r="K546" s="34">
        <v>0</v>
      </c>
      <c r="L546" s="34">
        <v>13</v>
      </c>
      <c r="M546" s="35">
        <v>8.9192025183630636E-3</v>
      </c>
      <c r="N546" s="35">
        <v>2.2766499999999999E-3</v>
      </c>
      <c r="O546" s="34" t="s">
        <v>5505</v>
      </c>
    </row>
    <row r="547" spans="1:15" x14ac:dyDescent="0.35">
      <c r="A547" s="34" t="s">
        <v>24</v>
      </c>
      <c r="B547" s="34" t="s">
        <v>24</v>
      </c>
      <c r="C547" s="34" t="s">
        <v>644</v>
      </c>
      <c r="D547" s="34">
        <v>3</v>
      </c>
      <c r="E547" s="34" t="s">
        <v>81</v>
      </c>
      <c r="F547" s="34" t="s">
        <v>1638</v>
      </c>
      <c r="G547" s="34" t="s">
        <v>373</v>
      </c>
      <c r="H547" s="34" t="s">
        <v>373</v>
      </c>
      <c r="I547" s="34">
        <v>249</v>
      </c>
      <c r="J547" s="35">
        <v>2.7216699999999998E-3</v>
      </c>
      <c r="K547" s="34">
        <v>0</v>
      </c>
      <c r="L547" s="34">
        <v>1</v>
      </c>
      <c r="M547" s="35">
        <v>5.246589716684155E-3</v>
      </c>
      <c r="N547" s="35">
        <v>2.5975500000000001E-3</v>
      </c>
      <c r="O547" s="34" t="s">
        <v>5506</v>
      </c>
    </row>
    <row r="548" spans="1:15" x14ac:dyDescent="0.35">
      <c r="A548" s="44" t="s">
        <v>24</v>
      </c>
      <c r="B548" s="44" t="s">
        <v>24</v>
      </c>
      <c r="C548" s="44" t="s">
        <v>646</v>
      </c>
      <c r="D548" s="44">
        <v>51</v>
      </c>
      <c r="E548" s="44" t="s">
        <v>262</v>
      </c>
      <c r="F548" s="44" t="s">
        <v>1632</v>
      </c>
      <c r="G548" s="44" t="s">
        <v>616</v>
      </c>
      <c r="H548" s="44" t="s">
        <v>481</v>
      </c>
      <c r="I548" s="44">
        <v>234</v>
      </c>
      <c r="J548" s="45">
        <v>2.5577099999999999E-3</v>
      </c>
      <c r="K548" s="44">
        <v>0</v>
      </c>
      <c r="L548" s="44">
        <v>0</v>
      </c>
      <c r="M548" s="45">
        <v>6.8205666316894023E-3</v>
      </c>
      <c r="N548" s="45">
        <v>3.4598599999999999E-3</v>
      </c>
      <c r="O548" s="44" t="s">
        <v>5507</v>
      </c>
    </row>
    <row r="549" spans="1:15" x14ac:dyDescent="0.35">
      <c r="A549" s="38" t="s">
        <v>24</v>
      </c>
      <c r="B549" s="38" t="s">
        <v>24</v>
      </c>
      <c r="C549" s="38" t="s">
        <v>648</v>
      </c>
      <c r="D549" s="38">
        <v>254</v>
      </c>
      <c r="E549" s="38" t="s">
        <v>263</v>
      </c>
      <c r="F549" s="38" t="s">
        <v>1636</v>
      </c>
      <c r="G549" s="38" t="s">
        <v>605</v>
      </c>
      <c r="H549" s="38" t="s">
        <v>472</v>
      </c>
      <c r="I549" s="38">
        <v>181</v>
      </c>
      <c r="J549" s="39">
        <v>1.9784E-3</v>
      </c>
      <c r="K549" s="38">
        <v>0</v>
      </c>
      <c r="L549" s="38">
        <v>23</v>
      </c>
      <c r="M549" s="39">
        <v>6.2959076600209874E-3</v>
      </c>
      <c r="N549" s="39">
        <v>9.5136999999999999E-4</v>
      </c>
      <c r="O549" s="38" t="s">
        <v>5508</v>
      </c>
    </row>
    <row r="550" spans="1:15" x14ac:dyDescent="0.35">
      <c r="A550" s="42" t="s">
        <v>24</v>
      </c>
      <c r="B550" s="42" t="s">
        <v>24</v>
      </c>
      <c r="C550" s="42" t="s">
        <v>650</v>
      </c>
      <c r="D550" s="42">
        <v>86</v>
      </c>
      <c r="E550" s="42" t="s">
        <v>264</v>
      </c>
      <c r="F550" s="42" t="s">
        <v>1632</v>
      </c>
      <c r="G550" s="42" t="s">
        <v>612</v>
      </c>
      <c r="H550" s="42" t="s">
        <v>480</v>
      </c>
      <c r="I550" s="42">
        <v>132</v>
      </c>
      <c r="J550" s="43">
        <v>1.4428100000000001E-3</v>
      </c>
      <c r="K550" s="42">
        <v>0</v>
      </c>
      <c r="L550" s="42">
        <v>2</v>
      </c>
      <c r="M550" s="43">
        <v>3.672612801678909E-3</v>
      </c>
      <c r="N550" s="43">
        <v>1.6278E-3</v>
      </c>
      <c r="O550" s="42" t="s">
        <v>5509</v>
      </c>
    </row>
    <row r="551" spans="1:15" x14ac:dyDescent="0.35">
      <c r="A551" s="42" t="s">
        <v>24</v>
      </c>
      <c r="B551" s="42" t="s">
        <v>24</v>
      </c>
      <c r="C551" s="42" t="s">
        <v>652</v>
      </c>
      <c r="D551" s="42">
        <v>92</v>
      </c>
      <c r="E551" s="42" t="s">
        <v>1643</v>
      </c>
      <c r="F551" s="42" t="s">
        <v>1644</v>
      </c>
      <c r="G551" s="42" t="s">
        <v>611</v>
      </c>
      <c r="H551" s="42" t="s">
        <v>480</v>
      </c>
      <c r="I551" s="42">
        <v>111</v>
      </c>
      <c r="J551" s="43">
        <v>1.21327E-3</v>
      </c>
      <c r="K551" s="42">
        <v>0</v>
      </c>
      <c r="L551" s="42">
        <v>3</v>
      </c>
      <c r="M551" s="43">
        <v>7.8698845750262321E-3</v>
      </c>
      <c r="N551" s="43">
        <v>1.8568E-3</v>
      </c>
      <c r="O551" s="42" t="s">
        <v>5510</v>
      </c>
    </row>
    <row r="552" spans="1:15" x14ac:dyDescent="0.35">
      <c r="A552" s="42" t="s">
        <v>24</v>
      </c>
      <c r="B552" s="42" t="s">
        <v>24</v>
      </c>
      <c r="C552" s="42" t="s">
        <v>655</v>
      </c>
      <c r="D552" s="42">
        <v>284</v>
      </c>
      <c r="E552" s="42" t="s">
        <v>1646</v>
      </c>
      <c r="F552" s="42" t="s">
        <v>1647</v>
      </c>
      <c r="G552" s="42" t="s">
        <v>611</v>
      </c>
      <c r="H552" s="42" t="s">
        <v>480</v>
      </c>
      <c r="I552" s="42">
        <v>97</v>
      </c>
      <c r="J552" s="43">
        <v>1.06025E-3</v>
      </c>
      <c r="K552" s="42">
        <v>0</v>
      </c>
      <c r="L552" s="42">
        <v>1</v>
      </c>
      <c r="M552" s="43">
        <v>6.8205666316894023E-3</v>
      </c>
      <c r="N552" s="43">
        <v>3.3086000000000001E-3</v>
      </c>
      <c r="O552" s="42" t="s">
        <v>5511</v>
      </c>
    </row>
    <row r="553" spans="1:15" x14ac:dyDescent="0.35">
      <c r="A553" s="44" t="s">
        <v>24</v>
      </c>
      <c r="B553" s="44" t="s">
        <v>24</v>
      </c>
      <c r="C553" s="44" t="s">
        <v>658</v>
      </c>
      <c r="D553" s="44">
        <v>25</v>
      </c>
      <c r="E553" s="44" t="s">
        <v>118</v>
      </c>
      <c r="F553" s="44" t="s">
        <v>1632</v>
      </c>
      <c r="G553" s="44" t="s">
        <v>614</v>
      </c>
      <c r="H553" s="44" t="s">
        <v>481</v>
      </c>
      <c r="I553" s="44">
        <v>86</v>
      </c>
      <c r="J553" s="45">
        <v>9.4001000000000002E-4</v>
      </c>
      <c r="K553" s="44">
        <v>0</v>
      </c>
      <c r="L553" s="44">
        <v>5</v>
      </c>
      <c r="M553" s="45">
        <v>2.6232948583420779E-3</v>
      </c>
      <c r="N553" s="45">
        <v>9.4430999999999996E-4</v>
      </c>
      <c r="O553" s="44" t="s">
        <v>5512</v>
      </c>
    </row>
    <row r="554" spans="1:15" x14ac:dyDescent="0.35">
      <c r="A554" s="44" t="s">
        <v>24</v>
      </c>
      <c r="B554" s="44" t="s">
        <v>24</v>
      </c>
      <c r="C554" s="44" t="s">
        <v>661</v>
      </c>
      <c r="D554" s="44">
        <v>70</v>
      </c>
      <c r="E554" s="44" t="s">
        <v>1650</v>
      </c>
      <c r="F554" s="44" t="s">
        <v>1651</v>
      </c>
      <c r="G554" s="44" t="s">
        <v>613</v>
      </c>
      <c r="H554" s="44" t="s">
        <v>481</v>
      </c>
      <c r="I554" s="44">
        <v>80</v>
      </c>
      <c r="J554" s="45">
        <v>8.7443000000000004E-4</v>
      </c>
      <c r="K554" s="44">
        <v>0</v>
      </c>
      <c r="L554" s="44">
        <v>8</v>
      </c>
      <c r="M554" s="45">
        <v>3.1479538300104928E-3</v>
      </c>
      <c r="N554" s="45">
        <v>6.3047999999999999E-4</v>
      </c>
      <c r="O554" s="44" t="s">
        <v>5513</v>
      </c>
    </row>
    <row r="555" spans="1:15" x14ac:dyDescent="0.35">
      <c r="A555" s="42" t="s">
        <v>24</v>
      </c>
      <c r="B555" s="42" t="s">
        <v>24</v>
      </c>
      <c r="C555" s="42" t="s">
        <v>663</v>
      </c>
      <c r="D555" s="42">
        <v>83</v>
      </c>
      <c r="E555" s="42" t="s">
        <v>1653</v>
      </c>
      <c r="F555" s="42" t="s">
        <v>1632</v>
      </c>
      <c r="G555" s="42" t="s">
        <v>612</v>
      </c>
      <c r="H555" s="42" t="s">
        <v>480</v>
      </c>
      <c r="I555" s="42">
        <v>80</v>
      </c>
      <c r="J555" s="43">
        <v>8.7443000000000004E-4</v>
      </c>
      <c r="K555" s="42">
        <v>0</v>
      </c>
      <c r="L555" s="42">
        <v>0</v>
      </c>
      <c r="M555" s="43">
        <v>2.0986358866736622E-3</v>
      </c>
      <c r="N555" s="43">
        <v>1.1181800000000001E-3</v>
      </c>
      <c r="O555" s="42" t="s">
        <v>5514</v>
      </c>
    </row>
    <row r="556" spans="1:15" x14ac:dyDescent="0.35">
      <c r="A556" s="44" t="s">
        <v>24</v>
      </c>
      <c r="B556" s="44" t="s">
        <v>24</v>
      </c>
      <c r="C556" s="44" t="s">
        <v>666</v>
      </c>
      <c r="D556" s="44">
        <v>32</v>
      </c>
      <c r="E556" s="44" t="s">
        <v>1655</v>
      </c>
      <c r="F556" s="44" t="s">
        <v>1636</v>
      </c>
      <c r="G556" s="44" t="s">
        <v>617</v>
      </c>
      <c r="H556" s="44" t="s">
        <v>481</v>
      </c>
      <c r="I556" s="44">
        <v>74</v>
      </c>
      <c r="J556" s="45">
        <v>8.0884999999999996E-4</v>
      </c>
      <c r="K556" s="44">
        <v>0</v>
      </c>
      <c r="L556" s="44">
        <v>9</v>
      </c>
      <c r="M556" s="45">
        <v>2.6232948583420779E-3</v>
      </c>
      <c r="N556" s="45">
        <v>6.7571999999999999E-4</v>
      </c>
      <c r="O556" s="44" t="s">
        <v>5515</v>
      </c>
    </row>
    <row r="557" spans="1:15" x14ac:dyDescent="0.35">
      <c r="A557" s="44" t="s">
        <v>24</v>
      </c>
      <c r="B557" s="44" t="s">
        <v>24</v>
      </c>
      <c r="C557" s="44" t="s">
        <v>669</v>
      </c>
      <c r="D557" s="44">
        <v>68</v>
      </c>
      <c r="E557" s="44" t="s">
        <v>1657</v>
      </c>
      <c r="F557" s="44" t="s">
        <v>1651</v>
      </c>
      <c r="G557" s="44" t="s">
        <v>615</v>
      </c>
      <c r="H557" s="44" t="s">
        <v>481</v>
      </c>
      <c r="I557" s="44">
        <v>73</v>
      </c>
      <c r="J557" s="45">
        <v>7.9792000000000003E-4</v>
      </c>
      <c r="K557" s="44">
        <v>0</v>
      </c>
      <c r="L557" s="44">
        <v>18</v>
      </c>
      <c r="M557" s="45">
        <v>3.1479538300104928E-3</v>
      </c>
      <c r="N557" s="45">
        <v>4.4388000000000001E-4</v>
      </c>
      <c r="O557" s="44" t="s">
        <v>5516</v>
      </c>
    </row>
    <row r="558" spans="1:15" x14ac:dyDescent="0.35">
      <c r="A558" s="42" t="s">
        <v>24</v>
      </c>
      <c r="B558" s="42" t="s">
        <v>24</v>
      </c>
      <c r="C558" s="42" t="s">
        <v>672</v>
      </c>
      <c r="D558" s="42">
        <v>91</v>
      </c>
      <c r="E558" s="42" t="s">
        <v>1659</v>
      </c>
      <c r="F558" s="42" t="s">
        <v>1632</v>
      </c>
      <c r="G558" s="42" t="s">
        <v>612</v>
      </c>
      <c r="H558" s="42" t="s">
        <v>480</v>
      </c>
      <c r="I558" s="42">
        <v>72</v>
      </c>
      <c r="J558" s="43">
        <v>7.8699E-4</v>
      </c>
      <c r="K558" s="42">
        <v>0</v>
      </c>
      <c r="L558" s="42">
        <v>9</v>
      </c>
      <c r="M558" s="43">
        <v>3.1479538300104928E-3</v>
      </c>
      <c r="N558" s="43">
        <v>7.6619000000000004E-4</v>
      </c>
      <c r="O558" s="42" t="s">
        <v>5517</v>
      </c>
    </row>
    <row r="559" spans="1:15" x14ac:dyDescent="0.35">
      <c r="A559" s="46" t="s">
        <v>24</v>
      </c>
      <c r="B559" s="46" t="s">
        <v>24</v>
      </c>
      <c r="C559" s="46" t="s">
        <v>675</v>
      </c>
      <c r="D559" s="46">
        <v>6</v>
      </c>
      <c r="E559" s="46" t="s">
        <v>1661</v>
      </c>
      <c r="F559" s="46" t="s">
        <v>1636</v>
      </c>
      <c r="G559" s="46" t="s">
        <v>483</v>
      </c>
      <c r="H559" s="46" t="s">
        <v>483</v>
      </c>
      <c r="I559" s="46">
        <v>65</v>
      </c>
      <c r="J559" s="47">
        <v>7.1047999999999999E-4</v>
      </c>
      <c r="K559" s="46">
        <v>0</v>
      </c>
      <c r="L559" s="46">
        <v>6</v>
      </c>
      <c r="M559" s="47">
        <v>2.0986358866736622E-3</v>
      </c>
      <c r="N559" s="47">
        <v>5.9442999999999996E-4</v>
      </c>
      <c r="O559" s="46" t="s">
        <v>5518</v>
      </c>
    </row>
    <row r="560" spans="1:15" x14ac:dyDescent="0.35">
      <c r="A560" s="44" t="s">
        <v>24</v>
      </c>
      <c r="B560" s="44" t="s">
        <v>24</v>
      </c>
      <c r="C560" s="44" t="s">
        <v>678</v>
      </c>
      <c r="D560" s="44">
        <v>54</v>
      </c>
      <c r="E560" s="44" t="s">
        <v>1663</v>
      </c>
      <c r="F560" s="44" t="s">
        <v>1632</v>
      </c>
      <c r="G560" s="44" t="s">
        <v>616</v>
      </c>
      <c r="H560" s="44" t="s">
        <v>481</v>
      </c>
      <c r="I560" s="44">
        <v>55</v>
      </c>
      <c r="J560" s="45">
        <v>6.0117000000000005E-4</v>
      </c>
      <c r="K560" s="44">
        <v>0</v>
      </c>
      <c r="L560" s="44">
        <v>1</v>
      </c>
      <c r="M560" s="45">
        <v>2.0986358866736622E-3</v>
      </c>
      <c r="N560" s="45">
        <v>8.7998000000000004E-4</v>
      </c>
      <c r="O560" s="44" t="s">
        <v>5519</v>
      </c>
    </row>
    <row r="561" spans="1:15" x14ac:dyDescent="0.35">
      <c r="A561" s="44" t="s">
        <v>24</v>
      </c>
      <c r="B561" s="44" t="s">
        <v>24</v>
      </c>
      <c r="C561" s="44" t="s">
        <v>681</v>
      </c>
      <c r="D561" s="44">
        <v>347</v>
      </c>
      <c r="E561" s="44" t="s">
        <v>1665</v>
      </c>
      <c r="F561" s="44" t="s">
        <v>1651</v>
      </c>
      <c r="G561" s="44" t="s">
        <v>613</v>
      </c>
      <c r="H561" s="44" t="s">
        <v>481</v>
      </c>
      <c r="I561" s="44">
        <v>53</v>
      </c>
      <c r="J561" s="45">
        <v>5.7930999999999998E-4</v>
      </c>
      <c r="K561" s="44">
        <v>0</v>
      </c>
      <c r="L561" s="44">
        <v>5</v>
      </c>
      <c r="M561" s="45">
        <v>2.6232948583420779E-3</v>
      </c>
      <c r="N561" s="45">
        <v>6.3896000000000005E-4</v>
      </c>
      <c r="O561" s="44" t="s">
        <v>5520</v>
      </c>
    </row>
    <row r="562" spans="1:15" x14ac:dyDescent="0.35">
      <c r="A562" s="44" t="s">
        <v>24</v>
      </c>
      <c r="B562" s="44" t="s">
        <v>24</v>
      </c>
      <c r="C562" s="44" t="s">
        <v>684</v>
      </c>
      <c r="D562" s="44">
        <v>46</v>
      </c>
      <c r="E562" s="44" t="s">
        <v>1667</v>
      </c>
      <c r="F562" s="44" t="s">
        <v>1632</v>
      </c>
      <c r="G562" s="44" t="s">
        <v>616</v>
      </c>
      <c r="H562" s="44" t="s">
        <v>481</v>
      </c>
      <c r="I562" s="44">
        <v>51</v>
      </c>
      <c r="J562" s="45">
        <v>5.5745000000000002E-4</v>
      </c>
      <c r="K562" s="44">
        <v>0</v>
      </c>
      <c r="L562" s="44">
        <v>3</v>
      </c>
      <c r="M562" s="45">
        <v>2.6232948583420779E-3</v>
      </c>
      <c r="N562" s="45">
        <v>7.7183999999999998E-4</v>
      </c>
      <c r="O562" s="44" t="s">
        <v>5521</v>
      </c>
    </row>
    <row r="563" spans="1:15" x14ac:dyDescent="0.35">
      <c r="A563" s="32" t="s">
        <v>24</v>
      </c>
      <c r="B563" s="32" t="s">
        <v>24</v>
      </c>
      <c r="C563" s="32" t="s">
        <v>687</v>
      </c>
      <c r="D563" s="32">
        <v>334</v>
      </c>
      <c r="E563" s="32" t="s">
        <v>1669</v>
      </c>
      <c r="F563" s="32"/>
      <c r="G563" s="32" t="s">
        <v>260</v>
      </c>
      <c r="H563" s="32" t="s">
        <v>260</v>
      </c>
      <c r="I563" s="32">
        <v>38</v>
      </c>
      <c r="J563" s="33">
        <v>4.1535999999999998E-4</v>
      </c>
      <c r="K563" s="32">
        <v>0</v>
      </c>
      <c r="L563" s="32">
        <v>4</v>
      </c>
      <c r="M563" s="33">
        <v>3.672612801678909E-3</v>
      </c>
      <c r="N563" s="33">
        <v>9.9660999999999999E-4</v>
      </c>
      <c r="O563" s="32" t="s">
        <v>5522</v>
      </c>
    </row>
    <row r="564" spans="1:15" x14ac:dyDescent="0.35">
      <c r="A564" s="42" t="s">
        <v>24</v>
      </c>
      <c r="B564" s="42" t="s">
        <v>24</v>
      </c>
      <c r="C564" s="42" t="s">
        <v>690</v>
      </c>
      <c r="D564" s="42">
        <v>281</v>
      </c>
      <c r="E564" s="42" t="s">
        <v>1671</v>
      </c>
      <c r="F564" s="42" t="s">
        <v>1672</v>
      </c>
      <c r="G564" s="42" t="s">
        <v>612</v>
      </c>
      <c r="H564" s="42" t="s">
        <v>480</v>
      </c>
      <c r="I564" s="42">
        <v>35</v>
      </c>
      <c r="J564" s="43">
        <v>3.8256E-4</v>
      </c>
      <c r="K564" s="42">
        <v>0</v>
      </c>
      <c r="L564" s="42">
        <v>3</v>
      </c>
      <c r="M564" s="43">
        <v>2.0986358866736622E-3</v>
      </c>
      <c r="N564" s="43">
        <v>5.6192000000000004E-4</v>
      </c>
      <c r="O564" s="42" t="s">
        <v>5523</v>
      </c>
    </row>
    <row r="565" spans="1:15" x14ac:dyDescent="0.35">
      <c r="A565" s="42" t="s">
        <v>24</v>
      </c>
      <c r="B565" s="42" t="s">
        <v>24</v>
      </c>
      <c r="C565" s="42" t="s">
        <v>693</v>
      </c>
      <c r="D565" s="42">
        <v>93</v>
      </c>
      <c r="E565" s="42" t="s">
        <v>1674</v>
      </c>
      <c r="F565" s="42" t="s">
        <v>1644</v>
      </c>
      <c r="G565" s="42" t="s">
        <v>611</v>
      </c>
      <c r="H565" s="42" t="s">
        <v>480</v>
      </c>
      <c r="I565" s="42">
        <v>32</v>
      </c>
      <c r="J565" s="43">
        <v>3.4977000000000001E-4</v>
      </c>
      <c r="K565" s="42">
        <v>0</v>
      </c>
      <c r="L565" s="42">
        <v>9</v>
      </c>
      <c r="M565" s="43">
        <v>2.6232948583420779E-3</v>
      </c>
      <c r="N565" s="43">
        <v>3.2089E-4</v>
      </c>
      <c r="O565" s="42" t="s">
        <v>5524</v>
      </c>
    </row>
    <row r="566" spans="1:15" x14ac:dyDescent="0.35">
      <c r="A566" s="42" t="s">
        <v>24</v>
      </c>
      <c r="B566" s="42" t="s">
        <v>24</v>
      </c>
      <c r="C566" s="42" t="s">
        <v>696</v>
      </c>
      <c r="D566" s="42">
        <v>96</v>
      </c>
      <c r="E566" s="42" t="s">
        <v>1676</v>
      </c>
      <c r="F566" s="42" t="s">
        <v>1644</v>
      </c>
      <c r="G566" s="42" t="s">
        <v>611</v>
      </c>
      <c r="H566" s="42" t="s">
        <v>480</v>
      </c>
      <c r="I566" s="42">
        <v>32</v>
      </c>
      <c r="J566" s="43">
        <v>3.4977000000000001E-4</v>
      </c>
      <c r="K566" s="42">
        <v>0</v>
      </c>
      <c r="L566" s="42">
        <v>3</v>
      </c>
      <c r="M566" s="43">
        <v>3.672612801678909E-3</v>
      </c>
      <c r="N566" s="43">
        <v>8.1141999999999998E-4</v>
      </c>
      <c r="O566" s="42" t="s">
        <v>5525</v>
      </c>
    </row>
    <row r="567" spans="1:15" x14ac:dyDescent="0.35">
      <c r="A567" s="44" t="s">
        <v>24</v>
      </c>
      <c r="B567" s="44" t="s">
        <v>24</v>
      </c>
      <c r="C567" s="44" t="s">
        <v>699</v>
      </c>
      <c r="D567" s="44">
        <v>65</v>
      </c>
      <c r="E567" s="44" t="s">
        <v>1678</v>
      </c>
      <c r="F567" s="44" t="s">
        <v>1651</v>
      </c>
      <c r="G567" s="44" t="s">
        <v>613</v>
      </c>
      <c r="H567" s="44" t="s">
        <v>481</v>
      </c>
      <c r="I567" s="44">
        <v>30</v>
      </c>
      <c r="J567" s="45">
        <v>3.2791E-4</v>
      </c>
      <c r="K567" s="44">
        <v>0</v>
      </c>
      <c r="L567" s="44">
        <v>6</v>
      </c>
      <c r="M567" s="45">
        <v>2.0986358866736622E-3</v>
      </c>
      <c r="N567" s="45">
        <v>3.4562999999999998E-4</v>
      </c>
      <c r="O567" s="44" t="s">
        <v>5526</v>
      </c>
    </row>
    <row r="568" spans="1:15" x14ac:dyDescent="0.35">
      <c r="A568" s="44" t="s">
        <v>24</v>
      </c>
      <c r="B568" s="44" t="s">
        <v>24</v>
      </c>
      <c r="C568" s="44" t="s">
        <v>702</v>
      </c>
      <c r="D568" s="44">
        <v>50</v>
      </c>
      <c r="E568" s="44" t="s">
        <v>1680</v>
      </c>
      <c r="F568" s="44" t="s">
        <v>1651</v>
      </c>
      <c r="G568" s="44" t="s">
        <v>613</v>
      </c>
      <c r="H568" s="44" t="s">
        <v>481</v>
      </c>
      <c r="I568" s="44">
        <v>28</v>
      </c>
      <c r="J568" s="45">
        <v>3.0604999999999999E-4</v>
      </c>
      <c r="K568" s="44">
        <v>0</v>
      </c>
      <c r="L568" s="44">
        <v>7</v>
      </c>
      <c r="M568" s="45">
        <v>1.5739769150052471E-3</v>
      </c>
      <c r="N568" s="45">
        <v>2.8202000000000001E-4</v>
      </c>
      <c r="O568" s="44" t="s">
        <v>5527</v>
      </c>
    </row>
    <row r="569" spans="1:15" x14ac:dyDescent="0.35">
      <c r="A569" s="42" t="s">
        <v>24</v>
      </c>
      <c r="B569" s="42" t="s">
        <v>24</v>
      </c>
      <c r="C569" s="42" t="s">
        <v>705</v>
      </c>
      <c r="D569" s="42">
        <v>285</v>
      </c>
      <c r="E569" s="42" t="s">
        <v>1682</v>
      </c>
      <c r="F569" s="42" t="s">
        <v>1683</v>
      </c>
      <c r="G569" s="42" t="s">
        <v>611</v>
      </c>
      <c r="H569" s="42" t="s">
        <v>480</v>
      </c>
      <c r="I569" s="42">
        <v>25</v>
      </c>
      <c r="J569" s="43">
        <v>2.7326E-4</v>
      </c>
      <c r="K569" s="42">
        <v>0</v>
      </c>
      <c r="L569" s="42">
        <v>0</v>
      </c>
      <c r="M569" s="43">
        <v>1.5739769150052471E-3</v>
      </c>
      <c r="N569" s="43">
        <v>8.7149999999999999E-4</v>
      </c>
      <c r="O569" s="42" t="s">
        <v>5528</v>
      </c>
    </row>
    <row r="570" spans="1:15" x14ac:dyDescent="0.35">
      <c r="A570" s="38" t="s">
        <v>24</v>
      </c>
      <c r="B570" s="38" t="s">
        <v>24</v>
      </c>
      <c r="C570" s="38" t="s">
        <v>708</v>
      </c>
      <c r="D570" s="38">
        <v>135</v>
      </c>
      <c r="E570" s="38" t="s">
        <v>1685</v>
      </c>
      <c r="F570" s="38" t="s">
        <v>1636</v>
      </c>
      <c r="G570" s="38" t="s">
        <v>476</v>
      </c>
      <c r="H570" s="38" t="s">
        <v>476</v>
      </c>
      <c r="I570" s="38">
        <v>25</v>
      </c>
      <c r="J570" s="39">
        <v>2.7326E-4</v>
      </c>
      <c r="K570" s="38">
        <v>0</v>
      </c>
      <c r="L570" s="38">
        <v>22</v>
      </c>
      <c r="M570" s="39">
        <v>1.0493179433368311E-3</v>
      </c>
      <c r="N570" s="39">
        <v>1.2652E-4</v>
      </c>
      <c r="O570" s="38" t="s">
        <v>5529</v>
      </c>
    </row>
    <row r="571" spans="1:15" x14ac:dyDescent="0.35">
      <c r="A571" s="38" t="s">
        <v>24</v>
      </c>
      <c r="B571" s="38" t="s">
        <v>24</v>
      </c>
      <c r="C571" s="38" t="s">
        <v>711</v>
      </c>
      <c r="D571" s="38">
        <v>187</v>
      </c>
      <c r="E571" s="38" t="s">
        <v>1276</v>
      </c>
      <c r="F571" s="38" t="s">
        <v>1636</v>
      </c>
      <c r="G571" s="38" t="s">
        <v>596</v>
      </c>
      <c r="H571" s="38" t="s">
        <v>472</v>
      </c>
      <c r="I571" s="38">
        <v>24</v>
      </c>
      <c r="J571" s="39">
        <v>2.6233000000000002E-4</v>
      </c>
      <c r="K571" s="38">
        <v>0</v>
      </c>
      <c r="L571" s="38">
        <v>3</v>
      </c>
      <c r="M571" s="39">
        <v>2.0986358866736622E-3</v>
      </c>
      <c r="N571" s="39">
        <v>5.4849E-4</v>
      </c>
      <c r="O571" s="38" t="s">
        <v>5530</v>
      </c>
    </row>
    <row r="572" spans="1:15" x14ac:dyDescent="0.35">
      <c r="A572" s="44" t="s">
        <v>24</v>
      </c>
      <c r="B572" s="44" t="s">
        <v>24</v>
      </c>
      <c r="C572" s="44" t="s">
        <v>714</v>
      </c>
      <c r="D572" s="44">
        <v>73</v>
      </c>
      <c r="E572" s="44" t="s">
        <v>1688</v>
      </c>
      <c r="F572" s="44" t="s">
        <v>1651</v>
      </c>
      <c r="G572" s="44" t="s">
        <v>613</v>
      </c>
      <c r="H572" s="44" t="s">
        <v>481</v>
      </c>
      <c r="I572" s="44">
        <v>18</v>
      </c>
      <c r="J572" s="45">
        <v>1.9675000000000001E-4</v>
      </c>
      <c r="K572" s="44">
        <v>0</v>
      </c>
      <c r="L572" s="44">
        <v>15</v>
      </c>
      <c r="M572" s="45">
        <v>1.0493179433368311E-3</v>
      </c>
      <c r="N572" s="45">
        <v>1.7741E-4</v>
      </c>
      <c r="O572" s="44" t="s">
        <v>5531</v>
      </c>
    </row>
    <row r="573" spans="1:15" x14ac:dyDescent="0.35">
      <c r="A573" s="44" t="s">
        <v>24</v>
      </c>
      <c r="B573" s="44" t="s">
        <v>24</v>
      </c>
      <c r="C573" s="44" t="s">
        <v>717</v>
      </c>
      <c r="D573" s="44">
        <v>44</v>
      </c>
      <c r="E573" s="44" t="s">
        <v>1690</v>
      </c>
      <c r="F573" s="44" t="s">
        <v>1632</v>
      </c>
      <c r="G573" s="44" t="s">
        <v>616</v>
      </c>
      <c r="H573" s="44" t="s">
        <v>481</v>
      </c>
      <c r="I573" s="44">
        <v>18</v>
      </c>
      <c r="J573" s="45">
        <v>1.9675000000000001E-4</v>
      </c>
      <c r="K573" s="44">
        <v>0</v>
      </c>
      <c r="L573" s="44">
        <v>3</v>
      </c>
      <c r="M573" s="45">
        <v>1.0493179433368311E-3</v>
      </c>
      <c r="N573" s="45">
        <v>3.4139000000000001E-4</v>
      </c>
      <c r="O573" s="44" t="s">
        <v>5532</v>
      </c>
    </row>
    <row r="574" spans="1:15" x14ac:dyDescent="0.35">
      <c r="A574" s="36" t="s">
        <v>24</v>
      </c>
      <c r="B574" s="36" t="s">
        <v>24</v>
      </c>
      <c r="C574" s="36" t="s">
        <v>720</v>
      </c>
      <c r="D574" s="36">
        <v>365</v>
      </c>
      <c r="E574" s="36" t="s">
        <v>1692</v>
      </c>
      <c r="F574" s="36"/>
      <c r="G574" s="36" t="s">
        <v>421</v>
      </c>
      <c r="H574" s="36" t="s">
        <v>421</v>
      </c>
      <c r="I574" s="36">
        <v>17</v>
      </c>
      <c r="J574" s="37">
        <v>1.8582000000000001E-4</v>
      </c>
      <c r="K574" s="36">
        <v>0</v>
      </c>
      <c r="L574" s="36">
        <v>13</v>
      </c>
      <c r="M574" s="37">
        <v>2.0986358866736622E-3</v>
      </c>
      <c r="N574" s="37">
        <v>1.4066E-4</v>
      </c>
      <c r="O574" s="36" t="s">
        <v>5533</v>
      </c>
    </row>
    <row r="575" spans="1:15" x14ac:dyDescent="0.35">
      <c r="A575" s="46" t="s">
        <v>24</v>
      </c>
      <c r="B575" s="46" t="s">
        <v>24</v>
      </c>
      <c r="C575" s="46" t="s">
        <v>723</v>
      </c>
      <c r="D575" s="46">
        <v>18</v>
      </c>
      <c r="E575" s="46" t="s">
        <v>781</v>
      </c>
      <c r="F575" s="46" t="s">
        <v>1636</v>
      </c>
      <c r="G575" s="46" t="s">
        <v>483</v>
      </c>
      <c r="H575" s="46" t="s">
        <v>483</v>
      </c>
      <c r="I575" s="46">
        <v>16</v>
      </c>
      <c r="J575" s="47">
        <v>1.7489E-4</v>
      </c>
      <c r="K575" s="46">
        <v>0</v>
      </c>
      <c r="L575" s="46">
        <v>13</v>
      </c>
      <c r="M575" s="47">
        <v>1.0493179433368311E-3</v>
      </c>
      <c r="N575" s="47">
        <v>1.3783E-4</v>
      </c>
      <c r="O575" s="46" t="s">
        <v>5534</v>
      </c>
    </row>
    <row r="576" spans="1:15" x14ac:dyDescent="0.35">
      <c r="A576" s="44" t="s">
        <v>24</v>
      </c>
      <c r="B576" s="44" t="s">
        <v>24</v>
      </c>
      <c r="C576" s="44" t="s">
        <v>726</v>
      </c>
      <c r="D576" s="44">
        <v>30</v>
      </c>
      <c r="E576" s="44" t="s">
        <v>740</v>
      </c>
      <c r="F576" s="44" t="s">
        <v>1636</v>
      </c>
      <c r="G576" s="44" t="s">
        <v>617</v>
      </c>
      <c r="H576" s="44" t="s">
        <v>481</v>
      </c>
      <c r="I576" s="44">
        <v>15</v>
      </c>
      <c r="J576" s="45">
        <v>1.6396E-4</v>
      </c>
      <c r="K576" s="44">
        <v>0</v>
      </c>
      <c r="L576" s="44">
        <v>13</v>
      </c>
      <c r="M576" s="45">
        <v>1.0493179433368311E-3</v>
      </c>
      <c r="N576" s="45">
        <v>1.35E-4</v>
      </c>
      <c r="O576" s="44" t="s">
        <v>5535</v>
      </c>
    </row>
    <row r="577" spans="1:15" x14ac:dyDescent="0.35">
      <c r="A577" s="44" t="s">
        <v>24</v>
      </c>
      <c r="B577" s="44" t="s">
        <v>24</v>
      </c>
      <c r="C577" s="44" t="s">
        <v>729</v>
      </c>
      <c r="D577" s="44">
        <v>291</v>
      </c>
      <c r="E577" s="44" t="s">
        <v>1696</v>
      </c>
      <c r="F577" s="44" t="s">
        <v>1651</v>
      </c>
      <c r="G577" s="44" t="s">
        <v>613</v>
      </c>
      <c r="H577" s="44" t="s">
        <v>481</v>
      </c>
      <c r="I577" s="44">
        <v>15</v>
      </c>
      <c r="J577" s="45">
        <v>1.6396E-4</v>
      </c>
      <c r="K577" s="44">
        <v>0</v>
      </c>
      <c r="L577" s="44">
        <v>15</v>
      </c>
      <c r="M577" s="45">
        <v>5.2465897166841555E-4</v>
      </c>
      <c r="N577" s="45">
        <v>7.0679999999999994E-5</v>
      </c>
      <c r="O577" s="44" t="s">
        <v>5536</v>
      </c>
    </row>
    <row r="578" spans="1:15" x14ac:dyDescent="0.35">
      <c r="A578" s="42" t="s">
        <v>24</v>
      </c>
      <c r="B578" s="42" t="s">
        <v>24</v>
      </c>
      <c r="C578" s="42" t="s">
        <v>732</v>
      </c>
      <c r="D578" s="42">
        <v>90</v>
      </c>
      <c r="E578" s="42" t="s">
        <v>1698</v>
      </c>
      <c r="F578" s="42" t="s">
        <v>1632</v>
      </c>
      <c r="G578" s="42" t="s">
        <v>612</v>
      </c>
      <c r="H578" s="42" t="s">
        <v>480</v>
      </c>
      <c r="I578" s="42">
        <v>14</v>
      </c>
      <c r="J578" s="43">
        <v>1.5302999999999999E-4</v>
      </c>
      <c r="K578" s="42">
        <v>0</v>
      </c>
      <c r="L578" s="42">
        <v>12</v>
      </c>
      <c r="M578" s="43">
        <v>1.0493179433368311E-3</v>
      </c>
      <c r="N578" s="43">
        <v>1.5690999999999999E-4</v>
      </c>
      <c r="O578" s="42" t="s">
        <v>5537</v>
      </c>
    </row>
    <row r="579" spans="1:15" x14ac:dyDescent="0.35">
      <c r="A579" s="44" t="s">
        <v>24</v>
      </c>
      <c r="B579" s="44" t="s">
        <v>24</v>
      </c>
      <c r="C579" s="44" t="s">
        <v>735</v>
      </c>
      <c r="D579" s="44">
        <v>377</v>
      </c>
      <c r="E579" s="44" t="s">
        <v>1700</v>
      </c>
      <c r="F579" s="44" t="s">
        <v>1651</v>
      </c>
      <c r="G579" s="44" t="s">
        <v>613</v>
      </c>
      <c r="H579" s="44" t="s">
        <v>481</v>
      </c>
      <c r="I579" s="44">
        <v>13</v>
      </c>
      <c r="J579" s="45">
        <v>1.4210000000000001E-4</v>
      </c>
      <c r="K579" s="44">
        <v>0</v>
      </c>
      <c r="L579" s="44">
        <v>12</v>
      </c>
      <c r="M579" s="45">
        <v>1.0493179433368311E-3</v>
      </c>
      <c r="N579" s="45">
        <v>1.9013E-4</v>
      </c>
      <c r="O579" s="44" t="s">
        <v>5538</v>
      </c>
    </row>
    <row r="580" spans="1:15" x14ac:dyDescent="0.35">
      <c r="A580" s="44" t="s">
        <v>24</v>
      </c>
      <c r="B580" s="44" t="s">
        <v>24</v>
      </c>
      <c r="C580" s="44" t="s">
        <v>738</v>
      </c>
      <c r="D580" s="44">
        <v>63</v>
      </c>
      <c r="E580" s="44" t="s">
        <v>1702</v>
      </c>
      <c r="F580" s="44" t="s">
        <v>1651</v>
      </c>
      <c r="G580" s="44" t="s">
        <v>615</v>
      </c>
      <c r="H580" s="44" t="s">
        <v>481</v>
      </c>
      <c r="I580" s="44">
        <v>12</v>
      </c>
      <c r="J580" s="45">
        <v>1.3116000000000001E-4</v>
      </c>
      <c r="K580" s="44">
        <v>0</v>
      </c>
      <c r="L580" s="44">
        <v>12</v>
      </c>
      <c r="M580" s="45">
        <v>5.2465897166841555E-4</v>
      </c>
      <c r="N580" s="45">
        <v>8.2700000000000004E-5</v>
      </c>
      <c r="O580" s="44" t="s">
        <v>5539</v>
      </c>
    </row>
    <row r="581" spans="1:15" x14ac:dyDescent="0.35">
      <c r="A581" s="38" t="s">
        <v>24</v>
      </c>
      <c r="B581" s="38" t="s">
        <v>24</v>
      </c>
      <c r="C581" s="38" t="s">
        <v>741</v>
      </c>
      <c r="D581" s="38">
        <v>142</v>
      </c>
      <c r="E581" s="38" t="s">
        <v>1704</v>
      </c>
      <c r="F581" s="38" t="s">
        <v>1636</v>
      </c>
      <c r="G581" s="38" t="s">
        <v>476</v>
      </c>
      <c r="H581" s="38" t="s">
        <v>476</v>
      </c>
      <c r="I581" s="38">
        <v>11</v>
      </c>
      <c r="J581" s="39">
        <v>1.2023000000000001E-4</v>
      </c>
      <c r="K581" s="38">
        <v>0</v>
      </c>
      <c r="L581" s="38">
        <v>11</v>
      </c>
      <c r="M581" s="39">
        <v>5.2465897166841555E-4</v>
      </c>
      <c r="N581" s="39">
        <v>9.8950000000000006E-5</v>
      </c>
      <c r="O581" s="38" t="s">
        <v>5540</v>
      </c>
    </row>
    <row r="582" spans="1:15" x14ac:dyDescent="0.35">
      <c r="A582" s="42" t="s">
        <v>24</v>
      </c>
      <c r="B582" s="42" t="s">
        <v>24</v>
      </c>
      <c r="C582" s="42" t="s">
        <v>744</v>
      </c>
      <c r="D582" s="42">
        <v>328</v>
      </c>
      <c r="E582" s="42" t="s">
        <v>1706</v>
      </c>
      <c r="F582" s="42" t="s">
        <v>1707</v>
      </c>
      <c r="G582" s="42" t="s">
        <v>611</v>
      </c>
      <c r="H582" s="42" t="s">
        <v>480</v>
      </c>
      <c r="I582" s="42">
        <v>10</v>
      </c>
      <c r="J582" s="43">
        <v>1.093E-4</v>
      </c>
      <c r="K582" s="42">
        <v>0</v>
      </c>
      <c r="L582" s="42">
        <v>8</v>
      </c>
      <c r="M582" s="43">
        <v>1.0493179433368311E-3</v>
      </c>
      <c r="N582" s="43">
        <v>7.7750000000000006E-5</v>
      </c>
      <c r="O582" s="42" t="s">
        <v>5541</v>
      </c>
    </row>
    <row r="583" spans="1:15" x14ac:dyDescent="0.35">
      <c r="A583" s="42" t="s">
        <v>24</v>
      </c>
      <c r="B583" s="42" t="s">
        <v>24</v>
      </c>
      <c r="C583" s="42" t="s">
        <v>746</v>
      </c>
      <c r="D583" s="42">
        <v>282</v>
      </c>
      <c r="E583" s="42" t="s">
        <v>1709</v>
      </c>
      <c r="F583" s="42" t="s">
        <v>1710</v>
      </c>
      <c r="G583" s="42" t="s">
        <v>611</v>
      </c>
      <c r="H583" s="42" t="s">
        <v>480</v>
      </c>
      <c r="I583" s="42">
        <v>8</v>
      </c>
      <c r="J583" s="43">
        <v>8.7440000000000003E-5</v>
      </c>
      <c r="K583" s="42">
        <v>0</v>
      </c>
      <c r="L583" s="42">
        <v>6</v>
      </c>
      <c r="M583" s="43">
        <v>1.5739769150052471E-3</v>
      </c>
      <c r="N583" s="43">
        <v>9.8250000000000003E-5</v>
      </c>
      <c r="O583" s="42" t="s">
        <v>5542</v>
      </c>
    </row>
    <row r="584" spans="1:15" x14ac:dyDescent="0.35">
      <c r="A584" s="38" t="s">
        <v>24</v>
      </c>
      <c r="B584" s="38" t="s">
        <v>24</v>
      </c>
      <c r="C584" s="38" t="s">
        <v>749</v>
      </c>
      <c r="D584" s="38">
        <v>7</v>
      </c>
      <c r="E584" s="38" t="s">
        <v>743</v>
      </c>
      <c r="F584" s="38" t="s">
        <v>1636</v>
      </c>
      <c r="G584" s="38" t="s">
        <v>604</v>
      </c>
      <c r="H584" s="38" t="s">
        <v>472</v>
      </c>
      <c r="I584" s="38">
        <v>7</v>
      </c>
      <c r="J584" s="39">
        <v>7.6509999999999998E-5</v>
      </c>
      <c r="K584" s="38">
        <v>0</v>
      </c>
      <c r="L584" s="38">
        <v>6</v>
      </c>
      <c r="M584" s="39">
        <v>1.0493179433368311E-3</v>
      </c>
      <c r="N584" s="39">
        <v>9.6130000000000003E-5</v>
      </c>
      <c r="O584" s="38" t="s">
        <v>5543</v>
      </c>
    </row>
    <row r="585" spans="1:15" x14ac:dyDescent="0.35">
      <c r="A585" s="42" t="s">
        <v>24</v>
      </c>
      <c r="B585" s="42" t="s">
        <v>24</v>
      </c>
      <c r="C585" s="42" t="s">
        <v>752</v>
      </c>
      <c r="D585" s="42">
        <v>101</v>
      </c>
      <c r="E585" s="42" t="s">
        <v>1712</v>
      </c>
      <c r="F585" s="42" t="s">
        <v>1707</v>
      </c>
      <c r="G585" s="42" t="s">
        <v>611</v>
      </c>
      <c r="H585" s="42" t="s">
        <v>480</v>
      </c>
      <c r="I585" s="42">
        <v>7</v>
      </c>
      <c r="J585" s="43">
        <v>7.6509999999999998E-5</v>
      </c>
      <c r="K585" s="42">
        <v>0</v>
      </c>
      <c r="L585" s="42">
        <v>7</v>
      </c>
      <c r="M585" s="43">
        <v>5.2465897166841555E-4</v>
      </c>
      <c r="N585" s="43">
        <v>4.1E-5</v>
      </c>
      <c r="O585" s="42" t="s">
        <v>5544</v>
      </c>
    </row>
    <row r="586" spans="1:15" x14ac:dyDescent="0.35">
      <c r="A586" s="44" t="s">
        <v>24</v>
      </c>
      <c r="B586" s="44" t="s">
        <v>24</v>
      </c>
      <c r="C586" s="44" t="s">
        <v>755</v>
      </c>
      <c r="D586" s="44">
        <v>24</v>
      </c>
      <c r="E586" s="44" t="s">
        <v>1714</v>
      </c>
      <c r="F586" s="44" t="s">
        <v>1632</v>
      </c>
      <c r="G586" s="44" t="s">
        <v>614</v>
      </c>
      <c r="H586" s="44" t="s">
        <v>481</v>
      </c>
      <c r="I586" s="44">
        <v>7</v>
      </c>
      <c r="J586" s="45">
        <v>7.6509999999999998E-5</v>
      </c>
      <c r="K586" s="44">
        <v>0</v>
      </c>
      <c r="L586" s="44">
        <v>7</v>
      </c>
      <c r="M586" s="45">
        <v>5.2465897166841555E-4</v>
      </c>
      <c r="N586" s="45">
        <v>3.1810000000000002E-5</v>
      </c>
      <c r="O586" s="44" t="s">
        <v>5545</v>
      </c>
    </row>
    <row r="587" spans="1:15" x14ac:dyDescent="0.35">
      <c r="A587" s="44" t="s">
        <v>24</v>
      </c>
      <c r="B587" s="44" t="s">
        <v>24</v>
      </c>
      <c r="C587" s="44" t="s">
        <v>758</v>
      </c>
      <c r="D587" s="44">
        <v>115</v>
      </c>
      <c r="E587" s="44" t="s">
        <v>1716</v>
      </c>
      <c r="F587" s="44" t="s">
        <v>1651</v>
      </c>
      <c r="G587" s="44" t="s">
        <v>613</v>
      </c>
      <c r="H587" s="44" t="s">
        <v>481</v>
      </c>
      <c r="I587" s="44">
        <v>6</v>
      </c>
      <c r="J587" s="45">
        <v>6.5580000000000006E-5</v>
      </c>
      <c r="K587" s="44">
        <v>0</v>
      </c>
      <c r="L587" s="44">
        <v>5</v>
      </c>
      <c r="M587" s="45">
        <v>1.0493179433368311E-3</v>
      </c>
      <c r="N587" s="45">
        <v>1.1309E-4</v>
      </c>
      <c r="O587" s="44" t="s">
        <v>5546</v>
      </c>
    </row>
    <row r="588" spans="1:15" x14ac:dyDescent="0.35">
      <c r="A588" s="36" t="s">
        <v>24</v>
      </c>
      <c r="B588" s="36" t="s">
        <v>24</v>
      </c>
      <c r="C588" s="36" t="s">
        <v>761</v>
      </c>
      <c r="D588" s="36">
        <v>17</v>
      </c>
      <c r="E588" s="36" t="s">
        <v>1718</v>
      </c>
      <c r="F588" s="36" t="s">
        <v>1636</v>
      </c>
      <c r="G588" s="36" t="s">
        <v>421</v>
      </c>
      <c r="H588" s="36" t="s">
        <v>421</v>
      </c>
      <c r="I588" s="36">
        <v>6</v>
      </c>
      <c r="J588" s="37">
        <v>6.5580000000000006E-5</v>
      </c>
      <c r="K588" s="36">
        <v>0</v>
      </c>
      <c r="L588" s="36">
        <v>6</v>
      </c>
      <c r="M588" s="37">
        <v>5.2465897166841555E-4</v>
      </c>
      <c r="N588" s="37">
        <v>2.05E-5</v>
      </c>
      <c r="O588" s="36" t="s">
        <v>5547</v>
      </c>
    </row>
    <row r="589" spans="1:15" x14ac:dyDescent="0.35">
      <c r="A589" s="44" t="s">
        <v>24</v>
      </c>
      <c r="B589" s="44" t="s">
        <v>24</v>
      </c>
      <c r="C589" s="44" t="s">
        <v>764</v>
      </c>
      <c r="D589" s="44">
        <v>116</v>
      </c>
      <c r="E589" s="44" t="s">
        <v>1720</v>
      </c>
      <c r="F589" s="44" t="s">
        <v>1651</v>
      </c>
      <c r="G589" s="44" t="s">
        <v>613</v>
      </c>
      <c r="H589" s="44" t="s">
        <v>481</v>
      </c>
      <c r="I589" s="44">
        <v>6</v>
      </c>
      <c r="J589" s="45">
        <v>6.5580000000000006E-5</v>
      </c>
      <c r="K589" s="44">
        <v>0</v>
      </c>
      <c r="L589" s="44">
        <v>5</v>
      </c>
      <c r="M589" s="45">
        <v>1.0493179433368311E-3</v>
      </c>
      <c r="N589" s="45">
        <v>9.7540000000000005E-5</v>
      </c>
      <c r="O589" s="44" t="s">
        <v>5548</v>
      </c>
    </row>
    <row r="590" spans="1:15" x14ac:dyDescent="0.35">
      <c r="A590" s="40" t="s">
        <v>24</v>
      </c>
      <c r="B590" s="40" t="s">
        <v>24</v>
      </c>
      <c r="C590" s="40" t="s">
        <v>767</v>
      </c>
      <c r="D590" s="40">
        <v>4</v>
      </c>
      <c r="E590" s="40" t="s">
        <v>1722</v>
      </c>
      <c r="F590" s="40" t="s">
        <v>1636</v>
      </c>
      <c r="G590" s="40" t="s">
        <v>534</v>
      </c>
      <c r="H590" s="40" t="s">
        <v>534</v>
      </c>
      <c r="I590" s="40">
        <v>5</v>
      </c>
      <c r="J590" s="41">
        <v>5.465E-5</v>
      </c>
      <c r="K590" s="40">
        <v>0</v>
      </c>
      <c r="L590" s="40">
        <v>0</v>
      </c>
      <c r="M590" s="41">
        <v>5.2465897166841555E-4</v>
      </c>
      <c r="N590" s="41">
        <v>4.9689000000000005E-4</v>
      </c>
      <c r="O590" s="40" t="s">
        <v>5549</v>
      </c>
    </row>
    <row r="591" spans="1:15" x14ac:dyDescent="0.35">
      <c r="A591" s="38" t="s">
        <v>24</v>
      </c>
      <c r="B591" s="38" t="s">
        <v>24</v>
      </c>
      <c r="C591" s="38" t="s">
        <v>770</v>
      </c>
      <c r="D591" s="38">
        <v>236</v>
      </c>
      <c r="E591" s="38" t="s">
        <v>1724</v>
      </c>
      <c r="F591" s="38" t="s">
        <v>1636</v>
      </c>
      <c r="G591" s="38" t="s">
        <v>604</v>
      </c>
      <c r="H591" s="38" t="s">
        <v>472</v>
      </c>
      <c r="I591" s="38">
        <v>5</v>
      </c>
      <c r="J591" s="39">
        <v>5.465E-5</v>
      </c>
      <c r="K591" s="38">
        <v>0</v>
      </c>
      <c r="L591" s="38">
        <v>4</v>
      </c>
      <c r="M591" s="39">
        <v>1.0493179433368311E-3</v>
      </c>
      <c r="N591" s="39">
        <v>7.9159999999999994E-5</v>
      </c>
      <c r="O591" s="38" t="s">
        <v>5550</v>
      </c>
    </row>
    <row r="592" spans="1:15" x14ac:dyDescent="0.35">
      <c r="A592" s="44" t="s">
        <v>24</v>
      </c>
      <c r="B592" s="44" t="s">
        <v>24</v>
      </c>
      <c r="C592" s="44" t="s">
        <v>773</v>
      </c>
      <c r="D592" s="44">
        <v>27</v>
      </c>
      <c r="E592" s="44" t="s">
        <v>1726</v>
      </c>
      <c r="F592" s="44" t="s">
        <v>1632</v>
      </c>
      <c r="G592" s="44" t="s">
        <v>614</v>
      </c>
      <c r="H592" s="44" t="s">
        <v>481</v>
      </c>
      <c r="I592" s="44">
        <v>5</v>
      </c>
      <c r="J592" s="45">
        <v>5.465E-5</v>
      </c>
      <c r="K592" s="44">
        <v>0</v>
      </c>
      <c r="L592" s="44">
        <v>5</v>
      </c>
      <c r="M592" s="45">
        <v>5.2465897166841555E-4</v>
      </c>
      <c r="N592" s="45">
        <v>9.2590000000000006E-5</v>
      </c>
      <c r="O592" s="44" t="s">
        <v>5551</v>
      </c>
    </row>
    <row r="593" spans="1:15" x14ac:dyDescent="0.35">
      <c r="A593" s="42" t="s">
        <v>24</v>
      </c>
      <c r="B593" s="42" t="s">
        <v>24</v>
      </c>
      <c r="C593" s="42" t="s">
        <v>776</v>
      </c>
      <c r="D593" s="42">
        <v>99</v>
      </c>
      <c r="E593" s="42" t="s">
        <v>1728</v>
      </c>
      <c r="F593" s="42" t="s">
        <v>1644</v>
      </c>
      <c r="G593" s="42" t="s">
        <v>611</v>
      </c>
      <c r="H593" s="42" t="s">
        <v>480</v>
      </c>
      <c r="I593" s="42">
        <v>5</v>
      </c>
      <c r="J593" s="43">
        <v>5.465E-5</v>
      </c>
      <c r="K593" s="42">
        <v>0</v>
      </c>
      <c r="L593" s="42">
        <v>5</v>
      </c>
      <c r="M593" s="43">
        <v>5.2465897166841555E-4</v>
      </c>
      <c r="N593" s="43">
        <v>5.7960000000000001E-5</v>
      </c>
      <c r="O593" s="42" t="s">
        <v>5552</v>
      </c>
    </row>
    <row r="594" spans="1:15" x14ac:dyDescent="0.35">
      <c r="A594" s="44" t="s">
        <v>24</v>
      </c>
      <c r="B594" s="44" t="s">
        <v>24</v>
      </c>
      <c r="C594" s="44" t="s">
        <v>779</v>
      </c>
      <c r="D594" s="44">
        <v>81</v>
      </c>
      <c r="E594" s="44" t="s">
        <v>1730</v>
      </c>
      <c r="F594" s="44" t="s">
        <v>1644</v>
      </c>
      <c r="G594" s="44" t="s">
        <v>613</v>
      </c>
      <c r="H594" s="44" t="s">
        <v>481</v>
      </c>
      <c r="I594" s="44">
        <v>5</v>
      </c>
      <c r="J594" s="45">
        <v>5.465E-5</v>
      </c>
      <c r="K594" s="44">
        <v>0</v>
      </c>
      <c r="L594" s="44">
        <v>5</v>
      </c>
      <c r="M594" s="45">
        <v>5.2465897166841555E-4</v>
      </c>
      <c r="N594" s="45">
        <v>1.3076E-4</v>
      </c>
      <c r="O594" s="44" t="s">
        <v>5553</v>
      </c>
    </row>
    <row r="595" spans="1:15" x14ac:dyDescent="0.35">
      <c r="A595" s="42" t="s">
        <v>24</v>
      </c>
      <c r="B595" s="42" t="s">
        <v>24</v>
      </c>
      <c r="C595" s="42" t="s">
        <v>782</v>
      </c>
      <c r="D595" s="42">
        <v>287</v>
      </c>
      <c r="E595" s="42" t="s">
        <v>1732</v>
      </c>
      <c r="F595" s="42" t="s">
        <v>1683</v>
      </c>
      <c r="G595" s="42" t="s">
        <v>611</v>
      </c>
      <c r="H595" s="42" t="s">
        <v>480</v>
      </c>
      <c r="I595" s="42">
        <v>5</v>
      </c>
      <c r="J595" s="43">
        <v>5.465E-5</v>
      </c>
      <c r="K595" s="42">
        <v>0</v>
      </c>
      <c r="L595" s="42">
        <v>5</v>
      </c>
      <c r="M595" s="43">
        <v>5.2465897166841555E-4</v>
      </c>
      <c r="N595" s="43">
        <v>6.3609999999999996E-5</v>
      </c>
      <c r="O595" s="42" t="s">
        <v>5554</v>
      </c>
    </row>
    <row r="596" spans="1:15" x14ac:dyDescent="0.35">
      <c r="A596" s="42" t="s">
        <v>24</v>
      </c>
      <c r="B596" s="42" t="s">
        <v>24</v>
      </c>
      <c r="C596" s="42" t="s">
        <v>785</v>
      </c>
      <c r="D596" s="42">
        <v>89</v>
      </c>
      <c r="E596" s="42" t="s">
        <v>1734</v>
      </c>
      <c r="F596" s="42" t="s">
        <v>1632</v>
      </c>
      <c r="G596" s="42" t="s">
        <v>612</v>
      </c>
      <c r="H596" s="42" t="s">
        <v>480</v>
      </c>
      <c r="I596" s="42">
        <v>4</v>
      </c>
      <c r="J596" s="43">
        <v>4.3720000000000002E-5</v>
      </c>
      <c r="K596" s="42">
        <v>0</v>
      </c>
      <c r="L596" s="42">
        <v>4</v>
      </c>
      <c r="M596" s="43">
        <v>5.2465897166841555E-4</v>
      </c>
      <c r="N596" s="43">
        <v>5.0179999999999997E-5</v>
      </c>
      <c r="O596" s="42" t="s">
        <v>5555</v>
      </c>
    </row>
    <row r="597" spans="1:15" x14ac:dyDescent="0.35">
      <c r="A597" s="44" t="s">
        <v>24</v>
      </c>
      <c r="B597" s="44" t="s">
        <v>24</v>
      </c>
      <c r="C597" s="44" t="s">
        <v>788</v>
      </c>
      <c r="D597" s="44">
        <v>369</v>
      </c>
      <c r="E597" s="44" t="s">
        <v>1736</v>
      </c>
      <c r="F597" s="44" t="s">
        <v>1632</v>
      </c>
      <c r="G597" s="44" t="s">
        <v>616</v>
      </c>
      <c r="H597" s="44" t="s">
        <v>481</v>
      </c>
      <c r="I597" s="44">
        <v>4</v>
      </c>
      <c r="J597" s="45">
        <v>4.3720000000000002E-5</v>
      </c>
      <c r="K597" s="44">
        <v>0</v>
      </c>
      <c r="L597" s="44">
        <v>4</v>
      </c>
      <c r="M597" s="45">
        <v>5.2465897166841555E-4</v>
      </c>
      <c r="N597" s="45">
        <v>1.838E-5</v>
      </c>
      <c r="O597" s="44" t="s">
        <v>5556</v>
      </c>
    </row>
    <row r="598" spans="1:15" x14ac:dyDescent="0.35">
      <c r="A598" s="38" t="s">
        <v>24</v>
      </c>
      <c r="B598" s="38" t="s">
        <v>24</v>
      </c>
      <c r="C598" s="38" t="s">
        <v>791</v>
      </c>
      <c r="D598" s="38">
        <v>229</v>
      </c>
      <c r="E598" s="38" t="s">
        <v>1738</v>
      </c>
      <c r="F598" s="38" t="s">
        <v>1636</v>
      </c>
      <c r="G598" s="38" t="s">
        <v>598</v>
      </c>
      <c r="H598" s="38" t="s">
        <v>472</v>
      </c>
      <c r="I598" s="38">
        <v>4</v>
      </c>
      <c r="J598" s="39">
        <v>4.3720000000000002E-5</v>
      </c>
      <c r="K598" s="38">
        <v>0</v>
      </c>
      <c r="L598" s="38">
        <v>4</v>
      </c>
      <c r="M598" s="39">
        <v>5.2465897166841555E-4</v>
      </c>
      <c r="N598" s="39">
        <v>1.5549999999999999E-5</v>
      </c>
      <c r="O598" s="38" t="s">
        <v>5557</v>
      </c>
    </row>
    <row r="599" spans="1:15" x14ac:dyDescent="0.35">
      <c r="A599" s="38" t="s">
        <v>24</v>
      </c>
      <c r="B599" s="38" t="s">
        <v>24</v>
      </c>
      <c r="C599" s="38" t="s">
        <v>794</v>
      </c>
      <c r="D599" s="38">
        <v>248</v>
      </c>
      <c r="E599" s="38" t="s">
        <v>1740</v>
      </c>
      <c r="F599" s="38" t="s">
        <v>1636</v>
      </c>
      <c r="G599" s="38" t="s">
        <v>600</v>
      </c>
      <c r="H599" s="38" t="s">
        <v>472</v>
      </c>
      <c r="I599" s="38">
        <v>4</v>
      </c>
      <c r="J599" s="39">
        <v>4.3720000000000002E-5</v>
      </c>
      <c r="K599" s="38">
        <v>0</v>
      </c>
      <c r="L599" s="38">
        <v>4</v>
      </c>
      <c r="M599" s="39">
        <v>5.2465897166841555E-4</v>
      </c>
      <c r="N599" s="39">
        <v>1.202E-5</v>
      </c>
      <c r="O599" s="38" t="s">
        <v>5558</v>
      </c>
    </row>
    <row r="600" spans="1:15" x14ac:dyDescent="0.35">
      <c r="A600" s="44" t="s">
        <v>24</v>
      </c>
      <c r="B600" s="44" t="s">
        <v>24</v>
      </c>
      <c r="C600" s="44" t="s">
        <v>797</v>
      </c>
      <c r="D600" s="44">
        <v>59</v>
      </c>
      <c r="E600" s="44" t="s">
        <v>1742</v>
      </c>
      <c r="F600" s="44" t="s">
        <v>1632</v>
      </c>
      <c r="G600" s="44" t="s">
        <v>616</v>
      </c>
      <c r="H600" s="44" t="s">
        <v>481</v>
      </c>
      <c r="I600" s="44">
        <v>4</v>
      </c>
      <c r="J600" s="45">
        <v>4.3720000000000002E-5</v>
      </c>
      <c r="K600" s="44">
        <v>0</v>
      </c>
      <c r="L600" s="44">
        <v>4</v>
      </c>
      <c r="M600" s="45">
        <v>5.2465897166841555E-4</v>
      </c>
      <c r="N600" s="45">
        <v>4.4530000000000002E-5</v>
      </c>
      <c r="O600" s="44" t="s">
        <v>5559</v>
      </c>
    </row>
    <row r="601" spans="1:15" x14ac:dyDescent="0.35">
      <c r="A601" s="38" t="s">
        <v>24</v>
      </c>
      <c r="B601" s="38" t="s">
        <v>24</v>
      </c>
      <c r="C601" s="38" t="s">
        <v>800</v>
      </c>
      <c r="D601" s="38">
        <v>324</v>
      </c>
      <c r="E601" s="38" t="s">
        <v>1744</v>
      </c>
      <c r="F601" s="38" t="s">
        <v>1636</v>
      </c>
      <c r="G601" s="38" t="s">
        <v>596</v>
      </c>
      <c r="H601" s="38" t="s">
        <v>472</v>
      </c>
      <c r="I601" s="38">
        <v>3</v>
      </c>
      <c r="J601" s="39">
        <v>3.2790000000000003E-5</v>
      </c>
      <c r="K601" s="38">
        <v>0</v>
      </c>
      <c r="L601" s="38">
        <v>3</v>
      </c>
      <c r="M601" s="39">
        <v>5.2465897166841555E-4</v>
      </c>
      <c r="N601" s="39">
        <v>1.838E-5</v>
      </c>
      <c r="O601" s="38" t="s">
        <v>5560</v>
      </c>
    </row>
    <row r="602" spans="1:15" x14ac:dyDescent="0.35">
      <c r="A602" s="44" t="s">
        <v>24</v>
      </c>
      <c r="B602" s="44" t="s">
        <v>24</v>
      </c>
      <c r="C602" s="44" t="s">
        <v>803</v>
      </c>
      <c r="D602" s="44">
        <v>31</v>
      </c>
      <c r="E602" s="44" t="s">
        <v>1746</v>
      </c>
      <c r="F602" s="44" t="s">
        <v>1632</v>
      </c>
      <c r="G602" s="44" t="s">
        <v>617</v>
      </c>
      <c r="H602" s="44" t="s">
        <v>481</v>
      </c>
      <c r="I602" s="44">
        <v>3</v>
      </c>
      <c r="J602" s="45">
        <v>3.2790000000000003E-5</v>
      </c>
      <c r="K602" s="44">
        <v>0</v>
      </c>
      <c r="L602" s="44">
        <v>3</v>
      </c>
      <c r="M602" s="45">
        <v>5.2465897166841555E-4</v>
      </c>
      <c r="N602" s="45">
        <v>1.838E-5</v>
      </c>
      <c r="O602" s="44" t="s">
        <v>5561</v>
      </c>
    </row>
    <row r="603" spans="1:15" x14ac:dyDescent="0.35">
      <c r="A603" s="44" t="s">
        <v>24</v>
      </c>
      <c r="B603" s="44" t="s">
        <v>24</v>
      </c>
      <c r="C603" s="44" t="s">
        <v>806</v>
      </c>
      <c r="D603" s="44">
        <v>117</v>
      </c>
      <c r="E603" s="44" t="s">
        <v>1748</v>
      </c>
      <c r="F603" s="44" t="s">
        <v>1651</v>
      </c>
      <c r="G603" s="44" t="s">
        <v>613</v>
      </c>
      <c r="H603" s="44" t="s">
        <v>481</v>
      </c>
      <c r="I603" s="44">
        <v>3</v>
      </c>
      <c r="J603" s="45">
        <v>3.2790000000000003E-5</v>
      </c>
      <c r="K603" s="44">
        <v>0</v>
      </c>
      <c r="L603" s="44">
        <v>3</v>
      </c>
      <c r="M603" s="45">
        <v>5.2465897166841555E-4</v>
      </c>
      <c r="N603" s="45">
        <v>7.9159999999999994E-5</v>
      </c>
      <c r="O603" s="44" t="s">
        <v>5562</v>
      </c>
    </row>
    <row r="604" spans="1:15" x14ac:dyDescent="0.35">
      <c r="A604" s="44" t="s">
        <v>24</v>
      </c>
      <c r="B604" s="44" t="s">
        <v>24</v>
      </c>
      <c r="C604" s="44" t="s">
        <v>809</v>
      </c>
      <c r="D604" s="44">
        <v>78</v>
      </c>
      <c r="E604" s="44" t="s">
        <v>1750</v>
      </c>
      <c r="F604" s="44" t="s">
        <v>1644</v>
      </c>
      <c r="G604" s="44" t="s">
        <v>613</v>
      </c>
      <c r="H604" s="44" t="s">
        <v>481</v>
      </c>
      <c r="I604" s="44">
        <v>3</v>
      </c>
      <c r="J604" s="45">
        <v>3.2790000000000003E-5</v>
      </c>
      <c r="K604" s="44">
        <v>0</v>
      </c>
      <c r="L604" s="44">
        <v>3</v>
      </c>
      <c r="M604" s="45">
        <v>5.2465897166841555E-4</v>
      </c>
      <c r="N604" s="45">
        <v>7.7700000000000001E-6</v>
      </c>
      <c r="O604" s="44" t="s">
        <v>5563</v>
      </c>
    </row>
    <row r="605" spans="1:15" x14ac:dyDescent="0.35">
      <c r="A605" s="44" t="s">
        <v>24</v>
      </c>
      <c r="B605" s="44" t="s">
        <v>24</v>
      </c>
      <c r="C605" s="44" t="s">
        <v>812</v>
      </c>
      <c r="D605" s="44">
        <v>20</v>
      </c>
      <c r="E605" s="44" t="s">
        <v>799</v>
      </c>
      <c r="F605" s="44" t="s">
        <v>1632</v>
      </c>
      <c r="G605" s="44" t="s">
        <v>614</v>
      </c>
      <c r="H605" s="44" t="s">
        <v>481</v>
      </c>
      <c r="I605" s="44">
        <v>3</v>
      </c>
      <c r="J605" s="45">
        <v>3.2790000000000003E-5</v>
      </c>
      <c r="K605" s="44">
        <v>0</v>
      </c>
      <c r="L605" s="44">
        <v>3</v>
      </c>
      <c r="M605" s="45">
        <v>5.2465897166841555E-4</v>
      </c>
      <c r="N605" s="45">
        <v>1.414E-5</v>
      </c>
      <c r="O605" s="44" t="s">
        <v>5564</v>
      </c>
    </row>
    <row r="606" spans="1:15" x14ac:dyDescent="0.35">
      <c r="A606" s="44" t="s">
        <v>24</v>
      </c>
      <c r="B606" s="44" t="s">
        <v>24</v>
      </c>
      <c r="C606" s="44" t="s">
        <v>815</v>
      </c>
      <c r="D606" s="44">
        <v>72</v>
      </c>
      <c r="E606" s="44" t="s">
        <v>1753</v>
      </c>
      <c r="F606" s="44" t="s">
        <v>1651</v>
      </c>
      <c r="G606" s="44" t="s">
        <v>613</v>
      </c>
      <c r="H606" s="44" t="s">
        <v>481</v>
      </c>
      <c r="I606" s="44">
        <v>3</v>
      </c>
      <c r="J606" s="45">
        <v>3.2790000000000003E-5</v>
      </c>
      <c r="K606" s="44">
        <v>0</v>
      </c>
      <c r="L606" s="44">
        <v>3</v>
      </c>
      <c r="M606" s="45">
        <v>5.2465897166841555E-4</v>
      </c>
      <c r="N606" s="45">
        <v>3.8869999999999999E-5</v>
      </c>
      <c r="O606" s="44" t="s">
        <v>5565</v>
      </c>
    </row>
    <row r="607" spans="1:15" x14ac:dyDescent="0.35">
      <c r="A607" s="38" t="s">
        <v>24</v>
      </c>
      <c r="B607" s="38" t="s">
        <v>24</v>
      </c>
      <c r="C607" s="38" t="s">
        <v>818</v>
      </c>
      <c r="D607" s="38">
        <v>244</v>
      </c>
      <c r="E607" s="38" t="s">
        <v>1755</v>
      </c>
      <c r="F607" s="38" t="s">
        <v>1636</v>
      </c>
      <c r="G607" s="38" t="s">
        <v>600</v>
      </c>
      <c r="H607" s="38" t="s">
        <v>472</v>
      </c>
      <c r="I607" s="38">
        <v>3</v>
      </c>
      <c r="J607" s="39">
        <v>3.2790000000000003E-5</v>
      </c>
      <c r="K607" s="38">
        <v>0</v>
      </c>
      <c r="L607" s="38">
        <v>3</v>
      </c>
      <c r="M607" s="39">
        <v>5.2465897166841555E-4</v>
      </c>
      <c r="N607" s="39">
        <v>2.1909999999999999E-5</v>
      </c>
      <c r="O607" s="38" t="s">
        <v>5566</v>
      </c>
    </row>
    <row r="608" spans="1:15" x14ac:dyDescent="0.35">
      <c r="A608" s="36" t="s">
        <v>24</v>
      </c>
      <c r="B608" s="36" t="s">
        <v>24</v>
      </c>
      <c r="C608" s="36" t="s">
        <v>821</v>
      </c>
      <c r="D608" s="36">
        <v>338</v>
      </c>
      <c r="E608" s="36" t="s">
        <v>1447</v>
      </c>
      <c r="F608" s="36" t="s">
        <v>1636</v>
      </c>
      <c r="G608" s="36" t="s">
        <v>421</v>
      </c>
      <c r="H608" s="36" t="s">
        <v>421</v>
      </c>
      <c r="I608" s="36">
        <v>3</v>
      </c>
      <c r="J608" s="37">
        <v>3.2790000000000003E-5</v>
      </c>
      <c r="K608" s="36">
        <v>0</v>
      </c>
      <c r="L608" s="36">
        <v>3</v>
      </c>
      <c r="M608" s="37">
        <v>5.2465897166841555E-4</v>
      </c>
      <c r="N608" s="37">
        <v>1.202E-5</v>
      </c>
      <c r="O608" s="36" t="s">
        <v>5567</v>
      </c>
    </row>
    <row r="609" spans="1:15" x14ac:dyDescent="0.35">
      <c r="A609" s="44" t="s">
        <v>24</v>
      </c>
      <c r="B609" s="44" t="s">
        <v>24</v>
      </c>
      <c r="C609" s="44" t="s">
        <v>824</v>
      </c>
      <c r="D609" s="44">
        <v>53</v>
      </c>
      <c r="E609" s="44" t="s">
        <v>1758</v>
      </c>
      <c r="F609" s="44" t="s">
        <v>1632</v>
      </c>
      <c r="G609" s="44" t="s">
        <v>616</v>
      </c>
      <c r="H609" s="44" t="s">
        <v>481</v>
      </c>
      <c r="I609" s="44">
        <v>3</v>
      </c>
      <c r="J609" s="45">
        <v>3.2790000000000003E-5</v>
      </c>
      <c r="K609" s="44">
        <v>0</v>
      </c>
      <c r="L609" s="44">
        <v>3</v>
      </c>
      <c r="M609" s="45">
        <v>5.2465897166841555E-4</v>
      </c>
      <c r="N609" s="45">
        <v>8.1990000000000006E-5</v>
      </c>
      <c r="O609" s="44" t="s">
        <v>5568</v>
      </c>
    </row>
    <row r="610" spans="1:15" x14ac:dyDescent="0.35">
      <c r="A610" s="44" t="s">
        <v>24</v>
      </c>
      <c r="B610" s="44" t="s">
        <v>24</v>
      </c>
      <c r="C610" s="44" t="s">
        <v>827</v>
      </c>
      <c r="D610" s="44">
        <v>370</v>
      </c>
      <c r="E610" s="44" t="s">
        <v>1760</v>
      </c>
      <c r="F610" s="44" t="s">
        <v>1632</v>
      </c>
      <c r="G610" s="44" t="s">
        <v>616</v>
      </c>
      <c r="H610" s="44" t="s">
        <v>481</v>
      </c>
      <c r="I610" s="44">
        <v>2</v>
      </c>
      <c r="J610" s="45">
        <v>2.1860000000000001E-5</v>
      </c>
      <c r="K610" s="44">
        <v>0</v>
      </c>
      <c r="L610" s="44">
        <v>2</v>
      </c>
      <c r="M610" s="45">
        <v>5.2465897166841555E-4</v>
      </c>
      <c r="N610" s="45">
        <v>7.0700000000000001E-6</v>
      </c>
      <c r="O610" s="44" t="s">
        <v>5569</v>
      </c>
    </row>
    <row r="611" spans="1:15" x14ac:dyDescent="0.35">
      <c r="A611" s="38" t="s">
        <v>24</v>
      </c>
      <c r="B611" s="38" t="s">
        <v>24</v>
      </c>
      <c r="C611" s="38" t="s">
        <v>830</v>
      </c>
      <c r="D611" s="38">
        <v>315</v>
      </c>
      <c r="E611" s="38" t="s">
        <v>1762</v>
      </c>
      <c r="F611" s="38" t="s">
        <v>1636</v>
      </c>
      <c r="G611" s="38" t="s">
        <v>604</v>
      </c>
      <c r="H611" s="38" t="s">
        <v>472</v>
      </c>
      <c r="I611" s="38">
        <v>2</v>
      </c>
      <c r="J611" s="39">
        <v>2.1860000000000001E-5</v>
      </c>
      <c r="K611" s="38">
        <v>0</v>
      </c>
      <c r="L611" s="38">
        <v>2</v>
      </c>
      <c r="M611" s="39">
        <v>5.2465897166841555E-4</v>
      </c>
      <c r="N611" s="39">
        <v>1.414E-5</v>
      </c>
      <c r="O611" s="38" t="s">
        <v>5570</v>
      </c>
    </row>
    <row r="612" spans="1:15" x14ac:dyDescent="0.35">
      <c r="A612" s="44" t="s">
        <v>24</v>
      </c>
      <c r="B612" s="44" t="s">
        <v>24</v>
      </c>
      <c r="C612" s="44" t="s">
        <v>833</v>
      </c>
      <c r="D612" s="44">
        <v>71</v>
      </c>
      <c r="E612" s="44" t="s">
        <v>1764</v>
      </c>
      <c r="F612" s="44" t="s">
        <v>1651</v>
      </c>
      <c r="G612" s="44" t="s">
        <v>613</v>
      </c>
      <c r="H612" s="44" t="s">
        <v>481</v>
      </c>
      <c r="I612" s="44">
        <v>2</v>
      </c>
      <c r="J612" s="45">
        <v>2.1860000000000001E-5</v>
      </c>
      <c r="K612" s="44">
        <v>0</v>
      </c>
      <c r="L612" s="44">
        <v>2</v>
      </c>
      <c r="M612" s="45">
        <v>5.2465897166841555E-4</v>
      </c>
      <c r="N612" s="45">
        <v>6.3609999999999996E-5</v>
      </c>
      <c r="O612" s="44" t="s">
        <v>5571</v>
      </c>
    </row>
    <row r="613" spans="1:15" x14ac:dyDescent="0.35">
      <c r="A613" s="44" t="s">
        <v>24</v>
      </c>
      <c r="B613" s="44" t="s">
        <v>24</v>
      </c>
      <c r="C613" s="44" t="s">
        <v>836</v>
      </c>
      <c r="D613" s="44">
        <v>60</v>
      </c>
      <c r="E613" s="44" t="s">
        <v>1766</v>
      </c>
      <c r="F613" s="44" t="s">
        <v>1632</v>
      </c>
      <c r="G613" s="44" t="s">
        <v>616</v>
      </c>
      <c r="H613" s="44" t="s">
        <v>481</v>
      </c>
      <c r="I613" s="44">
        <v>2</v>
      </c>
      <c r="J613" s="45">
        <v>2.1860000000000001E-5</v>
      </c>
      <c r="K613" s="44">
        <v>0</v>
      </c>
      <c r="L613" s="44">
        <v>2</v>
      </c>
      <c r="M613" s="45">
        <v>5.2465897166841555E-4</v>
      </c>
      <c r="N613" s="45">
        <v>4.95E-6</v>
      </c>
      <c r="O613" s="44" t="s">
        <v>5572</v>
      </c>
    </row>
    <row r="614" spans="1:15" x14ac:dyDescent="0.35">
      <c r="A614" s="38" t="s">
        <v>24</v>
      </c>
      <c r="B614" s="38" t="s">
        <v>24</v>
      </c>
      <c r="C614" s="38" t="s">
        <v>839</v>
      </c>
      <c r="D614" s="38">
        <v>234</v>
      </c>
      <c r="E614" s="38" t="s">
        <v>1768</v>
      </c>
      <c r="F614" s="38" t="s">
        <v>1636</v>
      </c>
      <c r="G614" s="38" t="s">
        <v>604</v>
      </c>
      <c r="H614" s="38" t="s">
        <v>472</v>
      </c>
      <c r="I614" s="38">
        <v>2</v>
      </c>
      <c r="J614" s="39">
        <v>2.1860000000000001E-5</v>
      </c>
      <c r="K614" s="38">
        <v>0</v>
      </c>
      <c r="L614" s="38">
        <v>2</v>
      </c>
      <c r="M614" s="39">
        <v>5.2465897166841555E-4</v>
      </c>
      <c r="N614" s="39">
        <v>1.5549999999999999E-5</v>
      </c>
      <c r="O614" s="38" t="s">
        <v>5573</v>
      </c>
    </row>
    <row r="615" spans="1:15" x14ac:dyDescent="0.35">
      <c r="A615" s="44" t="s">
        <v>24</v>
      </c>
      <c r="B615" s="44" t="s">
        <v>24</v>
      </c>
      <c r="C615" s="44" t="s">
        <v>842</v>
      </c>
      <c r="D615" s="44">
        <v>39</v>
      </c>
      <c r="E615" s="44" t="s">
        <v>1770</v>
      </c>
      <c r="F615" s="44" t="s">
        <v>1632</v>
      </c>
      <c r="G615" s="44" t="s">
        <v>614</v>
      </c>
      <c r="H615" s="44" t="s">
        <v>481</v>
      </c>
      <c r="I615" s="44">
        <v>2</v>
      </c>
      <c r="J615" s="45">
        <v>2.1860000000000001E-5</v>
      </c>
      <c r="K615" s="44">
        <v>0</v>
      </c>
      <c r="L615" s="44">
        <v>2</v>
      </c>
      <c r="M615" s="45">
        <v>5.2465897166841555E-4</v>
      </c>
      <c r="N615" s="45">
        <v>7.2100000000000004E-5</v>
      </c>
      <c r="O615" s="44" t="s">
        <v>5574</v>
      </c>
    </row>
    <row r="616" spans="1:15" x14ac:dyDescent="0.35">
      <c r="A616" s="44" t="s">
        <v>24</v>
      </c>
      <c r="B616" s="44" t="s">
        <v>24</v>
      </c>
      <c r="C616" s="44" t="s">
        <v>845</v>
      </c>
      <c r="D616" s="44">
        <v>364</v>
      </c>
      <c r="E616" s="44" t="s">
        <v>707</v>
      </c>
      <c r="F616" s="44" t="s">
        <v>1636</v>
      </c>
      <c r="G616" s="44" t="s">
        <v>616</v>
      </c>
      <c r="H616" s="44" t="s">
        <v>481</v>
      </c>
      <c r="I616" s="44">
        <v>2</v>
      </c>
      <c r="J616" s="45">
        <v>2.1860000000000001E-5</v>
      </c>
      <c r="K616" s="44">
        <v>0</v>
      </c>
      <c r="L616" s="44">
        <v>2</v>
      </c>
      <c r="M616" s="45">
        <v>5.2465897166841555E-4</v>
      </c>
      <c r="N616" s="45">
        <v>6.3600000000000001E-6</v>
      </c>
      <c r="O616" s="44" t="s">
        <v>5575</v>
      </c>
    </row>
    <row r="617" spans="1:15" x14ac:dyDescent="0.35">
      <c r="A617" s="38" t="s">
        <v>24</v>
      </c>
      <c r="B617" s="38" t="s">
        <v>24</v>
      </c>
      <c r="C617" s="38" t="s">
        <v>848</v>
      </c>
      <c r="D617" s="38">
        <v>246</v>
      </c>
      <c r="E617" s="38" t="s">
        <v>1773</v>
      </c>
      <c r="F617" s="38" t="s">
        <v>1636</v>
      </c>
      <c r="G617" s="38" t="s">
        <v>600</v>
      </c>
      <c r="H617" s="38" t="s">
        <v>472</v>
      </c>
      <c r="I617" s="38">
        <v>2</v>
      </c>
      <c r="J617" s="39">
        <v>2.1860000000000001E-5</v>
      </c>
      <c r="K617" s="38">
        <v>0</v>
      </c>
      <c r="L617" s="38">
        <v>2</v>
      </c>
      <c r="M617" s="39">
        <v>5.2465897166841555E-4</v>
      </c>
      <c r="N617" s="39">
        <v>1.202E-5</v>
      </c>
      <c r="O617" s="38" t="s">
        <v>5576</v>
      </c>
    </row>
    <row r="618" spans="1:15" x14ac:dyDescent="0.35">
      <c r="A618" s="44" t="s">
        <v>24</v>
      </c>
      <c r="B618" s="44" t="s">
        <v>24</v>
      </c>
      <c r="C618" s="44" t="s">
        <v>851</v>
      </c>
      <c r="D618" s="44">
        <v>28</v>
      </c>
      <c r="E618" s="44" t="s">
        <v>1775</v>
      </c>
      <c r="F618" s="44" t="s">
        <v>1632</v>
      </c>
      <c r="G618" s="44" t="s">
        <v>614</v>
      </c>
      <c r="H618" s="44" t="s">
        <v>481</v>
      </c>
      <c r="I618" s="44">
        <v>2</v>
      </c>
      <c r="J618" s="45">
        <v>2.1860000000000001E-5</v>
      </c>
      <c r="K618" s="44">
        <v>0</v>
      </c>
      <c r="L618" s="44">
        <v>2</v>
      </c>
      <c r="M618" s="45">
        <v>5.2465897166841555E-4</v>
      </c>
      <c r="N618" s="45">
        <v>2.12E-6</v>
      </c>
      <c r="O618" s="44" t="s">
        <v>5577</v>
      </c>
    </row>
    <row r="619" spans="1:15" x14ac:dyDescent="0.35">
      <c r="A619" s="38" t="s">
        <v>24</v>
      </c>
      <c r="B619" s="38" t="s">
        <v>24</v>
      </c>
      <c r="C619" s="38" t="s">
        <v>854</v>
      </c>
      <c r="D619" s="38">
        <v>163</v>
      </c>
      <c r="E619" s="38" t="s">
        <v>1777</v>
      </c>
      <c r="F619" s="38" t="s">
        <v>1636</v>
      </c>
      <c r="G619" s="38" t="s">
        <v>596</v>
      </c>
      <c r="H619" s="38" t="s">
        <v>472</v>
      </c>
      <c r="I619" s="38">
        <v>2</v>
      </c>
      <c r="J619" s="39">
        <v>2.1860000000000001E-5</v>
      </c>
      <c r="K619" s="38">
        <v>0</v>
      </c>
      <c r="L619" s="38">
        <v>2</v>
      </c>
      <c r="M619" s="39">
        <v>5.2465897166841555E-4</v>
      </c>
      <c r="N619" s="39">
        <v>1.4100000000000001E-6</v>
      </c>
      <c r="O619" s="38" t="s">
        <v>5578</v>
      </c>
    </row>
    <row r="620" spans="1:15" x14ac:dyDescent="0.35">
      <c r="A620" s="44" t="s">
        <v>24</v>
      </c>
      <c r="B620" s="44" t="s">
        <v>24</v>
      </c>
      <c r="C620" s="44" t="s">
        <v>857</v>
      </c>
      <c r="D620" s="44">
        <v>66</v>
      </c>
      <c r="E620" s="44" t="s">
        <v>1779</v>
      </c>
      <c r="F620" s="44" t="s">
        <v>1651</v>
      </c>
      <c r="G620" s="44" t="s">
        <v>615</v>
      </c>
      <c r="H620" s="44" t="s">
        <v>481</v>
      </c>
      <c r="I620" s="44">
        <v>2</v>
      </c>
      <c r="J620" s="45">
        <v>2.1860000000000001E-5</v>
      </c>
      <c r="K620" s="44">
        <v>0</v>
      </c>
      <c r="L620" s="44">
        <v>2</v>
      </c>
      <c r="M620" s="45">
        <v>5.2465897166841555E-4</v>
      </c>
      <c r="N620" s="45">
        <v>2.83E-6</v>
      </c>
      <c r="O620" s="44" t="s">
        <v>5579</v>
      </c>
    </row>
    <row r="621" spans="1:15" x14ac:dyDescent="0.35">
      <c r="A621" s="38" t="s">
        <v>24</v>
      </c>
      <c r="B621" s="38" t="s">
        <v>24</v>
      </c>
      <c r="C621" s="38" t="s">
        <v>860</v>
      </c>
      <c r="D621" s="38">
        <v>243</v>
      </c>
      <c r="E621" s="38" t="s">
        <v>1198</v>
      </c>
      <c r="F621" s="38" t="s">
        <v>1636</v>
      </c>
      <c r="G621" s="38" t="s">
        <v>600</v>
      </c>
      <c r="H621" s="38" t="s">
        <v>472</v>
      </c>
      <c r="I621" s="38">
        <v>2</v>
      </c>
      <c r="J621" s="39">
        <v>2.1860000000000001E-5</v>
      </c>
      <c r="K621" s="38">
        <v>0</v>
      </c>
      <c r="L621" s="38">
        <v>2</v>
      </c>
      <c r="M621" s="39">
        <v>5.2465897166841555E-4</v>
      </c>
      <c r="N621" s="39">
        <v>1.202E-5</v>
      </c>
      <c r="O621" s="38" t="s">
        <v>5580</v>
      </c>
    </row>
    <row r="622" spans="1:15" x14ac:dyDescent="0.35">
      <c r="A622" s="44" t="s">
        <v>24</v>
      </c>
      <c r="B622" s="44" t="s">
        <v>24</v>
      </c>
      <c r="C622" s="44" t="s">
        <v>863</v>
      </c>
      <c r="D622" s="44">
        <v>80</v>
      </c>
      <c r="E622" s="44" t="s">
        <v>1782</v>
      </c>
      <c r="F622" s="44" t="s">
        <v>1644</v>
      </c>
      <c r="G622" s="44" t="s">
        <v>613</v>
      </c>
      <c r="H622" s="44" t="s">
        <v>481</v>
      </c>
      <c r="I622" s="44">
        <v>2</v>
      </c>
      <c r="J622" s="45">
        <v>2.1860000000000001E-5</v>
      </c>
      <c r="K622" s="44">
        <v>0</v>
      </c>
      <c r="L622" s="44">
        <v>2</v>
      </c>
      <c r="M622" s="45">
        <v>5.2465897166841555E-4</v>
      </c>
      <c r="N622" s="45">
        <v>6.3600000000000001E-6</v>
      </c>
      <c r="O622" s="44" t="s">
        <v>5581</v>
      </c>
    </row>
    <row r="623" spans="1:15" x14ac:dyDescent="0.35">
      <c r="A623" s="42" t="s">
        <v>24</v>
      </c>
      <c r="B623" s="42" t="s">
        <v>24</v>
      </c>
      <c r="C623" s="42" t="s">
        <v>866</v>
      </c>
      <c r="D623" s="42">
        <v>87</v>
      </c>
      <c r="E623" s="42" t="s">
        <v>1784</v>
      </c>
      <c r="F623" s="42" t="s">
        <v>1632</v>
      </c>
      <c r="G623" s="42" t="s">
        <v>612</v>
      </c>
      <c r="H623" s="42" t="s">
        <v>480</v>
      </c>
      <c r="I623" s="42">
        <v>1</v>
      </c>
      <c r="J623" s="43">
        <v>1.093E-5</v>
      </c>
      <c r="K623" s="42">
        <v>0</v>
      </c>
      <c r="L623" s="42">
        <v>1</v>
      </c>
      <c r="M623" s="43">
        <v>5.2465897166841555E-4</v>
      </c>
      <c r="N623" s="43">
        <v>9.1900000000000001E-6</v>
      </c>
      <c r="O623" s="42" t="s">
        <v>5582</v>
      </c>
    </row>
    <row r="624" spans="1:15" x14ac:dyDescent="0.35">
      <c r="A624" s="38" t="s">
        <v>24</v>
      </c>
      <c r="B624" s="38" t="s">
        <v>24</v>
      </c>
      <c r="C624" s="38" t="s">
        <v>869</v>
      </c>
      <c r="D624" s="38">
        <v>160</v>
      </c>
      <c r="E624" s="38" t="s">
        <v>1165</v>
      </c>
      <c r="F624" s="38" t="s">
        <v>1636</v>
      </c>
      <c r="G624" s="38" t="s">
        <v>596</v>
      </c>
      <c r="H624" s="38" t="s">
        <v>472</v>
      </c>
      <c r="I624" s="38">
        <v>1</v>
      </c>
      <c r="J624" s="39">
        <v>1.093E-5</v>
      </c>
      <c r="K624" s="38">
        <v>0</v>
      </c>
      <c r="L624" s="38">
        <v>1</v>
      </c>
      <c r="M624" s="39">
        <v>5.2465897166841555E-4</v>
      </c>
      <c r="N624" s="39">
        <v>2.83E-6</v>
      </c>
      <c r="O624" s="38" t="s">
        <v>5583</v>
      </c>
    </row>
    <row r="625" spans="1:15" x14ac:dyDescent="0.35">
      <c r="A625" s="44" t="s">
        <v>24</v>
      </c>
      <c r="B625" s="44" t="s">
        <v>24</v>
      </c>
      <c r="C625" s="44" t="s">
        <v>872</v>
      </c>
      <c r="D625" s="44">
        <v>55</v>
      </c>
      <c r="E625" s="44" t="s">
        <v>1787</v>
      </c>
      <c r="F625" s="44" t="s">
        <v>1632</v>
      </c>
      <c r="G625" s="44" t="s">
        <v>616</v>
      </c>
      <c r="H625" s="44" t="s">
        <v>481</v>
      </c>
      <c r="I625" s="44">
        <v>1</v>
      </c>
      <c r="J625" s="45">
        <v>1.093E-5</v>
      </c>
      <c r="K625" s="44">
        <v>0</v>
      </c>
      <c r="L625" s="44">
        <v>1</v>
      </c>
      <c r="M625" s="45">
        <v>5.2465897166841555E-4</v>
      </c>
      <c r="N625" s="45">
        <v>4.95E-6</v>
      </c>
      <c r="O625" s="44" t="s">
        <v>5584</v>
      </c>
    </row>
    <row r="626" spans="1:15" x14ac:dyDescent="0.35">
      <c r="A626" s="38" t="s">
        <v>24</v>
      </c>
      <c r="B626" s="38" t="s">
        <v>24</v>
      </c>
      <c r="C626" s="38" t="s">
        <v>875</v>
      </c>
      <c r="D626" s="38">
        <v>322</v>
      </c>
      <c r="E626" s="38" t="s">
        <v>1789</v>
      </c>
      <c r="F626" s="38" t="s">
        <v>1636</v>
      </c>
      <c r="G626" s="38" t="s">
        <v>596</v>
      </c>
      <c r="H626" s="38" t="s">
        <v>472</v>
      </c>
      <c r="I626" s="38">
        <v>1</v>
      </c>
      <c r="J626" s="39">
        <v>1.093E-5</v>
      </c>
      <c r="K626" s="38">
        <v>0</v>
      </c>
      <c r="L626" s="38">
        <v>1</v>
      </c>
      <c r="M626" s="39">
        <v>5.2465897166841555E-4</v>
      </c>
      <c r="N626" s="39">
        <v>1.272E-5</v>
      </c>
      <c r="O626" s="38" t="s">
        <v>5585</v>
      </c>
    </row>
    <row r="627" spans="1:15" x14ac:dyDescent="0.35">
      <c r="A627" s="38" t="s">
        <v>24</v>
      </c>
      <c r="B627" s="38" t="s">
        <v>24</v>
      </c>
      <c r="C627" s="38" t="s">
        <v>878</v>
      </c>
      <c r="D627" s="38">
        <v>144</v>
      </c>
      <c r="E627" s="38" t="s">
        <v>1791</v>
      </c>
      <c r="F627" s="38" t="s">
        <v>1636</v>
      </c>
      <c r="G627" s="38" t="s">
        <v>476</v>
      </c>
      <c r="H627" s="38" t="s">
        <v>476</v>
      </c>
      <c r="I627" s="38">
        <v>1</v>
      </c>
      <c r="J627" s="39">
        <v>1.093E-5</v>
      </c>
      <c r="K627" s="38">
        <v>0</v>
      </c>
      <c r="L627" s="38">
        <v>1</v>
      </c>
      <c r="M627" s="39">
        <v>5.2465897166841555E-4</v>
      </c>
      <c r="N627" s="39">
        <v>1.272E-5</v>
      </c>
      <c r="O627" s="38" t="s">
        <v>5586</v>
      </c>
    </row>
    <row r="628" spans="1:15" x14ac:dyDescent="0.35">
      <c r="A628" s="38" t="s">
        <v>24</v>
      </c>
      <c r="B628" s="38" t="s">
        <v>24</v>
      </c>
      <c r="C628" s="38" t="s">
        <v>881</v>
      </c>
      <c r="D628" s="38">
        <v>314</v>
      </c>
      <c r="E628" s="38" t="s">
        <v>1096</v>
      </c>
      <c r="F628" s="38" t="s">
        <v>1636</v>
      </c>
      <c r="G628" s="38" t="s">
        <v>604</v>
      </c>
      <c r="H628" s="38" t="s">
        <v>472</v>
      </c>
      <c r="I628" s="38">
        <v>1</v>
      </c>
      <c r="J628" s="39">
        <v>1.093E-5</v>
      </c>
      <c r="K628" s="38">
        <v>0</v>
      </c>
      <c r="L628" s="38">
        <v>1</v>
      </c>
      <c r="M628" s="39">
        <v>5.2465897166841555E-4</v>
      </c>
      <c r="N628" s="39">
        <v>1.4100000000000001E-6</v>
      </c>
      <c r="O628" s="38" t="s">
        <v>5587</v>
      </c>
    </row>
    <row r="629" spans="1:15" x14ac:dyDescent="0.35">
      <c r="A629" s="38" t="s">
        <v>24</v>
      </c>
      <c r="B629" s="38" t="s">
        <v>24</v>
      </c>
      <c r="C629" s="38" t="s">
        <v>884</v>
      </c>
      <c r="D629" s="38">
        <v>126</v>
      </c>
      <c r="E629" s="38" t="s">
        <v>1794</v>
      </c>
      <c r="F629" s="38" t="s">
        <v>1636</v>
      </c>
      <c r="G629" s="38" t="s">
        <v>476</v>
      </c>
      <c r="H629" s="38" t="s">
        <v>476</v>
      </c>
      <c r="I629" s="38">
        <v>1</v>
      </c>
      <c r="J629" s="39">
        <v>1.093E-5</v>
      </c>
      <c r="K629" s="38">
        <v>0</v>
      </c>
      <c r="L629" s="38">
        <v>1</v>
      </c>
      <c r="M629" s="39">
        <v>5.2465897166841555E-4</v>
      </c>
      <c r="N629" s="39">
        <v>2.83E-6</v>
      </c>
      <c r="O629" s="38" t="s">
        <v>5588</v>
      </c>
    </row>
    <row r="630" spans="1:15" x14ac:dyDescent="0.35">
      <c r="A630" s="38" t="s">
        <v>24</v>
      </c>
      <c r="B630" s="38" t="s">
        <v>24</v>
      </c>
      <c r="C630" s="38" t="s">
        <v>887</v>
      </c>
      <c r="D630" s="38">
        <v>137</v>
      </c>
      <c r="E630" s="38" t="s">
        <v>1796</v>
      </c>
      <c r="F630" s="38" t="s">
        <v>1636</v>
      </c>
      <c r="G630" s="38" t="s">
        <v>476</v>
      </c>
      <c r="H630" s="38" t="s">
        <v>476</v>
      </c>
      <c r="I630" s="38">
        <v>1</v>
      </c>
      <c r="J630" s="39">
        <v>1.093E-5</v>
      </c>
      <c r="K630" s="38">
        <v>0</v>
      </c>
      <c r="L630" s="38">
        <v>1</v>
      </c>
      <c r="M630" s="39">
        <v>5.2465897166841555E-4</v>
      </c>
      <c r="N630" s="39">
        <v>1.4100000000000001E-6</v>
      </c>
      <c r="O630" s="38" t="s">
        <v>5589</v>
      </c>
    </row>
    <row r="631" spans="1:15" x14ac:dyDescent="0.35">
      <c r="A631" s="38" t="s">
        <v>24</v>
      </c>
      <c r="B631" s="38" t="s">
        <v>24</v>
      </c>
      <c r="C631" s="38" t="s">
        <v>890</v>
      </c>
      <c r="D631" s="38">
        <v>130</v>
      </c>
      <c r="E631" s="38" t="s">
        <v>1798</v>
      </c>
      <c r="F631" s="38" t="s">
        <v>1636</v>
      </c>
      <c r="G631" s="38" t="s">
        <v>476</v>
      </c>
      <c r="H631" s="38" t="s">
        <v>476</v>
      </c>
      <c r="I631" s="38">
        <v>1</v>
      </c>
      <c r="J631" s="39">
        <v>1.093E-5</v>
      </c>
      <c r="K631" s="38">
        <v>0</v>
      </c>
      <c r="L631" s="38">
        <v>1</v>
      </c>
      <c r="M631" s="39">
        <v>5.2465897166841555E-4</v>
      </c>
      <c r="N631" s="39">
        <v>5.6500000000000001E-6</v>
      </c>
      <c r="O631" s="38" t="s">
        <v>5590</v>
      </c>
    </row>
    <row r="632" spans="1:15" x14ac:dyDescent="0.35">
      <c r="A632" s="44" t="s">
        <v>24</v>
      </c>
      <c r="B632" s="44" t="s">
        <v>24</v>
      </c>
      <c r="C632" s="44" t="s">
        <v>893</v>
      </c>
      <c r="D632" s="44">
        <v>79</v>
      </c>
      <c r="E632" s="44" t="s">
        <v>1800</v>
      </c>
      <c r="F632" s="44" t="s">
        <v>1644</v>
      </c>
      <c r="G632" s="44" t="s">
        <v>613</v>
      </c>
      <c r="H632" s="44" t="s">
        <v>481</v>
      </c>
      <c r="I632" s="44">
        <v>1</v>
      </c>
      <c r="J632" s="45">
        <v>1.093E-5</v>
      </c>
      <c r="K632" s="44">
        <v>0</v>
      </c>
      <c r="L632" s="44">
        <v>1</v>
      </c>
      <c r="M632" s="45">
        <v>5.2465897166841555E-4</v>
      </c>
      <c r="N632" s="45">
        <v>2.83E-6</v>
      </c>
      <c r="O632" s="44" t="s">
        <v>5591</v>
      </c>
    </row>
    <row r="633" spans="1:15" x14ac:dyDescent="0.35">
      <c r="A633" s="44" t="s">
        <v>24</v>
      </c>
      <c r="B633" s="44" t="s">
        <v>24</v>
      </c>
      <c r="C633" s="44" t="s">
        <v>896</v>
      </c>
      <c r="D633" s="44">
        <v>33</v>
      </c>
      <c r="E633" s="44" t="s">
        <v>1802</v>
      </c>
      <c r="F633" s="44" t="s">
        <v>1636</v>
      </c>
      <c r="G633" s="44" t="s">
        <v>617</v>
      </c>
      <c r="H633" s="44" t="s">
        <v>481</v>
      </c>
      <c r="I633" s="44">
        <v>1</v>
      </c>
      <c r="J633" s="45">
        <v>1.093E-5</v>
      </c>
      <c r="K633" s="44">
        <v>0</v>
      </c>
      <c r="L633" s="44">
        <v>1</v>
      </c>
      <c r="M633" s="45">
        <v>5.2465897166841555E-4</v>
      </c>
      <c r="N633" s="45">
        <v>4.2400000000000001E-6</v>
      </c>
      <c r="O633" s="44" t="s">
        <v>5592</v>
      </c>
    </row>
    <row r="634" spans="1:15" x14ac:dyDescent="0.35">
      <c r="A634" s="38" t="s">
        <v>24</v>
      </c>
      <c r="B634" s="38" t="s">
        <v>24</v>
      </c>
      <c r="C634" s="38" t="s">
        <v>899</v>
      </c>
      <c r="D634" s="38">
        <v>274</v>
      </c>
      <c r="E634" s="38" t="s">
        <v>790</v>
      </c>
      <c r="F634" s="38" t="s">
        <v>1636</v>
      </c>
      <c r="G634" s="38" t="s">
        <v>594</v>
      </c>
      <c r="H634" s="38" t="s">
        <v>472</v>
      </c>
      <c r="I634" s="38">
        <v>1</v>
      </c>
      <c r="J634" s="39">
        <v>1.093E-5</v>
      </c>
      <c r="K634" s="38">
        <v>0</v>
      </c>
      <c r="L634" s="38">
        <v>1</v>
      </c>
      <c r="M634" s="39">
        <v>5.2465897166841555E-4</v>
      </c>
      <c r="N634" s="39">
        <v>1.5549999999999999E-5</v>
      </c>
      <c r="O634" s="38" t="s">
        <v>5593</v>
      </c>
    </row>
    <row r="635" spans="1:15" x14ac:dyDescent="0.35">
      <c r="A635" s="38" t="s">
        <v>24</v>
      </c>
      <c r="B635" s="38" t="s">
        <v>24</v>
      </c>
      <c r="C635" s="38" t="s">
        <v>902</v>
      </c>
      <c r="D635" s="38">
        <v>141</v>
      </c>
      <c r="E635" s="38" t="s">
        <v>1805</v>
      </c>
      <c r="F635" s="38" t="s">
        <v>1636</v>
      </c>
      <c r="G635" s="38" t="s">
        <v>476</v>
      </c>
      <c r="H635" s="38" t="s">
        <v>476</v>
      </c>
      <c r="I635" s="38">
        <v>1</v>
      </c>
      <c r="J635" s="39">
        <v>1.093E-5</v>
      </c>
      <c r="K635" s="38">
        <v>0</v>
      </c>
      <c r="L635" s="38">
        <v>1</v>
      </c>
      <c r="M635" s="39">
        <v>5.2465897166841555E-4</v>
      </c>
      <c r="N635" s="39">
        <v>4.2400000000000001E-6</v>
      </c>
      <c r="O635" s="38" t="s">
        <v>5594</v>
      </c>
    </row>
    <row r="636" spans="1:15" x14ac:dyDescent="0.35">
      <c r="A636" s="38" t="s">
        <v>24</v>
      </c>
      <c r="B636" s="38" t="s">
        <v>24</v>
      </c>
      <c r="C636" s="38" t="s">
        <v>905</v>
      </c>
      <c r="D636" s="38">
        <v>150</v>
      </c>
      <c r="E636" s="38" t="s">
        <v>1807</v>
      </c>
      <c r="F636" s="38" t="s">
        <v>1636</v>
      </c>
      <c r="G636" s="38" t="s">
        <v>476</v>
      </c>
      <c r="H636" s="38" t="s">
        <v>476</v>
      </c>
      <c r="I636" s="38">
        <v>1</v>
      </c>
      <c r="J636" s="39">
        <v>1.093E-5</v>
      </c>
      <c r="K636" s="38">
        <v>0</v>
      </c>
      <c r="L636" s="38">
        <v>1</v>
      </c>
      <c r="M636" s="39">
        <v>5.2465897166841555E-4</v>
      </c>
      <c r="N636" s="39">
        <v>3.5300000000000001E-6</v>
      </c>
      <c r="O636" s="38" t="s">
        <v>5595</v>
      </c>
    </row>
    <row r="637" spans="1:15" x14ac:dyDescent="0.35">
      <c r="A637" s="38" t="s">
        <v>24</v>
      </c>
      <c r="B637" s="38" t="s">
        <v>24</v>
      </c>
      <c r="C637" s="38" t="s">
        <v>908</v>
      </c>
      <c r="D637" s="38">
        <v>181</v>
      </c>
      <c r="E637" s="38" t="s">
        <v>1327</v>
      </c>
      <c r="F637" s="38" t="s">
        <v>1636</v>
      </c>
      <c r="G637" s="38" t="s">
        <v>596</v>
      </c>
      <c r="H637" s="38" t="s">
        <v>472</v>
      </c>
      <c r="I637" s="38">
        <v>1</v>
      </c>
      <c r="J637" s="39">
        <v>1.093E-5</v>
      </c>
      <c r="K637" s="38">
        <v>0</v>
      </c>
      <c r="L637" s="38">
        <v>1</v>
      </c>
      <c r="M637" s="39">
        <v>5.2465897166841555E-4</v>
      </c>
      <c r="N637" s="39">
        <v>7.0999999999999998E-7</v>
      </c>
      <c r="O637" s="38" t="s">
        <v>5596</v>
      </c>
    </row>
    <row r="638" spans="1:15" x14ac:dyDescent="0.35">
      <c r="A638" s="42" t="s">
        <v>24</v>
      </c>
      <c r="B638" s="42" t="s">
        <v>24</v>
      </c>
      <c r="C638" s="42" t="s">
        <v>911</v>
      </c>
      <c r="D638" s="42">
        <v>100</v>
      </c>
      <c r="E638" s="42" t="s">
        <v>1810</v>
      </c>
      <c r="F638" s="42" t="s">
        <v>1644</v>
      </c>
      <c r="G638" s="42" t="s">
        <v>611</v>
      </c>
      <c r="H638" s="42" t="s">
        <v>480</v>
      </c>
      <c r="I638" s="42">
        <v>1</v>
      </c>
      <c r="J638" s="43">
        <v>1.093E-5</v>
      </c>
      <c r="K638" s="42">
        <v>0</v>
      </c>
      <c r="L638" s="42">
        <v>1</v>
      </c>
      <c r="M638" s="43">
        <v>5.2465897166841555E-4</v>
      </c>
      <c r="N638" s="43">
        <v>7.7700000000000001E-6</v>
      </c>
      <c r="O638" s="42" t="s">
        <v>5597</v>
      </c>
    </row>
    <row r="639" spans="1:15" x14ac:dyDescent="0.35">
      <c r="A639" s="44" t="s">
        <v>24</v>
      </c>
      <c r="B639" s="44" t="s">
        <v>24</v>
      </c>
      <c r="C639" s="44" t="s">
        <v>914</v>
      </c>
      <c r="D639" s="44">
        <v>38</v>
      </c>
      <c r="E639" s="44" t="s">
        <v>1812</v>
      </c>
      <c r="F639" s="44" t="s">
        <v>1632</v>
      </c>
      <c r="G639" s="44" t="s">
        <v>614</v>
      </c>
      <c r="H639" s="44" t="s">
        <v>481</v>
      </c>
      <c r="I639" s="44">
        <v>1</v>
      </c>
      <c r="J639" s="45">
        <v>1.093E-5</v>
      </c>
      <c r="K639" s="44">
        <v>0</v>
      </c>
      <c r="L639" s="44">
        <v>1</v>
      </c>
      <c r="M639" s="45">
        <v>5.2465897166841555E-4</v>
      </c>
      <c r="N639" s="45">
        <v>2.1909999999999999E-5</v>
      </c>
      <c r="O639" s="44" t="s">
        <v>5598</v>
      </c>
    </row>
    <row r="640" spans="1:15" x14ac:dyDescent="0.35">
      <c r="A640" s="38" t="s">
        <v>24</v>
      </c>
      <c r="B640" s="38" t="s">
        <v>24</v>
      </c>
      <c r="C640" s="38" t="s">
        <v>917</v>
      </c>
      <c r="D640" s="38">
        <v>140</v>
      </c>
      <c r="E640" s="38" t="s">
        <v>1814</v>
      </c>
      <c r="F640" s="38" t="s">
        <v>1636</v>
      </c>
      <c r="G640" s="38" t="s">
        <v>476</v>
      </c>
      <c r="H640" s="38" t="s">
        <v>476</v>
      </c>
      <c r="I640" s="38">
        <v>1</v>
      </c>
      <c r="J640" s="39">
        <v>1.093E-5</v>
      </c>
      <c r="K640" s="38">
        <v>0</v>
      </c>
      <c r="L640" s="38">
        <v>1</v>
      </c>
      <c r="M640" s="39">
        <v>5.2465897166841555E-4</v>
      </c>
      <c r="N640" s="39">
        <v>1.414E-5</v>
      </c>
      <c r="O640" s="38" t="s">
        <v>5599</v>
      </c>
    </row>
    <row r="641" spans="1:15" x14ac:dyDescent="0.35">
      <c r="A641" s="44" t="s">
        <v>24</v>
      </c>
      <c r="B641" s="44" t="s">
        <v>24</v>
      </c>
      <c r="C641" s="44" t="s">
        <v>920</v>
      </c>
      <c r="D641" s="44">
        <v>61</v>
      </c>
      <c r="E641" s="44" t="s">
        <v>1816</v>
      </c>
      <c r="F641" s="44" t="s">
        <v>1632</v>
      </c>
      <c r="G641" s="44" t="s">
        <v>616</v>
      </c>
      <c r="H641" s="44" t="s">
        <v>481</v>
      </c>
      <c r="I641" s="44">
        <v>1</v>
      </c>
      <c r="J641" s="45">
        <v>1.093E-5</v>
      </c>
      <c r="K641" s="44">
        <v>0</v>
      </c>
      <c r="L641" s="44">
        <v>1</v>
      </c>
      <c r="M641" s="45">
        <v>5.2465897166841555E-4</v>
      </c>
      <c r="N641" s="45">
        <v>3.5300000000000001E-6</v>
      </c>
      <c r="O641" s="44" t="s">
        <v>5600</v>
      </c>
    </row>
    <row r="642" spans="1:15" x14ac:dyDescent="0.35">
      <c r="A642" s="44" t="s">
        <v>24</v>
      </c>
      <c r="B642" s="44" t="s">
        <v>24</v>
      </c>
      <c r="C642" s="44" t="s">
        <v>923</v>
      </c>
      <c r="D642" s="44">
        <v>49</v>
      </c>
      <c r="E642" s="44" t="s">
        <v>1818</v>
      </c>
      <c r="F642" s="44" t="s">
        <v>1651</v>
      </c>
      <c r="G642" s="44" t="s">
        <v>613</v>
      </c>
      <c r="H642" s="44" t="s">
        <v>481</v>
      </c>
      <c r="I642" s="44">
        <v>1</v>
      </c>
      <c r="J642" s="45">
        <v>1.093E-5</v>
      </c>
      <c r="K642" s="44">
        <v>0</v>
      </c>
      <c r="L642" s="44">
        <v>1</v>
      </c>
      <c r="M642" s="45">
        <v>5.2465897166841555E-4</v>
      </c>
      <c r="N642" s="45">
        <v>3.0389999999999999E-5</v>
      </c>
      <c r="O642" s="44" t="s">
        <v>5601</v>
      </c>
    </row>
    <row r="643" spans="1:15" x14ac:dyDescent="0.35">
      <c r="A643" s="38" t="s">
        <v>24</v>
      </c>
      <c r="B643" s="38" t="s">
        <v>24</v>
      </c>
      <c r="C643" s="38" t="s">
        <v>926</v>
      </c>
      <c r="D643" s="38">
        <v>299</v>
      </c>
      <c r="E643" s="38" t="s">
        <v>1201</v>
      </c>
      <c r="F643" s="38" t="s">
        <v>1636</v>
      </c>
      <c r="G643" s="38" t="s">
        <v>600</v>
      </c>
      <c r="H643" s="38" t="s">
        <v>472</v>
      </c>
      <c r="I643" s="38">
        <v>1</v>
      </c>
      <c r="J643" s="39">
        <v>1.093E-5</v>
      </c>
      <c r="K643" s="38">
        <v>0</v>
      </c>
      <c r="L643" s="38">
        <v>1</v>
      </c>
      <c r="M643" s="39">
        <v>5.2465897166841555E-4</v>
      </c>
      <c r="N643" s="39">
        <v>1.202E-5</v>
      </c>
      <c r="O643" s="38" t="s">
        <v>5602</v>
      </c>
    </row>
    <row r="644" spans="1:15" x14ac:dyDescent="0.35">
      <c r="A644" s="44" t="s">
        <v>24</v>
      </c>
      <c r="B644" s="44" t="s">
        <v>24</v>
      </c>
      <c r="C644" s="44" t="s">
        <v>929</v>
      </c>
      <c r="D644" s="44">
        <v>76</v>
      </c>
      <c r="E644" s="44" t="s">
        <v>1821</v>
      </c>
      <c r="F644" s="44" t="s">
        <v>1651</v>
      </c>
      <c r="G644" s="44" t="s">
        <v>613</v>
      </c>
      <c r="H644" s="44" t="s">
        <v>481</v>
      </c>
      <c r="I644" s="44">
        <v>1</v>
      </c>
      <c r="J644" s="45">
        <v>1.093E-5</v>
      </c>
      <c r="K644" s="44">
        <v>0</v>
      </c>
      <c r="L644" s="44">
        <v>1</v>
      </c>
      <c r="M644" s="45">
        <v>5.2465897166841555E-4</v>
      </c>
      <c r="N644" s="45">
        <v>1.4100000000000001E-6</v>
      </c>
      <c r="O644" s="44" t="s">
        <v>5603</v>
      </c>
    </row>
    <row r="645" spans="1:15" x14ac:dyDescent="0.35">
      <c r="A645" s="38" t="s">
        <v>24</v>
      </c>
      <c r="B645" s="38" t="s">
        <v>24</v>
      </c>
      <c r="C645" s="38" t="s">
        <v>932</v>
      </c>
      <c r="D645" s="38">
        <v>255</v>
      </c>
      <c r="E645" s="38" t="s">
        <v>1823</v>
      </c>
      <c r="F645" s="38" t="s">
        <v>1636</v>
      </c>
      <c r="G645" s="38" t="s">
        <v>605</v>
      </c>
      <c r="H645" s="38" t="s">
        <v>472</v>
      </c>
      <c r="I645" s="38">
        <v>1</v>
      </c>
      <c r="J645" s="39">
        <v>1.093E-5</v>
      </c>
      <c r="K645" s="38">
        <v>0</v>
      </c>
      <c r="L645" s="38">
        <v>1</v>
      </c>
      <c r="M645" s="39">
        <v>5.2465897166841555E-4</v>
      </c>
      <c r="N645" s="39">
        <v>9.9000000000000001E-6</v>
      </c>
      <c r="O645" s="38" t="s">
        <v>5604</v>
      </c>
    </row>
    <row r="646" spans="1:15" x14ac:dyDescent="0.35">
      <c r="A646" s="38" t="s">
        <v>24</v>
      </c>
      <c r="B646" s="38" t="s">
        <v>24</v>
      </c>
      <c r="C646" s="38" t="s">
        <v>935</v>
      </c>
      <c r="D646" s="38">
        <v>308</v>
      </c>
      <c r="E646" s="38" t="s">
        <v>1081</v>
      </c>
      <c r="F646" s="38" t="s">
        <v>1636</v>
      </c>
      <c r="G646" s="38" t="s">
        <v>604</v>
      </c>
      <c r="H646" s="38" t="s">
        <v>472</v>
      </c>
      <c r="I646" s="38">
        <v>1</v>
      </c>
      <c r="J646" s="39">
        <v>1.093E-5</v>
      </c>
      <c r="K646" s="38">
        <v>0</v>
      </c>
      <c r="L646" s="38">
        <v>1</v>
      </c>
      <c r="M646" s="39">
        <v>5.2465897166841555E-4</v>
      </c>
      <c r="N646" s="39">
        <v>4.95E-6</v>
      </c>
      <c r="O646" s="38" t="s">
        <v>5605</v>
      </c>
    </row>
    <row r="647" spans="1:15" x14ac:dyDescent="0.35">
      <c r="A647" s="38" t="s">
        <v>24</v>
      </c>
      <c r="B647" s="38" t="s">
        <v>24</v>
      </c>
      <c r="C647" s="38" t="s">
        <v>938</v>
      </c>
      <c r="D647" s="38">
        <v>323</v>
      </c>
      <c r="E647" s="38" t="s">
        <v>1826</v>
      </c>
      <c r="F647" s="38" t="s">
        <v>1636</v>
      </c>
      <c r="G647" s="38" t="s">
        <v>596</v>
      </c>
      <c r="H647" s="38" t="s">
        <v>472</v>
      </c>
      <c r="I647" s="38">
        <v>1</v>
      </c>
      <c r="J647" s="39">
        <v>1.093E-5</v>
      </c>
      <c r="K647" s="38">
        <v>0</v>
      </c>
      <c r="L647" s="38">
        <v>1</v>
      </c>
      <c r="M647" s="39">
        <v>5.2465897166841555E-4</v>
      </c>
      <c r="N647" s="39">
        <v>2.6149999999999999E-5</v>
      </c>
      <c r="O647" s="38" t="s">
        <v>5606</v>
      </c>
    </row>
    <row r="648" spans="1:15" x14ac:dyDescent="0.35">
      <c r="A648" s="38" t="s">
        <v>24</v>
      </c>
      <c r="B648" s="38" t="s">
        <v>24</v>
      </c>
      <c r="C648" s="38" t="s">
        <v>941</v>
      </c>
      <c r="D648" s="38">
        <v>256</v>
      </c>
      <c r="E648" s="38" t="s">
        <v>1828</v>
      </c>
      <c r="F648" s="38" t="s">
        <v>1636</v>
      </c>
      <c r="G648" s="38" t="s">
        <v>605</v>
      </c>
      <c r="H648" s="38" t="s">
        <v>472</v>
      </c>
      <c r="I648" s="38">
        <v>1</v>
      </c>
      <c r="J648" s="39">
        <v>1.093E-5</v>
      </c>
      <c r="K648" s="38">
        <v>0</v>
      </c>
      <c r="L648" s="38">
        <v>1</v>
      </c>
      <c r="M648" s="39">
        <v>5.2465897166841555E-4</v>
      </c>
      <c r="N648" s="39">
        <v>2.4029999999999999E-5</v>
      </c>
      <c r="O648" s="38" t="s">
        <v>5607</v>
      </c>
    </row>
    <row r="649" spans="1:15" x14ac:dyDescent="0.35">
      <c r="A649" s="42" t="s">
        <v>24</v>
      </c>
      <c r="B649" s="42" t="s">
        <v>24</v>
      </c>
      <c r="C649" s="42" t="s">
        <v>944</v>
      </c>
      <c r="D649" s="42">
        <v>102</v>
      </c>
      <c r="E649" s="42" t="s">
        <v>1830</v>
      </c>
      <c r="F649" s="42" t="s">
        <v>1831</v>
      </c>
      <c r="G649" s="42" t="s">
        <v>611</v>
      </c>
      <c r="H649" s="42" t="s">
        <v>480</v>
      </c>
      <c r="I649" s="42">
        <v>1</v>
      </c>
      <c r="J649" s="43">
        <v>1.093E-5</v>
      </c>
      <c r="K649" s="42">
        <v>0</v>
      </c>
      <c r="L649" s="42">
        <v>1</v>
      </c>
      <c r="M649" s="43">
        <v>5.2465897166841555E-4</v>
      </c>
      <c r="N649" s="43">
        <v>4.2400000000000001E-6</v>
      </c>
      <c r="O649" s="42" t="s">
        <v>5608</v>
      </c>
    </row>
    <row r="650" spans="1:15" x14ac:dyDescent="0.35">
      <c r="A650" s="38" t="s">
        <v>24</v>
      </c>
      <c r="B650" s="38" t="s">
        <v>24</v>
      </c>
      <c r="C650" s="38" t="s">
        <v>947</v>
      </c>
      <c r="D650" s="38">
        <v>259</v>
      </c>
      <c r="E650" s="38" t="s">
        <v>1833</v>
      </c>
      <c r="F650" s="38" t="s">
        <v>1636</v>
      </c>
      <c r="G650" s="38" t="s">
        <v>605</v>
      </c>
      <c r="H650" s="38" t="s">
        <v>472</v>
      </c>
      <c r="I650" s="38">
        <v>1</v>
      </c>
      <c r="J650" s="39">
        <v>1.093E-5</v>
      </c>
      <c r="K650" s="38">
        <v>0</v>
      </c>
      <c r="L650" s="38">
        <v>1</v>
      </c>
      <c r="M650" s="39">
        <v>5.2465897166841555E-4</v>
      </c>
      <c r="N650" s="39">
        <v>1.343E-5</v>
      </c>
      <c r="O650" s="38" t="s">
        <v>5609</v>
      </c>
    </row>
    <row r="651" spans="1:15" x14ac:dyDescent="0.35">
      <c r="A651" s="44" t="s">
        <v>24</v>
      </c>
      <c r="B651" s="44" t="s">
        <v>24</v>
      </c>
      <c r="C651" s="44" t="s">
        <v>950</v>
      </c>
      <c r="D651" s="44">
        <v>29</v>
      </c>
      <c r="E651" s="44" t="s">
        <v>725</v>
      </c>
      <c r="F651" s="44" t="s">
        <v>1632</v>
      </c>
      <c r="G651" s="44" t="s">
        <v>614</v>
      </c>
      <c r="H651" s="44" t="s">
        <v>481</v>
      </c>
      <c r="I651" s="44">
        <v>1</v>
      </c>
      <c r="J651" s="45">
        <v>1.093E-5</v>
      </c>
      <c r="K651" s="44">
        <v>0</v>
      </c>
      <c r="L651" s="44">
        <v>1</v>
      </c>
      <c r="M651" s="45">
        <v>5.2465897166841555E-4</v>
      </c>
      <c r="N651" s="45">
        <v>2.6149999999999999E-5</v>
      </c>
      <c r="O651" s="44" t="s">
        <v>5610</v>
      </c>
    </row>
    <row r="652" spans="1:15" x14ac:dyDescent="0.35">
      <c r="A652" s="44" t="s">
        <v>24</v>
      </c>
      <c r="B652" s="44" t="s">
        <v>24</v>
      </c>
      <c r="C652" s="44" t="s">
        <v>953</v>
      </c>
      <c r="D652" s="44">
        <v>373</v>
      </c>
      <c r="E652" s="44" t="s">
        <v>1836</v>
      </c>
      <c r="F652" s="44" t="s">
        <v>1632</v>
      </c>
      <c r="G652" s="44" t="s">
        <v>616</v>
      </c>
      <c r="H652" s="44" t="s">
        <v>481</v>
      </c>
      <c r="I652" s="44">
        <v>1</v>
      </c>
      <c r="J652" s="45">
        <v>1.093E-5</v>
      </c>
      <c r="K652" s="44">
        <v>0</v>
      </c>
      <c r="L652" s="44">
        <v>1</v>
      </c>
      <c r="M652" s="45">
        <v>5.2465897166841555E-4</v>
      </c>
      <c r="N652" s="45">
        <v>1.4100000000000001E-6</v>
      </c>
      <c r="O652" s="44" t="s">
        <v>5611</v>
      </c>
    </row>
    <row r="653" spans="1:15" x14ac:dyDescent="0.35">
      <c r="A653" s="44" t="s">
        <v>24</v>
      </c>
      <c r="B653" s="44" t="s">
        <v>24</v>
      </c>
      <c r="C653" s="44" t="s">
        <v>956</v>
      </c>
      <c r="D653" s="44">
        <v>376</v>
      </c>
      <c r="E653" s="44" t="s">
        <v>1838</v>
      </c>
      <c r="F653" s="44" t="s">
        <v>1651</v>
      </c>
      <c r="G653" s="44" t="s">
        <v>613</v>
      </c>
      <c r="H653" s="44" t="s">
        <v>481</v>
      </c>
      <c r="I653" s="44">
        <v>1</v>
      </c>
      <c r="J653" s="45">
        <v>1.093E-5</v>
      </c>
      <c r="K653" s="44">
        <v>0</v>
      </c>
      <c r="L653" s="44">
        <v>1</v>
      </c>
      <c r="M653" s="45">
        <v>5.2465897166841555E-4</v>
      </c>
      <c r="N653" s="45">
        <v>2.05E-5</v>
      </c>
      <c r="O653" s="44" t="s">
        <v>5612</v>
      </c>
    </row>
    <row r="654" spans="1:15" x14ac:dyDescent="0.35">
      <c r="A654" s="44" t="s">
        <v>24</v>
      </c>
      <c r="B654" s="44" t="s">
        <v>24</v>
      </c>
      <c r="C654" s="44" t="s">
        <v>959</v>
      </c>
      <c r="D654" s="44">
        <v>52</v>
      </c>
      <c r="E654" s="44" t="s">
        <v>1840</v>
      </c>
      <c r="F654" s="44" t="s">
        <v>1632</v>
      </c>
      <c r="G654" s="44" t="s">
        <v>616</v>
      </c>
      <c r="H654" s="44" t="s">
        <v>481</v>
      </c>
      <c r="I654" s="44">
        <v>1</v>
      </c>
      <c r="J654" s="45">
        <v>1.093E-5</v>
      </c>
      <c r="K654" s="44">
        <v>0</v>
      </c>
      <c r="L654" s="44">
        <v>1</v>
      </c>
      <c r="M654" s="45">
        <v>5.2465897166841555E-4</v>
      </c>
      <c r="N654" s="45">
        <v>1.343E-5</v>
      </c>
      <c r="O654" s="44" t="s">
        <v>5613</v>
      </c>
    </row>
    <row r="655" spans="1:15" x14ac:dyDescent="0.35">
      <c r="A655" s="38" t="s">
        <v>24</v>
      </c>
      <c r="B655" s="38" t="s">
        <v>24</v>
      </c>
      <c r="C655" s="38" t="s">
        <v>962</v>
      </c>
      <c r="D655" s="38">
        <v>257</v>
      </c>
      <c r="E655" s="38" t="s">
        <v>1842</v>
      </c>
      <c r="F655" s="38" t="s">
        <v>1636</v>
      </c>
      <c r="G655" s="38" t="s">
        <v>605</v>
      </c>
      <c r="H655" s="38" t="s">
        <v>472</v>
      </c>
      <c r="I655" s="38">
        <v>1</v>
      </c>
      <c r="J655" s="39">
        <v>1.093E-5</v>
      </c>
      <c r="K655" s="38">
        <v>0</v>
      </c>
      <c r="L655" s="38">
        <v>1</v>
      </c>
      <c r="M655" s="39">
        <v>5.2465897166841555E-4</v>
      </c>
      <c r="N655" s="39">
        <v>1.696E-5</v>
      </c>
      <c r="O655" s="38" t="s">
        <v>5614</v>
      </c>
    </row>
    <row r="656" spans="1:15" x14ac:dyDescent="0.35">
      <c r="A656" s="36" t="s">
        <v>24</v>
      </c>
      <c r="B656" s="36" t="s">
        <v>24</v>
      </c>
      <c r="C656" s="36" t="s">
        <v>965</v>
      </c>
      <c r="D656" s="36">
        <v>16</v>
      </c>
      <c r="E656" s="36" t="s">
        <v>1844</v>
      </c>
      <c r="F656" s="36" t="s">
        <v>1636</v>
      </c>
      <c r="G656" s="36" t="s">
        <v>421</v>
      </c>
      <c r="H656" s="36" t="s">
        <v>421</v>
      </c>
      <c r="I656" s="36">
        <v>0</v>
      </c>
      <c r="J656" s="37">
        <v>0</v>
      </c>
      <c r="K656" s="36">
        <v>0</v>
      </c>
      <c r="L656" s="36">
        <v>0</v>
      </c>
      <c r="M656" s="37">
        <v>0</v>
      </c>
      <c r="N656" s="37">
        <v>0</v>
      </c>
      <c r="O656" s="36" t="s">
        <v>5615</v>
      </c>
    </row>
    <row r="657" spans="1:15" x14ac:dyDescent="0.35">
      <c r="A657" s="44" t="s">
        <v>24</v>
      </c>
      <c r="B657" s="44" t="s">
        <v>24</v>
      </c>
      <c r="C657" s="44" t="s">
        <v>968</v>
      </c>
      <c r="D657" s="44">
        <v>22</v>
      </c>
      <c r="E657" s="44" t="s">
        <v>1846</v>
      </c>
      <c r="F657" s="44" t="s">
        <v>1632</v>
      </c>
      <c r="G657" s="44" t="s">
        <v>614</v>
      </c>
      <c r="H657" s="44" t="s">
        <v>481</v>
      </c>
      <c r="I657" s="44">
        <v>0</v>
      </c>
      <c r="J657" s="45">
        <v>0</v>
      </c>
      <c r="K657" s="44">
        <v>0</v>
      </c>
      <c r="L657" s="44">
        <v>0</v>
      </c>
      <c r="M657" s="45">
        <v>0</v>
      </c>
      <c r="N657" s="45">
        <v>1.202E-5</v>
      </c>
      <c r="O657" s="44" t="s">
        <v>5616</v>
      </c>
    </row>
    <row r="658" spans="1:15" x14ac:dyDescent="0.35">
      <c r="A658" s="44" t="s">
        <v>24</v>
      </c>
      <c r="B658" s="44" t="s">
        <v>24</v>
      </c>
      <c r="C658" s="44" t="s">
        <v>971</v>
      </c>
      <c r="D658" s="44">
        <v>26</v>
      </c>
      <c r="E658" s="44" t="s">
        <v>1848</v>
      </c>
      <c r="F658" s="44" t="s">
        <v>1632</v>
      </c>
      <c r="G658" s="44" t="s">
        <v>614</v>
      </c>
      <c r="H658" s="44" t="s">
        <v>481</v>
      </c>
      <c r="I658" s="44">
        <v>0</v>
      </c>
      <c r="J658" s="45">
        <v>0</v>
      </c>
      <c r="K658" s="44">
        <v>0</v>
      </c>
      <c r="L658" s="44">
        <v>0</v>
      </c>
      <c r="M658" s="45">
        <v>0</v>
      </c>
      <c r="N658" s="45">
        <v>3.5300000000000001E-6</v>
      </c>
      <c r="O658" s="44" t="s">
        <v>5617</v>
      </c>
    </row>
    <row r="659" spans="1:15" x14ac:dyDescent="0.35">
      <c r="A659" s="44" t="s">
        <v>24</v>
      </c>
      <c r="B659" s="44" t="s">
        <v>24</v>
      </c>
      <c r="C659" s="44" t="s">
        <v>974</v>
      </c>
      <c r="D659" s="44">
        <v>34</v>
      </c>
      <c r="E659" s="44" t="s">
        <v>1850</v>
      </c>
      <c r="F659" s="44" t="s">
        <v>1636</v>
      </c>
      <c r="G659" s="44" t="s">
        <v>617</v>
      </c>
      <c r="H659" s="44" t="s">
        <v>481</v>
      </c>
      <c r="I659" s="44">
        <v>0</v>
      </c>
      <c r="J659" s="45">
        <v>0</v>
      </c>
      <c r="K659" s="44">
        <v>0</v>
      </c>
      <c r="L659" s="44">
        <v>0</v>
      </c>
      <c r="M659" s="45">
        <v>0</v>
      </c>
      <c r="N659" s="45">
        <v>2.83E-6</v>
      </c>
      <c r="O659" s="44" t="s">
        <v>5618</v>
      </c>
    </row>
    <row r="660" spans="1:15" x14ac:dyDescent="0.35">
      <c r="A660" s="44" t="s">
        <v>24</v>
      </c>
      <c r="B660" s="44" t="s">
        <v>24</v>
      </c>
      <c r="C660" s="44" t="s">
        <v>977</v>
      </c>
      <c r="D660" s="44">
        <v>35</v>
      </c>
      <c r="E660" s="44" t="s">
        <v>1852</v>
      </c>
      <c r="F660" s="44" t="s">
        <v>1636</v>
      </c>
      <c r="G660" s="44" t="s">
        <v>617</v>
      </c>
      <c r="H660" s="44" t="s">
        <v>481</v>
      </c>
      <c r="I660" s="44">
        <v>0</v>
      </c>
      <c r="J660" s="45">
        <v>0</v>
      </c>
      <c r="K660" s="44">
        <v>0</v>
      </c>
      <c r="L660" s="44">
        <v>0</v>
      </c>
      <c r="M660" s="45">
        <v>0</v>
      </c>
      <c r="N660" s="45">
        <v>7.0999999999999998E-7</v>
      </c>
      <c r="O660" s="44" t="s">
        <v>5619</v>
      </c>
    </row>
    <row r="661" spans="1:15" x14ac:dyDescent="0.35">
      <c r="A661" s="44" t="s">
        <v>24</v>
      </c>
      <c r="B661" s="44" t="s">
        <v>24</v>
      </c>
      <c r="C661" s="44" t="s">
        <v>980</v>
      </c>
      <c r="D661" s="44">
        <v>36</v>
      </c>
      <c r="E661" s="44" t="s">
        <v>865</v>
      </c>
      <c r="F661" s="44" t="s">
        <v>1636</v>
      </c>
      <c r="G661" s="44" t="s">
        <v>617</v>
      </c>
      <c r="H661" s="44" t="s">
        <v>481</v>
      </c>
      <c r="I661" s="44">
        <v>0</v>
      </c>
      <c r="J661" s="45">
        <v>0</v>
      </c>
      <c r="K661" s="44">
        <v>0</v>
      </c>
      <c r="L661" s="44">
        <v>0</v>
      </c>
      <c r="M661" s="45">
        <v>0</v>
      </c>
      <c r="N661" s="45">
        <v>0</v>
      </c>
      <c r="O661" s="44" t="s">
        <v>5620</v>
      </c>
    </row>
    <row r="662" spans="1:15" x14ac:dyDescent="0.35">
      <c r="A662" s="44" t="s">
        <v>24</v>
      </c>
      <c r="B662" s="44" t="s">
        <v>24</v>
      </c>
      <c r="C662" s="44" t="s">
        <v>983</v>
      </c>
      <c r="D662" s="44">
        <v>37</v>
      </c>
      <c r="E662" s="44" t="s">
        <v>898</v>
      </c>
      <c r="F662" s="44" t="s">
        <v>1632</v>
      </c>
      <c r="G662" s="44" t="s">
        <v>614</v>
      </c>
      <c r="H662" s="44" t="s">
        <v>481</v>
      </c>
      <c r="I662" s="44">
        <v>0</v>
      </c>
      <c r="J662" s="45">
        <v>0</v>
      </c>
      <c r="K662" s="44">
        <v>0</v>
      </c>
      <c r="L662" s="44">
        <v>0</v>
      </c>
      <c r="M662" s="45">
        <v>0</v>
      </c>
      <c r="N662" s="45">
        <v>2.83E-6</v>
      </c>
      <c r="O662" s="44" t="s">
        <v>5621</v>
      </c>
    </row>
    <row r="663" spans="1:15" x14ac:dyDescent="0.35">
      <c r="A663" s="44" t="s">
        <v>24</v>
      </c>
      <c r="B663" s="44" t="s">
        <v>24</v>
      </c>
      <c r="C663" s="44" t="s">
        <v>986</v>
      </c>
      <c r="D663" s="44">
        <v>40</v>
      </c>
      <c r="E663" s="44" t="s">
        <v>1856</v>
      </c>
      <c r="F663" s="44" t="s">
        <v>1632</v>
      </c>
      <c r="G663" s="44" t="s">
        <v>614</v>
      </c>
      <c r="H663" s="44" t="s">
        <v>481</v>
      </c>
      <c r="I663" s="44">
        <v>0</v>
      </c>
      <c r="J663" s="45">
        <v>0</v>
      </c>
      <c r="K663" s="44">
        <v>0</v>
      </c>
      <c r="L663" s="44">
        <v>0</v>
      </c>
      <c r="M663" s="45">
        <v>0</v>
      </c>
      <c r="N663" s="45">
        <v>1.4100000000000001E-6</v>
      </c>
      <c r="O663" s="44" t="s">
        <v>5622</v>
      </c>
    </row>
    <row r="664" spans="1:15" x14ac:dyDescent="0.35">
      <c r="A664" s="44" t="s">
        <v>24</v>
      </c>
      <c r="B664" s="44" t="s">
        <v>24</v>
      </c>
      <c r="C664" s="44" t="s">
        <v>989</v>
      </c>
      <c r="D664" s="44">
        <v>41</v>
      </c>
      <c r="E664" s="44" t="s">
        <v>1858</v>
      </c>
      <c r="F664" s="44" t="s">
        <v>1632</v>
      </c>
      <c r="G664" s="44" t="s">
        <v>614</v>
      </c>
      <c r="H664" s="44" t="s">
        <v>481</v>
      </c>
      <c r="I664" s="44">
        <v>0</v>
      </c>
      <c r="J664" s="45">
        <v>0</v>
      </c>
      <c r="K664" s="44">
        <v>0</v>
      </c>
      <c r="L664" s="44">
        <v>0</v>
      </c>
      <c r="M664" s="45">
        <v>0</v>
      </c>
      <c r="N664" s="45">
        <v>0</v>
      </c>
      <c r="O664" s="44" t="s">
        <v>5623</v>
      </c>
    </row>
    <row r="665" spans="1:15" x14ac:dyDescent="0.35">
      <c r="A665" s="44" t="s">
        <v>24</v>
      </c>
      <c r="B665" s="44" t="s">
        <v>24</v>
      </c>
      <c r="C665" s="44" t="s">
        <v>992</v>
      </c>
      <c r="D665" s="44">
        <v>42</v>
      </c>
      <c r="E665" s="44" t="s">
        <v>1860</v>
      </c>
      <c r="F665" s="44" t="s">
        <v>1632</v>
      </c>
      <c r="G665" s="44" t="s">
        <v>614</v>
      </c>
      <c r="H665" s="44" t="s">
        <v>481</v>
      </c>
      <c r="I665" s="44">
        <v>0</v>
      </c>
      <c r="J665" s="45">
        <v>0</v>
      </c>
      <c r="K665" s="44">
        <v>0</v>
      </c>
      <c r="L665" s="44">
        <v>0</v>
      </c>
      <c r="M665" s="45">
        <v>0</v>
      </c>
      <c r="N665" s="45">
        <v>0</v>
      </c>
      <c r="O665" s="44" t="s">
        <v>5624</v>
      </c>
    </row>
    <row r="666" spans="1:15" x14ac:dyDescent="0.35">
      <c r="A666" s="44" t="s">
        <v>24</v>
      </c>
      <c r="B666" s="44" t="s">
        <v>24</v>
      </c>
      <c r="C666" s="44" t="s">
        <v>995</v>
      </c>
      <c r="D666" s="44">
        <v>43</v>
      </c>
      <c r="E666" s="44" t="s">
        <v>1862</v>
      </c>
      <c r="F666" s="44" t="s">
        <v>1632</v>
      </c>
      <c r="G666" s="44" t="s">
        <v>614</v>
      </c>
      <c r="H666" s="44" t="s">
        <v>481</v>
      </c>
      <c r="I666" s="44">
        <v>0</v>
      </c>
      <c r="J666" s="45">
        <v>0</v>
      </c>
      <c r="K666" s="44">
        <v>0</v>
      </c>
      <c r="L666" s="44">
        <v>0</v>
      </c>
      <c r="M666" s="45">
        <v>0</v>
      </c>
      <c r="N666" s="45">
        <v>0</v>
      </c>
      <c r="O666" s="44" t="s">
        <v>5625</v>
      </c>
    </row>
    <row r="667" spans="1:15" x14ac:dyDescent="0.35">
      <c r="A667" s="44" t="s">
        <v>24</v>
      </c>
      <c r="B667" s="44" t="s">
        <v>24</v>
      </c>
      <c r="C667" s="44" t="s">
        <v>998</v>
      </c>
      <c r="D667" s="44">
        <v>56</v>
      </c>
      <c r="E667" s="44" t="s">
        <v>1864</v>
      </c>
      <c r="F667" s="44" t="s">
        <v>1632</v>
      </c>
      <c r="G667" s="44" t="s">
        <v>616</v>
      </c>
      <c r="H667" s="44" t="s">
        <v>481</v>
      </c>
      <c r="I667" s="44">
        <v>0</v>
      </c>
      <c r="J667" s="45">
        <v>0</v>
      </c>
      <c r="K667" s="44">
        <v>0</v>
      </c>
      <c r="L667" s="44">
        <v>0</v>
      </c>
      <c r="M667" s="45">
        <v>0</v>
      </c>
      <c r="N667" s="45">
        <v>2.12E-6</v>
      </c>
      <c r="O667" s="44" t="s">
        <v>5626</v>
      </c>
    </row>
    <row r="668" spans="1:15" x14ac:dyDescent="0.35">
      <c r="A668" s="44" t="s">
        <v>24</v>
      </c>
      <c r="B668" s="44" t="s">
        <v>24</v>
      </c>
      <c r="C668" s="44" t="s">
        <v>1001</v>
      </c>
      <c r="D668" s="44">
        <v>57</v>
      </c>
      <c r="E668" s="44" t="s">
        <v>1866</v>
      </c>
      <c r="F668" s="44" t="s">
        <v>1632</v>
      </c>
      <c r="G668" s="44" t="s">
        <v>616</v>
      </c>
      <c r="H668" s="44" t="s">
        <v>481</v>
      </c>
      <c r="I668" s="44">
        <v>0</v>
      </c>
      <c r="J668" s="45">
        <v>0</v>
      </c>
      <c r="K668" s="44">
        <v>0</v>
      </c>
      <c r="L668" s="44">
        <v>0</v>
      </c>
      <c r="M668" s="45">
        <v>0</v>
      </c>
      <c r="N668" s="45">
        <v>4.95E-6</v>
      </c>
      <c r="O668" s="44" t="s">
        <v>5627</v>
      </c>
    </row>
    <row r="669" spans="1:15" x14ac:dyDescent="0.35">
      <c r="A669" s="44" t="s">
        <v>24</v>
      </c>
      <c r="B669" s="44" t="s">
        <v>24</v>
      </c>
      <c r="C669" s="44" t="s">
        <v>1004</v>
      </c>
      <c r="D669" s="44">
        <v>58</v>
      </c>
      <c r="E669" s="44" t="s">
        <v>1868</v>
      </c>
      <c r="F669" s="44" t="s">
        <v>1632</v>
      </c>
      <c r="G669" s="44" t="s">
        <v>616</v>
      </c>
      <c r="H669" s="44" t="s">
        <v>481</v>
      </c>
      <c r="I669" s="44">
        <v>0</v>
      </c>
      <c r="J669" s="45">
        <v>0</v>
      </c>
      <c r="K669" s="44">
        <v>0</v>
      </c>
      <c r="L669" s="44">
        <v>0</v>
      </c>
      <c r="M669" s="45">
        <v>0</v>
      </c>
      <c r="N669" s="45">
        <v>2.262E-5</v>
      </c>
      <c r="O669" s="44" t="s">
        <v>5628</v>
      </c>
    </row>
    <row r="670" spans="1:15" x14ac:dyDescent="0.35">
      <c r="A670" s="44" t="s">
        <v>24</v>
      </c>
      <c r="B670" s="44" t="s">
        <v>24</v>
      </c>
      <c r="C670" s="44" t="s">
        <v>1007</v>
      </c>
      <c r="D670" s="44">
        <v>62</v>
      </c>
      <c r="E670" s="44" t="s">
        <v>1870</v>
      </c>
      <c r="F670" s="44" t="s">
        <v>1632</v>
      </c>
      <c r="G670" s="44" t="s">
        <v>616</v>
      </c>
      <c r="H670" s="44" t="s">
        <v>481</v>
      </c>
      <c r="I670" s="44">
        <v>0</v>
      </c>
      <c r="J670" s="45">
        <v>0</v>
      </c>
      <c r="K670" s="44">
        <v>0</v>
      </c>
      <c r="L670" s="44">
        <v>0</v>
      </c>
      <c r="M670" s="45">
        <v>0</v>
      </c>
      <c r="N670" s="45">
        <v>1.4100000000000001E-6</v>
      </c>
      <c r="O670" s="44" t="s">
        <v>5629</v>
      </c>
    </row>
    <row r="671" spans="1:15" x14ac:dyDescent="0.35">
      <c r="A671" s="44" t="s">
        <v>24</v>
      </c>
      <c r="B671" s="44" t="s">
        <v>24</v>
      </c>
      <c r="C671" s="44" t="s">
        <v>1010</v>
      </c>
      <c r="D671" s="44">
        <v>64</v>
      </c>
      <c r="E671" s="44" t="s">
        <v>1872</v>
      </c>
      <c r="F671" s="44" t="s">
        <v>1651</v>
      </c>
      <c r="G671" s="44" t="s">
        <v>613</v>
      </c>
      <c r="H671" s="44" t="s">
        <v>481</v>
      </c>
      <c r="I671" s="44">
        <v>0</v>
      </c>
      <c r="J671" s="45">
        <v>0</v>
      </c>
      <c r="K671" s="44">
        <v>0</v>
      </c>
      <c r="L671" s="44">
        <v>0</v>
      </c>
      <c r="M671" s="45">
        <v>0</v>
      </c>
      <c r="N671" s="45">
        <v>0</v>
      </c>
      <c r="O671" s="44" t="s">
        <v>5630</v>
      </c>
    </row>
    <row r="672" spans="1:15" x14ac:dyDescent="0.35">
      <c r="A672" s="44" t="s">
        <v>24</v>
      </c>
      <c r="B672" s="44" t="s">
        <v>24</v>
      </c>
      <c r="C672" s="44" t="s">
        <v>1013</v>
      </c>
      <c r="D672" s="44">
        <v>67</v>
      </c>
      <c r="E672" s="44" t="s">
        <v>1874</v>
      </c>
      <c r="F672" s="44" t="s">
        <v>1651</v>
      </c>
      <c r="G672" s="44" t="s">
        <v>615</v>
      </c>
      <c r="H672" s="44" t="s">
        <v>481</v>
      </c>
      <c r="I672" s="44">
        <v>0</v>
      </c>
      <c r="J672" s="45">
        <v>0</v>
      </c>
      <c r="K672" s="44">
        <v>0</v>
      </c>
      <c r="L672" s="44">
        <v>0</v>
      </c>
      <c r="M672" s="45">
        <v>0</v>
      </c>
      <c r="N672" s="45">
        <v>6.3600000000000001E-6</v>
      </c>
      <c r="O672" s="44" t="s">
        <v>5631</v>
      </c>
    </row>
    <row r="673" spans="1:15" x14ac:dyDescent="0.35">
      <c r="A673" s="44" t="s">
        <v>24</v>
      </c>
      <c r="B673" s="44" t="s">
        <v>24</v>
      </c>
      <c r="C673" s="44" t="s">
        <v>1016</v>
      </c>
      <c r="D673" s="44">
        <v>69</v>
      </c>
      <c r="E673" s="44" t="s">
        <v>1876</v>
      </c>
      <c r="F673" s="44" t="s">
        <v>1651</v>
      </c>
      <c r="G673" s="44" t="s">
        <v>613</v>
      </c>
      <c r="H673" s="44" t="s">
        <v>481</v>
      </c>
      <c r="I673" s="44">
        <v>0</v>
      </c>
      <c r="J673" s="45">
        <v>0</v>
      </c>
      <c r="K673" s="44">
        <v>0</v>
      </c>
      <c r="L673" s="44">
        <v>0</v>
      </c>
      <c r="M673" s="45">
        <v>0</v>
      </c>
      <c r="N673" s="45">
        <v>9.9000000000000001E-6</v>
      </c>
      <c r="O673" s="44" t="s">
        <v>5632</v>
      </c>
    </row>
    <row r="674" spans="1:15" x14ac:dyDescent="0.35">
      <c r="A674" s="44" t="s">
        <v>24</v>
      </c>
      <c r="B674" s="44" t="s">
        <v>24</v>
      </c>
      <c r="C674" s="44" t="s">
        <v>1019</v>
      </c>
      <c r="D674" s="44">
        <v>74</v>
      </c>
      <c r="E674" s="44" t="s">
        <v>1878</v>
      </c>
      <c r="F674" s="44" t="s">
        <v>1651</v>
      </c>
      <c r="G674" s="44" t="s">
        <v>613</v>
      </c>
      <c r="H674" s="44" t="s">
        <v>481</v>
      </c>
      <c r="I674" s="44">
        <v>0</v>
      </c>
      <c r="J674" s="45">
        <v>0</v>
      </c>
      <c r="K674" s="44">
        <v>0</v>
      </c>
      <c r="L674" s="44">
        <v>0</v>
      </c>
      <c r="M674" s="45">
        <v>0</v>
      </c>
      <c r="N674" s="45">
        <v>4.95E-6</v>
      </c>
      <c r="O674" s="44" t="s">
        <v>5633</v>
      </c>
    </row>
    <row r="675" spans="1:15" x14ac:dyDescent="0.35">
      <c r="A675" s="44" t="s">
        <v>24</v>
      </c>
      <c r="B675" s="44" t="s">
        <v>24</v>
      </c>
      <c r="C675" s="44" t="s">
        <v>1022</v>
      </c>
      <c r="D675" s="44">
        <v>75</v>
      </c>
      <c r="E675" s="44" t="s">
        <v>1880</v>
      </c>
      <c r="F675" s="44" t="s">
        <v>1651</v>
      </c>
      <c r="G675" s="44" t="s">
        <v>613</v>
      </c>
      <c r="H675" s="44" t="s">
        <v>481</v>
      </c>
      <c r="I675" s="44">
        <v>0</v>
      </c>
      <c r="J675" s="45">
        <v>0</v>
      </c>
      <c r="K675" s="44">
        <v>0</v>
      </c>
      <c r="L675" s="44">
        <v>0</v>
      </c>
      <c r="M675" s="45">
        <v>0</v>
      </c>
      <c r="N675" s="45">
        <v>7.0999999999999998E-7</v>
      </c>
      <c r="O675" s="44" t="s">
        <v>5634</v>
      </c>
    </row>
    <row r="676" spans="1:15" x14ac:dyDescent="0.35">
      <c r="A676" s="44" t="s">
        <v>24</v>
      </c>
      <c r="B676" s="44" t="s">
        <v>24</v>
      </c>
      <c r="C676" s="44" t="s">
        <v>1025</v>
      </c>
      <c r="D676" s="44">
        <v>77</v>
      </c>
      <c r="E676" s="44" t="s">
        <v>1882</v>
      </c>
      <c r="F676" s="44" t="s">
        <v>1651</v>
      </c>
      <c r="G676" s="44" t="s">
        <v>613</v>
      </c>
      <c r="H676" s="44" t="s">
        <v>481</v>
      </c>
      <c r="I676" s="44">
        <v>0</v>
      </c>
      <c r="J676" s="45">
        <v>0</v>
      </c>
      <c r="K676" s="44">
        <v>0</v>
      </c>
      <c r="L676" s="44">
        <v>0</v>
      </c>
      <c r="M676" s="45">
        <v>0</v>
      </c>
      <c r="N676" s="45">
        <v>0</v>
      </c>
      <c r="O676" s="44" t="s">
        <v>5635</v>
      </c>
    </row>
    <row r="677" spans="1:15" x14ac:dyDescent="0.35">
      <c r="A677" s="42" t="s">
        <v>24</v>
      </c>
      <c r="B677" s="42" t="s">
        <v>24</v>
      </c>
      <c r="C677" s="42" t="s">
        <v>1028</v>
      </c>
      <c r="D677" s="42">
        <v>97</v>
      </c>
      <c r="E677" s="42" t="s">
        <v>1884</v>
      </c>
      <c r="F677" s="42" t="s">
        <v>1644</v>
      </c>
      <c r="G677" s="42" t="s">
        <v>611</v>
      </c>
      <c r="H677" s="42" t="s">
        <v>480</v>
      </c>
      <c r="I677" s="42">
        <v>0</v>
      </c>
      <c r="J677" s="43">
        <v>0</v>
      </c>
      <c r="K677" s="42">
        <v>0</v>
      </c>
      <c r="L677" s="42">
        <v>0</v>
      </c>
      <c r="M677" s="43">
        <v>0</v>
      </c>
      <c r="N677" s="43">
        <v>1.4100000000000001E-6</v>
      </c>
      <c r="O677" s="42" t="s">
        <v>5636</v>
      </c>
    </row>
    <row r="678" spans="1:15" x14ac:dyDescent="0.35">
      <c r="A678" s="44" t="s">
        <v>24</v>
      </c>
      <c r="B678" s="44" t="s">
        <v>24</v>
      </c>
      <c r="C678" s="44" t="s">
        <v>1031</v>
      </c>
      <c r="D678" s="44">
        <v>108</v>
      </c>
      <c r="E678" s="44" t="s">
        <v>1886</v>
      </c>
      <c r="F678" s="44" t="s">
        <v>1632</v>
      </c>
      <c r="G678" s="44" t="s">
        <v>616</v>
      </c>
      <c r="H678" s="44" t="s">
        <v>481</v>
      </c>
      <c r="I678" s="44">
        <v>0</v>
      </c>
      <c r="J678" s="45">
        <v>0</v>
      </c>
      <c r="K678" s="44">
        <v>0</v>
      </c>
      <c r="L678" s="44">
        <v>0</v>
      </c>
      <c r="M678" s="45">
        <v>0</v>
      </c>
      <c r="N678" s="45">
        <v>1.4100000000000001E-6</v>
      </c>
      <c r="O678" s="44" t="s">
        <v>5637</v>
      </c>
    </row>
    <row r="679" spans="1:15" x14ac:dyDescent="0.35">
      <c r="A679" s="44" t="s">
        <v>24</v>
      </c>
      <c r="B679" s="44" t="s">
        <v>24</v>
      </c>
      <c r="C679" s="44" t="s">
        <v>1034</v>
      </c>
      <c r="D679" s="44">
        <v>114</v>
      </c>
      <c r="E679" s="44" t="s">
        <v>1888</v>
      </c>
      <c r="F679" s="44" t="s">
        <v>1651</v>
      </c>
      <c r="G679" s="44" t="s">
        <v>613</v>
      </c>
      <c r="H679" s="44" t="s">
        <v>481</v>
      </c>
      <c r="I679" s="44">
        <v>0</v>
      </c>
      <c r="J679" s="45">
        <v>0</v>
      </c>
      <c r="K679" s="44">
        <v>0</v>
      </c>
      <c r="L679" s="44">
        <v>0</v>
      </c>
      <c r="M679" s="45">
        <v>0</v>
      </c>
      <c r="N679" s="45">
        <v>2.5449999999999999E-5</v>
      </c>
      <c r="O679" s="44" t="s">
        <v>5638</v>
      </c>
    </row>
    <row r="680" spans="1:15" x14ac:dyDescent="0.35">
      <c r="A680" s="44" t="s">
        <v>24</v>
      </c>
      <c r="B680" s="44" t="s">
        <v>24</v>
      </c>
      <c r="C680" s="44" t="s">
        <v>1037</v>
      </c>
      <c r="D680" s="44">
        <v>118</v>
      </c>
      <c r="E680" s="44" t="s">
        <v>1890</v>
      </c>
      <c r="F680" s="44" t="s">
        <v>1651</v>
      </c>
      <c r="G680" s="44" t="s">
        <v>613</v>
      </c>
      <c r="H680" s="44" t="s">
        <v>481</v>
      </c>
      <c r="I680" s="44">
        <v>0</v>
      </c>
      <c r="J680" s="45">
        <v>0</v>
      </c>
      <c r="K680" s="44">
        <v>0</v>
      </c>
      <c r="L680" s="44">
        <v>0</v>
      </c>
      <c r="M680" s="45">
        <v>0</v>
      </c>
      <c r="N680" s="45">
        <v>2.12E-6</v>
      </c>
      <c r="O680" s="44" t="s">
        <v>5639</v>
      </c>
    </row>
    <row r="681" spans="1:15" x14ac:dyDescent="0.35">
      <c r="A681" s="44" t="s">
        <v>24</v>
      </c>
      <c r="B681" s="44" t="s">
        <v>24</v>
      </c>
      <c r="C681" s="44" t="s">
        <v>1040</v>
      </c>
      <c r="D681" s="44">
        <v>119</v>
      </c>
      <c r="E681" s="44" t="s">
        <v>1892</v>
      </c>
      <c r="F681" s="44" t="s">
        <v>1651</v>
      </c>
      <c r="G681" s="44" t="s">
        <v>613</v>
      </c>
      <c r="H681" s="44" t="s">
        <v>481</v>
      </c>
      <c r="I681" s="44">
        <v>0</v>
      </c>
      <c r="J681" s="45">
        <v>0</v>
      </c>
      <c r="K681" s="44">
        <v>0</v>
      </c>
      <c r="L681" s="44">
        <v>0</v>
      </c>
      <c r="M681" s="45">
        <v>0</v>
      </c>
      <c r="N681" s="45">
        <v>7.0999999999999998E-7</v>
      </c>
      <c r="O681" s="44" t="s">
        <v>5640</v>
      </c>
    </row>
    <row r="682" spans="1:15" x14ac:dyDescent="0.35">
      <c r="A682" s="38" t="s">
        <v>24</v>
      </c>
      <c r="B682" s="38" t="s">
        <v>24</v>
      </c>
      <c r="C682" s="38" t="s">
        <v>1043</v>
      </c>
      <c r="D682" s="38">
        <v>121</v>
      </c>
      <c r="E682" s="38" t="s">
        <v>1894</v>
      </c>
      <c r="F682" s="38" t="s">
        <v>1636</v>
      </c>
      <c r="G682" s="38" t="s">
        <v>476</v>
      </c>
      <c r="H682" s="38" t="s">
        <v>476</v>
      </c>
      <c r="I682" s="38">
        <v>0</v>
      </c>
      <c r="J682" s="39">
        <v>0</v>
      </c>
      <c r="K682" s="38">
        <v>0</v>
      </c>
      <c r="L682" s="38">
        <v>0</v>
      </c>
      <c r="M682" s="39">
        <v>0</v>
      </c>
      <c r="N682" s="39">
        <v>0</v>
      </c>
      <c r="O682" s="38" t="s">
        <v>5641</v>
      </c>
    </row>
    <row r="683" spans="1:15" x14ac:dyDescent="0.35">
      <c r="A683" s="38" t="s">
        <v>24</v>
      </c>
      <c r="B683" s="38" t="s">
        <v>24</v>
      </c>
      <c r="C683" s="38" t="s">
        <v>1046</v>
      </c>
      <c r="D683" s="38">
        <v>122</v>
      </c>
      <c r="E683" s="38" t="s">
        <v>1896</v>
      </c>
      <c r="F683" s="38" t="s">
        <v>1636</v>
      </c>
      <c r="G683" s="38" t="s">
        <v>476</v>
      </c>
      <c r="H683" s="38" t="s">
        <v>476</v>
      </c>
      <c r="I683" s="38">
        <v>0</v>
      </c>
      <c r="J683" s="39">
        <v>0</v>
      </c>
      <c r="K683" s="38">
        <v>0</v>
      </c>
      <c r="L683" s="38">
        <v>0</v>
      </c>
      <c r="M683" s="39">
        <v>0</v>
      </c>
      <c r="N683" s="39">
        <v>7.0999999999999998E-7</v>
      </c>
      <c r="O683" s="38" t="s">
        <v>5642</v>
      </c>
    </row>
    <row r="684" spans="1:15" x14ac:dyDescent="0.35">
      <c r="A684" s="38" t="s">
        <v>24</v>
      </c>
      <c r="B684" s="38" t="s">
        <v>24</v>
      </c>
      <c r="C684" s="38" t="s">
        <v>1049</v>
      </c>
      <c r="D684" s="38">
        <v>123</v>
      </c>
      <c r="E684" s="38" t="s">
        <v>1898</v>
      </c>
      <c r="F684" s="38" t="s">
        <v>1636</v>
      </c>
      <c r="G684" s="38" t="s">
        <v>476</v>
      </c>
      <c r="H684" s="38" t="s">
        <v>476</v>
      </c>
      <c r="I684" s="38">
        <v>0</v>
      </c>
      <c r="J684" s="39">
        <v>0</v>
      </c>
      <c r="K684" s="38">
        <v>0</v>
      </c>
      <c r="L684" s="38">
        <v>0</v>
      </c>
      <c r="M684" s="39">
        <v>0</v>
      </c>
      <c r="N684" s="39">
        <v>2.83E-6</v>
      </c>
      <c r="O684" s="38" t="s">
        <v>5643</v>
      </c>
    </row>
    <row r="685" spans="1:15" x14ac:dyDescent="0.35">
      <c r="A685" s="38" t="s">
        <v>24</v>
      </c>
      <c r="B685" s="38" t="s">
        <v>24</v>
      </c>
      <c r="C685" s="38" t="s">
        <v>1052</v>
      </c>
      <c r="D685" s="38">
        <v>124</v>
      </c>
      <c r="E685" s="38" t="s">
        <v>1900</v>
      </c>
      <c r="F685" s="38" t="s">
        <v>1636</v>
      </c>
      <c r="G685" s="38" t="s">
        <v>476</v>
      </c>
      <c r="H685" s="38" t="s">
        <v>476</v>
      </c>
      <c r="I685" s="38">
        <v>0</v>
      </c>
      <c r="J685" s="39">
        <v>0</v>
      </c>
      <c r="K685" s="38">
        <v>0</v>
      </c>
      <c r="L685" s="38">
        <v>0</v>
      </c>
      <c r="M685" s="39">
        <v>0</v>
      </c>
      <c r="N685" s="39">
        <v>0</v>
      </c>
      <c r="O685" s="38" t="s">
        <v>5644</v>
      </c>
    </row>
    <row r="686" spans="1:15" x14ac:dyDescent="0.35">
      <c r="A686" s="38" t="s">
        <v>24</v>
      </c>
      <c r="B686" s="38" t="s">
        <v>24</v>
      </c>
      <c r="C686" s="38" t="s">
        <v>1055</v>
      </c>
      <c r="D686" s="38">
        <v>125</v>
      </c>
      <c r="E686" s="38" t="s">
        <v>1902</v>
      </c>
      <c r="F686" s="38" t="s">
        <v>1636</v>
      </c>
      <c r="G686" s="38" t="s">
        <v>476</v>
      </c>
      <c r="H686" s="38" t="s">
        <v>476</v>
      </c>
      <c r="I686" s="38">
        <v>0</v>
      </c>
      <c r="J686" s="39">
        <v>0</v>
      </c>
      <c r="K686" s="38">
        <v>0</v>
      </c>
      <c r="L686" s="38">
        <v>0</v>
      </c>
      <c r="M686" s="39">
        <v>0</v>
      </c>
      <c r="N686" s="39">
        <v>7.0999999999999998E-7</v>
      </c>
      <c r="O686" s="38" t="s">
        <v>5645</v>
      </c>
    </row>
    <row r="687" spans="1:15" x14ac:dyDescent="0.35">
      <c r="A687" s="38" t="s">
        <v>24</v>
      </c>
      <c r="B687" s="38" t="s">
        <v>24</v>
      </c>
      <c r="C687" s="38" t="s">
        <v>1058</v>
      </c>
      <c r="D687" s="38">
        <v>127</v>
      </c>
      <c r="E687" s="38" t="s">
        <v>1904</v>
      </c>
      <c r="F687" s="38" t="s">
        <v>1636</v>
      </c>
      <c r="G687" s="38" t="s">
        <v>476</v>
      </c>
      <c r="H687" s="38" t="s">
        <v>476</v>
      </c>
      <c r="I687" s="38">
        <v>0</v>
      </c>
      <c r="J687" s="39">
        <v>0</v>
      </c>
      <c r="K687" s="38">
        <v>0</v>
      </c>
      <c r="L687" s="38">
        <v>0</v>
      </c>
      <c r="M687" s="39">
        <v>0</v>
      </c>
      <c r="N687" s="39">
        <v>0</v>
      </c>
      <c r="O687" s="38" t="s">
        <v>5646</v>
      </c>
    </row>
    <row r="688" spans="1:15" x14ac:dyDescent="0.35">
      <c r="A688" s="38" t="s">
        <v>24</v>
      </c>
      <c r="B688" s="38" t="s">
        <v>24</v>
      </c>
      <c r="C688" s="38" t="s">
        <v>1061</v>
      </c>
      <c r="D688" s="38">
        <v>128</v>
      </c>
      <c r="E688" s="38" t="s">
        <v>1906</v>
      </c>
      <c r="F688" s="38" t="s">
        <v>1636</v>
      </c>
      <c r="G688" s="38" t="s">
        <v>476</v>
      </c>
      <c r="H688" s="38" t="s">
        <v>476</v>
      </c>
      <c r="I688" s="38">
        <v>0</v>
      </c>
      <c r="J688" s="39">
        <v>0</v>
      </c>
      <c r="K688" s="38">
        <v>0</v>
      </c>
      <c r="L688" s="38">
        <v>0</v>
      </c>
      <c r="M688" s="39">
        <v>0</v>
      </c>
      <c r="N688" s="39">
        <v>7.0999999999999998E-7</v>
      </c>
      <c r="O688" s="38" t="s">
        <v>5647</v>
      </c>
    </row>
    <row r="689" spans="1:15" x14ac:dyDescent="0.35">
      <c r="A689" s="38" t="s">
        <v>24</v>
      </c>
      <c r="B689" s="38" t="s">
        <v>24</v>
      </c>
      <c r="C689" s="38" t="s">
        <v>1064</v>
      </c>
      <c r="D689" s="38">
        <v>129</v>
      </c>
      <c r="E689" s="38" t="s">
        <v>1908</v>
      </c>
      <c r="F689" s="38" t="s">
        <v>1636</v>
      </c>
      <c r="G689" s="38" t="s">
        <v>476</v>
      </c>
      <c r="H689" s="38" t="s">
        <v>476</v>
      </c>
      <c r="I689" s="38">
        <v>0</v>
      </c>
      <c r="J689" s="39">
        <v>0</v>
      </c>
      <c r="K689" s="38">
        <v>0</v>
      </c>
      <c r="L689" s="38">
        <v>0</v>
      </c>
      <c r="M689" s="39">
        <v>0</v>
      </c>
      <c r="N689" s="39">
        <v>4.2400000000000001E-6</v>
      </c>
      <c r="O689" s="38" t="s">
        <v>5648</v>
      </c>
    </row>
    <row r="690" spans="1:15" x14ac:dyDescent="0.35">
      <c r="A690" s="38" t="s">
        <v>24</v>
      </c>
      <c r="B690" s="38" t="s">
        <v>24</v>
      </c>
      <c r="C690" s="38" t="s">
        <v>1067</v>
      </c>
      <c r="D690" s="38">
        <v>131</v>
      </c>
      <c r="E690" s="38" t="s">
        <v>1910</v>
      </c>
      <c r="F690" s="38" t="s">
        <v>1636</v>
      </c>
      <c r="G690" s="38" t="s">
        <v>476</v>
      </c>
      <c r="H690" s="38" t="s">
        <v>476</v>
      </c>
      <c r="I690" s="38">
        <v>0</v>
      </c>
      <c r="J690" s="39">
        <v>0</v>
      </c>
      <c r="K690" s="38">
        <v>0</v>
      </c>
      <c r="L690" s="38">
        <v>0</v>
      </c>
      <c r="M690" s="39">
        <v>0</v>
      </c>
      <c r="N690" s="39">
        <v>7.0999999999999998E-7</v>
      </c>
      <c r="O690" s="38" t="s">
        <v>5649</v>
      </c>
    </row>
    <row r="691" spans="1:15" x14ac:dyDescent="0.35">
      <c r="A691" s="38" t="s">
        <v>24</v>
      </c>
      <c r="B691" s="38" t="s">
        <v>24</v>
      </c>
      <c r="C691" s="38" t="s">
        <v>1070</v>
      </c>
      <c r="D691" s="38">
        <v>132</v>
      </c>
      <c r="E691" s="38" t="s">
        <v>1912</v>
      </c>
      <c r="F691" s="38" t="s">
        <v>1636</v>
      </c>
      <c r="G691" s="38" t="s">
        <v>476</v>
      </c>
      <c r="H691" s="38" t="s">
        <v>476</v>
      </c>
      <c r="I691" s="38">
        <v>0</v>
      </c>
      <c r="J691" s="39">
        <v>0</v>
      </c>
      <c r="K691" s="38">
        <v>0</v>
      </c>
      <c r="L691" s="38">
        <v>0</v>
      </c>
      <c r="M691" s="39">
        <v>0</v>
      </c>
      <c r="N691" s="39">
        <v>3.5300000000000001E-6</v>
      </c>
      <c r="O691" s="38" t="s">
        <v>5650</v>
      </c>
    </row>
    <row r="692" spans="1:15" x14ac:dyDescent="0.35">
      <c r="A692" s="38" t="s">
        <v>24</v>
      </c>
      <c r="B692" s="38" t="s">
        <v>24</v>
      </c>
      <c r="C692" s="38" t="s">
        <v>1073</v>
      </c>
      <c r="D692" s="38">
        <v>133</v>
      </c>
      <c r="E692" s="38" t="s">
        <v>1914</v>
      </c>
      <c r="F692" s="38" t="s">
        <v>1636</v>
      </c>
      <c r="G692" s="38" t="s">
        <v>476</v>
      </c>
      <c r="H692" s="38" t="s">
        <v>476</v>
      </c>
      <c r="I692" s="38">
        <v>0</v>
      </c>
      <c r="J692" s="39">
        <v>0</v>
      </c>
      <c r="K692" s="38">
        <v>0</v>
      </c>
      <c r="L692" s="38">
        <v>0</v>
      </c>
      <c r="M692" s="39">
        <v>0</v>
      </c>
      <c r="N692" s="39">
        <v>1.4100000000000001E-6</v>
      </c>
      <c r="O692" s="38" t="s">
        <v>5651</v>
      </c>
    </row>
    <row r="693" spans="1:15" x14ac:dyDescent="0.35">
      <c r="A693" s="38" t="s">
        <v>24</v>
      </c>
      <c r="B693" s="38" t="s">
        <v>24</v>
      </c>
      <c r="C693" s="38" t="s">
        <v>1076</v>
      </c>
      <c r="D693" s="38">
        <v>134</v>
      </c>
      <c r="E693" s="38" t="s">
        <v>1916</v>
      </c>
      <c r="F693" s="38" t="s">
        <v>1636</v>
      </c>
      <c r="G693" s="38" t="s">
        <v>476</v>
      </c>
      <c r="H693" s="38" t="s">
        <v>476</v>
      </c>
      <c r="I693" s="38">
        <v>0</v>
      </c>
      <c r="J693" s="39">
        <v>0</v>
      </c>
      <c r="K693" s="38">
        <v>0</v>
      </c>
      <c r="L693" s="38">
        <v>0</v>
      </c>
      <c r="M693" s="39">
        <v>0</v>
      </c>
      <c r="N693" s="39">
        <v>7.0999999999999998E-7</v>
      </c>
      <c r="O693" s="38" t="s">
        <v>5652</v>
      </c>
    </row>
    <row r="694" spans="1:15" x14ac:dyDescent="0.35">
      <c r="A694" s="38" t="s">
        <v>24</v>
      </c>
      <c r="B694" s="38" t="s">
        <v>24</v>
      </c>
      <c r="C694" s="38" t="s">
        <v>1079</v>
      </c>
      <c r="D694" s="38">
        <v>136</v>
      </c>
      <c r="E694" s="38" t="s">
        <v>1918</v>
      </c>
      <c r="F694" s="38" t="s">
        <v>1636</v>
      </c>
      <c r="G694" s="38" t="s">
        <v>476</v>
      </c>
      <c r="H694" s="38" t="s">
        <v>476</v>
      </c>
      <c r="I694" s="38">
        <v>0</v>
      </c>
      <c r="J694" s="39">
        <v>0</v>
      </c>
      <c r="K694" s="38">
        <v>0</v>
      </c>
      <c r="L694" s="38">
        <v>0</v>
      </c>
      <c r="M694" s="39">
        <v>0</v>
      </c>
      <c r="N694" s="39">
        <v>7.0999999999999998E-7</v>
      </c>
      <c r="O694" s="38" t="s">
        <v>5653</v>
      </c>
    </row>
    <row r="695" spans="1:15" x14ac:dyDescent="0.35">
      <c r="A695" s="38" t="s">
        <v>24</v>
      </c>
      <c r="B695" s="38" t="s">
        <v>24</v>
      </c>
      <c r="C695" s="38" t="s">
        <v>1082</v>
      </c>
      <c r="D695" s="38">
        <v>138</v>
      </c>
      <c r="E695" s="38" t="s">
        <v>1920</v>
      </c>
      <c r="F695" s="38" t="s">
        <v>1636</v>
      </c>
      <c r="G695" s="38" t="s">
        <v>476</v>
      </c>
      <c r="H695" s="38" t="s">
        <v>476</v>
      </c>
      <c r="I695" s="38">
        <v>0</v>
      </c>
      <c r="J695" s="39">
        <v>0</v>
      </c>
      <c r="K695" s="38">
        <v>0</v>
      </c>
      <c r="L695" s="38">
        <v>0</v>
      </c>
      <c r="M695" s="39">
        <v>0</v>
      </c>
      <c r="N695" s="39">
        <v>0</v>
      </c>
      <c r="O695" s="38" t="s">
        <v>5654</v>
      </c>
    </row>
    <row r="696" spans="1:15" x14ac:dyDescent="0.35">
      <c r="A696" s="38" t="s">
        <v>24</v>
      </c>
      <c r="B696" s="38" t="s">
        <v>24</v>
      </c>
      <c r="C696" s="38" t="s">
        <v>1085</v>
      </c>
      <c r="D696" s="38">
        <v>139</v>
      </c>
      <c r="E696" s="38" t="s">
        <v>1922</v>
      </c>
      <c r="F696" s="38" t="s">
        <v>1636</v>
      </c>
      <c r="G696" s="38" t="s">
        <v>476</v>
      </c>
      <c r="H696" s="38" t="s">
        <v>476</v>
      </c>
      <c r="I696" s="38">
        <v>0</v>
      </c>
      <c r="J696" s="39">
        <v>0</v>
      </c>
      <c r="K696" s="38">
        <v>0</v>
      </c>
      <c r="L696" s="38">
        <v>0</v>
      </c>
      <c r="M696" s="39">
        <v>0</v>
      </c>
      <c r="N696" s="39">
        <v>0</v>
      </c>
      <c r="O696" s="38" t="s">
        <v>5655</v>
      </c>
    </row>
    <row r="697" spans="1:15" x14ac:dyDescent="0.35">
      <c r="A697" s="38" t="s">
        <v>24</v>
      </c>
      <c r="B697" s="38" t="s">
        <v>24</v>
      </c>
      <c r="C697" s="38" t="s">
        <v>1088</v>
      </c>
      <c r="D697" s="38">
        <v>143</v>
      </c>
      <c r="E697" s="38" t="s">
        <v>1924</v>
      </c>
      <c r="F697" s="38" t="s">
        <v>1636</v>
      </c>
      <c r="G697" s="38" t="s">
        <v>476</v>
      </c>
      <c r="H697" s="38" t="s">
        <v>476</v>
      </c>
      <c r="I697" s="38">
        <v>0</v>
      </c>
      <c r="J697" s="39">
        <v>0</v>
      </c>
      <c r="K697" s="38">
        <v>0</v>
      </c>
      <c r="L697" s="38">
        <v>0</v>
      </c>
      <c r="M697" s="39">
        <v>0</v>
      </c>
      <c r="N697" s="39">
        <v>5.6500000000000001E-6</v>
      </c>
      <c r="O697" s="38" t="s">
        <v>5656</v>
      </c>
    </row>
    <row r="698" spans="1:15" x14ac:dyDescent="0.35">
      <c r="A698" s="38" t="s">
        <v>24</v>
      </c>
      <c r="B698" s="38" t="s">
        <v>24</v>
      </c>
      <c r="C698" s="38" t="s">
        <v>1091</v>
      </c>
      <c r="D698" s="38">
        <v>145</v>
      </c>
      <c r="E698" s="38" t="s">
        <v>1926</v>
      </c>
      <c r="F698" s="38" t="s">
        <v>1636</v>
      </c>
      <c r="G698" s="38" t="s">
        <v>476</v>
      </c>
      <c r="H698" s="38" t="s">
        <v>476</v>
      </c>
      <c r="I698" s="38">
        <v>0</v>
      </c>
      <c r="J698" s="39">
        <v>0</v>
      </c>
      <c r="K698" s="38">
        <v>0</v>
      </c>
      <c r="L698" s="38">
        <v>0</v>
      </c>
      <c r="M698" s="39">
        <v>0</v>
      </c>
      <c r="N698" s="39">
        <v>7.0999999999999998E-7</v>
      </c>
      <c r="O698" s="38" t="s">
        <v>5657</v>
      </c>
    </row>
    <row r="699" spans="1:15" x14ac:dyDescent="0.35">
      <c r="A699" s="38" t="s">
        <v>24</v>
      </c>
      <c r="B699" s="38" t="s">
        <v>24</v>
      </c>
      <c r="C699" s="38" t="s">
        <v>1094</v>
      </c>
      <c r="D699" s="38">
        <v>146</v>
      </c>
      <c r="E699" s="38" t="s">
        <v>1928</v>
      </c>
      <c r="F699" s="38" t="s">
        <v>1636</v>
      </c>
      <c r="G699" s="38" t="s">
        <v>476</v>
      </c>
      <c r="H699" s="38" t="s">
        <v>476</v>
      </c>
      <c r="I699" s="38">
        <v>0</v>
      </c>
      <c r="J699" s="39">
        <v>0</v>
      </c>
      <c r="K699" s="38">
        <v>0</v>
      </c>
      <c r="L699" s="38">
        <v>0</v>
      </c>
      <c r="M699" s="39">
        <v>0</v>
      </c>
      <c r="N699" s="39">
        <v>0</v>
      </c>
      <c r="O699" s="38" t="s">
        <v>5658</v>
      </c>
    </row>
    <row r="700" spans="1:15" x14ac:dyDescent="0.35">
      <c r="A700" s="38" t="s">
        <v>24</v>
      </c>
      <c r="B700" s="38" t="s">
        <v>24</v>
      </c>
      <c r="C700" s="38" t="s">
        <v>1097</v>
      </c>
      <c r="D700" s="38">
        <v>147</v>
      </c>
      <c r="E700" s="38" t="s">
        <v>1930</v>
      </c>
      <c r="F700" s="38" t="s">
        <v>1636</v>
      </c>
      <c r="G700" s="38" t="s">
        <v>476</v>
      </c>
      <c r="H700" s="38" t="s">
        <v>476</v>
      </c>
      <c r="I700" s="38">
        <v>0</v>
      </c>
      <c r="J700" s="39">
        <v>0</v>
      </c>
      <c r="K700" s="38">
        <v>0</v>
      </c>
      <c r="L700" s="38">
        <v>0</v>
      </c>
      <c r="M700" s="39">
        <v>0</v>
      </c>
      <c r="N700" s="39">
        <v>0</v>
      </c>
      <c r="O700" s="38" t="s">
        <v>5659</v>
      </c>
    </row>
    <row r="701" spans="1:15" x14ac:dyDescent="0.35">
      <c r="A701" s="38" t="s">
        <v>24</v>
      </c>
      <c r="B701" s="38" t="s">
        <v>24</v>
      </c>
      <c r="C701" s="38" t="s">
        <v>1100</v>
      </c>
      <c r="D701" s="38">
        <v>148</v>
      </c>
      <c r="E701" s="38" t="s">
        <v>1932</v>
      </c>
      <c r="F701" s="38" t="s">
        <v>1636</v>
      </c>
      <c r="G701" s="38" t="s">
        <v>476</v>
      </c>
      <c r="H701" s="38" t="s">
        <v>476</v>
      </c>
      <c r="I701" s="38">
        <v>0</v>
      </c>
      <c r="J701" s="39">
        <v>0</v>
      </c>
      <c r="K701" s="38">
        <v>0</v>
      </c>
      <c r="L701" s="38">
        <v>0</v>
      </c>
      <c r="M701" s="39">
        <v>0</v>
      </c>
      <c r="N701" s="39">
        <v>2.12E-6</v>
      </c>
      <c r="O701" s="38" t="s">
        <v>5660</v>
      </c>
    </row>
    <row r="702" spans="1:15" x14ac:dyDescent="0.35">
      <c r="A702" s="38" t="s">
        <v>24</v>
      </c>
      <c r="B702" s="38" t="s">
        <v>24</v>
      </c>
      <c r="C702" s="38" t="s">
        <v>1103</v>
      </c>
      <c r="D702" s="38">
        <v>149</v>
      </c>
      <c r="E702" s="38" t="s">
        <v>1934</v>
      </c>
      <c r="F702" s="38" t="s">
        <v>1636</v>
      </c>
      <c r="G702" s="38" t="s">
        <v>476</v>
      </c>
      <c r="H702" s="38" t="s">
        <v>476</v>
      </c>
      <c r="I702" s="38">
        <v>0</v>
      </c>
      <c r="J702" s="39">
        <v>0</v>
      </c>
      <c r="K702" s="38">
        <v>0</v>
      </c>
      <c r="L702" s="38">
        <v>0</v>
      </c>
      <c r="M702" s="39">
        <v>0</v>
      </c>
      <c r="N702" s="39">
        <v>7.0999999999999998E-7</v>
      </c>
      <c r="O702" s="38" t="s">
        <v>5661</v>
      </c>
    </row>
    <row r="703" spans="1:15" x14ac:dyDescent="0.35">
      <c r="A703" s="38" t="s">
        <v>24</v>
      </c>
      <c r="B703" s="38" t="s">
        <v>24</v>
      </c>
      <c r="C703" s="38" t="s">
        <v>1106</v>
      </c>
      <c r="D703" s="38">
        <v>151</v>
      </c>
      <c r="E703" s="38" t="s">
        <v>1936</v>
      </c>
      <c r="F703" s="38" t="s">
        <v>1636</v>
      </c>
      <c r="G703" s="38" t="s">
        <v>476</v>
      </c>
      <c r="H703" s="38" t="s">
        <v>476</v>
      </c>
      <c r="I703" s="38">
        <v>0</v>
      </c>
      <c r="J703" s="39">
        <v>0</v>
      </c>
      <c r="K703" s="38">
        <v>0</v>
      </c>
      <c r="L703" s="38">
        <v>0</v>
      </c>
      <c r="M703" s="39">
        <v>0</v>
      </c>
      <c r="N703" s="39">
        <v>0</v>
      </c>
      <c r="O703" s="38" t="s">
        <v>5662</v>
      </c>
    </row>
    <row r="704" spans="1:15" x14ac:dyDescent="0.35">
      <c r="A704" s="38" t="s">
        <v>24</v>
      </c>
      <c r="B704" s="38" t="s">
        <v>24</v>
      </c>
      <c r="C704" s="38" t="s">
        <v>1109</v>
      </c>
      <c r="D704" s="38">
        <v>152</v>
      </c>
      <c r="E704" s="38" t="s">
        <v>1938</v>
      </c>
      <c r="F704" s="38" t="s">
        <v>1636</v>
      </c>
      <c r="G704" s="38" t="s">
        <v>476</v>
      </c>
      <c r="H704" s="38" t="s">
        <v>476</v>
      </c>
      <c r="I704" s="38">
        <v>0</v>
      </c>
      <c r="J704" s="39">
        <v>0</v>
      </c>
      <c r="K704" s="38">
        <v>0</v>
      </c>
      <c r="L704" s="38">
        <v>0</v>
      </c>
      <c r="M704" s="39">
        <v>0</v>
      </c>
      <c r="N704" s="39">
        <v>7.0999999999999998E-7</v>
      </c>
      <c r="O704" s="38" t="s">
        <v>5663</v>
      </c>
    </row>
    <row r="705" spans="1:15" x14ac:dyDescent="0.35">
      <c r="A705" s="38" t="s">
        <v>24</v>
      </c>
      <c r="B705" s="38" t="s">
        <v>24</v>
      </c>
      <c r="C705" s="38" t="s">
        <v>1112</v>
      </c>
      <c r="D705" s="38">
        <v>153</v>
      </c>
      <c r="E705" s="38" t="s">
        <v>1940</v>
      </c>
      <c r="F705" s="38" t="s">
        <v>1636</v>
      </c>
      <c r="G705" s="38" t="s">
        <v>476</v>
      </c>
      <c r="H705" s="38" t="s">
        <v>476</v>
      </c>
      <c r="I705" s="38">
        <v>0</v>
      </c>
      <c r="J705" s="39">
        <v>0</v>
      </c>
      <c r="K705" s="38">
        <v>0</v>
      </c>
      <c r="L705" s="38">
        <v>0</v>
      </c>
      <c r="M705" s="39">
        <v>0</v>
      </c>
      <c r="N705" s="39">
        <v>7.0999999999999998E-7</v>
      </c>
      <c r="O705" s="38" t="s">
        <v>5664</v>
      </c>
    </row>
    <row r="706" spans="1:15" x14ac:dyDescent="0.35">
      <c r="A706" s="38" t="s">
        <v>24</v>
      </c>
      <c r="B706" s="38" t="s">
        <v>24</v>
      </c>
      <c r="C706" s="38" t="s">
        <v>1115</v>
      </c>
      <c r="D706" s="38">
        <v>154</v>
      </c>
      <c r="E706" s="38" t="s">
        <v>1942</v>
      </c>
      <c r="F706" s="38" t="s">
        <v>1636</v>
      </c>
      <c r="G706" s="38" t="s">
        <v>476</v>
      </c>
      <c r="H706" s="38" t="s">
        <v>476</v>
      </c>
      <c r="I706" s="38">
        <v>0</v>
      </c>
      <c r="J706" s="39">
        <v>0</v>
      </c>
      <c r="K706" s="38">
        <v>0</v>
      </c>
      <c r="L706" s="38">
        <v>0</v>
      </c>
      <c r="M706" s="39">
        <v>0</v>
      </c>
      <c r="N706" s="39">
        <v>2.83E-6</v>
      </c>
      <c r="O706" s="38" t="s">
        <v>5665</v>
      </c>
    </row>
    <row r="707" spans="1:15" x14ac:dyDescent="0.35">
      <c r="A707" s="38" t="s">
        <v>24</v>
      </c>
      <c r="B707" s="38" t="s">
        <v>24</v>
      </c>
      <c r="C707" s="38" t="s">
        <v>1118</v>
      </c>
      <c r="D707" s="38">
        <v>155</v>
      </c>
      <c r="E707" s="38" t="s">
        <v>1944</v>
      </c>
      <c r="F707" s="38" t="s">
        <v>1636</v>
      </c>
      <c r="G707" s="38" t="s">
        <v>476</v>
      </c>
      <c r="H707" s="38" t="s">
        <v>476</v>
      </c>
      <c r="I707" s="38">
        <v>0</v>
      </c>
      <c r="J707" s="39">
        <v>0</v>
      </c>
      <c r="K707" s="38">
        <v>0</v>
      </c>
      <c r="L707" s="38">
        <v>0</v>
      </c>
      <c r="M707" s="39">
        <v>0</v>
      </c>
      <c r="N707" s="39">
        <v>7.0999999999999998E-7</v>
      </c>
      <c r="O707" s="38" t="s">
        <v>5666</v>
      </c>
    </row>
    <row r="708" spans="1:15" x14ac:dyDescent="0.35">
      <c r="A708" s="38" t="s">
        <v>24</v>
      </c>
      <c r="B708" s="38" t="s">
        <v>24</v>
      </c>
      <c r="C708" s="38" t="s">
        <v>1121</v>
      </c>
      <c r="D708" s="38">
        <v>156</v>
      </c>
      <c r="E708" s="38" t="s">
        <v>1946</v>
      </c>
      <c r="F708" s="38" t="s">
        <v>1636</v>
      </c>
      <c r="G708" s="38" t="s">
        <v>476</v>
      </c>
      <c r="H708" s="38" t="s">
        <v>476</v>
      </c>
      <c r="I708" s="38">
        <v>0</v>
      </c>
      <c r="J708" s="39">
        <v>0</v>
      </c>
      <c r="K708" s="38">
        <v>0</v>
      </c>
      <c r="L708" s="38">
        <v>0</v>
      </c>
      <c r="M708" s="39">
        <v>0</v>
      </c>
      <c r="N708" s="39">
        <v>0</v>
      </c>
      <c r="O708" s="38" t="s">
        <v>5667</v>
      </c>
    </row>
    <row r="709" spans="1:15" x14ac:dyDescent="0.35">
      <c r="A709" s="38" t="s">
        <v>24</v>
      </c>
      <c r="B709" s="38" t="s">
        <v>24</v>
      </c>
      <c r="C709" s="38" t="s">
        <v>1124</v>
      </c>
      <c r="D709" s="38">
        <v>157</v>
      </c>
      <c r="E709" s="38" t="s">
        <v>1948</v>
      </c>
      <c r="F709" s="38" t="s">
        <v>1636</v>
      </c>
      <c r="G709" s="38" t="s">
        <v>476</v>
      </c>
      <c r="H709" s="38" t="s">
        <v>476</v>
      </c>
      <c r="I709" s="38">
        <v>0</v>
      </c>
      <c r="J709" s="39">
        <v>0</v>
      </c>
      <c r="K709" s="38">
        <v>0</v>
      </c>
      <c r="L709" s="38">
        <v>0</v>
      </c>
      <c r="M709" s="39">
        <v>0</v>
      </c>
      <c r="N709" s="39">
        <v>2.12E-6</v>
      </c>
      <c r="O709" s="38" t="s">
        <v>5668</v>
      </c>
    </row>
    <row r="710" spans="1:15" x14ac:dyDescent="0.35">
      <c r="A710" s="38" t="s">
        <v>24</v>
      </c>
      <c r="B710" s="38" t="s">
        <v>24</v>
      </c>
      <c r="C710" s="38" t="s">
        <v>1127</v>
      </c>
      <c r="D710" s="38">
        <v>158</v>
      </c>
      <c r="E710" s="38" t="s">
        <v>1950</v>
      </c>
      <c r="F710" s="38" t="s">
        <v>1636</v>
      </c>
      <c r="G710" s="38" t="s">
        <v>476</v>
      </c>
      <c r="H710" s="38" t="s">
        <v>476</v>
      </c>
      <c r="I710" s="38">
        <v>0</v>
      </c>
      <c r="J710" s="39">
        <v>0</v>
      </c>
      <c r="K710" s="38">
        <v>0</v>
      </c>
      <c r="L710" s="38">
        <v>0</v>
      </c>
      <c r="M710" s="39">
        <v>0</v>
      </c>
      <c r="N710" s="39">
        <v>0</v>
      </c>
      <c r="O710" s="38" t="s">
        <v>5669</v>
      </c>
    </row>
    <row r="711" spans="1:15" x14ac:dyDescent="0.35">
      <c r="A711" s="38" t="s">
        <v>24</v>
      </c>
      <c r="B711" s="38" t="s">
        <v>24</v>
      </c>
      <c r="C711" s="38" t="s">
        <v>1130</v>
      </c>
      <c r="D711" s="38">
        <v>159</v>
      </c>
      <c r="E711" s="38" t="s">
        <v>1952</v>
      </c>
      <c r="F711" s="38" t="s">
        <v>1636</v>
      </c>
      <c r="G711" s="38" t="s">
        <v>596</v>
      </c>
      <c r="H711" s="38" t="s">
        <v>472</v>
      </c>
      <c r="I711" s="38">
        <v>0</v>
      </c>
      <c r="J711" s="39">
        <v>0</v>
      </c>
      <c r="K711" s="38">
        <v>0</v>
      </c>
      <c r="L711" s="38">
        <v>0</v>
      </c>
      <c r="M711" s="39">
        <v>0</v>
      </c>
      <c r="N711" s="39">
        <v>2.83E-6</v>
      </c>
      <c r="O711" s="38" t="s">
        <v>5670</v>
      </c>
    </row>
    <row r="712" spans="1:15" x14ac:dyDescent="0.35">
      <c r="A712" s="38" t="s">
        <v>24</v>
      </c>
      <c r="B712" s="38" t="s">
        <v>24</v>
      </c>
      <c r="C712" s="38" t="s">
        <v>1133</v>
      </c>
      <c r="D712" s="38">
        <v>161</v>
      </c>
      <c r="E712" s="38" t="s">
        <v>1255</v>
      </c>
      <c r="F712" s="38" t="s">
        <v>1636</v>
      </c>
      <c r="G712" s="38" t="s">
        <v>596</v>
      </c>
      <c r="H712" s="38" t="s">
        <v>472</v>
      </c>
      <c r="I712" s="38">
        <v>0</v>
      </c>
      <c r="J712" s="39">
        <v>0</v>
      </c>
      <c r="K712" s="38">
        <v>0</v>
      </c>
      <c r="L712" s="38">
        <v>0</v>
      </c>
      <c r="M712" s="39">
        <v>0</v>
      </c>
      <c r="N712" s="39">
        <v>0</v>
      </c>
      <c r="O712" s="38" t="s">
        <v>5671</v>
      </c>
    </row>
    <row r="713" spans="1:15" x14ac:dyDescent="0.35">
      <c r="A713" s="38" t="s">
        <v>24</v>
      </c>
      <c r="B713" s="38" t="s">
        <v>24</v>
      </c>
      <c r="C713" s="38" t="s">
        <v>1136</v>
      </c>
      <c r="D713" s="38">
        <v>162</v>
      </c>
      <c r="E713" s="38" t="s">
        <v>1955</v>
      </c>
      <c r="F713" s="38" t="s">
        <v>1636</v>
      </c>
      <c r="G713" s="38" t="s">
        <v>596</v>
      </c>
      <c r="H713" s="38" t="s">
        <v>472</v>
      </c>
      <c r="I713" s="38">
        <v>0</v>
      </c>
      <c r="J713" s="39">
        <v>0</v>
      </c>
      <c r="K713" s="38">
        <v>0</v>
      </c>
      <c r="L713" s="38">
        <v>0</v>
      </c>
      <c r="M713" s="39">
        <v>0</v>
      </c>
      <c r="N713" s="39">
        <v>2.12E-6</v>
      </c>
      <c r="O713" s="38" t="s">
        <v>5672</v>
      </c>
    </row>
    <row r="714" spans="1:15" x14ac:dyDescent="0.35">
      <c r="A714" s="38" t="s">
        <v>24</v>
      </c>
      <c r="B714" s="38" t="s">
        <v>24</v>
      </c>
      <c r="C714" s="38" t="s">
        <v>1139</v>
      </c>
      <c r="D714" s="38">
        <v>164</v>
      </c>
      <c r="E714" s="38" t="s">
        <v>1957</v>
      </c>
      <c r="F714" s="38" t="s">
        <v>1636</v>
      </c>
      <c r="G714" s="38" t="s">
        <v>602</v>
      </c>
      <c r="H714" s="38" t="s">
        <v>472</v>
      </c>
      <c r="I714" s="38">
        <v>0</v>
      </c>
      <c r="J714" s="39">
        <v>0</v>
      </c>
      <c r="K714" s="38">
        <v>0</v>
      </c>
      <c r="L714" s="38">
        <v>0</v>
      </c>
      <c r="M714" s="39">
        <v>0</v>
      </c>
      <c r="N714" s="39">
        <v>7.0999999999999998E-7</v>
      </c>
      <c r="O714" s="38" t="s">
        <v>5673</v>
      </c>
    </row>
    <row r="715" spans="1:15" x14ac:dyDescent="0.35">
      <c r="A715" s="38" t="s">
        <v>24</v>
      </c>
      <c r="B715" s="38" t="s">
        <v>24</v>
      </c>
      <c r="C715" s="38" t="s">
        <v>1142</v>
      </c>
      <c r="D715" s="38">
        <v>165</v>
      </c>
      <c r="E715" s="38" t="s">
        <v>1959</v>
      </c>
      <c r="F715" s="38" t="s">
        <v>1636</v>
      </c>
      <c r="G715" s="38" t="s">
        <v>602</v>
      </c>
      <c r="H715" s="38" t="s">
        <v>472</v>
      </c>
      <c r="I715" s="38">
        <v>0</v>
      </c>
      <c r="J715" s="39">
        <v>0</v>
      </c>
      <c r="K715" s="38">
        <v>0</v>
      </c>
      <c r="L715" s="38">
        <v>0</v>
      </c>
      <c r="M715" s="39">
        <v>0</v>
      </c>
      <c r="N715" s="39">
        <v>2.12E-6</v>
      </c>
      <c r="O715" s="38" t="s">
        <v>5674</v>
      </c>
    </row>
    <row r="716" spans="1:15" x14ac:dyDescent="0.35">
      <c r="A716" s="38" t="s">
        <v>24</v>
      </c>
      <c r="B716" s="38" t="s">
        <v>24</v>
      </c>
      <c r="C716" s="38" t="s">
        <v>1145</v>
      </c>
      <c r="D716" s="38">
        <v>166</v>
      </c>
      <c r="E716" s="38" t="s">
        <v>1961</v>
      </c>
      <c r="F716" s="38" t="s">
        <v>1636</v>
      </c>
      <c r="G716" s="38" t="s">
        <v>602</v>
      </c>
      <c r="H716" s="38" t="s">
        <v>472</v>
      </c>
      <c r="I716" s="38">
        <v>0</v>
      </c>
      <c r="J716" s="39">
        <v>0</v>
      </c>
      <c r="K716" s="38">
        <v>0</v>
      </c>
      <c r="L716" s="38">
        <v>0</v>
      </c>
      <c r="M716" s="39">
        <v>0</v>
      </c>
      <c r="N716" s="39">
        <v>7.0999999999999998E-7</v>
      </c>
      <c r="O716" s="38" t="s">
        <v>5675</v>
      </c>
    </row>
    <row r="717" spans="1:15" x14ac:dyDescent="0.35">
      <c r="A717" s="38" t="s">
        <v>24</v>
      </c>
      <c r="B717" s="38" t="s">
        <v>24</v>
      </c>
      <c r="C717" s="38" t="s">
        <v>1148</v>
      </c>
      <c r="D717" s="38">
        <v>167</v>
      </c>
      <c r="E717" s="38" t="s">
        <v>1963</v>
      </c>
      <c r="F717" s="38" t="s">
        <v>1636</v>
      </c>
      <c r="G717" s="38" t="s">
        <v>602</v>
      </c>
      <c r="H717" s="38" t="s">
        <v>472</v>
      </c>
      <c r="I717" s="38">
        <v>0</v>
      </c>
      <c r="J717" s="39">
        <v>0</v>
      </c>
      <c r="K717" s="38">
        <v>0</v>
      </c>
      <c r="L717" s="38">
        <v>0</v>
      </c>
      <c r="M717" s="39">
        <v>0</v>
      </c>
      <c r="N717" s="39">
        <v>0</v>
      </c>
      <c r="O717" s="38" t="s">
        <v>5676</v>
      </c>
    </row>
    <row r="718" spans="1:15" x14ac:dyDescent="0.35">
      <c r="A718" s="38" t="s">
        <v>24</v>
      </c>
      <c r="B718" s="38" t="s">
        <v>24</v>
      </c>
      <c r="C718" s="38" t="s">
        <v>1151</v>
      </c>
      <c r="D718" s="38">
        <v>168</v>
      </c>
      <c r="E718" s="38" t="s">
        <v>1965</v>
      </c>
      <c r="F718" s="38" t="s">
        <v>1636</v>
      </c>
      <c r="G718" s="38" t="s">
        <v>604</v>
      </c>
      <c r="H718" s="38" t="s">
        <v>472</v>
      </c>
      <c r="I718" s="38">
        <v>0</v>
      </c>
      <c r="J718" s="39">
        <v>0</v>
      </c>
      <c r="K718" s="38">
        <v>0</v>
      </c>
      <c r="L718" s="38">
        <v>0</v>
      </c>
      <c r="M718" s="39">
        <v>0</v>
      </c>
      <c r="N718" s="39">
        <v>2.12E-6</v>
      </c>
      <c r="O718" s="38" t="s">
        <v>5677</v>
      </c>
    </row>
    <row r="719" spans="1:15" x14ac:dyDescent="0.35">
      <c r="A719" s="38" t="s">
        <v>24</v>
      </c>
      <c r="B719" s="38" t="s">
        <v>24</v>
      </c>
      <c r="C719" s="38" t="s">
        <v>1154</v>
      </c>
      <c r="D719" s="38">
        <v>169</v>
      </c>
      <c r="E719" s="38" t="s">
        <v>1967</v>
      </c>
      <c r="F719" s="38" t="s">
        <v>1636</v>
      </c>
      <c r="G719" s="38" t="s">
        <v>596</v>
      </c>
      <c r="H719" s="38" t="s">
        <v>472</v>
      </c>
      <c r="I719" s="38">
        <v>0</v>
      </c>
      <c r="J719" s="39">
        <v>0</v>
      </c>
      <c r="K719" s="38">
        <v>0</v>
      </c>
      <c r="L719" s="38">
        <v>0</v>
      </c>
      <c r="M719" s="39">
        <v>0</v>
      </c>
      <c r="N719" s="39">
        <v>0</v>
      </c>
      <c r="O719" s="38" t="s">
        <v>5678</v>
      </c>
    </row>
    <row r="720" spans="1:15" x14ac:dyDescent="0.35">
      <c r="A720" s="38" t="s">
        <v>24</v>
      </c>
      <c r="B720" s="38" t="s">
        <v>24</v>
      </c>
      <c r="C720" s="38" t="s">
        <v>1157</v>
      </c>
      <c r="D720" s="38">
        <v>170</v>
      </c>
      <c r="E720" s="38" t="s">
        <v>1399</v>
      </c>
      <c r="F720" s="38" t="s">
        <v>1636</v>
      </c>
      <c r="G720" s="38" t="s">
        <v>596</v>
      </c>
      <c r="H720" s="38" t="s">
        <v>472</v>
      </c>
      <c r="I720" s="38">
        <v>0</v>
      </c>
      <c r="J720" s="39">
        <v>0</v>
      </c>
      <c r="K720" s="38">
        <v>0</v>
      </c>
      <c r="L720" s="38">
        <v>0</v>
      </c>
      <c r="M720" s="39">
        <v>0</v>
      </c>
      <c r="N720" s="39">
        <v>7.0999999999999998E-7</v>
      </c>
      <c r="O720" s="38" t="s">
        <v>5679</v>
      </c>
    </row>
    <row r="721" spans="1:15" x14ac:dyDescent="0.35">
      <c r="A721" s="38" t="s">
        <v>24</v>
      </c>
      <c r="B721" s="38" t="s">
        <v>24</v>
      </c>
      <c r="C721" s="38" t="s">
        <v>1160</v>
      </c>
      <c r="D721" s="38">
        <v>171</v>
      </c>
      <c r="E721" s="38" t="s">
        <v>1258</v>
      </c>
      <c r="F721" s="38" t="s">
        <v>1636</v>
      </c>
      <c r="G721" s="38" t="s">
        <v>596</v>
      </c>
      <c r="H721" s="38" t="s">
        <v>472</v>
      </c>
      <c r="I721" s="38">
        <v>0</v>
      </c>
      <c r="J721" s="39">
        <v>0</v>
      </c>
      <c r="K721" s="38">
        <v>0</v>
      </c>
      <c r="L721" s="38">
        <v>0</v>
      </c>
      <c r="M721" s="39">
        <v>0</v>
      </c>
      <c r="N721" s="39">
        <v>3.5300000000000001E-6</v>
      </c>
      <c r="O721" s="38" t="s">
        <v>5680</v>
      </c>
    </row>
    <row r="722" spans="1:15" x14ac:dyDescent="0.35">
      <c r="A722" s="38" t="s">
        <v>24</v>
      </c>
      <c r="B722" s="38" t="s">
        <v>24</v>
      </c>
      <c r="C722" s="38" t="s">
        <v>1163</v>
      </c>
      <c r="D722" s="38">
        <v>172</v>
      </c>
      <c r="E722" s="38" t="s">
        <v>1336</v>
      </c>
      <c r="F722" s="38" t="s">
        <v>1636</v>
      </c>
      <c r="G722" s="38" t="s">
        <v>596</v>
      </c>
      <c r="H722" s="38" t="s">
        <v>472</v>
      </c>
      <c r="I722" s="38">
        <v>0</v>
      </c>
      <c r="J722" s="39">
        <v>0</v>
      </c>
      <c r="K722" s="38">
        <v>0</v>
      </c>
      <c r="L722" s="38">
        <v>0</v>
      </c>
      <c r="M722" s="39">
        <v>0</v>
      </c>
      <c r="N722" s="39">
        <v>0</v>
      </c>
      <c r="O722" s="38" t="s">
        <v>5681</v>
      </c>
    </row>
    <row r="723" spans="1:15" x14ac:dyDescent="0.35">
      <c r="A723" s="38" t="s">
        <v>24</v>
      </c>
      <c r="B723" s="38" t="s">
        <v>24</v>
      </c>
      <c r="C723" s="38" t="s">
        <v>1166</v>
      </c>
      <c r="D723" s="38">
        <v>173</v>
      </c>
      <c r="E723" s="38" t="s">
        <v>1339</v>
      </c>
      <c r="F723" s="38" t="s">
        <v>1636</v>
      </c>
      <c r="G723" s="38" t="s">
        <v>596</v>
      </c>
      <c r="H723" s="38" t="s">
        <v>472</v>
      </c>
      <c r="I723" s="38">
        <v>0</v>
      </c>
      <c r="J723" s="39">
        <v>0</v>
      </c>
      <c r="K723" s="38">
        <v>0</v>
      </c>
      <c r="L723" s="38">
        <v>0</v>
      </c>
      <c r="M723" s="39">
        <v>0</v>
      </c>
      <c r="N723" s="39">
        <v>0</v>
      </c>
      <c r="O723" s="38" t="s">
        <v>5682</v>
      </c>
    </row>
    <row r="724" spans="1:15" x14ac:dyDescent="0.35">
      <c r="A724" s="38" t="s">
        <v>24</v>
      </c>
      <c r="B724" s="38" t="s">
        <v>24</v>
      </c>
      <c r="C724" s="38" t="s">
        <v>1169</v>
      </c>
      <c r="D724" s="38">
        <v>174</v>
      </c>
      <c r="E724" s="38" t="s">
        <v>1333</v>
      </c>
      <c r="F724" s="38" t="s">
        <v>1636</v>
      </c>
      <c r="G724" s="38" t="s">
        <v>596</v>
      </c>
      <c r="H724" s="38" t="s">
        <v>472</v>
      </c>
      <c r="I724" s="38">
        <v>0</v>
      </c>
      <c r="J724" s="39">
        <v>0</v>
      </c>
      <c r="K724" s="38">
        <v>0</v>
      </c>
      <c r="L724" s="38">
        <v>0</v>
      </c>
      <c r="M724" s="39">
        <v>0</v>
      </c>
      <c r="N724" s="39">
        <v>2.12E-6</v>
      </c>
      <c r="O724" s="38" t="s">
        <v>5683</v>
      </c>
    </row>
    <row r="725" spans="1:15" x14ac:dyDescent="0.35">
      <c r="A725" s="38" t="s">
        <v>24</v>
      </c>
      <c r="B725" s="38" t="s">
        <v>24</v>
      </c>
      <c r="C725" s="38" t="s">
        <v>1172</v>
      </c>
      <c r="D725" s="38">
        <v>175</v>
      </c>
      <c r="E725" s="38" t="s">
        <v>1974</v>
      </c>
      <c r="F725" s="38" t="s">
        <v>1636</v>
      </c>
      <c r="G725" s="38" t="s">
        <v>596</v>
      </c>
      <c r="H725" s="38" t="s">
        <v>472</v>
      </c>
      <c r="I725" s="38">
        <v>0</v>
      </c>
      <c r="J725" s="39">
        <v>0</v>
      </c>
      <c r="K725" s="38">
        <v>0</v>
      </c>
      <c r="L725" s="38">
        <v>0</v>
      </c>
      <c r="M725" s="39">
        <v>0</v>
      </c>
      <c r="N725" s="39">
        <v>7.0999999999999998E-7</v>
      </c>
      <c r="O725" s="38" t="s">
        <v>5684</v>
      </c>
    </row>
    <row r="726" spans="1:15" x14ac:dyDescent="0.35">
      <c r="A726" s="38" t="s">
        <v>24</v>
      </c>
      <c r="B726" s="38" t="s">
        <v>24</v>
      </c>
      <c r="C726" s="38" t="s">
        <v>1175</v>
      </c>
      <c r="D726" s="38">
        <v>176</v>
      </c>
      <c r="E726" s="38" t="s">
        <v>1279</v>
      </c>
      <c r="F726" s="38" t="s">
        <v>1636</v>
      </c>
      <c r="G726" s="38" t="s">
        <v>596</v>
      </c>
      <c r="H726" s="38" t="s">
        <v>472</v>
      </c>
      <c r="I726" s="38">
        <v>0</v>
      </c>
      <c r="J726" s="39">
        <v>0</v>
      </c>
      <c r="K726" s="38">
        <v>0</v>
      </c>
      <c r="L726" s="38">
        <v>0</v>
      </c>
      <c r="M726" s="39">
        <v>0</v>
      </c>
      <c r="N726" s="39">
        <v>0</v>
      </c>
      <c r="O726" s="38" t="s">
        <v>5685</v>
      </c>
    </row>
    <row r="727" spans="1:15" x14ac:dyDescent="0.35">
      <c r="A727" s="38" t="s">
        <v>24</v>
      </c>
      <c r="B727" s="38" t="s">
        <v>24</v>
      </c>
      <c r="C727" s="38" t="s">
        <v>1178</v>
      </c>
      <c r="D727" s="38">
        <v>177</v>
      </c>
      <c r="E727" s="38" t="s">
        <v>1285</v>
      </c>
      <c r="F727" s="38" t="s">
        <v>1636</v>
      </c>
      <c r="G727" s="38" t="s">
        <v>596</v>
      </c>
      <c r="H727" s="38" t="s">
        <v>472</v>
      </c>
      <c r="I727" s="38">
        <v>0</v>
      </c>
      <c r="J727" s="39">
        <v>0</v>
      </c>
      <c r="K727" s="38">
        <v>0</v>
      </c>
      <c r="L727" s="38">
        <v>0</v>
      </c>
      <c r="M727" s="39">
        <v>0</v>
      </c>
      <c r="N727" s="39">
        <v>0</v>
      </c>
      <c r="O727" s="38" t="s">
        <v>5686</v>
      </c>
    </row>
    <row r="728" spans="1:15" x14ac:dyDescent="0.35">
      <c r="A728" s="38" t="s">
        <v>24</v>
      </c>
      <c r="B728" s="38" t="s">
        <v>24</v>
      </c>
      <c r="C728" s="38" t="s">
        <v>1181</v>
      </c>
      <c r="D728" s="38">
        <v>178</v>
      </c>
      <c r="E728" s="38" t="s">
        <v>1291</v>
      </c>
      <c r="F728" s="38" t="s">
        <v>1636</v>
      </c>
      <c r="G728" s="38" t="s">
        <v>596</v>
      </c>
      <c r="H728" s="38" t="s">
        <v>472</v>
      </c>
      <c r="I728" s="38">
        <v>0</v>
      </c>
      <c r="J728" s="39">
        <v>0</v>
      </c>
      <c r="K728" s="38">
        <v>0</v>
      </c>
      <c r="L728" s="38">
        <v>0</v>
      </c>
      <c r="M728" s="39">
        <v>0</v>
      </c>
      <c r="N728" s="39">
        <v>7.0999999999999998E-7</v>
      </c>
      <c r="O728" s="38" t="s">
        <v>5687</v>
      </c>
    </row>
    <row r="729" spans="1:15" x14ac:dyDescent="0.35">
      <c r="A729" s="38" t="s">
        <v>24</v>
      </c>
      <c r="B729" s="38" t="s">
        <v>24</v>
      </c>
      <c r="C729" s="38" t="s">
        <v>1184</v>
      </c>
      <c r="D729" s="38">
        <v>179</v>
      </c>
      <c r="E729" s="38" t="s">
        <v>1318</v>
      </c>
      <c r="F729" s="38" t="s">
        <v>1636</v>
      </c>
      <c r="G729" s="38" t="s">
        <v>596</v>
      </c>
      <c r="H729" s="38" t="s">
        <v>472</v>
      </c>
      <c r="I729" s="38">
        <v>0</v>
      </c>
      <c r="J729" s="39">
        <v>0</v>
      </c>
      <c r="K729" s="38">
        <v>0</v>
      </c>
      <c r="L729" s="38">
        <v>0</v>
      </c>
      <c r="M729" s="39">
        <v>0</v>
      </c>
      <c r="N729" s="39">
        <v>0</v>
      </c>
      <c r="O729" s="38" t="s">
        <v>5688</v>
      </c>
    </row>
    <row r="730" spans="1:15" x14ac:dyDescent="0.35">
      <c r="A730" s="38" t="s">
        <v>24</v>
      </c>
      <c r="B730" s="38" t="s">
        <v>24</v>
      </c>
      <c r="C730" s="38" t="s">
        <v>1187</v>
      </c>
      <c r="D730" s="38">
        <v>180</v>
      </c>
      <c r="E730" s="38" t="s">
        <v>1980</v>
      </c>
      <c r="F730" s="38" t="s">
        <v>1636</v>
      </c>
      <c r="G730" s="38" t="s">
        <v>596</v>
      </c>
      <c r="H730" s="38" t="s">
        <v>472</v>
      </c>
      <c r="I730" s="38">
        <v>0</v>
      </c>
      <c r="J730" s="39">
        <v>0</v>
      </c>
      <c r="K730" s="38">
        <v>0</v>
      </c>
      <c r="L730" s="38">
        <v>0</v>
      </c>
      <c r="M730" s="39">
        <v>0</v>
      </c>
      <c r="N730" s="39">
        <v>2.12E-6</v>
      </c>
      <c r="O730" s="38" t="s">
        <v>5689</v>
      </c>
    </row>
    <row r="731" spans="1:15" x14ac:dyDescent="0.35">
      <c r="A731" s="38" t="s">
        <v>24</v>
      </c>
      <c r="B731" s="38" t="s">
        <v>24</v>
      </c>
      <c r="C731" s="38" t="s">
        <v>1190</v>
      </c>
      <c r="D731" s="38">
        <v>182</v>
      </c>
      <c r="E731" s="38" t="s">
        <v>838</v>
      </c>
      <c r="F731" s="38" t="s">
        <v>1636</v>
      </c>
      <c r="G731" s="38" t="s">
        <v>596</v>
      </c>
      <c r="H731" s="38" t="s">
        <v>472</v>
      </c>
      <c r="I731" s="38">
        <v>0</v>
      </c>
      <c r="J731" s="39">
        <v>0</v>
      </c>
      <c r="K731" s="38">
        <v>0</v>
      </c>
      <c r="L731" s="38">
        <v>0</v>
      </c>
      <c r="M731" s="39">
        <v>0</v>
      </c>
      <c r="N731" s="39">
        <v>0</v>
      </c>
      <c r="O731" s="38" t="s">
        <v>5690</v>
      </c>
    </row>
    <row r="732" spans="1:15" x14ac:dyDescent="0.35">
      <c r="A732" s="38" t="s">
        <v>24</v>
      </c>
      <c r="B732" s="38" t="s">
        <v>24</v>
      </c>
      <c r="C732" s="38" t="s">
        <v>1193</v>
      </c>
      <c r="D732" s="38">
        <v>183</v>
      </c>
      <c r="E732" s="38" t="s">
        <v>1983</v>
      </c>
      <c r="F732" s="38" t="s">
        <v>1636</v>
      </c>
      <c r="G732" s="38" t="s">
        <v>596</v>
      </c>
      <c r="H732" s="38" t="s">
        <v>472</v>
      </c>
      <c r="I732" s="38">
        <v>0</v>
      </c>
      <c r="J732" s="39">
        <v>0</v>
      </c>
      <c r="K732" s="38">
        <v>0</v>
      </c>
      <c r="L732" s="38">
        <v>0</v>
      </c>
      <c r="M732" s="39">
        <v>0</v>
      </c>
      <c r="N732" s="39">
        <v>7.0999999999999998E-7</v>
      </c>
      <c r="O732" s="38" t="s">
        <v>5691</v>
      </c>
    </row>
    <row r="733" spans="1:15" x14ac:dyDescent="0.35">
      <c r="A733" s="38" t="s">
        <v>24</v>
      </c>
      <c r="B733" s="38" t="s">
        <v>24</v>
      </c>
      <c r="C733" s="38" t="s">
        <v>1196</v>
      </c>
      <c r="D733" s="38">
        <v>184</v>
      </c>
      <c r="E733" s="38" t="s">
        <v>1267</v>
      </c>
      <c r="F733" s="38" t="s">
        <v>1636</v>
      </c>
      <c r="G733" s="38" t="s">
        <v>596</v>
      </c>
      <c r="H733" s="38" t="s">
        <v>472</v>
      </c>
      <c r="I733" s="38">
        <v>0</v>
      </c>
      <c r="J733" s="39">
        <v>0</v>
      </c>
      <c r="K733" s="38">
        <v>0</v>
      </c>
      <c r="L733" s="38">
        <v>0</v>
      </c>
      <c r="M733" s="39">
        <v>0</v>
      </c>
      <c r="N733" s="39">
        <v>0</v>
      </c>
      <c r="O733" s="38" t="s">
        <v>5692</v>
      </c>
    </row>
    <row r="734" spans="1:15" x14ac:dyDescent="0.35">
      <c r="A734" s="38" t="s">
        <v>24</v>
      </c>
      <c r="B734" s="38" t="s">
        <v>24</v>
      </c>
      <c r="C734" s="38" t="s">
        <v>1199</v>
      </c>
      <c r="D734" s="38">
        <v>185</v>
      </c>
      <c r="E734" s="38" t="s">
        <v>1270</v>
      </c>
      <c r="F734" s="38" t="s">
        <v>1636</v>
      </c>
      <c r="G734" s="38" t="s">
        <v>596</v>
      </c>
      <c r="H734" s="38" t="s">
        <v>472</v>
      </c>
      <c r="I734" s="38">
        <v>0</v>
      </c>
      <c r="J734" s="39">
        <v>0</v>
      </c>
      <c r="K734" s="38">
        <v>0</v>
      </c>
      <c r="L734" s="38">
        <v>0</v>
      </c>
      <c r="M734" s="39">
        <v>0</v>
      </c>
      <c r="N734" s="39">
        <v>0</v>
      </c>
      <c r="O734" s="38" t="s">
        <v>5693</v>
      </c>
    </row>
    <row r="735" spans="1:15" x14ac:dyDescent="0.35">
      <c r="A735" s="38" t="s">
        <v>24</v>
      </c>
      <c r="B735" s="38" t="s">
        <v>24</v>
      </c>
      <c r="C735" s="38" t="s">
        <v>1202</v>
      </c>
      <c r="D735" s="38">
        <v>186</v>
      </c>
      <c r="E735" s="38" t="s">
        <v>1273</v>
      </c>
      <c r="F735" s="38" t="s">
        <v>1636</v>
      </c>
      <c r="G735" s="38" t="s">
        <v>596</v>
      </c>
      <c r="H735" s="38" t="s">
        <v>472</v>
      </c>
      <c r="I735" s="38">
        <v>0</v>
      </c>
      <c r="J735" s="39">
        <v>0</v>
      </c>
      <c r="K735" s="38">
        <v>0</v>
      </c>
      <c r="L735" s="38">
        <v>0</v>
      </c>
      <c r="M735" s="39">
        <v>0</v>
      </c>
      <c r="N735" s="39">
        <v>2.6149999999999999E-5</v>
      </c>
      <c r="O735" s="38" t="s">
        <v>5694</v>
      </c>
    </row>
    <row r="736" spans="1:15" x14ac:dyDescent="0.35">
      <c r="A736" s="38" t="s">
        <v>24</v>
      </c>
      <c r="B736" s="38" t="s">
        <v>24</v>
      </c>
      <c r="C736" s="38" t="s">
        <v>1205</v>
      </c>
      <c r="D736" s="38">
        <v>188</v>
      </c>
      <c r="E736" s="38" t="s">
        <v>1988</v>
      </c>
      <c r="F736" s="38" t="s">
        <v>1636</v>
      </c>
      <c r="G736" s="38" t="s">
        <v>596</v>
      </c>
      <c r="H736" s="38" t="s">
        <v>472</v>
      </c>
      <c r="I736" s="38">
        <v>0</v>
      </c>
      <c r="J736" s="39">
        <v>0</v>
      </c>
      <c r="K736" s="38">
        <v>0</v>
      </c>
      <c r="L736" s="38">
        <v>0</v>
      </c>
      <c r="M736" s="39">
        <v>0</v>
      </c>
      <c r="N736" s="39">
        <v>0</v>
      </c>
      <c r="O736" s="38" t="s">
        <v>5695</v>
      </c>
    </row>
    <row r="737" spans="1:15" x14ac:dyDescent="0.35">
      <c r="A737" s="38" t="s">
        <v>24</v>
      </c>
      <c r="B737" s="38" t="s">
        <v>24</v>
      </c>
      <c r="C737" s="38" t="s">
        <v>1208</v>
      </c>
      <c r="D737" s="38">
        <v>189</v>
      </c>
      <c r="E737" s="38" t="s">
        <v>1990</v>
      </c>
      <c r="F737" s="38" t="s">
        <v>1636</v>
      </c>
      <c r="G737" s="38" t="s">
        <v>596</v>
      </c>
      <c r="H737" s="38" t="s">
        <v>472</v>
      </c>
      <c r="I737" s="38">
        <v>0</v>
      </c>
      <c r="J737" s="39">
        <v>0</v>
      </c>
      <c r="K737" s="38">
        <v>0</v>
      </c>
      <c r="L737" s="38">
        <v>0</v>
      </c>
      <c r="M737" s="39">
        <v>0</v>
      </c>
      <c r="N737" s="39">
        <v>0</v>
      </c>
      <c r="O737" s="38" t="s">
        <v>5696</v>
      </c>
    </row>
    <row r="738" spans="1:15" x14ac:dyDescent="0.35">
      <c r="A738" s="38" t="s">
        <v>24</v>
      </c>
      <c r="B738" s="38" t="s">
        <v>24</v>
      </c>
      <c r="C738" s="38" t="s">
        <v>1211</v>
      </c>
      <c r="D738" s="38">
        <v>190</v>
      </c>
      <c r="E738" s="38" t="s">
        <v>1306</v>
      </c>
      <c r="F738" s="38" t="s">
        <v>1636</v>
      </c>
      <c r="G738" s="38" t="s">
        <v>596</v>
      </c>
      <c r="H738" s="38" t="s">
        <v>472</v>
      </c>
      <c r="I738" s="38">
        <v>0</v>
      </c>
      <c r="J738" s="39">
        <v>0</v>
      </c>
      <c r="K738" s="38">
        <v>0</v>
      </c>
      <c r="L738" s="38">
        <v>0</v>
      </c>
      <c r="M738" s="39">
        <v>0</v>
      </c>
      <c r="N738" s="39">
        <v>0</v>
      </c>
      <c r="O738" s="38" t="s">
        <v>5697</v>
      </c>
    </row>
    <row r="739" spans="1:15" x14ac:dyDescent="0.35">
      <c r="A739" s="38" t="s">
        <v>24</v>
      </c>
      <c r="B739" s="38" t="s">
        <v>24</v>
      </c>
      <c r="C739" s="38" t="s">
        <v>1214</v>
      </c>
      <c r="D739" s="38">
        <v>191</v>
      </c>
      <c r="E739" s="38" t="s">
        <v>1993</v>
      </c>
      <c r="F739" s="38" t="s">
        <v>1636</v>
      </c>
      <c r="G739" s="38" t="s">
        <v>596</v>
      </c>
      <c r="H739" s="38" t="s">
        <v>472</v>
      </c>
      <c r="I739" s="38">
        <v>0</v>
      </c>
      <c r="J739" s="39">
        <v>0</v>
      </c>
      <c r="K739" s="38">
        <v>0</v>
      </c>
      <c r="L739" s="38">
        <v>0</v>
      </c>
      <c r="M739" s="39">
        <v>0</v>
      </c>
      <c r="N739" s="39">
        <v>0</v>
      </c>
      <c r="O739" s="38" t="s">
        <v>5698</v>
      </c>
    </row>
    <row r="740" spans="1:15" x14ac:dyDescent="0.35">
      <c r="A740" s="38" t="s">
        <v>24</v>
      </c>
      <c r="B740" s="38" t="s">
        <v>24</v>
      </c>
      <c r="C740" s="38" t="s">
        <v>1217</v>
      </c>
      <c r="D740" s="38">
        <v>192</v>
      </c>
      <c r="E740" s="38" t="s">
        <v>1282</v>
      </c>
      <c r="F740" s="38" t="s">
        <v>1636</v>
      </c>
      <c r="G740" s="38" t="s">
        <v>596</v>
      </c>
      <c r="H740" s="38" t="s">
        <v>472</v>
      </c>
      <c r="I740" s="38">
        <v>0</v>
      </c>
      <c r="J740" s="39">
        <v>0</v>
      </c>
      <c r="K740" s="38">
        <v>0</v>
      </c>
      <c r="L740" s="38">
        <v>0</v>
      </c>
      <c r="M740" s="39">
        <v>0</v>
      </c>
      <c r="N740" s="39">
        <v>0</v>
      </c>
      <c r="O740" s="38" t="s">
        <v>5699</v>
      </c>
    </row>
    <row r="741" spans="1:15" x14ac:dyDescent="0.35">
      <c r="A741" s="38" t="s">
        <v>24</v>
      </c>
      <c r="B741" s="38" t="s">
        <v>24</v>
      </c>
      <c r="C741" s="38" t="s">
        <v>1220</v>
      </c>
      <c r="D741" s="38">
        <v>193</v>
      </c>
      <c r="E741" s="38" t="s">
        <v>1288</v>
      </c>
      <c r="F741" s="38" t="s">
        <v>1636</v>
      </c>
      <c r="G741" s="38" t="s">
        <v>596</v>
      </c>
      <c r="H741" s="38" t="s">
        <v>472</v>
      </c>
      <c r="I741" s="38">
        <v>0</v>
      </c>
      <c r="J741" s="39">
        <v>0</v>
      </c>
      <c r="K741" s="38">
        <v>0</v>
      </c>
      <c r="L741" s="38">
        <v>0</v>
      </c>
      <c r="M741" s="39">
        <v>0</v>
      </c>
      <c r="N741" s="39">
        <v>0</v>
      </c>
      <c r="O741" s="38" t="s">
        <v>5700</v>
      </c>
    </row>
    <row r="742" spans="1:15" x14ac:dyDescent="0.35">
      <c r="A742" s="38" t="s">
        <v>24</v>
      </c>
      <c r="B742" s="38" t="s">
        <v>24</v>
      </c>
      <c r="C742" s="38" t="s">
        <v>1223</v>
      </c>
      <c r="D742" s="38">
        <v>194</v>
      </c>
      <c r="E742" s="38" t="s">
        <v>1330</v>
      </c>
      <c r="F742" s="38" t="s">
        <v>1636</v>
      </c>
      <c r="G742" s="38" t="s">
        <v>596</v>
      </c>
      <c r="H742" s="38" t="s">
        <v>472</v>
      </c>
      <c r="I742" s="38">
        <v>0</v>
      </c>
      <c r="J742" s="39">
        <v>0</v>
      </c>
      <c r="K742" s="38">
        <v>0</v>
      </c>
      <c r="L742" s="38">
        <v>0</v>
      </c>
      <c r="M742" s="39">
        <v>0</v>
      </c>
      <c r="N742" s="39">
        <v>0</v>
      </c>
      <c r="O742" s="38" t="s">
        <v>5701</v>
      </c>
    </row>
    <row r="743" spans="1:15" x14ac:dyDescent="0.35">
      <c r="A743" s="38" t="s">
        <v>24</v>
      </c>
      <c r="B743" s="38" t="s">
        <v>24</v>
      </c>
      <c r="C743" s="38" t="s">
        <v>1226</v>
      </c>
      <c r="D743" s="38">
        <v>195</v>
      </c>
      <c r="E743" s="38" t="s">
        <v>1069</v>
      </c>
      <c r="F743" s="38" t="s">
        <v>1636</v>
      </c>
      <c r="G743" s="38" t="s">
        <v>596</v>
      </c>
      <c r="H743" s="38" t="s">
        <v>472</v>
      </c>
      <c r="I743" s="38">
        <v>0</v>
      </c>
      <c r="J743" s="39">
        <v>0</v>
      </c>
      <c r="K743" s="38">
        <v>0</v>
      </c>
      <c r="L743" s="38">
        <v>0</v>
      </c>
      <c r="M743" s="39">
        <v>0</v>
      </c>
      <c r="N743" s="39">
        <v>7.0999999999999998E-7</v>
      </c>
      <c r="O743" s="38" t="s">
        <v>5702</v>
      </c>
    </row>
    <row r="744" spans="1:15" x14ac:dyDescent="0.35">
      <c r="A744" s="38" t="s">
        <v>24</v>
      </c>
      <c r="B744" s="38" t="s">
        <v>24</v>
      </c>
      <c r="C744" s="38" t="s">
        <v>1229</v>
      </c>
      <c r="D744" s="38">
        <v>196</v>
      </c>
      <c r="E744" s="38" t="s">
        <v>1999</v>
      </c>
      <c r="F744" s="38" t="s">
        <v>1636</v>
      </c>
      <c r="G744" s="38" t="s">
        <v>596</v>
      </c>
      <c r="H744" s="38" t="s">
        <v>472</v>
      </c>
      <c r="I744" s="38">
        <v>0</v>
      </c>
      <c r="J744" s="39">
        <v>0</v>
      </c>
      <c r="K744" s="38">
        <v>0</v>
      </c>
      <c r="L744" s="38">
        <v>0</v>
      </c>
      <c r="M744" s="39">
        <v>0</v>
      </c>
      <c r="N744" s="39">
        <v>7.0999999999999998E-7</v>
      </c>
      <c r="O744" s="38" t="s">
        <v>5703</v>
      </c>
    </row>
    <row r="745" spans="1:15" x14ac:dyDescent="0.35">
      <c r="A745" s="38" t="s">
        <v>24</v>
      </c>
      <c r="B745" s="38" t="s">
        <v>24</v>
      </c>
      <c r="C745" s="38" t="s">
        <v>1232</v>
      </c>
      <c r="D745" s="38">
        <v>197</v>
      </c>
      <c r="E745" s="38" t="s">
        <v>2001</v>
      </c>
      <c r="F745" s="38" t="s">
        <v>1636</v>
      </c>
      <c r="G745" s="38" t="s">
        <v>596</v>
      </c>
      <c r="H745" s="38" t="s">
        <v>472</v>
      </c>
      <c r="I745" s="38">
        <v>0</v>
      </c>
      <c r="J745" s="39">
        <v>0</v>
      </c>
      <c r="K745" s="38">
        <v>0</v>
      </c>
      <c r="L745" s="38">
        <v>0</v>
      </c>
      <c r="M745" s="39">
        <v>0</v>
      </c>
      <c r="N745" s="39">
        <v>0</v>
      </c>
      <c r="O745" s="38" t="s">
        <v>5704</v>
      </c>
    </row>
    <row r="746" spans="1:15" x14ac:dyDescent="0.35">
      <c r="A746" s="38" t="s">
        <v>24</v>
      </c>
      <c r="B746" s="38" t="s">
        <v>24</v>
      </c>
      <c r="C746" s="38" t="s">
        <v>1235</v>
      </c>
      <c r="D746" s="38">
        <v>198</v>
      </c>
      <c r="E746" s="38" t="s">
        <v>2003</v>
      </c>
      <c r="F746" s="38" t="s">
        <v>1636</v>
      </c>
      <c r="G746" s="38" t="s">
        <v>596</v>
      </c>
      <c r="H746" s="38" t="s">
        <v>472</v>
      </c>
      <c r="I746" s="38">
        <v>0</v>
      </c>
      <c r="J746" s="39">
        <v>0</v>
      </c>
      <c r="K746" s="38">
        <v>0</v>
      </c>
      <c r="L746" s="38">
        <v>0</v>
      </c>
      <c r="M746" s="39">
        <v>0</v>
      </c>
      <c r="N746" s="39">
        <v>0</v>
      </c>
      <c r="O746" s="38" t="s">
        <v>5705</v>
      </c>
    </row>
    <row r="747" spans="1:15" x14ac:dyDescent="0.35">
      <c r="A747" s="38" t="s">
        <v>24</v>
      </c>
      <c r="B747" s="38" t="s">
        <v>24</v>
      </c>
      <c r="C747" s="38" t="s">
        <v>1238</v>
      </c>
      <c r="D747" s="38">
        <v>199</v>
      </c>
      <c r="E747" s="38" t="s">
        <v>2005</v>
      </c>
      <c r="F747" s="38" t="s">
        <v>1636</v>
      </c>
      <c r="G747" s="38" t="s">
        <v>596</v>
      </c>
      <c r="H747" s="38" t="s">
        <v>472</v>
      </c>
      <c r="I747" s="38">
        <v>0</v>
      </c>
      <c r="J747" s="39">
        <v>0</v>
      </c>
      <c r="K747" s="38">
        <v>0</v>
      </c>
      <c r="L747" s="38">
        <v>0</v>
      </c>
      <c r="M747" s="39">
        <v>0</v>
      </c>
      <c r="N747" s="39">
        <v>0</v>
      </c>
      <c r="O747" s="38" t="s">
        <v>5706</v>
      </c>
    </row>
    <row r="748" spans="1:15" x14ac:dyDescent="0.35">
      <c r="A748" s="38" t="s">
        <v>24</v>
      </c>
      <c r="B748" s="38" t="s">
        <v>24</v>
      </c>
      <c r="C748" s="38" t="s">
        <v>1241</v>
      </c>
      <c r="D748" s="38">
        <v>200</v>
      </c>
      <c r="E748" s="38" t="s">
        <v>2007</v>
      </c>
      <c r="F748" s="38" t="s">
        <v>1636</v>
      </c>
      <c r="G748" s="38" t="s">
        <v>596</v>
      </c>
      <c r="H748" s="38" t="s">
        <v>472</v>
      </c>
      <c r="I748" s="38">
        <v>0</v>
      </c>
      <c r="J748" s="39">
        <v>0</v>
      </c>
      <c r="K748" s="38">
        <v>0</v>
      </c>
      <c r="L748" s="38">
        <v>0</v>
      </c>
      <c r="M748" s="39">
        <v>0</v>
      </c>
      <c r="N748" s="39">
        <v>0</v>
      </c>
      <c r="O748" s="38" t="s">
        <v>5707</v>
      </c>
    </row>
    <row r="749" spans="1:15" x14ac:dyDescent="0.35">
      <c r="A749" s="38" t="s">
        <v>24</v>
      </c>
      <c r="B749" s="38" t="s">
        <v>24</v>
      </c>
      <c r="C749" s="38" t="s">
        <v>1244</v>
      </c>
      <c r="D749" s="38">
        <v>201</v>
      </c>
      <c r="E749" s="38" t="s">
        <v>2009</v>
      </c>
      <c r="F749" s="38" t="s">
        <v>1636</v>
      </c>
      <c r="G749" s="38" t="s">
        <v>596</v>
      </c>
      <c r="H749" s="38" t="s">
        <v>472</v>
      </c>
      <c r="I749" s="38">
        <v>0</v>
      </c>
      <c r="J749" s="39">
        <v>0</v>
      </c>
      <c r="K749" s="38">
        <v>0</v>
      </c>
      <c r="L749" s="38">
        <v>0</v>
      </c>
      <c r="M749" s="39">
        <v>0</v>
      </c>
      <c r="N749" s="39">
        <v>7.0999999999999998E-7</v>
      </c>
      <c r="O749" s="38" t="s">
        <v>5708</v>
      </c>
    </row>
    <row r="750" spans="1:15" x14ac:dyDescent="0.35">
      <c r="A750" s="38" t="s">
        <v>24</v>
      </c>
      <c r="B750" s="38" t="s">
        <v>24</v>
      </c>
      <c r="C750" s="38" t="s">
        <v>1247</v>
      </c>
      <c r="D750" s="38">
        <v>202</v>
      </c>
      <c r="E750" s="38" t="s">
        <v>2011</v>
      </c>
      <c r="F750" s="38" t="s">
        <v>1636</v>
      </c>
      <c r="G750" s="38" t="s">
        <v>596</v>
      </c>
      <c r="H750" s="38" t="s">
        <v>472</v>
      </c>
      <c r="I750" s="38">
        <v>0</v>
      </c>
      <c r="J750" s="39">
        <v>0</v>
      </c>
      <c r="K750" s="38">
        <v>0</v>
      </c>
      <c r="L750" s="38">
        <v>0</v>
      </c>
      <c r="M750" s="39">
        <v>0</v>
      </c>
      <c r="N750" s="39">
        <v>0</v>
      </c>
      <c r="O750" s="38" t="s">
        <v>5709</v>
      </c>
    </row>
    <row r="751" spans="1:15" x14ac:dyDescent="0.35">
      <c r="A751" s="38" t="s">
        <v>24</v>
      </c>
      <c r="B751" s="38" t="s">
        <v>24</v>
      </c>
      <c r="C751" s="38" t="s">
        <v>1250</v>
      </c>
      <c r="D751" s="38">
        <v>203</v>
      </c>
      <c r="E751" s="38" t="s">
        <v>1216</v>
      </c>
      <c r="F751" s="38" t="s">
        <v>1636</v>
      </c>
      <c r="G751" s="38" t="s">
        <v>596</v>
      </c>
      <c r="H751" s="38" t="s">
        <v>472</v>
      </c>
      <c r="I751" s="38">
        <v>0</v>
      </c>
      <c r="J751" s="39">
        <v>0</v>
      </c>
      <c r="K751" s="38">
        <v>0</v>
      </c>
      <c r="L751" s="38">
        <v>0</v>
      </c>
      <c r="M751" s="39">
        <v>0</v>
      </c>
      <c r="N751" s="39">
        <v>0</v>
      </c>
      <c r="O751" s="38" t="s">
        <v>5710</v>
      </c>
    </row>
    <row r="752" spans="1:15" x14ac:dyDescent="0.35">
      <c r="A752" s="38" t="s">
        <v>24</v>
      </c>
      <c r="B752" s="38" t="s">
        <v>24</v>
      </c>
      <c r="C752" s="38" t="s">
        <v>1253</v>
      </c>
      <c r="D752" s="38">
        <v>204</v>
      </c>
      <c r="E752" s="38" t="s">
        <v>1219</v>
      </c>
      <c r="F752" s="38" t="s">
        <v>1636</v>
      </c>
      <c r="G752" s="38" t="s">
        <v>596</v>
      </c>
      <c r="H752" s="38" t="s">
        <v>472</v>
      </c>
      <c r="I752" s="38">
        <v>0</v>
      </c>
      <c r="J752" s="39">
        <v>0</v>
      </c>
      <c r="K752" s="38">
        <v>0</v>
      </c>
      <c r="L752" s="38">
        <v>0</v>
      </c>
      <c r="M752" s="39">
        <v>0</v>
      </c>
      <c r="N752" s="39">
        <v>7.0999999999999998E-7</v>
      </c>
      <c r="O752" s="38" t="s">
        <v>5711</v>
      </c>
    </row>
    <row r="753" spans="1:15" x14ac:dyDescent="0.35">
      <c r="A753" s="38" t="s">
        <v>24</v>
      </c>
      <c r="B753" s="38" t="s">
        <v>24</v>
      </c>
      <c r="C753" s="38" t="s">
        <v>1256</v>
      </c>
      <c r="D753" s="38">
        <v>205</v>
      </c>
      <c r="E753" s="38" t="s">
        <v>1222</v>
      </c>
      <c r="F753" s="38" t="s">
        <v>1636</v>
      </c>
      <c r="G753" s="38" t="s">
        <v>596</v>
      </c>
      <c r="H753" s="38" t="s">
        <v>472</v>
      </c>
      <c r="I753" s="38">
        <v>0</v>
      </c>
      <c r="J753" s="39">
        <v>0</v>
      </c>
      <c r="K753" s="38">
        <v>0</v>
      </c>
      <c r="L753" s="38">
        <v>0</v>
      </c>
      <c r="M753" s="39">
        <v>0</v>
      </c>
      <c r="N753" s="39">
        <v>7.0999999999999998E-7</v>
      </c>
      <c r="O753" s="38" t="s">
        <v>5712</v>
      </c>
    </row>
    <row r="754" spans="1:15" x14ac:dyDescent="0.35">
      <c r="A754" s="38" t="s">
        <v>24</v>
      </c>
      <c r="B754" s="38" t="s">
        <v>24</v>
      </c>
      <c r="C754" s="38" t="s">
        <v>1259</v>
      </c>
      <c r="D754" s="38">
        <v>206</v>
      </c>
      <c r="E754" s="38" t="s">
        <v>1225</v>
      </c>
      <c r="F754" s="38" t="s">
        <v>1636</v>
      </c>
      <c r="G754" s="38" t="s">
        <v>596</v>
      </c>
      <c r="H754" s="38" t="s">
        <v>472</v>
      </c>
      <c r="I754" s="38">
        <v>0</v>
      </c>
      <c r="J754" s="39">
        <v>0</v>
      </c>
      <c r="K754" s="38">
        <v>0</v>
      </c>
      <c r="L754" s="38">
        <v>0</v>
      </c>
      <c r="M754" s="39">
        <v>0</v>
      </c>
      <c r="N754" s="39">
        <v>7.0999999999999998E-7</v>
      </c>
      <c r="O754" s="38" t="s">
        <v>5713</v>
      </c>
    </row>
    <row r="755" spans="1:15" x14ac:dyDescent="0.35">
      <c r="A755" s="38" t="s">
        <v>24</v>
      </c>
      <c r="B755" s="38" t="s">
        <v>24</v>
      </c>
      <c r="C755" s="38" t="s">
        <v>1262</v>
      </c>
      <c r="D755" s="38">
        <v>207</v>
      </c>
      <c r="E755" s="38" t="s">
        <v>1228</v>
      </c>
      <c r="F755" s="38" t="s">
        <v>1636</v>
      </c>
      <c r="G755" s="38" t="s">
        <v>596</v>
      </c>
      <c r="H755" s="38" t="s">
        <v>472</v>
      </c>
      <c r="I755" s="38">
        <v>0</v>
      </c>
      <c r="J755" s="39">
        <v>0</v>
      </c>
      <c r="K755" s="38">
        <v>0</v>
      </c>
      <c r="L755" s="38">
        <v>0</v>
      </c>
      <c r="M755" s="39">
        <v>0</v>
      </c>
      <c r="N755" s="39">
        <v>1.4100000000000001E-6</v>
      </c>
      <c r="O755" s="38" t="s">
        <v>5714</v>
      </c>
    </row>
    <row r="756" spans="1:15" x14ac:dyDescent="0.35">
      <c r="A756" s="38" t="s">
        <v>24</v>
      </c>
      <c r="B756" s="38" t="s">
        <v>24</v>
      </c>
      <c r="C756" s="38" t="s">
        <v>1265</v>
      </c>
      <c r="D756" s="38">
        <v>208</v>
      </c>
      <c r="E756" s="38" t="s">
        <v>1231</v>
      </c>
      <c r="F756" s="38" t="s">
        <v>1636</v>
      </c>
      <c r="G756" s="38" t="s">
        <v>596</v>
      </c>
      <c r="H756" s="38" t="s">
        <v>472</v>
      </c>
      <c r="I756" s="38">
        <v>0</v>
      </c>
      <c r="J756" s="39">
        <v>0</v>
      </c>
      <c r="K756" s="38">
        <v>0</v>
      </c>
      <c r="L756" s="38">
        <v>0</v>
      </c>
      <c r="M756" s="39">
        <v>0</v>
      </c>
      <c r="N756" s="39">
        <v>0</v>
      </c>
      <c r="O756" s="38" t="s">
        <v>5715</v>
      </c>
    </row>
    <row r="757" spans="1:15" x14ac:dyDescent="0.35">
      <c r="A757" s="38" t="s">
        <v>24</v>
      </c>
      <c r="B757" s="38" t="s">
        <v>24</v>
      </c>
      <c r="C757" s="38" t="s">
        <v>1268</v>
      </c>
      <c r="D757" s="38">
        <v>209</v>
      </c>
      <c r="E757" s="38" t="s">
        <v>2013</v>
      </c>
      <c r="F757" s="38" t="s">
        <v>1636</v>
      </c>
      <c r="G757" s="38" t="s">
        <v>596</v>
      </c>
      <c r="H757" s="38" t="s">
        <v>472</v>
      </c>
      <c r="I757" s="38">
        <v>0</v>
      </c>
      <c r="J757" s="39">
        <v>0</v>
      </c>
      <c r="K757" s="38">
        <v>0</v>
      </c>
      <c r="L757" s="38">
        <v>0</v>
      </c>
      <c r="M757" s="39">
        <v>0</v>
      </c>
      <c r="N757" s="39">
        <v>0</v>
      </c>
      <c r="O757" s="38" t="s">
        <v>5716</v>
      </c>
    </row>
    <row r="758" spans="1:15" x14ac:dyDescent="0.35">
      <c r="A758" s="38" t="s">
        <v>24</v>
      </c>
      <c r="B758" s="38" t="s">
        <v>24</v>
      </c>
      <c r="C758" s="38" t="s">
        <v>1271</v>
      </c>
      <c r="D758" s="38">
        <v>210</v>
      </c>
      <c r="E758" s="38" t="s">
        <v>1237</v>
      </c>
      <c r="F758" s="38" t="s">
        <v>1636</v>
      </c>
      <c r="G758" s="38" t="s">
        <v>596</v>
      </c>
      <c r="H758" s="38" t="s">
        <v>472</v>
      </c>
      <c r="I758" s="38">
        <v>0</v>
      </c>
      <c r="J758" s="39">
        <v>0</v>
      </c>
      <c r="K758" s="38">
        <v>0</v>
      </c>
      <c r="L758" s="38">
        <v>0</v>
      </c>
      <c r="M758" s="39">
        <v>0</v>
      </c>
      <c r="N758" s="39">
        <v>0</v>
      </c>
      <c r="O758" s="38" t="s">
        <v>5717</v>
      </c>
    </row>
    <row r="759" spans="1:15" x14ac:dyDescent="0.35">
      <c r="A759" s="38" t="s">
        <v>24</v>
      </c>
      <c r="B759" s="38" t="s">
        <v>24</v>
      </c>
      <c r="C759" s="38" t="s">
        <v>1274</v>
      </c>
      <c r="D759" s="38">
        <v>211</v>
      </c>
      <c r="E759" s="38" t="s">
        <v>1240</v>
      </c>
      <c r="F759" s="38" t="s">
        <v>1636</v>
      </c>
      <c r="G759" s="38" t="s">
        <v>596</v>
      </c>
      <c r="H759" s="38" t="s">
        <v>472</v>
      </c>
      <c r="I759" s="38">
        <v>0</v>
      </c>
      <c r="J759" s="39">
        <v>0</v>
      </c>
      <c r="K759" s="38">
        <v>0</v>
      </c>
      <c r="L759" s="38">
        <v>0</v>
      </c>
      <c r="M759" s="39">
        <v>0</v>
      </c>
      <c r="N759" s="39">
        <v>0</v>
      </c>
      <c r="O759" s="38" t="s">
        <v>5718</v>
      </c>
    </row>
    <row r="760" spans="1:15" x14ac:dyDescent="0.35">
      <c r="A760" s="38" t="s">
        <v>24</v>
      </c>
      <c r="B760" s="38" t="s">
        <v>24</v>
      </c>
      <c r="C760" s="38" t="s">
        <v>1277</v>
      </c>
      <c r="D760" s="38">
        <v>212</v>
      </c>
      <c r="E760" s="38" t="s">
        <v>1243</v>
      </c>
      <c r="F760" s="38" t="s">
        <v>1636</v>
      </c>
      <c r="G760" s="38" t="s">
        <v>596</v>
      </c>
      <c r="H760" s="38" t="s">
        <v>472</v>
      </c>
      <c r="I760" s="38">
        <v>0</v>
      </c>
      <c r="J760" s="39">
        <v>0</v>
      </c>
      <c r="K760" s="38">
        <v>0</v>
      </c>
      <c r="L760" s="38">
        <v>0</v>
      </c>
      <c r="M760" s="39">
        <v>0</v>
      </c>
      <c r="N760" s="39">
        <v>0</v>
      </c>
      <c r="O760" s="38" t="s">
        <v>5719</v>
      </c>
    </row>
    <row r="761" spans="1:15" x14ac:dyDescent="0.35">
      <c r="A761" s="38" t="s">
        <v>24</v>
      </c>
      <c r="B761" s="38" t="s">
        <v>24</v>
      </c>
      <c r="C761" s="38" t="s">
        <v>1280</v>
      </c>
      <c r="D761" s="38">
        <v>213</v>
      </c>
      <c r="E761" s="38" t="s">
        <v>1246</v>
      </c>
      <c r="F761" s="38" t="s">
        <v>1636</v>
      </c>
      <c r="G761" s="38" t="s">
        <v>596</v>
      </c>
      <c r="H761" s="38" t="s">
        <v>472</v>
      </c>
      <c r="I761" s="38">
        <v>0</v>
      </c>
      <c r="J761" s="39">
        <v>0</v>
      </c>
      <c r="K761" s="38">
        <v>0</v>
      </c>
      <c r="L761" s="38">
        <v>0</v>
      </c>
      <c r="M761" s="39">
        <v>0</v>
      </c>
      <c r="N761" s="39">
        <v>0</v>
      </c>
      <c r="O761" s="38" t="s">
        <v>5720</v>
      </c>
    </row>
    <row r="762" spans="1:15" x14ac:dyDescent="0.35">
      <c r="A762" s="38" t="s">
        <v>24</v>
      </c>
      <c r="B762" s="38" t="s">
        <v>24</v>
      </c>
      <c r="C762" s="38" t="s">
        <v>1283</v>
      </c>
      <c r="D762" s="38">
        <v>214</v>
      </c>
      <c r="E762" s="38" t="s">
        <v>1249</v>
      </c>
      <c r="F762" s="38" t="s">
        <v>1636</v>
      </c>
      <c r="G762" s="38" t="s">
        <v>596</v>
      </c>
      <c r="H762" s="38" t="s">
        <v>472</v>
      </c>
      <c r="I762" s="38">
        <v>0</v>
      </c>
      <c r="J762" s="39">
        <v>0</v>
      </c>
      <c r="K762" s="38">
        <v>0</v>
      </c>
      <c r="L762" s="38">
        <v>0</v>
      </c>
      <c r="M762" s="39">
        <v>0</v>
      </c>
      <c r="N762" s="39">
        <v>0</v>
      </c>
      <c r="O762" s="38" t="s">
        <v>5721</v>
      </c>
    </row>
    <row r="763" spans="1:15" x14ac:dyDescent="0.35">
      <c r="A763" s="38" t="s">
        <v>24</v>
      </c>
      <c r="B763" s="38" t="s">
        <v>24</v>
      </c>
      <c r="C763" s="38" t="s">
        <v>1286</v>
      </c>
      <c r="D763" s="38">
        <v>215</v>
      </c>
      <c r="E763" s="38" t="s">
        <v>2015</v>
      </c>
      <c r="F763" s="38" t="s">
        <v>1636</v>
      </c>
      <c r="G763" s="38" t="s">
        <v>596</v>
      </c>
      <c r="H763" s="38" t="s">
        <v>472</v>
      </c>
      <c r="I763" s="38">
        <v>0</v>
      </c>
      <c r="J763" s="39">
        <v>0</v>
      </c>
      <c r="K763" s="38">
        <v>0</v>
      </c>
      <c r="L763" s="38">
        <v>0</v>
      </c>
      <c r="M763" s="39">
        <v>0</v>
      </c>
      <c r="N763" s="39">
        <v>0</v>
      </c>
      <c r="O763" s="38" t="s">
        <v>5722</v>
      </c>
    </row>
    <row r="764" spans="1:15" x14ac:dyDescent="0.35">
      <c r="A764" s="38" t="s">
        <v>24</v>
      </c>
      <c r="B764" s="38" t="s">
        <v>24</v>
      </c>
      <c r="C764" s="38" t="s">
        <v>1289</v>
      </c>
      <c r="D764" s="38">
        <v>218</v>
      </c>
      <c r="E764" s="38" t="s">
        <v>2017</v>
      </c>
      <c r="F764" s="38" t="s">
        <v>1636</v>
      </c>
      <c r="G764" s="38" t="s">
        <v>596</v>
      </c>
      <c r="H764" s="38" t="s">
        <v>472</v>
      </c>
      <c r="I764" s="38">
        <v>0</v>
      </c>
      <c r="J764" s="39">
        <v>0</v>
      </c>
      <c r="K764" s="38">
        <v>0</v>
      </c>
      <c r="L764" s="38">
        <v>0</v>
      </c>
      <c r="M764" s="39">
        <v>0</v>
      </c>
      <c r="N764" s="39">
        <v>0</v>
      </c>
      <c r="O764" s="38" t="s">
        <v>5723</v>
      </c>
    </row>
    <row r="765" spans="1:15" x14ac:dyDescent="0.35">
      <c r="A765" s="38" t="s">
        <v>24</v>
      </c>
      <c r="B765" s="38" t="s">
        <v>24</v>
      </c>
      <c r="C765" s="38" t="s">
        <v>1292</v>
      </c>
      <c r="D765" s="38">
        <v>219</v>
      </c>
      <c r="E765" s="38" t="s">
        <v>2019</v>
      </c>
      <c r="F765" s="38" t="s">
        <v>1636</v>
      </c>
      <c r="G765" s="38" t="s">
        <v>596</v>
      </c>
      <c r="H765" s="38" t="s">
        <v>472</v>
      </c>
      <c r="I765" s="38">
        <v>0</v>
      </c>
      <c r="J765" s="39">
        <v>0</v>
      </c>
      <c r="K765" s="38">
        <v>0</v>
      </c>
      <c r="L765" s="38">
        <v>0</v>
      </c>
      <c r="M765" s="39">
        <v>0</v>
      </c>
      <c r="N765" s="39">
        <v>1.4100000000000001E-6</v>
      </c>
      <c r="O765" s="38" t="s">
        <v>5724</v>
      </c>
    </row>
    <row r="766" spans="1:15" x14ac:dyDescent="0.35">
      <c r="A766" s="38" t="s">
        <v>24</v>
      </c>
      <c r="B766" s="38" t="s">
        <v>24</v>
      </c>
      <c r="C766" s="38" t="s">
        <v>1295</v>
      </c>
      <c r="D766" s="38">
        <v>220</v>
      </c>
      <c r="E766" s="38" t="s">
        <v>2021</v>
      </c>
      <c r="F766" s="38" t="s">
        <v>1636</v>
      </c>
      <c r="G766" s="38" t="s">
        <v>596</v>
      </c>
      <c r="H766" s="38" t="s">
        <v>472</v>
      </c>
      <c r="I766" s="38">
        <v>0</v>
      </c>
      <c r="J766" s="39">
        <v>0</v>
      </c>
      <c r="K766" s="38">
        <v>0</v>
      </c>
      <c r="L766" s="38">
        <v>0</v>
      </c>
      <c r="M766" s="39">
        <v>0</v>
      </c>
      <c r="N766" s="39">
        <v>0</v>
      </c>
      <c r="O766" s="38" t="s">
        <v>5725</v>
      </c>
    </row>
    <row r="767" spans="1:15" x14ac:dyDescent="0.35">
      <c r="A767" s="38" t="s">
        <v>24</v>
      </c>
      <c r="B767" s="38" t="s">
        <v>24</v>
      </c>
      <c r="C767" s="38" t="s">
        <v>1298</v>
      </c>
      <c r="D767" s="38">
        <v>221</v>
      </c>
      <c r="E767" s="38" t="s">
        <v>2023</v>
      </c>
      <c r="F767" s="38" t="s">
        <v>1636</v>
      </c>
      <c r="G767" s="38" t="s">
        <v>596</v>
      </c>
      <c r="H767" s="38" t="s">
        <v>472</v>
      </c>
      <c r="I767" s="38">
        <v>0</v>
      </c>
      <c r="J767" s="39">
        <v>0</v>
      </c>
      <c r="K767" s="38">
        <v>0</v>
      </c>
      <c r="L767" s="38">
        <v>0</v>
      </c>
      <c r="M767" s="39">
        <v>0</v>
      </c>
      <c r="N767" s="39">
        <v>7.0999999999999998E-7</v>
      </c>
      <c r="O767" s="38" t="s">
        <v>5726</v>
      </c>
    </row>
    <row r="768" spans="1:15" x14ac:dyDescent="0.35">
      <c r="A768" s="38" t="s">
        <v>24</v>
      </c>
      <c r="B768" s="38" t="s">
        <v>24</v>
      </c>
      <c r="C768" s="38" t="s">
        <v>1301</v>
      </c>
      <c r="D768" s="38">
        <v>222</v>
      </c>
      <c r="E768" s="38" t="s">
        <v>2025</v>
      </c>
      <c r="F768" s="38" t="s">
        <v>1636</v>
      </c>
      <c r="G768" s="38" t="s">
        <v>604</v>
      </c>
      <c r="H768" s="38" t="s">
        <v>472</v>
      </c>
      <c r="I768" s="38">
        <v>0</v>
      </c>
      <c r="J768" s="39">
        <v>0</v>
      </c>
      <c r="K768" s="38">
        <v>0</v>
      </c>
      <c r="L768" s="38">
        <v>0</v>
      </c>
      <c r="M768" s="39">
        <v>0</v>
      </c>
      <c r="N768" s="39">
        <v>4.2400000000000001E-6</v>
      </c>
      <c r="O768" s="38" t="s">
        <v>5727</v>
      </c>
    </row>
    <row r="769" spans="1:15" x14ac:dyDescent="0.35">
      <c r="A769" s="38" t="s">
        <v>24</v>
      </c>
      <c r="B769" s="38" t="s">
        <v>24</v>
      </c>
      <c r="C769" s="38" t="s">
        <v>1304</v>
      </c>
      <c r="D769" s="38">
        <v>223</v>
      </c>
      <c r="E769" s="38" t="s">
        <v>2027</v>
      </c>
      <c r="F769" s="38" t="s">
        <v>1636</v>
      </c>
      <c r="G769" s="38" t="s">
        <v>604</v>
      </c>
      <c r="H769" s="38" t="s">
        <v>472</v>
      </c>
      <c r="I769" s="38">
        <v>0</v>
      </c>
      <c r="J769" s="39">
        <v>0</v>
      </c>
      <c r="K769" s="38">
        <v>0</v>
      </c>
      <c r="L769" s="38">
        <v>0</v>
      </c>
      <c r="M769" s="39">
        <v>0</v>
      </c>
      <c r="N769" s="39">
        <v>3.5300000000000001E-6</v>
      </c>
      <c r="O769" s="38" t="s">
        <v>5728</v>
      </c>
    </row>
    <row r="770" spans="1:15" x14ac:dyDescent="0.35">
      <c r="A770" s="38" t="s">
        <v>24</v>
      </c>
      <c r="B770" s="38" t="s">
        <v>24</v>
      </c>
      <c r="C770" s="38" t="s">
        <v>1307</v>
      </c>
      <c r="D770" s="38">
        <v>228</v>
      </c>
      <c r="E770" s="38" t="s">
        <v>2029</v>
      </c>
      <c r="F770" s="38" t="s">
        <v>1636</v>
      </c>
      <c r="G770" s="38" t="s">
        <v>598</v>
      </c>
      <c r="H770" s="38" t="s">
        <v>472</v>
      </c>
      <c r="I770" s="38">
        <v>0</v>
      </c>
      <c r="J770" s="39">
        <v>0</v>
      </c>
      <c r="K770" s="38">
        <v>0</v>
      </c>
      <c r="L770" s="38">
        <v>0</v>
      </c>
      <c r="M770" s="39">
        <v>0</v>
      </c>
      <c r="N770" s="39">
        <v>8.4800000000000001E-6</v>
      </c>
      <c r="O770" s="38" t="s">
        <v>5729</v>
      </c>
    </row>
    <row r="771" spans="1:15" x14ac:dyDescent="0.35">
      <c r="A771" s="38" t="s">
        <v>24</v>
      </c>
      <c r="B771" s="38" t="s">
        <v>24</v>
      </c>
      <c r="C771" s="38" t="s">
        <v>1310</v>
      </c>
      <c r="D771" s="38">
        <v>231</v>
      </c>
      <c r="E771" s="38" t="s">
        <v>2031</v>
      </c>
      <c r="F771" s="38" t="s">
        <v>1636</v>
      </c>
      <c r="G771" s="38" t="s">
        <v>598</v>
      </c>
      <c r="H771" s="38" t="s">
        <v>472</v>
      </c>
      <c r="I771" s="38">
        <v>0</v>
      </c>
      <c r="J771" s="39">
        <v>0</v>
      </c>
      <c r="K771" s="38">
        <v>0</v>
      </c>
      <c r="L771" s="38">
        <v>0</v>
      </c>
      <c r="M771" s="39">
        <v>0</v>
      </c>
      <c r="N771" s="39">
        <v>0</v>
      </c>
      <c r="O771" s="38" t="s">
        <v>5730</v>
      </c>
    </row>
    <row r="772" spans="1:15" x14ac:dyDescent="0.35">
      <c r="A772" s="38" t="s">
        <v>24</v>
      </c>
      <c r="B772" s="38" t="s">
        <v>24</v>
      </c>
      <c r="C772" s="38" t="s">
        <v>1313</v>
      </c>
      <c r="D772" s="38">
        <v>232</v>
      </c>
      <c r="E772" s="38" t="s">
        <v>2033</v>
      </c>
      <c r="F772" s="38" t="s">
        <v>1636</v>
      </c>
      <c r="G772" s="38" t="s">
        <v>598</v>
      </c>
      <c r="H772" s="38" t="s">
        <v>472</v>
      </c>
      <c r="I772" s="38">
        <v>0</v>
      </c>
      <c r="J772" s="39">
        <v>0</v>
      </c>
      <c r="K772" s="38">
        <v>0</v>
      </c>
      <c r="L772" s="38">
        <v>0</v>
      </c>
      <c r="M772" s="39">
        <v>0</v>
      </c>
      <c r="N772" s="39">
        <v>7.0999999999999998E-7</v>
      </c>
      <c r="O772" s="38" t="s">
        <v>5731</v>
      </c>
    </row>
    <row r="773" spans="1:15" x14ac:dyDescent="0.35">
      <c r="A773" s="38" t="s">
        <v>24</v>
      </c>
      <c r="B773" s="38" t="s">
        <v>24</v>
      </c>
      <c r="C773" s="38" t="s">
        <v>1316</v>
      </c>
      <c r="D773" s="38">
        <v>233</v>
      </c>
      <c r="E773" s="38" t="s">
        <v>2035</v>
      </c>
      <c r="F773" s="38" t="s">
        <v>1636</v>
      </c>
      <c r="G773" s="38" t="s">
        <v>604</v>
      </c>
      <c r="H773" s="38" t="s">
        <v>472</v>
      </c>
      <c r="I773" s="38">
        <v>0</v>
      </c>
      <c r="J773" s="39">
        <v>0</v>
      </c>
      <c r="K773" s="38">
        <v>0</v>
      </c>
      <c r="L773" s="38">
        <v>0</v>
      </c>
      <c r="M773" s="39">
        <v>0</v>
      </c>
      <c r="N773" s="39">
        <v>4.2400000000000001E-6</v>
      </c>
      <c r="O773" s="38" t="s">
        <v>5732</v>
      </c>
    </row>
    <row r="774" spans="1:15" x14ac:dyDescent="0.35">
      <c r="A774" s="38" t="s">
        <v>24</v>
      </c>
      <c r="B774" s="38" t="s">
        <v>24</v>
      </c>
      <c r="C774" s="38" t="s">
        <v>1319</v>
      </c>
      <c r="D774" s="38">
        <v>235</v>
      </c>
      <c r="E774" s="38" t="s">
        <v>2037</v>
      </c>
      <c r="F774" s="38" t="s">
        <v>1636</v>
      </c>
      <c r="G774" s="38" t="s">
        <v>604</v>
      </c>
      <c r="H774" s="38" t="s">
        <v>472</v>
      </c>
      <c r="I774" s="38">
        <v>0</v>
      </c>
      <c r="J774" s="39">
        <v>0</v>
      </c>
      <c r="K774" s="38">
        <v>0</v>
      </c>
      <c r="L774" s="38">
        <v>0</v>
      </c>
      <c r="M774" s="39">
        <v>0</v>
      </c>
      <c r="N774" s="39">
        <v>0</v>
      </c>
      <c r="O774" s="38" t="s">
        <v>5733</v>
      </c>
    </row>
    <row r="775" spans="1:15" x14ac:dyDescent="0.35">
      <c r="A775" s="38" t="s">
        <v>24</v>
      </c>
      <c r="B775" s="38" t="s">
        <v>24</v>
      </c>
      <c r="C775" s="38" t="s">
        <v>1322</v>
      </c>
      <c r="D775" s="38">
        <v>237</v>
      </c>
      <c r="E775" s="38" t="s">
        <v>2039</v>
      </c>
      <c r="F775" s="38" t="s">
        <v>1636</v>
      </c>
      <c r="G775" s="38" t="s">
        <v>604</v>
      </c>
      <c r="H775" s="38" t="s">
        <v>472</v>
      </c>
      <c r="I775" s="38">
        <v>0</v>
      </c>
      <c r="J775" s="39">
        <v>0</v>
      </c>
      <c r="K775" s="38">
        <v>0</v>
      </c>
      <c r="L775" s="38">
        <v>0</v>
      </c>
      <c r="M775" s="39">
        <v>0</v>
      </c>
      <c r="N775" s="39">
        <v>0</v>
      </c>
      <c r="O775" s="38" t="s">
        <v>5734</v>
      </c>
    </row>
    <row r="776" spans="1:15" x14ac:dyDescent="0.35">
      <c r="A776" s="38" t="s">
        <v>24</v>
      </c>
      <c r="B776" s="38" t="s">
        <v>24</v>
      </c>
      <c r="C776" s="38" t="s">
        <v>1325</v>
      </c>
      <c r="D776" s="38">
        <v>238</v>
      </c>
      <c r="E776" s="38" t="s">
        <v>2041</v>
      </c>
      <c r="F776" s="38" t="s">
        <v>1636</v>
      </c>
      <c r="G776" s="38" t="s">
        <v>604</v>
      </c>
      <c r="H776" s="38" t="s">
        <v>472</v>
      </c>
      <c r="I776" s="38">
        <v>0</v>
      </c>
      <c r="J776" s="39">
        <v>0</v>
      </c>
      <c r="K776" s="38">
        <v>0</v>
      </c>
      <c r="L776" s="38">
        <v>0</v>
      </c>
      <c r="M776" s="39">
        <v>0</v>
      </c>
      <c r="N776" s="39">
        <v>0</v>
      </c>
      <c r="O776" s="38" t="s">
        <v>5735</v>
      </c>
    </row>
    <row r="777" spans="1:15" x14ac:dyDescent="0.35">
      <c r="A777" s="38" t="s">
        <v>24</v>
      </c>
      <c r="B777" s="38" t="s">
        <v>24</v>
      </c>
      <c r="C777" s="38" t="s">
        <v>1328</v>
      </c>
      <c r="D777" s="38">
        <v>239</v>
      </c>
      <c r="E777" s="38" t="s">
        <v>2043</v>
      </c>
      <c r="F777" s="38" t="s">
        <v>1636</v>
      </c>
      <c r="G777" s="38" t="s">
        <v>604</v>
      </c>
      <c r="H777" s="38" t="s">
        <v>472</v>
      </c>
      <c r="I777" s="38">
        <v>0</v>
      </c>
      <c r="J777" s="39">
        <v>0</v>
      </c>
      <c r="K777" s="38">
        <v>0</v>
      </c>
      <c r="L777" s="38">
        <v>0</v>
      </c>
      <c r="M777" s="39">
        <v>0</v>
      </c>
      <c r="N777" s="39">
        <v>2.12E-6</v>
      </c>
      <c r="O777" s="38" t="s">
        <v>5736</v>
      </c>
    </row>
    <row r="778" spans="1:15" x14ac:dyDescent="0.35">
      <c r="A778" s="38" t="s">
        <v>24</v>
      </c>
      <c r="B778" s="38" t="s">
        <v>24</v>
      </c>
      <c r="C778" s="38" t="s">
        <v>1331</v>
      </c>
      <c r="D778" s="38">
        <v>240</v>
      </c>
      <c r="E778" s="38" t="s">
        <v>2045</v>
      </c>
      <c r="F778" s="38" t="s">
        <v>1636</v>
      </c>
      <c r="G778" s="38" t="s">
        <v>604</v>
      </c>
      <c r="H778" s="38" t="s">
        <v>472</v>
      </c>
      <c r="I778" s="38">
        <v>0</v>
      </c>
      <c r="J778" s="39">
        <v>0</v>
      </c>
      <c r="K778" s="38">
        <v>0</v>
      </c>
      <c r="L778" s="38">
        <v>0</v>
      </c>
      <c r="M778" s="39">
        <v>0</v>
      </c>
      <c r="N778" s="39">
        <v>0</v>
      </c>
      <c r="O778" s="38" t="s">
        <v>5737</v>
      </c>
    </row>
    <row r="779" spans="1:15" x14ac:dyDescent="0.35">
      <c r="A779" s="38" t="s">
        <v>24</v>
      </c>
      <c r="B779" s="38" t="s">
        <v>24</v>
      </c>
      <c r="C779" s="38" t="s">
        <v>1334</v>
      </c>
      <c r="D779" s="38">
        <v>241</v>
      </c>
      <c r="E779" s="38" t="s">
        <v>2047</v>
      </c>
      <c r="F779" s="38" t="s">
        <v>1636</v>
      </c>
      <c r="G779" s="38" t="s">
        <v>604</v>
      </c>
      <c r="H779" s="38" t="s">
        <v>472</v>
      </c>
      <c r="I779" s="38">
        <v>0</v>
      </c>
      <c r="J779" s="39">
        <v>0</v>
      </c>
      <c r="K779" s="38">
        <v>0</v>
      </c>
      <c r="L779" s="38">
        <v>0</v>
      </c>
      <c r="M779" s="39">
        <v>0</v>
      </c>
      <c r="N779" s="39">
        <v>0</v>
      </c>
      <c r="O779" s="38" t="s">
        <v>5738</v>
      </c>
    </row>
    <row r="780" spans="1:15" x14ac:dyDescent="0.35">
      <c r="A780" s="38" t="s">
        <v>24</v>
      </c>
      <c r="B780" s="38" t="s">
        <v>24</v>
      </c>
      <c r="C780" s="38" t="s">
        <v>1337</v>
      </c>
      <c r="D780" s="38">
        <v>242</v>
      </c>
      <c r="E780" s="38" t="s">
        <v>2049</v>
      </c>
      <c r="F780" s="38" t="s">
        <v>1636</v>
      </c>
      <c r="G780" s="38" t="s">
        <v>604</v>
      </c>
      <c r="H780" s="38" t="s">
        <v>472</v>
      </c>
      <c r="I780" s="38">
        <v>0</v>
      </c>
      <c r="J780" s="39">
        <v>0</v>
      </c>
      <c r="K780" s="38">
        <v>0</v>
      </c>
      <c r="L780" s="38">
        <v>0</v>
      </c>
      <c r="M780" s="39">
        <v>0</v>
      </c>
      <c r="N780" s="39">
        <v>0</v>
      </c>
      <c r="O780" s="38" t="s">
        <v>5739</v>
      </c>
    </row>
    <row r="781" spans="1:15" x14ac:dyDescent="0.35">
      <c r="A781" s="38" t="s">
        <v>24</v>
      </c>
      <c r="B781" s="38" t="s">
        <v>24</v>
      </c>
      <c r="C781" s="38" t="s">
        <v>1340</v>
      </c>
      <c r="D781" s="38">
        <v>245</v>
      </c>
      <c r="E781" s="38" t="s">
        <v>2051</v>
      </c>
      <c r="F781" s="38" t="s">
        <v>1636</v>
      </c>
      <c r="G781" s="38" t="s">
        <v>600</v>
      </c>
      <c r="H781" s="38" t="s">
        <v>472</v>
      </c>
      <c r="I781" s="38">
        <v>0</v>
      </c>
      <c r="J781" s="39">
        <v>0</v>
      </c>
      <c r="K781" s="38">
        <v>0</v>
      </c>
      <c r="L781" s="38">
        <v>0</v>
      </c>
      <c r="M781" s="39">
        <v>0</v>
      </c>
      <c r="N781" s="39">
        <v>4.2400000000000001E-6</v>
      </c>
      <c r="O781" s="38" t="s">
        <v>5740</v>
      </c>
    </row>
    <row r="782" spans="1:15" x14ac:dyDescent="0.35">
      <c r="A782" s="38" t="s">
        <v>24</v>
      </c>
      <c r="B782" s="38" t="s">
        <v>24</v>
      </c>
      <c r="C782" s="38" t="s">
        <v>1343</v>
      </c>
      <c r="D782" s="38">
        <v>247</v>
      </c>
      <c r="E782" s="38" t="s">
        <v>2053</v>
      </c>
      <c r="F782" s="38" t="s">
        <v>1636</v>
      </c>
      <c r="G782" s="38" t="s">
        <v>600</v>
      </c>
      <c r="H782" s="38" t="s">
        <v>472</v>
      </c>
      <c r="I782" s="38">
        <v>0</v>
      </c>
      <c r="J782" s="39">
        <v>0</v>
      </c>
      <c r="K782" s="38">
        <v>0</v>
      </c>
      <c r="L782" s="38">
        <v>0</v>
      </c>
      <c r="M782" s="39">
        <v>0</v>
      </c>
      <c r="N782" s="39">
        <v>2.12E-6</v>
      </c>
      <c r="O782" s="38" t="s">
        <v>5741</v>
      </c>
    </row>
    <row r="783" spans="1:15" x14ac:dyDescent="0.35">
      <c r="A783" s="38" t="s">
        <v>24</v>
      </c>
      <c r="B783" s="38" t="s">
        <v>24</v>
      </c>
      <c r="C783" s="38" t="s">
        <v>1346</v>
      </c>
      <c r="D783" s="38">
        <v>249</v>
      </c>
      <c r="E783" s="38" t="s">
        <v>2055</v>
      </c>
      <c r="F783" s="38" t="s">
        <v>1636</v>
      </c>
      <c r="G783" s="38" t="s">
        <v>600</v>
      </c>
      <c r="H783" s="38" t="s">
        <v>472</v>
      </c>
      <c r="I783" s="38">
        <v>0</v>
      </c>
      <c r="J783" s="39">
        <v>0</v>
      </c>
      <c r="K783" s="38">
        <v>0</v>
      </c>
      <c r="L783" s="38">
        <v>0</v>
      </c>
      <c r="M783" s="39">
        <v>0</v>
      </c>
      <c r="N783" s="39">
        <v>7.0700000000000001E-6</v>
      </c>
      <c r="O783" s="38" t="s">
        <v>5742</v>
      </c>
    </row>
    <row r="784" spans="1:15" x14ac:dyDescent="0.35">
      <c r="A784" s="38" t="s">
        <v>24</v>
      </c>
      <c r="B784" s="38" t="s">
        <v>24</v>
      </c>
      <c r="C784" s="38" t="s">
        <v>1349</v>
      </c>
      <c r="D784" s="38">
        <v>258</v>
      </c>
      <c r="E784" s="38" t="s">
        <v>2057</v>
      </c>
      <c r="F784" s="38" t="s">
        <v>1636</v>
      </c>
      <c r="G784" s="38" t="s">
        <v>605</v>
      </c>
      <c r="H784" s="38" t="s">
        <v>472</v>
      </c>
      <c r="I784" s="38">
        <v>0</v>
      </c>
      <c r="J784" s="39">
        <v>0</v>
      </c>
      <c r="K784" s="38">
        <v>0</v>
      </c>
      <c r="L784" s="38">
        <v>0</v>
      </c>
      <c r="M784" s="39">
        <v>0</v>
      </c>
      <c r="N784" s="39">
        <v>0</v>
      </c>
      <c r="O784" s="38" t="s">
        <v>5743</v>
      </c>
    </row>
    <row r="785" spans="1:15" x14ac:dyDescent="0.35">
      <c r="A785" s="38" t="s">
        <v>24</v>
      </c>
      <c r="B785" s="38" t="s">
        <v>24</v>
      </c>
      <c r="C785" s="38" t="s">
        <v>1352</v>
      </c>
      <c r="D785" s="38">
        <v>260</v>
      </c>
      <c r="E785" s="38" t="s">
        <v>2059</v>
      </c>
      <c r="F785" s="38" t="s">
        <v>1636</v>
      </c>
      <c r="G785" s="38" t="s">
        <v>605</v>
      </c>
      <c r="H785" s="38" t="s">
        <v>472</v>
      </c>
      <c r="I785" s="38">
        <v>0</v>
      </c>
      <c r="J785" s="39">
        <v>0</v>
      </c>
      <c r="K785" s="38">
        <v>0</v>
      </c>
      <c r="L785" s="38">
        <v>0</v>
      </c>
      <c r="M785" s="39">
        <v>0</v>
      </c>
      <c r="N785" s="39">
        <v>2.83E-6</v>
      </c>
      <c r="O785" s="38" t="s">
        <v>5744</v>
      </c>
    </row>
    <row r="786" spans="1:15" x14ac:dyDescent="0.35">
      <c r="A786" s="38" t="s">
        <v>24</v>
      </c>
      <c r="B786" s="38" t="s">
        <v>24</v>
      </c>
      <c r="C786" s="38" t="s">
        <v>1355</v>
      </c>
      <c r="D786" s="38">
        <v>261</v>
      </c>
      <c r="E786" s="38" t="s">
        <v>2061</v>
      </c>
      <c r="F786" s="38" t="s">
        <v>1636</v>
      </c>
      <c r="G786" s="38" t="s">
        <v>605</v>
      </c>
      <c r="H786" s="38" t="s">
        <v>472</v>
      </c>
      <c r="I786" s="38">
        <v>0</v>
      </c>
      <c r="J786" s="39">
        <v>0</v>
      </c>
      <c r="K786" s="38">
        <v>0</v>
      </c>
      <c r="L786" s="38">
        <v>0</v>
      </c>
      <c r="M786" s="39">
        <v>0</v>
      </c>
      <c r="N786" s="39">
        <v>0</v>
      </c>
      <c r="O786" s="38" t="s">
        <v>5745</v>
      </c>
    </row>
    <row r="787" spans="1:15" x14ac:dyDescent="0.35">
      <c r="A787" s="38" t="s">
        <v>24</v>
      </c>
      <c r="B787" s="38" t="s">
        <v>24</v>
      </c>
      <c r="C787" s="38" t="s">
        <v>1358</v>
      </c>
      <c r="D787" s="38">
        <v>262</v>
      </c>
      <c r="E787" s="38" t="s">
        <v>2063</v>
      </c>
      <c r="F787" s="38" t="s">
        <v>1636</v>
      </c>
      <c r="G787" s="38" t="s">
        <v>607</v>
      </c>
      <c r="H787" s="38" t="s">
        <v>472</v>
      </c>
      <c r="I787" s="38">
        <v>0</v>
      </c>
      <c r="J787" s="39">
        <v>0</v>
      </c>
      <c r="K787" s="38">
        <v>0</v>
      </c>
      <c r="L787" s="38">
        <v>0</v>
      </c>
      <c r="M787" s="39">
        <v>0</v>
      </c>
      <c r="N787" s="39">
        <v>4.2400000000000001E-6</v>
      </c>
      <c r="O787" s="38" t="s">
        <v>5746</v>
      </c>
    </row>
    <row r="788" spans="1:15" x14ac:dyDescent="0.35">
      <c r="A788" s="38" t="s">
        <v>24</v>
      </c>
      <c r="B788" s="38" t="s">
        <v>24</v>
      </c>
      <c r="C788" s="38" t="s">
        <v>1361</v>
      </c>
      <c r="D788" s="38">
        <v>263</v>
      </c>
      <c r="E788" s="38" t="s">
        <v>2065</v>
      </c>
      <c r="F788" s="38" t="s">
        <v>1636</v>
      </c>
      <c r="G788" s="38" t="s">
        <v>607</v>
      </c>
      <c r="H788" s="38" t="s">
        <v>472</v>
      </c>
      <c r="I788" s="38">
        <v>0</v>
      </c>
      <c r="J788" s="39">
        <v>0</v>
      </c>
      <c r="K788" s="38">
        <v>0</v>
      </c>
      <c r="L788" s="38">
        <v>0</v>
      </c>
      <c r="M788" s="39">
        <v>0</v>
      </c>
      <c r="N788" s="39">
        <v>7.0999999999999998E-7</v>
      </c>
      <c r="O788" s="38" t="s">
        <v>5747</v>
      </c>
    </row>
    <row r="789" spans="1:15" x14ac:dyDescent="0.35">
      <c r="A789" s="38" t="s">
        <v>24</v>
      </c>
      <c r="B789" s="38" t="s">
        <v>24</v>
      </c>
      <c r="C789" s="38" t="s">
        <v>1364</v>
      </c>
      <c r="D789" s="38">
        <v>264</v>
      </c>
      <c r="E789" s="38" t="s">
        <v>2067</v>
      </c>
      <c r="F789" s="38" t="s">
        <v>1636</v>
      </c>
      <c r="G789" s="38" t="s">
        <v>607</v>
      </c>
      <c r="H789" s="38" t="s">
        <v>472</v>
      </c>
      <c r="I789" s="38">
        <v>0</v>
      </c>
      <c r="J789" s="39">
        <v>0</v>
      </c>
      <c r="K789" s="38">
        <v>0</v>
      </c>
      <c r="L789" s="38">
        <v>0</v>
      </c>
      <c r="M789" s="39">
        <v>0</v>
      </c>
      <c r="N789" s="39">
        <v>0</v>
      </c>
      <c r="O789" s="38" t="s">
        <v>5748</v>
      </c>
    </row>
    <row r="790" spans="1:15" x14ac:dyDescent="0.35">
      <c r="A790" s="38" t="s">
        <v>24</v>
      </c>
      <c r="B790" s="38" t="s">
        <v>24</v>
      </c>
      <c r="C790" s="38" t="s">
        <v>1367</v>
      </c>
      <c r="D790" s="38">
        <v>265</v>
      </c>
      <c r="E790" s="38" t="s">
        <v>2069</v>
      </c>
      <c r="F790" s="38" t="s">
        <v>1636</v>
      </c>
      <c r="G790" s="38" t="s">
        <v>607</v>
      </c>
      <c r="H790" s="38" t="s">
        <v>472</v>
      </c>
      <c r="I790" s="38">
        <v>0</v>
      </c>
      <c r="J790" s="39">
        <v>0</v>
      </c>
      <c r="K790" s="38">
        <v>0</v>
      </c>
      <c r="L790" s="38">
        <v>0</v>
      </c>
      <c r="M790" s="39">
        <v>0</v>
      </c>
      <c r="N790" s="39">
        <v>1.4100000000000001E-6</v>
      </c>
      <c r="O790" s="38" t="s">
        <v>5749</v>
      </c>
    </row>
    <row r="791" spans="1:15" x14ac:dyDescent="0.35">
      <c r="A791" s="38" t="s">
        <v>24</v>
      </c>
      <c r="B791" s="38" t="s">
        <v>24</v>
      </c>
      <c r="C791" s="38" t="s">
        <v>1370</v>
      </c>
      <c r="D791" s="38">
        <v>266</v>
      </c>
      <c r="E791" s="38" t="s">
        <v>2071</v>
      </c>
      <c r="F791" s="38" t="s">
        <v>1636</v>
      </c>
      <c r="G791" s="38" t="s">
        <v>607</v>
      </c>
      <c r="H791" s="38" t="s">
        <v>472</v>
      </c>
      <c r="I791" s="38">
        <v>0</v>
      </c>
      <c r="J791" s="39">
        <v>0</v>
      </c>
      <c r="K791" s="38">
        <v>0</v>
      </c>
      <c r="L791" s="38">
        <v>0</v>
      </c>
      <c r="M791" s="39">
        <v>0</v>
      </c>
      <c r="N791" s="39">
        <v>0</v>
      </c>
      <c r="O791" s="38" t="s">
        <v>5750</v>
      </c>
    </row>
    <row r="792" spans="1:15" x14ac:dyDescent="0.35">
      <c r="A792" s="38" t="s">
        <v>24</v>
      </c>
      <c r="B792" s="38" t="s">
        <v>24</v>
      </c>
      <c r="C792" s="38" t="s">
        <v>1373</v>
      </c>
      <c r="D792" s="38">
        <v>267</v>
      </c>
      <c r="E792" s="38" t="s">
        <v>2073</v>
      </c>
      <c r="F792" s="38" t="s">
        <v>1636</v>
      </c>
      <c r="G792" s="38" t="s">
        <v>607</v>
      </c>
      <c r="H792" s="38" t="s">
        <v>472</v>
      </c>
      <c r="I792" s="38">
        <v>0</v>
      </c>
      <c r="J792" s="39">
        <v>0</v>
      </c>
      <c r="K792" s="38">
        <v>0</v>
      </c>
      <c r="L792" s="38">
        <v>0</v>
      </c>
      <c r="M792" s="39">
        <v>0</v>
      </c>
      <c r="N792" s="39">
        <v>0</v>
      </c>
      <c r="O792" s="38" t="s">
        <v>5751</v>
      </c>
    </row>
    <row r="793" spans="1:15" x14ac:dyDescent="0.35">
      <c r="A793" s="38" t="s">
        <v>24</v>
      </c>
      <c r="B793" s="38" t="s">
        <v>24</v>
      </c>
      <c r="C793" s="38" t="s">
        <v>1376</v>
      </c>
      <c r="D793" s="38">
        <v>268</v>
      </c>
      <c r="E793" s="38" t="s">
        <v>2075</v>
      </c>
      <c r="F793" s="38" t="s">
        <v>1636</v>
      </c>
      <c r="G793" s="38" t="s">
        <v>607</v>
      </c>
      <c r="H793" s="38" t="s">
        <v>472</v>
      </c>
      <c r="I793" s="38">
        <v>0</v>
      </c>
      <c r="J793" s="39">
        <v>0</v>
      </c>
      <c r="K793" s="38">
        <v>0</v>
      </c>
      <c r="L793" s="38">
        <v>0</v>
      </c>
      <c r="M793" s="39">
        <v>0</v>
      </c>
      <c r="N793" s="39">
        <v>0</v>
      </c>
      <c r="O793" s="38" t="s">
        <v>5752</v>
      </c>
    </row>
    <row r="794" spans="1:15" x14ac:dyDescent="0.35">
      <c r="A794" s="38" t="s">
        <v>24</v>
      </c>
      <c r="B794" s="38" t="s">
        <v>24</v>
      </c>
      <c r="C794" s="38" t="s">
        <v>1379</v>
      </c>
      <c r="D794" s="38">
        <v>269</v>
      </c>
      <c r="E794" s="38" t="s">
        <v>2077</v>
      </c>
      <c r="F794" s="38" t="s">
        <v>1636</v>
      </c>
      <c r="G794" s="38" t="s">
        <v>607</v>
      </c>
      <c r="H794" s="38" t="s">
        <v>472</v>
      </c>
      <c r="I794" s="38">
        <v>0</v>
      </c>
      <c r="J794" s="39">
        <v>0</v>
      </c>
      <c r="K794" s="38">
        <v>0</v>
      </c>
      <c r="L794" s="38">
        <v>0</v>
      </c>
      <c r="M794" s="39">
        <v>0</v>
      </c>
      <c r="N794" s="39">
        <v>0</v>
      </c>
      <c r="O794" s="38" t="s">
        <v>5753</v>
      </c>
    </row>
    <row r="795" spans="1:15" x14ac:dyDescent="0.35">
      <c r="A795" s="38" t="s">
        <v>24</v>
      </c>
      <c r="B795" s="38" t="s">
        <v>24</v>
      </c>
      <c r="C795" s="38" t="s">
        <v>1382</v>
      </c>
      <c r="D795" s="38">
        <v>270</v>
      </c>
      <c r="E795" s="38" t="s">
        <v>2079</v>
      </c>
      <c r="F795" s="38" t="s">
        <v>1636</v>
      </c>
      <c r="G795" s="38" t="s">
        <v>607</v>
      </c>
      <c r="H795" s="38" t="s">
        <v>472</v>
      </c>
      <c r="I795" s="38">
        <v>0</v>
      </c>
      <c r="J795" s="39">
        <v>0</v>
      </c>
      <c r="K795" s="38">
        <v>0</v>
      </c>
      <c r="L795" s="38">
        <v>0</v>
      </c>
      <c r="M795" s="39">
        <v>0</v>
      </c>
      <c r="N795" s="39">
        <v>0</v>
      </c>
      <c r="O795" s="38" t="s">
        <v>5754</v>
      </c>
    </row>
    <row r="796" spans="1:15" x14ac:dyDescent="0.35">
      <c r="A796" s="38" t="s">
        <v>24</v>
      </c>
      <c r="B796" s="38" t="s">
        <v>24</v>
      </c>
      <c r="C796" s="38" t="s">
        <v>1385</v>
      </c>
      <c r="D796" s="38">
        <v>271</v>
      </c>
      <c r="E796" s="38" t="s">
        <v>2081</v>
      </c>
      <c r="F796" s="38" t="s">
        <v>1636</v>
      </c>
      <c r="G796" s="38" t="s">
        <v>607</v>
      </c>
      <c r="H796" s="38" t="s">
        <v>472</v>
      </c>
      <c r="I796" s="38">
        <v>0</v>
      </c>
      <c r="J796" s="39">
        <v>0</v>
      </c>
      <c r="K796" s="38">
        <v>0</v>
      </c>
      <c r="L796" s="38">
        <v>0</v>
      </c>
      <c r="M796" s="39">
        <v>0</v>
      </c>
      <c r="N796" s="39">
        <v>0</v>
      </c>
      <c r="O796" s="38" t="s">
        <v>5755</v>
      </c>
    </row>
    <row r="797" spans="1:15" x14ac:dyDescent="0.35">
      <c r="A797" s="46" t="s">
        <v>24</v>
      </c>
      <c r="B797" s="46" t="s">
        <v>24</v>
      </c>
      <c r="C797" s="46" t="s">
        <v>1388</v>
      </c>
      <c r="D797" s="46">
        <v>275</v>
      </c>
      <c r="E797" s="46" t="s">
        <v>1417</v>
      </c>
      <c r="F797" s="46" t="s">
        <v>1636</v>
      </c>
      <c r="G797" s="46" t="s">
        <v>483</v>
      </c>
      <c r="H797" s="46" t="s">
        <v>483</v>
      </c>
      <c r="I797" s="46">
        <v>0</v>
      </c>
      <c r="J797" s="47">
        <v>0</v>
      </c>
      <c r="K797" s="46">
        <v>0</v>
      </c>
      <c r="L797" s="46">
        <v>0</v>
      </c>
      <c r="M797" s="47">
        <v>0</v>
      </c>
      <c r="N797" s="47">
        <v>7.0999999999999998E-7</v>
      </c>
      <c r="O797" s="46" t="s">
        <v>5756</v>
      </c>
    </row>
    <row r="798" spans="1:15" x14ac:dyDescent="0.35">
      <c r="A798" s="36" t="s">
        <v>24</v>
      </c>
      <c r="B798" s="36" t="s">
        <v>24</v>
      </c>
      <c r="C798" s="36" t="s">
        <v>1391</v>
      </c>
      <c r="D798" s="36">
        <v>276</v>
      </c>
      <c r="E798" s="36" t="s">
        <v>2083</v>
      </c>
      <c r="F798" s="36" t="s">
        <v>1636</v>
      </c>
      <c r="G798" s="36" t="s">
        <v>421</v>
      </c>
      <c r="H798" s="36" t="s">
        <v>421</v>
      </c>
      <c r="I798" s="36">
        <v>0</v>
      </c>
      <c r="J798" s="37">
        <v>0</v>
      </c>
      <c r="K798" s="36">
        <v>0</v>
      </c>
      <c r="L798" s="36">
        <v>0</v>
      </c>
      <c r="M798" s="37">
        <v>0</v>
      </c>
      <c r="N798" s="37">
        <v>0</v>
      </c>
      <c r="O798" s="36" t="s">
        <v>5757</v>
      </c>
    </row>
    <row r="799" spans="1:15" x14ac:dyDescent="0.35">
      <c r="A799" s="42" t="s">
        <v>24</v>
      </c>
      <c r="B799" s="42" t="s">
        <v>24</v>
      </c>
      <c r="C799" s="42" t="s">
        <v>1394</v>
      </c>
      <c r="D799" s="42">
        <v>286</v>
      </c>
      <c r="E799" s="42" t="s">
        <v>2085</v>
      </c>
      <c r="F799" s="42" t="s">
        <v>2086</v>
      </c>
      <c r="G799" s="42" t="s">
        <v>611</v>
      </c>
      <c r="H799" s="42" t="s">
        <v>480</v>
      </c>
      <c r="I799" s="42">
        <v>0</v>
      </c>
      <c r="J799" s="43">
        <v>0</v>
      </c>
      <c r="K799" s="42">
        <v>0</v>
      </c>
      <c r="L799" s="42">
        <v>0</v>
      </c>
      <c r="M799" s="43">
        <v>0</v>
      </c>
      <c r="N799" s="43">
        <v>2.262E-5</v>
      </c>
      <c r="O799" s="42" t="s">
        <v>5758</v>
      </c>
    </row>
    <row r="800" spans="1:15" x14ac:dyDescent="0.35">
      <c r="A800" s="42" t="s">
        <v>24</v>
      </c>
      <c r="B800" s="42" t="s">
        <v>24</v>
      </c>
      <c r="C800" s="42" t="s">
        <v>1397</v>
      </c>
      <c r="D800" s="42">
        <v>288</v>
      </c>
      <c r="E800" s="42" t="s">
        <v>2088</v>
      </c>
      <c r="F800" s="42" t="s">
        <v>2086</v>
      </c>
      <c r="G800" s="42" t="s">
        <v>611</v>
      </c>
      <c r="H800" s="42" t="s">
        <v>480</v>
      </c>
      <c r="I800" s="42">
        <v>0</v>
      </c>
      <c r="J800" s="43">
        <v>0</v>
      </c>
      <c r="K800" s="42">
        <v>0</v>
      </c>
      <c r="L800" s="42">
        <v>0</v>
      </c>
      <c r="M800" s="43">
        <v>0</v>
      </c>
      <c r="N800" s="43">
        <v>7.0999999999999998E-7</v>
      </c>
      <c r="O800" s="42" t="s">
        <v>5759</v>
      </c>
    </row>
    <row r="801" spans="1:15" x14ac:dyDescent="0.35">
      <c r="A801" s="42" t="s">
        <v>24</v>
      </c>
      <c r="B801" s="42" t="s">
        <v>24</v>
      </c>
      <c r="C801" s="42" t="s">
        <v>1400</v>
      </c>
      <c r="D801" s="42">
        <v>289</v>
      </c>
      <c r="E801" s="42" t="s">
        <v>2090</v>
      </c>
      <c r="F801" s="42" t="s">
        <v>1683</v>
      </c>
      <c r="G801" s="42" t="s">
        <v>611</v>
      </c>
      <c r="H801" s="42" t="s">
        <v>480</v>
      </c>
      <c r="I801" s="42">
        <v>0</v>
      </c>
      <c r="J801" s="43">
        <v>0</v>
      </c>
      <c r="K801" s="42">
        <v>0</v>
      </c>
      <c r="L801" s="42">
        <v>0</v>
      </c>
      <c r="M801" s="43">
        <v>0</v>
      </c>
      <c r="N801" s="43">
        <v>8.0580000000000004E-5</v>
      </c>
      <c r="O801" s="42" t="s">
        <v>5760</v>
      </c>
    </row>
    <row r="802" spans="1:15" x14ac:dyDescent="0.35">
      <c r="A802" s="38" t="s">
        <v>24</v>
      </c>
      <c r="B802" s="38" t="s">
        <v>24</v>
      </c>
      <c r="C802" s="38" t="s">
        <v>1403</v>
      </c>
      <c r="D802" s="38">
        <v>290</v>
      </c>
      <c r="E802" s="38" t="s">
        <v>1453</v>
      </c>
      <c r="F802" s="38" t="s">
        <v>1636</v>
      </c>
      <c r="G802" s="38" t="s">
        <v>594</v>
      </c>
      <c r="H802" s="38" t="s">
        <v>472</v>
      </c>
      <c r="I802" s="38">
        <v>0</v>
      </c>
      <c r="J802" s="39">
        <v>0</v>
      </c>
      <c r="K802" s="38">
        <v>0</v>
      </c>
      <c r="L802" s="38">
        <v>0</v>
      </c>
      <c r="M802" s="39">
        <v>0</v>
      </c>
      <c r="N802" s="39">
        <v>1.343E-5</v>
      </c>
      <c r="O802" s="38" t="s">
        <v>5761</v>
      </c>
    </row>
    <row r="803" spans="1:15" x14ac:dyDescent="0.35">
      <c r="A803" s="44" t="s">
        <v>24</v>
      </c>
      <c r="B803" s="44" t="s">
        <v>24</v>
      </c>
      <c r="C803" s="44" t="s">
        <v>1406</v>
      </c>
      <c r="D803" s="44">
        <v>292</v>
      </c>
      <c r="E803" s="44" t="s">
        <v>2093</v>
      </c>
      <c r="F803" s="44" t="s">
        <v>1651</v>
      </c>
      <c r="G803" s="44" t="s">
        <v>613</v>
      </c>
      <c r="H803" s="44" t="s">
        <v>481</v>
      </c>
      <c r="I803" s="44">
        <v>0</v>
      </c>
      <c r="J803" s="45">
        <v>0</v>
      </c>
      <c r="K803" s="44">
        <v>0</v>
      </c>
      <c r="L803" s="44">
        <v>0</v>
      </c>
      <c r="M803" s="45">
        <v>0</v>
      </c>
      <c r="N803" s="45">
        <v>2.83E-6</v>
      </c>
      <c r="O803" s="44" t="s">
        <v>5762</v>
      </c>
    </row>
    <row r="804" spans="1:15" x14ac:dyDescent="0.35">
      <c r="A804" s="44" t="s">
        <v>24</v>
      </c>
      <c r="B804" s="44" t="s">
        <v>24</v>
      </c>
      <c r="C804" s="44" t="s">
        <v>1409</v>
      </c>
      <c r="D804" s="44">
        <v>293</v>
      </c>
      <c r="E804" s="44" t="s">
        <v>2095</v>
      </c>
      <c r="F804" s="44" t="s">
        <v>1651</v>
      </c>
      <c r="G804" s="44" t="s">
        <v>613</v>
      </c>
      <c r="H804" s="44" t="s">
        <v>481</v>
      </c>
      <c r="I804" s="44">
        <v>0</v>
      </c>
      <c r="J804" s="45">
        <v>0</v>
      </c>
      <c r="K804" s="44">
        <v>0</v>
      </c>
      <c r="L804" s="44">
        <v>0</v>
      </c>
      <c r="M804" s="45">
        <v>0</v>
      </c>
      <c r="N804" s="45">
        <v>7.0700000000000001E-6</v>
      </c>
      <c r="O804" s="44" t="s">
        <v>5763</v>
      </c>
    </row>
    <row r="805" spans="1:15" x14ac:dyDescent="0.35">
      <c r="A805" s="44" t="s">
        <v>24</v>
      </c>
      <c r="B805" s="44" t="s">
        <v>24</v>
      </c>
      <c r="C805" s="44" t="s">
        <v>1412</v>
      </c>
      <c r="D805" s="44">
        <v>294</v>
      </c>
      <c r="E805" s="44" t="s">
        <v>2097</v>
      </c>
      <c r="F805" s="44" t="s">
        <v>1651</v>
      </c>
      <c r="G805" s="44" t="s">
        <v>613</v>
      </c>
      <c r="H805" s="44" t="s">
        <v>481</v>
      </c>
      <c r="I805" s="44">
        <v>0</v>
      </c>
      <c r="J805" s="45">
        <v>0</v>
      </c>
      <c r="K805" s="44">
        <v>0</v>
      </c>
      <c r="L805" s="44">
        <v>0</v>
      </c>
      <c r="M805" s="45">
        <v>0</v>
      </c>
      <c r="N805" s="45">
        <v>0</v>
      </c>
      <c r="O805" s="44" t="s">
        <v>5764</v>
      </c>
    </row>
    <row r="806" spans="1:15" x14ac:dyDescent="0.35">
      <c r="A806" s="44" t="s">
        <v>24</v>
      </c>
      <c r="B806" s="44" t="s">
        <v>24</v>
      </c>
      <c r="C806" s="44" t="s">
        <v>1415</v>
      </c>
      <c r="D806" s="44">
        <v>295</v>
      </c>
      <c r="E806" s="44" t="s">
        <v>2099</v>
      </c>
      <c r="F806" s="44" t="s">
        <v>1651</v>
      </c>
      <c r="G806" s="44" t="s">
        <v>613</v>
      </c>
      <c r="H806" s="44" t="s">
        <v>481</v>
      </c>
      <c r="I806" s="44">
        <v>0</v>
      </c>
      <c r="J806" s="45">
        <v>0</v>
      </c>
      <c r="K806" s="44">
        <v>0</v>
      </c>
      <c r="L806" s="44">
        <v>0</v>
      </c>
      <c r="M806" s="45">
        <v>0</v>
      </c>
      <c r="N806" s="45">
        <v>0</v>
      </c>
      <c r="O806" s="44" t="s">
        <v>5765</v>
      </c>
    </row>
    <row r="807" spans="1:15" x14ac:dyDescent="0.35">
      <c r="A807" s="44" t="s">
        <v>24</v>
      </c>
      <c r="B807" s="44" t="s">
        <v>24</v>
      </c>
      <c r="C807" s="44" t="s">
        <v>1418</v>
      </c>
      <c r="D807" s="44">
        <v>296</v>
      </c>
      <c r="E807" s="44" t="s">
        <v>2101</v>
      </c>
      <c r="F807" s="44" t="s">
        <v>1644</v>
      </c>
      <c r="G807" s="44" t="s">
        <v>613</v>
      </c>
      <c r="H807" s="44" t="s">
        <v>481</v>
      </c>
      <c r="I807" s="44">
        <v>0</v>
      </c>
      <c r="J807" s="45">
        <v>0</v>
      </c>
      <c r="K807" s="44">
        <v>0</v>
      </c>
      <c r="L807" s="44">
        <v>0</v>
      </c>
      <c r="M807" s="45">
        <v>0</v>
      </c>
      <c r="N807" s="45">
        <v>7.0999999999999998E-7</v>
      </c>
      <c r="O807" s="44" t="s">
        <v>5766</v>
      </c>
    </row>
    <row r="808" spans="1:15" x14ac:dyDescent="0.35">
      <c r="A808" s="44" t="s">
        <v>24</v>
      </c>
      <c r="B808" s="44" t="s">
        <v>24</v>
      </c>
      <c r="C808" s="44" t="s">
        <v>1421</v>
      </c>
      <c r="D808" s="44">
        <v>297</v>
      </c>
      <c r="E808" s="44" t="s">
        <v>2103</v>
      </c>
      <c r="F808" s="44" t="s">
        <v>1644</v>
      </c>
      <c r="G808" s="44" t="s">
        <v>613</v>
      </c>
      <c r="H808" s="44" t="s">
        <v>481</v>
      </c>
      <c r="I808" s="44">
        <v>0</v>
      </c>
      <c r="J808" s="45">
        <v>0</v>
      </c>
      <c r="K808" s="44">
        <v>0</v>
      </c>
      <c r="L808" s="44">
        <v>0</v>
      </c>
      <c r="M808" s="45">
        <v>0</v>
      </c>
      <c r="N808" s="45">
        <v>7.0999999999999998E-7</v>
      </c>
      <c r="O808" s="44" t="s">
        <v>5767</v>
      </c>
    </row>
    <row r="809" spans="1:15" x14ac:dyDescent="0.35">
      <c r="A809" s="38" t="s">
        <v>24</v>
      </c>
      <c r="B809" s="38" t="s">
        <v>24</v>
      </c>
      <c r="C809" s="38" t="s">
        <v>1424</v>
      </c>
      <c r="D809" s="38">
        <v>298</v>
      </c>
      <c r="E809" s="38" t="s">
        <v>2105</v>
      </c>
      <c r="F809" s="38" t="s">
        <v>1636</v>
      </c>
      <c r="G809" s="38" t="s">
        <v>604</v>
      </c>
      <c r="H809" s="38" t="s">
        <v>472</v>
      </c>
      <c r="I809" s="38">
        <v>0</v>
      </c>
      <c r="J809" s="39">
        <v>0</v>
      </c>
      <c r="K809" s="38">
        <v>0</v>
      </c>
      <c r="L809" s="38">
        <v>0</v>
      </c>
      <c r="M809" s="39">
        <v>0</v>
      </c>
      <c r="N809" s="39">
        <v>0</v>
      </c>
      <c r="O809" s="38" t="s">
        <v>5768</v>
      </c>
    </row>
    <row r="810" spans="1:15" x14ac:dyDescent="0.35">
      <c r="A810" s="34" t="s">
        <v>24</v>
      </c>
      <c r="B810" s="34" t="s">
        <v>24</v>
      </c>
      <c r="C810" s="34" t="s">
        <v>1427</v>
      </c>
      <c r="D810" s="34">
        <v>300</v>
      </c>
      <c r="E810" s="34" t="s">
        <v>81</v>
      </c>
      <c r="F810" s="34" t="s">
        <v>1638</v>
      </c>
      <c r="G810" s="34" t="s">
        <v>373</v>
      </c>
      <c r="H810" s="34" t="s">
        <v>373</v>
      </c>
      <c r="I810" s="34">
        <v>0</v>
      </c>
      <c r="J810" s="35">
        <v>0</v>
      </c>
      <c r="K810" s="34">
        <v>0</v>
      </c>
      <c r="L810" s="34">
        <v>0</v>
      </c>
      <c r="M810" s="35">
        <v>0</v>
      </c>
      <c r="N810" s="35">
        <v>3.5300000000000001E-6</v>
      </c>
      <c r="O810" s="34" t="s">
        <v>5769</v>
      </c>
    </row>
    <row r="811" spans="1:15" x14ac:dyDescent="0.35">
      <c r="A811" s="34" t="s">
        <v>24</v>
      </c>
      <c r="B811" s="34" t="s">
        <v>24</v>
      </c>
      <c r="C811" s="34" t="s">
        <v>1430</v>
      </c>
      <c r="D811" s="34">
        <v>301</v>
      </c>
      <c r="E811" s="34" t="s">
        <v>261</v>
      </c>
      <c r="F811" s="34"/>
      <c r="G811" s="34" t="s">
        <v>373</v>
      </c>
      <c r="H811" s="34" t="s">
        <v>373</v>
      </c>
      <c r="I811" s="34">
        <v>0</v>
      </c>
      <c r="J811" s="35">
        <v>0</v>
      </c>
      <c r="K811" s="34">
        <v>0</v>
      </c>
      <c r="L811" s="34">
        <v>0</v>
      </c>
      <c r="M811" s="35">
        <v>0</v>
      </c>
      <c r="N811" s="35">
        <v>0</v>
      </c>
      <c r="O811" s="34" t="s">
        <v>5770</v>
      </c>
    </row>
    <row r="812" spans="1:15" x14ac:dyDescent="0.35">
      <c r="A812" s="38" t="s">
        <v>24</v>
      </c>
      <c r="B812" s="38" t="s">
        <v>24</v>
      </c>
      <c r="C812" s="38" t="s">
        <v>1433</v>
      </c>
      <c r="D812" s="38">
        <v>303</v>
      </c>
      <c r="E812" s="38" t="s">
        <v>2109</v>
      </c>
      <c r="F812" s="38" t="s">
        <v>1636</v>
      </c>
      <c r="G812" s="38" t="s">
        <v>600</v>
      </c>
      <c r="H812" s="38" t="s">
        <v>472</v>
      </c>
      <c r="I812" s="38">
        <v>0</v>
      </c>
      <c r="J812" s="39">
        <v>0</v>
      </c>
      <c r="K812" s="38">
        <v>0</v>
      </c>
      <c r="L812" s="38">
        <v>0</v>
      </c>
      <c r="M812" s="39">
        <v>0</v>
      </c>
      <c r="N812" s="39">
        <v>7.0999999999999998E-7</v>
      </c>
      <c r="O812" s="38" t="s">
        <v>5771</v>
      </c>
    </row>
    <row r="813" spans="1:15" x14ac:dyDescent="0.35">
      <c r="A813" s="38" t="s">
        <v>24</v>
      </c>
      <c r="B813" s="38" t="s">
        <v>24</v>
      </c>
      <c r="C813" s="38" t="s">
        <v>1436</v>
      </c>
      <c r="D813" s="38">
        <v>307</v>
      </c>
      <c r="E813" s="38" t="s">
        <v>2111</v>
      </c>
      <c r="F813" s="38" t="s">
        <v>1636</v>
      </c>
      <c r="G813" s="38" t="s">
        <v>608</v>
      </c>
      <c r="H813" s="38" t="s">
        <v>472</v>
      </c>
      <c r="I813" s="38">
        <v>0</v>
      </c>
      <c r="J813" s="39">
        <v>0</v>
      </c>
      <c r="K813" s="38">
        <v>0</v>
      </c>
      <c r="L813" s="38">
        <v>0</v>
      </c>
      <c r="M813" s="39">
        <v>0</v>
      </c>
      <c r="N813" s="39">
        <v>1.5549999999999999E-5</v>
      </c>
      <c r="O813" s="38" t="s">
        <v>5772</v>
      </c>
    </row>
    <row r="814" spans="1:15" x14ac:dyDescent="0.35">
      <c r="A814" s="38" t="s">
        <v>24</v>
      </c>
      <c r="B814" s="38" t="s">
        <v>24</v>
      </c>
      <c r="C814" s="38" t="s">
        <v>1439</v>
      </c>
      <c r="D814" s="38">
        <v>309</v>
      </c>
      <c r="E814" s="38" t="s">
        <v>1084</v>
      </c>
      <c r="F814" s="38" t="s">
        <v>1636</v>
      </c>
      <c r="G814" s="38" t="s">
        <v>604</v>
      </c>
      <c r="H814" s="38" t="s">
        <v>472</v>
      </c>
      <c r="I814" s="38">
        <v>0</v>
      </c>
      <c r="J814" s="39">
        <v>0</v>
      </c>
      <c r="K814" s="38">
        <v>0</v>
      </c>
      <c r="L814" s="38">
        <v>0</v>
      </c>
      <c r="M814" s="39">
        <v>0</v>
      </c>
      <c r="N814" s="39">
        <v>0</v>
      </c>
      <c r="O814" s="38" t="s">
        <v>5773</v>
      </c>
    </row>
    <row r="815" spans="1:15" x14ac:dyDescent="0.35">
      <c r="A815" s="38" t="s">
        <v>24</v>
      </c>
      <c r="B815" s="38" t="s">
        <v>24</v>
      </c>
      <c r="C815" s="38" t="s">
        <v>1442</v>
      </c>
      <c r="D815" s="38">
        <v>310</v>
      </c>
      <c r="E815" s="38" t="s">
        <v>1087</v>
      </c>
      <c r="F815" s="38" t="s">
        <v>1636</v>
      </c>
      <c r="G815" s="38" t="s">
        <v>604</v>
      </c>
      <c r="H815" s="38" t="s">
        <v>472</v>
      </c>
      <c r="I815" s="38">
        <v>0</v>
      </c>
      <c r="J815" s="39">
        <v>0</v>
      </c>
      <c r="K815" s="38">
        <v>0</v>
      </c>
      <c r="L815" s="38">
        <v>0</v>
      </c>
      <c r="M815" s="39">
        <v>0</v>
      </c>
      <c r="N815" s="39">
        <v>7.0999999999999998E-7</v>
      </c>
      <c r="O815" s="38" t="s">
        <v>5774</v>
      </c>
    </row>
    <row r="816" spans="1:15" x14ac:dyDescent="0.35">
      <c r="A816" s="38" t="s">
        <v>24</v>
      </c>
      <c r="B816" s="38" t="s">
        <v>24</v>
      </c>
      <c r="C816" s="38" t="s">
        <v>1445</v>
      </c>
      <c r="D816" s="38">
        <v>311</v>
      </c>
      <c r="E816" s="38" t="s">
        <v>1090</v>
      </c>
      <c r="F816" s="38" t="s">
        <v>1636</v>
      </c>
      <c r="G816" s="38" t="s">
        <v>604</v>
      </c>
      <c r="H816" s="38" t="s">
        <v>472</v>
      </c>
      <c r="I816" s="38">
        <v>0</v>
      </c>
      <c r="J816" s="39">
        <v>0</v>
      </c>
      <c r="K816" s="38">
        <v>0</v>
      </c>
      <c r="L816" s="38">
        <v>0</v>
      </c>
      <c r="M816" s="39">
        <v>0</v>
      </c>
      <c r="N816" s="39">
        <v>0</v>
      </c>
      <c r="O816" s="38" t="s">
        <v>5775</v>
      </c>
    </row>
    <row r="817" spans="1:15" x14ac:dyDescent="0.35">
      <c r="A817" s="38" t="s">
        <v>24</v>
      </c>
      <c r="B817" s="38" t="s">
        <v>24</v>
      </c>
      <c r="C817" s="38" t="s">
        <v>1448</v>
      </c>
      <c r="D817" s="38">
        <v>312</v>
      </c>
      <c r="E817" s="38" t="s">
        <v>826</v>
      </c>
      <c r="F817" s="38" t="s">
        <v>1636</v>
      </c>
      <c r="G817" s="38" t="s">
        <v>604</v>
      </c>
      <c r="H817" s="38" t="s">
        <v>472</v>
      </c>
      <c r="I817" s="38">
        <v>0</v>
      </c>
      <c r="J817" s="39">
        <v>0</v>
      </c>
      <c r="K817" s="38">
        <v>0</v>
      </c>
      <c r="L817" s="38">
        <v>0</v>
      </c>
      <c r="M817" s="39">
        <v>0</v>
      </c>
      <c r="N817" s="39">
        <v>8.4800000000000001E-6</v>
      </c>
      <c r="O817" s="38" t="s">
        <v>5776</v>
      </c>
    </row>
    <row r="818" spans="1:15" x14ac:dyDescent="0.35">
      <c r="A818" s="38" t="s">
        <v>24</v>
      </c>
      <c r="B818" s="38" t="s">
        <v>24</v>
      </c>
      <c r="C818" s="38" t="s">
        <v>1451</v>
      </c>
      <c r="D818" s="38">
        <v>313</v>
      </c>
      <c r="E818" s="38" t="s">
        <v>1093</v>
      </c>
      <c r="F818" s="38" t="s">
        <v>1636</v>
      </c>
      <c r="G818" s="38" t="s">
        <v>604</v>
      </c>
      <c r="H818" s="38" t="s">
        <v>472</v>
      </c>
      <c r="I818" s="38">
        <v>0</v>
      </c>
      <c r="J818" s="39">
        <v>0</v>
      </c>
      <c r="K818" s="38">
        <v>0</v>
      </c>
      <c r="L818" s="38">
        <v>0</v>
      </c>
      <c r="M818" s="39">
        <v>0</v>
      </c>
      <c r="N818" s="39">
        <v>0</v>
      </c>
      <c r="O818" s="38" t="s">
        <v>5777</v>
      </c>
    </row>
    <row r="819" spans="1:15" x14ac:dyDescent="0.35">
      <c r="A819" s="38" t="s">
        <v>24</v>
      </c>
      <c r="B819" s="38" t="s">
        <v>24</v>
      </c>
      <c r="C819" s="38" t="s">
        <v>1454</v>
      </c>
      <c r="D819" s="38">
        <v>316</v>
      </c>
      <c r="E819" s="38" t="s">
        <v>1156</v>
      </c>
      <c r="F819" s="38" t="s">
        <v>1636</v>
      </c>
      <c r="G819" s="38" t="s">
        <v>604</v>
      </c>
      <c r="H819" s="38" t="s">
        <v>472</v>
      </c>
      <c r="I819" s="38">
        <v>0</v>
      </c>
      <c r="J819" s="39">
        <v>0</v>
      </c>
      <c r="K819" s="38">
        <v>0</v>
      </c>
      <c r="L819" s="38">
        <v>0</v>
      </c>
      <c r="M819" s="39">
        <v>0</v>
      </c>
      <c r="N819" s="39">
        <v>0</v>
      </c>
      <c r="O819" s="38" t="s">
        <v>5778</v>
      </c>
    </row>
    <row r="820" spans="1:15" x14ac:dyDescent="0.35">
      <c r="A820" s="38" t="s">
        <v>24</v>
      </c>
      <c r="B820" s="38" t="s">
        <v>24</v>
      </c>
      <c r="C820" s="38" t="s">
        <v>1457</v>
      </c>
      <c r="D820" s="38">
        <v>317</v>
      </c>
      <c r="E820" s="38" t="s">
        <v>1342</v>
      </c>
      <c r="F820" s="38" t="s">
        <v>1636</v>
      </c>
      <c r="G820" s="38" t="s">
        <v>596</v>
      </c>
      <c r="H820" s="38" t="s">
        <v>472</v>
      </c>
      <c r="I820" s="38">
        <v>0</v>
      </c>
      <c r="J820" s="39">
        <v>0</v>
      </c>
      <c r="K820" s="38">
        <v>0</v>
      </c>
      <c r="L820" s="38">
        <v>0</v>
      </c>
      <c r="M820" s="39">
        <v>0</v>
      </c>
      <c r="N820" s="39">
        <v>2.12E-6</v>
      </c>
      <c r="O820" s="38" t="s">
        <v>5779</v>
      </c>
    </row>
    <row r="821" spans="1:15" x14ac:dyDescent="0.35">
      <c r="A821" s="38" t="s">
        <v>24</v>
      </c>
      <c r="B821" s="38" t="s">
        <v>24</v>
      </c>
      <c r="C821" s="38" t="s">
        <v>1460</v>
      </c>
      <c r="D821" s="38">
        <v>318</v>
      </c>
      <c r="E821" s="38" t="s">
        <v>1402</v>
      </c>
      <c r="F821" s="38" t="s">
        <v>1636</v>
      </c>
      <c r="G821" s="38" t="s">
        <v>596</v>
      </c>
      <c r="H821" s="38" t="s">
        <v>472</v>
      </c>
      <c r="I821" s="38">
        <v>0</v>
      </c>
      <c r="J821" s="39">
        <v>0</v>
      </c>
      <c r="K821" s="38">
        <v>0</v>
      </c>
      <c r="L821" s="38">
        <v>0</v>
      </c>
      <c r="M821" s="39">
        <v>0</v>
      </c>
      <c r="N821" s="39">
        <v>9.9000000000000001E-6</v>
      </c>
      <c r="O821" s="38" t="s">
        <v>5780</v>
      </c>
    </row>
    <row r="822" spans="1:15" x14ac:dyDescent="0.35">
      <c r="A822" s="46" t="s">
        <v>24</v>
      </c>
      <c r="B822" s="46" t="s">
        <v>24</v>
      </c>
      <c r="C822" s="46" t="s">
        <v>1463</v>
      </c>
      <c r="D822" s="46">
        <v>319</v>
      </c>
      <c r="E822" s="46" t="s">
        <v>2121</v>
      </c>
      <c r="F822" s="46"/>
      <c r="G822" s="46" t="s">
        <v>483</v>
      </c>
      <c r="H822" s="46" t="s">
        <v>483</v>
      </c>
      <c r="I822" s="46">
        <v>0</v>
      </c>
      <c r="J822" s="47">
        <v>0</v>
      </c>
      <c r="K822" s="46">
        <v>0</v>
      </c>
      <c r="L822" s="46">
        <v>0</v>
      </c>
      <c r="M822" s="47">
        <v>0</v>
      </c>
      <c r="N822" s="47">
        <v>3.5300000000000001E-6</v>
      </c>
      <c r="O822" s="46" t="s">
        <v>5781</v>
      </c>
    </row>
    <row r="823" spans="1:15" x14ac:dyDescent="0.35">
      <c r="A823" s="44" t="s">
        <v>24</v>
      </c>
      <c r="B823" s="44" t="s">
        <v>24</v>
      </c>
      <c r="C823" s="44" t="s">
        <v>1466</v>
      </c>
      <c r="D823" s="44">
        <v>320</v>
      </c>
      <c r="E823" s="44" t="s">
        <v>2123</v>
      </c>
      <c r="F823" s="44" t="s">
        <v>1651</v>
      </c>
      <c r="G823" s="44" t="s">
        <v>615</v>
      </c>
      <c r="H823" s="44" t="s">
        <v>481</v>
      </c>
      <c r="I823" s="44">
        <v>0</v>
      </c>
      <c r="J823" s="45">
        <v>0</v>
      </c>
      <c r="K823" s="44">
        <v>0</v>
      </c>
      <c r="L823" s="44">
        <v>0</v>
      </c>
      <c r="M823" s="45">
        <v>0</v>
      </c>
      <c r="N823" s="45">
        <v>7.0999999999999998E-7</v>
      </c>
      <c r="O823" s="44" t="s">
        <v>5782</v>
      </c>
    </row>
    <row r="824" spans="1:15" x14ac:dyDescent="0.35">
      <c r="A824" s="38" t="s">
        <v>24</v>
      </c>
      <c r="B824" s="38" t="s">
        <v>24</v>
      </c>
      <c r="C824" s="38" t="s">
        <v>1469</v>
      </c>
      <c r="D824" s="38">
        <v>321</v>
      </c>
      <c r="E824" s="38" t="s">
        <v>2125</v>
      </c>
      <c r="F824" s="38" t="s">
        <v>1636</v>
      </c>
      <c r="G824" s="38" t="s">
        <v>602</v>
      </c>
      <c r="H824" s="38" t="s">
        <v>472</v>
      </c>
      <c r="I824" s="38">
        <v>0</v>
      </c>
      <c r="J824" s="39">
        <v>0</v>
      </c>
      <c r="K824" s="38">
        <v>0</v>
      </c>
      <c r="L824" s="38">
        <v>0</v>
      </c>
      <c r="M824" s="39">
        <v>0</v>
      </c>
      <c r="N824" s="39">
        <v>7.0999999999999998E-7</v>
      </c>
      <c r="O824" s="38" t="s">
        <v>5783</v>
      </c>
    </row>
    <row r="825" spans="1:15" x14ac:dyDescent="0.35">
      <c r="A825" s="38" t="s">
        <v>24</v>
      </c>
      <c r="B825" s="38" t="s">
        <v>24</v>
      </c>
      <c r="C825" s="38" t="s">
        <v>1472</v>
      </c>
      <c r="D825" s="38">
        <v>325</v>
      </c>
      <c r="E825" s="38" t="s">
        <v>2127</v>
      </c>
      <c r="F825" s="38" t="s">
        <v>1636</v>
      </c>
      <c r="G825" s="38" t="s">
        <v>596</v>
      </c>
      <c r="H825" s="38" t="s">
        <v>472</v>
      </c>
      <c r="I825" s="38">
        <v>0</v>
      </c>
      <c r="J825" s="39">
        <v>0</v>
      </c>
      <c r="K825" s="38">
        <v>0</v>
      </c>
      <c r="L825" s="38">
        <v>0</v>
      </c>
      <c r="M825" s="39">
        <v>0</v>
      </c>
      <c r="N825" s="39">
        <v>0</v>
      </c>
      <c r="O825" s="38" t="s">
        <v>5784</v>
      </c>
    </row>
    <row r="826" spans="1:15" x14ac:dyDescent="0.35">
      <c r="A826" s="38" t="s">
        <v>24</v>
      </c>
      <c r="B826" s="38" t="s">
        <v>24</v>
      </c>
      <c r="C826" s="38" t="s">
        <v>2128</v>
      </c>
      <c r="D826" s="38">
        <v>326</v>
      </c>
      <c r="E826" s="38" t="s">
        <v>2130</v>
      </c>
      <c r="F826" s="38" t="s">
        <v>1636</v>
      </c>
      <c r="G826" s="38" t="s">
        <v>596</v>
      </c>
      <c r="H826" s="38" t="s">
        <v>472</v>
      </c>
      <c r="I826" s="38">
        <v>0</v>
      </c>
      <c r="J826" s="39">
        <v>0</v>
      </c>
      <c r="K826" s="38">
        <v>0</v>
      </c>
      <c r="L826" s="38">
        <v>0</v>
      </c>
      <c r="M826" s="39">
        <v>0</v>
      </c>
      <c r="N826" s="39">
        <v>0</v>
      </c>
      <c r="O826" s="38" t="s">
        <v>5785</v>
      </c>
    </row>
    <row r="827" spans="1:15" x14ac:dyDescent="0.35">
      <c r="A827" s="42" t="s">
        <v>24</v>
      </c>
      <c r="B827" s="42" t="s">
        <v>24</v>
      </c>
      <c r="C827" s="42" t="s">
        <v>2131</v>
      </c>
      <c r="D827" s="42">
        <v>329</v>
      </c>
      <c r="E827" s="42" t="s">
        <v>2133</v>
      </c>
      <c r="F827" s="42" t="s">
        <v>1707</v>
      </c>
      <c r="G827" s="42" t="s">
        <v>611</v>
      </c>
      <c r="H827" s="42" t="s">
        <v>480</v>
      </c>
      <c r="I827" s="42">
        <v>0</v>
      </c>
      <c r="J827" s="43">
        <v>0</v>
      </c>
      <c r="K827" s="42">
        <v>0</v>
      </c>
      <c r="L827" s="42">
        <v>0</v>
      </c>
      <c r="M827" s="43">
        <v>0</v>
      </c>
      <c r="N827" s="43">
        <v>0</v>
      </c>
      <c r="O827" s="42" t="s">
        <v>5786</v>
      </c>
    </row>
    <row r="828" spans="1:15" x14ac:dyDescent="0.35">
      <c r="A828" s="32" t="s">
        <v>24</v>
      </c>
      <c r="B828" s="32" t="s">
        <v>24</v>
      </c>
      <c r="C828" s="32" t="s">
        <v>2134</v>
      </c>
      <c r="D828" s="32">
        <v>330</v>
      </c>
      <c r="E828" s="32" t="s">
        <v>2136</v>
      </c>
      <c r="F828" s="32"/>
      <c r="G828" s="32" t="s">
        <v>260</v>
      </c>
      <c r="H828" s="32" t="s">
        <v>260</v>
      </c>
      <c r="I828" s="32">
        <v>0</v>
      </c>
      <c r="J828" s="33">
        <v>0</v>
      </c>
      <c r="K828" s="32">
        <v>0</v>
      </c>
      <c r="L828" s="32">
        <v>0</v>
      </c>
      <c r="M828" s="33">
        <v>0</v>
      </c>
      <c r="N828" s="33">
        <v>8.2202999999999996E-4</v>
      </c>
      <c r="O828" s="32" t="s">
        <v>5787</v>
      </c>
    </row>
    <row r="829" spans="1:15" x14ac:dyDescent="0.35">
      <c r="A829" s="32" t="s">
        <v>24</v>
      </c>
      <c r="B829" s="32" t="s">
        <v>24</v>
      </c>
      <c r="C829" s="32" t="s">
        <v>2137</v>
      </c>
      <c r="D829" s="32">
        <v>335</v>
      </c>
      <c r="E829" s="32" t="s">
        <v>2139</v>
      </c>
      <c r="F829" s="32" t="s">
        <v>1636</v>
      </c>
      <c r="G829" s="32" t="s">
        <v>260</v>
      </c>
      <c r="H829" s="32" t="s">
        <v>260</v>
      </c>
      <c r="I829" s="32">
        <v>0</v>
      </c>
      <c r="J829" s="33">
        <v>0</v>
      </c>
      <c r="K829" s="32">
        <v>0</v>
      </c>
      <c r="L829" s="32">
        <v>0</v>
      </c>
      <c r="M829" s="33">
        <v>0</v>
      </c>
      <c r="N829" s="33">
        <v>7.0999999999999998E-7</v>
      </c>
      <c r="O829" s="32" t="s">
        <v>5788</v>
      </c>
    </row>
    <row r="830" spans="1:15" x14ac:dyDescent="0.35">
      <c r="A830" s="36" t="s">
        <v>24</v>
      </c>
      <c r="B830" s="36" t="s">
        <v>24</v>
      </c>
      <c r="C830" s="36" t="s">
        <v>2140</v>
      </c>
      <c r="D830" s="36">
        <v>336</v>
      </c>
      <c r="E830" s="36" t="s">
        <v>2142</v>
      </c>
      <c r="F830" s="36" t="s">
        <v>1636</v>
      </c>
      <c r="G830" s="36" t="s">
        <v>421</v>
      </c>
      <c r="H830" s="36" t="s">
        <v>421</v>
      </c>
      <c r="I830" s="36">
        <v>0</v>
      </c>
      <c r="J830" s="37">
        <v>0</v>
      </c>
      <c r="K830" s="36">
        <v>0</v>
      </c>
      <c r="L830" s="36">
        <v>0</v>
      </c>
      <c r="M830" s="37">
        <v>0</v>
      </c>
      <c r="N830" s="37">
        <v>7.0999999999999998E-7</v>
      </c>
      <c r="O830" s="36" t="s">
        <v>5789</v>
      </c>
    </row>
    <row r="831" spans="1:15" x14ac:dyDescent="0.35">
      <c r="A831" s="36" t="s">
        <v>24</v>
      </c>
      <c r="B831" s="36" t="s">
        <v>24</v>
      </c>
      <c r="C831" s="36" t="s">
        <v>2143</v>
      </c>
      <c r="D831" s="36">
        <v>337</v>
      </c>
      <c r="E831" s="36" t="s">
        <v>2145</v>
      </c>
      <c r="F831" s="36" t="s">
        <v>1636</v>
      </c>
      <c r="G831" s="36" t="s">
        <v>421</v>
      </c>
      <c r="H831" s="36" t="s">
        <v>421</v>
      </c>
      <c r="I831" s="36">
        <v>0</v>
      </c>
      <c r="J831" s="37">
        <v>0</v>
      </c>
      <c r="K831" s="36">
        <v>0</v>
      </c>
      <c r="L831" s="36">
        <v>0</v>
      </c>
      <c r="M831" s="37">
        <v>0</v>
      </c>
      <c r="N831" s="37">
        <v>0</v>
      </c>
      <c r="O831" s="36" t="s">
        <v>5790</v>
      </c>
    </row>
    <row r="832" spans="1:15" x14ac:dyDescent="0.35">
      <c r="A832" s="38" t="s">
        <v>24</v>
      </c>
      <c r="B832" s="38" t="s">
        <v>24</v>
      </c>
      <c r="C832" s="38" t="s">
        <v>2146</v>
      </c>
      <c r="D832" s="38">
        <v>340</v>
      </c>
      <c r="E832" s="38" t="s">
        <v>2148</v>
      </c>
      <c r="F832" s="38" t="s">
        <v>1636</v>
      </c>
      <c r="G832" s="38" t="s">
        <v>476</v>
      </c>
      <c r="H832" s="38" t="s">
        <v>476</v>
      </c>
      <c r="I832" s="38">
        <v>0</v>
      </c>
      <c r="J832" s="39">
        <v>0</v>
      </c>
      <c r="K832" s="38">
        <v>0</v>
      </c>
      <c r="L832" s="38">
        <v>0</v>
      </c>
      <c r="M832" s="39">
        <v>0</v>
      </c>
      <c r="N832" s="39">
        <v>0</v>
      </c>
      <c r="O832" s="38" t="s">
        <v>5791</v>
      </c>
    </row>
    <row r="833" spans="1:15" x14ac:dyDescent="0.35">
      <c r="A833" s="38" t="s">
        <v>24</v>
      </c>
      <c r="B833" s="38" t="s">
        <v>24</v>
      </c>
      <c r="C833" s="38" t="s">
        <v>2149</v>
      </c>
      <c r="D833" s="38">
        <v>341</v>
      </c>
      <c r="E833" s="38" t="s">
        <v>2151</v>
      </c>
      <c r="F833" s="38" t="s">
        <v>1636</v>
      </c>
      <c r="G833" s="38" t="s">
        <v>476</v>
      </c>
      <c r="H833" s="38" t="s">
        <v>476</v>
      </c>
      <c r="I833" s="38">
        <v>0</v>
      </c>
      <c r="J833" s="39">
        <v>0</v>
      </c>
      <c r="K833" s="38">
        <v>0</v>
      </c>
      <c r="L833" s="38">
        <v>0</v>
      </c>
      <c r="M833" s="39">
        <v>0</v>
      </c>
      <c r="N833" s="39">
        <v>0</v>
      </c>
      <c r="O833" s="38" t="s">
        <v>5792</v>
      </c>
    </row>
    <row r="834" spans="1:15" x14ac:dyDescent="0.35">
      <c r="A834" s="38" t="s">
        <v>24</v>
      </c>
      <c r="B834" s="38" t="s">
        <v>24</v>
      </c>
      <c r="C834" s="38" t="s">
        <v>2152</v>
      </c>
      <c r="D834" s="38">
        <v>342</v>
      </c>
      <c r="E834" s="38" t="s">
        <v>2154</v>
      </c>
      <c r="F834" s="38" t="s">
        <v>1636</v>
      </c>
      <c r="G834" s="38" t="s">
        <v>476</v>
      </c>
      <c r="H834" s="38" t="s">
        <v>476</v>
      </c>
      <c r="I834" s="38">
        <v>0</v>
      </c>
      <c r="J834" s="39">
        <v>0</v>
      </c>
      <c r="K834" s="38">
        <v>0</v>
      </c>
      <c r="L834" s="38">
        <v>0</v>
      </c>
      <c r="M834" s="39">
        <v>0</v>
      </c>
      <c r="N834" s="39">
        <v>0</v>
      </c>
      <c r="O834" s="38" t="s">
        <v>5793</v>
      </c>
    </row>
    <row r="835" spans="1:15" x14ac:dyDescent="0.35">
      <c r="A835" s="38" t="s">
        <v>24</v>
      </c>
      <c r="B835" s="38" t="s">
        <v>24</v>
      </c>
      <c r="C835" s="38" t="s">
        <v>2155</v>
      </c>
      <c r="D835" s="38">
        <v>343</v>
      </c>
      <c r="E835" s="38" t="s">
        <v>2157</v>
      </c>
      <c r="F835" s="38" t="s">
        <v>1636</v>
      </c>
      <c r="G835" s="38" t="s">
        <v>476</v>
      </c>
      <c r="H835" s="38" t="s">
        <v>476</v>
      </c>
      <c r="I835" s="38">
        <v>0</v>
      </c>
      <c r="J835" s="39">
        <v>0</v>
      </c>
      <c r="K835" s="38">
        <v>0</v>
      </c>
      <c r="L835" s="38">
        <v>0</v>
      </c>
      <c r="M835" s="39">
        <v>0</v>
      </c>
      <c r="N835" s="39">
        <v>0</v>
      </c>
      <c r="O835" s="38" t="s">
        <v>5794</v>
      </c>
    </row>
    <row r="836" spans="1:15" x14ac:dyDescent="0.35">
      <c r="A836" s="38" t="s">
        <v>24</v>
      </c>
      <c r="B836" s="38" t="s">
        <v>24</v>
      </c>
      <c r="C836" s="38" t="s">
        <v>2158</v>
      </c>
      <c r="D836" s="38">
        <v>344</v>
      </c>
      <c r="E836" s="38" t="s">
        <v>2160</v>
      </c>
      <c r="F836" s="38" t="s">
        <v>1636</v>
      </c>
      <c r="G836" s="38" t="s">
        <v>476</v>
      </c>
      <c r="H836" s="38" t="s">
        <v>476</v>
      </c>
      <c r="I836" s="38">
        <v>0</v>
      </c>
      <c r="J836" s="39">
        <v>0</v>
      </c>
      <c r="K836" s="38">
        <v>0</v>
      </c>
      <c r="L836" s="38">
        <v>0</v>
      </c>
      <c r="M836" s="39">
        <v>0</v>
      </c>
      <c r="N836" s="39">
        <v>0</v>
      </c>
      <c r="O836" s="38" t="s">
        <v>5795</v>
      </c>
    </row>
    <row r="837" spans="1:15" x14ac:dyDescent="0.35">
      <c r="A837" s="44" t="s">
        <v>24</v>
      </c>
      <c r="B837" s="44" t="s">
        <v>24</v>
      </c>
      <c r="C837" s="44" t="s">
        <v>2161</v>
      </c>
      <c r="D837" s="44">
        <v>345</v>
      </c>
      <c r="E837" s="44" t="s">
        <v>2163</v>
      </c>
      <c r="F837" s="44" t="s">
        <v>1651</v>
      </c>
      <c r="G837" s="44" t="s">
        <v>613</v>
      </c>
      <c r="H837" s="44" t="s">
        <v>481</v>
      </c>
      <c r="I837" s="44">
        <v>0</v>
      </c>
      <c r="J837" s="45">
        <v>0</v>
      </c>
      <c r="K837" s="44">
        <v>0</v>
      </c>
      <c r="L837" s="44">
        <v>0</v>
      </c>
      <c r="M837" s="45">
        <v>0</v>
      </c>
      <c r="N837" s="45">
        <v>0</v>
      </c>
      <c r="O837" s="44" t="s">
        <v>5796</v>
      </c>
    </row>
    <row r="838" spans="1:15" x14ac:dyDescent="0.35">
      <c r="A838" s="38" t="s">
        <v>24</v>
      </c>
      <c r="B838" s="38" t="s">
        <v>24</v>
      </c>
      <c r="C838" s="38" t="s">
        <v>2164</v>
      </c>
      <c r="D838" s="38">
        <v>351</v>
      </c>
      <c r="E838" s="38" t="s">
        <v>2166</v>
      </c>
      <c r="F838" s="38" t="s">
        <v>1636</v>
      </c>
      <c r="G838" s="38" t="s">
        <v>606</v>
      </c>
      <c r="H838" s="38" t="s">
        <v>472</v>
      </c>
      <c r="I838" s="38">
        <v>0</v>
      </c>
      <c r="J838" s="39">
        <v>0</v>
      </c>
      <c r="K838" s="38">
        <v>0</v>
      </c>
      <c r="L838" s="38">
        <v>0</v>
      </c>
      <c r="M838" s="39">
        <v>0</v>
      </c>
      <c r="N838" s="39">
        <v>0</v>
      </c>
      <c r="O838" s="38" t="s">
        <v>5797</v>
      </c>
    </row>
    <row r="839" spans="1:15" x14ac:dyDescent="0.35">
      <c r="A839" s="38" t="s">
        <v>24</v>
      </c>
      <c r="B839" s="38" t="s">
        <v>24</v>
      </c>
      <c r="C839" s="38" t="s">
        <v>2167</v>
      </c>
      <c r="D839" s="38">
        <v>352</v>
      </c>
      <c r="E839" s="38" t="s">
        <v>2169</v>
      </c>
      <c r="F839" s="38" t="s">
        <v>1636</v>
      </c>
      <c r="G839" s="38" t="s">
        <v>606</v>
      </c>
      <c r="H839" s="38" t="s">
        <v>472</v>
      </c>
      <c r="I839" s="38">
        <v>0</v>
      </c>
      <c r="J839" s="39">
        <v>0</v>
      </c>
      <c r="K839" s="38">
        <v>0</v>
      </c>
      <c r="L839" s="38">
        <v>0</v>
      </c>
      <c r="M839" s="39">
        <v>0</v>
      </c>
      <c r="N839" s="39">
        <v>0</v>
      </c>
      <c r="O839" s="38" t="s">
        <v>5798</v>
      </c>
    </row>
    <row r="840" spans="1:15" x14ac:dyDescent="0.35">
      <c r="A840" s="38" t="s">
        <v>24</v>
      </c>
      <c r="B840" s="38" t="s">
        <v>24</v>
      </c>
      <c r="C840" s="38" t="s">
        <v>2170</v>
      </c>
      <c r="D840" s="38">
        <v>353</v>
      </c>
      <c r="E840" s="38" t="s">
        <v>2172</v>
      </c>
      <c r="F840" s="38" t="s">
        <v>1636</v>
      </c>
      <c r="G840" s="38" t="s">
        <v>606</v>
      </c>
      <c r="H840" s="38" t="s">
        <v>472</v>
      </c>
      <c r="I840" s="38">
        <v>0</v>
      </c>
      <c r="J840" s="39">
        <v>0</v>
      </c>
      <c r="K840" s="38">
        <v>0</v>
      </c>
      <c r="L840" s="38">
        <v>0</v>
      </c>
      <c r="M840" s="39">
        <v>0</v>
      </c>
      <c r="N840" s="39">
        <v>1.343E-5</v>
      </c>
      <c r="O840" s="38" t="s">
        <v>5799</v>
      </c>
    </row>
    <row r="841" spans="1:15" x14ac:dyDescent="0.35">
      <c r="A841" s="38" t="s">
        <v>24</v>
      </c>
      <c r="B841" s="38" t="s">
        <v>24</v>
      </c>
      <c r="C841" s="38" t="s">
        <v>2173</v>
      </c>
      <c r="D841" s="38">
        <v>354</v>
      </c>
      <c r="E841" s="38" t="s">
        <v>2175</v>
      </c>
      <c r="F841" s="38" t="s">
        <v>1636</v>
      </c>
      <c r="G841" s="38" t="s">
        <v>606</v>
      </c>
      <c r="H841" s="38" t="s">
        <v>472</v>
      </c>
      <c r="I841" s="38">
        <v>0</v>
      </c>
      <c r="J841" s="39">
        <v>0</v>
      </c>
      <c r="K841" s="38">
        <v>0</v>
      </c>
      <c r="L841" s="38">
        <v>0</v>
      </c>
      <c r="M841" s="39">
        <v>0</v>
      </c>
      <c r="N841" s="39">
        <v>0</v>
      </c>
      <c r="O841" s="38" t="s">
        <v>5800</v>
      </c>
    </row>
    <row r="842" spans="1:15" x14ac:dyDescent="0.35">
      <c r="A842" s="38" t="s">
        <v>24</v>
      </c>
      <c r="B842" s="38" t="s">
        <v>24</v>
      </c>
      <c r="C842" s="38" t="s">
        <v>2176</v>
      </c>
      <c r="D842" s="38">
        <v>355</v>
      </c>
      <c r="E842" s="38" t="s">
        <v>2178</v>
      </c>
      <c r="F842" s="38" t="s">
        <v>1636</v>
      </c>
      <c r="G842" s="38" t="s">
        <v>606</v>
      </c>
      <c r="H842" s="38" t="s">
        <v>472</v>
      </c>
      <c r="I842" s="38">
        <v>0</v>
      </c>
      <c r="J842" s="39">
        <v>0</v>
      </c>
      <c r="K842" s="38">
        <v>0</v>
      </c>
      <c r="L842" s="38">
        <v>0</v>
      </c>
      <c r="M842" s="39">
        <v>0</v>
      </c>
      <c r="N842" s="39">
        <v>7.0999999999999998E-7</v>
      </c>
      <c r="O842" s="38" t="s">
        <v>5801</v>
      </c>
    </row>
    <row r="843" spans="1:15" x14ac:dyDescent="0.35">
      <c r="A843" s="38" t="s">
        <v>24</v>
      </c>
      <c r="B843" s="38" t="s">
        <v>24</v>
      </c>
      <c r="C843" s="38" t="s">
        <v>2179</v>
      </c>
      <c r="D843" s="38">
        <v>356</v>
      </c>
      <c r="E843" s="38" t="s">
        <v>2181</v>
      </c>
      <c r="F843" s="38" t="s">
        <v>1636</v>
      </c>
      <c r="G843" s="38" t="s">
        <v>606</v>
      </c>
      <c r="H843" s="38" t="s">
        <v>472</v>
      </c>
      <c r="I843" s="38">
        <v>0</v>
      </c>
      <c r="J843" s="39">
        <v>0</v>
      </c>
      <c r="K843" s="38">
        <v>0</v>
      </c>
      <c r="L843" s="38">
        <v>0</v>
      </c>
      <c r="M843" s="39">
        <v>0</v>
      </c>
      <c r="N843" s="39">
        <v>7.0999999999999998E-7</v>
      </c>
      <c r="O843" s="38" t="s">
        <v>5802</v>
      </c>
    </row>
    <row r="844" spans="1:15" x14ac:dyDescent="0.35">
      <c r="A844" s="38" t="s">
        <v>24</v>
      </c>
      <c r="B844" s="38" t="s">
        <v>24</v>
      </c>
      <c r="C844" s="38" t="s">
        <v>2182</v>
      </c>
      <c r="D844" s="38">
        <v>357</v>
      </c>
      <c r="E844" s="38" t="s">
        <v>2184</v>
      </c>
      <c r="F844" s="38" t="s">
        <v>1636</v>
      </c>
      <c r="G844" s="38" t="s">
        <v>606</v>
      </c>
      <c r="H844" s="38" t="s">
        <v>472</v>
      </c>
      <c r="I844" s="38">
        <v>0</v>
      </c>
      <c r="J844" s="39">
        <v>0</v>
      </c>
      <c r="K844" s="38">
        <v>0</v>
      </c>
      <c r="L844" s="38">
        <v>0</v>
      </c>
      <c r="M844" s="39">
        <v>0</v>
      </c>
      <c r="N844" s="39">
        <v>7.0999999999999998E-7</v>
      </c>
      <c r="O844" s="38" t="s">
        <v>5803</v>
      </c>
    </row>
    <row r="845" spans="1:15" x14ac:dyDescent="0.35">
      <c r="A845" s="38" t="s">
        <v>24</v>
      </c>
      <c r="B845" s="38" t="s">
        <v>24</v>
      </c>
      <c r="C845" s="38" t="s">
        <v>2185</v>
      </c>
      <c r="D845" s="38">
        <v>358</v>
      </c>
      <c r="E845" s="38" t="s">
        <v>2187</v>
      </c>
      <c r="F845" s="38" t="s">
        <v>1636</v>
      </c>
      <c r="G845" s="38" t="s">
        <v>606</v>
      </c>
      <c r="H845" s="38" t="s">
        <v>472</v>
      </c>
      <c r="I845" s="38">
        <v>0</v>
      </c>
      <c r="J845" s="39">
        <v>0</v>
      </c>
      <c r="K845" s="38">
        <v>0</v>
      </c>
      <c r="L845" s="38">
        <v>0</v>
      </c>
      <c r="M845" s="39">
        <v>0</v>
      </c>
      <c r="N845" s="39">
        <v>0</v>
      </c>
      <c r="O845" s="38" t="s">
        <v>5804</v>
      </c>
    </row>
    <row r="846" spans="1:15" x14ac:dyDescent="0.35">
      <c r="A846" s="38" t="s">
        <v>24</v>
      </c>
      <c r="B846" s="38" t="s">
        <v>24</v>
      </c>
      <c r="C846" s="38" t="s">
        <v>2188</v>
      </c>
      <c r="D846" s="38">
        <v>359</v>
      </c>
      <c r="E846" s="38" t="s">
        <v>2190</v>
      </c>
      <c r="F846" s="38" t="s">
        <v>1636</v>
      </c>
      <c r="G846" s="38" t="s">
        <v>606</v>
      </c>
      <c r="H846" s="38" t="s">
        <v>472</v>
      </c>
      <c r="I846" s="38">
        <v>0</v>
      </c>
      <c r="J846" s="39">
        <v>0</v>
      </c>
      <c r="K846" s="38">
        <v>0</v>
      </c>
      <c r="L846" s="38">
        <v>0</v>
      </c>
      <c r="M846" s="39">
        <v>0</v>
      </c>
      <c r="N846" s="39">
        <v>4.95E-6</v>
      </c>
      <c r="O846" s="38" t="s">
        <v>5805</v>
      </c>
    </row>
    <row r="847" spans="1:15" x14ac:dyDescent="0.35">
      <c r="A847" s="44" t="s">
        <v>24</v>
      </c>
      <c r="B847" s="44" t="s">
        <v>24</v>
      </c>
      <c r="C847" s="44" t="s">
        <v>2191</v>
      </c>
      <c r="D847" s="44">
        <v>361</v>
      </c>
      <c r="E847" s="44" t="s">
        <v>2193</v>
      </c>
      <c r="F847" s="44" t="s">
        <v>1632</v>
      </c>
      <c r="G847" s="44" t="s">
        <v>616</v>
      </c>
      <c r="H847" s="44" t="s">
        <v>481</v>
      </c>
      <c r="I847" s="44">
        <v>0</v>
      </c>
      <c r="J847" s="45">
        <v>0</v>
      </c>
      <c r="K847" s="44">
        <v>0</v>
      </c>
      <c r="L847" s="44">
        <v>0</v>
      </c>
      <c r="M847" s="45">
        <v>0</v>
      </c>
      <c r="N847" s="45">
        <v>1.4100000000000001E-6</v>
      </c>
      <c r="O847" s="44" t="s">
        <v>5806</v>
      </c>
    </row>
    <row r="848" spans="1:15" x14ac:dyDescent="0.35">
      <c r="A848" s="44" t="s">
        <v>24</v>
      </c>
      <c r="B848" s="44" t="s">
        <v>24</v>
      </c>
      <c r="C848" s="44" t="s">
        <v>2194</v>
      </c>
      <c r="D848" s="44">
        <v>362</v>
      </c>
      <c r="E848" s="44" t="s">
        <v>2196</v>
      </c>
      <c r="F848" s="44" t="s">
        <v>1632</v>
      </c>
      <c r="G848" s="44" t="s">
        <v>616</v>
      </c>
      <c r="H848" s="44" t="s">
        <v>481</v>
      </c>
      <c r="I848" s="44">
        <v>0</v>
      </c>
      <c r="J848" s="45">
        <v>0</v>
      </c>
      <c r="K848" s="44">
        <v>0</v>
      </c>
      <c r="L848" s="44">
        <v>0</v>
      </c>
      <c r="M848" s="45">
        <v>0</v>
      </c>
      <c r="N848" s="45">
        <v>1.4100000000000001E-6</v>
      </c>
      <c r="O848" s="44" t="s">
        <v>5807</v>
      </c>
    </row>
    <row r="849" spans="1:15" x14ac:dyDescent="0.35">
      <c r="A849" s="36" t="s">
        <v>24</v>
      </c>
      <c r="B849" s="36" t="s">
        <v>24</v>
      </c>
      <c r="C849" s="36" t="s">
        <v>2197</v>
      </c>
      <c r="D849" s="36">
        <v>366</v>
      </c>
      <c r="E849" s="36" t="s">
        <v>2199</v>
      </c>
      <c r="F849" s="36" t="s">
        <v>1636</v>
      </c>
      <c r="G849" s="36" t="s">
        <v>421</v>
      </c>
      <c r="H849" s="36" t="s">
        <v>421</v>
      </c>
      <c r="I849" s="36">
        <v>0</v>
      </c>
      <c r="J849" s="37">
        <v>0</v>
      </c>
      <c r="K849" s="36">
        <v>0</v>
      </c>
      <c r="L849" s="36">
        <v>0</v>
      </c>
      <c r="M849" s="37">
        <v>0</v>
      </c>
      <c r="N849" s="37">
        <v>0</v>
      </c>
      <c r="O849" s="36" t="s">
        <v>5808</v>
      </c>
    </row>
    <row r="850" spans="1:15" x14ac:dyDescent="0.35">
      <c r="A850" s="38" t="s">
        <v>24</v>
      </c>
      <c r="B850" s="38" t="s">
        <v>24</v>
      </c>
      <c r="C850" s="38" t="s">
        <v>2200</v>
      </c>
      <c r="D850" s="38">
        <v>368</v>
      </c>
      <c r="E850" s="38" t="s">
        <v>2202</v>
      </c>
      <c r="F850" s="38" t="s">
        <v>1636</v>
      </c>
      <c r="G850" s="38" t="s">
        <v>608</v>
      </c>
      <c r="H850" s="38" t="s">
        <v>472</v>
      </c>
      <c r="I850" s="38">
        <v>0</v>
      </c>
      <c r="J850" s="39">
        <v>0</v>
      </c>
      <c r="K850" s="38">
        <v>0</v>
      </c>
      <c r="L850" s="38">
        <v>0</v>
      </c>
      <c r="M850" s="39">
        <v>0</v>
      </c>
      <c r="N850" s="39">
        <v>2.12E-6</v>
      </c>
      <c r="O850" s="38" t="s">
        <v>5809</v>
      </c>
    </row>
    <row r="851" spans="1:15" x14ac:dyDescent="0.35">
      <c r="A851" s="44" t="s">
        <v>24</v>
      </c>
      <c r="B851" s="44" t="s">
        <v>24</v>
      </c>
      <c r="C851" s="44" t="s">
        <v>2203</v>
      </c>
      <c r="D851" s="44">
        <v>371</v>
      </c>
      <c r="E851" s="44" t="s">
        <v>2205</v>
      </c>
      <c r="F851" s="44" t="s">
        <v>1632</v>
      </c>
      <c r="G851" s="44" t="s">
        <v>616</v>
      </c>
      <c r="H851" s="44" t="s">
        <v>481</v>
      </c>
      <c r="I851" s="44">
        <v>0</v>
      </c>
      <c r="J851" s="45">
        <v>0</v>
      </c>
      <c r="K851" s="44">
        <v>0</v>
      </c>
      <c r="L851" s="44">
        <v>0</v>
      </c>
      <c r="M851" s="45">
        <v>0</v>
      </c>
      <c r="N851" s="45">
        <v>7.0999999999999998E-7</v>
      </c>
      <c r="O851" s="44" t="s">
        <v>5810</v>
      </c>
    </row>
    <row r="852" spans="1:15" x14ac:dyDescent="0.35">
      <c r="A852" s="44" t="s">
        <v>24</v>
      </c>
      <c r="B852" s="44" t="s">
        <v>24</v>
      </c>
      <c r="C852" s="44" t="s">
        <v>2206</v>
      </c>
      <c r="D852" s="44">
        <v>378</v>
      </c>
      <c r="E852" s="44" t="s">
        <v>2208</v>
      </c>
      <c r="F852" s="44" t="s">
        <v>1644</v>
      </c>
      <c r="G852" s="44" t="s">
        <v>613</v>
      </c>
      <c r="H852" s="44" t="s">
        <v>481</v>
      </c>
      <c r="I852" s="44">
        <v>0</v>
      </c>
      <c r="J852" s="45">
        <v>0</v>
      </c>
      <c r="K852" s="44">
        <v>0</v>
      </c>
      <c r="L852" s="44">
        <v>0</v>
      </c>
      <c r="M852" s="45">
        <v>0</v>
      </c>
      <c r="N852" s="45">
        <v>1.202E-5</v>
      </c>
      <c r="O852" s="44" t="s">
        <v>5811</v>
      </c>
    </row>
    <row r="853" spans="1:15" x14ac:dyDescent="0.35">
      <c r="A853" s="44" t="s">
        <v>24</v>
      </c>
      <c r="B853" s="44" t="s">
        <v>24</v>
      </c>
      <c r="C853" s="44" t="s">
        <v>2209</v>
      </c>
      <c r="D853" s="44">
        <v>379</v>
      </c>
      <c r="E853" s="44" t="s">
        <v>2211</v>
      </c>
      <c r="F853" s="44" t="s">
        <v>1644</v>
      </c>
      <c r="G853" s="44" t="s">
        <v>613</v>
      </c>
      <c r="H853" s="44" t="s">
        <v>481</v>
      </c>
      <c r="I853" s="44">
        <v>0</v>
      </c>
      <c r="J853" s="45">
        <v>0</v>
      </c>
      <c r="K853" s="44">
        <v>0</v>
      </c>
      <c r="L853" s="44">
        <v>0</v>
      </c>
      <c r="M853" s="45">
        <v>0</v>
      </c>
      <c r="N853" s="45">
        <v>2.12E-6</v>
      </c>
      <c r="O853" s="44" t="s">
        <v>5812</v>
      </c>
    </row>
    <row r="854" spans="1:15" x14ac:dyDescent="0.35">
      <c r="A854" s="38" t="s">
        <v>24</v>
      </c>
      <c r="B854" s="38" t="s">
        <v>24</v>
      </c>
      <c r="C854" s="38" t="s">
        <v>2212</v>
      </c>
      <c r="D854" s="38">
        <v>380</v>
      </c>
      <c r="E854" s="38" t="s">
        <v>2214</v>
      </c>
      <c r="F854" s="38" t="s">
        <v>1636</v>
      </c>
      <c r="G854" s="38" t="s">
        <v>476</v>
      </c>
      <c r="H854" s="38" t="s">
        <v>476</v>
      </c>
      <c r="I854" s="38">
        <v>0</v>
      </c>
      <c r="J854" s="39">
        <v>0</v>
      </c>
      <c r="K854" s="38">
        <v>0</v>
      </c>
      <c r="L854" s="38">
        <v>0</v>
      </c>
      <c r="M854" s="39">
        <v>0</v>
      </c>
      <c r="N854" s="39">
        <v>0</v>
      </c>
      <c r="O854" s="38" t="s">
        <v>5813</v>
      </c>
    </row>
    <row r="855" spans="1:15" x14ac:dyDescent="0.35">
      <c r="A855" s="36" t="s">
        <v>24</v>
      </c>
      <c r="B855" s="36" t="s">
        <v>24</v>
      </c>
      <c r="C855" s="36" t="s">
        <v>2215</v>
      </c>
      <c r="D855" s="36">
        <v>381</v>
      </c>
      <c r="E855" s="36" t="s">
        <v>2217</v>
      </c>
      <c r="F855" s="36" t="s">
        <v>1636</v>
      </c>
      <c r="G855" s="36" t="s">
        <v>421</v>
      </c>
      <c r="H855" s="36" t="s">
        <v>421</v>
      </c>
      <c r="I855" s="36">
        <v>0</v>
      </c>
      <c r="J855" s="37">
        <v>0</v>
      </c>
      <c r="K855" s="36">
        <v>0</v>
      </c>
      <c r="L855" s="36">
        <v>0</v>
      </c>
      <c r="M855" s="37">
        <v>0</v>
      </c>
      <c r="N855" s="37">
        <v>1.343E-5</v>
      </c>
      <c r="O855" s="36" t="s">
        <v>5814</v>
      </c>
    </row>
    <row r="856" spans="1:15" x14ac:dyDescent="0.35">
      <c r="A856" s="46" t="s">
        <v>24</v>
      </c>
      <c r="B856" s="46" t="s">
        <v>24</v>
      </c>
      <c r="C856" s="46" t="s">
        <v>2218</v>
      </c>
      <c r="D856" s="46">
        <v>999</v>
      </c>
      <c r="E856" s="46" t="s">
        <v>363</v>
      </c>
      <c r="F856" s="46"/>
      <c r="G856" s="46" t="s">
        <v>483</v>
      </c>
      <c r="H856" s="46" t="s">
        <v>483</v>
      </c>
      <c r="I856" s="46">
        <v>0</v>
      </c>
      <c r="J856" s="47">
        <v>0</v>
      </c>
      <c r="K856" s="46">
        <v>0</v>
      </c>
      <c r="L856" s="46">
        <v>0</v>
      </c>
      <c r="M856" s="47">
        <v>0</v>
      </c>
      <c r="N856" s="47">
        <v>0</v>
      </c>
      <c r="O856" s="46" t="s">
        <v>5815</v>
      </c>
    </row>
    <row r="857" spans="1:15" x14ac:dyDescent="0.35">
      <c r="A857" s="30" t="s">
        <v>34</v>
      </c>
      <c r="B857" s="30" t="s">
        <v>2222</v>
      </c>
      <c r="C857" s="30"/>
      <c r="D857" s="30"/>
      <c r="E857" s="30" t="s">
        <v>412</v>
      </c>
      <c r="F857" s="30"/>
      <c r="G857" s="30" t="s">
        <v>412</v>
      </c>
      <c r="H857" s="30" t="s">
        <v>412</v>
      </c>
      <c r="I857" s="30">
        <v>45952</v>
      </c>
      <c r="J857" s="31">
        <v>0.86070000000000002</v>
      </c>
      <c r="K857" s="30"/>
      <c r="L857" s="30"/>
      <c r="M857" s="31"/>
      <c r="N857" s="31">
        <v>0.85350733000000001</v>
      </c>
      <c r="O857" s="30"/>
    </row>
    <row r="858" spans="1:15" x14ac:dyDescent="0.35">
      <c r="A858" s="30" t="s">
        <v>34</v>
      </c>
      <c r="B858" s="30" t="s">
        <v>2222</v>
      </c>
      <c r="C858" s="30"/>
      <c r="D858" s="30">
        <v>1</v>
      </c>
      <c r="E858" s="30"/>
      <c r="F858" s="30"/>
      <c r="G858" s="30" t="s">
        <v>412</v>
      </c>
      <c r="H858" s="30" t="s">
        <v>412</v>
      </c>
      <c r="I858" s="30">
        <v>45952</v>
      </c>
      <c r="J858" s="31">
        <v>0.86065327999999996</v>
      </c>
      <c r="K858" s="30">
        <v>47</v>
      </c>
      <c r="L858" s="30">
        <v>0</v>
      </c>
      <c r="M858" s="31">
        <v>0.8890845070422535</v>
      </c>
      <c r="N858" s="31">
        <v>0.85350733000000001</v>
      </c>
      <c r="O858" s="30"/>
    </row>
    <row r="859" spans="1:15" x14ac:dyDescent="0.35">
      <c r="A859" s="44" t="s">
        <v>34</v>
      </c>
      <c r="B859" s="44" t="s">
        <v>2222</v>
      </c>
      <c r="C859" s="44" t="s">
        <v>632</v>
      </c>
      <c r="D859" s="44">
        <v>24</v>
      </c>
      <c r="E859" s="44" t="s">
        <v>356</v>
      </c>
      <c r="F859" s="44" t="s">
        <v>1632</v>
      </c>
      <c r="G859" s="44" t="s">
        <v>614</v>
      </c>
      <c r="H859" s="44" t="s">
        <v>481</v>
      </c>
      <c r="I859" s="44">
        <v>1495</v>
      </c>
      <c r="J859" s="45">
        <v>2.800045E-2</v>
      </c>
      <c r="K859" s="44">
        <v>0</v>
      </c>
      <c r="L859" s="44">
        <v>0</v>
      </c>
      <c r="M859" s="45">
        <v>3.7852112676056343E-2</v>
      </c>
      <c r="N859" s="45">
        <v>2.804009E-2</v>
      </c>
      <c r="O859" s="44" t="s">
        <v>5816</v>
      </c>
    </row>
    <row r="860" spans="1:15" x14ac:dyDescent="0.35">
      <c r="A860" s="42" t="s">
        <v>34</v>
      </c>
      <c r="B860" s="42" t="s">
        <v>2222</v>
      </c>
      <c r="C860" s="42" t="s">
        <v>634</v>
      </c>
      <c r="D860" s="42">
        <v>105</v>
      </c>
      <c r="E860" s="42" t="s">
        <v>357</v>
      </c>
      <c r="F860" s="42" t="s">
        <v>1632</v>
      </c>
      <c r="G860" s="42" t="s">
        <v>612</v>
      </c>
      <c r="H860" s="42" t="s">
        <v>480</v>
      </c>
      <c r="I860" s="42">
        <v>1263</v>
      </c>
      <c r="J860" s="43">
        <v>2.3655229999999999E-2</v>
      </c>
      <c r="K860" s="42">
        <v>0</v>
      </c>
      <c r="L860" s="42">
        <v>0</v>
      </c>
      <c r="M860" s="43">
        <v>3.7852112676056343E-2</v>
      </c>
      <c r="N860" s="43">
        <v>2.470812E-2</v>
      </c>
      <c r="O860" s="42" t="s">
        <v>5817</v>
      </c>
    </row>
    <row r="861" spans="1:15" x14ac:dyDescent="0.35">
      <c r="A861" s="44" t="s">
        <v>34</v>
      </c>
      <c r="B861" s="44" t="s">
        <v>2222</v>
      </c>
      <c r="C861" s="44" t="s">
        <v>636</v>
      </c>
      <c r="D861" s="44">
        <v>26</v>
      </c>
      <c r="E861" s="44" t="s">
        <v>358</v>
      </c>
      <c r="F861" s="44" t="s">
        <v>1632</v>
      </c>
      <c r="G861" s="44" t="s">
        <v>614</v>
      </c>
      <c r="H861" s="44" t="s">
        <v>481</v>
      </c>
      <c r="I861" s="44">
        <v>1138</v>
      </c>
      <c r="J861" s="45">
        <v>2.1314050000000001E-2</v>
      </c>
      <c r="K861" s="44">
        <v>0</v>
      </c>
      <c r="L861" s="44">
        <v>0</v>
      </c>
      <c r="M861" s="45">
        <v>3.5211267605633798E-2</v>
      </c>
      <c r="N861" s="45">
        <v>2.3242209999999999E-2</v>
      </c>
      <c r="O861" s="44" t="s">
        <v>5818</v>
      </c>
    </row>
    <row r="862" spans="1:15" x14ac:dyDescent="0.35">
      <c r="A862" s="44" t="s">
        <v>34</v>
      </c>
      <c r="B862" s="44" t="s">
        <v>2222</v>
      </c>
      <c r="C862" s="44" t="s">
        <v>638</v>
      </c>
      <c r="D862" s="44">
        <v>22</v>
      </c>
      <c r="E862" s="44" t="s">
        <v>84</v>
      </c>
      <c r="F862" s="44" t="s">
        <v>1632</v>
      </c>
      <c r="G862" s="44" t="s">
        <v>614</v>
      </c>
      <c r="H862" s="44" t="s">
        <v>481</v>
      </c>
      <c r="I862" s="44">
        <v>569</v>
      </c>
      <c r="J862" s="45">
        <v>1.065703E-2</v>
      </c>
      <c r="K862" s="44">
        <v>0</v>
      </c>
      <c r="L862" s="44">
        <v>0</v>
      </c>
      <c r="M862" s="45">
        <v>1.6725352112676051E-2</v>
      </c>
      <c r="N862" s="45">
        <v>1.1674199999999999E-2</v>
      </c>
      <c r="O862" s="44" t="s">
        <v>5819</v>
      </c>
    </row>
    <row r="863" spans="1:15" x14ac:dyDescent="0.35">
      <c r="A863" s="44" t="s">
        <v>34</v>
      </c>
      <c r="B863" s="44" t="s">
        <v>2222</v>
      </c>
      <c r="C863" s="44" t="s">
        <v>640</v>
      </c>
      <c r="D863" s="44">
        <v>20</v>
      </c>
      <c r="E863" s="44" t="s">
        <v>85</v>
      </c>
      <c r="F863" s="44" t="s">
        <v>1632</v>
      </c>
      <c r="G863" s="44" t="s">
        <v>614</v>
      </c>
      <c r="H863" s="44" t="s">
        <v>481</v>
      </c>
      <c r="I863" s="44">
        <v>524</v>
      </c>
      <c r="J863" s="45">
        <v>9.8142000000000004E-3</v>
      </c>
      <c r="K863" s="44">
        <v>0</v>
      </c>
      <c r="L863" s="44">
        <v>1</v>
      </c>
      <c r="M863" s="45">
        <v>1.848591549295775E-2</v>
      </c>
      <c r="N863" s="45">
        <v>9.2335400000000002E-3</v>
      </c>
      <c r="O863" s="44" t="s">
        <v>5820</v>
      </c>
    </row>
    <row r="864" spans="1:15" x14ac:dyDescent="0.35">
      <c r="A864" s="42" t="s">
        <v>34</v>
      </c>
      <c r="B864" s="42" t="s">
        <v>2222</v>
      </c>
      <c r="C864" s="42" t="s">
        <v>642</v>
      </c>
      <c r="D864" s="42">
        <v>113</v>
      </c>
      <c r="E864" s="42" t="s">
        <v>359</v>
      </c>
      <c r="F864" s="42" t="s">
        <v>1651</v>
      </c>
      <c r="G864" s="42" t="s">
        <v>611</v>
      </c>
      <c r="H864" s="42" t="s">
        <v>480</v>
      </c>
      <c r="I864" s="42">
        <v>365</v>
      </c>
      <c r="J864" s="43">
        <v>6.8362300000000004E-3</v>
      </c>
      <c r="K864" s="42">
        <v>0</v>
      </c>
      <c r="L864" s="42">
        <v>2</v>
      </c>
      <c r="M864" s="43">
        <v>2.0246478873239441E-2</v>
      </c>
      <c r="N864" s="43">
        <v>8.5802399999999994E-3</v>
      </c>
      <c r="O864" s="42" t="s">
        <v>5821</v>
      </c>
    </row>
    <row r="865" spans="1:15" x14ac:dyDescent="0.35">
      <c r="A865" s="32" t="s">
        <v>34</v>
      </c>
      <c r="B865" s="32" t="s">
        <v>2222</v>
      </c>
      <c r="C865" s="32" t="s">
        <v>644</v>
      </c>
      <c r="D865" s="32">
        <v>5</v>
      </c>
      <c r="E865" s="32" t="s">
        <v>260</v>
      </c>
      <c r="F865" s="32" t="s">
        <v>1636</v>
      </c>
      <c r="G865" s="32" t="s">
        <v>260</v>
      </c>
      <c r="H865" s="32" t="s">
        <v>260</v>
      </c>
      <c r="I865" s="32">
        <v>258</v>
      </c>
      <c r="J865" s="33">
        <v>4.8321800000000002E-3</v>
      </c>
      <c r="K865" s="32">
        <v>0</v>
      </c>
      <c r="L865" s="32">
        <v>2</v>
      </c>
      <c r="M865" s="33">
        <v>1.4964788732394371E-2</v>
      </c>
      <c r="N865" s="33">
        <v>5.1136300000000001E-3</v>
      </c>
      <c r="O865" s="32" t="s">
        <v>5822</v>
      </c>
    </row>
    <row r="866" spans="1:15" x14ac:dyDescent="0.35">
      <c r="A866" s="44" t="s">
        <v>34</v>
      </c>
      <c r="B866" s="44" t="s">
        <v>2222</v>
      </c>
      <c r="C866" s="44" t="s">
        <v>646</v>
      </c>
      <c r="D866" s="44">
        <v>54</v>
      </c>
      <c r="E866" s="44" t="s">
        <v>360</v>
      </c>
      <c r="F866" s="44" t="s">
        <v>1632</v>
      </c>
      <c r="G866" s="44" t="s">
        <v>616</v>
      </c>
      <c r="H866" s="44" t="s">
        <v>481</v>
      </c>
      <c r="I866" s="44">
        <v>198</v>
      </c>
      <c r="J866" s="45">
        <v>3.70842E-3</v>
      </c>
      <c r="K866" s="44">
        <v>0</v>
      </c>
      <c r="L866" s="44">
        <v>8</v>
      </c>
      <c r="M866" s="45">
        <v>1.0563380281690141E-2</v>
      </c>
      <c r="N866" s="45">
        <v>2.8626099999999998E-3</v>
      </c>
      <c r="O866" s="44" t="s">
        <v>5823</v>
      </c>
    </row>
    <row r="867" spans="1:15" x14ac:dyDescent="0.35">
      <c r="A867" s="34" t="s">
        <v>34</v>
      </c>
      <c r="B867" s="34" t="s">
        <v>2222</v>
      </c>
      <c r="C867" s="34" t="s">
        <v>648</v>
      </c>
      <c r="D867" s="34">
        <v>2</v>
      </c>
      <c r="E867" s="34" t="s">
        <v>261</v>
      </c>
      <c r="F867" s="34" t="s">
        <v>2385</v>
      </c>
      <c r="G867" s="34" t="s">
        <v>373</v>
      </c>
      <c r="H867" s="34" t="s">
        <v>373</v>
      </c>
      <c r="I867" s="34">
        <v>195</v>
      </c>
      <c r="J867" s="35">
        <v>3.6522299999999998E-3</v>
      </c>
      <c r="K867" s="34">
        <v>0</v>
      </c>
      <c r="L867" s="34">
        <v>7</v>
      </c>
      <c r="M867" s="35">
        <v>8.8028169014084511E-3</v>
      </c>
      <c r="N867" s="35">
        <v>2.7071E-3</v>
      </c>
      <c r="O867" s="34" t="s">
        <v>5824</v>
      </c>
    </row>
    <row r="868" spans="1:15" x14ac:dyDescent="0.35">
      <c r="A868" s="44" t="s">
        <v>34</v>
      </c>
      <c r="B868" s="44" t="s">
        <v>2222</v>
      </c>
      <c r="C868" s="44" t="s">
        <v>650</v>
      </c>
      <c r="D868" s="44">
        <v>455</v>
      </c>
      <c r="E868" s="44" t="s">
        <v>361</v>
      </c>
      <c r="F868" s="44" t="s">
        <v>1632</v>
      </c>
      <c r="G868" s="44" t="s">
        <v>616</v>
      </c>
      <c r="H868" s="44" t="s">
        <v>481</v>
      </c>
      <c r="I868" s="44">
        <v>158</v>
      </c>
      <c r="J868" s="45">
        <v>2.9592400000000001E-3</v>
      </c>
      <c r="K868" s="44">
        <v>0</v>
      </c>
      <c r="L868" s="44">
        <v>3</v>
      </c>
      <c r="M868" s="45">
        <v>7.0422535211267607E-3</v>
      </c>
      <c r="N868" s="45">
        <v>2.3240299999999999E-3</v>
      </c>
      <c r="O868" s="44" t="s">
        <v>5825</v>
      </c>
    </row>
    <row r="869" spans="1:15" x14ac:dyDescent="0.35">
      <c r="A869" s="44" t="s">
        <v>34</v>
      </c>
      <c r="B869" s="44" t="s">
        <v>2222</v>
      </c>
      <c r="C869" s="44" t="s">
        <v>652</v>
      </c>
      <c r="D869" s="44">
        <v>70</v>
      </c>
      <c r="E869" s="44" t="s">
        <v>2388</v>
      </c>
      <c r="F869" s="44" t="s">
        <v>1632</v>
      </c>
      <c r="G869" s="44" t="s">
        <v>616</v>
      </c>
      <c r="H869" s="44" t="s">
        <v>481</v>
      </c>
      <c r="I869" s="44">
        <v>151</v>
      </c>
      <c r="J869" s="45">
        <v>2.8281399999999998E-3</v>
      </c>
      <c r="K869" s="44">
        <v>0</v>
      </c>
      <c r="L869" s="44">
        <v>2</v>
      </c>
      <c r="M869" s="45">
        <v>7.0422535211267607E-3</v>
      </c>
      <c r="N869" s="45">
        <v>2.8616599999999998E-3</v>
      </c>
      <c r="O869" s="44" t="s">
        <v>5826</v>
      </c>
    </row>
    <row r="870" spans="1:15" x14ac:dyDescent="0.35">
      <c r="A870" s="34" t="s">
        <v>34</v>
      </c>
      <c r="B870" s="34" t="s">
        <v>2222</v>
      </c>
      <c r="C870" s="34" t="s">
        <v>655</v>
      </c>
      <c r="D870" s="34">
        <v>3</v>
      </c>
      <c r="E870" s="34" t="s">
        <v>282</v>
      </c>
      <c r="F870" s="34" t="s">
        <v>1638</v>
      </c>
      <c r="G870" s="34" t="s">
        <v>373</v>
      </c>
      <c r="H870" s="34" t="s">
        <v>373</v>
      </c>
      <c r="I870" s="34">
        <v>135</v>
      </c>
      <c r="J870" s="35">
        <v>2.5284700000000001E-3</v>
      </c>
      <c r="K870" s="34">
        <v>0</v>
      </c>
      <c r="L870" s="34">
        <v>3</v>
      </c>
      <c r="M870" s="35">
        <v>8.8028169014084511E-3</v>
      </c>
      <c r="N870" s="35">
        <v>2.8417500000000001E-3</v>
      </c>
      <c r="O870" s="34" t="s">
        <v>5827</v>
      </c>
    </row>
    <row r="871" spans="1:15" x14ac:dyDescent="0.35">
      <c r="A871" s="32" t="s">
        <v>34</v>
      </c>
      <c r="B871" s="32" t="s">
        <v>2222</v>
      </c>
      <c r="C871" s="32" t="s">
        <v>658</v>
      </c>
      <c r="D871" s="32">
        <v>369</v>
      </c>
      <c r="E871" s="32" t="s">
        <v>2391</v>
      </c>
      <c r="F871" s="32">
        <v>0</v>
      </c>
      <c r="G871" s="32" t="s">
        <v>260</v>
      </c>
      <c r="H871" s="32" t="s">
        <v>260</v>
      </c>
      <c r="I871" s="32">
        <v>98</v>
      </c>
      <c r="J871" s="33">
        <v>1.83548E-3</v>
      </c>
      <c r="K871" s="32">
        <v>0</v>
      </c>
      <c r="L871" s="32">
        <v>4</v>
      </c>
      <c r="M871" s="33">
        <v>1.5845070422535211E-2</v>
      </c>
      <c r="N871" s="33">
        <v>2.6947799999999999E-3</v>
      </c>
      <c r="O871" s="32" t="s">
        <v>5828</v>
      </c>
    </row>
    <row r="872" spans="1:15" x14ac:dyDescent="0.35">
      <c r="A872" s="44" t="s">
        <v>34</v>
      </c>
      <c r="B872" s="44" t="s">
        <v>2222</v>
      </c>
      <c r="C872" s="44" t="s">
        <v>661</v>
      </c>
      <c r="D872" s="44">
        <v>47</v>
      </c>
      <c r="E872" s="44" t="s">
        <v>2393</v>
      </c>
      <c r="F872" s="44" t="s">
        <v>1632</v>
      </c>
      <c r="G872" s="44" t="s">
        <v>616</v>
      </c>
      <c r="H872" s="44" t="s">
        <v>481</v>
      </c>
      <c r="I872" s="44">
        <v>97</v>
      </c>
      <c r="J872" s="45">
        <v>1.81675E-3</v>
      </c>
      <c r="K872" s="44">
        <v>0</v>
      </c>
      <c r="L872" s="44">
        <v>13</v>
      </c>
      <c r="M872" s="45">
        <v>6.1619718309859151E-3</v>
      </c>
      <c r="N872" s="45">
        <v>1.23266E-3</v>
      </c>
      <c r="O872" s="44" t="s">
        <v>5829</v>
      </c>
    </row>
    <row r="873" spans="1:15" x14ac:dyDescent="0.35">
      <c r="A873" s="42" t="s">
        <v>34</v>
      </c>
      <c r="B873" s="42" t="s">
        <v>2222</v>
      </c>
      <c r="C873" s="42" t="s">
        <v>663</v>
      </c>
      <c r="D873" s="42">
        <v>601</v>
      </c>
      <c r="E873" s="42" t="s">
        <v>2395</v>
      </c>
      <c r="F873" s="42" t="s">
        <v>1632</v>
      </c>
      <c r="G873" s="42" t="s">
        <v>612</v>
      </c>
      <c r="H873" s="42" t="s">
        <v>480</v>
      </c>
      <c r="I873" s="42">
        <v>68</v>
      </c>
      <c r="J873" s="43">
        <v>1.2735999999999999E-3</v>
      </c>
      <c r="K873" s="42">
        <v>0</v>
      </c>
      <c r="L873" s="42">
        <v>10</v>
      </c>
      <c r="M873" s="43">
        <v>4.4014084507042264E-3</v>
      </c>
      <c r="N873" s="43">
        <v>1.2800699999999999E-3</v>
      </c>
      <c r="O873" s="42" t="s">
        <v>5830</v>
      </c>
    </row>
    <row r="874" spans="1:15" x14ac:dyDescent="0.35">
      <c r="A874" s="44" t="s">
        <v>34</v>
      </c>
      <c r="B874" s="44" t="s">
        <v>2222</v>
      </c>
      <c r="C874" s="44" t="s">
        <v>666</v>
      </c>
      <c r="D874" s="44">
        <v>75</v>
      </c>
      <c r="E874" s="44" t="s">
        <v>2397</v>
      </c>
      <c r="F874" s="44" t="s">
        <v>1632</v>
      </c>
      <c r="G874" s="44" t="s">
        <v>616</v>
      </c>
      <c r="H874" s="44" t="s">
        <v>481</v>
      </c>
      <c r="I874" s="44">
        <v>68</v>
      </c>
      <c r="J874" s="45">
        <v>1.2735999999999999E-3</v>
      </c>
      <c r="K874" s="44">
        <v>0</v>
      </c>
      <c r="L874" s="44">
        <v>2</v>
      </c>
      <c r="M874" s="45">
        <v>6.1619718309859151E-3</v>
      </c>
      <c r="N874" s="45">
        <v>1.4630699999999999E-3</v>
      </c>
      <c r="O874" s="44" t="s">
        <v>5831</v>
      </c>
    </row>
    <row r="875" spans="1:15" x14ac:dyDescent="0.35">
      <c r="A875" s="42" t="s">
        <v>34</v>
      </c>
      <c r="B875" s="42" t="s">
        <v>2222</v>
      </c>
      <c r="C875" s="42" t="s">
        <v>669</v>
      </c>
      <c r="D875" s="42">
        <v>503</v>
      </c>
      <c r="E875" s="42" t="s">
        <v>2399</v>
      </c>
      <c r="F875" s="42" t="s">
        <v>1632</v>
      </c>
      <c r="G875" s="42" t="s">
        <v>612</v>
      </c>
      <c r="H875" s="42" t="s">
        <v>480</v>
      </c>
      <c r="I875" s="42">
        <v>61</v>
      </c>
      <c r="J875" s="43">
        <v>1.1424899999999999E-3</v>
      </c>
      <c r="K875" s="42">
        <v>0</v>
      </c>
      <c r="L875" s="42">
        <v>6</v>
      </c>
      <c r="M875" s="43">
        <v>3.5211267605633799E-3</v>
      </c>
      <c r="N875" s="43">
        <v>1.0695699999999999E-3</v>
      </c>
      <c r="O875" s="42" t="s">
        <v>5832</v>
      </c>
    </row>
    <row r="876" spans="1:15" x14ac:dyDescent="0.35">
      <c r="A876" s="42" t="s">
        <v>34</v>
      </c>
      <c r="B876" s="42" t="s">
        <v>2222</v>
      </c>
      <c r="C876" s="42" t="s">
        <v>672</v>
      </c>
      <c r="D876" s="42">
        <v>106</v>
      </c>
      <c r="E876" s="42" t="s">
        <v>689</v>
      </c>
      <c r="F876" s="42" t="s">
        <v>1632</v>
      </c>
      <c r="G876" s="42" t="s">
        <v>612</v>
      </c>
      <c r="H876" s="42" t="s">
        <v>480</v>
      </c>
      <c r="I876" s="42">
        <v>61</v>
      </c>
      <c r="J876" s="43">
        <v>1.1424899999999999E-3</v>
      </c>
      <c r="K876" s="42">
        <v>0</v>
      </c>
      <c r="L876" s="42">
        <v>1</v>
      </c>
      <c r="M876" s="43">
        <v>3.5211267605633799E-3</v>
      </c>
      <c r="N876" s="43">
        <v>1.32653E-3</v>
      </c>
      <c r="O876" s="42" t="s">
        <v>5833</v>
      </c>
    </row>
    <row r="877" spans="1:15" x14ac:dyDescent="0.35">
      <c r="A877" s="44" t="s">
        <v>34</v>
      </c>
      <c r="B877" s="44" t="s">
        <v>2222</v>
      </c>
      <c r="C877" s="44" t="s">
        <v>675</v>
      </c>
      <c r="D877" s="44">
        <v>465</v>
      </c>
      <c r="E877" s="44" t="s">
        <v>2402</v>
      </c>
      <c r="F877" s="44" t="s">
        <v>1651</v>
      </c>
      <c r="G877" s="44" t="s">
        <v>613</v>
      </c>
      <c r="H877" s="44" t="s">
        <v>481</v>
      </c>
      <c r="I877" s="44">
        <v>60</v>
      </c>
      <c r="J877" s="45">
        <v>1.1237599999999999E-3</v>
      </c>
      <c r="K877" s="44">
        <v>0</v>
      </c>
      <c r="L877" s="44">
        <v>2</v>
      </c>
      <c r="M877" s="45">
        <v>4.4014084507042264E-3</v>
      </c>
      <c r="N877" s="45">
        <v>1.8859599999999999E-3</v>
      </c>
      <c r="O877" s="44" t="s">
        <v>5834</v>
      </c>
    </row>
    <row r="878" spans="1:15" x14ac:dyDescent="0.35">
      <c r="A878" s="44" t="s">
        <v>34</v>
      </c>
      <c r="B878" s="44" t="s">
        <v>2222</v>
      </c>
      <c r="C878" s="44" t="s">
        <v>678</v>
      </c>
      <c r="D878" s="44">
        <v>706</v>
      </c>
      <c r="E878" s="44" t="s">
        <v>2404</v>
      </c>
      <c r="F878" s="44" t="s">
        <v>1632</v>
      </c>
      <c r="G878" s="44" t="s">
        <v>616</v>
      </c>
      <c r="H878" s="44" t="s">
        <v>481</v>
      </c>
      <c r="I878" s="44">
        <v>50</v>
      </c>
      <c r="J878" s="45">
        <v>9.3647000000000001E-4</v>
      </c>
      <c r="K878" s="44">
        <v>0</v>
      </c>
      <c r="L878" s="44">
        <v>5</v>
      </c>
      <c r="M878" s="45">
        <v>9.683098591549295E-3</v>
      </c>
      <c r="N878" s="45">
        <v>1.1473200000000001E-3</v>
      </c>
      <c r="O878" s="44" t="s">
        <v>5835</v>
      </c>
    </row>
    <row r="879" spans="1:15" x14ac:dyDescent="0.35">
      <c r="A879" s="44" t="s">
        <v>34</v>
      </c>
      <c r="B879" s="44" t="s">
        <v>2222</v>
      </c>
      <c r="C879" s="44" t="s">
        <v>681</v>
      </c>
      <c r="D879" s="44">
        <v>28</v>
      </c>
      <c r="E879" s="44" t="s">
        <v>2406</v>
      </c>
      <c r="F879" s="44" t="s">
        <v>1632</v>
      </c>
      <c r="G879" s="44" t="s">
        <v>614</v>
      </c>
      <c r="H879" s="44" t="s">
        <v>481</v>
      </c>
      <c r="I879" s="44">
        <v>47</v>
      </c>
      <c r="J879" s="45">
        <v>8.8027999999999999E-4</v>
      </c>
      <c r="K879" s="44">
        <v>0</v>
      </c>
      <c r="L879" s="44">
        <v>3</v>
      </c>
      <c r="M879" s="45">
        <v>3.5211267605633799E-3</v>
      </c>
      <c r="N879" s="45">
        <v>9.8518E-4</v>
      </c>
      <c r="O879" s="44" t="s">
        <v>5836</v>
      </c>
    </row>
    <row r="880" spans="1:15" x14ac:dyDescent="0.35">
      <c r="A880" s="42" t="s">
        <v>34</v>
      </c>
      <c r="B880" s="42" t="s">
        <v>2222</v>
      </c>
      <c r="C880" s="42" t="s">
        <v>684</v>
      </c>
      <c r="D880" s="42">
        <v>110</v>
      </c>
      <c r="E880" s="42" t="s">
        <v>2408</v>
      </c>
      <c r="F880" s="42" t="s">
        <v>1632</v>
      </c>
      <c r="G880" s="42" t="s">
        <v>612</v>
      </c>
      <c r="H880" s="42" t="s">
        <v>480</v>
      </c>
      <c r="I880" s="42">
        <v>40</v>
      </c>
      <c r="J880" s="43">
        <v>7.4918000000000001E-4</v>
      </c>
      <c r="K880" s="42">
        <v>0</v>
      </c>
      <c r="L880" s="42">
        <v>9</v>
      </c>
      <c r="M880" s="43">
        <v>2.6408450704225352E-3</v>
      </c>
      <c r="N880" s="43">
        <v>6.8838999999999999E-4</v>
      </c>
      <c r="O880" s="42" t="s">
        <v>5837</v>
      </c>
    </row>
    <row r="881" spans="1:15" x14ac:dyDescent="0.35">
      <c r="A881" s="44" t="s">
        <v>34</v>
      </c>
      <c r="B881" s="44" t="s">
        <v>2222</v>
      </c>
      <c r="C881" s="44" t="s">
        <v>687</v>
      </c>
      <c r="D881" s="44">
        <v>43</v>
      </c>
      <c r="E881" s="44" t="s">
        <v>2410</v>
      </c>
      <c r="F881" s="44" t="s">
        <v>1632</v>
      </c>
      <c r="G881" s="44" t="s">
        <v>617</v>
      </c>
      <c r="H881" s="44" t="s">
        <v>481</v>
      </c>
      <c r="I881" s="44">
        <v>39</v>
      </c>
      <c r="J881" s="45">
        <v>7.3045E-4</v>
      </c>
      <c r="K881" s="44">
        <v>0</v>
      </c>
      <c r="L881" s="44">
        <v>10</v>
      </c>
      <c r="M881" s="45">
        <v>3.5211267605633799E-3</v>
      </c>
      <c r="N881" s="45">
        <v>7.1779000000000005E-4</v>
      </c>
      <c r="O881" s="44" t="s">
        <v>5838</v>
      </c>
    </row>
    <row r="882" spans="1:15" x14ac:dyDescent="0.35">
      <c r="A882" s="42" t="s">
        <v>34</v>
      </c>
      <c r="B882" s="42" t="s">
        <v>2222</v>
      </c>
      <c r="C882" s="42" t="s">
        <v>690</v>
      </c>
      <c r="D882" s="42">
        <v>504</v>
      </c>
      <c r="E882" s="42" t="s">
        <v>2412</v>
      </c>
      <c r="F882" s="42" t="s">
        <v>1651</v>
      </c>
      <c r="G882" s="42" t="s">
        <v>611</v>
      </c>
      <c r="H882" s="42" t="s">
        <v>480</v>
      </c>
      <c r="I882" s="42">
        <v>37</v>
      </c>
      <c r="J882" s="43">
        <v>6.9298999999999999E-4</v>
      </c>
      <c r="K882" s="42">
        <v>0</v>
      </c>
      <c r="L882" s="42">
        <v>8</v>
      </c>
      <c r="M882" s="43">
        <v>1.76056338028169E-3</v>
      </c>
      <c r="N882" s="43">
        <v>6.2580999999999997E-4</v>
      </c>
      <c r="O882" s="42" t="s">
        <v>5839</v>
      </c>
    </row>
    <row r="883" spans="1:15" x14ac:dyDescent="0.35">
      <c r="A883" s="46" t="s">
        <v>34</v>
      </c>
      <c r="B883" s="46" t="s">
        <v>2222</v>
      </c>
      <c r="C883" s="46" t="s">
        <v>693</v>
      </c>
      <c r="D883" s="46">
        <v>6</v>
      </c>
      <c r="E883" s="46" t="s">
        <v>2414</v>
      </c>
      <c r="F883" s="46" t="s">
        <v>1636</v>
      </c>
      <c r="G883" s="46" t="s">
        <v>483</v>
      </c>
      <c r="H883" s="46" t="s">
        <v>483</v>
      </c>
      <c r="I883" s="46">
        <v>34</v>
      </c>
      <c r="J883" s="47">
        <v>6.3679999999999997E-4</v>
      </c>
      <c r="K883" s="46">
        <v>0</v>
      </c>
      <c r="L883" s="46">
        <v>4</v>
      </c>
      <c r="M883" s="47">
        <v>3.5211267605633799E-3</v>
      </c>
      <c r="N883" s="47">
        <v>8.5716999999999998E-4</v>
      </c>
      <c r="O883" s="46" t="s">
        <v>5840</v>
      </c>
    </row>
    <row r="884" spans="1:15" x14ac:dyDescent="0.35">
      <c r="A884" s="44" t="s">
        <v>34</v>
      </c>
      <c r="B884" s="44" t="s">
        <v>2222</v>
      </c>
      <c r="C884" s="44" t="s">
        <v>696</v>
      </c>
      <c r="D884" s="44">
        <v>42</v>
      </c>
      <c r="E884" s="44" t="s">
        <v>2416</v>
      </c>
      <c r="F884" s="44" t="s">
        <v>1632</v>
      </c>
      <c r="G884" s="44" t="s">
        <v>617</v>
      </c>
      <c r="H884" s="44" t="s">
        <v>481</v>
      </c>
      <c r="I884" s="44">
        <v>21</v>
      </c>
      <c r="J884" s="45">
        <v>3.9332000000000001E-4</v>
      </c>
      <c r="K884" s="44">
        <v>0</v>
      </c>
      <c r="L884" s="44">
        <v>4</v>
      </c>
      <c r="M884" s="45">
        <v>2.6408450704225352E-3</v>
      </c>
      <c r="N884" s="45">
        <v>6.5331000000000005E-4</v>
      </c>
      <c r="O884" s="44" t="s">
        <v>5841</v>
      </c>
    </row>
    <row r="885" spans="1:15" x14ac:dyDescent="0.35">
      <c r="A885" s="44" t="s">
        <v>34</v>
      </c>
      <c r="B885" s="44" t="s">
        <v>2222</v>
      </c>
      <c r="C885" s="44" t="s">
        <v>699</v>
      </c>
      <c r="D885" s="44">
        <v>95</v>
      </c>
      <c r="E885" s="44" t="s">
        <v>2418</v>
      </c>
      <c r="F885" s="44" t="s">
        <v>1651</v>
      </c>
      <c r="G885" s="44" t="s">
        <v>613</v>
      </c>
      <c r="H885" s="44" t="s">
        <v>481</v>
      </c>
      <c r="I885" s="44">
        <v>21</v>
      </c>
      <c r="J885" s="45">
        <v>3.9332000000000001E-4</v>
      </c>
      <c r="K885" s="44">
        <v>0</v>
      </c>
      <c r="L885" s="44">
        <v>5</v>
      </c>
      <c r="M885" s="45">
        <v>2.6408450704225352E-3</v>
      </c>
      <c r="N885" s="45">
        <v>5.2815000000000002E-4</v>
      </c>
      <c r="O885" s="44" t="s">
        <v>5842</v>
      </c>
    </row>
    <row r="886" spans="1:15" x14ac:dyDescent="0.35">
      <c r="A886" s="42" t="s">
        <v>34</v>
      </c>
      <c r="B886" s="42" t="s">
        <v>2222</v>
      </c>
      <c r="C886" s="42" t="s">
        <v>702</v>
      </c>
      <c r="D886" s="42">
        <v>506</v>
      </c>
      <c r="E886" s="42" t="s">
        <v>2420</v>
      </c>
      <c r="F886" s="42" t="s">
        <v>1632</v>
      </c>
      <c r="G886" s="42" t="s">
        <v>612</v>
      </c>
      <c r="H886" s="42" t="s">
        <v>480</v>
      </c>
      <c r="I886" s="42">
        <v>16</v>
      </c>
      <c r="J886" s="43">
        <v>2.9966999999999998E-4</v>
      </c>
      <c r="K886" s="42">
        <v>0</v>
      </c>
      <c r="L886" s="42">
        <v>15</v>
      </c>
      <c r="M886" s="43">
        <v>1.76056338028169E-3</v>
      </c>
      <c r="N886" s="43">
        <v>3.4704000000000001E-4</v>
      </c>
      <c r="O886" s="42" t="s">
        <v>5843</v>
      </c>
    </row>
    <row r="887" spans="1:15" x14ac:dyDescent="0.35">
      <c r="A887" s="44" t="s">
        <v>34</v>
      </c>
      <c r="B887" s="44" t="s">
        <v>2222</v>
      </c>
      <c r="C887" s="44" t="s">
        <v>705</v>
      </c>
      <c r="D887" s="44">
        <v>716</v>
      </c>
      <c r="E887" s="44" t="s">
        <v>2422</v>
      </c>
      <c r="F887" s="44" t="s">
        <v>1651</v>
      </c>
      <c r="G887" s="44" t="s">
        <v>613</v>
      </c>
      <c r="H887" s="44" t="s">
        <v>481</v>
      </c>
      <c r="I887" s="44">
        <v>12</v>
      </c>
      <c r="J887" s="45">
        <v>2.2474999999999999E-4</v>
      </c>
      <c r="K887" s="44">
        <v>0</v>
      </c>
      <c r="L887" s="44">
        <v>8</v>
      </c>
      <c r="M887" s="45">
        <v>2.6408450704225352E-3</v>
      </c>
      <c r="N887" s="45">
        <v>3.5178E-4</v>
      </c>
      <c r="O887" s="44" t="s">
        <v>5844</v>
      </c>
    </row>
    <row r="888" spans="1:15" x14ac:dyDescent="0.35">
      <c r="A888" s="44" t="s">
        <v>34</v>
      </c>
      <c r="B888" s="44" t="s">
        <v>2222</v>
      </c>
      <c r="C888" s="44" t="s">
        <v>708</v>
      </c>
      <c r="D888" s="44">
        <v>76</v>
      </c>
      <c r="E888" s="44" t="s">
        <v>2424</v>
      </c>
      <c r="F888" s="44" t="s">
        <v>1651</v>
      </c>
      <c r="G888" s="44" t="s">
        <v>613</v>
      </c>
      <c r="H888" s="44" t="s">
        <v>481</v>
      </c>
      <c r="I888" s="44">
        <v>11</v>
      </c>
      <c r="J888" s="45">
        <v>2.0602000000000001E-4</v>
      </c>
      <c r="K888" s="44">
        <v>0</v>
      </c>
      <c r="L888" s="44">
        <v>11</v>
      </c>
      <c r="M888" s="45">
        <v>8.8028169014084509E-4</v>
      </c>
      <c r="N888" s="45">
        <v>2.0290999999999999E-4</v>
      </c>
      <c r="O888" s="44" t="s">
        <v>5845</v>
      </c>
    </row>
    <row r="889" spans="1:15" x14ac:dyDescent="0.35">
      <c r="A889" s="44" t="s">
        <v>34</v>
      </c>
      <c r="B889" s="44" t="s">
        <v>2222</v>
      </c>
      <c r="C889" s="44" t="s">
        <v>711</v>
      </c>
      <c r="D889" s="44">
        <v>477</v>
      </c>
      <c r="E889" s="44" t="s">
        <v>2426</v>
      </c>
      <c r="F889" s="44" t="s">
        <v>1651</v>
      </c>
      <c r="G889" s="44" t="s">
        <v>613</v>
      </c>
      <c r="H889" s="44" t="s">
        <v>481</v>
      </c>
      <c r="I889" s="44">
        <v>10</v>
      </c>
      <c r="J889" s="45">
        <v>1.8729E-4</v>
      </c>
      <c r="K889" s="44">
        <v>0</v>
      </c>
      <c r="L889" s="44">
        <v>9</v>
      </c>
      <c r="M889" s="45">
        <v>1.76056338028169E-3</v>
      </c>
      <c r="N889" s="45">
        <v>7.3009999999999994E-5</v>
      </c>
      <c r="O889" s="44" t="s">
        <v>5846</v>
      </c>
    </row>
    <row r="890" spans="1:15" x14ac:dyDescent="0.35">
      <c r="A890" s="44" t="s">
        <v>34</v>
      </c>
      <c r="B890" s="44" t="s">
        <v>2222</v>
      </c>
      <c r="C890" s="44" t="s">
        <v>714</v>
      </c>
      <c r="D890" s="44">
        <v>32</v>
      </c>
      <c r="E890" s="44" t="s">
        <v>725</v>
      </c>
      <c r="F890" s="44" t="s">
        <v>1632</v>
      </c>
      <c r="G890" s="44" t="s">
        <v>614</v>
      </c>
      <c r="H890" s="44" t="s">
        <v>481</v>
      </c>
      <c r="I890" s="44">
        <v>9</v>
      </c>
      <c r="J890" s="45">
        <v>1.6856E-4</v>
      </c>
      <c r="K890" s="44">
        <v>0</v>
      </c>
      <c r="L890" s="44">
        <v>9</v>
      </c>
      <c r="M890" s="45">
        <v>8.8028169014084509E-4</v>
      </c>
      <c r="N890" s="45">
        <v>7.4909999999999999E-5</v>
      </c>
      <c r="O890" s="44" t="s">
        <v>5847</v>
      </c>
    </row>
    <row r="891" spans="1:15" x14ac:dyDescent="0.35">
      <c r="A891" s="42" t="s">
        <v>34</v>
      </c>
      <c r="B891" s="42" t="s">
        <v>2222</v>
      </c>
      <c r="C891" s="42" t="s">
        <v>717</v>
      </c>
      <c r="D891" s="42">
        <v>124</v>
      </c>
      <c r="E891" s="42" t="s">
        <v>2429</v>
      </c>
      <c r="F891" s="42" t="s">
        <v>1651</v>
      </c>
      <c r="G891" s="42" t="s">
        <v>611</v>
      </c>
      <c r="H891" s="42" t="s">
        <v>480</v>
      </c>
      <c r="I891" s="42">
        <v>9</v>
      </c>
      <c r="J891" s="43">
        <v>1.6856E-4</v>
      </c>
      <c r="K891" s="42">
        <v>0</v>
      </c>
      <c r="L891" s="42">
        <v>7</v>
      </c>
      <c r="M891" s="43">
        <v>1.76056338028169E-3</v>
      </c>
      <c r="N891" s="43">
        <v>1.1852E-4</v>
      </c>
      <c r="O891" s="42" t="s">
        <v>5848</v>
      </c>
    </row>
    <row r="892" spans="1:15" x14ac:dyDescent="0.35">
      <c r="A892" s="44" t="s">
        <v>34</v>
      </c>
      <c r="B892" s="44" t="s">
        <v>2222</v>
      </c>
      <c r="C892" s="44" t="s">
        <v>720</v>
      </c>
      <c r="D892" s="44">
        <v>83</v>
      </c>
      <c r="E892" s="44" t="s">
        <v>2431</v>
      </c>
      <c r="F892" s="44" t="s">
        <v>1651</v>
      </c>
      <c r="G892" s="44" t="s">
        <v>613</v>
      </c>
      <c r="H892" s="44" t="s">
        <v>481</v>
      </c>
      <c r="I892" s="44">
        <v>8</v>
      </c>
      <c r="J892" s="45">
        <v>1.4983999999999999E-4</v>
      </c>
      <c r="K892" s="44">
        <v>0</v>
      </c>
      <c r="L892" s="44">
        <v>7</v>
      </c>
      <c r="M892" s="45">
        <v>1.76056338028169E-3</v>
      </c>
      <c r="N892" s="45">
        <v>1.7447E-4</v>
      </c>
      <c r="O892" s="44" t="s">
        <v>5849</v>
      </c>
    </row>
    <row r="893" spans="1:15" x14ac:dyDescent="0.35">
      <c r="A893" s="44" t="s">
        <v>34</v>
      </c>
      <c r="B893" s="44" t="s">
        <v>2222</v>
      </c>
      <c r="C893" s="44" t="s">
        <v>723</v>
      </c>
      <c r="D893" s="44">
        <v>41</v>
      </c>
      <c r="E893" s="44" t="s">
        <v>719</v>
      </c>
      <c r="F893" s="44" t="s">
        <v>1632</v>
      </c>
      <c r="G893" s="44" t="s">
        <v>617</v>
      </c>
      <c r="H893" s="44" t="s">
        <v>481</v>
      </c>
      <c r="I893" s="44">
        <v>6</v>
      </c>
      <c r="J893" s="45">
        <v>1.1238E-4</v>
      </c>
      <c r="K893" s="44">
        <v>0</v>
      </c>
      <c r="L893" s="44">
        <v>6</v>
      </c>
      <c r="M893" s="45">
        <v>8.8028169014084509E-4</v>
      </c>
      <c r="N893" s="45">
        <v>1.1852E-4</v>
      </c>
      <c r="O893" s="44" t="s">
        <v>5850</v>
      </c>
    </row>
    <row r="894" spans="1:15" x14ac:dyDescent="0.35">
      <c r="A894" s="38" t="s">
        <v>34</v>
      </c>
      <c r="B894" s="38" t="s">
        <v>2222</v>
      </c>
      <c r="C894" s="38" t="s">
        <v>726</v>
      </c>
      <c r="D894" s="38">
        <v>7</v>
      </c>
      <c r="E894" s="38" t="s">
        <v>743</v>
      </c>
      <c r="F894" s="38" t="s">
        <v>1636</v>
      </c>
      <c r="G894" s="38" t="s">
        <v>604</v>
      </c>
      <c r="H894" s="38" t="s">
        <v>472</v>
      </c>
      <c r="I894" s="38">
        <v>6</v>
      </c>
      <c r="J894" s="39">
        <v>1.1238E-4</v>
      </c>
      <c r="K894" s="38">
        <v>0</v>
      </c>
      <c r="L894" s="38">
        <v>6</v>
      </c>
      <c r="M894" s="39">
        <v>8.8028169014084509E-4</v>
      </c>
      <c r="N894" s="39">
        <v>1.0904E-4</v>
      </c>
      <c r="O894" s="38" t="s">
        <v>5851</v>
      </c>
    </row>
    <row r="895" spans="1:15" x14ac:dyDescent="0.35">
      <c r="A895" s="44" t="s">
        <v>34</v>
      </c>
      <c r="B895" s="44" t="s">
        <v>2222</v>
      </c>
      <c r="C895" s="44" t="s">
        <v>729</v>
      </c>
      <c r="D895" s="44">
        <v>540</v>
      </c>
      <c r="E895" s="44" t="s">
        <v>2434</v>
      </c>
      <c r="F895" s="44" t="s">
        <v>1636</v>
      </c>
      <c r="G895" s="44" t="s">
        <v>616</v>
      </c>
      <c r="H895" s="44" t="s">
        <v>481</v>
      </c>
      <c r="I895" s="44">
        <v>5</v>
      </c>
      <c r="J895" s="45">
        <v>9.365E-5</v>
      </c>
      <c r="K895" s="44">
        <v>0</v>
      </c>
      <c r="L895" s="44">
        <v>5</v>
      </c>
      <c r="M895" s="45">
        <v>8.8028169014084509E-4</v>
      </c>
      <c r="N895" s="45">
        <v>1.8964000000000001E-4</v>
      </c>
      <c r="O895" s="44" t="s">
        <v>5852</v>
      </c>
    </row>
    <row r="896" spans="1:15" x14ac:dyDescent="0.35">
      <c r="A896" s="44" t="s">
        <v>34</v>
      </c>
      <c r="B896" s="44" t="s">
        <v>2222</v>
      </c>
      <c r="C896" s="44" t="s">
        <v>732</v>
      </c>
      <c r="D896" s="44">
        <v>69</v>
      </c>
      <c r="E896" s="44" t="s">
        <v>2436</v>
      </c>
      <c r="F896" s="44" t="s">
        <v>1632</v>
      </c>
      <c r="G896" s="44" t="s">
        <v>616</v>
      </c>
      <c r="H896" s="44" t="s">
        <v>481</v>
      </c>
      <c r="I896" s="44">
        <v>5</v>
      </c>
      <c r="J896" s="45">
        <v>9.365E-5</v>
      </c>
      <c r="K896" s="44">
        <v>0</v>
      </c>
      <c r="L896" s="44">
        <v>5</v>
      </c>
      <c r="M896" s="45">
        <v>8.8028169014084509E-4</v>
      </c>
      <c r="N896" s="45">
        <v>8.4389999999999997E-5</v>
      </c>
      <c r="O896" s="44" t="s">
        <v>5853</v>
      </c>
    </row>
    <row r="897" spans="1:15" x14ac:dyDescent="0.35">
      <c r="A897" s="38" t="s">
        <v>34</v>
      </c>
      <c r="B897" s="38" t="s">
        <v>2222</v>
      </c>
      <c r="C897" s="38" t="s">
        <v>735</v>
      </c>
      <c r="D897" s="38">
        <v>151</v>
      </c>
      <c r="E897" s="38" t="s">
        <v>2438</v>
      </c>
      <c r="F897" s="38" t="s">
        <v>1636</v>
      </c>
      <c r="G897" s="38" t="s">
        <v>476</v>
      </c>
      <c r="H897" s="38" t="s">
        <v>476</v>
      </c>
      <c r="I897" s="38">
        <v>4</v>
      </c>
      <c r="J897" s="39">
        <v>7.4919999999999994E-5</v>
      </c>
      <c r="K897" s="38">
        <v>0</v>
      </c>
      <c r="L897" s="38">
        <v>3</v>
      </c>
      <c r="M897" s="39">
        <v>1.76056338028169E-3</v>
      </c>
      <c r="N897" s="39">
        <v>1.1094000000000001E-4</v>
      </c>
      <c r="O897" s="38" t="s">
        <v>5854</v>
      </c>
    </row>
    <row r="898" spans="1:15" x14ac:dyDescent="0.35">
      <c r="A898" s="42" t="s">
        <v>34</v>
      </c>
      <c r="B898" s="42" t="s">
        <v>2222</v>
      </c>
      <c r="C898" s="42" t="s">
        <v>738</v>
      </c>
      <c r="D898" s="42">
        <v>507</v>
      </c>
      <c r="E898" s="42" t="s">
        <v>2440</v>
      </c>
      <c r="F898" s="42" t="s">
        <v>1651</v>
      </c>
      <c r="G898" s="42" t="s">
        <v>611</v>
      </c>
      <c r="H898" s="42" t="s">
        <v>480</v>
      </c>
      <c r="I898" s="42">
        <v>4</v>
      </c>
      <c r="J898" s="43">
        <v>7.4919999999999994E-5</v>
      </c>
      <c r="K898" s="42">
        <v>0</v>
      </c>
      <c r="L898" s="42">
        <v>4</v>
      </c>
      <c r="M898" s="43">
        <v>8.8028169014084509E-4</v>
      </c>
      <c r="N898" s="43">
        <v>8.4389999999999997E-5</v>
      </c>
      <c r="O898" s="42" t="s">
        <v>5855</v>
      </c>
    </row>
    <row r="899" spans="1:15" x14ac:dyDescent="0.35">
      <c r="A899" s="44" t="s">
        <v>34</v>
      </c>
      <c r="B899" s="44" t="s">
        <v>2222</v>
      </c>
      <c r="C899" s="44" t="s">
        <v>741</v>
      </c>
      <c r="D899" s="44">
        <v>21</v>
      </c>
      <c r="E899" s="44" t="s">
        <v>799</v>
      </c>
      <c r="F899" s="44" t="s">
        <v>1632</v>
      </c>
      <c r="G899" s="44" t="s">
        <v>614</v>
      </c>
      <c r="H899" s="44" t="s">
        <v>481</v>
      </c>
      <c r="I899" s="44">
        <v>4</v>
      </c>
      <c r="J899" s="45">
        <v>7.4919999999999994E-5</v>
      </c>
      <c r="K899" s="44">
        <v>0</v>
      </c>
      <c r="L899" s="44">
        <v>4</v>
      </c>
      <c r="M899" s="45">
        <v>8.8028169014084509E-4</v>
      </c>
      <c r="N899" s="45">
        <v>5.6889999999999999E-5</v>
      </c>
      <c r="O899" s="44" t="s">
        <v>5856</v>
      </c>
    </row>
    <row r="900" spans="1:15" x14ac:dyDescent="0.35">
      <c r="A900" s="44" t="s">
        <v>34</v>
      </c>
      <c r="B900" s="44" t="s">
        <v>2222</v>
      </c>
      <c r="C900" s="44" t="s">
        <v>744</v>
      </c>
      <c r="D900" s="44">
        <v>72</v>
      </c>
      <c r="E900" s="44" t="s">
        <v>2443</v>
      </c>
      <c r="F900" s="44" t="s">
        <v>1632</v>
      </c>
      <c r="G900" s="44" t="s">
        <v>616</v>
      </c>
      <c r="H900" s="44" t="s">
        <v>481</v>
      </c>
      <c r="I900" s="44">
        <v>4</v>
      </c>
      <c r="J900" s="45">
        <v>7.4919999999999994E-5</v>
      </c>
      <c r="K900" s="44">
        <v>0</v>
      </c>
      <c r="L900" s="44">
        <v>4</v>
      </c>
      <c r="M900" s="45">
        <v>8.8028169014084509E-4</v>
      </c>
      <c r="N900" s="45">
        <v>1.8964000000000001E-4</v>
      </c>
      <c r="O900" s="44" t="s">
        <v>5857</v>
      </c>
    </row>
    <row r="901" spans="1:15" x14ac:dyDescent="0.35">
      <c r="A901" s="44" t="s">
        <v>34</v>
      </c>
      <c r="B901" s="44" t="s">
        <v>2222</v>
      </c>
      <c r="C901" s="44" t="s">
        <v>746</v>
      </c>
      <c r="D901" s="44">
        <v>464</v>
      </c>
      <c r="E901" s="44" t="s">
        <v>2445</v>
      </c>
      <c r="F901" s="44" t="s">
        <v>1651</v>
      </c>
      <c r="G901" s="44" t="s">
        <v>615</v>
      </c>
      <c r="H901" s="44" t="s">
        <v>481</v>
      </c>
      <c r="I901" s="44">
        <v>4</v>
      </c>
      <c r="J901" s="45">
        <v>7.4919999999999994E-5</v>
      </c>
      <c r="K901" s="44">
        <v>0</v>
      </c>
      <c r="L901" s="44">
        <v>3</v>
      </c>
      <c r="M901" s="45">
        <v>1.76056338028169E-3</v>
      </c>
      <c r="N901" s="45">
        <v>7.9649999999999998E-5</v>
      </c>
      <c r="O901" s="44" t="s">
        <v>5858</v>
      </c>
    </row>
    <row r="902" spans="1:15" x14ac:dyDescent="0.35">
      <c r="A902" s="38" t="s">
        <v>34</v>
      </c>
      <c r="B902" s="38" t="s">
        <v>2222</v>
      </c>
      <c r="C902" s="38" t="s">
        <v>749</v>
      </c>
      <c r="D902" s="38">
        <v>423</v>
      </c>
      <c r="E902" s="38" t="s">
        <v>2447</v>
      </c>
      <c r="F902" s="38" t="s">
        <v>1636</v>
      </c>
      <c r="G902" s="38" t="s">
        <v>608</v>
      </c>
      <c r="H902" s="38" t="s">
        <v>472</v>
      </c>
      <c r="I902" s="38">
        <v>3</v>
      </c>
      <c r="J902" s="39">
        <v>5.6190000000000002E-5</v>
      </c>
      <c r="K902" s="38">
        <v>0</v>
      </c>
      <c r="L902" s="38">
        <v>3</v>
      </c>
      <c r="M902" s="39">
        <v>8.8028169014084509E-4</v>
      </c>
      <c r="N902" s="39">
        <v>1.517E-5</v>
      </c>
      <c r="O902" s="38" t="s">
        <v>5859</v>
      </c>
    </row>
    <row r="903" spans="1:15" x14ac:dyDescent="0.35">
      <c r="A903" s="42" t="s">
        <v>34</v>
      </c>
      <c r="B903" s="42" t="s">
        <v>2222</v>
      </c>
      <c r="C903" s="42" t="s">
        <v>752</v>
      </c>
      <c r="D903" s="42">
        <v>114</v>
      </c>
      <c r="E903" s="42" t="s">
        <v>728</v>
      </c>
      <c r="F903" s="42" t="s">
        <v>1651</v>
      </c>
      <c r="G903" s="42" t="s">
        <v>611</v>
      </c>
      <c r="H903" s="42" t="s">
        <v>480</v>
      </c>
      <c r="I903" s="42">
        <v>3</v>
      </c>
      <c r="J903" s="43">
        <v>5.6190000000000002E-5</v>
      </c>
      <c r="K903" s="42">
        <v>0</v>
      </c>
      <c r="L903" s="42">
        <v>3</v>
      </c>
      <c r="M903" s="43">
        <v>8.8028169014084509E-4</v>
      </c>
      <c r="N903" s="43">
        <v>8.2490000000000005E-5</v>
      </c>
      <c r="O903" s="42" t="s">
        <v>5860</v>
      </c>
    </row>
    <row r="904" spans="1:15" x14ac:dyDescent="0.35">
      <c r="A904" s="38" t="s">
        <v>34</v>
      </c>
      <c r="B904" s="38" t="s">
        <v>2222</v>
      </c>
      <c r="C904" s="38" t="s">
        <v>755</v>
      </c>
      <c r="D904" s="38">
        <v>9</v>
      </c>
      <c r="E904" s="38" t="s">
        <v>784</v>
      </c>
      <c r="F904" s="38" t="s">
        <v>1636</v>
      </c>
      <c r="G904" s="38" t="s">
        <v>604</v>
      </c>
      <c r="H904" s="38" t="s">
        <v>472</v>
      </c>
      <c r="I904" s="38">
        <v>3</v>
      </c>
      <c r="J904" s="39">
        <v>5.6190000000000002E-5</v>
      </c>
      <c r="K904" s="38">
        <v>0</v>
      </c>
      <c r="L904" s="38">
        <v>2</v>
      </c>
      <c r="M904" s="39">
        <v>1.76056338028169E-3</v>
      </c>
      <c r="N904" s="39">
        <v>9.1030000000000001E-5</v>
      </c>
      <c r="O904" s="38" t="s">
        <v>5861</v>
      </c>
    </row>
    <row r="905" spans="1:15" x14ac:dyDescent="0.35">
      <c r="A905" s="38" t="s">
        <v>34</v>
      </c>
      <c r="B905" s="38" t="s">
        <v>2222</v>
      </c>
      <c r="C905" s="38" t="s">
        <v>758</v>
      </c>
      <c r="D905" s="38">
        <v>15</v>
      </c>
      <c r="E905" s="38" t="s">
        <v>1255</v>
      </c>
      <c r="F905" s="38" t="s">
        <v>1636</v>
      </c>
      <c r="G905" s="38" t="s">
        <v>602</v>
      </c>
      <c r="H905" s="38" t="s">
        <v>472</v>
      </c>
      <c r="I905" s="38">
        <v>3</v>
      </c>
      <c r="J905" s="39">
        <v>5.6190000000000002E-5</v>
      </c>
      <c r="K905" s="38">
        <v>0</v>
      </c>
      <c r="L905" s="38">
        <v>3</v>
      </c>
      <c r="M905" s="39">
        <v>8.8028169014084509E-4</v>
      </c>
      <c r="N905" s="39">
        <v>4.4570000000000002E-5</v>
      </c>
      <c r="O905" s="38" t="s">
        <v>5862</v>
      </c>
    </row>
    <row r="906" spans="1:15" x14ac:dyDescent="0.35">
      <c r="A906" s="42" t="s">
        <v>34</v>
      </c>
      <c r="B906" s="42" t="s">
        <v>2222</v>
      </c>
      <c r="C906" s="42" t="s">
        <v>761</v>
      </c>
      <c r="D906" s="42">
        <v>602</v>
      </c>
      <c r="E906" s="42" t="s">
        <v>2452</v>
      </c>
      <c r="F906" s="42" t="s">
        <v>1651</v>
      </c>
      <c r="G906" s="42" t="s">
        <v>611</v>
      </c>
      <c r="H906" s="42" t="s">
        <v>480</v>
      </c>
      <c r="I906" s="42">
        <v>3</v>
      </c>
      <c r="J906" s="43">
        <v>5.6190000000000002E-5</v>
      </c>
      <c r="K906" s="42">
        <v>0</v>
      </c>
      <c r="L906" s="42">
        <v>3</v>
      </c>
      <c r="M906" s="43">
        <v>8.8028169014084509E-4</v>
      </c>
      <c r="N906" s="43">
        <v>8.4389999999999997E-5</v>
      </c>
      <c r="O906" s="42" t="s">
        <v>5863</v>
      </c>
    </row>
    <row r="907" spans="1:15" x14ac:dyDescent="0.35">
      <c r="A907" s="44" t="s">
        <v>34</v>
      </c>
      <c r="B907" s="44" t="s">
        <v>2222</v>
      </c>
      <c r="C907" s="44" t="s">
        <v>764</v>
      </c>
      <c r="D907" s="44">
        <v>463</v>
      </c>
      <c r="E907" s="44" t="s">
        <v>2454</v>
      </c>
      <c r="F907" s="44" t="s">
        <v>1651</v>
      </c>
      <c r="G907" s="44" t="s">
        <v>613</v>
      </c>
      <c r="H907" s="44" t="s">
        <v>481</v>
      </c>
      <c r="I907" s="44">
        <v>3</v>
      </c>
      <c r="J907" s="45">
        <v>5.6190000000000002E-5</v>
      </c>
      <c r="K907" s="44">
        <v>0</v>
      </c>
      <c r="L907" s="44">
        <v>3</v>
      </c>
      <c r="M907" s="45">
        <v>8.8028169014084509E-4</v>
      </c>
      <c r="N907" s="45">
        <v>2.9390000000000002E-5</v>
      </c>
      <c r="O907" s="44" t="s">
        <v>5864</v>
      </c>
    </row>
    <row r="908" spans="1:15" x14ac:dyDescent="0.35">
      <c r="A908" s="40" t="s">
        <v>34</v>
      </c>
      <c r="B908" s="40" t="s">
        <v>2222</v>
      </c>
      <c r="C908" s="40" t="s">
        <v>767</v>
      </c>
      <c r="D908" s="40"/>
      <c r="E908" s="40" t="s">
        <v>5865</v>
      </c>
      <c r="F908" s="40"/>
      <c r="G908" s="40"/>
      <c r="H908" s="40"/>
      <c r="I908" s="40">
        <v>3</v>
      </c>
      <c r="J908" s="41">
        <v>5.6190000000000002E-5</v>
      </c>
      <c r="K908" s="40">
        <v>0</v>
      </c>
      <c r="L908" s="40">
        <v>3</v>
      </c>
      <c r="M908" s="41">
        <v>8.8028169014084509E-4</v>
      </c>
      <c r="N908" s="41">
        <v>3.9820000000000002E-5</v>
      </c>
      <c r="O908" s="40" t="s">
        <v>5865</v>
      </c>
    </row>
    <row r="909" spans="1:15" x14ac:dyDescent="0.35">
      <c r="A909" s="46" t="s">
        <v>34</v>
      </c>
      <c r="B909" s="46" t="s">
        <v>2222</v>
      </c>
      <c r="C909" s="46" t="s">
        <v>770</v>
      </c>
      <c r="D909" s="46">
        <v>388</v>
      </c>
      <c r="E909" s="46" t="s">
        <v>2456</v>
      </c>
      <c r="F909" s="46" t="s">
        <v>1636</v>
      </c>
      <c r="G909" s="46" t="s">
        <v>483</v>
      </c>
      <c r="H909" s="46" t="s">
        <v>483</v>
      </c>
      <c r="I909" s="46">
        <v>3</v>
      </c>
      <c r="J909" s="47">
        <v>5.6190000000000002E-5</v>
      </c>
      <c r="K909" s="46">
        <v>0</v>
      </c>
      <c r="L909" s="46">
        <v>3</v>
      </c>
      <c r="M909" s="47">
        <v>8.8028169014084509E-4</v>
      </c>
      <c r="N909" s="47">
        <v>5.5000000000000002E-5</v>
      </c>
      <c r="O909" s="46" t="s">
        <v>5866</v>
      </c>
    </row>
    <row r="910" spans="1:15" x14ac:dyDescent="0.35">
      <c r="A910" s="42" t="s">
        <v>34</v>
      </c>
      <c r="B910" s="42" t="s">
        <v>2222</v>
      </c>
      <c r="C910" s="42" t="s">
        <v>773</v>
      </c>
      <c r="D910" s="42">
        <v>509</v>
      </c>
      <c r="E910" s="42" t="s">
        <v>2458</v>
      </c>
      <c r="F910" s="42" t="s">
        <v>1651</v>
      </c>
      <c r="G910" s="42" t="s">
        <v>611</v>
      </c>
      <c r="H910" s="42" t="s">
        <v>480</v>
      </c>
      <c r="I910" s="42">
        <v>2</v>
      </c>
      <c r="J910" s="43">
        <v>3.7459999999999997E-5</v>
      </c>
      <c r="K910" s="42">
        <v>0</v>
      </c>
      <c r="L910" s="42">
        <v>2</v>
      </c>
      <c r="M910" s="43">
        <v>8.8028169014084509E-4</v>
      </c>
      <c r="N910" s="43">
        <v>3.8875999999999998E-4</v>
      </c>
      <c r="O910" s="42" t="s">
        <v>5867</v>
      </c>
    </row>
    <row r="911" spans="1:15" x14ac:dyDescent="0.35">
      <c r="A911" s="44" t="s">
        <v>34</v>
      </c>
      <c r="B911" s="44" t="s">
        <v>2222</v>
      </c>
      <c r="C911" s="44" t="s">
        <v>776</v>
      </c>
      <c r="D911" s="44">
        <v>44</v>
      </c>
      <c r="E911" s="44" t="s">
        <v>2460</v>
      </c>
      <c r="F911" s="44" t="s">
        <v>1636</v>
      </c>
      <c r="G911" s="44" t="s">
        <v>617</v>
      </c>
      <c r="H911" s="44" t="s">
        <v>481</v>
      </c>
      <c r="I911" s="44">
        <v>2</v>
      </c>
      <c r="J911" s="45">
        <v>3.7459999999999997E-5</v>
      </c>
      <c r="K911" s="44">
        <v>0</v>
      </c>
      <c r="L911" s="44">
        <v>2</v>
      </c>
      <c r="M911" s="45">
        <v>8.8028169014084509E-4</v>
      </c>
      <c r="N911" s="45">
        <v>4.4570000000000002E-5</v>
      </c>
      <c r="O911" s="44" t="s">
        <v>5868</v>
      </c>
    </row>
    <row r="912" spans="1:15" x14ac:dyDescent="0.35">
      <c r="A912" s="44" t="s">
        <v>34</v>
      </c>
      <c r="B912" s="44" t="s">
        <v>2222</v>
      </c>
      <c r="C912" s="44" t="s">
        <v>779</v>
      </c>
      <c r="D912" s="44">
        <v>23</v>
      </c>
      <c r="E912" s="44" t="s">
        <v>766</v>
      </c>
      <c r="F912" s="44" t="s">
        <v>1632</v>
      </c>
      <c r="G912" s="44" t="s">
        <v>614</v>
      </c>
      <c r="H912" s="44" t="s">
        <v>481</v>
      </c>
      <c r="I912" s="44">
        <v>2</v>
      </c>
      <c r="J912" s="45">
        <v>3.7459999999999997E-5</v>
      </c>
      <c r="K912" s="44">
        <v>0</v>
      </c>
      <c r="L912" s="44">
        <v>2</v>
      </c>
      <c r="M912" s="45">
        <v>8.8028169014084509E-4</v>
      </c>
      <c r="N912" s="45">
        <v>1.0999E-4</v>
      </c>
      <c r="O912" s="44" t="s">
        <v>5869</v>
      </c>
    </row>
    <row r="913" spans="1:15" x14ac:dyDescent="0.35">
      <c r="A913" s="40" t="s">
        <v>34</v>
      </c>
      <c r="B913" s="40" t="s">
        <v>2222</v>
      </c>
      <c r="C913" s="40" t="s">
        <v>782</v>
      </c>
      <c r="D913" s="40">
        <v>4</v>
      </c>
      <c r="E913" s="40" t="s">
        <v>1722</v>
      </c>
      <c r="F913" s="40" t="s">
        <v>2385</v>
      </c>
      <c r="G913" s="40" t="s">
        <v>534</v>
      </c>
      <c r="H913" s="40" t="s">
        <v>534</v>
      </c>
      <c r="I913" s="40">
        <v>2</v>
      </c>
      <c r="J913" s="41">
        <v>3.7459999999999997E-5</v>
      </c>
      <c r="K913" s="40">
        <v>0</v>
      </c>
      <c r="L913" s="40">
        <v>2</v>
      </c>
      <c r="M913" s="41">
        <v>8.8028169014084509E-4</v>
      </c>
      <c r="N913" s="41">
        <v>1.0051E-4</v>
      </c>
      <c r="O913" s="40" t="s">
        <v>5870</v>
      </c>
    </row>
    <row r="914" spans="1:15" x14ac:dyDescent="0.35">
      <c r="A914" s="44" t="s">
        <v>34</v>
      </c>
      <c r="B914" s="44" t="s">
        <v>2222</v>
      </c>
      <c r="C914" s="44" t="s">
        <v>785</v>
      </c>
      <c r="D914" s="44">
        <v>97</v>
      </c>
      <c r="E914" s="44" t="s">
        <v>2463</v>
      </c>
      <c r="F914" s="44" t="s">
        <v>1651</v>
      </c>
      <c r="G914" s="44" t="s">
        <v>613</v>
      </c>
      <c r="H914" s="44" t="s">
        <v>481</v>
      </c>
      <c r="I914" s="44">
        <v>2</v>
      </c>
      <c r="J914" s="45">
        <v>3.7459999999999997E-5</v>
      </c>
      <c r="K914" s="44">
        <v>0</v>
      </c>
      <c r="L914" s="44">
        <v>2</v>
      </c>
      <c r="M914" s="45">
        <v>8.8028169014084509E-4</v>
      </c>
      <c r="N914" s="45">
        <v>3.3189999999999999E-5</v>
      </c>
      <c r="O914" s="44" t="s">
        <v>5871</v>
      </c>
    </row>
    <row r="915" spans="1:15" x14ac:dyDescent="0.35">
      <c r="A915" s="44" t="s">
        <v>34</v>
      </c>
      <c r="B915" s="44" t="s">
        <v>2222</v>
      </c>
      <c r="C915" s="44" t="s">
        <v>788</v>
      </c>
      <c r="D915" s="44">
        <v>27</v>
      </c>
      <c r="E915" s="44" t="s">
        <v>2465</v>
      </c>
      <c r="F915" s="44" t="s">
        <v>1632</v>
      </c>
      <c r="G915" s="44" t="s">
        <v>614</v>
      </c>
      <c r="H915" s="44" t="s">
        <v>481</v>
      </c>
      <c r="I915" s="44">
        <v>2</v>
      </c>
      <c r="J915" s="45">
        <v>3.7459999999999997E-5</v>
      </c>
      <c r="K915" s="44">
        <v>0</v>
      </c>
      <c r="L915" s="44">
        <v>2</v>
      </c>
      <c r="M915" s="45">
        <v>8.8028169014084509E-4</v>
      </c>
      <c r="N915" s="45">
        <v>6.2580000000000001E-5</v>
      </c>
      <c r="O915" s="44" t="s">
        <v>5872</v>
      </c>
    </row>
    <row r="916" spans="1:15" x14ac:dyDescent="0.35">
      <c r="A916" s="44" t="s">
        <v>34</v>
      </c>
      <c r="B916" s="44" t="s">
        <v>2222</v>
      </c>
      <c r="C916" s="44" t="s">
        <v>791</v>
      </c>
      <c r="D916" s="44">
        <v>101</v>
      </c>
      <c r="E916" s="44" t="s">
        <v>2467</v>
      </c>
      <c r="F916" s="44" t="s">
        <v>1651</v>
      </c>
      <c r="G916" s="44" t="s">
        <v>613</v>
      </c>
      <c r="H916" s="44" t="s">
        <v>481</v>
      </c>
      <c r="I916" s="44">
        <v>2</v>
      </c>
      <c r="J916" s="45">
        <v>3.7459999999999997E-5</v>
      </c>
      <c r="K916" s="44">
        <v>0</v>
      </c>
      <c r="L916" s="44">
        <v>2</v>
      </c>
      <c r="M916" s="45">
        <v>8.8028169014084509E-4</v>
      </c>
      <c r="N916" s="45">
        <v>1.6120000000000002E-5</v>
      </c>
      <c r="O916" s="44" t="s">
        <v>5873</v>
      </c>
    </row>
    <row r="917" spans="1:15" x14ac:dyDescent="0.35">
      <c r="A917" s="38" t="s">
        <v>34</v>
      </c>
      <c r="B917" s="38" t="s">
        <v>2222</v>
      </c>
      <c r="C917" s="38" t="s">
        <v>794</v>
      </c>
      <c r="D917" s="38">
        <v>346</v>
      </c>
      <c r="E917" s="38" t="s">
        <v>263</v>
      </c>
      <c r="F917" s="38" t="s">
        <v>1636</v>
      </c>
      <c r="G917" s="38" t="s">
        <v>605</v>
      </c>
      <c r="H917" s="38" t="s">
        <v>472</v>
      </c>
      <c r="I917" s="38">
        <v>2</v>
      </c>
      <c r="J917" s="39">
        <v>3.7459999999999997E-5</v>
      </c>
      <c r="K917" s="38">
        <v>0</v>
      </c>
      <c r="L917" s="38">
        <v>2</v>
      </c>
      <c r="M917" s="39">
        <v>8.8028169014084509E-4</v>
      </c>
      <c r="N917" s="39">
        <v>2.9390000000000002E-5</v>
      </c>
      <c r="O917" s="38" t="s">
        <v>5874</v>
      </c>
    </row>
    <row r="918" spans="1:15" x14ac:dyDescent="0.35">
      <c r="A918" s="38" t="s">
        <v>34</v>
      </c>
      <c r="B918" s="38" t="s">
        <v>2222</v>
      </c>
      <c r="C918" s="38" t="s">
        <v>797</v>
      </c>
      <c r="D918" s="38">
        <v>437</v>
      </c>
      <c r="E918" s="38" t="s">
        <v>2470</v>
      </c>
      <c r="F918" s="38" t="s">
        <v>1636</v>
      </c>
      <c r="G918" s="38" t="s">
        <v>605</v>
      </c>
      <c r="H918" s="38" t="s">
        <v>472</v>
      </c>
      <c r="I918" s="38">
        <v>2</v>
      </c>
      <c r="J918" s="39">
        <v>3.7459999999999997E-5</v>
      </c>
      <c r="K918" s="38">
        <v>0</v>
      </c>
      <c r="L918" s="38">
        <v>2</v>
      </c>
      <c r="M918" s="39">
        <v>8.8028169014084509E-4</v>
      </c>
      <c r="N918" s="39">
        <v>3.3189999999999999E-5</v>
      </c>
      <c r="O918" s="38" t="s">
        <v>5875</v>
      </c>
    </row>
    <row r="919" spans="1:15" x14ac:dyDescent="0.35">
      <c r="A919" s="38" t="s">
        <v>34</v>
      </c>
      <c r="B919" s="38" t="s">
        <v>2222</v>
      </c>
      <c r="C919" s="38" t="s">
        <v>800</v>
      </c>
      <c r="D919" s="38">
        <v>282</v>
      </c>
      <c r="E919" s="38" t="s">
        <v>2472</v>
      </c>
      <c r="F919" s="38" t="s">
        <v>1636</v>
      </c>
      <c r="G919" s="38" t="s">
        <v>598</v>
      </c>
      <c r="H919" s="38" t="s">
        <v>472</v>
      </c>
      <c r="I919" s="38">
        <v>2</v>
      </c>
      <c r="J919" s="39">
        <v>3.7459999999999997E-5</v>
      </c>
      <c r="K919" s="38">
        <v>0</v>
      </c>
      <c r="L919" s="38">
        <v>2</v>
      </c>
      <c r="M919" s="39">
        <v>8.8028169014084509E-4</v>
      </c>
      <c r="N919" s="39">
        <v>9.4800000000000007E-6</v>
      </c>
      <c r="O919" s="38" t="s">
        <v>5876</v>
      </c>
    </row>
    <row r="920" spans="1:15" x14ac:dyDescent="0.35">
      <c r="A920" s="38" t="s">
        <v>34</v>
      </c>
      <c r="B920" s="38" t="s">
        <v>2222</v>
      </c>
      <c r="C920" s="38" t="s">
        <v>803</v>
      </c>
      <c r="D920" s="38">
        <v>310</v>
      </c>
      <c r="E920" s="38" t="s">
        <v>826</v>
      </c>
      <c r="F920" s="38" t="s">
        <v>1636</v>
      </c>
      <c r="G920" s="38" t="s">
        <v>604</v>
      </c>
      <c r="H920" s="38" t="s">
        <v>472</v>
      </c>
      <c r="I920" s="38">
        <v>2</v>
      </c>
      <c r="J920" s="39">
        <v>3.7459999999999997E-5</v>
      </c>
      <c r="K920" s="38">
        <v>0</v>
      </c>
      <c r="L920" s="38">
        <v>2</v>
      </c>
      <c r="M920" s="39">
        <v>8.8028169014084509E-4</v>
      </c>
      <c r="N920" s="39">
        <v>1.517E-5</v>
      </c>
      <c r="O920" s="38" t="s">
        <v>5877</v>
      </c>
    </row>
    <row r="921" spans="1:15" x14ac:dyDescent="0.35">
      <c r="A921" s="38" t="s">
        <v>34</v>
      </c>
      <c r="B921" s="38" t="s">
        <v>2222</v>
      </c>
      <c r="C921" s="38" t="s">
        <v>806</v>
      </c>
      <c r="D921" s="38">
        <v>14</v>
      </c>
      <c r="E921" s="38" t="s">
        <v>2475</v>
      </c>
      <c r="F921" s="38" t="s">
        <v>1636</v>
      </c>
      <c r="G921" s="38" t="s">
        <v>602</v>
      </c>
      <c r="H921" s="38" t="s">
        <v>472</v>
      </c>
      <c r="I921" s="38">
        <v>1</v>
      </c>
      <c r="J921" s="39">
        <v>1.8729999999999999E-5</v>
      </c>
      <c r="K921" s="38">
        <v>0</v>
      </c>
      <c r="L921" s="38">
        <v>1</v>
      </c>
      <c r="M921" s="39">
        <v>8.8028169014084509E-4</v>
      </c>
      <c r="N921" s="39">
        <v>1.043E-5</v>
      </c>
      <c r="O921" s="38" t="s">
        <v>5878</v>
      </c>
    </row>
    <row r="922" spans="1:15" x14ac:dyDescent="0.35">
      <c r="A922" s="38" t="s">
        <v>34</v>
      </c>
      <c r="B922" s="38" t="s">
        <v>2222</v>
      </c>
      <c r="C922" s="38" t="s">
        <v>809</v>
      </c>
      <c r="D922" s="38">
        <v>395</v>
      </c>
      <c r="E922" s="38" t="s">
        <v>2477</v>
      </c>
      <c r="F922" s="38" t="s">
        <v>1636</v>
      </c>
      <c r="G922" s="38" t="s">
        <v>596</v>
      </c>
      <c r="H922" s="38" t="s">
        <v>472</v>
      </c>
      <c r="I922" s="38">
        <v>1</v>
      </c>
      <c r="J922" s="39">
        <v>1.8729999999999999E-5</v>
      </c>
      <c r="K922" s="38">
        <v>0</v>
      </c>
      <c r="L922" s="38">
        <v>1</v>
      </c>
      <c r="M922" s="39">
        <v>8.8028169014084509E-4</v>
      </c>
      <c r="N922" s="39">
        <v>1.9E-6</v>
      </c>
      <c r="O922" s="38" t="s">
        <v>5879</v>
      </c>
    </row>
    <row r="923" spans="1:15" x14ac:dyDescent="0.35">
      <c r="A923" s="38" t="s">
        <v>34</v>
      </c>
      <c r="B923" s="38" t="s">
        <v>2222</v>
      </c>
      <c r="C923" s="38" t="s">
        <v>812</v>
      </c>
      <c r="D923" s="38">
        <v>296</v>
      </c>
      <c r="E923" s="38" t="s">
        <v>1150</v>
      </c>
      <c r="F923" s="38" t="s">
        <v>1636</v>
      </c>
      <c r="G923" s="38" t="s">
        <v>604</v>
      </c>
      <c r="H923" s="38" t="s">
        <v>472</v>
      </c>
      <c r="I923" s="38">
        <v>1</v>
      </c>
      <c r="J923" s="39">
        <v>1.8729999999999999E-5</v>
      </c>
      <c r="K923" s="38">
        <v>0</v>
      </c>
      <c r="L923" s="38">
        <v>1</v>
      </c>
      <c r="M923" s="39">
        <v>8.8028169014084509E-4</v>
      </c>
      <c r="N923" s="39">
        <v>6.64E-6</v>
      </c>
      <c r="O923" s="38" t="s">
        <v>5880</v>
      </c>
    </row>
    <row r="924" spans="1:15" x14ac:dyDescent="0.35">
      <c r="A924" s="38" t="s">
        <v>34</v>
      </c>
      <c r="B924" s="38" t="s">
        <v>2222</v>
      </c>
      <c r="C924" s="38" t="s">
        <v>815</v>
      </c>
      <c r="D924" s="38">
        <v>133</v>
      </c>
      <c r="E924" s="38" t="s">
        <v>2480</v>
      </c>
      <c r="F924" s="38" t="s">
        <v>1636</v>
      </c>
      <c r="G924" s="38" t="s">
        <v>476</v>
      </c>
      <c r="H924" s="38" t="s">
        <v>476</v>
      </c>
      <c r="I924" s="38">
        <v>1</v>
      </c>
      <c r="J924" s="39">
        <v>1.8729999999999999E-5</v>
      </c>
      <c r="K924" s="38">
        <v>0</v>
      </c>
      <c r="L924" s="38">
        <v>1</v>
      </c>
      <c r="M924" s="39">
        <v>8.8028169014084509E-4</v>
      </c>
      <c r="N924" s="39">
        <v>6.64E-6</v>
      </c>
      <c r="O924" s="38" t="s">
        <v>5881</v>
      </c>
    </row>
    <row r="925" spans="1:15" x14ac:dyDescent="0.35">
      <c r="A925" s="44" t="s">
        <v>34</v>
      </c>
      <c r="B925" s="44" t="s">
        <v>2222</v>
      </c>
      <c r="C925" s="44" t="s">
        <v>818</v>
      </c>
      <c r="D925" s="44">
        <v>30</v>
      </c>
      <c r="E925" s="44" t="s">
        <v>2482</v>
      </c>
      <c r="F925" s="44" t="s">
        <v>1632</v>
      </c>
      <c r="G925" s="44" t="s">
        <v>614</v>
      </c>
      <c r="H925" s="44" t="s">
        <v>481</v>
      </c>
      <c r="I925" s="44">
        <v>1</v>
      </c>
      <c r="J925" s="45">
        <v>1.8729999999999999E-5</v>
      </c>
      <c r="K925" s="44">
        <v>0</v>
      </c>
      <c r="L925" s="44">
        <v>1</v>
      </c>
      <c r="M925" s="45">
        <v>8.8028169014084509E-4</v>
      </c>
      <c r="N925" s="45">
        <v>7.5900000000000002E-6</v>
      </c>
      <c r="O925" s="44" t="s">
        <v>5882</v>
      </c>
    </row>
    <row r="926" spans="1:15" x14ac:dyDescent="0.35">
      <c r="A926" s="44" t="s">
        <v>34</v>
      </c>
      <c r="B926" s="44" t="s">
        <v>2222</v>
      </c>
      <c r="C926" s="44" t="s">
        <v>821</v>
      </c>
      <c r="D926" s="44">
        <v>35</v>
      </c>
      <c r="E926" s="44" t="s">
        <v>2484</v>
      </c>
      <c r="F926" s="44" t="s">
        <v>1632</v>
      </c>
      <c r="G926" s="44" t="s">
        <v>614</v>
      </c>
      <c r="H926" s="44" t="s">
        <v>481</v>
      </c>
      <c r="I926" s="44">
        <v>1</v>
      </c>
      <c r="J926" s="45">
        <v>1.8729999999999999E-5</v>
      </c>
      <c r="K926" s="44">
        <v>0</v>
      </c>
      <c r="L926" s="44">
        <v>1</v>
      </c>
      <c r="M926" s="45">
        <v>8.8028169014084509E-4</v>
      </c>
      <c r="N926" s="45">
        <v>4.7400000000000004E-6</v>
      </c>
      <c r="O926" s="44" t="s">
        <v>5883</v>
      </c>
    </row>
    <row r="927" spans="1:15" x14ac:dyDescent="0.35">
      <c r="A927" s="38" t="s">
        <v>34</v>
      </c>
      <c r="B927" s="38" t="s">
        <v>2222</v>
      </c>
      <c r="C927" s="38" t="s">
        <v>824</v>
      </c>
      <c r="D927" s="38">
        <v>348</v>
      </c>
      <c r="E927" s="38" t="s">
        <v>1823</v>
      </c>
      <c r="F927" s="38" t="s">
        <v>1636</v>
      </c>
      <c r="G927" s="38" t="s">
        <v>605</v>
      </c>
      <c r="H927" s="38" t="s">
        <v>472</v>
      </c>
      <c r="I927" s="38">
        <v>1</v>
      </c>
      <c r="J927" s="39">
        <v>1.8729999999999999E-5</v>
      </c>
      <c r="K927" s="38">
        <v>0</v>
      </c>
      <c r="L927" s="38">
        <v>1</v>
      </c>
      <c r="M927" s="39">
        <v>8.8028169014084509E-4</v>
      </c>
      <c r="N927" s="39">
        <v>4.2670000000000003E-5</v>
      </c>
      <c r="O927" s="38" t="s">
        <v>5884</v>
      </c>
    </row>
    <row r="928" spans="1:15" x14ac:dyDescent="0.35">
      <c r="A928" s="38" t="s">
        <v>34</v>
      </c>
      <c r="B928" s="38" t="s">
        <v>2222</v>
      </c>
      <c r="C928" s="38" t="s">
        <v>827</v>
      </c>
      <c r="D928" s="38">
        <v>162</v>
      </c>
      <c r="E928" s="38" t="s">
        <v>1060</v>
      </c>
      <c r="F928" s="38" t="s">
        <v>1636</v>
      </c>
      <c r="G928" s="38" t="s">
        <v>476</v>
      </c>
      <c r="H928" s="38" t="s">
        <v>476</v>
      </c>
      <c r="I928" s="38">
        <v>1</v>
      </c>
      <c r="J928" s="39">
        <v>1.8729999999999999E-5</v>
      </c>
      <c r="K928" s="38">
        <v>0</v>
      </c>
      <c r="L928" s="38">
        <v>1</v>
      </c>
      <c r="M928" s="39">
        <v>8.8028169014084509E-4</v>
      </c>
      <c r="N928" s="39">
        <v>4.7400000000000004E-6</v>
      </c>
      <c r="O928" s="38" t="s">
        <v>5885</v>
      </c>
    </row>
    <row r="929" spans="1:15" x14ac:dyDescent="0.35">
      <c r="A929" s="38" t="s">
        <v>34</v>
      </c>
      <c r="B929" s="38" t="s">
        <v>2222</v>
      </c>
      <c r="C929" s="38" t="s">
        <v>830</v>
      </c>
      <c r="D929" s="38">
        <v>420</v>
      </c>
      <c r="E929" s="38" t="s">
        <v>2488</v>
      </c>
      <c r="F929" s="38" t="s">
        <v>1636</v>
      </c>
      <c r="G929" s="38" t="s">
        <v>608</v>
      </c>
      <c r="H929" s="38" t="s">
        <v>472</v>
      </c>
      <c r="I929" s="38">
        <v>1</v>
      </c>
      <c r="J929" s="39">
        <v>1.8729999999999999E-5</v>
      </c>
      <c r="K929" s="38">
        <v>0</v>
      </c>
      <c r="L929" s="38">
        <v>1</v>
      </c>
      <c r="M929" s="39">
        <v>8.8028169014084509E-4</v>
      </c>
      <c r="N929" s="39">
        <v>1.517E-5</v>
      </c>
      <c r="O929" s="38" t="s">
        <v>5886</v>
      </c>
    </row>
    <row r="930" spans="1:15" x14ac:dyDescent="0.35">
      <c r="A930" s="38" t="s">
        <v>34</v>
      </c>
      <c r="B930" s="38" t="s">
        <v>2222</v>
      </c>
      <c r="C930" s="38" t="s">
        <v>833</v>
      </c>
      <c r="D930" s="38">
        <v>415</v>
      </c>
      <c r="E930" s="38" t="s">
        <v>2490</v>
      </c>
      <c r="F930" s="38" t="s">
        <v>1636</v>
      </c>
      <c r="G930" s="38" t="s">
        <v>594</v>
      </c>
      <c r="H930" s="38" t="s">
        <v>472</v>
      </c>
      <c r="I930" s="38">
        <v>1</v>
      </c>
      <c r="J930" s="39">
        <v>1.8729999999999999E-5</v>
      </c>
      <c r="K930" s="38">
        <v>0</v>
      </c>
      <c r="L930" s="38">
        <v>1</v>
      </c>
      <c r="M930" s="39">
        <v>8.8028169014084509E-4</v>
      </c>
      <c r="N930" s="39">
        <v>2.8399999999999999E-6</v>
      </c>
      <c r="O930" s="38" t="s">
        <v>5887</v>
      </c>
    </row>
    <row r="931" spans="1:15" x14ac:dyDescent="0.35">
      <c r="A931" s="38" t="s">
        <v>34</v>
      </c>
      <c r="B931" s="38" t="s">
        <v>2222</v>
      </c>
      <c r="C931" s="38" t="s">
        <v>836</v>
      </c>
      <c r="D931" s="38">
        <v>425</v>
      </c>
      <c r="E931" s="38" t="s">
        <v>2492</v>
      </c>
      <c r="F931" s="38" t="s">
        <v>1636</v>
      </c>
      <c r="G931" s="38" t="s">
        <v>608</v>
      </c>
      <c r="H931" s="38" t="s">
        <v>472</v>
      </c>
      <c r="I931" s="38">
        <v>1</v>
      </c>
      <c r="J931" s="39">
        <v>1.8729999999999999E-5</v>
      </c>
      <c r="K931" s="38">
        <v>0</v>
      </c>
      <c r="L931" s="38">
        <v>1</v>
      </c>
      <c r="M931" s="39">
        <v>8.8028169014084509E-4</v>
      </c>
      <c r="N931" s="39">
        <v>2.181E-5</v>
      </c>
      <c r="O931" s="38" t="s">
        <v>5888</v>
      </c>
    </row>
    <row r="932" spans="1:15" x14ac:dyDescent="0.35">
      <c r="A932" s="38" t="s">
        <v>34</v>
      </c>
      <c r="B932" s="38" t="s">
        <v>2222</v>
      </c>
      <c r="C932" s="38" t="s">
        <v>839</v>
      </c>
      <c r="D932" s="38">
        <v>169</v>
      </c>
      <c r="E932" s="38" t="s">
        <v>2494</v>
      </c>
      <c r="F932" s="38" t="s">
        <v>1636</v>
      </c>
      <c r="G932" s="38" t="s">
        <v>476</v>
      </c>
      <c r="H932" s="38" t="s">
        <v>476</v>
      </c>
      <c r="I932" s="38">
        <v>1</v>
      </c>
      <c r="J932" s="39">
        <v>1.8729999999999999E-5</v>
      </c>
      <c r="K932" s="38">
        <v>0</v>
      </c>
      <c r="L932" s="38">
        <v>1</v>
      </c>
      <c r="M932" s="39">
        <v>8.8028169014084509E-4</v>
      </c>
      <c r="N932" s="39">
        <v>6.64E-6</v>
      </c>
      <c r="O932" s="38" t="s">
        <v>5889</v>
      </c>
    </row>
    <row r="933" spans="1:15" x14ac:dyDescent="0.35">
      <c r="A933" s="38" t="s">
        <v>34</v>
      </c>
      <c r="B933" s="38" t="s">
        <v>2222</v>
      </c>
      <c r="C933" s="38" t="s">
        <v>842</v>
      </c>
      <c r="D933" s="38">
        <v>381</v>
      </c>
      <c r="E933" s="38" t="s">
        <v>2496</v>
      </c>
      <c r="F933" s="38" t="s">
        <v>1636</v>
      </c>
      <c r="G933" s="38" t="s">
        <v>604</v>
      </c>
      <c r="H933" s="38" t="s">
        <v>472</v>
      </c>
      <c r="I933" s="38">
        <v>1</v>
      </c>
      <c r="J933" s="39">
        <v>1.8729999999999999E-5</v>
      </c>
      <c r="K933" s="38">
        <v>0</v>
      </c>
      <c r="L933" s="38">
        <v>1</v>
      </c>
      <c r="M933" s="39">
        <v>8.8028169014084509E-4</v>
      </c>
      <c r="N933" s="39">
        <v>9.5000000000000001E-7</v>
      </c>
      <c r="O933" s="38" t="s">
        <v>5890</v>
      </c>
    </row>
    <row r="934" spans="1:15" x14ac:dyDescent="0.35">
      <c r="A934" s="38" t="s">
        <v>34</v>
      </c>
      <c r="B934" s="38" t="s">
        <v>2222</v>
      </c>
      <c r="C934" s="38" t="s">
        <v>845</v>
      </c>
      <c r="D934" s="38">
        <v>330</v>
      </c>
      <c r="E934" s="38" t="s">
        <v>1168</v>
      </c>
      <c r="F934" s="38" t="s">
        <v>1636</v>
      </c>
      <c r="G934" s="38" t="s">
        <v>600</v>
      </c>
      <c r="H934" s="38" t="s">
        <v>472</v>
      </c>
      <c r="I934" s="38">
        <v>1</v>
      </c>
      <c r="J934" s="39">
        <v>1.8729999999999999E-5</v>
      </c>
      <c r="K934" s="38">
        <v>0</v>
      </c>
      <c r="L934" s="38">
        <v>1</v>
      </c>
      <c r="M934" s="39">
        <v>8.8028169014084509E-4</v>
      </c>
      <c r="N934" s="39">
        <v>1.043E-5</v>
      </c>
      <c r="O934" s="38" t="s">
        <v>5891</v>
      </c>
    </row>
    <row r="935" spans="1:15" x14ac:dyDescent="0.35">
      <c r="A935" s="38" t="s">
        <v>34</v>
      </c>
      <c r="B935" s="38" t="s">
        <v>2222</v>
      </c>
      <c r="C935" s="38" t="s">
        <v>848</v>
      </c>
      <c r="D935" s="38">
        <v>441</v>
      </c>
      <c r="E935" s="38" t="s">
        <v>2499</v>
      </c>
      <c r="F935" s="38" t="s">
        <v>1636</v>
      </c>
      <c r="G935" s="38" t="s">
        <v>605</v>
      </c>
      <c r="H935" s="38" t="s">
        <v>472</v>
      </c>
      <c r="I935" s="38">
        <v>1</v>
      </c>
      <c r="J935" s="39">
        <v>1.8729999999999999E-5</v>
      </c>
      <c r="K935" s="38">
        <v>0</v>
      </c>
      <c r="L935" s="38">
        <v>1</v>
      </c>
      <c r="M935" s="39">
        <v>8.8028169014084509E-4</v>
      </c>
      <c r="N935" s="39">
        <v>4.0769999999999998E-5</v>
      </c>
      <c r="O935" s="38" t="s">
        <v>5892</v>
      </c>
    </row>
    <row r="936" spans="1:15" x14ac:dyDescent="0.35">
      <c r="A936" s="38" t="s">
        <v>34</v>
      </c>
      <c r="B936" s="38" t="s">
        <v>2222</v>
      </c>
      <c r="C936" s="38" t="s">
        <v>851</v>
      </c>
      <c r="D936" s="38">
        <v>268</v>
      </c>
      <c r="E936" s="38" t="s">
        <v>2501</v>
      </c>
      <c r="F936" s="38" t="s">
        <v>1636</v>
      </c>
      <c r="G936" s="38" t="s">
        <v>596</v>
      </c>
      <c r="H936" s="38" t="s">
        <v>472</v>
      </c>
      <c r="I936" s="38">
        <v>1</v>
      </c>
      <c r="J936" s="39">
        <v>1.8729999999999999E-5</v>
      </c>
      <c r="K936" s="38">
        <v>0</v>
      </c>
      <c r="L936" s="38">
        <v>1</v>
      </c>
      <c r="M936" s="39">
        <v>8.8028169014084509E-4</v>
      </c>
      <c r="N936" s="39">
        <v>5.8789999999999998E-5</v>
      </c>
      <c r="O936" s="38" t="s">
        <v>5893</v>
      </c>
    </row>
    <row r="937" spans="1:15" x14ac:dyDescent="0.35">
      <c r="A937" s="44" t="s">
        <v>34</v>
      </c>
      <c r="B937" s="44" t="s">
        <v>2222</v>
      </c>
      <c r="C937" s="44" t="s">
        <v>854</v>
      </c>
      <c r="D937" s="44">
        <v>25</v>
      </c>
      <c r="E937" s="44" t="s">
        <v>2503</v>
      </c>
      <c r="F937" s="44" t="s">
        <v>1632</v>
      </c>
      <c r="G937" s="44" t="s">
        <v>614</v>
      </c>
      <c r="H937" s="44" t="s">
        <v>481</v>
      </c>
      <c r="I937" s="44">
        <v>1</v>
      </c>
      <c r="J937" s="45">
        <v>1.8729999999999999E-5</v>
      </c>
      <c r="K937" s="44">
        <v>0</v>
      </c>
      <c r="L937" s="44">
        <v>1</v>
      </c>
      <c r="M937" s="45">
        <v>8.8028169014084509E-4</v>
      </c>
      <c r="N937" s="45">
        <v>2.37E-5</v>
      </c>
      <c r="O937" s="44" t="s">
        <v>5894</v>
      </c>
    </row>
    <row r="938" spans="1:15" x14ac:dyDescent="0.35">
      <c r="A938" s="38" t="s">
        <v>34</v>
      </c>
      <c r="B938" s="38" t="s">
        <v>2222</v>
      </c>
      <c r="C938" s="38" t="s">
        <v>857</v>
      </c>
      <c r="D938" s="38">
        <v>435</v>
      </c>
      <c r="E938" s="38" t="s">
        <v>1833</v>
      </c>
      <c r="F938" s="38" t="s">
        <v>1636</v>
      </c>
      <c r="G938" s="38" t="s">
        <v>605</v>
      </c>
      <c r="H938" s="38" t="s">
        <v>472</v>
      </c>
      <c r="I938" s="38">
        <v>1</v>
      </c>
      <c r="J938" s="39">
        <v>1.8729999999999999E-5</v>
      </c>
      <c r="K938" s="38">
        <v>0</v>
      </c>
      <c r="L938" s="38">
        <v>1</v>
      </c>
      <c r="M938" s="39">
        <v>8.8028169014084509E-4</v>
      </c>
      <c r="N938" s="39">
        <v>1.6120000000000002E-5</v>
      </c>
      <c r="O938" s="38" t="s">
        <v>5895</v>
      </c>
    </row>
    <row r="939" spans="1:15" x14ac:dyDescent="0.35">
      <c r="A939" s="38" t="s">
        <v>34</v>
      </c>
      <c r="B939" s="38" t="s">
        <v>2222</v>
      </c>
      <c r="C939" s="38" t="s">
        <v>860</v>
      </c>
      <c r="D939" s="38">
        <v>196</v>
      </c>
      <c r="E939" s="38" t="s">
        <v>1294</v>
      </c>
      <c r="F939" s="38" t="s">
        <v>1636</v>
      </c>
      <c r="G939" s="38" t="s">
        <v>596</v>
      </c>
      <c r="H939" s="38" t="s">
        <v>472</v>
      </c>
      <c r="I939" s="38">
        <v>1</v>
      </c>
      <c r="J939" s="39">
        <v>1.8729999999999999E-5</v>
      </c>
      <c r="K939" s="38">
        <v>0</v>
      </c>
      <c r="L939" s="38">
        <v>1</v>
      </c>
      <c r="M939" s="39">
        <v>8.8028169014084509E-4</v>
      </c>
      <c r="N939" s="39">
        <v>5.6899999999999997E-6</v>
      </c>
      <c r="O939" s="38" t="s">
        <v>5896</v>
      </c>
    </row>
    <row r="940" spans="1:15" x14ac:dyDescent="0.35">
      <c r="A940" s="44" t="s">
        <v>34</v>
      </c>
      <c r="B940" s="44" t="s">
        <v>2222</v>
      </c>
      <c r="C940" s="44" t="s">
        <v>863</v>
      </c>
      <c r="D940" s="44">
        <v>88</v>
      </c>
      <c r="E940" s="44" t="s">
        <v>2507</v>
      </c>
      <c r="F940" s="44" t="s">
        <v>1651</v>
      </c>
      <c r="G940" s="44" t="s">
        <v>613</v>
      </c>
      <c r="H940" s="44" t="s">
        <v>481</v>
      </c>
      <c r="I940" s="44">
        <v>1</v>
      </c>
      <c r="J940" s="45">
        <v>1.8729999999999999E-5</v>
      </c>
      <c r="K940" s="44">
        <v>0</v>
      </c>
      <c r="L940" s="44">
        <v>1</v>
      </c>
      <c r="M940" s="45">
        <v>8.8028169014084509E-4</v>
      </c>
      <c r="N940" s="45">
        <v>8.5299999999999996E-6</v>
      </c>
      <c r="O940" s="44" t="s">
        <v>5897</v>
      </c>
    </row>
    <row r="941" spans="1:15" x14ac:dyDescent="0.35">
      <c r="A941" s="44" t="s">
        <v>34</v>
      </c>
      <c r="B941" s="44" t="s">
        <v>2222</v>
      </c>
      <c r="C941" s="44" t="s">
        <v>866</v>
      </c>
      <c r="D941" s="44">
        <v>96</v>
      </c>
      <c r="E941" s="44" t="s">
        <v>2509</v>
      </c>
      <c r="F941" s="44" t="s">
        <v>1651</v>
      </c>
      <c r="G941" s="44" t="s">
        <v>613</v>
      </c>
      <c r="H941" s="44" t="s">
        <v>481</v>
      </c>
      <c r="I941" s="44">
        <v>1</v>
      </c>
      <c r="J941" s="45">
        <v>1.8729999999999999E-5</v>
      </c>
      <c r="K941" s="44">
        <v>0</v>
      </c>
      <c r="L941" s="44">
        <v>1</v>
      </c>
      <c r="M941" s="45">
        <v>8.8028169014084509E-4</v>
      </c>
      <c r="N941" s="45">
        <v>1.6120000000000002E-5</v>
      </c>
      <c r="O941" s="44" t="s">
        <v>5898</v>
      </c>
    </row>
    <row r="942" spans="1:15" x14ac:dyDescent="0.35">
      <c r="A942" s="38" t="s">
        <v>34</v>
      </c>
      <c r="B942" s="38" t="s">
        <v>2222</v>
      </c>
      <c r="C942" s="38" t="s">
        <v>869</v>
      </c>
      <c r="D942" s="38">
        <v>16</v>
      </c>
      <c r="E942" s="38" t="s">
        <v>1955</v>
      </c>
      <c r="F942" s="38" t="s">
        <v>1636</v>
      </c>
      <c r="G942" s="38" t="s">
        <v>602</v>
      </c>
      <c r="H942" s="38" t="s">
        <v>472</v>
      </c>
      <c r="I942" s="38">
        <v>1</v>
      </c>
      <c r="J942" s="39">
        <v>1.8729999999999999E-5</v>
      </c>
      <c r="K942" s="38">
        <v>0</v>
      </c>
      <c r="L942" s="38">
        <v>1</v>
      </c>
      <c r="M942" s="39">
        <v>8.8028169014084509E-4</v>
      </c>
      <c r="N942" s="39">
        <v>5.6899999999999997E-6</v>
      </c>
      <c r="O942" s="38" t="s">
        <v>5899</v>
      </c>
    </row>
    <row r="943" spans="1:15" x14ac:dyDescent="0.35">
      <c r="A943" s="44" t="s">
        <v>34</v>
      </c>
      <c r="B943" s="44" t="s">
        <v>2222</v>
      </c>
      <c r="C943" s="44" t="s">
        <v>872</v>
      </c>
      <c r="D943" s="44">
        <v>68</v>
      </c>
      <c r="E943" s="44" t="s">
        <v>2512</v>
      </c>
      <c r="F943" s="44" t="s">
        <v>1632</v>
      </c>
      <c r="G943" s="44" t="s">
        <v>616</v>
      </c>
      <c r="H943" s="44" t="s">
        <v>481</v>
      </c>
      <c r="I943" s="44">
        <v>1</v>
      </c>
      <c r="J943" s="45">
        <v>1.8729999999999999E-5</v>
      </c>
      <c r="K943" s="44">
        <v>0</v>
      </c>
      <c r="L943" s="44">
        <v>1</v>
      </c>
      <c r="M943" s="45">
        <v>8.8028169014084509E-4</v>
      </c>
      <c r="N943" s="45">
        <v>3.5080000000000003E-5</v>
      </c>
      <c r="O943" s="44" t="s">
        <v>5900</v>
      </c>
    </row>
    <row r="944" spans="1:15" x14ac:dyDescent="0.35">
      <c r="A944" s="38" t="s">
        <v>34</v>
      </c>
      <c r="B944" s="38" t="s">
        <v>2222</v>
      </c>
      <c r="C944" s="38" t="s">
        <v>875</v>
      </c>
      <c r="D944" s="38">
        <v>13</v>
      </c>
      <c r="E944" s="38" t="s">
        <v>1165</v>
      </c>
      <c r="F944" s="38" t="s">
        <v>1636</v>
      </c>
      <c r="G944" s="38" t="s">
        <v>602</v>
      </c>
      <c r="H944" s="38" t="s">
        <v>472</v>
      </c>
      <c r="I944" s="38">
        <v>1</v>
      </c>
      <c r="J944" s="39">
        <v>1.8729999999999999E-5</v>
      </c>
      <c r="K944" s="38">
        <v>0</v>
      </c>
      <c r="L944" s="38">
        <v>1</v>
      </c>
      <c r="M944" s="39">
        <v>8.8028169014084509E-4</v>
      </c>
      <c r="N944" s="39">
        <v>6.64E-6</v>
      </c>
      <c r="O944" s="38" t="s">
        <v>5901</v>
      </c>
    </row>
    <row r="945" spans="1:15" x14ac:dyDescent="0.35">
      <c r="A945" s="36" t="s">
        <v>34</v>
      </c>
      <c r="B945" s="36" t="s">
        <v>2222</v>
      </c>
      <c r="C945" s="36" t="s">
        <v>878</v>
      </c>
      <c r="D945" s="36">
        <v>552</v>
      </c>
      <c r="E945" s="36" t="s">
        <v>2515</v>
      </c>
      <c r="F945" s="36" t="s">
        <v>1636</v>
      </c>
      <c r="G945" s="36" t="s">
        <v>421</v>
      </c>
      <c r="H945" s="36" t="s">
        <v>421</v>
      </c>
      <c r="I945" s="36">
        <v>1</v>
      </c>
      <c r="J945" s="37">
        <v>1.8729999999999999E-5</v>
      </c>
      <c r="K945" s="36">
        <v>0</v>
      </c>
      <c r="L945" s="36">
        <v>1</v>
      </c>
      <c r="M945" s="37">
        <v>8.8028169014084509E-4</v>
      </c>
      <c r="N945" s="37">
        <v>8.5299999999999996E-6</v>
      </c>
      <c r="O945" s="36" t="s">
        <v>5902</v>
      </c>
    </row>
    <row r="946" spans="1:15" x14ac:dyDescent="0.35">
      <c r="A946" s="38" t="s">
        <v>34</v>
      </c>
      <c r="B946" s="38" t="s">
        <v>2222</v>
      </c>
      <c r="C946" s="38" t="s">
        <v>881</v>
      </c>
      <c r="D946" s="38">
        <v>342</v>
      </c>
      <c r="E946" s="38" t="s">
        <v>790</v>
      </c>
      <c r="F946" s="38" t="s">
        <v>1636</v>
      </c>
      <c r="G946" s="38" t="s">
        <v>594</v>
      </c>
      <c r="H946" s="38" t="s">
        <v>472</v>
      </c>
      <c r="I946" s="38">
        <v>1</v>
      </c>
      <c r="J946" s="39">
        <v>1.8729999999999999E-5</v>
      </c>
      <c r="K946" s="38">
        <v>0</v>
      </c>
      <c r="L946" s="38">
        <v>1</v>
      </c>
      <c r="M946" s="39">
        <v>8.8028169014084509E-4</v>
      </c>
      <c r="N946" s="39">
        <v>1.6120000000000002E-5</v>
      </c>
      <c r="O946" s="38" t="s">
        <v>5903</v>
      </c>
    </row>
    <row r="947" spans="1:15" x14ac:dyDescent="0.35">
      <c r="A947" s="38" t="s">
        <v>34</v>
      </c>
      <c r="B947" s="38" t="s">
        <v>2222</v>
      </c>
      <c r="C947" s="38" t="s">
        <v>884</v>
      </c>
      <c r="D947" s="38">
        <v>10</v>
      </c>
      <c r="E947" s="38" t="s">
        <v>1159</v>
      </c>
      <c r="F947" s="38" t="s">
        <v>1636</v>
      </c>
      <c r="G947" s="38" t="s">
        <v>602</v>
      </c>
      <c r="H947" s="38" t="s">
        <v>472</v>
      </c>
      <c r="I947" s="38">
        <v>0</v>
      </c>
      <c r="J947" s="39">
        <v>0</v>
      </c>
      <c r="K947" s="38">
        <v>0</v>
      </c>
      <c r="L947" s="38">
        <v>0</v>
      </c>
      <c r="M947" s="39">
        <v>0</v>
      </c>
      <c r="N947" s="39">
        <v>0</v>
      </c>
      <c r="O947" s="38" t="s">
        <v>5904</v>
      </c>
    </row>
    <row r="948" spans="1:15" x14ac:dyDescent="0.35">
      <c r="A948" s="38" t="s">
        <v>34</v>
      </c>
      <c r="B948" s="38" t="s">
        <v>2222</v>
      </c>
      <c r="C948" s="38" t="s">
        <v>887</v>
      </c>
      <c r="D948" s="38">
        <v>11</v>
      </c>
      <c r="E948" s="38" t="s">
        <v>814</v>
      </c>
      <c r="F948" s="38" t="s">
        <v>1636</v>
      </c>
      <c r="G948" s="38" t="s">
        <v>602</v>
      </c>
      <c r="H948" s="38" t="s">
        <v>472</v>
      </c>
      <c r="I948" s="38">
        <v>0</v>
      </c>
      <c r="J948" s="39">
        <v>0</v>
      </c>
      <c r="K948" s="38">
        <v>0</v>
      </c>
      <c r="L948" s="38">
        <v>0</v>
      </c>
      <c r="M948" s="39">
        <v>0</v>
      </c>
      <c r="N948" s="39">
        <v>4.7400000000000004E-6</v>
      </c>
      <c r="O948" s="38" t="s">
        <v>5905</v>
      </c>
    </row>
    <row r="949" spans="1:15" x14ac:dyDescent="0.35">
      <c r="A949" s="38" t="s">
        <v>34</v>
      </c>
      <c r="B949" s="38" t="s">
        <v>2222</v>
      </c>
      <c r="C949" s="38" t="s">
        <v>890</v>
      </c>
      <c r="D949" s="38">
        <v>12</v>
      </c>
      <c r="E949" s="38" t="s">
        <v>853</v>
      </c>
      <c r="F949" s="38" t="s">
        <v>1636</v>
      </c>
      <c r="G949" s="38" t="s">
        <v>602</v>
      </c>
      <c r="H949" s="38" t="s">
        <v>472</v>
      </c>
      <c r="I949" s="38">
        <v>0</v>
      </c>
      <c r="J949" s="39">
        <v>0</v>
      </c>
      <c r="K949" s="38">
        <v>0</v>
      </c>
      <c r="L949" s="38">
        <v>0</v>
      </c>
      <c r="M949" s="39">
        <v>0</v>
      </c>
      <c r="N949" s="39">
        <v>0</v>
      </c>
      <c r="O949" s="38" t="s">
        <v>5906</v>
      </c>
    </row>
    <row r="950" spans="1:15" x14ac:dyDescent="0.35">
      <c r="A950" s="38" t="s">
        <v>34</v>
      </c>
      <c r="B950" s="38" t="s">
        <v>2222</v>
      </c>
      <c r="C950" s="38" t="s">
        <v>893</v>
      </c>
      <c r="D950" s="38">
        <v>17</v>
      </c>
      <c r="E950" s="38" t="s">
        <v>2521</v>
      </c>
      <c r="F950" s="38" t="s">
        <v>1636</v>
      </c>
      <c r="G950" s="38" t="s">
        <v>596</v>
      </c>
      <c r="H950" s="38" t="s">
        <v>472</v>
      </c>
      <c r="I950" s="38">
        <v>0</v>
      </c>
      <c r="J950" s="39">
        <v>0</v>
      </c>
      <c r="K950" s="38">
        <v>0</v>
      </c>
      <c r="L950" s="38">
        <v>0</v>
      </c>
      <c r="M950" s="39">
        <v>0</v>
      </c>
      <c r="N950" s="39">
        <v>1.9E-6</v>
      </c>
      <c r="O950" s="38" t="s">
        <v>5907</v>
      </c>
    </row>
    <row r="951" spans="1:15" x14ac:dyDescent="0.35">
      <c r="A951" s="38" t="s">
        <v>34</v>
      </c>
      <c r="B951" s="38" t="s">
        <v>2222</v>
      </c>
      <c r="C951" s="38" t="s">
        <v>896</v>
      </c>
      <c r="D951" s="38">
        <v>18</v>
      </c>
      <c r="E951" s="38" t="s">
        <v>1186</v>
      </c>
      <c r="F951" s="38" t="s">
        <v>1636</v>
      </c>
      <c r="G951" s="38" t="s">
        <v>602</v>
      </c>
      <c r="H951" s="38" t="s">
        <v>472</v>
      </c>
      <c r="I951" s="38">
        <v>0</v>
      </c>
      <c r="J951" s="39">
        <v>0</v>
      </c>
      <c r="K951" s="38">
        <v>0</v>
      </c>
      <c r="L951" s="38">
        <v>0</v>
      </c>
      <c r="M951" s="39">
        <v>0</v>
      </c>
      <c r="N951" s="39">
        <v>5.6899999999999997E-6</v>
      </c>
      <c r="O951" s="38" t="s">
        <v>5908</v>
      </c>
    </row>
    <row r="952" spans="1:15" x14ac:dyDescent="0.35">
      <c r="A952" s="44" t="s">
        <v>34</v>
      </c>
      <c r="B952" s="44" t="s">
        <v>2222</v>
      </c>
      <c r="C952" s="44" t="s">
        <v>899</v>
      </c>
      <c r="D952" s="44">
        <v>29</v>
      </c>
      <c r="E952" s="44" t="s">
        <v>2524</v>
      </c>
      <c r="F952" s="44" t="s">
        <v>1632</v>
      </c>
      <c r="G952" s="44" t="s">
        <v>614</v>
      </c>
      <c r="H952" s="44" t="s">
        <v>481</v>
      </c>
      <c r="I952" s="44">
        <v>0</v>
      </c>
      <c r="J952" s="45">
        <v>0</v>
      </c>
      <c r="K952" s="44">
        <v>0</v>
      </c>
      <c r="L952" s="44">
        <v>0</v>
      </c>
      <c r="M952" s="45">
        <v>0</v>
      </c>
      <c r="N952" s="45">
        <v>4.7400000000000004E-6</v>
      </c>
      <c r="O952" s="44" t="s">
        <v>5909</v>
      </c>
    </row>
    <row r="953" spans="1:15" x14ac:dyDescent="0.35">
      <c r="A953" s="44" t="s">
        <v>34</v>
      </c>
      <c r="B953" s="44" t="s">
        <v>2222</v>
      </c>
      <c r="C953" s="44" t="s">
        <v>902</v>
      </c>
      <c r="D953" s="44">
        <v>31</v>
      </c>
      <c r="E953" s="44" t="s">
        <v>2526</v>
      </c>
      <c r="F953" s="44" t="s">
        <v>1632</v>
      </c>
      <c r="G953" s="44" t="s">
        <v>614</v>
      </c>
      <c r="H953" s="44" t="s">
        <v>481</v>
      </c>
      <c r="I953" s="44">
        <v>0</v>
      </c>
      <c r="J953" s="45">
        <v>0</v>
      </c>
      <c r="K953" s="44">
        <v>0</v>
      </c>
      <c r="L953" s="44">
        <v>0</v>
      </c>
      <c r="M953" s="45">
        <v>0</v>
      </c>
      <c r="N953" s="45">
        <v>0</v>
      </c>
      <c r="O953" s="44" t="s">
        <v>5910</v>
      </c>
    </row>
    <row r="954" spans="1:15" x14ac:dyDescent="0.35">
      <c r="A954" s="44" t="s">
        <v>34</v>
      </c>
      <c r="B954" s="44" t="s">
        <v>2222</v>
      </c>
      <c r="C954" s="44" t="s">
        <v>905</v>
      </c>
      <c r="D954" s="44">
        <v>33</v>
      </c>
      <c r="E954" s="44" t="s">
        <v>898</v>
      </c>
      <c r="F954" s="44" t="s">
        <v>1632</v>
      </c>
      <c r="G954" s="44" t="s">
        <v>614</v>
      </c>
      <c r="H954" s="44" t="s">
        <v>481</v>
      </c>
      <c r="I954" s="44">
        <v>0</v>
      </c>
      <c r="J954" s="45">
        <v>0</v>
      </c>
      <c r="K954" s="44">
        <v>0</v>
      </c>
      <c r="L954" s="44">
        <v>0</v>
      </c>
      <c r="M954" s="45">
        <v>0</v>
      </c>
      <c r="N954" s="45">
        <v>3.7900000000000001E-6</v>
      </c>
      <c r="O954" s="44" t="s">
        <v>5911</v>
      </c>
    </row>
    <row r="955" spans="1:15" x14ac:dyDescent="0.35">
      <c r="A955" s="44" t="s">
        <v>34</v>
      </c>
      <c r="B955" s="44" t="s">
        <v>2222</v>
      </c>
      <c r="C955" s="44" t="s">
        <v>908</v>
      </c>
      <c r="D955" s="44">
        <v>34</v>
      </c>
      <c r="E955" s="44" t="s">
        <v>901</v>
      </c>
      <c r="F955" s="44" t="s">
        <v>1632</v>
      </c>
      <c r="G955" s="44" t="s">
        <v>614</v>
      </c>
      <c r="H955" s="44" t="s">
        <v>481</v>
      </c>
      <c r="I955" s="44">
        <v>0</v>
      </c>
      <c r="J955" s="45">
        <v>0</v>
      </c>
      <c r="K955" s="44">
        <v>0</v>
      </c>
      <c r="L955" s="44">
        <v>0</v>
      </c>
      <c r="M955" s="45">
        <v>0</v>
      </c>
      <c r="N955" s="45">
        <v>1.1379999999999999E-5</v>
      </c>
      <c r="O955" s="44" t="s">
        <v>5912</v>
      </c>
    </row>
    <row r="956" spans="1:15" x14ac:dyDescent="0.35">
      <c r="A956" s="44" t="s">
        <v>34</v>
      </c>
      <c r="B956" s="44" t="s">
        <v>2222</v>
      </c>
      <c r="C956" s="44" t="s">
        <v>911</v>
      </c>
      <c r="D956" s="44">
        <v>36</v>
      </c>
      <c r="E956" s="44" t="s">
        <v>2530</v>
      </c>
      <c r="F956" s="44" t="s">
        <v>1632</v>
      </c>
      <c r="G956" s="44" t="s">
        <v>614</v>
      </c>
      <c r="H956" s="44" t="s">
        <v>481</v>
      </c>
      <c r="I956" s="44">
        <v>0</v>
      </c>
      <c r="J956" s="45">
        <v>0</v>
      </c>
      <c r="K956" s="44">
        <v>0</v>
      </c>
      <c r="L956" s="44">
        <v>0</v>
      </c>
      <c r="M956" s="45">
        <v>0</v>
      </c>
      <c r="N956" s="45">
        <v>6.4480000000000006E-5</v>
      </c>
      <c r="O956" s="44" t="s">
        <v>5913</v>
      </c>
    </row>
    <row r="957" spans="1:15" x14ac:dyDescent="0.35">
      <c r="A957" s="44" t="s">
        <v>34</v>
      </c>
      <c r="B957" s="44" t="s">
        <v>2222</v>
      </c>
      <c r="C957" s="44" t="s">
        <v>914</v>
      </c>
      <c r="D957" s="44">
        <v>37</v>
      </c>
      <c r="E957" s="44" t="s">
        <v>2532</v>
      </c>
      <c r="F957" s="44" t="s">
        <v>1636</v>
      </c>
      <c r="G957" s="44" t="s">
        <v>614</v>
      </c>
      <c r="H957" s="44" t="s">
        <v>481</v>
      </c>
      <c r="I957" s="44">
        <v>0</v>
      </c>
      <c r="J957" s="45">
        <v>0</v>
      </c>
      <c r="K957" s="44">
        <v>0</v>
      </c>
      <c r="L957" s="44">
        <v>0</v>
      </c>
      <c r="M957" s="45">
        <v>0</v>
      </c>
      <c r="N957" s="45">
        <v>9.5000000000000001E-7</v>
      </c>
      <c r="O957" s="44" t="s">
        <v>5914</v>
      </c>
    </row>
    <row r="958" spans="1:15" x14ac:dyDescent="0.35">
      <c r="A958" s="44" t="s">
        <v>34</v>
      </c>
      <c r="B958" s="44" t="s">
        <v>2222</v>
      </c>
      <c r="C958" s="44" t="s">
        <v>917</v>
      </c>
      <c r="D958" s="44">
        <v>38</v>
      </c>
      <c r="E958" s="44" t="s">
        <v>2534</v>
      </c>
      <c r="F958" s="44" t="s">
        <v>1636</v>
      </c>
      <c r="G958" s="44" t="s">
        <v>614</v>
      </c>
      <c r="H958" s="44" t="s">
        <v>481</v>
      </c>
      <c r="I958" s="44">
        <v>0</v>
      </c>
      <c r="J958" s="45">
        <v>0</v>
      </c>
      <c r="K958" s="44">
        <v>0</v>
      </c>
      <c r="L958" s="44">
        <v>0</v>
      </c>
      <c r="M958" s="45">
        <v>0</v>
      </c>
      <c r="N958" s="45">
        <v>0</v>
      </c>
      <c r="O958" s="44" t="s">
        <v>5915</v>
      </c>
    </row>
    <row r="959" spans="1:15" x14ac:dyDescent="0.35">
      <c r="A959" s="44" t="s">
        <v>34</v>
      </c>
      <c r="B959" s="44" t="s">
        <v>2222</v>
      </c>
      <c r="C959" s="44" t="s">
        <v>920</v>
      </c>
      <c r="D959" s="44">
        <v>39</v>
      </c>
      <c r="E959" s="44" t="s">
        <v>1862</v>
      </c>
      <c r="F959" s="44" t="s">
        <v>1632</v>
      </c>
      <c r="G959" s="44" t="s">
        <v>614</v>
      </c>
      <c r="H959" s="44" t="s">
        <v>481</v>
      </c>
      <c r="I959" s="44">
        <v>0</v>
      </c>
      <c r="J959" s="45">
        <v>0</v>
      </c>
      <c r="K959" s="44">
        <v>0</v>
      </c>
      <c r="L959" s="44">
        <v>0</v>
      </c>
      <c r="M959" s="45">
        <v>0</v>
      </c>
      <c r="N959" s="45">
        <v>0</v>
      </c>
      <c r="O959" s="44" t="s">
        <v>5916</v>
      </c>
    </row>
    <row r="960" spans="1:15" x14ac:dyDescent="0.35">
      <c r="A960" s="44" t="s">
        <v>34</v>
      </c>
      <c r="B960" s="44" t="s">
        <v>2222</v>
      </c>
      <c r="C960" s="44" t="s">
        <v>923</v>
      </c>
      <c r="D960" s="44">
        <v>40</v>
      </c>
      <c r="E960" s="44" t="s">
        <v>740</v>
      </c>
      <c r="F960" s="44" t="s">
        <v>1632</v>
      </c>
      <c r="G960" s="44" t="s">
        <v>617</v>
      </c>
      <c r="H960" s="44" t="s">
        <v>481</v>
      </c>
      <c r="I960" s="44">
        <v>0</v>
      </c>
      <c r="J960" s="45">
        <v>0</v>
      </c>
      <c r="K960" s="44">
        <v>0</v>
      </c>
      <c r="L960" s="44">
        <v>0</v>
      </c>
      <c r="M960" s="45">
        <v>0</v>
      </c>
      <c r="N960" s="45">
        <v>3.6980000000000002E-5</v>
      </c>
      <c r="O960" s="44" t="s">
        <v>5917</v>
      </c>
    </row>
    <row r="961" spans="1:15" x14ac:dyDescent="0.35">
      <c r="A961" s="44" t="s">
        <v>34</v>
      </c>
      <c r="B961" s="44" t="s">
        <v>2222</v>
      </c>
      <c r="C961" s="44" t="s">
        <v>926</v>
      </c>
      <c r="D961" s="44">
        <v>45</v>
      </c>
      <c r="E961" s="44" t="s">
        <v>2538</v>
      </c>
      <c r="F961" s="44" t="s">
        <v>1636</v>
      </c>
      <c r="G961" s="44" t="s">
        <v>617</v>
      </c>
      <c r="H961" s="44" t="s">
        <v>481</v>
      </c>
      <c r="I961" s="44">
        <v>0</v>
      </c>
      <c r="J961" s="45">
        <v>0</v>
      </c>
      <c r="K961" s="44">
        <v>0</v>
      </c>
      <c r="L961" s="44">
        <v>0</v>
      </c>
      <c r="M961" s="45">
        <v>0</v>
      </c>
      <c r="N961" s="45">
        <v>0</v>
      </c>
      <c r="O961" s="44" t="s">
        <v>5918</v>
      </c>
    </row>
    <row r="962" spans="1:15" x14ac:dyDescent="0.35">
      <c r="A962" s="44" t="s">
        <v>34</v>
      </c>
      <c r="B962" s="44" t="s">
        <v>2222</v>
      </c>
      <c r="C962" s="44" t="s">
        <v>929</v>
      </c>
      <c r="D962" s="44">
        <v>46</v>
      </c>
      <c r="E962" s="44" t="s">
        <v>865</v>
      </c>
      <c r="F962" s="44" t="s">
        <v>1632</v>
      </c>
      <c r="G962" s="44" t="s">
        <v>617</v>
      </c>
      <c r="H962" s="44" t="s">
        <v>481</v>
      </c>
      <c r="I962" s="44">
        <v>0</v>
      </c>
      <c r="J962" s="45">
        <v>0</v>
      </c>
      <c r="K962" s="44">
        <v>0</v>
      </c>
      <c r="L962" s="44">
        <v>0</v>
      </c>
      <c r="M962" s="45">
        <v>0</v>
      </c>
      <c r="N962" s="45">
        <v>4.7400000000000004E-6</v>
      </c>
      <c r="O962" s="44" t="s">
        <v>5919</v>
      </c>
    </row>
    <row r="963" spans="1:15" x14ac:dyDescent="0.35">
      <c r="A963" s="44" t="s">
        <v>34</v>
      </c>
      <c r="B963" s="44" t="s">
        <v>2222</v>
      </c>
      <c r="C963" s="44" t="s">
        <v>932</v>
      </c>
      <c r="D963" s="44">
        <v>58</v>
      </c>
      <c r="E963" s="44" t="s">
        <v>2541</v>
      </c>
      <c r="F963" s="44" t="s">
        <v>1632</v>
      </c>
      <c r="G963" s="44" t="s">
        <v>616</v>
      </c>
      <c r="H963" s="44" t="s">
        <v>481</v>
      </c>
      <c r="I963" s="44">
        <v>0</v>
      </c>
      <c r="J963" s="45">
        <v>0</v>
      </c>
      <c r="K963" s="44">
        <v>0</v>
      </c>
      <c r="L963" s="44">
        <v>0</v>
      </c>
      <c r="M963" s="45">
        <v>0</v>
      </c>
      <c r="N963" s="45">
        <v>9.5000000000000001E-7</v>
      </c>
      <c r="O963" s="44" t="s">
        <v>5920</v>
      </c>
    </row>
    <row r="964" spans="1:15" x14ac:dyDescent="0.35">
      <c r="A964" s="44" t="s">
        <v>34</v>
      </c>
      <c r="B964" s="44" t="s">
        <v>2222</v>
      </c>
      <c r="C964" s="44" t="s">
        <v>935</v>
      </c>
      <c r="D964" s="44">
        <v>67</v>
      </c>
      <c r="E964" s="44" t="s">
        <v>2543</v>
      </c>
      <c r="F964" s="44" t="s">
        <v>1632</v>
      </c>
      <c r="G964" s="44" t="s">
        <v>616</v>
      </c>
      <c r="H964" s="44" t="s">
        <v>481</v>
      </c>
      <c r="I964" s="44">
        <v>0</v>
      </c>
      <c r="J964" s="45">
        <v>0</v>
      </c>
      <c r="K964" s="44">
        <v>0</v>
      </c>
      <c r="L964" s="44">
        <v>0</v>
      </c>
      <c r="M964" s="45">
        <v>0</v>
      </c>
      <c r="N964" s="45">
        <v>5.6899999999999997E-6</v>
      </c>
      <c r="O964" s="44" t="s">
        <v>5921</v>
      </c>
    </row>
    <row r="965" spans="1:15" x14ac:dyDescent="0.35">
      <c r="A965" s="44" t="s">
        <v>34</v>
      </c>
      <c r="B965" s="44" t="s">
        <v>2222</v>
      </c>
      <c r="C965" s="44" t="s">
        <v>938</v>
      </c>
      <c r="D965" s="44">
        <v>71</v>
      </c>
      <c r="E965" s="44" t="s">
        <v>2545</v>
      </c>
      <c r="F965" s="44" t="s">
        <v>1632</v>
      </c>
      <c r="G965" s="44" t="s">
        <v>616</v>
      </c>
      <c r="H965" s="44" t="s">
        <v>481</v>
      </c>
      <c r="I965" s="44">
        <v>0</v>
      </c>
      <c r="J965" s="45">
        <v>0</v>
      </c>
      <c r="K965" s="44">
        <v>0</v>
      </c>
      <c r="L965" s="44">
        <v>0</v>
      </c>
      <c r="M965" s="45">
        <v>0</v>
      </c>
      <c r="N965" s="45">
        <v>1.1379999999999999E-5</v>
      </c>
      <c r="O965" s="44" t="s">
        <v>5922</v>
      </c>
    </row>
    <row r="966" spans="1:15" x14ac:dyDescent="0.35">
      <c r="A966" s="44" t="s">
        <v>34</v>
      </c>
      <c r="B966" s="44" t="s">
        <v>2222</v>
      </c>
      <c r="C966" s="44" t="s">
        <v>941</v>
      </c>
      <c r="D966" s="44">
        <v>74</v>
      </c>
      <c r="E966" s="44" t="s">
        <v>2547</v>
      </c>
      <c r="F966" s="44" t="s">
        <v>1636</v>
      </c>
      <c r="G966" s="44" t="s">
        <v>616</v>
      </c>
      <c r="H966" s="44" t="s">
        <v>481</v>
      </c>
      <c r="I966" s="44">
        <v>0</v>
      </c>
      <c r="J966" s="45">
        <v>0</v>
      </c>
      <c r="K966" s="44">
        <v>0</v>
      </c>
      <c r="L966" s="44">
        <v>0</v>
      </c>
      <c r="M966" s="45">
        <v>0</v>
      </c>
      <c r="N966" s="45">
        <v>9.5000000000000001E-7</v>
      </c>
      <c r="O966" s="44" t="s">
        <v>5923</v>
      </c>
    </row>
    <row r="967" spans="1:15" x14ac:dyDescent="0.35">
      <c r="A967" s="44" t="s">
        <v>34</v>
      </c>
      <c r="B967" s="44" t="s">
        <v>2222</v>
      </c>
      <c r="C967" s="44" t="s">
        <v>944</v>
      </c>
      <c r="D967" s="44">
        <v>86</v>
      </c>
      <c r="E967" s="44" t="s">
        <v>2549</v>
      </c>
      <c r="F967" s="44" t="s">
        <v>1651</v>
      </c>
      <c r="G967" s="44" t="s">
        <v>613</v>
      </c>
      <c r="H967" s="44" t="s">
        <v>481</v>
      </c>
      <c r="I967" s="44">
        <v>0</v>
      </c>
      <c r="J967" s="45">
        <v>0</v>
      </c>
      <c r="K967" s="44">
        <v>0</v>
      </c>
      <c r="L967" s="44">
        <v>0</v>
      </c>
      <c r="M967" s="45">
        <v>0</v>
      </c>
      <c r="N967" s="45">
        <v>0</v>
      </c>
      <c r="O967" s="44" t="s">
        <v>5924</v>
      </c>
    </row>
    <row r="968" spans="1:15" x14ac:dyDescent="0.35">
      <c r="A968" s="44" t="s">
        <v>34</v>
      </c>
      <c r="B968" s="44" t="s">
        <v>2222</v>
      </c>
      <c r="C968" s="44" t="s">
        <v>947</v>
      </c>
      <c r="D968" s="44">
        <v>89</v>
      </c>
      <c r="E968" s="44" t="s">
        <v>2551</v>
      </c>
      <c r="F968" s="44" t="s">
        <v>1651</v>
      </c>
      <c r="G968" s="44" t="s">
        <v>613</v>
      </c>
      <c r="H968" s="44" t="s">
        <v>481</v>
      </c>
      <c r="I968" s="44">
        <v>0</v>
      </c>
      <c r="J968" s="45">
        <v>0</v>
      </c>
      <c r="K968" s="44">
        <v>0</v>
      </c>
      <c r="L968" s="44">
        <v>0</v>
      </c>
      <c r="M968" s="45">
        <v>0</v>
      </c>
      <c r="N968" s="45">
        <v>1.9E-6</v>
      </c>
      <c r="O968" s="44" t="s">
        <v>5925</v>
      </c>
    </row>
    <row r="969" spans="1:15" x14ac:dyDescent="0.35">
      <c r="A969" s="44" t="s">
        <v>34</v>
      </c>
      <c r="B969" s="44" t="s">
        <v>2222</v>
      </c>
      <c r="C969" s="44" t="s">
        <v>950</v>
      </c>
      <c r="D969" s="44">
        <v>98</v>
      </c>
      <c r="E969" s="44" t="s">
        <v>2553</v>
      </c>
      <c r="F969" s="44" t="s">
        <v>1651</v>
      </c>
      <c r="G969" s="44" t="s">
        <v>613</v>
      </c>
      <c r="H969" s="44" t="s">
        <v>481</v>
      </c>
      <c r="I969" s="44">
        <v>0</v>
      </c>
      <c r="J969" s="45">
        <v>0</v>
      </c>
      <c r="K969" s="44">
        <v>0</v>
      </c>
      <c r="L969" s="44">
        <v>0</v>
      </c>
      <c r="M969" s="45">
        <v>0</v>
      </c>
      <c r="N969" s="45">
        <v>2.181E-5</v>
      </c>
      <c r="O969" s="44" t="s">
        <v>5926</v>
      </c>
    </row>
    <row r="970" spans="1:15" x14ac:dyDescent="0.35">
      <c r="A970" s="44" t="s">
        <v>34</v>
      </c>
      <c r="B970" s="44" t="s">
        <v>2222</v>
      </c>
      <c r="C970" s="44" t="s">
        <v>953</v>
      </c>
      <c r="D970" s="44">
        <v>100</v>
      </c>
      <c r="E970" s="44" t="s">
        <v>2555</v>
      </c>
      <c r="F970" s="44" t="s">
        <v>1651</v>
      </c>
      <c r="G970" s="44" t="s">
        <v>613</v>
      </c>
      <c r="H970" s="44" t="s">
        <v>481</v>
      </c>
      <c r="I970" s="44">
        <v>0</v>
      </c>
      <c r="J970" s="45">
        <v>0</v>
      </c>
      <c r="K970" s="44">
        <v>0</v>
      </c>
      <c r="L970" s="44">
        <v>0</v>
      </c>
      <c r="M970" s="45">
        <v>0</v>
      </c>
      <c r="N970" s="45">
        <v>2.1619E-4</v>
      </c>
      <c r="O970" s="44" t="s">
        <v>5927</v>
      </c>
    </row>
    <row r="971" spans="1:15" x14ac:dyDescent="0.35">
      <c r="A971" s="44" t="s">
        <v>34</v>
      </c>
      <c r="B971" s="44" t="s">
        <v>2222</v>
      </c>
      <c r="C971" s="44" t="s">
        <v>956</v>
      </c>
      <c r="D971" s="44">
        <v>102</v>
      </c>
      <c r="E971" s="44" t="s">
        <v>2557</v>
      </c>
      <c r="F971" s="44" t="s">
        <v>1636</v>
      </c>
      <c r="G971" s="44" t="s">
        <v>613</v>
      </c>
      <c r="H971" s="44" t="s">
        <v>481</v>
      </c>
      <c r="I971" s="44">
        <v>0</v>
      </c>
      <c r="J971" s="45">
        <v>0</v>
      </c>
      <c r="K971" s="44">
        <v>0</v>
      </c>
      <c r="L971" s="44">
        <v>0</v>
      </c>
      <c r="M971" s="45">
        <v>0</v>
      </c>
      <c r="N971" s="45">
        <v>2.845E-5</v>
      </c>
      <c r="O971" s="44" t="s">
        <v>5928</v>
      </c>
    </row>
    <row r="972" spans="1:15" x14ac:dyDescent="0.35">
      <c r="A972" s="44" t="s">
        <v>34</v>
      </c>
      <c r="B972" s="44" t="s">
        <v>2222</v>
      </c>
      <c r="C972" s="44" t="s">
        <v>959</v>
      </c>
      <c r="D972" s="44">
        <v>103</v>
      </c>
      <c r="E972" s="44" t="s">
        <v>2559</v>
      </c>
      <c r="F972" s="44" t="s">
        <v>1636</v>
      </c>
      <c r="G972" s="44" t="s">
        <v>613</v>
      </c>
      <c r="H972" s="44" t="s">
        <v>481</v>
      </c>
      <c r="I972" s="44">
        <v>0</v>
      </c>
      <c r="J972" s="45">
        <v>0</v>
      </c>
      <c r="K972" s="44">
        <v>0</v>
      </c>
      <c r="L972" s="44">
        <v>0</v>
      </c>
      <c r="M972" s="45">
        <v>0</v>
      </c>
      <c r="N972" s="45">
        <v>3.129E-5</v>
      </c>
      <c r="O972" s="44" t="s">
        <v>5929</v>
      </c>
    </row>
    <row r="973" spans="1:15" x14ac:dyDescent="0.35">
      <c r="A973" s="44" t="s">
        <v>34</v>
      </c>
      <c r="B973" s="44" t="s">
        <v>2222</v>
      </c>
      <c r="C973" s="44" t="s">
        <v>962</v>
      </c>
      <c r="D973" s="44">
        <v>104</v>
      </c>
      <c r="E973" s="44" t="s">
        <v>2561</v>
      </c>
      <c r="F973" s="44" t="s">
        <v>1651</v>
      </c>
      <c r="G973" s="44" t="s">
        <v>613</v>
      </c>
      <c r="H973" s="44" t="s">
        <v>481</v>
      </c>
      <c r="I973" s="44">
        <v>0</v>
      </c>
      <c r="J973" s="45">
        <v>0</v>
      </c>
      <c r="K973" s="44">
        <v>0</v>
      </c>
      <c r="L973" s="44">
        <v>0</v>
      </c>
      <c r="M973" s="45">
        <v>0</v>
      </c>
      <c r="N973" s="45">
        <v>2.37E-5</v>
      </c>
      <c r="O973" s="44" t="s">
        <v>5930</v>
      </c>
    </row>
    <row r="974" spans="1:15" x14ac:dyDescent="0.35">
      <c r="A974" s="42" t="s">
        <v>34</v>
      </c>
      <c r="B974" s="42" t="s">
        <v>2222</v>
      </c>
      <c r="C974" s="42" t="s">
        <v>965</v>
      </c>
      <c r="D974" s="42">
        <v>107</v>
      </c>
      <c r="E974" s="42" t="s">
        <v>787</v>
      </c>
      <c r="F974" s="42" t="s">
        <v>1632</v>
      </c>
      <c r="G974" s="42" t="s">
        <v>612</v>
      </c>
      <c r="H974" s="42" t="s">
        <v>480</v>
      </c>
      <c r="I974" s="42">
        <v>0</v>
      </c>
      <c r="J974" s="43">
        <v>0</v>
      </c>
      <c r="K974" s="42">
        <v>0</v>
      </c>
      <c r="L974" s="42">
        <v>0</v>
      </c>
      <c r="M974" s="43">
        <v>0</v>
      </c>
      <c r="N974" s="43">
        <v>3.7900000000000001E-6</v>
      </c>
      <c r="O974" s="42" t="s">
        <v>5931</v>
      </c>
    </row>
    <row r="975" spans="1:15" x14ac:dyDescent="0.35">
      <c r="A975" s="42" t="s">
        <v>34</v>
      </c>
      <c r="B975" s="42" t="s">
        <v>2222</v>
      </c>
      <c r="C975" s="42" t="s">
        <v>968</v>
      </c>
      <c r="D975" s="42">
        <v>108</v>
      </c>
      <c r="E975" s="42" t="s">
        <v>2564</v>
      </c>
      <c r="F975" s="42" t="s">
        <v>1632</v>
      </c>
      <c r="G975" s="42" t="s">
        <v>612</v>
      </c>
      <c r="H975" s="42" t="s">
        <v>480</v>
      </c>
      <c r="I975" s="42">
        <v>0</v>
      </c>
      <c r="J975" s="43">
        <v>0</v>
      </c>
      <c r="K975" s="42">
        <v>0</v>
      </c>
      <c r="L975" s="42">
        <v>0</v>
      </c>
      <c r="M975" s="43">
        <v>0</v>
      </c>
      <c r="N975" s="43">
        <v>1.7070000000000001E-5</v>
      </c>
      <c r="O975" s="42" t="s">
        <v>5932</v>
      </c>
    </row>
    <row r="976" spans="1:15" x14ac:dyDescent="0.35">
      <c r="A976" s="42" t="s">
        <v>34</v>
      </c>
      <c r="B976" s="42" t="s">
        <v>2222</v>
      </c>
      <c r="C976" s="42" t="s">
        <v>971</v>
      </c>
      <c r="D976" s="42">
        <v>115</v>
      </c>
      <c r="E976" s="42" t="s">
        <v>952</v>
      </c>
      <c r="F976" s="42" t="s">
        <v>1651</v>
      </c>
      <c r="G976" s="42" t="s">
        <v>611</v>
      </c>
      <c r="H976" s="42" t="s">
        <v>480</v>
      </c>
      <c r="I976" s="42">
        <v>0</v>
      </c>
      <c r="J976" s="43">
        <v>0</v>
      </c>
      <c r="K976" s="42">
        <v>0</v>
      </c>
      <c r="L976" s="42">
        <v>0</v>
      </c>
      <c r="M976" s="43">
        <v>0</v>
      </c>
      <c r="N976" s="43">
        <v>9.5000000000000001E-7</v>
      </c>
      <c r="O976" s="42" t="s">
        <v>5933</v>
      </c>
    </row>
    <row r="977" spans="1:15" x14ac:dyDescent="0.35">
      <c r="A977" s="42" t="s">
        <v>34</v>
      </c>
      <c r="B977" s="42" t="s">
        <v>2222</v>
      </c>
      <c r="C977" s="42" t="s">
        <v>974</v>
      </c>
      <c r="D977" s="42">
        <v>116</v>
      </c>
      <c r="E977" s="42" t="s">
        <v>2567</v>
      </c>
      <c r="F977" s="42" t="s">
        <v>1651</v>
      </c>
      <c r="G977" s="42" t="s">
        <v>611</v>
      </c>
      <c r="H977" s="42" t="s">
        <v>480</v>
      </c>
      <c r="I977" s="42">
        <v>0</v>
      </c>
      <c r="J977" s="43">
        <v>0</v>
      </c>
      <c r="K977" s="42">
        <v>0</v>
      </c>
      <c r="L977" s="42">
        <v>0</v>
      </c>
      <c r="M977" s="43">
        <v>0</v>
      </c>
      <c r="N977" s="43">
        <v>6.64E-6</v>
      </c>
      <c r="O977" s="42" t="s">
        <v>5934</v>
      </c>
    </row>
    <row r="978" spans="1:15" x14ac:dyDescent="0.35">
      <c r="A978" s="42" t="s">
        <v>34</v>
      </c>
      <c r="B978" s="42" t="s">
        <v>2222</v>
      </c>
      <c r="C978" s="42" t="s">
        <v>977</v>
      </c>
      <c r="D978" s="42">
        <v>118</v>
      </c>
      <c r="E978" s="42" t="s">
        <v>2569</v>
      </c>
      <c r="F978" s="42" t="s">
        <v>1651</v>
      </c>
      <c r="G978" s="42" t="s">
        <v>611</v>
      </c>
      <c r="H978" s="42" t="s">
        <v>480</v>
      </c>
      <c r="I978" s="42">
        <v>0</v>
      </c>
      <c r="J978" s="43">
        <v>0</v>
      </c>
      <c r="K978" s="42">
        <v>0</v>
      </c>
      <c r="L978" s="42">
        <v>0</v>
      </c>
      <c r="M978" s="43">
        <v>0</v>
      </c>
      <c r="N978" s="43">
        <v>5.6899999999999997E-6</v>
      </c>
      <c r="O978" s="42" t="s">
        <v>5935</v>
      </c>
    </row>
    <row r="979" spans="1:15" x14ac:dyDescent="0.35">
      <c r="A979" s="42" t="s">
        <v>34</v>
      </c>
      <c r="B979" s="42" t="s">
        <v>2222</v>
      </c>
      <c r="C979" s="42" t="s">
        <v>980</v>
      </c>
      <c r="D979" s="42">
        <v>123</v>
      </c>
      <c r="E979" s="42" t="s">
        <v>2571</v>
      </c>
      <c r="F979" s="42" t="s">
        <v>1651</v>
      </c>
      <c r="G979" s="42" t="s">
        <v>611</v>
      </c>
      <c r="H979" s="42" t="s">
        <v>480</v>
      </c>
      <c r="I979" s="42">
        <v>0</v>
      </c>
      <c r="J979" s="43">
        <v>0</v>
      </c>
      <c r="K979" s="42">
        <v>0</v>
      </c>
      <c r="L979" s="42">
        <v>0</v>
      </c>
      <c r="M979" s="43">
        <v>0</v>
      </c>
      <c r="N979" s="43">
        <v>2.8399999999999999E-6</v>
      </c>
      <c r="O979" s="42" t="s">
        <v>5936</v>
      </c>
    </row>
    <row r="980" spans="1:15" x14ac:dyDescent="0.35">
      <c r="A980" s="42" t="s">
        <v>34</v>
      </c>
      <c r="B980" s="42" t="s">
        <v>2222</v>
      </c>
      <c r="C980" s="42" t="s">
        <v>983</v>
      </c>
      <c r="D980" s="42">
        <v>127</v>
      </c>
      <c r="E980" s="42" t="s">
        <v>811</v>
      </c>
      <c r="F980" s="42" t="s">
        <v>2573</v>
      </c>
      <c r="G980" s="42" t="s">
        <v>611</v>
      </c>
      <c r="H980" s="42" t="s">
        <v>480</v>
      </c>
      <c r="I980" s="42">
        <v>0</v>
      </c>
      <c r="J980" s="43">
        <v>0</v>
      </c>
      <c r="K980" s="42">
        <v>0</v>
      </c>
      <c r="L980" s="42">
        <v>0</v>
      </c>
      <c r="M980" s="43">
        <v>0</v>
      </c>
      <c r="N980" s="43">
        <v>1.1379999999999999E-5</v>
      </c>
      <c r="O980" s="42" t="s">
        <v>5937</v>
      </c>
    </row>
    <row r="981" spans="1:15" x14ac:dyDescent="0.35">
      <c r="A981" s="38" t="s">
        <v>34</v>
      </c>
      <c r="B981" s="38" t="s">
        <v>2222</v>
      </c>
      <c r="C981" s="38" t="s">
        <v>986</v>
      </c>
      <c r="D981" s="38">
        <v>129</v>
      </c>
      <c r="E981" s="38" t="s">
        <v>2575</v>
      </c>
      <c r="F981" s="38" t="s">
        <v>1636</v>
      </c>
      <c r="G981" s="38" t="s">
        <v>476</v>
      </c>
      <c r="H981" s="38" t="s">
        <v>476</v>
      </c>
      <c r="I981" s="38">
        <v>0</v>
      </c>
      <c r="J981" s="39">
        <v>0</v>
      </c>
      <c r="K981" s="38">
        <v>0</v>
      </c>
      <c r="L981" s="38">
        <v>0</v>
      </c>
      <c r="M981" s="39">
        <v>0</v>
      </c>
      <c r="N981" s="39">
        <v>0</v>
      </c>
      <c r="O981" s="38" t="s">
        <v>5938</v>
      </c>
    </row>
    <row r="982" spans="1:15" x14ac:dyDescent="0.35">
      <c r="A982" s="38" t="s">
        <v>34</v>
      </c>
      <c r="B982" s="38" t="s">
        <v>2222</v>
      </c>
      <c r="C982" s="38" t="s">
        <v>989</v>
      </c>
      <c r="D982" s="38">
        <v>130</v>
      </c>
      <c r="E982" s="38" t="s">
        <v>961</v>
      </c>
      <c r="F982" s="38" t="s">
        <v>1636</v>
      </c>
      <c r="G982" s="38" t="s">
        <v>476</v>
      </c>
      <c r="H982" s="38" t="s">
        <v>476</v>
      </c>
      <c r="I982" s="38">
        <v>0</v>
      </c>
      <c r="J982" s="39">
        <v>0</v>
      </c>
      <c r="K982" s="38">
        <v>0</v>
      </c>
      <c r="L982" s="38">
        <v>0</v>
      </c>
      <c r="M982" s="39">
        <v>0</v>
      </c>
      <c r="N982" s="39">
        <v>2.8399999999999999E-6</v>
      </c>
      <c r="O982" s="38" t="s">
        <v>5939</v>
      </c>
    </row>
    <row r="983" spans="1:15" x14ac:dyDescent="0.35">
      <c r="A983" s="38" t="s">
        <v>34</v>
      </c>
      <c r="B983" s="38" t="s">
        <v>2222</v>
      </c>
      <c r="C983" s="38" t="s">
        <v>992</v>
      </c>
      <c r="D983" s="38">
        <v>131</v>
      </c>
      <c r="E983" s="38" t="s">
        <v>757</v>
      </c>
      <c r="F983" s="38" t="s">
        <v>1636</v>
      </c>
      <c r="G983" s="38" t="s">
        <v>476</v>
      </c>
      <c r="H983" s="38" t="s">
        <v>476</v>
      </c>
      <c r="I983" s="38">
        <v>0</v>
      </c>
      <c r="J983" s="39">
        <v>0</v>
      </c>
      <c r="K983" s="38">
        <v>0</v>
      </c>
      <c r="L983" s="38">
        <v>0</v>
      </c>
      <c r="M983" s="39">
        <v>0</v>
      </c>
      <c r="N983" s="39">
        <v>8.5299999999999996E-6</v>
      </c>
      <c r="O983" s="38" t="s">
        <v>5940</v>
      </c>
    </row>
    <row r="984" spans="1:15" x14ac:dyDescent="0.35">
      <c r="A984" s="38" t="s">
        <v>34</v>
      </c>
      <c r="B984" s="38" t="s">
        <v>2222</v>
      </c>
      <c r="C984" s="38" t="s">
        <v>995</v>
      </c>
      <c r="D984" s="38">
        <v>135</v>
      </c>
      <c r="E984" s="38" t="s">
        <v>1006</v>
      </c>
      <c r="F984" s="38" t="s">
        <v>1636</v>
      </c>
      <c r="G984" s="38" t="s">
        <v>476</v>
      </c>
      <c r="H984" s="38" t="s">
        <v>476</v>
      </c>
      <c r="I984" s="38">
        <v>0</v>
      </c>
      <c r="J984" s="39">
        <v>0</v>
      </c>
      <c r="K984" s="38">
        <v>0</v>
      </c>
      <c r="L984" s="38">
        <v>0</v>
      </c>
      <c r="M984" s="39">
        <v>0</v>
      </c>
      <c r="N984" s="39">
        <v>0</v>
      </c>
      <c r="O984" s="38" t="s">
        <v>5941</v>
      </c>
    </row>
    <row r="985" spans="1:15" x14ac:dyDescent="0.35">
      <c r="A985" s="38" t="s">
        <v>34</v>
      </c>
      <c r="B985" s="38" t="s">
        <v>2222</v>
      </c>
      <c r="C985" s="38" t="s">
        <v>998</v>
      </c>
      <c r="D985" s="38">
        <v>136</v>
      </c>
      <c r="E985" s="38" t="s">
        <v>1030</v>
      </c>
      <c r="F985" s="38" t="s">
        <v>1636</v>
      </c>
      <c r="G985" s="38" t="s">
        <v>476</v>
      </c>
      <c r="H985" s="38" t="s">
        <v>476</v>
      </c>
      <c r="I985" s="38">
        <v>0</v>
      </c>
      <c r="J985" s="39">
        <v>0</v>
      </c>
      <c r="K985" s="38">
        <v>0</v>
      </c>
      <c r="L985" s="38">
        <v>0</v>
      </c>
      <c r="M985" s="39">
        <v>0</v>
      </c>
      <c r="N985" s="39">
        <v>1.9E-6</v>
      </c>
      <c r="O985" s="38" t="s">
        <v>5942</v>
      </c>
    </row>
    <row r="986" spans="1:15" x14ac:dyDescent="0.35">
      <c r="A986" s="38" t="s">
        <v>34</v>
      </c>
      <c r="B986" s="38" t="s">
        <v>2222</v>
      </c>
      <c r="C986" s="38" t="s">
        <v>1001</v>
      </c>
      <c r="D986" s="38">
        <v>137</v>
      </c>
      <c r="E986" s="38" t="s">
        <v>2581</v>
      </c>
      <c r="F986" s="38" t="s">
        <v>1636</v>
      </c>
      <c r="G986" s="38" t="s">
        <v>476</v>
      </c>
      <c r="H986" s="38" t="s">
        <v>476</v>
      </c>
      <c r="I986" s="38">
        <v>0</v>
      </c>
      <c r="J986" s="39">
        <v>0</v>
      </c>
      <c r="K986" s="38">
        <v>0</v>
      </c>
      <c r="L986" s="38">
        <v>0</v>
      </c>
      <c r="M986" s="39">
        <v>0</v>
      </c>
      <c r="N986" s="39">
        <v>0</v>
      </c>
      <c r="O986" s="38" t="s">
        <v>5943</v>
      </c>
    </row>
    <row r="987" spans="1:15" x14ac:dyDescent="0.35">
      <c r="A987" s="38" t="s">
        <v>34</v>
      </c>
      <c r="B987" s="38" t="s">
        <v>2222</v>
      </c>
      <c r="C987" s="38" t="s">
        <v>1004</v>
      </c>
      <c r="D987" s="38">
        <v>138</v>
      </c>
      <c r="E987" s="38" t="s">
        <v>1036</v>
      </c>
      <c r="F987" s="38" t="s">
        <v>1636</v>
      </c>
      <c r="G987" s="38" t="s">
        <v>476</v>
      </c>
      <c r="H987" s="38" t="s">
        <v>476</v>
      </c>
      <c r="I987" s="38">
        <v>0</v>
      </c>
      <c r="J987" s="39">
        <v>0</v>
      </c>
      <c r="K987" s="38">
        <v>0</v>
      </c>
      <c r="L987" s="38">
        <v>0</v>
      </c>
      <c r="M987" s="39">
        <v>0</v>
      </c>
      <c r="N987" s="39">
        <v>9.5000000000000001E-7</v>
      </c>
      <c r="O987" s="38" t="s">
        <v>5944</v>
      </c>
    </row>
    <row r="988" spans="1:15" x14ac:dyDescent="0.35">
      <c r="A988" s="38" t="s">
        <v>34</v>
      </c>
      <c r="B988" s="38" t="s">
        <v>2222</v>
      </c>
      <c r="C988" s="38" t="s">
        <v>1007</v>
      </c>
      <c r="D988" s="38">
        <v>139</v>
      </c>
      <c r="E988" s="38" t="s">
        <v>1039</v>
      </c>
      <c r="F988" s="38" t="s">
        <v>1636</v>
      </c>
      <c r="G988" s="38" t="s">
        <v>476</v>
      </c>
      <c r="H988" s="38" t="s">
        <v>476</v>
      </c>
      <c r="I988" s="38">
        <v>0</v>
      </c>
      <c r="J988" s="39">
        <v>0</v>
      </c>
      <c r="K988" s="38">
        <v>0</v>
      </c>
      <c r="L988" s="38">
        <v>0</v>
      </c>
      <c r="M988" s="39">
        <v>0</v>
      </c>
      <c r="N988" s="39">
        <v>6.64E-6</v>
      </c>
      <c r="O988" s="38" t="s">
        <v>5945</v>
      </c>
    </row>
    <row r="989" spans="1:15" x14ac:dyDescent="0.35">
      <c r="A989" s="38" t="s">
        <v>34</v>
      </c>
      <c r="B989" s="38" t="s">
        <v>2222</v>
      </c>
      <c r="C989" s="38" t="s">
        <v>1010</v>
      </c>
      <c r="D989" s="38">
        <v>141</v>
      </c>
      <c r="E989" s="38" t="s">
        <v>2585</v>
      </c>
      <c r="F989" s="38" t="s">
        <v>1636</v>
      </c>
      <c r="G989" s="38" t="s">
        <v>476</v>
      </c>
      <c r="H989" s="38" t="s">
        <v>476</v>
      </c>
      <c r="I989" s="38">
        <v>0</v>
      </c>
      <c r="J989" s="39">
        <v>0</v>
      </c>
      <c r="K989" s="38">
        <v>0</v>
      </c>
      <c r="L989" s="38">
        <v>0</v>
      </c>
      <c r="M989" s="39">
        <v>0</v>
      </c>
      <c r="N989" s="39">
        <v>2.8399999999999999E-6</v>
      </c>
      <c r="O989" s="38" t="s">
        <v>5946</v>
      </c>
    </row>
    <row r="990" spans="1:15" x14ac:dyDescent="0.35">
      <c r="A990" s="38" t="s">
        <v>34</v>
      </c>
      <c r="B990" s="38" t="s">
        <v>2222</v>
      </c>
      <c r="C990" s="38" t="s">
        <v>1013</v>
      </c>
      <c r="D990" s="38">
        <v>142</v>
      </c>
      <c r="E990" s="38" t="s">
        <v>997</v>
      </c>
      <c r="F990" s="38" t="s">
        <v>1636</v>
      </c>
      <c r="G990" s="38" t="s">
        <v>476</v>
      </c>
      <c r="H990" s="38" t="s">
        <v>476</v>
      </c>
      <c r="I990" s="38">
        <v>0</v>
      </c>
      <c r="J990" s="39">
        <v>0</v>
      </c>
      <c r="K990" s="38">
        <v>0</v>
      </c>
      <c r="L990" s="38">
        <v>0</v>
      </c>
      <c r="M990" s="39">
        <v>0</v>
      </c>
      <c r="N990" s="39">
        <v>9.5000000000000001E-7</v>
      </c>
      <c r="O990" s="38" t="s">
        <v>5947</v>
      </c>
    </row>
    <row r="991" spans="1:15" x14ac:dyDescent="0.35">
      <c r="A991" s="38" t="s">
        <v>34</v>
      </c>
      <c r="B991" s="38" t="s">
        <v>2222</v>
      </c>
      <c r="C991" s="38" t="s">
        <v>1016</v>
      </c>
      <c r="D991" s="38">
        <v>143</v>
      </c>
      <c r="E991" s="38" t="s">
        <v>994</v>
      </c>
      <c r="F991" s="38" t="s">
        <v>1636</v>
      </c>
      <c r="G991" s="38" t="s">
        <v>476</v>
      </c>
      <c r="H991" s="38" t="s">
        <v>476</v>
      </c>
      <c r="I991" s="38">
        <v>0</v>
      </c>
      <c r="J991" s="39">
        <v>0</v>
      </c>
      <c r="K991" s="38">
        <v>0</v>
      </c>
      <c r="L991" s="38">
        <v>0</v>
      </c>
      <c r="M991" s="39">
        <v>0</v>
      </c>
      <c r="N991" s="39">
        <v>0</v>
      </c>
      <c r="O991" s="38" t="s">
        <v>5948</v>
      </c>
    </row>
    <row r="992" spans="1:15" x14ac:dyDescent="0.35">
      <c r="A992" s="38" t="s">
        <v>34</v>
      </c>
      <c r="B992" s="38" t="s">
        <v>2222</v>
      </c>
      <c r="C992" s="38" t="s">
        <v>1019</v>
      </c>
      <c r="D992" s="38">
        <v>145</v>
      </c>
      <c r="E992" s="38" t="s">
        <v>2589</v>
      </c>
      <c r="F992" s="38" t="s">
        <v>1636</v>
      </c>
      <c r="G992" s="38" t="s">
        <v>476</v>
      </c>
      <c r="H992" s="38" t="s">
        <v>476</v>
      </c>
      <c r="I992" s="38">
        <v>0</v>
      </c>
      <c r="J992" s="39">
        <v>0</v>
      </c>
      <c r="K992" s="38">
        <v>0</v>
      </c>
      <c r="L992" s="38">
        <v>0</v>
      </c>
      <c r="M992" s="39">
        <v>0</v>
      </c>
      <c r="N992" s="39">
        <v>0</v>
      </c>
      <c r="O992" s="38" t="s">
        <v>5949</v>
      </c>
    </row>
    <row r="993" spans="1:15" x14ac:dyDescent="0.35">
      <c r="A993" s="38" t="s">
        <v>34</v>
      </c>
      <c r="B993" s="38" t="s">
        <v>2222</v>
      </c>
      <c r="C993" s="38" t="s">
        <v>1022</v>
      </c>
      <c r="D993" s="38">
        <v>146</v>
      </c>
      <c r="E993" s="38" t="s">
        <v>2591</v>
      </c>
      <c r="F993" s="38" t="s">
        <v>1636</v>
      </c>
      <c r="G993" s="38" t="s">
        <v>476</v>
      </c>
      <c r="H993" s="38" t="s">
        <v>476</v>
      </c>
      <c r="I993" s="38">
        <v>0</v>
      </c>
      <c r="J993" s="39">
        <v>0</v>
      </c>
      <c r="K993" s="38">
        <v>0</v>
      </c>
      <c r="L993" s="38">
        <v>0</v>
      </c>
      <c r="M993" s="39">
        <v>0</v>
      </c>
      <c r="N993" s="39">
        <v>0</v>
      </c>
      <c r="O993" s="38" t="s">
        <v>5950</v>
      </c>
    </row>
    <row r="994" spans="1:15" x14ac:dyDescent="0.35">
      <c r="A994" s="38" t="s">
        <v>34</v>
      </c>
      <c r="B994" s="38" t="s">
        <v>2222</v>
      </c>
      <c r="C994" s="38" t="s">
        <v>1025</v>
      </c>
      <c r="D994" s="38">
        <v>147</v>
      </c>
      <c r="E994" s="38" t="s">
        <v>2593</v>
      </c>
      <c r="F994" s="38" t="s">
        <v>1636</v>
      </c>
      <c r="G994" s="38" t="s">
        <v>476</v>
      </c>
      <c r="H994" s="38" t="s">
        <v>476</v>
      </c>
      <c r="I994" s="38">
        <v>0</v>
      </c>
      <c r="J994" s="39">
        <v>0</v>
      </c>
      <c r="K994" s="38">
        <v>0</v>
      </c>
      <c r="L994" s="38">
        <v>0</v>
      </c>
      <c r="M994" s="39">
        <v>0</v>
      </c>
      <c r="N994" s="39">
        <v>0</v>
      </c>
      <c r="O994" s="38" t="s">
        <v>5951</v>
      </c>
    </row>
    <row r="995" spans="1:15" x14ac:dyDescent="0.35">
      <c r="A995" s="38" t="s">
        <v>34</v>
      </c>
      <c r="B995" s="38" t="s">
        <v>2222</v>
      </c>
      <c r="C995" s="38" t="s">
        <v>1028</v>
      </c>
      <c r="D995" s="38">
        <v>148</v>
      </c>
      <c r="E995" s="38" t="s">
        <v>2595</v>
      </c>
      <c r="F995" s="38" t="s">
        <v>1636</v>
      </c>
      <c r="G995" s="38" t="s">
        <v>476</v>
      </c>
      <c r="H995" s="38" t="s">
        <v>476</v>
      </c>
      <c r="I995" s="38">
        <v>0</v>
      </c>
      <c r="J995" s="39">
        <v>0</v>
      </c>
      <c r="K995" s="38">
        <v>0</v>
      </c>
      <c r="L995" s="38">
        <v>0</v>
      </c>
      <c r="M995" s="39">
        <v>0</v>
      </c>
      <c r="N995" s="39">
        <v>0</v>
      </c>
      <c r="O995" s="38" t="s">
        <v>5952</v>
      </c>
    </row>
    <row r="996" spans="1:15" x14ac:dyDescent="0.35">
      <c r="A996" s="38" t="s">
        <v>34</v>
      </c>
      <c r="B996" s="38" t="s">
        <v>2222</v>
      </c>
      <c r="C996" s="38" t="s">
        <v>1031</v>
      </c>
      <c r="D996" s="38">
        <v>150</v>
      </c>
      <c r="E996" s="38" t="s">
        <v>970</v>
      </c>
      <c r="F996" s="38" t="s">
        <v>1636</v>
      </c>
      <c r="G996" s="38" t="s">
        <v>476</v>
      </c>
      <c r="H996" s="38" t="s">
        <v>476</v>
      </c>
      <c r="I996" s="38">
        <v>0</v>
      </c>
      <c r="J996" s="39">
        <v>0</v>
      </c>
      <c r="K996" s="38">
        <v>0</v>
      </c>
      <c r="L996" s="38">
        <v>0</v>
      </c>
      <c r="M996" s="39">
        <v>0</v>
      </c>
      <c r="N996" s="39">
        <v>9.5000000000000001E-7</v>
      </c>
      <c r="O996" s="38" t="s">
        <v>5953</v>
      </c>
    </row>
    <row r="997" spans="1:15" x14ac:dyDescent="0.35">
      <c r="A997" s="38" t="s">
        <v>34</v>
      </c>
      <c r="B997" s="38" t="s">
        <v>2222</v>
      </c>
      <c r="C997" s="38" t="s">
        <v>1034</v>
      </c>
      <c r="D997" s="38">
        <v>152</v>
      </c>
      <c r="E997" s="38" t="s">
        <v>2598</v>
      </c>
      <c r="F997" s="38" t="s">
        <v>1636</v>
      </c>
      <c r="G997" s="38" t="s">
        <v>476</v>
      </c>
      <c r="H997" s="38" t="s">
        <v>476</v>
      </c>
      <c r="I997" s="38">
        <v>0</v>
      </c>
      <c r="J997" s="39">
        <v>0</v>
      </c>
      <c r="K997" s="38">
        <v>0</v>
      </c>
      <c r="L997" s="38">
        <v>0</v>
      </c>
      <c r="M997" s="39">
        <v>0</v>
      </c>
      <c r="N997" s="39">
        <v>9.5000000000000001E-7</v>
      </c>
      <c r="O997" s="38" t="s">
        <v>5954</v>
      </c>
    </row>
    <row r="998" spans="1:15" x14ac:dyDescent="0.35">
      <c r="A998" s="38" t="s">
        <v>34</v>
      </c>
      <c r="B998" s="38" t="s">
        <v>2222</v>
      </c>
      <c r="C998" s="38" t="s">
        <v>1037</v>
      </c>
      <c r="D998" s="38">
        <v>155</v>
      </c>
      <c r="E998" s="38" t="s">
        <v>1063</v>
      </c>
      <c r="F998" s="38" t="s">
        <v>1636</v>
      </c>
      <c r="G998" s="38" t="s">
        <v>476</v>
      </c>
      <c r="H998" s="38" t="s">
        <v>476</v>
      </c>
      <c r="I998" s="38">
        <v>0</v>
      </c>
      <c r="J998" s="39">
        <v>0</v>
      </c>
      <c r="K998" s="38">
        <v>0</v>
      </c>
      <c r="L998" s="38">
        <v>0</v>
      </c>
      <c r="M998" s="39">
        <v>0</v>
      </c>
      <c r="N998" s="39">
        <v>0</v>
      </c>
      <c r="O998" s="38" t="s">
        <v>5955</v>
      </c>
    </row>
    <row r="999" spans="1:15" x14ac:dyDescent="0.35">
      <c r="A999" s="38" t="s">
        <v>34</v>
      </c>
      <c r="B999" s="38" t="s">
        <v>2222</v>
      </c>
      <c r="C999" s="38" t="s">
        <v>1040</v>
      </c>
      <c r="D999" s="38">
        <v>156</v>
      </c>
      <c r="E999" s="38" t="s">
        <v>2601</v>
      </c>
      <c r="F999" s="38" t="s">
        <v>1636</v>
      </c>
      <c r="G999" s="38" t="s">
        <v>476</v>
      </c>
      <c r="H999" s="38" t="s">
        <v>476</v>
      </c>
      <c r="I999" s="38">
        <v>0</v>
      </c>
      <c r="J999" s="39">
        <v>0</v>
      </c>
      <c r="K999" s="38">
        <v>0</v>
      </c>
      <c r="L999" s="38">
        <v>0</v>
      </c>
      <c r="M999" s="39">
        <v>0</v>
      </c>
      <c r="N999" s="39">
        <v>0</v>
      </c>
      <c r="O999" s="38" t="s">
        <v>5956</v>
      </c>
    </row>
    <row r="1000" spans="1:15" x14ac:dyDescent="0.35">
      <c r="A1000" s="38" t="s">
        <v>34</v>
      </c>
      <c r="B1000" s="38" t="s">
        <v>2222</v>
      </c>
      <c r="C1000" s="38" t="s">
        <v>1043</v>
      </c>
      <c r="D1000" s="38">
        <v>157</v>
      </c>
      <c r="E1000" s="38" t="s">
        <v>2603</v>
      </c>
      <c r="F1000" s="38" t="s">
        <v>1636</v>
      </c>
      <c r="G1000" s="38" t="s">
        <v>476</v>
      </c>
      <c r="H1000" s="38" t="s">
        <v>476</v>
      </c>
      <c r="I1000" s="38">
        <v>0</v>
      </c>
      <c r="J1000" s="39">
        <v>0</v>
      </c>
      <c r="K1000" s="38">
        <v>0</v>
      </c>
      <c r="L1000" s="38">
        <v>0</v>
      </c>
      <c r="M1000" s="39">
        <v>0</v>
      </c>
      <c r="N1000" s="39">
        <v>0</v>
      </c>
      <c r="O1000" s="38" t="s">
        <v>5957</v>
      </c>
    </row>
    <row r="1001" spans="1:15" x14ac:dyDescent="0.35">
      <c r="A1001" s="38" t="s">
        <v>34</v>
      </c>
      <c r="B1001" s="38" t="s">
        <v>2222</v>
      </c>
      <c r="C1001" s="38" t="s">
        <v>1046</v>
      </c>
      <c r="D1001" s="38">
        <v>158</v>
      </c>
      <c r="E1001" s="38" t="s">
        <v>2605</v>
      </c>
      <c r="F1001" s="38" t="s">
        <v>1636</v>
      </c>
      <c r="G1001" s="38" t="s">
        <v>476</v>
      </c>
      <c r="H1001" s="38" t="s">
        <v>476</v>
      </c>
      <c r="I1001" s="38">
        <v>0</v>
      </c>
      <c r="J1001" s="39">
        <v>0</v>
      </c>
      <c r="K1001" s="38">
        <v>0</v>
      </c>
      <c r="L1001" s="38">
        <v>0</v>
      </c>
      <c r="M1001" s="39">
        <v>0</v>
      </c>
      <c r="N1001" s="39">
        <v>0</v>
      </c>
      <c r="O1001" s="38" t="s">
        <v>5958</v>
      </c>
    </row>
    <row r="1002" spans="1:15" x14ac:dyDescent="0.35">
      <c r="A1002" s="38" t="s">
        <v>34</v>
      </c>
      <c r="B1002" s="38" t="s">
        <v>2222</v>
      </c>
      <c r="C1002" s="38" t="s">
        <v>1049</v>
      </c>
      <c r="D1002" s="38">
        <v>159</v>
      </c>
      <c r="E1002" s="38" t="s">
        <v>2607</v>
      </c>
      <c r="F1002" s="38" t="s">
        <v>1636</v>
      </c>
      <c r="G1002" s="38" t="s">
        <v>476</v>
      </c>
      <c r="H1002" s="38" t="s">
        <v>476</v>
      </c>
      <c r="I1002" s="38">
        <v>0</v>
      </c>
      <c r="J1002" s="39">
        <v>0</v>
      </c>
      <c r="K1002" s="38">
        <v>0</v>
      </c>
      <c r="L1002" s="38">
        <v>0</v>
      </c>
      <c r="M1002" s="39">
        <v>0</v>
      </c>
      <c r="N1002" s="39">
        <v>0</v>
      </c>
      <c r="O1002" s="38" t="s">
        <v>5959</v>
      </c>
    </row>
    <row r="1003" spans="1:15" x14ac:dyDescent="0.35">
      <c r="A1003" s="38" t="s">
        <v>34</v>
      </c>
      <c r="B1003" s="38" t="s">
        <v>2222</v>
      </c>
      <c r="C1003" s="38" t="s">
        <v>1052</v>
      </c>
      <c r="D1003" s="38">
        <v>160</v>
      </c>
      <c r="E1003" s="38" t="s">
        <v>973</v>
      </c>
      <c r="F1003" s="38" t="s">
        <v>1636</v>
      </c>
      <c r="G1003" s="38" t="s">
        <v>476</v>
      </c>
      <c r="H1003" s="38" t="s">
        <v>476</v>
      </c>
      <c r="I1003" s="38">
        <v>0</v>
      </c>
      <c r="J1003" s="39">
        <v>0</v>
      </c>
      <c r="K1003" s="38">
        <v>0</v>
      </c>
      <c r="L1003" s="38">
        <v>0</v>
      </c>
      <c r="M1003" s="39">
        <v>0</v>
      </c>
      <c r="N1003" s="39">
        <v>9.4800000000000007E-6</v>
      </c>
      <c r="O1003" s="38" t="s">
        <v>5960</v>
      </c>
    </row>
    <row r="1004" spans="1:15" x14ac:dyDescent="0.35">
      <c r="A1004" s="38" t="s">
        <v>34</v>
      </c>
      <c r="B1004" s="38" t="s">
        <v>2222</v>
      </c>
      <c r="C1004" s="38" t="s">
        <v>1055</v>
      </c>
      <c r="D1004" s="38">
        <v>161</v>
      </c>
      <c r="E1004" s="38" t="s">
        <v>859</v>
      </c>
      <c r="F1004" s="38" t="s">
        <v>1636</v>
      </c>
      <c r="G1004" s="38" t="s">
        <v>476</v>
      </c>
      <c r="H1004" s="38" t="s">
        <v>476</v>
      </c>
      <c r="I1004" s="38">
        <v>0</v>
      </c>
      <c r="J1004" s="39">
        <v>0</v>
      </c>
      <c r="K1004" s="38">
        <v>0</v>
      </c>
      <c r="L1004" s="38">
        <v>0</v>
      </c>
      <c r="M1004" s="39">
        <v>0</v>
      </c>
      <c r="N1004" s="39">
        <v>3.7900000000000001E-6</v>
      </c>
      <c r="O1004" s="38" t="s">
        <v>5961</v>
      </c>
    </row>
    <row r="1005" spans="1:15" x14ac:dyDescent="0.35">
      <c r="A1005" s="38" t="s">
        <v>34</v>
      </c>
      <c r="B1005" s="38" t="s">
        <v>2222</v>
      </c>
      <c r="C1005" s="38" t="s">
        <v>1058</v>
      </c>
      <c r="D1005" s="38">
        <v>163</v>
      </c>
      <c r="E1005" s="38" t="s">
        <v>1057</v>
      </c>
      <c r="F1005" s="38" t="s">
        <v>1636</v>
      </c>
      <c r="G1005" s="38" t="s">
        <v>476</v>
      </c>
      <c r="H1005" s="38" t="s">
        <v>476</v>
      </c>
      <c r="I1005" s="38">
        <v>0</v>
      </c>
      <c r="J1005" s="39">
        <v>0</v>
      </c>
      <c r="K1005" s="38">
        <v>0</v>
      </c>
      <c r="L1005" s="38">
        <v>0</v>
      </c>
      <c r="M1005" s="39">
        <v>0</v>
      </c>
      <c r="N1005" s="39">
        <v>2.8399999999999999E-6</v>
      </c>
      <c r="O1005" s="38" t="s">
        <v>5962</v>
      </c>
    </row>
    <row r="1006" spans="1:15" x14ac:dyDescent="0.35">
      <c r="A1006" s="38" t="s">
        <v>34</v>
      </c>
      <c r="B1006" s="38" t="s">
        <v>2222</v>
      </c>
      <c r="C1006" s="38" t="s">
        <v>1061</v>
      </c>
      <c r="D1006" s="38">
        <v>164</v>
      </c>
      <c r="E1006" s="38" t="s">
        <v>1000</v>
      </c>
      <c r="F1006" s="38" t="s">
        <v>1636</v>
      </c>
      <c r="G1006" s="38" t="s">
        <v>476</v>
      </c>
      <c r="H1006" s="38" t="s">
        <v>476</v>
      </c>
      <c r="I1006" s="38">
        <v>0</v>
      </c>
      <c r="J1006" s="39">
        <v>0</v>
      </c>
      <c r="K1006" s="38">
        <v>0</v>
      </c>
      <c r="L1006" s="38">
        <v>0</v>
      </c>
      <c r="M1006" s="39">
        <v>0</v>
      </c>
      <c r="N1006" s="39">
        <v>9.5000000000000001E-7</v>
      </c>
      <c r="O1006" s="38" t="s">
        <v>5963</v>
      </c>
    </row>
    <row r="1007" spans="1:15" x14ac:dyDescent="0.35">
      <c r="A1007" s="38" t="s">
        <v>34</v>
      </c>
      <c r="B1007" s="38" t="s">
        <v>2222</v>
      </c>
      <c r="C1007" s="38" t="s">
        <v>1064</v>
      </c>
      <c r="D1007" s="38">
        <v>165</v>
      </c>
      <c r="E1007" s="38" t="s">
        <v>1009</v>
      </c>
      <c r="F1007" s="38" t="s">
        <v>1636</v>
      </c>
      <c r="G1007" s="38" t="s">
        <v>476</v>
      </c>
      <c r="H1007" s="38" t="s">
        <v>476</v>
      </c>
      <c r="I1007" s="38">
        <v>0</v>
      </c>
      <c r="J1007" s="39">
        <v>0</v>
      </c>
      <c r="K1007" s="38">
        <v>0</v>
      </c>
      <c r="L1007" s="38">
        <v>0</v>
      </c>
      <c r="M1007" s="39">
        <v>0</v>
      </c>
      <c r="N1007" s="39">
        <v>0</v>
      </c>
      <c r="O1007" s="38" t="s">
        <v>5964</v>
      </c>
    </row>
    <row r="1008" spans="1:15" x14ac:dyDescent="0.35">
      <c r="A1008" s="38" t="s">
        <v>34</v>
      </c>
      <c r="B1008" s="38" t="s">
        <v>2222</v>
      </c>
      <c r="C1008" s="38" t="s">
        <v>1067</v>
      </c>
      <c r="D1008" s="38">
        <v>167</v>
      </c>
      <c r="E1008" s="38" t="s">
        <v>796</v>
      </c>
      <c r="F1008" s="38" t="s">
        <v>1636</v>
      </c>
      <c r="G1008" s="38" t="s">
        <v>476</v>
      </c>
      <c r="H1008" s="38" t="s">
        <v>476</v>
      </c>
      <c r="I1008" s="38">
        <v>0</v>
      </c>
      <c r="J1008" s="39">
        <v>0</v>
      </c>
      <c r="K1008" s="38">
        <v>0</v>
      </c>
      <c r="L1008" s="38">
        <v>0</v>
      </c>
      <c r="M1008" s="39">
        <v>0</v>
      </c>
      <c r="N1008" s="39">
        <v>0</v>
      </c>
      <c r="O1008" s="38" t="s">
        <v>5965</v>
      </c>
    </row>
    <row r="1009" spans="1:15" x14ac:dyDescent="0.35">
      <c r="A1009" s="38" t="s">
        <v>34</v>
      </c>
      <c r="B1009" s="38" t="s">
        <v>2222</v>
      </c>
      <c r="C1009" s="38" t="s">
        <v>1070</v>
      </c>
      <c r="D1009" s="38">
        <v>168</v>
      </c>
      <c r="E1009" s="38" t="s">
        <v>701</v>
      </c>
      <c r="F1009" s="38" t="s">
        <v>1636</v>
      </c>
      <c r="G1009" s="38" t="s">
        <v>476</v>
      </c>
      <c r="H1009" s="38" t="s">
        <v>476</v>
      </c>
      <c r="I1009" s="38">
        <v>0</v>
      </c>
      <c r="J1009" s="39">
        <v>0</v>
      </c>
      <c r="K1009" s="38">
        <v>0</v>
      </c>
      <c r="L1009" s="38">
        <v>0</v>
      </c>
      <c r="M1009" s="39">
        <v>0</v>
      </c>
      <c r="N1009" s="39">
        <v>3.7900000000000001E-6</v>
      </c>
      <c r="O1009" s="38" t="s">
        <v>5966</v>
      </c>
    </row>
    <row r="1010" spans="1:15" x14ac:dyDescent="0.35">
      <c r="A1010" s="38" t="s">
        <v>34</v>
      </c>
      <c r="B1010" s="38" t="s">
        <v>2222</v>
      </c>
      <c r="C1010" s="38" t="s">
        <v>1073</v>
      </c>
      <c r="D1010" s="38">
        <v>170</v>
      </c>
      <c r="E1010" s="38" t="s">
        <v>1399</v>
      </c>
      <c r="F1010" s="38" t="s">
        <v>1636</v>
      </c>
      <c r="G1010" s="38" t="s">
        <v>596</v>
      </c>
      <c r="H1010" s="38" t="s">
        <v>472</v>
      </c>
      <c r="I1010" s="38">
        <v>0</v>
      </c>
      <c r="J1010" s="39">
        <v>0</v>
      </c>
      <c r="K1010" s="38">
        <v>0</v>
      </c>
      <c r="L1010" s="38">
        <v>0</v>
      </c>
      <c r="M1010" s="39">
        <v>0</v>
      </c>
      <c r="N1010" s="39">
        <v>0</v>
      </c>
      <c r="O1010" s="38" t="s">
        <v>5967</v>
      </c>
    </row>
    <row r="1011" spans="1:15" x14ac:dyDescent="0.35">
      <c r="A1011" s="38" t="s">
        <v>34</v>
      </c>
      <c r="B1011" s="38" t="s">
        <v>2222</v>
      </c>
      <c r="C1011" s="38" t="s">
        <v>1076</v>
      </c>
      <c r="D1011" s="38">
        <v>171</v>
      </c>
      <c r="E1011" s="38" t="s">
        <v>2521</v>
      </c>
      <c r="F1011" s="38" t="s">
        <v>1636</v>
      </c>
      <c r="G1011" s="38" t="s">
        <v>596</v>
      </c>
      <c r="H1011" s="38" t="s">
        <v>472</v>
      </c>
      <c r="I1011" s="38">
        <v>0</v>
      </c>
      <c r="J1011" s="39">
        <v>0</v>
      </c>
      <c r="K1011" s="38">
        <v>0</v>
      </c>
      <c r="L1011" s="38">
        <v>0</v>
      </c>
      <c r="M1011" s="39">
        <v>0</v>
      </c>
      <c r="N1011" s="39">
        <v>0</v>
      </c>
      <c r="O1011" s="38" t="s">
        <v>5968</v>
      </c>
    </row>
    <row r="1012" spans="1:15" x14ac:dyDescent="0.35">
      <c r="A1012" s="38" t="s">
        <v>34</v>
      </c>
      <c r="B1012" s="38" t="s">
        <v>2222</v>
      </c>
      <c r="C1012" s="38" t="s">
        <v>1079</v>
      </c>
      <c r="D1012" s="38">
        <v>172</v>
      </c>
      <c r="E1012" s="38" t="s">
        <v>1258</v>
      </c>
      <c r="F1012" s="38" t="s">
        <v>1636</v>
      </c>
      <c r="G1012" s="38" t="s">
        <v>596</v>
      </c>
      <c r="H1012" s="38" t="s">
        <v>472</v>
      </c>
      <c r="I1012" s="38">
        <v>0</v>
      </c>
      <c r="J1012" s="39">
        <v>0</v>
      </c>
      <c r="K1012" s="38">
        <v>0</v>
      </c>
      <c r="L1012" s="38">
        <v>0</v>
      </c>
      <c r="M1012" s="39">
        <v>0</v>
      </c>
      <c r="N1012" s="39">
        <v>9.5000000000000001E-7</v>
      </c>
      <c r="O1012" s="38" t="s">
        <v>5969</v>
      </c>
    </row>
    <row r="1013" spans="1:15" x14ac:dyDescent="0.35">
      <c r="A1013" s="38" t="s">
        <v>34</v>
      </c>
      <c r="B1013" s="38" t="s">
        <v>2222</v>
      </c>
      <c r="C1013" s="38" t="s">
        <v>1082</v>
      </c>
      <c r="D1013" s="38">
        <v>174</v>
      </c>
      <c r="E1013" s="38" t="s">
        <v>1336</v>
      </c>
      <c r="F1013" s="38" t="s">
        <v>1636</v>
      </c>
      <c r="G1013" s="38" t="s">
        <v>596</v>
      </c>
      <c r="H1013" s="38" t="s">
        <v>472</v>
      </c>
      <c r="I1013" s="38">
        <v>0</v>
      </c>
      <c r="J1013" s="39">
        <v>0</v>
      </c>
      <c r="K1013" s="38">
        <v>0</v>
      </c>
      <c r="L1013" s="38">
        <v>0</v>
      </c>
      <c r="M1013" s="39">
        <v>0</v>
      </c>
      <c r="N1013" s="39">
        <v>0</v>
      </c>
      <c r="O1013" s="38" t="s">
        <v>5970</v>
      </c>
    </row>
    <row r="1014" spans="1:15" x14ac:dyDescent="0.35">
      <c r="A1014" s="38" t="s">
        <v>34</v>
      </c>
      <c r="B1014" s="38" t="s">
        <v>2222</v>
      </c>
      <c r="C1014" s="38" t="s">
        <v>1085</v>
      </c>
      <c r="D1014" s="38">
        <v>176</v>
      </c>
      <c r="E1014" s="38" t="s">
        <v>1339</v>
      </c>
      <c r="F1014" s="38" t="s">
        <v>1636</v>
      </c>
      <c r="G1014" s="38" t="s">
        <v>596</v>
      </c>
      <c r="H1014" s="38" t="s">
        <v>472</v>
      </c>
      <c r="I1014" s="38">
        <v>0</v>
      </c>
      <c r="J1014" s="39">
        <v>0</v>
      </c>
      <c r="K1014" s="38">
        <v>0</v>
      </c>
      <c r="L1014" s="38">
        <v>0</v>
      </c>
      <c r="M1014" s="39">
        <v>0</v>
      </c>
      <c r="N1014" s="39">
        <v>0</v>
      </c>
      <c r="O1014" s="38" t="s">
        <v>5971</v>
      </c>
    </row>
    <row r="1015" spans="1:15" x14ac:dyDescent="0.35">
      <c r="A1015" s="38" t="s">
        <v>34</v>
      </c>
      <c r="B1015" s="38" t="s">
        <v>2222</v>
      </c>
      <c r="C1015" s="38" t="s">
        <v>1088</v>
      </c>
      <c r="D1015" s="38">
        <v>178</v>
      </c>
      <c r="E1015" s="38" t="s">
        <v>1333</v>
      </c>
      <c r="F1015" s="38" t="s">
        <v>1636</v>
      </c>
      <c r="G1015" s="38" t="s">
        <v>596</v>
      </c>
      <c r="H1015" s="38" t="s">
        <v>472</v>
      </c>
      <c r="I1015" s="38">
        <v>0</v>
      </c>
      <c r="J1015" s="39">
        <v>0</v>
      </c>
      <c r="K1015" s="38">
        <v>0</v>
      </c>
      <c r="L1015" s="38">
        <v>0</v>
      </c>
      <c r="M1015" s="39">
        <v>0</v>
      </c>
      <c r="N1015" s="39">
        <v>0</v>
      </c>
      <c r="O1015" s="38" t="s">
        <v>5972</v>
      </c>
    </row>
    <row r="1016" spans="1:15" x14ac:dyDescent="0.35">
      <c r="A1016" s="38" t="s">
        <v>34</v>
      </c>
      <c r="B1016" s="38" t="s">
        <v>2222</v>
      </c>
      <c r="C1016" s="38" t="s">
        <v>1091</v>
      </c>
      <c r="D1016" s="38">
        <v>180</v>
      </c>
      <c r="E1016" s="38" t="s">
        <v>1261</v>
      </c>
      <c r="F1016" s="38" t="s">
        <v>1636</v>
      </c>
      <c r="G1016" s="38" t="s">
        <v>596</v>
      </c>
      <c r="H1016" s="38" t="s">
        <v>472</v>
      </c>
      <c r="I1016" s="38">
        <v>0</v>
      </c>
      <c r="J1016" s="39">
        <v>0</v>
      </c>
      <c r="K1016" s="38">
        <v>0</v>
      </c>
      <c r="L1016" s="38">
        <v>0</v>
      </c>
      <c r="M1016" s="39">
        <v>0</v>
      </c>
      <c r="N1016" s="39">
        <v>0</v>
      </c>
      <c r="O1016" s="38" t="s">
        <v>5973</v>
      </c>
    </row>
    <row r="1017" spans="1:15" x14ac:dyDescent="0.35">
      <c r="A1017" s="38" t="s">
        <v>34</v>
      </c>
      <c r="B1017" s="38" t="s">
        <v>2222</v>
      </c>
      <c r="C1017" s="38" t="s">
        <v>1094</v>
      </c>
      <c r="D1017" s="38">
        <v>182</v>
      </c>
      <c r="E1017" s="38" t="s">
        <v>1069</v>
      </c>
      <c r="F1017" s="38" t="s">
        <v>1636</v>
      </c>
      <c r="G1017" s="38" t="s">
        <v>596</v>
      </c>
      <c r="H1017" s="38" t="s">
        <v>472</v>
      </c>
      <c r="I1017" s="38">
        <v>0</v>
      </c>
      <c r="J1017" s="39">
        <v>0</v>
      </c>
      <c r="K1017" s="38">
        <v>0</v>
      </c>
      <c r="L1017" s="38">
        <v>0</v>
      </c>
      <c r="M1017" s="39">
        <v>0</v>
      </c>
      <c r="N1017" s="39">
        <v>9.5000000000000001E-7</v>
      </c>
      <c r="O1017" s="38" t="s">
        <v>5974</v>
      </c>
    </row>
    <row r="1018" spans="1:15" x14ac:dyDescent="0.35">
      <c r="A1018" s="38" t="s">
        <v>34</v>
      </c>
      <c r="B1018" s="38" t="s">
        <v>2222</v>
      </c>
      <c r="C1018" s="38" t="s">
        <v>1097</v>
      </c>
      <c r="D1018" s="38">
        <v>184</v>
      </c>
      <c r="E1018" s="38" t="s">
        <v>1279</v>
      </c>
      <c r="F1018" s="38" t="s">
        <v>1636</v>
      </c>
      <c r="G1018" s="38" t="s">
        <v>596</v>
      </c>
      <c r="H1018" s="38" t="s">
        <v>472</v>
      </c>
      <c r="I1018" s="38">
        <v>0</v>
      </c>
      <c r="J1018" s="39">
        <v>0</v>
      </c>
      <c r="K1018" s="38">
        <v>0</v>
      </c>
      <c r="L1018" s="38">
        <v>0</v>
      </c>
      <c r="M1018" s="39">
        <v>0</v>
      </c>
      <c r="N1018" s="39">
        <v>0</v>
      </c>
      <c r="O1018" s="38" t="s">
        <v>5975</v>
      </c>
    </row>
    <row r="1019" spans="1:15" x14ac:dyDescent="0.35">
      <c r="A1019" s="38" t="s">
        <v>34</v>
      </c>
      <c r="B1019" s="38" t="s">
        <v>2222</v>
      </c>
      <c r="C1019" s="38" t="s">
        <v>1100</v>
      </c>
      <c r="D1019" s="38">
        <v>186</v>
      </c>
      <c r="E1019" s="38" t="s">
        <v>1282</v>
      </c>
      <c r="F1019" s="38" t="s">
        <v>1636</v>
      </c>
      <c r="G1019" s="38" t="s">
        <v>596</v>
      </c>
      <c r="H1019" s="38" t="s">
        <v>472</v>
      </c>
      <c r="I1019" s="38">
        <v>0</v>
      </c>
      <c r="J1019" s="39">
        <v>0</v>
      </c>
      <c r="K1019" s="38">
        <v>0</v>
      </c>
      <c r="L1019" s="38">
        <v>0</v>
      </c>
      <c r="M1019" s="39">
        <v>0</v>
      </c>
      <c r="N1019" s="39">
        <v>0</v>
      </c>
      <c r="O1019" s="38" t="s">
        <v>5976</v>
      </c>
    </row>
    <row r="1020" spans="1:15" x14ac:dyDescent="0.35">
      <c r="A1020" s="38" t="s">
        <v>34</v>
      </c>
      <c r="B1020" s="38" t="s">
        <v>2222</v>
      </c>
      <c r="C1020" s="38" t="s">
        <v>1103</v>
      </c>
      <c r="D1020" s="38">
        <v>188</v>
      </c>
      <c r="E1020" s="38" t="s">
        <v>1285</v>
      </c>
      <c r="F1020" s="38" t="s">
        <v>1636</v>
      </c>
      <c r="G1020" s="38" t="s">
        <v>596</v>
      </c>
      <c r="H1020" s="38" t="s">
        <v>472</v>
      </c>
      <c r="I1020" s="38">
        <v>0</v>
      </c>
      <c r="J1020" s="39">
        <v>0</v>
      </c>
      <c r="K1020" s="38">
        <v>0</v>
      </c>
      <c r="L1020" s="38">
        <v>0</v>
      </c>
      <c r="M1020" s="39">
        <v>0</v>
      </c>
      <c r="N1020" s="39">
        <v>9.5000000000000001E-7</v>
      </c>
      <c r="O1020" s="38" t="s">
        <v>5977</v>
      </c>
    </row>
    <row r="1021" spans="1:15" x14ac:dyDescent="0.35">
      <c r="A1021" s="38" t="s">
        <v>34</v>
      </c>
      <c r="B1021" s="38" t="s">
        <v>2222</v>
      </c>
      <c r="C1021" s="38" t="s">
        <v>1106</v>
      </c>
      <c r="D1021" s="38">
        <v>190</v>
      </c>
      <c r="E1021" s="38" t="s">
        <v>1288</v>
      </c>
      <c r="F1021" s="38" t="s">
        <v>1636</v>
      </c>
      <c r="G1021" s="38" t="s">
        <v>596</v>
      </c>
      <c r="H1021" s="38" t="s">
        <v>472</v>
      </c>
      <c r="I1021" s="38">
        <v>0</v>
      </c>
      <c r="J1021" s="39">
        <v>0</v>
      </c>
      <c r="K1021" s="38">
        <v>0</v>
      </c>
      <c r="L1021" s="38">
        <v>0</v>
      </c>
      <c r="M1021" s="39">
        <v>0</v>
      </c>
      <c r="N1021" s="39">
        <v>9.5000000000000001E-7</v>
      </c>
      <c r="O1021" s="38" t="s">
        <v>5978</v>
      </c>
    </row>
    <row r="1022" spans="1:15" x14ac:dyDescent="0.35">
      <c r="A1022" s="38" t="s">
        <v>34</v>
      </c>
      <c r="B1022" s="38" t="s">
        <v>2222</v>
      </c>
      <c r="C1022" s="38" t="s">
        <v>1109</v>
      </c>
      <c r="D1022" s="38">
        <v>192</v>
      </c>
      <c r="E1022" s="38" t="s">
        <v>1291</v>
      </c>
      <c r="F1022" s="38" t="s">
        <v>1636</v>
      </c>
      <c r="G1022" s="38" t="s">
        <v>596</v>
      </c>
      <c r="H1022" s="38" t="s">
        <v>472</v>
      </c>
      <c r="I1022" s="38">
        <v>0</v>
      </c>
      <c r="J1022" s="39">
        <v>0</v>
      </c>
      <c r="K1022" s="38">
        <v>0</v>
      </c>
      <c r="L1022" s="38">
        <v>0</v>
      </c>
      <c r="M1022" s="39">
        <v>0</v>
      </c>
      <c r="N1022" s="39">
        <v>9.5000000000000001E-7</v>
      </c>
      <c r="O1022" s="38" t="s">
        <v>5979</v>
      </c>
    </row>
    <row r="1023" spans="1:15" x14ac:dyDescent="0.35">
      <c r="A1023" s="38" t="s">
        <v>34</v>
      </c>
      <c r="B1023" s="38" t="s">
        <v>2222</v>
      </c>
      <c r="C1023" s="38" t="s">
        <v>1112</v>
      </c>
      <c r="D1023" s="38">
        <v>194</v>
      </c>
      <c r="E1023" s="38" t="s">
        <v>1318</v>
      </c>
      <c r="F1023" s="38" t="s">
        <v>1636</v>
      </c>
      <c r="G1023" s="38" t="s">
        <v>596</v>
      </c>
      <c r="H1023" s="38" t="s">
        <v>472</v>
      </c>
      <c r="I1023" s="38">
        <v>0</v>
      </c>
      <c r="J1023" s="39">
        <v>0</v>
      </c>
      <c r="K1023" s="38">
        <v>0</v>
      </c>
      <c r="L1023" s="38">
        <v>0</v>
      </c>
      <c r="M1023" s="39">
        <v>0</v>
      </c>
      <c r="N1023" s="39">
        <v>0</v>
      </c>
      <c r="O1023" s="38" t="s">
        <v>5980</v>
      </c>
    </row>
    <row r="1024" spans="1:15" x14ac:dyDescent="0.35">
      <c r="A1024" s="38" t="s">
        <v>34</v>
      </c>
      <c r="B1024" s="38" t="s">
        <v>2222</v>
      </c>
      <c r="C1024" s="38" t="s">
        <v>1115</v>
      </c>
      <c r="D1024" s="38">
        <v>198</v>
      </c>
      <c r="E1024" s="38" t="s">
        <v>1321</v>
      </c>
      <c r="F1024" s="38" t="s">
        <v>1636</v>
      </c>
      <c r="G1024" s="38" t="s">
        <v>596</v>
      </c>
      <c r="H1024" s="38" t="s">
        <v>472</v>
      </c>
      <c r="I1024" s="38">
        <v>0</v>
      </c>
      <c r="J1024" s="39">
        <v>0</v>
      </c>
      <c r="K1024" s="38">
        <v>0</v>
      </c>
      <c r="L1024" s="38">
        <v>0</v>
      </c>
      <c r="M1024" s="39">
        <v>0</v>
      </c>
      <c r="N1024" s="39">
        <v>0</v>
      </c>
      <c r="O1024" s="38" t="s">
        <v>5981</v>
      </c>
    </row>
    <row r="1025" spans="1:15" x14ac:dyDescent="0.35">
      <c r="A1025" s="38" t="s">
        <v>34</v>
      </c>
      <c r="B1025" s="38" t="s">
        <v>2222</v>
      </c>
      <c r="C1025" s="38" t="s">
        <v>1118</v>
      </c>
      <c r="D1025" s="38">
        <v>200</v>
      </c>
      <c r="E1025" s="38" t="s">
        <v>2127</v>
      </c>
      <c r="F1025" s="38" t="s">
        <v>1636</v>
      </c>
      <c r="G1025" s="38" t="s">
        <v>596</v>
      </c>
      <c r="H1025" s="38" t="s">
        <v>472</v>
      </c>
      <c r="I1025" s="38">
        <v>0</v>
      </c>
      <c r="J1025" s="39">
        <v>0</v>
      </c>
      <c r="K1025" s="38">
        <v>0</v>
      </c>
      <c r="L1025" s="38">
        <v>0</v>
      </c>
      <c r="M1025" s="39">
        <v>0</v>
      </c>
      <c r="N1025" s="39">
        <v>0</v>
      </c>
      <c r="O1025" s="38" t="s">
        <v>5982</v>
      </c>
    </row>
    <row r="1026" spans="1:15" x14ac:dyDescent="0.35">
      <c r="A1026" s="38" t="s">
        <v>34</v>
      </c>
      <c r="B1026" s="38" t="s">
        <v>2222</v>
      </c>
      <c r="C1026" s="38" t="s">
        <v>1121</v>
      </c>
      <c r="D1026" s="38">
        <v>202</v>
      </c>
      <c r="E1026" s="38" t="s">
        <v>2130</v>
      </c>
      <c r="F1026" s="38" t="s">
        <v>1636</v>
      </c>
      <c r="G1026" s="38" t="s">
        <v>596</v>
      </c>
      <c r="H1026" s="38" t="s">
        <v>472</v>
      </c>
      <c r="I1026" s="38">
        <v>0</v>
      </c>
      <c r="J1026" s="39">
        <v>0</v>
      </c>
      <c r="K1026" s="38">
        <v>0</v>
      </c>
      <c r="L1026" s="38">
        <v>0</v>
      </c>
      <c r="M1026" s="39">
        <v>0</v>
      </c>
      <c r="N1026" s="39">
        <v>0</v>
      </c>
      <c r="O1026" s="38" t="s">
        <v>5983</v>
      </c>
    </row>
    <row r="1027" spans="1:15" x14ac:dyDescent="0.35">
      <c r="A1027" s="38" t="s">
        <v>34</v>
      </c>
      <c r="B1027" s="38" t="s">
        <v>2222</v>
      </c>
      <c r="C1027" s="38" t="s">
        <v>1124</v>
      </c>
      <c r="D1027" s="38">
        <v>204</v>
      </c>
      <c r="E1027" s="38" t="s">
        <v>1980</v>
      </c>
      <c r="F1027" s="38" t="s">
        <v>1636</v>
      </c>
      <c r="G1027" s="38" t="s">
        <v>596</v>
      </c>
      <c r="H1027" s="38" t="s">
        <v>472</v>
      </c>
      <c r="I1027" s="38">
        <v>0</v>
      </c>
      <c r="J1027" s="39">
        <v>0</v>
      </c>
      <c r="K1027" s="38">
        <v>0</v>
      </c>
      <c r="L1027" s="38">
        <v>0</v>
      </c>
      <c r="M1027" s="39">
        <v>0</v>
      </c>
      <c r="N1027" s="39">
        <v>0</v>
      </c>
      <c r="O1027" s="38" t="s">
        <v>5984</v>
      </c>
    </row>
    <row r="1028" spans="1:15" x14ac:dyDescent="0.35">
      <c r="A1028" s="38" t="s">
        <v>34</v>
      </c>
      <c r="B1028" s="38" t="s">
        <v>2222</v>
      </c>
      <c r="C1028" s="38" t="s">
        <v>1127</v>
      </c>
      <c r="D1028" s="38">
        <v>206</v>
      </c>
      <c r="E1028" s="38" t="s">
        <v>1330</v>
      </c>
      <c r="F1028" s="38" t="s">
        <v>1636</v>
      </c>
      <c r="G1028" s="38" t="s">
        <v>596</v>
      </c>
      <c r="H1028" s="38" t="s">
        <v>472</v>
      </c>
      <c r="I1028" s="38">
        <v>0</v>
      </c>
      <c r="J1028" s="39">
        <v>0</v>
      </c>
      <c r="K1028" s="38">
        <v>0</v>
      </c>
      <c r="L1028" s="38">
        <v>0</v>
      </c>
      <c r="M1028" s="39">
        <v>0</v>
      </c>
      <c r="N1028" s="39">
        <v>0</v>
      </c>
      <c r="O1028" s="38" t="s">
        <v>5985</v>
      </c>
    </row>
    <row r="1029" spans="1:15" x14ac:dyDescent="0.35">
      <c r="A1029" s="38" t="s">
        <v>34</v>
      </c>
      <c r="B1029" s="38" t="s">
        <v>2222</v>
      </c>
      <c r="C1029" s="38" t="s">
        <v>1130</v>
      </c>
      <c r="D1029" s="38">
        <v>208</v>
      </c>
      <c r="E1029" s="38" t="s">
        <v>1327</v>
      </c>
      <c r="F1029" s="38" t="s">
        <v>1636</v>
      </c>
      <c r="G1029" s="38" t="s">
        <v>596</v>
      </c>
      <c r="H1029" s="38" t="s">
        <v>472</v>
      </c>
      <c r="I1029" s="38">
        <v>0</v>
      </c>
      <c r="J1029" s="39">
        <v>0</v>
      </c>
      <c r="K1029" s="38">
        <v>0</v>
      </c>
      <c r="L1029" s="38">
        <v>0</v>
      </c>
      <c r="M1029" s="39">
        <v>0</v>
      </c>
      <c r="N1029" s="39">
        <v>1.9E-6</v>
      </c>
      <c r="O1029" s="38" t="s">
        <v>5986</v>
      </c>
    </row>
    <row r="1030" spans="1:15" x14ac:dyDescent="0.35">
      <c r="A1030" s="38" t="s">
        <v>34</v>
      </c>
      <c r="B1030" s="38" t="s">
        <v>2222</v>
      </c>
      <c r="C1030" s="38" t="s">
        <v>1133</v>
      </c>
      <c r="D1030" s="38">
        <v>210</v>
      </c>
      <c r="E1030" s="38" t="s">
        <v>838</v>
      </c>
      <c r="F1030" s="38" t="s">
        <v>1636</v>
      </c>
      <c r="G1030" s="38" t="s">
        <v>596</v>
      </c>
      <c r="H1030" s="38" t="s">
        <v>472</v>
      </c>
      <c r="I1030" s="38">
        <v>0</v>
      </c>
      <c r="J1030" s="39">
        <v>0</v>
      </c>
      <c r="K1030" s="38">
        <v>0</v>
      </c>
      <c r="L1030" s="38">
        <v>0</v>
      </c>
      <c r="M1030" s="39">
        <v>0</v>
      </c>
      <c r="N1030" s="39">
        <v>1.9E-6</v>
      </c>
      <c r="O1030" s="38" t="s">
        <v>5987</v>
      </c>
    </row>
    <row r="1031" spans="1:15" x14ac:dyDescent="0.35">
      <c r="A1031" s="38" t="s">
        <v>34</v>
      </c>
      <c r="B1031" s="38" t="s">
        <v>2222</v>
      </c>
      <c r="C1031" s="38" t="s">
        <v>1136</v>
      </c>
      <c r="D1031" s="38">
        <v>212</v>
      </c>
      <c r="E1031" s="38" t="s">
        <v>2636</v>
      </c>
      <c r="F1031" s="38" t="s">
        <v>1636</v>
      </c>
      <c r="G1031" s="38" t="s">
        <v>596</v>
      </c>
      <c r="H1031" s="38" t="s">
        <v>472</v>
      </c>
      <c r="I1031" s="38">
        <v>0</v>
      </c>
      <c r="J1031" s="39">
        <v>0</v>
      </c>
      <c r="K1031" s="38">
        <v>0</v>
      </c>
      <c r="L1031" s="38">
        <v>0</v>
      </c>
      <c r="M1031" s="39">
        <v>0</v>
      </c>
      <c r="N1031" s="39">
        <v>0</v>
      </c>
      <c r="O1031" s="38" t="s">
        <v>5988</v>
      </c>
    </row>
    <row r="1032" spans="1:15" x14ac:dyDescent="0.35">
      <c r="A1032" s="38" t="s">
        <v>34</v>
      </c>
      <c r="B1032" s="38" t="s">
        <v>2222</v>
      </c>
      <c r="C1032" s="38" t="s">
        <v>1139</v>
      </c>
      <c r="D1032" s="38">
        <v>214</v>
      </c>
      <c r="E1032" s="38" t="s">
        <v>1983</v>
      </c>
      <c r="F1032" s="38" t="s">
        <v>1636</v>
      </c>
      <c r="G1032" s="38" t="s">
        <v>596</v>
      </c>
      <c r="H1032" s="38" t="s">
        <v>472</v>
      </c>
      <c r="I1032" s="38">
        <v>0</v>
      </c>
      <c r="J1032" s="39">
        <v>0</v>
      </c>
      <c r="K1032" s="38">
        <v>0</v>
      </c>
      <c r="L1032" s="38">
        <v>0</v>
      </c>
      <c r="M1032" s="39">
        <v>0</v>
      </c>
      <c r="N1032" s="39">
        <v>0</v>
      </c>
      <c r="O1032" s="38" t="s">
        <v>5989</v>
      </c>
    </row>
    <row r="1033" spans="1:15" x14ac:dyDescent="0.35">
      <c r="A1033" s="38" t="s">
        <v>34</v>
      </c>
      <c r="B1033" s="38" t="s">
        <v>2222</v>
      </c>
      <c r="C1033" s="38" t="s">
        <v>1142</v>
      </c>
      <c r="D1033" s="38">
        <v>216</v>
      </c>
      <c r="E1033" s="38" t="s">
        <v>1988</v>
      </c>
      <c r="F1033" s="38" t="s">
        <v>1636</v>
      </c>
      <c r="G1033" s="38" t="s">
        <v>596</v>
      </c>
      <c r="H1033" s="38" t="s">
        <v>472</v>
      </c>
      <c r="I1033" s="38">
        <v>0</v>
      </c>
      <c r="J1033" s="39">
        <v>0</v>
      </c>
      <c r="K1033" s="38">
        <v>0</v>
      </c>
      <c r="L1033" s="38">
        <v>0</v>
      </c>
      <c r="M1033" s="39">
        <v>0</v>
      </c>
      <c r="N1033" s="39">
        <v>4.5510000000000003E-5</v>
      </c>
      <c r="O1033" s="38" t="s">
        <v>5990</v>
      </c>
    </row>
    <row r="1034" spans="1:15" x14ac:dyDescent="0.35">
      <c r="A1034" s="38" t="s">
        <v>34</v>
      </c>
      <c r="B1034" s="38" t="s">
        <v>2222</v>
      </c>
      <c r="C1034" s="38" t="s">
        <v>1145</v>
      </c>
      <c r="D1034" s="38">
        <v>218</v>
      </c>
      <c r="E1034" s="38" t="s">
        <v>1267</v>
      </c>
      <c r="F1034" s="38" t="s">
        <v>1636</v>
      </c>
      <c r="G1034" s="38" t="s">
        <v>596</v>
      </c>
      <c r="H1034" s="38" t="s">
        <v>472</v>
      </c>
      <c r="I1034" s="38">
        <v>0</v>
      </c>
      <c r="J1034" s="39">
        <v>0</v>
      </c>
      <c r="K1034" s="38">
        <v>0</v>
      </c>
      <c r="L1034" s="38">
        <v>0</v>
      </c>
      <c r="M1034" s="39">
        <v>0</v>
      </c>
      <c r="N1034" s="39">
        <v>0</v>
      </c>
      <c r="O1034" s="38" t="s">
        <v>5991</v>
      </c>
    </row>
    <row r="1035" spans="1:15" x14ac:dyDescent="0.35">
      <c r="A1035" s="38" t="s">
        <v>34</v>
      </c>
      <c r="B1035" s="38" t="s">
        <v>2222</v>
      </c>
      <c r="C1035" s="38" t="s">
        <v>1148</v>
      </c>
      <c r="D1035" s="38">
        <v>220</v>
      </c>
      <c r="E1035" s="38" t="s">
        <v>1990</v>
      </c>
      <c r="F1035" s="38" t="s">
        <v>1636</v>
      </c>
      <c r="G1035" s="38" t="s">
        <v>596</v>
      </c>
      <c r="H1035" s="38" t="s">
        <v>472</v>
      </c>
      <c r="I1035" s="38">
        <v>0</v>
      </c>
      <c r="J1035" s="39">
        <v>0</v>
      </c>
      <c r="K1035" s="38">
        <v>0</v>
      </c>
      <c r="L1035" s="38">
        <v>0</v>
      </c>
      <c r="M1035" s="39">
        <v>0</v>
      </c>
      <c r="N1035" s="39">
        <v>0</v>
      </c>
      <c r="O1035" s="38" t="s">
        <v>5992</v>
      </c>
    </row>
    <row r="1036" spans="1:15" x14ac:dyDescent="0.35">
      <c r="A1036" s="38" t="s">
        <v>34</v>
      </c>
      <c r="B1036" s="38" t="s">
        <v>2222</v>
      </c>
      <c r="C1036" s="38" t="s">
        <v>1151</v>
      </c>
      <c r="D1036" s="38">
        <v>222</v>
      </c>
      <c r="E1036" s="38" t="s">
        <v>1270</v>
      </c>
      <c r="F1036" s="38" t="s">
        <v>1636</v>
      </c>
      <c r="G1036" s="38" t="s">
        <v>596</v>
      </c>
      <c r="H1036" s="38" t="s">
        <v>472</v>
      </c>
      <c r="I1036" s="38">
        <v>0</v>
      </c>
      <c r="J1036" s="39">
        <v>0</v>
      </c>
      <c r="K1036" s="38">
        <v>0</v>
      </c>
      <c r="L1036" s="38">
        <v>0</v>
      </c>
      <c r="M1036" s="39">
        <v>0</v>
      </c>
      <c r="N1036" s="39">
        <v>0</v>
      </c>
      <c r="O1036" s="38" t="s">
        <v>5993</v>
      </c>
    </row>
    <row r="1037" spans="1:15" x14ac:dyDescent="0.35">
      <c r="A1037" s="38" t="s">
        <v>34</v>
      </c>
      <c r="B1037" s="38" t="s">
        <v>2222</v>
      </c>
      <c r="C1037" s="38" t="s">
        <v>1154</v>
      </c>
      <c r="D1037" s="38">
        <v>224</v>
      </c>
      <c r="E1037" s="38" t="s">
        <v>1273</v>
      </c>
      <c r="F1037" s="38" t="s">
        <v>1636</v>
      </c>
      <c r="G1037" s="38" t="s">
        <v>596</v>
      </c>
      <c r="H1037" s="38" t="s">
        <v>472</v>
      </c>
      <c r="I1037" s="38">
        <v>0</v>
      </c>
      <c r="J1037" s="39">
        <v>0</v>
      </c>
      <c r="K1037" s="38">
        <v>0</v>
      </c>
      <c r="L1037" s="38">
        <v>0</v>
      </c>
      <c r="M1037" s="39">
        <v>0</v>
      </c>
      <c r="N1037" s="39">
        <v>9.4800000000000007E-6</v>
      </c>
      <c r="O1037" s="38" t="s">
        <v>5994</v>
      </c>
    </row>
    <row r="1038" spans="1:15" x14ac:dyDescent="0.35">
      <c r="A1038" s="38" t="s">
        <v>34</v>
      </c>
      <c r="B1038" s="38" t="s">
        <v>2222</v>
      </c>
      <c r="C1038" s="38" t="s">
        <v>1157</v>
      </c>
      <c r="D1038" s="38">
        <v>228</v>
      </c>
      <c r="E1038" s="38" t="s">
        <v>2644</v>
      </c>
      <c r="F1038" s="38" t="s">
        <v>1636</v>
      </c>
      <c r="G1038" s="38" t="s">
        <v>596</v>
      </c>
      <c r="H1038" s="38" t="s">
        <v>472</v>
      </c>
      <c r="I1038" s="38">
        <v>0</v>
      </c>
      <c r="J1038" s="39">
        <v>0</v>
      </c>
      <c r="K1038" s="38">
        <v>0</v>
      </c>
      <c r="L1038" s="38">
        <v>0</v>
      </c>
      <c r="M1038" s="39">
        <v>0</v>
      </c>
      <c r="N1038" s="39">
        <v>1.9E-6</v>
      </c>
      <c r="O1038" s="38" t="s">
        <v>5995</v>
      </c>
    </row>
    <row r="1039" spans="1:15" x14ac:dyDescent="0.35">
      <c r="A1039" s="38" t="s">
        <v>34</v>
      </c>
      <c r="B1039" s="38" t="s">
        <v>2222</v>
      </c>
      <c r="C1039" s="38" t="s">
        <v>1160</v>
      </c>
      <c r="D1039" s="38">
        <v>230</v>
      </c>
      <c r="E1039" s="38" t="s">
        <v>1306</v>
      </c>
      <c r="F1039" s="38" t="s">
        <v>1636</v>
      </c>
      <c r="G1039" s="38" t="s">
        <v>596</v>
      </c>
      <c r="H1039" s="38" t="s">
        <v>472</v>
      </c>
      <c r="I1039" s="38">
        <v>0</v>
      </c>
      <c r="J1039" s="39">
        <v>0</v>
      </c>
      <c r="K1039" s="38">
        <v>0</v>
      </c>
      <c r="L1039" s="38">
        <v>0</v>
      </c>
      <c r="M1039" s="39">
        <v>0</v>
      </c>
      <c r="N1039" s="39">
        <v>1.9E-6</v>
      </c>
      <c r="O1039" s="38" t="s">
        <v>5996</v>
      </c>
    </row>
    <row r="1040" spans="1:15" x14ac:dyDescent="0.35">
      <c r="A1040" s="38" t="s">
        <v>34</v>
      </c>
      <c r="B1040" s="38" t="s">
        <v>2222</v>
      </c>
      <c r="C1040" s="38" t="s">
        <v>1163</v>
      </c>
      <c r="D1040" s="38">
        <v>232</v>
      </c>
      <c r="E1040" s="38" t="s">
        <v>1303</v>
      </c>
      <c r="F1040" s="38" t="s">
        <v>1636</v>
      </c>
      <c r="G1040" s="38" t="s">
        <v>596</v>
      </c>
      <c r="H1040" s="38" t="s">
        <v>472</v>
      </c>
      <c r="I1040" s="38">
        <v>0</v>
      </c>
      <c r="J1040" s="39">
        <v>0</v>
      </c>
      <c r="K1040" s="38">
        <v>0</v>
      </c>
      <c r="L1040" s="38">
        <v>0</v>
      </c>
      <c r="M1040" s="39">
        <v>0</v>
      </c>
      <c r="N1040" s="39">
        <v>0</v>
      </c>
      <c r="O1040" s="38" t="s">
        <v>5997</v>
      </c>
    </row>
    <row r="1041" spans="1:15" x14ac:dyDescent="0.35">
      <c r="A1041" s="38" t="s">
        <v>34</v>
      </c>
      <c r="B1041" s="38" t="s">
        <v>2222</v>
      </c>
      <c r="C1041" s="38" t="s">
        <v>1166</v>
      </c>
      <c r="D1041" s="38">
        <v>234</v>
      </c>
      <c r="E1041" s="38" t="s">
        <v>1300</v>
      </c>
      <c r="F1041" s="38" t="s">
        <v>1636</v>
      </c>
      <c r="G1041" s="38" t="s">
        <v>596</v>
      </c>
      <c r="H1041" s="38" t="s">
        <v>472</v>
      </c>
      <c r="I1041" s="38">
        <v>0</v>
      </c>
      <c r="J1041" s="39">
        <v>0</v>
      </c>
      <c r="K1041" s="38">
        <v>0</v>
      </c>
      <c r="L1041" s="38">
        <v>0</v>
      </c>
      <c r="M1041" s="39">
        <v>0</v>
      </c>
      <c r="N1041" s="39">
        <v>0</v>
      </c>
      <c r="O1041" s="38" t="s">
        <v>5998</v>
      </c>
    </row>
    <row r="1042" spans="1:15" x14ac:dyDescent="0.35">
      <c r="A1042" s="38" t="s">
        <v>34</v>
      </c>
      <c r="B1042" s="38" t="s">
        <v>2222</v>
      </c>
      <c r="C1042" s="38" t="s">
        <v>1169</v>
      </c>
      <c r="D1042" s="38">
        <v>236</v>
      </c>
      <c r="E1042" s="38" t="s">
        <v>1967</v>
      </c>
      <c r="F1042" s="38" t="s">
        <v>1636</v>
      </c>
      <c r="G1042" s="38" t="s">
        <v>596</v>
      </c>
      <c r="H1042" s="38" t="s">
        <v>472</v>
      </c>
      <c r="I1042" s="38">
        <v>0</v>
      </c>
      <c r="J1042" s="39">
        <v>0</v>
      </c>
      <c r="K1042" s="38">
        <v>0</v>
      </c>
      <c r="L1042" s="38">
        <v>0</v>
      </c>
      <c r="M1042" s="39">
        <v>0</v>
      </c>
      <c r="N1042" s="39">
        <v>0</v>
      </c>
      <c r="O1042" s="38" t="s">
        <v>5999</v>
      </c>
    </row>
    <row r="1043" spans="1:15" x14ac:dyDescent="0.35">
      <c r="A1043" s="38" t="s">
        <v>34</v>
      </c>
      <c r="B1043" s="38" t="s">
        <v>2222</v>
      </c>
      <c r="C1043" s="38" t="s">
        <v>1172</v>
      </c>
      <c r="D1043" s="38">
        <v>238</v>
      </c>
      <c r="E1043" s="38" t="s">
        <v>1216</v>
      </c>
      <c r="F1043" s="38" t="s">
        <v>1636</v>
      </c>
      <c r="G1043" s="38" t="s">
        <v>596</v>
      </c>
      <c r="H1043" s="38" t="s">
        <v>472</v>
      </c>
      <c r="I1043" s="38">
        <v>0</v>
      </c>
      <c r="J1043" s="39">
        <v>0</v>
      </c>
      <c r="K1043" s="38">
        <v>0</v>
      </c>
      <c r="L1043" s="38">
        <v>0</v>
      </c>
      <c r="M1043" s="39">
        <v>0</v>
      </c>
      <c r="N1043" s="39">
        <v>0</v>
      </c>
      <c r="O1043" s="38" t="s">
        <v>6000</v>
      </c>
    </row>
    <row r="1044" spans="1:15" x14ac:dyDescent="0.35">
      <c r="A1044" s="38" t="s">
        <v>34</v>
      </c>
      <c r="B1044" s="38" t="s">
        <v>2222</v>
      </c>
      <c r="C1044" s="38" t="s">
        <v>1175</v>
      </c>
      <c r="D1044" s="38">
        <v>240</v>
      </c>
      <c r="E1044" s="38" t="s">
        <v>1219</v>
      </c>
      <c r="F1044" s="38" t="s">
        <v>1636</v>
      </c>
      <c r="G1044" s="38" t="s">
        <v>596</v>
      </c>
      <c r="H1044" s="38" t="s">
        <v>472</v>
      </c>
      <c r="I1044" s="38">
        <v>0</v>
      </c>
      <c r="J1044" s="39">
        <v>0</v>
      </c>
      <c r="K1044" s="38">
        <v>0</v>
      </c>
      <c r="L1044" s="38">
        <v>0</v>
      </c>
      <c r="M1044" s="39">
        <v>0</v>
      </c>
      <c r="N1044" s="39">
        <v>0</v>
      </c>
      <c r="O1044" s="38" t="s">
        <v>6001</v>
      </c>
    </row>
    <row r="1045" spans="1:15" x14ac:dyDescent="0.35">
      <c r="A1045" s="38" t="s">
        <v>34</v>
      </c>
      <c r="B1045" s="38" t="s">
        <v>2222</v>
      </c>
      <c r="C1045" s="38" t="s">
        <v>1178</v>
      </c>
      <c r="D1045" s="38">
        <v>242</v>
      </c>
      <c r="E1045" s="38" t="s">
        <v>1222</v>
      </c>
      <c r="F1045" s="38" t="s">
        <v>1636</v>
      </c>
      <c r="G1045" s="38" t="s">
        <v>596</v>
      </c>
      <c r="H1045" s="38" t="s">
        <v>472</v>
      </c>
      <c r="I1045" s="38">
        <v>0</v>
      </c>
      <c r="J1045" s="39">
        <v>0</v>
      </c>
      <c r="K1045" s="38">
        <v>0</v>
      </c>
      <c r="L1045" s="38">
        <v>0</v>
      </c>
      <c r="M1045" s="39">
        <v>0</v>
      </c>
      <c r="N1045" s="39">
        <v>0</v>
      </c>
      <c r="O1045" s="38" t="s">
        <v>6002</v>
      </c>
    </row>
    <row r="1046" spans="1:15" x14ac:dyDescent="0.35">
      <c r="A1046" s="38" t="s">
        <v>34</v>
      </c>
      <c r="B1046" s="38" t="s">
        <v>2222</v>
      </c>
      <c r="C1046" s="38" t="s">
        <v>1181</v>
      </c>
      <c r="D1046" s="38">
        <v>244</v>
      </c>
      <c r="E1046" s="38" t="s">
        <v>1225</v>
      </c>
      <c r="F1046" s="38" t="s">
        <v>1636</v>
      </c>
      <c r="G1046" s="38" t="s">
        <v>596</v>
      </c>
      <c r="H1046" s="38" t="s">
        <v>472</v>
      </c>
      <c r="I1046" s="38">
        <v>0</v>
      </c>
      <c r="J1046" s="39">
        <v>0</v>
      </c>
      <c r="K1046" s="38">
        <v>0</v>
      </c>
      <c r="L1046" s="38">
        <v>0</v>
      </c>
      <c r="M1046" s="39">
        <v>0</v>
      </c>
      <c r="N1046" s="39">
        <v>0</v>
      </c>
      <c r="O1046" s="38" t="s">
        <v>6003</v>
      </c>
    </row>
    <row r="1047" spans="1:15" x14ac:dyDescent="0.35">
      <c r="A1047" s="38" t="s">
        <v>34</v>
      </c>
      <c r="B1047" s="38" t="s">
        <v>2222</v>
      </c>
      <c r="C1047" s="38" t="s">
        <v>1184</v>
      </c>
      <c r="D1047" s="38">
        <v>246</v>
      </c>
      <c r="E1047" s="38" t="s">
        <v>1228</v>
      </c>
      <c r="F1047" s="38" t="s">
        <v>1636</v>
      </c>
      <c r="G1047" s="38" t="s">
        <v>596</v>
      </c>
      <c r="H1047" s="38" t="s">
        <v>472</v>
      </c>
      <c r="I1047" s="38">
        <v>0</v>
      </c>
      <c r="J1047" s="39">
        <v>0</v>
      </c>
      <c r="K1047" s="38">
        <v>0</v>
      </c>
      <c r="L1047" s="38">
        <v>0</v>
      </c>
      <c r="M1047" s="39">
        <v>0</v>
      </c>
      <c r="N1047" s="39">
        <v>0</v>
      </c>
      <c r="O1047" s="38" t="s">
        <v>6004</v>
      </c>
    </row>
    <row r="1048" spans="1:15" x14ac:dyDescent="0.35">
      <c r="A1048" s="38" t="s">
        <v>34</v>
      </c>
      <c r="B1048" s="38" t="s">
        <v>2222</v>
      </c>
      <c r="C1048" s="38" t="s">
        <v>1187</v>
      </c>
      <c r="D1048" s="38">
        <v>248</v>
      </c>
      <c r="E1048" s="38" t="s">
        <v>1231</v>
      </c>
      <c r="F1048" s="38" t="s">
        <v>1636</v>
      </c>
      <c r="G1048" s="38" t="s">
        <v>596</v>
      </c>
      <c r="H1048" s="38" t="s">
        <v>472</v>
      </c>
      <c r="I1048" s="38">
        <v>0</v>
      </c>
      <c r="J1048" s="39">
        <v>0</v>
      </c>
      <c r="K1048" s="38">
        <v>0</v>
      </c>
      <c r="L1048" s="38">
        <v>0</v>
      </c>
      <c r="M1048" s="39">
        <v>0</v>
      </c>
      <c r="N1048" s="39">
        <v>0</v>
      </c>
      <c r="O1048" s="38" t="s">
        <v>6005</v>
      </c>
    </row>
    <row r="1049" spans="1:15" x14ac:dyDescent="0.35">
      <c r="A1049" s="38" t="s">
        <v>34</v>
      </c>
      <c r="B1049" s="38" t="s">
        <v>2222</v>
      </c>
      <c r="C1049" s="38" t="s">
        <v>1190</v>
      </c>
      <c r="D1049" s="38">
        <v>250</v>
      </c>
      <c r="E1049" s="38" t="s">
        <v>1234</v>
      </c>
      <c r="F1049" s="38" t="s">
        <v>1636</v>
      </c>
      <c r="G1049" s="38" t="s">
        <v>596</v>
      </c>
      <c r="H1049" s="38" t="s">
        <v>472</v>
      </c>
      <c r="I1049" s="38">
        <v>0</v>
      </c>
      <c r="J1049" s="39">
        <v>0</v>
      </c>
      <c r="K1049" s="38">
        <v>0</v>
      </c>
      <c r="L1049" s="38">
        <v>0</v>
      </c>
      <c r="M1049" s="39">
        <v>0</v>
      </c>
      <c r="N1049" s="39">
        <v>0</v>
      </c>
      <c r="O1049" s="38" t="s">
        <v>6006</v>
      </c>
    </row>
    <row r="1050" spans="1:15" x14ac:dyDescent="0.35">
      <c r="A1050" s="38" t="s">
        <v>34</v>
      </c>
      <c r="B1050" s="38" t="s">
        <v>2222</v>
      </c>
      <c r="C1050" s="38" t="s">
        <v>1193</v>
      </c>
      <c r="D1050" s="38">
        <v>252</v>
      </c>
      <c r="E1050" s="38" t="s">
        <v>1237</v>
      </c>
      <c r="F1050" s="38" t="s">
        <v>1636</v>
      </c>
      <c r="G1050" s="38" t="s">
        <v>596</v>
      </c>
      <c r="H1050" s="38" t="s">
        <v>472</v>
      </c>
      <c r="I1050" s="38">
        <v>0</v>
      </c>
      <c r="J1050" s="39">
        <v>0</v>
      </c>
      <c r="K1050" s="38">
        <v>0</v>
      </c>
      <c r="L1050" s="38">
        <v>0</v>
      </c>
      <c r="M1050" s="39">
        <v>0</v>
      </c>
      <c r="N1050" s="39">
        <v>0</v>
      </c>
      <c r="O1050" s="38" t="s">
        <v>6007</v>
      </c>
    </row>
    <row r="1051" spans="1:15" x14ac:dyDescent="0.35">
      <c r="A1051" s="38" t="s">
        <v>34</v>
      </c>
      <c r="B1051" s="38" t="s">
        <v>2222</v>
      </c>
      <c r="C1051" s="38" t="s">
        <v>1196</v>
      </c>
      <c r="D1051" s="38">
        <v>254</v>
      </c>
      <c r="E1051" s="38" t="s">
        <v>1240</v>
      </c>
      <c r="F1051" s="38" t="s">
        <v>1636</v>
      </c>
      <c r="G1051" s="38" t="s">
        <v>596</v>
      </c>
      <c r="H1051" s="38" t="s">
        <v>472</v>
      </c>
      <c r="I1051" s="38">
        <v>0</v>
      </c>
      <c r="J1051" s="39">
        <v>0</v>
      </c>
      <c r="K1051" s="38">
        <v>0</v>
      </c>
      <c r="L1051" s="38">
        <v>0</v>
      </c>
      <c r="M1051" s="39">
        <v>0</v>
      </c>
      <c r="N1051" s="39">
        <v>0</v>
      </c>
      <c r="O1051" s="38" t="s">
        <v>6008</v>
      </c>
    </row>
    <row r="1052" spans="1:15" x14ac:dyDescent="0.35">
      <c r="A1052" s="38" t="s">
        <v>34</v>
      </c>
      <c r="B1052" s="38" t="s">
        <v>2222</v>
      </c>
      <c r="C1052" s="38" t="s">
        <v>1199</v>
      </c>
      <c r="D1052" s="38">
        <v>256</v>
      </c>
      <c r="E1052" s="38" t="s">
        <v>1243</v>
      </c>
      <c r="F1052" s="38" t="s">
        <v>1636</v>
      </c>
      <c r="G1052" s="38" t="s">
        <v>596</v>
      </c>
      <c r="H1052" s="38" t="s">
        <v>472</v>
      </c>
      <c r="I1052" s="38">
        <v>0</v>
      </c>
      <c r="J1052" s="39">
        <v>0</v>
      </c>
      <c r="K1052" s="38">
        <v>0</v>
      </c>
      <c r="L1052" s="38">
        <v>0</v>
      </c>
      <c r="M1052" s="39">
        <v>0</v>
      </c>
      <c r="N1052" s="39">
        <v>0</v>
      </c>
      <c r="O1052" s="38" t="s">
        <v>6009</v>
      </c>
    </row>
    <row r="1053" spans="1:15" x14ac:dyDescent="0.35">
      <c r="A1053" s="38" t="s">
        <v>34</v>
      </c>
      <c r="B1053" s="38" t="s">
        <v>2222</v>
      </c>
      <c r="C1053" s="38" t="s">
        <v>1202</v>
      </c>
      <c r="D1053" s="38">
        <v>258</v>
      </c>
      <c r="E1053" s="38" t="s">
        <v>1246</v>
      </c>
      <c r="F1053" s="38" t="s">
        <v>1636</v>
      </c>
      <c r="G1053" s="38" t="s">
        <v>596</v>
      </c>
      <c r="H1053" s="38" t="s">
        <v>472</v>
      </c>
      <c r="I1053" s="38">
        <v>0</v>
      </c>
      <c r="J1053" s="39">
        <v>0</v>
      </c>
      <c r="K1053" s="38">
        <v>0</v>
      </c>
      <c r="L1053" s="38">
        <v>0</v>
      </c>
      <c r="M1053" s="39">
        <v>0</v>
      </c>
      <c r="N1053" s="39">
        <v>0</v>
      </c>
      <c r="O1053" s="38" t="s">
        <v>6010</v>
      </c>
    </row>
    <row r="1054" spans="1:15" x14ac:dyDescent="0.35">
      <c r="A1054" s="38" t="s">
        <v>34</v>
      </c>
      <c r="B1054" s="38" t="s">
        <v>2222</v>
      </c>
      <c r="C1054" s="38" t="s">
        <v>1205</v>
      </c>
      <c r="D1054" s="38">
        <v>260</v>
      </c>
      <c r="E1054" s="38" t="s">
        <v>1249</v>
      </c>
      <c r="F1054" s="38" t="s">
        <v>1636</v>
      </c>
      <c r="G1054" s="38" t="s">
        <v>596</v>
      </c>
      <c r="H1054" s="38" t="s">
        <v>472</v>
      </c>
      <c r="I1054" s="38">
        <v>0</v>
      </c>
      <c r="J1054" s="39">
        <v>0</v>
      </c>
      <c r="K1054" s="38">
        <v>0</v>
      </c>
      <c r="L1054" s="38">
        <v>0</v>
      </c>
      <c r="M1054" s="39">
        <v>0</v>
      </c>
      <c r="N1054" s="39">
        <v>0</v>
      </c>
      <c r="O1054" s="38" t="s">
        <v>6011</v>
      </c>
    </row>
    <row r="1055" spans="1:15" x14ac:dyDescent="0.35">
      <c r="A1055" s="38" t="s">
        <v>34</v>
      </c>
      <c r="B1055" s="38" t="s">
        <v>2222</v>
      </c>
      <c r="C1055" s="38" t="s">
        <v>1208</v>
      </c>
      <c r="D1055" s="38">
        <v>262</v>
      </c>
      <c r="E1055" s="38" t="s">
        <v>1252</v>
      </c>
      <c r="F1055" s="38" t="s">
        <v>1636</v>
      </c>
      <c r="G1055" s="38" t="s">
        <v>596</v>
      </c>
      <c r="H1055" s="38" t="s">
        <v>472</v>
      </c>
      <c r="I1055" s="38">
        <v>0</v>
      </c>
      <c r="J1055" s="39">
        <v>0</v>
      </c>
      <c r="K1055" s="38">
        <v>0</v>
      </c>
      <c r="L1055" s="38">
        <v>0</v>
      </c>
      <c r="M1055" s="39">
        <v>0</v>
      </c>
      <c r="N1055" s="39">
        <v>0</v>
      </c>
      <c r="O1055" s="38" t="s">
        <v>6012</v>
      </c>
    </row>
    <row r="1056" spans="1:15" x14ac:dyDescent="0.35">
      <c r="A1056" s="38" t="s">
        <v>34</v>
      </c>
      <c r="B1056" s="38" t="s">
        <v>2222</v>
      </c>
      <c r="C1056" s="38" t="s">
        <v>1211</v>
      </c>
      <c r="D1056" s="38">
        <v>264</v>
      </c>
      <c r="E1056" s="38" t="s">
        <v>2662</v>
      </c>
      <c r="F1056" s="38" t="s">
        <v>1636</v>
      </c>
      <c r="G1056" s="38" t="s">
        <v>596</v>
      </c>
      <c r="H1056" s="38" t="s">
        <v>472</v>
      </c>
      <c r="I1056" s="38">
        <v>0</v>
      </c>
      <c r="J1056" s="39">
        <v>0</v>
      </c>
      <c r="K1056" s="38">
        <v>0</v>
      </c>
      <c r="L1056" s="38">
        <v>0</v>
      </c>
      <c r="M1056" s="39">
        <v>0</v>
      </c>
      <c r="N1056" s="39">
        <v>0</v>
      </c>
      <c r="O1056" s="38" t="s">
        <v>6013</v>
      </c>
    </row>
    <row r="1057" spans="1:15" x14ac:dyDescent="0.35">
      <c r="A1057" s="38" t="s">
        <v>34</v>
      </c>
      <c r="B1057" s="38" t="s">
        <v>2222</v>
      </c>
      <c r="C1057" s="38" t="s">
        <v>1214</v>
      </c>
      <c r="D1057" s="38">
        <v>266</v>
      </c>
      <c r="E1057" s="38" t="s">
        <v>2664</v>
      </c>
      <c r="F1057" s="38" t="s">
        <v>1636</v>
      </c>
      <c r="G1057" s="38" t="s">
        <v>596</v>
      </c>
      <c r="H1057" s="38" t="s">
        <v>472</v>
      </c>
      <c r="I1057" s="38">
        <v>0</v>
      </c>
      <c r="J1057" s="39">
        <v>0</v>
      </c>
      <c r="K1057" s="38">
        <v>0</v>
      </c>
      <c r="L1057" s="38">
        <v>0</v>
      </c>
      <c r="M1057" s="39">
        <v>0</v>
      </c>
      <c r="N1057" s="39">
        <v>0</v>
      </c>
      <c r="O1057" s="38" t="s">
        <v>6014</v>
      </c>
    </row>
    <row r="1058" spans="1:15" x14ac:dyDescent="0.35">
      <c r="A1058" s="38" t="s">
        <v>34</v>
      </c>
      <c r="B1058" s="38" t="s">
        <v>2222</v>
      </c>
      <c r="C1058" s="38" t="s">
        <v>1217</v>
      </c>
      <c r="D1058" s="38">
        <v>267</v>
      </c>
      <c r="E1058" s="38" t="s">
        <v>2521</v>
      </c>
      <c r="F1058" s="38" t="s">
        <v>1636</v>
      </c>
      <c r="G1058" s="38" t="s">
        <v>596</v>
      </c>
      <c r="H1058" s="38" t="s">
        <v>472</v>
      </c>
      <c r="I1058" s="38">
        <v>0</v>
      </c>
      <c r="J1058" s="39">
        <v>0</v>
      </c>
      <c r="K1058" s="38">
        <v>0</v>
      </c>
      <c r="L1058" s="38">
        <v>0</v>
      </c>
      <c r="M1058" s="39">
        <v>0</v>
      </c>
      <c r="N1058" s="39">
        <v>0</v>
      </c>
      <c r="O1058" s="38" t="s">
        <v>6015</v>
      </c>
    </row>
    <row r="1059" spans="1:15" x14ac:dyDescent="0.35">
      <c r="A1059" s="38" t="s">
        <v>34</v>
      </c>
      <c r="B1059" s="38" t="s">
        <v>2222</v>
      </c>
      <c r="C1059" s="38" t="s">
        <v>1220</v>
      </c>
      <c r="D1059" s="38">
        <v>269</v>
      </c>
      <c r="E1059" s="38" t="s">
        <v>2521</v>
      </c>
      <c r="F1059" s="38" t="s">
        <v>1636</v>
      </c>
      <c r="G1059" s="38" t="s">
        <v>596</v>
      </c>
      <c r="H1059" s="38" t="s">
        <v>472</v>
      </c>
      <c r="I1059" s="38">
        <v>0</v>
      </c>
      <c r="J1059" s="39">
        <v>0</v>
      </c>
      <c r="K1059" s="38">
        <v>0</v>
      </c>
      <c r="L1059" s="38">
        <v>0</v>
      </c>
      <c r="M1059" s="39">
        <v>0</v>
      </c>
      <c r="N1059" s="39">
        <v>0</v>
      </c>
      <c r="O1059" s="38" t="s">
        <v>6016</v>
      </c>
    </row>
    <row r="1060" spans="1:15" x14ac:dyDescent="0.35">
      <c r="A1060" s="38" t="s">
        <v>34</v>
      </c>
      <c r="B1060" s="38" t="s">
        <v>2222</v>
      </c>
      <c r="C1060" s="38" t="s">
        <v>1223</v>
      </c>
      <c r="D1060" s="38">
        <v>271</v>
      </c>
      <c r="E1060" s="38" t="s">
        <v>2521</v>
      </c>
      <c r="F1060" s="38" t="s">
        <v>1636</v>
      </c>
      <c r="G1060" s="38" t="s">
        <v>596</v>
      </c>
      <c r="H1060" s="38" t="s">
        <v>472</v>
      </c>
      <c r="I1060" s="38">
        <v>0</v>
      </c>
      <c r="J1060" s="39">
        <v>0</v>
      </c>
      <c r="K1060" s="38">
        <v>0</v>
      </c>
      <c r="L1060" s="38">
        <v>0</v>
      </c>
      <c r="M1060" s="39">
        <v>0</v>
      </c>
      <c r="N1060" s="39">
        <v>0</v>
      </c>
      <c r="O1060" s="38" t="s">
        <v>6017</v>
      </c>
    </row>
    <row r="1061" spans="1:15" x14ac:dyDescent="0.35">
      <c r="A1061" s="38" t="s">
        <v>34</v>
      </c>
      <c r="B1061" s="38" t="s">
        <v>2222</v>
      </c>
      <c r="C1061" s="38" t="s">
        <v>1226</v>
      </c>
      <c r="D1061" s="38">
        <v>272</v>
      </c>
      <c r="E1061" s="38" t="s">
        <v>772</v>
      </c>
      <c r="F1061" s="38" t="s">
        <v>1636</v>
      </c>
      <c r="G1061" s="38" t="s">
        <v>596</v>
      </c>
      <c r="H1061" s="38" t="s">
        <v>472</v>
      </c>
      <c r="I1061" s="38">
        <v>0</v>
      </c>
      <c r="J1061" s="39">
        <v>0</v>
      </c>
      <c r="K1061" s="38">
        <v>0</v>
      </c>
      <c r="L1061" s="38">
        <v>0</v>
      </c>
      <c r="M1061" s="39">
        <v>0</v>
      </c>
      <c r="N1061" s="39">
        <v>1.9E-6</v>
      </c>
      <c r="O1061" s="38" t="s">
        <v>6018</v>
      </c>
    </row>
    <row r="1062" spans="1:15" x14ac:dyDescent="0.35">
      <c r="A1062" s="38" t="s">
        <v>34</v>
      </c>
      <c r="B1062" s="38" t="s">
        <v>2222</v>
      </c>
      <c r="C1062" s="38" t="s">
        <v>1229</v>
      </c>
      <c r="D1062" s="38">
        <v>273</v>
      </c>
      <c r="E1062" s="38" t="s">
        <v>2521</v>
      </c>
      <c r="F1062" s="38" t="s">
        <v>1636</v>
      </c>
      <c r="G1062" s="38" t="s">
        <v>596</v>
      </c>
      <c r="H1062" s="38" t="s">
        <v>472</v>
      </c>
      <c r="I1062" s="38">
        <v>0</v>
      </c>
      <c r="J1062" s="39">
        <v>0</v>
      </c>
      <c r="K1062" s="38">
        <v>0</v>
      </c>
      <c r="L1062" s="38">
        <v>0</v>
      </c>
      <c r="M1062" s="39">
        <v>0</v>
      </c>
      <c r="N1062" s="39">
        <v>0</v>
      </c>
      <c r="O1062" s="38" t="s">
        <v>6019</v>
      </c>
    </row>
    <row r="1063" spans="1:15" x14ac:dyDescent="0.35">
      <c r="A1063" s="38" t="s">
        <v>34</v>
      </c>
      <c r="B1063" s="38" t="s">
        <v>2222</v>
      </c>
      <c r="C1063" s="38" t="s">
        <v>1232</v>
      </c>
      <c r="D1063" s="38">
        <v>274</v>
      </c>
      <c r="E1063" s="38" t="s">
        <v>1072</v>
      </c>
      <c r="F1063" s="38" t="s">
        <v>1636</v>
      </c>
      <c r="G1063" s="38" t="s">
        <v>596</v>
      </c>
      <c r="H1063" s="38" t="s">
        <v>472</v>
      </c>
      <c r="I1063" s="38">
        <v>0</v>
      </c>
      <c r="J1063" s="39">
        <v>0</v>
      </c>
      <c r="K1063" s="38">
        <v>0</v>
      </c>
      <c r="L1063" s="38">
        <v>0</v>
      </c>
      <c r="M1063" s="39">
        <v>0</v>
      </c>
      <c r="N1063" s="39">
        <v>0</v>
      </c>
      <c r="O1063" s="38" t="s">
        <v>6020</v>
      </c>
    </row>
    <row r="1064" spans="1:15" x14ac:dyDescent="0.35">
      <c r="A1064" s="38" t="s">
        <v>34</v>
      </c>
      <c r="B1064" s="38" t="s">
        <v>2222</v>
      </c>
      <c r="C1064" s="38" t="s">
        <v>1235</v>
      </c>
      <c r="D1064" s="38">
        <v>276</v>
      </c>
      <c r="E1064" s="38" t="s">
        <v>2672</v>
      </c>
      <c r="F1064" s="38" t="s">
        <v>1636</v>
      </c>
      <c r="G1064" s="38" t="s">
        <v>596</v>
      </c>
      <c r="H1064" s="38" t="s">
        <v>472</v>
      </c>
      <c r="I1064" s="38">
        <v>0</v>
      </c>
      <c r="J1064" s="39">
        <v>0</v>
      </c>
      <c r="K1064" s="38">
        <v>0</v>
      </c>
      <c r="L1064" s="38">
        <v>0</v>
      </c>
      <c r="M1064" s="39">
        <v>0</v>
      </c>
      <c r="N1064" s="39">
        <v>9.5000000000000001E-7</v>
      </c>
      <c r="O1064" s="38" t="s">
        <v>6021</v>
      </c>
    </row>
    <row r="1065" spans="1:15" x14ac:dyDescent="0.35">
      <c r="A1065" s="38" t="s">
        <v>34</v>
      </c>
      <c r="B1065" s="38" t="s">
        <v>2222</v>
      </c>
      <c r="C1065" s="38" t="s">
        <v>1238</v>
      </c>
      <c r="D1065" s="38">
        <v>277</v>
      </c>
      <c r="E1065" s="38" t="s">
        <v>2521</v>
      </c>
      <c r="F1065" s="38" t="s">
        <v>1636</v>
      </c>
      <c r="G1065" s="38" t="s">
        <v>596</v>
      </c>
      <c r="H1065" s="38" t="s">
        <v>472</v>
      </c>
      <c r="I1065" s="38">
        <v>0</v>
      </c>
      <c r="J1065" s="39">
        <v>0</v>
      </c>
      <c r="K1065" s="38">
        <v>0</v>
      </c>
      <c r="L1065" s="38">
        <v>0</v>
      </c>
      <c r="M1065" s="39">
        <v>0</v>
      </c>
      <c r="N1065" s="39">
        <v>0</v>
      </c>
      <c r="O1065" s="38" t="s">
        <v>6022</v>
      </c>
    </row>
    <row r="1066" spans="1:15" x14ac:dyDescent="0.35">
      <c r="A1066" s="38" t="s">
        <v>34</v>
      </c>
      <c r="B1066" s="38" t="s">
        <v>2222</v>
      </c>
      <c r="C1066" s="38" t="s">
        <v>1241</v>
      </c>
      <c r="D1066" s="38">
        <v>278</v>
      </c>
      <c r="E1066" s="38" t="s">
        <v>2675</v>
      </c>
      <c r="F1066" s="38" t="s">
        <v>1636</v>
      </c>
      <c r="G1066" s="38" t="s">
        <v>596</v>
      </c>
      <c r="H1066" s="38" t="s">
        <v>472</v>
      </c>
      <c r="I1066" s="38">
        <v>0</v>
      </c>
      <c r="J1066" s="39">
        <v>0</v>
      </c>
      <c r="K1066" s="38">
        <v>0</v>
      </c>
      <c r="L1066" s="38">
        <v>0</v>
      </c>
      <c r="M1066" s="39">
        <v>0</v>
      </c>
      <c r="N1066" s="39">
        <v>9.5000000000000001E-7</v>
      </c>
      <c r="O1066" s="38" t="s">
        <v>6023</v>
      </c>
    </row>
    <row r="1067" spans="1:15" x14ac:dyDescent="0.35">
      <c r="A1067" s="38" t="s">
        <v>34</v>
      </c>
      <c r="B1067" s="38" t="s">
        <v>2222</v>
      </c>
      <c r="C1067" s="38" t="s">
        <v>1244</v>
      </c>
      <c r="D1067" s="38">
        <v>279</v>
      </c>
      <c r="E1067" s="38" t="s">
        <v>2521</v>
      </c>
      <c r="F1067" s="38" t="s">
        <v>1636</v>
      </c>
      <c r="G1067" s="38" t="s">
        <v>596</v>
      </c>
      <c r="H1067" s="38" t="s">
        <v>472</v>
      </c>
      <c r="I1067" s="38">
        <v>0</v>
      </c>
      <c r="J1067" s="39">
        <v>0</v>
      </c>
      <c r="K1067" s="38">
        <v>0</v>
      </c>
      <c r="L1067" s="38">
        <v>0</v>
      </c>
      <c r="M1067" s="39">
        <v>0</v>
      </c>
      <c r="N1067" s="39">
        <v>0</v>
      </c>
      <c r="O1067" s="38" t="s">
        <v>6024</v>
      </c>
    </row>
    <row r="1068" spans="1:15" x14ac:dyDescent="0.35">
      <c r="A1068" s="38" t="s">
        <v>34</v>
      </c>
      <c r="B1068" s="38" t="s">
        <v>2222</v>
      </c>
      <c r="C1068" s="38" t="s">
        <v>1247</v>
      </c>
      <c r="D1068" s="38">
        <v>280</v>
      </c>
      <c r="E1068" s="38" t="s">
        <v>2678</v>
      </c>
      <c r="F1068" s="38" t="s">
        <v>1636</v>
      </c>
      <c r="G1068" s="38" t="s">
        <v>598</v>
      </c>
      <c r="H1068" s="38" t="s">
        <v>472</v>
      </c>
      <c r="I1068" s="38">
        <v>0</v>
      </c>
      <c r="J1068" s="39">
        <v>0</v>
      </c>
      <c r="K1068" s="38">
        <v>0</v>
      </c>
      <c r="L1068" s="38">
        <v>0</v>
      </c>
      <c r="M1068" s="39">
        <v>0</v>
      </c>
      <c r="N1068" s="39">
        <v>5.6899999999999997E-6</v>
      </c>
      <c r="O1068" s="38" t="s">
        <v>6025</v>
      </c>
    </row>
    <row r="1069" spans="1:15" x14ac:dyDescent="0.35">
      <c r="A1069" s="38" t="s">
        <v>34</v>
      </c>
      <c r="B1069" s="38" t="s">
        <v>2222</v>
      </c>
      <c r="C1069" s="38" t="s">
        <v>1250</v>
      </c>
      <c r="D1069" s="38">
        <v>281</v>
      </c>
      <c r="E1069" s="38" t="s">
        <v>2521</v>
      </c>
      <c r="F1069" s="38" t="s">
        <v>1636</v>
      </c>
      <c r="G1069" s="38" t="s">
        <v>596</v>
      </c>
      <c r="H1069" s="38" t="s">
        <v>472</v>
      </c>
      <c r="I1069" s="38">
        <v>0</v>
      </c>
      <c r="J1069" s="39">
        <v>0</v>
      </c>
      <c r="K1069" s="38">
        <v>0</v>
      </c>
      <c r="L1069" s="38">
        <v>0</v>
      </c>
      <c r="M1069" s="39">
        <v>0</v>
      </c>
      <c r="N1069" s="39">
        <v>0</v>
      </c>
      <c r="O1069" s="38" t="s">
        <v>6026</v>
      </c>
    </row>
    <row r="1070" spans="1:15" x14ac:dyDescent="0.35">
      <c r="A1070" s="38" t="s">
        <v>34</v>
      </c>
      <c r="B1070" s="38" t="s">
        <v>2222</v>
      </c>
      <c r="C1070" s="38" t="s">
        <v>1253</v>
      </c>
      <c r="D1070" s="38">
        <v>283</v>
      </c>
      <c r="E1070" s="38" t="s">
        <v>2521</v>
      </c>
      <c r="F1070" s="38" t="s">
        <v>1636</v>
      </c>
      <c r="G1070" s="38" t="s">
        <v>596</v>
      </c>
      <c r="H1070" s="38" t="s">
        <v>472</v>
      </c>
      <c r="I1070" s="38">
        <v>0</v>
      </c>
      <c r="J1070" s="39">
        <v>0</v>
      </c>
      <c r="K1070" s="38">
        <v>0</v>
      </c>
      <c r="L1070" s="38">
        <v>0</v>
      </c>
      <c r="M1070" s="39">
        <v>0</v>
      </c>
      <c r="N1070" s="39">
        <v>0</v>
      </c>
      <c r="O1070" s="38" t="s">
        <v>6027</v>
      </c>
    </row>
    <row r="1071" spans="1:15" x14ac:dyDescent="0.35">
      <c r="A1071" s="38" t="s">
        <v>34</v>
      </c>
      <c r="B1071" s="38" t="s">
        <v>2222</v>
      </c>
      <c r="C1071" s="38" t="s">
        <v>1256</v>
      </c>
      <c r="D1071" s="38">
        <v>284</v>
      </c>
      <c r="E1071" s="38" t="s">
        <v>2682</v>
      </c>
      <c r="F1071" s="38" t="s">
        <v>1636</v>
      </c>
      <c r="G1071" s="38" t="s">
        <v>598</v>
      </c>
      <c r="H1071" s="38" t="s">
        <v>472</v>
      </c>
      <c r="I1071" s="38">
        <v>0</v>
      </c>
      <c r="J1071" s="39">
        <v>0</v>
      </c>
      <c r="K1071" s="38">
        <v>0</v>
      </c>
      <c r="L1071" s="38">
        <v>0</v>
      </c>
      <c r="M1071" s="39">
        <v>0</v>
      </c>
      <c r="N1071" s="39">
        <v>1.9E-6</v>
      </c>
      <c r="O1071" s="38" t="s">
        <v>6028</v>
      </c>
    </row>
    <row r="1072" spans="1:15" x14ac:dyDescent="0.35">
      <c r="A1072" s="38" t="s">
        <v>34</v>
      </c>
      <c r="B1072" s="38" t="s">
        <v>2222</v>
      </c>
      <c r="C1072" s="38" t="s">
        <v>1259</v>
      </c>
      <c r="D1072" s="38">
        <v>285</v>
      </c>
      <c r="E1072" s="38" t="s">
        <v>2684</v>
      </c>
      <c r="F1072" s="38" t="s">
        <v>1636</v>
      </c>
      <c r="G1072" s="38" t="s">
        <v>596</v>
      </c>
      <c r="H1072" s="38" t="s">
        <v>472</v>
      </c>
      <c r="I1072" s="38">
        <v>0</v>
      </c>
      <c r="J1072" s="39">
        <v>0</v>
      </c>
      <c r="K1072" s="38">
        <v>0</v>
      </c>
      <c r="L1072" s="38">
        <v>0</v>
      </c>
      <c r="M1072" s="39">
        <v>0</v>
      </c>
      <c r="N1072" s="39">
        <v>2.8399999999999999E-6</v>
      </c>
      <c r="O1072" s="38" t="s">
        <v>6029</v>
      </c>
    </row>
    <row r="1073" spans="1:15" x14ac:dyDescent="0.35">
      <c r="A1073" s="38" t="s">
        <v>34</v>
      </c>
      <c r="B1073" s="38" t="s">
        <v>2222</v>
      </c>
      <c r="C1073" s="38" t="s">
        <v>1262</v>
      </c>
      <c r="D1073" s="38">
        <v>289</v>
      </c>
      <c r="E1073" s="38" t="s">
        <v>2521</v>
      </c>
      <c r="F1073" s="38" t="s">
        <v>1636</v>
      </c>
      <c r="G1073" s="38" t="s">
        <v>596</v>
      </c>
      <c r="H1073" s="38" t="s">
        <v>472</v>
      </c>
      <c r="I1073" s="38">
        <v>0</v>
      </c>
      <c r="J1073" s="39">
        <v>0</v>
      </c>
      <c r="K1073" s="38">
        <v>0</v>
      </c>
      <c r="L1073" s="38">
        <v>0</v>
      </c>
      <c r="M1073" s="39">
        <v>0</v>
      </c>
      <c r="N1073" s="39">
        <v>0</v>
      </c>
      <c r="O1073" s="38" t="s">
        <v>6030</v>
      </c>
    </row>
    <row r="1074" spans="1:15" x14ac:dyDescent="0.35">
      <c r="A1074" s="38" t="s">
        <v>34</v>
      </c>
      <c r="B1074" s="38" t="s">
        <v>2222</v>
      </c>
      <c r="C1074" s="38" t="s">
        <v>1265</v>
      </c>
      <c r="D1074" s="38">
        <v>290</v>
      </c>
      <c r="E1074" s="38" t="s">
        <v>2687</v>
      </c>
      <c r="F1074" s="38" t="s">
        <v>1636</v>
      </c>
      <c r="G1074" s="38" t="s">
        <v>598</v>
      </c>
      <c r="H1074" s="38" t="s">
        <v>472</v>
      </c>
      <c r="I1074" s="38">
        <v>0</v>
      </c>
      <c r="J1074" s="39">
        <v>0</v>
      </c>
      <c r="K1074" s="38">
        <v>0</v>
      </c>
      <c r="L1074" s="38">
        <v>0</v>
      </c>
      <c r="M1074" s="39">
        <v>0</v>
      </c>
      <c r="N1074" s="39">
        <v>0</v>
      </c>
      <c r="O1074" s="38" t="s">
        <v>6031</v>
      </c>
    </row>
    <row r="1075" spans="1:15" x14ac:dyDescent="0.35">
      <c r="A1075" s="38" t="s">
        <v>34</v>
      </c>
      <c r="B1075" s="38" t="s">
        <v>2222</v>
      </c>
      <c r="C1075" s="38" t="s">
        <v>1268</v>
      </c>
      <c r="D1075" s="38">
        <v>291</v>
      </c>
      <c r="E1075" s="38" t="s">
        <v>2521</v>
      </c>
      <c r="F1075" s="38" t="s">
        <v>1636</v>
      </c>
      <c r="G1075" s="38" t="s">
        <v>596</v>
      </c>
      <c r="H1075" s="38" t="s">
        <v>472</v>
      </c>
      <c r="I1075" s="38">
        <v>0</v>
      </c>
      <c r="J1075" s="39">
        <v>0</v>
      </c>
      <c r="K1075" s="38">
        <v>0</v>
      </c>
      <c r="L1075" s="38">
        <v>0</v>
      </c>
      <c r="M1075" s="39">
        <v>0</v>
      </c>
      <c r="N1075" s="39">
        <v>0</v>
      </c>
      <c r="O1075" s="38" t="s">
        <v>6032</v>
      </c>
    </row>
    <row r="1076" spans="1:15" x14ac:dyDescent="0.35">
      <c r="A1076" s="38" t="s">
        <v>34</v>
      </c>
      <c r="B1076" s="38" t="s">
        <v>2222</v>
      </c>
      <c r="C1076" s="38" t="s">
        <v>1271</v>
      </c>
      <c r="D1076" s="38">
        <v>292</v>
      </c>
      <c r="E1076" s="38" t="s">
        <v>2690</v>
      </c>
      <c r="F1076" s="38" t="s">
        <v>1636</v>
      </c>
      <c r="G1076" s="38" t="s">
        <v>598</v>
      </c>
      <c r="H1076" s="38" t="s">
        <v>472</v>
      </c>
      <c r="I1076" s="38">
        <v>0</v>
      </c>
      <c r="J1076" s="39">
        <v>0</v>
      </c>
      <c r="K1076" s="38">
        <v>0</v>
      </c>
      <c r="L1076" s="38">
        <v>0</v>
      </c>
      <c r="M1076" s="39">
        <v>0</v>
      </c>
      <c r="N1076" s="39">
        <v>0</v>
      </c>
      <c r="O1076" s="38" t="s">
        <v>6033</v>
      </c>
    </row>
    <row r="1077" spans="1:15" x14ac:dyDescent="0.35">
      <c r="A1077" s="38" t="s">
        <v>34</v>
      </c>
      <c r="B1077" s="38" t="s">
        <v>2222</v>
      </c>
      <c r="C1077" s="38" t="s">
        <v>1274</v>
      </c>
      <c r="D1077" s="38">
        <v>293</v>
      </c>
      <c r="E1077" s="38" t="s">
        <v>2521</v>
      </c>
      <c r="F1077" s="38" t="s">
        <v>1636</v>
      </c>
      <c r="G1077" s="38" t="s">
        <v>596</v>
      </c>
      <c r="H1077" s="38" t="s">
        <v>472</v>
      </c>
      <c r="I1077" s="38">
        <v>0</v>
      </c>
      <c r="J1077" s="39">
        <v>0</v>
      </c>
      <c r="K1077" s="38">
        <v>0</v>
      </c>
      <c r="L1077" s="38">
        <v>0</v>
      </c>
      <c r="M1077" s="39">
        <v>0</v>
      </c>
      <c r="N1077" s="39">
        <v>0</v>
      </c>
      <c r="O1077" s="38" t="s">
        <v>6034</v>
      </c>
    </row>
    <row r="1078" spans="1:15" x14ac:dyDescent="0.35">
      <c r="A1078" s="38" t="s">
        <v>34</v>
      </c>
      <c r="B1078" s="38" t="s">
        <v>2222</v>
      </c>
      <c r="C1078" s="38" t="s">
        <v>1277</v>
      </c>
      <c r="D1078" s="38">
        <v>294</v>
      </c>
      <c r="E1078" s="38" t="s">
        <v>1363</v>
      </c>
      <c r="F1078" s="38" t="s">
        <v>1636</v>
      </c>
      <c r="G1078" s="38" t="s">
        <v>604</v>
      </c>
      <c r="H1078" s="38" t="s">
        <v>472</v>
      </c>
      <c r="I1078" s="38">
        <v>0</v>
      </c>
      <c r="J1078" s="39">
        <v>0</v>
      </c>
      <c r="K1078" s="38">
        <v>0</v>
      </c>
      <c r="L1078" s="38">
        <v>0</v>
      </c>
      <c r="M1078" s="39">
        <v>0</v>
      </c>
      <c r="N1078" s="39">
        <v>1.9E-6</v>
      </c>
      <c r="O1078" s="38" t="s">
        <v>6035</v>
      </c>
    </row>
    <row r="1079" spans="1:15" x14ac:dyDescent="0.35">
      <c r="A1079" s="38" t="s">
        <v>34</v>
      </c>
      <c r="B1079" s="38" t="s">
        <v>2222</v>
      </c>
      <c r="C1079" s="38" t="s">
        <v>1280</v>
      </c>
      <c r="D1079" s="38">
        <v>295</v>
      </c>
      <c r="E1079" s="38" t="s">
        <v>2521</v>
      </c>
      <c r="F1079" s="38" t="s">
        <v>1636</v>
      </c>
      <c r="G1079" s="38" t="s">
        <v>596</v>
      </c>
      <c r="H1079" s="38" t="s">
        <v>472</v>
      </c>
      <c r="I1079" s="38">
        <v>0</v>
      </c>
      <c r="J1079" s="39">
        <v>0</v>
      </c>
      <c r="K1079" s="38">
        <v>0</v>
      </c>
      <c r="L1079" s="38">
        <v>0</v>
      </c>
      <c r="M1079" s="39">
        <v>0</v>
      </c>
      <c r="N1079" s="39">
        <v>0</v>
      </c>
      <c r="O1079" s="38" t="s">
        <v>6036</v>
      </c>
    </row>
    <row r="1080" spans="1:15" x14ac:dyDescent="0.35">
      <c r="A1080" s="38" t="s">
        <v>34</v>
      </c>
      <c r="B1080" s="38" t="s">
        <v>2222</v>
      </c>
      <c r="C1080" s="38" t="s">
        <v>1283</v>
      </c>
      <c r="D1080" s="38">
        <v>297</v>
      </c>
      <c r="E1080" s="38" t="s">
        <v>2521</v>
      </c>
      <c r="F1080" s="38" t="s">
        <v>1636</v>
      </c>
      <c r="G1080" s="38" t="s">
        <v>596</v>
      </c>
      <c r="H1080" s="38" t="s">
        <v>472</v>
      </c>
      <c r="I1080" s="38">
        <v>0</v>
      </c>
      <c r="J1080" s="39">
        <v>0</v>
      </c>
      <c r="K1080" s="38">
        <v>0</v>
      </c>
      <c r="L1080" s="38">
        <v>0</v>
      </c>
      <c r="M1080" s="39">
        <v>0</v>
      </c>
      <c r="N1080" s="39">
        <v>0</v>
      </c>
      <c r="O1080" s="38" t="s">
        <v>6037</v>
      </c>
    </row>
    <row r="1081" spans="1:15" x14ac:dyDescent="0.35">
      <c r="A1081" s="38" t="s">
        <v>34</v>
      </c>
      <c r="B1081" s="38" t="s">
        <v>2222</v>
      </c>
      <c r="C1081" s="38" t="s">
        <v>1286</v>
      </c>
      <c r="D1081" s="38">
        <v>298</v>
      </c>
      <c r="E1081" s="38" t="s">
        <v>1147</v>
      </c>
      <c r="F1081" s="38" t="s">
        <v>1636</v>
      </c>
      <c r="G1081" s="38" t="s">
        <v>604</v>
      </c>
      <c r="H1081" s="38" t="s">
        <v>472</v>
      </c>
      <c r="I1081" s="38">
        <v>0</v>
      </c>
      <c r="J1081" s="39">
        <v>0</v>
      </c>
      <c r="K1081" s="38">
        <v>0</v>
      </c>
      <c r="L1081" s="38">
        <v>0</v>
      </c>
      <c r="M1081" s="39">
        <v>0</v>
      </c>
      <c r="N1081" s="39">
        <v>0</v>
      </c>
      <c r="O1081" s="38" t="s">
        <v>6038</v>
      </c>
    </row>
    <row r="1082" spans="1:15" x14ac:dyDescent="0.35">
      <c r="A1082" s="38" t="s">
        <v>34</v>
      </c>
      <c r="B1082" s="38" t="s">
        <v>2222</v>
      </c>
      <c r="C1082" s="38" t="s">
        <v>1289</v>
      </c>
      <c r="D1082" s="38">
        <v>299</v>
      </c>
      <c r="E1082" s="38" t="s">
        <v>2521</v>
      </c>
      <c r="F1082" s="38" t="s">
        <v>1636</v>
      </c>
      <c r="G1082" s="38" t="s">
        <v>596</v>
      </c>
      <c r="H1082" s="38" t="s">
        <v>472</v>
      </c>
      <c r="I1082" s="38">
        <v>0</v>
      </c>
      <c r="J1082" s="39">
        <v>0</v>
      </c>
      <c r="K1082" s="38">
        <v>0</v>
      </c>
      <c r="L1082" s="38">
        <v>0</v>
      </c>
      <c r="M1082" s="39">
        <v>0</v>
      </c>
      <c r="N1082" s="39">
        <v>0</v>
      </c>
      <c r="O1082" s="38" t="s">
        <v>6039</v>
      </c>
    </row>
    <row r="1083" spans="1:15" x14ac:dyDescent="0.35">
      <c r="A1083" s="38" t="s">
        <v>34</v>
      </c>
      <c r="B1083" s="38" t="s">
        <v>2222</v>
      </c>
      <c r="C1083" s="38" t="s">
        <v>1292</v>
      </c>
      <c r="D1083" s="38">
        <v>300</v>
      </c>
      <c r="E1083" s="38" t="s">
        <v>2698</v>
      </c>
      <c r="F1083" s="38" t="s">
        <v>1636</v>
      </c>
      <c r="G1083" s="38" t="s">
        <v>604</v>
      </c>
      <c r="H1083" s="38" t="s">
        <v>472</v>
      </c>
      <c r="I1083" s="38">
        <v>0</v>
      </c>
      <c r="J1083" s="39">
        <v>0</v>
      </c>
      <c r="K1083" s="38">
        <v>0</v>
      </c>
      <c r="L1083" s="38">
        <v>0</v>
      </c>
      <c r="M1083" s="39">
        <v>0</v>
      </c>
      <c r="N1083" s="39">
        <v>0</v>
      </c>
      <c r="O1083" s="38" t="s">
        <v>6040</v>
      </c>
    </row>
    <row r="1084" spans="1:15" x14ac:dyDescent="0.35">
      <c r="A1084" s="38" t="s">
        <v>34</v>
      </c>
      <c r="B1084" s="38" t="s">
        <v>2222</v>
      </c>
      <c r="C1084" s="38" t="s">
        <v>1295</v>
      </c>
      <c r="D1084" s="38">
        <v>301</v>
      </c>
      <c r="E1084" s="38" t="s">
        <v>2521</v>
      </c>
      <c r="F1084" s="38" t="s">
        <v>1636</v>
      </c>
      <c r="G1084" s="38" t="s">
        <v>596</v>
      </c>
      <c r="H1084" s="38" t="s">
        <v>472</v>
      </c>
      <c r="I1084" s="38">
        <v>0</v>
      </c>
      <c r="J1084" s="39">
        <v>0</v>
      </c>
      <c r="K1084" s="38">
        <v>0</v>
      </c>
      <c r="L1084" s="38">
        <v>0</v>
      </c>
      <c r="M1084" s="39">
        <v>0</v>
      </c>
      <c r="N1084" s="39">
        <v>0</v>
      </c>
      <c r="O1084" s="38" t="s">
        <v>6041</v>
      </c>
    </row>
    <row r="1085" spans="1:15" x14ac:dyDescent="0.35">
      <c r="A1085" s="38" t="s">
        <v>34</v>
      </c>
      <c r="B1085" s="38" t="s">
        <v>2222</v>
      </c>
      <c r="C1085" s="38" t="s">
        <v>1298</v>
      </c>
      <c r="D1085" s="38">
        <v>302</v>
      </c>
      <c r="E1085" s="38" t="s">
        <v>1081</v>
      </c>
      <c r="F1085" s="38" t="s">
        <v>1636</v>
      </c>
      <c r="G1085" s="38" t="s">
        <v>604</v>
      </c>
      <c r="H1085" s="38" t="s">
        <v>472</v>
      </c>
      <c r="I1085" s="38">
        <v>0</v>
      </c>
      <c r="J1085" s="39">
        <v>0</v>
      </c>
      <c r="K1085" s="38">
        <v>0</v>
      </c>
      <c r="L1085" s="38">
        <v>0</v>
      </c>
      <c r="M1085" s="39">
        <v>0</v>
      </c>
      <c r="N1085" s="39">
        <v>3.7900000000000001E-6</v>
      </c>
      <c r="O1085" s="38" t="s">
        <v>6042</v>
      </c>
    </row>
    <row r="1086" spans="1:15" x14ac:dyDescent="0.35">
      <c r="A1086" s="38" t="s">
        <v>34</v>
      </c>
      <c r="B1086" s="38" t="s">
        <v>2222</v>
      </c>
      <c r="C1086" s="38" t="s">
        <v>1301</v>
      </c>
      <c r="D1086" s="38">
        <v>303</v>
      </c>
      <c r="E1086" s="38" t="s">
        <v>2521</v>
      </c>
      <c r="F1086" s="38" t="s">
        <v>1636</v>
      </c>
      <c r="G1086" s="38" t="s">
        <v>596</v>
      </c>
      <c r="H1086" s="38" t="s">
        <v>472</v>
      </c>
      <c r="I1086" s="38">
        <v>0</v>
      </c>
      <c r="J1086" s="39">
        <v>0</v>
      </c>
      <c r="K1086" s="38">
        <v>0</v>
      </c>
      <c r="L1086" s="38">
        <v>0</v>
      </c>
      <c r="M1086" s="39">
        <v>0</v>
      </c>
      <c r="N1086" s="39">
        <v>0</v>
      </c>
      <c r="O1086" s="38" t="s">
        <v>6043</v>
      </c>
    </row>
    <row r="1087" spans="1:15" x14ac:dyDescent="0.35">
      <c r="A1087" s="38" t="s">
        <v>34</v>
      </c>
      <c r="B1087" s="38" t="s">
        <v>2222</v>
      </c>
      <c r="C1087" s="38" t="s">
        <v>1304</v>
      </c>
      <c r="D1087" s="38">
        <v>304</v>
      </c>
      <c r="E1087" s="38" t="s">
        <v>1084</v>
      </c>
      <c r="F1087" s="38" t="s">
        <v>1636</v>
      </c>
      <c r="G1087" s="38" t="s">
        <v>604</v>
      </c>
      <c r="H1087" s="38" t="s">
        <v>472</v>
      </c>
      <c r="I1087" s="38">
        <v>0</v>
      </c>
      <c r="J1087" s="39">
        <v>0</v>
      </c>
      <c r="K1087" s="38">
        <v>0</v>
      </c>
      <c r="L1087" s="38">
        <v>0</v>
      </c>
      <c r="M1087" s="39">
        <v>0</v>
      </c>
      <c r="N1087" s="39">
        <v>3.7900000000000001E-6</v>
      </c>
      <c r="O1087" s="38" t="s">
        <v>6044</v>
      </c>
    </row>
    <row r="1088" spans="1:15" x14ac:dyDescent="0.35">
      <c r="A1088" s="38" t="s">
        <v>34</v>
      </c>
      <c r="B1088" s="38" t="s">
        <v>2222</v>
      </c>
      <c r="C1088" s="38" t="s">
        <v>1307</v>
      </c>
      <c r="D1088" s="38">
        <v>305</v>
      </c>
      <c r="E1088" s="38" t="s">
        <v>2521</v>
      </c>
      <c r="F1088" s="38" t="s">
        <v>1636</v>
      </c>
      <c r="G1088" s="38" t="s">
        <v>596</v>
      </c>
      <c r="H1088" s="38" t="s">
        <v>472</v>
      </c>
      <c r="I1088" s="38">
        <v>0</v>
      </c>
      <c r="J1088" s="39">
        <v>0</v>
      </c>
      <c r="K1088" s="38">
        <v>0</v>
      </c>
      <c r="L1088" s="38">
        <v>0</v>
      </c>
      <c r="M1088" s="39">
        <v>0</v>
      </c>
      <c r="N1088" s="39">
        <v>0</v>
      </c>
      <c r="O1088" s="38" t="s">
        <v>6045</v>
      </c>
    </row>
    <row r="1089" spans="1:15" x14ac:dyDescent="0.35">
      <c r="A1089" s="38" t="s">
        <v>34</v>
      </c>
      <c r="B1089" s="38" t="s">
        <v>2222</v>
      </c>
      <c r="C1089" s="38" t="s">
        <v>1310</v>
      </c>
      <c r="D1089" s="38">
        <v>306</v>
      </c>
      <c r="E1089" s="38" t="s">
        <v>1087</v>
      </c>
      <c r="F1089" s="38" t="s">
        <v>1636</v>
      </c>
      <c r="G1089" s="38" t="s">
        <v>604</v>
      </c>
      <c r="H1089" s="38" t="s">
        <v>472</v>
      </c>
      <c r="I1089" s="38">
        <v>0</v>
      </c>
      <c r="J1089" s="39">
        <v>0</v>
      </c>
      <c r="K1089" s="38">
        <v>0</v>
      </c>
      <c r="L1089" s="38">
        <v>0</v>
      </c>
      <c r="M1089" s="39">
        <v>0</v>
      </c>
      <c r="N1089" s="39">
        <v>0</v>
      </c>
      <c r="O1089" s="38" t="s">
        <v>6046</v>
      </c>
    </row>
    <row r="1090" spans="1:15" x14ac:dyDescent="0.35">
      <c r="A1090" s="38" t="s">
        <v>34</v>
      </c>
      <c r="B1090" s="38" t="s">
        <v>2222</v>
      </c>
      <c r="C1090" s="38" t="s">
        <v>1313</v>
      </c>
      <c r="D1090" s="38">
        <v>307</v>
      </c>
      <c r="E1090" s="38" t="s">
        <v>2521</v>
      </c>
      <c r="F1090" s="38" t="s">
        <v>1636</v>
      </c>
      <c r="G1090" s="38" t="s">
        <v>596</v>
      </c>
      <c r="H1090" s="38" t="s">
        <v>472</v>
      </c>
      <c r="I1090" s="38">
        <v>0</v>
      </c>
      <c r="J1090" s="39">
        <v>0</v>
      </c>
      <c r="K1090" s="38">
        <v>0</v>
      </c>
      <c r="L1090" s="38">
        <v>0</v>
      </c>
      <c r="M1090" s="39">
        <v>0</v>
      </c>
      <c r="N1090" s="39">
        <v>0</v>
      </c>
      <c r="O1090" s="38" t="s">
        <v>6047</v>
      </c>
    </row>
    <row r="1091" spans="1:15" x14ac:dyDescent="0.35">
      <c r="A1091" s="38" t="s">
        <v>34</v>
      </c>
      <c r="B1091" s="38" t="s">
        <v>2222</v>
      </c>
      <c r="C1091" s="38" t="s">
        <v>1316</v>
      </c>
      <c r="D1091" s="38">
        <v>308</v>
      </c>
      <c r="E1091" s="38" t="s">
        <v>1090</v>
      </c>
      <c r="F1091" s="38" t="s">
        <v>1636</v>
      </c>
      <c r="G1091" s="38" t="s">
        <v>604</v>
      </c>
      <c r="H1091" s="38" t="s">
        <v>472</v>
      </c>
      <c r="I1091" s="38">
        <v>0</v>
      </c>
      <c r="J1091" s="39">
        <v>0</v>
      </c>
      <c r="K1091" s="38">
        <v>0</v>
      </c>
      <c r="L1091" s="38">
        <v>0</v>
      </c>
      <c r="M1091" s="39">
        <v>0</v>
      </c>
      <c r="N1091" s="39">
        <v>0</v>
      </c>
      <c r="O1091" s="38" t="s">
        <v>6048</v>
      </c>
    </row>
    <row r="1092" spans="1:15" x14ac:dyDescent="0.35">
      <c r="A1092" s="38" t="s">
        <v>34</v>
      </c>
      <c r="B1092" s="38" t="s">
        <v>2222</v>
      </c>
      <c r="C1092" s="38" t="s">
        <v>1319</v>
      </c>
      <c r="D1092" s="38">
        <v>309</v>
      </c>
      <c r="E1092" s="38" t="s">
        <v>2521</v>
      </c>
      <c r="F1092" s="38" t="s">
        <v>1636</v>
      </c>
      <c r="G1092" s="38" t="s">
        <v>596</v>
      </c>
      <c r="H1092" s="38" t="s">
        <v>472</v>
      </c>
      <c r="I1092" s="38">
        <v>0</v>
      </c>
      <c r="J1092" s="39">
        <v>0</v>
      </c>
      <c r="K1092" s="38">
        <v>0</v>
      </c>
      <c r="L1092" s="38">
        <v>0</v>
      </c>
      <c r="M1092" s="39">
        <v>0</v>
      </c>
      <c r="N1092" s="39">
        <v>0</v>
      </c>
      <c r="O1092" s="38" t="s">
        <v>6049</v>
      </c>
    </row>
    <row r="1093" spans="1:15" x14ac:dyDescent="0.35">
      <c r="A1093" s="38" t="s">
        <v>34</v>
      </c>
      <c r="B1093" s="38" t="s">
        <v>2222</v>
      </c>
      <c r="C1093" s="38" t="s">
        <v>1322</v>
      </c>
      <c r="D1093" s="38">
        <v>311</v>
      </c>
      <c r="E1093" s="38" t="s">
        <v>2521</v>
      </c>
      <c r="F1093" s="38" t="s">
        <v>1636</v>
      </c>
      <c r="G1093" s="38" t="s">
        <v>596</v>
      </c>
      <c r="H1093" s="38" t="s">
        <v>472</v>
      </c>
      <c r="I1093" s="38">
        <v>0</v>
      </c>
      <c r="J1093" s="39">
        <v>0</v>
      </c>
      <c r="K1093" s="38">
        <v>0</v>
      </c>
      <c r="L1093" s="38">
        <v>0</v>
      </c>
      <c r="M1093" s="39">
        <v>0</v>
      </c>
      <c r="N1093" s="39">
        <v>0</v>
      </c>
      <c r="O1093" s="38" t="s">
        <v>6050</v>
      </c>
    </row>
    <row r="1094" spans="1:15" x14ac:dyDescent="0.35">
      <c r="A1094" s="38" t="s">
        <v>34</v>
      </c>
      <c r="B1094" s="38" t="s">
        <v>2222</v>
      </c>
      <c r="C1094" s="38" t="s">
        <v>1325</v>
      </c>
      <c r="D1094" s="38">
        <v>312</v>
      </c>
      <c r="E1094" s="38" t="s">
        <v>1093</v>
      </c>
      <c r="F1094" s="38" t="s">
        <v>1636</v>
      </c>
      <c r="G1094" s="38" t="s">
        <v>604</v>
      </c>
      <c r="H1094" s="38" t="s">
        <v>472</v>
      </c>
      <c r="I1094" s="38">
        <v>0</v>
      </c>
      <c r="J1094" s="39">
        <v>0</v>
      </c>
      <c r="K1094" s="38">
        <v>0</v>
      </c>
      <c r="L1094" s="38">
        <v>0</v>
      </c>
      <c r="M1094" s="39">
        <v>0</v>
      </c>
      <c r="N1094" s="39">
        <v>0</v>
      </c>
      <c r="O1094" s="38" t="s">
        <v>6051</v>
      </c>
    </row>
    <row r="1095" spans="1:15" x14ac:dyDescent="0.35">
      <c r="A1095" s="38" t="s">
        <v>34</v>
      </c>
      <c r="B1095" s="38" t="s">
        <v>2222</v>
      </c>
      <c r="C1095" s="38" t="s">
        <v>1328</v>
      </c>
      <c r="D1095" s="38">
        <v>313</v>
      </c>
      <c r="E1095" s="38" t="s">
        <v>2521</v>
      </c>
      <c r="F1095" s="38" t="s">
        <v>1636</v>
      </c>
      <c r="G1095" s="38" t="s">
        <v>596</v>
      </c>
      <c r="H1095" s="38" t="s">
        <v>472</v>
      </c>
      <c r="I1095" s="38">
        <v>0</v>
      </c>
      <c r="J1095" s="39">
        <v>0</v>
      </c>
      <c r="K1095" s="38">
        <v>0</v>
      </c>
      <c r="L1095" s="38">
        <v>0</v>
      </c>
      <c r="M1095" s="39">
        <v>0</v>
      </c>
      <c r="N1095" s="39">
        <v>0</v>
      </c>
      <c r="O1095" s="38" t="s">
        <v>6052</v>
      </c>
    </row>
    <row r="1096" spans="1:15" x14ac:dyDescent="0.35">
      <c r="A1096" s="38" t="s">
        <v>34</v>
      </c>
      <c r="B1096" s="38" t="s">
        <v>2222</v>
      </c>
      <c r="C1096" s="38" t="s">
        <v>1331</v>
      </c>
      <c r="D1096" s="38">
        <v>314</v>
      </c>
      <c r="E1096" s="38" t="s">
        <v>1096</v>
      </c>
      <c r="F1096" s="38" t="s">
        <v>1636</v>
      </c>
      <c r="G1096" s="38" t="s">
        <v>604</v>
      </c>
      <c r="H1096" s="38" t="s">
        <v>472</v>
      </c>
      <c r="I1096" s="38">
        <v>0</v>
      </c>
      <c r="J1096" s="39">
        <v>0</v>
      </c>
      <c r="K1096" s="38">
        <v>0</v>
      </c>
      <c r="L1096" s="38">
        <v>0</v>
      </c>
      <c r="M1096" s="39">
        <v>0</v>
      </c>
      <c r="N1096" s="39">
        <v>0</v>
      </c>
      <c r="O1096" s="38" t="s">
        <v>6053</v>
      </c>
    </row>
    <row r="1097" spans="1:15" x14ac:dyDescent="0.35">
      <c r="A1097" s="38" t="s">
        <v>34</v>
      </c>
      <c r="B1097" s="38" t="s">
        <v>2222</v>
      </c>
      <c r="C1097" s="38" t="s">
        <v>1334</v>
      </c>
      <c r="D1097" s="38">
        <v>315</v>
      </c>
      <c r="E1097" s="38" t="s">
        <v>2521</v>
      </c>
      <c r="F1097" s="38" t="s">
        <v>1636</v>
      </c>
      <c r="G1097" s="38" t="s">
        <v>596</v>
      </c>
      <c r="H1097" s="38" t="s">
        <v>472</v>
      </c>
      <c r="I1097" s="38">
        <v>0</v>
      </c>
      <c r="J1097" s="39">
        <v>0</v>
      </c>
      <c r="K1097" s="38">
        <v>0</v>
      </c>
      <c r="L1097" s="38">
        <v>0</v>
      </c>
      <c r="M1097" s="39">
        <v>0</v>
      </c>
      <c r="N1097" s="39">
        <v>0</v>
      </c>
      <c r="O1097" s="38" t="s">
        <v>6054</v>
      </c>
    </row>
    <row r="1098" spans="1:15" x14ac:dyDescent="0.35">
      <c r="A1098" s="38" t="s">
        <v>34</v>
      </c>
      <c r="B1098" s="38" t="s">
        <v>2222</v>
      </c>
      <c r="C1098" s="38" t="s">
        <v>1337</v>
      </c>
      <c r="D1098" s="38">
        <v>316</v>
      </c>
      <c r="E1098" s="38" t="s">
        <v>1153</v>
      </c>
      <c r="F1098" s="38" t="s">
        <v>1636</v>
      </c>
      <c r="G1098" s="38" t="s">
        <v>604</v>
      </c>
      <c r="H1098" s="38" t="s">
        <v>472</v>
      </c>
      <c r="I1098" s="38">
        <v>0</v>
      </c>
      <c r="J1098" s="39">
        <v>0</v>
      </c>
      <c r="K1098" s="38">
        <v>0</v>
      </c>
      <c r="L1098" s="38">
        <v>0</v>
      </c>
      <c r="M1098" s="39">
        <v>0</v>
      </c>
      <c r="N1098" s="39">
        <v>4.7400000000000004E-6</v>
      </c>
      <c r="O1098" s="38" t="s">
        <v>6055</v>
      </c>
    </row>
    <row r="1099" spans="1:15" x14ac:dyDescent="0.35">
      <c r="A1099" s="38" t="s">
        <v>34</v>
      </c>
      <c r="B1099" s="38" t="s">
        <v>2222</v>
      </c>
      <c r="C1099" s="38" t="s">
        <v>1340</v>
      </c>
      <c r="D1099" s="38">
        <v>317</v>
      </c>
      <c r="E1099" s="38" t="s">
        <v>2521</v>
      </c>
      <c r="F1099" s="38" t="s">
        <v>1636</v>
      </c>
      <c r="G1099" s="38" t="s">
        <v>596</v>
      </c>
      <c r="H1099" s="38" t="s">
        <v>472</v>
      </c>
      <c r="I1099" s="38">
        <v>0</v>
      </c>
      <c r="J1099" s="39">
        <v>0</v>
      </c>
      <c r="K1099" s="38">
        <v>0</v>
      </c>
      <c r="L1099" s="38">
        <v>0</v>
      </c>
      <c r="M1099" s="39">
        <v>0</v>
      </c>
      <c r="N1099" s="39">
        <v>0</v>
      </c>
      <c r="O1099" s="38" t="s">
        <v>6056</v>
      </c>
    </row>
    <row r="1100" spans="1:15" x14ac:dyDescent="0.35">
      <c r="A1100" s="38" t="s">
        <v>34</v>
      </c>
      <c r="B1100" s="38" t="s">
        <v>2222</v>
      </c>
      <c r="C1100" s="38" t="s">
        <v>1343</v>
      </c>
      <c r="D1100" s="38">
        <v>318</v>
      </c>
      <c r="E1100" s="38" t="s">
        <v>1156</v>
      </c>
      <c r="F1100" s="38" t="s">
        <v>1636</v>
      </c>
      <c r="G1100" s="38" t="s">
        <v>604</v>
      </c>
      <c r="H1100" s="38" t="s">
        <v>472</v>
      </c>
      <c r="I1100" s="38">
        <v>0</v>
      </c>
      <c r="J1100" s="39">
        <v>0</v>
      </c>
      <c r="K1100" s="38">
        <v>0</v>
      </c>
      <c r="L1100" s="38">
        <v>0</v>
      </c>
      <c r="M1100" s="39">
        <v>0</v>
      </c>
      <c r="N1100" s="39">
        <v>0</v>
      </c>
      <c r="O1100" s="38" t="s">
        <v>6057</v>
      </c>
    </row>
    <row r="1101" spans="1:15" x14ac:dyDescent="0.35">
      <c r="A1101" s="38" t="s">
        <v>34</v>
      </c>
      <c r="B1101" s="38" t="s">
        <v>2222</v>
      </c>
      <c r="C1101" s="38" t="s">
        <v>1346</v>
      </c>
      <c r="D1101" s="38">
        <v>319</v>
      </c>
      <c r="E1101" s="38" t="s">
        <v>2521</v>
      </c>
      <c r="F1101" s="38" t="s">
        <v>1636</v>
      </c>
      <c r="G1101" s="38" t="s">
        <v>596</v>
      </c>
      <c r="H1101" s="38" t="s">
        <v>472</v>
      </c>
      <c r="I1101" s="38">
        <v>0</v>
      </c>
      <c r="J1101" s="39">
        <v>0</v>
      </c>
      <c r="K1101" s="38">
        <v>0</v>
      </c>
      <c r="L1101" s="38">
        <v>0</v>
      </c>
      <c r="M1101" s="39">
        <v>0</v>
      </c>
      <c r="N1101" s="39">
        <v>0</v>
      </c>
      <c r="O1101" s="38" t="s">
        <v>6058</v>
      </c>
    </row>
    <row r="1102" spans="1:15" x14ac:dyDescent="0.35">
      <c r="A1102" s="38" t="s">
        <v>34</v>
      </c>
      <c r="B1102" s="38" t="s">
        <v>2222</v>
      </c>
      <c r="C1102" s="38" t="s">
        <v>1349</v>
      </c>
      <c r="D1102" s="38">
        <v>320</v>
      </c>
      <c r="E1102" s="38" t="s">
        <v>1114</v>
      </c>
      <c r="F1102" s="38" t="s">
        <v>1636</v>
      </c>
      <c r="G1102" s="38" t="s">
        <v>607</v>
      </c>
      <c r="H1102" s="38" t="s">
        <v>472</v>
      </c>
      <c r="I1102" s="38">
        <v>0</v>
      </c>
      <c r="J1102" s="39">
        <v>0</v>
      </c>
      <c r="K1102" s="38">
        <v>0</v>
      </c>
      <c r="L1102" s="38">
        <v>0</v>
      </c>
      <c r="M1102" s="39">
        <v>0</v>
      </c>
      <c r="N1102" s="39">
        <v>9.5000000000000001E-7</v>
      </c>
      <c r="O1102" s="38" t="s">
        <v>6059</v>
      </c>
    </row>
    <row r="1103" spans="1:15" x14ac:dyDescent="0.35">
      <c r="A1103" s="38" t="s">
        <v>34</v>
      </c>
      <c r="B1103" s="38" t="s">
        <v>2222</v>
      </c>
      <c r="C1103" s="38" t="s">
        <v>1352</v>
      </c>
      <c r="D1103" s="38">
        <v>321</v>
      </c>
      <c r="E1103" s="38" t="s">
        <v>2521</v>
      </c>
      <c r="F1103" s="38" t="s">
        <v>1636</v>
      </c>
      <c r="G1103" s="38" t="s">
        <v>596</v>
      </c>
      <c r="H1103" s="38" t="s">
        <v>472</v>
      </c>
      <c r="I1103" s="38">
        <v>0</v>
      </c>
      <c r="J1103" s="39">
        <v>0</v>
      </c>
      <c r="K1103" s="38">
        <v>0</v>
      </c>
      <c r="L1103" s="38">
        <v>0</v>
      </c>
      <c r="M1103" s="39">
        <v>0</v>
      </c>
      <c r="N1103" s="39">
        <v>0</v>
      </c>
      <c r="O1103" s="38" t="s">
        <v>6060</v>
      </c>
    </row>
    <row r="1104" spans="1:15" x14ac:dyDescent="0.35">
      <c r="A1104" s="38" t="s">
        <v>34</v>
      </c>
      <c r="B1104" s="38" t="s">
        <v>2222</v>
      </c>
      <c r="C1104" s="38" t="s">
        <v>1355</v>
      </c>
      <c r="D1104" s="38">
        <v>322</v>
      </c>
      <c r="E1104" s="38" t="s">
        <v>1117</v>
      </c>
      <c r="F1104" s="38" t="s">
        <v>1636</v>
      </c>
      <c r="G1104" s="38" t="s">
        <v>607</v>
      </c>
      <c r="H1104" s="38" t="s">
        <v>472</v>
      </c>
      <c r="I1104" s="38">
        <v>0</v>
      </c>
      <c r="J1104" s="39">
        <v>0</v>
      </c>
      <c r="K1104" s="38">
        <v>0</v>
      </c>
      <c r="L1104" s="38">
        <v>0</v>
      </c>
      <c r="M1104" s="39">
        <v>0</v>
      </c>
      <c r="N1104" s="39">
        <v>0</v>
      </c>
      <c r="O1104" s="38" t="s">
        <v>6061</v>
      </c>
    </row>
    <row r="1105" spans="1:15" x14ac:dyDescent="0.35">
      <c r="A1105" s="38" t="s">
        <v>34</v>
      </c>
      <c r="B1105" s="38" t="s">
        <v>2222</v>
      </c>
      <c r="C1105" s="38" t="s">
        <v>1358</v>
      </c>
      <c r="D1105" s="38">
        <v>323</v>
      </c>
      <c r="E1105" s="38" t="s">
        <v>2521</v>
      </c>
      <c r="F1105" s="38" t="s">
        <v>1636</v>
      </c>
      <c r="G1105" s="38" t="s">
        <v>596</v>
      </c>
      <c r="H1105" s="38" t="s">
        <v>472</v>
      </c>
      <c r="I1105" s="38">
        <v>0</v>
      </c>
      <c r="J1105" s="39">
        <v>0</v>
      </c>
      <c r="K1105" s="38">
        <v>0</v>
      </c>
      <c r="L1105" s="38">
        <v>0</v>
      </c>
      <c r="M1105" s="39">
        <v>0</v>
      </c>
      <c r="N1105" s="39">
        <v>0</v>
      </c>
      <c r="O1105" s="38" t="s">
        <v>6062</v>
      </c>
    </row>
    <row r="1106" spans="1:15" x14ac:dyDescent="0.35">
      <c r="A1106" s="38" t="s">
        <v>34</v>
      </c>
      <c r="B1106" s="38" t="s">
        <v>2222</v>
      </c>
      <c r="C1106" s="38" t="s">
        <v>1361</v>
      </c>
      <c r="D1106" s="38">
        <v>324</v>
      </c>
      <c r="E1106" s="38" t="s">
        <v>1120</v>
      </c>
      <c r="F1106" s="38" t="s">
        <v>1636</v>
      </c>
      <c r="G1106" s="38" t="s">
        <v>607</v>
      </c>
      <c r="H1106" s="38" t="s">
        <v>472</v>
      </c>
      <c r="I1106" s="38">
        <v>0</v>
      </c>
      <c r="J1106" s="39">
        <v>0</v>
      </c>
      <c r="K1106" s="38">
        <v>0</v>
      </c>
      <c r="L1106" s="38">
        <v>0</v>
      </c>
      <c r="M1106" s="39">
        <v>0</v>
      </c>
      <c r="N1106" s="39">
        <v>0</v>
      </c>
      <c r="O1106" s="38" t="s">
        <v>6063</v>
      </c>
    </row>
    <row r="1107" spans="1:15" x14ac:dyDescent="0.35">
      <c r="A1107" s="38" t="s">
        <v>34</v>
      </c>
      <c r="B1107" s="38" t="s">
        <v>2222</v>
      </c>
      <c r="C1107" s="38" t="s">
        <v>1364</v>
      </c>
      <c r="D1107" s="38">
        <v>325</v>
      </c>
      <c r="E1107" s="38" t="s">
        <v>2521</v>
      </c>
      <c r="F1107" s="38" t="s">
        <v>1636</v>
      </c>
      <c r="G1107" s="38" t="s">
        <v>596</v>
      </c>
      <c r="H1107" s="38" t="s">
        <v>472</v>
      </c>
      <c r="I1107" s="38">
        <v>0</v>
      </c>
      <c r="J1107" s="39">
        <v>0</v>
      </c>
      <c r="K1107" s="38">
        <v>0</v>
      </c>
      <c r="L1107" s="38">
        <v>0</v>
      </c>
      <c r="M1107" s="39">
        <v>0</v>
      </c>
      <c r="N1107" s="39">
        <v>0</v>
      </c>
      <c r="O1107" s="38" t="s">
        <v>6064</v>
      </c>
    </row>
    <row r="1108" spans="1:15" x14ac:dyDescent="0.35">
      <c r="A1108" s="38" t="s">
        <v>34</v>
      </c>
      <c r="B1108" s="38" t="s">
        <v>2222</v>
      </c>
      <c r="C1108" s="38" t="s">
        <v>1367</v>
      </c>
      <c r="D1108" s="38">
        <v>326</v>
      </c>
      <c r="E1108" s="38" t="s">
        <v>1123</v>
      </c>
      <c r="F1108" s="38" t="s">
        <v>1636</v>
      </c>
      <c r="G1108" s="38" t="s">
        <v>607</v>
      </c>
      <c r="H1108" s="38" t="s">
        <v>472</v>
      </c>
      <c r="I1108" s="38">
        <v>0</v>
      </c>
      <c r="J1108" s="39">
        <v>0</v>
      </c>
      <c r="K1108" s="38">
        <v>0</v>
      </c>
      <c r="L1108" s="38">
        <v>0</v>
      </c>
      <c r="M1108" s="39">
        <v>0</v>
      </c>
      <c r="N1108" s="39">
        <v>0</v>
      </c>
      <c r="O1108" s="38" t="s">
        <v>6065</v>
      </c>
    </row>
    <row r="1109" spans="1:15" x14ac:dyDescent="0.35">
      <c r="A1109" s="38" t="s">
        <v>34</v>
      </c>
      <c r="B1109" s="38" t="s">
        <v>2222</v>
      </c>
      <c r="C1109" s="38" t="s">
        <v>1370</v>
      </c>
      <c r="D1109" s="38">
        <v>327</v>
      </c>
      <c r="E1109" s="38" t="s">
        <v>2521</v>
      </c>
      <c r="F1109" s="38" t="s">
        <v>1636</v>
      </c>
      <c r="G1109" s="38" t="s">
        <v>596</v>
      </c>
      <c r="H1109" s="38" t="s">
        <v>472</v>
      </c>
      <c r="I1109" s="38">
        <v>0</v>
      </c>
      <c r="J1109" s="39">
        <v>0</v>
      </c>
      <c r="K1109" s="38">
        <v>0</v>
      </c>
      <c r="L1109" s="38">
        <v>0</v>
      </c>
      <c r="M1109" s="39">
        <v>0</v>
      </c>
      <c r="N1109" s="39">
        <v>0</v>
      </c>
      <c r="O1109" s="38" t="s">
        <v>6066</v>
      </c>
    </row>
    <row r="1110" spans="1:15" x14ac:dyDescent="0.35">
      <c r="A1110" s="38" t="s">
        <v>34</v>
      </c>
      <c r="B1110" s="38" t="s">
        <v>2222</v>
      </c>
      <c r="C1110" s="38" t="s">
        <v>1373</v>
      </c>
      <c r="D1110" s="38">
        <v>328</v>
      </c>
      <c r="E1110" s="38" t="s">
        <v>1126</v>
      </c>
      <c r="F1110" s="38" t="s">
        <v>1636</v>
      </c>
      <c r="G1110" s="38" t="s">
        <v>607</v>
      </c>
      <c r="H1110" s="38" t="s">
        <v>472</v>
      </c>
      <c r="I1110" s="38">
        <v>0</v>
      </c>
      <c r="J1110" s="39">
        <v>0</v>
      </c>
      <c r="K1110" s="38">
        <v>0</v>
      </c>
      <c r="L1110" s="38">
        <v>0</v>
      </c>
      <c r="M1110" s="39">
        <v>0</v>
      </c>
      <c r="N1110" s="39">
        <v>0</v>
      </c>
      <c r="O1110" s="38" t="s">
        <v>6067</v>
      </c>
    </row>
    <row r="1111" spans="1:15" x14ac:dyDescent="0.35">
      <c r="A1111" s="38" t="s">
        <v>34</v>
      </c>
      <c r="B1111" s="38" t="s">
        <v>2222</v>
      </c>
      <c r="C1111" s="38" t="s">
        <v>1376</v>
      </c>
      <c r="D1111" s="38">
        <v>329</v>
      </c>
      <c r="E1111" s="38" t="s">
        <v>2521</v>
      </c>
      <c r="F1111" s="38" t="s">
        <v>1636</v>
      </c>
      <c r="G1111" s="38" t="s">
        <v>596</v>
      </c>
      <c r="H1111" s="38" t="s">
        <v>472</v>
      </c>
      <c r="I1111" s="38">
        <v>0</v>
      </c>
      <c r="J1111" s="39">
        <v>0</v>
      </c>
      <c r="K1111" s="38">
        <v>0</v>
      </c>
      <c r="L1111" s="38">
        <v>0</v>
      </c>
      <c r="M1111" s="39">
        <v>0</v>
      </c>
      <c r="N1111" s="39">
        <v>0</v>
      </c>
      <c r="O1111" s="38" t="s">
        <v>6068</v>
      </c>
    </row>
    <row r="1112" spans="1:15" x14ac:dyDescent="0.35">
      <c r="A1112" s="38" t="s">
        <v>34</v>
      </c>
      <c r="B1112" s="38" t="s">
        <v>2222</v>
      </c>
      <c r="C1112" s="38" t="s">
        <v>1379</v>
      </c>
      <c r="D1112" s="38">
        <v>331</v>
      </c>
      <c r="E1112" s="38" t="s">
        <v>2521</v>
      </c>
      <c r="F1112" s="38" t="s">
        <v>1636</v>
      </c>
      <c r="G1112" s="38" t="s">
        <v>596</v>
      </c>
      <c r="H1112" s="38" t="s">
        <v>472</v>
      </c>
      <c r="I1112" s="38">
        <v>0</v>
      </c>
      <c r="J1112" s="39">
        <v>0</v>
      </c>
      <c r="K1112" s="38">
        <v>0</v>
      </c>
      <c r="L1112" s="38">
        <v>0</v>
      </c>
      <c r="M1112" s="39">
        <v>0</v>
      </c>
      <c r="N1112" s="39">
        <v>0</v>
      </c>
      <c r="O1112" s="38" t="s">
        <v>6069</v>
      </c>
    </row>
    <row r="1113" spans="1:15" x14ac:dyDescent="0.35">
      <c r="A1113" s="38" t="s">
        <v>34</v>
      </c>
      <c r="B1113" s="38" t="s">
        <v>2222</v>
      </c>
      <c r="C1113" s="38" t="s">
        <v>1382</v>
      </c>
      <c r="D1113" s="38">
        <v>332</v>
      </c>
      <c r="E1113" s="38" t="s">
        <v>1171</v>
      </c>
      <c r="F1113" s="38" t="s">
        <v>1636</v>
      </c>
      <c r="G1113" s="38" t="s">
        <v>600</v>
      </c>
      <c r="H1113" s="38" t="s">
        <v>472</v>
      </c>
      <c r="I1113" s="38">
        <v>0</v>
      </c>
      <c r="J1113" s="39">
        <v>0</v>
      </c>
      <c r="K1113" s="38">
        <v>0</v>
      </c>
      <c r="L1113" s="38">
        <v>0</v>
      </c>
      <c r="M1113" s="39">
        <v>0</v>
      </c>
      <c r="N1113" s="39">
        <v>1.9E-6</v>
      </c>
      <c r="O1113" s="38" t="s">
        <v>6070</v>
      </c>
    </row>
    <row r="1114" spans="1:15" x14ac:dyDescent="0.35">
      <c r="A1114" s="38" t="s">
        <v>34</v>
      </c>
      <c r="B1114" s="38" t="s">
        <v>2222</v>
      </c>
      <c r="C1114" s="38" t="s">
        <v>1385</v>
      </c>
      <c r="D1114" s="38">
        <v>333</v>
      </c>
      <c r="E1114" s="38" t="s">
        <v>2521</v>
      </c>
      <c r="F1114" s="38" t="s">
        <v>1636</v>
      </c>
      <c r="G1114" s="38" t="s">
        <v>596</v>
      </c>
      <c r="H1114" s="38" t="s">
        <v>472</v>
      </c>
      <c r="I1114" s="38">
        <v>0</v>
      </c>
      <c r="J1114" s="39">
        <v>0</v>
      </c>
      <c r="K1114" s="38">
        <v>0</v>
      </c>
      <c r="L1114" s="38">
        <v>0</v>
      </c>
      <c r="M1114" s="39">
        <v>0</v>
      </c>
      <c r="N1114" s="39">
        <v>0</v>
      </c>
      <c r="O1114" s="38" t="s">
        <v>6071</v>
      </c>
    </row>
    <row r="1115" spans="1:15" x14ac:dyDescent="0.35">
      <c r="A1115" s="38" t="s">
        <v>34</v>
      </c>
      <c r="B1115" s="38" t="s">
        <v>2222</v>
      </c>
      <c r="C1115" s="38" t="s">
        <v>1388</v>
      </c>
      <c r="D1115" s="38">
        <v>334</v>
      </c>
      <c r="E1115" s="38" t="s">
        <v>1174</v>
      </c>
      <c r="F1115" s="38" t="s">
        <v>1636</v>
      </c>
      <c r="G1115" s="38" t="s">
        <v>600</v>
      </c>
      <c r="H1115" s="38" t="s">
        <v>472</v>
      </c>
      <c r="I1115" s="38">
        <v>0</v>
      </c>
      <c r="J1115" s="39">
        <v>0</v>
      </c>
      <c r="K1115" s="38">
        <v>0</v>
      </c>
      <c r="L1115" s="38">
        <v>0</v>
      </c>
      <c r="M1115" s="39">
        <v>0</v>
      </c>
      <c r="N1115" s="39">
        <v>1.1379999999999999E-5</v>
      </c>
      <c r="O1115" s="38" t="s">
        <v>6072</v>
      </c>
    </row>
    <row r="1116" spans="1:15" x14ac:dyDescent="0.35">
      <c r="A1116" s="38" t="s">
        <v>34</v>
      </c>
      <c r="B1116" s="38" t="s">
        <v>2222</v>
      </c>
      <c r="C1116" s="38" t="s">
        <v>1391</v>
      </c>
      <c r="D1116" s="38">
        <v>335</v>
      </c>
      <c r="E1116" s="38" t="s">
        <v>2521</v>
      </c>
      <c r="F1116" s="38" t="s">
        <v>1636</v>
      </c>
      <c r="G1116" s="38" t="s">
        <v>596</v>
      </c>
      <c r="H1116" s="38" t="s">
        <v>472</v>
      </c>
      <c r="I1116" s="38">
        <v>0</v>
      </c>
      <c r="J1116" s="39">
        <v>0</v>
      </c>
      <c r="K1116" s="38">
        <v>0</v>
      </c>
      <c r="L1116" s="38">
        <v>0</v>
      </c>
      <c r="M1116" s="39">
        <v>0</v>
      </c>
      <c r="N1116" s="39">
        <v>0</v>
      </c>
      <c r="O1116" s="38" t="s">
        <v>6073</v>
      </c>
    </row>
    <row r="1117" spans="1:15" x14ac:dyDescent="0.35">
      <c r="A1117" s="38" t="s">
        <v>34</v>
      </c>
      <c r="B1117" s="38" t="s">
        <v>2222</v>
      </c>
      <c r="C1117" s="38" t="s">
        <v>1394</v>
      </c>
      <c r="D1117" s="38">
        <v>336</v>
      </c>
      <c r="E1117" s="38" t="s">
        <v>1177</v>
      </c>
      <c r="F1117" s="38" t="s">
        <v>1636</v>
      </c>
      <c r="G1117" s="38" t="s">
        <v>600</v>
      </c>
      <c r="H1117" s="38" t="s">
        <v>472</v>
      </c>
      <c r="I1117" s="38">
        <v>0</v>
      </c>
      <c r="J1117" s="39">
        <v>0</v>
      </c>
      <c r="K1117" s="38">
        <v>0</v>
      </c>
      <c r="L1117" s="38">
        <v>0</v>
      </c>
      <c r="M1117" s="39">
        <v>0</v>
      </c>
      <c r="N1117" s="39">
        <v>2.8399999999999999E-6</v>
      </c>
      <c r="O1117" s="38" t="s">
        <v>6074</v>
      </c>
    </row>
    <row r="1118" spans="1:15" x14ac:dyDescent="0.35">
      <c r="A1118" s="38" t="s">
        <v>34</v>
      </c>
      <c r="B1118" s="38" t="s">
        <v>2222</v>
      </c>
      <c r="C1118" s="38" t="s">
        <v>1397</v>
      </c>
      <c r="D1118" s="38">
        <v>337</v>
      </c>
      <c r="E1118" s="38" t="s">
        <v>2521</v>
      </c>
      <c r="F1118" s="38" t="s">
        <v>1636</v>
      </c>
      <c r="G1118" s="38" t="s">
        <v>596</v>
      </c>
      <c r="H1118" s="38" t="s">
        <v>472</v>
      </c>
      <c r="I1118" s="38">
        <v>0</v>
      </c>
      <c r="J1118" s="39">
        <v>0</v>
      </c>
      <c r="K1118" s="38">
        <v>0</v>
      </c>
      <c r="L1118" s="38">
        <v>0</v>
      </c>
      <c r="M1118" s="39">
        <v>0</v>
      </c>
      <c r="N1118" s="39">
        <v>0</v>
      </c>
      <c r="O1118" s="38" t="s">
        <v>6075</v>
      </c>
    </row>
    <row r="1119" spans="1:15" x14ac:dyDescent="0.35">
      <c r="A1119" s="38" t="s">
        <v>34</v>
      </c>
      <c r="B1119" s="38" t="s">
        <v>2222</v>
      </c>
      <c r="C1119" s="38" t="s">
        <v>1400</v>
      </c>
      <c r="D1119" s="38">
        <v>338</v>
      </c>
      <c r="E1119" s="38" t="s">
        <v>2734</v>
      </c>
      <c r="F1119" s="38" t="s">
        <v>1636</v>
      </c>
      <c r="G1119" s="38" t="s">
        <v>600</v>
      </c>
      <c r="H1119" s="38" t="s">
        <v>472</v>
      </c>
      <c r="I1119" s="38">
        <v>0</v>
      </c>
      <c r="J1119" s="39">
        <v>0</v>
      </c>
      <c r="K1119" s="38">
        <v>0</v>
      </c>
      <c r="L1119" s="38">
        <v>0</v>
      </c>
      <c r="M1119" s="39">
        <v>0</v>
      </c>
      <c r="N1119" s="39">
        <v>0</v>
      </c>
      <c r="O1119" s="38" t="s">
        <v>6076</v>
      </c>
    </row>
    <row r="1120" spans="1:15" x14ac:dyDescent="0.35">
      <c r="A1120" s="38" t="s">
        <v>34</v>
      </c>
      <c r="B1120" s="38" t="s">
        <v>2222</v>
      </c>
      <c r="C1120" s="38" t="s">
        <v>1403</v>
      </c>
      <c r="D1120" s="38">
        <v>339</v>
      </c>
      <c r="E1120" s="38" t="s">
        <v>2521</v>
      </c>
      <c r="F1120" s="38" t="s">
        <v>1636</v>
      </c>
      <c r="G1120" s="38" t="s">
        <v>596</v>
      </c>
      <c r="H1120" s="38" t="s">
        <v>472</v>
      </c>
      <c r="I1120" s="38">
        <v>0</v>
      </c>
      <c r="J1120" s="39">
        <v>0</v>
      </c>
      <c r="K1120" s="38">
        <v>0</v>
      </c>
      <c r="L1120" s="38">
        <v>0</v>
      </c>
      <c r="M1120" s="39">
        <v>0</v>
      </c>
      <c r="N1120" s="39">
        <v>0</v>
      </c>
      <c r="O1120" s="38" t="s">
        <v>6077</v>
      </c>
    </row>
    <row r="1121" spans="1:15" x14ac:dyDescent="0.35">
      <c r="A1121" s="38" t="s">
        <v>34</v>
      </c>
      <c r="B1121" s="38" t="s">
        <v>2222</v>
      </c>
      <c r="C1121" s="38" t="s">
        <v>1406</v>
      </c>
      <c r="D1121" s="38">
        <v>340</v>
      </c>
      <c r="E1121" s="38" t="s">
        <v>1189</v>
      </c>
      <c r="F1121" s="38" t="s">
        <v>1636</v>
      </c>
      <c r="G1121" s="38" t="s">
        <v>600</v>
      </c>
      <c r="H1121" s="38" t="s">
        <v>472</v>
      </c>
      <c r="I1121" s="38">
        <v>0</v>
      </c>
      <c r="J1121" s="39">
        <v>0</v>
      </c>
      <c r="K1121" s="38">
        <v>0</v>
      </c>
      <c r="L1121" s="38">
        <v>0</v>
      </c>
      <c r="M1121" s="39">
        <v>0</v>
      </c>
      <c r="N1121" s="39">
        <v>0</v>
      </c>
      <c r="O1121" s="38" t="s">
        <v>6078</v>
      </c>
    </row>
    <row r="1122" spans="1:15" x14ac:dyDescent="0.35">
      <c r="A1122" s="38" t="s">
        <v>34</v>
      </c>
      <c r="B1122" s="38" t="s">
        <v>2222</v>
      </c>
      <c r="C1122" s="38" t="s">
        <v>1409</v>
      </c>
      <c r="D1122" s="38">
        <v>341</v>
      </c>
      <c r="E1122" s="38" t="s">
        <v>2521</v>
      </c>
      <c r="F1122" s="38" t="s">
        <v>1636</v>
      </c>
      <c r="G1122" s="38" t="s">
        <v>596</v>
      </c>
      <c r="H1122" s="38" t="s">
        <v>472</v>
      </c>
      <c r="I1122" s="38">
        <v>0</v>
      </c>
      <c r="J1122" s="39">
        <v>0</v>
      </c>
      <c r="K1122" s="38">
        <v>0</v>
      </c>
      <c r="L1122" s="38">
        <v>0</v>
      </c>
      <c r="M1122" s="39">
        <v>0</v>
      </c>
      <c r="N1122" s="39">
        <v>0</v>
      </c>
      <c r="O1122" s="38" t="s">
        <v>6079</v>
      </c>
    </row>
    <row r="1123" spans="1:15" x14ac:dyDescent="0.35">
      <c r="A1123" s="38" t="s">
        <v>34</v>
      </c>
      <c r="B1123" s="38" t="s">
        <v>2222</v>
      </c>
      <c r="C1123" s="38" t="s">
        <v>1412</v>
      </c>
      <c r="D1123" s="38">
        <v>345</v>
      </c>
      <c r="E1123" s="38" t="s">
        <v>2521</v>
      </c>
      <c r="F1123" s="38" t="s">
        <v>1636</v>
      </c>
      <c r="G1123" s="38" t="s">
        <v>596</v>
      </c>
      <c r="H1123" s="38" t="s">
        <v>472</v>
      </c>
      <c r="I1123" s="38">
        <v>0</v>
      </c>
      <c r="J1123" s="39">
        <v>0</v>
      </c>
      <c r="K1123" s="38">
        <v>0</v>
      </c>
      <c r="L1123" s="38">
        <v>0</v>
      </c>
      <c r="M1123" s="39">
        <v>0</v>
      </c>
      <c r="N1123" s="39">
        <v>0</v>
      </c>
      <c r="O1123" s="38" t="s">
        <v>6080</v>
      </c>
    </row>
    <row r="1124" spans="1:15" x14ac:dyDescent="0.35">
      <c r="A1124" s="38" t="s">
        <v>34</v>
      </c>
      <c r="B1124" s="38" t="s">
        <v>2222</v>
      </c>
      <c r="C1124" s="38" t="s">
        <v>1415</v>
      </c>
      <c r="D1124" s="38">
        <v>347</v>
      </c>
      <c r="E1124" s="38" t="s">
        <v>2521</v>
      </c>
      <c r="F1124" s="38" t="s">
        <v>1636</v>
      </c>
      <c r="G1124" s="38" t="s">
        <v>596</v>
      </c>
      <c r="H1124" s="38" t="s">
        <v>472</v>
      </c>
      <c r="I1124" s="38">
        <v>0</v>
      </c>
      <c r="J1124" s="39">
        <v>0</v>
      </c>
      <c r="K1124" s="38">
        <v>0</v>
      </c>
      <c r="L1124" s="38">
        <v>0</v>
      </c>
      <c r="M1124" s="39">
        <v>0</v>
      </c>
      <c r="N1124" s="39">
        <v>0</v>
      </c>
      <c r="O1124" s="38" t="s">
        <v>6081</v>
      </c>
    </row>
    <row r="1125" spans="1:15" x14ac:dyDescent="0.35">
      <c r="A1125" s="38" t="s">
        <v>34</v>
      </c>
      <c r="B1125" s="38" t="s">
        <v>2222</v>
      </c>
      <c r="C1125" s="38" t="s">
        <v>1418</v>
      </c>
      <c r="D1125" s="38">
        <v>350</v>
      </c>
      <c r="E1125" s="38" t="s">
        <v>1342</v>
      </c>
      <c r="F1125" s="38" t="s">
        <v>1636</v>
      </c>
      <c r="G1125" s="38" t="s">
        <v>596</v>
      </c>
      <c r="H1125" s="38" t="s">
        <v>472</v>
      </c>
      <c r="I1125" s="38">
        <v>0</v>
      </c>
      <c r="J1125" s="39">
        <v>0</v>
      </c>
      <c r="K1125" s="38">
        <v>0</v>
      </c>
      <c r="L1125" s="38">
        <v>0</v>
      </c>
      <c r="M1125" s="39">
        <v>0</v>
      </c>
      <c r="N1125" s="39">
        <v>0</v>
      </c>
      <c r="O1125" s="38" t="s">
        <v>6082</v>
      </c>
    </row>
    <row r="1126" spans="1:15" x14ac:dyDescent="0.35">
      <c r="A1126" s="38" t="s">
        <v>34</v>
      </c>
      <c r="B1126" s="38" t="s">
        <v>2222</v>
      </c>
      <c r="C1126" s="38" t="s">
        <v>1421</v>
      </c>
      <c r="D1126" s="38">
        <v>351</v>
      </c>
      <c r="E1126" s="38" t="s">
        <v>2742</v>
      </c>
      <c r="F1126" s="38" t="s">
        <v>1636</v>
      </c>
      <c r="G1126" s="38" t="s">
        <v>596</v>
      </c>
      <c r="H1126" s="38" t="s">
        <v>472</v>
      </c>
      <c r="I1126" s="38">
        <v>0</v>
      </c>
      <c r="J1126" s="39">
        <v>0</v>
      </c>
      <c r="K1126" s="38">
        <v>0</v>
      </c>
      <c r="L1126" s="38">
        <v>0</v>
      </c>
      <c r="M1126" s="39">
        <v>0</v>
      </c>
      <c r="N1126" s="39">
        <v>0</v>
      </c>
      <c r="O1126" s="38" t="s">
        <v>6083</v>
      </c>
    </row>
    <row r="1127" spans="1:15" x14ac:dyDescent="0.35">
      <c r="A1127" s="38" t="s">
        <v>34</v>
      </c>
      <c r="B1127" s="38" t="s">
        <v>2222</v>
      </c>
      <c r="C1127" s="38" t="s">
        <v>1424</v>
      </c>
      <c r="D1127" s="38">
        <v>354</v>
      </c>
      <c r="E1127" s="38" t="s">
        <v>2521</v>
      </c>
      <c r="F1127" s="38" t="s">
        <v>1636</v>
      </c>
      <c r="G1127" s="38" t="s">
        <v>596</v>
      </c>
      <c r="H1127" s="38" t="s">
        <v>472</v>
      </c>
      <c r="I1127" s="38">
        <v>0</v>
      </c>
      <c r="J1127" s="39">
        <v>0</v>
      </c>
      <c r="K1127" s="38">
        <v>0</v>
      </c>
      <c r="L1127" s="38">
        <v>0</v>
      </c>
      <c r="M1127" s="39">
        <v>0</v>
      </c>
      <c r="N1127" s="39">
        <v>0</v>
      </c>
      <c r="O1127" s="38" t="s">
        <v>6084</v>
      </c>
    </row>
    <row r="1128" spans="1:15" x14ac:dyDescent="0.35">
      <c r="A1128" s="38" t="s">
        <v>34</v>
      </c>
      <c r="B1128" s="38" t="s">
        <v>2222</v>
      </c>
      <c r="C1128" s="38" t="s">
        <v>1427</v>
      </c>
      <c r="D1128" s="38">
        <v>355</v>
      </c>
      <c r="E1128" s="38" t="s">
        <v>2745</v>
      </c>
      <c r="F1128" s="38" t="s">
        <v>1636</v>
      </c>
      <c r="G1128" s="38" t="s">
        <v>606</v>
      </c>
      <c r="H1128" s="38" t="s">
        <v>472</v>
      </c>
      <c r="I1128" s="38">
        <v>0</v>
      </c>
      <c r="J1128" s="39">
        <v>0</v>
      </c>
      <c r="K1128" s="38">
        <v>0</v>
      </c>
      <c r="L1128" s="38">
        <v>0</v>
      </c>
      <c r="M1128" s="39">
        <v>0</v>
      </c>
      <c r="N1128" s="39">
        <v>1.9E-6</v>
      </c>
      <c r="O1128" s="38" t="s">
        <v>6085</v>
      </c>
    </row>
    <row r="1129" spans="1:15" x14ac:dyDescent="0.35">
      <c r="A1129" s="38" t="s">
        <v>34</v>
      </c>
      <c r="B1129" s="38" t="s">
        <v>2222</v>
      </c>
      <c r="C1129" s="38" t="s">
        <v>1430</v>
      </c>
      <c r="D1129" s="38">
        <v>364</v>
      </c>
      <c r="E1129" s="38" t="s">
        <v>2521</v>
      </c>
      <c r="F1129" s="38" t="s">
        <v>1636</v>
      </c>
      <c r="G1129" s="38" t="s">
        <v>596</v>
      </c>
      <c r="H1129" s="38" t="s">
        <v>472</v>
      </c>
      <c r="I1129" s="38">
        <v>0</v>
      </c>
      <c r="J1129" s="39">
        <v>0</v>
      </c>
      <c r="K1129" s="38">
        <v>0</v>
      </c>
      <c r="L1129" s="38">
        <v>0</v>
      </c>
      <c r="M1129" s="39">
        <v>0</v>
      </c>
      <c r="N1129" s="39">
        <v>0</v>
      </c>
      <c r="O1129" s="38" t="s">
        <v>6086</v>
      </c>
    </row>
    <row r="1130" spans="1:15" x14ac:dyDescent="0.35">
      <c r="A1130" s="38" t="s">
        <v>34</v>
      </c>
      <c r="B1130" s="38" t="s">
        <v>2222</v>
      </c>
      <c r="C1130" s="38" t="s">
        <v>1433</v>
      </c>
      <c r="D1130" s="38">
        <v>366</v>
      </c>
      <c r="E1130" s="38" t="s">
        <v>1075</v>
      </c>
      <c r="F1130" s="38" t="s">
        <v>1636</v>
      </c>
      <c r="G1130" s="38" t="s">
        <v>604</v>
      </c>
      <c r="H1130" s="38" t="s">
        <v>472</v>
      </c>
      <c r="I1130" s="38">
        <v>0</v>
      </c>
      <c r="J1130" s="39">
        <v>0</v>
      </c>
      <c r="K1130" s="38">
        <v>0</v>
      </c>
      <c r="L1130" s="38">
        <v>0</v>
      </c>
      <c r="M1130" s="39">
        <v>0</v>
      </c>
      <c r="N1130" s="39">
        <v>1.7070000000000001E-5</v>
      </c>
      <c r="O1130" s="38" t="s">
        <v>6087</v>
      </c>
    </row>
    <row r="1131" spans="1:15" x14ac:dyDescent="0.35">
      <c r="A1131" s="38" t="s">
        <v>34</v>
      </c>
      <c r="B1131" s="38" t="s">
        <v>2222</v>
      </c>
      <c r="C1131" s="38" t="s">
        <v>1436</v>
      </c>
      <c r="D1131" s="38">
        <v>367</v>
      </c>
      <c r="E1131" s="38" t="s">
        <v>2521</v>
      </c>
      <c r="F1131" s="38" t="s">
        <v>1636</v>
      </c>
      <c r="G1131" s="38" t="s">
        <v>596</v>
      </c>
      <c r="H1131" s="38" t="s">
        <v>472</v>
      </c>
      <c r="I1131" s="38">
        <v>0</v>
      </c>
      <c r="J1131" s="39">
        <v>0</v>
      </c>
      <c r="K1131" s="38">
        <v>0</v>
      </c>
      <c r="L1131" s="38">
        <v>0</v>
      </c>
      <c r="M1131" s="39">
        <v>0</v>
      </c>
      <c r="N1131" s="39">
        <v>0</v>
      </c>
      <c r="O1131" s="38" t="s">
        <v>6088</v>
      </c>
    </row>
    <row r="1132" spans="1:15" x14ac:dyDescent="0.35">
      <c r="A1132" s="38" t="s">
        <v>34</v>
      </c>
      <c r="B1132" s="38" t="s">
        <v>2222</v>
      </c>
      <c r="C1132" s="38" t="s">
        <v>1439</v>
      </c>
      <c r="D1132" s="38">
        <v>368</v>
      </c>
      <c r="E1132" s="38" t="s">
        <v>2750</v>
      </c>
      <c r="F1132" s="38" t="s">
        <v>1636</v>
      </c>
      <c r="G1132" s="38" t="s">
        <v>604</v>
      </c>
      <c r="H1132" s="38" t="s">
        <v>472</v>
      </c>
      <c r="I1132" s="38">
        <v>0</v>
      </c>
      <c r="J1132" s="39">
        <v>0</v>
      </c>
      <c r="K1132" s="38">
        <v>0</v>
      </c>
      <c r="L1132" s="38">
        <v>0</v>
      </c>
      <c r="M1132" s="39">
        <v>0</v>
      </c>
      <c r="N1132" s="39">
        <v>9.5000000000000001E-7</v>
      </c>
      <c r="O1132" s="38" t="s">
        <v>6089</v>
      </c>
    </row>
    <row r="1133" spans="1:15" x14ac:dyDescent="0.35">
      <c r="A1133" s="38" t="s">
        <v>34</v>
      </c>
      <c r="B1133" s="38" t="s">
        <v>2222</v>
      </c>
      <c r="C1133" s="38" t="s">
        <v>1442</v>
      </c>
      <c r="D1133" s="38">
        <v>370</v>
      </c>
      <c r="E1133" s="38" t="s">
        <v>2521</v>
      </c>
      <c r="F1133" s="38" t="s">
        <v>1636</v>
      </c>
      <c r="G1133" s="38" t="s">
        <v>596</v>
      </c>
      <c r="H1133" s="38" t="s">
        <v>472</v>
      </c>
      <c r="I1133" s="38">
        <v>0</v>
      </c>
      <c r="J1133" s="39">
        <v>0</v>
      </c>
      <c r="K1133" s="38">
        <v>0</v>
      </c>
      <c r="L1133" s="38">
        <v>0</v>
      </c>
      <c r="M1133" s="39">
        <v>0</v>
      </c>
      <c r="N1133" s="39">
        <v>0</v>
      </c>
      <c r="O1133" s="38" t="s">
        <v>6090</v>
      </c>
    </row>
    <row r="1134" spans="1:15" x14ac:dyDescent="0.35">
      <c r="A1134" s="38" t="s">
        <v>34</v>
      </c>
      <c r="B1134" s="38" t="s">
        <v>2222</v>
      </c>
      <c r="C1134" s="38" t="s">
        <v>1445</v>
      </c>
      <c r="D1134" s="38">
        <v>371</v>
      </c>
      <c r="E1134" s="38" t="s">
        <v>2753</v>
      </c>
      <c r="F1134" s="38" t="s">
        <v>1636</v>
      </c>
      <c r="G1134" s="38" t="s">
        <v>604</v>
      </c>
      <c r="H1134" s="38" t="s">
        <v>472</v>
      </c>
      <c r="I1134" s="38">
        <v>0</v>
      </c>
      <c r="J1134" s="39">
        <v>0</v>
      </c>
      <c r="K1134" s="38">
        <v>0</v>
      </c>
      <c r="L1134" s="38">
        <v>0</v>
      </c>
      <c r="M1134" s="39">
        <v>0</v>
      </c>
      <c r="N1134" s="39">
        <v>6.64E-6</v>
      </c>
      <c r="O1134" s="38" t="s">
        <v>6091</v>
      </c>
    </row>
    <row r="1135" spans="1:15" x14ac:dyDescent="0.35">
      <c r="A1135" s="38" t="s">
        <v>34</v>
      </c>
      <c r="B1135" s="38" t="s">
        <v>2222</v>
      </c>
      <c r="C1135" s="38" t="s">
        <v>1448</v>
      </c>
      <c r="D1135" s="38">
        <v>372</v>
      </c>
      <c r="E1135" s="38" t="s">
        <v>2521</v>
      </c>
      <c r="F1135" s="38" t="s">
        <v>1636</v>
      </c>
      <c r="G1135" s="38" t="s">
        <v>596</v>
      </c>
      <c r="H1135" s="38" t="s">
        <v>472</v>
      </c>
      <c r="I1135" s="38">
        <v>0</v>
      </c>
      <c r="J1135" s="39">
        <v>0</v>
      </c>
      <c r="K1135" s="38">
        <v>0</v>
      </c>
      <c r="L1135" s="38">
        <v>0</v>
      </c>
      <c r="M1135" s="39">
        <v>0</v>
      </c>
      <c r="N1135" s="39">
        <v>0</v>
      </c>
      <c r="O1135" s="38" t="s">
        <v>6092</v>
      </c>
    </row>
    <row r="1136" spans="1:15" x14ac:dyDescent="0.35">
      <c r="A1136" s="38" t="s">
        <v>34</v>
      </c>
      <c r="B1136" s="38" t="s">
        <v>2222</v>
      </c>
      <c r="C1136" s="38" t="s">
        <v>1451</v>
      </c>
      <c r="D1136" s="38">
        <v>373</v>
      </c>
      <c r="E1136" s="38" t="s">
        <v>2756</v>
      </c>
      <c r="F1136" s="38" t="s">
        <v>1636</v>
      </c>
      <c r="G1136" s="38" t="s">
        <v>604</v>
      </c>
      <c r="H1136" s="38" t="s">
        <v>472</v>
      </c>
      <c r="I1136" s="38">
        <v>0</v>
      </c>
      <c r="J1136" s="39">
        <v>0</v>
      </c>
      <c r="K1136" s="38">
        <v>0</v>
      </c>
      <c r="L1136" s="38">
        <v>0</v>
      </c>
      <c r="M1136" s="39">
        <v>0</v>
      </c>
      <c r="N1136" s="39">
        <v>0</v>
      </c>
      <c r="O1136" s="38" t="s">
        <v>6093</v>
      </c>
    </row>
    <row r="1137" spans="1:15" x14ac:dyDescent="0.35">
      <c r="A1137" s="38" t="s">
        <v>34</v>
      </c>
      <c r="B1137" s="38" t="s">
        <v>2222</v>
      </c>
      <c r="C1137" s="38" t="s">
        <v>1454</v>
      </c>
      <c r="D1137" s="38">
        <v>374</v>
      </c>
      <c r="E1137" s="38" t="s">
        <v>2521</v>
      </c>
      <c r="F1137" s="38" t="s">
        <v>1636</v>
      </c>
      <c r="G1137" s="38" t="s">
        <v>596</v>
      </c>
      <c r="H1137" s="38" t="s">
        <v>472</v>
      </c>
      <c r="I1137" s="38">
        <v>0</v>
      </c>
      <c r="J1137" s="39">
        <v>0</v>
      </c>
      <c r="K1137" s="38">
        <v>0</v>
      </c>
      <c r="L1137" s="38">
        <v>0</v>
      </c>
      <c r="M1137" s="39">
        <v>0</v>
      </c>
      <c r="N1137" s="39">
        <v>0</v>
      </c>
      <c r="O1137" s="38" t="s">
        <v>6094</v>
      </c>
    </row>
    <row r="1138" spans="1:15" x14ac:dyDescent="0.35">
      <c r="A1138" s="38" t="s">
        <v>34</v>
      </c>
      <c r="B1138" s="38" t="s">
        <v>2222</v>
      </c>
      <c r="C1138" s="38" t="s">
        <v>1457</v>
      </c>
      <c r="D1138" s="38">
        <v>375</v>
      </c>
      <c r="E1138" s="38" t="s">
        <v>2759</v>
      </c>
      <c r="F1138" s="38" t="s">
        <v>1636</v>
      </c>
      <c r="G1138" s="38" t="s">
        <v>604</v>
      </c>
      <c r="H1138" s="38" t="s">
        <v>472</v>
      </c>
      <c r="I1138" s="38">
        <v>0</v>
      </c>
      <c r="J1138" s="39">
        <v>0</v>
      </c>
      <c r="K1138" s="38">
        <v>0</v>
      </c>
      <c r="L1138" s="38">
        <v>0</v>
      </c>
      <c r="M1138" s="39">
        <v>0</v>
      </c>
      <c r="N1138" s="39">
        <v>2.8399999999999999E-6</v>
      </c>
      <c r="O1138" s="38" t="s">
        <v>6095</v>
      </c>
    </row>
    <row r="1139" spans="1:15" x14ac:dyDescent="0.35">
      <c r="A1139" s="38" t="s">
        <v>34</v>
      </c>
      <c r="B1139" s="38" t="s">
        <v>2222</v>
      </c>
      <c r="C1139" s="38" t="s">
        <v>1460</v>
      </c>
      <c r="D1139" s="38">
        <v>376</v>
      </c>
      <c r="E1139" s="38" t="s">
        <v>2521</v>
      </c>
      <c r="F1139" s="38" t="s">
        <v>1636</v>
      </c>
      <c r="G1139" s="38" t="s">
        <v>596</v>
      </c>
      <c r="H1139" s="38" t="s">
        <v>472</v>
      </c>
      <c r="I1139" s="38">
        <v>0</v>
      </c>
      <c r="J1139" s="39">
        <v>0</v>
      </c>
      <c r="K1139" s="38">
        <v>0</v>
      </c>
      <c r="L1139" s="38">
        <v>0</v>
      </c>
      <c r="M1139" s="39">
        <v>0</v>
      </c>
      <c r="N1139" s="39">
        <v>0</v>
      </c>
      <c r="O1139" s="38" t="s">
        <v>6096</v>
      </c>
    </row>
    <row r="1140" spans="1:15" x14ac:dyDescent="0.35">
      <c r="A1140" s="38" t="s">
        <v>34</v>
      </c>
      <c r="B1140" s="38" t="s">
        <v>2222</v>
      </c>
      <c r="C1140" s="38" t="s">
        <v>1463</v>
      </c>
      <c r="D1140" s="38">
        <v>377</v>
      </c>
      <c r="E1140" s="38" t="s">
        <v>2762</v>
      </c>
      <c r="F1140" s="38" t="s">
        <v>1636</v>
      </c>
      <c r="G1140" s="38" t="s">
        <v>604</v>
      </c>
      <c r="H1140" s="38" t="s">
        <v>472</v>
      </c>
      <c r="I1140" s="38">
        <v>0</v>
      </c>
      <c r="J1140" s="39">
        <v>0</v>
      </c>
      <c r="K1140" s="38">
        <v>0</v>
      </c>
      <c r="L1140" s="38">
        <v>0</v>
      </c>
      <c r="M1140" s="39">
        <v>0</v>
      </c>
      <c r="N1140" s="39">
        <v>0</v>
      </c>
      <c r="O1140" s="38" t="s">
        <v>6097</v>
      </c>
    </row>
    <row r="1141" spans="1:15" x14ac:dyDescent="0.35">
      <c r="A1141" s="38" t="s">
        <v>34</v>
      </c>
      <c r="B1141" s="38" t="s">
        <v>2222</v>
      </c>
      <c r="C1141" s="38" t="s">
        <v>1466</v>
      </c>
      <c r="D1141" s="38">
        <v>378</v>
      </c>
      <c r="E1141" s="38" t="s">
        <v>2521</v>
      </c>
      <c r="F1141" s="38" t="s">
        <v>1636</v>
      </c>
      <c r="G1141" s="38" t="s">
        <v>596</v>
      </c>
      <c r="H1141" s="38" t="s">
        <v>472</v>
      </c>
      <c r="I1141" s="38">
        <v>0</v>
      </c>
      <c r="J1141" s="39">
        <v>0</v>
      </c>
      <c r="K1141" s="38">
        <v>0</v>
      </c>
      <c r="L1141" s="38">
        <v>0</v>
      </c>
      <c r="M1141" s="39">
        <v>0</v>
      </c>
      <c r="N1141" s="39">
        <v>0</v>
      </c>
      <c r="O1141" s="38" t="s">
        <v>6098</v>
      </c>
    </row>
    <row r="1142" spans="1:15" x14ac:dyDescent="0.35">
      <c r="A1142" s="38" t="s">
        <v>34</v>
      </c>
      <c r="B1142" s="38" t="s">
        <v>2222</v>
      </c>
      <c r="C1142" s="38" t="s">
        <v>1469</v>
      </c>
      <c r="D1142" s="38">
        <v>379</v>
      </c>
      <c r="E1142" s="38" t="s">
        <v>2765</v>
      </c>
      <c r="F1142" s="38" t="s">
        <v>1636</v>
      </c>
      <c r="G1142" s="38" t="s">
        <v>604</v>
      </c>
      <c r="H1142" s="38" t="s">
        <v>472</v>
      </c>
      <c r="I1142" s="38">
        <v>0</v>
      </c>
      <c r="J1142" s="39">
        <v>0</v>
      </c>
      <c r="K1142" s="38">
        <v>0</v>
      </c>
      <c r="L1142" s="38">
        <v>0</v>
      </c>
      <c r="M1142" s="39">
        <v>0</v>
      </c>
      <c r="N1142" s="39">
        <v>9.5000000000000001E-7</v>
      </c>
      <c r="O1142" s="38" t="s">
        <v>6099</v>
      </c>
    </row>
    <row r="1143" spans="1:15" x14ac:dyDescent="0.35">
      <c r="A1143" s="38" t="s">
        <v>34</v>
      </c>
      <c r="B1143" s="38" t="s">
        <v>2222</v>
      </c>
      <c r="C1143" s="38" t="s">
        <v>1472</v>
      </c>
      <c r="D1143" s="38">
        <v>380</v>
      </c>
      <c r="E1143" s="38" t="s">
        <v>2521</v>
      </c>
      <c r="F1143" s="38" t="s">
        <v>1636</v>
      </c>
      <c r="G1143" s="38" t="s">
        <v>596</v>
      </c>
      <c r="H1143" s="38" t="s">
        <v>472</v>
      </c>
      <c r="I1143" s="38">
        <v>0</v>
      </c>
      <c r="J1143" s="39">
        <v>0</v>
      </c>
      <c r="K1143" s="38">
        <v>0</v>
      </c>
      <c r="L1143" s="38">
        <v>0</v>
      </c>
      <c r="M1143" s="39">
        <v>0</v>
      </c>
      <c r="N1143" s="39">
        <v>0</v>
      </c>
      <c r="O1143" s="38" t="s">
        <v>6100</v>
      </c>
    </row>
    <row r="1144" spans="1:15" x14ac:dyDescent="0.35">
      <c r="A1144" s="38" t="s">
        <v>34</v>
      </c>
      <c r="B1144" s="38" t="s">
        <v>2222</v>
      </c>
      <c r="C1144" s="38" t="s">
        <v>2128</v>
      </c>
      <c r="D1144" s="38">
        <v>382</v>
      </c>
      <c r="E1144" s="38" t="s">
        <v>2521</v>
      </c>
      <c r="F1144" s="38" t="s">
        <v>1636</v>
      </c>
      <c r="G1144" s="38" t="s">
        <v>596</v>
      </c>
      <c r="H1144" s="38" t="s">
        <v>472</v>
      </c>
      <c r="I1144" s="38">
        <v>0</v>
      </c>
      <c r="J1144" s="39">
        <v>0</v>
      </c>
      <c r="K1144" s="38">
        <v>0</v>
      </c>
      <c r="L1144" s="38">
        <v>0</v>
      </c>
      <c r="M1144" s="39">
        <v>0</v>
      </c>
      <c r="N1144" s="39">
        <v>0</v>
      </c>
      <c r="O1144" s="38" t="s">
        <v>6101</v>
      </c>
    </row>
    <row r="1145" spans="1:15" x14ac:dyDescent="0.35">
      <c r="A1145" s="38" t="s">
        <v>34</v>
      </c>
      <c r="B1145" s="38" t="s">
        <v>2222</v>
      </c>
      <c r="C1145" s="38" t="s">
        <v>2131</v>
      </c>
      <c r="D1145" s="38">
        <v>383</v>
      </c>
      <c r="E1145" s="38" t="s">
        <v>2769</v>
      </c>
      <c r="F1145" s="38" t="s">
        <v>1636</v>
      </c>
      <c r="G1145" s="38" t="s">
        <v>604</v>
      </c>
      <c r="H1145" s="38" t="s">
        <v>472</v>
      </c>
      <c r="I1145" s="38">
        <v>0</v>
      </c>
      <c r="J1145" s="39">
        <v>0</v>
      </c>
      <c r="K1145" s="38">
        <v>0</v>
      </c>
      <c r="L1145" s="38">
        <v>0</v>
      </c>
      <c r="M1145" s="39">
        <v>0</v>
      </c>
      <c r="N1145" s="39">
        <v>0</v>
      </c>
      <c r="O1145" s="38" t="s">
        <v>6102</v>
      </c>
    </row>
    <row r="1146" spans="1:15" x14ac:dyDescent="0.35">
      <c r="A1146" s="38" t="s">
        <v>34</v>
      </c>
      <c r="B1146" s="38" t="s">
        <v>2222</v>
      </c>
      <c r="C1146" s="38" t="s">
        <v>2134</v>
      </c>
      <c r="D1146" s="38">
        <v>384</v>
      </c>
      <c r="E1146" s="38" t="s">
        <v>2521</v>
      </c>
      <c r="F1146" s="38" t="s">
        <v>1636</v>
      </c>
      <c r="G1146" s="38" t="s">
        <v>596</v>
      </c>
      <c r="H1146" s="38" t="s">
        <v>472</v>
      </c>
      <c r="I1146" s="38">
        <v>0</v>
      </c>
      <c r="J1146" s="39">
        <v>0</v>
      </c>
      <c r="K1146" s="38">
        <v>0</v>
      </c>
      <c r="L1146" s="38">
        <v>0</v>
      </c>
      <c r="M1146" s="39">
        <v>0</v>
      </c>
      <c r="N1146" s="39">
        <v>0</v>
      </c>
      <c r="O1146" s="38" t="s">
        <v>6103</v>
      </c>
    </row>
    <row r="1147" spans="1:15" x14ac:dyDescent="0.35">
      <c r="A1147" s="38" t="s">
        <v>34</v>
      </c>
      <c r="B1147" s="38" t="s">
        <v>2222</v>
      </c>
      <c r="C1147" s="38" t="s">
        <v>2137</v>
      </c>
      <c r="D1147" s="38">
        <v>385</v>
      </c>
      <c r="E1147" s="38" t="s">
        <v>2772</v>
      </c>
      <c r="F1147" s="38" t="s">
        <v>1636</v>
      </c>
      <c r="G1147" s="38" t="s">
        <v>604</v>
      </c>
      <c r="H1147" s="38" t="s">
        <v>472</v>
      </c>
      <c r="I1147" s="38">
        <v>0</v>
      </c>
      <c r="J1147" s="39">
        <v>0</v>
      </c>
      <c r="K1147" s="38">
        <v>0</v>
      </c>
      <c r="L1147" s="38">
        <v>0</v>
      </c>
      <c r="M1147" s="39">
        <v>0</v>
      </c>
      <c r="N1147" s="39">
        <v>0</v>
      </c>
      <c r="O1147" s="38" t="s">
        <v>6104</v>
      </c>
    </row>
    <row r="1148" spans="1:15" x14ac:dyDescent="0.35">
      <c r="A1148" s="38" t="s">
        <v>34</v>
      </c>
      <c r="B1148" s="38" t="s">
        <v>2222</v>
      </c>
      <c r="C1148" s="38" t="s">
        <v>2140</v>
      </c>
      <c r="D1148" s="38">
        <v>386</v>
      </c>
      <c r="E1148" s="38" t="s">
        <v>2774</v>
      </c>
      <c r="F1148" s="38" t="s">
        <v>1636</v>
      </c>
      <c r="G1148" s="38" t="s">
        <v>421</v>
      </c>
      <c r="H1148" s="38" t="s">
        <v>472</v>
      </c>
      <c r="I1148" s="38">
        <v>0</v>
      </c>
      <c r="J1148" s="39">
        <v>0</v>
      </c>
      <c r="K1148" s="38">
        <v>0</v>
      </c>
      <c r="L1148" s="38">
        <v>0</v>
      </c>
      <c r="M1148" s="39">
        <v>0</v>
      </c>
      <c r="N1148" s="39">
        <v>0</v>
      </c>
      <c r="O1148" s="38" t="s">
        <v>6105</v>
      </c>
    </row>
    <row r="1149" spans="1:15" x14ac:dyDescent="0.35">
      <c r="A1149" s="38" t="s">
        <v>34</v>
      </c>
      <c r="B1149" s="38" t="s">
        <v>2222</v>
      </c>
      <c r="C1149" s="38" t="s">
        <v>2143</v>
      </c>
      <c r="D1149" s="38">
        <v>387</v>
      </c>
      <c r="E1149" s="38" t="s">
        <v>2776</v>
      </c>
      <c r="F1149" s="38" t="s">
        <v>1636</v>
      </c>
      <c r="G1149" s="38" t="s">
        <v>421</v>
      </c>
      <c r="H1149" s="38" t="s">
        <v>472</v>
      </c>
      <c r="I1149" s="38">
        <v>0</v>
      </c>
      <c r="J1149" s="39">
        <v>0</v>
      </c>
      <c r="K1149" s="38">
        <v>0</v>
      </c>
      <c r="L1149" s="38">
        <v>0</v>
      </c>
      <c r="M1149" s="39">
        <v>0</v>
      </c>
      <c r="N1149" s="39">
        <v>0</v>
      </c>
      <c r="O1149" s="38" t="s">
        <v>6106</v>
      </c>
    </row>
    <row r="1150" spans="1:15" x14ac:dyDescent="0.35">
      <c r="A1150" s="38" t="s">
        <v>34</v>
      </c>
      <c r="B1150" s="38" t="s">
        <v>2222</v>
      </c>
      <c r="C1150" s="38" t="s">
        <v>2146</v>
      </c>
      <c r="D1150" s="38">
        <v>389</v>
      </c>
      <c r="E1150" s="38" t="s">
        <v>2778</v>
      </c>
      <c r="F1150" s="38">
        <v>0</v>
      </c>
      <c r="G1150" s="38" t="s">
        <v>421</v>
      </c>
      <c r="H1150" s="38" t="s">
        <v>472</v>
      </c>
      <c r="I1150" s="38">
        <v>0</v>
      </c>
      <c r="J1150" s="39">
        <v>0</v>
      </c>
      <c r="K1150" s="38">
        <v>0</v>
      </c>
      <c r="L1150" s="38">
        <v>0</v>
      </c>
      <c r="M1150" s="39">
        <v>0</v>
      </c>
      <c r="N1150" s="39">
        <v>2.8399999999999999E-6</v>
      </c>
      <c r="O1150" s="38" t="s">
        <v>6107</v>
      </c>
    </row>
    <row r="1151" spans="1:15" x14ac:dyDescent="0.35">
      <c r="A1151" s="38" t="s">
        <v>34</v>
      </c>
      <c r="B1151" s="38" t="s">
        <v>2222</v>
      </c>
      <c r="C1151" s="38" t="s">
        <v>2149</v>
      </c>
      <c r="D1151" s="38">
        <v>392</v>
      </c>
      <c r="E1151" s="38" t="s">
        <v>2521</v>
      </c>
      <c r="F1151" s="38" t="s">
        <v>1636</v>
      </c>
      <c r="G1151" s="38" t="s">
        <v>596</v>
      </c>
      <c r="H1151" s="38" t="s">
        <v>472</v>
      </c>
      <c r="I1151" s="38">
        <v>0</v>
      </c>
      <c r="J1151" s="39">
        <v>0</v>
      </c>
      <c r="K1151" s="38">
        <v>0</v>
      </c>
      <c r="L1151" s="38">
        <v>0</v>
      </c>
      <c r="M1151" s="39">
        <v>0</v>
      </c>
      <c r="N1151" s="39">
        <v>1.7070000000000001E-5</v>
      </c>
      <c r="O1151" s="38" t="s">
        <v>6108</v>
      </c>
    </row>
    <row r="1152" spans="1:15" x14ac:dyDescent="0.35">
      <c r="A1152" s="38" t="s">
        <v>34</v>
      </c>
      <c r="B1152" s="38" t="s">
        <v>2222</v>
      </c>
      <c r="C1152" s="38" t="s">
        <v>2152</v>
      </c>
      <c r="D1152" s="38">
        <v>393</v>
      </c>
      <c r="E1152" s="38" t="s">
        <v>1003</v>
      </c>
      <c r="F1152" s="38" t="s">
        <v>1636</v>
      </c>
      <c r="G1152" s="38" t="s">
        <v>476</v>
      </c>
      <c r="H1152" s="38" t="s">
        <v>476</v>
      </c>
      <c r="I1152" s="38">
        <v>0</v>
      </c>
      <c r="J1152" s="39">
        <v>0</v>
      </c>
      <c r="K1152" s="38">
        <v>0</v>
      </c>
      <c r="L1152" s="38">
        <v>0</v>
      </c>
      <c r="M1152" s="39">
        <v>0</v>
      </c>
      <c r="N1152" s="39">
        <v>3.7900000000000001E-6</v>
      </c>
      <c r="O1152" s="38" t="s">
        <v>6109</v>
      </c>
    </row>
    <row r="1153" spans="1:15" x14ac:dyDescent="0.35">
      <c r="A1153" s="38" t="s">
        <v>34</v>
      </c>
      <c r="B1153" s="38" t="s">
        <v>2222</v>
      </c>
      <c r="C1153" s="38" t="s">
        <v>2155</v>
      </c>
      <c r="D1153" s="38">
        <v>394</v>
      </c>
      <c r="E1153" s="38" t="s">
        <v>2521</v>
      </c>
      <c r="F1153" s="38" t="s">
        <v>1636</v>
      </c>
      <c r="G1153" s="38" t="s">
        <v>596</v>
      </c>
      <c r="H1153" s="38" t="s">
        <v>472</v>
      </c>
      <c r="I1153" s="38">
        <v>0</v>
      </c>
      <c r="J1153" s="39">
        <v>0</v>
      </c>
      <c r="K1153" s="38">
        <v>0</v>
      </c>
      <c r="L1153" s="38">
        <v>0</v>
      </c>
      <c r="M1153" s="39">
        <v>0</v>
      </c>
      <c r="N1153" s="39">
        <v>0</v>
      </c>
      <c r="O1153" s="38" t="s">
        <v>6110</v>
      </c>
    </row>
    <row r="1154" spans="1:15" x14ac:dyDescent="0.35">
      <c r="A1154" s="38" t="s">
        <v>34</v>
      </c>
      <c r="B1154" s="38" t="s">
        <v>2222</v>
      </c>
      <c r="C1154" s="38" t="s">
        <v>2158</v>
      </c>
      <c r="D1154" s="38">
        <v>397</v>
      </c>
      <c r="E1154" s="38" t="s">
        <v>2783</v>
      </c>
      <c r="F1154" s="38" t="s">
        <v>1636</v>
      </c>
      <c r="G1154" s="38" t="s">
        <v>596</v>
      </c>
      <c r="H1154" s="38" t="s">
        <v>472</v>
      </c>
      <c r="I1154" s="38">
        <v>0</v>
      </c>
      <c r="J1154" s="39">
        <v>0</v>
      </c>
      <c r="K1154" s="38">
        <v>0</v>
      </c>
      <c r="L1154" s="38">
        <v>0</v>
      </c>
      <c r="M1154" s="39">
        <v>0</v>
      </c>
      <c r="N1154" s="39">
        <v>9.5000000000000001E-7</v>
      </c>
      <c r="O1154" s="38" t="s">
        <v>6111</v>
      </c>
    </row>
    <row r="1155" spans="1:15" x14ac:dyDescent="0.35">
      <c r="A1155" s="38" t="s">
        <v>34</v>
      </c>
      <c r="B1155" s="38" t="s">
        <v>2222</v>
      </c>
      <c r="C1155" s="38" t="s">
        <v>2161</v>
      </c>
      <c r="D1155" s="38">
        <v>398</v>
      </c>
      <c r="E1155" s="38" t="s">
        <v>2521</v>
      </c>
      <c r="F1155" s="38" t="s">
        <v>1636</v>
      </c>
      <c r="G1155" s="38" t="s">
        <v>596</v>
      </c>
      <c r="H1155" s="38" t="s">
        <v>472</v>
      </c>
      <c r="I1155" s="38">
        <v>0</v>
      </c>
      <c r="J1155" s="39">
        <v>0</v>
      </c>
      <c r="K1155" s="38">
        <v>0</v>
      </c>
      <c r="L1155" s="38">
        <v>0</v>
      </c>
      <c r="M1155" s="39">
        <v>0</v>
      </c>
      <c r="N1155" s="39">
        <v>0</v>
      </c>
      <c r="O1155" s="38" t="s">
        <v>6112</v>
      </c>
    </row>
    <row r="1156" spans="1:15" x14ac:dyDescent="0.35">
      <c r="A1156" s="38" t="s">
        <v>34</v>
      </c>
      <c r="B1156" s="38" t="s">
        <v>2222</v>
      </c>
      <c r="C1156" s="38" t="s">
        <v>2164</v>
      </c>
      <c r="D1156" s="38">
        <v>399</v>
      </c>
      <c r="E1156" s="38" t="s">
        <v>1201</v>
      </c>
      <c r="F1156" s="38" t="s">
        <v>1636</v>
      </c>
      <c r="G1156" s="38" t="s">
        <v>600</v>
      </c>
      <c r="H1156" s="38" t="s">
        <v>472</v>
      </c>
      <c r="I1156" s="38">
        <v>0</v>
      </c>
      <c r="J1156" s="39">
        <v>0</v>
      </c>
      <c r="K1156" s="38">
        <v>0</v>
      </c>
      <c r="L1156" s="38">
        <v>0</v>
      </c>
      <c r="M1156" s="39">
        <v>0</v>
      </c>
      <c r="N1156" s="39">
        <v>1.043E-5</v>
      </c>
      <c r="O1156" s="38" t="s">
        <v>6113</v>
      </c>
    </row>
    <row r="1157" spans="1:15" x14ac:dyDescent="0.35">
      <c r="A1157" s="38" t="s">
        <v>34</v>
      </c>
      <c r="B1157" s="38" t="s">
        <v>2222</v>
      </c>
      <c r="C1157" s="38" t="s">
        <v>2167</v>
      </c>
      <c r="D1157" s="38">
        <v>400</v>
      </c>
      <c r="E1157" s="38" t="s">
        <v>2521</v>
      </c>
      <c r="F1157" s="38" t="s">
        <v>1636</v>
      </c>
      <c r="G1157" s="38" t="s">
        <v>596</v>
      </c>
      <c r="H1157" s="38" t="s">
        <v>472</v>
      </c>
      <c r="I1157" s="38">
        <v>0</v>
      </c>
      <c r="J1157" s="39">
        <v>0</v>
      </c>
      <c r="K1157" s="38">
        <v>0</v>
      </c>
      <c r="L1157" s="38">
        <v>0</v>
      </c>
      <c r="M1157" s="39">
        <v>0</v>
      </c>
      <c r="N1157" s="39">
        <v>0</v>
      </c>
      <c r="O1157" s="38" t="s">
        <v>6114</v>
      </c>
    </row>
    <row r="1158" spans="1:15" x14ac:dyDescent="0.35">
      <c r="A1158" s="38" t="s">
        <v>34</v>
      </c>
      <c r="B1158" s="38" t="s">
        <v>2222</v>
      </c>
      <c r="C1158" s="38" t="s">
        <v>2170</v>
      </c>
      <c r="D1158" s="38">
        <v>401</v>
      </c>
      <c r="E1158" s="38" t="s">
        <v>1198</v>
      </c>
      <c r="F1158" s="38" t="s">
        <v>1636</v>
      </c>
      <c r="G1158" s="38" t="s">
        <v>600</v>
      </c>
      <c r="H1158" s="38" t="s">
        <v>472</v>
      </c>
      <c r="I1158" s="38">
        <v>0</v>
      </c>
      <c r="J1158" s="39">
        <v>0</v>
      </c>
      <c r="K1158" s="38">
        <v>0</v>
      </c>
      <c r="L1158" s="38">
        <v>0</v>
      </c>
      <c r="M1158" s="39">
        <v>0</v>
      </c>
      <c r="N1158" s="39">
        <v>0</v>
      </c>
      <c r="O1158" s="38" t="s">
        <v>6115</v>
      </c>
    </row>
    <row r="1159" spans="1:15" x14ac:dyDescent="0.35">
      <c r="A1159" s="38" t="s">
        <v>34</v>
      </c>
      <c r="B1159" s="38" t="s">
        <v>2222</v>
      </c>
      <c r="C1159" s="38" t="s">
        <v>2173</v>
      </c>
      <c r="D1159" s="38">
        <v>402</v>
      </c>
      <c r="E1159" s="38" t="s">
        <v>2521</v>
      </c>
      <c r="F1159" s="38" t="s">
        <v>1636</v>
      </c>
      <c r="G1159" s="38" t="s">
        <v>596</v>
      </c>
      <c r="H1159" s="38" t="s">
        <v>472</v>
      </c>
      <c r="I1159" s="38">
        <v>0</v>
      </c>
      <c r="J1159" s="39">
        <v>0</v>
      </c>
      <c r="K1159" s="38">
        <v>0</v>
      </c>
      <c r="L1159" s="38">
        <v>0</v>
      </c>
      <c r="M1159" s="39">
        <v>0</v>
      </c>
      <c r="N1159" s="39">
        <v>0</v>
      </c>
      <c r="O1159" s="38" t="s">
        <v>6116</v>
      </c>
    </row>
    <row r="1160" spans="1:15" x14ac:dyDescent="0.35">
      <c r="A1160" s="38" t="s">
        <v>34</v>
      </c>
      <c r="B1160" s="38" t="s">
        <v>2222</v>
      </c>
      <c r="C1160" s="38" t="s">
        <v>2176</v>
      </c>
      <c r="D1160" s="38">
        <v>403</v>
      </c>
      <c r="E1160" s="38" t="s">
        <v>2109</v>
      </c>
      <c r="F1160" s="38" t="s">
        <v>1636</v>
      </c>
      <c r="G1160" s="38" t="s">
        <v>600</v>
      </c>
      <c r="H1160" s="38" t="s">
        <v>472</v>
      </c>
      <c r="I1160" s="38">
        <v>0</v>
      </c>
      <c r="J1160" s="39">
        <v>0</v>
      </c>
      <c r="K1160" s="38">
        <v>0</v>
      </c>
      <c r="L1160" s="38">
        <v>0</v>
      </c>
      <c r="M1160" s="39">
        <v>0</v>
      </c>
      <c r="N1160" s="39">
        <v>9.5000000000000001E-7</v>
      </c>
      <c r="O1160" s="38" t="s">
        <v>6117</v>
      </c>
    </row>
    <row r="1161" spans="1:15" x14ac:dyDescent="0.35">
      <c r="A1161" s="38" t="s">
        <v>34</v>
      </c>
      <c r="B1161" s="38" t="s">
        <v>2222</v>
      </c>
      <c r="C1161" s="38" t="s">
        <v>2179</v>
      </c>
      <c r="D1161" s="38">
        <v>404</v>
      </c>
      <c r="E1161" s="38" t="s">
        <v>2521</v>
      </c>
      <c r="F1161" s="38" t="s">
        <v>1636</v>
      </c>
      <c r="G1161" s="38" t="s">
        <v>596</v>
      </c>
      <c r="H1161" s="38" t="s">
        <v>472</v>
      </c>
      <c r="I1161" s="38">
        <v>0</v>
      </c>
      <c r="J1161" s="39">
        <v>0</v>
      </c>
      <c r="K1161" s="38">
        <v>0</v>
      </c>
      <c r="L1161" s="38">
        <v>0</v>
      </c>
      <c r="M1161" s="39">
        <v>0</v>
      </c>
      <c r="N1161" s="39">
        <v>0</v>
      </c>
      <c r="O1161" s="38" t="s">
        <v>6118</v>
      </c>
    </row>
    <row r="1162" spans="1:15" x14ac:dyDescent="0.35">
      <c r="A1162" s="38" t="s">
        <v>34</v>
      </c>
      <c r="B1162" s="38" t="s">
        <v>2222</v>
      </c>
      <c r="C1162" s="38" t="s">
        <v>2182</v>
      </c>
      <c r="D1162" s="38">
        <v>405</v>
      </c>
      <c r="E1162" s="38" t="s">
        <v>2792</v>
      </c>
      <c r="F1162" s="38" t="s">
        <v>1636</v>
      </c>
      <c r="G1162" s="38" t="s">
        <v>604</v>
      </c>
      <c r="H1162" s="38" t="s">
        <v>472</v>
      </c>
      <c r="I1162" s="38">
        <v>0</v>
      </c>
      <c r="J1162" s="39">
        <v>0</v>
      </c>
      <c r="K1162" s="38">
        <v>0</v>
      </c>
      <c r="L1162" s="38">
        <v>0</v>
      </c>
      <c r="M1162" s="39">
        <v>0</v>
      </c>
      <c r="N1162" s="39">
        <v>3.7900000000000001E-6</v>
      </c>
      <c r="O1162" s="38" t="s">
        <v>6119</v>
      </c>
    </row>
    <row r="1163" spans="1:15" x14ac:dyDescent="0.35">
      <c r="A1163" s="38" t="s">
        <v>34</v>
      </c>
      <c r="B1163" s="38" t="s">
        <v>2222</v>
      </c>
      <c r="C1163" s="38" t="s">
        <v>2185</v>
      </c>
      <c r="D1163" s="38">
        <v>406</v>
      </c>
      <c r="E1163" s="38" t="s">
        <v>2521</v>
      </c>
      <c r="F1163" s="38" t="s">
        <v>1636</v>
      </c>
      <c r="G1163" s="38" t="s">
        <v>596</v>
      </c>
      <c r="H1163" s="38" t="s">
        <v>472</v>
      </c>
      <c r="I1163" s="38">
        <v>0</v>
      </c>
      <c r="J1163" s="39">
        <v>0</v>
      </c>
      <c r="K1163" s="38">
        <v>0</v>
      </c>
      <c r="L1163" s="38">
        <v>0</v>
      </c>
      <c r="M1163" s="39">
        <v>0</v>
      </c>
      <c r="N1163" s="39">
        <v>0</v>
      </c>
      <c r="O1163" s="38" t="s">
        <v>6120</v>
      </c>
    </row>
    <row r="1164" spans="1:15" x14ac:dyDescent="0.35">
      <c r="A1164" s="38" t="s">
        <v>34</v>
      </c>
      <c r="B1164" s="38" t="s">
        <v>2222</v>
      </c>
      <c r="C1164" s="38" t="s">
        <v>2188</v>
      </c>
      <c r="D1164" s="38">
        <v>407</v>
      </c>
      <c r="E1164" s="38" t="s">
        <v>2795</v>
      </c>
      <c r="F1164" s="38" t="s">
        <v>1636</v>
      </c>
      <c r="G1164" s="38" t="s">
        <v>604</v>
      </c>
      <c r="H1164" s="38" t="s">
        <v>472</v>
      </c>
      <c r="I1164" s="38">
        <v>0</v>
      </c>
      <c r="J1164" s="39">
        <v>0</v>
      </c>
      <c r="K1164" s="38">
        <v>0</v>
      </c>
      <c r="L1164" s="38">
        <v>0</v>
      </c>
      <c r="M1164" s="39">
        <v>0</v>
      </c>
      <c r="N1164" s="39">
        <v>1.9E-6</v>
      </c>
      <c r="O1164" s="38" t="s">
        <v>6121</v>
      </c>
    </row>
    <row r="1165" spans="1:15" x14ac:dyDescent="0.35">
      <c r="A1165" s="38" t="s">
        <v>34</v>
      </c>
      <c r="B1165" s="38" t="s">
        <v>2222</v>
      </c>
      <c r="C1165" s="38" t="s">
        <v>2191</v>
      </c>
      <c r="D1165" s="38">
        <v>408</v>
      </c>
      <c r="E1165" s="38" t="s">
        <v>2521</v>
      </c>
      <c r="F1165" s="38" t="s">
        <v>1636</v>
      </c>
      <c r="G1165" s="38" t="s">
        <v>596</v>
      </c>
      <c r="H1165" s="38" t="s">
        <v>472</v>
      </c>
      <c r="I1165" s="38">
        <v>0</v>
      </c>
      <c r="J1165" s="39">
        <v>0</v>
      </c>
      <c r="K1165" s="38">
        <v>0</v>
      </c>
      <c r="L1165" s="38">
        <v>0</v>
      </c>
      <c r="M1165" s="39">
        <v>0</v>
      </c>
      <c r="N1165" s="39">
        <v>0</v>
      </c>
      <c r="O1165" s="38" t="s">
        <v>6122</v>
      </c>
    </row>
    <row r="1166" spans="1:15" x14ac:dyDescent="0.35">
      <c r="A1166" s="38" t="s">
        <v>34</v>
      </c>
      <c r="B1166" s="38" t="s">
        <v>2222</v>
      </c>
      <c r="C1166" s="38" t="s">
        <v>2194</v>
      </c>
      <c r="D1166" s="38">
        <v>409</v>
      </c>
      <c r="E1166" s="38" t="s">
        <v>1144</v>
      </c>
      <c r="F1166" s="38" t="s">
        <v>1636</v>
      </c>
      <c r="G1166" s="38" t="s">
        <v>594</v>
      </c>
      <c r="H1166" s="38" t="s">
        <v>472</v>
      </c>
      <c r="I1166" s="38">
        <v>0</v>
      </c>
      <c r="J1166" s="39">
        <v>0</v>
      </c>
      <c r="K1166" s="38">
        <v>0</v>
      </c>
      <c r="L1166" s="38">
        <v>0</v>
      </c>
      <c r="M1166" s="39">
        <v>0</v>
      </c>
      <c r="N1166" s="39">
        <v>0</v>
      </c>
      <c r="O1166" s="38" t="s">
        <v>6123</v>
      </c>
    </row>
    <row r="1167" spans="1:15" x14ac:dyDescent="0.35">
      <c r="A1167" s="38" t="s">
        <v>34</v>
      </c>
      <c r="B1167" s="38" t="s">
        <v>2222</v>
      </c>
      <c r="C1167" s="38" t="s">
        <v>2197</v>
      </c>
      <c r="D1167" s="38">
        <v>410</v>
      </c>
      <c r="E1167" s="38" t="s">
        <v>2521</v>
      </c>
      <c r="F1167" s="38" t="s">
        <v>1636</v>
      </c>
      <c r="G1167" s="38" t="s">
        <v>596</v>
      </c>
      <c r="H1167" s="38" t="s">
        <v>472</v>
      </c>
      <c r="I1167" s="38">
        <v>0</v>
      </c>
      <c r="J1167" s="39">
        <v>0</v>
      </c>
      <c r="K1167" s="38">
        <v>0</v>
      </c>
      <c r="L1167" s="38">
        <v>0</v>
      </c>
      <c r="M1167" s="39">
        <v>0</v>
      </c>
      <c r="N1167" s="39">
        <v>0</v>
      </c>
      <c r="O1167" s="38" t="s">
        <v>6124</v>
      </c>
    </row>
    <row r="1168" spans="1:15" x14ac:dyDescent="0.35">
      <c r="A1168" s="38" t="s">
        <v>34</v>
      </c>
      <c r="B1168" s="38" t="s">
        <v>2222</v>
      </c>
      <c r="C1168" s="38" t="s">
        <v>2200</v>
      </c>
      <c r="D1168" s="38">
        <v>411</v>
      </c>
      <c r="E1168" s="38" t="s">
        <v>2800</v>
      </c>
      <c r="F1168" s="38" t="s">
        <v>1636</v>
      </c>
      <c r="G1168" s="38" t="s">
        <v>594</v>
      </c>
      <c r="H1168" s="38" t="s">
        <v>472</v>
      </c>
      <c r="I1168" s="38">
        <v>0</v>
      </c>
      <c r="J1168" s="39">
        <v>0</v>
      </c>
      <c r="K1168" s="38">
        <v>0</v>
      </c>
      <c r="L1168" s="38">
        <v>0</v>
      </c>
      <c r="M1168" s="39">
        <v>0</v>
      </c>
      <c r="N1168" s="39">
        <v>7.5900000000000002E-6</v>
      </c>
      <c r="O1168" s="38" t="s">
        <v>6125</v>
      </c>
    </row>
    <row r="1169" spans="1:15" x14ac:dyDescent="0.35">
      <c r="A1169" s="38" t="s">
        <v>34</v>
      </c>
      <c r="B1169" s="38" t="s">
        <v>2222</v>
      </c>
      <c r="C1169" s="38" t="s">
        <v>2203</v>
      </c>
      <c r="D1169" s="38">
        <v>412</v>
      </c>
      <c r="E1169" s="38" t="s">
        <v>2521</v>
      </c>
      <c r="F1169" s="38" t="s">
        <v>1636</v>
      </c>
      <c r="G1169" s="38" t="s">
        <v>596</v>
      </c>
      <c r="H1169" s="38" t="s">
        <v>472</v>
      </c>
      <c r="I1169" s="38">
        <v>0</v>
      </c>
      <c r="J1169" s="39">
        <v>0</v>
      </c>
      <c r="K1169" s="38">
        <v>0</v>
      </c>
      <c r="L1169" s="38">
        <v>0</v>
      </c>
      <c r="M1169" s="39">
        <v>0</v>
      </c>
      <c r="N1169" s="39">
        <v>0</v>
      </c>
      <c r="O1169" s="38" t="s">
        <v>6126</v>
      </c>
    </row>
    <row r="1170" spans="1:15" x14ac:dyDescent="0.35">
      <c r="A1170" s="38" t="s">
        <v>34</v>
      </c>
      <c r="B1170" s="38" t="s">
        <v>2222</v>
      </c>
      <c r="C1170" s="38" t="s">
        <v>2206</v>
      </c>
      <c r="D1170" s="38">
        <v>413</v>
      </c>
      <c r="E1170" s="38" t="s">
        <v>2803</v>
      </c>
      <c r="F1170" s="38" t="s">
        <v>1636</v>
      </c>
      <c r="G1170" s="38" t="s">
        <v>594</v>
      </c>
      <c r="H1170" s="38" t="s">
        <v>472</v>
      </c>
      <c r="I1170" s="38">
        <v>0</v>
      </c>
      <c r="J1170" s="39">
        <v>0</v>
      </c>
      <c r="K1170" s="38">
        <v>0</v>
      </c>
      <c r="L1170" s="38">
        <v>0</v>
      </c>
      <c r="M1170" s="39">
        <v>0</v>
      </c>
      <c r="N1170" s="39">
        <v>5.6899999999999997E-6</v>
      </c>
      <c r="O1170" s="38" t="s">
        <v>6127</v>
      </c>
    </row>
    <row r="1171" spans="1:15" x14ac:dyDescent="0.35">
      <c r="A1171" s="38" t="s">
        <v>34</v>
      </c>
      <c r="B1171" s="38" t="s">
        <v>2222</v>
      </c>
      <c r="C1171" s="38" t="s">
        <v>2209</v>
      </c>
      <c r="D1171" s="38">
        <v>414</v>
      </c>
      <c r="E1171" s="38" t="s">
        <v>2521</v>
      </c>
      <c r="F1171" s="38" t="s">
        <v>1636</v>
      </c>
      <c r="G1171" s="38" t="s">
        <v>596</v>
      </c>
      <c r="H1171" s="38" t="s">
        <v>472</v>
      </c>
      <c r="I1171" s="38">
        <v>0</v>
      </c>
      <c r="J1171" s="39">
        <v>0</v>
      </c>
      <c r="K1171" s="38">
        <v>0</v>
      </c>
      <c r="L1171" s="38">
        <v>0</v>
      </c>
      <c r="M1171" s="39">
        <v>0</v>
      </c>
      <c r="N1171" s="39">
        <v>0</v>
      </c>
      <c r="O1171" s="38" t="s">
        <v>6128</v>
      </c>
    </row>
    <row r="1172" spans="1:15" x14ac:dyDescent="0.35">
      <c r="A1172" s="38" t="s">
        <v>34</v>
      </c>
      <c r="B1172" s="38" t="s">
        <v>2222</v>
      </c>
      <c r="C1172" s="38" t="s">
        <v>2212</v>
      </c>
      <c r="D1172" s="38">
        <v>416</v>
      </c>
      <c r="E1172" s="38" t="s">
        <v>2521</v>
      </c>
      <c r="F1172" s="38" t="s">
        <v>1636</v>
      </c>
      <c r="G1172" s="38" t="s">
        <v>596</v>
      </c>
      <c r="H1172" s="38" t="s">
        <v>472</v>
      </c>
      <c r="I1172" s="38">
        <v>0</v>
      </c>
      <c r="J1172" s="39">
        <v>0</v>
      </c>
      <c r="K1172" s="38">
        <v>0</v>
      </c>
      <c r="L1172" s="38">
        <v>0</v>
      </c>
      <c r="M1172" s="39">
        <v>0</v>
      </c>
      <c r="N1172" s="39">
        <v>0</v>
      </c>
      <c r="O1172" s="38" t="s">
        <v>6129</v>
      </c>
    </row>
    <row r="1173" spans="1:15" x14ac:dyDescent="0.35">
      <c r="A1173" s="38" t="s">
        <v>34</v>
      </c>
      <c r="B1173" s="38" t="s">
        <v>2222</v>
      </c>
      <c r="C1173" s="38" t="s">
        <v>2215</v>
      </c>
      <c r="D1173" s="38">
        <v>417</v>
      </c>
      <c r="E1173" s="38" t="s">
        <v>2807</v>
      </c>
      <c r="F1173" s="38" t="s">
        <v>1636</v>
      </c>
      <c r="G1173" s="38" t="s">
        <v>594</v>
      </c>
      <c r="H1173" s="38" t="s">
        <v>472</v>
      </c>
      <c r="I1173" s="38">
        <v>0</v>
      </c>
      <c r="J1173" s="39">
        <v>0</v>
      </c>
      <c r="K1173" s="38">
        <v>0</v>
      </c>
      <c r="L1173" s="38">
        <v>0</v>
      </c>
      <c r="M1173" s="39">
        <v>0</v>
      </c>
      <c r="N1173" s="39">
        <v>9.5000000000000001E-7</v>
      </c>
      <c r="O1173" s="38" t="s">
        <v>6130</v>
      </c>
    </row>
    <row r="1174" spans="1:15" x14ac:dyDescent="0.35">
      <c r="A1174" s="38" t="s">
        <v>34</v>
      </c>
      <c r="B1174" s="38" t="s">
        <v>2222</v>
      </c>
      <c r="C1174" s="38" t="s">
        <v>2218</v>
      </c>
      <c r="D1174" s="38">
        <v>424</v>
      </c>
      <c r="E1174" s="38" t="s">
        <v>2488</v>
      </c>
      <c r="F1174" s="38" t="s">
        <v>1636</v>
      </c>
      <c r="G1174" s="38" t="s">
        <v>608</v>
      </c>
      <c r="H1174" s="38" t="s">
        <v>472</v>
      </c>
      <c r="I1174" s="38">
        <v>0</v>
      </c>
      <c r="J1174" s="39">
        <v>0</v>
      </c>
      <c r="K1174" s="38">
        <v>0</v>
      </c>
      <c r="L1174" s="38">
        <v>0</v>
      </c>
      <c r="M1174" s="39">
        <v>0</v>
      </c>
      <c r="N1174" s="39">
        <v>0</v>
      </c>
      <c r="O1174" s="38" t="s">
        <v>6131</v>
      </c>
    </row>
    <row r="1175" spans="1:15" x14ac:dyDescent="0.35">
      <c r="A1175" s="38" t="s">
        <v>34</v>
      </c>
      <c r="B1175" s="38" t="s">
        <v>2222</v>
      </c>
      <c r="C1175" s="38" t="s">
        <v>2809</v>
      </c>
      <c r="D1175" s="38">
        <v>434</v>
      </c>
      <c r="E1175" s="38" t="s">
        <v>2521</v>
      </c>
      <c r="F1175" s="38" t="s">
        <v>1636</v>
      </c>
      <c r="G1175" s="38" t="s">
        <v>596</v>
      </c>
      <c r="H1175" s="38" t="s">
        <v>472</v>
      </c>
      <c r="I1175" s="38">
        <v>0</v>
      </c>
      <c r="J1175" s="39">
        <v>0</v>
      </c>
      <c r="K1175" s="38">
        <v>0</v>
      </c>
      <c r="L1175" s="38">
        <v>0</v>
      </c>
      <c r="M1175" s="39">
        <v>0</v>
      </c>
      <c r="N1175" s="39">
        <v>0</v>
      </c>
      <c r="O1175" s="38" t="s">
        <v>6132</v>
      </c>
    </row>
    <row r="1176" spans="1:15" x14ac:dyDescent="0.35">
      <c r="A1176" s="38" t="s">
        <v>34</v>
      </c>
      <c r="B1176" s="38" t="s">
        <v>2222</v>
      </c>
      <c r="C1176" s="38" t="s">
        <v>2811</v>
      </c>
      <c r="D1176" s="38">
        <v>436</v>
      </c>
      <c r="E1176" s="38" t="s">
        <v>2521</v>
      </c>
      <c r="F1176" s="38" t="s">
        <v>1636</v>
      </c>
      <c r="G1176" s="38" t="s">
        <v>596</v>
      </c>
      <c r="H1176" s="38" t="s">
        <v>472</v>
      </c>
      <c r="I1176" s="38">
        <v>0</v>
      </c>
      <c r="J1176" s="39">
        <v>0</v>
      </c>
      <c r="K1176" s="38">
        <v>0</v>
      </c>
      <c r="L1176" s="38">
        <v>0</v>
      </c>
      <c r="M1176" s="39">
        <v>0</v>
      </c>
      <c r="N1176" s="39">
        <v>0</v>
      </c>
      <c r="O1176" s="38" t="s">
        <v>6133</v>
      </c>
    </row>
    <row r="1177" spans="1:15" x14ac:dyDescent="0.35">
      <c r="A1177" s="38" t="s">
        <v>34</v>
      </c>
      <c r="B1177" s="38" t="s">
        <v>2222</v>
      </c>
      <c r="C1177" s="38" t="s">
        <v>2813</v>
      </c>
      <c r="D1177" s="38">
        <v>438</v>
      </c>
      <c r="E1177" s="38" t="s">
        <v>2521</v>
      </c>
      <c r="F1177" s="38" t="s">
        <v>1636</v>
      </c>
      <c r="G1177" s="38" t="s">
        <v>596</v>
      </c>
      <c r="H1177" s="38" t="s">
        <v>472</v>
      </c>
      <c r="I1177" s="38">
        <v>0</v>
      </c>
      <c r="J1177" s="39">
        <v>0</v>
      </c>
      <c r="K1177" s="38">
        <v>0</v>
      </c>
      <c r="L1177" s="38">
        <v>0</v>
      </c>
      <c r="M1177" s="39">
        <v>0</v>
      </c>
      <c r="N1177" s="39">
        <v>0</v>
      </c>
      <c r="O1177" s="38" t="s">
        <v>6134</v>
      </c>
    </row>
    <row r="1178" spans="1:15" x14ac:dyDescent="0.35">
      <c r="A1178" s="38" t="s">
        <v>34</v>
      </c>
      <c r="B1178" s="38" t="s">
        <v>2222</v>
      </c>
      <c r="C1178" s="38" t="s">
        <v>2815</v>
      </c>
      <c r="D1178" s="38">
        <v>439</v>
      </c>
      <c r="E1178" s="38" t="s">
        <v>2817</v>
      </c>
      <c r="F1178" s="38" t="s">
        <v>1636</v>
      </c>
      <c r="G1178" s="38" t="s">
        <v>605</v>
      </c>
      <c r="H1178" s="38" t="s">
        <v>472</v>
      </c>
      <c r="I1178" s="38">
        <v>0</v>
      </c>
      <c r="J1178" s="39">
        <v>0</v>
      </c>
      <c r="K1178" s="38">
        <v>0</v>
      </c>
      <c r="L1178" s="38">
        <v>0</v>
      </c>
      <c r="M1178" s="39">
        <v>0</v>
      </c>
      <c r="N1178" s="39">
        <v>6.64E-6</v>
      </c>
      <c r="O1178" s="38" t="s">
        <v>6135</v>
      </c>
    </row>
    <row r="1179" spans="1:15" x14ac:dyDescent="0.35">
      <c r="A1179" s="38" t="s">
        <v>34</v>
      </c>
      <c r="B1179" s="38" t="s">
        <v>2222</v>
      </c>
      <c r="C1179" s="38" t="s">
        <v>2818</v>
      </c>
      <c r="D1179" s="38">
        <v>440</v>
      </c>
      <c r="E1179" s="38" t="s">
        <v>2521</v>
      </c>
      <c r="F1179" s="38" t="s">
        <v>1636</v>
      </c>
      <c r="G1179" s="38" t="s">
        <v>596</v>
      </c>
      <c r="H1179" s="38" t="s">
        <v>472</v>
      </c>
      <c r="I1179" s="38">
        <v>0</v>
      </c>
      <c r="J1179" s="39">
        <v>0</v>
      </c>
      <c r="K1179" s="38">
        <v>0</v>
      </c>
      <c r="L1179" s="38">
        <v>0</v>
      </c>
      <c r="M1179" s="39">
        <v>0</v>
      </c>
      <c r="N1179" s="39">
        <v>0</v>
      </c>
      <c r="O1179" s="38" t="s">
        <v>6136</v>
      </c>
    </row>
    <row r="1180" spans="1:15" x14ac:dyDescent="0.35">
      <c r="A1180" s="38" t="s">
        <v>34</v>
      </c>
      <c r="B1180" s="38" t="s">
        <v>2222</v>
      </c>
      <c r="C1180" s="38" t="s">
        <v>2820</v>
      </c>
      <c r="D1180" s="38">
        <v>442</v>
      </c>
      <c r="E1180" s="38" t="s">
        <v>2521</v>
      </c>
      <c r="F1180" s="38" t="s">
        <v>1636</v>
      </c>
      <c r="G1180" s="38" t="s">
        <v>596</v>
      </c>
      <c r="H1180" s="38" t="s">
        <v>472</v>
      </c>
      <c r="I1180" s="38">
        <v>0</v>
      </c>
      <c r="J1180" s="39">
        <v>0</v>
      </c>
      <c r="K1180" s="38">
        <v>0</v>
      </c>
      <c r="L1180" s="38">
        <v>0</v>
      </c>
      <c r="M1180" s="39">
        <v>0</v>
      </c>
      <c r="N1180" s="39">
        <v>0</v>
      </c>
      <c r="O1180" s="38" t="s">
        <v>6137</v>
      </c>
    </row>
    <row r="1181" spans="1:15" x14ac:dyDescent="0.35">
      <c r="A1181" s="38" t="s">
        <v>34</v>
      </c>
      <c r="B1181" s="38" t="s">
        <v>2222</v>
      </c>
      <c r="C1181" s="38" t="s">
        <v>2822</v>
      </c>
      <c r="D1181" s="38">
        <v>443</v>
      </c>
      <c r="E1181" s="38" t="s">
        <v>2061</v>
      </c>
      <c r="F1181" s="38" t="s">
        <v>1636</v>
      </c>
      <c r="G1181" s="38" t="s">
        <v>605</v>
      </c>
      <c r="H1181" s="38" t="s">
        <v>472</v>
      </c>
      <c r="I1181" s="38">
        <v>0</v>
      </c>
      <c r="J1181" s="39">
        <v>0</v>
      </c>
      <c r="K1181" s="38">
        <v>0</v>
      </c>
      <c r="L1181" s="38">
        <v>0</v>
      </c>
      <c r="M1181" s="39">
        <v>0</v>
      </c>
      <c r="N1181" s="39">
        <v>2.8399999999999999E-6</v>
      </c>
      <c r="O1181" s="38" t="s">
        <v>6138</v>
      </c>
    </row>
    <row r="1182" spans="1:15" x14ac:dyDescent="0.35">
      <c r="A1182" s="38" t="s">
        <v>34</v>
      </c>
      <c r="B1182" s="38" t="s">
        <v>2222</v>
      </c>
      <c r="C1182" s="38" t="s">
        <v>2824</v>
      </c>
      <c r="D1182" s="38">
        <v>444</v>
      </c>
      <c r="E1182" s="38" t="s">
        <v>2521</v>
      </c>
      <c r="F1182" s="38" t="s">
        <v>1636</v>
      </c>
      <c r="G1182" s="38" t="s">
        <v>596</v>
      </c>
      <c r="H1182" s="38" t="s">
        <v>472</v>
      </c>
      <c r="I1182" s="38">
        <v>0</v>
      </c>
      <c r="J1182" s="39">
        <v>0</v>
      </c>
      <c r="K1182" s="38">
        <v>0</v>
      </c>
      <c r="L1182" s="38">
        <v>0</v>
      </c>
      <c r="M1182" s="39">
        <v>0</v>
      </c>
      <c r="N1182" s="39">
        <v>0</v>
      </c>
      <c r="O1182" s="38" t="s">
        <v>6139</v>
      </c>
    </row>
    <row r="1183" spans="1:15" x14ac:dyDescent="0.35">
      <c r="A1183" s="38" t="s">
        <v>34</v>
      </c>
      <c r="B1183" s="38" t="s">
        <v>2222</v>
      </c>
      <c r="C1183" s="38" t="s">
        <v>2826</v>
      </c>
      <c r="D1183" s="38">
        <v>445</v>
      </c>
      <c r="E1183" s="38" t="s">
        <v>2828</v>
      </c>
      <c r="F1183" s="38" t="s">
        <v>1636</v>
      </c>
      <c r="G1183" s="38" t="s">
        <v>605</v>
      </c>
      <c r="H1183" s="38" t="s">
        <v>472</v>
      </c>
      <c r="I1183" s="38">
        <v>0</v>
      </c>
      <c r="J1183" s="39">
        <v>0</v>
      </c>
      <c r="K1183" s="38">
        <v>0</v>
      </c>
      <c r="L1183" s="38">
        <v>0</v>
      </c>
      <c r="M1183" s="39">
        <v>0</v>
      </c>
      <c r="N1183" s="39">
        <v>4.7400000000000004E-6</v>
      </c>
      <c r="O1183" s="38" t="s">
        <v>6140</v>
      </c>
    </row>
    <row r="1184" spans="1:15" x14ac:dyDescent="0.35">
      <c r="A1184" s="53" t="s">
        <v>34</v>
      </c>
      <c r="B1184" s="53" t="s">
        <v>2222</v>
      </c>
      <c r="C1184" s="53" t="s">
        <v>2829</v>
      </c>
      <c r="D1184" s="53">
        <v>447</v>
      </c>
      <c r="E1184" s="53" t="s">
        <v>1099</v>
      </c>
      <c r="F1184" s="53" t="s">
        <v>1636</v>
      </c>
      <c r="G1184" s="53" t="s">
        <v>2226</v>
      </c>
      <c r="H1184" s="53" t="s">
        <v>2226</v>
      </c>
      <c r="I1184" s="53">
        <v>0</v>
      </c>
      <c r="J1184" s="54">
        <v>0</v>
      </c>
      <c r="K1184" s="53">
        <v>0</v>
      </c>
      <c r="L1184" s="53">
        <v>0</v>
      </c>
      <c r="M1184" s="54">
        <v>0</v>
      </c>
      <c r="N1184" s="54">
        <v>1.9E-6</v>
      </c>
      <c r="O1184" s="53" t="s">
        <v>6141</v>
      </c>
    </row>
    <row r="1185" spans="1:15" x14ac:dyDescent="0.35">
      <c r="A1185" s="53" t="s">
        <v>34</v>
      </c>
      <c r="B1185" s="53" t="s">
        <v>2222</v>
      </c>
      <c r="C1185" s="53" t="s">
        <v>2831</v>
      </c>
      <c r="D1185" s="53">
        <v>449</v>
      </c>
      <c r="E1185" s="53" t="s">
        <v>1102</v>
      </c>
      <c r="F1185" s="53" t="s">
        <v>1636</v>
      </c>
      <c r="G1185" s="53" t="s">
        <v>2226</v>
      </c>
      <c r="H1185" s="53" t="s">
        <v>2226</v>
      </c>
      <c r="I1185" s="53">
        <v>0</v>
      </c>
      <c r="J1185" s="54">
        <v>0</v>
      </c>
      <c r="K1185" s="53">
        <v>0</v>
      </c>
      <c r="L1185" s="53">
        <v>0</v>
      </c>
      <c r="M1185" s="54">
        <v>0</v>
      </c>
      <c r="N1185" s="54">
        <v>1.9E-6</v>
      </c>
      <c r="O1185" s="53" t="s">
        <v>6142</v>
      </c>
    </row>
    <row r="1186" spans="1:15" x14ac:dyDescent="0.35">
      <c r="A1186" s="36" t="s">
        <v>34</v>
      </c>
      <c r="B1186" s="36" t="s">
        <v>2222</v>
      </c>
      <c r="C1186" s="36" t="s">
        <v>2833</v>
      </c>
      <c r="D1186" s="36">
        <v>450</v>
      </c>
      <c r="E1186" s="36" t="s">
        <v>1405</v>
      </c>
      <c r="F1186" s="36" t="s">
        <v>1636</v>
      </c>
      <c r="G1186" s="36" t="s">
        <v>421</v>
      </c>
      <c r="H1186" s="36" t="s">
        <v>421</v>
      </c>
      <c r="I1186" s="36">
        <v>0</v>
      </c>
      <c r="J1186" s="37">
        <v>0</v>
      </c>
      <c r="K1186" s="36">
        <v>0</v>
      </c>
      <c r="L1186" s="36">
        <v>0</v>
      </c>
      <c r="M1186" s="37">
        <v>0</v>
      </c>
      <c r="N1186" s="37">
        <v>0</v>
      </c>
      <c r="O1186" s="36" t="s">
        <v>6143</v>
      </c>
    </row>
    <row r="1187" spans="1:15" x14ac:dyDescent="0.35">
      <c r="A1187" s="36" t="s">
        <v>34</v>
      </c>
      <c r="B1187" s="36" t="s">
        <v>2222</v>
      </c>
      <c r="C1187" s="36" t="s">
        <v>2835</v>
      </c>
      <c r="D1187" s="36">
        <v>451</v>
      </c>
      <c r="E1187" s="36" t="s">
        <v>1408</v>
      </c>
      <c r="F1187" s="36" t="s">
        <v>1636</v>
      </c>
      <c r="G1187" s="36" t="s">
        <v>421</v>
      </c>
      <c r="H1187" s="36" t="s">
        <v>421</v>
      </c>
      <c r="I1187" s="36">
        <v>0</v>
      </c>
      <c r="J1187" s="37">
        <v>0</v>
      </c>
      <c r="K1187" s="36">
        <v>0</v>
      </c>
      <c r="L1187" s="36">
        <v>0</v>
      </c>
      <c r="M1187" s="37">
        <v>0</v>
      </c>
      <c r="N1187" s="37">
        <v>0</v>
      </c>
      <c r="O1187" s="36" t="s">
        <v>6144</v>
      </c>
    </row>
    <row r="1188" spans="1:15" x14ac:dyDescent="0.35">
      <c r="A1188" s="36" t="s">
        <v>34</v>
      </c>
      <c r="B1188" s="36" t="s">
        <v>2222</v>
      </c>
      <c r="C1188" s="36" t="s">
        <v>2837</v>
      </c>
      <c r="D1188" s="36">
        <v>452</v>
      </c>
      <c r="E1188" s="36" t="s">
        <v>1411</v>
      </c>
      <c r="F1188" s="36" t="s">
        <v>1636</v>
      </c>
      <c r="G1188" s="36" t="s">
        <v>421</v>
      </c>
      <c r="H1188" s="36" t="s">
        <v>421</v>
      </c>
      <c r="I1188" s="36">
        <v>0</v>
      </c>
      <c r="J1188" s="37">
        <v>0</v>
      </c>
      <c r="K1188" s="36">
        <v>0</v>
      </c>
      <c r="L1188" s="36">
        <v>0</v>
      </c>
      <c r="M1188" s="37">
        <v>0</v>
      </c>
      <c r="N1188" s="37">
        <v>0</v>
      </c>
      <c r="O1188" s="36" t="s">
        <v>6145</v>
      </c>
    </row>
    <row r="1189" spans="1:15" x14ac:dyDescent="0.35">
      <c r="A1189" s="44" t="s">
        <v>34</v>
      </c>
      <c r="B1189" s="44" t="s">
        <v>2222</v>
      </c>
      <c r="C1189" s="44" t="s">
        <v>2839</v>
      </c>
      <c r="D1189" s="44">
        <v>469</v>
      </c>
      <c r="E1189" s="44" t="s">
        <v>2841</v>
      </c>
      <c r="F1189" s="44" t="s">
        <v>2842</v>
      </c>
      <c r="G1189" s="44" t="s">
        <v>613</v>
      </c>
      <c r="H1189" s="44" t="s">
        <v>481</v>
      </c>
      <c r="I1189" s="44">
        <v>0</v>
      </c>
      <c r="J1189" s="45">
        <v>0</v>
      </c>
      <c r="K1189" s="44">
        <v>0</v>
      </c>
      <c r="L1189" s="44">
        <v>0</v>
      </c>
      <c r="M1189" s="45">
        <v>0</v>
      </c>
      <c r="N1189" s="45">
        <v>2.8399999999999999E-6</v>
      </c>
      <c r="O1189" s="44" t="s">
        <v>6146</v>
      </c>
    </row>
    <row r="1190" spans="1:15" x14ac:dyDescent="0.35">
      <c r="A1190" s="44" t="s">
        <v>34</v>
      </c>
      <c r="B1190" s="44" t="s">
        <v>2222</v>
      </c>
      <c r="C1190" s="44" t="s">
        <v>2843</v>
      </c>
      <c r="D1190" s="44">
        <v>470</v>
      </c>
      <c r="E1190" s="44" t="s">
        <v>2845</v>
      </c>
      <c r="F1190" s="44" t="s">
        <v>1651</v>
      </c>
      <c r="G1190" s="44" t="s">
        <v>613</v>
      </c>
      <c r="H1190" s="44" t="s">
        <v>481</v>
      </c>
      <c r="I1190" s="44">
        <v>0</v>
      </c>
      <c r="J1190" s="45">
        <v>0</v>
      </c>
      <c r="K1190" s="44">
        <v>0</v>
      </c>
      <c r="L1190" s="44">
        <v>0</v>
      </c>
      <c r="M1190" s="45">
        <v>0</v>
      </c>
      <c r="N1190" s="45">
        <v>0</v>
      </c>
      <c r="O1190" s="44" t="s">
        <v>6147</v>
      </c>
    </row>
    <row r="1191" spans="1:15" x14ac:dyDescent="0.35">
      <c r="A1191" s="44" t="s">
        <v>34</v>
      </c>
      <c r="B1191" s="44" t="s">
        <v>2222</v>
      </c>
      <c r="C1191" s="44" t="s">
        <v>2846</v>
      </c>
      <c r="D1191" s="44">
        <v>471</v>
      </c>
      <c r="E1191" s="44" t="s">
        <v>2848</v>
      </c>
      <c r="F1191" s="44" t="s">
        <v>1651</v>
      </c>
      <c r="G1191" s="44" t="s">
        <v>613</v>
      </c>
      <c r="H1191" s="44" t="s">
        <v>481</v>
      </c>
      <c r="I1191" s="44">
        <v>0</v>
      </c>
      <c r="J1191" s="45">
        <v>0</v>
      </c>
      <c r="K1191" s="44">
        <v>0</v>
      </c>
      <c r="L1191" s="44">
        <v>0</v>
      </c>
      <c r="M1191" s="45">
        <v>0</v>
      </c>
      <c r="N1191" s="45">
        <v>9.5000000000000001E-7</v>
      </c>
      <c r="O1191" s="44" t="s">
        <v>6148</v>
      </c>
    </row>
    <row r="1192" spans="1:15" x14ac:dyDescent="0.35">
      <c r="A1192" s="44" t="s">
        <v>34</v>
      </c>
      <c r="B1192" s="44" t="s">
        <v>2222</v>
      </c>
      <c r="C1192" s="44" t="s">
        <v>2849</v>
      </c>
      <c r="D1192" s="44">
        <v>472</v>
      </c>
      <c r="E1192" s="44" t="s">
        <v>2851</v>
      </c>
      <c r="F1192" s="44" t="s">
        <v>1651</v>
      </c>
      <c r="G1192" s="44" t="s">
        <v>613</v>
      </c>
      <c r="H1192" s="44" t="s">
        <v>481</v>
      </c>
      <c r="I1192" s="44">
        <v>0</v>
      </c>
      <c r="J1192" s="45">
        <v>0</v>
      </c>
      <c r="K1192" s="44">
        <v>0</v>
      </c>
      <c r="L1192" s="44">
        <v>0</v>
      </c>
      <c r="M1192" s="45">
        <v>0</v>
      </c>
      <c r="N1192" s="45">
        <v>0</v>
      </c>
      <c r="O1192" s="44" t="s">
        <v>6149</v>
      </c>
    </row>
    <row r="1193" spans="1:15" x14ac:dyDescent="0.35">
      <c r="A1193" s="44" t="s">
        <v>34</v>
      </c>
      <c r="B1193" s="44" t="s">
        <v>2222</v>
      </c>
      <c r="C1193" s="44" t="s">
        <v>2852</v>
      </c>
      <c r="D1193" s="44">
        <v>473</v>
      </c>
      <c r="E1193" s="44" t="s">
        <v>2854</v>
      </c>
      <c r="F1193" s="44" t="s">
        <v>1651</v>
      </c>
      <c r="G1193" s="44" t="s">
        <v>613</v>
      </c>
      <c r="H1193" s="44" t="s">
        <v>481</v>
      </c>
      <c r="I1193" s="44">
        <v>0</v>
      </c>
      <c r="J1193" s="45">
        <v>0</v>
      </c>
      <c r="K1193" s="44">
        <v>0</v>
      </c>
      <c r="L1193" s="44">
        <v>0</v>
      </c>
      <c r="M1193" s="45">
        <v>0</v>
      </c>
      <c r="N1193" s="45">
        <v>0</v>
      </c>
      <c r="O1193" s="44" t="s">
        <v>6150</v>
      </c>
    </row>
    <row r="1194" spans="1:15" x14ac:dyDescent="0.35">
      <c r="A1194" s="38" t="s">
        <v>34</v>
      </c>
      <c r="B1194" s="38" t="s">
        <v>2222</v>
      </c>
      <c r="C1194" s="38" t="s">
        <v>2855</v>
      </c>
      <c r="D1194" s="38">
        <v>495</v>
      </c>
      <c r="E1194" s="38" t="s">
        <v>1453</v>
      </c>
      <c r="F1194" s="38" t="s">
        <v>2857</v>
      </c>
      <c r="G1194" s="38" t="s">
        <v>594</v>
      </c>
      <c r="H1194" s="38" t="s">
        <v>472</v>
      </c>
      <c r="I1194" s="38">
        <v>0</v>
      </c>
      <c r="J1194" s="39">
        <v>0</v>
      </c>
      <c r="K1194" s="38">
        <v>0</v>
      </c>
      <c r="L1194" s="38">
        <v>0</v>
      </c>
      <c r="M1194" s="39">
        <v>0</v>
      </c>
      <c r="N1194" s="39">
        <v>2.2759999999999999E-5</v>
      </c>
      <c r="O1194" s="38" t="s">
        <v>6151</v>
      </c>
    </row>
    <row r="1195" spans="1:15" x14ac:dyDescent="0.35">
      <c r="A1195" s="34" t="s">
        <v>34</v>
      </c>
      <c r="B1195" s="34" t="s">
        <v>2222</v>
      </c>
      <c r="C1195" s="34" t="s">
        <v>2858</v>
      </c>
      <c r="D1195" s="34">
        <v>500</v>
      </c>
      <c r="E1195" s="34" t="s">
        <v>282</v>
      </c>
      <c r="F1195" s="34" t="s">
        <v>1638</v>
      </c>
      <c r="G1195" s="34" t="s">
        <v>373</v>
      </c>
      <c r="H1195" s="34" t="s">
        <v>373</v>
      </c>
      <c r="I1195" s="34">
        <v>0</v>
      </c>
      <c r="J1195" s="35">
        <v>0</v>
      </c>
      <c r="K1195" s="34">
        <v>0</v>
      </c>
      <c r="L1195" s="34">
        <v>0</v>
      </c>
      <c r="M1195" s="35">
        <v>0</v>
      </c>
      <c r="N1195" s="35">
        <v>9.5000000000000001E-7</v>
      </c>
      <c r="O1195" s="34" t="s">
        <v>6152</v>
      </c>
    </row>
    <row r="1196" spans="1:15" x14ac:dyDescent="0.35">
      <c r="A1196" s="34" t="s">
        <v>34</v>
      </c>
      <c r="B1196" s="34" t="s">
        <v>2222</v>
      </c>
      <c r="C1196" s="34" t="s">
        <v>2860</v>
      </c>
      <c r="D1196" s="34">
        <v>501</v>
      </c>
      <c r="E1196" s="34" t="s">
        <v>261</v>
      </c>
      <c r="F1196" s="34" t="s">
        <v>2385</v>
      </c>
      <c r="G1196" s="34" t="s">
        <v>373</v>
      </c>
      <c r="H1196" s="34" t="s">
        <v>373</v>
      </c>
      <c r="I1196" s="34">
        <v>0</v>
      </c>
      <c r="J1196" s="35">
        <v>0</v>
      </c>
      <c r="K1196" s="34">
        <v>0</v>
      </c>
      <c r="L1196" s="34">
        <v>0</v>
      </c>
      <c r="M1196" s="35">
        <v>0</v>
      </c>
      <c r="N1196" s="35">
        <v>0</v>
      </c>
      <c r="O1196" s="34" t="s">
        <v>6153</v>
      </c>
    </row>
    <row r="1197" spans="1:15" x14ac:dyDescent="0.35">
      <c r="A1197" s="42" t="s">
        <v>34</v>
      </c>
      <c r="B1197" s="42" t="s">
        <v>2222</v>
      </c>
      <c r="C1197" s="42" t="s">
        <v>2862</v>
      </c>
      <c r="D1197" s="42">
        <v>505</v>
      </c>
      <c r="E1197" s="42" t="s">
        <v>2864</v>
      </c>
      <c r="F1197" s="42" t="s">
        <v>1651</v>
      </c>
      <c r="G1197" s="42" t="s">
        <v>611</v>
      </c>
      <c r="H1197" s="42" t="s">
        <v>480</v>
      </c>
      <c r="I1197" s="42">
        <v>0</v>
      </c>
      <c r="J1197" s="43">
        <v>0</v>
      </c>
      <c r="K1197" s="42">
        <v>0</v>
      </c>
      <c r="L1197" s="42">
        <v>0</v>
      </c>
      <c r="M1197" s="43">
        <v>0</v>
      </c>
      <c r="N1197" s="43">
        <v>4.7400000000000004E-6</v>
      </c>
      <c r="O1197" s="42" t="s">
        <v>6154</v>
      </c>
    </row>
    <row r="1198" spans="1:15" x14ac:dyDescent="0.35">
      <c r="A1198" s="42" t="s">
        <v>34</v>
      </c>
      <c r="B1198" s="42" t="s">
        <v>2222</v>
      </c>
      <c r="C1198" s="42" t="s">
        <v>2865</v>
      </c>
      <c r="D1198" s="42">
        <v>508</v>
      </c>
      <c r="E1198" s="42" t="s">
        <v>2867</v>
      </c>
      <c r="F1198" s="42" t="s">
        <v>1651</v>
      </c>
      <c r="G1198" s="42" t="s">
        <v>611</v>
      </c>
      <c r="H1198" s="42" t="s">
        <v>480</v>
      </c>
      <c r="I1198" s="42">
        <v>0</v>
      </c>
      <c r="J1198" s="43">
        <v>0</v>
      </c>
      <c r="K1198" s="42">
        <v>0</v>
      </c>
      <c r="L1198" s="42">
        <v>0</v>
      </c>
      <c r="M1198" s="43">
        <v>0</v>
      </c>
      <c r="N1198" s="43">
        <v>3.7900000000000001E-6</v>
      </c>
      <c r="O1198" s="42" t="s">
        <v>6155</v>
      </c>
    </row>
    <row r="1199" spans="1:15" x14ac:dyDescent="0.35">
      <c r="A1199" s="40" t="s">
        <v>34</v>
      </c>
      <c r="B1199" s="40" t="s">
        <v>2222</v>
      </c>
      <c r="C1199" s="40" t="s">
        <v>2868</v>
      </c>
      <c r="D1199" s="40">
        <v>510</v>
      </c>
      <c r="E1199" s="40" t="s">
        <v>2870</v>
      </c>
      <c r="F1199" s="40" t="s">
        <v>1636</v>
      </c>
      <c r="G1199" s="40" t="s">
        <v>2274</v>
      </c>
      <c r="H1199" s="40" t="s">
        <v>2274</v>
      </c>
      <c r="I1199" s="40">
        <v>0</v>
      </c>
      <c r="J1199" s="41">
        <v>0</v>
      </c>
      <c r="K1199" s="40">
        <v>0</v>
      </c>
      <c r="L1199" s="40">
        <v>0</v>
      </c>
      <c r="M1199" s="41">
        <v>0</v>
      </c>
      <c r="N1199" s="41">
        <v>0</v>
      </c>
      <c r="O1199" s="40" t="s">
        <v>6156</v>
      </c>
    </row>
    <row r="1200" spans="1:15" x14ac:dyDescent="0.35">
      <c r="A1200" s="40" t="s">
        <v>34</v>
      </c>
      <c r="B1200" s="40" t="s">
        <v>2222</v>
      </c>
      <c r="C1200" s="40" t="s">
        <v>2871</v>
      </c>
      <c r="D1200" s="40">
        <v>511</v>
      </c>
      <c r="E1200" s="40" t="s">
        <v>2873</v>
      </c>
      <c r="F1200" s="40" t="s">
        <v>1636</v>
      </c>
      <c r="G1200" s="40" t="s">
        <v>2274</v>
      </c>
      <c r="H1200" s="40" t="s">
        <v>2274</v>
      </c>
      <c r="I1200" s="40">
        <v>0</v>
      </c>
      <c r="J1200" s="41">
        <v>0</v>
      </c>
      <c r="K1200" s="40">
        <v>0</v>
      </c>
      <c r="L1200" s="40">
        <v>0</v>
      </c>
      <c r="M1200" s="41">
        <v>0</v>
      </c>
      <c r="N1200" s="41">
        <v>0</v>
      </c>
      <c r="O1200" s="40" t="s">
        <v>6157</v>
      </c>
    </row>
    <row r="1201" spans="1:15" x14ac:dyDescent="0.35">
      <c r="A1201" s="42" t="s">
        <v>34</v>
      </c>
      <c r="B1201" s="42" t="s">
        <v>2222</v>
      </c>
      <c r="C1201" s="42" t="s">
        <v>2874</v>
      </c>
      <c r="D1201" s="42">
        <v>512</v>
      </c>
      <c r="E1201" s="42" t="s">
        <v>2876</v>
      </c>
      <c r="F1201" s="42" t="s">
        <v>1651</v>
      </c>
      <c r="G1201" s="42" t="s">
        <v>611</v>
      </c>
      <c r="H1201" s="42" t="s">
        <v>480</v>
      </c>
      <c r="I1201" s="42">
        <v>0</v>
      </c>
      <c r="J1201" s="43">
        <v>0</v>
      </c>
      <c r="K1201" s="42">
        <v>0</v>
      </c>
      <c r="L1201" s="42">
        <v>0</v>
      </c>
      <c r="M1201" s="43">
        <v>0</v>
      </c>
      <c r="N1201" s="43">
        <v>0</v>
      </c>
      <c r="O1201" s="42" t="s">
        <v>6158</v>
      </c>
    </row>
    <row r="1202" spans="1:15" x14ac:dyDescent="0.35">
      <c r="A1202" s="42" t="s">
        <v>34</v>
      </c>
      <c r="B1202" s="42" t="s">
        <v>2222</v>
      </c>
      <c r="C1202" s="42" t="s">
        <v>2877</v>
      </c>
      <c r="D1202" s="42">
        <v>513</v>
      </c>
      <c r="E1202" s="42" t="s">
        <v>2879</v>
      </c>
      <c r="F1202" s="42" t="s">
        <v>2880</v>
      </c>
      <c r="G1202" s="42" t="s">
        <v>611</v>
      </c>
      <c r="H1202" s="42" t="s">
        <v>480</v>
      </c>
      <c r="I1202" s="42">
        <v>0</v>
      </c>
      <c r="J1202" s="43">
        <v>0</v>
      </c>
      <c r="K1202" s="42">
        <v>0</v>
      </c>
      <c r="L1202" s="42">
        <v>0</v>
      </c>
      <c r="M1202" s="43">
        <v>0</v>
      </c>
      <c r="N1202" s="43">
        <v>1.4219999999999999E-5</v>
      </c>
      <c r="O1202" s="42" t="s">
        <v>6159</v>
      </c>
    </row>
    <row r="1203" spans="1:15" x14ac:dyDescent="0.35">
      <c r="A1203" s="42" t="s">
        <v>34</v>
      </c>
      <c r="B1203" s="42" t="s">
        <v>2222</v>
      </c>
      <c r="C1203" s="42" t="s">
        <v>2881</v>
      </c>
      <c r="D1203" s="42">
        <v>514</v>
      </c>
      <c r="E1203" s="42" t="s">
        <v>2883</v>
      </c>
      <c r="F1203" s="42" t="s">
        <v>1636</v>
      </c>
      <c r="G1203" s="42" t="s">
        <v>611</v>
      </c>
      <c r="H1203" s="42" t="s">
        <v>480</v>
      </c>
      <c r="I1203" s="42">
        <v>0</v>
      </c>
      <c r="J1203" s="43">
        <v>0</v>
      </c>
      <c r="K1203" s="42">
        <v>0</v>
      </c>
      <c r="L1203" s="42">
        <v>0</v>
      </c>
      <c r="M1203" s="43">
        <v>0</v>
      </c>
      <c r="N1203" s="43">
        <v>0</v>
      </c>
      <c r="O1203" s="42" t="s">
        <v>6160</v>
      </c>
    </row>
    <row r="1204" spans="1:15" x14ac:dyDescent="0.35">
      <c r="A1204" s="42" t="s">
        <v>34</v>
      </c>
      <c r="B1204" s="42" t="s">
        <v>2222</v>
      </c>
      <c r="C1204" s="42" t="s">
        <v>2884</v>
      </c>
      <c r="D1204" s="42">
        <v>515</v>
      </c>
      <c r="E1204" s="42" t="s">
        <v>2886</v>
      </c>
      <c r="F1204" s="42" t="s">
        <v>2880</v>
      </c>
      <c r="G1204" s="42" t="s">
        <v>611</v>
      </c>
      <c r="H1204" s="42" t="s">
        <v>480</v>
      </c>
      <c r="I1204" s="42">
        <v>0</v>
      </c>
      <c r="J1204" s="43">
        <v>0</v>
      </c>
      <c r="K1204" s="42">
        <v>0</v>
      </c>
      <c r="L1204" s="42">
        <v>0</v>
      </c>
      <c r="M1204" s="43">
        <v>0</v>
      </c>
      <c r="N1204" s="43">
        <v>1.802E-5</v>
      </c>
      <c r="O1204" s="42" t="s">
        <v>6161</v>
      </c>
    </row>
    <row r="1205" spans="1:15" x14ac:dyDescent="0.35">
      <c r="A1205" s="38" t="s">
        <v>34</v>
      </c>
      <c r="B1205" s="38" t="s">
        <v>2222</v>
      </c>
      <c r="C1205" s="38" t="s">
        <v>2887</v>
      </c>
      <c r="D1205" s="38">
        <v>519</v>
      </c>
      <c r="E1205" s="38" t="s">
        <v>2889</v>
      </c>
      <c r="F1205" s="38" t="s">
        <v>1636</v>
      </c>
      <c r="G1205" s="38" t="s">
        <v>476</v>
      </c>
      <c r="H1205" s="38" t="s">
        <v>476</v>
      </c>
      <c r="I1205" s="38">
        <v>0</v>
      </c>
      <c r="J1205" s="39">
        <v>0</v>
      </c>
      <c r="K1205" s="38">
        <v>0</v>
      </c>
      <c r="L1205" s="38">
        <v>0</v>
      </c>
      <c r="M1205" s="39">
        <v>0</v>
      </c>
      <c r="N1205" s="39">
        <v>0</v>
      </c>
      <c r="O1205" s="38" t="s">
        <v>6162</v>
      </c>
    </row>
    <row r="1206" spans="1:15" x14ac:dyDescent="0.35">
      <c r="A1206" s="40" t="s">
        <v>34</v>
      </c>
      <c r="B1206" s="40" t="s">
        <v>2222</v>
      </c>
      <c r="C1206" s="40" t="s">
        <v>2890</v>
      </c>
      <c r="D1206" s="40">
        <v>523</v>
      </c>
      <c r="E1206" s="40" t="s">
        <v>2892</v>
      </c>
      <c r="F1206" s="40"/>
      <c r="G1206" s="40" t="s">
        <v>474</v>
      </c>
      <c r="H1206" s="40" t="s">
        <v>474</v>
      </c>
      <c r="I1206" s="40">
        <v>0</v>
      </c>
      <c r="J1206" s="41">
        <v>0</v>
      </c>
      <c r="K1206" s="40">
        <v>0</v>
      </c>
      <c r="L1206" s="40">
        <v>0</v>
      </c>
      <c r="M1206" s="41">
        <v>0</v>
      </c>
      <c r="N1206" s="41">
        <v>0</v>
      </c>
      <c r="O1206" s="40" t="s">
        <v>6163</v>
      </c>
    </row>
    <row r="1207" spans="1:15" x14ac:dyDescent="0.35">
      <c r="A1207" s="42" t="s">
        <v>34</v>
      </c>
      <c r="B1207" s="42" t="s">
        <v>2222</v>
      </c>
      <c r="C1207" s="42" t="s">
        <v>2893</v>
      </c>
      <c r="D1207" s="42">
        <v>530</v>
      </c>
      <c r="E1207" s="42" t="s">
        <v>2895</v>
      </c>
      <c r="F1207" s="42" t="s">
        <v>1651</v>
      </c>
      <c r="G1207" s="42" t="s">
        <v>611</v>
      </c>
      <c r="H1207" s="42" t="s">
        <v>480</v>
      </c>
      <c r="I1207" s="42">
        <v>0</v>
      </c>
      <c r="J1207" s="43">
        <v>0</v>
      </c>
      <c r="K1207" s="42">
        <v>0</v>
      </c>
      <c r="L1207" s="42">
        <v>0</v>
      </c>
      <c r="M1207" s="43">
        <v>0</v>
      </c>
      <c r="N1207" s="43">
        <v>9.5000000000000001E-7</v>
      </c>
      <c r="O1207" s="42" t="s">
        <v>6164</v>
      </c>
    </row>
    <row r="1208" spans="1:15" x14ac:dyDescent="0.35">
      <c r="A1208" s="42" t="s">
        <v>34</v>
      </c>
      <c r="B1208" s="42" t="s">
        <v>2222</v>
      </c>
      <c r="C1208" s="42" t="s">
        <v>2896</v>
      </c>
      <c r="D1208" s="42">
        <v>531</v>
      </c>
      <c r="E1208" s="42" t="s">
        <v>2898</v>
      </c>
      <c r="F1208" s="42" t="s">
        <v>1651</v>
      </c>
      <c r="G1208" s="42" t="s">
        <v>611</v>
      </c>
      <c r="H1208" s="42" t="s">
        <v>480</v>
      </c>
      <c r="I1208" s="42">
        <v>0</v>
      </c>
      <c r="J1208" s="43">
        <v>0</v>
      </c>
      <c r="K1208" s="42">
        <v>0</v>
      </c>
      <c r="L1208" s="42">
        <v>0</v>
      </c>
      <c r="M1208" s="43">
        <v>0</v>
      </c>
      <c r="N1208" s="43">
        <v>0</v>
      </c>
      <c r="O1208" s="42" t="s">
        <v>6165</v>
      </c>
    </row>
    <row r="1209" spans="1:15" x14ac:dyDescent="0.35">
      <c r="A1209" s="36" t="s">
        <v>34</v>
      </c>
      <c r="B1209" s="36" t="s">
        <v>2222</v>
      </c>
      <c r="C1209" s="36" t="s">
        <v>2899</v>
      </c>
      <c r="D1209" s="36">
        <v>546</v>
      </c>
      <c r="E1209" s="36" t="s">
        <v>2901</v>
      </c>
      <c r="F1209" s="36" t="s">
        <v>1636</v>
      </c>
      <c r="G1209" s="36" t="s">
        <v>421</v>
      </c>
      <c r="H1209" s="36" t="s">
        <v>421</v>
      </c>
      <c r="I1209" s="36">
        <v>0</v>
      </c>
      <c r="J1209" s="37">
        <v>0</v>
      </c>
      <c r="K1209" s="36">
        <v>0</v>
      </c>
      <c r="L1209" s="36">
        <v>0</v>
      </c>
      <c r="M1209" s="37">
        <v>0</v>
      </c>
      <c r="N1209" s="37">
        <v>3.7900000000000001E-6</v>
      </c>
      <c r="O1209" s="36" t="s">
        <v>6166</v>
      </c>
    </row>
    <row r="1210" spans="1:15" x14ac:dyDescent="0.35">
      <c r="A1210" s="42" t="s">
        <v>34</v>
      </c>
      <c r="B1210" s="42" t="s">
        <v>2222</v>
      </c>
      <c r="C1210" s="42" t="s">
        <v>2902</v>
      </c>
      <c r="D1210" s="42">
        <v>565</v>
      </c>
      <c r="E1210" s="42" t="s">
        <v>2904</v>
      </c>
      <c r="F1210" s="42" t="s">
        <v>1632</v>
      </c>
      <c r="G1210" s="42" t="s">
        <v>612</v>
      </c>
      <c r="H1210" s="42" t="s">
        <v>480</v>
      </c>
      <c r="I1210" s="42">
        <v>0</v>
      </c>
      <c r="J1210" s="43">
        <v>0</v>
      </c>
      <c r="K1210" s="42">
        <v>0</v>
      </c>
      <c r="L1210" s="42">
        <v>0</v>
      </c>
      <c r="M1210" s="43">
        <v>0</v>
      </c>
      <c r="N1210" s="43">
        <v>2.3231E-4</v>
      </c>
      <c r="O1210" s="42" t="s">
        <v>6167</v>
      </c>
    </row>
    <row r="1211" spans="1:15" x14ac:dyDescent="0.35">
      <c r="A1211" s="36" t="s">
        <v>34</v>
      </c>
      <c r="B1211" s="36" t="s">
        <v>2222</v>
      </c>
      <c r="C1211" s="36" t="s">
        <v>2905</v>
      </c>
      <c r="D1211" s="36">
        <v>567</v>
      </c>
      <c r="E1211" s="36" t="s">
        <v>1447</v>
      </c>
      <c r="F1211" s="36"/>
      <c r="G1211" s="36" t="s">
        <v>421</v>
      </c>
      <c r="H1211" s="36" t="s">
        <v>421</v>
      </c>
      <c r="I1211" s="36">
        <v>0</v>
      </c>
      <c r="J1211" s="37">
        <v>0</v>
      </c>
      <c r="K1211" s="36">
        <v>0</v>
      </c>
      <c r="L1211" s="36">
        <v>0</v>
      </c>
      <c r="M1211" s="37">
        <v>0</v>
      </c>
      <c r="N1211" s="37">
        <v>1.9E-6</v>
      </c>
      <c r="O1211" s="36" t="s">
        <v>6168</v>
      </c>
    </row>
    <row r="1212" spans="1:15" x14ac:dyDescent="0.35">
      <c r="A1212" s="38" t="s">
        <v>34</v>
      </c>
      <c r="B1212" s="38" t="s">
        <v>2222</v>
      </c>
      <c r="C1212" s="38" t="s">
        <v>2907</v>
      </c>
      <c r="D1212" s="38">
        <v>571</v>
      </c>
      <c r="E1212" s="38" t="s">
        <v>2521</v>
      </c>
      <c r="F1212" s="38" t="s">
        <v>1636</v>
      </c>
      <c r="G1212" s="38" t="s">
        <v>596</v>
      </c>
      <c r="H1212" s="38" t="s">
        <v>472</v>
      </c>
      <c r="I1212" s="38">
        <v>0</v>
      </c>
      <c r="J1212" s="39">
        <v>0</v>
      </c>
      <c r="K1212" s="38">
        <v>0</v>
      </c>
      <c r="L1212" s="38">
        <v>0</v>
      </c>
      <c r="M1212" s="39">
        <v>0</v>
      </c>
      <c r="N1212" s="39">
        <v>0</v>
      </c>
      <c r="O1212" s="38" t="s">
        <v>6169</v>
      </c>
    </row>
    <row r="1213" spans="1:15" x14ac:dyDescent="0.35">
      <c r="A1213" s="38" t="s">
        <v>34</v>
      </c>
      <c r="B1213" s="38" t="s">
        <v>2222</v>
      </c>
      <c r="C1213" s="38" t="s">
        <v>2909</v>
      </c>
      <c r="D1213" s="38">
        <v>572</v>
      </c>
      <c r="E1213" s="38" t="s">
        <v>1132</v>
      </c>
      <c r="F1213" s="38" t="s">
        <v>1636</v>
      </c>
      <c r="G1213" s="38" t="s">
        <v>606</v>
      </c>
      <c r="H1213" s="38" t="s">
        <v>472</v>
      </c>
      <c r="I1213" s="38">
        <v>0</v>
      </c>
      <c r="J1213" s="39">
        <v>0</v>
      </c>
      <c r="K1213" s="38">
        <v>0</v>
      </c>
      <c r="L1213" s="38">
        <v>0</v>
      </c>
      <c r="M1213" s="39">
        <v>0</v>
      </c>
      <c r="N1213" s="39">
        <v>4.7400000000000004E-6</v>
      </c>
      <c r="O1213" s="38" t="s">
        <v>6170</v>
      </c>
    </row>
    <row r="1214" spans="1:15" x14ac:dyDescent="0.35">
      <c r="A1214" s="44" t="s">
        <v>34</v>
      </c>
      <c r="B1214" s="44" t="s">
        <v>2222</v>
      </c>
      <c r="C1214" s="44" t="s">
        <v>2911</v>
      </c>
      <c r="D1214" s="44">
        <v>701</v>
      </c>
      <c r="E1214" s="44" t="s">
        <v>2913</v>
      </c>
      <c r="F1214" s="44" t="s">
        <v>1632</v>
      </c>
      <c r="G1214" s="44" t="s">
        <v>2376</v>
      </c>
      <c r="H1214" s="44" t="s">
        <v>481</v>
      </c>
      <c r="I1214" s="44">
        <v>0</v>
      </c>
      <c r="J1214" s="45">
        <v>0</v>
      </c>
      <c r="K1214" s="44">
        <v>0</v>
      </c>
      <c r="L1214" s="44">
        <v>0</v>
      </c>
      <c r="M1214" s="45">
        <v>0</v>
      </c>
      <c r="N1214" s="45">
        <v>0</v>
      </c>
      <c r="O1214" s="44" t="s">
        <v>6171</v>
      </c>
    </row>
    <row r="1215" spans="1:15" x14ac:dyDescent="0.35">
      <c r="A1215" s="44" t="s">
        <v>34</v>
      </c>
      <c r="B1215" s="44" t="s">
        <v>2222</v>
      </c>
      <c r="C1215" s="44" t="s">
        <v>2914</v>
      </c>
      <c r="D1215" s="44">
        <v>703</v>
      </c>
      <c r="E1215" s="44" t="s">
        <v>2916</v>
      </c>
      <c r="F1215" s="44" t="s">
        <v>1632</v>
      </c>
      <c r="G1215" s="44" t="s">
        <v>2376</v>
      </c>
      <c r="H1215" s="44" t="s">
        <v>481</v>
      </c>
      <c r="I1215" s="44">
        <v>0</v>
      </c>
      <c r="J1215" s="45">
        <v>0</v>
      </c>
      <c r="K1215" s="44">
        <v>0</v>
      </c>
      <c r="L1215" s="44">
        <v>0</v>
      </c>
      <c r="M1215" s="45">
        <v>0</v>
      </c>
      <c r="N1215" s="45">
        <v>0</v>
      </c>
      <c r="O1215" s="44" t="s">
        <v>6172</v>
      </c>
    </row>
    <row r="1216" spans="1:15" x14ac:dyDescent="0.35">
      <c r="A1216" s="44" t="s">
        <v>34</v>
      </c>
      <c r="B1216" s="44" t="s">
        <v>2222</v>
      </c>
      <c r="C1216" s="44" t="s">
        <v>2917</v>
      </c>
      <c r="D1216" s="44">
        <v>705</v>
      </c>
      <c r="E1216" s="44" t="s">
        <v>2919</v>
      </c>
      <c r="F1216" s="44" t="s">
        <v>1632</v>
      </c>
      <c r="G1216" s="44" t="s">
        <v>2376</v>
      </c>
      <c r="H1216" s="44" t="s">
        <v>481</v>
      </c>
      <c r="I1216" s="44">
        <v>0</v>
      </c>
      <c r="J1216" s="45">
        <v>0</v>
      </c>
      <c r="K1216" s="44">
        <v>0</v>
      </c>
      <c r="L1216" s="44">
        <v>0</v>
      </c>
      <c r="M1216" s="45">
        <v>0</v>
      </c>
      <c r="N1216" s="45">
        <v>0</v>
      </c>
      <c r="O1216" s="44" t="s">
        <v>6173</v>
      </c>
    </row>
    <row r="1217" spans="1:15" x14ac:dyDescent="0.35">
      <c r="A1217" s="44" t="s">
        <v>34</v>
      </c>
      <c r="B1217" s="44" t="s">
        <v>2222</v>
      </c>
      <c r="C1217" s="44" t="s">
        <v>2920</v>
      </c>
      <c r="D1217" s="44">
        <v>711</v>
      </c>
      <c r="E1217" s="44" t="s">
        <v>2922</v>
      </c>
      <c r="F1217" s="44" t="s">
        <v>1651</v>
      </c>
      <c r="G1217" s="44" t="s">
        <v>2376</v>
      </c>
      <c r="H1217" s="44" t="s">
        <v>481</v>
      </c>
      <c r="I1217" s="44">
        <v>0</v>
      </c>
      <c r="J1217" s="45">
        <v>0</v>
      </c>
      <c r="K1217" s="44">
        <v>0</v>
      </c>
      <c r="L1217" s="44">
        <v>0</v>
      </c>
      <c r="M1217" s="45">
        <v>0</v>
      </c>
      <c r="N1217" s="45">
        <v>5.6899999999999997E-6</v>
      </c>
      <c r="O1217" s="44" t="s">
        <v>6174</v>
      </c>
    </row>
    <row r="1218" spans="1:15" x14ac:dyDescent="0.35">
      <c r="A1218" s="44" t="s">
        <v>34</v>
      </c>
      <c r="B1218" s="44" t="s">
        <v>2222</v>
      </c>
      <c r="C1218" s="44" t="s">
        <v>2923</v>
      </c>
      <c r="D1218" s="44">
        <v>713</v>
      </c>
      <c r="E1218" s="44" t="s">
        <v>2925</v>
      </c>
      <c r="F1218" s="44" t="s">
        <v>1651</v>
      </c>
      <c r="G1218" s="44" t="s">
        <v>2376</v>
      </c>
      <c r="H1218" s="44" t="s">
        <v>481</v>
      </c>
      <c r="I1218" s="44">
        <v>0</v>
      </c>
      <c r="J1218" s="45">
        <v>0</v>
      </c>
      <c r="K1218" s="44">
        <v>0</v>
      </c>
      <c r="L1218" s="44">
        <v>0</v>
      </c>
      <c r="M1218" s="45">
        <v>0</v>
      </c>
      <c r="N1218" s="45">
        <v>0</v>
      </c>
      <c r="O1218" s="44" t="s">
        <v>6175</v>
      </c>
    </row>
    <row r="1219" spans="1:15" x14ac:dyDescent="0.35">
      <c r="A1219" s="44" t="s">
        <v>34</v>
      </c>
      <c r="B1219" s="44" t="s">
        <v>2222</v>
      </c>
      <c r="C1219" s="44" t="s">
        <v>2926</v>
      </c>
      <c r="D1219" s="44">
        <v>715</v>
      </c>
      <c r="E1219" s="44" t="s">
        <v>2922</v>
      </c>
      <c r="F1219" s="44" t="s">
        <v>1651</v>
      </c>
      <c r="G1219" s="44" t="s">
        <v>2376</v>
      </c>
      <c r="H1219" s="44" t="s">
        <v>481</v>
      </c>
      <c r="I1219" s="44">
        <v>0</v>
      </c>
      <c r="J1219" s="45">
        <v>0</v>
      </c>
      <c r="K1219" s="44">
        <v>0</v>
      </c>
      <c r="L1219" s="44">
        <v>0</v>
      </c>
      <c r="M1219" s="45">
        <v>0</v>
      </c>
      <c r="N1219" s="45">
        <v>0</v>
      </c>
      <c r="O1219" s="44" t="s">
        <v>6176</v>
      </c>
    </row>
    <row r="1220" spans="1:15" x14ac:dyDescent="0.35">
      <c r="A1220" s="46" t="s">
        <v>34</v>
      </c>
      <c r="B1220" s="46" t="s">
        <v>2222</v>
      </c>
      <c r="C1220" s="46" t="s">
        <v>2928</v>
      </c>
      <c r="D1220" s="46">
        <v>999</v>
      </c>
      <c r="E1220" s="46" t="s">
        <v>363</v>
      </c>
      <c r="F1220" s="46"/>
      <c r="G1220" s="46" t="s">
        <v>483</v>
      </c>
      <c r="H1220" s="46" t="s">
        <v>483</v>
      </c>
      <c r="I1220" s="46">
        <v>0</v>
      </c>
      <c r="J1220" s="47">
        <v>0</v>
      </c>
      <c r="K1220" s="46">
        <v>0</v>
      </c>
      <c r="L1220" s="46">
        <v>0</v>
      </c>
      <c r="M1220" s="47">
        <v>0</v>
      </c>
      <c r="N1220" s="47">
        <v>0</v>
      </c>
      <c r="O1220" s="46" t="s">
        <v>6177</v>
      </c>
    </row>
    <row r="1221" spans="1:15" x14ac:dyDescent="0.35">
      <c r="A1221" s="30" t="s">
        <v>45</v>
      </c>
      <c r="B1221" s="30" t="s">
        <v>2933</v>
      </c>
      <c r="C1221" s="30"/>
      <c r="D1221" s="30"/>
      <c r="E1221" s="30" t="s">
        <v>412</v>
      </c>
      <c r="F1221" s="30"/>
      <c r="G1221" s="30" t="s">
        <v>412</v>
      </c>
      <c r="H1221" s="30" t="s">
        <v>412</v>
      </c>
      <c r="I1221" s="30">
        <v>226627</v>
      </c>
      <c r="J1221" s="31">
        <v>0.86660000000000004</v>
      </c>
      <c r="K1221" s="30"/>
      <c r="L1221" s="30"/>
      <c r="M1221" s="31"/>
      <c r="N1221" s="31">
        <v>0.87964262000000004</v>
      </c>
      <c r="O1221" s="30"/>
    </row>
    <row r="1222" spans="1:15" x14ac:dyDescent="0.35">
      <c r="A1222" s="30" t="s">
        <v>45</v>
      </c>
      <c r="B1222" s="30" t="s">
        <v>2933</v>
      </c>
      <c r="C1222" s="30"/>
      <c r="D1222" s="30">
        <v>1</v>
      </c>
      <c r="E1222" s="30"/>
      <c r="F1222" s="30"/>
      <c r="G1222" s="30" t="s">
        <v>412</v>
      </c>
      <c r="H1222" s="30" t="s">
        <v>412</v>
      </c>
      <c r="I1222" s="30">
        <v>226627</v>
      </c>
      <c r="J1222" s="31">
        <v>0.86655959999999999</v>
      </c>
      <c r="K1222" s="30">
        <v>275</v>
      </c>
      <c r="L1222" s="30">
        <v>0</v>
      </c>
      <c r="M1222" s="31">
        <v>0.9242902208201893</v>
      </c>
      <c r="N1222" s="31">
        <v>0.87964262000000004</v>
      </c>
      <c r="O1222" s="30"/>
    </row>
    <row r="1223" spans="1:15" x14ac:dyDescent="0.35">
      <c r="A1223" s="44" t="s">
        <v>45</v>
      </c>
      <c r="B1223" s="44" t="s">
        <v>2933</v>
      </c>
      <c r="C1223" s="44" t="s">
        <v>632</v>
      </c>
      <c r="D1223" s="44">
        <v>326</v>
      </c>
      <c r="E1223" s="44" t="s">
        <v>375</v>
      </c>
      <c r="F1223" s="44" t="s">
        <v>3796</v>
      </c>
      <c r="G1223" s="44" t="s">
        <v>614</v>
      </c>
      <c r="H1223" s="44" t="s">
        <v>481</v>
      </c>
      <c r="I1223" s="44">
        <v>9195</v>
      </c>
      <c r="J1223" s="45">
        <v>3.5159160000000002E-2</v>
      </c>
      <c r="K1223" s="44">
        <v>3</v>
      </c>
      <c r="L1223" s="44">
        <v>4</v>
      </c>
      <c r="M1223" s="45">
        <v>0.21976866456361721</v>
      </c>
      <c r="N1223" s="45">
        <v>3.163908E-2</v>
      </c>
      <c r="O1223" s="44" t="s">
        <v>6178</v>
      </c>
    </row>
    <row r="1224" spans="1:15" x14ac:dyDescent="0.35">
      <c r="A1224" s="42" t="s">
        <v>45</v>
      </c>
      <c r="B1224" s="42" t="s">
        <v>2933</v>
      </c>
      <c r="C1224" s="42" t="s">
        <v>634</v>
      </c>
      <c r="D1224" s="42">
        <v>60</v>
      </c>
      <c r="E1224" s="42" t="s">
        <v>376</v>
      </c>
      <c r="F1224" s="42" t="s">
        <v>3796</v>
      </c>
      <c r="G1224" s="42" t="s">
        <v>612</v>
      </c>
      <c r="H1224" s="42" t="s">
        <v>480</v>
      </c>
      <c r="I1224" s="42">
        <v>6838</v>
      </c>
      <c r="J1224" s="43">
        <v>2.6146639999999999E-2</v>
      </c>
      <c r="K1224" s="42">
        <v>2</v>
      </c>
      <c r="L1224" s="42">
        <v>13</v>
      </c>
      <c r="M1224" s="43">
        <v>0.1167192429022082</v>
      </c>
      <c r="N1224" s="43">
        <v>2.3881639999999999E-2</v>
      </c>
      <c r="O1224" s="42" t="s">
        <v>6179</v>
      </c>
    </row>
    <row r="1225" spans="1:15" x14ac:dyDescent="0.35">
      <c r="A1225" s="44" t="s">
        <v>45</v>
      </c>
      <c r="B1225" s="44" t="s">
        <v>2933</v>
      </c>
      <c r="C1225" s="44" t="s">
        <v>636</v>
      </c>
      <c r="D1225" s="44">
        <v>332</v>
      </c>
      <c r="E1225" s="44" t="s">
        <v>377</v>
      </c>
      <c r="F1225" s="44" t="s">
        <v>3796</v>
      </c>
      <c r="G1225" s="44" t="s">
        <v>614</v>
      </c>
      <c r="H1225" s="44" t="s">
        <v>481</v>
      </c>
      <c r="I1225" s="44">
        <v>5841</v>
      </c>
      <c r="J1225" s="45">
        <v>2.2334380000000001E-2</v>
      </c>
      <c r="K1225" s="44">
        <v>3</v>
      </c>
      <c r="L1225" s="44">
        <v>4</v>
      </c>
      <c r="M1225" s="45">
        <v>0.12723449001051529</v>
      </c>
      <c r="N1225" s="45">
        <v>2.0512010000000001E-2</v>
      </c>
      <c r="O1225" s="44" t="s">
        <v>6180</v>
      </c>
    </row>
    <row r="1226" spans="1:15" x14ac:dyDescent="0.35">
      <c r="A1226" s="44" t="s">
        <v>45</v>
      </c>
      <c r="B1226" s="44" t="s">
        <v>2933</v>
      </c>
      <c r="C1226" s="44" t="s">
        <v>638</v>
      </c>
      <c r="D1226" s="44">
        <v>329</v>
      </c>
      <c r="E1226" s="44" t="s">
        <v>378</v>
      </c>
      <c r="F1226" s="44" t="s">
        <v>3796</v>
      </c>
      <c r="G1226" s="44" t="s">
        <v>614</v>
      </c>
      <c r="H1226" s="44" t="s">
        <v>481</v>
      </c>
      <c r="I1226" s="44">
        <v>4295</v>
      </c>
      <c r="J1226" s="45">
        <v>1.6422900000000001E-2</v>
      </c>
      <c r="K1226" s="44">
        <v>1</v>
      </c>
      <c r="L1226" s="44">
        <v>6</v>
      </c>
      <c r="M1226" s="45">
        <v>0.1009463722397476</v>
      </c>
      <c r="N1226" s="45">
        <v>1.4870090000000001E-2</v>
      </c>
      <c r="O1226" s="44" t="s">
        <v>6181</v>
      </c>
    </row>
    <row r="1227" spans="1:15" x14ac:dyDescent="0.35">
      <c r="A1227" s="44" t="s">
        <v>45</v>
      </c>
      <c r="B1227" s="44" t="s">
        <v>2933</v>
      </c>
      <c r="C1227" s="44" t="s">
        <v>640</v>
      </c>
      <c r="D1227" s="44">
        <v>51</v>
      </c>
      <c r="E1227" s="44" t="s">
        <v>379</v>
      </c>
      <c r="F1227" s="44" t="s">
        <v>3801</v>
      </c>
      <c r="G1227" s="44" t="s">
        <v>615</v>
      </c>
      <c r="H1227" s="44" t="s">
        <v>481</v>
      </c>
      <c r="I1227" s="44">
        <v>916</v>
      </c>
      <c r="J1227" s="45">
        <v>3.5025299999999998E-3</v>
      </c>
      <c r="K1227" s="44">
        <v>0</v>
      </c>
      <c r="L1227" s="44">
        <v>55</v>
      </c>
      <c r="M1227" s="45">
        <v>1.787592008412198E-2</v>
      </c>
      <c r="N1227" s="45">
        <v>2.85673E-3</v>
      </c>
      <c r="O1227" s="44" t="s">
        <v>6182</v>
      </c>
    </row>
    <row r="1228" spans="1:15" x14ac:dyDescent="0.35">
      <c r="A1228" s="32" t="s">
        <v>45</v>
      </c>
      <c r="B1228" s="32" t="s">
        <v>2933</v>
      </c>
      <c r="C1228" s="32" t="s">
        <v>642</v>
      </c>
      <c r="D1228" s="32">
        <v>5</v>
      </c>
      <c r="E1228" s="32" t="s">
        <v>260</v>
      </c>
      <c r="F1228" s="32" t="s">
        <v>3802</v>
      </c>
      <c r="G1228" s="32" t="s">
        <v>260</v>
      </c>
      <c r="H1228" s="32" t="s">
        <v>260</v>
      </c>
      <c r="I1228" s="32">
        <v>906</v>
      </c>
      <c r="J1228" s="33">
        <v>3.4643E-3</v>
      </c>
      <c r="K1228" s="32">
        <v>0</v>
      </c>
      <c r="L1228" s="32">
        <v>37</v>
      </c>
      <c r="M1228" s="33">
        <v>2.5236593059936911E-2</v>
      </c>
      <c r="N1228" s="33">
        <v>3.0829899999999999E-3</v>
      </c>
      <c r="O1228" s="32" t="s">
        <v>6183</v>
      </c>
    </row>
    <row r="1229" spans="1:15" x14ac:dyDescent="0.35">
      <c r="A1229" s="44" t="s">
        <v>45</v>
      </c>
      <c r="B1229" s="44" t="s">
        <v>2933</v>
      </c>
      <c r="C1229" s="44" t="s">
        <v>644</v>
      </c>
      <c r="D1229" s="44">
        <v>47</v>
      </c>
      <c r="E1229" s="44" t="s">
        <v>380</v>
      </c>
      <c r="F1229" s="44" t="s">
        <v>2880</v>
      </c>
      <c r="G1229" s="44" t="s">
        <v>613</v>
      </c>
      <c r="H1229" s="44" t="s">
        <v>481</v>
      </c>
      <c r="I1229" s="44">
        <v>845</v>
      </c>
      <c r="J1229" s="45">
        <v>3.2310500000000001E-3</v>
      </c>
      <c r="K1229" s="44">
        <v>0</v>
      </c>
      <c r="L1229" s="44">
        <v>42</v>
      </c>
      <c r="M1229" s="45">
        <v>1.261829652996845E-2</v>
      </c>
      <c r="N1229" s="45">
        <v>2.9536200000000001E-3</v>
      </c>
      <c r="O1229" s="44" t="s">
        <v>6184</v>
      </c>
    </row>
    <row r="1230" spans="1:15" x14ac:dyDescent="0.35">
      <c r="A1230" s="34" t="s">
        <v>45</v>
      </c>
      <c r="B1230" s="34" t="s">
        <v>2933</v>
      </c>
      <c r="C1230" s="34" t="s">
        <v>646</v>
      </c>
      <c r="D1230" s="34">
        <v>3</v>
      </c>
      <c r="E1230" s="34" t="s">
        <v>81</v>
      </c>
      <c r="F1230" s="34" t="s">
        <v>3804</v>
      </c>
      <c r="G1230" s="34" t="s">
        <v>373</v>
      </c>
      <c r="H1230" s="34" t="s">
        <v>373</v>
      </c>
      <c r="I1230" s="34">
        <v>820</v>
      </c>
      <c r="J1230" s="35">
        <v>3.1354600000000001E-3</v>
      </c>
      <c r="K1230" s="34">
        <v>0</v>
      </c>
      <c r="L1230" s="34">
        <v>50</v>
      </c>
      <c r="M1230" s="35">
        <v>6.7297581493165087E-2</v>
      </c>
      <c r="N1230" s="35">
        <v>2.4234700000000001E-3</v>
      </c>
      <c r="O1230" s="34" t="s">
        <v>6185</v>
      </c>
    </row>
    <row r="1231" spans="1:15" x14ac:dyDescent="0.35">
      <c r="A1231" s="44" t="s">
        <v>45</v>
      </c>
      <c r="B1231" s="44" t="s">
        <v>2933</v>
      </c>
      <c r="C1231" s="44" t="s">
        <v>648</v>
      </c>
      <c r="D1231" s="44">
        <v>34</v>
      </c>
      <c r="E1231" s="44" t="s">
        <v>381</v>
      </c>
      <c r="F1231" s="44" t="s">
        <v>3796</v>
      </c>
      <c r="G1231" s="44" t="s">
        <v>616</v>
      </c>
      <c r="H1231" s="44" t="s">
        <v>481</v>
      </c>
      <c r="I1231" s="44">
        <v>808</v>
      </c>
      <c r="J1231" s="45">
        <v>3.0895699999999998E-3</v>
      </c>
      <c r="K1231" s="44">
        <v>0</v>
      </c>
      <c r="L1231" s="44">
        <v>56</v>
      </c>
      <c r="M1231" s="45">
        <v>1.472134595162986E-2</v>
      </c>
      <c r="N1231" s="45">
        <v>2.5914000000000002E-3</v>
      </c>
      <c r="O1231" s="44" t="s">
        <v>6186</v>
      </c>
    </row>
    <row r="1232" spans="1:15" x14ac:dyDescent="0.35">
      <c r="A1232" s="44" t="s">
        <v>45</v>
      </c>
      <c r="B1232" s="44" t="s">
        <v>2933</v>
      </c>
      <c r="C1232" s="44" t="s">
        <v>650</v>
      </c>
      <c r="D1232" s="44">
        <v>42</v>
      </c>
      <c r="E1232" s="44" t="s">
        <v>382</v>
      </c>
      <c r="F1232" s="44" t="s">
        <v>3796</v>
      </c>
      <c r="G1232" s="44" t="s">
        <v>616</v>
      </c>
      <c r="H1232" s="44" t="s">
        <v>481</v>
      </c>
      <c r="I1232" s="44">
        <v>424</v>
      </c>
      <c r="J1232" s="45">
        <v>1.62126E-3</v>
      </c>
      <c r="K1232" s="44">
        <v>0</v>
      </c>
      <c r="L1232" s="44">
        <v>59</v>
      </c>
      <c r="M1232" s="45">
        <v>7.3606729758149319E-3</v>
      </c>
      <c r="N1232" s="45">
        <v>1.36064E-3</v>
      </c>
      <c r="O1232" s="44" t="s">
        <v>6187</v>
      </c>
    </row>
    <row r="1233" spans="1:15" x14ac:dyDescent="0.35">
      <c r="A1233" s="44" t="s">
        <v>45</v>
      </c>
      <c r="B1233" s="44" t="s">
        <v>2933</v>
      </c>
      <c r="C1233" s="44" t="s">
        <v>652</v>
      </c>
      <c r="D1233" s="44">
        <v>335</v>
      </c>
      <c r="E1233" s="44" t="s">
        <v>3808</v>
      </c>
      <c r="F1233" s="44" t="s">
        <v>3796</v>
      </c>
      <c r="G1233" s="44" t="s">
        <v>614</v>
      </c>
      <c r="H1233" s="44" t="s">
        <v>481</v>
      </c>
      <c r="I1233" s="44">
        <v>313</v>
      </c>
      <c r="J1233" s="45">
        <v>1.1968300000000001E-3</v>
      </c>
      <c r="K1233" s="44">
        <v>0</v>
      </c>
      <c r="L1233" s="44">
        <v>30</v>
      </c>
      <c r="M1233" s="45">
        <v>6.3091482649842269E-3</v>
      </c>
      <c r="N1233" s="45">
        <v>1.1120500000000001E-3</v>
      </c>
      <c r="O1233" s="44" t="s">
        <v>6188</v>
      </c>
    </row>
    <row r="1234" spans="1:15" x14ac:dyDescent="0.35">
      <c r="A1234" s="42" t="s">
        <v>45</v>
      </c>
      <c r="B1234" s="42" t="s">
        <v>2933</v>
      </c>
      <c r="C1234" s="42" t="s">
        <v>655</v>
      </c>
      <c r="D1234" s="42">
        <v>61</v>
      </c>
      <c r="E1234" s="42" t="s">
        <v>3810</v>
      </c>
      <c r="F1234" s="42" t="s">
        <v>3796</v>
      </c>
      <c r="G1234" s="42" t="s">
        <v>612</v>
      </c>
      <c r="H1234" s="42" t="s">
        <v>480</v>
      </c>
      <c r="I1234" s="42">
        <v>310</v>
      </c>
      <c r="J1234" s="43">
        <v>1.1853600000000001E-3</v>
      </c>
      <c r="K1234" s="42">
        <v>0</v>
      </c>
      <c r="L1234" s="42">
        <v>32</v>
      </c>
      <c r="M1234" s="43">
        <v>8.4121976866456359E-3</v>
      </c>
      <c r="N1234" s="43">
        <v>1.1942299999999999E-3</v>
      </c>
      <c r="O1234" s="42" t="s">
        <v>6189</v>
      </c>
    </row>
    <row r="1235" spans="1:15" x14ac:dyDescent="0.35">
      <c r="A1235" s="38" t="s">
        <v>45</v>
      </c>
      <c r="B1235" s="38" t="s">
        <v>2933</v>
      </c>
      <c r="C1235" s="38" t="s">
        <v>658</v>
      </c>
      <c r="D1235" s="38">
        <v>297</v>
      </c>
      <c r="E1235" s="38" t="s">
        <v>3812</v>
      </c>
      <c r="F1235" s="38" t="s">
        <v>3813</v>
      </c>
      <c r="G1235" s="38" t="s">
        <v>605</v>
      </c>
      <c r="H1235" s="38" t="s">
        <v>472</v>
      </c>
      <c r="I1235" s="38">
        <v>258</v>
      </c>
      <c r="J1235" s="39">
        <v>9.8652000000000006E-4</v>
      </c>
      <c r="K1235" s="38">
        <v>0</v>
      </c>
      <c r="L1235" s="38">
        <v>73</v>
      </c>
      <c r="M1235" s="39">
        <v>6.3091482649842269E-3</v>
      </c>
      <c r="N1235" s="39">
        <v>8.8071000000000004E-4</v>
      </c>
      <c r="O1235" s="38" t="s">
        <v>6190</v>
      </c>
    </row>
    <row r="1236" spans="1:15" x14ac:dyDescent="0.35">
      <c r="A1236" s="44" t="s">
        <v>45</v>
      </c>
      <c r="B1236" s="44" t="s">
        <v>2933</v>
      </c>
      <c r="C1236" s="44" t="s">
        <v>661</v>
      </c>
      <c r="D1236" s="44">
        <v>55</v>
      </c>
      <c r="E1236" s="44" t="s">
        <v>3815</v>
      </c>
      <c r="F1236" s="44" t="s">
        <v>3816</v>
      </c>
      <c r="G1236" s="44" t="s">
        <v>613</v>
      </c>
      <c r="H1236" s="44" t="s">
        <v>481</v>
      </c>
      <c r="I1236" s="44">
        <v>244</v>
      </c>
      <c r="J1236" s="45">
        <v>9.3298999999999997E-4</v>
      </c>
      <c r="K1236" s="44">
        <v>0</v>
      </c>
      <c r="L1236" s="44">
        <v>53</v>
      </c>
      <c r="M1236" s="45">
        <v>2.3133543638275501E-2</v>
      </c>
      <c r="N1236" s="45">
        <v>8.2337999999999997E-4</v>
      </c>
      <c r="O1236" s="44" t="s">
        <v>6191</v>
      </c>
    </row>
    <row r="1237" spans="1:15" x14ac:dyDescent="0.35">
      <c r="A1237" s="34" t="s">
        <v>45</v>
      </c>
      <c r="B1237" s="34" t="s">
        <v>2933</v>
      </c>
      <c r="C1237" s="34" t="s">
        <v>663</v>
      </c>
      <c r="D1237" s="34">
        <v>2</v>
      </c>
      <c r="E1237" s="34" t="s">
        <v>261</v>
      </c>
      <c r="F1237" s="34">
        <v>0</v>
      </c>
      <c r="G1237" s="34" t="s">
        <v>373</v>
      </c>
      <c r="H1237" s="34" t="s">
        <v>373</v>
      </c>
      <c r="I1237" s="34">
        <v>243</v>
      </c>
      <c r="J1237" s="35">
        <v>9.2917E-4</v>
      </c>
      <c r="K1237" s="34">
        <v>0</v>
      </c>
      <c r="L1237" s="34">
        <v>47</v>
      </c>
      <c r="M1237" s="35">
        <v>1.997896950578339E-2</v>
      </c>
      <c r="N1237" s="35">
        <v>7.6909999999999999E-4</v>
      </c>
      <c r="O1237" s="34" t="s">
        <v>6192</v>
      </c>
    </row>
    <row r="1238" spans="1:15" x14ac:dyDescent="0.35">
      <c r="A1238" s="44" t="s">
        <v>45</v>
      </c>
      <c r="B1238" s="44" t="s">
        <v>2933</v>
      </c>
      <c r="C1238" s="44" t="s">
        <v>666</v>
      </c>
      <c r="D1238" s="44">
        <v>39</v>
      </c>
      <c r="E1238" s="44" t="s">
        <v>3818</v>
      </c>
      <c r="F1238" s="44" t="s">
        <v>3796</v>
      </c>
      <c r="G1238" s="44" t="s">
        <v>616</v>
      </c>
      <c r="H1238" s="44" t="s">
        <v>481</v>
      </c>
      <c r="I1238" s="44">
        <v>206</v>
      </c>
      <c r="J1238" s="45">
        <v>7.8768999999999996E-4</v>
      </c>
      <c r="K1238" s="44">
        <v>0</v>
      </c>
      <c r="L1238" s="44">
        <v>41</v>
      </c>
      <c r="M1238" s="45">
        <v>1.0515247108307049E-2</v>
      </c>
      <c r="N1238" s="45">
        <v>6.5799999999999995E-4</v>
      </c>
      <c r="O1238" s="44" t="s">
        <v>6193</v>
      </c>
    </row>
    <row r="1239" spans="1:15" x14ac:dyDescent="0.35">
      <c r="A1239" s="46" t="s">
        <v>45</v>
      </c>
      <c r="B1239" s="46" t="s">
        <v>2933</v>
      </c>
      <c r="C1239" s="46" t="s">
        <v>669</v>
      </c>
      <c r="D1239" s="46">
        <v>6</v>
      </c>
      <c r="E1239" s="46" t="s">
        <v>3820</v>
      </c>
      <c r="F1239" s="46" t="s">
        <v>3813</v>
      </c>
      <c r="G1239" s="46" t="s">
        <v>483</v>
      </c>
      <c r="H1239" s="46" t="s">
        <v>483</v>
      </c>
      <c r="I1239" s="46">
        <v>163</v>
      </c>
      <c r="J1239" s="47">
        <v>6.2326999999999999E-4</v>
      </c>
      <c r="K1239" s="46">
        <v>0</v>
      </c>
      <c r="L1239" s="46">
        <v>34</v>
      </c>
      <c r="M1239" s="47">
        <v>3.154574132492113E-3</v>
      </c>
      <c r="N1239" s="47">
        <v>5.9509000000000005E-4</v>
      </c>
      <c r="O1239" s="46" t="s">
        <v>6194</v>
      </c>
    </row>
    <row r="1240" spans="1:15" x14ac:dyDescent="0.35">
      <c r="A1240" s="42" t="s">
        <v>45</v>
      </c>
      <c r="B1240" s="42" t="s">
        <v>2933</v>
      </c>
      <c r="C1240" s="42" t="s">
        <v>672</v>
      </c>
      <c r="D1240" s="42">
        <v>281</v>
      </c>
      <c r="E1240" s="42" t="s">
        <v>3822</v>
      </c>
      <c r="F1240" s="42">
        <v>1.05</v>
      </c>
      <c r="G1240" s="42" t="s">
        <v>612</v>
      </c>
      <c r="H1240" s="42" t="s">
        <v>480</v>
      </c>
      <c r="I1240" s="42">
        <v>161</v>
      </c>
      <c r="J1240" s="43">
        <v>6.1561999999999999E-4</v>
      </c>
      <c r="K1240" s="42">
        <v>0</v>
      </c>
      <c r="L1240" s="42">
        <v>39</v>
      </c>
      <c r="M1240" s="43">
        <v>4.206098843322818E-3</v>
      </c>
      <c r="N1240" s="43">
        <v>6.0168000000000005E-4</v>
      </c>
      <c r="O1240" s="42" t="s">
        <v>6195</v>
      </c>
    </row>
    <row r="1241" spans="1:15" x14ac:dyDescent="0.35">
      <c r="A1241" s="38" t="s">
        <v>45</v>
      </c>
      <c r="B1241" s="38" t="s">
        <v>2933</v>
      </c>
      <c r="C1241" s="38" t="s">
        <v>675</v>
      </c>
      <c r="D1241" s="38">
        <v>226</v>
      </c>
      <c r="E1241" s="38" t="s">
        <v>1174</v>
      </c>
      <c r="F1241" s="38" t="s">
        <v>3813</v>
      </c>
      <c r="G1241" s="38" t="s">
        <v>600</v>
      </c>
      <c r="H1241" s="38" t="s">
        <v>472</v>
      </c>
      <c r="I1241" s="38">
        <v>127</v>
      </c>
      <c r="J1241" s="39">
        <v>4.8560999999999998E-4</v>
      </c>
      <c r="K1241" s="38">
        <v>0</v>
      </c>
      <c r="L1241" s="38">
        <v>84</v>
      </c>
      <c r="M1241" s="39">
        <v>8.4121976866456359E-3</v>
      </c>
      <c r="N1241" s="39">
        <v>4.4339999999999999E-4</v>
      </c>
      <c r="O1241" s="38" t="s">
        <v>6196</v>
      </c>
    </row>
    <row r="1242" spans="1:15" x14ac:dyDescent="0.35">
      <c r="A1242" s="44" t="s">
        <v>45</v>
      </c>
      <c r="B1242" s="44" t="s">
        <v>2933</v>
      </c>
      <c r="C1242" s="44" t="s">
        <v>678</v>
      </c>
      <c r="D1242" s="44">
        <v>327</v>
      </c>
      <c r="E1242" s="44" t="s">
        <v>3825</v>
      </c>
      <c r="F1242" s="44" t="s">
        <v>3796</v>
      </c>
      <c r="G1242" s="44" t="s">
        <v>614</v>
      </c>
      <c r="H1242" s="44" t="s">
        <v>481</v>
      </c>
      <c r="I1242" s="44">
        <v>125</v>
      </c>
      <c r="J1242" s="45">
        <v>4.7796999999999998E-4</v>
      </c>
      <c r="K1242" s="44">
        <v>0</v>
      </c>
      <c r="L1242" s="44">
        <v>96</v>
      </c>
      <c r="M1242" s="45">
        <v>4.206098843322818E-3</v>
      </c>
      <c r="N1242" s="45">
        <v>4.3375999999999999E-4</v>
      </c>
      <c r="O1242" s="44" t="s">
        <v>6197</v>
      </c>
    </row>
    <row r="1243" spans="1:15" x14ac:dyDescent="0.35">
      <c r="A1243" s="44" t="s">
        <v>45</v>
      </c>
      <c r="B1243" s="44" t="s">
        <v>2933</v>
      </c>
      <c r="C1243" s="44" t="s">
        <v>681</v>
      </c>
      <c r="D1243" s="44">
        <v>52</v>
      </c>
      <c r="E1243" s="44" t="s">
        <v>3827</v>
      </c>
      <c r="F1243" s="44" t="s">
        <v>3828</v>
      </c>
      <c r="G1243" s="44" t="s">
        <v>613</v>
      </c>
      <c r="H1243" s="44" t="s">
        <v>481</v>
      </c>
      <c r="I1243" s="44">
        <v>120</v>
      </c>
      <c r="J1243" s="45">
        <v>4.5885000000000001E-4</v>
      </c>
      <c r="K1243" s="44">
        <v>0</v>
      </c>
      <c r="L1243" s="44">
        <v>104</v>
      </c>
      <c r="M1243" s="45">
        <v>3.154574132492113E-3</v>
      </c>
      <c r="N1243" s="45">
        <v>4.6775000000000001E-4</v>
      </c>
      <c r="O1243" s="44" t="s">
        <v>6198</v>
      </c>
    </row>
    <row r="1244" spans="1:15" x14ac:dyDescent="0.35">
      <c r="A1244" s="44" t="s">
        <v>45</v>
      </c>
      <c r="B1244" s="44" t="s">
        <v>2933</v>
      </c>
      <c r="C1244" s="44" t="s">
        <v>684</v>
      </c>
      <c r="D1244" s="44">
        <v>333</v>
      </c>
      <c r="E1244" s="44" t="s">
        <v>3830</v>
      </c>
      <c r="F1244" s="44" t="s">
        <v>3796</v>
      </c>
      <c r="G1244" s="44" t="s">
        <v>614</v>
      </c>
      <c r="H1244" s="44" t="s">
        <v>481</v>
      </c>
      <c r="I1244" s="44">
        <v>112</v>
      </c>
      <c r="J1244" s="45">
        <v>4.2826000000000002E-4</v>
      </c>
      <c r="K1244" s="44">
        <v>0</v>
      </c>
      <c r="L1244" s="44">
        <v>85</v>
      </c>
      <c r="M1244" s="45">
        <v>4.206098843322818E-3</v>
      </c>
      <c r="N1244" s="45">
        <v>3.9216000000000001E-4</v>
      </c>
      <c r="O1244" s="44" t="s">
        <v>6199</v>
      </c>
    </row>
    <row r="1245" spans="1:15" x14ac:dyDescent="0.35">
      <c r="A1245" s="44" t="s">
        <v>45</v>
      </c>
      <c r="B1245" s="44" t="s">
        <v>2933</v>
      </c>
      <c r="C1245" s="44" t="s">
        <v>687</v>
      </c>
      <c r="D1245" s="44">
        <v>24</v>
      </c>
      <c r="E1245" s="44" t="s">
        <v>3832</v>
      </c>
      <c r="F1245" s="44" t="s">
        <v>3796</v>
      </c>
      <c r="G1245" s="44" t="s">
        <v>614</v>
      </c>
      <c r="H1245" s="44" t="s">
        <v>481</v>
      </c>
      <c r="I1245" s="44">
        <v>110</v>
      </c>
      <c r="J1245" s="45">
        <v>4.2061000000000003E-4</v>
      </c>
      <c r="K1245" s="44">
        <v>0</v>
      </c>
      <c r="L1245" s="44">
        <v>96</v>
      </c>
      <c r="M1245" s="45">
        <v>3.154574132492113E-3</v>
      </c>
      <c r="N1245" s="45">
        <v>3.5461999999999999E-4</v>
      </c>
      <c r="O1245" s="44" t="s">
        <v>6200</v>
      </c>
    </row>
    <row r="1246" spans="1:15" x14ac:dyDescent="0.35">
      <c r="A1246" s="42" t="s">
        <v>45</v>
      </c>
      <c r="B1246" s="42" t="s">
        <v>2933</v>
      </c>
      <c r="C1246" s="42" t="s">
        <v>690</v>
      </c>
      <c r="D1246" s="42">
        <v>354</v>
      </c>
      <c r="E1246" s="42" t="s">
        <v>3834</v>
      </c>
      <c r="F1246" s="42" t="s">
        <v>3828</v>
      </c>
      <c r="G1246" s="42" t="s">
        <v>611</v>
      </c>
      <c r="H1246" s="42" t="s">
        <v>480</v>
      </c>
      <c r="I1246" s="42">
        <v>109</v>
      </c>
      <c r="J1246" s="43">
        <v>4.1679E-4</v>
      </c>
      <c r="K1246" s="42">
        <v>0</v>
      </c>
      <c r="L1246" s="42">
        <v>87</v>
      </c>
      <c r="M1246" s="43">
        <v>3.154574132492113E-3</v>
      </c>
      <c r="N1246" s="43">
        <v>3.947E-4</v>
      </c>
      <c r="O1246" s="42" t="s">
        <v>6201</v>
      </c>
    </row>
    <row r="1247" spans="1:15" x14ac:dyDescent="0.35">
      <c r="A1247" s="44" t="s">
        <v>45</v>
      </c>
      <c r="B1247" s="44" t="s">
        <v>2933</v>
      </c>
      <c r="C1247" s="44" t="s">
        <v>693</v>
      </c>
      <c r="D1247" s="44">
        <v>29</v>
      </c>
      <c r="E1247" s="44" t="s">
        <v>3836</v>
      </c>
      <c r="F1247" s="44" t="s">
        <v>3813</v>
      </c>
      <c r="G1247" s="44" t="s">
        <v>617</v>
      </c>
      <c r="H1247" s="44" t="s">
        <v>481</v>
      </c>
      <c r="I1247" s="44">
        <v>79</v>
      </c>
      <c r="J1247" s="45">
        <v>3.0206999999999999E-4</v>
      </c>
      <c r="K1247" s="44">
        <v>0</v>
      </c>
      <c r="L1247" s="44">
        <v>62</v>
      </c>
      <c r="M1247" s="45">
        <v>4.206098843322818E-3</v>
      </c>
      <c r="N1247" s="45">
        <v>2.1866E-4</v>
      </c>
      <c r="O1247" s="44" t="s">
        <v>6202</v>
      </c>
    </row>
    <row r="1248" spans="1:15" x14ac:dyDescent="0.35">
      <c r="A1248" s="44" t="s">
        <v>45</v>
      </c>
      <c r="B1248" s="44" t="s">
        <v>2933</v>
      </c>
      <c r="C1248" s="44" t="s">
        <v>696</v>
      </c>
      <c r="D1248" s="44">
        <v>328</v>
      </c>
      <c r="E1248" s="44" t="s">
        <v>3838</v>
      </c>
      <c r="F1248" s="44" t="s">
        <v>3796</v>
      </c>
      <c r="G1248" s="44" t="s">
        <v>614</v>
      </c>
      <c r="H1248" s="44" t="s">
        <v>481</v>
      </c>
      <c r="I1248" s="44">
        <v>76</v>
      </c>
      <c r="J1248" s="45">
        <v>2.9060000000000002E-4</v>
      </c>
      <c r="K1248" s="44">
        <v>0</v>
      </c>
      <c r="L1248" s="44">
        <v>66</v>
      </c>
      <c r="M1248" s="45">
        <v>2.103049421661409E-3</v>
      </c>
      <c r="N1248" s="45">
        <v>2.6938999999999999E-4</v>
      </c>
      <c r="O1248" s="44" t="s">
        <v>6203</v>
      </c>
    </row>
    <row r="1249" spans="1:15" x14ac:dyDescent="0.35">
      <c r="A1249" s="44" t="s">
        <v>45</v>
      </c>
      <c r="B1249" s="44" t="s">
        <v>2933</v>
      </c>
      <c r="C1249" s="44" t="s">
        <v>699</v>
      </c>
      <c r="D1249" s="44">
        <v>356</v>
      </c>
      <c r="E1249" s="44" t="s">
        <v>3840</v>
      </c>
      <c r="F1249" s="44" t="s">
        <v>2880</v>
      </c>
      <c r="G1249" s="44" t="s">
        <v>613</v>
      </c>
      <c r="H1249" s="44" t="s">
        <v>481</v>
      </c>
      <c r="I1249" s="44">
        <v>70</v>
      </c>
      <c r="J1249" s="45">
        <v>2.6766000000000002E-4</v>
      </c>
      <c r="K1249" s="44">
        <v>0</v>
      </c>
      <c r="L1249" s="44">
        <v>57</v>
      </c>
      <c r="M1249" s="45">
        <v>5.2576235541535229E-3</v>
      </c>
      <c r="N1249" s="45">
        <v>2.3133999999999999E-4</v>
      </c>
      <c r="O1249" s="44" t="s">
        <v>6204</v>
      </c>
    </row>
    <row r="1250" spans="1:15" x14ac:dyDescent="0.35">
      <c r="A1250" s="44" t="s">
        <v>45</v>
      </c>
      <c r="B1250" s="44" t="s">
        <v>2933</v>
      </c>
      <c r="C1250" s="44" t="s">
        <v>702</v>
      </c>
      <c r="D1250" s="44">
        <v>330</v>
      </c>
      <c r="E1250" s="44" t="s">
        <v>3842</v>
      </c>
      <c r="F1250" s="44" t="s">
        <v>3796</v>
      </c>
      <c r="G1250" s="44" t="s">
        <v>614</v>
      </c>
      <c r="H1250" s="44" t="s">
        <v>481</v>
      </c>
      <c r="I1250" s="44">
        <v>63</v>
      </c>
      <c r="J1250" s="45">
        <v>2.4089000000000001E-4</v>
      </c>
      <c r="K1250" s="44">
        <v>0</v>
      </c>
      <c r="L1250" s="44">
        <v>58</v>
      </c>
      <c r="M1250" s="45">
        <v>2.103049421661409E-3</v>
      </c>
      <c r="N1250" s="45">
        <v>2.0902E-4</v>
      </c>
      <c r="O1250" s="44" t="s">
        <v>6205</v>
      </c>
    </row>
    <row r="1251" spans="1:15" x14ac:dyDescent="0.35">
      <c r="A1251" s="44" t="s">
        <v>45</v>
      </c>
      <c r="B1251" s="44" t="s">
        <v>2933</v>
      </c>
      <c r="C1251" s="44" t="s">
        <v>705</v>
      </c>
      <c r="D1251" s="44">
        <v>331</v>
      </c>
      <c r="E1251" s="44" t="s">
        <v>3844</v>
      </c>
      <c r="F1251" s="44" t="s">
        <v>3796</v>
      </c>
      <c r="G1251" s="44" t="s">
        <v>614</v>
      </c>
      <c r="H1251" s="44" t="s">
        <v>481</v>
      </c>
      <c r="I1251" s="44">
        <v>61</v>
      </c>
      <c r="J1251" s="45">
        <v>2.3325E-4</v>
      </c>
      <c r="K1251" s="44">
        <v>0</v>
      </c>
      <c r="L1251" s="44">
        <v>50</v>
      </c>
      <c r="M1251" s="45">
        <v>5.2576235541535229E-3</v>
      </c>
      <c r="N1251" s="45">
        <v>1.4306E-4</v>
      </c>
      <c r="O1251" s="44" t="s">
        <v>6206</v>
      </c>
    </row>
    <row r="1252" spans="1:15" x14ac:dyDescent="0.35">
      <c r="A1252" s="44" t="s">
        <v>45</v>
      </c>
      <c r="B1252" s="44" t="s">
        <v>2933</v>
      </c>
      <c r="C1252" s="44" t="s">
        <v>708</v>
      </c>
      <c r="D1252" s="44">
        <v>357</v>
      </c>
      <c r="E1252" s="44" t="s">
        <v>3846</v>
      </c>
      <c r="F1252" s="44" t="s">
        <v>2880</v>
      </c>
      <c r="G1252" s="44" t="s">
        <v>615</v>
      </c>
      <c r="H1252" s="44" t="s">
        <v>481</v>
      </c>
      <c r="I1252" s="44">
        <v>60</v>
      </c>
      <c r="J1252" s="45">
        <v>2.2942000000000001E-4</v>
      </c>
      <c r="K1252" s="44">
        <v>0</v>
      </c>
      <c r="L1252" s="44">
        <v>46</v>
      </c>
      <c r="M1252" s="45">
        <v>4.206098843322818E-3</v>
      </c>
      <c r="N1252" s="45">
        <v>3.6223000000000001E-4</v>
      </c>
      <c r="O1252" s="44" t="s">
        <v>6207</v>
      </c>
    </row>
    <row r="1253" spans="1:15" x14ac:dyDescent="0.35">
      <c r="A1253" s="38" t="s">
        <v>45</v>
      </c>
      <c r="B1253" s="38" t="s">
        <v>2933</v>
      </c>
      <c r="C1253" s="38" t="s">
        <v>711</v>
      </c>
      <c r="D1253" s="38">
        <v>188</v>
      </c>
      <c r="E1253" s="38" t="s">
        <v>3848</v>
      </c>
      <c r="F1253" s="38" t="s">
        <v>3813</v>
      </c>
      <c r="G1253" s="38" t="s">
        <v>604</v>
      </c>
      <c r="H1253" s="38" t="s">
        <v>472</v>
      </c>
      <c r="I1253" s="38">
        <v>52</v>
      </c>
      <c r="J1253" s="39">
        <v>1.9882999999999999E-4</v>
      </c>
      <c r="K1253" s="38">
        <v>0</v>
      </c>
      <c r="L1253" s="38">
        <v>43</v>
      </c>
      <c r="M1253" s="39">
        <v>3.154574132492113E-3</v>
      </c>
      <c r="N1253" s="39">
        <v>1.1567E-4</v>
      </c>
      <c r="O1253" s="38" t="s">
        <v>6208</v>
      </c>
    </row>
    <row r="1254" spans="1:15" x14ac:dyDescent="0.35">
      <c r="A1254" s="44" t="s">
        <v>45</v>
      </c>
      <c r="B1254" s="44" t="s">
        <v>2933</v>
      </c>
      <c r="C1254" s="44" t="s">
        <v>714</v>
      </c>
      <c r="D1254" s="44">
        <v>57</v>
      </c>
      <c r="E1254" s="44" t="s">
        <v>3850</v>
      </c>
      <c r="F1254" s="44" t="s">
        <v>3851</v>
      </c>
      <c r="G1254" s="44" t="s">
        <v>613</v>
      </c>
      <c r="H1254" s="44" t="s">
        <v>481</v>
      </c>
      <c r="I1254" s="44">
        <v>49</v>
      </c>
      <c r="J1254" s="45">
        <v>1.8736E-4</v>
      </c>
      <c r="K1254" s="44">
        <v>0</v>
      </c>
      <c r="L1254" s="44">
        <v>32</v>
      </c>
      <c r="M1254" s="45">
        <v>5.2576235541535229E-3</v>
      </c>
      <c r="N1254" s="45">
        <v>1.5676000000000001E-4</v>
      </c>
      <c r="O1254" s="44" t="s">
        <v>6209</v>
      </c>
    </row>
    <row r="1255" spans="1:15" x14ac:dyDescent="0.35">
      <c r="A1255" s="32" t="s">
        <v>45</v>
      </c>
      <c r="B1255" s="32" t="s">
        <v>2933</v>
      </c>
      <c r="C1255" s="32" t="s">
        <v>717</v>
      </c>
      <c r="D1255" s="32">
        <v>266</v>
      </c>
      <c r="E1255" s="32" t="s">
        <v>707</v>
      </c>
      <c r="F1255" s="32" t="s">
        <v>3813</v>
      </c>
      <c r="G1255" s="32" t="s">
        <v>260</v>
      </c>
      <c r="H1255" s="32" t="s">
        <v>260</v>
      </c>
      <c r="I1255" s="32">
        <v>46</v>
      </c>
      <c r="J1255" s="33">
        <v>1.7589E-4</v>
      </c>
      <c r="K1255" s="32">
        <v>0</v>
      </c>
      <c r="L1255" s="32">
        <v>10</v>
      </c>
      <c r="M1255" s="33">
        <v>8.4121976866456359E-3</v>
      </c>
      <c r="N1255" s="33">
        <v>4.7179999999999999E-5</v>
      </c>
      <c r="O1255" s="32" t="s">
        <v>6210</v>
      </c>
    </row>
    <row r="1256" spans="1:15" x14ac:dyDescent="0.35">
      <c r="A1256" s="42" t="s">
        <v>45</v>
      </c>
      <c r="B1256" s="42" t="s">
        <v>2933</v>
      </c>
      <c r="C1256" s="42" t="s">
        <v>720</v>
      </c>
      <c r="D1256" s="42">
        <v>282</v>
      </c>
      <c r="E1256" s="42" t="s">
        <v>3854</v>
      </c>
      <c r="F1256" s="42">
        <v>0.93</v>
      </c>
      <c r="G1256" s="42" t="s">
        <v>611</v>
      </c>
      <c r="H1256" s="42" t="s">
        <v>480</v>
      </c>
      <c r="I1256" s="42">
        <v>45</v>
      </c>
      <c r="J1256" s="43">
        <v>1.7207E-4</v>
      </c>
      <c r="K1256" s="42">
        <v>0</v>
      </c>
      <c r="L1256" s="42">
        <v>39</v>
      </c>
      <c r="M1256" s="43">
        <v>2.103049421661409E-3</v>
      </c>
      <c r="N1256" s="43">
        <v>1.5422999999999999E-4</v>
      </c>
      <c r="O1256" s="42" t="s">
        <v>6211</v>
      </c>
    </row>
    <row r="1257" spans="1:15" x14ac:dyDescent="0.35">
      <c r="A1257" s="38" t="s">
        <v>45</v>
      </c>
      <c r="B1257" s="38" t="s">
        <v>2933</v>
      </c>
      <c r="C1257" s="38" t="s">
        <v>723</v>
      </c>
      <c r="D1257" s="38">
        <v>76</v>
      </c>
      <c r="E1257" s="38" t="s">
        <v>1704</v>
      </c>
      <c r="F1257" s="38" t="s">
        <v>3813</v>
      </c>
      <c r="G1257" s="38" t="s">
        <v>476</v>
      </c>
      <c r="H1257" s="38" t="s">
        <v>476</v>
      </c>
      <c r="I1257" s="38">
        <v>39</v>
      </c>
      <c r="J1257" s="39">
        <v>1.4913E-4</v>
      </c>
      <c r="K1257" s="38">
        <v>0</v>
      </c>
      <c r="L1257" s="38">
        <v>39</v>
      </c>
      <c r="M1257" s="39">
        <v>1.0515247108307041E-3</v>
      </c>
      <c r="N1257" s="39">
        <v>1.4459E-4</v>
      </c>
      <c r="O1257" s="38" t="s">
        <v>6212</v>
      </c>
    </row>
    <row r="1258" spans="1:15" x14ac:dyDescent="0.35">
      <c r="A1258" s="44" t="s">
        <v>45</v>
      </c>
      <c r="B1258" s="44" t="s">
        <v>2933</v>
      </c>
      <c r="C1258" s="44" t="s">
        <v>726</v>
      </c>
      <c r="D1258" s="44">
        <v>334</v>
      </c>
      <c r="E1258" s="44" t="s">
        <v>3857</v>
      </c>
      <c r="F1258" s="44" t="s">
        <v>3796</v>
      </c>
      <c r="G1258" s="44" t="s">
        <v>614</v>
      </c>
      <c r="H1258" s="44" t="s">
        <v>481</v>
      </c>
      <c r="I1258" s="44">
        <v>37</v>
      </c>
      <c r="J1258" s="45">
        <v>1.4148000000000001E-4</v>
      </c>
      <c r="K1258" s="44">
        <v>0</v>
      </c>
      <c r="L1258" s="44">
        <v>34</v>
      </c>
      <c r="M1258" s="45">
        <v>3.154574132492113E-3</v>
      </c>
      <c r="N1258" s="45">
        <v>1.5169000000000001E-4</v>
      </c>
      <c r="O1258" s="44" t="s">
        <v>6213</v>
      </c>
    </row>
    <row r="1259" spans="1:15" x14ac:dyDescent="0.35">
      <c r="A1259" s="44" t="s">
        <v>45</v>
      </c>
      <c r="B1259" s="44" t="s">
        <v>2933</v>
      </c>
      <c r="C1259" s="44" t="s">
        <v>729</v>
      </c>
      <c r="D1259" s="44">
        <v>28</v>
      </c>
      <c r="E1259" s="44" t="s">
        <v>3859</v>
      </c>
      <c r="F1259" s="44" t="s">
        <v>3796</v>
      </c>
      <c r="G1259" s="44" t="s">
        <v>614</v>
      </c>
      <c r="H1259" s="44" t="s">
        <v>481</v>
      </c>
      <c r="I1259" s="44">
        <v>36</v>
      </c>
      <c r="J1259" s="45">
        <v>1.3765000000000001E-4</v>
      </c>
      <c r="K1259" s="44">
        <v>0</v>
      </c>
      <c r="L1259" s="44">
        <v>33</v>
      </c>
      <c r="M1259" s="45">
        <v>2.103049421661409E-3</v>
      </c>
      <c r="N1259" s="45">
        <v>1.3240999999999999E-4</v>
      </c>
      <c r="O1259" s="44" t="s">
        <v>6214</v>
      </c>
    </row>
    <row r="1260" spans="1:15" x14ac:dyDescent="0.35">
      <c r="A1260" s="38" t="s">
        <v>45</v>
      </c>
      <c r="B1260" s="38" t="s">
        <v>2933</v>
      </c>
      <c r="C1260" s="38" t="s">
        <v>732</v>
      </c>
      <c r="D1260" s="38">
        <v>295</v>
      </c>
      <c r="E1260" s="38" t="s">
        <v>3861</v>
      </c>
      <c r="F1260" s="38" t="s">
        <v>3813</v>
      </c>
      <c r="G1260" s="38" t="s">
        <v>596</v>
      </c>
      <c r="H1260" s="38" t="s">
        <v>472</v>
      </c>
      <c r="I1260" s="38">
        <v>32</v>
      </c>
      <c r="J1260" s="39">
        <v>1.2235999999999999E-4</v>
      </c>
      <c r="K1260" s="38">
        <v>0</v>
      </c>
      <c r="L1260" s="38">
        <v>24</v>
      </c>
      <c r="M1260" s="39">
        <v>3.154574132492113E-3</v>
      </c>
      <c r="N1260" s="39">
        <v>1.248E-4</v>
      </c>
      <c r="O1260" s="38" t="s">
        <v>6215</v>
      </c>
    </row>
    <row r="1261" spans="1:15" x14ac:dyDescent="0.35">
      <c r="A1261" s="42" t="s">
        <v>45</v>
      </c>
      <c r="B1261" s="42" t="s">
        <v>2933</v>
      </c>
      <c r="C1261" s="42" t="s">
        <v>735</v>
      </c>
      <c r="D1261" s="42">
        <v>75</v>
      </c>
      <c r="E1261" s="42" t="s">
        <v>3863</v>
      </c>
      <c r="F1261" s="42" t="s">
        <v>1636</v>
      </c>
      <c r="G1261" s="42" t="s">
        <v>611</v>
      </c>
      <c r="H1261" s="42" t="s">
        <v>480</v>
      </c>
      <c r="I1261" s="42">
        <v>32</v>
      </c>
      <c r="J1261" s="43">
        <v>1.2235999999999999E-4</v>
      </c>
      <c r="K1261" s="42">
        <v>0</v>
      </c>
      <c r="L1261" s="42">
        <v>26</v>
      </c>
      <c r="M1261" s="43">
        <v>3.154574132492113E-3</v>
      </c>
      <c r="N1261" s="43">
        <v>1.0755E-4</v>
      </c>
      <c r="O1261" s="42" t="s">
        <v>6216</v>
      </c>
    </row>
    <row r="1262" spans="1:15" x14ac:dyDescent="0.35">
      <c r="A1262" s="42" t="s">
        <v>45</v>
      </c>
      <c r="B1262" s="42" t="s">
        <v>2933</v>
      </c>
      <c r="C1262" s="42" t="s">
        <v>738</v>
      </c>
      <c r="D1262" s="42">
        <v>63</v>
      </c>
      <c r="E1262" s="42" t="s">
        <v>3865</v>
      </c>
      <c r="F1262" s="42" t="s">
        <v>3828</v>
      </c>
      <c r="G1262" s="42" t="s">
        <v>611</v>
      </c>
      <c r="H1262" s="42" t="s">
        <v>480</v>
      </c>
      <c r="I1262" s="42">
        <v>28</v>
      </c>
      <c r="J1262" s="43">
        <v>1.0705999999999999E-4</v>
      </c>
      <c r="K1262" s="42">
        <v>0</v>
      </c>
      <c r="L1262" s="42">
        <v>27</v>
      </c>
      <c r="M1262" s="43">
        <v>2.103049421661409E-3</v>
      </c>
      <c r="N1262" s="43">
        <v>1.2886000000000001E-4</v>
      </c>
      <c r="O1262" s="42" t="s">
        <v>6217</v>
      </c>
    </row>
    <row r="1263" spans="1:15" x14ac:dyDescent="0.35">
      <c r="A1263" s="44" t="s">
        <v>45</v>
      </c>
      <c r="B1263" s="44" t="s">
        <v>2933</v>
      </c>
      <c r="C1263" s="44" t="s">
        <v>741</v>
      </c>
      <c r="D1263" s="44">
        <v>30</v>
      </c>
      <c r="E1263" s="44" t="s">
        <v>3867</v>
      </c>
      <c r="F1263" s="44" t="s">
        <v>3813</v>
      </c>
      <c r="G1263" s="44" t="s">
        <v>617</v>
      </c>
      <c r="H1263" s="44" t="s">
        <v>481</v>
      </c>
      <c r="I1263" s="44">
        <v>27</v>
      </c>
      <c r="J1263" s="45">
        <v>1.0323999999999999E-4</v>
      </c>
      <c r="K1263" s="44">
        <v>0</v>
      </c>
      <c r="L1263" s="44">
        <v>10</v>
      </c>
      <c r="M1263" s="45">
        <v>6.3091482649842269E-3</v>
      </c>
      <c r="N1263" s="45">
        <v>4.6669999999999999E-5</v>
      </c>
      <c r="O1263" s="44" t="s">
        <v>6218</v>
      </c>
    </row>
    <row r="1264" spans="1:15" x14ac:dyDescent="0.35">
      <c r="A1264" s="40" t="s">
        <v>45</v>
      </c>
      <c r="B1264" s="40" t="s">
        <v>2933</v>
      </c>
      <c r="C1264" s="40" t="s">
        <v>744</v>
      </c>
      <c r="D1264" s="40">
        <v>4</v>
      </c>
      <c r="E1264" s="40" t="s">
        <v>1722</v>
      </c>
      <c r="F1264" s="40" t="s">
        <v>3813</v>
      </c>
      <c r="G1264" s="40" t="s">
        <v>534</v>
      </c>
      <c r="H1264" s="40" t="s">
        <v>534</v>
      </c>
      <c r="I1264" s="40">
        <v>26</v>
      </c>
      <c r="J1264" s="41">
        <v>9.9419999999999993E-5</v>
      </c>
      <c r="K1264" s="40">
        <v>0</v>
      </c>
      <c r="L1264" s="40">
        <v>25</v>
      </c>
      <c r="M1264" s="41">
        <v>2.103049421661409E-3</v>
      </c>
      <c r="N1264" s="41">
        <v>1.106E-4</v>
      </c>
      <c r="O1264" s="40" t="s">
        <v>6219</v>
      </c>
    </row>
    <row r="1265" spans="1:15" x14ac:dyDescent="0.35">
      <c r="A1265" s="38" t="s">
        <v>45</v>
      </c>
      <c r="B1265" s="38" t="s">
        <v>2933</v>
      </c>
      <c r="C1265" s="38" t="s">
        <v>746</v>
      </c>
      <c r="D1265" s="38">
        <v>7</v>
      </c>
      <c r="E1265" s="38" t="s">
        <v>3869</v>
      </c>
      <c r="F1265" s="38" t="s">
        <v>3813</v>
      </c>
      <c r="G1265" s="38" t="s">
        <v>604</v>
      </c>
      <c r="H1265" s="38" t="s">
        <v>472</v>
      </c>
      <c r="I1265" s="38">
        <v>23</v>
      </c>
      <c r="J1265" s="39">
        <v>8.7949999999999996E-5</v>
      </c>
      <c r="K1265" s="38">
        <v>0</v>
      </c>
      <c r="L1265" s="38">
        <v>23</v>
      </c>
      <c r="M1265" s="39">
        <v>1.0515247108307041E-3</v>
      </c>
      <c r="N1265" s="39">
        <v>8.0660000000000004E-5</v>
      </c>
      <c r="O1265" s="38" t="s">
        <v>6220</v>
      </c>
    </row>
    <row r="1266" spans="1:15" x14ac:dyDescent="0.35">
      <c r="A1266" s="38" t="s">
        <v>45</v>
      </c>
      <c r="B1266" s="38" t="s">
        <v>2933</v>
      </c>
      <c r="C1266" s="38" t="s">
        <v>749</v>
      </c>
      <c r="D1266" s="38">
        <v>82</v>
      </c>
      <c r="E1266" s="38" t="s">
        <v>1794</v>
      </c>
      <c r="F1266" s="38" t="s">
        <v>3813</v>
      </c>
      <c r="G1266" s="38" t="s">
        <v>476</v>
      </c>
      <c r="H1266" s="38" t="s">
        <v>476</v>
      </c>
      <c r="I1266" s="38">
        <v>22</v>
      </c>
      <c r="J1266" s="39">
        <v>8.4120000000000001E-5</v>
      </c>
      <c r="K1266" s="38">
        <v>0</v>
      </c>
      <c r="L1266" s="38">
        <v>21</v>
      </c>
      <c r="M1266" s="39">
        <v>2.103049421661409E-3</v>
      </c>
      <c r="N1266" s="39">
        <v>4.566E-5</v>
      </c>
      <c r="O1266" s="38" t="s">
        <v>6221</v>
      </c>
    </row>
    <row r="1267" spans="1:15" x14ac:dyDescent="0.35">
      <c r="A1267" s="44" t="s">
        <v>45</v>
      </c>
      <c r="B1267" s="44" t="s">
        <v>2933</v>
      </c>
      <c r="C1267" s="44" t="s">
        <v>752</v>
      </c>
      <c r="D1267" s="44">
        <v>46</v>
      </c>
      <c r="E1267" s="44" t="s">
        <v>3872</v>
      </c>
      <c r="F1267" s="44" t="s">
        <v>3796</v>
      </c>
      <c r="G1267" s="44" t="s">
        <v>616</v>
      </c>
      <c r="H1267" s="44" t="s">
        <v>481</v>
      </c>
      <c r="I1267" s="44">
        <v>22</v>
      </c>
      <c r="J1267" s="45">
        <v>8.4120000000000001E-5</v>
      </c>
      <c r="K1267" s="44">
        <v>0</v>
      </c>
      <c r="L1267" s="44">
        <v>13</v>
      </c>
      <c r="M1267" s="45">
        <v>4.206098843322818E-3</v>
      </c>
      <c r="N1267" s="45">
        <v>4.3120000000000001E-5</v>
      </c>
      <c r="O1267" s="44" t="s">
        <v>6222</v>
      </c>
    </row>
    <row r="1268" spans="1:15" x14ac:dyDescent="0.35">
      <c r="A1268" s="42" t="s">
        <v>45</v>
      </c>
      <c r="B1268" s="42" t="s">
        <v>2933</v>
      </c>
      <c r="C1268" s="42" t="s">
        <v>755</v>
      </c>
      <c r="D1268" s="42">
        <v>289</v>
      </c>
      <c r="E1268" s="42" t="s">
        <v>3874</v>
      </c>
      <c r="F1268" s="42">
        <v>1</v>
      </c>
      <c r="G1268" s="42" t="s">
        <v>611</v>
      </c>
      <c r="H1268" s="42" t="s">
        <v>480</v>
      </c>
      <c r="I1268" s="42">
        <v>22</v>
      </c>
      <c r="J1268" s="43">
        <v>8.4120000000000001E-5</v>
      </c>
      <c r="K1268" s="42">
        <v>0</v>
      </c>
      <c r="L1268" s="42">
        <v>22</v>
      </c>
      <c r="M1268" s="43">
        <v>1.0515247108307041E-3</v>
      </c>
      <c r="N1268" s="43">
        <v>8.0160000000000005E-5</v>
      </c>
      <c r="O1268" s="42" t="s">
        <v>6223</v>
      </c>
    </row>
    <row r="1269" spans="1:15" x14ac:dyDescent="0.35">
      <c r="A1269" s="38" t="s">
        <v>45</v>
      </c>
      <c r="B1269" s="38" t="s">
        <v>2933</v>
      </c>
      <c r="C1269" s="38" t="s">
        <v>758</v>
      </c>
      <c r="D1269" s="38">
        <v>242</v>
      </c>
      <c r="E1269" s="38" t="s">
        <v>263</v>
      </c>
      <c r="F1269" s="38" t="s">
        <v>3813</v>
      </c>
      <c r="G1269" s="38" t="s">
        <v>605</v>
      </c>
      <c r="H1269" s="38" t="s">
        <v>472</v>
      </c>
      <c r="I1269" s="38">
        <v>20</v>
      </c>
      <c r="J1269" s="39">
        <v>7.6470000000000005E-5</v>
      </c>
      <c r="K1269" s="38">
        <v>0</v>
      </c>
      <c r="L1269" s="38">
        <v>19</v>
      </c>
      <c r="M1269" s="39">
        <v>2.103049421661409E-3</v>
      </c>
      <c r="N1269" s="39">
        <v>6.037E-5</v>
      </c>
      <c r="O1269" s="38" t="s">
        <v>6224</v>
      </c>
    </row>
    <row r="1270" spans="1:15" x14ac:dyDescent="0.35">
      <c r="A1270" s="44" t="s">
        <v>45</v>
      </c>
      <c r="B1270" s="44" t="s">
        <v>2933</v>
      </c>
      <c r="C1270" s="44" t="s">
        <v>761</v>
      </c>
      <c r="D1270" s="44">
        <v>31</v>
      </c>
      <c r="E1270" s="44" t="s">
        <v>3877</v>
      </c>
      <c r="F1270" s="44" t="s">
        <v>3813</v>
      </c>
      <c r="G1270" s="44" t="s">
        <v>617</v>
      </c>
      <c r="H1270" s="44" t="s">
        <v>481</v>
      </c>
      <c r="I1270" s="44">
        <v>19</v>
      </c>
      <c r="J1270" s="45">
        <v>7.2650000000000004E-5</v>
      </c>
      <c r="K1270" s="44">
        <v>0</v>
      </c>
      <c r="L1270" s="44">
        <v>18</v>
      </c>
      <c r="M1270" s="45">
        <v>2.103049421661409E-3</v>
      </c>
      <c r="N1270" s="45">
        <v>4.7689999999999999E-5</v>
      </c>
      <c r="O1270" s="44" t="s">
        <v>6225</v>
      </c>
    </row>
    <row r="1271" spans="1:15" x14ac:dyDescent="0.35">
      <c r="A1271" s="38" t="s">
        <v>45</v>
      </c>
      <c r="B1271" s="38" t="s">
        <v>2933</v>
      </c>
      <c r="C1271" s="38" t="s">
        <v>764</v>
      </c>
      <c r="D1271" s="38">
        <v>244</v>
      </c>
      <c r="E1271" s="38" t="s">
        <v>1828</v>
      </c>
      <c r="F1271" s="38" t="s">
        <v>3813</v>
      </c>
      <c r="G1271" s="38" t="s">
        <v>605</v>
      </c>
      <c r="H1271" s="38" t="s">
        <v>472</v>
      </c>
      <c r="I1271" s="38">
        <v>17</v>
      </c>
      <c r="J1271" s="39">
        <v>6.4999999999999994E-5</v>
      </c>
      <c r="K1271" s="38">
        <v>0</v>
      </c>
      <c r="L1271" s="38">
        <v>16</v>
      </c>
      <c r="M1271" s="39">
        <v>2.103049421661409E-3</v>
      </c>
      <c r="N1271" s="39">
        <v>5.2760000000000003E-5</v>
      </c>
      <c r="O1271" s="38" t="s">
        <v>6226</v>
      </c>
    </row>
    <row r="1272" spans="1:15" x14ac:dyDescent="0.35">
      <c r="A1272" s="38" t="s">
        <v>45</v>
      </c>
      <c r="B1272" s="38" t="s">
        <v>2933</v>
      </c>
      <c r="C1272" s="38" t="s">
        <v>767</v>
      </c>
      <c r="D1272" s="38">
        <v>246</v>
      </c>
      <c r="E1272" s="38" t="s">
        <v>1833</v>
      </c>
      <c r="F1272" s="38" t="s">
        <v>3813</v>
      </c>
      <c r="G1272" s="38" t="s">
        <v>605</v>
      </c>
      <c r="H1272" s="38" t="s">
        <v>472</v>
      </c>
      <c r="I1272" s="38">
        <v>16</v>
      </c>
      <c r="J1272" s="39">
        <v>6.1179999999999994E-5</v>
      </c>
      <c r="K1272" s="38">
        <v>0</v>
      </c>
      <c r="L1272" s="38">
        <v>15</v>
      </c>
      <c r="M1272" s="39">
        <v>2.103049421661409E-3</v>
      </c>
      <c r="N1272" s="39">
        <v>6.088E-5</v>
      </c>
      <c r="O1272" s="38" t="s">
        <v>6227</v>
      </c>
    </row>
    <row r="1273" spans="1:15" x14ac:dyDescent="0.35">
      <c r="A1273" s="55" t="s">
        <v>45</v>
      </c>
      <c r="B1273" s="55" t="s">
        <v>2933</v>
      </c>
      <c r="C1273" s="55" t="s">
        <v>770</v>
      </c>
      <c r="D1273" s="55">
        <v>352</v>
      </c>
      <c r="E1273" s="55" t="s">
        <v>3881</v>
      </c>
      <c r="F1273" s="55" t="s">
        <v>3828</v>
      </c>
      <c r="G1273" s="55" t="s">
        <v>3226</v>
      </c>
      <c r="H1273" s="55" t="s">
        <v>3226</v>
      </c>
      <c r="I1273" s="55">
        <v>15</v>
      </c>
      <c r="J1273" s="56">
        <v>5.736E-5</v>
      </c>
      <c r="K1273" s="55">
        <v>0</v>
      </c>
      <c r="L1273" s="55">
        <v>5</v>
      </c>
      <c r="M1273" s="56">
        <v>1.1566771819137751E-2</v>
      </c>
      <c r="N1273" s="56">
        <v>9.6399999999999992E-6</v>
      </c>
      <c r="O1273" s="55" t="s">
        <v>6228</v>
      </c>
    </row>
    <row r="1274" spans="1:15" x14ac:dyDescent="0.35">
      <c r="A1274" s="36" t="s">
        <v>45</v>
      </c>
      <c r="B1274" s="36" t="s">
        <v>2933</v>
      </c>
      <c r="C1274" s="36" t="s">
        <v>773</v>
      </c>
      <c r="D1274" s="36">
        <v>17</v>
      </c>
      <c r="E1274" s="36" t="s">
        <v>1718</v>
      </c>
      <c r="F1274" s="36" t="s">
        <v>3813</v>
      </c>
      <c r="G1274" s="36" t="s">
        <v>421</v>
      </c>
      <c r="H1274" s="36" t="s">
        <v>421</v>
      </c>
      <c r="I1274" s="36">
        <v>14</v>
      </c>
      <c r="J1274" s="37">
        <v>5.3529999999999997E-5</v>
      </c>
      <c r="K1274" s="36">
        <v>0</v>
      </c>
      <c r="L1274" s="36">
        <v>13</v>
      </c>
      <c r="M1274" s="37">
        <v>2.103049421661409E-3</v>
      </c>
      <c r="N1274" s="37">
        <v>3.9060000000000002E-5</v>
      </c>
      <c r="O1274" s="36" t="s">
        <v>6229</v>
      </c>
    </row>
    <row r="1275" spans="1:15" x14ac:dyDescent="0.35">
      <c r="A1275" s="38" t="s">
        <v>45</v>
      </c>
      <c r="B1275" s="38" t="s">
        <v>2933</v>
      </c>
      <c r="C1275" s="38" t="s">
        <v>776</v>
      </c>
      <c r="D1275" s="38">
        <v>245</v>
      </c>
      <c r="E1275" s="38" t="s">
        <v>1842</v>
      </c>
      <c r="F1275" s="38" t="s">
        <v>3813</v>
      </c>
      <c r="G1275" s="38" t="s">
        <v>605</v>
      </c>
      <c r="H1275" s="38" t="s">
        <v>472</v>
      </c>
      <c r="I1275" s="38">
        <v>13</v>
      </c>
      <c r="J1275" s="39">
        <v>4.9709999999999997E-5</v>
      </c>
      <c r="K1275" s="38">
        <v>0</v>
      </c>
      <c r="L1275" s="38">
        <v>12</v>
      </c>
      <c r="M1275" s="39">
        <v>2.103049421661409E-3</v>
      </c>
      <c r="N1275" s="39">
        <v>5.7330000000000002E-5</v>
      </c>
      <c r="O1275" s="38" t="s">
        <v>6230</v>
      </c>
    </row>
    <row r="1276" spans="1:15" x14ac:dyDescent="0.35">
      <c r="A1276" s="46" t="s">
        <v>45</v>
      </c>
      <c r="B1276" s="46" t="s">
        <v>2933</v>
      </c>
      <c r="C1276" s="46" t="s">
        <v>779</v>
      </c>
      <c r="D1276" s="46">
        <v>18</v>
      </c>
      <c r="E1276" s="46" t="s">
        <v>781</v>
      </c>
      <c r="F1276" s="46" t="s">
        <v>3813</v>
      </c>
      <c r="G1276" s="46" t="s">
        <v>483</v>
      </c>
      <c r="H1276" s="46" t="s">
        <v>483</v>
      </c>
      <c r="I1276" s="46">
        <v>13</v>
      </c>
      <c r="J1276" s="47">
        <v>4.9709999999999997E-5</v>
      </c>
      <c r="K1276" s="46">
        <v>0</v>
      </c>
      <c r="L1276" s="46">
        <v>13</v>
      </c>
      <c r="M1276" s="47">
        <v>1.0515247108307041E-3</v>
      </c>
      <c r="N1276" s="47">
        <v>5.6820000000000001E-5</v>
      </c>
      <c r="O1276" s="46" t="s">
        <v>6231</v>
      </c>
    </row>
    <row r="1277" spans="1:15" x14ac:dyDescent="0.35">
      <c r="A1277" s="44" t="s">
        <v>45</v>
      </c>
      <c r="B1277" s="44" t="s">
        <v>2933</v>
      </c>
      <c r="C1277" s="44" t="s">
        <v>782</v>
      </c>
      <c r="D1277" s="44">
        <v>54</v>
      </c>
      <c r="E1277" s="44" t="s">
        <v>3884</v>
      </c>
      <c r="F1277" s="44" t="s">
        <v>2880</v>
      </c>
      <c r="G1277" s="44" t="s">
        <v>613</v>
      </c>
      <c r="H1277" s="44" t="s">
        <v>481</v>
      </c>
      <c r="I1277" s="44">
        <v>13</v>
      </c>
      <c r="J1277" s="45">
        <v>4.9709999999999997E-5</v>
      </c>
      <c r="K1277" s="44">
        <v>0</v>
      </c>
      <c r="L1277" s="44">
        <v>12</v>
      </c>
      <c r="M1277" s="45">
        <v>2.103049421661409E-3</v>
      </c>
      <c r="N1277" s="45">
        <v>7.661E-5</v>
      </c>
      <c r="O1277" s="44" t="s">
        <v>6232</v>
      </c>
    </row>
    <row r="1278" spans="1:15" x14ac:dyDescent="0.35">
      <c r="A1278" s="44" t="s">
        <v>45</v>
      </c>
      <c r="B1278" s="44" t="s">
        <v>2933</v>
      </c>
      <c r="C1278" s="44" t="s">
        <v>785</v>
      </c>
      <c r="D1278" s="44">
        <v>50</v>
      </c>
      <c r="E1278" s="44" t="s">
        <v>3886</v>
      </c>
      <c r="F1278" s="44" t="s">
        <v>3887</v>
      </c>
      <c r="G1278" s="44" t="s">
        <v>615</v>
      </c>
      <c r="H1278" s="44" t="s">
        <v>481</v>
      </c>
      <c r="I1278" s="44">
        <v>13</v>
      </c>
      <c r="J1278" s="45">
        <v>4.9709999999999997E-5</v>
      </c>
      <c r="K1278" s="44">
        <v>0</v>
      </c>
      <c r="L1278" s="44">
        <v>11</v>
      </c>
      <c r="M1278" s="45">
        <v>3.154574132492113E-3</v>
      </c>
      <c r="N1278" s="45">
        <v>4.7689999999999999E-5</v>
      </c>
      <c r="O1278" s="44" t="s">
        <v>6233</v>
      </c>
    </row>
    <row r="1279" spans="1:15" x14ac:dyDescent="0.35">
      <c r="A1279" s="55" t="s">
        <v>45</v>
      </c>
      <c r="B1279" s="55" t="s">
        <v>2933</v>
      </c>
      <c r="C1279" s="55" t="s">
        <v>788</v>
      </c>
      <c r="D1279" s="55">
        <v>350</v>
      </c>
      <c r="E1279" s="55" t="s">
        <v>3889</v>
      </c>
      <c r="F1279" s="55" t="s">
        <v>3828</v>
      </c>
      <c r="G1279" s="55" t="s">
        <v>3226</v>
      </c>
      <c r="H1279" s="55" t="s">
        <v>3226</v>
      </c>
      <c r="I1279" s="55">
        <v>13</v>
      </c>
      <c r="J1279" s="56">
        <v>4.9709999999999997E-5</v>
      </c>
      <c r="K1279" s="55">
        <v>0</v>
      </c>
      <c r="L1279" s="55">
        <v>11</v>
      </c>
      <c r="M1279" s="56">
        <v>2.103049421661409E-3</v>
      </c>
      <c r="N1279" s="56">
        <v>3.5509999999999997E-5</v>
      </c>
      <c r="O1279" s="55" t="s">
        <v>6234</v>
      </c>
    </row>
    <row r="1280" spans="1:15" x14ac:dyDescent="0.35">
      <c r="A1280" s="38" t="s">
        <v>45</v>
      </c>
      <c r="B1280" s="38" t="s">
        <v>2933</v>
      </c>
      <c r="C1280" s="38" t="s">
        <v>791</v>
      </c>
      <c r="D1280" s="38">
        <v>91</v>
      </c>
      <c r="E1280" s="38" t="s">
        <v>1814</v>
      </c>
      <c r="F1280" s="38" t="s">
        <v>3813</v>
      </c>
      <c r="G1280" s="38" t="s">
        <v>476</v>
      </c>
      <c r="H1280" s="38" t="s">
        <v>476</v>
      </c>
      <c r="I1280" s="38">
        <v>12</v>
      </c>
      <c r="J1280" s="39">
        <v>4.5880000000000001E-5</v>
      </c>
      <c r="K1280" s="38">
        <v>0</v>
      </c>
      <c r="L1280" s="38">
        <v>12</v>
      </c>
      <c r="M1280" s="39">
        <v>1.0515247108307041E-3</v>
      </c>
      <c r="N1280" s="39">
        <v>4.261E-5</v>
      </c>
      <c r="O1280" s="38" t="s">
        <v>6235</v>
      </c>
    </row>
    <row r="1281" spans="1:15" x14ac:dyDescent="0.35">
      <c r="A1281" s="42" t="s">
        <v>45</v>
      </c>
      <c r="B1281" s="42" t="s">
        <v>2933</v>
      </c>
      <c r="C1281" s="42" t="s">
        <v>794</v>
      </c>
      <c r="D1281" s="42">
        <v>62</v>
      </c>
      <c r="E1281" s="42" t="s">
        <v>3892</v>
      </c>
      <c r="F1281" s="42" t="s">
        <v>3801</v>
      </c>
      <c r="G1281" s="42" t="s">
        <v>611</v>
      </c>
      <c r="H1281" s="42" t="s">
        <v>480</v>
      </c>
      <c r="I1281" s="42">
        <v>11</v>
      </c>
      <c r="J1281" s="43">
        <v>4.206E-5</v>
      </c>
      <c r="K1281" s="42">
        <v>0</v>
      </c>
      <c r="L1281" s="42">
        <v>11</v>
      </c>
      <c r="M1281" s="43">
        <v>1.0515247108307041E-3</v>
      </c>
      <c r="N1281" s="43">
        <v>6.7470000000000003E-5</v>
      </c>
      <c r="O1281" s="42" t="s">
        <v>6236</v>
      </c>
    </row>
    <row r="1282" spans="1:15" x14ac:dyDescent="0.35">
      <c r="A1282" s="44" t="s">
        <v>45</v>
      </c>
      <c r="B1282" s="44" t="s">
        <v>2933</v>
      </c>
      <c r="C1282" s="44" t="s">
        <v>797</v>
      </c>
      <c r="D1282" s="44">
        <v>359</v>
      </c>
      <c r="E1282" s="44" t="s">
        <v>3894</v>
      </c>
      <c r="F1282" s="44" t="s">
        <v>3801</v>
      </c>
      <c r="G1282" s="44" t="s">
        <v>613</v>
      </c>
      <c r="H1282" s="44" t="s">
        <v>481</v>
      </c>
      <c r="I1282" s="44">
        <v>10</v>
      </c>
      <c r="J1282" s="45">
        <v>3.824E-5</v>
      </c>
      <c r="K1282" s="44">
        <v>0</v>
      </c>
      <c r="L1282" s="44">
        <v>10</v>
      </c>
      <c r="M1282" s="45">
        <v>1.0515247108307041E-3</v>
      </c>
      <c r="N1282" s="45">
        <v>1.9789999999999999E-5</v>
      </c>
      <c r="O1282" s="44" t="s">
        <v>6237</v>
      </c>
    </row>
    <row r="1283" spans="1:15" x14ac:dyDescent="0.35">
      <c r="A1283" s="38" t="s">
        <v>45</v>
      </c>
      <c r="B1283" s="38" t="s">
        <v>2933</v>
      </c>
      <c r="C1283" s="38" t="s">
        <v>800</v>
      </c>
      <c r="D1283" s="38">
        <v>227</v>
      </c>
      <c r="E1283" s="38" t="s">
        <v>1177</v>
      </c>
      <c r="F1283" s="38" t="s">
        <v>3813</v>
      </c>
      <c r="G1283" s="38" t="s">
        <v>600</v>
      </c>
      <c r="H1283" s="38" t="s">
        <v>472</v>
      </c>
      <c r="I1283" s="38">
        <v>10</v>
      </c>
      <c r="J1283" s="39">
        <v>3.824E-5</v>
      </c>
      <c r="K1283" s="38">
        <v>0</v>
      </c>
      <c r="L1283" s="38">
        <v>10</v>
      </c>
      <c r="M1283" s="39">
        <v>1.0515247108307041E-3</v>
      </c>
      <c r="N1283" s="39">
        <v>4.7689999999999999E-5</v>
      </c>
      <c r="O1283" s="38" t="s">
        <v>6238</v>
      </c>
    </row>
    <row r="1284" spans="1:15" x14ac:dyDescent="0.35">
      <c r="A1284" s="38" t="s">
        <v>45</v>
      </c>
      <c r="B1284" s="38" t="s">
        <v>2933</v>
      </c>
      <c r="C1284" s="38" t="s">
        <v>803</v>
      </c>
      <c r="D1284" s="38">
        <v>291</v>
      </c>
      <c r="E1284" s="38" t="s">
        <v>3897</v>
      </c>
      <c r="F1284" s="38" t="s">
        <v>3813</v>
      </c>
      <c r="G1284" s="38" t="s">
        <v>596</v>
      </c>
      <c r="H1284" s="38" t="s">
        <v>472</v>
      </c>
      <c r="I1284" s="38">
        <v>10</v>
      </c>
      <c r="J1284" s="39">
        <v>3.824E-5</v>
      </c>
      <c r="K1284" s="38">
        <v>0</v>
      </c>
      <c r="L1284" s="38">
        <v>10</v>
      </c>
      <c r="M1284" s="39">
        <v>1.0515247108307041E-3</v>
      </c>
      <c r="N1284" s="39">
        <v>4.515E-5</v>
      </c>
      <c r="O1284" s="38" t="s">
        <v>6239</v>
      </c>
    </row>
    <row r="1285" spans="1:15" x14ac:dyDescent="0.35">
      <c r="A1285" s="38" t="s">
        <v>45</v>
      </c>
      <c r="B1285" s="38" t="s">
        <v>2933</v>
      </c>
      <c r="C1285" s="38" t="s">
        <v>806</v>
      </c>
      <c r="D1285" s="38">
        <v>233</v>
      </c>
      <c r="E1285" s="38" t="s">
        <v>3899</v>
      </c>
      <c r="F1285" s="38" t="s">
        <v>3813</v>
      </c>
      <c r="G1285" s="38" t="s">
        <v>608</v>
      </c>
      <c r="H1285" s="38" t="s">
        <v>472</v>
      </c>
      <c r="I1285" s="38">
        <v>10</v>
      </c>
      <c r="J1285" s="39">
        <v>3.824E-5</v>
      </c>
      <c r="K1285" s="38">
        <v>0</v>
      </c>
      <c r="L1285" s="38">
        <v>10</v>
      </c>
      <c r="M1285" s="39">
        <v>1.0515247108307041E-3</v>
      </c>
      <c r="N1285" s="39">
        <v>3.044E-5</v>
      </c>
      <c r="O1285" s="38" t="s">
        <v>6240</v>
      </c>
    </row>
    <row r="1286" spans="1:15" x14ac:dyDescent="0.35">
      <c r="A1286" s="44" t="s">
        <v>45</v>
      </c>
      <c r="B1286" s="44" t="s">
        <v>2933</v>
      </c>
      <c r="C1286" s="44" t="s">
        <v>809</v>
      </c>
      <c r="D1286" s="44">
        <v>355</v>
      </c>
      <c r="E1286" s="44" t="s">
        <v>3901</v>
      </c>
      <c r="F1286" s="44" t="s">
        <v>3801</v>
      </c>
      <c r="G1286" s="44" t="s">
        <v>613</v>
      </c>
      <c r="H1286" s="44" t="s">
        <v>481</v>
      </c>
      <c r="I1286" s="44">
        <v>9</v>
      </c>
      <c r="J1286" s="45">
        <v>3.4409999999999998E-5</v>
      </c>
      <c r="K1286" s="44">
        <v>0</v>
      </c>
      <c r="L1286" s="44">
        <v>9</v>
      </c>
      <c r="M1286" s="45">
        <v>1.0515247108307041E-3</v>
      </c>
      <c r="N1286" s="45">
        <v>4.0080000000000003E-5</v>
      </c>
      <c r="O1286" s="44" t="s">
        <v>6241</v>
      </c>
    </row>
    <row r="1287" spans="1:15" x14ac:dyDescent="0.35">
      <c r="A1287" s="38" t="s">
        <v>45</v>
      </c>
      <c r="B1287" s="38" t="s">
        <v>2933</v>
      </c>
      <c r="C1287" s="38" t="s">
        <v>812</v>
      </c>
      <c r="D1287" s="38">
        <v>207</v>
      </c>
      <c r="E1287" s="38" t="s">
        <v>1768</v>
      </c>
      <c r="F1287" s="38" t="s">
        <v>3813</v>
      </c>
      <c r="G1287" s="38" t="s">
        <v>604</v>
      </c>
      <c r="H1287" s="38" t="s">
        <v>472</v>
      </c>
      <c r="I1287" s="38">
        <v>9</v>
      </c>
      <c r="J1287" s="39">
        <v>3.4409999999999998E-5</v>
      </c>
      <c r="K1287" s="38">
        <v>0</v>
      </c>
      <c r="L1287" s="38">
        <v>9</v>
      </c>
      <c r="M1287" s="39">
        <v>1.0515247108307041E-3</v>
      </c>
      <c r="N1287" s="39">
        <v>3.4499999999999998E-5</v>
      </c>
      <c r="O1287" s="38" t="s">
        <v>6242</v>
      </c>
    </row>
    <row r="1288" spans="1:15" x14ac:dyDescent="0.35">
      <c r="A1288" s="38" t="s">
        <v>45</v>
      </c>
      <c r="B1288" s="38" t="s">
        <v>2933</v>
      </c>
      <c r="C1288" s="38" t="s">
        <v>815</v>
      </c>
      <c r="D1288" s="38">
        <v>228</v>
      </c>
      <c r="E1288" s="38" t="s">
        <v>1180</v>
      </c>
      <c r="F1288" s="38" t="s">
        <v>3813</v>
      </c>
      <c r="G1288" s="38" t="s">
        <v>600</v>
      </c>
      <c r="H1288" s="38" t="s">
        <v>472</v>
      </c>
      <c r="I1288" s="38">
        <v>9</v>
      </c>
      <c r="J1288" s="39">
        <v>3.4409999999999998E-5</v>
      </c>
      <c r="K1288" s="38">
        <v>0</v>
      </c>
      <c r="L1288" s="38">
        <v>8</v>
      </c>
      <c r="M1288" s="39">
        <v>2.103049421661409E-3</v>
      </c>
      <c r="N1288" s="39">
        <v>3.4499999999999998E-5</v>
      </c>
      <c r="O1288" s="38" t="s">
        <v>6243</v>
      </c>
    </row>
    <row r="1289" spans="1:15" x14ac:dyDescent="0.35">
      <c r="A1289" s="55" t="s">
        <v>45</v>
      </c>
      <c r="B1289" s="55" t="s">
        <v>2933</v>
      </c>
      <c r="C1289" s="55" t="s">
        <v>818</v>
      </c>
      <c r="D1289" s="55">
        <v>351</v>
      </c>
      <c r="E1289" s="55" t="s">
        <v>3905</v>
      </c>
      <c r="F1289" s="55" t="s">
        <v>3828</v>
      </c>
      <c r="G1289" s="55" t="s">
        <v>3226</v>
      </c>
      <c r="H1289" s="55" t="s">
        <v>3226</v>
      </c>
      <c r="I1289" s="55">
        <v>8</v>
      </c>
      <c r="J1289" s="56">
        <v>3.0589999999999997E-5</v>
      </c>
      <c r="K1289" s="55">
        <v>0</v>
      </c>
      <c r="L1289" s="55">
        <v>7</v>
      </c>
      <c r="M1289" s="56">
        <v>2.103049421661409E-3</v>
      </c>
      <c r="N1289" s="56">
        <v>2.334E-5</v>
      </c>
      <c r="O1289" s="55" t="s">
        <v>6244</v>
      </c>
    </row>
    <row r="1290" spans="1:15" x14ac:dyDescent="0.35">
      <c r="A1290" s="44" t="s">
        <v>45</v>
      </c>
      <c r="B1290" s="44" t="s">
        <v>2933</v>
      </c>
      <c r="C1290" s="44" t="s">
        <v>821</v>
      </c>
      <c r="D1290" s="44">
        <v>41</v>
      </c>
      <c r="E1290" s="44" t="s">
        <v>3907</v>
      </c>
      <c r="F1290" s="44" t="s">
        <v>3796</v>
      </c>
      <c r="G1290" s="44" t="s">
        <v>616</v>
      </c>
      <c r="H1290" s="44" t="s">
        <v>481</v>
      </c>
      <c r="I1290" s="44">
        <v>8</v>
      </c>
      <c r="J1290" s="45">
        <v>3.0589999999999997E-5</v>
      </c>
      <c r="K1290" s="44">
        <v>0</v>
      </c>
      <c r="L1290" s="44">
        <v>8</v>
      </c>
      <c r="M1290" s="45">
        <v>1.0515247108307041E-3</v>
      </c>
      <c r="N1290" s="45">
        <v>1.2680000000000001E-5</v>
      </c>
      <c r="O1290" s="44" t="s">
        <v>6245</v>
      </c>
    </row>
    <row r="1291" spans="1:15" x14ac:dyDescent="0.35">
      <c r="A1291" s="38" t="s">
        <v>45</v>
      </c>
      <c r="B1291" s="38" t="s">
        <v>2933</v>
      </c>
      <c r="C1291" s="38" t="s">
        <v>824</v>
      </c>
      <c r="D1291" s="38">
        <v>293</v>
      </c>
      <c r="E1291" s="38" t="s">
        <v>3909</v>
      </c>
      <c r="F1291" s="38" t="s">
        <v>3813</v>
      </c>
      <c r="G1291" s="38" t="s">
        <v>596</v>
      </c>
      <c r="H1291" s="38" t="s">
        <v>472</v>
      </c>
      <c r="I1291" s="38">
        <v>8</v>
      </c>
      <c r="J1291" s="39">
        <v>3.0589999999999997E-5</v>
      </c>
      <c r="K1291" s="38">
        <v>0</v>
      </c>
      <c r="L1291" s="38">
        <v>8</v>
      </c>
      <c r="M1291" s="39">
        <v>1.0515247108307041E-3</v>
      </c>
      <c r="N1291" s="39">
        <v>3.3989999999999998E-5</v>
      </c>
      <c r="O1291" s="38" t="s">
        <v>6246</v>
      </c>
    </row>
    <row r="1292" spans="1:15" x14ac:dyDescent="0.35">
      <c r="A1292" s="38" t="s">
        <v>45</v>
      </c>
      <c r="B1292" s="38" t="s">
        <v>2933</v>
      </c>
      <c r="C1292" s="38" t="s">
        <v>827</v>
      </c>
      <c r="D1292" s="38">
        <v>236</v>
      </c>
      <c r="E1292" s="38" t="s">
        <v>3911</v>
      </c>
      <c r="F1292" s="38" t="s">
        <v>3813</v>
      </c>
      <c r="G1292" s="38" t="s">
        <v>608</v>
      </c>
      <c r="H1292" s="38" t="s">
        <v>472</v>
      </c>
      <c r="I1292" s="38">
        <v>8</v>
      </c>
      <c r="J1292" s="39">
        <v>3.0589999999999997E-5</v>
      </c>
      <c r="K1292" s="38">
        <v>0</v>
      </c>
      <c r="L1292" s="38">
        <v>8</v>
      </c>
      <c r="M1292" s="39">
        <v>1.0515247108307041E-3</v>
      </c>
      <c r="N1292" s="39">
        <v>4.4140000000000001E-5</v>
      </c>
      <c r="O1292" s="38" t="s">
        <v>6247</v>
      </c>
    </row>
    <row r="1293" spans="1:15" x14ac:dyDescent="0.35">
      <c r="A1293" s="44" t="s">
        <v>45</v>
      </c>
      <c r="B1293" s="44" t="s">
        <v>2933</v>
      </c>
      <c r="C1293" s="44" t="s">
        <v>830</v>
      </c>
      <c r="D1293" s="44">
        <v>40</v>
      </c>
      <c r="E1293" s="44" t="s">
        <v>3913</v>
      </c>
      <c r="F1293" s="44" t="s">
        <v>3796</v>
      </c>
      <c r="G1293" s="44" t="s">
        <v>616</v>
      </c>
      <c r="H1293" s="44" t="s">
        <v>481</v>
      </c>
      <c r="I1293" s="44">
        <v>8</v>
      </c>
      <c r="J1293" s="45">
        <v>3.0589999999999997E-5</v>
      </c>
      <c r="K1293" s="44">
        <v>0</v>
      </c>
      <c r="L1293" s="44">
        <v>7</v>
      </c>
      <c r="M1293" s="45">
        <v>2.103049421661409E-3</v>
      </c>
      <c r="N1293" s="45">
        <v>3.3479999999999998E-5</v>
      </c>
      <c r="O1293" s="44" t="s">
        <v>6248</v>
      </c>
    </row>
    <row r="1294" spans="1:15" x14ac:dyDescent="0.35">
      <c r="A1294" s="38" t="s">
        <v>45</v>
      </c>
      <c r="B1294" s="38" t="s">
        <v>2933</v>
      </c>
      <c r="C1294" s="38" t="s">
        <v>833</v>
      </c>
      <c r="D1294" s="38">
        <v>200</v>
      </c>
      <c r="E1294" s="38" t="s">
        <v>3915</v>
      </c>
      <c r="F1294" s="38" t="s">
        <v>3813</v>
      </c>
      <c r="G1294" s="38" t="s">
        <v>598</v>
      </c>
      <c r="H1294" s="38" t="s">
        <v>472</v>
      </c>
      <c r="I1294" s="38">
        <v>7</v>
      </c>
      <c r="J1294" s="39">
        <v>2.6769999999999999E-5</v>
      </c>
      <c r="K1294" s="38">
        <v>0</v>
      </c>
      <c r="L1294" s="38">
        <v>7</v>
      </c>
      <c r="M1294" s="39">
        <v>1.0515247108307041E-3</v>
      </c>
      <c r="N1294" s="39">
        <v>3.1449999999999999E-5</v>
      </c>
      <c r="O1294" s="38" t="s">
        <v>6249</v>
      </c>
    </row>
    <row r="1295" spans="1:15" x14ac:dyDescent="0.35">
      <c r="A1295" s="44" t="s">
        <v>45</v>
      </c>
      <c r="B1295" s="44" t="s">
        <v>2933</v>
      </c>
      <c r="C1295" s="44" t="s">
        <v>836</v>
      </c>
      <c r="D1295" s="44">
        <v>56</v>
      </c>
      <c r="E1295" s="44" t="s">
        <v>3917</v>
      </c>
      <c r="F1295" s="44" t="s">
        <v>2880</v>
      </c>
      <c r="G1295" s="44" t="s">
        <v>613</v>
      </c>
      <c r="H1295" s="44" t="s">
        <v>481</v>
      </c>
      <c r="I1295" s="44">
        <v>7</v>
      </c>
      <c r="J1295" s="45">
        <v>2.6769999999999999E-5</v>
      </c>
      <c r="K1295" s="44">
        <v>0</v>
      </c>
      <c r="L1295" s="44">
        <v>7</v>
      </c>
      <c r="M1295" s="45">
        <v>1.0515247108307041E-3</v>
      </c>
      <c r="N1295" s="45">
        <v>4.515E-5</v>
      </c>
      <c r="O1295" s="44" t="s">
        <v>6250</v>
      </c>
    </row>
    <row r="1296" spans="1:15" x14ac:dyDescent="0.35">
      <c r="A1296" s="44" t="s">
        <v>45</v>
      </c>
      <c r="B1296" s="44" t="s">
        <v>2933</v>
      </c>
      <c r="C1296" s="44" t="s">
        <v>839</v>
      </c>
      <c r="D1296" s="44">
        <v>53</v>
      </c>
      <c r="E1296" s="44" t="s">
        <v>383</v>
      </c>
      <c r="F1296" s="44" t="s">
        <v>2880</v>
      </c>
      <c r="G1296" s="44" t="s">
        <v>613</v>
      </c>
      <c r="H1296" s="44" t="s">
        <v>481</v>
      </c>
      <c r="I1296" s="44">
        <v>6</v>
      </c>
      <c r="J1296" s="45">
        <v>2.2940000000000001E-5</v>
      </c>
      <c r="K1296" s="44">
        <v>0</v>
      </c>
      <c r="L1296" s="44">
        <v>6</v>
      </c>
      <c r="M1296" s="45">
        <v>1.0515247108307041E-3</v>
      </c>
      <c r="N1296" s="45">
        <v>1.8416E-4</v>
      </c>
      <c r="O1296" s="44" t="s">
        <v>6251</v>
      </c>
    </row>
    <row r="1297" spans="1:15" x14ac:dyDescent="0.35">
      <c r="A1297" s="38" t="s">
        <v>45</v>
      </c>
      <c r="B1297" s="38" t="s">
        <v>2933</v>
      </c>
      <c r="C1297" s="38" t="s">
        <v>842</v>
      </c>
      <c r="D1297" s="38">
        <v>238</v>
      </c>
      <c r="E1297" s="38" t="s">
        <v>3920</v>
      </c>
      <c r="F1297" s="38" t="s">
        <v>3813</v>
      </c>
      <c r="G1297" s="38" t="s">
        <v>608</v>
      </c>
      <c r="H1297" s="38" t="s">
        <v>472</v>
      </c>
      <c r="I1297" s="38">
        <v>6</v>
      </c>
      <c r="J1297" s="39">
        <v>2.2940000000000001E-5</v>
      </c>
      <c r="K1297" s="38">
        <v>0</v>
      </c>
      <c r="L1297" s="38">
        <v>6</v>
      </c>
      <c r="M1297" s="39">
        <v>1.0515247108307041E-3</v>
      </c>
      <c r="N1297" s="39">
        <v>2.3839999999999999E-5</v>
      </c>
      <c r="O1297" s="38" t="s">
        <v>6252</v>
      </c>
    </row>
    <row r="1298" spans="1:15" x14ac:dyDescent="0.35">
      <c r="A1298" s="38" t="s">
        <v>45</v>
      </c>
      <c r="B1298" s="38" t="s">
        <v>2933</v>
      </c>
      <c r="C1298" s="38" t="s">
        <v>845</v>
      </c>
      <c r="D1298" s="38">
        <v>232</v>
      </c>
      <c r="E1298" s="38" t="s">
        <v>3922</v>
      </c>
      <c r="F1298" s="38" t="s">
        <v>3813</v>
      </c>
      <c r="G1298" s="38" t="s">
        <v>608</v>
      </c>
      <c r="H1298" s="38" t="s">
        <v>472</v>
      </c>
      <c r="I1298" s="38">
        <v>5</v>
      </c>
      <c r="J1298" s="39">
        <v>1.912E-5</v>
      </c>
      <c r="K1298" s="38">
        <v>0</v>
      </c>
      <c r="L1298" s="38">
        <v>5</v>
      </c>
      <c r="M1298" s="39">
        <v>1.0515247108307041E-3</v>
      </c>
      <c r="N1298" s="39">
        <v>3.4499999999999998E-5</v>
      </c>
      <c r="O1298" s="38" t="s">
        <v>6253</v>
      </c>
    </row>
    <row r="1299" spans="1:15" x14ac:dyDescent="0.35">
      <c r="A1299" s="57" t="s">
        <v>45</v>
      </c>
      <c r="B1299" s="57" t="s">
        <v>2933</v>
      </c>
      <c r="C1299" s="57" t="s">
        <v>848</v>
      </c>
      <c r="D1299" s="57">
        <v>294</v>
      </c>
      <c r="E1299" s="57" t="s">
        <v>3924</v>
      </c>
      <c r="F1299" s="57" t="s">
        <v>3813</v>
      </c>
      <c r="G1299" s="57" t="s">
        <v>3793</v>
      </c>
      <c r="H1299" s="57" t="s">
        <v>3516</v>
      </c>
      <c r="I1299" s="57">
        <v>5</v>
      </c>
      <c r="J1299" s="58">
        <v>1.912E-5</v>
      </c>
      <c r="K1299" s="57">
        <v>0</v>
      </c>
      <c r="L1299" s="57">
        <v>5</v>
      </c>
      <c r="M1299" s="58">
        <v>1.0515247108307041E-3</v>
      </c>
      <c r="N1299" s="58">
        <v>1.065E-5</v>
      </c>
      <c r="O1299" s="57" t="s">
        <v>6254</v>
      </c>
    </row>
    <row r="1300" spans="1:15" x14ac:dyDescent="0.35">
      <c r="A1300" s="38" t="s">
        <v>45</v>
      </c>
      <c r="B1300" s="38" t="s">
        <v>2933</v>
      </c>
      <c r="C1300" s="38" t="s">
        <v>851</v>
      </c>
      <c r="D1300" s="38">
        <v>15</v>
      </c>
      <c r="E1300" s="38" t="s">
        <v>3926</v>
      </c>
      <c r="F1300" s="38" t="s">
        <v>3813</v>
      </c>
      <c r="G1300" s="38" t="s">
        <v>602</v>
      </c>
      <c r="H1300" s="38" t="s">
        <v>472</v>
      </c>
      <c r="I1300" s="38">
        <v>5</v>
      </c>
      <c r="J1300" s="39">
        <v>1.912E-5</v>
      </c>
      <c r="K1300" s="38">
        <v>0</v>
      </c>
      <c r="L1300" s="38">
        <v>5</v>
      </c>
      <c r="M1300" s="39">
        <v>1.0515247108307041E-3</v>
      </c>
      <c r="N1300" s="39">
        <v>1.7759999999999999E-5</v>
      </c>
      <c r="O1300" s="38" t="s">
        <v>6255</v>
      </c>
    </row>
    <row r="1301" spans="1:15" x14ac:dyDescent="0.35">
      <c r="A1301" s="44" t="s">
        <v>45</v>
      </c>
      <c r="B1301" s="44" t="s">
        <v>2933</v>
      </c>
      <c r="C1301" s="44" t="s">
        <v>854</v>
      </c>
      <c r="D1301" s="44">
        <v>20</v>
      </c>
      <c r="E1301" s="44" t="s">
        <v>3928</v>
      </c>
      <c r="F1301" s="44" t="s">
        <v>3796</v>
      </c>
      <c r="G1301" s="44" t="s">
        <v>614</v>
      </c>
      <c r="H1301" s="44" t="s">
        <v>481</v>
      </c>
      <c r="I1301" s="44">
        <v>4</v>
      </c>
      <c r="J1301" s="45">
        <v>1.5290000000000001E-5</v>
      </c>
      <c r="K1301" s="44">
        <v>0</v>
      </c>
      <c r="L1301" s="44">
        <v>4</v>
      </c>
      <c r="M1301" s="45">
        <v>1.0515247108307041E-3</v>
      </c>
      <c r="N1301" s="45">
        <v>9.6399999999999992E-6</v>
      </c>
      <c r="O1301" s="44" t="s">
        <v>6256</v>
      </c>
    </row>
    <row r="1302" spans="1:15" x14ac:dyDescent="0.35">
      <c r="A1302" s="57" t="s">
        <v>45</v>
      </c>
      <c r="B1302" s="57" t="s">
        <v>2933</v>
      </c>
      <c r="C1302" s="57" t="s">
        <v>857</v>
      </c>
      <c r="D1302" s="57">
        <v>298</v>
      </c>
      <c r="E1302" s="57" t="s">
        <v>3930</v>
      </c>
      <c r="F1302" s="57" t="s">
        <v>3813</v>
      </c>
      <c r="G1302" s="57" t="s">
        <v>3793</v>
      </c>
      <c r="H1302" s="57" t="s">
        <v>3516</v>
      </c>
      <c r="I1302" s="57">
        <v>4</v>
      </c>
      <c r="J1302" s="58">
        <v>1.5290000000000001E-5</v>
      </c>
      <c r="K1302" s="57">
        <v>0</v>
      </c>
      <c r="L1302" s="57">
        <v>4</v>
      </c>
      <c r="M1302" s="58">
        <v>1.0515247108307041E-3</v>
      </c>
      <c r="N1302" s="58">
        <v>1.3190000000000001E-5</v>
      </c>
      <c r="O1302" s="57" t="s">
        <v>6257</v>
      </c>
    </row>
    <row r="1303" spans="1:15" x14ac:dyDescent="0.35">
      <c r="A1303" s="57" t="s">
        <v>45</v>
      </c>
      <c r="B1303" s="57" t="s">
        <v>2933</v>
      </c>
      <c r="C1303" s="57" t="s">
        <v>860</v>
      </c>
      <c r="D1303" s="57">
        <v>296</v>
      </c>
      <c r="E1303" s="57" t="s">
        <v>3932</v>
      </c>
      <c r="F1303" s="57" t="s">
        <v>3813</v>
      </c>
      <c r="G1303" s="57" t="s">
        <v>3793</v>
      </c>
      <c r="H1303" s="57" t="s">
        <v>3516</v>
      </c>
      <c r="I1303" s="57">
        <v>4</v>
      </c>
      <c r="J1303" s="58">
        <v>1.5290000000000001E-5</v>
      </c>
      <c r="K1303" s="57">
        <v>0</v>
      </c>
      <c r="L1303" s="57">
        <v>4</v>
      </c>
      <c r="M1303" s="58">
        <v>1.0515247108307041E-3</v>
      </c>
      <c r="N1303" s="58">
        <v>5.0699999999999997E-6</v>
      </c>
      <c r="O1303" s="57" t="s">
        <v>6258</v>
      </c>
    </row>
    <row r="1304" spans="1:15" x14ac:dyDescent="0.35">
      <c r="A1304" s="38" t="s">
        <v>45</v>
      </c>
      <c r="B1304" s="38" t="s">
        <v>2933</v>
      </c>
      <c r="C1304" s="38" t="s">
        <v>863</v>
      </c>
      <c r="D1304" s="38">
        <v>243</v>
      </c>
      <c r="E1304" s="38" t="s">
        <v>1823</v>
      </c>
      <c r="F1304" s="38" t="s">
        <v>3813</v>
      </c>
      <c r="G1304" s="38" t="s">
        <v>605</v>
      </c>
      <c r="H1304" s="38" t="s">
        <v>472</v>
      </c>
      <c r="I1304" s="38">
        <v>4</v>
      </c>
      <c r="J1304" s="39">
        <v>1.5290000000000001E-5</v>
      </c>
      <c r="K1304" s="38">
        <v>0</v>
      </c>
      <c r="L1304" s="38">
        <v>4</v>
      </c>
      <c r="M1304" s="39">
        <v>1.0515247108307041E-3</v>
      </c>
      <c r="N1304" s="39">
        <v>2.283E-5</v>
      </c>
      <c r="O1304" s="38" t="s">
        <v>6259</v>
      </c>
    </row>
    <row r="1305" spans="1:15" x14ac:dyDescent="0.35">
      <c r="A1305" s="38" t="s">
        <v>45</v>
      </c>
      <c r="B1305" s="38" t="s">
        <v>2933</v>
      </c>
      <c r="C1305" s="38" t="s">
        <v>866</v>
      </c>
      <c r="D1305" s="38">
        <v>189</v>
      </c>
      <c r="E1305" s="38" t="s">
        <v>3935</v>
      </c>
      <c r="F1305" s="38" t="s">
        <v>3813</v>
      </c>
      <c r="G1305" s="38" t="s">
        <v>604</v>
      </c>
      <c r="H1305" s="38" t="s">
        <v>472</v>
      </c>
      <c r="I1305" s="38">
        <v>4</v>
      </c>
      <c r="J1305" s="39">
        <v>1.5290000000000001E-5</v>
      </c>
      <c r="K1305" s="38">
        <v>0</v>
      </c>
      <c r="L1305" s="38">
        <v>4</v>
      </c>
      <c r="M1305" s="39">
        <v>1.0515247108307041E-3</v>
      </c>
      <c r="N1305" s="39">
        <v>1.218E-5</v>
      </c>
      <c r="O1305" s="38" t="s">
        <v>6260</v>
      </c>
    </row>
    <row r="1306" spans="1:15" x14ac:dyDescent="0.35">
      <c r="A1306" s="36" t="s">
        <v>45</v>
      </c>
      <c r="B1306" s="36" t="s">
        <v>2933</v>
      </c>
      <c r="C1306" s="36" t="s">
        <v>869</v>
      </c>
      <c r="D1306" s="36">
        <v>290</v>
      </c>
      <c r="E1306" s="36" t="s">
        <v>1447</v>
      </c>
      <c r="F1306" s="36" t="s">
        <v>3813</v>
      </c>
      <c r="G1306" s="36" t="s">
        <v>421</v>
      </c>
      <c r="H1306" s="36" t="s">
        <v>421</v>
      </c>
      <c r="I1306" s="36">
        <v>4</v>
      </c>
      <c r="J1306" s="37">
        <v>1.5290000000000001E-5</v>
      </c>
      <c r="K1306" s="36">
        <v>0</v>
      </c>
      <c r="L1306" s="36">
        <v>4</v>
      </c>
      <c r="M1306" s="37">
        <v>1.0515247108307041E-3</v>
      </c>
      <c r="N1306" s="37">
        <v>1.3190000000000001E-5</v>
      </c>
      <c r="O1306" s="36" t="s">
        <v>6261</v>
      </c>
    </row>
    <row r="1307" spans="1:15" x14ac:dyDescent="0.35">
      <c r="A1307" s="42" t="s">
        <v>45</v>
      </c>
      <c r="B1307" s="42" t="s">
        <v>2933</v>
      </c>
      <c r="C1307" s="42" t="s">
        <v>872</v>
      </c>
      <c r="D1307" s="42">
        <v>74</v>
      </c>
      <c r="E1307" s="42" t="s">
        <v>3938</v>
      </c>
      <c r="F1307" s="42" t="s">
        <v>2573</v>
      </c>
      <c r="G1307" s="42" t="s">
        <v>611</v>
      </c>
      <c r="H1307" s="42" t="s">
        <v>480</v>
      </c>
      <c r="I1307" s="42">
        <v>4</v>
      </c>
      <c r="J1307" s="43">
        <v>1.5290000000000001E-5</v>
      </c>
      <c r="K1307" s="42">
        <v>0</v>
      </c>
      <c r="L1307" s="42">
        <v>4</v>
      </c>
      <c r="M1307" s="43">
        <v>1.0515247108307041E-3</v>
      </c>
      <c r="N1307" s="43">
        <v>1.065E-5</v>
      </c>
      <c r="O1307" s="42" t="s">
        <v>6262</v>
      </c>
    </row>
    <row r="1308" spans="1:15" x14ac:dyDescent="0.35">
      <c r="A1308" s="38" t="s">
        <v>45</v>
      </c>
      <c r="B1308" s="38" t="s">
        <v>2933</v>
      </c>
      <c r="C1308" s="38" t="s">
        <v>875</v>
      </c>
      <c r="D1308" s="38">
        <v>253</v>
      </c>
      <c r="E1308" s="38" t="s">
        <v>2069</v>
      </c>
      <c r="F1308" s="38" t="s">
        <v>3813</v>
      </c>
      <c r="G1308" s="38" t="s">
        <v>607</v>
      </c>
      <c r="H1308" s="38" t="s">
        <v>472</v>
      </c>
      <c r="I1308" s="38">
        <v>3</v>
      </c>
      <c r="J1308" s="39">
        <v>1.147E-5</v>
      </c>
      <c r="K1308" s="38">
        <v>0</v>
      </c>
      <c r="L1308" s="38">
        <v>3</v>
      </c>
      <c r="M1308" s="39">
        <v>1.0515247108307041E-3</v>
      </c>
      <c r="N1308" s="39">
        <v>5.0699999999999997E-6</v>
      </c>
      <c r="O1308" s="38" t="s">
        <v>6263</v>
      </c>
    </row>
    <row r="1309" spans="1:15" x14ac:dyDescent="0.35">
      <c r="A1309" s="38" t="s">
        <v>45</v>
      </c>
      <c r="B1309" s="38" t="s">
        <v>2933</v>
      </c>
      <c r="C1309" s="38" t="s">
        <v>878</v>
      </c>
      <c r="D1309" s="38">
        <v>224</v>
      </c>
      <c r="E1309" s="38" t="s">
        <v>1168</v>
      </c>
      <c r="F1309" s="38" t="s">
        <v>3813</v>
      </c>
      <c r="G1309" s="38" t="s">
        <v>600</v>
      </c>
      <c r="H1309" s="38" t="s">
        <v>472</v>
      </c>
      <c r="I1309" s="38">
        <v>3</v>
      </c>
      <c r="J1309" s="39">
        <v>1.147E-5</v>
      </c>
      <c r="K1309" s="38">
        <v>0</v>
      </c>
      <c r="L1309" s="38">
        <v>3</v>
      </c>
      <c r="M1309" s="39">
        <v>1.0515247108307041E-3</v>
      </c>
      <c r="N1309" s="39">
        <v>1.8260000000000001E-5</v>
      </c>
      <c r="O1309" s="38" t="s">
        <v>6264</v>
      </c>
    </row>
    <row r="1310" spans="1:15" x14ac:dyDescent="0.35">
      <c r="A1310" s="38" t="s">
        <v>45</v>
      </c>
      <c r="B1310" s="38" t="s">
        <v>2933</v>
      </c>
      <c r="C1310" s="38" t="s">
        <v>881</v>
      </c>
      <c r="D1310" s="38">
        <v>89</v>
      </c>
      <c r="E1310" s="38" t="s">
        <v>3942</v>
      </c>
      <c r="F1310" s="38" t="s">
        <v>3813</v>
      </c>
      <c r="G1310" s="38" t="s">
        <v>476</v>
      </c>
      <c r="H1310" s="38" t="s">
        <v>476</v>
      </c>
      <c r="I1310" s="38">
        <v>3</v>
      </c>
      <c r="J1310" s="39">
        <v>1.147E-5</v>
      </c>
      <c r="K1310" s="38">
        <v>0</v>
      </c>
      <c r="L1310" s="38">
        <v>3</v>
      </c>
      <c r="M1310" s="39">
        <v>1.0515247108307041E-3</v>
      </c>
      <c r="N1310" s="39">
        <v>5.5799999999999999E-6</v>
      </c>
      <c r="O1310" s="38" t="s">
        <v>6265</v>
      </c>
    </row>
    <row r="1311" spans="1:15" x14ac:dyDescent="0.35">
      <c r="A1311" s="44" t="s">
        <v>45</v>
      </c>
      <c r="B1311" s="44" t="s">
        <v>2933</v>
      </c>
      <c r="C1311" s="44" t="s">
        <v>884</v>
      </c>
      <c r="D1311" s="44">
        <v>22</v>
      </c>
      <c r="E1311" s="44" t="s">
        <v>3944</v>
      </c>
      <c r="F1311" s="44" t="s">
        <v>3796</v>
      </c>
      <c r="G1311" s="44" t="s">
        <v>614</v>
      </c>
      <c r="H1311" s="44" t="s">
        <v>481</v>
      </c>
      <c r="I1311" s="44">
        <v>3</v>
      </c>
      <c r="J1311" s="45">
        <v>1.147E-5</v>
      </c>
      <c r="K1311" s="44">
        <v>0</v>
      </c>
      <c r="L1311" s="44">
        <v>3</v>
      </c>
      <c r="M1311" s="45">
        <v>1.0515247108307041E-3</v>
      </c>
      <c r="N1311" s="45">
        <v>1.116E-5</v>
      </c>
      <c r="O1311" s="44" t="s">
        <v>6266</v>
      </c>
    </row>
    <row r="1312" spans="1:15" x14ac:dyDescent="0.35">
      <c r="A1312" s="44" t="s">
        <v>45</v>
      </c>
      <c r="B1312" s="44" t="s">
        <v>2933</v>
      </c>
      <c r="C1312" s="44" t="s">
        <v>887</v>
      </c>
      <c r="D1312" s="44">
        <v>43</v>
      </c>
      <c r="E1312" s="44" t="s">
        <v>3946</v>
      </c>
      <c r="F1312" s="44" t="s">
        <v>3796</v>
      </c>
      <c r="G1312" s="44" t="s">
        <v>616</v>
      </c>
      <c r="H1312" s="44" t="s">
        <v>481</v>
      </c>
      <c r="I1312" s="44">
        <v>3</v>
      </c>
      <c r="J1312" s="45">
        <v>1.147E-5</v>
      </c>
      <c r="K1312" s="44">
        <v>0</v>
      </c>
      <c r="L1312" s="44">
        <v>3</v>
      </c>
      <c r="M1312" s="45">
        <v>1.0515247108307041E-3</v>
      </c>
      <c r="N1312" s="45">
        <v>9.6399999999999992E-6</v>
      </c>
      <c r="O1312" s="44" t="s">
        <v>6267</v>
      </c>
    </row>
    <row r="1313" spans="1:15" x14ac:dyDescent="0.35">
      <c r="A1313" s="38" t="s">
        <v>45</v>
      </c>
      <c r="B1313" s="38" t="s">
        <v>2933</v>
      </c>
      <c r="C1313" s="38" t="s">
        <v>890</v>
      </c>
      <c r="D1313" s="38">
        <v>141</v>
      </c>
      <c r="E1313" s="38" t="s">
        <v>1294</v>
      </c>
      <c r="F1313" s="38" t="s">
        <v>3813</v>
      </c>
      <c r="G1313" s="38" t="s">
        <v>596</v>
      </c>
      <c r="H1313" s="38" t="s">
        <v>472</v>
      </c>
      <c r="I1313" s="38">
        <v>3</v>
      </c>
      <c r="J1313" s="39">
        <v>1.147E-5</v>
      </c>
      <c r="K1313" s="38">
        <v>0</v>
      </c>
      <c r="L1313" s="38">
        <v>3</v>
      </c>
      <c r="M1313" s="39">
        <v>1.0515247108307041E-3</v>
      </c>
      <c r="N1313" s="39">
        <v>3.5499999999999999E-6</v>
      </c>
      <c r="O1313" s="38" t="s">
        <v>6268</v>
      </c>
    </row>
    <row r="1314" spans="1:15" x14ac:dyDescent="0.35">
      <c r="A1314" s="38" t="s">
        <v>45</v>
      </c>
      <c r="B1314" s="38" t="s">
        <v>2933</v>
      </c>
      <c r="C1314" s="38" t="s">
        <v>893</v>
      </c>
      <c r="D1314" s="38">
        <v>273</v>
      </c>
      <c r="E1314" s="38" t="s">
        <v>1453</v>
      </c>
      <c r="F1314" s="38">
        <v>0</v>
      </c>
      <c r="G1314" s="38" t="s">
        <v>594</v>
      </c>
      <c r="H1314" s="38" t="s">
        <v>472</v>
      </c>
      <c r="I1314" s="38">
        <v>3</v>
      </c>
      <c r="J1314" s="39">
        <v>1.147E-5</v>
      </c>
      <c r="K1314" s="38">
        <v>0</v>
      </c>
      <c r="L1314" s="38">
        <v>3</v>
      </c>
      <c r="M1314" s="39">
        <v>1.0515247108307041E-3</v>
      </c>
      <c r="N1314" s="39">
        <v>1.0149999999999999E-5</v>
      </c>
      <c r="O1314" s="38" t="s">
        <v>6269</v>
      </c>
    </row>
    <row r="1315" spans="1:15" x14ac:dyDescent="0.35">
      <c r="A1315" s="38" t="s">
        <v>45</v>
      </c>
      <c r="B1315" s="38" t="s">
        <v>2933</v>
      </c>
      <c r="C1315" s="38" t="s">
        <v>896</v>
      </c>
      <c r="D1315" s="38">
        <v>210</v>
      </c>
      <c r="E1315" s="38" t="s">
        <v>1724</v>
      </c>
      <c r="F1315" s="38" t="s">
        <v>3813</v>
      </c>
      <c r="G1315" s="38" t="s">
        <v>604</v>
      </c>
      <c r="H1315" s="38" t="s">
        <v>472</v>
      </c>
      <c r="I1315" s="38">
        <v>3</v>
      </c>
      <c r="J1315" s="39">
        <v>1.147E-5</v>
      </c>
      <c r="K1315" s="38">
        <v>0</v>
      </c>
      <c r="L1315" s="38">
        <v>3</v>
      </c>
      <c r="M1315" s="39">
        <v>1.0515247108307041E-3</v>
      </c>
      <c r="N1315" s="39">
        <v>1.167E-5</v>
      </c>
      <c r="O1315" s="38" t="s">
        <v>6270</v>
      </c>
    </row>
    <row r="1316" spans="1:15" x14ac:dyDescent="0.35">
      <c r="A1316" s="44" t="s">
        <v>45</v>
      </c>
      <c r="B1316" s="44" t="s">
        <v>2933</v>
      </c>
      <c r="C1316" s="44" t="s">
        <v>899</v>
      </c>
      <c r="D1316" s="44">
        <v>358</v>
      </c>
      <c r="E1316" s="44" t="s">
        <v>3951</v>
      </c>
      <c r="F1316" s="44" t="s">
        <v>2880</v>
      </c>
      <c r="G1316" s="44" t="s">
        <v>613</v>
      </c>
      <c r="H1316" s="44" t="s">
        <v>481</v>
      </c>
      <c r="I1316" s="44">
        <v>2</v>
      </c>
      <c r="J1316" s="45">
        <v>7.6499999999999996E-6</v>
      </c>
      <c r="K1316" s="44">
        <v>0</v>
      </c>
      <c r="L1316" s="44">
        <v>2</v>
      </c>
      <c r="M1316" s="45">
        <v>1.0515247108307041E-3</v>
      </c>
      <c r="N1316" s="45">
        <v>9.6399999999999992E-6</v>
      </c>
      <c r="O1316" s="44" t="s">
        <v>6271</v>
      </c>
    </row>
    <row r="1317" spans="1:15" x14ac:dyDescent="0.35">
      <c r="A1317" s="38" t="s">
        <v>45</v>
      </c>
      <c r="B1317" s="38" t="s">
        <v>2933</v>
      </c>
      <c r="C1317" s="38" t="s">
        <v>902</v>
      </c>
      <c r="D1317" s="38">
        <v>237</v>
      </c>
      <c r="E1317" s="38" t="s">
        <v>3953</v>
      </c>
      <c r="F1317" s="38" t="s">
        <v>3813</v>
      </c>
      <c r="G1317" s="38" t="s">
        <v>608</v>
      </c>
      <c r="H1317" s="38" t="s">
        <v>472</v>
      </c>
      <c r="I1317" s="38">
        <v>2</v>
      </c>
      <c r="J1317" s="39">
        <v>7.6499999999999996E-6</v>
      </c>
      <c r="K1317" s="38">
        <v>0</v>
      </c>
      <c r="L1317" s="38">
        <v>2</v>
      </c>
      <c r="M1317" s="39">
        <v>1.0515247108307041E-3</v>
      </c>
      <c r="N1317" s="39">
        <v>1.471E-5</v>
      </c>
      <c r="O1317" s="38" t="s">
        <v>6272</v>
      </c>
    </row>
    <row r="1318" spans="1:15" x14ac:dyDescent="0.35">
      <c r="A1318" s="34" t="s">
        <v>45</v>
      </c>
      <c r="B1318" s="34" t="s">
        <v>2933</v>
      </c>
      <c r="C1318" s="34" t="s">
        <v>905</v>
      </c>
      <c r="D1318" s="34">
        <v>301</v>
      </c>
      <c r="E1318" s="34" t="s">
        <v>261</v>
      </c>
      <c r="F1318" s="34">
        <v>0</v>
      </c>
      <c r="G1318" s="34" t="s">
        <v>373</v>
      </c>
      <c r="H1318" s="34" t="s">
        <v>373</v>
      </c>
      <c r="I1318" s="34">
        <v>2</v>
      </c>
      <c r="J1318" s="35">
        <v>7.6499999999999996E-6</v>
      </c>
      <c r="K1318" s="34">
        <v>0</v>
      </c>
      <c r="L1318" s="34">
        <v>2</v>
      </c>
      <c r="M1318" s="35">
        <v>1.0515247108307041E-3</v>
      </c>
      <c r="N1318" s="35">
        <v>1.7759999999999999E-5</v>
      </c>
      <c r="O1318" s="34" t="s">
        <v>6273</v>
      </c>
    </row>
    <row r="1319" spans="1:15" x14ac:dyDescent="0.35">
      <c r="A1319" s="38" t="s">
        <v>45</v>
      </c>
      <c r="B1319" s="38" t="s">
        <v>2933</v>
      </c>
      <c r="C1319" s="38" t="s">
        <v>908</v>
      </c>
      <c r="D1319" s="38">
        <v>83</v>
      </c>
      <c r="E1319" s="38" t="s">
        <v>1898</v>
      </c>
      <c r="F1319" s="38" t="s">
        <v>3813</v>
      </c>
      <c r="G1319" s="38" t="s">
        <v>476</v>
      </c>
      <c r="H1319" s="38" t="s">
        <v>476</v>
      </c>
      <c r="I1319" s="38">
        <v>2</v>
      </c>
      <c r="J1319" s="39">
        <v>7.6499999999999996E-6</v>
      </c>
      <c r="K1319" s="38">
        <v>0</v>
      </c>
      <c r="L1319" s="38">
        <v>2</v>
      </c>
      <c r="M1319" s="39">
        <v>1.0515247108307041E-3</v>
      </c>
      <c r="N1319" s="39">
        <v>3.0400000000000001E-6</v>
      </c>
      <c r="O1319" s="38" t="s">
        <v>6274</v>
      </c>
    </row>
    <row r="1320" spans="1:15" x14ac:dyDescent="0.35">
      <c r="A1320" s="44" t="s">
        <v>45</v>
      </c>
      <c r="B1320" s="44" t="s">
        <v>2933</v>
      </c>
      <c r="C1320" s="44" t="s">
        <v>911</v>
      </c>
      <c r="D1320" s="44">
        <v>321</v>
      </c>
      <c r="E1320" s="44" t="s">
        <v>3956</v>
      </c>
      <c r="F1320" s="44" t="s">
        <v>3796</v>
      </c>
      <c r="G1320" s="44" t="s">
        <v>614</v>
      </c>
      <c r="H1320" s="44" t="s">
        <v>481</v>
      </c>
      <c r="I1320" s="44">
        <v>2</v>
      </c>
      <c r="J1320" s="45">
        <v>7.6499999999999996E-6</v>
      </c>
      <c r="K1320" s="44">
        <v>0</v>
      </c>
      <c r="L1320" s="44">
        <v>2</v>
      </c>
      <c r="M1320" s="45">
        <v>1.0515247108307041E-3</v>
      </c>
      <c r="N1320" s="45">
        <v>1.5200000000000001E-6</v>
      </c>
      <c r="O1320" s="44" t="s">
        <v>6275</v>
      </c>
    </row>
    <row r="1321" spans="1:15" x14ac:dyDescent="0.35">
      <c r="A1321" s="44" t="s">
        <v>45</v>
      </c>
      <c r="B1321" s="44" t="s">
        <v>2933</v>
      </c>
      <c r="C1321" s="44" t="s">
        <v>914</v>
      </c>
      <c r="D1321" s="44">
        <v>348</v>
      </c>
      <c r="E1321" s="44" t="s">
        <v>3958</v>
      </c>
      <c r="F1321" s="44" t="s">
        <v>2880</v>
      </c>
      <c r="G1321" s="44" t="s">
        <v>613</v>
      </c>
      <c r="H1321" s="44" t="s">
        <v>481</v>
      </c>
      <c r="I1321" s="44">
        <v>2</v>
      </c>
      <c r="J1321" s="45">
        <v>7.6499999999999996E-6</v>
      </c>
      <c r="K1321" s="44">
        <v>0</v>
      </c>
      <c r="L1321" s="44">
        <v>2</v>
      </c>
      <c r="M1321" s="45">
        <v>1.0515247108307041E-3</v>
      </c>
      <c r="N1321" s="45">
        <v>2.03E-6</v>
      </c>
      <c r="O1321" s="44" t="s">
        <v>6276</v>
      </c>
    </row>
    <row r="1322" spans="1:15" x14ac:dyDescent="0.35">
      <c r="A1322" s="38" t="s">
        <v>45</v>
      </c>
      <c r="B1322" s="38" t="s">
        <v>2933</v>
      </c>
      <c r="C1322" s="38" t="s">
        <v>917</v>
      </c>
      <c r="D1322" s="38">
        <v>126</v>
      </c>
      <c r="E1322" s="38" t="s">
        <v>3960</v>
      </c>
      <c r="F1322" s="38" t="s">
        <v>3813</v>
      </c>
      <c r="G1322" s="38" t="s">
        <v>596</v>
      </c>
      <c r="H1322" s="38" t="s">
        <v>472</v>
      </c>
      <c r="I1322" s="38">
        <v>2</v>
      </c>
      <c r="J1322" s="39">
        <v>7.6499999999999996E-6</v>
      </c>
      <c r="K1322" s="38">
        <v>0</v>
      </c>
      <c r="L1322" s="38">
        <v>2</v>
      </c>
      <c r="M1322" s="39">
        <v>1.0515247108307041E-3</v>
      </c>
      <c r="N1322" s="39">
        <v>2.5399999999999998E-6</v>
      </c>
      <c r="O1322" s="38" t="s">
        <v>6277</v>
      </c>
    </row>
    <row r="1323" spans="1:15" x14ac:dyDescent="0.35">
      <c r="A1323" s="44" t="s">
        <v>45</v>
      </c>
      <c r="B1323" s="44" t="s">
        <v>2933</v>
      </c>
      <c r="C1323" s="44" t="s">
        <v>920</v>
      </c>
      <c r="D1323" s="44">
        <v>27</v>
      </c>
      <c r="E1323" s="44" t="s">
        <v>3962</v>
      </c>
      <c r="F1323" s="44" t="s">
        <v>3796</v>
      </c>
      <c r="G1323" s="44" t="s">
        <v>614</v>
      </c>
      <c r="H1323" s="44" t="s">
        <v>481</v>
      </c>
      <c r="I1323" s="44">
        <v>2</v>
      </c>
      <c r="J1323" s="45">
        <v>7.6499999999999996E-6</v>
      </c>
      <c r="K1323" s="44">
        <v>0</v>
      </c>
      <c r="L1323" s="44">
        <v>2</v>
      </c>
      <c r="M1323" s="45">
        <v>1.0515247108307041E-3</v>
      </c>
      <c r="N1323" s="45">
        <v>4.0600000000000001E-6</v>
      </c>
      <c r="O1323" s="44" t="s">
        <v>6278</v>
      </c>
    </row>
    <row r="1324" spans="1:15" x14ac:dyDescent="0.35">
      <c r="A1324" s="38" t="s">
        <v>45</v>
      </c>
      <c r="B1324" s="38" t="s">
        <v>2933</v>
      </c>
      <c r="C1324" s="38" t="s">
        <v>923</v>
      </c>
      <c r="D1324" s="38">
        <v>250</v>
      </c>
      <c r="E1324" s="38" t="s">
        <v>2063</v>
      </c>
      <c r="F1324" s="38" t="s">
        <v>3813</v>
      </c>
      <c r="G1324" s="38" t="s">
        <v>596</v>
      </c>
      <c r="H1324" s="38" t="s">
        <v>472</v>
      </c>
      <c r="I1324" s="38">
        <v>2</v>
      </c>
      <c r="J1324" s="39">
        <v>7.6499999999999996E-6</v>
      </c>
      <c r="K1324" s="38">
        <v>0</v>
      </c>
      <c r="L1324" s="38">
        <v>2</v>
      </c>
      <c r="M1324" s="39">
        <v>1.0515247108307041E-3</v>
      </c>
      <c r="N1324" s="39">
        <v>9.1300000000000007E-6</v>
      </c>
      <c r="O1324" s="38" t="s">
        <v>6279</v>
      </c>
    </row>
    <row r="1325" spans="1:15" x14ac:dyDescent="0.35">
      <c r="A1325" s="44" t="s">
        <v>45</v>
      </c>
      <c r="B1325" s="44" t="s">
        <v>2933</v>
      </c>
      <c r="C1325" s="44" t="s">
        <v>926</v>
      </c>
      <c r="D1325" s="44">
        <v>25</v>
      </c>
      <c r="E1325" s="44" t="s">
        <v>3965</v>
      </c>
      <c r="F1325" s="44" t="s">
        <v>3796</v>
      </c>
      <c r="G1325" s="44" t="s">
        <v>614</v>
      </c>
      <c r="H1325" s="44" t="s">
        <v>481</v>
      </c>
      <c r="I1325" s="44">
        <v>2</v>
      </c>
      <c r="J1325" s="45">
        <v>7.6499999999999996E-6</v>
      </c>
      <c r="K1325" s="44">
        <v>0</v>
      </c>
      <c r="L1325" s="44">
        <v>2</v>
      </c>
      <c r="M1325" s="45">
        <v>1.0515247108307041E-3</v>
      </c>
      <c r="N1325" s="45">
        <v>5.5799999999999999E-6</v>
      </c>
      <c r="O1325" s="44" t="s">
        <v>6280</v>
      </c>
    </row>
    <row r="1326" spans="1:15" x14ac:dyDescent="0.35">
      <c r="A1326" s="38" t="s">
        <v>45</v>
      </c>
      <c r="B1326" s="38" t="s">
        <v>2933</v>
      </c>
      <c r="C1326" s="38" t="s">
        <v>929</v>
      </c>
      <c r="D1326" s="38">
        <v>77</v>
      </c>
      <c r="E1326" s="38" t="s">
        <v>3967</v>
      </c>
      <c r="F1326" s="38" t="s">
        <v>3813</v>
      </c>
      <c r="G1326" s="38" t="s">
        <v>476</v>
      </c>
      <c r="H1326" s="38" t="s">
        <v>476</v>
      </c>
      <c r="I1326" s="38">
        <v>2</v>
      </c>
      <c r="J1326" s="39">
        <v>7.6499999999999996E-6</v>
      </c>
      <c r="K1326" s="38">
        <v>0</v>
      </c>
      <c r="L1326" s="38">
        <v>2</v>
      </c>
      <c r="M1326" s="39">
        <v>1.0515247108307041E-3</v>
      </c>
      <c r="N1326" s="39">
        <v>4.5700000000000003E-6</v>
      </c>
      <c r="O1326" s="38" t="s">
        <v>6281</v>
      </c>
    </row>
    <row r="1327" spans="1:15" x14ac:dyDescent="0.35">
      <c r="A1327" s="38" t="s">
        <v>45</v>
      </c>
      <c r="B1327" s="38" t="s">
        <v>2933</v>
      </c>
      <c r="C1327" s="38" t="s">
        <v>932</v>
      </c>
      <c r="D1327" s="38">
        <v>222</v>
      </c>
      <c r="E1327" s="38" t="s">
        <v>1198</v>
      </c>
      <c r="F1327" s="38" t="s">
        <v>3813</v>
      </c>
      <c r="G1327" s="38" t="s">
        <v>600</v>
      </c>
      <c r="H1327" s="38" t="s">
        <v>472</v>
      </c>
      <c r="I1327" s="38">
        <v>2</v>
      </c>
      <c r="J1327" s="39">
        <v>7.6499999999999996E-6</v>
      </c>
      <c r="K1327" s="38">
        <v>0</v>
      </c>
      <c r="L1327" s="38">
        <v>2</v>
      </c>
      <c r="M1327" s="39">
        <v>1.0515247108307041E-3</v>
      </c>
      <c r="N1327" s="39">
        <v>6.6000000000000003E-6</v>
      </c>
      <c r="O1327" s="38" t="s">
        <v>6282</v>
      </c>
    </row>
    <row r="1328" spans="1:15" x14ac:dyDescent="0.35">
      <c r="A1328" s="38" t="s">
        <v>45</v>
      </c>
      <c r="B1328" s="38" t="s">
        <v>2933</v>
      </c>
      <c r="C1328" s="38" t="s">
        <v>935</v>
      </c>
      <c r="D1328" s="38">
        <v>112</v>
      </c>
      <c r="E1328" s="38" t="s">
        <v>1796</v>
      </c>
      <c r="F1328" s="38" t="s">
        <v>3813</v>
      </c>
      <c r="G1328" s="38" t="s">
        <v>476</v>
      </c>
      <c r="H1328" s="38" t="s">
        <v>476</v>
      </c>
      <c r="I1328" s="38">
        <v>2</v>
      </c>
      <c r="J1328" s="39">
        <v>7.6499999999999996E-6</v>
      </c>
      <c r="K1328" s="38">
        <v>0</v>
      </c>
      <c r="L1328" s="38">
        <v>2</v>
      </c>
      <c r="M1328" s="39">
        <v>1.0515247108307041E-3</v>
      </c>
      <c r="N1328" s="39">
        <v>6.6000000000000003E-6</v>
      </c>
      <c r="O1328" s="38" t="s">
        <v>6283</v>
      </c>
    </row>
    <row r="1329" spans="1:15" x14ac:dyDescent="0.35">
      <c r="A1329" s="44" t="s">
        <v>45</v>
      </c>
      <c r="B1329" s="44" t="s">
        <v>2933</v>
      </c>
      <c r="C1329" s="44" t="s">
        <v>938</v>
      </c>
      <c r="D1329" s="44">
        <v>32</v>
      </c>
      <c r="E1329" s="44" t="s">
        <v>3971</v>
      </c>
      <c r="F1329" s="44" t="s">
        <v>3813</v>
      </c>
      <c r="G1329" s="44" t="s">
        <v>617</v>
      </c>
      <c r="H1329" s="44" t="s">
        <v>481</v>
      </c>
      <c r="I1329" s="44">
        <v>2</v>
      </c>
      <c r="J1329" s="45">
        <v>7.6499999999999996E-6</v>
      </c>
      <c r="K1329" s="44">
        <v>0</v>
      </c>
      <c r="L1329" s="44">
        <v>2</v>
      </c>
      <c r="M1329" s="45">
        <v>1.0515247108307041E-3</v>
      </c>
      <c r="N1329" s="45">
        <v>3.5499999999999999E-6</v>
      </c>
      <c r="O1329" s="44" t="s">
        <v>6284</v>
      </c>
    </row>
    <row r="1330" spans="1:15" x14ac:dyDescent="0.35">
      <c r="A1330" s="38" t="s">
        <v>45</v>
      </c>
      <c r="B1330" s="38" t="s">
        <v>2933</v>
      </c>
      <c r="C1330" s="38" t="s">
        <v>941</v>
      </c>
      <c r="D1330" s="38">
        <v>107</v>
      </c>
      <c r="E1330" s="38" t="s">
        <v>1950</v>
      </c>
      <c r="F1330" s="38" t="s">
        <v>3813</v>
      </c>
      <c r="G1330" s="38" t="s">
        <v>476</v>
      </c>
      <c r="H1330" s="38" t="s">
        <v>476</v>
      </c>
      <c r="I1330" s="38">
        <v>2</v>
      </c>
      <c r="J1330" s="39">
        <v>7.6499999999999996E-6</v>
      </c>
      <c r="K1330" s="38">
        <v>0</v>
      </c>
      <c r="L1330" s="38">
        <v>2</v>
      </c>
      <c r="M1330" s="39">
        <v>1.0515247108307041E-3</v>
      </c>
      <c r="N1330" s="39">
        <v>2.03E-6</v>
      </c>
      <c r="O1330" s="38" t="s">
        <v>6285</v>
      </c>
    </row>
    <row r="1331" spans="1:15" x14ac:dyDescent="0.35">
      <c r="A1331" s="38" t="s">
        <v>45</v>
      </c>
      <c r="B1331" s="38" t="s">
        <v>2933</v>
      </c>
      <c r="C1331" s="38" t="s">
        <v>944</v>
      </c>
      <c r="D1331" s="38">
        <v>80</v>
      </c>
      <c r="E1331" s="38" t="s">
        <v>1908</v>
      </c>
      <c r="F1331" s="38" t="s">
        <v>3813</v>
      </c>
      <c r="G1331" s="38" t="s">
        <v>476</v>
      </c>
      <c r="H1331" s="38" t="s">
        <v>476</v>
      </c>
      <c r="I1331" s="38">
        <v>2</v>
      </c>
      <c r="J1331" s="39">
        <v>7.6499999999999996E-6</v>
      </c>
      <c r="K1331" s="38">
        <v>0</v>
      </c>
      <c r="L1331" s="38">
        <v>2</v>
      </c>
      <c r="M1331" s="39">
        <v>1.0515247108307041E-3</v>
      </c>
      <c r="N1331" s="39">
        <v>2.5399999999999998E-6</v>
      </c>
      <c r="O1331" s="38" t="s">
        <v>6286</v>
      </c>
    </row>
    <row r="1332" spans="1:15" x14ac:dyDescent="0.35">
      <c r="A1332" s="38" t="s">
        <v>45</v>
      </c>
      <c r="B1332" s="38" t="s">
        <v>2933</v>
      </c>
      <c r="C1332" s="38" t="s">
        <v>947</v>
      </c>
      <c r="D1332" s="38">
        <v>215</v>
      </c>
      <c r="E1332" s="38" t="s">
        <v>2043</v>
      </c>
      <c r="F1332" s="38" t="s">
        <v>3813</v>
      </c>
      <c r="G1332" s="38" t="s">
        <v>604</v>
      </c>
      <c r="H1332" s="38" t="s">
        <v>472</v>
      </c>
      <c r="I1332" s="38">
        <v>2</v>
      </c>
      <c r="J1332" s="39">
        <v>7.6499999999999996E-6</v>
      </c>
      <c r="K1332" s="38">
        <v>0</v>
      </c>
      <c r="L1332" s="38">
        <v>2</v>
      </c>
      <c r="M1332" s="39">
        <v>1.0515247108307041E-3</v>
      </c>
      <c r="N1332" s="39">
        <v>5.5799999999999999E-6</v>
      </c>
      <c r="O1332" s="38" t="s">
        <v>6287</v>
      </c>
    </row>
    <row r="1333" spans="1:15" x14ac:dyDescent="0.35">
      <c r="A1333" s="38" t="s">
        <v>45</v>
      </c>
      <c r="B1333" s="38" t="s">
        <v>2933</v>
      </c>
      <c r="C1333" s="38" t="s">
        <v>950</v>
      </c>
      <c r="D1333" s="38">
        <v>240</v>
      </c>
      <c r="E1333" s="38" t="s">
        <v>3976</v>
      </c>
      <c r="F1333" s="38" t="s">
        <v>3813</v>
      </c>
      <c r="G1333" s="38" t="s">
        <v>608</v>
      </c>
      <c r="H1333" s="38" t="s">
        <v>472</v>
      </c>
      <c r="I1333" s="38">
        <v>2</v>
      </c>
      <c r="J1333" s="39">
        <v>7.6499999999999996E-6</v>
      </c>
      <c r="K1333" s="38">
        <v>0</v>
      </c>
      <c r="L1333" s="38">
        <v>2</v>
      </c>
      <c r="M1333" s="39">
        <v>1.0515247108307041E-3</v>
      </c>
      <c r="N1333" s="39">
        <v>1.7759999999999999E-5</v>
      </c>
      <c r="O1333" s="38" t="s">
        <v>6288</v>
      </c>
    </row>
    <row r="1334" spans="1:15" x14ac:dyDescent="0.35">
      <c r="A1334" s="38" t="s">
        <v>45</v>
      </c>
      <c r="B1334" s="38" t="s">
        <v>2933</v>
      </c>
      <c r="C1334" s="38" t="s">
        <v>953</v>
      </c>
      <c r="D1334" s="38">
        <v>204</v>
      </c>
      <c r="E1334" s="38" t="s">
        <v>3978</v>
      </c>
      <c r="F1334" s="38" t="s">
        <v>3813</v>
      </c>
      <c r="G1334" s="38" t="s">
        <v>598</v>
      </c>
      <c r="H1334" s="38" t="s">
        <v>472</v>
      </c>
      <c r="I1334" s="38">
        <v>2</v>
      </c>
      <c r="J1334" s="39">
        <v>7.6499999999999996E-6</v>
      </c>
      <c r="K1334" s="38">
        <v>0</v>
      </c>
      <c r="L1334" s="38">
        <v>2</v>
      </c>
      <c r="M1334" s="39">
        <v>1.0515247108307041E-3</v>
      </c>
      <c r="N1334" s="39">
        <v>9.1300000000000007E-6</v>
      </c>
      <c r="O1334" s="38" t="s">
        <v>6289</v>
      </c>
    </row>
    <row r="1335" spans="1:15" x14ac:dyDescent="0.35">
      <c r="A1335" s="38" t="s">
        <v>45</v>
      </c>
      <c r="B1335" s="38" t="s">
        <v>2933</v>
      </c>
      <c r="C1335" s="38" t="s">
        <v>956</v>
      </c>
      <c r="D1335" s="38">
        <v>12</v>
      </c>
      <c r="E1335" s="38" t="s">
        <v>1955</v>
      </c>
      <c r="F1335" s="38" t="s">
        <v>3813</v>
      </c>
      <c r="G1335" s="38" t="s">
        <v>602</v>
      </c>
      <c r="H1335" s="38" t="s">
        <v>472</v>
      </c>
      <c r="I1335" s="38">
        <v>2</v>
      </c>
      <c r="J1335" s="39">
        <v>7.6499999999999996E-6</v>
      </c>
      <c r="K1335" s="38">
        <v>0</v>
      </c>
      <c r="L1335" s="38">
        <v>2</v>
      </c>
      <c r="M1335" s="39">
        <v>1.0515247108307041E-3</v>
      </c>
      <c r="N1335" s="39">
        <v>3.5499999999999999E-6</v>
      </c>
      <c r="O1335" s="38" t="s">
        <v>6290</v>
      </c>
    </row>
    <row r="1336" spans="1:15" x14ac:dyDescent="0.35">
      <c r="A1336" s="42" t="s">
        <v>45</v>
      </c>
      <c r="B1336" s="42" t="s">
        <v>2933</v>
      </c>
      <c r="C1336" s="42" t="s">
        <v>959</v>
      </c>
      <c r="D1336" s="42">
        <v>283</v>
      </c>
      <c r="E1336" s="42" t="s">
        <v>3981</v>
      </c>
      <c r="F1336" s="42">
        <v>0.93</v>
      </c>
      <c r="G1336" s="42" t="s">
        <v>611</v>
      </c>
      <c r="H1336" s="42" t="s">
        <v>480</v>
      </c>
      <c r="I1336" s="42">
        <v>1</v>
      </c>
      <c r="J1336" s="43">
        <v>3.8199999999999998E-6</v>
      </c>
      <c r="K1336" s="42">
        <v>0</v>
      </c>
      <c r="L1336" s="42">
        <v>1</v>
      </c>
      <c r="M1336" s="43">
        <v>1.0515247108307041E-3</v>
      </c>
      <c r="N1336" s="43">
        <v>1.0100000000000001E-6</v>
      </c>
      <c r="O1336" s="42" t="s">
        <v>6291</v>
      </c>
    </row>
    <row r="1337" spans="1:15" x14ac:dyDescent="0.35">
      <c r="A1337" s="38" t="s">
        <v>45</v>
      </c>
      <c r="B1337" s="38" t="s">
        <v>2933</v>
      </c>
      <c r="C1337" s="38" t="s">
        <v>962</v>
      </c>
      <c r="D1337" s="38">
        <v>304</v>
      </c>
      <c r="E1337" s="38" t="s">
        <v>790</v>
      </c>
      <c r="F1337" s="38" t="s">
        <v>3813</v>
      </c>
      <c r="G1337" s="38" t="s">
        <v>594</v>
      </c>
      <c r="H1337" s="38" t="s">
        <v>472</v>
      </c>
      <c r="I1337" s="38">
        <v>1</v>
      </c>
      <c r="J1337" s="39">
        <v>3.8199999999999998E-6</v>
      </c>
      <c r="K1337" s="38">
        <v>0</v>
      </c>
      <c r="L1337" s="38">
        <v>1</v>
      </c>
      <c r="M1337" s="39">
        <v>1.0515247108307041E-3</v>
      </c>
      <c r="N1337" s="39">
        <v>2.0290000000000001E-5</v>
      </c>
      <c r="O1337" s="38" t="s">
        <v>6292</v>
      </c>
    </row>
    <row r="1338" spans="1:15" x14ac:dyDescent="0.35">
      <c r="A1338" s="38" t="s">
        <v>45</v>
      </c>
      <c r="B1338" s="38" t="s">
        <v>2933</v>
      </c>
      <c r="C1338" s="38" t="s">
        <v>965</v>
      </c>
      <c r="D1338" s="38">
        <v>118</v>
      </c>
      <c r="E1338" s="38" t="s">
        <v>3984</v>
      </c>
      <c r="F1338" s="38" t="s">
        <v>3813</v>
      </c>
      <c r="G1338" s="38" t="s">
        <v>476</v>
      </c>
      <c r="H1338" s="38" t="s">
        <v>476</v>
      </c>
      <c r="I1338" s="38">
        <v>1</v>
      </c>
      <c r="J1338" s="39">
        <v>3.8199999999999998E-6</v>
      </c>
      <c r="K1338" s="38">
        <v>0</v>
      </c>
      <c r="L1338" s="38">
        <v>1</v>
      </c>
      <c r="M1338" s="39">
        <v>1.0515247108307041E-3</v>
      </c>
      <c r="N1338" s="39">
        <v>2.5399999999999998E-6</v>
      </c>
      <c r="O1338" s="38" t="s">
        <v>6293</v>
      </c>
    </row>
    <row r="1339" spans="1:15" x14ac:dyDescent="0.35">
      <c r="A1339" s="38" t="s">
        <v>45</v>
      </c>
      <c r="B1339" s="38" t="s">
        <v>2933</v>
      </c>
      <c r="C1339" s="38" t="s">
        <v>968</v>
      </c>
      <c r="D1339" s="38">
        <v>255</v>
      </c>
      <c r="E1339" s="38" t="s">
        <v>3986</v>
      </c>
      <c r="F1339" s="38" t="s">
        <v>3813</v>
      </c>
      <c r="G1339" s="38" t="s">
        <v>607</v>
      </c>
      <c r="H1339" s="38" t="s">
        <v>472</v>
      </c>
      <c r="I1339" s="38">
        <v>1</v>
      </c>
      <c r="J1339" s="39">
        <v>3.8199999999999998E-6</v>
      </c>
      <c r="K1339" s="38">
        <v>0</v>
      </c>
      <c r="L1339" s="38">
        <v>1</v>
      </c>
      <c r="M1339" s="39">
        <v>1.0515247108307041E-3</v>
      </c>
      <c r="N1339" s="39">
        <v>3.5499999999999999E-6</v>
      </c>
      <c r="O1339" s="38" t="s">
        <v>6294</v>
      </c>
    </row>
    <row r="1340" spans="1:15" x14ac:dyDescent="0.35">
      <c r="A1340" s="38" t="s">
        <v>45</v>
      </c>
      <c r="B1340" s="38" t="s">
        <v>2933</v>
      </c>
      <c r="C1340" s="38" t="s">
        <v>971</v>
      </c>
      <c r="D1340" s="38">
        <v>86</v>
      </c>
      <c r="E1340" s="38" t="s">
        <v>1916</v>
      </c>
      <c r="F1340" s="38" t="s">
        <v>3813</v>
      </c>
      <c r="G1340" s="38" t="s">
        <v>476</v>
      </c>
      <c r="H1340" s="38" t="s">
        <v>476</v>
      </c>
      <c r="I1340" s="38">
        <v>1</v>
      </c>
      <c r="J1340" s="39">
        <v>3.8199999999999998E-6</v>
      </c>
      <c r="K1340" s="38">
        <v>0</v>
      </c>
      <c r="L1340" s="38">
        <v>1</v>
      </c>
      <c r="M1340" s="39">
        <v>1.0515247108307041E-3</v>
      </c>
      <c r="N1340" s="39">
        <v>8.1200000000000002E-6</v>
      </c>
      <c r="O1340" s="38" t="s">
        <v>6295</v>
      </c>
    </row>
    <row r="1341" spans="1:15" x14ac:dyDescent="0.35">
      <c r="A1341" s="44" t="s">
        <v>45</v>
      </c>
      <c r="B1341" s="44" t="s">
        <v>2933</v>
      </c>
      <c r="C1341" s="44" t="s">
        <v>974</v>
      </c>
      <c r="D1341" s="44">
        <v>323</v>
      </c>
      <c r="E1341" s="44" t="s">
        <v>1856</v>
      </c>
      <c r="F1341" s="44" t="s">
        <v>3796</v>
      </c>
      <c r="G1341" s="44" t="s">
        <v>614</v>
      </c>
      <c r="H1341" s="44" t="s">
        <v>481</v>
      </c>
      <c r="I1341" s="44">
        <v>1</v>
      </c>
      <c r="J1341" s="45">
        <v>3.8199999999999998E-6</v>
      </c>
      <c r="K1341" s="44">
        <v>0</v>
      </c>
      <c r="L1341" s="44">
        <v>1</v>
      </c>
      <c r="M1341" s="45">
        <v>1.0515247108307041E-3</v>
      </c>
      <c r="N1341" s="45">
        <v>5.0999999999999999E-7</v>
      </c>
      <c r="O1341" s="44" t="s">
        <v>6296</v>
      </c>
    </row>
    <row r="1342" spans="1:15" x14ac:dyDescent="0.35">
      <c r="A1342" s="44" t="s">
        <v>45</v>
      </c>
      <c r="B1342" s="44" t="s">
        <v>2933</v>
      </c>
      <c r="C1342" s="44" t="s">
        <v>977</v>
      </c>
      <c r="D1342" s="44">
        <v>336</v>
      </c>
      <c r="E1342" s="44" t="s">
        <v>3990</v>
      </c>
      <c r="F1342" s="44" t="s">
        <v>3796</v>
      </c>
      <c r="G1342" s="44" t="s">
        <v>614</v>
      </c>
      <c r="H1342" s="44" t="s">
        <v>481</v>
      </c>
      <c r="I1342" s="44">
        <v>1</v>
      </c>
      <c r="J1342" s="45">
        <v>3.8199999999999998E-6</v>
      </c>
      <c r="K1342" s="44">
        <v>0</v>
      </c>
      <c r="L1342" s="44">
        <v>1</v>
      </c>
      <c r="M1342" s="45">
        <v>1.0515247108307041E-3</v>
      </c>
      <c r="N1342" s="45">
        <v>1.471E-5</v>
      </c>
      <c r="O1342" s="44" t="s">
        <v>6297</v>
      </c>
    </row>
    <row r="1343" spans="1:15" x14ac:dyDescent="0.35">
      <c r="A1343" s="38" t="s">
        <v>45</v>
      </c>
      <c r="B1343" s="38" t="s">
        <v>2933</v>
      </c>
      <c r="C1343" s="38" t="s">
        <v>980</v>
      </c>
      <c r="D1343" s="38">
        <v>145</v>
      </c>
      <c r="E1343" s="38" t="s">
        <v>1980</v>
      </c>
      <c r="F1343" s="38" t="s">
        <v>3813</v>
      </c>
      <c r="G1343" s="38" t="s">
        <v>596</v>
      </c>
      <c r="H1343" s="38" t="s">
        <v>472</v>
      </c>
      <c r="I1343" s="38">
        <v>1</v>
      </c>
      <c r="J1343" s="39">
        <v>3.8199999999999998E-6</v>
      </c>
      <c r="K1343" s="38">
        <v>0</v>
      </c>
      <c r="L1343" s="38">
        <v>1</v>
      </c>
      <c r="M1343" s="39">
        <v>1.0515247108307041E-3</v>
      </c>
      <c r="N1343" s="39">
        <v>5.0699999999999997E-6</v>
      </c>
      <c r="O1343" s="38" t="s">
        <v>6298</v>
      </c>
    </row>
    <row r="1344" spans="1:15" x14ac:dyDescent="0.35">
      <c r="A1344" s="38" t="s">
        <v>45</v>
      </c>
      <c r="B1344" s="38" t="s">
        <v>2933</v>
      </c>
      <c r="C1344" s="38" t="s">
        <v>983</v>
      </c>
      <c r="D1344" s="38">
        <v>195</v>
      </c>
      <c r="E1344" s="38" t="s">
        <v>3993</v>
      </c>
      <c r="F1344" s="38" t="s">
        <v>3813</v>
      </c>
      <c r="G1344" s="38" t="s">
        <v>604</v>
      </c>
      <c r="H1344" s="38" t="s">
        <v>472</v>
      </c>
      <c r="I1344" s="38">
        <v>1</v>
      </c>
      <c r="J1344" s="39">
        <v>3.8199999999999998E-6</v>
      </c>
      <c r="K1344" s="38">
        <v>0</v>
      </c>
      <c r="L1344" s="38">
        <v>1</v>
      </c>
      <c r="M1344" s="39">
        <v>1.0515247108307041E-3</v>
      </c>
      <c r="N1344" s="39">
        <v>8.6200000000000005E-6</v>
      </c>
      <c r="O1344" s="38" t="s">
        <v>6299</v>
      </c>
    </row>
    <row r="1345" spans="1:15" x14ac:dyDescent="0.35">
      <c r="A1345" s="38" t="s">
        <v>45</v>
      </c>
      <c r="B1345" s="38" t="s">
        <v>2933</v>
      </c>
      <c r="C1345" s="38" t="s">
        <v>986</v>
      </c>
      <c r="D1345" s="38">
        <v>302</v>
      </c>
      <c r="E1345" s="38" t="s">
        <v>3995</v>
      </c>
      <c r="F1345" s="38" t="s">
        <v>3813</v>
      </c>
      <c r="G1345" s="38" t="s">
        <v>602</v>
      </c>
      <c r="H1345" s="38" t="s">
        <v>472</v>
      </c>
      <c r="I1345" s="38">
        <v>1</v>
      </c>
      <c r="J1345" s="39">
        <v>3.8199999999999998E-6</v>
      </c>
      <c r="K1345" s="38">
        <v>0</v>
      </c>
      <c r="L1345" s="38">
        <v>1</v>
      </c>
      <c r="M1345" s="39">
        <v>1.0515247108307041E-3</v>
      </c>
      <c r="N1345" s="39">
        <v>5.0699999999999997E-6</v>
      </c>
      <c r="O1345" s="38" t="s">
        <v>6300</v>
      </c>
    </row>
    <row r="1346" spans="1:15" x14ac:dyDescent="0.35">
      <c r="A1346" s="38" t="s">
        <v>45</v>
      </c>
      <c r="B1346" s="38" t="s">
        <v>2933</v>
      </c>
      <c r="C1346" s="38" t="s">
        <v>989</v>
      </c>
      <c r="D1346" s="38">
        <v>131</v>
      </c>
      <c r="E1346" s="38" t="s">
        <v>1399</v>
      </c>
      <c r="F1346" s="38" t="s">
        <v>3813</v>
      </c>
      <c r="G1346" s="38" t="s">
        <v>596</v>
      </c>
      <c r="H1346" s="38" t="s">
        <v>472</v>
      </c>
      <c r="I1346" s="38">
        <v>1</v>
      </c>
      <c r="J1346" s="39">
        <v>3.8199999999999998E-6</v>
      </c>
      <c r="K1346" s="38">
        <v>0</v>
      </c>
      <c r="L1346" s="38">
        <v>1</v>
      </c>
      <c r="M1346" s="39">
        <v>1.0515247108307041E-3</v>
      </c>
      <c r="N1346" s="39">
        <v>5.0999999999999999E-7</v>
      </c>
      <c r="O1346" s="38" t="s">
        <v>6301</v>
      </c>
    </row>
    <row r="1347" spans="1:15" x14ac:dyDescent="0.35">
      <c r="A1347" s="38" t="s">
        <v>45</v>
      </c>
      <c r="B1347" s="38" t="s">
        <v>2933</v>
      </c>
      <c r="C1347" s="38" t="s">
        <v>992</v>
      </c>
      <c r="D1347" s="38">
        <v>150</v>
      </c>
      <c r="E1347" s="38" t="s">
        <v>1999</v>
      </c>
      <c r="F1347" s="38" t="s">
        <v>3813</v>
      </c>
      <c r="G1347" s="38" t="s">
        <v>596</v>
      </c>
      <c r="H1347" s="38" t="s">
        <v>472</v>
      </c>
      <c r="I1347" s="38">
        <v>1</v>
      </c>
      <c r="J1347" s="39">
        <v>3.8199999999999998E-6</v>
      </c>
      <c r="K1347" s="38">
        <v>0</v>
      </c>
      <c r="L1347" s="38">
        <v>1</v>
      </c>
      <c r="M1347" s="39">
        <v>1.0515247108307041E-3</v>
      </c>
      <c r="N1347" s="39">
        <v>1.5200000000000001E-6</v>
      </c>
      <c r="O1347" s="38" t="s">
        <v>6302</v>
      </c>
    </row>
    <row r="1348" spans="1:15" x14ac:dyDescent="0.35">
      <c r="A1348" s="57" t="s">
        <v>45</v>
      </c>
      <c r="B1348" s="57" t="s">
        <v>2933</v>
      </c>
      <c r="C1348" s="57" t="s">
        <v>995</v>
      </c>
      <c r="D1348" s="57">
        <v>292</v>
      </c>
      <c r="E1348" s="57" t="s">
        <v>3999</v>
      </c>
      <c r="F1348" s="57" t="s">
        <v>3813</v>
      </c>
      <c r="G1348" s="57" t="s">
        <v>3793</v>
      </c>
      <c r="H1348" s="57" t="s">
        <v>3516</v>
      </c>
      <c r="I1348" s="57">
        <v>1</v>
      </c>
      <c r="J1348" s="58">
        <v>3.8199999999999998E-6</v>
      </c>
      <c r="K1348" s="57">
        <v>0</v>
      </c>
      <c r="L1348" s="57">
        <v>1</v>
      </c>
      <c r="M1348" s="58">
        <v>1.0515247108307041E-3</v>
      </c>
      <c r="N1348" s="58">
        <v>3.0400000000000001E-6</v>
      </c>
      <c r="O1348" s="57" t="s">
        <v>6303</v>
      </c>
    </row>
    <row r="1349" spans="1:15" x14ac:dyDescent="0.35">
      <c r="A1349" s="38" t="s">
        <v>45</v>
      </c>
      <c r="B1349" s="38" t="s">
        <v>2933</v>
      </c>
      <c r="C1349" s="38" t="s">
        <v>998</v>
      </c>
      <c r="D1349" s="38">
        <v>102</v>
      </c>
      <c r="E1349" s="38" t="s">
        <v>1932</v>
      </c>
      <c r="F1349" s="38" t="s">
        <v>3813</v>
      </c>
      <c r="G1349" s="38" t="s">
        <v>476</v>
      </c>
      <c r="H1349" s="38" t="s">
        <v>476</v>
      </c>
      <c r="I1349" s="38">
        <v>1</v>
      </c>
      <c r="J1349" s="39">
        <v>3.8199999999999998E-6</v>
      </c>
      <c r="K1349" s="38">
        <v>0</v>
      </c>
      <c r="L1349" s="38">
        <v>1</v>
      </c>
      <c r="M1349" s="39">
        <v>1.0515247108307041E-3</v>
      </c>
      <c r="N1349" s="39">
        <v>8.1200000000000002E-6</v>
      </c>
      <c r="O1349" s="38" t="s">
        <v>6304</v>
      </c>
    </row>
    <row r="1350" spans="1:15" x14ac:dyDescent="0.35">
      <c r="A1350" s="42" t="s">
        <v>45</v>
      </c>
      <c r="B1350" s="42" t="s">
        <v>2933</v>
      </c>
      <c r="C1350" s="42" t="s">
        <v>1001</v>
      </c>
      <c r="D1350" s="42">
        <v>286</v>
      </c>
      <c r="E1350" s="42" t="s">
        <v>4002</v>
      </c>
      <c r="F1350" s="42">
        <v>0.8</v>
      </c>
      <c r="G1350" s="42" t="s">
        <v>611</v>
      </c>
      <c r="H1350" s="42" t="s">
        <v>480</v>
      </c>
      <c r="I1350" s="42">
        <v>1</v>
      </c>
      <c r="J1350" s="43">
        <v>3.8199999999999998E-6</v>
      </c>
      <c r="K1350" s="42">
        <v>0</v>
      </c>
      <c r="L1350" s="42">
        <v>1</v>
      </c>
      <c r="M1350" s="43">
        <v>1.0515247108307041E-3</v>
      </c>
      <c r="N1350" s="43">
        <v>1.5200000000000001E-6</v>
      </c>
      <c r="O1350" s="42" t="s">
        <v>6305</v>
      </c>
    </row>
    <row r="1351" spans="1:15" x14ac:dyDescent="0.35">
      <c r="A1351" s="38" t="s">
        <v>45</v>
      </c>
      <c r="B1351" s="38" t="s">
        <v>2933</v>
      </c>
      <c r="C1351" s="38" t="s">
        <v>1004</v>
      </c>
      <c r="D1351" s="38">
        <v>241</v>
      </c>
      <c r="E1351" s="38" t="s">
        <v>4004</v>
      </c>
      <c r="F1351" s="38" t="s">
        <v>3813</v>
      </c>
      <c r="G1351" s="38" t="s">
        <v>608</v>
      </c>
      <c r="H1351" s="38" t="s">
        <v>472</v>
      </c>
      <c r="I1351" s="38">
        <v>1</v>
      </c>
      <c r="J1351" s="39">
        <v>3.8199999999999998E-6</v>
      </c>
      <c r="K1351" s="38">
        <v>0</v>
      </c>
      <c r="L1351" s="38">
        <v>1</v>
      </c>
      <c r="M1351" s="39">
        <v>1.0515247108307041E-3</v>
      </c>
      <c r="N1351" s="39">
        <v>2.03E-6</v>
      </c>
      <c r="O1351" s="38" t="s">
        <v>6306</v>
      </c>
    </row>
    <row r="1352" spans="1:15" x14ac:dyDescent="0.35">
      <c r="A1352" s="38" t="s">
        <v>45</v>
      </c>
      <c r="B1352" s="38" t="s">
        <v>2933</v>
      </c>
      <c r="C1352" s="38" t="s">
        <v>1007</v>
      </c>
      <c r="D1352" s="38">
        <v>248</v>
      </c>
      <c r="E1352" s="38" t="s">
        <v>2061</v>
      </c>
      <c r="F1352" s="38" t="s">
        <v>3813</v>
      </c>
      <c r="G1352" s="38" t="s">
        <v>605</v>
      </c>
      <c r="H1352" s="38" t="s">
        <v>472</v>
      </c>
      <c r="I1352" s="38">
        <v>1</v>
      </c>
      <c r="J1352" s="39">
        <v>3.8199999999999998E-6</v>
      </c>
      <c r="K1352" s="38">
        <v>0</v>
      </c>
      <c r="L1352" s="38">
        <v>1</v>
      </c>
      <c r="M1352" s="39">
        <v>1.0515247108307041E-3</v>
      </c>
      <c r="N1352" s="39">
        <v>2.03E-6</v>
      </c>
      <c r="O1352" s="38" t="s">
        <v>6307</v>
      </c>
    </row>
    <row r="1353" spans="1:15" x14ac:dyDescent="0.35">
      <c r="A1353" s="38" t="s">
        <v>45</v>
      </c>
      <c r="B1353" s="38" t="s">
        <v>2933</v>
      </c>
      <c r="C1353" s="38" t="s">
        <v>1010</v>
      </c>
      <c r="D1353" s="38">
        <v>251</v>
      </c>
      <c r="E1353" s="38" t="s">
        <v>2065</v>
      </c>
      <c r="F1353" s="38" t="s">
        <v>3813</v>
      </c>
      <c r="G1353" s="38" t="s">
        <v>596</v>
      </c>
      <c r="H1353" s="38" t="s">
        <v>472</v>
      </c>
      <c r="I1353" s="38">
        <v>1</v>
      </c>
      <c r="J1353" s="39">
        <v>3.8199999999999998E-6</v>
      </c>
      <c r="K1353" s="38">
        <v>0</v>
      </c>
      <c r="L1353" s="38">
        <v>1</v>
      </c>
      <c r="M1353" s="39">
        <v>1.0515247108307041E-3</v>
      </c>
      <c r="N1353" s="39">
        <v>5.0999999999999999E-7</v>
      </c>
      <c r="O1353" s="38" t="s">
        <v>6308</v>
      </c>
    </row>
    <row r="1354" spans="1:15" x14ac:dyDescent="0.35">
      <c r="A1354" s="38" t="s">
        <v>45</v>
      </c>
      <c r="B1354" s="38" t="s">
        <v>2933</v>
      </c>
      <c r="C1354" s="38" t="s">
        <v>1013</v>
      </c>
      <c r="D1354" s="38">
        <v>235</v>
      </c>
      <c r="E1354" s="38" t="s">
        <v>4008</v>
      </c>
      <c r="F1354" s="38" t="s">
        <v>3813</v>
      </c>
      <c r="G1354" s="38" t="s">
        <v>608</v>
      </c>
      <c r="H1354" s="38" t="s">
        <v>472</v>
      </c>
      <c r="I1354" s="38">
        <v>1</v>
      </c>
      <c r="J1354" s="39">
        <v>3.8199999999999998E-6</v>
      </c>
      <c r="K1354" s="38">
        <v>0</v>
      </c>
      <c r="L1354" s="38">
        <v>1</v>
      </c>
      <c r="M1354" s="39">
        <v>1.0515247108307041E-3</v>
      </c>
      <c r="N1354" s="39">
        <v>5.5799999999999999E-6</v>
      </c>
      <c r="O1354" s="38" t="s">
        <v>6309</v>
      </c>
    </row>
    <row r="1355" spans="1:15" x14ac:dyDescent="0.35">
      <c r="A1355" s="38" t="s">
        <v>45</v>
      </c>
      <c r="B1355" s="38" t="s">
        <v>2933</v>
      </c>
      <c r="C1355" s="38" t="s">
        <v>1016</v>
      </c>
      <c r="D1355" s="38">
        <v>108</v>
      </c>
      <c r="E1355" s="38" t="s">
        <v>4010</v>
      </c>
      <c r="F1355" s="38" t="s">
        <v>3813</v>
      </c>
      <c r="G1355" s="38" t="s">
        <v>476</v>
      </c>
      <c r="H1355" s="38" t="s">
        <v>476</v>
      </c>
      <c r="I1355" s="38">
        <v>1</v>
      </c>
      <c r="J1355" s="39">
        <v>3.8199999999999998E-6</v>
      </c>
      <c r="K1355" s="38">
        <v>0</v>
      </c>
      <c r="L1355" s="38">
        <v>1</v>
      </c>
      <c r="M1355" s="39">
        <v>1.0515247108307041E-3</v>
      </c>
      <c r="N1355" s="39">
        <v>5.0999999999999999E-7</v>
      </c>
      <c r="O1355" s="38" t="s">
        <v>6310</v>
      </c>
    </row>
    <row r="1356" spans="1:15" x14ac:dyDescent="0.35">
      <c r="A1356" s="38" t="s">
        <v>45</v>
      </c>
      <c r="B1356" s="38" t="s">
        <v>2933</v>
      </c>
      <c r="C1356" s="38" t="s">
        <v>1019</v>
      </c>
      <c r="D1356" s="38">
        <v>183</v>
      </c>
      <c r="E1356" s="38" t="s">
        <v>2025</v>
      </c>
      <c r="F1356" s="38" t="s">
        <v>3813</v>
      </c>
      <c r="G1356" s="38" t="s">
        <v>604</v>
      </c>
      <c r="H1356" s="38" t="s">
        <v>472</v>
      </c>
      <c r="I1356" s="38">
        <v>1</v>
      </c>
      <c r="J1356" s="39">
        <v>3.8199999999999998E-6</v>
      </c>
      <c r="K1356" s="38">
        <v>0</v>
      </c>
      <c r="L1356" s="38">
        <v>1</v>
      </c>
      <c r="M1356" s="39">
        <v>1.0515247108307041E-3</v>
      </c>
      <c r="N1356" s="39">
        <v>3.5499999999999999E-6</v>
      </c>
      <c r="O1356" s="38" t="s">
        <v>6311</v>
      </c>
    </row>
    <row r="1357" spans="1:15" x14ac:dyDescent="0.35">
      <c r="A1357" s="38" t="s">
        <v>45</v>
      </c>
      <c r="B1357" s="38" t="s">
        <v>2933</v>
      </c>
      <c r="C1357" s="38" t="s">
        <v>1022</v>
      </c>
      <c r="D1357" s="38">
        <v>206</v>
      </c>
      <c r="E1357" s="38" t="s">
        <v>4013</v>
      </c>
      <c r="F1357" s="38" t="s">
        <v>3813</v>
      </c>
      <c r="G1357" s="38" t="s">
        <v>604</v>
      </c>
      <c r="H1357" s="38" t="s">
        <v>472</v>
      </c>
      <c r="I1357" s="38">
        <v>1</v>
      </c>
      <c r="J1357" s="39">
        <v>3.8199999999999998E-6</v>
      </c>
      <c r="K1357" s="38">
        <v>0</v>
      </c>
      <c r="L1357" s="38">
        <v>1</v>
      </c>
      <c r="M1357" s="39">
        <v>1.0515247108307041E-3</v>
      </c>
      <c r="N1357" s="39">
        <v>8.1200000000000002E-6</v>
      </c>
      <c r="O1357" s="38" t="s">
        <v>6312</v>
      </c>
    </row>
    <row r="1358" spans="1:15" x14ac:dyDescent="0.35">
      <c r="A1358" s="44" t="s">
        <v>45</v>
      </c>
      <c r="B1358" s="44" t="s">
        <v>2933</v>
      </c>
      <c r="C1358" s="44" t="s">
        <v>1025</v>
      </c>
      <c r="D1358" s="44">
        <v>337</v>
      </c>
      <c r="E1358" s="44" t="s">
        <v>4015</v>
      </c>
      <c r="F1358" s="44" t="s">
        <v>3796</v>
      </c>
      <c r="G1358" s="44" t="s">
        <v>614</v>
      </c>
      <c r="H1358" s="44" t="s">
        <v>481</v>
      </c>
      <c r="I1358" s="44">
        <v>1</v>
      </c>
      <c r="J1358" s="45">
        <v>3.8199999999999998E-6</v>
      </c>
      <c r="K1358" s="44">
        <v>0</v>
      </c>
      <c r="L1358" s="44">
        <v>1</v>
      </c>
      <c r="M1358" s="45">
        <v>1.0515247108307041E-3</v>
      </c>
      <c r="N1358" s="45">
        <v>5.0699999999999997E-6</v>
      </c>
      <c r="O1358" s="44" t="s">
        <v>6313</v>
      </c>
    </row>
    <row r="1359" spans="1:15" x14ac:dyDescent="0.35">
      <c r="A1359" s="38" t="s">
        <v>45</v>
      </c>
      <c r="B1359" s="38" t="s">
        <v>2933</v>
      </c>
      <c r="C1359" s="38" t="s">
        <v>1028</v>
      </c>
      <c r="D1359" s="38">
        <v>84</v>
      </c>
      <c r="E1359" s="38" t="s">
        <v>1791</v>
      </c>
      <c r="F1359" s="38" t="s">
        <v>3813</v>
      </c>
      <c r="G1359" s="38" t="s">
        <v>476</v>
      </c>
      <c r="H1359" s="38" t="s">
        <v>476</v>
      </c>
      <c r="I1359" s="38">
        <v>1</v>
      </c>
      <c r="J1359" s="39">
        <v>3.8199999999999998E-6</v>
      </c>
      <c r="K1359" s="38">
        <v>0</v>
      </c>
      <c r="L1359" s="38">
        <v>1</v>
      </c>
      <c r="M1359" s="39">
        <v>1.0515247108307041E-3</v>
      </c>
      <c r="N1359" s="39">
        <v>4.5700000000000003E-6</v>
      </c>
      <c r="O1359" s="38" t="s">
        <v>6314</v>
      </c>
    </row>
    <row r="1360" spans="1:15" x14ac:dyDescent="0.35">
      <c r="A1360" s="44" t="s">
        <v>45</v>
      </c>
      <c r="B1360" s="44" t="s">
        <v>2933</v>
      </c>
      <c r="C1360" s="44" t="s">
        <v>1031</v>
      </c>
      <c r="D1360" s="44">
        <v>305</v>
      </c>
      <c r="E1360" s="44" t="s">
        <v>4018</v>
      </c>
      <c r="F1360" s="44" t="s">
        <v>3813</v>
      </c>
      <c r="G1360" s="44" t="s">
        <v>616</v>
      </c>
      <c r="H1360" s="44" t="s">
        <v>481</v>
      </c>
      <c r="I1360" s="44">
        <v>1</v>
      </c>
      <c r="J1360" s="45">
        <v>3.8199999999999998E-6</v>
      </c>
      <c r="K1360" s="44">
        <v>0</v>
      </c>
      <c r="L1360" s="44">
        <v>1</v>
      </c>
      <c r="M1360" s="45">
        <v>1.0515247108307041E-3</v>
      </c>
      <c r="N1360" s="45">
        <v>1.5200000000000001E-6</v>
      </c>
      <c r="O1360" s="44" t="s">
        <v>6315</v>
      </c>
    </row>
    <row r="1361" spans="1:15" x14ac:dyDescent="0.35">
      <c r="A1361" s="38" t="s">
        <v>45</v>
      </c>
      <c r="B1361" s="38" t="s">
        <v>2933</v>
      </c>
      <c r="C1361" s="38" t="s">
        <v>1034</v>
      </c>
      <c r="D1361" s="38">
        <v>179</v>
      </c>
      <c r="E1361" s="38" t="s">
        <v>4020</v>
      </c>
      <c r="F1361" s="38" t="s">
        <v>3813</v>
      </c>
      <c r="G1361" s="38" t="s">
        <v>596</v>
      </c>
      <c r="H1361" s="38" t="s">
        <v>472</v>
      </c>
      <c r="I1361" s="38">
        <v>1</v>
      </c>
      <c r="J1361" s="39">
        <v>3.8199999999999998E-6</v>
      </c>
      <c r="K1361" s="38">
        <v>0</v>
      </c>
      <c r="L1361" s="38">
        <v>1</v>
      </c>
      <c r="M1361" s="39">
        <v>1.0515247108307041E-3</v>
      </c>
      <c r="N1361" s="39">
        <v>1.5200000000000001E-6</v>
      </c>
      <c r="O1361" s="38" t="s">
        <v>6316</v>
      </c>
    </row>
    <row r="1362" spans="1:15" x14ac:dyDescent="0.35">
      <c r="A1362" s="38" t="s">
        <v>45</v>
      </c>
      <c r="B1362" s="38" t="s">
        <v>2933</v>
      </c>
      <c r="C1362" s="38" t="s">
        <v>1037</v>
      </c>
      <c r="D1362" s="38">
        <v>94</v>
      </c>
      <c r="E1362" s="38" t="s">
        <v>1910</v>
      </c>
      <c r="F1362" s="38" t="s">
        <v>3813</v>
      </c>
      <c r="G1362" s="38" t="s">
        <v>476</v>
      </c>
      <c r="H1362" s="38" t="s">
        <v>476</v>
      </c>
      <c r="I1362" s="38">
        <v>1</v>
      </c>
      <c r="J1362" s="39">
        <v>3.8199999999999998E-6</v>
      </c>
      <c r="K1362" s="38">
        <v>0</v>
      </c>
      <c r="L1362" s="38">
        <v>1</v>
      </c>
      <c r="M1362" s="39">
        <v>1.0515247108307041E-3</v>
      </c>
      <c r="N1362" s="39">
        <v>5.0699999999999997E-6</v>
      </c>
      <c r="O1362" s="38" t="s">
        <v>6317</v>
      </c>
    </row>
    <row r="1363" spans="1:15" x14ac:dyDescent="0.35">
      <c r="A1363" s="38" t="s">
        <v>45</v>
      </c>
      <c r="B1363" s="38" t="s">
        <v>2933</v>
      </c>
      <c r="C1363" s="38" t="s">
        <v>1040</v>
      </c>
      <c r="D1363" s="38">
        <v>229</v>
      </c>
      <c r="E1363" s="38" t="s">
        <v>1183</v>
      </c>
      <c r="F1363" s="38" t="s">
        <v>3813</v>
      </c>
      <c r="G1363" s="38" t="s">
        <v>600</v>
      </c>
      <c r="H1363" s="38" t="s">
        <v>472</v>
      </c>
      <c r="I1363" s="38">
        <v>1</v>
      </c>
      <c r="J1363" s="39">
        <v>3.8199999999999998E-6</v>
      </c>
      <c r="K1363" s="38">
        <v>0</v>
      </c>
      <c r="L1363" s="38">
        <v>1</v>
      </c>
      <c r="M1363" s="39">
        <v>1.0515247108307041E-3</v>
      </c>
      <c r="N1363" s="39">
        <v>9.1300000000000007E-6</v>
      </c>
      <c r="O1363" s="38" t="s">
        <v>6318</v>
      </c>
    </row>
    <row r="1364" spans="1:15" x14ac:dyDescent="0.35">
      <c r="A1364" s="38" t="s">
        <v>45</v>
      </c>
      <c r="B1364" s="38" t="s">
        <v>2933</v>
      </c>
      <c r="C1364" s="38" t="s">
        <v>1043</v>
      </c>
      <c r="D1364" s="38">
        <v>180</v>
      </c>
      <c r="E1364" s="38" t="s">
        <v>4024</v>
      </c>
      <c r="F1364" s="38" t="s">
        <v>3813</v>
      </c>
      <c r="G1364" s="38" t="s">
        <v>596</v>
      </c>
      <c r="H1364" s="38" t="s">
        <v>472</v>
      </c>
      <c r="I1364" s="38">
        <v>1</v>
      </c>
      <c r="J1364" s="39">
        <v>3.8199999999999998E-6</v>
      </c>
      <c r="K1364" s="38">
        <v>0</v>
      </c>
      <c r="L1364" s="38">
        <v>1</v>
      </c>
      <c r="M1364" s="39">
        <v>1.0515247108307041E-3</v>
      </c>
      <c r="N1364" s="39">
        <v>5.0999999999999999E-7</v>
      </c>
      <c r="O1364" s="38" t="s">
        <v>6319</v>
      </c>
    </row>
    <row r="1365" spans="1:15" x14ac:dyDescent="0.35">
      <c r="A1365" s="38" t="s">
        <v>45</v>
      </c>
      <c r="B1365" s="38" t="s">
        <v>2933</v>
      </c>
      <c r="C1365" s="38" t="s">
        <v>1046</v>
      </c>
      <c r="D1365" s="38">
        <v>147</v>
      </c>
      <c r="E1365" s="38" t="s">
        <v>4026</v>
      </c>
      <c r="F1365" s="38" t="s">
        <v>3813</v>
      </c>
      <c r="G1365" s="38" t="s">
        <v>596</v>
      </c>
      <c r="H1365" s="38" t="s">
        <v>472</v>
      </c>
      <c r="I1365" s="38">
        <v>1</v>
      </c>
      <c r="J1365" s="39">
        <v>3.8199999999999998E-6</v>
      </c>
      <c r="K1365" s="38">
        <v>0</v>
      </c>
      <c r="L1365" s="38">
        <v>1</v>
      </c>
      <c r="M1365" s="39">
        <v>1.0515247108307041E-3</v>
      </c>
      <c r="N1365" s="39">
        <v>1.0100000000000001E-6</v>
      </c>
      <c r="O1365" s="38" t="s">
        <v>6320</v>
      </c>
    </row>
    <row r="1366" spans="1:15" x14ac:dyDescent="0.35">
      <c r="A1366" s="44" t="s">
        <v>45</v>
      </c>
      <c r="B1366" s="44" t="s">
        <v>2933</v>
      </c>
      <c r="C1366" s="44" t="s">
        <v>1049</v>
      </c>
      <c r="D1366" s="44">
        <v>58</v>
      </c>
      <c r="E1366" s="44" t="s">
        <v>4028</v>
      </c>
      <c r="F1366" s="44" t="s">
        <v>2880</v>
      </c>
      <c r="G1366" s="44" t="s">
        <v>613</v>
      </c>
      <c r="H1366" s="44" t="s">
        <v>481</v>
      </c>
      <c r="I1366" s="44">
        <v>1</v>
      </c>
      <c r="J1366" s="45">
        <v>3.8199999999999998E-6</v>
      </c>
      <c r="K1366" s="44">
        <v>0</v>
      </c>
      <c r="L1366" s="44">
        <v>1</v>
      </c>
      <c r="M1366" s="45">
        <v>1.0515247108307041E-3</v>
      </c>
      <c r="N1366" s="45">
        <v>8.1200000000000002E-6</v>
      </c>
      <c r="O1366" s="44" t="s">
        <v>6321</v>
      </c>
    </row>
    <row r="1367" spans="1:15" x14ac:dyDescent="0.35">
      <c r="A1367" s="38" t="s">
        <v>45</v>
      </c>
      <c r="B1367" s="38" t="s">
        <v>2933</v>
      </c>
      <c r="C1367" s="38" t="s">
        <v>1052</v>
      </c>
      <c r="D1367" s="38">
        <v>119</v>
      </c>
      <c r="E1367" s="38" t="s">
        <v>4030</v>
      </c>
      <c r="F1367" s="38" t="s">
        <v>3813</v>
      </c>
      <c r="G1367" s="38" t="s">
        <v>476</v>
      </c>
      <c r="H1367" s="38" t="s">
        <v>476</v>
      </c>
      <c r="I1367" s="38">
        <v>1</v>
      </c>
      <c r="J1367" s="39">
        <v>3.8199999999999998E-6</v>
      </c>
      <c r="K1367" s="38">
        <v>0</v>
      </c>
      <c r="L1367" s="38">
        <v>1</v>
      </c>
      <c r="M1367" s="39">
        <v>1.0515247108307041E-3</v>
      </c>
      <c r="N1367" s="39">
        <v>3.0400000000000001E-6</v>
      </c>
      <c r="O1367" s="38" t="s">
        <v>6322</v>
      </c>
    </row>
    <row r="1368" spans="1:15" x14ac:dyDescent="0.35">
      <c r="A1368" s="38" t="s">
        <v>45</v>
      </c>
      <c r="B1368" s="38" t="s">
        <v>2933</v>
      </c>
      <c r="C1368" s="38" t="s">
        <v>1055</v>
      </c>
      <c r="D1368" s="38">
        <v>127</v>
      </c>
      <c r="E1368" s="38" t="s">
        <v>2672</v>
      </c>
      <c r="F1368" s="38" t="s">
        <v>3813</v>
      </c>
      <c r="G1368" s="38" t="s">
        <v>596</v>
      </c>
      <c r="H1368" s="38" t="s">
        <v>472</v>
      </c>
      <c r="I1368" s="38">
        <v>1</v>
      </c>
      <c r="J1368" s="39">
        <v>3.8199999999999998E-6</v>
      </c>
      <c r="K1368" s="38">
        <v>0</v>
      </c>
      <c r="L1368" s="38">
        <v>1</v>
      </c>
      <c r="M1368" s="39">
        <v>1.0515247108307041E-3</v>
      </c>
      <c r="N1368" s="39">
        <v>1.5200000000000001E-6</v>
      </c>
      <c r="O1368" s="38" t="s">
        <v>6323</v>
      </c>
    </row>
    <row r="1369" spans="1:15" x14ac:dyDescent="0.35">
      <c r="A1369" s="36" t="s">
        <v>45</v>
      </c>
      <c r="B1369" s="36" t="s">
        <v>2933</v>
      </c>
      <c r="C1369" s="36" t="s">
        <v>1058</v>
      </c>
      <c r="D1369" s="36">
        <v>16</v>
      </c>
      <c r="E1369" s="36" t="s">
        <v>1844</v>
      </c>
      <c r="F1369" s="36"/>
      <c r="G1369" s="36" t="s">
        <v>421</v>
      </c>
      <c r="H1369" s="36" t="s">
        <v>421</v>
      </c>
      <c r="I1369" s="36">
        <v>0</v>
      </c>
      <c r="J1369" s="37">
        <v>0</v>
      </c>
      <c r="K1369" s="36">
        <v>0</v>
      </c>
      <c r="L1369" s="36">
        <v>0</v>
      </c>
      <c r="M1369" s="37">
        <v>0</v>
      </c>
      <c r="N1369" s="37">
        <v>0</v>
      </c>
      <c r="O1369" s="36" t="s">
        <v>6324</v>
      </c>
    </row>
    <row r="1370" spans="1:15" x14ac:dyDescent="0.35">
      <c r="A1370" s="44" t="s">
        <v>45</v>
      </c>
      <c r="B1370" s="44" t="s">
        <v>2933</v>
      </c>
      <c r="C1370" s="44" t="s">
        <v>1061</v>
      </c>
      <c r="D1370" s="44">
        <v>33</v>
      </c>
      <c r="E1370" s="44" t="s">
        <v>1850</v>
      </c>
      <c r="F1370" s="44" t="s">
        <v>3813</v>
      </c>
      <c r="G1370" s="44" t="s">
        <v>617</v>
      </c>
      <c r="H1370" s="44" t="s">
        <v>481</v>
      </c>
      <c r="I1370" s="44">
        <v>0</v>
      </c>
      <c r="J1370" s="45">
        <v>0</v>
      </c>
      <c r="K1370" s="44">
        <v>0</v>
      </c>
      <c r="L1370" s="44">
        <v>0</v>
      </c>
      <c r="M1370" s="45">
        <v>0</v>
      </c>
      <c r="N1370" s="45">
        <v>0</v>
      </c>
      <c r="O1370" s="44" t="s">
        <v>6325</v>
      </c>
    </row>
    <row r="1371" spans="1:15" x14ac:dyDescent="0.35">
      <c r="A1371" s="44" t="s">
        <v>45</v>
      </c>
      <c r="B1371" s="44" t="s">
        <v>2933</v>
      </c>
      <c r="C1371" s="44" t="s">
        <v>1064</v>
      </c>
      <c r="D1371" s="44">
        <v>59</v>
      </c>
      <c r="E1371" s="44" t="s">
        <v>1730</v>
      </c>
      <c r="F1371" s="44" t="s">
        <v>3796</v>
      </c>
      <c r="G1371" s="44" t="s">
        <v>613</v>
      </c>
      <c r="H1371" s="44" t="s">
        <v>481</v>
      </c>
      <c r="I1371" s="44">
        <v>0</v>
      </c>
      <c r="J1371" s="45">
        <v>0</v>
      </c>
      <c r="K1371" s="44">
        <v>0</v>
      </c>
      <c r="L1371" s="44">
        <v>0</v>
      </c>
      <c r="M1371" s="45">
        <v>0</v>
      </c>
      <c r="N1371" s="45">
        <v>1.0100000000000001E-6</v>
      </c>
      <c r="O1371" s="44" t="s">
        <v>6326</v>
      </c>
    </row>
    <row r="1372" spans="1:15" x14ac:dyDescent="0.35">
      <c r="A1372" s="38" t="s">
        <v>45</v>
      </c>
      <c r="B1372" s="38" t="s">
        <v>2933</v>
      </c>
      <c r="C1372" s="38" t="s">
        <v>1067</v>
      </c>
      <c r="D1372" s="38">
        <v>78</v>
      </c>
      <c r="E1372" s="38" t="s">
        <v>1896</v>
      </c>
      <c r="F1372" s="38" t="s">
        <v>3813</v>
      </c>
      <c r="G1372" s="38" t="s">
        <v>476</v>
      </c>
      <c r="H1372" s="38" t="s">
        <v>476</v>
      </c>
      <c r="I1372" s="38">
        <v>0</v>
      </c>
      <c r="J1372" s="39">
        <v>0</v>
      </c>
      <c r="K1372" s="38">
        <v>0</v>
      </c>
      <c r="L1372" s="38">
        <v>0</v>
      </c>
      <c r="M1372" s="39">
        <v>0</v>
      </c>
      <c r="N1372" s="39">
        <v>1.42E-5</v>
      </c>
      <c r="O1372" s="38" t="s">
        <v>6327</v>
      </c>
    </row>
    <row r="1373" spans="1:15" x14ac:dyDescent="0.35">
      <c r="A1373" s="38" t="s">
        <v>45</v>
      </c>
      <c r="B1373" s="38" t="s">
        <v>2933</v>
      </c>
      <c r="C1373" s="38" t="s">
        <v>1070</v>
      </c>
      <c r="D1373" s="38">
        <v>79</v>
      </c>
      <c r="E1373" s="38" t="s">
        <v>4036</v>
      </c>
      <c r="F1373" s="38" t="s">
        <v>3813</v>
      </c>
      <c r="G1373" s="38" t="s">
        <v>476</v>
      </c>
      <c r="H1373" s="38" t="s">
        <v>476</v>
      </c>
      <c r="I1373" s="38">
        <v>0</v>
      </c>
      <c r="J1373" s="39">
        <v>0</v>
      </c>
      <c r="K1373" s="38">
        <v>0</v>
      </c>
      <c r="L1373" s="38">
        <v>0</v>
      </c>
      <c r="M1373" s="39">
        <v>0</v>
      </c>
      <c r="N1373" s="39">
        <v>0</v>
      </c>
      <c r="O1373" s="38" t="s">
        <v>6328</v>
      </c>
    </row>
    <row r="1374" spans="1:15" x14ac:dyDescent="0.35">
      <c r="A1374" s="38" t="s">
        <v>45</v>
      </c>
      <c r="B1374" s="38" t="s">
        <v>2933</v>
      </c>
      <c r="C1374" s="38" t="s">
        <v>1073</v>
      </c>
      <c r="D1374" s="38">
        <v>81</v>
      </c>
      <c r="E1374" s="38" t="s">
        <v>1906</v>
      </c>
      <c r="F1374" s="38" t="s">
        <v>3813</v>
      </c>
      <c r="G1374" s="38" t="s">
        <v>476</v>
      </c>
      <c r="H1374" s="38" t="s">
        <v>476</v>
      </c>
      <c r="I1374" s="38">
        <v>0</v>
      </c>
      <c r="J1374" s="39">
        <v>0</v>
      </c>
      <c r="K1374" s="38">
        <v>0</v>
      </c>
      <c r="L1374" s="38">
        <v>0</v>
      </c>
      <c r="M1374" s="39">
        <v>0</v>
      </c>
      <c r="N1374" s="39">
        <v>1.0100000000000001E-6</v>
      </c>
      <c r="O1374" s="38" t="s">
        <v>6329</v>
      </c>
    </row>
    <row r="1375" spans="1:15" x14ac:dyDescent="0.35">
      <c r="A1375" s="38" t="s">
        <v>45</v>
      </c>
      <c r="B1375" s="38" t="s">
        <v>2933</v>
      </c>
      <c r="C1375" s="38" t="s">
        <v>1076</v>
      </c>
      <c r="D1375" s="38">
        <v>85</v>
      </c>
      <c r="E1375" s="38" t="s">
        <v>1914</v>
      </c>
      <c r="F1375" s="38" t="s">
        <v>3813</v>
      </c>
      <c r="G1375" s="38" t="s">
        <v>476</v>
      </c>
      <c r="H1375" s="38" t="s">
        <v>476</v>
      </c>
      <c r="I1375" s="38">
        <v>0</v>
      </c>
      <c r="J1375" s="39">
        <v>0</v>
      </c>
      <c r="K1375" s="38">
        <v>0</v>
      </c>
      <c r="L1375" s="38">
        <v>0</v>
      </c>
      <c r="M1375" s="39">
        <v>0</v>
      </c>
      <c r="N1375" s="39">
        <v>5.0999999999999999E-7</v>
      </c>
      <c r="O1375" s="38" t="s">
        <v>6330</v>
      </c>
    </row>
    <row r="1376" spans="1:15" x14ac:dyDescent="0.35">
      <c r="A1376" s="38" t="s">
        <v>45</v>
      </c>
      <c r="B1376" s="38" t="s">
        <v>2933</v>
      </c>
      <c r="C1376" s="38" t="s">
        <v>1079</v>
      </c>
      <c r="D1376" s="38">
        <v>87</v>
      </c>
      <c r="E1376" s="38" t="s">
        <v>1685</v>
      </c>
      <c r="F1376" s="38" t="s">
        <v>3813</v>
      </c>
      <c r="G1376" s="38" t="s">
        <v>476</v>
      </c>
      <c r="H1376" s="38" t="s">
        <v>476</v>
      </c>
      <c r="I1376" s="38">
        <v>0</v>
      </c>
      <c r="J1376" s="39">
        <v>0</v>
      </c>
      <c r="K1376" s="38">
        <v>0</v>
      </c>
      <c r="L1376" s="38">
        <v>0</v>
      </c>
      <c r="M1376" s="39">
        <v>0</v>
      </c>
      <c r="N1376" s="39">
        <v>0</v>
      </c>
      <c r="O1376" s="38" t="s">
        <v>6331</v>
      </c>
    </row>
    <row r="1377" spans="1:15" x14ac:dyDescent="0.35">
      <c r="A1377" s="38" t="s">
        <v>45</v>
      </c>
      <c r="B1377" s="38" t="s">
        <v>2933</v>
      </c>
      <c r="C1377" s="38" t="s">
        <v>1082</v>
      </c>
      <c r="D1377" s="38">
        <v>88</v>
      </c>
      <c r="E1377" s="38" t="s">
        <v>4041</v>
      </c>
      <c r="F1377" s="38" t="s">
        <v>3813</v>
      </c>
      <c r="G1377" s="38" t="s">
        <v>476</v>
      </c>
      <c r="H1377" s="38" t="s">
        <v>476</v>
      </c>
      <c r="I1377" s="38">
        <v>0</v>
      </c>
      <c r="J1377" s="39">
        <v>0</v>
      </c>
      <c r="K1377" s="38">
        <v>0</v>
      </c>
      <c r="L1377" s="38">
        <v>0</v>
      </c>
      <c r="M1377" s="39">
        <v>0</v>
      </c>
      <c r="N1377" s="39">
        <v>0</v>
      </c>
      <c r="O1377" s="38" t="s">
        <v>6332</v>
      </c>
    </row>
    <row r="1378" spans="1:15" x14ac:dyDescent="0.35">
      <c r="A1378" s="38" t="s">
        <v>45</v>
      </c>
      <c r="B1378" s="38" t="s">
        <v>2933</v>
      </c>
      <c r="C1378" s="38" t="s">
        <v>1085</v>
      </c>
      <c r="D1378" s="38">
        <v>90</v>
      </c>
      <c r="E1378" s="38" t="s">
        <v>4043</v>
      </c>
      <c r="F1378" s="38" t="s">
        <v>3813</v>
      </c>
      <c r="G1378" s="38" t="s">
        <v>476</v>
      </c>
      <c r="H1378" s="38" t="s">
        <v>476</v>
      </c>
      <c r="I1378" s="38">
        <v>0</v>
      </c>
      <c r="J1378" s="39">
        <v>0</v>
      </c>
      <c r="K1378" s="38">
        <v>0</v>
      </c>
      <c r="L1378" s="38">
        <v>0</v>
      </c>
      <c r="M1378" s="39">
        <v>0</v>
      </c>
      <c r="N1378" s="39">
        <v>1.5200000000000001E-6</v>
      </c>
      <c r="O1378" s="38" t="s">
        <v>6333</v>
      </c>
    </row>
    <row r="1379" spans="1:15" x14ac:dyDescent="0.35">
      <c r="A1379" s="38" t="s">
        <v>45</v>
      </c>
      <c r="B1379" s="38" t="s">
        <v>2933</v>
      </c>
      <c r="C1379" s="38" t="s">
        <v>1088</v>
      </c>
      <c r="D1379" s="38">
        <v>93</v>
      </c>
      <c r="E1379" s="38" t="s">
        <v>1894</v>
      </c>
      <c r="F1379" s="38" t="s">
        <v>3813</v>
      </c>
      <c r="G1379" s="38" t="s">
        <v>476</v>
      </c>
      <c r="H1379" s="38" t="s">
        <v>476</v>
      </c>
      <c r="I1379" s="38">
        <v>0</v>
      </c>
      <c r="J1379" s="39">
        <v>0</v>
      </c>
      <c r="K1379" s="38">
        <v>0</v>
      </c>
      <c r="L1379" s="38">
        <v>0</v>
      </c>
      <c r="M1379" s="39">
        <v>0</v>
      </c>
      <c r="N1379" s="39">
        <v>0</v>
      </c>
      <c r="O1379" s="38" t="s">
        <v>6334</v>
      </c>
    </row>
    <row r="1380" spans="1:15" x14ac:dyDescent="0.35">
      <c r="A1380" s="38" t="s">
        <v>45</v>
      </c>
      <c r="B1380" s="38" t="s">
        <v>2933</v>
      </c>
      <c r="C1380" s="38" t="s">
        <v>1091</v>
      </c>
      <c r="D1380" s="38">
        <v>95</v>
      </c>
      <c r="E1380" s="38" t="s">
        <v>1918</v>
      </c>
      <c r="F1380" s="38" t="s">
        <v>3813</v>
      </c>
      <c r="G1380" s="38" t="s">
        <v>476</v>
      </c>
      <c r="H1380" s="38" t="s">
        <v>476</v>
      </c>
      <c r="I1380" s="38">
        <v>0</v>
      </c>
      <c r="J1380" s="39">
        <v>0</v>
      </c>
      <c r="K1380" s="38">
        <v>0</v>
      </c>
      <c r="L1380" s="38">
        <v>0</v>
      </c>
      <c r="M1380" s="39">
        <v>0</v>
      </c>
      <c r="N1380" s="39">
        <v>5.0999999999999999E-7</v>
      </c>
      <c r="O1380" s="38" t="s">
        <v>6335</v>
      </c>
    </row>
    <row r="1381" spans="1:15" x14ac:dyDescent="0.35">
      <c r="A1381" s="38" t="s">
        <v>45</v>
      </c>
      <c r="B1381" s="38" t="s">
        <v>2933</v>
      </c>
      <c r="C1381" s="38" t="s">
        <v>1094</v>
      </c>
      <c r="D1381" s="38">
        <v>96</v>
      </c>
      <c r="E1381" s="38" t="s">
        <v>4047</v>
      </c>
      <c r="F1381" s="38" t="s">
        <v>3813</v>
      </c>
      <c r="G1381" s="38" t="s">
        <v>476</v>
      </c>
      <c r="H1381" s="38" t="s">
        <v>476</v>
      </c>
      <c r="I1381" s="38">
        <v>0</v>
      </c>
      <c r="J1381" s="39">
        <v>0</v>
      </c>
      <c r="K1381" s="38">
        <v>0</v>
      </c>
      <c r="L1381" s="38">
        <v>0</v>
      </c>
      <c r="M1381" s="39">
        <v>0</v>
      </c>
      <c r="N1381" s="39">
        <v>5.0999999999999999E-7</v>
      </c>
      <c r="O1381" s="38" t="s">
        <v>6336</v>
      </c>
    </row>
    <row r="1382" spans="1:15" x14ac:dyDescent="0.35">
      <c r="A1382" s="38" t="s">
        <v>45</v>
      </c>
      <c r="B1382" s="38" t="s">
        <v>2933</v>
      </c>
      <c r="C1382" s="38" t="s">
        <v>1097</v>
      </c>
      <c r="D1382" s="38">
        <v>97</v>
      </c>
      <c r="E1382" s="38" t="s">
        <v>4049</v>
      </c>
      <c r="F1382" s="38" t="s">
        <v>3813</v>
      </c>
      <c r="G1382" s="38" t="s">
        <v>476</v>
      </c>
      <c r="H1382" s="38" t="s">
        <v>476</v>
      </c>
      <c r="I1382" s="38">
        <v>0</v>
      </c>
      <c r="J1382" s="39">
        <v>0</v>
      </c>
      <c r="K1382" s="38">
        <v>0</v>
      </c>
      <c r="L1382" s="38">
        <v>0</v>
      </c>
      <c r="M1382" s="39">
        <v>0</v>
      </c>
      <c r="N1382" s="39">
        <v>2.03E-6</v>
      </c>
      <c r="O1382" s="38" t="s">
        <v>6337</v>
      </c>
    </row>
    <row r="1383" spans="1:15" x14ac:dyDescent="0.35">
      <c r="A1383" s="38" t="s">
        <v>45</v>
      </c>
      <c r="B1383" s="38" t="s">
        <v>2933</v>
      </c>
      <c r="C1383" s="38" t="s">
        <v>1100</v>
      </c>
      <c r="D1383" s="38">
        <v>98</v>
      </c>
      <c r="E1383" s="38" t="s">
        <v>4051</v>
      </c>
      <c r="F1383" s="38" t="s">
        <v>3813</v>
      </c>
      <c r="G1383" s="38" t="s">
        <v>476</v>
      </c>
      <c r="H1383" s="38" t="s">
        <v>476</v>
      </c>
      <c r="I1383" s="38">
        <v>0</v>
      </c>
      <c r="J1383" s="39">
        <v>0</v>
      </c>
      <c r="K1383" s="38">
        <v>0</v>
      </c>
      <c r="L1383" s="38">
        <v>0</v>
      </c>
      <c r="M1383" s="39">
        <v>0</v>
      </c>
      <c r="N1383" s="39">
        <v>0</v>
      </c>
      <c r="O1383" s="38" t="s">
        <v>6338</v>
      </c>
    </row>
    <row r="1384" spans="1:15" x14ac:dyDescent="0.35">
      <c r="A1384" s="38" t="s">
        <v>45</v>
      </c>
      <c r="B1384" s="38" t="s">
        <v>2933</v>
      </c>
      <c r="C1384" s="38" t="s">
        <v>1103</v>
      </c>
      <c r="D1384" s="38">
        <v>99</v>
      </c>
      <c r="E1384" s="38" t="s">
        <v>4053</v>
      </c>
      <c r="F1384" s="38" t="s">
        <v>3813</v>
      </c>
      <c r="G1384" s="38" t="s">
        <v>476</v>
      </c>
      <c r="H1384" s="38" t="s">
        <v>476</v>
      </c>
      <c r="I1384" s="38">
        <v>0</v>
      </c>
      <c r="J1384" s="39">
        <v>0</v>
      </c>
      <c r="K1384" s="38">
        <v>0</v>
      </c>
      <c r="L1384" s="38">
        <v>0</v>
      </c>
      <c r="M1384" s="39">
        <v>0</v>
      </c>
      <c r="N1384" s="39">
        <v>1.5200000000000001E-6</v>
      </c>
      <c r="O1384" s="38" t="s">
        <v>6339</v>
      </c>
    </row>
    <row r="1385" spans="1:15" x14ac:dyDescent="0.35">
      <c r="A1385" s="38" t="s">
        <v>45</v>
      </c>
      <c r="B1385" s="38" t="s">
        <v>2933</v>
      </c>
      <c r="C1385" s="38" t="s">
        <v>1106</v>
      </c>
      <c r="D1385" s="38">
        <v>100</v>
      </c>
      <c r="E1385" s="38" t="s">
        <v>4055</v>
      </c>
      <c r="F1385" s="38" t="s">
        <v>3813</v>
      </c>
      <c r="G1385" s="38" t="s">
        <v>476</v>
      </c>
      <c r="H1385" s="38" t="s">
        <v>476</v>
      </c>
      <c r="I1385" s="38">
        <v>0</v>
      </c>
      <c r="J1385" s="39">
        <v>0</v>
      </c>
      <c r="K1385" s="38">
        <v>0</v>
      </c>
      <c r="L1385" s="38">
        <v>0</v>
      </c>
      <c r="M1385" s="39">
        <v>0</v>
      </c>
      <c r="N1385" s="39">
        <v>1.5200000000000001E-6</v>
      </c>
      <c r="O1385" s="38" t="s">
        <v>6340</v>
      </c>
    </row>
    <row r="1386" spans="1:15" x14ac:dyDescent="0.35">
      <c r="A1386" s="38" t="s">
        <v>45</v>
      </c>
      <c r="B1386" s="38" t="s">
        <v>2933</v>
      </c>
      <c r="C1386" s="38" t="s">
        <v>1109</v>
      </c>
      <c r="D1386" s="38">
        <v>101</v>
      </c>
      <c r="E1386" s="38" t="s">
        <v>4057</v>
      </c>
      <c r="F1386" s="38" t="s">
        <v>3813</v>
      </c>
      <c r="G1386" s="38" t="s">
        <v>476</v>
      </c>
      <c r="H1386" s="38" t="s">
        <v>476</v>
      </c>
      <c r="I1386" s="38">
        <v>0</v>
      </c>
      <c r="J1386" s="39">
        <v>0</v>
      </c>
      <c r="K1386" s="38">
        <v>0</v>
      </c>
      <c r="L1386" s="38">
        <v>0</v>
      </c>
      <c r="M1386" s="39">
        <v>0</v>
      </c>
      <c r="N1386" s="39">
        <v>2.03E-6</v>
      </c>
      <c r="O1386" s="38" t="s">
        <v>6341</v>
      </c>
    </row>
    <row r="1387" spans="1:15" x14ac:dyDescent="0.35">
      <c r="A1387" s="38" t="s">
        <v>45</v>
      </c>
      <c r="B1387" s="38" t="s">
        <v>2933</v>
      </c>
      <c r="C1387" s="38" t="s">
        <v>1112</v>
      </c>
      <c r="D1387" s="38">
        <v>103</v>
      </c>
      <c r="E1387" s="38" t="s">
        <v>4059</v>
      </c>
      <c r="F1387" s="38" t="s">
        <v>3813</v>
      </c>
      <c r="G1387" s="38" t="s">
        <v>476</v>
      </c>
      <c r="H1387" s="38" t="s">
        <v>476</v>
      </c>
      <c r="I1387" s="38">
        <v>0</v>
      </c>
      <c r="J1387" s="39">
        <v>0</v>
      </c>
      <c r="K1387" s="38">
        <v>0</v>
      </c>
      <c r="L1387" s="38">
        <v>0</v>
      </c>
      <c r="M1387" s="39">
        <v>0</v>
      </c>
      <c r="N1387" s="39">
        <v>5.0999999999999999E-7</v>
      </c>
      <c r="O1387" s="38" t="s">
        <v>6342</v>
      </c>
    </row>
    <row r="1388" spans="1:15" x14ac:dyDescent="0.35">
      <c r="A1388" s="38" t="s">
        <v>45</v>
      </c>
      <c r="B1388" s="38" t="s">
        <v>2933</v>
      </c>
      <c r="C1388" s="38" t="s">
        <v>1115</v>
      </c>
      <c r="D1388" s="38">
        <v>104</v>
      </c>
      <c r="E1388" s="38" t="s">
        <v>4061</v>
      </c>
      <c r="F1388" s="38" t="s">
        <v>3813</v>
      </c>
      <c r="G1388" s="38" t="s">
        <v>476</v>
      </c>
      <c r="H1388" s="38" t="s">
        <v>476</v>
      </c>
      <c r="I1388" s="38">
        <v>0</v>
      </c>
      <c r="J1388" s="39">
        <v>0</v>
      </c>
      <c r="K1388" s="38">
        <v>0</v>
      </c>
      <c r="L1388" s="38">
        <v>0</v>
      </c>
      <c r="M1388" s="39">
        <v>0</v>
      </c>
      <c r="N1388" s="39">
        <v>2.03E-6</v>
      </c>
      <c r="O1388" s="38" t="s">
        <v>6343</v>
      </c>
    </row>
    <row r="1389" spans="1:15" x14ac:dyDescent="0.35">
      <c r="A1389" s="38" t="s">
        <v>45</v>
      </c>
      <c r="B1389" s="38" t="s">
        <v>2933</v>
      </c>
      <c r="C1389" s="38" t="s">
        <v>1118</v>
      </c>
      <c r="D1389" s="38">
        <v>105</v>
      </c>
      <c r="E1389" s="38" t="s">
        <v>1904</v>
      </c>
      <c r="F1389" s="38" t="s">
        <v>3813</v>
      </c>
      <c r="G1389" s="38" t="s">
        <v>476</v>
      </c>
      <c r="H1389" s="38" t="s">
        <v>476</v>
      </c>
      <c r="I1389" s="38">
        <v>0</v>
      </c>
      <c r="J1389" s="39">
        <v>0</v>
      </c>
      <c r="K1389" s="38">
        <v>0</v>
      </c>
      <c r="L1389" s="38">
        <v>0</v>
      </c>
      <c r="M1389" s="39">
        <v>0</v>
      </c>
      <c r="N1389" s="39">
        <v>0</v>
      </c>
      <c r="O1389" s="38" t="s">
        <v>6344</v>
      </c>
    </row>
    <row r="1390" spans="1:15" x14ac:dyDescent="0.35">
      <c r="A1390" s="38" t="s">
        <v>45</v>
      </c>
      <c r="B1390" s="38" t="s">
        <v>2933</v>
      </c>
      <c r="C1390" s="38" t="s">
        <v>1121</v>
      </c>
      <c r="D1390" s="38">
        <v>106</v>
      </c>
      <c r="E1390" s="38" t="s">
        <v>1944</v>
      </c>
      <c r="F1390" s="38" t="s">
        <v>3813</v>
      </c>
      <c r="G1390" s="38" t="s">
        <v>476</v>
      </c>
      <c r="H1390" s="38" t="s">
        <v>476</v>
      </c>
      <c r="I1390" s="38">
        <v>0</v>
      </c>
      <c r="J1390" s="39">
        <v>0</v>
      </c>
      <c r="K1390" s="38">
        <v>0</v>
      </c>
      <c r="L1390" s="38">
        <v>0</v>
      </c>
      <c r="M1390" s="39">
        <v>0</v>
      </c>
      <c r="N1390" s="39">
        <v>5.0999999999999999E-7</v>
      </c>
      <c r="O1390" s="38" t="s">
        <v>6345</v>
      </c>
    </row>
    <row r="1391" spans="1:15" x14ac:dyDescent="0.35">
      <c r="A1391" s="38" t="s">
        <v>45</v>
      </c>
      <c r="B1391" s="38" t="s">
        <v>2933</v>
      </c>
      <c r="C1391" s="38" t="s">
        <v>1124</v>
      </c>
      <c r="D1391" s="38">
        <v>109</v>
      </c>
      <c r="E1391" s="38" t="s">
        <v>1807</v>
      </c>
      <c r="F1391" s="38" t="s">
        <v>3813</v>
      </c>
      <c r="G1391" s="38" t="s">
        <v>476</v>
      </c>
      <c r="H1391" s="38" t="s">
        <v>476</v>
      </c>
      <c r="I1391" s="38">
        <v>0</v>
      </c>
      <c r="J1391" s="39">
        <v>0</v>
      </c>
      <c r="K1391" s="38">
        <v>0</v>
      </c>
      <c r="L1391" s="38">
        <v>0</v>
      </c>
      <c r="M1391" s="39">
        <v>0</v>
      </c>
      <c r="N1391" s="39">
        <v>1.5200000000000001E-6</v>
      </c>
      <c r="O1391" s="38" t="s">
        <v>6346</v>
      </c>
    </row>
    <row r="1392" spans="1:15" x14ac:dyDescent="0.35">
      <c r="A1392" s="38" t="s">
        <v>45</v>
      </c>
      <c r="B1392" s="38" t="s">
        <v>2933</v>
      </c>
      <c r="C1392" s="38" t="s">
        <v>1127</v>
      </c>
      <c r="D1392" s="38">
        <v>110</v>
      </c>
      <c r="E1392" s="38" t="s">
        <v>1936</v>
      </c>
      <c r="F1392" s="38" t="s">
        <v>3813</v>
      </c>
      <c r="G1392" s="38" t="s">
        <v>476</v>
      </c>
      <c r="H1392" s="38" t="s">
        <v>476</v>
      </c>
      <c r="I1392" s="38">
        <v>0</v>
      </c>
      <c r="J1392" s="39">
        <v>0</v>
      </c>
      <c r="K1392" s="38">
        <v>0</v>
      </c>
      <c r="L1392" s="38">
        <v>0</v>
      </c>
      <c r="M1392" s="39">
        <v>0</v>
      </c>
      <c r="N1392" s="39">
        <v>0</v>
      </c>
      <c r="O1392" s="38" t="s">
        <v>6347</v>
      </c>
    </row>
    <row r="1393" spans="1:15" x14ac:dyDescent="0.35">
      <c r="A1393" s="38" t="s">
        <v>45</v>
      </c>
      <c r="B1393" s="38" t="s">
        <v>2933</v>
      </c>
      <c r="C1393" s="38" t="s">
        <v>1130</v>
      </c>
      <c r="D1393" s="38">
        <v>111</v>
      </c>
      <c r="E1393" s="38" t="s">
        <v>1938</v>
      </c>
      <c r="F1393" s="38" t="s">
        <v>3813</v>
      </c>
      <c r="G1393" s="38" t="s">
        <v>476</v>
      </c>
      <c r="H1393" s="38" t="s">
        <v>476</v>
      </c>
      <c r="I1393" s="38">
        <v>0</v>
      </c>
      <c r="J1393" s="39">
        <v>0</v>
      </c>
      <c r="K1393" s="38">
        <v>0</v>
      </c>
      <c r="L1393" s="38">
        <v>0</v>
      </c>
      <c r="M1393" s="39">
        <v>0</v>
      </c>
      <c r="N1393" s="39">
        <v>0</v>
      </c>
      <c r="O1393" s="38" t="s">
        <v>6348</v>
      </c>
    </row>
    <row r="1394" spans="1:15" x14ac:dyDescent="0.35">
      <c r="A1394" s="38" t="s">
        <v>45</v>
      </c>
      <c r="B1394" s="38" t="s">
        <v>2933</v>
      </c>
      <c r="C1394" s="38" t="s">
        <v>1133</v>
      </c>
      <c r="D1394" s="38">
        <v>113</v>
      </c>
      <c r="E1394" s="38" t="s">
        <v>4068</v>
      </c>
      <c r="F1394" s="38" t="s">
        <v>3813</v>
      </c>
      <c r="G1394" s="38" t="s">
        <v>476</v>
      </c>
      <c r="H1394" s="38" t="s">
        <v>476</v>
      </c>
      <c r="I1394" s="38">
        <v>0</v>
      </c>
      <c r="J1394" s="39">
        <v>0</v>
      </c>
      <c r="K1394" s="38">
        <v>0</v>
      </c>
      <c r="L1394" s="38">
        <v>0</v>
      </c>
      <c r="M1394" s="39">
        <v>0</v>
      </c>
      <c r="N1394" s="39">
        <v>5.0999999999999999E-7</v>
      </c>
      <c r="O1394" s="38" t="s">
        <v>6349</v>
      </c>
    </row>
    <row r="1395" spans="1:15" x14ac:dyDescent="0.35">
      <c r="A1395" s="38" t="s">
        <v>45</v>
      </c>
      <c r="B1395" s="38" t="s">
        <v>2933</v>
      </c>
      <c r="C1395" s="38" t="s">
        <v>1136</v>
      </c>
      <c r="D1395" s="38">
        <v>114</v>
      </c>
      <c r="E1395" s="38" t="s">
        <v>4070</v>
      </c>
      <c r="F1395" s="38" t="s">
        <v>3813</v>
      </c>
      <c r="G1395" s="38" t="s">
        <v>476</v>
      </c>
      <c r="H1395" s="38" t="s">
        <v>476</v>
      </c>
      <c r="I1395" s="38">
        <v>0</v>
      </c>
      <c r="J1395" s="39">
        <v>0</v>
      </c>
      <c r="K1395" s="38">
        <v>0</v>
      </c>
      <c r="L1395" s="38">
        <v>0</v>
      </c>
      <c r="M1395" s="39">
        <v>0</v>
      </c>
      <c r="N1395" s="39">
        <v>6.0900000000000001E-6</v>
      </c>
      <c r="O1395" s="38" t="s">
        <v>6350</v>
      </c>
    </row>
    <row r="1396" spans="1:15" x14ac:dyDescent="0.35">
      <c r="A1396" s="38" t="s">
        <v>45</v>
      </c>
      <c r="B1396" s="38" t="s">
        <v>2933</v>
      </c>
      <c r="C1396" s="38" t="s">
        <v>1139</v>
      </c>
      <c r="D1396" s="38">
        <v>115</v>
      </c>
      <c r="E1396" s="38" t="s">
        <v>1948</v>
      </c>
      <c r="F1396" s="38" t="s">
        <v>3813</v>
      </c>
      <c r="G1396" s="38" t="s">
        <v>476</v>
      </c>
      <c r="H1396" s="38" t="s">
        <v>476</v>
      </c>
      <c r="I1396" s="38">
        <v>0</v>
      </c>
      <c r="J1396" s="39">
        <v>0</v>
      </c>
      <c r="K1396" s="38">
        <v>0</v>
      </c>
      <c r="L1396" s="38">
        <v>0</v>
      </c>
      <c r="M1396" s="39">
        <v>0</v>
      </c>
      <c r="N1396" s="39">
        <v>5.0999999999999999E-7</v>
      </c>
      <c r="O1396" s="38" t="s">
        <v>6351</v>
      </c>
    </row>
    <row r="1397" spans="1:15" x14ac:dyDescent="0.35">
      <c r="A1397" s="38" t="s">
        <v>45</v>
      </c>
      <c r="B1397" s="38" t="s">
        <v>2933</v>
      </c>
      <c r="C1397" s="38" t="s">
        <v>1142</v>
      </c>
      <c r="D1397" s="38">
        <v>116</v>
      </c>
      <c r="E1397" s="38" t="s">
        <v>4073</v>
      </c>
      <c r="F1397" s="38" t="s">
        <v>3813</v>
      </c>
      <c r="G1397" s="38" t="s">
        <v>476</v>
      </c>
      <c r="H1397" s="38" t="s">
        <v>476</v>
      </c>
      <c r="I1397" s="38">
        <v>0</v>
      </c>
      <c r="J1397" s="39">
        <v>0</v>
      </c>
      <c r="K1397" s="38">
        <v>0</v>
      </c>
      <c r="L1397" s="38">
        <v>0</v>
      </c>
      <c r="M1397" s="39">
        <v>0</v>
      </c>
      <c r="N1397" s="39">
        <v>0</v>
      </c>
      <c r="O1397" s="38" t="s">
        <v>6352</v>
      </c>
    </row>
    <row r="1398" spans="1:15" x14ac:dyDescent="0.35">
      <c r="A1398" s="38" t="s">
        <v>45</v>
      </c>
      <c r="B1398" s="38" t="s">
        <v>2933</v>
      </c>
      <c r="C1398" s="38" t="s">
        <v>1145</v>
      </c>
      <c r="D1398" s="38">
        <v>117</v>
      </c>
      <c r="E1398" s="38" t="s">
        <v>1805</v>
      </c>
      <c r="F1398" s="38" t="s">
        <v>3813</v>
      </c>
      <c r="G1398" s="38" t="s">
        <v>476</v>
      </c>
      <c r="H1398" s="38" t="s">
        <v>476</v>
      </c>
      <c r="I1398" s="38">
        <v>0</v>
      </c>
      <c r="J1398" s="39">
        <v>0</v>
      </c>
      <c r="K1398" s="38">
        <v>0</v>
      </c>
      <c r="L1398" s="38">
        <v>0</v>
      </c>
      <c r="M1398" s="39">
        <v>0</v>
      </c>
      <c r="N1398" s="39">
        <v>1.0100000000000001E-6</v>
      </c>
      <c r="O1398" s="38" t="s">
        <v>6353</v>
      </c>
    </row>
    <row r="1399" spans="1:15" x14ac:dyDescent="0.35">
      <c r="A1399" s="38" t="s">
        <v>45</v>
      </c>
      <c r="B1399" s="38" t="s">
        <v>2933</v>
      </c>
      <c r="C1399" s="38" t="s">
        <v>1148</v>
      </c>
      <c r="D1399" s="38">
        <v>120</v>
      </c>
      <c r="E1399" s="38" t="s">
        <v>1942</v>
      </c>
      <c r="F1399" s="38" t="s">
        <v>3813</v>
      </c>
      <c r="G1399" s="38" t="s">
        <v>476</v>
      </c>
      <c r="H1399" s="38" t="s">
        <v>476</v>
      </c>
      <c r="I1399" s="38">
        <v>0</v>
      </c>
      <c r="J1399" s="39">
        <v>0</v>
      </c>
      <c r="K1399" s="38">
        <v>0</v>
      </c>
      <c r="L1399" s="38">
        <v>0</v>
      </c>
      <c r="M1399" s="39">
        <v>0</v>
      </c>
      <c r="N1399" s="39">
        <v>5.0999999999999999E-7</v>
      </c>
      <c r="O1399" s="38" t="s">
        <v>6354</v>
      </c>
    </row>
    <row r="1400" spans="1:15" x14ac:dyDescent="0.35">
      <c r="A1400" s="38" t="s">
        <v>45</v>
      </c>
      <c r="B1400" s="38" t="s">
        <v>2933</v>
      </c>
      <c r="C1400" s="38" t="s">
        <v>1151</v>
      </c>
      <c r="D1400" s="38">
        <v>121</v>
      </c>
      <c r="E1400" s="38" t="s">
        <v>4077</v>
      </c>
      <c r="F1400" s="38" t="s">
        <v>3813</v>
      </c>
      <c r="G1400" s="38" t="s">
        <v>476</v>
      </c>
      <c r="H1400" s="38" t="s">
        <v>476</v>
      </c>
      <c r="I1400" s="38">
        <v>0</v>
      </c>
      <c r="J1400" s="39">
        <v>0</v>
      </c>
      <c r="K1400" s="38">
        <v>0</v>
      </c>
      <c r="L1400" s="38">
        <v>0</v>
      </c>
      <c r="M1400" s="39">
        <v>0</v>
      </c>
      <c r="N1400" s="39">
        <v>5.0999999999999999E-7</v>
      </c>
      <c r="O1400" s="38" t="s">
        <v>6355</v>
      </c>
    </row>
    <row r="1401" spans="1:15" x14ac:dyDescent="0.35">
      <c r="A1401" s="38" t="s">
        <v>45</v>
      </c>
      <c r="B1401" s="38" t="s">
        <v>2933</v>
      </c>
      <c r="C1401" s="38" t="s">
        <v>1154</v>
      </c>
      <c r="D1401" s="38">
        <v>122</v>
      </c>
      <c r="E1401" s="38" t="s">
        <v>1279</v>
      </c>
      <c r="F1401" s="38" t="s">
        <v>3813</v>
      </c>
      <c r="G1401" s="38" t="s">
        <v>596</v>
      </c>
      <c r="H1401" s="38" t="s">
        <v>472</v>
      </c>
      <c r="I1401" s="38">
        <v>0</v>
      </c>
      <c r="J1401" s="39">
        <v>0</v>
      </c>
      <c r="K1401" s="38">
        <v>0</v>
      </c>
      <c r="L1401" s="38">
        <v>0</v>
      </c>
      <c r="M1401" s="39">
        <v>0</v>
      </c>
      <c r="N1401" s="39">
        <v>1.5200000000000001E-6</v>
      </c>
      <c r="O1401" s="38" t="s">
        <v>6356</v>
      </c>
    </row>
    <row r="1402" spans="1:15" x14ac:dyDescent="0.35">
      <c r="A1402" s="38" t="s">
        <v>45</v>
      </c>
      <c r="B1402" s="38" t="s">
        <v>2933</v>
      </c>
      <c r="C1402" s="38" t="s">
        <v>1157</v>
      </c>
      <c r="D1402" s="38">
        <v>123</v>
      </c>
      <c r="E1402" s="38" t="s">
        <v>1285</v>
      </c>
      <c r="F1402" s="38" t="s">
        <v>3813</v>
      </c>
      <c r="G1402" s="38" t="s">
        <v>596</v>
      </c>
      <c r="H1402" s="38" t="s">
        <v>472</v>
      </c>
      <c r="I1402" s="38">
        <v>0</v>
      </c>
      <c r="J1402" s="39">
        <v>0</v>
      </c>
      <c r="K1402" s="38">
        <v>0</v>
      </c>
      <c r="L1402" s="38">
        <v>0</v>
      </c>
      <c r="M1402" s="39">
        <v>0</v>
      </c>
      <c r="N1402" s="39">
        <v>1.0100000000000001E-6</v>
      </c>
      <c r="O1402" s="38" t="s">
        <v>6357</v>
      </c>
    </row>
    <row r="1403" spans="1:15" x14ac:dyDescent="0.35">
      <c r="A1403" s="38" t="s">
        <v>45</v>
      </c>
      <c r="B1403" s="38" t="s">
        <v>2933</v>
      </c>
      <c r="C1403" s="38" t="s">
        <v>1160</v>
      </c>
      <c r="D1403" s="38">
        <v>124</v>
      </c>
      <c r="E1403" s="38" t="s">
        <v>1306</v>
      </c>
      <c r="F1403" s="38" t="s">
        <v>3813</v>
      </c>
      <c r="G1403" s="38" t="s">
        <v>596</v>
      </c>
      <c r="H1403" s="38" t="s">
        <v>472</v>
      </c>
      <c r="I1403" s="38">
        <v>0</v>
      </c>
      <c r="J1403" s="39">
        <v>0</v>
      </c>
      <c r="K1403" s="38">
        <v>0</v>
      </c>
      <c r="L1403" s="38">
        <v>0</v>
      </c>
      <c r="M1403" s="39">
        <v>0</v>
      </c>
      <c r="N1403" s="39">
        <v>1.0100000000000001E-6</v>
      </c>
      <c r="O1403" s="38" t="s">
        <v>6358</v>
      </c>
    </row>
    <row r="1404" spans="1:15" x14ac:dyDescent="0.35">
      <c r="A1404" s="38" t="s">
        <v>45</v>
      </c>
      <c r="B1404" s="38" t="s">
        <v>2933</v>
      </c>
      <c r="C1404" s="38" t="s">
        <v>1163</v>
      </c>
      <c r="D1404" s="38">
        <v>125</v>
      </c>
      <c r="E1404" s="38" t="s">
        <v>838</v>
      </c>
      <c r="F1404" s="38" t="s">
        <v>3813</v>
      </c>
      <c r="G1404" s="38" t="s">
        <v>596</v>
      </c>
      <c r="H1404" s="38" t="s">
        <v>472</v>
      </c>
      <c r="I1404" s="38">
        <v>0</v>
      </c>
      <c r="J1404" s="39">
        <v>0</v>
      </c>
      <c r="K1404" s="38">
        <v>0</v>
      </c>
      <c r="L1404" s="38">
        <v>0</v>
      </c>
      <c r="M1404" s="39">
        <v>0</v>
      </c>
      <c r="N1404" s="39">
        <v>0</v>
      </c>
      <c r="O1404" s="38" t="s">
        <v>6359</v>
      </c>
    </row>
    <row r="1405" spans="1:15" x14ac:dyDescent="0.35">
      <c r="A1405" s="38" t="s">
        <v>45</v>
      </c>
      <c r="B1405" s="38" t="s">
        <v>2933</v>
      </c>
      <c r="C1405" s="38" t="s">
        <v>1166</v>
      </c>
      <c r="D1405" s="38">
        <v>128</v>
      </c>
      <c r="E1405" s="38" t="s">
        <v>1327</v>
      </c>
      <c r="F1405" s="38" t="s">
        <v>3813</v>
      </c>
      <c r="G1405" s="38" t="s">
        <v>596</v>
      </c>
      <c r="H1405" s="38" t="s">
        <v>472</v>
      </c>
      <c r="I1405" s="38">
        <v>0</v>
      </c>
      <c r="J1405" s="39">
        <v>0</v>
      </c>
      <c r="K1405" s="38">
        <v>0</v>
      </c>
      <c r="L1405" s="38">
        <v>0</v>
      </c>
      <c r="M1405" s="39">
        <v>0</v>
      </c>
      <c r="N1405" s="39">
        <v>0</v>
      </c>
      <c r="O1405" s="38" t="s">
        <v>6360</v>
      </c>
    </row>
    <row r="1406" spans="1:15" x14ac:dyDescent="0.35">
      <c r="A1406" s="38" t="s">
        <v>45</v>
      </c>
      <c r="B1406" s="38" t="s">
        <v>2933</v>
      </c>
      <c r="C1406" s="38" t="s">
        <v>1169</v>
      </c>
      <c r="D1406" s="38">
        <v>129</v>
      </c>
      <c r="E1406" s="38" t="s">
        <v>1974</v>
      </c>
      <c r="F1406" s="38" t="s">
        <v>3813</v>
      </c>
      <c r="G1406" s="38" t="s">
        <v>596</v>
      </c>
      <c r="H1406" s="38" t="s">
        <v>472</v>
      </c>
      <c r="I1406" s="38">
        <v>0</v>
      </c>
      <c r="J1406" s="39">
        <v>0</v>
      </c>
      <c r="K1406" s="38">
        <v>0</v>
      </c>
      <c r="L1406" s="38">
        <v>0</v>
      </c>
      <c r="M1406" s="39">
        <v>0</v>
      </c>
      <c r="N1406" s="39">
        <v>1.0100000000000001E-6</v>
      </c>
      <c r="O1406" s="38" t="s">
        <v>6361</v>
      </c>
    </row>
    <row r="1407" spans="1:15" x14ac:dyDescent="0.35">
      <c r="A1407" s="38" t="s">
        <v>45</v>
      </c>
      <c r="B1407" s="38" t="s">
        <v>2933</v>
      </c>
      <c r="C1407" s="38" t="s">
        <v>1172</v>
      </c>
      <c r="D1407" s="38">
        <v>130</v>
      </c>
      <c r="E1407" s="38" t="s">
        <v>1967</v>
      </c>
      <c r="F1407" s="38" t="s">
        <v>3813</v>
      </c>
      <c r="G1407" s="38" t="s">
        <v>596</v>
      </c>
      <c r="H1407" s="38" t="s">
        <v>472</v>
      </c>
      <c r="I1407" s="38">
        <v>0</v>
      </c>
      <c r="J1407" s="39">
        <v>0</v>
      </c>
      <c r="K1407" s="38">
        <v>0</v>
      </c>
      <c r="L1407" s="38">
        <v>0</v>
      </c>
      <c r="M1407" s="39">
        <v>0</v>
      </c>
      <c r="N1407" s="39">
        <v>0</v>
      </c>
      <c r="O1407" s="38" t="s">
        <v>6362</v>
      </c>
    </row>
    <row r="1408" spans="1:15" x14ac:dyDescent="0.35">
      <c r="A1408" s="38" t="s">
        <v>45</v>
      </c>
      <c r="B1408" s="38" t="s">
        <v>2933</v>
      </c>
      <c r="C1408" s="38" t="s">
        <v>1175</v>
      </c>
      <c r="D1408" s="38">
        <v>132</v>
      </c>
      <c r="E1408" s="38" t="s">
        <v>1336</v>
      </c>
      <c r="F1408" s="38" t="s">
        <v>3813</v>
      </c>
      <c r="G1408" s="38" t="s">
        <v>596</v>
      </c>
      <c r="H1408" s="38" t="s">
        <v>472</v>
      </c>
      <c r="I1408" s="38">
        <v>0</v>
      </c>
      <c r="J1408" s="39">
        <v>0</v>
      </c>
      <c r="K1408" s="38">
        <v>0</v>
      </c>
      <c r="L1408" s="38">
        <v>0</v>
      </c>
      <c r="M1408" s="39">
        <v>0</v>
      </c>
      <c r="N1408" s="39">
        <v>0</v>
      </c>
      <c r="O1408" s="38" t="s">
        <v>6363</v>
      </c>
    </row>
    <row r="1409" spans="1:15" x14ac:dyDescent="0.35">
      <c r="A1409" s="38" t="s">
        <v>45</v>
      </c>
      <c r="B1409" s="38" t="s">
        <v>2933</v>
      </c>
      <c r="C1409" s="38" t="s">
        <v>1178</v>
      </c>
      <c r="D1409" s="38">
        <v>133</v>
      </c>
      <c r="E1409" s="38" t="s">
        <v>1339</v>
      </c>
      <c r="F1409" s="38" t="s">
        <v>3813</v>
      </c>
      <c r="G1409" s="38" t="s">
        <v>596</v>
      </c>
      <c r="H1409" s="38" t="s">
        <v>472</v>
      </c>
      <c r="I1409" s="38">
        <v>0</v>
      </c>
      <c r="J1409" s="39">
        <v>0</v>
      </c>
      <c r="K1409" s="38">
        <v>0</v>
      </c>
      <c r="L1409" s="38">
        <v>0</v>
      </c>
      <c r="M1409" s="39">
        <v>0</v>
      </c>
      <c r="N1409" s="39">
        <v>0</v>
      </c>
      <c r="O1409" s="38" t="s">
        <v>6364</v>
      </c>
    </row>
    <row r="1410" spans="1:15" x14ac:dyDescent="0.35">
      <c r="A1410" s="38" t="s">
        <v>45</v>
      </c>
      <c r="B1410" s="38" t="s">
        <v>2933</v>
      </c>
      <c r="C1410" s="38" t="s">
        <v>1181</v>
      </c>
      <c r="D1410" s="38">
        <v>134</v>
      </c>
      <c r="E1410" s="38" t="s">
        <v>1333</v>
      </c>
      <c r="F1410" s="38" t="s">
        <v>3813</v>
      </c>
      <c r="G1410" s="38" t="s">
        <v>596</v>
      </c>
      <c r="H1410" s="38" t="s">
        <v>472</v>
      </c>
      <c r="I1410" s="38">
        <v>0</v>
      </c>
      <c r="J1410" s="39">
        <v>0</v>
      </c>
      <c r="K1410" s="38">
        <v>0</v>
      </c>
      <c r="L1410" s="38">
        <v>0</v>
      </c>
      <c r="M1410" s="39">
        <v>0</v>
      </c>
      <c r="N1410" s="39">
        <v>0</v>
      </c>
      <c r="O1410" s="38" t="s">
        <v>6365</v>
      </c>
    </row>
    <row r="1411" spans="1:15" x14ac:dyDescent="0.35">
      <c r="A1411" s="38" t="s">
        <v>45</v>
      </c>
      <c r="B1411" s="38" t="s">
        <v>2933</v>
      </c>
      <c r="C1411" s="38" t="s">
        <v>1184</v>
      </c>
      <c r="D1411" s="38">
        <v>135</v>
      </c>
      <c r="E1411" s="38" t="s">
        <v>4089</v>
      </c>
      <c r="F1411" s="38" t="s">
        <v>3813</v>
      </c>
      <c r="G1411" s="38" t="s">
        <v>596</v>
      </c>
      <c r="H1411" s="38" t="s">
        <v>472</v>
      </c>
      <c r="I1411" s="38">
        <v>0</v>
      </c>
      <c r="J1411" s="39">
        <v>0</v>
      </c>
      <c r="K1411" s="38">
        <v>0</v>
      </c>
      <c r="L1411" s="38">
        <v>0</v>
      </c>
      <c r="M1411" s="39">
        <v>0</v>
      </c>
      <c r="N1411" s="39">
        <v>0</v>
      </c>
      <c r="O1411" s="38" t="s">
        <v>6366</v>
      </c>
    </row>
    <row r="1412" spans="1:15" x14ac:dyDescent="0.35">
      <c r="A1412" s="38" t="s">
        <v>45</v>
      </c>
      <c r="B1412" s="38" t="s">
        <v>2933</v>
      </c>
      <c r="C1412" s="38" t="s">
        <v>1187</v>
      </c>
      <c r="D1412" s="38">
        <v>136</v>
      </c>
      <c r="E1412" s="38" t="s">
        <v>1069</v>
      </c>
      <c r="F1412" s="38" t="s">
        <v>3813</v>
      </c>
      <c r="G1412" s="38" t="s">
        <v>596</v>
      </c>
      <c r="H1412" s="38" t="s">
        <v>472</v>
      </c>
      <c r="I1412" s="38">
        <v>0</v>
      </c>
      <c r="J1412" s="39">
        <v>0</v>
      </c>
      <c r="K1412" s="38">
        <v>0</v>
      </c>
      <c r="L1412" s="38">
        <v>0</v>
      </c>
      <c r="M1412" s="39">
        <v>0</v>
      </c>
      <c r="N1412" s="39">
        <v>1.0100000000000001E-6</v>
      </c>
      <c r="O1412" s="38" t="s">
        <v>6367</v>
      </c>
    </row>
    <row r="1413" spans="1:15" x14ac:dyDescent="0.35">
      <c r="A1413" s="38" t="s">
        <v>45</v>
      </c>
      <c r="B1413" s="38" t="s">
        <v>2933</v>
      </c>
      <c r="C1413" s="38" t="s">
        <v>1190</v>
      </c>
      <c r="D1413" s="38">
        <v>137</v>
      </c>
      <c r="E1413" s="38" t="s">
        <v>1282</v>
      </c>
      <c r="F1413" s="38" t="s">
        <v>3813</v>
      </c>
      <c r="G1413" s="38" t="s">
        <v>596</v>
      </c>
      <c r="H1413" s="38" t="s">
        <v>472</v>
      </c>
      <c r="I1413" s="38">
        <v>0</v>
      </c>
      <c r="J1413" s="39">
        <v>0</v>
      </c>
      <c r="K1413" s="38">
        <v>0</v>
      </c>
      <c r="L1413" s="38">
        <v>0</v>
      </c>
      <c r="M1413" s="39">
        <v>0</v>
      </c>
      <c r="N1413" s="39">
        <v>0</v>
      </c>
      <c r="O1413" s="38" t="s">
        <v>6368</v>
      </c>
    </row>
    <row r="1414" spans="1:15" x14ac:dyDescent="0.35">
      <c r="A1414" s="38" t="s">
        <v>45</v>
      </c>
      <c r="B1414" s="38" t="s">
        <v>2933</v>
      </c>
      <c r="C1414" s="38" t="s">
        <v>1193</v>
      </c>
      <c r="D1414" s="38">
        <v>138</v>
      </c>
      <c r="E1414" s="38" t="s">
        <v>1288</v>
      </c>
      <c r="F1414" s="38" t="s">
        <v>3813</v>
      </c>
      <c r="G1414" s="38" t="s">
        <v>596</v>
      </c>
      <c r="H1414" s="38" t="s">
        <v>472</v>
      </c>
      <c r="I1414" s="38">
        <v>0</v>
      </c>
      <c r="J1414" s="39">
        <v>0</v>
      </c>
      <c r="K1414" s="38">
        <v>0</v>
      </c>
      <c r="L1414" s="38">
        <v>0</v>
      </c>
      <c r="M1414" s="39">
        <v>0</v>
      </c>
      <c r="N1414" s="39">
        <v>5.0999999999999999E-7</v>
      </c>
      <c r="O1414" s="38" t="s">
        <v>6369</v>
      </c>
    </row>
    <row r="1415" spans="1:15" x14ac:dyDescent="0.35">
      <c r="A1415" s="38" t="s">
        <v>45</v>
      </c>
      <c r="B1415" s="38" t="s">
        <v>2933</v>
      </c>
      <c r="C1415" s="38" t="s">
        <v>1196</v>
      </c>
      <c r="D1415" s="38">
        <v>139</v>
      </c>
      <c r="E1415" s="38" t="s">
        <v>1291</v>
      </c>
      <c r="F1415" s="38" t="s">
        <v>3813</v>
      </c>
      <c r="G1415" s="38" t="s">
        <v>596</v>
      </c>
      <c r="H1415" s="38" t="s">
        <v>472</v>
      </c>
      <c r="I1415" s="38">
        <v>0</v>
      </c>
      <c r="J1415" s="39">
        <v>0</v>
      </c>
      <c r="K1415" s="38">
        <v>0</v>
      </c>
      <c r="L1415" s="38">
        <v>0</v>
      </c>
      <c r="M1415" s="39">
        <v>0</v>
      </c>
      <c r="N1415" s="39">
        <v>1.5200000000000001E-6</v>
      </c>
      <c r="O1415" s="38" t="s">
        <v>6370</v>
      </c>
    </row>
    <row r="1416" spans="1:15" x14ac:dyDescent="0.35">
      <c r="A1416" s="38" t="s">
        <v>45</v>
      </c>
      <c r="B1416" s="38" t="s">
        <v>2933</v>
      </c>
      <c r="C1416" s="38" t="s">
        <v>1199</v>
      </c>
      <c r="D1416" s="38">
        <v>140</v>
      </c>
      <c r="E1416" s="38" t="s">
        <v>1318</v>
      </c>
      <c r="F1416" s="38" t="s">
        <v>3813</v>
      </c>
      <c r="G1416" s="38" t="s">
        <v>596</v>
      </c>
      <c r="H1416" s="38" t="s">
        <v>472</v>
      </c>
      <c r="I1416" s="38">
        <v>0</v>
      </c>
      <c r="J1416" s="39">
        <v>0</v>
      </c>
      <c r="K1416" s="38">
        <v>0</v>
      </c>
      <c r="L1416" s="38">
        <v>0</v>
      </c>
      <c r="M1416" s="39">
        <v>0</v>
      </c>
      <c r="N1416" s="39">
        <v>0</v>
      </c>
      <c r="O1416" s="38" t="s">
        <v>6371</v>
      </c>
    </row>
    <row r="1417" spans="1:15" x14ac:dyDescent="0.35">
      <c r="A1417" s="38" t="s">
        <v>45</v>
      </c>
      <c r="B1417" s="38" t="s">
        <v>2933</v>
      </c>
      <c r="C1417" s="38" t="s">
        <v>1202</v>
      </c>
      <c r="D1417" s="38">
        <v>142</v>
      </c>
      <c r="E1417" s="38" t="s">
        <v>1321</v>
      </c>
      <c r="F1417" s="38" t="s">
        <v>3813</v>
      </c>
      <c r="G1417" s="38" t="s">
        <v>596</v>
      </c>
      <c r="H1417" s="38" t="s">
        <v>472</v>
      </c>
      <c r="I1417" s="38">
        <v>0</v>
      </c>
      <c r="J1417" s="39">
        <v>0</v>
      </c>
      <c r="K1417" s="38">
        <v>0</v>
      </c>
      <c r="L1417" s="38">
        <v>0</v>
      </c>
      <c r="M1417" s="39">
        <v>0</v>
      </c>
      <c r="N1417" s="39">
        <v>5.0999999999999999E-7</v>
      </c>
      <c r="O1417" s="38" t="s">
        <v>6372</v>
      </c>
    </row>
    <row r="1418" spans="1:15" x14ac:dyDescent="0.35">
      <c r="A1418" s="38" t="s">
        <v>45</v>
      </c>
      <c r="B1418" s="38" t="s">
        <v>2933</v>
      </c>
      <c r="C1418" s="38" t="s">
        <v>1205</v>
      </c>
      <c r="D1418" s="38">
        <v>143</v>
      </c>
      <c r="E1418" s="38" t="s">
        <v>2127</v>
      </c>
      <c r="F1418" s="38" t="s">
        <v>3813</v>
      </c>
      <c r="G1418" s="38" t="s">
        <v>596</v>
      </c>
      <c r="H1418" s="38" t="s">
        <v>472</v>
      </c>
      <c r="I1418" s="38">
        <v>0</v>
      </c>
      <c r="J1418" s="39">
        <v>0</v>
      </c>
      <c r="K1418" s="38">
        <v>0</v>
      </c>
      <c r="L1418" s="38">
        <v>0</v>
      </c>
      <c r="M1418" s="39">
        <v>0</v>
      </c>
      <c r="N1418" s="39">
        <v>5.0999999999999999E-7</v>
      </c>
      <c r="O1418" s="38" t="s">
        <v>6373</v>
      </c>
    </row>
    <row r="1419" spans="1:15" x14ac:dyDescent="0.35">
      <c r="A1419" s="38" t="s">
        <v>45</v>
      </c>
      <c r="B1419" s="38" t="s">
        <v>2933</v>
      </c>
      <c r="C1419" s="38" t="s">
        <v>1208</v>
      </c>
      <c r="D1419" s="38">
        <v>144</v>
      </c>
      <c r="E1419" s="38" t="s">
        <v>2130</v>
      </c>
      <c r="F1419" s="38" t="s">
        <v>3813</v>
      </c>
      <c r="G1419" s="38" t="s">
        <v>596</v>
      </c>
      <c r="H1419" s="38" t="s">
        <v>472</v>
      </c>
      <c r="I1419" s="38">
        <v>0</v>
      </c>
      <c r="J1419" s="39">
        <v>0</v>
      </c>
      <c r="K1419" s="38">
        <v>0</v>
      </c>
      <c r="L1419" s="38">
        <v>0</v>
      </c>
      <c r="M1419" s="39">
        <v>0</v>
      </c>
      <c r="N1419" s="39">
        <v>5.0999999999999999E-7</v>
      </c>
      <c r="O1419" s="38" t="s">
        <v>6374</v>
      </c>
    </row>
    <row r="1420" spans="1:15" x14ac:dyDescent="0.35">
      <c r="A1420" s="38" t="s">
        <v>45</v>
      </c>
      <c r="B1420" s="38" t="s">
        <v>2933</v>
      </c>
      <c r="C1420" s="38" t="s">
        <v>1211</v>
      </c>
      <c r="D1420" s="38">
        <v>146</v>
      </c>
      <c r="E1420" s="38" t="s">
        <v>1330</v>
      </c>
      <c r="F1420" s="38" t="s">
        <v>3813</v>
      </c>
      <c r="G1420" s="38" t="s">
        <v>596</v>
      </c>
      <c r="H1420" s="38" t="s">
        <v>472</v>
      </c>
      <c r="I1420" s="38">
        <v>0</v>
      </c>
      <c r="J1420" s="39">
        <v>0</v>
      </c>
      <c r="K1420" s="38">
        <v>0</v>
      </c>
      <c r="L1420" s="38">
        <v>0</v>
      </c>
      <c r="M1420" s="39">
        <v>0</v>
      </c>
      <c r="N1420" s="39">
        <v>0</v>
      </c>
      <c r="O1420" s="38" t="s">
        <v>6375</v>
      </c>
    </row>
    <row r="1421" spans="1:15" x14ac:dyDescent="0.35">
      <c r="A1421" s="38" t="s">
        <v>45</v>
      </c>
      <c r="B1421" s="38" t="s">
        <v>2933</v>
      </c>
      <c r="C1421" s="38" t="s">
        <v>1214</v>
      </c>
      <c r="D1421" s="38">
        <v>148</v>
      </c>
      <c r="E1421" s="38" t="s">
        <v>1993</v>
      </c>
      <c r="F1421" s="38" t="s">
        <v>3813</v>
      </c>
      <c r="G1421" s="38" t="s">
        <v>596</v>
      </c>
      <c r="H1421" s="38" t="s">
        <v>472</v>
      </c>
      <c r="I1421" s="38">
        <v>0</v>
      </c>
      <c r="J1421" s="39">
        <v>0</v>
      </c>
      <c r="K1421" s="38">
        <v>0</v>
      </c>
      <c r="L1421" s="38">
        <v>0</v>
      </c>
      <c r="M1421" s="39">
        <v>0</v>
      </c>
      <c r="N1421" s="39">
        <v>0</v>
      </c>
      <c r="O1421" s="38" t="s">
        <v>6376</v>
      </c>
    </row>
    <row r="1422" spans="1:15" x14ac:dyDescent="0.35">
      <c r="A1422" s="38" t="s">
        <v>45</v>
      </c>
      <c r="B1422" s="38" t="s">
        <v>2933</v>
      </c>
      <c r="C1422" s="38" t="s">
        <v>1217</v>
      </c>
      <c r="D1422" s="38">
        <v>149</v>
      </c>
      <c r="E1422" s="38" t="s">
        <v>1258</v>
      </c>
      <c r="F1422" s="38" t="s">
        <v>3813</v>
      </c>
      <c r="G1422" s="38" t="s">
        <v>596</v>
      </c>
      <c r="H1422" s="38" t="s">
        <v>472</v>
      </c>
      <c r="I1422" s="38">
        <v>0</v>
      </c>
      <c r="J1422" s="39">
        <v>0</v>
      </c>
      <c r="K1422" s="38">
        <v>0</v>
      </c>
      <c r="L1422" s="38">
        <v>0</v>
      </c>
      <c r="M1422" s="39">
        <v>0</v>
      </c>
      <c r="N1422" s="39">
        <v>1.0100000000000001E-6</v>
      </c>
      <c r="O1422" s="38" t="s">
        <v>6377</v>
      </c>
    </row>
    <row r="1423" spans="1:15" x14ac:dyDescent="0.35">
      <c r="A1423" s="38" t="s">
        <v>45</v>
      </c>
      <c r="B1423" s="38" t="s">
        <v>2933</v>
      </c>
      <c r="C1423" s="38" t="s">
        <v>1220</v>
      </c>
      <c r="D1423" s="38">
        <v>157</v>
      </c>
      <c r="E1423" s="38" t="s">
        <v>1983</v>
      </c>
      <c r="F1423" s="38" t="s">
        <v>3813</v>
      </c>
      <c r="G1423" s="38" t="s">
        <v>596</v>
      </c>
      <c r="H1423" s="38" t="s">
        <v>472</v>
      </c>
      <c r="I1423" s="38">
        <v>0</v>
      </c>
      <c r="J1423" s="39">
        <v>0</v>
      </c>
      <c r="K1423" s="38">
        <v>0</v>
      </c>
      <c r="L1423" s="38">
        <v>0</v>
      </c>
      <c r="M1423" s="39">
        <v>0</v>
      </c>
      <c r="N1423" s="39">
        <v>5.0999999999999999E-7</v>
      </c>
      <c r="O1423" s="38" t="s">
        <v>6378</v>
      </c>
    </row>
    <row r="1424" spans="1:15" x14ac:dyDescent="0.35">
      <c r="A1424" s="38" t="s">
        <v>45</v>
      </c>
      <c r="B1424" s="38" t="s">
        <v>2933</v>
      </c>
      <c r="C1424" s="38" t="s">
        <v>1223</v>
      </c>
      <c r="D1424" s="38">
        <v>158</v>
      </c>
      <c r="E1424" s="38" t="s">
        <v>1988</v>
      </c>
      <c r="F1424" s="38" t="s">
        <v>3813</v>
      </c>
      <c r="G1424" s="38" t="s">
        <v>596</v>
      </c>
      <c r="H1424" s="38" t="s">
        <v>472</v>
      </c>
      <c r="I1424" s="38">
        <v>0</v>
      </c>
      <c r="J1424" s="39">
        <v>0</v>
      </c>
      <c r="K1424" s="38">
        <v>0</v>
      </c>
      <c r="L1424" s="38">
        <v>0</v>
      </c>
      <c r="M1424" s="39">
        <v>0</v>
      </c>
      <c r="N1424" s="39">
        <v>0</v>
      </c>
      <c r="O1424" s="38" t="s">
        <v>6379</v>
      </c>
    </row>
    <row r="1425" spans="1:15" x14ac:dyDescent="0.35">
      <c r="A1425" s="38" t="s">
        <v>45</v>
      </c>
      <c r="B1425" s="38" t="s">
        <v>2933</v>
      </c>
      <c r="C1425" s="38" t="s">
        <v>1226</v>
      </c>
      <c r="D1425" s="38">
        <v>159</v>
      </c>
      <c r="E1425" s="38" t="s">
        <v>1267</v>
      </c>
      <c r="F1425" s="38" t="s">
        <v>3813</v>
      </c>
      <c r="G1425" s="38" t="s">
        <v>596</v>
      </c>
      <c r="H1425" s="38" t="s">
        <v>472</v>
      </c>
      <c r="I1425" s="38">
        <v>0</v>
      </c>
      <c r="J1425" s="39">
        <v>0</v>
      </c>
      <c r="K1425" s="38">
        <v>0</v>
      </c>
      <c r="L1425" s="38">
        <v>0</v>
      </c>
      <c r="M1425" s="39">
        <v>0</v>
      </c>
      <c r="N1425" s="39">
        <v>0</v>
      </c>
      <c r="O1425" s="38" t="s">
        <v>6380</v>
      </c>
    </row>
    <row r="1426" spans="1:15" x14ac:dyDescent="0.35">
      <c r="A1426" s="38" t="s">
        <v>45</v>
      </c>
      <c r="B1426" s="38" t="s">
        <v>2933</v>
      </c>
      <c r="C1426" s="38" t="s">
        <v>1229</v>
      </c>
      <c r="D1426" s="38">
        <v>160</v>
      </c>
      <c r="E1426" s="38" t="s">
        <v>1990</v>
      </c>
      <c r="F1426" s="38" t="s">
        <v>3813</v>
      </c>
      <c r="G1426" s="38" t="s">
        <v>596</v>
      </c>
      <c r="H1426" s="38" t="s">
        <v>472</v>
      </c>
      <c r="I1426" s="38">
        <v>0</v>
      </c>
      <c r="J1426" s="39">
        <v>0</v>
      </c>
      <c r="K1426" s="38">
        <v>0</v>
      </c>
      <c r="L1426" s="38">
        <v>0</v>
      </c>
      <c r="M1426" s="39">
        <v>0</v>
      </c>
      <c r="N1426" s="39">
        <v>0</v>
      </c>
      <c r="O1426" s="38" t="s">
        <v>6381</v>
      </c>
    </row>
    <row r="1427" spans="1:15" x14ac:dyDescent="0.35">
      <c r="A1427" s="38" t="s">
        <v>45</v>
      </c>
      <c r="B1427" s="38" t="s">
        <v>2933</v>
      </c>
      <c r="C1427" s="38" t="s">
        <v>1232</v>
      </c>
      <c r="D1427" s="38">
        <v>161</v>
      </c>
      <c r="E1427" s="38" t="s">
        <v>1270</v>
      </c>
      <c r="F1427" s="38" t="s">
        <v>3813</v>
      </c>
      <c r="G1427" s="38" t="s">
        <v>596</v>
      </c>
      <c r="H1427" s="38" t="s">
        <v>472</v>
      </c>
      <c r="I1427" s="38">
        <v>0</v>
      </c>
      <c r="J1427" s="39">
        <v>0</v>
      </c>
      <c r="K1427" s="38">
        <v>0</v>
      </c>
      <c r="L1427" s="38">
        <v>0</v>
      </c>
      <c r="M1427" s="39">
        <v>0</v>
      </c>
      <c r="N1427" s="39">
        <v>0</v>
      </c>
      <c r="O1427" s="38" t="s">
        <v>6382</v>
      </c>
    </row>
    <row r="1428" spans="1:15" x14ac:dyDescent="0.35">
      <c r="A1428" s="38" t="s">
        <v>45</v>
      </c>
      <c r="B1428" s="38" t="s">
        <v>2933</v>
      </c>
      <c r="C1428" s="38" t="s">
        <v>1235</v>
      </c>
      <c r="D1428" s="38">
        <v>162</v>
      </c>
      <c r="E1428" s="38" t="s">
        <v>1273</v>
      </c>
      <c r="F1428" s="38" t="s">
        <v>3813</v>
      </c>
      <c r="G1428" s="38" t="s">
        <v>596</v>
      </c>
      <c r="H1428" s="38" t="s">
        <v>472</v>
      </c>
      <c r="I1428" s="38">
        <v>0</v>
      </c>
      <c r="J1428" s="39">
        <v>0</v>
      </c>
      <c r="K1428" s="38">
        <v>0</v>
      </c>
      <c r="L1428" s="38">
        <v>0</v>
      </c>
      <c r="M1428" s="39">
        <v>0</v>
      </c>
      <c r="N1428" s="39">
        <v>0</v>
      </c>
      <c r="O1428" s="38" t="s">
        <v>6383</v>
      </c>
    </row>
    <row r="1429" spans="1:15" x14ac:dyDescent="0.35">
      <c r="A1429" s="38" t="s">
        <v>45</v>
      </c>
      <c r="B1429" s="38" t="s">
        <v>2933</v>
      </c>
      <c r="C1429" s="38" t="s">
        <v>1238</v>
      </c>
      <c r="D1429" s="38">
        <v>163</v>
      </c>
      <c r="E1429" s="38" t="s">
        <v>1276</v>
      </c>
      <c r="F1429" s="38" t="s">
        <v>3813</v>
      </c>
      <c r="G1429" s="38" t="s">
        <v>596</v>
      </c>
      <c r="H1429" s="38" t="s">
        <v>472</v>
      </c>
      <c r="I1429" s="38">
        <v>0</v>
      </c>
      <c r="J1429" s="39">
        <v>0</v>
      </c>
      <c r="K1429" s="38">
        <v>0</v>
      </c>
      <c r="L1429" s="38">
        <v>0</v>
      </c>
      <c r="M1429" s="39">
        <v>0</v>
      </c>
      <c r="N1429" s="39">
        <v>0</v>
      </c>
      <c r="O1429" s="38" t="s">
        <v>6384</v>
      </c>
    </row>
    <row r="1430" spans="1:15" x14ac:dyDescent="0.35">
      <c r="A1430" s="38" t="s">
        <v>45</v>
      </c>
      <c r="B1430" s="38" t="s">
        <v>2933</v>
      </c>
      <c r="C1430" s="38" t="s">
        <v>1241</v>
      </c>
      <c r="D1430" s="38">
        <v>164</v>
      </c>
      <c r="E1430" s="38" t="s">
        <v>4109</v>
      </c>
      <c r="F1430" s="38" t="s">
        <v>3813</v>
      </c>
      <c r="G1430" s="38" t="s">
        <v>596</v>
      </c>
      <c r="H1430" s="38" t="s">
        <v>472</v>
      </c>
      <c r="I1430" s="38">
        <v>0</v>
      </c>
      <c r="J1430" s="39">
        <v>0</v>
      </c>
      <c r="K1430" s="38">
        <v>0</v>
      </c>
      <c r="L1430" s="38">
        <v>0</v>
      </c>
      <c r="M1430" s="39">
        <v>0</v>
      </c>
      <c r="N1430" s="39">
        <v>0</v>
      </c>
      <c r="O1430" s="38" t="s">
        <v>6385</v>
      </c>
    </row>
    <row r="1431" spans="1:15" x14ac:dyDescent="0.35">
      <c r="A1431" s="38" t="s">
        <v>45</v>
      </c>
      <c r="B1431" s="38" t="s">
        <v>2933</v>
      </c>
      <c r="C1431" s="38" t="s">
        <v>1244</v>
      </c>
      <c r="D1431" s="38">
        <v>165</v>
      </c>
      <c r="E1431" s="38" t="s">
        <v>1216</v>
      </c>
      <c r="F1431" s="38" t="s">
        <v>3813</v>
      </c>
      <c r="G1431" s="38" t="s">
        <v>596</v>
      </c>
      <c r="H1431" s="38" t="s">
        <v>472</v>
      </c>
      <c r="I1431" s="38">
        <v>0</v>
      </c>
      <c r="J1431" s="39">
        <v>0</v>
      </c>
      <c r="K1431" s="38">
        <v>0</v>
      </c>
      <c r="L1431" s="38">
        <v>0</v>
      </c>
      <c r="M1431" s="39">
        <v>0</v>
      </c>
      <c r="N1431" s="39">
        <v>0</v>
      </c>
      <c r="O1431" s="38" t="s">
        <v>6386</v>
      </c>
    </row>
    <row r="1432" spans="1:15" x14ac:dyDescent="0.35">
      <c r="A1432" s="38" t="s">
        <v>45</v>
      </c>
      <c r="B1432" s="38" t="s">
        <v>2933</v>
      </c>
      <c r="C1432" s="38" t="s">
        <v>1247</v>
      </c>
      <c r="D1432" s="38">
        <v>166</v>
      </c>
      <c r="E1432" s="38" t="s">
        <v>1219</v>
      </c>
      <c r="F1432" s="38" t="s">
        <v>3813</v>
      </c>
      <c r="G1432" s="38" t="s">
        <v>596</v>
      </c>
      <c r="H1432" s="38" t="s">
        <v>472</v>
      </c>
      <c r="I1432" s="38">
        <v>0</v>
      </c>
      <c r="J1432" s="39">
        <v>0</v>
      </c>
      <c r="K1432" s="38">
        <v>0</v>
      </c>
      <c r="L1432" s="38">
        <v>0</v>
      </c>
      <c r="M1432" s="39">
        <v>0</v>
      </c>
      <c r="N1432" s="39">
        <v>0</v>
      </c>
      <c r="O1432" s="38" t="s">
        <v>6387</v>
      </c>
    </row>
    <row r="1433" spans="1:15" x14ac:dyDescent="0.35">
      <c r="A1433" s="38" t="s">
        <v>45</v>
      </c>
      <c r="B1433" s="38" t="s">
        <v>2933</v>
      </c>
      <c r="C1433" s="38" t="s">
        <v>1250</v>
      </c>
      <c r="D1433" s="38">
        <v>167</v>
      </c>
      <c r="E1433" s="38" t="s">
        <v>4113</v>
      </c>
      <c r="F1433" s="38" t="s">
        <v>3813</v>
      </c>
      <c r="G1433" s="38" t="s">
        <v>596</v>
      </c>
      <c r="H1433" s="38" t="s">
        <v>472</v>
      </c>
      <c r="I1433" s="38">
        <v>0</v>
      </c>
      <c r="J1433" s="39">
        <v>0</v>
      </c>
      <c r="K1433" s="38">
        <v>0</v>
      </c>
      <c r="L1433" s="38">
        <v>0</v>
      </c>
      <c r="M1433" s="39">
        <v>0</v>
      </c>
      <c r="N1433" s="39">
        <v>0</v>
      </c>
      <c r="O1433" s="38" t="s">
        <v>6388</v>
      </c>
    </row>
    <row r="1434" spans="1:15" x14ac:dyDescent="0.35">
      <c r="A1434" s="38" t="s">
        <v>45</v>
      </c>
      <c r="B1434" s="38" t="s">
        <v>2933</v>
      </c>
      <c r="C1434" s="38" t="s">
        <v>1253</v>
      </c>
      <c r="D1434" s="38">
        <v>168</v>
      </c>
      <c r="E1434" s="38" t="s">
        <v>1225</v>
      </c>
      <c r="F1434" s="38" t="s">
        <v>3813</v>
      </c>
      <c r="G1434" s="38" t="s">
        <v>596</v>
      </c>
      <c r="H1434" s="38" t="s">
        <v>472</v>
      </c>
      <c r="I1434" s="38">
        <v>0</v>
      </c>
      <c r="J1434" s="39">
        <v>0</v>
      </c>
      <c r="K1434" s="38">
        <v>0</v>
      </c>
      <c r="L1434" s="38">
        <v>0</v>
      </c>
      <c r="M1434" s="39">
        <v>0</v>
      </c>
      <c r="N1434" s="39">
        <v>0</v>
      </c>
      <c r="O1434" s="38" t="s">
        <v>6389</v>
      </c>
    </row>
    <row r="1435" spans="1:15" x14ac:dyDescent="0.35">
      <c r="A1435" s="38" t="s">
        <v>45</v>
      </c>
      <c r="B1435" s="38" t="s">
        <v>2933</v>
      </c>
      <c r="C1435" s="38" t="s">
        <v>1256</v>
      </c>
      <c r="D1435" s="38">
        <v>169</v>
      </c>
      <c r="E1435" s="38" t="s">
        <v>1228</v>
      </c>
      <c r="F1435" s="38" t="s">
        <v>3813</v>
      </c>
      <c r="G1435" s="38" t="s">
        <v>596</v>
      </c>
      <c r="H1435" s="38" t="s">
        <v>472</v>
      </c>
      <c r="I1435" s="38">
        <v>0</v>
      </c>
      <c r="J1435" s="39">
        <v>0</v>
      </c>
      <c r="K1435" s="38">
        <v>0</v>
      </c>
      <c r="L1435" s="38">
        <v>0</v>
      </c>
      <c r="M1435" s="39">
        <v>0</v>
      </c>
      <c r="N1435" s="39">
        <v>5.0999999999999999E-7</v>
      </c>
      <c r="O1435" s="38" t="s">
        <v>6390</v>
      </c>
    </row>
    <row r="1436" spans="1:15" x14ac:dyDescent="0.35">
      <c r="A1436" s="38" t="s">
        <v>45</v>
      </c>
      <c r="B1436" s="38" t="s">
        <v>2933</v>
      </c>
      <c r="C1436" s="38" t="s">
        <v>1259</v>
      </c>
      <c r="D1436" s="38">
        <v>170</v>
      </c>
      <c r="E1436" s="38" t="s">
        <v>4117</v>
      </c>
      <c r="F1436" s="38" t="s">
        <v>3813</v>
      </c>
      <c r="G1436" s="38" t="s">
        <v>596</v>
      </c>
      <c r="H1436" s="38" t="s">
        <v>472</v>
      </c>
      <c r="I1436" s="38">
        <v>0</v>
      </c>
      <c r="J1436" s="39">
        <v>0</v>
      </c>
      <c r="K1436" s="38">
        <v>0</v>
      </c>
      <c r="L1436" s="38">
        <v>0</v>
      </c>
      <c r="M1436" s="39">
        <v>0</v>
      </c>
      <c r="N1436" s="39">
        <v>0</v>
      </c>
      <c r="O1436" s="38" t="s">
        <v>6391</v>
      </c>
    </row>
    <row r="1437" spans="1:15" x14ac:dyDescent="0.35">
      <c r="A1437" s="38" t="s">
        <v>45</v>
      </c>
      <c r="B1437" s="38" t="s">
        <v>2933</v>
      </c>
      <c r="C1437" s="38" t="s">
        <v>1262</v>
      </c>
      <c r="D1437" s="38">
        <v>171</v>
      </c>
      <c r="E1437" s="38" t="s">
        <v>4119</v>
      </c>
      <c r="F1437" s="38" t="s">
        <v>3813</v>
      </c>
      <c r="G1437" s="38" t="s">
        <v>596</v>
      </c>
      <c r="H1437" s="38" t="s">
        <v>472</v>
      </c>
      <c r="I1437" s="38">
        <v>0</v>
      </c>
      <c r="J1437" s="39">
        <v>0</v>
      </c>
      <c r="K1437" s="38">
        <v>0</v>
      </c>
      <c r="L1437" s="38">
        <v>0</v>
      </c>
      <c r="M1437" s="39">
        <v>0</v>
      </c>
      <c r="N1437" s="39">
        <v>0</v>
      </c>
      <c r="O1437" s="38" t="s">
        <v>6392</v>
      </c>
    </row>
    <row r="1438" spans="1:15" x14ac:dyDescent="0.35">
      <c r="A1438" s="38" t="s">
        <v>45</v>
      </c>
      <c r="B1438" s="38" t="s">
        <v>2933</v>
      </c>
      <c r="C1438" s="38" t="s">
        <v>1265</v>
      </c>
      <c r="D1438" s="38">
        <v>172</v>
      </c>
      <c r="E1438" s="38" t="s">
        <v>4121</v>
      </c>
      <c r="F1438" s="38" t="s">
        <v>3813</v>
      </c>
      <c r="G1438" s="38" t="s">
        <v>596</v>
      </c>
      <c r="H1438" s="38" t="s">
        <v>472</v>
      </c>
      <c r="I1438" s="38">
        <v>0</v>
      </c>
      <c r="J1438" s="39">
        <v>0</v>
      </c>
      <c r="K1438" s="38">
        <v>0</v>
      </c>
      <c r="L1438" s="38">
        <v>0</v>
      </c>
      <c r="M1438" s="39">
        <v>0</v>
      </c>
      <c r="N1438" s="39">
        <v>0</v>
      </c>
      <c r="O1438" s="38" t="s">
        <v>6393</v>
      </c>
    </row>
    <row r="1439" spans="1:15" x14ac:dyDescent="0.35">
      <c r="A1439" s="38" t="s">
        <v>45</v>
      </c>
      <c r="B1439" s="38" t="s">
        <v>2933</v>
      </c>
      <c r="C1439" s="38" t="s">
        <v>1268</v>
      </c>
      <c r="D1439" s="38">
        <v>173</v>
      </c>
      <c r="E1439" s="38" t="s">
        <v>4123</v>
      </c>
      <c r="F1439" s="38" t="s">
        <v>3813</v>
      </c>
      <c r="G1439" s="38" t="s">
        <v>596</v>
      </c>
      <c r="H1439" s="38" t="s">
        <v>472</v>
      </c>
      <c r="I1439" s="38">
        <v>0</v>
      </c>
      <c r="J1439" s="39">
        <v>0</v>
      </c>
      <c r="K1439" s="38">
        <v>0</v>
      </c>
      <c r="L1439" s="38">
        <v>0</v>
      </c>
      <c r="M1439" s="39">
        <v>0</v>
      </c>
      <c r="N1439" s="39">
        <v>0</v>
      </c>
      <c r="O1439" s="38" t="s">
        <v>6394</v>
      </c>
    </row>
    <row r="1440" spans="1:15" x14ac:dyDescent="0.35">
      <c r="A1440" s="38" t="s">
        <v>45</v>
      </c>
      <c r="B1440" s="38" t="s">
        <v>2933</v>
      </c>
      <c r="C1440" s="38" t="s">
        <v>1271</v>
      </c>
      <c r="D1440" s="38">
        <v>174</v>
      </c>
      <c r="E1440" s="38" t="s">
        <v>4125</v>
      </c>
      <c r="F1440" s="38" t="s">
        <v>3813</v>
      </c>
      <c r="G1440" s="38" t="s">
        <v>596</v>
      </c>
      <c r="H1440" s="38" t="s">
        <v>472</v>
      </c>
      <c r="I1440" s="38">
        <v>0</v>
      </c>
      <c r="J1440" s="39">
        <v>0</v>
      </c>
      <c r="K1440" s="38">
        <v>0</v>
      </c>
      <c r="L1440" s="38">
        <v>0</v>
      </c>
      <c r="M1440" s="39">
        <v>0</v>
      </c>
      <c r="N1440" s="39">
        <v>0</v>
      </c>
      <c r="O1440" s="38" t="s">
        <v>6395</v>
      </c>
    </row>
    <row r="1441" spans="1:15" x14ac:dyDescent="0.35">
      <c r="A1441" s="38" t="s">
        <v>45</v>
      </c>
      <c r="B1441" s="38" t="s">
        <v>2933</v>
      </c>
      <c r="C1441" s="38" t="s">
        <v>1274</v>
      </c>
      <c r="D1441" s="38">
        <v>175</v>
      </c>
      <c r="E1441" s="38" t="s">
        <v>4127</v>
      </c>
      <c r="F1441" s="38" t="s">
        <v>3813</v>
      </c>
      <c r="G1441" s="38" t="s">
        <v>596</v>
      </c>
      <c r="H1441" s="38" t="s">
        <v>472</v>
      </c>
      <c r="I1441" s="38">
        <v>0</v>
      </c>
      <c r="J1441" s="39">
        <v>0</v>
      </c>
      <c r="K1441" s="38">
        <v>0</v>
      </c>
      <c r="L1441" s="38">
        <v>0</v>
      </c>
      <c r="M1441" s="39">
        <v>0</v>
      </c>
      <c r="N1441" s="39">
        <v>0</v>
      </c>
      <c r="O1441" s="38" t="s">
        <v>6396</v>
      </c>
    </row>
    <row r="1442" spans="1:15" x14ac:dyDescent="0.35">
      <c r="A1442" s="38" t="s">
        <v>45</v>
      </c>
      <c r="B1442" s="38" t="s">
        <v>2933</v>
      </c>
      <c r="C1442" s="38" t="s">
        <v>1277</v>
      </c>
      <c r="D1442" s="38">
        <v>176</v>
      </c>
      <c r="E1442" s="38" t="s">
        <v>1246</v>
      </c>
      <c r="F1442" s="38" t="s">
        <v>3813</v>
      </c>
      <c r="G1442" s="38" t="s">
        <v>596</v>
      </c>
      <c r="H1442" s="38" t="s">
        <v>472</v>
      </c>
      <c r="I1442" s="38">
        <v>0</v>
      </c>
      <c r="J1442" s="39">
        <v>0</v>
      </c>
      <c r="K1442" s="38">
        <v>0</v>
      </c>
      <c r="L1442" s="38">
        <v>0</v>
      </c>
      <c r="M1442" s="39">
        <v>0</v>
      </c>
      <c r="N1442" s="39">
        <v>0</v>
      </c>
      <c r="O1442" s="38" t="s">
        <v>6397</v>
      </c>
    </row>
    <row r="1443" spans="1:15" x14ac:dyDescent="0.35">
      <c r="A1443" s="38" t="s">
        <v>45</v>
      </c>
      <c r="B1443" s="38" t="s">
        <v>2933</v>
      </c>
      <c r="C1443" s="38" t="s">
        <v>1280</v>
      </c>
      <c r="D1443" s="38">
        <v>177</v>
      </c>
      <c r="E1443" s="38" t="s">
        <v>4130</v>
      </c>
      <c r="F1443" s="38" t="s">
        <v>3813</v>
      </c>
      <c r="G1443" s="38" t="s">
        <v>596</v>
      </c>
      <c r="H1443" s="38" t="s">
        <v>472</v>
      </c>
      <c r="I1443" s="38">
        <v>0</v>
      </c>
      <c r="J1443" s="39">
        <v>0</v>
      </c>
      <c r="K1443" s="38">
        <v>0</v>
      </c>
      <c r="L1443" s="38">
        <v>0</v>
      </c>
      <c r="M1443" s="39">
        <v>0</v>
      </c>
      <c r="N1443" s="39">
        <v>0</v>
      </c>
      <c r="O1443" s="38" t="s">
        <v>6398</v>
      </c>
    </row>
    <row r="1444" spans="1:15" x14ac:dyDescent="0.35">
      <c r="A1444" s="38" t="s">
        <v>45</v>
      </c>
      <c r="B1444" s="38" t="s">
        <v>2933</v>
      </c>
      <c r="C1444" s="38" t="s">
        <v>1283</v>
      </c>
      <c r="D1444" s="38">
        <v>178</v>
      </c>
      <c r="E1444" s="38" t="s">
        <v>4132</v>
      </c>
      <c r="F1444" s="38" t="s">
        <v>3813</v>
      </c>
      <c r="G1444" s="38" t="s">
        <v>596</v>
      </c>
      <c r="H1444" s="38" t="s">
        <v>472</v>
      </c>
      <c r="I1444" s="38">
        <v>0</v>
      </c>
      <c r="J1444" s="39">
        <v>0</v>
      </c>
      <c r="K1444" s="38">
        <v>0</v>
      </c>
      <c r="L1444" s="38">
        <v>0</v>
      </c>
      <c r="M1444" s="39">
        <v>0</v>
      </c>
      <c r="N1444" s="39">
        <v>0</v>
      </c>
      <c r="O1444" s="38" t="s">
        <v>6399</v>
      </c>
    </row>
    <row r="1445" spans="1:15" x14ac:dyDescent="0.35">
      <c r="A1445" s="38" t="s">
        <v>45</v>
      </c>
      <c r="B1445" s="38" t="s">
        <v>2933</v>
      </c>
      <c r="C1445" s="38" t="s">
        <v>1286</v>
      </c>
      <c r="D1445" s="38">
        <v>181</v>
      </c>
      <c r="E1445" s="38" t="s">
        <v>4134</v>
      </c>
      <c r="F1445" s="38" t="s">
        <v>3813</v>
      </c>
      <c r="G1445" s="38" t="s">
        <v>596</v>
      </c>
      <c r="H1445" s="38" t="s">
        <v>472</v>
      </c>
      <c r="I1445" s="38">
        <v>0</v>
      </c>
      <c r="J1445" s="39">
        <v>0</v>
      </c>
      <c r="K1445" s="38">
        <v>0</v>
      </c>
      <c r="L1445" s="38">
        <v>0</v>
      </c>
      <c r="M1445" s="39">
        <v>0</v>
      </c>
      <c r="N1445" s="39">
        <v>4.5700000000000003E-6</v>
      </c>
      <c r="O1445" s="38" t="s">
        <v>6400</v>
      </c>
    </row>
    <row r="1446" spans="1:15" x14ac:dyDescent="0.35">
      <c r="A1446" s="38" t="s">
        <v>45</v>
      </c>
      <c r="B1446" s="38" t="s">
        <v>2933</v>
      </c>
      <c r="C1446" s="38" t="s">
        <v>1289</v>
      </c>
      <c r="D1446" s="38">
        <v>182</v>
      </c>
      <c r="E1446" s="38" t="s">
        <v>4136</v>
      </c>
      <c r="F1446" s="38" t="s">
        <v>3813</v>
      </c>
      <c r="G1446" s="38" t="s">
        <v>596</v>
      </c>
      <c r="H1446" s="38" t="s">
        <v>472</v>
      </c>
      <c r="I1446" s="38">
        <v>0</v>
      </c>
      <c r="J1446" s="39">
        <v>0</v>
      </c>
      <c r="K1446" s="38">
        <v>0</v>
      </c>
      <c r="L1446" s="38">
        <v>0</v>
      </c>
      <c r="M1446" s="39">
        <v>0</v>
      </c>
      <c r="N1446" s="39">
        <v>0</v>
      </c>
      <c r="O1446" s="38" t="s">
        <v>6401</v>
      </c>
    </row>
    <row r="1447" spans="1:15" x14ac:dyDescent="0.35">
      <c r="A1447" s="38" t="s">
        <v>45</v>
      </c>
      <c r="B1447" s="38" t="s">
        <v>2933</v>
      </c>
      <c r="C1447" s="38" t="s">
        <v>1292</v>
      </c>
      <c r="D1447" s="38">
        <v>185</v>
      </c>
      <c r="E1447" s="38" t="s">
        <v>1342</v>
      </c>
      <c r="F1447" s="38" t="s">
        <v>3813</v>
      </c>
      <c r="G1447" s="38" t="s">
        <v>596</v>
      </c>
      <c r="H1447" s="38" t="s">
        <v>472</v>
      </c>
      <c r="I1447" s="38">
        <v>0</v>
      </c>
      <c r="J1447" s="39">
        <v>0</v>
      </c>
      <c r="K1447" s="38">
        <v>0</v>
      </c>
      <c r="L1447" s="38">
        <v>0</v>
      </c>
      <c r="M1447" s="39">
        <v>0</v>
      </c>
      <c r="N1447" s="39">
        <v>5.0999999999999999E-7</v>
      </c>
      <c r="O1447" s="38" t="s">
        <v>6402</v>
      </c>
    </row>
    <row r="1448" spans="1:15" x14ac:dyDescent="0.35">
      <c r="A1448" s="38" t="s">
        <v>45</v>
      </c>
      <c r="B1448" s="38" t="s">
        <v>2933</v>
      </c>
      <c r="C1448" s="38" t="s">
        <v>1295</v>
      </c>
      <c r="D1448" s="38">
        <v>193</v>
      </c>
      <c r="E1448" s="38" t="s">
        <v>4139</v>
      </c>
      <c r="F1448" s="38" t="s">
        <v>3813</v>
      </c>
      <c r="G1448" s="38" t="s">
        <v>604</v>
      </c>
      <c r="H1448" s="38" t="s">
        <v>472</v>
      </c>
      <c r="I1448" s="38">
        <v>0</v>
      </c>
      <c r="J1448" s="39">
        <v>0</v>
      </c>
      <c r="K1448" s="38">
        <v>0</v>
      </c>
      <c r="L1448" s="38">
        <v>0</v>
      </c>
      <c r="M1448" s="39">
        <v>0</v>
      </c>
      <c r="N1448" s="39">
        <v>1.5200000000000001E-6</v>
      </c>
      <c r="O1448" s="38" t="s">
        <v>6403</v>
      </c>
    </row>
    <row r="1449" spans="1:15" x14ac:dyDescent="0.35">
      <c r="A1449" s="38" t="s">
        <v>45</v>
      </c>
      <c r="B1449" s="38" t="s">
        <v>2933</v>
      </c>
      <c r="C1449" s="38" t="s">
        <v>1298</v>
      </c>
      <c r="D1449" s="38">
        <v>201</v>
      </c>
      <c r="E1449" s="38" t="s">
        <v>4141</v>
      </c>
      <c r="F1449" s="38" t="s">
        <v>3813</v>
      </c>
      <c r="G1449" s="38" t="s">
        <v>598</v>
      </c>
      <c r="H1449" s="38" t="s">
        <v>472</v>
      </c>
      <c r="I1449" s="38">
        <v>0</v>
      </c>
      <c r="J1449" s="39">
        <v>0</v>
      </c>
      <c r="K1449" s="38">
        <v>0</v>
      </c>
      <c r="L1449" s="38">
        <v>0</v>
      </c>
      <c r="M1449" s="39">
        <v>0</v>
      </c>
      <c r="N1449" s="39">
        <v>0</v>
      </c>
      <c r="O1449" s="38" t="s">
        <v>6404</v>
      </c>
    </row>
    <row r="1450" spans="1:15" x14ac:dyDescent="0.35">
      <c r="A1450" s="38" t="s">
        <v>45</v>
      </c>
      <c r="B1450" s="38" t="s">
        <v>2933</v>
      </c>
      <c r="C1450" s="38" t="s">
        <v>1301</v>
      </c>
      <c r="D1450" s="38">
        <v>202</v>
      </c>
      <c r="E1450" s="38" t="s">
        <v>4143</v>
      </c>
      <c r="F1450" s="38" t="s">
        <v>3813</v>
      </c>
      <c r="G1450" s="38" t="s">
        <v>598</v>
      </c>
      <c r="H1450" s="38" t="s">
        <v>472</v>
      </c>
      <c r="I1450" s="38">
        <v>0</v>
      </c>
      <c r="J1450" s="39">
        <v>0</v>
      </c>
      <c r="K1450" s="38">
        <v>0</v>
      </c>
      <c r="L1450" s="38">
        <v>0</v>
      </c>
      <c r="M1450" s="39">
        <v>0</v>
      </c>
      <c r="N1450" s="39">
        <v>0</v>
      </c>
      <c r="O1450" s="38" t="s">
        <v>6405</v>
      </c>
    </row>
    <row r="1451" spans="1:15" x14ac:dyDescent="0.35">
      <c r="A1451" s="38" t="s">
        <v>45</v>
      </c>
      <c r="B1451" s="38" t="s">
        <v>2933</v>
      </c>
      <c r="C1451" s="38" t="s">
        <v>1304</v>
      </c>
      <c r="D1451" s="38">
        <v>203</v>
      </c>
      <c r="E1451" s="38" t="s">
        <v>2029</v>
      </c>
      <c r="F1451" s="38" t="s">
        <v>3813</v>
      </c>
      <c r="G1451" s="38" t="s">
        <v>598</v>
      </c>
      <c r="H1451" s="38" t="s">
        <v>472</v>
      </c>
      <c r="I1451" s="38">
        <v>0</v>
      </c>
      <c r="J1451" s="39">
        <v>0</v>
      </c>
      <c r="K1451" s="38">
        <v>0</v>
      </c>
      <c r="L1451" s="38">
        <v>0</v>
      </c>
      <c r="M1451" s="39">
        <v>0</v>
      </c>
      <c r="N1451" s="39">
        <v>3.5499999999999999E-6</v>
      </c>
      <c r="O1451" s="38" t="s">
        <v>6406</v>
      </c>
    </row>
    <row r="1452" spans="1:15" x14ac:dyDescent="0.35">
      <c r="A1452" s="38" t="s">
        <v>45</v>
      </c>
      <c r="B1452" s="38" t="s">
        <v>2933</v>
      </c>
      <c r="C1452" s="38" t="s">
        <v>1307</v>
      </c>
      <c r="D1452" s="38">
        <v>205</v>
      </c>
      <c r="E1452" s="38" t="s">
        <v>2035</v>
      </c>
      <c r="F1452" s="38" t="s">
        <v>3813</v>
      </c>
      <c r="G1452" s="38" t="s">
        <v>604</v>
      </c>
      <c r="H1452" s="38" t="s">
        <v>472</v>
      </c>
      <c r="I1452" s="38">
        <v>0</v>
      </c>
      <c r="J1452" s="39">
        <v>0</v>
      </c>
      <c r="K1452" s="38">
        <v>0</v>
      </c>
      <c r="L1452" s="38">
        <v>0</v>
      </c>
      <c r="M1452" s="39">
        <v>0</v>
      </c>
      <c r="N1452" s="39">
        <v>0</v>
      </c>
      <c r="O1452" s="38" t="s">
        <v>6407</v>
      </c>
    </row>
    <row r="1453" spans="1:15" x14ac:dyDescent="0.35">
      <c r="A1453" s="38" t="s">
        <v>45</v>
      </c>
      <c r="B1453" s="38" t="s">
        <v>2933</v>
      </c>
      <c r="C1453" s="38" t="s">
        <v>1310</v>
      </c>
      <c r="D1453" s="38">
        <v>208</v>
      </c>
      <c r="E1453" s="38" t="s">
        <v>2037</v>
      </c>
      <c r="F1453" s="38" t="s">
        <v>3813</v>
      </c>
      <c r="G1453" s="38" t="s">
        <v>604</v>
      </c>
      <c r="H1453" s="38" t="s">
        <v>472</v>
      </c>
      <c r="I1453" s="38">
        <v>0</v>
      </c>
      <c r="J1453" s="39">
        <v>0</v>
      </c>
      <c r="K1453" s="38">
        <v>0</v>
      </c>
      <c r="L1453" s="38">
        <v>0</v>
      </c>
      <c r="M1453" s="39">
        <v>0</v>
      </c>
      <c r="N1453" s="39">
        <v>0</v>
      </c>
      <c r="O1453" s="38" t="s">
        <v>6408</v>
      </c>
    </row>
    <row r="1454" spans="1:15" x14ac:dyDescent="0.35">
      <c r="A1454" s="38" t="s">
        <v>45</v>
      </c>
      <c r="B1454" s="38" t="s">
        <v>2933</v>
      </c>
      <c r="C1454" s="38" t="s">
        <v>1313</v>
      </c>
      <c r="D1454" s="38">
        <v>209</v>
      </c>
      <c r="E1454" s="38" t="s">
        <v>4148</v>
      </c>
      <c r="F1454" s="38" t="s">
        <v>3813</v>
      </c>
      <c r="G1454" s="38" t="s">
        <v>604</v>
      </c>
      <c r="H1454" s="38" t="s">
        <v>472</v>
      </c>
      <c r="I1454" s="38">
        <v>0</v>
      </c>
      <c r="J1454" s="39">
        <v>0</v>
      </c>
      <c r="K1454" s="38">
        <v>0</v>
      </c>
      <c r="L1454" s="38">
        <v>0</v>
      </c>
      <c r="M1454" s="39">
        <v>0</v>
      </c>
      <c r="N1454" s="39">
        <v>0</v>
      </c>
      <c r="O1454" s="38" t="s">
        <v>6409</v>
      </c>
    </row>
    <row r="1455" spans="1:15" x14ac:dyDescent="0.35">
      <c r="A1455" s="38" t="s">
        <v>45</v>
      </c>
      <c r="B1455" s="38" t="s">
        <v>2933</v>
      </c>
      <c r="C1455" s="38" t="s">
        <v>1316</v>
      </c>
      <c r="D1455" s="38">
        <v>211</v>
      </c>
      <c r="E1455" s="38" t="s">
        <v>4150</v>
      </c>
      <c r="F1455" s="38" t="s">
        <v>3813</v>
      </c>
      <c r="G1455" s="38" t="s">
        <v>604</v>
      </c>
      <c r="H1455" s="38" t="s">
        <v>472</v>
      </c>
      <c r="I1455" s="38">
        <v>0</v>
      </c>
      <c r="J1455" s="39">
        <v>0</v>
      </c>
      <c r="K1455" s="38">
        <v>0</v>
      </c>
      <c r="L1455" s="38">
        <v>0</v>
      </c>
      <c r="M1455" s="39">
        <v>0</v>
      </c>
      <c r="N1455" s="39">
        <v>5.0999999999999999E-7</v>
      </c>
      <c r="O1455" s="38" t="s">
        <v>6410</v>
      </c>
    </row>
    <row r="1456" spans="1:15" x14ac:dyDescent="0.35">
      <c r="A1456" s="38" t="s">
        <v>45</v>
      </c>
      <c r="B1456" s="38" t="s">
        <v>2933</v>
      </c>
      <c r="C1456" s="38" t="s">
        <v>1319</v>
      </c>
      <c r="D1456" s="38">
        <v>212</v>
      </c>
      <c r="E1456" s="38" t="s">
        <v>2039</v>
      </c>
      <c r="F1456" s="38" t="s">
        <v>3813</v>
      </c>
      <c r="G1456" s="38" t="s">
        <v>604</v>
      </c>
      <c r="H1456" s="38" t="s">
        <v>472</v>
      </c>
      <c r="I1456" s="38">
        <v>0</v>
      </c>
      <c r="J1456" s="39">
        <v>0</v>
      </c>
      <c r="K1456" s="38">
        <v>0</v>
      </c>
      <c r="L1456" s="38">
        <v>0</v>
      </c>
      <c r="M1456" s="39">
        <v>0</v>
      </c>
      <c r="N1456" s="39">
        <v>1.0100000000000001E-6</v>
      </c>
      <c r="O1456" s="38" t="s">
        <v>6411</v>
      </c>
    </row>
    <row r="1457" spans="1:15" x14ac:dyDescent="0.35">
      <c r="A1457" s="38" t="s">
        <v>45</v>
      </c>
      <c r="B1457" s="38" t="s">
        <v>2933</v>
      </c>
      <c r="C1457" s="38" t="s">
        <v>1322</v>
      </c>
      <c r="D1457" s="38">
        <v>213</v>
      </c>
      <c r="E1457" s="38" t="s">
        <v>4153</v>
      </c>
      <c r="F1457" s="38" t="s">
        <v>3813</v>
      </c>
      <c r="G1457" s="38" t="s">
        <v>604</v>
      </c>
      <c r="H1457" s="38" t="s">
        <v>472</v>
      </c>
      <c r="I1457" s="38">
        <v>0</v>
      </c>
      <c r="J1457" s="39">
        <v>0</v>
      </c>
      <c r="K1457" s="38">
        <v>0</v>
      </c>
      <c r="L1457" s="38">
        <v>0</v>
      </c>
      <c r="M1457" s="39">
        <v>0</v>
      </c>
      <c r="N1457" s="39">
        <v>0</v>
      </c>
      <c r="O1457" s="38" t="s">
        <v>6412</v>
      </c>
    </row>
    <row r="1458" spans="1:15" x14ac:dyDescent="0.35">
      <c r="A1458" s="38" t="s">
        <v>45</v>
      </c>
      <c r="B1458" s="38" t="s">
        <v>2933</v>
      </c>
      <c r="C1458" s="38" t="s">
        <v>1325</v>
      </c>
      <c r="D1458" s="38">
        <v>214</v>
      </c>
      <c r="E1458" s="38" t="s">
        <v>2041</v>
      </c>
      <c r="F1458" s="38" t="s">
        <v>3813</v>
      </c>
      <c r="G1458" s="38" t="s">
        <v>604</v>
      </c>
      <c r="H1458" s="38" t="s">
        <v>472</v>
      </c>
      <c r="I1458" s="38">
        <v>0</v>
      </c>
      <c r="J1458" s="39">
        <v>0</v>
      </c>
      <c r="K1458" s="38">
        <v>0</v>
      </c>
      <c r="L1458" s="38">
        <v>0</v>
      </c>
      <c r="M1458" s="39">
        <v>0</v>
      </c>
      <c r="N1458" s="39">
        <v>2.03E-6</v>
      </c>
      <c r="O1458" s="38" t="s">
        <v>6413</v>
      </c>
    </row>
    <row r="1459" spans="1:15" x14ac:dyDescent="0.35">
      <c r="A1459" s="38" t="s">
        <v>45</v>
      </c>
      <c r="B1459" s="38" t="s">
        <v>2933</v>
      </c>
      <c r="C1459" s="38" t="s">
        <v>1328</v>
      </c>
      <c r="D1459" s="38">
        <v>216</v>
      </c>
      <c r="E1459" s="38" t="s">
        <v>2045</v>
      </c>
      <c r="F1459" s="38" t="s">
        <v>3813</v>
      </c>
      <c r="G1459" s="38" t="s">
        <v>604</v>
      </c>
      <c r="H1459" s="38" t="s">
        <v>472</v>
      </c>
      <c r="I1459" s="38">
        <v>0</v>
      </c>
      <c r="J1459" s="39">
        <v>0</v>
      </c>
      <c r="K1459" s="38">
        <v>0</v>
      </c>
      <c r="L1459" s="38">
        <v>0</v>
      </c>
      <c r="M1459" s="39">
        <v>0</v>
      </c>
      <c r="N1459" s="39">
        <v>0</v>
      </c>
      <c r="O1459" s="38" t="s">
        <v>6414</v>
      </c>
    </row>
    <row r="1460" spans="1:15" x14ac:dyDescent="0.35">
      <c r="A1460" s="38" t="s">
        <v>45</v>
      </c>
      <c r="B1460" s="38" t="s">
        <v>2933</v>
      </c>
      <c r="C1460" s="38" t="s">
        <v>1331</v>
      </c>
      <c r="D1460" s="38">
        <v>217</v>
      </c>
      <c r="E1460" s="38" t="s">
        <v>2047</v>
      </c>
      <c r="F1460" s="38" t="s">
        <v>3813</v>
      </c>
      <c r="G1460" s="38" t="s">
        <v>604</v>
      </c>
      <c r="H1460" s="38" t="s">
        <v>472</v>
      </c>
      <c r="I1460" s="38">
        <v>0</v>
      </c>
      <c r="J1460" s="39">
        <v>0</v>
      </c>
      <c r="K1460" s="38">
        <v>0</v>
      </c>
      <c r="L1460" s="38">
        <v>0</v>
      </c>
      <c r="M1460" s="39">
        <v>0</v>
      </c>
      <c r="N1460" s="39">
        <v>1.0100000000000001E-6</v>
      </c>
      <c r="O1460" s="38" t="s">
        <v>6415</v>
      </c>
    </row>
    <row r="1461" spans="1:15" x14ac:dyDescent="0.35">
      <c r="A1461" s="38" t="s">
        <v>45</v>
      </c>
      <c r="B1461" s="38" t="s">
        <v>2933</v>
      </c>
      <c r="C1461" s="38" t="s">
        <v>1334</v>
      </c>
      <c r="D1461" s="38">
        <v>218</v>
      </c>
      <c r="E1461" s="38" t="s">
        <v>2049</v>
      </c>
      <c r="F1461" s="38" t="s">
        <v>3813</v>
      </c>
      <c r="G1461" s="38" t="s">
        <v>604</v>
      </c>
      <c r="H1461" s="38" t="s">
        <v>472</v>
      </c>
      <c r="I1461" s="38">
        <v>0</v>
      </c>
      <c r="J1461" s="39">
        <v>0</v>
      </c>
      <c r="K1461" s="38">
        <v>0</v>
      </c>
      <c r="L1461" s="38">
        <v>0</v>
      </c>
      <c r="M1461" s="39">
        <v>0</v>
      </c>
      <c r="N1461" s="39">
        <v>2.03E-6</v>
      </c>
      <c r="O1461" s="38" t="s">
        <v>6416</v>
      </c>
    </row>
    <row r="1462" spans="1:15" x14ac:dyDescent="0.35">
      <c r="A1462" s="38" t="s">
        <v>45</v>
      </c>
      <c r="B1462" s="38" t="s">
        <v>2933</v>
      </c>
      <c r="C1462" s="38" t="s">
        <v>1337</v>
      </c>
      <c r="D1462" s="38">
        <v>221</v>
      </c>
      <c r="E1462" s="38" t="s">
        <v>2105</v>
      </c>
      <c r="F1462" s="38" t="s">
        <v>3813</v>
      </c>
      <c r="G1462" s="38" t="s">
        <v>604</v>
      </c>
      <c r="H1462" s="38" t="s">
        <v>472</v>
      </c>
      <c r="I1462" s="38">
        <v>0</v>
      </c>
      <c r="J1462" s="39">
        <v>0</v>
      </c>
      <c r="K1462" s="38">
        <v>0</v>
      </c>
      <c r="L1462" s="38">
        <v>0</v>
      </c>
      <c r="M1462" s="39">
        <v>0</v>
      </c>
      <c r="N1462" s="39">
        <v>1.5200000000000001E-6</v>
      </c>
      <c r="O1462" s="38" t="s">
        <v>6417</v>
      </c>
    </row>
    <row r="1463" spans="1:15" x14ac:dyDescent="0.35">
      <c r="A1463" s="38" t="s">
        <v>45</v>
      </c>
      <c r="B1463" s="38" t="s">
        <v>2933</v>
      </c>
      <c r="C1463" s="38" t="s">
        <v>1340</v>
      </c>
      <c r="D1463" s="38">
        <v>223</v>
      </c>
      <c r="E1463" s="38" t="s">
        <v>2734</v>
      </c>
      <c r="F1463" s="38" t="s">
        <v>3813</v>
      </c>
      <c r="G1463" s="38" t="s">
        <v>600</v>
      </c>
      <c r="H1463" s="38" t="s">
        <v>472</v>
      </c>
      <c r="I1463" s="38">
        <v>0</v>
      </c>
      <c r="J1463" s="39">
        <v>0</v>
      </c>
      <c r="K1463" s="38">
        <v>0</v>
      </c>
      <c r="L1463" s="38">
        <v>0</v>
      </c>
      <c r="M1463" s="39">
        <v>0</v>
      </c>
      <c r="N1463" s="39">
        <v>1.0100000000000001E-6</v>
      </c>
      <c r="O1463" s="38" t="s">
        <v>6418</v>
      </c>
    </row>
    <row r="1464" spans="1:15" x14ac:dyDescent="0.35">
      <c r="A1464" s="38" t="s">
        <v>45</v>
      </c>
      <c r="B1464" s="38" t="s">
        <v>2933</v>
      </c>
      <c r="C1464" s="38" t="s">
        <v>1343</v>
      </c>
      <c r="D1464" s="38">
        <v>225</v>
      </c>
      <c r="E1464" s="38" t="s">
        <v>1171</v>
      </c>
      <c r="F1464" s="38" t="s">
        <v>3813</v>
      </c>
      <c r="G1464" s="38" t="s">
        <v>600</v>
      </c>
      <c r="H1464" s="38" t="s">
        <v>472</v>
      </c>
      <c r="I1464" s="38">
        <v>0</v>
      </c>
      <c r="J1464" s="39">
        <v>0</v>
      </c>
      <c r="K1464" s="38">
        <v>0</v>
      </c>
      <c r="L1464" s="38">
        <v>0</v>
      </c>
      <c r="M1464" s="39">
        <v>0</v>
      </c>
      <c r="N1464" s="39">
        <v>5.0699999999999997E-6</v>
      </c>
      <c r="O1464" s="38" t="s">
        <v>6419</v>
      </c>
    </row>
    <row r="1465" spans="1:15" x14ac:dyDescent="0.35">
      <c r="A1465" s="38" t="s">
        <v>45</v>
      </c>
      <c r="B1465" s="38" t="s">
        <v>2933</v>
      </c>
      <c r="C1465" s="38" t="s">
        <v>1346</v>
      </c>
      <c r="D1465" s="38">
        <v>230</v>
      </c>
      <c r="E1465" s="38" t="s">
        <v>4162</v>
      </c>
      <c r="F1465" s="38" t="s">
        <v>3813</v>
      </c>
      <c r="G1465" s="38" t="s">
        <v>600</v>
      </c>
      <c r="H1465" s="38" t="s">
        <v>472</v>
      </c>
      <c r="I1465" s="38">
        <v>0</v>
      </c>
      <c r="J1465" s="39">
        <v>0</v>
      </c>
      <c r="K1465" s="38">
        <v>0</v>
      </c>
      <c r="L1465" s="38">
        <v>0</v>
      </c>
      <c r="M1465" s="39">
        <v>0</v>
      </c>
      <c r="N1465" s="39">
        <v>1.0100000000000001E-6</v>
      </c>
      <c r="O1465" s="38" t="s">
        <v>6420</v>
      </c>
    </row>
    <row r="1466" spans="1:15" x14ac:dyDescent="0.35">
      <c r="A1466" s="38" t="s">
        <v>45</v>
      </c>
      <c r="B1466" s="38" t="s">
        <v>2933</v>
      </c>
      <c r="C1466" s="38" t="s">
        <v>1349</v>
      </c>
      <c r="D1466" s="38">
        <v>234</v>
      </c>
      <c r="E1466" s="38" t="s">
        <v>4164</v>
      </c>
      <c r="F1466" s="38" t="s">
        <v>3813</v>
      </c>
      <c r="G1466" s="38" t="s">
        <v>608</v>
      </c>
      <c r="H1466" s="38" t="s">
        <v>472</v>
      </c>
      <c r="I1466" s="38">
        <v>0</v>
      </c>
      <c r="J1466" s="39">
        <v>0</v>
      </c>
      <c r="K1466" s="38">
        <v>0</v>
      </c>
      <c r="L1466" s="38">
        <v>0</v>
      </c>
      <c r="M1466" s="39">
        <v>0</v>
      </c>
      <c r="N1466" s="39">
        <v>0</v>
      </c>
      <c r="O1466" s="38" t="s">
        <v>6421</v>
      </c>
    </row>
    <row r="1467" spans="1:15" x14ac:dyDescent="0.35">
      <c r="A1467" s="38" t="s">
        <v>45</v>
      </c>
      <c r="B1467" s="38" t="s">
        <v>2933</v>
      </c>
      <c r="C1467" s="38" t="s">
        <v>1352</v>
      </c>
      <c r="D1467" s="38">
        <v>239</v>
      </c>
      <c r="E1467" s="38" t="s">
        <v>4166</v>
      </c>
      <c r="F1467" s="38" t="s">
        <v>3813</v>
      </c>
      <c r="G1467" s="38" t="s">
        <v>608</v>
      </c>
      <c r="H1467" s="38" t="s">
        <v>472</v>
      </c>
      <c r="I1467" s="38">
        <v>0</v>
      </c>
      <c r="J1467" s="39">
        <v>0</v>
      </c>
      <c r="K1467" s="38">
        <v>0</v>
      </c>
      <c r="L1467" s="38">
        <v>0</v>
      </c>
      <c r="M1467" s="39">
        <v>0</v>
      </c>
      <c r="N1467" s="39">
        <v>2.5399999999999998E-6</v>
      </c>
      <c r="O1467" s="38" t="s">
        <v>6422</v>
      </c>
    </row>
    <row r="1468" spans="1:15" x14ac:dyDescent="0.35">
      <c r="A1468" s="38" t="s">
        <v>45</v>
      </c>
      <c r="B1468" s="38" t="s">
        <v>2933</v>
      </c>
      <c r="C1468" s="38" t="s">
        <v>1355</v>
      </c>
      <c r="D1468" s="38">
        <v>247</v>
      </c>
      <c r="E1468" s="38" t="s">
        <v>2059</v>
      </c>
      <c r="F1468" s="38" t="s">
        <v>3813</v>
      </c>
      <c r="G1468" s="38" t="s">
        <v>605</v>
      </c>
      <c r="H1468" s="38" t="s">
        <v>472</v>
      </c>
      <c r="I1468" s="38">
        <v>0</v>
      </c>
      <c r="J1468" s="39">
        <v>0</v>
      </c>
      <c r="K1468" s="38">
        <v>0</v>
      </c>
      <c r="L1468" s="38">
        <v>0</v>
      </c>
      <c r="M1468" s="39">
        <v>0</v>
      </c>
      <c r="N1468" s="39">
        <v>1.5200000000000001E-6</v>
      </c>
      <c r="O1468" s="38" t="s">
        <v>6423</v>
      </c>
    </row>
    <row r="1469" spans="1:15" x14ac:dyDescent="0.35">
      <c r="A1469" s="38" t="s">
        <v>45</v>
      </c>
      <c r="B1469" s="38" t="s">
        <v>2933</v>
      </c>
      <c r="C1469" s="38" t="s">
        <v>1358</v>
      </c>
      <c r="D1469" s="38">
        <v>249</v>
      </c>
      <c r="E1469" s="38" t="s">
        <v>2057</v>
      </c>
      <c r="F1469" s="38" t="s">
        <v>3813</v>
      </c>
      <c r="G1469" s="38" t="s">
        <v>605</v>
      </c>
      <c r="H1469" s="38" t="s">
        <v>472</v>
      </c>
      <c r="I1469" s="38">
        <v>0</v>
      </c>
      <c r="J1469" s="39">
        <v>0</v>
      </c>
      <c r="K1469" s="38">
        <v>0</v>
      </c>
      <c r="L1469" s="38">
        <v>0</v>
      </c>
      <c r="M1469" s="39">
        <v>0</v>
      </c>
      <c r="N1469" s="39">
        <v>0</v>
      </c>
      <c r="O1469" s="38" t="s">
        <v>6424</v>
      </c>
    </row>
    <row r="1470" spans="1:15" x14ac:dyDescent="0.35">
      <c r="A1470" s="38" t="s">
        <v>45</v>
      </c>
      <c r="B1470" s="38" t="s">
        <v>2933</v>
      </c>
      <c r="C1470" s="38" t="s">
        <v>1361</v>
      </c>
      <c r="D1470" s="38">
        <v>252</v>
      </c>
      <c r="E1470" s="38" t="s">
        <v>2067</v>
      </c>
      <c r="F1470" s="38" t="s">
        <v>3813</v>
      </c>
      <c r="G1470" s="38" t="s">
        <v>596</v>
      </c>
      <c r="H1470" s="38" t="s">
        <v>472</v>
      </c>
      <c r="I1470" s="38">
        <v>0</v>
      </c>
      <c r="J1470" s="39">
        <v>0</v>
      </c>
      <c r="K1470" s="38">
        <v>0</v>
      </c>
      <c r="L1470" s="38">
        <v>0</v>
      </c>
      <c r="M1470" s="39">
        <v>0</v>
      </c>
      <c r="N1470" s="39">
        <v>5.0999999999999999E-7</v>
      </c>
      <c r="O1470" s="38" t="s">
        <v>6425</v>
      </c>
    </row>
    <row r="1471" spans="1:15" x14ac:dyDescent="0.35">
      <c r="A1471" s="38" t="s">
        <v>45</v>
      </c>
      <c r="B1471" s="38" t="s">
        <v>2933</v>
      </c>
      <c r="C1471" s="38" t="s">
        <v>1364</v>
      </c>
      <c r="D1471" s="38">
        <v>254</v>
      </c>
      <c r="E1471" s="38" t="s">
        <v>2071</v>
      </c>
      <c r="F1471" s="38" t="s">
        <v>3813</v>
      </c>
      <c r="G1471" s="38" t="s">
        <v>607</v>
      </c>
      <c r="H1471" s="38" t="s">
        <v>472</v>
      </c>
      <c r="I1471" s="38">
        <v>0</v>
      </c>
      <c r="J1471" s="39">
        <v>0</v>
      </c>
      <c r="K1471" s="38">
        <v>0</v>
      </c>
      <c r="L1471" s="38">
        <v>0</v>
      </c>
      <c r="M1471" s="39">
        <v>0</v>
      </c>
      <c r="N1471" s="39">
        <v>5.0999999999999999E-7</v>
      </c>
      <c r="O1471" s="38" t="s">
        <v>6426</v>
      </c>
    </row>
    <row r="1472" spans="1:15" x14ac:dyDescent="0.35">
      <c r="A1472" s="38" t="s">
        <v>45</v>
      </c>
      <c r="B1472" s="38" t="s">
        <v>2933</v>
      </c>
      <c r="C1472" s="38" t="s">
        <v>1367</v>
      </c>
      <c r="D1472" s="38">
        <v>256</v>
      </c>
      <c r="E1472" s="38" t="s">
        <v>4172</v>
      </c>
      <c r="F1472" s="38" t="s">
        <v>3813</v>
      </c>
      <c r="G1472" s="38" t="s">
        <v>607</v>
      </c>
      <c r="H1472" s="38" t="s">
        <v>472</v>
      </c>
      <c r="I1472" s="38">
        <v>0</v>
      </c>
      <c r="J1472" s="39">
        <v>0</v>
      </c>
      <c r="K1472" s="38">
        <v>0</v>
      </c>
      <c r="L1472" s="38">
        <v>0</v>
      </c>
      <c r="M1472" s="39">
        <v>0</v>
      </c>
      <c r="N1472" s="39">
        <v>0</v>
      </c>
      <c r="O1472" s="38" t="s">
        <v>6427</v>
      </c>
    </row>
    <row r="1473" spans="1:15" x14ac:dyDescent="0.35">
      <c r="A1473" s="38" t="s">
        <v>45</v>
      </c>
      <c r="B1473" s="38" t="s">
        <v>2933</v>
      </c>
      <c r="C1473" s="38" t="s">
        <v>1370</v>
      </c>
      <c r="D1473" s="38">
        <v>257</v>
      </c>
      <c r="E1473" s="38" t="s">
        <v>4174</v>
      </c>
      <c r="F1473" s="38" t="s">
        <v>3813</v>
      </c>
      <c r="G1473" s="38" t="s">
        <v>607</v>
      </c>
      <c r="H1473" s="38" t="s">
        <v>472</v>
      </c>
      <c r="I1473" s="38">
        <v>0</v>
      </c>
      <c r="J1473" s="39">
        <v>0</v>
      </c>
      <c r="K1473" s="38">
        <v>0</v>
      </c>
      <c r="L1473" s="38">
        <v>0</v>
      </c>
      <c r="M1473" s="39">
        <v>0</v>
      </c>
      <c r="N1473" s="39">
        <v>1.065E-5</v>
      </c>
      <c r="O1473" s="38" t="s">
        <v>6428</v>
      </c>
    </row>
    <row r="1474" spans="1:15" x14ac:dyDescent="0.35">
      <c r="A1474" s="38" t="s">
        <v>45</v>
      </c>
      <c r="B1474" s="38" t="s">
        <v>2933</v>
      </c>
      <c r="C1474" s="38" t="s">
        <v>1373</v>
      </c>
      <c r="D1474" s="38">
        <v>258</v>
      </c>
      <c r="E1474" s="38" t="s">
        <v>2079</v>
      </c>
      <c r="F1474" s="38" t="s">
        <v>3813</v>
      </c>
      <c r="G1474" s="38" t="s">
        <v>607</v>
      </c>
      <c r="H1474" s="38" t="s">
        <v>472</v>
      </c>
      <c r="I1474" s="38">
        <v>0</v>
      </c>
      <c r="J1474" s="39">
        <v>0</v>
      </c>
      <c r="K1474" s="38">
        <v>0</v>
      </c>
      <c r="L1474" s="38">
        <v>0</v>
      </c>
      <c r="M1474" s="39">
        <v>0</v>
      </c>
      <c r="N1474" s="39">
        <v>0</v>
      </c>
      <c r="O1474" s="38" t="s">
        <v>6429</v>
      </c>
    </row>
    <row r="1475" spans="1:15" x14ac:dyDescent="0.35">
      <c r="A1475" s="38" t="s">
        <v>45</v>
      </c>
      <c r="B1475" s="38" t="s">
        <v>2933</v>
      </c>
      <c r="C1475" s="38" t="s">
        <v>1376</v>
      </c>
      <c r="D1475" s="38">
        <v>259</v>
      </c>
      <c r="E1475" s="38" t="s">
        <v>2081</v>
      </c>
      <c r="F1475" s="38" t="s">
        <v>3813</v>
      </c>
      <c r="G1475" s="38" t="s">
        <v>607</v>
      </c>
      <c r="H1475" s="38" t="s">
        <v>472</v>
      </c>
      <c r="I1475" s="38">
        <v>0</v>
      </c>
      <c r="J1475" s="39">
        <v>0</v>
      </c>
      <c r="K1475" s="38">
        <v>0</v>
      </c>
      <c r="L1475" s="38">
        <v>0</v>
      </c>
      <c r="M1475" s="39">
        <v>0</v>
      </c>
      <c r="N1475" s="39">
        <v>5.0999999999999999E-7</v>
      </c>
      <c r="O1475" s="38" t="s">
        <v>6430</v>
      </c>
    </row>
    <row r="1476" spans="1:15" x14ac:dyDescent="0.35">
      <c r="A1476" s="36" t="s">
        <v>45</v>
      </c>
      <c r="B1476" s="36" t="s">
        <v>2933</v>
      </c>
      <c r="C1476" s="36" t="s">
        <v>1379</v>
      </c>
      <c r="D1476" s="36">
        <v>267</v>
      </c>
      <c r="E1476" s="36" t="s">
        <v>4178</v>
      </c>
      <c r="F1476" s="36" t="s">
        <v>3813</v>
      </c>
      <c r="G1476" s="36" t="s">
        <v>421</v>
      </c>
      <c r="H1476" s="36" t="s">
        <v>421</v>
      </c>
      <c r="I1476" s="36">
        <v>0</v>
      </c>
      <c r="J1476" s="37">
        <v>0</v>
      </c>
      <c r="K1476" s="36">
        <v>0</v>
      </c>
      <c r="L1476" s="36">
        <v>0</v>
      </c>
      <c r="M1476" s="37">
        <v>0</v>
      </c>
      <c r="N1476" s="37">
        <v>0</v>
      </c>
      <c r="O1476" s="36" t="s">
        <v>6431</v>
      </c>
    </row>
    <row r="1477" spans="1:15" x14ac:dyDescent="0.35">
      <c r="A1477" s="36" t="s">
        <v>45</v>
      </c>
      <c r="B1477" s="36" t="s">
        <v>2933</v>
      </c>
      <c r="C1477" s="36" t="s">
        <v>1382</v>
      </c>
      <c r="D1477" s="36">
        <v>268</v>
      </c>
      <c r="E1477" s="36" t="s">
        <v>4180</v>
      </c>
      <c r="F1477" s="36" t="s">
        <v>3813</v>
      </c>
      <c r="G1477" s="36" t="s">
        <v>421</v>
      </c>
      <c r="H1477" s="36" t="s">
        <v>421</v>
      </c>
      <c r="I1477" s="36">
        <v>0</v>
      </c>
      <c r="J1477" s="37">
        <v>0</v>
      </c>
      <c r="K1477" s="36">
        <v>0</v>
      </c>
      <c r="L1477" s="36">
        <v>0</v>
      </c>
      <c r="M1477" s="37">
        <v>0</v>
      </c>
      <c r="N1477" s="37">
        <v>5.0999999999999999E-7</v>
      </c>
      <c r="O1477" s="36" t="s">
        <v>6432</v>
      </c>
    </row>
    <row r="1478" spans="1:15" x14ac:dyDescent="0.35">
      <c r="A1478" s="36" t="s">
        <v>45</v>
      </c>
      <c r="B1478" s="36" t="s">
        <v>2933</v>
      </c>
      <c r="C1478" s="36" t="s">
        <v>1385</v>
      </c>
      <c r="D1478" s="36">
        <v>269</v>
      </c>
      <c r="E1478" s="36" t="s">
        <v>2083</v>
      </c>
      <c r="F1478" s="36" t="s">
        <v>3813</v>
      </c>
      <c r="G1478" s="36" t="s">
        <v>421</v>
      </c>
      <c r="H1478" s="36" t="s">
        <v>421</v>
      </c>
      <c r="I1478" s="36">
        <v>0</v>
      </c>
      <c r="J1478" s="37">
        <v>0</v>
      </c>
      <c r="K1478" s="36">
        <v>0</v>
      </c>
      <c r="L1478" s="36">
        <v>0</v>
      </c>
      <c r="M1478" s="37">
        <v>0</v>
      </c>
      <c r="N1478" s="37">
        <v>0</v>
      </c>
      <c r="O1478" s="36" t="s">
        <v>6433</v>
      </c>
    </row>
    <row r="1479" spans="1:15" x14ac:dyDescent="0.35">
      <c r="A1479" s="46" t="s">
        <v>45</v>
      </c>
      <c r="B1479" s="46" t="s">
        <v>2933</v>
      </c>
      <c r="C1479" s="46" t="s">
        <v>1388</v>
      </c>
      <c r="D1479" s="46">
        <v>270</v>
      </c>
      <c r="E1479" s="46" t="s">
        <v>1417</v>
      </c>
      <c r="F1479" s="46" t="s">
        <v>3813</v>
      </c>
      <c r="G1479" s="46" t="s">
        <v>483</v>
      </c>
      <c r="H1479" s="46" t="s">
        <v>483</v>
      </c>
      <c r="I1479" s="46">
        <v>0</v>
      </c>
      <c r="J1479" s="47">
        <v>0</v>
      </c>
      <c r="K1479" s="46">
        <v>0</v>
      </c>
      <c r="L1479" s="46">
        <v>0</v>
      </c>
      <c r="M1479" s="47">
        <v>0</v>
      </c>
      <c r="N1479" s="47">
        <v>1.5200000000000001E-6</v>
      </c>
      <c r="O1479" s="46" t="s">
        <v>6434</v>
      </c>
    </row>
    <row r="1480" spans="1:15" x14ac:dyDescent="0.35">
      <c r="A1480" s="36" t="s">
        <v>45</v>
      </c>
      <c r="B1480" s="36" t="s">
        <v>2933</v>
      </c>
      <c r="C1480" s="36" t="s">
        <v>1391</v>
      </c>
      <c r="D1480" s="36">
        <v>271</v>
      </c>
      <c r="E1480" s="36" t="s">
        <v>2145</v>
      </c>
      <c r="F1480" s="36" t="s">
        <v>3813</v>
      </c>
      <c r="G1480" s="36" t="s">
        <v>421</v>
      </c>
      <c r="H1480" s="36" t="s">
        <v>421</v>
      </c>
      <c r="I1480" s="36">
        <v>0</v>
      </c>
      <c r="J1480" s="37">
        <v>0</v>
      </c>
      <c r="K1480" s="36">
        <v>0</v>
      </c>
      <c r="L1480" s="36">
        <v>0</v>
      </c>
      <c r="M1480" s="37">
        <v>0</v>
      </c>
      <c r="N1480" s="37">
        <v>0</v>
      </c>
      <c r="O1480" s="36" t="s">
        <v>6435</v>
      </c>
    </row>
    <row r="1481" spans="1:15" x14ac:dyDescent="0.35">
      <c r="A1481" s="38" t="s">
        <v>45</v>
      </c>
      <c r="B1481" s="38" t="s">
        <v>2933</v>
      </c>
      <c r="C1481" s="38" t="s">
        <v>1394</v>
      </c>
      <c r="D1481" s="38">
        <v>272</v>
      </c>
      <c r="E1481" s="38" t="s">
        <v>1402</v>
      </c>
      <c r="F1481" s="38" t="s">
        <v>3813</v>
      </c>
      <c r="G1481" s="38" t="s">
        <v>596</v>
      </c>
      <c r="H1481" s="38" t="s">
        <v>472</v>
      </c>
      <c r="I1481" s="38">
        <v>0</v>
      </c>
      <c r="J1481" s="39">
        <v>0</v>
      </c>
      <c r="K1481" s="38">
        <v>0</v>
      </c>
      <c r="L1481" s="38">
        <v>0</v>
      </c>
      <c r="M1481" s="39">
        <v>0</v>
      </c>
      <c r="N1481" s="39">
        <v>2.03E-6</v>
      </c>
      <c r="O1481" s="38" t="s">
        <v>6436</v>
      </c>
    </row>
    <row r="1482" spans="1:15" x14ac:dyDescent="0.35">
      <c r="A1482" s="42" t="s">
        <v>45</v>
      </c>
      <c r="B1482" s="42" t="s">
        <v>2933</v>
      </c>
      <c r="C1482" s="42" t="s">
        <v>1397</v>
      </c>
      <c r="D1482" s="42">
        <v>284</v>
      </c>
      <c r="E1482" s="42" t="s">
        <v>4186</v>
      </c>
      <c r="F1482" s="42">
        <v>0.93</v>
      </c>
      <c r="G1482" s="42" t="s">
        <v>611</v>
      </c>
      <c r="H1482" s="42" t="s">
        <v>480</v>
      </c>
      <c r="I1482" s="42">
        <v>0</v>
      </c>
      <c r="J1482" s="43">
        <v>0</v>
      </c>
      <c r="K1482" s="42">
        <v>0</v>
      </c>
      <c r="L1482" s="42">
        <v>0</v>
      </c>
      <c r="M1482" s="43">
        <v>0</v>
      </c>
      <c r="N1482" s="43">
        <v>6.6000000000000003E-6</v>
      </c>
      <c r="O1482" s="42" t="s">
        <v>6437</v>
      </c>
    </row>
    <row r="1483" spans="1:15" x14ac:dyDescent="0.35">
      <c r="A1483" s="42" t="s">
        <v>45</v>
      </c>
      <c r="B1483" s="42" t="s">
        <v>2933</v>
      </c>
      <c r="C1483" s="42" t="s">
        <v>1400</v>
      </c>
      <c r="D1483" s="42">
        <v>285</v>
      </c>
      <c r="E1483" s="42" t="s">
        <v>4188</v>
      </c>
      <c r="F1483" s="42">
        <v>1</v>
      </c>
      <c r="G1483" s="42" t="s">
        <v>611</v>
      </c>
      <c r="H1483" s="42" t="s">
        <v>480</v>
      </c>
      <c r="I1483" s="42">
        <v>0</v>
      </c>
      <c r="J1483" s="43">
        <v>0</v>
      </c>
      <c r="K1483" s="42">
        <v>0</v>
      </c>
      <c r="L1483" s="42">
        <v>0</v>
      </c>
      <c r="M1483" s="43">
        <v>0</v>
      </c>
      <c r="N1483" s="43">
        <v>0</v>
      </c>
      <c r="O1483" s="42" t="s">
        <v>6438</v>
      </c>
    </row>
    <row r="1484" spans="1:15" x14ac:dyDescent="0.35">
      <c r="A1484" s="42" t="s">
        <v>45</v>
      </c>
      <c r="B1484" s="42" t="s">
        <v>2933</v>
      </c>
      <c r="C1484" s="42" t="s">
        <v>1403</v>
      </c>
      <c r="D1484" s="42">
        <v>287</v>
      </c>
      <c r="E1484" s="42" t="s">
        <v>4190</v>
      </c>
      <c r="F1484" s="42">
        <v>1</v>
      </c>
      <c r="G1484" s="42" t="s">
        <v>611</v>
      </c>
      <c r="H1484" s="42" t="s">
        <v>480</v>
      </c>
      <c r="I1484" s="42">
        <v>0</v>
      </c>
      <c r="J1484" s="43">
        <v>0</v>
      </c>
      <c r="K1484" s="42">
        <v>0</v>
      </c>
      <c r="L1484" s="42">
        <v>0</v>
      </c>
      <c r="M1484" s="43">
        <v>0</v>
      </c>
      <c r="N1484" s="43">
        <v>0</v>
      </c>
      <c r="O1484" s="42" t="s">
        <v>6439</v>
      </c>
    </row>
    <row r="1485" spans="1:15" x14ac:dyDescent="0.35">
      <c r="A1485" s="42" t="s">
        <v>45</v>
      </c>
      <c r="B1485" s="42" t="s">
        <v>2933</v>
      </c>
      <c r="C1485" s="42" t="s">
        <v>1406</v>
      </c>
      <c r="D1485" s="42">
        <v>288</v>
      </c>
      <c r="E1485" s="42" t="s">
        <v>4192</v>
      </c>
      <c r="F1485" s="42">
        <v>0.8</v>
      </c>
      <c r="G1485" s="42" t="s">
        <v>611</v>
      </c>
      <c r="H1485" s="42" t="s">
        <v>480</v>
      </c>
      <c r="I1485" s="42">
        <v>0</v>
      </c>
      <c r="J1485" s="43">
        <v>0</v>
      </c>
      <c r="K1485" s="42">
        <v>0</v>
      </c>
      <c r="L1485" s="42">
        <v>0</v>
      </c>
      <c r="M1485" s="43">
        <v>0</v>
      </c>
      <c r="N1485" s="43">
        <v>5.0999999999999999E-7</v>
      </c>
      <c r="O1485" s="42" t="s">
        <v>6440</v>
      </c>
    </row>
    <row r="1486" spans="1:15" x14ac:dyDescent="0.35">
      <c r="A1486" s="36" t="s">
        <v>45</v>
      </c>
      <c r="B1486" s="36" t="s">
        <v>2933</v>
      </c>
      <c r="C1486" s="36" t="s">
        <v>1409</v>
      </c>
      <c r="D1486" s="36">
        <v>299</v>
      </c>
      <c r="E1486" s="36" t="s">
        <v>4194</v>
      </c>
      <c r="F1486" s="36" t="s">
        <v>3813</v>
      </c>
      <c r="G1486" s="36" t="s">
        <v>421</v>
      </c>
      <c r="H1486" s="36" t="s">
        <v>421</v>
      </c>
      <c r="I1486" s="36">
        <v>0</v>
      </c>
      <c r="J1486" s="37">
        <v>0</v>
      </c>
      <c r="K1486" s="36">
        <v>0</v>
      </c>
      <c r="L1486" s="36">
        <v>0</v>
      </c>
      <c r="M1486" s="37">
        <v>0</v>
      </c>
      <c r="N1486" s="37">
        <v>1.5200000000000001E-6</v>
      </c>
      <c r="O1486" s="36" t="s">
        <v>6441</v>
      </c>
    </row>
    <row r="1487" spans="1:15" x14ac:dyDescent="0.35">
      <c r="A1487" s="34" t="s">
        <v>45</v>
      </c>
      <c r="B1487" s="34" t="s">
        <v>2933</v>
      </c>
      <c r="C1487" s="34" t="s">
        <v>1412</v>
      </c>
      <c r="D1487" s="34">
        <v>300</v>
      </c>
      <c r="E1487" s="34" t="s">
        <v>4196</v>
      </c>
      <c r="F1487" s="34" t="s">
        <v>3804</v>
      </c>
      <c r="G1487" s="34" t="s">
        <v>373</v>
      </c>
      <c r="H1487" s="34" t="s">
        <v>373</v>
      </c>
      <c r="I1487" s="34">
        <v>0</v>
      </c>
      <c r="J1487" s="35">
        <v>0</v>
      </c>
      <c r="K1487" s="34">
        <v>0</v>
      </c>
      <c r="L1487" s="34">
        <v>0</v>
      </c>
      <c r="M1487" s="35">
        <v>0</v>
      </c>
      <c r="N1487" s="35">
        <v>0</v>
      </c>
      <c r="O1487" s="34" t="s">
        <v>6442</v>
      </c>
    </row>
    <row r="1488" spans="1:15" x14ac:dyDescent="0.35">
      <c r="A1488" s="38" t="s">
        <v>45</v>
      </c>
      <c r="B1488" s="38" t="s">
        <v>2933</v>
      </c>
      <c r="C1488" s="38" t="s">
        <v>1415</v>
      </c>
      <c r="D1488" s="38">
        <v>303</v>
      </c>
      <c r="E1488" s="38" t="s">
        <v>4198</v>
      </c>
      <c r="F1488" s="38" t="s">
        <v>3813</v>
      </c>
      <c r="G1488" s="38" t="s">
        <v>602</v>
      </c>
      <c r="H1488" s="38" t="s">
        <v>472</v>
      </c>
      <c r="I1488" s="38">
        <v>0</v>
      </c>
      <c r="J1488" s="39">
        <v>0</v>
      </c>
      <c r="K1488" s="38">
        <v>0</v>
      </c>
      <c r="L1488" s="38">
        <v>0</v>
      </c>
      <c r="M1488" s="39">
        <v>0</v>
      </c>
      <c r="N1488" s="39">
        <v>0</v>
      </c>
      <c r="O1488" s="38" t="s">
        <v>6443</v>
      </c>
    </row>
    <row r="1489" spans="1:15" x14ac:dyDescent="0.35">
      <c r="A1489" s="44" t="s">
        <v>45</v>
      </c>
      <c r="B1489" s="44" t="s">
        <v>2933</v>
      </c>
      <c r="C1489" s="44" t="s">
        <v>1418</v>
      </c>
      <c r="D1489" s="44">
        <v>320</v>
      </c>
      <c r="E1489" s="44" t="s">
        <v>4200</v>
      </c>
      <c r="F1489" s="44" t="s">
        <v>3796</v>
      </c>
      <c r="G1489" s="44" t="s">
        <v>614</v>
      </c>
      <c r="H1489" s="44" t="s">
        <v>481</v>
      </c>
      <c r="I1489" s="44">
        <v>0</v>
      </c>
      <c r="J1489" s="45">
        <v>0</v>
      </c>
      <c r="K1489" s="44">
        <v>0</v>
      </c>
      <c r="L1489" s="44">
        <v>0</v>
      </c>
      <c r="M1489" s="45">
        <v>0</v>
      </c>
      <c r="N1489" s="45">
        <v>4.0600000000000001E-6</v>
      </c>
      <c r="O1489" s="44" t="s">
        <v>6444</v>
      </c>
    </row>
    <row r="1490" spans="1:15" x14ac:dyDescent="0.35">
      <c r="A1490" s="44" t="s">
        <v>45</v>
      </c>
      <c r="B1490" s="44" t="s">
        <v>2933</v>
      </c>
      <c r="C1490" s="44" t="s">
        <v>1421</v>
      </c>
      <c r="D1490" s="44">
        <v>322</v>
      </c>
      <c r="E1490" s="44" t="s">
        <v>4202</v>
      </c>
      <c r="F1490" s="44" t="s">
        <v>3796</v>
      </c>
      <c r="G1490" s="44" t="s">
        <v>614</v>
      </c>
      <c r="H1490" s="44" t="s">
        <v>481</v>
      </c>
      <c r="I1490" s="44">
        <v>0</v>
      </c>
      <c r="J1490" s="45">
        <v>0</v>
      </c>
      <c r="K1490" s="44">
        <v>0</v>
      </c>
      <c r="L1490" s="44">
        <v>0</v>
      </c>
      <c r="M1490" s="45">
        <v>0</v>
      </c>
      <c r="N1490" s="45">
        <v>1.5200000000000001E-6</v>
      </c>
      <c r="O1490" s="44" t="s">
        <v>6445</v>
      </c>
    </row>
    <row r="1491" spans="1:15" x14ac:dyDescent="0.35">
      <c r="A1491" s="44" t="s">
        <v>45</v>
      </c>
      <c r="B1491" s="44" t="s">
        <v>2933</v>
      </c>
      <c r="C1491" s="44" t="s">
        <v>1424</v>
      </c>
      <c r="D1491" s="44">
        <v>324</v>
      </c>
      <c r="E1491" s="44" t="s">
        <v>1858</v>
      </c>
      <c r="F1491" s="44" t="s">
        <v>3796</v>
      </c>
      <c r="G1491" s="44" t="s">
        <v>614</v>
      </c>
      <c r="H1491" s="44" t="s">
        <v>481</v>
      </c>
      <c r="I1491" s="44">
        <v>0</v>
      </c>
      <c r="J1491" s="45">
        <v>0</v>
      </c>
      <c r="K1491" s="44">
        <v>0</v>
      </c>
      <c r="L1491" s="44">
        <v>0</v>
      </c>
      <c r="M1491" s="45">
        <v>0</v>
      </c>
      <c r="N1491" s="45">
        <v>0</v>
      </c>
      <c r="O1491" s="44" t="s">
        <v>6446</v>
      </c>
    </row>
    <row r="1492" spans="1:15" x14ac:dyDescent="0.35">
      <c r="A1492" s="44" t="s">
        <v>45</v>
      </c>
      <c r="B1492" s="44" t="s">
        <v>2933</v>
      </c>
      <c r="C1492" s="44" t="s">
        <v>1427</v>
      </c>
      <c r="D1492" s="44">
        <v>338</v>
      </c>
      <c r="E1492" s="44" t="s">
        <v>4205</v>
      </c>
      <c r="F1492" s="44" t="s">
        <v>2880</v>
      </c>
      <c r="G1492" s="44" t="s">
        <v>613</v>
      </c>
      <c r="H1492" s="44" t="s">
        <v>481</v>
      </c>
      <c r="I1492" s="44">
        <v>0</v>
      </c>
      <c r="J1492" s="45">
        <v>0</v>
      </c>
      <c r="K1492" s="44">
        <v>0</v>
      </c>
      <c r="L1492" s="44">
        <v>0</v>
      </c>
      <c r="M1492" s="45">
        <v>0</v>
      </c>
      <c r="N1492" s="45">
        <v>5.5799999999999999E-6</v>
      </c>
      <c r="O1492" s="44" t="s">
        <v>6447</v>
      </c>
    </row>
    <row r="1493" spans="1:15" x14ac:dyDescent="0.35">
      <c r="A1493" s="44" t="s">
        <v>45</v>
      </c>
      <c r="B1493" s="44" t="s">
        <v>2933</v>
      </c>
      <c r="C1493" s="44" t="s">
        <v>1430</v>
      </c>
      <c r="D1493" s="44">
        <v>340</v>
      </c>
      <c r="E1493" s="44" t="s">
        <v>4207</v>
      </c>
      <c r="F1493" s="44" t="s">
        <v>3887</v>
      </c>
      <c r="G1493" s="44" t="s">
        <v>613</v>
      </c>
      <c r="H1493" s="44" t="s">
        <v>481</v>
      </c>
      <c r="I1493" s="44">
        <v>0</v>
      </c>
      <c r="J1493" s="45">
        <v>0</v>
      </c>
      <c r="K1493" s="44">
        <v>0</v>
      </c>
      <c r="L1493" s="44">
        <v>0</v>
      </c>
      <c r="M1493" s="45">
        <v>0</v>
      </c>
      <c r="N1493" s="45">
        <v>1.0100000000000001E-6</v>
      </c>
      <c r="O1493" s="44" t="s">
        <v>6448</v>
      </c>
    </row>
    <row r="1494" spans="1:15" x14ac:dyDescent="0.35">
      <c r="A1494" s="55" t="s">
        <v>45</v>
      </c>
      <c r="B1494" s="55" t="s">
        <v>2933</v>
      </c>
      <c r="C1494" s="55" t="s">
        <v>1433</v>
      </c>
      <c r="D1494" s="55">
        <v>349</v>
      </c>
      <c r="E1494" s="55" t="s">
        <v>4209</v>
      </c>
      <c r="F1494" s="55"/>
      <c r="G1494" s="55" t="s">
        <v>3226</v>
      </c>
      <c r="H1494" s="55" t="s">
        <v>3226</v>
      </c>
      <c r="I1494" s="55">
        <v>0</v>
      </c>
      <c r="J1494" s="56">
        <v>0</v>
      </c>
      <c r="K1494" s="55">
        <v>0</v>
      </c>
      <c r="L1494" s="55">
        <v>0</v>
      </c>
      <c r="M1494" s="56">
        <v>0</v>
      </c>
      <c r="N1494" s="56">
        <v>0</v>
      </c>
      <c r="O1494" s="55" t="s">
        <v>6449</v>
      </c>
    </row>
    <row r="1495" spans="1:15" x14ac:dyDescent="0.35">
      <c r="A1495" s="55" t="s">
        <v>45</v>
      </c>
      <c r="B1495" s="55" t="s">
        <v>2933</v>
      </c>
      <c r="C1495" s="55" t="s">
        <v>1436</v>
      </c>
      <c r="D1495" s="55">
        <v>353</v>
      </c>
      <c r="E1495" s="55" t="s">
        <v>4211</v>
      </c>
      <c r="F1495" s="55" t="s">
        <v>3828</v>
      </c>
      <c r="G1495" s="55" t="s">
        <v>3226</v>
      </c>
      <c r="H1495" s="55" t="s">
        <v>3226</v>
      </c>
      <c r="I1495" s="55">
        <v>0</v>
      </c>
      <c r="J1495" s="56">
        <v>0</v>
      </c>
      <c r="K1495" s="55">
        <v>0</v>
      </c>
      <c r="L1495" s="55">
        <v>0</v>
      </c>
      <c r="M1495" s="56">
        <v>0</v>
      </c>
      <c r="N1495" s="56">
        <v>0</v>
      </c>
      <c r="O1495" s="55" t="s">
        <v>6450</v>
      </c>
    </row>
    <row r="1496" spans="1:15" x14ac:dyDescent="0.35">
      <c r="A1496" s="36" t="s">
        <v>45</v>
      </c>
      <c r="B1496" s="36" t="s">
        <v>2933</v>
      </c>
      <c r="C1496" s="36" t="s">
        <v>1439</v>
      </c>
      <c r="D1496" s="36">
        <v>360</v>
      </c>
      <c r="E1496" s="36" t="s">
        <v>4213</v>
      </c>
      <c r="F1496" s="36" t="s">
        <v>3813</v>
      </c>
      <c r="G1496" s="36" t="s">
        <v>421</v>
      </c>
      <c r="H1496" s="36" t="s">
        <v>421</v>
      </c>
      <c r="I1496" s="36">
        <v>0</v>
      </c>
      <c r="J1496" s="37">
        <v>0</v>
      </c>
      <c r="K1496" s="36">
        <v>0</v>
      </c>
      <c r="L1496" s="36">
        <v>0</v>
      </c>
      <c r="M1496" s="37">
        <v>0</v>
      </c>
      <c r="N1496" s="37">
        <v>0</v>
      </c>
      <c r="O1496" s="36" t="s">
        <v>6451</v>
      </c>
    </row>
    <row r="1497" spans="1:15" x14ac:dyDescent="0.35">
      <c r="A1497" s="32" t="s">
        <v>45</v>
      </c>
      <c r="B1497" s="32" t="s">
        <v>2933</v>
      </c>
      <c r="C1497" s="32" t="s">
        <v>1442</v>
      </c>
      <c r="D1497" s="32">
        <v>361</v>
      </c>
      <c r="E1497" s="32" t="s">
        <v>4215</v>
      </c>
      <c r="F1497" s="32" t="s">
        <v>3813</v>
      </c>
      <c r="G1497" s="32" t="s">
        <v>260</v>
      </c>
      <c r="H1497" s="32" t="s">
        <v>260</v>
      </c>
      <c r="I1497" s="32">
        <v>0</v>
      </c>
      <c r="J1497" s="33">
        <v>0</v>
      </c>
      <c r="K1497" s="32">
        <v>0</v>
      </c>
      <c r="L1497" s="32">
        <v>0</v>
      </c>
      <c r="M1497" s="33">
        <v>0</v>
      </c>
      <c r="N1497" s="33">
        <v>0</v>
      </c>
      <c r="O1497" s="32" t="s">
        <v>6452</v>
      </c>
    </row>
    <row r="1498" spans="1:15" x14ac:dyDescent="0.35">
      <c r="A1498" s="46" t="s">
        <v>45</v>
      </c>
      <c r="B1498" s="46" t="s">
        <v>2933</v>
      </c>
      <c r="C1498" s="46" t="s">
        <v>1445</v>
      </c>
      <c r="D1498" s="46">
        <v>999</v>
      </c>
      <c r="E1498" s="46" t="s">
        <v>363</v>
      </c>
      <c r="F1498" s="46"/>
      <c r="G1498" s="46" t="s">
        <v>483</v>
      </c>
      <c r="H1498" s="46" t="s">
        <v>483</v>
      </c>
      <c r="I1498" s="46">
        <v>0</v>
      </c>
      <c r="J1498" s="47">
        <v>0</v>
      </c>
      <c r="K1498" s="46">
        <v>0</v>
      </c>
      <c r="L1498" s="46">
        <v>0</v>
      </c>
      <c r="M1498" s="47">
        <v>0</v>
      </c>
      <c r="N1498" s="47">
        <v>0</v>
      </c>
      <c r="O1498" s="46" t="s">
        <v>6453</v>
      </c>
    </row>
    <row r="1499" spans="1:15" x14ac:dyDescent="0.35">
      <c r="A1499" s="30" t="s">
        <v>45</v>
      </c>
      <c r="B1499" s="30" t="s">
        <v>2933</v>
      </c>
      <c r="C1499" s="30"/>
      <c r="D1499" s="30"/>
      <c r="E1499" s="30" t="s">
        <v>412</v>
      </c>
      <c r="F1499" s="30"/>
      <c r="G1499" s="30" t="s">
        <v>412</v>
      </c>
      <c r="H1499" s="30" t="s">
        <v>412</v>
      </c>
      <c r="I1499" s="30">
        <v>62093</v>
      </c>
      <c r="J1499" s="31">
        <v>0.88290000000000002</v>
      </c>
      <c r="K1499" s="30"/>
      <c r="L1499" s="30"/>
      <c r="M1499" s="31"/>
      <c r="N1499" s="31">
        <v>0.87964262000000004</v>
      </c>
      <c r="O1499" s="30"/>
    </row>
    <row r="1500" spans="1:15" x14ac:dyDescent="0.35">
      <c r="A1500" s="30" t="s">
        <v>45</v>
      </c>
      <c r="B1500" s="30" t="s">
        <v>2933</v>
      </c>
      <c r="C1500" s="30"/>
      <c r="D1500" s="30">
        <v>1</v>
      </c>
      <c r="E1500" s="30"/>
      <c r="F1500" s="30"/>
      <c r="G1500" s="30" t="s">
        <v>412</v>
      </c>
      <c r="H1500" s="30" t="s">
        <v>412</v>
      </c>
      <c r="I1500" s="30">
        <v>62093</v>
      </c>
      <c r="J1500" s="31">
        <v>0.88289326000000001</v>
      </c>
      <c r="K1500" s="30">
        <v>74</v>
      </c>
      <c r="L1500" s="30">
        <v>0</v>
      </c>
      <c r="M1500" s="31">
        <v>0.91587802313354361</v>
      </c>
      <c r="N1500" s="31">
        <v>0.87964262000000004</v>
      </c>
      <c r="O1500" s="30"/>
    </row>
    <row r="1501" spans="1:15" x14ac:dyDescent="0.35">
      <c r="A1501" s="44" t="s">
        <v>45</v>
      </c>
      <c r="B1501" s="44" t="s">
        <v>2933</v>
      </c>
      <c r="C1501" s="44" t="s">
        <v>632</v>
      </c>
      <c r="D1501" s="44">
        <v>326</v>
      </c>
      <c r="E1501" s="44" t="s">
        <v>375</v>
      </c>
      <c r="F1501" s="44" t="s">
        <v>3796</v>
      </c>
      <c r="G1501" s="44" t="s">
        <v>614</v>
      </c>
      <c r="H1501" s="44" t="s">
        <v>481</v>
      </c>
      <c r="I1501" s="44">
        <v>2153</v>
      </c>
      <c r="J1501" s="45">
        <v>3.061326E-2</v>
      </c>
      <c r="K1501" s="44">
        <v>1</v>
      </c>
      <c r="L1501" s="44">
        <v>1</v>
      </c>
      <c r="M1501" s="45">
        <v>0.1135646687697161</v>
      </c>
      <c r="N1501" s="45">
        <v>3.163908E-2</v>
      </c>
      <c r="O1501" s="44" t="s">
        <v>6178</v>
      </c>
    </row>
    <row r="1502" spans="1:15" x14ac:dyDescent="0.35">
      <c r="A1502" s="42" t="s">
        <v>45</v>
      </c>
      <c r="B1502" s="42" t="s">
        <v>2933</v>
      </c>
      <c r="C1502" s="42" t="s">
        <v>634</v>
      </c>
      <c r="D1502" s="42">
        <v>60</v>
      </c>
      <c r="E1502" s="42" t="s">
        <v>376</v>
      </c>
      <c r="F1502" s="42" t="s">
        <v>3796</v>
      </c>
      <c r="G1502" s="42" t="s">
        <v>612</v>
      </c>
      <c r="H1502" s="42" t="s">
        <v>480</v>
      </c>
      <c r="I1502" s="42">
        <v>1703</v>
      </c>
      <c r="J1502" s="43">
        <v>2.4214759999999998E-2</v>
      </c>
      <c r="K1502" s="42">
        <v>0</v>
      </c>
      <c r="L1502" s="42">
        <v>1</v>
      </c>
      <c r="M1502" s="43">
        <v>6.0988433228180858E-2</v>
      </c>
      <c r="N1502" s="43">
        <v>2.3881639999999999E-2</v>
      </c>
      <c r="O1502" s="42" t="s">
        <v>6179</v>
      </c>
    </row>
    <row r="1503" spans="1:15" x14ac:dyDescent="0.35">
      <c r="A1503" s="44" t="s">
        <v>45</v>
      </c>
      <c r="B1503" s="44" t="s">
        <v>2933</v>
      </c>
      <c r="C1503" s="44" t="s">
        <v>636</v>
      </c>
      <c r="D1503" s="44">
        <v>332</v>
      </c>
      <c r="E1503" s="44" t="s">
        <v>377</v>
      </c>
      <c r="F1503" s="44" t="s">
        <v>3796</v>
      </c>
      <c r="G1503" s="44" t="s">
        <v>614</v>
      </c>
      <c r="H1503" s="44" t="s">
        <v>481</v>
      </c>
      <c r="I1503" s="44">
        <v>1383</v>
      </c>
      <c r="J1503" s="45">
        <v>1.966472E-2</v>
      </c>
      <c r="K1503" s="44">
        <v>0</v>
      </c>
      <c r="L1503" s="44">
        <v>1</v>
      </c>
      <c r="M1503" s="45">
        <v>8.8328075709779186E-2</v>
      </c>
      <c r="N1503" s="45">
        <v>2.0512010000000001E-2</v>
      </c>
      <c r="O1503" s="44" t="s">
        <v>6180</v>
      </c>
    </row>
    <row r="1504" spans="1:15" x14ac:dyDescent="0.35">
      <c r="A1504" s="44" t="s">
        <v>45</v>
      </c>
      <c r="B1504" s="44" t="s">
        <v>2933</v>
      </c>
      <c r="C1504" s="44" t="s">
        <v>638</v>
      </c>
      <c r="D1504" s="44">
        <v>329</v>
      </c>
      <c r="E1504" s="44" t="s">
        <v>378</v>
      </c>
      <c r="F1504" s="44" t="s">
        <v>3796</v>
      </c>
      <c r="G1504" s="44" t="s">
        <v>614</v>
      </c>
      <c r="H1504" s="44" t="s">
        <v>481</v>
      </c>
      <c r="I1504" s="44">
        <v>1049</v>
      </c>
      <c r="J1504" s="45">
        <v>1.4915609999999999E-2</v>
      </c>
      <c r="K1504" s="44">
        <v>0</v>
      </c>
      <c r="L1504" s="44">
        <v>1</v>
      </c>
      <c r="M1504" s="45">
        <v>5.993690851735016E-2</v>
      </c>
      <c r="N1504" s="45">
        <v>1.4870090000000001E-2</v>
      </c>
      <c r="O1504" s="44" t="s">
        <v>6181</v>
      </c>
    </row>
    <row r="1505" spans="1:15" x14ac:dyDescent="0.35">
      <c r="A1505" s="32" t="s">
        <v>45</v>
      </c>
      <c r="B1505" s="32" t="s">
        <v>2933</v>
      </c>
      <c r="C1505" s="32" t="s">
        <v>640</v>
      </c>
      <c r="D1505" s="32">
        <v>5</v>
      </c>
      <c r="E1505" s="32" t="s">
        <v>260</v>
      </c>
      <c r="F1505" s="32" t="s">
        <v>3802</v>
      </c>
      <c r="G1505" s="32" t="s">
        <v>260</v>
      </c>
      <c r="H1505" s="32" t="s">
        <v>260</v>
      </c>
      <c r="I1505" s="32">
        <v>280</v>
      </c>
      <c r="J1505" s="33">
        <v>3.9812900000000002E-3</v>
      </c>
      <c r="K1505" s="32">
        <v>0</v>
      </c>
      <c r="L1505" s="32">
        <v>9</v>
      </c>
      <c r="M1505" s="33">
        <v>5.0473186119873822E-2</v>
      </c>
      <c r="N1505" s="33">
        <v>3.0829899999999999E-3</v>
      </c>
      <c r="O1505" s="32" t="s">
        <v>6183</v>
      </c>
    </row>
    <row r="1506" spans="1:15" x14ac:dyDescent="0.35">
      <c r="A1506" s="34" t="s">
        <v>45</v>
      </c>
      <c r="B1506" s="34" t="s">
        <v>2933</v>
      </c>
      <c r="C1506" s="34" t="s">
        <v>642</v>
      </c>
      <c r="D1506" s="34">
        <v>3</v>
      </c>
      <c r="E1506" s="34" t="s">
        <v>81</v>
      </c>
      <c r="F1506" s="34" t="s">
        <v>3804</v>
      </c>
      <c r="G1506" s="34" t="s">
        <v>373</v>
      </c>
      <c r="H1506" s="34" t="s">
        <v>373</v>
      </c>
      <c r="I1506" s="34">
        <v>168</v>
      </c>
      <c r="J1506" s="35">
        <v>2.3887700000000001E-3</v>
      </c>
      <c r="K1506" s="34">
        <v>0</v>
      </c>
      <c r="L1506" s="34">
        <v>4</v>
      </c>
      <c r="M1506" s="35">
        <v>6.3091482649842269E-3</v>
      </c>
      <c r="N1506" s="35">
        <v>2.4234700000000001E-3</v>
      </c>
      <c r="O1506" s="34" t="s">
        <v>6185</v>
      </c>
    </row>
    <row r="1507" spans="1:15" x14ac:dyDescent="0.35">
      <c r="A1507" s="44" t="s">
        <v>45</v>
      </c>
      <c r="B1507" s="44" t="s">
        <v>2933</v>
      </c>
      <c r="C1507" s="44" t="s">
        <v>644</v>
      </c>
      <c r="D1507" s="44">
        <v>53</v>
      </c>
      <c r="E1507" s="44" t="s">
        <v>383</v>
      </c>
      <c r="F1507" s="44" t="s">
        <v>2880</v>
      </c>
      <c r="G1507" s="44" t="s">
        <v>613</v>
      </c>
      <c r="H1507" s="44" t="s">
        <v>481</v>
      </c>
      <c r="I1507" s="44">
        <v>167</v>
      </c>
      <c r="J1507" s="45">
        <v>2.37455E-3</v>
      </c>
      <c r="K1507" s="44">
        <v>0</v>
      </c>
      <c r="L1507" s="44">
        <v>14</v>
      </c>
      <c r="M1507" s="45">
        <v>5.993690851735016E-2</v>
      </c>
      <c r="N1507" s="45">
        <v>1.8416E-4</v>
      </c>
      <c r="O1507" s="44" t="s">
        <v>6251</v>
      </c>
    </row>
    <row r="1508" spans="1:15" x14ac:dyDescent="0.35">
      <c r="A1508" s="44" t="s">
        <v>45</v>
      </c>
      <c r="B1508" s="44" t="s">
        <v>2933</v>
      </c>
      <c r="C1508" s="44" t="s">
        <v>646</v>
      </c>
      <c r="D1508" s="44">
        <v>34</v>
      </c>
      <c r="E1508" s="44" t="s">
        <v>381</v>
      </c>
      <c r="F1508" s="44" t="s">
        <v>3796</v>
      </c>
      <c r="G1508" s="44" t="s">
        <v>616</v>
      </c>
      <c r="H1508" s="44" t="s">
        <v>481</v>
      </c>
      <c r="I1508" s="44">
        <v>136</v>
      </c>
      <c r="J1508" s="45">
        <v>1.93377E-3</v>
      </c>
      <c r="K1508" s="44">
        <v>0</v>
      </c>
      <c r="L1508" s="44">
        <v>2</v>
      </c>
      <c r="M1508" s="45">
        <v>6.3091482649842269E-3</v>
      </c>
      <c r="N1508" s="45">
        <v>2.5914000000000002E-3</v>
      </c>
      <c r="O1508" s="44" t="s">
        <v>6186</v>
      </c>
    </row>
    <row r="1509" spans="1:15" x14ac:dyDescent="0.35">
      <c r="A1509" s="44" t="s">
        <v>45</v>
      </c>
      <c r="B1509" s="44" t="s">
        <v>2933</v>
      </c>
      <c r="C1509" s="44" t="s">
        <v>648</v>
      </c>
      <c r="D1509" s="44">
        <v>51</v>
      </c>
      <c r="E1509" s="44" t="s">
        <v>379</v>
      </c>
      <c r="F1509" s="44" t="s">
        <v>3801</v>
      </c>
      <c r="G1509" s="44" t="s">
        <v>615</v>
      </c>
      <c r="H1509" s="44" t="s">
        <v>481</v>
      </c>
      <c r="I1509" s="44">
        <v>116</v>
      </c>
      <c r="J1509" s="45">
        <v>1.6493899999999999E-3</v>
      </c>
      <c r="K1509" s="44">
        <v>0</v>
      </c>
      <c r="L1509" s="44">
        <v>1</v>
      </c>
      <c r="M1509" s="45">
        <v>8.8300220750551876E-3</v>
      </c>
      <c r="N1509" s="45">
        <v>2.85673E-3</v>
      </c>
      <c r="O1509" s="44" t="s">
        <v>6182</v>
      </c>
    </row>
    <row r="1510" spans="1:15" x14ac:dyDescent="0.35">
      <c r="A1510" s="44" t="s">
        <v>45</v>
      </c>
      <c r="B1510" s="44" t="s">
        <v>2933</v>
      </c>
      <c r="C1510" s="44" t="s">
        <v>650</v>
      </c>
      <c r="D1510" s="44">
        <v>47</v>
      </c>
      <c r="E1510" s="44" t="s">
        <v>380</v>
      </c>
      <c r="F1510" s="44" t="s">
        <v>2880</v>
      </c>
      <c r="G1510" s="44" t="s">
        <v>613</v>
      </c>
      <c r="H1510" s="44" t="s">
        <v>481</v>
      </c>
      <c r="I1510" s="44">
        <v>107</v>
      </c>
      <c r="J1510" s="45">
        <v>1.5214200000000001E-3</v>
      </c>
      <c r="K1510" s="44">
        <v>0</v>
      </c>
      <c r="L1510" s="44">
        <v>5</v>
      </c>
      <c r="M1510" s="45">
        <v>8.4121976866456359E-3</v>
      </c>
      <c r="N1510" s="45">
        <v>2.9536200000000001E-3</v>
      </c>
      <c r="O1510" s="44" t="s">
        <v>6184</v>
      </c>
    </row>
    <row r="1511" spans="1:15" x14ac:dyDescent="0.35">
      <c r="A1511" s="42" t="s">
        <v>45</v>
      </c>
      <c r="B1511" s="42" t="s">
        <v>2933</v>
      </c>
      <c r="C1511" s="42" t="s">
        <v>652</v>
      </c>
      <c r="D1511" s="42">
        <v>61</v>
      </c>
      <c r="E1511" s="42" t="s">
        <v>3810</v>
      </c>
      <c r="F1511" s="42" t="s">
        <v>3796</v>
      </c>
      <c r="G1511" s="42" t="s">
        <v>612</v>
      </c>
      <c r="H1511" s="42" t="s">
        <v>480</v>
      </c>
      <c r="I1511" s="42">
        <v>79</v>
      </c>
      <c r="J1511" s="43">
        <v>1.1232900000000001E-3</v>
      </c>
      <c r="K1511" s="42">
        <v>0</v>
      </c>
      <c r="L1511" s="42">
        <v>5</v>
      </c>
      <c r="M1511" s="43">
        <v>4.206098843322818E-3</v>
      </c>
      <c r="N1511" s="43">
        <v>1.1942299999999999E-3</v>
      </c>
      <c r="O1511" s="42" t="s">
        <v>6189</v>
      </c>
    </row>
    <row r="1512" spans="1:15" x14ac:dyDescent="0.35">
      <c r="A1512" s="44" t="s">
        <v>45</v>
      </c>
      <c r="B1512" s="44" t="s">
        <v>2933</v>
      </c>
      <c r="C1512" s="44" t="s">
        <v>655</v>
      </c>
      <c r="D1512" s="44">
        <v>42</v>
      </c>
      <c r="E1512" s="44" t="s">
        <v>382</v>
      </c>
      <c r="F1512" s="44" t="s">
        <v>3796</v>
      </c>
      <c r="G1512" s="44" t="s">
        <v>616</v>
      </c>
      <c r="H1512" s="44" t="s">
        <v>481</v>
      </c>
      <c r="I1512" s="44">
        <v>76</v>
      </c>
      <c r="J1512" s="45">
        <v>1.0806399999999999E-3</v>
      </c>
      <c r="K1512" s="44">
        <v>0</v>
      </c>
      <c r="L1512" s="44">
        <v>4</v>
      </c>
      <c r="M1512" s="45">
        <v>3.154574132492113E-3</v>
      </c>
      <c r="N1512" s="45">
        <v>1.36064E-3</v>
      </c>
      <c r="O1512" s="44" t="s">
        <v>6187</v>
      </c>
    </row>
    <row r="1513" spans="1:15" x14ac:dyDescent="0.35">
      <c r="A1513" s="44" t="s">
        <v>45</v>
      </c>
      <c r="B1513" s="44" t="s">
        <v>2933</v>
      </c>
      <c r="C1513" s="44" t="s">
        <v>658</v>
      </c>
      <c r="D1513" s="44">
        <v>335</v>
      </c>
      <c r="E1513" s="44" t="s">
        <v>3808</v>
      </c>
      <c r="F1513" s="44" t="s">
        <v>3796</v>
      </c>
      <c r="G1513" s="44" t="s">
        <v>614</v>
      </c>
      <c r="H1513" s="44" t="s">
        <v>481</v>
      </c>
      <c r="I1513" s="44">
        <v>74</v>
      </c>
      <c r="J1513" s="45">
        <v>1.0522000000000001E-3</v>
      </c>
      <c r="K1513" s="44">
        <v>0</v>
      </c>
      <c r="L1513" s="44">
        <v>4</v>
      </c>
      <c r="M1513" s="45">
        <v>7.3606729758149319E-3</v>
      </c>
      <c r="N1513" s="45">
        <v>1.1120500000000001E-3</v>
      </c>
      <c r="O1513" s="44" t="s">
        <v>6188</v>
      </c>
    </row>
    <row r="1514" spans="1:15" x14ac:dyDescent="0.35">
      <c r="A1514" s="44" t="s">
        <v>45</v>
      </c>
      <c r="B1514" s="44" t="s">
        <v>2933</v>
      </c>
      <c r="C1514" s="44" t="s">
        <v>661</v>
      </c>
      <c r="D1514" s="44">
        <v>54</v>
      </c>
      <c r="E1514" s="44" t="s">
        <v>3884</v>
      </c>
      <c r="F1514" s="44" t="s">
        <v>2880</v>
      </c>
      <c r="G1514" s="44" t="s">
        <v>613</v>
      </c>
      <c r="H1514" s="44" t="s">
        <v>481</v>
      </c>
      <c r="I1514" s="44">
        <v>54</v>
      </c>
      <c r="J1514" s="45">
        <v>7.6782E-4</v>
      </c>
      <c r="K1514" s="44">
        <v>0</v>
      </c>
      <c r="L1514" s="44">
        <v>12</v>
      </c>
      <c r="M1514" s="45">
        <v>1.787592008412198E-2</v>
      </c>
      <c r="N1514" s="45">
        <v>7.661E-5</v>
      </c>
      <c r="O1514" s="44" t="s">
        <v>6232</v>
      </c>
    </row>
    <row r="1515" spans="1:15" x14ac:dyDescent="0.35">
      <c r="A1515" s="44" t="s">
        <v>45</v>
      </c>
      <c r="B1515" s="44" t="s">
        <v>2933</v>
      </c>
      <c r="C1515" s="44" t="s">
        <v>663</v>
      </c>
      <c r="D1515" s="44">
        <v>39</v>
      </c>
      <c r="E1515" s="44" t="s">
        <v>3818</v>
      </c>
      <c r="F1515" s="44" t="s">
        <v>3796</v>
      </c>
      <c r="G1515" s="44" t="s">
        <v>616</v>
      </c>
      <c r="H1515" s="44" t="s">
        <v>481</v>
      </c>
      <c r="I1515" s="44">
        <v>50</v>
      </c>
      <c r="J1515" s="45">
        <v>7.1093999999999997E-4</v>
      </c>
      <c r="K1515" s="44">
        <v>0</v>
      </c>
      <c r="L1515" s="44">
        <v>12</v>
      </c>
      <c r="M1515" s="45">
        <v>3.154574132492113E-3</v>
      </c>
      <c r="N1515" s="45">
        <v>6.5799999999999995E-4</v>
      </c>
      <c r="O1515" s="44" t="s">
        <v>6193</v>
      </c>
    </row>
    <row r="1516" spans="1:15" x14ac:dyDescent="0.35">
      <c r="A1516" s="44" t="s">
        <v>45</v>
      </c>
      <c r="B1516" s="44" t="s">
        <v>2933</v>
      </c>
      <c r="C1516" s="44" t="s">
        <v>666</v>
      </c>
      <c r="D1516" s="44">
        <v>357</v>
      </c>
      <c r="E1516" s="44" t="s">
        <v>3846</v>
      </c>
      <c r="F1516" s="44" t="s">
        <v>2880</v>
      </c>
      <c r="G1516" s="44" t="s">
        <v>615</v>
      </c>
      <c r="H1516" s="44" t="s">
        <v>481</v>
      </c>
      <c r="I1516" s="44">
        <v>45</v>
      </c>
      <c r="J1516" s="45">
        <v>6.3984999999999997E-4</v>
      </c>
      <c r="K1516" s="44">
        <v>0</v>
      </c>
      <c r="L1516" s="44">
        <v>20</v>
      </c>
      <c r="M1516" s="45">
        <v>1.6824395373291268E-2</v>
      </c>
      <c r="N1516" s="45">
        <v>3.6223000000000001E-4</v>
      </c>
      <c r="O1516" s="44" t="s">
        <v>6207</v>
      </c>
    </row>
    <row r="1517" spans="1:15" x14ac:dyDescent="0.35">
      <c r="A1517" s="44" t="s">
        <v>45</v>
      </c>
      <c r="B1517" s="44" t="s">
        <v>2933</v>
      </c>
      <c r="C1517" s="44" t="s">
        <v>669</v>
      </c>
      <c r="D1517" s="44">
        <v>55</v>
      </c>
      <c r="E1517" s="44" t="s">
        <v>3815</v>
      </c>
      <c r="F1517" s="44" t="s">
        <v>3816</v>
      </c>
      <c r="G1517" s="44" t="s">
        <v>613</v>
      </c>
      <c r="H1517" s="44" t="s">
        <v>481</v>
      </c>
      <c r="I1517" s="44">
        <v>43</v>
      </c>
      <c r="J1517" s="45">
        <v>6.1140999999999995E-4</v>
      </c>
      <c r="K1517" s="44">
        <v>0</v>
      </c>
      <c r="L1517" s="44">
        <v>9</v>
      </c>
      <c r="M1517" s="45">
        <v>3.154574132492113E-3</v>
      </c>
      <c r="N1517" s="45">
        <v>8.2337999999999997E-4</v>
      </c>
      <c r="O1517" s="44" t="s">
        <v>6191</v>
      </c>
    </row>
    <row r="1518" spans="1:15" x14ac:dyDescent="0.35">
      <c r="A1518" s="46" t="s">
        <v>45</v>
      </c>
      <c r="B1518" s="46" t="s">
        <v>2933</v>
      </c>
      <c r="C1518" s="46" t="s">
        <v>672</v>
      </c>
      <c r="D1518" s="46">
        <v>6</v>
      </c>
      <c r="E1518" s="46" t="s">
        <v>3820</v>
      </c>
      <c r="F1518" s="46" t="s">
        <v>3813</v>
      </c>
      <c r="G1518" s="46" t="s">
        <v>483</v>
      </c>
      <c r="H1518" s="46" t="s">
        <v>483</v>
      </c>
      <c r="I1518" s="46">
        <v>40</v>
      </c>
      <c r="J1518" s="47">
        <v>5.6875999999999997E-4</v>
      </c>
      <c r="K1518" s="46">
        <v>0</v>
      </c>
      <c r="L1518" s="46">
        <v>11</v>
      </c>
      <c r="M1518" s="47">
        <v>3.154574132492113E-3</v>
      </c>
      <c r="N1518" s="47">
        <v>5.9509000000000005E-4</v>
      </c>
      <c r="O1518" s="46" t="s">
        <v>6194</v>
      </c>
    </row>
    <row r="1519" spans="1:15" x14ac:dyDescent="0.35">
      <c r="A1519" s="38" t="s">
        <v>45</v>
      </c>
      <c r="B1519" s="38" t="s">
        <v>2933</v>
      </c>
      <c r="C1519" s="38" t="s">
        <v>675</v>
      </c>
      <c r="D1519" s="38">
        <v>226</v>
      </c>
      <c r="E1519" s="38" t="s">
        <v>1174</v>
      </c>
      <c r="F1519" s="38" t="s">
        <v>3813</v>
      </c>
      <c r="G1519" s="38" t="s">
        <v>600</v>
      </c>
      <c r="H1519" s="38" t="s">
        <v>472</v>
      </c>
      <c r="I1519" s="38">
        <v>39</v>
      </c>
      <c r="J1519" s="39">
        <v>5.5453999999999996E-4</v>
      </c>
      <c r="K1519" s="38">
        <v>0</v>
      </c>
      <c r="L1519" s="38">
        <v>28</v>
      </c>
      <c r="M1519" s="39">
        <v>3.154574132492113E-3</v>
      </c>
      <c r="N1519" s="39">
        <v>4.4339999999999999E-4</v>
      </c>
      <c r="O1519" s="38" t="s">
        <v>6196</v>
      </c>
    </row>
    <row r="1520" spans="1:15" x14ac:dyDescent="0.35">
      <c r="A1520" s="42" t="s">
        <v>45</v>
      </c>
      <c r="B1520" s="42" t="s">
        <v>2933</v>
      </c>
      <c r="C1520" s="42" t="s">
        <v>678</v>
      </c>
      <c r="D1520" s="42">
        <v>281</v>
      </c>
      <c r="E1520" s="42" t="s">
        <v>3822</v>
      </c>
      <c r="F1520" s="42">
        <v>1.05</v>
      </c>
      <c r="G1520" s="42" t="s">
        <v>612</v>
      </c>
      <c r="H1520" s="42" t="s">
        <v>480</v>
      </c>
      <c r="I1520" s="42">
        <v>38</v>
      </c>
      <c r="J1520" s="43">
        <v>5.4031999999999995E-4</v>
      </c>
      <c r="K1520" s="42">
        <v>0</v>
      </c>
      <c r="L1520" s="42">
        <v>4</v>
      </c>
      <c r="M1520" s="43">
        <v>3.154574132492113E-3</v>
      </c>
      <c r="N1520" s="43">
        <v>6.0168000000000005E-4</v>
      </c>
      <c r="O1520" s="42" t="s">
        <v>6195</v>
      </c>
    </row>
    <row r="1521" spans="1:15" x14ac:dyDescent="0.35">
      <c r="A1521" s="44" t="s">
        <v>45</v>
      </c>
      <c r="B1521" s="44" t="s">
        <v>2933</v>
      </c>
      <c r="C1521" s="44" t="s">
        <v>681</v>
      </c>
      <c r="D1521" s="44">
        <v>333</v>
      </c>
      <c r="E1521" s="44" t="s">
        <v>3830</v>
      </c>
      <c r="F1521" s="44" t="s">
        <v>3796</v>
      </c>
      <c r="G1521" s="44" t="s">
        <v>614</v>
      </c>
      <c r="H1521" s="44" t="s">
        <v>481</v>
      </c>
      <c r="I1521" s="44">
        <v>28</v>
      </c>
      <c r="J1521" s="45">
        <v>3.9813000000000001E-4</v>
      </c>
      <c r="K1521" s="44">
        <v>0</v>
      </c>
      <c r="L1521" s="44">
        <v>24</v>
      </c>
      <c r="M1521" s="45">
        <v>3.154574132492113E-3</v>
      </c>
      <c r="N1521" s="45">
        <v>3.9216000000000001E-4</v>
      </c>
      <c r="O1521" s="44" t="s">
        <v>6199</v>
      </c>
    </row>
    <row r="1522" spans="1:15" x14ac:dyDescent="0.35">
      <c r="A1522" s="42" t="s">
        <v>45</v>
      </c>
      <c r="B1522" s="42" t="s">
        <v>2933</v>
      </c>
      <c r="C1522" s="42" t="s">
        <v>684</v>
      </c>
      <c r="D1522" s="42">
        <v>354</v>
      </c>
      <c r="E1522" s="42" t="s">
        <v>3834</v>
      </c>
      <c r="F1522" s="42" t="s">
        <v>3828</v>
      </c>
      <c r="G1522" s="42" t="s">
        <v>611</v>
      </c>
      <c r="H1522" s="42" t="s">
        <v>480</v>
      </c>
      <c r="I1522" s="42">
        <v>27</v>
      </c>
      <c r="J1522" s="43">
        <v>3.8391E-4</v>
      </c>
      <c r="K1522" s="42">
        <v>0</v>
      </c>
      <c r="L1522" s="42">
        <v>23</v>
      </c>
      <c r="M1522" s="43">
        <v>3.154574132492113E-3</v>
      </c>
      <c r="N1522" s="43">
        <v>3.947E-4</v>
      </c>
      <c r="O1522" s="42" t="s">
        <v>6201</v>
      </c>
    </row>
    <row r="1523" spans="1:15" x14ac:dyDescent="0.35">
      <c r="A1523" s="34" t="s">
        <v>45</v>
      </c>
      <c r="B1523" s="34" t="s">
        <v>2933</v>
      </c>
      <c r="C1523" s="34" t="s">
        <v>687</v>
      </c>
      <c r="D1523" s="34">
        <v>2</v>
      </c>
      <c r="E1523" s="34" t="s">
        <v>261</v>
      </c>
      <c r="F1523" s="34">
        <v>0</v>
      </c>
      <c r="G1523" s="34" t="s">
        <v>373</v>
      </c>
      <c r="H1523" s="34" t="s">
        <v>373</v>
      </c>
      <c r="I1523" s="34">
        <v>27</v>
      </c>
      <c r="J1523" s="35">
        <v>3.8391E-4</v>
      </c>
      <c r="K1523" s="34">
        <v>0</v>
      </c>
      <c r="L1523" s="34">
        <v>5</v>
      </c>
      <c r="M1523" s="35">
        <v>6.3091482649842269E-3</v>
      </c>
      <c r="N1523" s="35">
        <v>7.6909999999999999E-4</v>
      </c>
      <c r="O1523" s="34" t="s">
        <v>6192</v>
      </c>
    </row>
    <row r="1524" spans="1:15" x14ac:dyDescent="0.35">
      <c r="A1524" s="44" t="s">
        <v>45</v>
      </c>
      <c r="B1524" s="44" t="s">
        <v>2933</v>
      </c>
      <c r="C1524" s="44" t="s">
        <v>690</v>
      </c>
      <c r="D1524" s="44">
        <v>327</v>
      </c>
      <c r="E1524" s="44" t="s">
        <v>3825</v>
      </c>
      <c r="F1524" s="44" t="s">
        <v>3796</v>
      </c>
      <c r="G1524" s="44" t="s">
        <v>614</v>
      </c>
      <c r="H1524" s="44" t="s">
        <v>481</v>
      </c>
      <c r="I1524" s="44">
        <v>21</v>
      </c>
      <c r="J1524" s="45">
        <v>2.9859999999999999E-4</v>
      </c>
      <c r="K1524" s="44">
        <v>0</v>
      </c>
      <c r="L1524" s="44">
        <v>17</v>
      </c>
      <c r="M1524" s="45">
        <v>3.154574132492113E-3</v>
      </c>
      <c r="N1524" s="45">
        <v>4.3375999999999999E-4</v>
      </c>
      <c r="O1524" s="44" t="s">
        <v>6197</v>
      </c>
    </row>
    <row r="1525" spans="1:15" x14ac:dyDescent="0.35">
      <c r="A1525" s="44" t="s">
        <v>45</v>
      </c>
      <c r="B1525" s="44" t="s">
        <v>2933</v>
      </c>
      <c r="C1525" s="44" t="s">
        <v>693</v>
      </c>
      <c r="D1525" s="44">
        <v>330</v>
      </c>
      <c r="E1525" s="44" t="s">
        <v>3842</v>
      </c>
      <c r="F1525" s="44" t="s">
        <v>3796</v>
      </c>
      <c r="G1525" s="44" t="s">
        <v>614</v>
      </c>
      <c r="H1525" s="44" t="s">
        <v>481</v>
      </c>
      <c r="I1525" s="44">
        <v>21</v>
      </c>
      <c r="J1525" s="45">
        <v>2.9859999999999999E-4</v>
      </c>
      <c r="K1525" s="44">
        <v>0</v>
      </c>
      <c r="L1525" s="44">
        <v>16</v>
      </c>
      <c r="M1525" s="45">
        <v>3.154574132492113E-3</v>
      </c>
      <c r="N1525" s="45">
        <v>2.0902E-4</v>
      </c>
      <c r="O1525" s="44" t="s">
        <v>6205</v>
      </c>
    </row>
    <row r="1526" spans="1:15" x14ac:dyDescent="0.35">
      <c r="A1526" s="44" t="s">
        <v>45</v>
      </c>
      <c r="B1526" s="44" t="s">
        <v>2933</v>
      </c>
      <c r="C1526" s="44" t="s">
        <v>696</v>
      </c>
      <c r="D1526" s="44">
        <v>328</v>
      </c>
      <c r="E1526" s="44" t="s">
        <v>3838</v>
      </c>
      <c r="F1526" s="44" t="s">
        <v>3796</v>
      </c>
      <c r="G1526" s="44" t="s">
        <v>614</v>
      </c>
      <c r="H1526" s="44" t="s">
        <v>481</v>
      </c>
      <c r="I1526" s="44">
        <v>20</v>
      </c>
      <c r="J1526" s="45">
        <v>2.8437999999999998E-4</v>
      </c>
      <c r="K1526" s="44">
        <v>0</v>
      </c>
      <c r="L1526" s="44">
        <v>18</v>
      </c>
      <c r="M1526" s="45">
        <v>2.103049421661409E-3</v>
      </c>
      <c r="N1526" s="45">
        <v>2.6938999999999999E-4</v>
      </c>
      <c r="O1526" s="44" t="s">
        <v>6203</v>
      </c>
    </row>
    <row r="1527" spans="1:15" x14ac:dyDescent="0.35">
      <c r="A1527" s="44" t="s">
        <v>45</v>
      </c>
      <c r="B1527" s="44" t="s">
        <v>2933</v>
      </c>
      <c r="C1527" s="44" t="s">
        <v>699</v>
      </c>
      <c r="D1527" s="44">
        <v>356</v>
      </c>
      <c r="E1527" s="44" t="s">
        <v>3840</v>
      </c>
      <c r="F1527" s="44" t="s">
        <v>2880</v>
      </c>
      <c r="G1527" s="44" t="s">
        <v>613</v>
      </c>
      <c r="H1527" s="44" t="s">
        <v>481</v>
      </c>
      <c r="I1527" s="44">
        <v>16</v>
      </c>
      <c r="J1527" s="45">
        <v>2.275E-4</v>
      </c>
      <c r="K1527" s="44">
        <v>0</v>
      </c>
      <c r="L1527" s="44">
        <v>14</v>
      </c>
      <c r="M1527" s="45">
        <v>2.2075055187637969E-3</v>
      </c>
      <c r="N1527" s="45">
        <v>2.3133999999999999E-4</v>
      </c>
      <c r="O1527" s="44" t="s">
        <v>6204</v>
      </c>
    </row>
    <row r="1528" spans="1:15" x14ac:dyDescent="0.35">
      <c r="A1528" s="38" t="s">
        <v>45</v>
      </c>
      <c r="B1528" s="38" t="s">
        <v>2933</v>
      </c>
      <c r="C1528" s="38" t="s">
        <v>702</v>
      </c>
      <c r="D1528" s="38">
        <v>188</v>
      </c>
      <c r="E1528" s="38" t="s">
        <v>3848</v>
      </c>
      <c r="F1528" s="38" t="s">
        <v>3813</v>
      </c>
      <c r="G1528" s="38" t="s">
        <v>604</v>
      </c>
      <c r="H1528" s="38" t="s">
        <v>472</v>
      </c>
      <c r="I1528" s="38">
        <v>15</v>
      </c>
      <c r="J1528" s="39">
        <v>2.1327999999999999E-4</v>
      </c>
      <c r="K1528" s="38">
        <v>0</v>
      </c>
      <c r="L1528" s="38">
        <v>14</v>
      </c>
      <c r="M1528" s="39">
        <v>2.103049421661409E-3</v>
      </c>
      <c r="N1528" s="39">
        <v>1.1567E-4</v>
      </c>
      <c r="O1528" s="38" t="s">
        <v>6208</v>
      </c>
    </row>
    <row r="1529" spans="1:15" x14ac:dyDescent="0.35">
      <c r="A1529" s="44" t="s">
        <v>45</v>
      </c>
      <c r="B1529" s="44" t="s">
        <v>2933</v>
      </c>
      <c r="C1529" s="44" t="s">
        <v>705</v>
      </c>
      <c r="D1529" s="44">
        <v>52</v>
      </c>
      <c r="E1529" s="44" t="s">
        <v>3827</v>
      </c>
      <c r="F1529" s="44" t="s">
        <v>3828</v>
      </c>
      <c r="G1529" s="44" t="s">
        <v>613</v>
      </c>
      <c r="H1529" s="44" t="s">
        <v>481</v>
      </c>
      <c r="I1529" s="44">
        <v>15</v>
      </c>
      <c r="J1529" s="45">
        <v>2.1327999999999999E-4</v>
      </c>
      <c r="K1529" s="44">
        <v>0</v>
      </c>
      <c r="L1529" s="44">
        <v>15</v>
      </c>
      <c r="M1529" s="45">
        <v>1.0515247108307041E-3</v>
      </c>
      <c r="N1529" s="45">
        <v>4.6775000000000001E-4</v>
      </c>
      <c r="O1529" s="44" t="s">
        <v>6198</v>
      </c>
    </row>
    <row r="1530" spans="1:15" x14ac:dyDescent="0.35">
      <c r="A1530" s="44" t="s">
        <v>45</v>
      </c>
      <c r="B1530" s="44" t="s">
        <v>2933</v>
      </c>
      <c r="C1530" s="44" t="s">
        <v>708</v>
      </c>
      <c r="D1530" s="44">
        <v>24</v>
      </c>
      <c r="E1530" s="44" t="s">
        <v>3832</v>
      </c>
      <c r="F1530" s="44" t="s">
        <v>3796</v>
      </c>
      <c r="G1530" s="44" t="s">
        <v>614</v>
      </c>
      <c r="H1530" s="44" t="s">
        <v>481</v>
      </c>
      <c r="I1530" s="44">
        <v>14</v>
      </c>
      <c r="J1530" s="45">
        <v>1.9906000000000001E-4</v>
      </c>
      <c r="K1530" s="44">
        <v>0</v>
      </c>
      <c r="L1530" s="44">
        <v>13</v>
      </c>
      <c r="M1530" s="45">
        <v>2.103049421661409E-3</v>
      </c>
      <c r="N1530" s="45">
        <v>3.5461999999999999E-4</v>
      </c>
      <c r="O1530" s="44" t="s">
        <v>6200</v>
      </c>
    </row>
    <row r="1531" spans="1:15" x14ac:dyDescent="0.35">
      <c r="A1531" s="38" t="s">
        <v>45</v>
      </c>
      <c r="B1531" s="38" t="s">
        <v>2933</v>
      </c>
      <c r="C1531" s="38" t="s">
        <v>711</v>
      </c>
      <c r="D1531" s="38">
        <v>227</v>
      </c>
      <c r="E1531" s="38" t="s">
        <v>1177</v>
      </c>
      <c r="F1531" s="38" t="s">
        <v>3813</v>
      </c>
      <c r="G1531" s="38" t="s">
        <v>600</v>
      </c>
      <c r="H1531" s="38" t="s">
        <v>472</v>
      </c>
      <c r="I1531" s="38">
        <v>13</v>
      </c>
      <c r="J1531" s="39">
        <v>1.8484999999999999E-4</v>
      </c>
      <c r="K1531" s="38">
        <v>0</v>
      </c>
      <c r="L1531" s="38">
        <v>13</v>
      </c>
      <c r="M1531" s="39">
        <v>1.103752759381898E-3</v>
      </c>
      <c r="N1531" s="39">
        <v>4.7689999999999999E-5</v>
      </c>
      <c r="O1531" s="38" t="s">
        <v>6238</v>
      </c>
    </row>
    <row r="1532" spans="1:15" x14ac:dyDescent="0.35">
      <c r="A1532" s="38" t="s">
        <v>45</v>
      </c>
      <c r="B1532" s="38" t="s">
        <v>2933</v>
      </c>
      <c r="C1532" s="38" t="s">
        <v>714</v>
      </c>
      <c r="D1532" s="38">
        <v>76</v>
      </c>
      <c r="E1532" s="38" t="s">
        <v>1704</v>
      </c>
      <c r="F1532" s="38" t="s">
        <v>3813</v>
      </c>
      <c r="G1532" s="38" t="s">
        <v>476</v>
      </c>
      <c r="H1532" s="38" t="s">
        <v>476</v>
      </c>
      <c r="I1532" s="38">
        <v>12</v>
      </c>
      <c r="J1532" s="39">
        <v>1.7063000000000001E-4</v>
      </c>
      <c r="K1532" s="38">
        <v>0</v>
      </c>
      <c r="L1532" s="38">
        <v>10</v>
      </c>
      <c r="M1532" s="39">
        <v>2.103049421661409E-3</v>
      </c>
      <c r="N1532" s="39">
        <v>1.4459E-4</v>
      </c>
      <c r="O1532" s="38" t="s">
        <v>6212</v>
      </c>
    </row>
    <row r="1533" spans="1:15" x14ac:dyDescent="0.35">
      <c r="A1533" s="44" t="s">
        <v>45</v>
      </c>
      <c r="B1533" s="44" t="s">
        <v>2933</v>
      </c>
      <c r="C1533" s="44" t="s">
        <v>717</v>
      </c>
      <c r="D1533" s="44">
        <v>331</v>
      </c>
      <c r="E1533" s="44" t="s">
        <v>3844</v>
      </c>
      <c r="F1533" s="44" t="s">
        <v>3796</v>
      </c>
      <c r="G1533" s="44" t="s">
        <v>614</v>
      </c>
      <c r="H1533" s="44" t="s">
        <v>481</v>
      </c>
      <c r="I1533" s="44">
        <v>11</v>
      </c>
      <c r="J1533" s="45">
        <v>1.5641E-4</v>
      </c>
      <c r="K1533" s="44">
        <v>0</v>
      </c>
      <c r="L1533" s="44">
        <v>10</v>
      </c>
      <c r="M1533" s="45">
        <v>2.103049421661409E-3</v>
      </c>
      <c r="N1533" s="45">
        <v>1.4306E-4</v>
      </c>
      <c r="O1533" s="44" t="s">
        <v>6206</v>
      </c>
    </row>
    <row r="1534" spans="1:15" x14ac:dyDescent="0.35">
      <c r="A1534" s="42" t="s">
        <v>45</v>
      </c>
      <c r="B1534" s="42" t="s">
        <v>2933</v>
      </c>
      <c r="C1534" s="42" t="s">
        <v>720</v>
      </c>
      <c r="D1534" s="42">
        <v>282</v>
      </c>
      <c r="E1534" s="42" t="s">
        <v>3854</v>
      </c>
      <c r="F1534" s="42">
        <v>0.93</v>
      </c>
      <c r="G1534" s="42" t="s">
        <v>611</v>
      </c>
      <c r="H1534" s="42" t="s">
        <v>480</v>
      </c>
      <c r="I1534" s="42">
        <v>11</v>
      </c>
      <c r="J1534" s="43">
        <v>1.5641E-4</v>
      </c>
      <c r="K1534" s="42">
        <v>0</v>
      </c>
      <c r="L1534" s="42">
        <v>10</v>
      </c>
      <c r="M1534" s="43">
        <v>2.103049421661409E-3</v>
      </c>
      <c r="N1534" s="43">
        <v>1.5422999999999999E-4</v>
      </c>
      <c r="O1534" s="42" t="s">
        <v>6211</v>
      </c>
    </row>
    <row r="1535" spans="1:15" x14ac:dyDescent="0.35">
      <c r="A1535" s="42" t="s">
        <v>45</v>
      </c>
      <c r="B1535" s="42" t="s">
        <v>2933</v>
      </c>
      <c r="C1535" s="42" t="s">
        <v>723</v>
      </c>
      <c r="D1535" s="42">
        <v>75</v>
      </c>
      <c r="E1535" s="42" t="s">
        <v>3863</v>
      </c>
      <c r="F1535" s="42" t="s">
        <v>1636</v>
      </c>
      <c r="G1535" s="42" t="s">
        <v>611</v>
      </c>
      <c r="H1535" s="42" t="s">
        <v>480</v>
      </c>
      <c r="I1535" s="42">
        <v>9</v>
      </c>
      <c r="J1535" s="43">
        <v>1.2797000000000001E-4</v>
      </c>
      <c r="K1535" s="42">
        <v>0</v>
      </c>
      <c r="L1535" s="42">
        <v>9</v>
      </c>
      <c r="M1535" s="43">
        <v>1.103752759381898E-3</v>
      </c>
      <c r="N1535" s="43">
        <v>1.0755E-4</v>
      </c>
      <c r="O1535" s="42" t="s">
        <v>6216</v>
      </c>
    </row>
    <row r="1536" spans="1:15" x14ac:dyDescent="0.35">
      <c r="A1536" s="44" t="s">
        <v>45</v>
      </c>
      <c r="B1536" s="44" t="s">
        <v>2933</v>
      </c>
      <c r="C1536" s="44" t="s">
        <v>726</v>
      </c>
      <c r="D1536" s="44">
        <v>334</v>
      </c>
      <c r="E1536" s="44" t="s">
        <v>3857</v>
      </c>
      <c r="F1536" s="44" t="s">
        <v>3796</v>
      </c>
      <c r="G1536" s="44" t="s">
        <v>614</v>
      </c>
      <c r="H1536" s="44" t="s">
        <v>481</v>
      </c>
      <c r="I1536" s="44">
        <v>8</v>
      </c>
      <c r="J1536" s="45">
        <v>1.1375E-4</v>
      </c>
      <c r="K1536" s="44">
        <v>0</v>
      </c>
      <c r="L1536" s="44">
        <v>7</v>
      </c>
      <c r="M1536" s="45">
        <v>2.103049421661409E-3</v>
      </c>
      <c r="N1536" s="45">
        <v>1.5169000000000001E-4</v>
      </c>
      <c r="O1536" s="44" t="s">
        <v>6213</v>
      </c>
    </row>
    <row r="1537" spans="1:15" x14ac:dyDescent="0.35">
      <c r="A1537" s="38" t="s">
        <v>45</v>
      </c>
      <c r="B1537" s="38" t="s">
        <v>2933</v>
      </c>
      <c r="C1537" s="38" t="s">
        <v>729</v>
      </c>
      <c r="D1537" s="38">
        <v>242</v>
      </c>
      <c r="E1537" s="38" t="s">
        <v>263</v>
      </c>
      <c r="F1537" s="38" t="s">
        <v>3813</v>
      </c>
      <c r="G1537" s="38" t="s">
        <v>605</v>
      </c>
      <c r="H1537" s="38" t="s">
        <v>472</v>
      </c>
      <c r="I1537" s="38">
        <v>8</v>
      </c>
      <c r="J1537" s="39">
        <v>1.1375E-4</v>
      </c>
      <c r="K1537" s="38">
        <v>0</v>
      </c>
      <c r="L1537" s="38">
        <v>8</v>
      </c>
      <c r="M1537" s="39">
        <v>1.0515247108307041E-3</v>
      </c>
      <c r="N1537" s="39">
        <v>6.037E-5</v>
      </c>
      <c r="O1537" s="38" t="s">
        <v>6224</v>
      </c>
    </row>
    <row r="1538" spans="1:15" x14ac:dyDescent="0.35">
      <c r="A1538" s="42" t="s">
        <v>45</v>
      </c>
      <c r="B1538" s="42" t="s">
        <v>2933</v>
      </c>
      <c r="C1538" s="42" t="s">
        <v>732</v>
      </c>
      <c r="D1538" s="42">
        <v>62</v>
      </c>
      <c r="E1538" s="42" t="s">
        <v>3892</v>
      </c>
      <c r="F1538" s="42" t="s">
        <v>3801</v>
      </c>
      <c r="G1538" s="42" t="s">
        <v>611</v>
      </c>
      <c r="H1538" s="42" t="s">
        <v>480</v>
      </c>
      <c r="I1538" s="42">
        <v>8</v>
      </c>
      <c r="J1538" s="43">
        <v>1.1375E-4</v>
      </c>
      <c r="K1538" s="42">
        <v>0</v>
      </c>
      <c r="L1538" s="42">
        <v>8</v>
      </c>
      <c r="M1538" s="43">
        <v>1.0515247108307041E-3</v>
      </c>
      <c r="N1538" s="43">
        <v>6.7470000000000003E-5</v>
      </c>
      <c r="O1538" s="42" t="s">
        <v>6236</v>
      </c>
    </row>
    <row r="1539" spans="1:15" x14ac:dyDescent="0.35">
      <c r="A1539" s="42" t="s">
        <v>45</v>
      </c>
      <c r="B1539" s="42" t="s">
        <v>2933</v>
      </c>
      <c r="C1539" s="42" t="s">
        <v>735</v>
      </c>
      <c r="D1539" s="42">
        <v>63</v>
      </c>
      <c r="E1539" s="42" t="s">
        <v>3865</v>
      </c>
      <c r="F1539" s="42" t="s">
        <v>3828</v>
      </c>
      <c r="G1539" s="42" t="s">
        <v>611</v>
      </c>
      <c r="H1539" s="42" t="s">
        <v>480</v>
      </c>
      <c r="I1539" s="42">
        <v>7</v>
      </c>
      <c r="J1539" s="43">
        <v>9.9530000000000004E-5</v>
      </c>
      <c r="K1539" s="42">
        <v>0</v>
      </c>
      <c r="L1539" s="42">
        <v>7</v>
      </c>
      <c r="M1539" s="43">
        <v>1.0515247108307041E-3</v>
      </c>
      <c r="N1539" s="43">
        <v>1.2886000000000001E-4</v>
      </c>
      <c r="O1539" s="42" t="s">
        <v>6217</v>
      </c>
    </row>
    <row r="1540" spans="1:15" x14ac:dyDescent="0.35">
      <c r="A1540" s="38" t="s">
        <v>45</v>
      </c>
      <c r="B1540" s="38" t="s">
        <v>2933</v>
      </c>
      <c r="C1540" s="38" t="s">
        <v>738</v>
      </c>
      <c r="D1540" s="38">
        <v>82</v>
      </c>
      <c r="E1540" s="38" t="s">
        <v>1794</v>
      </c>
      <c r="F1540" s="38" t="s">
        <v>3813</v>
      </c>
      <c r="G1540" s="38" t="s">
        <v>476</v>
      </c>
      <c r="H1540" s="38" t="s">
        <v>476</v>
      </c>
      <c r="I1540" s="38">
        <v>7</v>
      </c>
      <c r="J1540" s="39">
        <v>9.9530000000000004E-5</v>
      </c>
      <c r="K1540" s="38">
        <v>0</v>
      </c>
      <c r="L1540" s="38">
        <v>6</v>
      </c>
      <c r="M1540" s="39">
        <v>2.103049421661409E-3</v>
      </c>
      <c r="N1540" s="39">
        <v>4.566E-5</v>
      </c>
      <c r="O1540" s="38" t="s">
        <v>6221</v>
      </c>
    </row>
    <row r="1541" spans="1:15" x14ac:dyDescent="0.35">
      <c r="A1541" s="44" t="s">
        <v>45</v>
      </c>
      <c r="B1541" s="44" t="s">
        <v>2933</v>
      </c>
      <c r="C1541" s="44" t="s">
        <v>741</v>
      </c>
      <c r="D1541" s="44">
        <v>57</v>
      </c>
      <c r="E1541" s="44" t="s">
        <v>3850</v>
      </c>
      <c r="F1541" s="44" t="s">
        <v>3851</v>
      </c>
      <c r="G1541" s="44" t="s">
        <v>613</v>
      </c>
      <c r="H1541" s="44" t="s">
        <v>481</v>
      </c>
      <c r="I1541" s="44">
        <v>7</v>
      </c>
      <c r="J1541" s="45">
        <v>9.9530000000000004E-5</v>
      </c>
      <c r="K1541" s="44">
        <v>0</v>
      </c>
      <c r="L1541" s="44">
        <v>7</v>
      </c>
      <c r="M1541" s="45">
        <v>1.0515247108307041E-3</v>
      </c>
      <c r="N1541" s="45">
        <v>1.5676000000000001E-4</v>
      </c>
      <c r="O1541" s="44" t="s">
        <v>6209</v>
      </c>
    </row>
    <row r="1542" spans="1:15" x14ac:dyDescent="0.35">
      <c r="A1542" s="44" t="s">
        <v>45</v>
      </c>
      <c r="B1542" s="44" t="s">
        <v>2933</v>
      </c>
      <c r="C1542" s="44" t="s">
        <v>744</v>
      </c>
      <c r="D1542" s="44">
        <v>28</v>
      </c>
      <c r="E1542" s="44" t="s">
        <v>3859</v>
      </c>
      <c r="F1542" s="44" t="s">
        <v>3796</v>
      </c>
      <c r="G1542" s="44" t="s">
        <v>614</v>
      </c>
      <c r="H1542" s="44" t="s">
        <v>481</v>
      </c>
      <c r="I1542" s="44">
        <v>6</v>
      </c>
      <c r="J1542" s="45">
        <v>8.5309999999999995E-5</v>
      </c>
      <c r="K1542" s="44">
        <v>0</v>
      </c>
      <c r="L1542" s="44">
        <v>6</v>
      </c>
      <c r="M1542" s="45">
        <v>1.0515247108307041E-3</v>
      </c>
      <c r="N1542" s="45">
        <v>1.3240999999999999E-4</v>
      </c>
      <c r="O1542" s="44" t="s">
        <v>6214</v>
      </c>
    </row>
    <row r="1543" spans="1:15" x14ac:dyDescent="0.35">
      <c r="A1543" s="44" t="s">
        <v>45</v>
      </c>
      <c r="B1543" s="44" t="s">
        <v>2933</v>
      </c>
      <c r="C1543" s="44" t="s">
        <v>746</v>
      </c>
      <c r="D1543" s="44">
        <v>29</v>
      </c>
      <c r="E1543" s="44" t="s">
        <v>3836</v>
      </c>
      <c r="F1543" s="44" t="s">
        <v>3813</v>
      </c>
      <c r="G1543" s="44" t="s">
        <v>617</v>
      </c>
      <c r="H1543" s="44" t="s">
        <v>481</v>
      </c>
      <c r="I1543" s="44">
        <v>6</v>
      </c>
      <c r="J1543" s="45">
        <v>8.5309999999999995E-5</v>
      </c>
      <c r="K1543" s="44">
        <v>0</v>
      </c>
      <c r="L1543" s="44">
        <v>6</v>
      </c>
      <c r="M1543" s="45">
        <v>1.0515247108307041E-3</v>
      </c>
      <c r="N1543" s="45">
        <v>2.1866E-4</v>
      </c>
      <c r="O1543" s="44" t="s">
        <v>6202</v>
      </c>
    </row>
    <row r="1544" spans="1:15" x14ac:dyDescent="0.35">
      <c r="A1544" s="32" t="s">
        <v>45</v>
      </c>
      <c r="B1544" s="32" t="s">
        <v>2933</v>
      </c>
      <c r="C1544" s="32" t="s">
        <v>749</v>
      </c>
      <c r="D1544" s="32">
        <v>266</v>
      </c>
      <c r="E1544" s="32" t="s">
        <v>707</v>
      </c>
      <c r="F1544" s="32" t="s">
        <v>3813</v>
      </c>
      <c r="G1544" s="32" t="s">
        <v>260</v>
      </c>
      <c r="H1544" s="32" t="s">
        <v>260</v>
      </c>
      <c r="I1544" s="32">
        <v>6</v>
      </c>
      <c r="J1544" s="33">
        <v>8.5309999999999995E-5</v>
      </c>
      <c r="K1544" s="32">
        <v>0</v>
      </c>
      <c r="L1544" s="32">
        <v>2</v>
      </c>
      <c r="M1544" s="33">
        <v>5.2576235541535229E-3</v>
      </c>
      <c r="N1544" s="33">
        <v>4.7179999999999999E-5</v>
      </c>
      <c r="O1544" s="32" t="s">
        <v>6210</v>
      </c>
    </row>
    <row r="1545" spans="1:15" x14ac:dyDescent="0.35">
      <c r="A1545" s="38" t="s">
        <v>45</v>
      </c>
      <c r="B1545" s="38" t="s">
        <v>2933</v>
      </c>
      <c r="C1545" s="38" t="s">
        <v>752</v>
      </c>
      <c r="D1545" s="38">
        <v>7</v>
      </c>
      <c r="E1545" s="38" t="s">
        <v>3869</v>
      </c>
      <c r="F1545" s="38" t="s">
        <v>3813</v>
      </c>
      <c r="G1545" s="38" t="s">
        <v>604</v>
      </c>
      <c r="H1545" s="38" t="s">
        <v>472</v>
      </c>
      <c r="I1545" s="38">
        <v>5</v>
      </c>
      <c r="J1545" s="39">
        <v>7.1089999999999999E-5</v>
      </c>
      <c r="K1545" s="38">
        <v>0</v>
      </c>
      <c r="L1545" s="38">
        <v>4</v>
      </c>
      <c r="M1545" s="39">
        <v>2.103049421661409E-3</v>
      </c>
      <c r="N1545" s="39">
        <v>8.0660000000000004E-5</v>
      </c>
      <c r="O1545" s="38" t="s">
        <v>6220</v>
      </c>
    </row>
    <row r="1546" spans="1:15" x14ac:dyDescent="0.35">
      <c r="A1546" s="38" t="s">
        <v>45</v>
      </c>
      <c r="B1546" s="38" t="s">
        <v>2933</v>
      </c>
      <c r="C1546" s="38" t="s">
        <v>755</v>
      </c>
      <c r="D1546" s="38">
        <v>233</v>
      </c>
      <c r="E1546" s="38" t="s">
        <v>3899</v>
      </c>
      <c r="F1546" s="38" t="s">
        <v>3813</v>
      </c>
      <c r="G1546" s="38" t="s">
        <v>608</v>
      </c>
      <c r="H1546" s="38" t="s">
        <v>472</v>
      </c>
      <c r="I1546" s="38">
        <v>4</v>
      </c>
      <c r="J1546" s="39">
        <v>5.6879999999999998E-5</v>
      </c>
      <c r="K1546" s="38">
        <v>0</v>
      </c>
      <c r="L1546" s="38">
        <v>4</v>
      </c>
      <c r="M1546" s="39">
        <v>1.0515247108307041E-3</v>
      </c>
      <c r="N1546" s="39">
        <v>3.044E-5</v>
      </c>
      <c r="O1546" s="38" t="s">
        <v>6240</v>
      </c>
    </row>
    <row r="1547" spans="1:15" x14ac:dyDescent="0.35">
      <c r="A1547" s="38" t="s">
        <v>45</v>
      </c>
      <c r="B1547" s="38" t="s">
        <v>2933</v>
      </c>
      <c r="C1547" s="38" t="s">
        <v>758</v>
      </c>
      <c r="D1547" s="38">
        <v>228</v>
      </c>
      <c r="E1547" s="38" t="s">
        <v>1180</v>
      </c>
      <c r="F1547" s="38" t="s">
        <v>3813</v>
      </c>
      <c r="G1547" s="38" t="s">
        <v>600</v>
      </c>
      <c r="H1547" s="38" t="s">
        <v>472</v>
      </c>
      <c r="I1547" s="38">
        <v>4</v>
      </c>
      <c r="J1547" s="39">
        <v>5.6879999999999998E-5</v>
      </c>
      <c r="K1547" s="38">
        <v>0</v>
      </c>
      <c r="L1547" s="38">
        <v>4</v>
      </c>
      <c r="M1547" s="39">
        <v>1.0515247108307041E-3</v>
      </c>
      <c r="N1547" s="39">
        <v>3.4499999999999998E-5</v>
      </c>
      <c r="O1547" s="38" t="s">
        <v>6243</v>
      </c>
    </row>
    <row r="1548" spans="1:15" x14ac:dyDescent="0.35">
      <c r="A1548" s="38" t="s">
        <v>45</v>
      </c>
      <c r="B1548" s="38" t="s">
        <v>2933</v>
      </c>
      <c r="C1548" s="38" t="s">
        <v>761</v>
      </c>
      <c r="D1548" s="38">
        <v>293</v>
      </c>
      <c r="E1548" s="38" t="s">
        <v>3909</v>
      </c>
      <c r="F1548" s="38" t="s">
        <v>3813</v>
      </c>
      <c r="G1548" s="38" t="s">
        <v>596</v>
      </c>
      <c r="H1548" s="38" t="s">
        <v>472</v>
      </c>
      <c r="I1548" s="38">
        <v>4</v>
      </c>
      <c r="J1548" s="39">
        <v>5.6879999999999998E-5</v>
      </c>
      <c r="K1548" s="38">
        <v>0</v>
      </c>
      <c r="L1548" s="38">
        <v>3</v>
      </c>
      <c r="M1548" s="39">
        <v>2.103049421661409E-3</v>
      </c>
      <c r="N1548" s="39">
        <v>3.3989999999999998E-5</v>
      </c>
      <c r="O1548" s="38" t="s">
        <v>6246</v>
      </c>
    </row>
    <row r="1549" spans="1:15" x14ac:dyDescent="0.35">
      <c r="A1549" s="38" t="s">
        <v>45</v>
      </c>
      <c r="B1549" s="38" t="s">
        <v>2933</v>
      </c>
      <c r="C1549" s="38" t="s">
        <v>764</v>
      </c>
      <c r="D1549" s="38">
        <v>91</v>
      </c>
      <c r="E1549" s="38" t="s">
        <v>1814</v>
      </c>
      <c r="F1549" s="38" t="s">
        <v>3813</v>
      </c>
      <c r="G1549" s="38" t="s">
        <v>476</v>
      </c>
      <c r="H1549" s="38" t="s">
        <v>476</v>
      </c>
      <c r="I1549" s="38">
        <v>4</v>
      </c>
      <c r="J1549" s="39">
        <v>5.6879999999999998E-5</v>
      </c>
      <c r="K1549" s="38">
        <v>0</v>
      </c>
      <c r="L1549" s="38">
        <v>4</v>
      </c>
      <c r="M1549" s="39">
        <v>1.0515247108307041E-3</v>
      </c>
      <c r="N1549" s="39">
        <v>4.261E-5</v>
      </c>
      <c r="O1549" s="38" t="s">
        <v>6235</v>
      </c>
    </row>
    <row r="1550" spans="1:15" x14ac:dyDescent="0.35">
      <c r="A1550" s="44" t="s">
        <v>45</v>
      </c>
      <c r="B1550" s="44" t="s">
        <v>2933</v>
      </c>
      <c r="C1550" s="44" t="s">
        <v>767</v>
      </c>
      <c r="D1550" s="44">
        <v>31</v>
      </c>
      <c r="E1550" s="44" t="s">
        <v>3877</v>
      </c>
      <c r="F1550" s="44" t="s">
        <v>3813</v>
      </c>
      <c r="G1550" s="44" t="s">
        <v>617</v>
      </c>
      <c r="H1550" s="44" t="s">
        <v>481</v>
      </c>
      <c r="I1550" s="44">
        <v>4</v>
      </c>
      <c r="J1550" s="45">
        <v>5.6879999999999998E-5</v>
      </c>
      <c r="K1550" s="44">
        <v>0</v>
      </c>
      <c r="L1550" s="44">
        <v>4</v>
      </c>
      <c r="M1550" s="45">
        <v>1.0515247108307041E-3</v>
      </c>
      <c r="N1550" s="45">
        <v>4.7689999999999999E-5</v>
      </c>
      <c r="O1550" s="44" t="s">
        <v>6225</v>
      </c>
    </row>
    <row r="1551" spans="1:15" x14ac:dyDescent="0.35">
      <c r="A1551" s="44" t="s">
        <v>45</v>
      </c>
      <c r="B1551" s="44" t="s">
        <v>2933</v>
      </c>
      <c r="C1551" s="44" t="s">
        <v>770</v>
      </c>
      <c r="D1551" s="44">
        <v>355</v>
      </c>
      <c r="E1551" s="44" t="s">
        <v>3901</v>
      </c>
      <c r="F1551" s="44" t="s">
        <v>3801</v>
      </c>
      <c r="G1551" s="44" t="s">
        <v>613</v>
      </c>
      <c r="H1551" s="44" t="s">
        <v>481</v>
      </c>
      <c r="I1551" s="44">
        <v>4</v>
      </c>
      <c r="J1551" s="45">
        <v>5.6879999999999998E-5</v>
      </c>
      <c r="K1551" s="44">
        <v>0</v>
      </c>
      <c r="L1551" s="44">
        <v>4</v>
      </c>
      <c r="M1551" s="45">
        <v>1.0515247108307041E-3</v>
      </c>
      <c r="N1551" s="45">
        <v>4.0080000000000003E-5</v>
      </c>
      <c r="O1551" s="44" t="s">
        <v>6241</v>
      </c>
    </row>
    <row r="1552" spans="1:15" x14ac:dyDescent="0.35">
      <c r="A1552" s="44" t="s">
        <v>45</v>
      </c>
      <c r="B1552" s="44" t="s">
        <v>2933</v>
      </c>
      <c r="C1552" s="44" t="s">
        <v>773</v>
      </c>
      <c r="D1552" s="44">
        <v>56</v>
      </c>
      <c r="E1552" s="44" t="s">
        <v>3917</v>
      </c>
      <c r="F1552" s="44" t="s">
        <v>2880</v>
      </c>
      <c r="G1552" s="44" t="s">
        <v>613</v>
      </c>
      <c r="H1552" s="44" t="s">
        <v>481</v>
      </c>
      <c r="I1552" s="44">
        <v>4</v>
      </c>
      <c r="J1552" s="45">
        <v>5.6879999999999998E-5</v>
      </c>
      <c r="K1552" s="44">
        <v>0</v>
      </c>
      <c r="L1552" s="44">
        <v>4</v>
      </c>
      <c r="M1552" s="45">
        <v>1.103752759381898E-3</v>
      </c>
      <c r="N1552" s="45">
        <v>4.515E-5</v>
      </c>
      <c r="O1552" s="44" t="s">
        <v>6250</v>
      </c>
    </row>
    <row r="1553" spans="1:15" x14ac:dyDescent="0.35">
      <c r="A1553" s="44" t="s">
        <v>45</v>
      </c>
      <c r="B1553" s="44" t="s">
        <v>2933</v>
      </c>
      <c r="C1553" s="44" t="s">
        <v>776</v>
      </c>
      <c r="D1553" s="44">
        <v>30</v>
      </c>
      <c r="E1553" s="44" t="s">
        <v>3867</v>
      </c>
      <c r="F1553" s="44" t="s">
        <v>3813</v>
      </c>
      <c r="G1553" s="44" t="s">
        <v>617</v>
      </c>
      <c r="H1553" s="44" t="s">
        <v>481</v>
      </c>
      <c r="I1553" s="44">
        <v>4</v>
      </c>
      <c r="J1553" s="45">
        <v>5.6879999999999998E-5</v>
      </c>
      <c r="K1553" s="44">
        <v>0</v>
      </c>
      <c r="L1553" s="44">
        <v>4</v>
      </c>
      <c r="M1553" s="45">
        <v>1.0515247108307041E-3</v>
      </c>
      <c r="N1553" s="45">
        <v>4.6669999999999999E-5</v>
      </c>
      <c r="O1553" s="44" t="s">
        <v>6218</v>
      </c>
    </row>
    <row r="1554" spans="1:15" x14ac:dyDescent="0.35">
      <c r="A1554" s="46" t="s">
        <v>45</v>
      </c>
      <c r="B1554" s="46" t="s">
        <v>2933</v>
      </c>
      <c r="C1554" s="46" t="s">
        <v>779</v>
      </c>
      <c r="D1554" s="46">
        <v>18</v>
      </c>
      <c r="E1554" s="46" t="s">
        <v>781</v>
      </c>
      <c r="F1554" s="46" t="s">
        <v>3813</v>
      </c>
      <c r="G1554" s="46" t="s">
        <v>483</v>
      </c>
      <c r="H1554" s="46" t="s">
        <v>483</v>
      </c>
      <c r="I1554" s="46">
        <v>4</v>
      </c>
      <c r="J1554" s="47">
        <v>5.6879999999999998E-5</v>
      </c>
      <c r="K1554" s="46">
        <v>0</v>
      </c>
      <c r="L1554" s="46">
        <v>4</v>
      </c>
      <c r="M1554" s="47">
        <v>1.0515247108307041E-3</v>
      </c>
      <c r="N1554" s="47">
        <v>5.6820000000000001E-5</v>
      </c>
      <c r="O1554" s="46" t="s">
        <v>6231</v>
      </c>
    </row>
    <row r="1555" spans="1:15" x14ac:dyDescent="0.35">
      <c r="A1555" s="40" t="s">
        <v>45</v>
      </c>
      <c r="B1555" s="40" t="s">
        <v>2933</v>
      </c>
      <c r="C1555" s="40" t="s">
        <v>782</v>
      </c>
      <c r="D1555" s="40">
        <v>4</v>
      </c>
      <c r="E1555" s="40" t="s">
        <v>1722</v>
      </c>
      <c r="F1555" s="40" t="s">
        <v>3813</v>
      </c>
      <c r="G1555" s="40" t="s">
        <v>534</v>
      </c>
      <c r="H1555" s="40" t="s">
        <v>534</v>
      </c>
      <c r="I1555" s="40">
        <v>4</v>
      </c>
      <c r="J1555" s="41">
        <v>5.6879999999999998E-5</v>
      </c>
      <c r="K1555" s="40">
        <v>0</v>
      </c>
      <c r="L1555" s="40">
        <v>3</v>
      </c>
      <c r="M1555" s="41">
        <v>2.103049421661409E-3</v>
      </c>
      <c r="N1555" s="41">
        <v>1.106E-4</v>
      </c>
      <c r="O1555" s="40" t="s">
        <v>6219</v>
      </c>
    </row>
    <row r="1556" spans="1:15" x14ac:dyDescent="0.35">
      <c r="A1556" s="42" t="s">
        <v>45</v>
      </c>
      <c r="B1556" s="42" t="s">
        <v>2933</v>
      </c>
      <c r="C1556" s="42" t="s">
        <v>785</v>
      </c>
      <c r="D1556" s="42">
        <v>289</v>
      </c>
      <c r="E1556" s="42" t="s">
        <v>3874</v>
      </c>
      <c r="F1556" s="42">
        <v>1</v>
      </c>
      <c r="G1556" s="42" t="s">
        <v>611</v>
      </c>
      <c r="H1556" s="42" t="s">
        <v>480</v>
      </c>
      <c r="I1556" s="42">
        <v>4</v>
      </c>
      <c r="J1556" s="43">
        <v>5.6879999999999998E-5</v>
      </c>
      <c r="K1556" s="42">
        <v>0</v>
      </c>
      <c r="L1556" s="42">
        <v>4</v>
      </c>
      <c r="M1556" s="43">
        <v>1.0515247108307041E-3</v>
      </c>
      <c r="N1556" s="43">
        <v>8.0160000000000005E-5</v>
      </c>
      <c r="O1556" s="42" t="s">
        <v>6223</v>
      </c>
    </row>
    <row r="1557" spans="1:15" x14ac:dyDescent="0.35">
      <c r="A1557" s="38" t="s">
        <v>45</v>
      </c>
      <c r="B1557" s="38" t="s">
        <v>2933</v>
      </c>
      <c r="C1557" s="38" t="s">
        <v>788</v>
      </c>
      <c r="D1557" s="38">
        <v>207</v>
      </c>
      <c r="E1557" s="38" t="s">
        <v>1768</v>
      </c>
      <c r="F1557" s="38" t="s">
        <v>3813</v>
      </c>
      <c r="G1557" s="38" t="s">
        <v>604</v>
      </c>
      <c r="H1557" s="38" t="s">
        <v>472</v>
      </c>
      <c r="I1557" s="38">
        <v>3</v>
      </c>
      <c r="J1557" s="39">
        <v>4.2660000000000002E-5</v>
      </c>
      <c r="K1557" s="38">
        <v>0</v>
      </c>
      <c r="L1557" s="38">
        <v>3</v>
      </c>
      <c r="M1557" s="39">
        <v>1.0515247108307041E-3</v>
      </c>
      <c r="N1557" s="39">
        <v>3.4499999999999998E-5</v>
      </c>
      <c r="O1557" s="38" t="s">
        <v>6242</v>
      </c>
    </row>
    <row r="1558" spans="1:15" x14ac:dyDescent="0.35">
      <c r="A1558" s="38" t="s">
        <v>45</v>
      </c>
      <c r="B1558" s="38" t="s">
        <v>2933</v>
      </c>
      <c r="C1558" s="38" t="s">
        <v>791</v>
      </c>
      <c r="D1558" s="38">
        <v>295</v>
      </c>
      <c r="E1558" s="38" t="s">
        <v>3861</v>
      </c>
      <c r="F1558" s="38" t="s">
        <v>3813</v>
      </c>
      <c r="G1558" s="38" t="s">
        <v>596</v>
      </c>
      <c r="H1558" s="38" t="s">
        <v>472</v>
      </c>
      <c r="I1558" s="38">
        <v>3</v>
      </c>
      <c r="J1558" s="39">
        <v>4.2660000000000002E-5</v>
      </c>
      <c r="K1558" s="38">
        <v>0</v>
      </c>
      <c r="L1558" s="38">
        <v>3</v>
      </c>
      <c r="M1558" s="39">
        <v>1.0515247108307041E-3</v>
      </c>
      <c r="N1558" s="39">
        <v>1.248E-4</v>
      </c>
      <c r="O1558" s="38" t="s">
        <v>6215</v>
      </c>
    </row>
    <row r="1559" spans="1:15" x14ac:dyDescent="0.35">
      <c r="A1559" s="44" t="s">
        <v>45</v>
      </c>
      <c r="B1559" s="44" t="s">
        <v>2933</v>
      </c>
      <c r="C1559" s="44" t="s">
        <v>794</v>
      </c>
      <c r="D1559" s="44">
        <v>50</v>
      </c>
      <c r="E1559" s="44" t="s">
        <v>3886</v>
      </c>
      <c r="F1559" s="44" t="s">
        <v>3887</v>
      </c>
      <c r="G1559" s="44" t="s">
        <v>615</v>
      </c>
      <c r="H1559" s="44" t="s">
        <v>481</v>
      </c>
      <c r="I1559" s="44">
        <v>3</v>
      </c>
      <c r="J1559" s="45">
        <v>4.2660000000000002E-5</v>
      </c>
      <c r="K1559" s="44">
        <v>0</v>
      </c>
      <c r="L1559" s="44">
        <v>3</v>
      </c>
      <c r="M1559" s="45">
        <v>1.0515247108307041E-3</v>
      </c>
      <c r="N1559" s="45">
        <v>4.7689999999999999E-5</v>
      </c>
      <c r="O1559" s="44" t="s">
        <v>6233</v>
      </c>
    </row>
    <row r="1560" spans="1:15" x14ac:dyDescent="0.35">
      <c r="A1560" s="38" t="s">
        <v>45</v>
      </c>
      <c r="B1560" s="38" t="s">
        <v>2933</v>
      </c>
      <c r="C1560" s="38" t="s">
        <v>797</v>
      </c>
      <c r="D1560" s="38">
        <v>245</v>
      </c>
      <c r="E1560" s="38" t="s">
        <v>1842</v>
      </c>
      <c r="F1560" s="38" t="s">
        <v>3813</v>
      </c>
      <c r="G1560" s="38" t="s">
        <v>605</v>
      </c>
      <c r="H1560" s="38" t="s">
        <v>472</v>
      </c>
      <c r="I1560" s="38">
        <v>3</v>
      </c>
      <c r="J1560" s="39">
        <v>4.2660000000000002E-5</v>
      </c>
      <c r="K1560" s="38">
        <v>0</v>
      </c>
      <c r="L1560" s="38">
        <v>3</v>
      </c>
      <c r="M1560" s="39">
        <v>1.0515247108307041E-3</v>
      </c>
      <c r="N1560" s="39">
        <v>5.7330000000000002E-5</v>
      </c>
      <c r="O1560" s="38" t="s">
        <v>6230</v>
      </c>
    </row>
    <row r="1561" spans="1:15" x14ac:dyDescent="0.35">
      <c r="A1561" s="38" t="s">
        <v>45</v>
      </c>
      <c r="B1561" s="38" t="s">
        <v>2933</v>
      </c>
      <c r="C1561" s="38" t="s">
        <v>800</v>
      </c>
      <c r="D1561" s="38">
        <v>236</v>
      </c>
      <c r="E1561" s="38" t="s">
        <v>3911</v>
      </c>
      <c r="F1561" s="38" t="s">
        <v>3813</v>
      </c>
      <c r="G1561" s="38" t="s">
        <v>608</v>
      </c>
      <c r="H1561" s="38" t="s">
        <v>472</v>
      </c>
      <c r="I1561" s="38">
        <v>3</v>
      </c>
      <c r="J1561" s="39">
        <v>4.2660000000000002E-5</v>
      </c>
      <c r="K1561" s="38">
        <v>0</v>
      </c>
      <c r="L1561" s="38">
        <v>2</v>
      </c>
      <c r="M1561" s="39">
        <v>2.103049421661409E-3</v>
      </c>
      <c r="N1561" s="39">
        <v>4.4140000000000001E-5</v>
      </c>
      <c r="O1561" s="38" t="s">
        <v>6247</v>
      </c>
    </row>
    <row r="1562" spans="1:15" x14ac:dyDescent="0.35">
      <c r="A1562" s="38" t="s">
        <v>45</v>
      </c>
      <c r="B1562" s="38" t="s">
        <v>2933</v>
      </c>
      <c r="C1562" s="38" t="s">
        <v>803</v>
      </c>
      <c r="D1562" s="38">
        <v>244</v>
      </c>
      <c r="E1562" s="38" t="s">
        <v>1828</v>
      </c>
      <c r="F1562" s="38" t="s">
        <v>3813</v>
      </c>
      <c r="G1562" s="38" t="s">
        <v>605</v>
      </c>
      <c r="H1562" s="38" t="s">
        <v>472</v>
      </c>
      <c r="I1562" s="38">
        <v>3</v>
      </c>
      <c r="J1562" s="39">
        <v>4.2660000000000002E-5</v>
      </c>
      <c r="K1562" s="38">
        <v>0</v>
      </c>
      <c r="L1562" s="38">
        <v>2</v>
      </c>
      <c r="M1562" s="39">
        <v>2.103049421661409E-3</v>
      </c>
      <c r="N1562" s="39">
        <v>5.2760000000000003E-5</v>
      </c>
      <c r="O1562" s="38" t="s">
        <v>6226</v>
      </c>
    </row>
    <row r="1563" spans="1:15" x14ac:dyDescent="0.35">
      <c r="A1563" s="38" t="s">
        <v>45</v>
      </c>
      <c r="B1563" s="38" t="s">
        <v>2933</v>
      </c>
      <c r="C1563" s="38" t="s">
        <v>806</v>
      </c>
      <c r="D1563" s="38">
        <v>229</v>
      </c>
      <c r="E1563" s="38" t="s">
        <v>1183</v>
      </c>
      <c r="F1563" s="38" t="s">
        <v>3813</v>
      </c>
      <c r="G1563" s="38" t="s">
        <v>600</v>
      </c>
      <c r="H1563" s="38" t="s">
        <v>472</v>
      </c>
      <c r="I1563" s="38">
        <v>3</v>
      </c>
      <c r="J1563" s="39">
        <v>4.2660000000000002E-5</v>
      </c>
      <c r="K1563" s="38">
        <v>0</v>
      </c>
      <c r="L1563" s="38">
        <v>3</v>
      </c>
      <c r="M1563" s="39">
        <v>1.0515247108307041E-3</v>
      </c>
      <c r="N1563" s="39">
        <v>9.1300000000000007E-6</v>
      </c>
      <c r="O1563" s="38" t="s">
        <v>6318</v>
      </c>
    </row>
    <row r="1564" spans="1:15" x14ac:dyDescent="0.35">
      <c r="A1564" s="38" t="s">
        <v>45</v>
      </c>
      <c r="B1564" s="38" t="s">
        <v>2933</v>
      </c>
      <c r="C1564" s="38" t="s">
        <v>809</v>
      </c>
      <c r="D1564" s="38">
        <v>291</v>
      </c>
      <c r="E1564" s="38" t="s">
        <v>3897</v>
      </c>
      <c r="F1564" s="38" t="s">
        <v>3813</v>
      </c>
      <c r="G1564" s="38" t="s">
        <v>596</v>
      </c>
      <c r="H1564" s="38" t="s">
        <v>472</v>
      </c>
      <c r="I1564" s="38">
        <v>3</v>
      </c>
      <c r="J1564" s="39">
        <v>4.2660000000000002E-5</v>
      </c>
      <c r="K1564" s="38">
        <v>0</v>
      </c>
      <c r="L1564" s="38">
        <v>3</v>
      </c>
      <c r="M1564" s="39">
        <v>1.0515247108307041E-3</v>
      </c>
      <c r="N1564" s="39">
        <v>4.515E-5</v>
      </c>
      <c r="O1564" s="38" t="s">
        <v>6239</v>
      </c>
    </row>
    <row r="1565" spans="1:15" x14ac:dyDescent="0.35">
      <c r="A1565" s="38" t="s">
        <v>45</v>
      </c>
      <c r="B1565" s="38" t="s">
        <v>2933</v>
      </c>
      <c r="C1565" s="38" t="s">
        <v>812</v>
      </c>
      <c r="D1565" s="38">
        <v>200</v>
      </c>
      <c r="E1565" s="38" t="s">
        <v>3915</v>
      </c>
      <c r="F1565" s="38" t="s">
        <v>3813</v>
      </c>
      <c r="G1565" s="38" t="s">
        <v>598</v>
      </c>
      <c r="H1565" s="38" t="s">
        <v>472</v>
      </c>
      <c r="I1565" s="38">
        <v>3</v>
      </c>
      <c r="J1565" s="39">
        <v>4.2660000000000002E-5</v>
      </c>
      <c r="K1565" s="38">
        <v>0</v>
      </c>
      <c r="L1565" s="38">
        <v>3</v>
      </c>
      <c r="M1565" s="39">
        <v>1.103752759381898E-3</v>
      </c>
      <c r="N1565" s="39">
        <v>3.1449999999999999E-5</v>
      </c>
      <c r="O1565" s="38" t="s">
        <v>6249</v>
      </c>
    </row>
    <row r="1566" spans="1:15" x14ac:dyDescent="0.35">
      <c r="A1566" s="36" t="s">
        <v>45</v>
      </c>
      <c r="B1566" s="36" t="s">
        <v>2933</v>
      </c>
      <c r="C1566" s="36" t="s">
        <v>815</v>
      </c>
      <c r="D1566" s="36">
        <v>17</v>
      </c>
      <c r="E1566" s="36" t="s">
        <v>1718</v>
      </c>
      <c r="F1566" s="36" t="s">
        <v>3813</v>
      </c>
      <c r="G1566" s="36" t="s">
        <v>421</v>
      </c>
      <c r="H1566" s="36" t="s">
        <v>421</v>
      </c>
      <c r="I1566" s="36">
        <v>2</v>
      </c>
      <c r="J1566" s="37">
        <v>2.8439999999999999E-5</v>
      </c>
      <c r="K1566" s="36">
        <v>0</v>
      </c>
      <c r="L1566" s="36">
        <v>2</v>
      </c>
      <c r="M1566" s="37">
        <v>1.0515247108307041E-3</v>
      </c>
      <c r="N1566" s="37">
        <v>3.9060000000000002E-5</v>
      </c>
      <c r="O1566" s="36" t="s">
        <v>6229</v>
      </c>
    </row>
    <row r="1567" spans="1:15" x14ac:dyDescent="0.35">
      <c r="A1567" s="38" t="s">
        <v>45</v>
      </c>
      <c r="B1567" s="38" t="s">
        <v>2933</v>
      </c>
      <c r="C1567" s="38" t="s">
        <v>818</v>
      </c>
      <c r="D1567" s="38">
        <v>250</v>
      </c>
      <c r="E1567" s="38" t="s">
        <v>2063</v>
      </c>
      <c r="F1567" s="38" t="s">
        <v>3813</v>
      </c>
      <c r="G1567" s="38" t="s">
        <v>596</v>
      </c>
      <c r="H1567" s="38" t="s">
        <v>472</v>
      </c>
      <c r="I1567" s="38">
        <v>2</v>
      </c>
      <c r="J1567" s="39">
        <v>2.8439999999999999E-5</v>
      </c>
      <c r="K1567" s="38">
        <v>0</v>
      </c>
      <c r="L1567" s="38">
        <v>2</v>
      </c>
      <c r="M1567" s="39">
        <v>1.0515247108307041E-3</v>
      </c>
      <c r="N1567" s="39">
        <v>9.1300000000000007E-6</v>
      </c>
      <c r="O1567" s="38" t="s">
        <v>6279</v>
      </c>
    </row>
    <row r="1568" spans="1:15" x14ac:dyDescent="0.35">
      <c r="A1568" s="44" t="s">
        <v>45</v>
      </c>
      <c r="B1568" s="44" t="s">
        <v>2933</v>
      </c>
      <c r="C1568" s="44" t="s">
        <v>821</v>
      </c>
      <c r="D1568" s="44">
        <v>337</v>
      </c>
      <c r="E1568" s="44" t="s">
        <v>4015</v>
      </c>
      <c r="F1568" s="44" t="s">
        <v>3796</v>
      </c>
      <c r="G1568" s="44" t="s">
        <v>614</v>
      </c>
      <c r="H1568" s="44" t="s">
        <v>481</v>
      </c>
      <c r="I1568" s="44">
        <v>2</v>
      </c>
      <c r="J1568" s="45">
        <v>2.8439999999999999E-5</v>
      </c>
      <c r="K1568" s="44">
        <v>0</v>
      </c>
      <c r="L1568" s="44">
        <v>1</v>
      </c>
      <c r="M1568" s="45">
        <v>2.103049421661409E-3</v>
      </c>
      <c r="N1568" s="45">
        <v>5.0699999999999997E-6</v>
      </c>
      <c r="O1568" s="44" t="s">
        <v>6313</v>
      </c>
    </row>
    <row r="1569" spans="1:15" x14ac:dyDescent="0.35">
      <c r="A1569" s="38" t="s">
        <v>45</v>
      </c>
      <c r="B1569" s="38" t="s">
        <v>2933</v>
      </c>
      <c r="C1569" s="38" t="s">
        <v>824</v>
      </c>
      <c r="D1569" s="38">
        <v>238</v>
      </c>
      <c r="E1569" s="38" t="s">
        <v>3920</v>
      </c>
      <c r="F1569" s="38" t="s">
        <v>3813</v>
      </c>
      <c r="G1569" s="38" t="s">
        <v>608</v>
      </c>
      <c r="H1569" s="38" t="s">
        <v>472</v>
      </c>
      <c r="I1569" s="38">
        <v>2</v>
      </c>
      <c r="J1569" s="39">
        <v>2.8439999999999999E-5</v>
      </c>
      <c r="K1569" s="38">
        <v>0</v>
      </c>
      <c r="L1569" s="38">
        <v>2</v>
      </c>
      <c r="M1569" s="39">
        <v>1.0515247108307041E-3</v>
      </c>
      <c r="N1569" s="39">
        <v>2.3839999999999999E-5</v>
      </c>
      <c r="O1569" s="38" t="s">
        <v>6252</v>
      </c>
    </row>
    <row r="1570" spans="1:15" x14ac:dyDescent="0.35">
      <c r="A1570" s="44" t="s">
        <v>45</v>
      </c>
      <c r="B1570" s="44" t="s">
        <v>2933</v>
      </c>
      <c r="C1570" s="44" t="s">
        <v>827</v>
      </c>
      <c r="D1570" s="44">
        <v>358</v>
      </c>
      <c r="E1570" s="44" t="s">
        <v>3951</v>
      </c>
      <c r="F1570" s="44" t="s">
        <v>2880</v>
      </c>
      <c r="G1570" s="44" t="s">
        <v>613</v>
      </c>
      <c r="H1570" s="44" t="s">
        <v>481</v>
      </c>
      <c r="I1570" s="44">
        <v>2</v>
      </c>
      <c r="J1570" s="45">
        <v>2.8439999999999999E-5</v>
      </c>
      <c r="K1570" s="44">
        <v>0</v>
      </c>
      <c r="L1570" s="44">
        <v>2</v>
      </c>
      <c r="M1570" s="45">
        <v>1.0515247108307041E-3</v>
      </c>
      <c r="N1570" s="45">
        <v>9.6399999999999992E-6</v>
      </c>
      <c r="O1570" s="44" t="s">
        <v>6271</v>
      </c>
    </row>
    <row r="1571" spans="1:15" x14ac:dyDescent="0.35">
      <c r="A1571" s="38" t="s">
        <v>45</v>
      </c>
      <c r="B1571" s="38" t="s">
        <v>2933</v>
      </c>
      <c r="C1571" s="38" t="s">
        <v>830</v>
      </c>
      <c r="D1571" s="38">
        <v>78</v>
      </c>
      <c r="E1571" s="38" t="s">
        <v>1896</v>
      </c>
      <c r="F1571" s="38" t="s">
        <v>3813</v>
      </c>
      <c r="G1571" s="38" t="s">
        <v>476</v>
      </c>
      <c r="H1571" s="38" t="s">
        <v>476</v>
      </c>
      <c r="I1571" s="38">
        <v>2</v>
      </c>
      <c r="J1571" s="39">
        <v>2.8439999999999999E-5</v>
      </c>
      <c r="K1571" s="38">
        <v>0</v>
      </c>
      <c r="L1571" s="38">
        <v>2</v>
      </c>
      <c r="M1571" s="39">
        <v>1.0515247108307041E-3</v>
      </c>
      <c r="N1571" s="39">
        <v>1.42E-5</v>
      </c>
      <c r="O1571" s="38" t="s">
        <v>6327</v>
      </c>
    </row>
    <row r="1572" spans="1:15" x14ac:dyDescent="0.35">
      <c r="A1572" s="38" t="s">
        <v>45</v>
      </c>
      <c r="B1572" s="38" t="s">
        <v>2933</v>
      </c>
      <c r="C1572" s="38" t="s">
        <v>833</v>
      </c>
      <c r="D1572" s="38">
        <v>243</v>
      </c>
      <c r="E1572" s="38" t="s">
        <v>1823</v>
      </c>
      <c r="F1572" s="38" t="s">
        <v>3813</v>
      </c>
      <c r="G1572" s="38" t="s">
        <v>605</v>
      </c>
      <c r="H1572" s="38" t="s">
        <v>472</v>
      </c>
      <c r="I1572" s="38">
        <v>2</v>
      </c>
      <c r="J1572" s="39">
        <v>2.8439999999999999E-5</v>
      </c>
      <c r="K1572" s="38">
        <v>0</v>
      </c>
      <c r="L1572" s="38">
        <v>2</v>
      </c>
      <c r="M1572" s="39">
        <v>1.0515247108307041E-3</v>
      </c>
      <c r="N1572" s="39">
        <v>2.283E-5</v>
      </c>
      <c r="O1572" s="38" t="s">
        <v>6259</v>
      </c>
    </row>
    <row r="1573" spans="1:15" x14ac:dyDescent="0.35">
      <c r="A1573" s="44" t="s">
        <v>45</v>
      </c>
      <c r="B1573" s="44" t="s">
        <v>2933</v>
      </c>
      <c r="C1573" s="44" t="s">
        <v>836</v>
      </c>
      <c r="D1573" s="44">
        <v>20</v>
      </c>
      <c r="E1573" s="44" t="s">
        <v>3928</v>
      </c>
      <c r="F1573" s="44" t="s">
        <v>3796</v>
      </c>
      <c r="G1573" s="44" t="s">
        <v>614</v>
      </c>
      <c r="H1573" s="44" t="s">
        <v>481</v>
      </c>
      <c r="I1573" s="44">
        <v>2</v>
      </c>
      <c r="J1573" s="45">
        <v>2.8439999999999999E-5</v>
      </c>
      <c r="K1573" s="44">
        <v>0</v>
      </c>
      <c r="L1573" s="44">
        <v>2</v>
      </c>
      <c r="M1573" s="45">
        <v>1.0515247108307041E-3</v>
      </c>
      <c r="N1573" s="45">
        <v>9.6399999999999992E-6</v>
      </c>
      <c r="O1573" s="44" t="s">
        <v>6256</v>
      </c>
    </row>
    <row r="1574" spans="1:15" x14ac:dyDescent="0.35">
      <c r="A1574" s="38" t="s">
        <v>45</v>
      </c>
      <c r="B1574" s="38" t="s">
        <v>2933</v>
      </c>
      <c r="C1574" s="38" t="s">
        <v>839</v>
      </c>
      <c r="D1574" s="38">
        <v>97</v>
      </c>
      <c r="E1574" s="38" t="s">
        <v>4049</v>
      </c>
      <c r="F1574" s="38" t="s">
        <v>3813</v>
      </c>
      <c r="G1574" s="38" t="s">
        <v>476</v>
      </c>
      <c r="H1574" s="38" t="s">
        <v>476</v>
      </c>
      <c r="I1574" s="38">
        <v>1</v>
      </c>
      <c r="J1574" s="39">
        <v>1.4219999999999999E-5</v>
      </c>
      <c r="K1574" s="38">
        <v>0</v>
      </c>
      <c r="L1574" s="38">
        <v>1</v>
      </c>
      <c r="M1574" s="39">
        <v>1.0515247108307041E-3</v>
      </c>
      <c r="N1574" s="39">
        <v>2.03E-6</v>
      </c>
      <c r="O1574" s="38" t="s">
        <v>6337</v>
      </c>
    </row>
    <row r="1575" spans="1:15" x14ac:dyDescent="0.35">
      <c r="A1575" s="38" t="s">
        <v>45</v>
      </c>
      <c r="B1575" s="38" t="s">
        <v>2933</v>
      </c>
      <c r="C1575" s="38" t="s">
        <v>842</v>
      </c>
      <c r="D1575" s="38">
        <v>102</v>
      </c>
      <c r="E1575" s="38" t="s">
        <v>1932</v>
      </c>
      <c r="F1575" s="38" t="s">
        <v>3813</v>
      </c>
      <c r="G1575" s="38" t="s">
        <v>476</v>
      </c>
      <c r="H1575" s="38" t="s">
        <v>476</v>
      </c>
      <c r="I1575" s="38">
        <v>1</v>
      </c>
      <c r="J1575" s="39">
        <v>1.4219999999999999E-5</v>
      </c>
      <c r="K1575" s="38">
        <v>0</v>
      </c>
      <c r="L1575" s="38">
        <v>1</v>
      </c>
      <c r="M1575" s="39">
        <v>1.0515247108307041E-3</v>
      </c>
      <c r="N1575" s="39">
        <v>8.1200000000000002E-6</v>
      </c>
      <c r="O1575" s="38" t="s">
        <v>6304</v>
      </c>
    </row>
    <row r="1576" spans="1:15" x14ac:dyDescent="0.35">
      <c r="A1576" s="38" t="s">
        <v>45</v>
      </c>
      <c r="B1576" s="38" t="s">
        <v>2933</v>
      </c>
      <c r="C1576" s="38" t="s">
        <v>845</v>
      </c>
      <c r="D1576" s="38">
        <v>145</v>
      </c>
      <c r="E1576" s="38" t="s">
        <v>1980</v>
      </c>
      <c r="F1576" s="38" t="s">
        <v>3813</v>
      </c>
      <c r="G1576" s="38" t="s">
        <v>596</v>
      </c>
      <c r="H1576" s="38" t="s">
        <v>472</v>
      </c>
      <c r="I1576" s="38">
        <v>1</v>
      </c>
      <c r="J1576" s="39">
        <v>1.4219999999999999E-5</v>
      </c>
      <c r="K1576" s="38">
        <v>0</v>
      </c>
      <c r="L1576" s="38">
        <v>1</v>
      </c>
      <c r="M1576" s="39">
        <v>1.0515247108307041E-3</v>
      </c>
      <c r="N1576" s="39">
        <v>5.0699999999999997E-6</v>
      </c>
      <c r="O1576" s="38" t="s">
        <v>6298</v>
      </c>
    </row>
    <row r="1577" spans="1:15" x14ac:dyDescent="0.35">
      <c r="A1577" s="38" t="s">
        <v>45</v>
      </c>
      <c r="B1577" s="38" t="s">
        <v>2933</v>
      </c>
      <c r="C1577" s="38" t="s">
        <v>848</v>
      </c>
      <c r="D1577" s="38">
        <v>84</v>
      </c>
      <c r="E1577" s="38" t="s">
        <v>1791</v>
      </c>
      <c r="F1577" s="38" t="s">
        <v>3813</v>
      </c>
      <c r="G1577" s="38" t="s">
        <v>476</v>
      </c>
      <c r="H1577" s="38" t="s">
        <v>476</v>
      </c>
      <c r="I1577" s="38">
        <v>1</v>
      </c>
      <c r="J1577" s="39">
        <v>1.4219999999999999E-5</v>
      </c>
      <c r="K1577" s="38">
        <v>0</v>
      </c>
      <c r="L1577" s="38">
        <v>1</v>
      </c>
      <c r="M1577" s="39">
        <v>1.0515247108307041E-3</v>
      </c>
      <c r="N1577" s="39">
        <v>4.5700000000000003E-6</v>
      </c>
      <c r="O1577" s="38" t="s">
        <v>6314</v>
      </c>
    </row>
    <row r="1578" spans="1:15" x14ac:dyDescent="0.35">
      <c r="A1578" s="38" t="s">
        <v>45</v>
      </c>
      <c r="B1578" s="38" t="s">
        <v>2933</v>
      </c>
      <c r="C1578" s="38" t="s">
        <v>851</v>
      </c>
      <c r="D1578" s="38">
        <v>224</v>
      </c>
      <c r="E1578" s="38" t="s">
        <v>1168</v>
      </c>
      <c r="F1578" s="38" t="s">
        <v>3813</v>
      </c>
      <c r="G1578" s="38" t="s">
        <v>600</v>
      </c>
      <c r="H1578" s="38" t="s">
        <v>472</v>
      </c>
      <c r="I1578" s="38">
        <v>1</v>
      </c>
      <c r="J1578" s="39">
        <v>1.4219999999999999E-5</v>
      </c>
      <c r="K1578" s="38">
        <v>0</v>
      </c>
      <c r="L1578" s="38">
        <v>1</v>
      </c>
      <c r="M1578" s="39">
        <v>1.0515247108307041E-3</v>
      </c>
      <c r="N1578" s="39">
        <v>1.8260000000000001E-5</v>
      </c>
      <c r="O1578" s="38" t="s">
        <v>6264</v>
      </c>
    </row>
    <row r="1579" spans="1:15" x14ac:dyDescent="0.35">
      <c r="A1579" s="38" t="s">
        <v>45</v>
      </c>
      <c r="B1579" s="38" t="s">
        <v>2933</v>
      </c>
      <c r="C1579" s="38" t="s">
        <v>854</v>
      </c>
      <c r="D1579" s="38">
        <v>222</v>
      </c>
      <c r="E1579" s="38" t="s">
        <v>1198</v>
      </c>
      <c r="F1579" s="38" t="s">
        <v>3813</v>
      </c>
      <c r="G1579" s="38" t="s">
        <v>600</v>
      </c>
      <c r="H1579" s="38" t="s">
        <v>472</v>
      </c>
      <c r="I1579" s="38">
        <v>1</v>
      </c>
      <c r="J1579" s="39">
        <v>1.4219999999999999E-5</v>
      </c>
      <c r="K1579" s="38">
        <v>0</v>
      </c>
      <c r="L1579" s="38">
        <v>1</v>
      </c>
      <c r="M1579" s="39">
        <v>1.0515247108307041E-3</v>
      </c>
      <c r="N1579" s="39">
        <v>6.6000000000000003E-6</v>
      </c>
      <c r="O1579" s="38" t="s">
        <v>6282</v>
      </c>
    </row>
    <row r="1580" spans="1:15" x14ac:dyDescent="0.35">
      <c r="A1580" s="42" t="s">
        <v>45</v>
      </c>
      <c r="B1580" s="42" t="s">
        <v>2933</v>
      </c>
      <c r="C1580" s="42" t="s">
        <v>857</v>
      </c>
      <c r="D1580" s="42">
        <v>283</v>
      </c>
      <c r="E1580" s="42" t="s">
        <v>3981</v>
      </c>
      <c r="F1580" s="42">
        <v>0.93</v>
      </c>
      <c r="G1580" s="42" t="s">
        <v>611</v>
      </c>
      <c r="H1580" s="42" t="s">
        <v>480</v>
      </c>
      <c r="I1580" s="42">
        <v>1</v>
      </c>
      <c r="J1580" s="43">
        <v>1.4219999999999999E-5</v>
      </c>
      <c r="K1580" s="42">
        <v>0</v>
      </c>
      <c r="L1580" s="42">
        <v>1</v>
      </c>
      <c r="M1580" s="43">
        <v>1.0515247108307041E-3</v>
      </c>
      <c r="N1580" s="43">
        <v>1.0100000000000001E-6</v>
      </c>
      <c r="O1580" s="42" t="s">
        <v>6291</v>
      </c>
    </row>
    <row r="1581" spans="1:15" x14ac:dyDescent="0.35">
      <c r="A1581" s="38" t="s">
        <v>45</v>
      </c>
      <c r="B1581" s="38" t="s">
        <v>2933</v>
      </c>
      <c r="C1581" s="38" t="s">
        <v>860</v>
      </c>
      <c r="D1581" s="38">
        <v>203</v>
      </c>
      <c r="E1581" s="38" t="s">
        <v>2029</v>
      </c>
      <c r="F1581" s="38" t="s">
        <v>3813</v>
      </c>
      <c r="G1581" s="38" t="s">
        <v>598</v>
      </c>
      <c r="H1581" s="38" t="s">
        <v>472</v>
      </c>
      <c r="I1581" s="38">
        <v>1</v>
      </c>
      <c r="J1581" s="39">
        <v>1.4219999999999999E-5</v>
      </c>
      <c r="K1581" s="38">
        <v>0</v>
      </c>
      <c r="L1581" s="38">
        <v>1</v>
      </c>
      <c r="M1581" s="39">
        <v>1.0515247108307041E-3</v>
      </c>
      <c r="N1581" s="39">
        <v>3.5499999999999999E-6</v>
      </c>
      <c r="O1581" s="38" t="s">
        <v>6406</v>
      </c>
    </row>
    <row r="1582" spans="1:15" x14ac:dyDescent="0.35">
      <c r="A1582" s="44" t="s">
        <v>45</v>
      </c>
      <c r="B1582" s="44" t="s">
        <v>2933</v>
      </c>
      <c r="C1582" s="44" t="s">
        <v>863</v>
      </c>
      <c r="D1582" s="44">
        <v>336</v>
      </c>
      <c r="E1582" s="44" t="s">
        <v>3990</v>
      </c>
      <c r="F1582" s="44" t="s">
        <v>3796</v>
      </c>
      <c r="G1582" s="44" t="s">
        <v>614</v>
      </c>
      <c r="H1582" s="44" t="s">
        <v>481</v>
      </c>
      <c r="I1582" s="44">
        <v>1</v>
      </c>
      <c r="J1582" s="45">
        <v>1.4219999999999999E-5</v>
      </c>
      <c r="K1582" s="44">
        <v>0</v>
      </c>
      <c r="L1582" s="44">
        <v>1</v>
      </c>
      <c r="M1582" s="45">
        <v>1.0515247108307041E-3</v>
      </c>
      <c r="N1582" s="45">
        <v>1.471E-5</v>
      </c>
      <c r="O1582" s="44" t="s">
        <v>6297</v>
      </c>
    </row>
    <row r="1583" spans="1:15" x14ac:dyDescent="0.35">
      <c r="A1583" s="38" t="s">
        <v>45</v>
      </c>
      <c r="B1583" s="38" t="s">
        <v>2933</v>
      </c>
      <c r="C1583" s="38" t="s">
        <v>866</v>
      </c>
      <c r="D1583" s="38">
        <v>94</v>
      </c>
      <c r="E1583" s="38" t="s">
        <v>1910</v>
      </c>
      <c r="F1583" s="38" t="s">
        <v>3813</v>
      </c>
      <c r="G1583" s="38" t="s">
        <v>476</v>
      </c>
      <c r="H1583" s="38" t="s">
        <v>476</v>
      </c>
      <c r="I1583" s="38">
        <v>1</v>
      </c>
      <c r="J1583" s="39">
        <v>1.4219999999999999E-5</v>
      </c>
      <c r="K1583" s="38">
        <v>0</v>
      </c>
      <c r="L1583" s="38">
        <v>1</v>
      </c>
      <c r="M1583" s="39">
        <v>1.0515247108307041E-3</v>
      </c>
      <c r="N1583" s="39">
        <v>5.0699999999999997E-6</v>
      </c>
      <c r="O1583" s="38" t="s">
        <v>6317</v>
      </c>
    </row>
    <row r="1584" spans="1:15" x14ac:dyDescent="0.35">
      <c r="A1584" s="38" t="s">
        <v>45</v>
      </c>
      <c r="B1584" s="38" t="s">
        <v>2933</v>
      </c>
      <c r="C1584" s="38" t="s">
        <v>869</v>
      </c>
      <c r="D1584" s="38">
        <v>15</v>
      </c>
      <c r="E1584" s="38" t="s">
        <v>3926</v>
      </c>
      <c r="F1584" s="38" t="s">
        <v>3813</v>
      </c>
      <c r="G1584" s="38" t="s">
        <v>602</v>
      </c>
      <c r="H1584" s="38" t="s">
        <v>472</v>
      </c>
      <c r="I1584" s="38">
        <v>1</v>
      </c>
      <c r="J1584" s="39">
        <v>1.4219999999999999E-5</v>
      </c>
      <c r="K1584" s="38">
        <v>0</v>
      </c>
      <c r="L1584" s="38">
        <v>1</v>
      </c>
      <c r="M1584" s="39">
        <v>1.0515247108307041E-3</v>
      </c>
      <c r="N1584" s="39">
        <v>1.7759999999999999E-5</v>
      </c>
      <c r="O1584" s="38" t="s">
        <v>6255</v>
      </c>
    </row>
    <row r="1585" spans="1:15" x14ac:dyDescent="0.35">
      <c r="A1585" s="44" t="s">
        <v>45</v>
      </c>
      <c r="B1585" s="44" t="s">
        <v>2933</v>
      </c>
      <c r="C1585" s="44" t="s">
        <v>872</v>
      </c>
      <c r="D1585" s="44">
        <v>46</v>
      </c>
      <c r="E1585" s="44" t="s">
        <v>3872</v>
      </c>
      <c r="F1585" s="44" t="s">
        <v>3796</v>
      </c>
      <c r="G1585" s="44" t="s">
        <v>616</v>
      </c>
      <c r="H1585" s="44" t="s">
        <v>481</v>
      </c>
      <c r="I1585" s="44">
        <v>1</v>
      </c>
      <c r="J1585" s="45">
        <v>1.4219999999999999E-5</v>
      </c>
      <c r="K1585" s="44">
        <v>0</v>
      </c>
      <c r="L1585" s="44">
        <v>1</v>
      </c>
      <c r="M1585" s="45">
        <v>1.0515247108307041E-3</v>
      </c>
      <c r="N1585" s="45">
        <v>4.3120000000000001E-5</v>
      </c>
      <c r="O1585" s="44" t="s">
        <v>6222</v>
      </c>
    </row>
    <row r="1586" spans="1:15" x14ac:dyDescent="0.35">
      <c r="A1586" s="36" t="s">
        <v>45</v>
      </c>
      <c r="B1586" s="36" t="s">
        <v>2933</v>
      </c>
      <c r="C1586" s="36" t="s">
        <v>875</v>
      </c>
      <c r="D1586" s="36">
        <v>299</v>
      </c>
      <c r="E1586" s="36" t="s">
        <v>4194</v>
      </c>
      <c r="F1586" s="36" t="s">
        <v>3813</v>
      </c>
      <c r="G1586" s="36" t="s">
        <v>421</v>
      </c>
      <c r="H1586" s="36" t="s">
        <v>421</v>
      </c>
      <c r="I1586" s="36">
        <v>1</v>
      </c>
      <c r="J1586" s="37">
        <v>1.4219999999999999E-5</v>
      </c>
      <c r="K1586" s="36">
        <v>0</v>
      </c>
      <c r="L1586" s="36">
        <v>1</v>
      </c>
      <c r="M1586" s="37">
        <v>1.0515247108307041E-3</v>
      </c>
      <c r="N1586" s="37">
        <v>1.5200000000000001E-6</v>
      </c>
      <c r="O1586" s="36" t="s">
        <v>6441</v>
      </c>
    </row>
    <row r="1587" spans="1:15" x14ac:dyDescent="0.35">
      <c r="A1587" s="44" t="s">
        <v>45</v>
      </c>
      <c r="B1587" s="44" t="s">
        <v>2933</v>
      </c>
      <c r="C1587" s="44" t="s">
        <v>878</v>
      </c>
      <c r="D1587" s="44">
        <v>22</v>
      </c>
      <c r="E1587" s="44" t="s">
        <v>3944</v>
      </c>
      <c r="F1587" s="44" t="s">
        <v>3796</v>
      </c>
      <c r="G1587" s="44" t="s">
        <v>614</v>
      </c>
      <c r="H1587" s="44" t="s">
        <v>481</v>
      </c>
      <c r="I1587" s="44">
        <v>1</v>
      </c>
      <c r="J1587" s="45">
        <v>1.4219999999999999E-5</v>
      </c>
      <c r="K1587" s="44">
        <v>0</v>
      </c>
      <c r="L1587" s="44">
        <v>1</v>
      </c>
      <c r="M1587" s="45">
        <v>1.0515247108307041E-3</v>
      </c>
      <c r="N1587" s="45">
        <v>1.116E-5</v>
      </c>
      <c r="O1587" s="44" t="s">
        <v>6266</v>
      </c>
    </row>
    <row r="1588" spans="1:15" x14ac:dyDescent="0.35">
      <c r="A1588" s="36" t="s">
        <v>45</v>
      </c>
      <c r="B1588" s="36" t="s">
        <v>2933</v>
      </c>
      <c r="C1588" s="36" t="s">
        <v>881</v>
      </c>
      <c r="D1588" s="36">
        <v>268</v>
      </c>
      <c r="E1588" s="36" t="s">
        <v>4180</v>
      </c>
      <c r="F1588" s="36" t="s">
        <v>3813</v>
      </c>
      <c r="G1588" s="36" t="s">
        <v>421</v>
      </c>
      <c r="H1588" s="36" t="s">
        <v>421</v>
      </c>
      <c r="I1588" s="36">
        <v>1</v>
      </c>
      <c r="J1588" s="37">
        <v>1.4219999999999999E-5</v>
      </c>
      <c r="K1588" s="36">
        <v>0</v>
      </c>
      <c r="L1588" s="36">
        <v>1</v>
      </c>
      <c r="M1588" s="37">
        <v>1.0515247108307041E-3</v>
      </c>
      <c r="N1588" s="37">
        <v>5.0999999999999999E-7</v>
      </c>
      <c r="O1588" s="36" t="s">
        <v>6432</v>
      </c>
    </row>
    <row r="1589" spans="1:15" x14ac:dyDescent="0.35">
      <c r="A1589" s="57" t="s">
        <v>45</v>
      </c>
      <c r="B1589" s="57" t="s">
        <v>2933</v>
      </c>
      <c r="C1589" s="57" t="s">
        <v>884</v>
      </c>
      <c r="D1589" s="57">
        <v>292</v>
      </c>
      <c r="E1589" s="57" t="s">
        <v>3999</v>
      </c>
      <c r="F1589" s="57" t="s">
        <v>3813</v>
      </c>
      <c r="G1589" s="57" t="s">
        <v>3793</v>
      </c>
      <c r="H1589" s="57" t="s">
        <v>3516</v>
      </c>
      <c r="I1589" s="57">
        <v>1</v>
      </c>
      <c r="J1589" s="58">
        <v>1.4219999999999999E-5</v>
      </c>
      <c r="K1589" s="57">
        <v>0</v>
      </c>
      <c r="L1589" s="57">
        <v>1</v>
      </c>
      <c r="M1589" s="58">
        <v>1.0515247108307041E-3</v>
      </c>
      <c r="N1589" s="58">
        <v>3.0400000000000001E-6</v>
      </c>
      <c r="O1589" s="57" t="s">
        <v>6303</v>
      </c>
    </row>
    <row r="1590" spans="1:15" x14ac:dyDescent="0.35">
      <c r="A1590" s="38" t="s">
        <v>45</v>
      </c>
      <c r="B1590" s="38" t="s">
        <v>2933</v>
      </c>
      <c r="C1590" s="38" t="s">
        <v>887</v>
      </c>
      <c r="D1590" s="38">
        <v>232</v>
      </c>
      <c r="E1590" s="38" t="s">
        <v>3922</v>
      </c>
      <c r="F1590" s="38" t="s">
        <v>3813</v>
      </c>
      <c r="G1590" s="38" t="s">
        <v>608</v>
      </c>
      <c r="H1590" s="38" t="s">
        <v>472</v>
      </c>
      <c r="I1590" s="38">
        <v>1</v>
      </c>
      <c r="J1590" s="39">
        <v>1.4219999999999999E-5</v>
      </c>
      <c r="K1590" s="38">
        <v>0</v>
      </c>
      <c r="L1590" s="38">
        <v>1</v>
      </c>
      <c r="M1590" s="39">
        <v>1.0515247108307041E-3</v>
      </c>
      <c r="N1590" s="39">
        <v>3.4499999999999998E-5</v>
      </c>
      <c r="O1590" s="38" t="s">
        <v>6253</v>
      </c>
    </row>
    <row r="1591" spans="1:15" x14ac:dyDescent="0.35">
      <c r="A1591" s="38" t="s">
        <v>45</v>
      </c>
      <c r="B1591" s="38" t="s">
        <v>2933</v>
      </c>
      <c r="C1591" s="38" t="s">
        <v>890</v>
      </c>
      <c r="D1591" s="38">
        <v>273</v>
      </c>
      <c r="E1591" s="38" t="s">
        <v>1453</v>
      </c>
      <c r="F1591" s="38">
        <v>0</v>
      </c>
      <c r="G1591" s="38" t="s">
        <v>594</v>
      </c>
      <c r="H1591" s="38" t="s">
        <v>472</v>
      </c>
      <c r="I1591" s="38">
        <v>1</v>
      </c>
      <c r="J1591" s="39">
        <v>1.4219999999999999E-5</v>
      </c>
      <c r="K1591" s="38">
        <v>0</v>
      </c>
      <c r="L1591" s="38">
        <v>1</v>
      </c>
      <c r="M1591" s="39">
        <v>1.0515247108307041E-3</v>
      </c>
      <c r="N1591" s="39">
        <v>1.0149999999999999E-5</v>
      </c>
      <c r="O1591" s="38" t="s">
        <v>6269</v>
      </c>
    </row>
    <row r="1592" spans="1:15" x14ac:dyDescent="0.35">
      <c r="A1592" s="36" t="s">
        <v>45</v>
      </c>
      <c r="B1592" s="36" t="s">
        <v>2933</v>
      </c>
      <c r="C1592" s="36" t="s">
        <v>893</v>
      </c>
      <c r="D1592" s="36">
        <v>290</v>
      </c>
      <c r="E1592" s="36" t="s">
        <v>1447</v>
      </c>
      <c r="F1592" s="36" t="s">
        <v>3813</v>
      </c>
      <c r="G1592" s="36" t="s">
        <v>421</v>
      </c>
      <c r="H1592" s="36" t="s">
        <v>421</v>
      </c>
      <c r="I1592" s="36">
        <v>1</v>
      </c>
      <c r="J1592" s="37">
        <v>1.4219999999999999E-5</v>
      </c>
      <c r="K1592" s="36">
        <v>0</v>
      </c>
      <c r="L1592" s="36">
        <v>1</v>
      </c>
      <c r="M1592" s="37">
        <v>1.0515247108307041E-3</v>
      </c>
      <c r="N1592" s="37">
        <v>1.3190000000000001E-5</v>
      </c>
      <c r="O1592" s="36" t="s">
        <v>6261</v>
      </c>
    </row>
    <row r="1593" spans="1:15" x14ac:dyDescent="0.35">
      <c r="A1593" s="44" t="s">
        <v>45</v>
      </c>
      <c r="B1593" s="44" t="s">
        <v>2933</v>
      </c>
      <c r="C1593" s="44" t="s">
        <v>896</v>
      </c>
      <c r="D1593" s="44">
        <v>40</v>
      </c>
      <c r="E1593" s="44" t="s">
        <v>3913</v>
      </c>
      <c r="F1593" s="44" t="s">
        <v>3796</v>
      </c>
      <c r="G1593" s="44" t="s">
        <v>616</v>
      </c>
      <c r="H1593" s="44" t="s">
        <v>481</v>
      </c>
      <c r="I1593" s="44">
        <v>1</v>
      </c>
      <c r="J1593" s="45">
        <v>1.4219999999999999E-5</v>
      </c>
      <c r="K1593" s="44">
        <v>0</v>
      </c>
      <c r="L1593" s="44">
        <v>1</v>
      </c>
      <c r="M1593" s="45">
        <v>1.0515247108307041E-3</v>
      </c>
      <c r="N1593" s="45">
        <v>3.3479999999999998E-5</v>
      </c>
      <c r="O1593" s="44" t="s">
        <v>6248</v>
      </c>
    </row>
    <row r="1594" spans="1:15" x14ac:dyDescent="0.35">
      <c r="A1594" s="38" t="s">
        <v>45</v>
      </c>
      <c r="B1594" s="38" t="s">
        <v>2933</v>
      </c>
      <c r="C1594" s="38" t="s">
        <v>899</v>
      </c>
      <c r="D1594" s="38">
        <v>241</v>
      </c>
      <c r="E1594" s="38" t="s">
        <v>4004</v>
      </c>
      <c r="F1594" s="38" t="s">
        <v>3813</v>
      </c>
      <c r="G1594" s="38" t="s">
        <v>608</v>
      </c>
      <c r="H1594" s="38" t="s">
        <v>472</v>
      </c>
      <c r="I1594" s="38">
        <v>1</v>
      </c>
      <c r="J1594" s="39">
        <v>1.4219999999999999E-5</v>
      </c>
      <c r="K1594" s="38">
        <v>0</v>
      </c>
      <c r="L1594" s="38">
        <v>1</v>
      </c>
      <c r="M1594" s="39">
        <v>1.0515247108307041E-3</v>
      </c>
      <c r="N1594" s="39">
        <v>2.03E-6</v>
      </c>
      <c r="O1594" s="38" t="s">
        <v>6306</v>
      </c>
    </row>
    <row r="1595" spans="1:15" x14ac:dyDescent="0.35">
      <c r="A1595" s="38" t="s">
        <v>45</v>
      </c>
      <c r="B1595" s="38" t="s">
        <v>2933</v>
      </c>
      <c r="C1595" s="38" t="s">
        <v>902</v>
      </c>
      <c r="D1595" s="38">
        <v>12</v>
      </c>
      <c r="E1595" s="38" t="s">
        <v>1955</v>
      </c>
      <c r="F1595" s="38" t="s">
        <v>3813</v>
      </c>
      <c r="G1595" s="38" t="s">
        <v>602</v>
      </c>
      <c r="H1595" s="38" t="s">
        <v>472</v>
      </c>
      <c r="I1595" s="38">
        <v>0</v>
      </c>
      <c r="J1595" s="39">
        <v>0</v>
      </c>
      <c r="K1595" s="38">
        <v>0</v>
      </c>
      <c r="L1595" s="38">
        <v>0</v>
      </c>
      <c r="M1595" s="39">
        <v>0</v>
      </c>
      <c r="N1595" s="39">
        <v>3.5499999999999999E-6</v>
      </c>
      <c r="O1595" s="38" t="s">
        <v>6290</v>
      </c>
    </row>
    <row r="1596" spans="1:15" x14ac:dyDescent="0.35">
      <c r="A1596" s="36" t="s">
        <v>45</v>
      </c>
      <c r="B1596" s="36" t="s">
        <v>2933</v>
      </c>
      <c r="C1596" s="36" t="s">
        <v>905</v>
      </c>
      <c r="D1596" s="36">
        <v>16</v>
      </c>
      <c r="E1596" s="36" t="s">
        <v>1844</v>
      </c>
      <c r="F1596" s="36"/>
      <c r="G1596" s="36" t="s">
        <v>421</v>
      </c>
      <c r="H1596" s="36" t="s">
        <v>421</v>
      </c>
      <c r="I1596" s="36">
        <v>0</v>
      </c>
      <c r="J1596" s="37">
        <v>0</v>
      </c>
      <c r="K1596" s="36">
        <v>0</v>
      </c>
      <c r="L1596" s="36">
        <v>0</v>
      </c>
      <c r="M1596" s="37">
        <v>0</v>
      </c>
      <c r="N1596" s="37">
        <v>0</v>
      </c>
      <c r="O1596" s="36" t="s">
        <v>6324</v>
      </c>
    </row>
    <row r="1597" spans="1:15" x14ac:dyDescent="0.35">
      <c r="A1597" s="44" t="s">
        <v>45</v>
      </c>
      <c r="B1597" s="44" t="s">
        <v>2933</v>
      </c>
      <c r="C1597" s="44" t="s">
        <v>908</v>
      </c>
      <c r="D1597" s="44">
        <v>25</v>
      </c>
      <c r="E1597" s="44" t="s">
        <v>3965</v>
      </c>
      <c r="F1597" s="44" t="s">
        <v>3796</v>
      </c>
      <c r="G1597" s="44" t="s">
        <v>614</v>
      </c>
      <c r="H1597" s="44" t="s">
        <v>481</v>
      </c>
      <c r="I1597" s="44">
        <v>0</v>
      </c>
      <c r="J1597" s="45">
        <v>0</v>
      </c>
      <c r="K1597" s="44">
        <v>0</v>
      </c>
      <c r="L1597" s="44">
        <v>0</v>
      </c>
      <c r="M1597" s="45">
        <v>0</v>
      </c>
      <c r="N1597" s="45">
        <v>5.5799999999999999E-6</v>
      </c>
      <c r="O1597" s="44" t="s">
        <v>6280</v>
      </c>
    </row>
    <row r="1598" spans="1:15" x14ac:dyDescent="0.35">
      <c r="A1598" s="44" t="s">
        <v>45</v>
      </c>
      <c r="B1598" s="44" t="s">
        <v>2933</v>
      </c>
      <c r="C1598" s="44" t="s">
        <v>911</v>
      </c>
      <c r="D1598" s="44">
        <v>27</v>
      </c>
      <c r="E1598" s="44" t="s">
        <v>3962</v>
      </c>
      <c r="F1598" s="44" t="s">
        <v>3796</v>
      </c>
      <c r="G1598" s="44" t="s">
        <v>614</v>
      </c>
      <c r="H1598" s="44" t="s">
        <v>481</v>
      </c>
      <c r="I1598" s="44">
        <v>0</v>
      </c>
      <c r="J1598" s="45">
        <v>0</v>
      </c>
      <c r="K1598" s="44">
        <v>0</v>
      </c>
      <c r="L1598" s="44">
        <v>0</v>
      </c>
      <c r="M1598" s="45">
        <v>0</v>
      </c>
      <c r="N1598" s="45">
        <v>4.0600000000000001E-6</v>
      </c>
      <c r="O1598" s="44" t="s">
        <v>6278</v>
      </c>
    </row>
    <row r="1599" spans="1:15" x14ac:dyDescent="0.35">
      <c r="A1599" s="44" t="s">
        <v>45</v>
      </c>
      <c r="B1599" s="44" t="s">
        <v>2933</v>
      </c>
      <c r="C1599" s="44" t="s">
        <v>914</v>
      </c>
      <c r="D1599" s="44">
        <v>32</v>
      </c>
      <c r="E1599" s="44" t="s">
        <v>3971</v>
      </c>
      <c r="F1599" s="44" t="s">
        <v>3813</v>
      </c>
      <c r="G1599" s="44" t="s">
        <v>617</v>
      </c>
      <c r="H1599" s="44" t="s">
        <v>481</v>
      </c>
      <c r="I1599" s="44">
        <v>0</v>
      </c>
      <c r="J1599" s="45">
        <v>0</v>
      </c>
      <c r="K1599" s="44">
        <v>0</v>
      </c>
      <c r="L1599" s="44">
        <v>0</v>
      </c>
      <c r="M1599" s="45">
        <v>0</v>
      </c>
      <c r="N1599" s="45">
        <v>3.5499999999999999E-6</v>
      </c>
      <c r="O1599" s="44" t="s">
        <v>6284</v>
      </c>
    </row>
    <row r="1600" spans="1:15" x14ac:dyDescent="0.35">
      <c r="A1600" s="44" t="s">
        <v>45</v>
      </c>
      <c r="B1600" s="44" t="s">
        <v>2933</v>
      </c>
      <c r="C1600" s="44" t="s">
        <v>917</v>
      </c>
      <c r="D1600" s="44">
        <v>33</v>
      </c>
      <c r="E1600" s="44" t="s">
        <v>1850</v>
      </c>
      <c r="F1600" s="44" t="s">
        <v>3813</v>
      </c>
      <c r="G1600" s="44" t="s">
        <v>617</v>
      </c>
      <c r="H1600" s="44" t="s">
        <v>481</v>
      </c>
      <c r="I1600" s="44">
        <v>0</v>
      </c>
      <c r="J1600" s="45">
        <v>0</v>
      </c>
      <c r="K1600" s="44">
        <v>0</v>
      </c>
      <c r="L1600" s="44">
        <v>0</v>
      </c>
      <c r="M1600" s="45">
        <v>0</v>
      </c>
      <c r="N1600" s="45">
        <v>0</v>
      </c>
      <c r="O1600" s="44" t="s">
        <v>6325</v>
      </c>
    </row>
    <row r="1601" spans="1:15" x14ac:dyDescent="0.35">
      <c r="A1601" s="44" t="s">
        <v>45</v>
      </c>
      <c r="B1601" s="44" t="s">
        <v>2933</v>
      </c>
      <c r="C1601" s="44" t="s">
        <v>920</v>
      </c>
      <c r="D1601" s="44">
        <v>41</v>
      </c>
      <c r="E1601" s="44" t="s">
        <v>3907</v>
      </c>
      <c r="F1601" s="44" t="s">
        <v>3796</v>
      </c>
      <c r="G1601" s="44" t="s">
        <v>616</v>
      </c>
      <c r="H1601" s="44" t="s">
        <v>481</v>
      </c>
      <c r="I1601" s="44">
        <v>0</v>
      </c>
      <c r="J1601" s="45">
        <v>0</v>
      </c>
      <c r="K1601" s="44">
        <v>0</v>
      </c>
      <c r="L1601" s="44">
        <v>0</v>
      </c>
      <c r="M1601" s="45">
        <v>0</v>
      </c>
      <c r="N1601" s="45">
        <v>1.2680000000000001E-5</v>
      </c>
      <c r="O1601" s="44" t="s">
        <v>6245</v>
      </c>
    </row>
    <row r="1602" spans="1:15" x14ac:dyDescent="0.35">
      <c r="A1602" s="44" t="s">
        <v>45</v>
      </c>
      <c r="B1602" s="44" t="s">
        <v>2933</v>
      </c>
      <c r="C1602" s="44" t="s">
        <v>923</v>
      </c>
      <c r="D1602" s="44">
        <v>43</v>
      </c>
      <c r="E1602" s="44" t="s">
        <v>3946</v>
      </c>
      <c r="F1602" s="44" t="s">
        <v>3796</v>
      </c>
      <c r="G1602" s="44" t="s">
        <v>616</v>
      </c>
      <c r="H1602" s="44" t="s">
        <v>481</v>
      </c>
      <c r="I1602" s="44">
        <v>0</v>
      </c>
      <c r="J1602" s="45">
        <v>0</v>
      </c>
      <c r="K1602" s="44">
        <v>0</v>
      </c>
      <c r="L1602" s="44">
        <v>0</v>
      </c>
      <c r="M1602" s="45">
        <v>0</v>
      </c>
      <c r="N1602" s="45">
        <v>9.6399999999999992E-6</v>
      </c>
      <c r="O1602" s="44" t="s">
        <v>6267</v>
      </c>
    </row>
    <row r="1603" spans="1:15" x14ac:dyDescent="0.35">
      <c r="A1603" s="44" t="s">
        <v>45</v>
      </c>
      <c r="B1603" s="44" t="s">
        <v>2933</v>
      </c>
      <c r="C1603" s="44" t="s">
        <v>926</v>
      </c>
      <c r="D1603" s="44">
        <v>58</v>
      </c>
      <c r="E1603" s="44" t="s">
        <v>4028</v>
      </c>
      <c r="F1603" s="44" t="s">
        <v>2880</v>
      </c>
      <c r="G1603" s="44" t="s">
        <v>613</v>
      </c>
      <c r="H1603" s="44" t="s">
        <v>481</v>
      </c>
      <c r="I1603" s="44">
        <v>0</v>
      </c>
      <c r="J1603" s="45">
        <v>0</v>
      </c>
      <c r="K1603" s="44">
        <v>0</v>
      </c>
      <c r="L1603" s="44">
        <v>0</v>
      </c>
      <c r="M1603" s="45">
        <v>0</v>
      </c>
      <c r="N1603" s="45">
        <v>8.1200000000000002E-6</v>
      </c>
      <c r="O1603" s="44" t="s">
        <v>6321</v>
      </c>
    </row>
    <row r="1604" spans="1:15" x14ac:dyDescent="0.35">
      <c r="A1604" s="44" t="s">
        <v>45</v>
      </c>
      <c r="B1604" s="44" t="s">
        <v>2933</v>
      </c>
      <c r="C1604" s="44" t="s">
        <v>929</v>
      </c>
      <c r="D1604" s="44">
        <v>59</v>
      </c>
      <c r="E1604" s="44" t="s">
        <v>1730</v>
      </c>
      <c r="F1604" s="44" t="s">
        <v>3796</v>
      </c>
      <c r="G1604" s="44" t="s">
        <v>613</v>
      </c>
      <c r="H1604" s="44" t="s">
        <v>481</v>
      </c>
      <c r="I1604" s="44">
        <v>0</v>
      </c>
      <c r="J1604" s="45">
        <v>0</v>
      </c>
      <c r="K1604" s="44">
        <v>0</v>
      </c>
      <c r="L1604" s="44">
        <v>0</v>
      </c>
      <c r="M1604" s="45">
        <v>0</v>
      </c>
      <c r="N1604" s="45">
        <v>1.0100000000000001E-6</v>
      </c>
      <c r="O1604" s="44" t="s">
        <v>6326</v>
      </c>
    </row>
    <row r="1605" spans="1:15" x14ac:dyDescent="0.35">
      <c r="A1605" s="42" t="s">
        <v>45</v>
      </c>
      <c r="B1605" s="42" t="s">
        <v>2933</v>
      </c>
      <c r="C1605" s="42" t="s">
        <v>932</v>
      </c>
      <c r="D1605" s="42">
        <v>74</v>
      </c>
      <c r="E1605" s="42" t="s">
        <v>3938</v>
      </c>
      <c r="F1605" s="42" t="s">
        <v>2573</v>
      </c>
      <c r="G1605" s="42" t="s">
        <v>611</v>
      </c>
      <c r="H1605" s="42" t="s">
        <v>480</v>
      </c>
      <c r="I1605" s="42">
        <v>0</v>
      </c>
      <c r="J1605" s="43">
        <v>0</v>
      </c>
      <c r="K1605" s="42">
        <v>0</v>
      </c>
      <c r="L1605" s="42">
        <v>0</v>
      </c>
      <c r="M1605" s="43">
        <v>0</v>
      </c>
      <c r="N1605" s="43">
        <v>1.065E-5</v>
      </c>
      <c r="O1605" s="42" t="s">
        <v>6262</v>
      </c>
    </row>
    <row r="1606" spans="1:15" x14ac:dyDescent="0.35">
      <c r="A1606" s="38" t="s">
        <v>45</v>
      </c>
      <c r="B1606" s="38" t="s">
        <v>2933</v>
      </c>
      <c r="C1606" s="38" t="s">
        <v>935</v>
      </c>
      <c r="D1606" s="38">
        <v>77</v>
      </c>
      <c r="E1606" s="38" t="s">
        <v>3967</v>
      </c>
      <c r="F1606" s="38" t="s">
        <v>3813</v>
      </c>
      <c r="G1606" s="38" t="s">
        <v>476</v>
      </c>
      <c r="H1606" s="38" t="s">
        <v>476</v>
      </c>
      <c r="I1606" s="38">
        <v>0</v>
      </c>
      <c r="J1606" s="39">
        <v>0</v>
      </c>
      <c r="K1606" s="38">
        <v>0</v>
      </c>
      <c r="L1606" s="38">
        <v>0</v>
      </c>
      <c r="M1606" s="39">
        <v>0</v>
      </c>
      <c r="N1606" s="39">
        <v>4.5700000000000003E-6</v>
      </c>
      <c r="O1606" s="38" t="s">
        <v>6281</v>
      </c>
    </row>
    <row r="1607" spans="1:15" x14ac:dyDescent="0.35">
      <c r="A1607" s="38" t="s">
        <v>45</v>
      </c>
      <c r="B1607" s="38" t="s">
        <v>2933</v>
      </c>
      <c r="C1607" s="38" t="s">
        <v>938</v>
      </c>
      <c r="D1607" s="38">
        <v>79</v>
      </c>
      <c r="E1607" s="38" t="s">
        <v>4036</v>
      </c>
      <c r="F1607" s="38" t="s">
        <v>3813</v>
      </c>
      <c r="G1607" s="38" t="s">
        <v>476</v>
      </c>
      <c r="H1607" s="38" t="s">
        <v>476</v>
      </c>
      <c r="I1607" s="38">
        <v>0</v>
      </c>
      <c r="J1607" s="39">
        <v>0</v>
      </c>
      <c r="K1607" s="38">
        <v>0</v>
      </c>
      <c r="L1607" s="38">
        <v>0</v>
      </c>
      <c r="M1607" s="39">
        <v>0</v>
      </c>
      <c r="N1607" s="39">
        <v>0</v>
      </c>
      <c r="O1607" s="38" t="s">
        <v>6328</v>
      </c>
    </row>
    <row r="1608" spans="1:15" x14ac:dyDescent="0.35">
      <c r="A1608" s="38" t="s">
        <v>45</v>
      </c>
      <c r="B1608" s="38" t="s">
        <v>2933</v>
      </c>
      <c r="C1608" s="38" t="s">
        <v>941</v>
      </c>
      <c r="D1608" s="38">
        <v>80</v>
      </c>
      <c r="E1608" s="38" t="s">
        <v>1908</v>
      </c>
      <c r="F1608" s="38" t="s">
        <v>3813</v>
      </c>
      <c r="G1608" s="38" t="s">
        <v>476</v>
      </c>
      <c r="H1608" s="38" t="s">
        <v>476</v>
      </c>
      <c r="I1608" s="38">
        <v>0</v>
      </c>
      <c r="J1608" s="39">
        <v>0</v>
      </c>
      <c r="K1608" s="38">
        <v>0</v>
      </c>
      <c r="L1608" s="38">
        <v>0</v>
      </c>
      <c r="M1608" s="39">
        <v>0</v>
      </c>
      <c r="N1608" s="39">
        <v>2.5399999999999998E-6</v>
      </c>
      <c r="O1608" s="38" t="s">
        <v>6286</v>
      </c>
    </row>
    <row r="1609" spans="1:15" x14ac:dyDescent="0.35">
      <c r="A1609" s="38" t="s">
        <v>45</v>
      </c>
      <c r="B1609" s="38" t="s">
        <v>2933</v>
      </c>
      <c r="C1609" s="38" t="s">
        <v>944</v>
      </c>
      <c r="D1609" s="38">
        <v>81</v>
      </c>
      <c r="E1609" s="38" t="s">
        <v>1906</v>
      </c>
      <c r="F1609" s="38" t="s">
        <v>3813</v>
      </c>
      <c r="G1609" s="38" t="s">
        <v>476</v>
      </c>
      <c r="H1609" s="38" t="s">
        <v>476</v>
      </c>
      <c r="I1609" s="38">
        <v>0</v>
      </c>
      <c r="J1609" s="39">
        <v>0</v>
      </c>
      <c r="K1609" s="38">
        <v>0</v>
      </c>
      <c r="L1609" s="38">
        <v>0</v>
      </c>
      <c r="M1609" s="39">
        <v>0</v>
      </c>
      <c r="N1609" s="39">
        <v>1.0100000000000001E-6</v>
      </c>
      <c r="O1609" s="38" t="s">
        <v>6329</v>
      </c>
    </row>
    <row r="1610" spans="1:15" x14ac:dyDescent="0.35">
      <c r="A1610" s="38" t="s">
        <v>45</v>
      </c>
      <c r="B1610" s="38" t="s">
        <v>2933</v>
      </c>
      <c r="C1610" s="38" t="s">
        <v>947</v>
      </c>
      <c r="D1610" s="38">
        <v>83</v>
      </c>
      <c r="E1610" s="38" t="s">
        <v>1898</v>
      </c>
      <c r="F1610" s="38" t="s">
        <v>3813</v>
      </c>
      <c r="G1610" s="38" t="s">
        <v>476</v>
      </c>
      <c r="H1610" s="38" t="s">
        <v>476</v>
      </c>
      <c r="I1610" s="38">
        <v>0</v>
      </c>
      <c r="J1610" s="39">
        <v>0</v>
      </c>
      <c r="K1610" s="38">
        <v>0</v>
      </c>
      <c r="L1610" s="38">
        <v>0</v>
      </c>
      <c r="M1610" s="39">
        <v>0</v>
      </c>
      <c r="N1610" s="39">
        <v>3.0400000000000001E-6</v>
      </c>
      <c r="O1610" s="38" t="s">
        <v>6274</v>
      </c>
    </row>
    <row r="1611" spans="1:15" x14ac:dyDescent="0.35">
      <c r="A1611" s="38" t="s">
        <v>45</v>
      </c>
      <c r="B1611" s="38" t="s">
        <v>2933</v>
      </c>
      <c r="C1611" s="38" t="s">
        <v>950</v>
      </c>
      <c r="D1611" s="38">
        <v>85</v>
      </c>
      <c r="E1611" s="38" t="s">
        <v>1914</v>
      </c>
      <c r="F1611" s="38" t="s">
        <v>3813</v>
      </c>
      <c r="G1611" s="38" t="s">
        <v>476</v>
      </c>
      <c r="H1611" s="38" t="s">
        <v>476</v>
      </c>
      <c r="I1611" s="38">
        <v>0</v>
      </c>
      <c r="J1611" s="39">
        <v>0</v>
      </c>
      <c r="K1611" s="38">
        <v>0</v>
      </c>
      <c r="L1611" s="38">
        <v>0</v>
      </c>
      <c r="M1611" s="39">
        <v>0</v>
      </c>
      <c r="N1611" s="39">
        <v>5.0999999999999999E-7</v>
      </c>
      <c r="O1611" s="38" t="s">
        <v>6330</v>
      </c>
    </row>
    <row r="1612" spans="1:15" x14ac:dyDescent="0.35">
      <c r="A1612" s="38" t="s">
        <v>45</v>
      </c>
      <c r="B1612" s="38" t="s">
        <v>2933</v>
      </c>
      <c r="C1612" s="38" t="s">
        <v>953</v>
      </c>
      <c r="D1612" s="38">
        <v>86</v>
      </c>
      <c r="E1612" s="38" t="s">
        <v>1916</v>
      </c>
      <c r="F1612" s="38" t="s">
        <v>3813</v>
      </c>
      <c r="G1612" s="38" t="s">
        <v>476</v>
      </c>
      <c r="H1612" s="38" t="s">
        <v>476</v>
      </c>
      <c r="I1612" s="38">
        <v>0</v>
      </c>
      <c r="J1612" s="39">
        <v>0</v>
      </c>
      <c r="K1612" s="38">
        <v>0</v>
      </c>
      <c r="L1612" s="38">
        <v>0</v>
      </c>
      <c r="M1612" s="39">
        <v>0</v>
      </c>
      <c r="N1612" s="39">
        <v>8.1200000000000002E-6</v>
      </c>
      <c r="O1612" s="38" t="s">
        <v>6295</v>
      </c>
    </row>
    <row r="1613" spans="1:15" x14ac:dyDescent="0.35">
      <c r="A1613" s="38" t="s">
        <v>45</v>
      </c>
      <c r="B1613" s="38" t="s">
        <v>2933</v>
      </c>
      <c r="C1613" s="38" t="s">
        <v>956</v>
      </c>
      <c r="D1613" s="38">
        <v>87</v>
      </c>
      <c r="E1613" s="38" t="s">
        <v>1685</v>
      </c>
      <c r="F1613" s="38" t="s">
        <v>3813</v>
      </c>
      <c r="G1613" s="38" t="s">
        <v>476</v>
      </c>
      <c r="H1613" s="38" t="s">
        <v>476</v>
      </c>
      <c r="I1613" s="38">
        <v>0</v>
      </c>
      <c r="J1613" s="39">
        <v>0</v>
      </c>
      <c r="K1613" s="38">
        <v>0</v>
      </c>
      <c r="L1613" s="38">
        <v>0</v>
      </c>
      <c r="M1613" s="39">
        <v>0</v>
      </c>
      <c r="N1613" s="39">
        <v>0</v>
      </c>
      <c r="O1613" s="38" t="s">
        <v>6331</v>
      </c>
    </row>
    <row r="1614" spans="1:15" x14ac:dyDescent="0.35">
      <c r="A1614" s="38" t="s">
        <v>45</v>
      </c>
      <c r="B1614" s="38" t="s">
        <v>2933</v>
      </c>
      <c r="C1614" s="38" t="s">
        <v>959</v>
      </c>
      <c r="D1614" s="38">
        <v>88</v>
      </c>
      <c r="E1614" s="38" t="s">
        <v>4041</v>
      </c>
      <c r="F1614" s="38" t="s">
        <v>3813</v>
      </c>
      <c r="G1614" s="38" t="s">
        <v>476</v>
      </c>
      <c r="H1614" s="38" t="s">
        <v>476</v>
      </c>
      <c r="I1614" s="38">
        <v>0</v>
      </c>
      <c r="J1614" s="39">
        <v>0</v>
      </c>
      <c r="K1614" s="38">
        <v>0</v>
      </c>
      <c r="L1614" s="38">
        <v>0</v>
      </c>
      <c r="M1614" s="39">
        <v>0</v>
      </c>
      <c r="N1614" s="39">
        <v>0</v>
      </c>
      <c r="O1614" s="38" t="s">
        <v>6332</v>
      </c>
    </row>
    <row r="1615" spans="1:15" x14ac:dyDescent="0.35">
      <c r="A1615" s="38" t="s">
        <v>45</v>
      </c>
      <c r="B1615" s="38" t="s">
        <v>2933</v>
      </c>
      <c r="C1615" s="38" t="s">
        <v>962</v>
      </c>
      <c r="D1615" s="38">
        <v>89</v>
      </c>
      <c r="E1615" s="38" t="s">
        <v>3942</v>
      </c>
      <c r="F1615" s="38" t="s">
        <v>3813</v>
      </c>
      <c r="G1615" s="38" t="s">
        <v>476</v>
      </c>
      <c r="H1615" s="38" t="s">
        <v>476</v>
      </c>
      <c r="I1615" s="38">
        <v>0</v>
      </c>
      <c r="J1615" s="39">
        <v>0</v>
      </c>
      <c r="K1615" s="38">
        <v>0</v>
      </c>
      <c r="L1615" s="38">
        <v>0</v>
      </c>
      <c r="M1615" s="39">
        <v>0</v>
      </c>
      <c r="N1615" s="39">
        <v>5.5799999999999999E-6</v>
      </c>
      <c r="O1615" s="38" t="s">
        <v>6265</v>
      </c>
    </row>
    <row r="1616" spans="1:15" x14ac:dyDescent="0.35">
      <c r="A1616" s="38" t="s">
        <v>45</v>
      </c>
      <c r="B1616" s="38" t="s">
        <v>2933</v>
      </c>
      <c r="C1616" s="38" t="s">
        <v>965</v>
      </c>
      <c r="D1616" s="38">
        <v>90</v>
      </c>
      <c r="E1616" s="38" t="s">
        <v>4043</v>
      </c>
      <c r="F1616" s="38" t="s">
        <v>3813</v>
      </c>
      <c r="G1616" s="38" t="s">
        <v>476</v>
      </c>
      <c r="H1616" s="38" t="s">
        <v>476</v>
      </c>
      <c r="I1616" s="38">
        <v>0</v>
      </c>
      <c r="J1616" s="39">
        <v>0</v>
      </c>
      <c r="K1616" s="38">
        <v>0</v>
      </c>
      <c r="L1616" s="38">
        <v>0</v>
      </c>
      <c r="M1616" s="39">
        <v>0</v>
      </c>
      <c r="N1616" s="39">
        <v>1.5200000000000001E-6</v>
      </c>
      <c r="O1616" s="38" t="s">
        <v>6333</v>
      </c>
    </row>
    <row r="1617" spans="1:15" x14ac:dyDescent="0.35">
      <c r="A1617" s="38" t="s">
        <v>45</v>
      </c>
      <c r="B1617" s="38" t="s">
        <v>2933</v>
      </c>
      <c r="C1617" s="38" t="s">
        <v>968</v>
      </c>
      <c r="D1617" s="38">
        <v>93</v>
      </c>
      <c r="E1617" s="38" t="s">
        <v>1894</v>
      </c>
      <c r="F1617" s="38" t="s">
        <v>3813</v>
      </c>
      <c r="G1617" s="38" t="s">
        <v>476</v>
      </c>
      <c r="H1617" s="38" t="s">
        <v>476</v>
      </c>
      <c r="I1617" s="38">
        <v>0</v>
      </c>
      <c r="J1617" s="39">
        <v>0</v>
      </c>
      <c r="K1617" s="38">
        <v>0</v>
      </c>
      <c r="L1617" s="38">
        <v>0</v>
      </c>
      <c r="M1617" s="39">
        <v>0</v>
      </c>
      <c r="N1617" s="39">
        <v>0</v>
      </c>
      <c r="O1617" s="38" t="s">
        <v>6334</v>
      </c>
    </row>
    <row r="1618" spans="1:15" x14ac:dyDescent="0.35">
      <c r="A1618" s="38" t="s">
        <v>45</v>
      </c>
      <c r="B1618" s="38" t="s">
        <v>2933</v>
      </c>
      <c r="C1618" s="38" t="s">
        <v>971</v>
      </c>
      <c r="D1618" s="38">
        <v>95</v>
      </c>
      <c r="E1618" s="38" t="s">
        <v>1918</v>
      </c>
      <c r="F1618" s="38" t="s">
        <v>3813</v>
      </c>
      <c r="G1618" s="38" t="s">
        <v>476</v>
      </c>
      <c r="H1618" s="38" t="s">
        <v>476</v>
      </c>
      <c r="I1618" s="38">
        <v>0</v>
      </c>
      <c r="J1618" s="39">
        <v>0</v>
      </c>
      <c r="K1618" s="38">
        <v>0</v>
      </c>
      <c r="L1618" s="38">
        <v>0</v>
      </c>
      <c r="M1618" s="39">
        <v>0</v>
      </c>
      <c r="N1618" s="39">
        <v>5.0999999999999999E-7</v>
      </c>
      <c r="O1618" s="38" t="s">
        <v>6335</v>
      </c>
    </row>
    <row r="1619" spans="1:15" x14ac:dyDescent="0.35">
      <c r="A1619" s="38" t="s">
        <v>45</v>
      </c>
      <c r="B1619" s="38" t="s">
        <v>2933</v>
      </c>
      <c r="C1619" s="38" t="s">
        <v>974</v>
      </c>
      <c r="D1619" s="38">
        <v>96</v>
      </c>
      <c r="E1619" s="38" t="s">
        <v>4047</v>
      </c>
      <c r="F1619" s="38" t="s">
        <v>3813</v>
      </c>
      <c r="G1619" s="38" t="s">
        <v>476</v>
      </c>
      <c r="H1619" s="38" t="s">
        <v>476</v>
      </c>
      <c r="I1619" s="38">
        <v>0</v>
      </c>
      <c r="J1619" s="39">
        <v>0</v>
      </c>
      <c r="K1619" s="38">
        <v>0</v>
      </c>
      <c r="L1619" s="38">
        <v>0</v>
      </c>
      <c r="M1619" s="39">
        <v>0</v>
      </c>
      <c r="N1619" s="39">
        <v>5.0999999999999999E-7</v>
      </c>
      <c r="O1619" s="38" t="s">
        <v>6336</v>
      </c>
    </row>
    <row r="1620" spans="1:15" x14ac:dyDescent="0.35">
      <c r="A1620" s="38" t="s">
        <v>45</v>
      </c>
      <c r="B1620" s="38" t="s">
        <v>2933</v>
      </c>
      <c r="C1620" s="38" t="s">
        <v>977</v>
      </c>
      <c r="D1620" s="38">
        <v>98</v>
      </c>
      <c r="E1620" s="38" t="s">
        <v>4051</v>
      </c>
      <c r="F1620" s="38" t="s">
        <v>3813</v>
      </c>
      <c r="G1620" s="38" t="s">
        <v>476</v>
      </c>
      <c r="H1620" s="38" t="s">
        <v>476</v>
      </c>
      <c r="I1620" s="38">
        <v>0</v>
      </c>
      <c r="J1620" s="39">
        <v>0</v>
      </c>
      <c r="K1620" s="38">
        <v>0</v>
      </c>
      <c r="L1620" s="38">
        <v>0</v>
      </c>
      <c r="M1620" s="39">
        <v>0</v>
      </c>
      <c r="N1620" s="39">
        <v>0</v>
      </c>
      <c r="O1620" s="38" t="s">
        <v>6338</v>
      </c>
    </row>
    <row r="1621" spans="1:15" x14ac:dyDescent="0.35">
      <c r="A1621" s="38" t="s">
        <v>45</v>
      </c>
      <c r="B1621" s="38" t="s">
        <v>2933</v>
      </c>
      <c r="C1621" s="38" t="s">
        <v>980</v>
      </c>
      <c r="D1621" s="38">
        <v>99</v>
      </c>
      <c r="E1621" s="38" t="s">
        <v>4053</v>
      </c>
      <c r="F1621" s="38" t="s">
        <v>3813</v>
      </c>
      <c r="G1621" s="38" t="s">
        <v>476</v>
      </c>
      <c r="H1621" s="38" t="s">
        <v>476</v>
      </c>
      <c r="I1621" s="38">
        <v>0</v>
      </c>
      <c r="J1621" s="39">
        <v>0</v>
      </c>
      <c r="K1621" s="38">
        <v>0</v>
      </c>
      <c r="L1621" s="38">
        <v>0</v>
      </c>
      <c r="M1621" s="39">
        <v>0</v>
      </c>
      <c r="N1621" s="39">
        <v>1.5200000000000001E-6</v>
      </c>
      <c r="O1621" s="38" t="s">
        <v>6339</v>
      </c>
    </row>
    <row r="1622" spans="1:15" x14ac:dyDescent="0.35">
      <c r="A1622" s="38" t="s">
        <v>45</v>
      </c>
      <c r="B1622" s="38" t="s">
        <v>2933</v>
      </c>
      <c r="C1622" s="38" t="s">
        <v>983</v>
      </c>
      <c r="D1622" s="38">
        <v>100</v>
      </c>
      <c r="E1622" s="38" t="s">
        <v>4055</v>
      </c>
      <c r="F1622" s="38" t="s">
        <v>3813</v>
      </c>
      <c r="G1622" s="38" t="s">
        <v>476</v>
      </c>
      <c r="H1622" s="38" t="s">
        <v>476</v>
      </c>
      <c r="I1622" s="38">
        <v>0</v>
      </c>
      <c r="J1622" s="39">
        <v>0</v>
      </c>
      <c r="K1622" s="38">
        <v>0</v>
      </c>
      <c r="L1622" s="38">
        <v>0</v>
      </c>
      <c r="M1622" s="39">
        <v>0</v>
      </c>
      <c r="N1622" s="39">
        <v>1.5200000000000001E-6</v>
      </c>
      <c r="O1622" s="38" t="s">
        <v>6340</v>
      </c>
    </row>
    <row r="1623" spans="1:15" x14ac:dyDescent="0.35">
      <c r="A1623" s="38" t="s">
        <v>45</v>
      </c>
      <c r="B1623" s="38" t="s">
        <v>2933</v>
      </c>
      <c r="C1623" s="38" t="s">
        <v>986</v>
      </c>
      <c r="D1623" s="38">
        <v>101</v>
      </c>
      <c r="E1623" s="38" t="s">
        <v>4057</v>
      </c>
      <c r="F1623" s="38" t="s">
        <v>3813</v>
      </c>
      <c r="G1623" s="38" t="s">
        <v>476</v>
      </c>
      <c r="H1623" s="38" t="s">
        <v>476</v>
      </c>
      <c r="I1623" s="38">
        <v>0</v>
      </c>
      <c r="J1623" s="39">
        <v>0</v>
      </c>
      <c r="K1623" s="38">
        <v>0</v>
      </c>
      <c r="L1623" s="38">
        <v>0</v>
      </c>
      <c r="M1623" s="39">
        <v>0</v>
      </c>
      <c r="N1623" s="39">
        <v>2.03E-6</v>
      </c>
      <c r="O1623" s="38" t="s">
        <v>6341</v>
      </c>
    </row>
    <row r="1624" spans="1:15" x14ac:dyDescent="0.35">
      <c r="A1624" s="38" t="s">
        <v>45</v>
      </c>
      <c r="B1624" s="38" t="s">
        <v>2933</v>
      </c>
      <c r="C1624" s="38" t="s">
        <v>989</v>
      </c>
      <c r="D1624" s="38">
        <v>103</v>
      </c>
      <c r="E1624" s="38" t="s">
        <v>4059</v>
      </c>
      <c r="F1624" s="38" t="s">
        <v>3813</v>
      </c>
      <c r="G1624" s="38" t="s">
        <v>476</v>
      </c>
      <c r="H1624" s="38" t="s">
        <v>476</v>
      </c>
      <c r="I1624" s="38">
        <v>0</v>
      </c>
      <c r="J1624" s="39">
        <v>0</v>
      </c>
      <c r="K1624" s="38">
        <v>0</v>
      </c>
      <c r="L1624" s="38">
        <v>0</v>
      </c>
      <c r="M1624" s="39">
        <v>0</v>
      </c>
      <c r="N1624" s="39">
        <v>5.0999999999999999E-7</v>
      </c>
      <c r="O1624" s="38" t="s">
        <v>6342</v>
      </c>
    </row>
    <row r="1625" spans="1:15" x14ac:dyDescent="0.35">
      <c r="A1625" s="38" t="s">
        <v>45</v>
      </c>
      <c r="B1625" s="38" t="s">
        <v>2933</v>
      </c>
      <c r="C1625" s="38" t="s">
        <v>992</v>
      </c>
      <c r="D1625" s="38">
        <v>104</v>
      </c>
      <c r="E1625" s="38" t="s">
        <v>4061</v>
      </c>
      <c r="F1625" s="38" t="s">
        <v>3813</v>
      </c>
      <c r="G1625" s="38" t="s">
        <v>476</v>
      </c>
      <c r="H1625" s="38" t="s">
        <v>476</v>
      </c>
      <c r="I1625" s="38">
        <v>0</v>
      </c>
      <c r="J1625" s="39">
        <v>0</v>
      </c>
      <c r="K1625" s="38">
        <v>0</v>
      </c>
      <c r="L1625" s="38">
        <v>0</v>
      </c>
      <c r="M1625" s="39">
        <v>0</v>
      </c>
      <c r="N1625" s="39">
        <v>2.03E-6</v>
      </c>
      <c r="O1625" s="38" t="s">
        <v>6343</v>
      </c>
    </row>
    <row r="1626" spans="1:15" x14ac:dyDescent="0.35">
      <c r="A1626" s="38" t="s">
        <v>45</v>
      </c>
      <c r="B1626" s="38" t="s">
        <v>2933</v>
      </c>
      <c r="C1626" s="38" t="s">
        <v>995</v>
      </c>
      <c r="D1626" s="38">
        <v>105</v>
      </c>
      <c r="E1626" s="38" t="s">
        <v>1904</v>
      </c>
      <c r="F1626" s="38" t="s">
        <v>3813</v>
      </c>
      <c r="G1626" s="38" t="s">
        <v>476</v>
      </c>
      <c r="H1626" s="38" t="s">
        <v>476</v>
      </c>
      <c r="I1626" s="38">
        <v>0</v>
      </c>
      <c r="J1626" s="39">
        <v>0</v>
      </c>
      <c r="K1626" s="38">
        <v>0</v>
      </c>
      <c r="L1626" s="38">
        <v>0</v>
      </c>
      <c r="M1626" s="39">
        <v>0</v>
      </c>
      <c r="N1626" s="39">
        <v>0</v>
      </c>
      <c r="O1626" s="38" t="s">
        <v>6344</v>
      </c>
    </row>
    <row r="1627" spans="1:15" x14ac:dyDescent="0.35">
      <c r="A1627" s="38" t="s">
        <v>45</v>
      </c>
      <c r="B1627" s="38" t="s">
        <v>2933</v>
      </c>
      <c r="C1627" s="38" t="s">
        <v>998</v>
      </c>
      <c r="D1627" s="38">
        <v>106</v>
      </c>
      <c r="E1627" s="38" t="s">
        <v>1944</v>
      </c>
      <c r="F1627" s="38" t="s">
        <v>3813</v>
      </c>
      <c r="G1627" s="38" t="s">
        <v>476</v>
      </c>
      <c r="H1627" s="38" t="s">
        <v>476</v>
      </c>
      <c r="I1627" s="38">
        <v>0</v>
      </c>
      <c r="J1627" s="39">
        <v>0</v>
      </c>
      <c r="K1627" s="38">
        <v>0</v>
      </c>
      <c r="L1627" s="38">
        <v>0</v>
      </c>
      <c r="M1627" s="39">
        <v>0</v>
      </c>
      <c r="N1627" s="39">
        <v>5.0999999999999999E-7</v>
      </c>
      <c r="O1627" s="38" t="s">
        <v>6345</v>
      </c>
    </row>
    <row r="1628" spans="1:15" x14ac:dyDescent="0.35">
      <c r="A1628" s="38" t="s">
        <v>45</v>
      </c>
      <c r="B1628" s="38" t="s">
        <v>2933</v>
      </c>
      <c r="C1628" s="38" t="s">
        <v>1001</v>
      </c>
      <c r="D1628" s="38">
        <v>107</v>
      </c>
      <c r="E1628" s="38" t="s">
        <v>1950</v>
      </c>
      <c r="F1628" s="38" t="s">
        <v>3813</v>
      </c>
      <c r="G1628" s="38" t="s">
        <v>476</v>
      </c>
      <c r="H1628" s="38" t="s">
        <v>476</v>
      </c>
      <c r="I1628" s="38">
        <v>0</v>
      </c>
      <c r="J1628" s="39">
        <v>0</v>
      </c>
      <c r="K1628" s="38">
        <v>0</v>
      </c>
      <c r="L1628" s="38">
        <v>0</v>
      </c>
      <c r="M1628" s="39">
        <v>0</v>
      </c>
      <c r="N1628" s="39">
        <v>2.03E-6</v>
      </c>
      <c r="O1628" s="38" t="s">
        <v>6285</v>
      </c>
    </row>
    <row r="1629" spans="1:15" x14ac:dyDescent="0.35">
      <c r="A1629" s="38" t="s">
        <v>45</v>
      </c>
      <c r="B1629" s="38" t="s">
        <v>2933</v>
      </c>
      <c r="C1629" s="38" t="s">
        <v>1004</v>
      </c>
      <c r="D1629" s="38">
        <v>108</v>
      </c>
      <c r="E1629" s="38" t="s">
        <v>4010</v>
      </c>
      <c r="F1629" s="38" t="s">
        <v>3813</v>
      </c>
      <c r="G1629" s="38" t="s">
        <v>476</v>
      </c>
      <c r="H1629" s="38" t="s">
        <v>476</v>
      </c>
      <c r="I1629" s="38">
        <v>0</v>
      </c>
      <c r="J1629" s="39">
        <v>0</v>
      </c>
      <c r="K1629" s="38">
        <v>0</v>
      </c>
      <c r="L1629" s="38">
        <v>0</v>
      </c>
      <c r="M1629" s="39">
        <v>0</v>
      </c>
      <c r="N1629" s="39">
        <v>5.0999999999999999E-7</v>
      </c>
      <c r="O1629" s="38" t="s">
        <v>6310</v>
      </c>
    </row>
    <row r="1630" spans="1:15" x14ac:dyDescent="0.35">
      <c r="A1630" s="38" t="s">
        <v>45</v>
      </c>
      <c r="B1630" s="38" t="s">
        <v>2933</v>
      </c>
      <c r="C1630" s="38" t="s">
        <v>1007</v>
      </c>
      <c r="D1630" s="38">
        <v>109</v>
      </c>
      <c r="E1630" s="38" t="s">
        <v>1807</v>
      </c>
      <c r="F1630" s="38" t="s">
        <v>3813</v>
      </c>
      <c r="G1630" s="38" t="s">
        <v>476</v>
      </c>
      <c r="H1630" s="38" t="s">
        <v>476</v>
      </c>
      <c r="I1630" s="38">
        <v>0</v>
      </c>
      <c r="J1630" s="39">
        <v>0</v>
      </c>
      <c r="K1630" s="38">
        <v>0</v>
      </c>
      <c r="L1630" s="38">
        <v>0</v>
      </c>
      <c r="M1630" s="39">
        <v>0</v>
      </c>
      <c r="N1630" s="39">
        <v>1.5200000000000001E-6</v>
      </c>
      <c r="O1630" s="38" t="s">
        <v>6346</v>
      </c>
    </row>
    <row r="1631" spans="1:15" x14ac:dyDescent="0.35">
      <c r="A1631" s="38" t="s">
        <v>45</v>
      </c>
      <c r="B1631" s="38" t="s">
        <v>2933</v>
      </c>
      <c r="C1631" s="38" t="s">
        <v>1010</v>
      </c>
      <c r="D1631" s="38">
        <v>110</v>
      </c>
      <c r="E1631" s="38" t="s">
        <v>1936</v>
      </c>
      <c r="F1631" s="38" t="s">
        <v>3813</v>
      </c>
      <c r="G1631" s="38" t="s">
        <v>476</v>
      </c>
      <c r="H1631" s="38" t="s">
        <v>476</v>
      </c>
      <c r="I1631" s="38">
        <v>0</v>
      </c>
      <c r="J1631" s="39">
        <v>0</v>
      </c>
      <c r="K1631" s="38">
        <v>0</v>
      </c>
      <c r="L1631" s="38">
        <v>0</v>
      </c>
      <c r="M1631" s="39">
        <v>0</v>
      </c>
      <c r="N1631" s="39">
        <v>0</v>
      </c>
      <c r="O1631" s="38" t="s">
        <v>6347</v>
      </c>
    </row>
    <row r="1632" spans="1:15" x14ac:dyDescent="0.35">
      <c r="A1632" s="38" t="s">
        <v>45</v>
      </c>
      <c r="B1632" s="38" t="s">
        <v>2933</v>
      </c>
      <c r="C1632" s="38" t="s">
        <v>1013</v>
      </c>
      <c r="D1632" s="38">
        <v>111</v>
      </c>
      <c r="E1632" s="38" t="s">
        <v>1938</v>
      </c>
      <c r="F1632" s="38" t="s">
        <v>3813</v>
      </c>
      <c r="G1632" s="38" t="s">
        <v>476</v>
      </c>
      <c r="H1632" s="38" t="s">
        <v>476</v>
      </c>
      <c r="I1632" s="38">
        <v>0</v>
      </c>
      <c r="J1632" s="39">
        <v>0</v>
      </c>
      <c r="K1632" s="38">
        <v>0</v>
      </c>
      <c r="L1632" s="38">
        <v>0</v>
      </c>
      <c r="M1632" s="39">
        <v>0</v>
      </c>
      <c r="N1632" s="39">
        <v>0</v>
      </c>
      <c r="O1632" s="38" t="s">
        <v>6348</v>
      </c>
    </row>
    <row r="1633" spans="1:15" x14ac:dyDescent="0.35">
      <c r="A1633" s="38" t="s">
        <v>45</v>
      </c>
      <c r="B1633" s="38" t="s">
        <v>2933</v>
      </c>
      <c r="C1633" s="38" t="s">
        <v>1016</v>
      </c>
      <c r="D1633" s="38">
        <v>112</v>
      </c>
      <c r="E1633" s="38" t="s">
        <v>1796</v>
      </c>
      <c r="F1633" s="38" t="s">
        <v>3813</v>
      </c>
      <c r="G1633" s="38" t="s">
        <v>476</v>
      </c>
      <c r="H1633" s="38" t="s">
        <v>476</v>
      </c>
      <c r="I1633" s="38">
        <v>0</v>
      </c>
      <c r="J1633" s="39">
        <v>0</v>
      </c>
      <c r="K1633" s="38">
        <v>0</v>
      </c>
      <c r="L1633" s="38">
        <v>0</v>
      </c>
      <c r="M1633" s="39">
        <v>0</v>
      </c>
      <c r="N1633" s="39">
        <v>6.6000000000000003E-6</v>
      </c>
      <c r="O1633" s="38" t="s">
        <v>6283</v>
      </c>
    </row>
    <row r="1634" spans="1:15" x14ac:dyDescent="0.35">
      <c r="A1634" s="38" t="s">
        <v>45</v>
      </c>
      <c r="B1634" s="38" t="s">
        <v>2933</v>
      </c>
      <c r="C1634" s="38" t="s">
        <v>1019</v>
      </c>
      <c r="D1634" s="38">
        <v>113</v>
      </c>
      <c r="E1634" s="38" t="s">
        <v>4068</v>
      </c>
      <c r="F1634" s="38" t="s">
        <v>3813</v>
      </c>
      <c r="G1634" s="38" t="s">
        <v>476</v>
      </c>
      <c r="H1634" s="38" t="s">
        <v>476</v>
      </c>
      <c r="I1634" s="38">
        <v>0</v>
      </c>
      <c r="J1634" s="39">
        <v>0</v>
      </c>
      <c r="K1634" s="38">
        <v>0</v>
      </c>
      <c r="L1634" s="38">
        <v>0</v>
      </c>
      <c r="M1634" s="39">
        <v>0</v>
      </c>
      <c r="N1634" s="39">
        <v>5.0999999999999999E-7</v>
      </c>
      <c r="O1634" s="38" t="s">
        <v>6349</v>
      </c>
    </row>
    <row r="1635" spans="1:15" x14ac:dyDescent="0.35">
      <c r="A1635" s="38" t="s">
        <v>45</v>
      </c>
      <c r="B1635" s="38" t="s">
        <v>2933</v>
      </c>
      <c r="C1635" s="38" t="s">
        <v>1022</v>
      </c>
      <c r="D1635" s="38">
        <v>114</v>
      </c>
      <c r="E1635" s="38" t="s">
        <v>4070</v>
      </c>
      <c r="F1635" s="38" t="s">
        <v>3813</v>
      </c>
      <c r="G1635" s="38" t="s">
        <v>476</v>
      </c>
      <c r="H1635" s="38" t="s">
        <v>476</v>
      </c>
      <c r="I1635" s="38">
        <v>0</v>
      </c>
      <c r="J1635" s="39">
        <v>0</v>
      </c>
      <c r="K1635" s="38">
        <v>0</v>
      </c>
      <c r="L1635" s="38">
        <v>0</v>
      </c>
      <c r="M1635" s="39">
        <v>0</v>
      </c>
      <c r="N1635" s="39">
        <v>6.0900000000000001E-6</v>
      </c>
      <c r="O1635" s="38" t="s">
        <v>6350</v>
      </c>
    </row>
    <row r="1636" spans="1:15" x14ac:dyDescent="0.35">
      <c r="A1636" s="38" t="s">
        <v>45</v>
      </c>
      <c r="B1636" s="38" t="s">
        <v>2933</v>
      </c>
      <c r="C1636" s="38" t="s">
        <v>1025</v>
      </c>
      <c r="D1636" s="38">
        <v>115</v>
      </c>
      <c r="E1636" s="38" t="s">
        <v>1948</v>
      </c>
      <c r="F1636" s="38" t="s">
        <v>3813</v>
      </c>
      <c r="G1636" s="38" t="s">
        <v>476</v>
      </c>
      <c r="H1636" s="38" t="s">
        <v>476</v>
      </c>
      <c r="I1636" s="38">
        <v>0</v>
      </c>
      <c r="J1636" s="39">
        <v>0</v>
      </c>
      <c r="K1636" s="38">
        <v>0</v>
      </c>
      <c r="L1636" s="38">
        <v>0</v>
      </c>
      <c r="M1636" s="39">
        <v>0</v>
      </c>
      <c r="N1636" s="39">
        <v>5.0999999999999999E-7</v>
      </c>
      <c r="O1636" s="38" t="s">
        <v>6351</v>
      </c>
    </row>
    <row r="1637" spans="1:15" x14ac:dyDescent="0.35">
      <c r="A1637" s="38" t="s">
        <v>45</v>
      </c>
      <c r="B1637" s="38" t="s">
        <v>2933</v>
      </c>
      <c r="C1637" s="38" t="s">
        <v>1028</v>
      </c>
      <c r="D1637" s="38">
        <v>116</v>
      </c>
      <c r="E1637" s="38" t="s">
        <v>4073</v>
      </c>
      <c r="F1637" s="38" t="s">
        <v>3813</v>
      </c>
      <c r="G1637" s="38" t="s">
        <v>476</v>
      </c>
      <c r="H1637" s="38" t="s">
        <v>476</v>
      </c>
      <c r="I1637" s="38">
        <v>0</v>
      </c>
      <c r="J1637" s="39">
        <v>0</v>
      </c>
      <c r="K1637" s="38">
        <v>0</v>
      </c>
      <c r="L1637" s="38">
        <v>0</v>
      </c>
      <c r="M1637" s="39">
        <v>0</v>
      </c>
      <c r="N1637" s="39">
        <v>0</v>
      </c>
      <c r="O1637" s="38" t="s">
        <v>6352</v>
      </c>
    </row>
    <row r="1638" spans="1:15" x14ac:dyDescent="0.35">
      <c r="A1638" s="38" t="s">
        <v>45</v>
      </c>
      <c r="B1638" s="38" t="s">
        <v>2933</v>
      </c>
      <c r="C1638" s="38" t="s">
        <v>1031</v>
      </c>
      <c r="D1638" s="38">
        <v>117</v>
      </c>
      <c r="E1638" s="38" t="s">
        <v>1805</v>
      </c>
      <c r="F1638" s="38" t="s">
        <v>3813</v>
      </c>
      <c r="G1638" s="38" t="s">
        <v>476</v>
      </c>
      <c r="H1638" s="38" t="s">
        <v>476</v>
      </c>
      <c r="I1638" s="38">
        <v>0</v>
      </c>
      <c r="J1638" s="39">
        <v>0</v>
      </c>
      <c r="K1638" s="38">
        <v>0</v>
      </c>
      <c r="L1638" s="38">
        <v>0</v>
      </c>
      <c r="M1638" s="39">
        <v>0</v>
      </c>
      <c r="N1638" s="39">
        <v>1.0100000000000001E-6</v>
      </c>
      <c r="O1638" s="38" t="s">
        <v>6353</v>
      </c>
    </row>
    <row r="1639" spans="1:15" x14ac:dyDescent="0.35">
      <c r="A1639" s="38" t="s">
        <v>45</v>
      </c>
      <c r="B1639" s="38" t="s">
        <v>2933</v>
      </c>
      <c r="C1639" s="38" t="s">
        <v>1034</v>
      </c>
      <c r="D1639" s="38">
        <v>118</v>
      </c>
      <c r="E1639" s="38" t="s">
        <v>3984</v>
      </c>
      <c r="F1639" s="38" t="s">
        <v>3813</v>
      </c>
      <c r="G1639" s="38" t="s">
        <v>476</v>
      </c>
      <c r="H1639" s="38" t="s">
        <v>476</v>
      </c>
      <c r="I1639" s="38">
        <v>0</v>
      </c>
      <c r="J1639" s="39">
        <v>0</v>
      </c>
      <c r="K1639" s="38">
        <v>0</v>
      </c>
      <c r="L1639" s="38">
        <v>0</v>
      </c>
      <c r="M1639" s="39">
        <v>0</v>
      </c>
      <c r="N1639" s="39">
        <v>2.5399999999999998E-6</v>
      </c>
      <c r="O1639" s="38" t="s">
        <v>6293</v>
      </c>
    </row>
    <row r="1640" spans="1:15" x14ac:dyDescent="0.35">
      <c r="A1640" s="38" t="s">
        <v>45</v>
      </c>
      <c r="B1640" s="38" t="s">
        <v>2933</v>
      </c>
      <c r="C1640" s="38" t="s">
        <v>1037</v>
      </c>
      <c r="D1640" s="38">
        <v>119</v>
      </c>
      <c r="E1640" s="38" t="s">
        <v>4030</v>
      </c>
      <c r="F1640" s="38" t="s">
        <v>3813</v>
      </c>
      <c r="G1640" s="38" t="s">
        <v>476</v>
      </c>
      <c r="H1640" s="38" t="s">
        <v>476</v>
      </c>
      <c r="I1640" s="38">
        <v>0</v>
      </c>
      <c r="J1640" s="39">
        <v>0</v>
      </c>
      <c r="K1640" s="38">
        <v>0</v>
      </c>
      <c r="L1640" s="38">
        <v>0</v>
      </c>
      <c r="M1640" s="39">
        <v>0</v>
      </c>
      <c r="N1640" s="39">
        <v>3.0400000000000001E-6</v>
      </c>
      <c r="O1640" s="38" t="s">
        <v>6322</v>
      </c>
    </row>
    <row r="1641" spans="1:15" x14ac:dyDescent="0.35">
      <c r="A1641" s="38" t="s">
        <v>45</v>
      </c>
      <c r="B1641" s="38" t="s">
        <v>2933</v>
      </c>
      <c r="C1641" s="38" t="s">
        <v>1040</v>
      </c>
      <c r="D1641" s="38">
        <v>120</v>
      </c>
      <c r="E1641" s="38" t="s">
        <v>1942</v>
      </c>
      <c r="F1641" s="38" t="s">
        <v>3813</v>
      </c>
      <c r="G1641" s="38" t="s">
        <v>476</v>
      </c>
      <c r="H1641" s="38" t="s">
        <v>476</v>
      </c>
      <c r="I1641" s="38">
        <v>0</v>
      </c>
      <c r="J1641" s="39">
        <v>0</v>
      </c>
      <c r="K1641" s="38">
        <v>0</v>
      </c>
      <c r="L1641" s="38">
        <v>0</v>
      </c>
      <c r="M1641" s="39">
        <v>0</v>
      </c>
      <c r="N1641" s="39">
        <v>5.0999999999999999E-7</v>
      </c>
      <c r="O1641" s="38" t="s">
        <v>6354</v>
      </c>
    </row>
    <row r="1642" spans="1:15" x14ac:dyDescent="0.35">
      <c r="A1642" s="38" t="s">
        <v>45</v>
      </c>
      <c r="B1642" s="38" t="s">
        <v>2933</v>
      </c>
      <c r="C1642" s="38" t="s">
        <v>1043</v>
      </c>
      <c r="D1642" s="38">
        <v>121</v>
      </c>
      <c r="E1642" s="38" t="s">
        <v>4077</v>
      </c>
      <c r="F1642" s="38" t="s">
        <v>3813</v>
      </c>
      <c r="G1642" s="38" t="s">
        <v>476</v>
      </c>
      <c r="H1642" s="38" t="s">
        <v>476</v>
      </c>
      <c r="I1642" s="38">
        <v>0</v>
      </c>
      <c r="J1642" s="39">
        <v>0</v>
      </c>
      <c r="K1642" s="38">
        <v>0</v>
      </c>
      <c r="L1642" s="38">
        <v>0</v>
      </c>
      <c r="M1642" s="39">
        <v>0</v>
      </c>
      <c r="N1642" s="39">
        <v>5.0999999999999999E-7</v>
      </c>
      <c r="O1642" s="38" t="s">
        <v>6355</v>
      </c>
    </row>
    <row r="1643" spans="1:15" x14ac:dyDescent="0.35">
      <c r="A1643" s="38" t="s">
        <v>45</v>
      </c>
      <c r="B1643" s="38" t="s">
        <v>2933</v>
      </c>
      <c r="C1643" s="38" t="s">
        <v>1046</v>
      </c>
      <c r="D1643" s="38">
        <v>122</v>
      </c>
      <c r="E1643" s="38" t="s">
        <v>1279</v>
      </c>
      <c r="F1643" s="38" t="s">
        <v>3813</v>
      </c>
      <c r="G1643" s="38" t="s">
        <v>596</v>
      </c>
      <c r="H1643" s="38" t="s">
        <v>472</v>
      </c>
      <c r="I1643" s="38">
        <v>0</v>
      </c>
      <c r="J1643" s="39">
        <v>0</v>
      </c>
      <c r="K1643" s="38">
        <v>0</v>
      </c>
      <c r="L1643" s="38">
        <v>0</v>
      </c>
      <c r="M1643" s="39">
        <v>0</v>
      </c>
      <c r="N1643" s="39">
        <v>1.5200000000000001E-6</v>
      </c>
      <c r="O1643" s="38" t="s">
        <v>6356</v>
      </c>
    </row>
    <row r="1644" spans="1:15" x14ac:dyDescent="0.35">
      <c r="A1644" s="38" t="s">
        <v>45</v>
      </c>
      <c r="B1644" s="38" t="s">
        <v>2933</v>
      </c>
      <c r="C1644" s="38" t="s">
        <v>1049</v>
      </c>
      <c r="D1644" s="38">
        <v>123</v>
      </c>
      <c r="E1644" s="38" t="s">
        <v>1285</v>
      </c>
      <c r="F1644" s="38" t="s">
        <v>3813</v>
      </c>
      <c r="G1644" s="38" t="s">
        <v>596</v>
      </c>
      <c r="H1644" s="38" t="s">
        <v>472</v>
      </c>
      <c r="I1644" s="38">
        <v>0</v>
      </c>
      <c r="J1644" s="39">
        <v>0</v>
      </c>
      <c r="K1644" s="38">
        <v>0</v>
      </c>
      <c r="L1644" s="38">
        <v>0</v>
      </c>
      <c r="M1644" s="39">
        <v>0</v>
      </c>
      <c r="N1644" s="39">
        <v>1.0100000000000001E-6</v>
      </c>
      <c r="O1644" s="38" t="s">
        <v>6357</v>
      </c>
    </row>
    <row r="1645" spans="1:15" x14ac:dyDescent="0.35">
      <c r="A1645" s="38" t="s">
        <v>45</v>
      </c>
      <c r="B1645" s="38" t="s">
        <v>2933</v>
      </c>
      <c r="C1645" s="38" t="s">
        <v>1052</v>
      </c>
      <c r="D1645" s="38">
        <v>124</v>
      </c>
      <c r="E1645" s="38" t="s">
        <v>1306</v>
      </c>
      <c r="F1645" s="38" t="s">
        <v>3813</v>
      </c>
      <c r="G1645" s="38" t="s">
        <v>596</v>
      </c>
      <c r="H1645" s="38" t="s">
        <v>472</v>
      </c>
      <c r="I1645" s="38">
        <v>0</v>
      </c>
      <c r="J1645" s="39">
        <v>0</v>
      </c>
      <c r="K1645" s="38">
        <v>0</v>
      </c>
      <c r="L1645" s="38">
        <v>0</v>
      </c>
      <c r="M1645" s="39">
        <v>0</v>
      </c>
      <c r="N1645" s="39">
        <v>1.0100000000000001E-6</v>
      </c>
      <c r="O1645" s="38" t="s">
        <v>6358</v>
      </c>
    </row>
    <row r="1646" spans="1:15" x14ac:dyDescent="0.35">
      <c r="A1646" s="38" t="s">
        <v>45</v>
      </c>
      <c r="B1646" s="38" t="s">
        <v>2933</v>
      </c>
      <c r="C1646" s="38" t="s">
        <v>1055</v>
      </c>
      <c r="D1646" s="38">
        <v>125</v>
      </c>
      <c r="E1646" s="38" t="s">
        <v>838</v>
      </c>
      <c r="F1646" s="38" t="s">
        <v>3813</v>
      </c>
      <c r="G1646" s="38" t="s">
        <v>596</v>
      </c>
      <c r="H1646" s="38" t="s">
        <v>472</v>
      </c>
      <c r="I1646" s="38">
        <v>0</v>
      </c>
      <c r="J1646" s="39">
        <v>0</v>
      </c>
      <c r="K1646" s="38">
        <v>0</v>
      </c>
      <c r="L1646" s="38">
        <v>0</v>
      </c>
      <c r="M1646" s="39">
        <v>0</v>
      </c>
      <c r="N1646" s="39">
        <v>0</v>
      </c>
      <c r="O1646" s="38" t="s">
        <v>6359</v>
      </c>
    </row>
    <row r="1647" spans="1:15" x14ac:dyDescent="0.35">
      <c r="A1647" s="38" t="s">
        <v>45</v>
      </c>
      <c r="B1647" s="38" t="s">
        <v>2933</v>
      </c>
      <c r="C1647" s="38" t="s">
        <v>1058</v>
      </c>
      <c r="D1647" s="38">
        <v>126</v>
      </c>
      <c r="E1647" s="38" t="s">
        <v>3960</v>
      </c>
      <c r="F1647" s="38" t="s">
        <v>3813</v>
      </c>
      <c r="G1647" s="38" t="s">
        <v>596</v>
      </c>
      <c r="H1647" s="38" t="s">
        <v>472</v>
      </c>
      <c r="I1647" s="38">
        <v>0</v>
      </c>
      <c r="J1647" s="39">
        <v>0</v>
      </c>
      <c r="K1647" s="38">
        <v>0</v>
      </c>
      <c r="L1647" s="38">
        <v>0</v>
      </c>
      <c r="M1647" s="39">
        <v>0</v>
      </c>
      <c r="N1647" s="39">
        <v>2.5399999999999998E-6</v>
      </c>
      <c r="O1647" s="38" t="s">
        <v>6277</v>
      </c>
    </row>
    <row r="1648" spans="1:15" x14ac:dyDescent="0.35">
      <c r="A1648" s="38" t="s">
        <v>45</v>
      </c>
      <c r="B1648" s="38" t="s">
        <v>2933</v>
      </c>
      <c r="C1648" s="38" t="s">
        <v>1061</v>
      </c>
      <c r="D1648" s="38">
        <v>127</v>
      </c>
      <c r="E1648" s="38" t="s">
        <v>2672</v>
      </c>
      <c r="F1648" s="38" t="s">
        <v>3813</v>
      </c>
      <c r="G1648" s="38" t="s">
        <v>596</v>
      </c>
      <c r="H1648" s="38" t="s">
        <v>472</v>
      </c>
      <c r="I1648" s="38">
        <v>0</v>
      </c>
      <c r="J1648" s="39">
        <v>0</v>
      </c>
      <c r="K1648" s="38">
        <v>0</v>
      </c>
      <c r="L1648" s="38">
        <v>0</v>
      </c>
      <c r="M1648" s="39">
        <v>0</v>
      </c>
      <c r="N1648" s="39">
        <v>1.5200000000000001E-6</v>
      </c>
      <c r="O1648" s="38" t="s">
        <v>6323</v>
      </c>
    </row>
    <row r="1649" spans="1:15" x14ac:dyDescent="0.35">
      <c r="A1649" s="38" t="s">
        <v>45</v>
      </c>
      <c r="B1649" s="38" t="s">
        <v>2933</v>
      </c>
      <c r="C1649" s="38" t="s">
        <v>1064</v>
      </c>
      <c r="D1649" s="38">
        <v>128</v>
      </c>
      <c r="E1649" s="38" t="s">
        <v>1327</v>
      </c>
      <c r="F1649" s="38" t="s">
        <v>3813</v>
      </c>
      <c r="G1649" s="38" t="s">
        <v>596</v>
      </c>
      <c r="H1649" s="38" t="s">
        <v>472</v>
      </c>
      <c r="I1649" s="38">
        <v>0</v>
      </c>
      <c r="J1649" s="39">
        <v>0</v>
      </c>
      <c r="K1649" s="38">
        <v>0</v>
      </c>
      <c r="L1649" s="38">
        <v>0</v>
      </c>
      <c r="M1649" s="39">
        <v>0</v>
      </c>
      <c r="N1649" s="39">
        <v>0</v>
      </c>
      <c r="O1649" s="38" t="s">
        <v>6360</v>
      </c>
    </row>
    <row r="1650" spans="1:15" x14ac:dyDescent="0.35">
      <c r="A1650" s="38" t="s">
        <v>45</v>
      </c>
      <c r="B1650" s="38" t="s">
        <v>2933</v>
      </c>
      <c r="C1650" s="38" t="s">
        <v>1067</v>
      </c>
      <c r="D1650" s="38">
        <v>129</v>
      </c>
      <c r="E1650" s="38" t="s">
        <v>1974</v>
      </c>
      <c r="F1650" s="38" t="s">
        <v>3813</v>
      </c>
      <c r="G1650" s="38" t="s">
        <v>596</v>
      </c>
      <c r="H1650" s="38" t="s">
        <v>472</v>
      </c>
      <c r="I1650" s="38">
        <v>0</v>
      </c>
      <c r="J1650" s="39">
        <v>0</v>
      </c>
      <c r="K1650" s="38">
        <v>0</v>
      </c>
      <c r="L1650" s="38">
        <v>0</v>
      </c>
      <c r="M1650" s="39">
        <v>0</v>
      </c>
      <c r="N1650" s="39">
        <v>1.0100000000000001E-6</v>
      </c>
      <c r="O1650" s="38" t="s">
        <v>6361</v>
      </c>
    </row>
    <row r="1651" spans="1:15" x14ac:dyDescent="0.35">
      <c r="A1651" s="38" t="s">
        <v>45</v>
      </c>
      <c r="B1651" s="38" t="s">
        <v>2933</v>
      </c>
      <c r="C1651" s="38" t="s">
        <v>1070</v>
      </c>
      <c r="D1651" s="38">
        <v>130</v>
      </c>
      <c r="E1651" s="38" t="s">
        <v>1967</v>
      </c>
      <c r="F1651" s="38" t="s">
        <v>3813</v>
      </c>
      <c r="G1651" s="38" t="s">
        <v>596</v>
      </c>
      <c r="H1651" s="38" t="s">
        <v>472</v>
      </c>
      <c r="I1651" s="38">
        <v>0</v>
      </c>
      <c r="J1651" s="39">
        <v>0</v>
      </c>
      <c r="K1651" s="38">
        <v>0</v>
      </c>
      <c r="L1651" s="38">
        <v>0</v>
      </c>
      <c r="M1651" s="39">
        <v>0</v>
      </c>
      <c r="N1651" s="39">
        <v>0</v>
      </c>
      <c r="O1651" s="38" t="s">
        <v>6362</v>
      </c>
    </row>
    <row r="1652" spans="1:15" x14ac:dyDescent="0.35">
      <c r="A1652" s="38" t="s">
        <v>45</v>
      </c>
      <c r="B1652" s="38" t="s">
        <v>2933</v>
      </c>
      <c r="C1652" s="38" t="s">
        <v>1073</v>
      </c>
      <c r="D1652" s="38">
        <v>131</v>
      </c>
      <c r="E1652" s="38" t="s">
        <v>1399</v>
      </c>
      <c r="F1652" s="38" t="s">
        <v>3813</v>
      </c>
      <c r="G1652" s="38" t="s">
        <v>596</v>
      </c>
      <c r="H1652" s="38" t="s">
        <v>472</v>
      </c>
      <c r="I1652" s="38">
        <v>0</v>
      </c>
      <c r="J1652" s="39">
        <v>0</v>
      </c>
      <c r="K1652" s="38">
        <v>0</v>
      </c>
      <c r="L1652" s="38">
        <v>0</v>
      </c>
      <c r="M1652" s="39">
        <v>0</v>
      </c>
      <c r="N1652" s="39">
        <v>5.0999999999999999E-7</v>
      </c>
      <c r="O1652" s="38" t="s">
        <v>6301</v>
      </c>
    </row>
    <row r="1653" spans="1:15" x14ac:dyDescent="0.35">
      <c r="A1653" s="38" t="s">
        <v>45</v>
      </c>
      <c r="B1653" s="38" t="s">
        <v>2933</v>
      </c>
      <c r="C1653" s="38" t="s">
        <v>1076</v>
      </c>
      <c r="D1653" s="38">
        <v>132</v>
      </c>
      <c r="E1653" s="38" t="s">
        <v>1336</v>
      </c>
      <c r="F1653" s="38" t="s">
        <v>3813</v>
      </c>
      <c r="G1653" s="38" t="s">
        <v>596</v>
      </c>
      <c r="H1653" s="38" t="s">
        <v>472</v>
      </c>
      <c r="I1653" s="38">
        <v>0</v>
      </c>
      <c r="J1653" s="39">
        <v>0</v>
      </c>
      <c r="K1653" s="38">
        <v>0</v>
      </c>
      <c r="L1653" s="38">
        <v>0</v>
      </c>
      <c r="M1653" s="39">
        <v>0</v>
      </c>
      <c r="N1653" s="39">
        <v>0</v>
      </c>
      <c r="O1653" s="38" t="s">
        <v>6363</v>
      </c>
    </row>
    <row r="1654" spans="1:15" x14ac:dyDescent="0.35">
      <c r="A1654" s="38" t="s">
        <v>45</v>
      </c>
      <c r="B1654" s="38" t="s">
        <v>2933</v>
      </c>
      <c r="C1654" s="38" t="s">
        <v>1079</v>
      </c>
      <c r="D1654" s="38">
        <v>133</v>
      </c>
      <c r="E1654" s="38" t="s">
        <v>1339</v>
      </c>
      <c r="F1654" s="38" t="s">
        <v>3813</v>
      </c>
      <c r="G1654" s="38" t="s">
        <v>596</v>
      </c>
      <c r="H1654" s="38" t="s">
        <v>472</v>
      </c>
      <c r="I1654" s="38">
        <v>0</v>
      </c>
      <c r="J1654" s="39">
        <v>0</v>
      </c>
      <c r="K1654" s="38">
        <v>0</v>
      </c>
      <c r="L1654" s="38">
        <v>0</v>
      </c>
      <c r="M1654" s="39">
        <v>0</v>
      </c>
      <c r="N1654" s="39">
        <v>0</v>
      </c>
      <c r="O1654" s="38" t="s">
        <v>6364</v>
      </c>
    </row>
    <row r="1655" spans="1:15" x14ac:dyDescent="0.35">
      <c r="A1655" s="38" t="s">
        <v>45</v>
      </c>
      <c r="B1655" s="38" t="s">
        <v>2933</v>
      </c>
      <c r="C1655" s="38" t="s">
        <v>1082</v>
      </c>
      <c r="D1655" s="38">
        <v>134</v>
      </c>
      <c r="E1655" s="38" t="s">
        <v>1333</v>
      </c>
      <c r="F1655" s="38" t="s">
        <v>3813</v>
      </c>
      <c r="G1655" s="38" t="s">
        <v>596</v>
      </c>
      <c r="H1655" s="38" t="s">
        <v>472</v>
      </c>
      <c r="I1655" s="38">
        <v>0</v>
      </c>
      <c r="J1655" s="39">
        <v>0</v>
      </c>
      <c r="K1655" s="38">
        <v>0</v>
      </c>
      <c r="L1655" s="38">
        <v>0</v>
      </c>
      <c r="M1655" s="39">
        <v>0</v>
      </c>
      <c r="N1655" s="39">
        <v>0</v>
      </c>
      <c r="O1655" s="38" t="s">
        <v>6365</v>
      </c>
    </row>
    <row r="1656" spans="1:15" x14ac:dyDescent="0.35">
      <c r="A1656" s="38" t="s">
        <v>45</v>
      </c>
      <c r="B1656" s="38" t="s">
        <v>2933</v>
      </c>
      <c r="C1656" s="38" t="s">
        <v>1085</v>
      </c>
      <c r="D1656" s="38">
        <v>135</v>
      </c>
      <c r="E1656" s="38" t="s">
        <v>4089</v>
      </c>
      <c r="F1656" s="38" t="s">
        <v>3813</v>
      </c>
      <c r="G1656" s="38" t="s">
        <v>596</v>
      </c>
      <c r="H1656" s="38" t="s">
        <v>472</v>
      </c>
      <c r="I1656" s="38">
        <v>0</v>
      </c>
      <c r="J1656" s="39">
        <v>0</v>
      </c>
      <c r="K1656" s="38">
        <v>0</v>
      </c>
      <c r="L1656" s="38">
        <v>0</v>
      </c>
      <c r="M1656" s="39">
        <v>0</v>
      </c>
      <c r="N1656" s="39">
        <v>0</v>
      </c>
      <c r="O1656" s="38" t="s">
        <v>6366</v>
      </c>
    </row>
    <row r="1657" spans="1:15" x14ac:dyDescent="0.35">
      <c r="A1657" s="38" t="s">
        <v>45</v>
      </c>
      <c r="B1657" s="38" t="s">
        <v>2933</v>
      </c>
      <c r="C1657" s="38" t="s">
        <v>1088</v>
      </c>
      <c r="D1657" s="38">
        <v>136</v>
      </c>
      <c r="E1657" s="38" t="s">
        <v>1069</v>
      </c>
      <c r="F1657" s="38" t="s">
        <v>3813</v>
      </c>
      <c r="G1657" s="38" t="s">
        <v>596</v>
      </c>
      <c r="H1657" s="38" t="s">
        <v>472</v>
      </c>
      <c r="I1657" s="38">
        <v>0</v>
      </c>
      <c r="J1657" s="39">
        <v>0</v>
      </c>
      <c r="K1657" s="38">
        <v>0</v>
      </c>
      <c r="L1657" s="38">
        <v>0</v>
      </c>
      <c r="M1657" s="39">
        <v>0</v>
      </c>
      <c r="N1657" s="39">
        <v>1.0100000000000001E-6</v>
      </c>
      <c r="O1657" s="38" t="s">
        <v>6367</v>
      </c>
    </row>
    <row r="1658" spans="1:15" x14ac:dyDescent="0.35">
      <c r="A1658" s="38" t="s">
        <v>45</v>
      </c>
      <c r="B1658" s="38" t="s">
        <v>2933</v>
      </c>
      <c r="C1658" s="38" t="s">
        <v>1091</v>
      </c>
      <c r="D1658" s="38">
        <v>137</v>
      </c>
      <c r="E1658" s="38" t="s">
        <v>1282</v>
      </c>
      <c r="F1658" s="38" t="s">
        <v>3813</v>
      </c>
      <c r="G1658" s="38" t="s">
        <v>596</v>
      </c>
      <c r="H1658" s="38" t="s">
        <v>472</v>
      </c>
      <c r="I1658" s="38">
        <v>0</v>
      </c>
      <c r="J1658" s="39">
        <v>0</v>
      </c>
      <c r="K1658" s="38">
        <v>0</v>
      </c>
      <c r="L1658" s="38">
        <v>0</v>
      </c>
      <c r="M1658" s="39">
        <v>0</v>
      </c>
      <c r="N1658" s="39">
        <v>0</v>
      </c>
      <c r="O1658" s="38" t="s">
        <v>6368</v>
      </c>
    </row>
    <row r="1659" spans="1:15" x14ac:dyDescent="0.35">
      <c r="A1659" s="38" t="s">
        <v>45</v>
      </c>
      <c r="B1659" s="38" t="s">
        <v>2933</v>
      </c>
      <c r="C1659" s="38" t="s">
        <v>1094</v>
      </c>
      <c r="D1659" s="38">
        <v>138</v>
      </c>
      <c r="E1659" s="38" t="s">
        <v>1288</v>
      </c>
      <c r="F1659" s="38" t="s">
        <v>3813</v>
      </c>
      <c r="G1659" s="38" t="s">
        <v>596</v>
      </c>
      <c r="H1659" s="38" t="s">
        <v>472</v>
      </c>
      <c r="I1659" s="38">
        <v>0</v>
      </c>
      <c r="J1659" s="39">
        <v>0</v>
      </c>
      <c r="K1659" s="38">
        <v>0</v>
      </c>
      <c r="L1659" s="38">
        <v>0</v>
      </c>
      <c r="M1659" s="39">
        <v>0</v>
      </c>
      <c r="N1659" s="39">
        <v>5.0999999999999999E-7</v>
      </c>
      <c r="O1659" s="38" t="s">
        <v>6369</v>
      </c>
    </row>
    <row r="1660" spans="1:15" x14ac:dyDescent="0.35">
      <c r="A1660" s="38" t="s">
        <v>45</v>
      </c>
      <c r="B1660" s="38" t="s">
        <v>2933</v>
      </c>
      <c r="C1660" s="38" t="s">
        <v>1097</v>
      </c>
      <c r="D1660" s="38">
        <v>139</v>
      </c>
      <c r="E1660" s="38" t="s">
        <v>1291</v>
      </c>
      <c r="F1660" s="38" t="s">
        <v>3813</v>
      </c>
      <c r="G1660" s="38" t="s">
        <v>596</v>
      </c>
      <c r="H1660" s="38" t="s">
        <v>472</v>
      </c>
      <c r="I1660" s="38">
        <v>0</v>
      </c>
      <c r="J1660" s="39">
        <v>0</v>
      </c>
      <c r="K1660" s="38">
        <v>0</v>
      </c>
      <c r="L1660" s="38">
        <v>0</v>
      </c>
      <c r="M1660" s="39">
        <v>0</v>
      </c>
      <c r="N1660" s="39">
        <v>1.5200000000000001E-6</v>
      </c>
      <c r="O1660" s="38" t="s">
        <v>6370</v>
      </c>
    </row>
    <row r="1661" spans="1:15" x14ac:dyDescent="0.35">
      <c r="A1661" s="38" t="s">
        <v>45</v>
      </c>
      <c r="B1661" s="38" t="s">
        <v>2933</v>
      </c>
      <c r="C1661" s="38" t="s">
        <v>1100</v>
      </c>
      <c r="D1661" s="38">
        <v>140</v>
      </c>
      <c r="E1661" s="38" t="s">
        <v>1318</v>
      </c>
      <c r="F1661" s="38" t="s">
        <v>3813</v>
      </c>
      <c r="G1661" s="38" t="s">
        <v>596</v>
      </c>
      <c r="H1661" s="38" t="s">
        <v>472</v>
      </c>
      <c r="I1661" s="38">
        <v>0</v>
      </c>
      <c r="J1661" s="39">
        <v>0</v>
      </c>
      <c r="K1661" s="38">
        <v>0</v>
      </c>
      <c r="L1661" s="38">
        <v>0</v>
      </c>
      <c r="M1661" s="39">
        <v>0</v>
      </c>
      <c r="N1661" s="39">
        <v>0</v>
      </c>
      <c r="O1661" s="38" t="s">
        <v>6371</v>
      </c>
    </row>
    <row r="1662" spans="1:15" x14ac:dyDescent="0.35">
      <c r="A1662" s="38" t="s">
        <v>45</v>
      </c>
      <c r="B1662" s="38" t="s">
        <v>2933</v>
      </c>
      <c r="C1662" s="38" t="s">
        <v>1103</v>
      </c>
      <c r="D1662" s="38">
        <v>141</v>
      </c>
      <c r="E1662" s="38" t="s">
        <v>1294</v>
      </c>
      <c r="F1662" s="38" t="s">
        <v>3813</v>
      </c>
      <c r="G1662" s="38" t="s">
        <v>596</v>
      </c>
      <c r="H1662" s="38" t="s">
        <v>472</v>
      </c>
      <c r="I1662" s="38">
        <v>0</v>
      </c>
      <c r="J1662" s="39">
        <v>0</v>
      </c>
      <c r="K1662" s="38">
        <v>0</v>
      </c>
      <c r="L1662" s="38">
        <v>0</v>
      </c>
      <c r="M1662" s="39">
        <v>0</v>
      </c>
      <c r="N1662" s="39">
        <v>3.5499999999999999E-6</v>
      </c>
      <c r="O1662" s="38" t="s">
        <v>6268</v>
      </c>
    </row>
    <row r="1663" spans="1:15" x14ac:dyDescent="0.35">
      <c r="A1663" s="38" t="s">
        <v>45</v>
      </c>
      <c r="B1663" s="38" t="s">
        <v>2933</v>
      </c>
      <c r="C1663" s="38" t="s">
        <v>1106</v>
      </c>
      <c r="D1663" s="38">
        <v>142</v>
      </c>
      <c r="E1663" s="38" t="s">
        <v>1321</v>
      </c>
      <c r="F1663" s="38" t="s">
        <v>3813</v>
      </c>
      <c r="G1663" s="38" t="s">
        <v>596</v>
      </c>
      <c r="H1663" s="38" t="s">
        <v>472</v>
      </c>
      <c r="I1663" s="38">
        <v>0</v>
      </c>
      <c r="J1663" s="39">
        <v>0</v>
      </c>
      <c r="K1663" s="38">
        <v>0</v>
      </c>
      <c r="L1663" s="38">
        <v>0</v>
      </c>
      <c r="M1663" s="39">
        <v>0</v>
      </c>
      <c r="N1663" s="39">
        <v>5.0999999999999999E-7</v>
      </c>
      <c r="O1663" s="38" t="s">
        <v>6372</v>
      </c>
    </row>
    <row r="1664" spans="1:15" x14ac:dyDescent="0.35">
      <c r="A1664" s="38" t="s">
        <v>45</v>
      </c>
      <c r="B1664" s="38" t="s">
        <v>2933</v>
      </c>
      <c r="C1664" s="38" t="s">
        <v>1109</v>
      </c>
      <c r="D1664" s="38">
        <v>143</v>
      </c>
      <c r="E1664" s="38" t="s">
        <v>2127</v>
      </c>
      <c r="F1664" s="38" t="s">
        <v>3813</v>
      </c>
      <c r="G1664" s="38" t="s">
        <v>596</v>
      </c>
      <c r="H1664" s="38" t="s">
        <v>472</v>
      </c>
      <c r="I1664" s="38">
        <v>0</v>
      </c>
      <c r="J1664" s="39">
        <v>0</v>
      </c>
      <c r="K1664" s="38">
        <v>0</v>
      </c>
      <c r="L1664" s="38">
        <v>0</v>
      </c>
      <c r="M1664" s="39">
        <v>0</v>
      </c>
      <c r="N1664" s="39">
        <v>5.0999999999999999E-7</v>
      </c>
      <c r="O1664" s="38" t="s">
        <v>6373</v>
      </c>
    </row>
    <row r="1665" spans="1:15" x14ac:dyDescent="0.35">
      <c r="A1665" s="38" t="s">
        <v>45</v>
      </c>
      <c r="B1665" s="38" t="s">
        <v>2933</v>
      </c>
      <c r="C1665" s="38" t="s">
        <v>1112</v>
      </c>
      <c r="D1665" s="38">
        <v>144</v>
      </c>
      <c r="E1665" s="38" t="s">
        <v>2130</v>
      </c>
      <c r="F1665" s="38" t="s">
        <v>3813</v>
      </c>
      <c r="G1665" s="38" t="s">
        <v>596</v>
      </c>
      <c r="H1665" s="38" t="s">
        <v>472</v>
      </c>
      <c r="I1665" s="38">
        <v>0</v>
      </c>
      <c r="J1665" s="39">
        <v>0</v>
      </c>
      <c r="K1665" s="38">
        <v>0</v>
      </c>
      <c r="L1665" s="38">
        <v>0</v>
      </c>
      <c r="M1665" s="39">
        <v>0</v>
      </c>
      <c r="N1665" s="39">
        <v>5.0999999999999999E-7</v>
      </c>
      <c r="O1665" s="38" t="s">
        <v>6374</v>
      </c>
    </row>
    <row r="1666" spans="1:15" x14ac:dyDescent="0.35">
      <c r="A1666" s="38" t="s">
        <v>45</v>
      </c>
      <c r="B1666" s="38" t="s">
        <v>2933</v>
      </c>
      <c r="C1666" s="38" t="s">
        <v>1115</v>
      </c>
      <c r="D1666" s="38">
        <v>146</v>
      </c>
      <c r="E1666" s="38" t="s">
        <v>1330</v>
      </c>
      <c r="F1666" s="38" t="s">
        <v>3813</v>
      </c>
      <c r="G1666" s="38" t="s">
        <v>596</v>
      </c>
      <c r="H1666" s="38" t="s">
        <v>472</v>
      </c>
      <c r="I1666" s="38">
        <v>0</v>
      </c>
      <c r="J1666" s="39">
        <v>0</v>
      </c>
      <c r="K1666" s="38">
        <v>0</v>
      </c>
      <c r="L1666" s="38">
        <v>0</v>
      </c>
      <c r="M1666" s="39">
        <v>0</v>
      </c>
      <c r="N1666" s="39">
        <v>0</v>
      </c>
      <c r="O1666" s="38" t="s">
        <v>6375</v>
      </c>
    </row>
    <row r="1667" spans="1:15" x14ac:dyDescent="0.35">
      <c r="A1667" s="38" t="s">
        <v>45</v>
      </c>
      <c r="B1667" s="38" t="s">
        <v>2933</v>
      </c>
      <c r="C1667" s="38" t="s">
        <v>1118</v>
      </c>
      <c r="D1667" s="38">
        <v>147</v>
      </c>
      <c r="E1667" s="38" t="s">
        <v>4026</v>
      </c>
      <c r="F1667" s="38" t="s">
        <v>3813</v>
      </c>
      <c r="G1667" s="38" t="s">
        <v>596</v>
      </c>
      <c r="H1667" s="38" t="s">
        <v>472</v>
      </c>
      <c r="I1667" s="38">
        <v>0</v>
      </c>
      <c r="J1667" s="39">
        <v>0</v>
      </c>
      <c r="K1667" s="38">
        <v>0</v>
      </c>
      <c r="L1667" s="38">
        <v>0</v>
      </c>
      <c r="M1667" s="39">
        <v>0</v>
      </c>
      <c r="N1667" s="39">
        <v>1.0100000000000001E-6</v>
      </c>
      <c r="O1667" s="38" t="s">
        <v>6320</v>
      </c>
    </row>
    <row r="1668" spans="1:15" x14ac:dyDescent="0.35">
      <c r="A1668" s="38" t="s">
        <v>45</v>
      </c>
      <c r="B1668" s="38" t="s">
        <v>2933</v>
      </c>
      <c r="C1668" s="38" t="s">
        <v>1121</v>
      </c>
      <c r="D1668" s="38">
        <v>148</v>
      </c>
      <c r="E1668" s="38" t="s">
        <v>1993</v>
      </c>
      <c r="F1668" s="38" t="s">
        <v>3813</v>
      </c>
      <c r="G1668" s="38" t="s">
        <v>596</v>
      </c>
      <c r="H1668" s="38" t="s">
        <v>472</v>
      </c>
      <c r="I1668" s="38">
        <v>0</v>
      </c>
      <c r="J1668" s="39">
        <v>0</v>
      </c>
      <c r="K1668" s="38">
        <v>0</v>
      </c>
      <c r="L1668" s="38">
        <v>0</v>
      </c>
      <c r="M1668" s="39">
        <v>0</v>
      </c>
      <c r="N1668" s="39">
        <v>0</v>
      </c>
      <c r="O1668" s="38" t="s">
        <v>6376</v>
      </c>
    </row>
    <row r="1669" spans="1:15" x14ac:dyDescent="0.35">
      <c r="A1669" s="38" t="s">
        <v>45</v>
      </c>
      <c r="B1669" s="38" t="s">
        <v>2933</v>
      </c>
      <c r="C1669" s="38" t="s">
        <v>1124</v>
      </c>
      <c r="D1669" s="38">
        <v>149</v>
      </c>
      <c r="E1669" s="38" t="s">
        <v>1258</v>
      </c>
      <c r="F1669" s="38" t="s">
        <v>3813</v>
      </c>
      <c r="G1669" s="38" t="s">
        <v>596</v>
      </c>
      <c r="H1669" s="38" t="s">
        <v>472</v>
      </c>
      <c r="I1669" s="38">
        <v>0</v>
      </c>
      <c r="J1669" s="39">
        <v>0</v>
      </c>
      <c r="K1669" s="38">
        <v>0</v>
      </c>
      <c r="L1669" s="38">
        <v>0</v>
      </c>
      <c r="M1669" s="39">
        <v>0</v>
      </c>
      <c r="N1669" s="39">
        <v>1.0100000000000001E-6</v>
      </c>
      <c r="O1669" s="38" t="s">
        <v>6377</v>
      </c>
    </row>
    <row r="1670" spans="1:15" x14ac:dyDescent="0.35">
      <c r="A1670" s="38" t="s">
        <v>45</v>
      </c>
      <c r="B1670" s="38" t="s">
        <v>2933</v>
      </c>
      <c r="C1670" s="38" t="s">
        <v>1127</v>
      </c>
      <c r="D1670" s="38">
        <v>150</v>
      </c>
      <c r="E1670" s="38" t="s">
        <v>1999</v>
      </c>
      <c r="F1670" s="38" t="s">
        <v>3813</v>
      </c>
      <c r="G1670" s="38" t="s">
        <v>596</v>
      </c>
      <c r="H1670" s="38" t="s">
        <v>472</v>
      </c>
      <c r="I1670" s="38">
        <v>0</v>
      </c>
      <c r="J1670" s="39">
        <v>0</v>
      </c>
      <c r="K1670" s="38">
        <v>0</v>
      </c>
      <c r="L1670" s="38">
        <v>0</v>
      </c>
      <c r="M1670" s="39">
        <v>0</v>
      </c>
      <c r="N1670" s="39">
        <v>1.5200000000000001E-6</v>
      </c>
      <c r="O1670" s="38" t="s">
        <v>6302</v>
      </c>
    </row>
    <row r="1671" spans="1:15" x14ac:dyDescent="0.35">
      <c r="A1671" s="38" t="s">
        <v>45</v>
      </c>
      <c r="B1671" s="38" t="s">
        <v>2933</v>
      </c>
      <c r="C1671" s="38" t="s">
        <v>1130</v>
      </c>
      <c r="D1671" s="38">
        <v>157</v>
      </c>
      <c r="E1671" s="38" t="s">
        <v>1983</v>
      </c>
      <c r="F1671" s="38" t="s">
        <v>3813</v>
      </c>
      <c r="G1671" s="38" t="s">
        <v>596</v>
      </c>
      <c r="H1671" s="38" t="s">
        <v>472</v>
      </c>
      <c r="I1671" s="38">
        <v>0</v>
      </c>
      <c r="J1671" s="39">
        <v>0</v>
      </c>
      <c r="K1671" s="38">
        <v>0</v>
      </c>
      <c r="L1671" s="38">
        <v>0</v>
      </c>
      <c r="M1671" s="39">
        <v>0</v>
      </c>
      <c r="N1671" s="39">
        <v>5.0999999999999999E-7</v>
      </c>
      <c r="O1671" s="38" t="s">
        <v>6378</v>
      </c>
    </row>
    <row r="1672" spans="1:15" x14ac:dyDescent="0.35">
      <c r="A1672" s="38" t="s">
        <v>45</v>
      </c>
      <c r="B1672" s="38" t="s">
        <v>2933</v>
      </c>
      <c r="C1672" s="38" t="s">
        <v>1133</v>
      </c>
      <c r="D1672" s="38">
        <v>158</v>
      </c>
      <c r="E1672" s="38" t="s">
        <v>1988</v>
      </c>
      <c r="F1672" s="38" t="s">
        <v>3813</v>
      </c>
      <c r="G1672" s="38" t="s">
        <v>596</v>
      </c>
      <c r="H1672" s="38" t="s">
        <v>472</v>
      </c>
      <c r="I1672" s="38">
        <v>0</v>
      </c>
      <c r="J1672" s="39">
        <v>0</v>
      </c>
      <c r="K1672" s="38">
        <v>0</v>
      </c>
      <c r="L1672" s="38">
        <v>0</v>
      </c>
      <c r="M1672" s="39">
        <v>0</v>
      </c>
      <c r="N1672" s="39">
        <v>0</v>
      </c>
      <c r="O1672" s="38" t="s">
        <v>6379</v>
      </c>
    </row>
    <row r="1673" spans="1:15" x14ac:dyDescent="0.35">
      <c r="A1673" s="38" t="s">
        <v>45</v>
      </c>
      <c r="B1673" s="38" t="s">
        <v>2933</v>
      </c>
      <c r="C1673" s="38" t="s">
        <v>1136</v>
      </c>
      <c r="D1673" s="38">
        <v>159</v>
      </c>
      <c r="E1673" s="38" t="s">
        <v>1267</v>
      </c>
      <c r="F1673" s="38" t="s">
        <v>3813</v>
      </c>
      <c r="G1673" s="38" t="s">
        <v>596</v>
      </c>
      <c r="H1673" s="38" t="s">
        <v>472</v>
      </c>
      <c r="I1673" s="38">
        <v>0</v>
      </c>
      <c r="J1673" s="39">
        <v>0</v>
      </c>
      <c r="K1673" s="38">
        <v>0</v>
      </c>
      <c r="L1673" s="38">
        <v>0</v>
      </c>
      <c r="M1673" s="39">
        <v>0</v>
      </c>
      <c r="N1673" s="39">
        <v>0</v>
      </c>
      <c r="O1673" s="38" t="s">
        <v>6380</v>
      </c>
    </row>
    <row r="1674" spans="1:15" x14ac:dyDescent="0.35">
      <c r="A1674" s="38" t="s">
        <v>45</v>
      </c>
      <c r="B1674" s="38" t="s">
        <v>2933</v>
      </c>
      <c r="C1674" s="38" t="s">
        <v>1139</v>
      </c>
      <c r="D1674" s="38">
        <v>160</v>
      </c>
      <c r="E1674" s="38" t="s">
        <v>1990</v>
      </c>
      <c r="F1674" s="38" t="s">
        <v>3813</v>
      </c>
      <c r="G1674" s="38" t="s">
        <v>596</v>
      </c>
      <c r="H1674" s="38" t="s">
        <v>472</v>
      </c>
      <c r="I1674" s="38">
        <v>0</v>
      </c>
      <c r="J1674" s="39">
        <v>0</v>
      </c>
      <c r="K1674" s="38">
        <v>0</v>
      </c>
      <c r="L1674" s="38">
        <v>0</v>
      </c>
      <c r="M1674" s="39">
        <v>0</v>
      </c>
      <c r="N1674" s="39">
        <v>0</v>
      </c>
      <c r="O1674" s="38" t="s">
        <v>6381</v>
      </c>
    </row>
    <row r="1675" spans="1:15" x14ac:dyDescent="0.35">
      <c r="A1675" s="38" t="s">
        <v>45</v>
      </c>
      <c r="B1675" s="38" t="s">
        <v>2933</v>
      </c>
      <c r="C1675" s="38" t="s">
        <v>1142</v>
      </c>
      <c r="D1675" s="38">
        <v>161</v>
      </c>
      <c r="E1675" s="38" t="s">
        <v>1270</v>
      </c>
      <c r="F1675" s="38" t="s">
        <v>3813</v>
      </c>
      <c r="G1675" s="38" t="s">
        <v>596</v>
      </c>
      <c r="H1675" s="38" t="s">
        <v>472</v>
      </c>
      <c r="I1675" s="38">
        <v>0</v>
      </c>
      <c r="J1675" s="39">
        <v>0</v>
      </c>
      <c r="K1675" s="38">
        <v>0</v>
      </c>
      <c r="L1675" s="38">
        <v>0</v>
      </c>
      <c r="M1675" s="39">
        <v>0</v>
      </c>
      <c r="N1675" s="39">
        <v>0</v>
      </c>
      <c r="O1675" s="38" t="s">
        <v>6382</v>
      </c>
    </row>
    <row r="1676" spans="1:15" x14ac:dyDescent="0.35">
      <c r="A1676" s="38" t="s">
        <v>45</v>
      </c>
      <c r="B1676" s="38" t="s">
        <v>2933</v>
      </c>
      <c r="C1676" s="38" t="s">
        <v>1145</v>
      </c>
      <c r="D1676" s="38">
        <v>162</v>
      </c>
      <c r="E1676" s="38" t="s">
        <v>1273</v>
      </c>
      <c r="F1676" s="38" t="s">
        <v>3813</v>
      </c>
      <c r="G1676" s="38" t="s">
        <v>596</v>
      </c>
      <c r="H1676" s="38" t="s">
        <v>472</v>
      </c>
      <c r="I1676" s="38">
        <v>0</v>
      </c>
      <c r="J1676" s="39">
        <v>0</v>
      </c>
      <c r="K1676" s="38">
        <v>0</v>
      </c>
      <c r="L1676" s="38">
        <v>0</v>
      </c>
      <c r="M1676" s="39">
        <v>0</v>
      </c>
      <c r="N1676" s="39">
        <v>0</v>
      </c>
      <c r="O1676" s="38" t="s">
        <v>6383</v>
      </c>
    </row>
    <row r="1677" spans="1:15" x14ac:dyDescent="0.35">
      <c r="A1677" s="38" t="s">
        <v>45</v>
      </c>
      <c r="B1677" s="38" t="s">
        <v>2933</v>
      </c>
      <c r="C1677" s="38" t="s">
        <v>1148</v>
      </c>
      <c r="D1677" s="38">
        <v>163</v>
      </c>
      <c r="E1677" s="38" t="s">
        <v>1276</v>
      </c>
      <c r="F1677" s="38" t="s">
        <v>3813</v>
      </c>
      <c r="G1677" s="38" t="s">
        <v>596</v>
      </c>
      <c r="H1677" s="38" t="s">
        <v>472</v>
      </c>
      <c r="I1677" s="38">
        <v>0</v>
      </c>
      <c r="J1677" s="39">
        <v>0</v>
      </c>
      <c r="K1677" s="38">
        <v>0</v>
      </c>
      <c r="L1677" s="38">
        <v>0</v>
      </c>
      <c r="M1677" s="39">
        <v>0</v>
      </c>
      <c r="N1677" s="39">
        <v>0</v>
      </c>
      <c r="O1677" s="38" t="s">
        <v>6384</v>
      </c>
    </row>
    <row r="1678" spans="1:15" x14ac:dyDescent="0.35">
      <c r="A1678" s="38" t="s">
        <v>45</v>
      </c>
      <c r="B1678" s="38" t="s">
        <v>2933</v>
      </c>
      <c r="C1678" s="38" t="s">
        <v>1151</v>
      </c>
      <c r="D1678" s="38">
        <v>164</v>
      </c>
      <c r="E1678" s="38" t="s">
        <v>4109</v>
      </c>
      <c r="F1678" s="38" t="s">
        <v>3813</v>
      </c>
      <c r="G1678" s="38" t="s">
        <v>596</v>
      </c>
      <c r="H1678" s="38" t="s">
        <v>472</v>
      </c>
      <c r="I1678" s="38">
        <v>0</v>
      </c>
      <c r="J1678" s="39">
        <v>0</v>
      </c>
      <c r="K1678" s="38">
        <v>0</v>
      </c>
      <c r="L1678" s="38">
        <v>0</v>
      </c>
      <c r="M1678" s="39">
        <v>0</v>
      </c>
      <c r="N1678" s="39">
        <v>0</v>
      </c>
      <c r="O1678" s="38" t="s">
        <v>6385</v>
      </c>
    </row>
    <row r="1679" spans="1:15" x14ac:dyDescent="0.35">
      <c r="A1679" s="38" t="s">
        <v>45</v>
      </c>
      <c r="B1679" s="38" t="s">
        <v>2933</v>
      </c>
      <c r="C1679" s="38" t="s">
        <v>1154</v>
      </c>
      <c r="D1679" s="38">
        <v>165</v>
      </c>
      <c r="E1679" s="38" t="s">
        <v>1216</v>
      </c>
      <c r="F1679" s="38" t="s">
        <v>3813</v>
      </c>
      <c r="G1679" s="38" t="s">
        <v>596</v>
      </c>
      <c r="H1679" s="38" t="s">
        <v>472</v>
      </c>
      <c r="I1679" s="38">
        <v>0</v>
      </c>
      <c r="J1679" s="39">
        <v>0</v>
      </c>
      <c r="K1679" s="38">
        <v>0</v>
      </c>
      <c r="L1679" s="38">
        <v>0</v>
      </c>
      <c r="M1679" s="39">
        <v>0</v>
      </c>
      <c r="N1679" s="39">
        <v>0</v>
      </c>
      <c r="O1679" s="38" t="s">
        <v>6386</v>
      </c>
    </row>
    <row r="1680" spans="1:15" x14ac:dyDescent="0.35">
      <c r="A1680" s="38" t="s">
        <v>45</v>
      </c>
      <c r="B1680" s="38" t="s">
        <v>2933</v>
      </c>
      <c r="C1680" s="38" t="s">
        <v>1157</v>
      </c>
      <c r="D1680" s="38">
        <v>166</v>
      </c>
      <c r="E1680" s="38" t="s">
        <v>1219</v>
      </c>
      <c r="F1680" s="38" t="s">
        <v>3813</v>
      </c>
      <c r="G1680" s="38" t="s">
        <v>596</v>
      </c>
      <c r="H1680" s="38" t="s">
        <v>472</v>
      </c>
      <c r="I1680" s="38">
        <v>0</v>
      </c>
      <c r="J1680" s="39">
        <v>0</v>
      </c>
      <c r="K1680" s="38">
        <v>0</v>
      </c>
      <c r="L1680" s="38">
        <v>0</v>
      </c>
      <c r="M1680" s="39">
        <v>0</v>
      </c>
      <c r="N1680" s="39">
        <v>0</v>
      </c>
      <c r="O1680" s="38" t="s">
        <v>6387</v>
      </c>
    </row>
    <row r="1681" spans="1:15" x14ac:dyDescent="0.35">
      <c r="A1681" s="38" t="s">
        <v>45</v>
      </c>
      <c r="B1681" s="38" t="s">
        <v>2933</v>
      </c>
      <c r="C1681" s="38" t="s">
        <v>1160</v>
      </c>
      <c r="D1681" s="38">
        <v>167</v>
      </c>
      <c r="E1681" s="38" t="s">
        <v>4113</v>
      </c>
      <c r="F1681" s="38" t="s">
        <v>3813</v>
      </c>
      <c r="G1681" s="38" t="s">
        <v>596</v>
      </c>
      <c r="H1681" s="38" t="s">
        <v>472</v>
      </c>
      <c r="I1681" s="38">
        <v>0</v>
      </c>
      <c r="J1681" s="39">
        <v>0</v>
      </c>
      <c r="K1681" s="38">
        <v>0</v>
      </c>
      <c r="L1681" s="38">
        <v>0</v>
      </c>
      <c r="M1681" s="39">
        <v>0</v>
      </c>
      <c r="N1681" s="39">
        <v>0</v>
      </c>
      <c r="O1681" s="38" t="s">
        <v>6388</v>
      </c>
    </row>
    <row r="1682" spans="1:15" x14ac:dyDescent="0.35">
      <c r="A1682" s="38" t="s">
        <v>45</v>
      </c>
      <c r="B1682" s="38" t="s">
        <v>2933</v>
      </c>
      <c r="C1682" s="38" t="s">
        <v>1163</v>
      </c>
      <c r="D1682" s="38">
        <v>168</v>
      </c>
      <c r="E1682" s="38" t="s">
        <v>1225</v>
      </c>
      <c r="F1682" s="38" t="s">
        <v>3813</v>
      </c>
      <c r="G1682" s="38" t="s">
        <v>596</v>
      </c>
      <c r="H1682" s="38" t="s">
        <v>472</v>
      </c>
      <c r="I1682" s="38">
        <v>0</v>
      </c>
      <c r="J1682" s="39">
        <v>0</v>
      </c>
      <c r="K1682" s="38">
        <v>0</v>
      </c>
      <c r="L1682" s="38">
        <v>0</v>
      </c>
      <c r="M1682" s="39">
        <v>0</v>
      </c>
      <c r="N1682" s="39">
        <v>0</v>
      </c>
      <c r="O1682" s="38" t="s">
        <v>6389</v>
      </c>
    </row>
    <row r="1683" spans="1:15" x14ac:dyDescent="0.35">
      <c r="A1683" s="38" t="s">
        <v>45</v>
      </c>
      <c r="B1683" s="38" t="s">
        <v>2933</v>
      </c>
      <c r="C1683" s="38" t="s">
        <v>1166</v>
      </c>
      <c r="D1683" s="38">
        <v>169</v>
      </c>
      <c r="E1683" s="38" t="s">
        <v>1228</v>
      </c>
      <c r="F1683" s="38" t="s">
        <v>3813</v>
      </c>
      <c r="G1683" s="38" t="s">
        <v>596</v>
      </c>
      <c r="H1683" s="38" t="s">
        <v>472</v>
      </c>
      <c r="I1683" s="38">
        <v>0</v>
      </c>
      <c r="J1683" s="39">
        <v>0</v>
      </c>
      <c r="K1683" s="38">
        <v>0</v>
      </c>
      <c r="L1683" s="38">
        <v>0</v>
      </c>
      <c r="M1683" s="39">
        <v>0</v>
      </c>
      <c r="N1683" s="39">
        <v>5.0999999999999999E-7</v>
      </c>
      <c r="O1683" s="38" t="s">
        <v>6390</v>
      </c>
    </row>
    <row r="1684" spans="1:15" x14ac:dyDescent="0.35">
      <c r="A1684" s="38" t="s">
        <v>45</v>
      </c>
      <c r="B1684" s="38" t="s">
        <v>2933</v>
      </c>
      <c r="C1684" s="38" t="s">
        <v>1169</v>
      </c>
      <c r="D1684" s="38">
        <v>170</v>
      </c>
      <c r="E1684" s="38" t="s">
        <v>4117</v>
      </c>
      <c r="F1684" s="38" t="s">
        <v>3813</v>
      </c>
      <c r="G1684" s="38" t="s">
        <v>596</v>
      </c>
      <c r="H1684" s="38" t="s">
        <v>472</v>
      </c>
      <c r="I1684" s="38">
        <v>0</v>
      </c>
      <c r="J1684" s="39">
        <v>0</v>
      </c>
      <c r="K1684" s="38">
        <v>0</v>
      </c>
      <c r="L1684" s="38">
        <v>0</v>
      </c>
      <c r="M1684" s="39">
        <v>0</v>
      </c>
      <c r="N1684" s="39">
        <v>0</v>
      </c>
      <c r="O1684" s="38" t="s">
        <v>6391</v>
      </c>
    </row>
    <row r="1685" spans="1:15" x14ac:dyDescent="0.35">
      <c r="A1685" s="38" t="s">
        <v>45</v>
      </c>
      <c r="B1685" s="38" t="s">
        <v>2933</v>
      </c>
      <c r="C1685" s="38" t="s">
        <v>1172</v>
      </c>
      <c r="D1685" s="38">
        <v>171</v>
      </c>
      <c r="E1685" s="38" t="s">
        <v>4119</v>
      </c>
      <c r="F1685" s="38" t="s">
        <v>3813</v>
      </c>
      <c r="G1685" s="38" t="s">
        <v>596</v>
      </c>
      <c r="H1685" s="38" t="s">
        <v>472</v>
      </c>
      <c r="I1685" s="38">
        <v>0</v>
      </c>
      <c r="J1685" s="39">
        <v>0</v>
      </c>
      <c r="K1685" s="38">
        <v>0</v>
      </c>
      <c r="L1685" s="38">
        <v>0</v>
      </c>
      <c r="M1685" s="39">
        <v>0</v>
      </c>
      <c r="N1685" s="39">
        <v>0</v>
      </c>
      <c r="O1685" s="38" t="s">
        <v>6392</v>
      </c>
    </row>
    <row r="1686" spans="1:15" x14ac:dyDescent="0.35">
      <c r="A1686" s="38" t="s">
        <v>45</v>
      </c>
      <c r="B1686" s="38" t="s">
        <v>2933</v>
      </c>
      <c r="C1686" s="38" t="s">
        <v>1175</v>
      </c>
      <c r="D1686" s="38">
        <v>172</v>
      </c>
      <c r="E1686" s="38" t="s">
        <v>4121</v>
      </c>
      <c r="F1686" s="38" t="s">
        <v>3813</v>
      </c>
      <c r="G1686" s="38" t="s">
        <v>596</v>
      </c>
      <c r="H1686" s="38" t="s">
        <v>472</v>
      </c>
      <c r="I1686" s="38">
        <v>0</v>
      </c>
      <c r="J1686" s="39">
        <v>0</v>
      </c>
      <c r="K1686" s="38">
        <v>0</v>
      </c>
      <c r="L1686" s="38">
        <v>0</v>
      </c>
      <c r="M1686" s="39">
        <v>0</v>
      </c>
      <c r="N1686" s="39">
        <v>0</v>
      </c>
      <c r="O1686" s="38" t="s">
        <v>6393</v>
      </c>
    </row>
    <row r="1687" spans="1:15" x14ac:dyDescent="0.35">
      <c r="A1687" s="38" t="s">
        <v>45</v>
      </c>
      <c r="B1687" s="38" t="s">
        <v>2933</v>
      </c>
      <c r="C1687" s="38" t="s">
        <v>1178</v>
      </c>
      <c r="D1687" s="38">
        <v>173</v>
      </c>
      <c r="E1687" s="38" t="s">
        <v>4123</v>
      </c>
      <c r="F1687" s="38" t="s">
        <v>3813</v>
      </c>
      <c r="G1687" s="38" t="s">
        <v>596</v>
      </c>
      <c r="H1687" s="38" t="s">
        <v>472</v>
      </c>
      <c r="I1687" s="38">
        <v>0</v>
      </c>
      <c r="J1687" s="39">
        <v>0</v>
      </c>
      <c r="K1687" s="38">
        <v>0</v>
      </c>
      <c r="L1687" s="38">
        <v>0</v>
      </c>
      <c r="M1687" s="39">
        <v>0</v>
      </c>
      <c r="N1687" s="39">
        <v>0</v>
      </c>
      <c r="O1687" s="38" t="s">
        <v>6394</v>
      </c>
    </row>
    <row r="1688" spans="1:15" x14ac:dyDescent="0.35">
      <c r="A1688" s="38" t="s">
        <v>45</v>
      </c>
      <c r="B1688" s="38" t="s">
        <v>2933</v>
      </c>
      <c r="C1688" s="38" t="s">
        <v>1181</v>
      </c>
      <c r="D1688" s="38">
        <v>174</v>
      </c>
      <c r="E1688" s="38" t="s">
        <v>4125</v>
      </c>
      <c r="F1688" s="38" t="s">
        <v>3813</v>
      </c>
      <c r="G1688" s="38" t="s">
        <v>596</v>
      </c>
      <c r="H1688" s="38" t="s">
        <v>472</v>
      </c>
      <c r="I1688" s="38">
        <v>0</v>
      </c>
      <c r="J1688" s="39">
        <v>0</v>
      </c>
      <c r="K1688" s="38">
        <v>0</v>
      </c>
      <c r="L1688" s="38">
        <v>0</v>
      </c>
      <c r="M1688" s="39">
        <v>0</v>
      </c>
      <c r="N1688" s="39">
        <v>0</v>
      </c>
      <c r="O1688" s="38" t="s">
        <v>6395</v>
      </c>
    </row>
    <row r="1689" spans="1:15" x14ac:dyDescent="0.35">
      <c r="A1689" s="38" t="s">
        <v>45</v>
      </c>
      <c r="B1689" s="38" t="s">
        <v>2933</v>
      </c>
      <c r="C1689" s="38" t="s">
        <v>1184</v>
      </c>
      <c r="D1689" s="38">
        <v>175</v>
      </c>
      <c r="E1689" s="38" t="s">
        <v>4127</v>
      </c>
      <c r="F1689" s="38" t="s">
        <v>3813</v>
      </c>
      <c r="G1689" s="38" t="s">
        <v>596</v>
      </c>
      <c r="H1689" s="38" t="s">
        <v>472</v>
      </c>
      <c r="I1689" s="38">
        <v>0</v>
      </c>
      <c r="J1689" s="39">
        <v>0</v>
      </c>
      <c r="K1689" s="38">
        <v>0</v>
      </c>
      <c r="L1689" s="38">
        <v>0</v>
      </c>
      <c r="M1689" s="39">
        <v>0</v>
      </c>
      <c r="N1689" s="39">
        <v>0</v>
      </c>
      <c r="O1689" s="38" t="s">
        <v>6396</v>
      </c>
    </row>
    <row r="1690" spans="1:15" x14ac:dyDescent="0.35">
      <c r="A1690" s="38" t="s">
        <v>45</v>
      </c>
      <c r="B1690" s="38" t="s">
        <v>2933</v>
      </c>
      <c r="C1690" s="38" t="s">
        <v>1187</v>
      </c>
      <c r="D1690" s="38">
        <v>176</v>
      </c>
      <c r="E1690" s="38" t="s">
        <v>1246</v>
      </c>
      <c r="F1690" s="38" t="s">
        <v>3813</v>
      </c>
      <c r="G1690" s="38" t="s">
        <v>596</v>
      </c>
      <c r="H1690" s="38" t="s">
        <v>472</v>
      </c>
      <c r="I1690" s="38">
        <v>0</v>
      </c>
      <c r="J1690" s="39">
        <v>0</v>
      </c>
      <c r="K1690" s="38">
        <v>0</v>
      </c>
      <c r="L1690" s="38">
        <v>0</v>
      </c>
      <c r="M1690" s="39">
        <v>0</v>
      </c>
      <c r="N1690" s="39">
        <v>0</v>
      </c>
      <c r="O1690" s="38" t="s">
        <v>6397</v>
      </c>
    </row>
    <row r="1691" spans="1:15" x14ac:dyDescent="0.35">
      <c r="A1691" s="38" t="s">
        <v>45</v>
      </c>
      <c r="B1691" s="38" t="s">
        <v>2933</v>
      </c>
      <c r="C1691" s="38" t="s">
        <v>1190</v>
      </c>
      <c r="D1691" s="38">
        <v>177</v>
      </c>
      <c r="E1691" s="38" t="s">
        <v>4130</v>
      </c>
      <c r="F1691" s="38" t="s">
        <v>3813</v>
      </c>
      <c r="G1691" s="38" t="s">
        <v>596</v>
      </c>
      <c r="H1691" s="38" t="s">
        <v>472</v>
      </c>
      <c r="I1691" s="38">
        <v>0</v>
      </c>
      <c r="J1691" s="39">
        <v>0</v>
      </c>
      <c r="K1691" s="38">
        <v>0</v>
      </c>
      <c r="L1691" s="38">
        <v>0</v>
      </c>
      <c r="M1691" s="39">
        <v>0</v>
      </c>
      <c r="N1691" s="39">
        <v>0</v>
      </c>
      <c r="O1691" s="38" t="s">
        <v>6398</v>
      </c>
    </row>
    <row r="1692" spans="1:15" x14ac:dyDescent="0.35">
      <c r="A1692" s="38" t="s">
        <v>45</v>
      </c>
      <c r="B1692" s="38" t="s">
        <v>2933</v>
      </c>
      <c r="C1692" s="38" t="s">
        <v>1193</v>
      </c>
      <c r="D1692" s="38">
        <v>178</v>
      </c>
      <c r="E1692" s="38" t="s">
        <v>4132</v>
      </c>
      <c r="F1692" s="38" t="s">
        <v>3813</v>
      </c>
      <c r="G1692" s="38" t="s">
        <v>596</v>
      </c>
      <c r="H1692" s="38" t="s">
        <v>472</v>
      </c>
      <c r="I1692" s="38">
        <v>0</v>
      </c>
      <c r="J1692" s="39">
        <v>0</v>
      </c>
      <c r="K1692" s="38">
        <v>0</v>
      </c>
      <c r="L1692" s="38">
        <v>0</v>
      </c>
      <c r="M1692" s="39">
        <v>0</v>
      </c>
      <c r="N1692" s="39">
        <v>0</v>
      </c>
      <c r="O1692" s="38" t="s">
        <v>6399</v>
      </c>
    </row>
    <row r="1693" spans="1:15" x14ac:dyDescent="0.35">
      <c r="A1693" s="38" t="s">
        <v>45</v>
      </c>
      <c r="B1693" s="38" t="s">
        <v>2933</v>
      </c>
      <c r="C1693" s="38" t="s">
        <v>1196</v>
      </c>
      <c r="D1693" s="38">
        <v>179</v>
      </c>
      <c r="E1693" s="38" t="s">
        <v>4020</v>
      </c>
      <c r="F1693" s="38" t="s">
        <v>3813</v>
      </c>
      <c r="G1693" s="38" t="s">
        <v>596</v>
      </c>
      <c r="H1693" s="38" t="s">
        <v>472</v>
      </c>
      <c r="I1693" s="38">
        <v>0</v>
      </c>
      <c r="J1693" s="39">
        <v>0</v>
      </c>
      <c r="K1693" s="38">
        <v>0</v>
      </c>
      <c r="L1693" s="38">
        <v>0</v>
      </c>
      <c r="M1693" s="39">
        <v>0</v>
      </c>
      <c r="N1693" s="39">
        <v>1.5200000000000001E-6</v>
      </c>
      <c r="O1693" s="38" t="s">
        <v>6316</v>
      </c>
    </row>
    <row r="1694" spans="1:15" x14ac:dyDescent="0.35">
      <c r="A1694" s="38" t="s">
        <v>45</v>
      </c>
      <c r="B1694" s="38" t="s">
        <v>2933</v>
      </c>
      <c r="C1694" s="38" t="s">
        <v>1199</v>
      </c>
      <c r="D1694" s="38">
        <v>180</v>
      </c>
      <c r="E1694" s="38" t="s">
        <v>4024</v>
      </c>
      <c r="F1694" s="38" t="s">
        <v>3813</v>
      </c>
      <c r="G1694" s="38" t="s">
        <v>596</v>
      </c>
      <c r="H1694" s="38" t="s">
        <v>472</v>
      </c>
      <c r="I1694" s="38">
        <v>0</v>
      </c>
      <c r="J1694" s="39">
        <v>0</v>
      </c>
      <c r="K1694" s="38">
        <v>0</v>
      </c>
      <c r="L1694" s="38">
        <v>0</v>
      </c>
      <c r="M1694" s="39">
        <v>0</v>
      </c>
      <c r="N1694" s="39">
        <v>5.0999999999999999E-7</v>
      </c>
      <c r="O1694" s="38" t="s">
        <v>6319</v>
      </c>
    </row>
    <row r="1695" spans="1:15" x14ac:dyDescent="0.35">
      <c r="A1695" s="38" t="s">
        <v>45</v>
      </c>
      <c r="B1695" s="38" t="s">
        <v>2933</v>
      </c>
      <c r="C1695" s="38" t="s">
        <v>1202</v>
      </c>
      <c r="D1695" s="38">
        <v>181</v>
      </c>
      <c r="E1695" s="38" t="s">
        <v>4134</v>
      </c>
      <c r="F1695" s="38" t="s">
        <v>3813</v>
      </c>
      <c r="G1695" s="38" t="s">
        <v>596</v>
      </c>
      <c r="H1695" s="38" t="s">
        <v>472</v>
      </c>
      <c r="I1695" s="38">
        <v>0</v>
      </c>
      <c r="J1695" s="39">
        <v>0</v>
      </c>
      <c r="K1695" s="38">
        <v>0</v>
      </c>
      <c r="L1695" s="38">
        <v>0</v>
      </c>
      <c r="M1695" s="39">
        <v>0</v>
      </c>
      <c r="N1695" s="39">
        <v>4.5700000000000003E-6</v>
      </c>
      <c r="O1695" s="38" t="s">
        <v>6400</v>
      </c>
    </row>
    <row r="1696" spans="1:15" x14ac:dyDescent="0.35">
      <c r="A1696" s="38" t="s">
        <v>45</v>
      </c>
      <c r="B1696" s="38" t="s">
        <v>2933</v>
      </c>
      <c r="C1696" s="38" t="s">
        <v>1205</v>
      </c>
      <c r="D1696" s="38">
        <v>182</v>
      </c>
      <c r="E1696" s="38" t="s">
        <v>4136</v>
      </c>
      <c r="F1696" s="38" t="s">
        <v>3813</v>
      </c>
      <c r="G1696" s="38" t="s">
        <v>596</v>
      </c>
      <c r="H1696" s="38" t="s">
        <v>472</v>
      </c>
      <c r="I1696" s="38">
        <v>0</v>
      </c>
      <c r="J1696" s="39">
        <v>0</v>
      </c>
      <c r="K1696" s="38">
        <v>0</v>
      </c>
      <c r="L1696" s="38">
        <v>0</v>
      </c>
      <c r="M1696" s="39">
        <v>0</v>
      </c>
      <c r="N1696" s="39">
        <v>0</v>
      </c>
      <c r="O1696" s="38" t="s">
        <v>6401</v>
      </c>
    </row>
    <row r="1697" spans="1:15" x14ac:dyDescent="0.35">
      <c r="A1697" s="38" t="s">
        <v>45</v>
      </c>
      <c r="B1697" s="38" t="s">
        <v>2933</v>
      </c>
      <c r="C1697" s="38" t="s">
        <v>1208</v>
      </c>
      <c r="D1697" s="38">
        <v>183</v>
      </c>
      <c r="E1697" s="38" t="s">
        <v>2025</v>
      </c>
      <c r="F1697" s="38" t="s">
        <v>3813</v>
      </c>
      <c r="G1697" s="38" t="s">
        <v>604</v>
      </c>
      <c r="H1697" s="38" t="s">
        <v>472</v>
      </c>
      <c r="I1697" s="38">
        <v>0</v>
      </c>
      <c r="J1697" s="39">
        <v>0</v>
      </c>
      <c r="K1697" s="38">
        <v>0</v>
      </c>
      <c r="L1697" s="38">
        <v>0</v>
      </c>
      <c r="M1697" s="39">
        <v>0</v>
      </c>
      <c r="N1697" s="39">
        <v>3.5499999999999999E-6</v>
      </c>
      <c r="O1697" s="38" t="s">
        <v>6311</v>
      </c>
    </row>
    <row r="1698" spans="1:15" x14ac:dyDescent="0.35">
      <c r="A1698" s="38" t="s">
        <v>45</v>
      </c>
      <c r="B1698" s="38" t="s">
        <v>2933</v>
      </c>
      <c r="C1698" s="38" t="s">
        <v>1211</v>
      </c>
      <c r="D1698" s="38">
        <v>185</v>
      </c>
      <c r="E1698" s="38" t="s">
        <v>1342</v>
      </c>
      <c r="F1698" s="38" t="s">
        <v>3813</v>
      </c>
      <c r="G1698" s="38" t="s">
        <v>596</v>
      </c>
      <c r="H1698" s="38" t="s">
        <v>472</v>
      </c>
      <c r="I1698" s="38">
        <v>0</v>
      </c>
      <c r="J1698" s="39">
        <v>0</v>
      </c>
      <c r="K1698" s="38">
        <v>0</v>
      </c>
      <c r="L1698" s="38">
        <v>0</v>
      </c>
      <c r="M1698" s="39">
        <v>0</v>
      </c>
      <c r="N1698" s="39">
        <v>5.0999999999999999E-7</v>
      </c>
      <c r="O1698" s="38" t="s">
        <v>6402</v>
      </c>
    </row>
    <row r="1699" spans="1:15" x14ac:dyDescent="0.35">
      <c r="A1699" s="38" t="s">
        <v>45</v>
      </c>
      <c r="B1699" s="38" t="s">
        <v>2933</v>
      </c>
      <c r="C1699" s="38" t="s">
        <v>1214</v>
      </c>
      <c r="D1699" s="38">
        <v>189</v>
      </c>
      <c r="E1699" s="38" t="s">
        <v>3935</v>
      </c>
      <c r="F1699" s="38" t="s">
        <v>3813</v>
      </c>
      <c r="G1699" s="38" t="s">
        <v>604</v>
      </c>
      <c r="H1699" s="38" t="s">
        <v>472</v>
      </c>
      <c r="I1699" s="38">
        <v>0</v>
      </c>
      <c r="J1699" s="39">
        <v>0</v>
      </c>
      <c r="K1699" s="38">
        <v>0</v>
      </c>
      <c r="L1699" s="38">
        <v>0</v>
      </c>
      <c r="M1699" s="39">
        <v>0</v>
      </c>
      <c r="N1699" s="39">
        <v>1.218E-5</v>
      </c>
      <c r="O1699" s="38" t="s">
        <v>6260</v>
      </c>
    </row>
    <row r="1700" spans="1:15" x14ac:dyDescent="0.35">
      <c r="A1700" s="38" t="s">
        <v>45</v>
      </c>
      <c r="B1700" s="38" t="s">
        <v>2933</v>
      </c>
      <c r="C1700" s="38" t="s">
        <v>1217</v>
      </c>
      <c r="D1700" s="38">
        <v>193</v>
      </c>
      <c r="E1700" s="38" t="s">
        <v>4139</v>
      </c>
      <c r="F1700" s="38" t="s">
        <v>3813</v>
      </c>
      <c r="G1700" s="38" t="s">
        <v>604</v>
      </c>
      <c r="H1700" s="38" t="s">
        <v>472</v>
      </c>
      <c r="I1700" s="38">
        <v>0</v>
      </c>
      <c r="J1700" s="39">
        <v>0</v>
      </c>
      <c r="K1700" s="38">
        <v>0</v>
      </c>
      <c r="L1700" s="38">
        <v>0</v>
      </c>
      <c r="M1700" s="39">
        <v>0</v>
      </c>
      <c r="N1700" s="39">
        <v>1.5200000000000001E-6</v>
      </c>
      <c r="O1700" s="38" t="s">
        <v>6403</v>
      </c>
    </row>
    <row r="1701" spans="1:15" x14ac:dyDescent="0.35">
      <c r="A1701" s="38" t="s">
        <v>45</v>
      </c>
      <c r="B1701" s="38" t="s">
        <v>2933</v>
      </c>
      <c r="C1701" s="38" t="s">
        <v>1220</v>
      </c>
      <c r="D1701" s="38">
        <v>195</v>
      </c>
      <c r="E1701" s="38" t="s">
        <v>3993</v>
      </c>
      <c r="F1701" s="38" t="s">
        <v>3813</v>
      </c>
      <c r="G1701" s="38" t="s">
        <v>604</v>
      </c>
      <c r="H1701" s="38" t="s">
        <v>472</v>
      </c>
      <c r="I1701" s="38">
        <v>0</v>
      </c>
      <c r="J1701" s="39">
        <v>0</v>
      </c>
      <c r="K1701" s="38">
        <v>0</v>
      </c>
      <c r="L1701" s="38">
        <v>0</v>
      </c>
      <c r="M1701" s="39">
        <v>0</v>
      </c>
      <c r="N1701" s="39">
        <v>8.6200000000000005E-6</v>
      </c>
      <c r="O1701" s="38" t="s">
        <v>6299</v>
      </c>
    </row>
    <row r="1702" spans="1:15" x14ac:dyDescent="0.35">
      <c r="A1702" s="38" t="s">
        <v>45</v>
      </c>
      <c r="B1702" s="38" t="s">
        <v>2933</v>
      </c>
      <c r="C1702" s="38" t="s">
        <v>1223</v>
      </c>
      <c r="D1702" s="38">
        <v>201</v>
      </c>
      <c r="E1702" s="38" t="s">
        <v>4141</v>
      </c>
      <c r="F1702" s="38" t="s">
        <v>3813</v>
      </c>
      <c r="G1702" s="38" t="s">
        <v>598</v>
      </c>
      <c r="H1702" s="38" t="s">
        <v>472</v>
      </c>
      <c r="I1702" s="38">
        <v>0</v>
      </c>
      <c r="J1702" s="39">
        <v>0</v>
      </c>
      <c r="K1702" s="38">
        <v>0</v>
      </c>
      <c r="L1702" s="38">
        <v>0</v>
      </c>
      <c r="M1702" s="39">
        <v>0</v>
      </c>
      <c r="N1702" s="39">
        <v>0</v>
      </c>
      <c r="O1702" s="38" t="s">
        <v>6404</v>
      </c>
    </row>
    <row r="1703" spans="1:15" x14ac:dyDescent="0.35">
      <c r="A1703" s="38" t="s">
        <v>45</v>
      </c>
      <c r="B1703" s="38" t="s">
        <v>2933</v>
      </c>
      <c r="C1703" s="38" t="s">
        <v>1226</v>
      </c>
      <c r="D1703" s="38">
        <v>202</v>
      </c>
      <c r="E1703" s="38" t="s">
        <v>4143</v>
      </c>
      <c r="F1703" s="38" t="s">
        <v>3813</v>
      </c>
      <c r="G1703" s="38" t="s">
        <v>598</v>
      </c>
      <c r="H1703" s="38" t="s">
        <v>472</v>
      </c>
      <c r="I1703" s="38">
        <v>0</v>
      </c>
      <c r="J1703" s="39">
        <v>0</v>
      </c>
      <c r="K1703" s="38">
        <v>0</v>
      </c>
      <c r="L1703" s="38">
        <v>0</v>
      </c>
      <c r="M1703" s="39">
        <v>0</v>
      </c>
      <c r="N1703" s="39">
        <v>0</v>
      </c>
      <c r="O1703" s="38" t="s">
        <v>6405</v>
      </c>
    </row>
    <row r="1704" spans="1:15" x14ac:dyDescent="0.35">
      <c r="A1704" s="38" t="s">
        <v>45</v>
      </c>
      <c r="B1704" s="38" t="s">
        <v>2933</v>
      </c>
      <c r="C1704" s="38" t="s">
        <v>1229</v>
      </c>
      <c r="D1704" s="38">
        <v>204</v>
      </c>
      <c r="E1704" s="38" t="s">
        <v>3978</v>
      </c>
      <c r="F1704" s="38" t="s">
        <v>3813</v>
      </c>
      <c r="G1704" s="38" t="s">
        <v>598</v>
      </c>
      <c r="H1704" s="38" t="s">
        <v>472</v>
      </c>
      <c r="I1704" s="38">
        <v>0</v>
      </c>
      <c r="J1704" s="39">
        <v>0</v>
      </c>
      <c r="K1704" s="38">
        <v>0</v>
      </c>
      <c r="L1704" s="38">
        <v>0</v>
      </c>
      <c r="M1704" s="39">
        <v>0</v>
      </c>
      <c r="N1704" s="39">
        <v>9.1300000000000007E-6</v>
      </c>
      <c r="O1704" s="38" t="s">
        <v>6289</v>
      </c>
    </row>
    <row r="1705" spans="1:15" x14ac:dyDescent="0.35">
      <c r="A1705" s="38" t="s">
        <v>45</v>
      </c>
      <c r="B1705" s="38" t="s">
        <v>2933</v>
      </c>
      <c r="C1705" s="38" t="s">
        <v>1232</v>
      </c>
      <c r="D1705" s="38">
        <v>205</v>
      </c>
      <c r="E1705" s="38" t="s">
        <v>2035</v>
      </c>
      <c r="F1705" s="38" t="s">
        <v>3813</v>
      </c>
      <c r="G1705" s="38" t="s">
        <v>604</v>
      </c>
      <c r="H1705" s="38" t="s">
        <v>472</v>
      </c>
      <c r="I1705" s="38">
        <v>0</v>
      </c>
      <c r="J1705" s="39">
        <v>0</v>
      </c>
      <c r="K1705" s="38">
        <v>0</v>
      </c>
      <c r="L1705" s="38">
        <v>0</v>
      </c>
      <c r="M1705" s="39">
        <v>0</v>
      </c>
      <c r="N1705" s="39">
        <v>0</v>
      </c>
      <c r="O1705" s="38" t="s">
        <v>6407</v>
      </c>
    </row>
    <row r="1706" spans="1:15" x14ac:dyDescent="0.35">
      <c r="A1706" s="38" t="s">
        <v>45</v>
      </c>
      <c r="B1706" s="38" t="s">
        <v>2933</v>
      </c>
      <c r="C1706" s="38" t="s">
        <v>1235</v>
      </c>
      <c r="D1706" s="38">
        <v>206</v>
      </c>
      <c r="E1706" s="38" t="s">
        <v>4013</v>
      </c>
      <c r="F1706" s="38" t="s">
        <v>3813</v>
      </c>
      <c r="G1706" s="38" t="s">
        <v>604</v>
      </c>
      <c r="H1706" s="38" t="s">
        <v>472</v>
      </c>
      <c r="I1706" s="38">
        <v>0</v>
      </c>
      <c r="J1706" s="39">
        <v>0</v>
      </c>
      <c r="K1706" s="38">
        <v>0</v>
      </c>
      <c r="L1706" s="38">
        <v>0</v>
      </c>
      <c r="M1706" s="39">
        <v>0</v>
      </c>
      <c r="N1706" s="39">
        <v>8.1200000000000002E-6</v>
      </c>
      <c r="O1706" s="38" t="s">
        <v>6312</v>
      </c>
    </row>
    <row r="1707" spans="1:15" x14ac:dyDescent="0.35">
      <c r="A1707" s="38" t="s">
        <v>45</v>
      </c>
      <c r="B1707" s="38" t="s">
        <v>2933</v>
      </c>
      <c r="C1707" s="38" t="s">
        <v>1238</v>
      </c>
      <c r="D1707" s="38">
        <v>208</v>
      </c>
      <c r="E1707" s="38" t="s">
        <v>2037</v>
      </c>
      <c r="F1707" s="38" t="s">
        <v>3813</v>
      </c>
      <c r="G1707" s="38" t="s">
        <v>604</v>
      </c>
      <c r="H1707" s="38" t="s">
        <v>472</v>
      </c>
      <c r="I1707" s="38">
        <v>0</v>
      </c>
      <c r="J1707" s="39">
        <v>0</v>
      </c>
      <c r="K1707" s="38">
        <v>0</v>
      </c>
      <c r="L1707" s="38">
        <v>0</v>
      </c>
      <c r="M1707" s="39">
        <v>0</v>
      </c>
      <c r="N1707" s="39">
        <v>0</v>
      </c>
      <c r="O1707" s="38" t="s">
        <v>6408</v>
      </c>
    </row>
    <row r="1708" spans="1:15" x14ac:dyDescent="0.35">
      <c r="A1708" s="38" t="s">
        <v>45</v>
      </c>
      <c r="B1708" s="38" t="s">
        <v>2933</v>
      </c>
      <c r="C1708" s="38" t="s">
        <v>1241</v>
      </c>
      <c r="D1708" s="38">
        <v>209</v>
      </c>
      <c r="E1708" s="38" t="s">
        <v>4148</v>
      </c>
      <c r="F1708" s="38" t="s">
        <v>3813</v>
      </c>
      <c r="G1708" s="38" t="s">
        <v>604</v>
      </c>
      <c r="H1708" s="38" t="s">
        <v>472</v>
      </c>
      <c r="I1708" s="38">
        <v>0</v>
      </c>
      <c r="J1708" s="39">
        <v>0</v>
      </c>
      <c r="K1708" s="38">
        <v>0</v>
      </c>
      <c r="L1708" s="38">
        <v>0</v>
      </c>
      <c r="M1708" s="39">
        <v>0</v>
      </c>
      <c r="N1708" s="39">
        <v>0</v>
      </c>
      <c r="O1708" s="38" t="s">
        <v>6409</v>
      </c>
    </row>
    <row r="1709" spans="1:15" x14ac:dyDescent="0.35">
      <c r="A1709" s="38" t="s">
        <v>45</v>
      </c>
      <c r="B1709" s="38" t="s">
        <v>2933</v>
      </c>
      <c r="C1709" s="38" t="s">
        <v>1244</v>
      </c>
      <c r="D1709" s="38">
        <v>210</v>
      </c>
      <c r="E1709" s="38" t="s">
        <v>1724</v>
      </c>
      <c r="F1709" s="38" t="s">
        <v>3813</v>
      </c>
      <c r="G1709" s="38" t="s">
        <v>604</v>
      </c>
      <c r="H1709" s="38" t="s">
        <v>472</v>
      </c>
      <c r="I1709" s="38">
        <v>0</v>
      </c>
      <c r="J1709" s="39">
        <v>0</v>
      </c>
      <c r="K1709" s="38">
        <v>0</v>
      </c>
      <c r="L1709" s="38">
        <v>0</v>
      </c>
      <c r="M1709" s="39">
        <v>0</v>
      </c>
      <c r="N1709" s="39">
        <v>1.167E-5</v>
      </c>
      <c r="O1709" s="38" t="s">
        <v>6270</v>
      </c>
    </row>
    <row r="1710" spans="1:15" x14ac:dyDescent="0.35">
      <c r="A1710" s="38" t="s">
        <v>45</v>
      </c>
      <c r="B1710" s="38" t="s">
        <v>2933</v>
      </c>
      <c r="C1710" s="38" t="s">
        <v>1247</v>
      </c>
      <c r="D1710" s="38">
        <v>211</v>
      </c>
      <c r="E1710" s="38" t="s">
        <v>4150</v>
      </c>
      <c r="F1710" s="38" t="s">
        <v>3813</v>
      </c>
      <c r="G1710" s="38" t="s">
        <v>604</v>
      </c>
      <c r="H1710" s="38" t="s">
        <v>472</v>
      </c>
      <c r="I1710" s="38">
        <v>0</v>
      </c>
      <c r="J1710" s="39">
        <v>0</v>
      </c>
      <c r="K1710" s="38">
        <v>0</v>
      </c>
      <c r="L1710" s="38">
        <v>0</v>
      </c>
      <c r="M1710" s="39">
        <v>0</v>
      </c>
      <c r="N1710" s="39">
        <v>5.0999999999999999E-7</v>
      </c>
      <c r="O1710" s="38" t="s">
        <v>6410</v>
      </c>
    </row>
    <row r="1711" spans="1:15" x14ac:dyDescent="0.35">
      <c r="A1711" s="38" t="s">
        <v>45</v>
      </c>
      <c r="B1711" s="38" t="s">
        <v>2933</v>
      </c>
      <c r="C1711" s="38" t="s">
        <v>1250</v>
      </c>
      <c r="D1711" s="38">
        <v>212</v>
      </c>
      <c r="E1711" s="38" t="s">
        <v>2039</v>
      </c>
      <c r="F1711" s="38" t="s">
        <v>3813</v>
      </c>
      <c r="G1711" s="38" t="s">
        <v>604</v>
      </c>
      <c r="H1711" s="38" t="s">
        <v>472</v>
      </c>
      <c r="I1711" s="38">
        <v>0</v>
      </c>
      <c r="J1711" s="39">
        <v>0</v>
      </c>
      <c r="K1711" s="38">
        <v>0</v>
      </c>
      <c r="L1711" s="38">
        <v>0</v>
      </c>
      <c r="M1711" s="39">
        <v>0</v>
      </c>
      <c r="N1711" s="39">
        <v>1.0100000000000001E-6</v>
      </c>
      <c r="O1711" s="38" t="s">
        <v>6411</v>
      </c>
    </row>
    <row r="1712" spans="1:15" x14ac:dyDescent="0.35">
      <c r="A1712" s="38" t="s">
        <v>45</v>
      </c>
      <c r="B1712" s="38" t="s">
        <v>2933</v>
      </c>
      <c r="C1712" s="38" t="s">
        <v>1253</v>
      </c>
      <c r="D1712" s="38">
        <v>213</v>
      </c>
      <c r="E1712" s="38" t="s">
        <v>4153</v>
      </c>
      <c r="F1712" s="38" t="s">
        <v>3813</v>
      </c>
      <c r="G1712" s="38" t="s">
        <v>604</v>
      </c>
      <c r="H1712" s="38" t="s">
        <v>472</v>
      </c>
      <c r="I1712" s="38">
        <v>0</v>
      </c>
      <c r="J1712" s="39">
        <v>0</v>
      </c>
      <c r="K1712" s="38">
        <v>0</v>
      </c>
      <c r="L1712" s="38">
        <v>0</v>
      </c>
      <c r="M1712" s="39">
        <v>0</v>
      </c>
      <c r="N1712" s="39">
        <v>0</v>
      </c>
      <c r="O1712" s="38" t="s">
        <v>6412</v>
      </c>
    </row>
    <row r="1713" spans="1:15" x14ac:dyDescent="0.35">
      <c r="A1713" s="38" t="s">
        <v>45</v>
      </c>
      <c r="B1713" s="38" t="s">
        <v>2933</v>
      </c>
      <c r="C1713" s="38" t="s">
        <v>1256</v>
      </c>
      <c r="D1713" s="38">
        <v>214</v>
      </c>
      <c r="E1713" s="38" t="s">
        <v>2041</v>
      </c>
      <c r="F1713" s="38" t="s">
        <v>3813</v>
      </c>
      <c r="G1713" s="38" t="s">
        <v>604</v>
      </c>
      <c r="H1713" s="38" t="s">
        <v>472</v>
      </c>
      <c r="I1713" s="38">
        <v>0</v>
      </c>
      <c r="J1713" s="39">
        <v>0</v>
      </c>
      <c r="K1713" s="38">
        <v>0</v>
      </c>
      <c r="L1713" s="38">
        <v>0</v>
      </c>
      <c r="M1713" s="39">
        <v>0</v>
      </c>
      <c r="N1713" s="39">
        <v>2.03E-6</v>
      </c>
      <c r="O1713" s="38" t="s">
        <v>6413</v>
      </c>
    </row>
    <row r="1714" spans="1:15" x14ac:dyDescent="0.35">
      <c r="A1714" s="38" t="s">
        <v>45</v>
      </c>
      <c r="B1714" s="38" t="s">
        <v>2933</v>
      </c>
      <c r="C1714" s="38" t="s">
        <v>1259</v>
      </c>
      <c r="D1714" s="38">
        <v>215</v>
      </c>
      <c r="E1714" s="38" t="s">
        <v>2043</v>
      </c>
      <c r="F1714" s="38" t="s">
        <v>3813</v>
      </c>
      <c r="G1714" s="38" t="s">
        <v>604</v>
      </c>
      <c r="H1714" s="38" t="s">
        <v>472</v>
      </c>
      <c r="I1714" s="38">
        <v>0</v>
      </c>
      <c r="J1714" s="39">
        <v>0</v>
      </c>
      <c r="K1714" s="38">
        <v>0</v>
      </c>
      <c r="L1714" s="38">
        <v>0</v>
      </c>
      <c r="M1714" s="39">
        <v>0</v>
      </c>
      <c r="N1714" s="39">
        <v>5.5799999999999999E-6</v>
      </c>
      <c r="O1714" s="38" t="s">
        <v>6287</v>
      </c>
    </row>
    <row r="1715" spans="1:15" x14ac:dyDescent="0.35">
      <c r="A1715" s="38" t="s">
        <v>45</v>
      </c>
      <c r="B1715" s="38" t="s">
        <v>2933</v>
      </c>
      <c r="C1715" s="38" t="s">
        <v>1262</v>
      </c>
      <c r="D1715" s="38">
        <v>216</v>
      </c>
      <c r="E1715" s="38" t="s">
        <v>2045</v>
      </c>
      <c r="F1715" s="38" t="s">
        <v>3813</v>
      </c>
      <c r="G1715" s="38" t="s">
        <v>604</v>
      </c>
      <c r="H1715" s="38" t="s">
        <v>472</v>
      </c>
      <c r="I1715" s="38">
        <v>0</v>
      </c>
      <c r="J1715" s="39">
        <v>0</v>
      </c>
      <c r="K1715" s="38">
        <v>0</v>
      </c>
      <c r="L1715" s="38">
        <v>0</v>
      </c>
      <c r="M1715" s="39">
        <v>0</v>
      </c>
      <c r="N1715" s="39">
        <v>0</v>
      </c>
      <c r="O1715" s="38" t="s">
        <v>6414</v>
      </c>
    </row>
    <row r="1716" spans="1:15" x14ac:dyDescent="0.35">
      <c r="A1716" s="38" t="s">
        <v>45</v>
      </c>
      <c r="B1716" s="38" t="s">
        <v>2933</v>
      </c>
      <c r="C1716" s="38" t="s">
        <v>1265</v>
      </c>
      <c r="D1716" s="38">
        <v>217</v>
      </c>
      <c r="E1716" s="38" t="s">
        <v>2047</v>
      </c>
      <c r="F1716" s="38" t="s">
        <v>3813</v>
      </c>
      <c r="G1716" s="38" t="s">
        <v>604</v>
      </c>
      <c r="H1716" s="38" t="s">
        <v>472</v>
      </c>
      <c r="I1716" s="38">
        <v>0</v>
      </c>
      <c r="J1716" s="39">
        <v>0</v>
      </c>
      <c r="K1716" s="38">
        <v>0</v>
      </c>
      <c r="L1716" s="38">
        <v>0</v>
      </c>
      <c r="M1716" s="39">
        <v>0</v>
      </c>
      <c r="N1716" s="39">
        <v>1.0100000000000001E-6</v>
      </c>
      <c r="O1716" s="38" t="s">
        <v>6415</v>
      </c>
    </row>
    <row r="1717" spans="1:15" x14ac:dyDescent="0.35">
      <c r="A1717" s="38" t="s">
        <v>45</v>
      </c>
      <c r="B1717" s="38" t="s">
        <v>2933</v>
      </c>
      <c r="C1717" s="38" t="s">
        <v>1268</v>
      </c>
      <c r="D1717" s="38">
        <v>218</v>
      </c>
      <c r="E1717" s="38" t="s">
        <v>2049</v>
      </c>
      <c r="F1717" s="38" t="s">
        <v>3813</v>
      </c>
      <c r="G1717" s="38" t="s">
        <v>604</v>
      </c>
      <c r="H1717" s="38" t="s">
        <v>472</v>
      </c>
      <c r="I1717" s="38">
        <v>0</v>
      </c>
      <c r="J1717" s="39">
        <v>0</v>
      </c>
      <c r="K1717" s="38">
        <v>0</v>
      </c>
      <c r="L1717" s="38">
        <v>0</v>
      </c>
      <c r="M1717" s="39">
        <v>0</v>
      </c>
      <c r="N1717" s="39">
        <v>2.03E-6</v>
      </c>
      <c r="O1717" s="38" t="s">
        <v>6416</v>
      </c>
    </row>
    <row r="1718" spans="1:15" x14ac:dyDescent="0.35">
      <c r="A1718" s="38" t="s">
        <v>45</v>
      </c>
      <c r="B1718" s="38" t="s">
        <v>2933</v>
      </c>
      <c r="C1718" s="38" t="s">
        <v>1271</v>
      </c>
      <c r="D1718" s="38">
        <v>221</v>
      </c>
      <c r="E1718" s="38" t="s">
        <v>2105</v>
      </c>
      <c r="F1718" s="38" t="s">
        <v>3813</v>
      </c>
      <c r="G1718" s="38" t="s">
        <v>604</v>
      </c>
      <c r="H1718" s="38" t="s">
        <v>472</v>
      </c>
      <c r="I1718" s="38">
        <v>0</v>
      </c>
      <c r="J1718" s="39">
        <v>0</v>
      </c>
      <c r="K1718" s="38">
        <v>0</v>
      </c>
      <c r="L1718" s="38">
        <v>0</v>
      </c>
      <c r="M1718" s="39">
        <v>0</v>
      </c>
      <c r="N1718" s="39">
        <v>1.5200000000000001E-6</v>
      </c>
      <c r="O1718" s="38" t="s">
        <v>6417</v>
      </c>
    </row>
    <row r="1719" spans="1:15" x14ac:dyDescent="0.35">
      <c r="A1719" s="38" t="s">
        <v>45</v>
      </c>
      <c r="B1719" s="38" t="s">
        <v>2933</v>
      </c>
      <c r="C1719" s="38" t="s">
        <v>1274</v>
      </c>
      <c r="D1719" s="38">
        <v>223</v>
      </c>
      <c r="E1719" s="38" t="s">
        <v>2734</v>
      </c>
      <c r="F1719" s="38" t="s">
        <v>3813</v>
      </c>
      <c r="G1719" s="38" t="s">
        <v>600</v>
      </c>
      <c r="H1719" s="38" t="s">
        <v>472</v>
      </c>
      <c r="I1719" s="38">
        <v>0</v>
      </c>
      <c r="J1719" s="39">
        <v>0</v>
      </c>
      <c r="K1719" s="38">
        <v>0</v>
      </c>
      <c r="L1719" s="38">
        <v>0</v>
      </c>
      <c r="M1719" s="39">
        <v>0</v>
      </c>
      <c r="N1719" s="39">
        <v>1.0100000000000001E-6</v>
      </c>
      <c r="O1719" s="38" t="s">
        <v>6418</v>
      </c>
    </row>
    <row r="1720" spans="1:15" x14ac:dyDescent="0.35">
      <c r="A1720" s="38" t="s">
        <v>45</v>
      </c>
      <c r="B1720" s="38" t="s">
        <v>2933</v>
      </c>
      <c r="C1720" s="38" t="s">
        <v>1277</v>
      </c>
      <c r="D1720" s="38">
        <v>225</v>
      </c>
      <c r="E1720" s="38" t="s">
        <v>1171</v>
      </c>
      <c r="F1720" s="38" t="s">
        <v>3813</v>
      </c>
      <c r="G1720" s="38" t="s">
        <v>600</v>
      </c>
      <c r="H1720" s="38" t="s">
        <v>472</v>
      </c>
      <c r="I1720" s="38">
        <v>0</v>
      </c>
      <c r="J1720" s="39">
        <v>0</v>
      </c>
      <c r="K1720" s="38">
        <v>0</v>
      </c>
      <c r="L1720" s="38">
        <v>0</v>
      </c>
      <c r="M1720" s="39">
        <v>0</v>
      </c>
      <c r="N1720" s="39">
        <v>5.0699999999999997E-6</v>
      </c>
      <c r="O1720" s="38" t="s">
        <v>6419</v>
      </c>
    </row>
    <row r="1721" spans="1:15" x14ac:dyDescent="0.35">
      <c r="A1721" s="38" t="s">
        <v>45</v>
      </c>
      <c r="B1721" s="38" t="s">
        <v>2933</v>
      </c>
      <c r="C1721" s="38" t="s">
        <v>1280</v>
      </c>
      <c r="D1721" s="38">
        <v>230</v>
      </c>
      <c r="E1721" s="38" t="s">
        <v>4162</v>
      </c>
      <c r="F1721" s="38" t="s">
        <v>3813</v>
      </c>
      <c r="G1721" s="38" t="s">
        <v>600</v>
      </c>
      <c r="H1721" s="38" t="s">
        <v>472</v>
      </c>
      <c r="I1721" s="38">
        <v>0</v>
      </c>
      <c r="J1721" s="39">
        <v>0</v>
      </c>
      <c r="K1721" s="38">
        <v>0</v>
      </c>
      <c r="L1721" s="38">
        <v>0</v>
      </c>
      <c r="M1721" s="39">
        <v>0</v>
      </c>
      <c r="N1721" s="39">
        <v>1.0100000000000001E-6</v>
      </c>
      <c r="O1721" s="38" t="s">
        <v>6420</v>
      </c>
    </row>
    <row r="1722" spans="1:15" x14ac:dyDescent="0.35">
      <c r="A1722" s="38" t="s">
        <v>45</v>
      </c>
      <c r="B1722" s="38" t="s">
        <v>2933</v>
      </c>
      <c r="C1722" s="38" t="s">
        <v>1283</v>
      </c>
      <c r="D1722" s="38">
        <v>234</v>
      </c>
      <c r="E1722" s="38" t="s">
        <v>4164</v>
      </c>
      <c r="F1722" s="38" t="s">
        <v>3813</v>
      </c>
      <c r="G1722" s="38" t="s">
        <v>608</v>
      </c>
      <c r="H1722" s="38" t="s">
        <v>472</v>
      </c>
      <c r="I1722" s="38">
        <v>0</v>
      </c>
      <c r="J1722" s="39">
        <v>0</v>
      </c>
      <c r="K1722" s="38">
        <v>0</v>
      </c>
      <c r="L1722" s="38">
        <v>0</v>
      </c>
      <c r="M1722" s="39">
        <v>0</v>
      </c>
      <c r="N1722" s="39">
        <v>0</v>
      </c>
      <c r="O1722" s="38" t="s">
        <v>6421</v>
      </c>
    </row>
    <row r="1723" spans="1:15" x14ac:dyDescent="0.35">
      <c r="A1723" s="38" t="s">
        <v>45</v>
      </c>
      <c r="B1723" s="38" t="s">
        <v>2933</v>
      </c>
      <c r="C1723" s="38" t="s">
        <v>1286</v>
      </c>
      <c r="D1723" s="38">
        <v>235</v>
      </c>
      <c r="E1723" s="38" t="s">
        <v>4008</v>
      </c>
      <c r="F1723" s="38" t="s">
        <v>3813</v>
      </c>
      <c r="G1723" s="38" t="s">
        <v>608</v>
      </c>
      <c r="H1723" s="38" t="s">
        <v>472</v>
      </c>
      <c r="I1723" s="38">
        <v>0</v>
      </c>
      <c r="J1723" s="39">
        <v>0</v>
      </c>
      <c r="K1723" s="38">
        <v>0</v>
      </c>
      <c r="L1723" s="38">
        <v>0</v>
      </c>
      <c r="M1723" s="39">
        <v>0</v>
      </c>
      <c r="N1723" s="39">
        <v>5.5799999999999999E-6</v>
      </c>
      <c r="O1723" s="38" t="s">
        <v>6309</v>
      </c>
    </row>
    <row r="1724" spans="1:15" x14ac:dyDescent="0.35">
      <c r="A1724" s="38" t="s">
        <v>45</v>
      </c>
      <c r="B1724" s="38" t="s">
        <v>2933</v>
      </c>
      <c r="C1724" s="38" t="s">
        <v>1289</v>
      </c>
      <c r="D1724" s="38">
        <v>237</v>
      </c>
      <c r="E1724" s="38" t="s">
        <v>3953</v>
      </c>
      <c r="F1724" s="38" t="s">
        <v>3813</v>
      </c>
      <c r="G1724" s="38" t="s">
        <v>608</v>
      </c>
      <c r="H1724" s="38" t="s">
        <v>472</v>
      </c>
      <c r="I1724" s="38">
        <v>0</v>
      </c>
      <c r="J1724" s="39">
        <v>0</v>
      </c>
      <c r="K1724" s="38">
        <v>0</v>
      </c>
      <c r="L1724" s="38">
        <v>0</v>
      </c>
      <c r="M1724" s="39">
        <v>0</v>
      </c>
      <c r="N1724" s="39">
        <v>1.471E-5</v>
      </c>
      <c r="O1724" s="38" t="s">
        <v>6272</v>
      </c>
    </row>
    <row r="1725" spans="1:15" x14ac:dyDescent="0.35">
      <c r="A1725" s="38" t="s">
        <v>45</v>
      </c>
      <c r="B1725" s="38" t="s">
        <v>2933</v>
      </c>
      <c r="C1725" s="38" t="s">
        <v>1292</v>
      </c>
      <c r="D1725" s="38">
        <v>239</v>
      </c>
      <c r="E1725" s="38" t="s">
        <v>4166</v>
      </c>
      <c r="F1725" s="38" t="s">
        <v>3813</v>
      </c>
      <c r="G1725" s="38" t="s">
        <v>608</v>
      </c>
      <c r="H1725" s="38" t="s">
        <v>472</v>
      </c>
      <c r="I1725" s="38">
        <v>0</v>
      </c>
      <c r="J1725" s="39">
        <v>0</v>
      </c>
      <c r="K1725" s="38">
        <v>0</v>
      </c>
      <c r="L1725" s="38">
        <v>0</v>
      </c>
      <c r="M1725" s="39">
        <v>0</v>
      </c>
      <c r="N1725" s="39">
        <v>2.5399999999999998E-6</v>
      </c>
      <c r="O1725" s="38" t="s">
        <v>6422</v>
      </c>
    </row>
    <row r="1726" spans="1:15" x14ac:dyDescent="0.35">
      <c r="A1726" s="38" t="s">
        <v>45</v>
      </c>
      <c r="B1726" s="38" t="s">
        <v>2933</v>
      </c>
      <c r="C1726" s="38" t="s">
        <v>1295</v>
      </c>
      <c r="D1726" s="38">
        <v>240</v>
      </c>
      <c r="E1726" s="38" t="s">
        <v>3976</v>
      </c>
      <c r="F1726" s="38" t="s">
        <v>3813</v>
      </c>
      <c r="G1726" s="38" t="s">
        <v>608</v>
      </c>
      <c r="H1726" s="38" t="s">
        <v>472</v>
      </c>
      <c r="I1726" s="38">
        <v>0</v>
      </c>
      <c r="J1726" s="39">
        <v>0</v>
      </c>
      <c r="K1726" s="38">
        <v>0</v>
      </c>
      <c r="L1726" s="38">
        <v>0</v>
      </c>
      <c r="M1726" s="39">
        <v>0</v>
      </c>
      <c r="N1726" s="39">
        <v>1.7759999999999999E-5</v>
      </c>
      <c r="O1726" s="38" t="s">
        <v>6288</v>
      </c>
    </row>
    <row r="1727" spans="1:15" x14ac:dyDescent="0.35">
      <c r="A1727" s="38" t="s">
        <v>45</v>
      </c>
      <c r="B1727" s="38" t="s">
        <v>2933</v>
      </c>
      <c r="C1727" s="38" t="s">
        <v>1298</v>
      </c>
      <c r="D1727" s="38">
        <v>246</v>
      </c>
      <c r="E1727" s="38" t="s">
        <v>1833</v>
      </c>
      <c r="F1727" s="38" t="s">
        <v>3813</v>
      </c>
      <c r="G1727" s="38" t="s">
        <v>605</v>
      </c>
      <c r="H1727" s="38" t="s">
        <v>472</v>
      </c>
      <c r="I1727" s="38">
        <v>0</v>
      </c>
      <c r="J1727" s="39">
        <v>0</v>
      </c>
      <c r="K1727" s="38">
        <v>0</v>
      </c>
      <c r="L1727" s="38">
        <v>0</v>
      </c>
      <c r="M1727" s="39">
        <v>0</v>
      </c>
      <c r="N1727" s="39">
        <v>6.088E-5</v>
      </c>
      <c r="O1727" s="38" t="s">
        <v>6227</v>
      </c>
    </row>
    <row r="1728" spans="1:15" x14ac:dyDescent="0.35">
      <c r="A1728" s="38" t="s">
        <v>45</v>
      </c>
      <c r="B1728" s="38" t="s">
        <v>2933</v>
      </c>
      <c r="C1728" s="38" t="s">
        <v>1301</v>
      </c>
      <c r="D1728" s="38">
        <v>247</v>
      </c>
      <c r="E1728" s="38" t="s">
        <v>2059</v>
      </c>
      <c r="F1728" s="38" t="s">
        <v>3813</v>
      </c>
      <c r="G1728" s="38" t="s">
        <v>605</v>
      </c>
      <c r="H1728" s="38" t="s">
        <v>472</v>
      </c>
      <c r="I1728" s="38">
        <v>0</v>
      </c>
      <c r="J1728" s="39">
        <v>0</v>
      </c>
      <c r="K1728" s="38">
        <v>0</v>
      </c>
      <c r="L1728" s="38">
        <v>0</v>
      </c>
      <c r="M1728" s="39">
        <v>0</v>
      </c>
      <c r="N1728" s="39">
        <v>1.5200000000000001E-6</v>
      </c>
      <c r="O1728" s="38" t="s">
        <v>6423</v>
      </c>
    </row>
    <row r="1729" spans="1:15" x14ac:dyDescent="0.35">
      <c r="A1729" s="38" t="s">
        <v>45</v>
      </c>
      <c r="B1729" s="38" t="s">
        <v>2933</v>
      </c>
      <c r="C1729" s="38" t="s">
        <v>1304</v>
      </c>
      <c r="D1729" s="38">
        <v>248</v>
      </c>
      <c r="E1729" s="38" t="s">
        <v>2061</v>
      </c>
      <c r="F1729" s="38" t="s">
        <v>3813</v>
      </c>
      <c r="G1729" s="38" t="s">
        <v>605</v>
      </c>
      <c r="H1729" s="38" t="s">
        <v>472</v>
      </c>
      <c r="I1729" s="38">
        <v>0</v>
      </c>
      <c r="J1729" s="39">
        <v>0</v>
      </c>
      <c r="K1729" s="38">
        <v>0</v>
      </c>
      <c r="L1729" s="38">
        <v>0</v>
      </c>
      <c r="M1729" s="39">
        <v>0</v>
      </c>
      <c r="N1729" s="39">
        <v>2.03E-6</v>
      </c>
      <c r="O1729" s="38" t="s">
        <v>6307</v>
      </c>
    </row>
    <row r="1730" spans="1:15" x14ac:dyDescent="0.35">
      <c r="A1730" s="38" t="s">
        <v>45</v>
      </c>
      <c r="B1730" s="38" t="s">
        <v>2933</v>
      </c>
      <c r="C1730" s="38" t="s">
        <v>1307</v>
      </c>
      <c r="D1730" s="38">
        <v>249</v>
      </c>
      <c r="E1730" s="38" t="s">
        <v>2057</v>
      </c>
      <c r="F1730" s="38" t="s">
        <v>3813</v>
      </c>
      <c r="G1730" s="38" t="s">
        <v>605</v>
      </c>
      <c r="H1730" s="38" t="s">
        <v>472</v>
      </c>
      <c r="I1730" s="38">
        <v>0</v>
      </c>
      <c r="J1730" s="39">
        <v>0</v>
      </c>
      <c r="K1730" s="38">
        <v>0</v>
      </c>
      <c r="L1730" s="38">
        <v>0</v>
      </c>
      <c r="M1730" s="39">
        <v>0</v>
      </c>
      <c r="N1730" s="39">
        <v>0</v>
      </c>
      <c r="O1730" s="38" t="s">
        <v>6424</v>
      </c>
    </row>
    <row r="1731" spans="1:15" x14ac:dyDescent="0.35">
      <c r="A1731" s="38" t="s">
        <v>45</v>
      </c>
      <c r="B1731" s="38" t="s">
        <v>2933</v>
      </c>
      <c r="C1731" s="38" t="s">
        <v>1310</v>
      </c>
      <c r="D1731" s="38">
        <v>251</v>
      </c>
      <c r="E1731" s="38" t="s">
        <v>2065</v>
      </c>
      <c r="F1731" s="38" t="s">
        <v>3813</v>
      </c>
      <c r="G1731" s="38" t="s">
        <v>596</v>
      </c>
      <c r="H1731" s="38" t="s">
        <v>472</v>
      </c>
      <c r="I1731" s="38">
        <v>0</v>
      </c>
      <c r="J1731" s="39">
        <v>0</v>
      </c>
      <c r="K1731" s="38">
        <v>0</v>
      </c>
      <c r="L1731" s="38">
        <v>0</v>
      </c>
      <c r="M1731" s="39">
        <v>0</v>
      </c>
      <c r="N1731" s="39">
        <v>5.0999999999999999E-7</v>
      </c>
      <c r="O1731" s="38" t="s">
        <v>6308</v>
      </c>
    </row>
    <row r="1732" spans="1:15" x14ac:dyDescent="0.35">
      <c r="A1732" s="38" t="s">
        <v>45</v>
      </c>
      <c r="B1732" s="38" t="s">
        <v>2933</v>
      </c>
      <c r="C1732" s="38" t="s">
        <v>1313</v>
      </c>
      <c r="D1732" s="38">
        <v>252</v>
      </c>
      <c r="E1732" s="38" t="s">
        <v>2067</v>
      </c>
      <c r="F1732" s="38" t="s">
        <v>3813</v>
      </c>
      <c r="G1732" s="38" t="s">
        <v>596</v>
      </c>
      <c r="H1732" s="38" t="s">
        <v>472</v>
      </c>
      <c r="I1732" s="38">
        <v>0</v>
      </c>
      <c r="J1732" s="39">
        <v>0</v>
      </c>
      <c r="K1732" s="38">
        <v>0</v>
      </c>
      <c r="L1732" s="38">
        <v>0</v>
      </c>
      <c r="M1732" s="39">
        <v>0</v>
      </c>
      <c r="N1732" s="39">
        <v>5.0999999999999999E-7</v>
      </c>
      <c r="O1732" s="38" t="s">
        <v>6425</v>
      </c>
    </row>
    <row r="1733" spans="1:15" x14ac:dyDescent="0.35">
      <c r="A1733" s="38" t="s">
        <v>45</v>
      </c>
      <c r="B1733" s="38" t="s">
        <v>2933</v>
      </c>
      <c r="C1733" s="38" t="s">
        <v>1316</v>
      </c>
      <c r="D1733" s="38">
        <v>253</v>
      </c>
      <c r="E1733" s="38" t="s">
        <v>2069</v>
      </c>
      <c r="F1733" s="38" t="s">
        <v>3813</v>
      </c>
      <c r="G1733" s="38" t="s">
        <v>607</v>
      </c>
      <c r="H1733" s="38" t="s">
        <v>472</v>
      </c>
      <c r="I1733" s="38">
        <v>0</v>
      </c>
      <c r="J1733" s="39">
        <v>0</v>
      </c>
      <c r="K1733" s="38">
        <v>0</v>
      </c>
      <c r="L1733" s="38">
        <v>0</v>
      </c>
      <c r="M1733" s="39">
        <v>0</v>
      </c>
      <c r="N1733" s="39">
        <v>5.0699999999999997E-6</v>
      </c>
      <c r="O1733" s="38" t="s">
        <v>6263</v>
      </c>
    </row>
    <row r="1734" spans="1:15" x14ac:dyDescent="0.35">
      <c r="A1734" s="38" t="s">
        <v>45</v>
      </c>
      <c r="B1734" s="38" t="s">
        <v>2933</v>
      </c>
      <c r="C1734" s="38" t="s">
        <v>1319</v>
      </c>
      <c r="D1734" s="38">
        <v>254</v>
      </c>
      <c r="E1734" s="38" t="s">
        <v>2071</v>
      </c>
      <c r="F1734" s="38" t="s">
        <v>3813</v>
      </c>
      <c r="G1734" s="38" t="s">
        <v>607</v>
      </c>
      <c r="H1734" s="38" t="s">
        <v>472</v>
      </c>
      <c r="I1734" s="38">
        <v>0</v>
      </c>
      <c r="J1734" s="39">
        <v>0</v>
      </c>
      <c r="K1734" s="38">
        <v>0</v>
      </c>
      <c r="L1734" s="38">
        <v>0</v>
      </c>
      <c r="M1734" s="39">
        <v>0</v>
      </c>
      <c r="N1734" s="39">
        <v>5.0999999999999999E-7</v>
      </c>
      <c r="O1734" s="38" t="s">
        <v>6426</v>
      </c>
    </row>
    <row r="1735" spans="1:15" x14ac:dyDescent="0.35">
      <c r="A1735" s="38" t="s">
        <v>45</v>
      </c>
      <c r="B1735" s="38" t="s">
        <v>2933</v>
      </c>
      <c r="C1735" s="38" t="s">
        <v>1322</v>
      </c>
      <c r="D1735" s="38">
        <v>255</v>
      </c>
      <c r="E1735" s="38" t="s">
        <v>3986</v>
      </c>
      <c r="F1735" s="38" t="s">
        <v>3813</v>
      </c>
      <c r="G1735" s="38" t="s">
        <v>607</v>
      </c>
      <c r="H1735" s="38" t="s">
        <v>472</v>
      </c>
      <c r="I1735" s="38">
        <v>0</v>
      </c>
      <c r="J1735" s="39">
        <v>0</v>
      </c>
      <c r="K1735" s="38">
        <v>0</v>
      </c>
      <c r="L1735" s="38">
        <v>0</v>
      </c>
      <c r="M1735" s="39">
        <v>0</v>
      </c>
      <c r="N1735" s="39">
        <v>3.5499999999999999E-6</v>
      </c>
      <c r="O1735" s="38" t="s">
        <v>6294</v>
      </c>
    </row>
    <row r="1736" spans="1:15" x14ac:dyDescent="0.35">
      <c r="A1736" s="38" t="s">
        <v>45</v>
      </c>
      <c r="B1736" s="38" t="s">
        <v>2933</v>
      </c>
      <c r="C1736" s="38" t="s">
        <v>1325</v>
      </c>
      <c r="D1736" s="38">
        <v>256</v>
      </c>
      <c r="E1736" s="38" t="s">
        <v>4172</v>
      </c>
      <c r="F1736" s="38" t="s">
        <v>3813</v>
      </c>
      <c r="G1736" s="38" t="s">
        <v>607</v>
      </c>
      <c r="H1736" s="38" t="s">
        <v>472</v>
      </c>
      <c r="I1736" s="38">
        <v>0</v>
      </c>
      <c r="J1736" s="39">
        <v>0</v>
      </c>
      <c r="K1736" s="38">
        <v>0</v>
      </c>
      <c r="L1736" s="38">
        <v>0</v>
      </c>
      <c r="M1736" s="39">
        <v>0</v>
      </c>
      <c r="N1736" s="39">
        <v>0</v>
      </c>
      <c r="O1736" s="38" t="s">
        <v>6427</v>
      </c>
    </row>
    <row r="1737" spans="1:15" x14ac:dyDescent="0.35">
      <c r="A1737" s="38" t="s">
        <v>45</v>
      </c>
      <c r="B1737" s="38" t="s">
        <v>2933</v>
      </c>
      <c r="C1737" s="38" t="s">
        <v>1328</v>
      </c>
      <c r="D1737" s="38">
        <v>257</v>
      </c>
      <c r="E1737" s="38" t="s">
        <v>4174</v>
      </c>
      <c r="F1737" s="38" t="s">
        <v>3813</v>
      </c>
      <c r="G1737" s="38" t="s">
        <v>607</v>
      </c>
      <c r="H1737" s="38" t="s">
        <v>472</v>
      </c>
      <c r="I1737" s="38">
        <v>0</v>
      </c>
      <c r="J1737" s="39">
        <v>0</v>
      </c>
      <c r="K1737" s="38">
        <v>0</v>
      </c>
      <c r="L1737" s="38">
        <v>0</v>
      </c>
      <c r="M1737" s="39">
        <v>0</v>
      </c>
      <c r="N1737" s="39">
        <v>1.065E-5</v>
      </c>
      <c r="O1737" s="38" t="s">
        <v>6428</v>
      </c>
    </row>
    <row r="1738" spans="1:15" x14ac:dyDescent="0.35">
      <c r="A1738" s="38" t="s">
        <v>45</v>
      </c>
      <c r="B1738" s="38" t="s">
        <v>2933</v>
      </c>
      <c r="C1738" s="38" t="s">
        <v>1331</v>
      </c>
      <c r="D1738" s="38">
        <v>258</v>
      </c>
      <c r="E1738" s="38" t="s">
        <v>2079</v>
      </c>
      <c r="F1738" s="38" t="s">
        <v>3813</v>
      </c>
      <c r="G1738" s="38" t="s">
        <v>607</v>
      </c>
      <c r="H1738" s="38" t="s">
        <v>472</v>
      </c>
      <c r="I1738" s="38">
        <v>0</v>
      </c>
      <c r="J1738" s="39">
        <v>0</v>
      </c>
      <c r="K1738" s="38">
        <v>0</v>
      </c>
      <c r="L1738" s="38">
        <v>0</v>
      </c>
      <c r="M1738" s="39">
        <v>0</v>
      </c>
      <c r="N1738" s="39">
        <v>0</v>
      </c>
      <c r="O1738" s="38" t="s">
        <v>6429</v>
      </c>
    </row>
    <row r="1739" spans="1:15" x14ac:dyDescent="0.35">
      <c r="A1739" s="38" t="s">
        <v>45</v>
      </c>
      <c r="B1739" s="38" t="s">
        <v>2933</v>
      </c>
      <c r="C1739" s="38" t="s">
        <v>1334</v>
      </c>
      <c r="D1739" s="38">
        <v>259</v>
      </c>
      <c r="E1739" s="38" t="s">
        <v>2081</v>
      </c>
      <c r="F1739" s="38" t="s">
        <v>3813</v>
      </c>
      <c r="G1739" s="38" t="s">
        <v>607</v>
      </c>
      <c r="H1739" s="38" t="s">
        <v>472</v>
      </c>
      <c r="I1739" s="38">
        <v>0</v>
      </c>
      <c r="J1739" s="39">
        <v>0</v>
      </c>
      <c r="K1739" s="38">
        <v>0</v>
      </c>
      <c r="L1739" s="38">
        <v>0</v>
      </c>
      <c r="M1739" s="39">
        <v>0</v>
      </c>
      <c r="N1739" s="39">
        <v>5.0999999999999999E-7</v>
      </c>
      <c r="O1739" s="38" t="s">
        <v>6430</v>
      </c>
    </row>
    <row r="1740" spans="1:15" x14ac:dyDescent="0.35">
      <c r="A1740" s="36" t="s">
        <v>45</v>
      </c>
      <c r="B1740" s="36" t="s">
        <v>2933</v>
      </c>
      <c r="C1740" s="36" t="s">
        <v>1337</v>
      </c>
      <c r="D1740" s="36">
        <v>267</v>
      </c>
      <c r="E1740" s="36" t="s">
        <v>4178</v>
      </c>
      <c r="F1740" s="36" t="s">
        <v>3813</v>
      </c>
      <c r="G1740" s="36" t="s">
        <v>421</v>
      </c>
      <c r="H1740" s="36" t="s">
        <v>421</v>
      </c>
      <c r="I1740" s="36">
        <v>0</v>
      </c>
      <c r="J1740" s="37">
        <v>0</v>
      </c>
      <c r="K1740" s="36">
        <v>0</v>
      </c>
      <c r="L1740" s="36">
        <v>0</v>
      </c>
      <c r="M1740" s="37">
        <v>0</v>
      </c>
      <c r="N1740" s="37">
        <v>0</v>
      </c>
      <c r="O1740" s="36" t="s">
        <v>6431</v>
      </c>
    </row>
    <row r="1741" spans="1:15" x14ac:dyDescent="0.35">
      <c r="A1741" s="36" t="s">
        <v>45</v>
      </c>
      <c r="B1741" s="36" t="s">
        <v>2933</v>
      </c>
      <c r="C1741" s="36" t="s">
        <v>1340</v>
      </c>
      <c r="D1741" s="36">
        <v>269</v>
      </c>
      <c r="E1741" s="36" t="s">
        <v>2083</v>
      </c>
      <c r="F1741" s="36" t="s">
        <v>3813</v>
      </c>
      <c r="G1741" s="36" t="s">
        <v>421</v>
      </c>
      <c r="H1741" s="36" t="s">
        <v>421</v>
      </c>
      <c r="I1741" s="36">
        <v>0</v>
      </c>
      <c r="J1741" s="37">
        <v>0</v>
      </c>
      <c r="K1741" s="36">
        <v>0</v>
      </c>
      <c r="L1741" s="36">
        <v>0</v>
      </c>
      <c r="M1741" s="37">
        <v>0</v>
      </c>
      <c r="N1741" s="37">
        <v>0</v>
      </c>
      <c r="O1741" s="36" t="s">
        <v>6433</v>
      </c>
    </row>
    <row r="1742" spans="1:15" x14ac:dyDescent="0.35">
      <c r="A1742" s="46" t="s">
        <v>45</v>
      </c>
      <c r="B1742" s="46" t="s">
        <v>2933</v>
      </c>
      <c r="C1742" s="46" t="s">
        <v>1343</v>
      </c>
      <c r="D1742" s="46">
        <v>270</v>
      </c>
      <c r="E1742" s="46" t="s">
        <v>1417</v>
      </c>
      <c r="F1742" s="46" t="s">
        <v>3813</v>
      </c>
      <c r="G1742" s="46" t="s">
        <v>483</v>
      </c>
      <c r="H1742" s="46" t="s">
        <v>483</v>
      </c>
      <c r="I1742" s="46">
        <v>0</v>
      </c>
      <c r="J1742" s="47">
        <v>0</v>
      </c>
      <c r="K1742" s="46">
        <v>0</v>
      </c>
      <c r="L1742" s="46">
        <v>0</v>
      </c>
      <c r="M1742" s="47">
        <v>0</v>
      </c>
      <c r="N1742" s="47">
        <v>1.5200000000000001E-6</v>
      </c>
      <c r="O1742" s="46" t="s">
        <v>6434</v>
      </c>
    </row>
    <row r="1743" spans="1:15" x14ac:dyDescent="0.35">
      <c r="A1743" s="36" t="s">
        <v>45</v>
      </c>
      <c r="B1743" s="36" t="s">
        <v>2933</v>
      </c>
      <c r="C1743" s="36" t="s">
        <v>1346</v>
      </c>
      <c r="D1743" s="36">
        <v>271</v>
      </c>
      <c r="E1743" s="36" t="s">
        <v>2145</v>
      </c>
      <c r="F1743" s="36" t="s">
        <v>3813</v>
      </c>
      <c r="G1743" s="36" t="s">
        <v>421</v>
      </c>
      <c r="H1743" s="36" t="s">
        <v>421</v>
      </c>
      <c r="I1743" s="36">
        <v>0</v>
      </c>
      <c r="J1743" s="37">
        <v>0</v>
      </c>
      <c r="K1743" s="36">
        <v>0</v>
      </c>
      <c r="L1743" s="36">
        <v>0</v>
      </c>
      <c r="M1743" s="37">
        <v>0</v>
      </c>
      <c r="N1743" s="37">
        <v>0</v>
      </c>
      <c r="O1743" s="36" t="s">
        <v>6435</v>
      </c>
    </row>
    <row r="1744" spans="1:15" x14ac:dyDescent="0.35">
      <c r="A1744" s="38" t="s">
        <v>45</v>
      </c>
      <c r="B1744" s="38" t="s">
        <v>2933</v>
      </c>
      <c r="C1744" s="38" t="s">
        <v>1349</v>
      </c>
      <c r="D1744" s="38">
        <v>272</v>
      </c>
      <c r="E1744" s="38" t="s">
        <v>1402</v>
      </c>
      <c r="F1744" s="38" t="s">
        <v>3813</v>
      </c>
      <c r="G1744" s="38" t="s">
        <v>596</v>
      </c>
      <c r="H1744" s="38" t="s">
        <v>472</v>
      </c>
      <c r="I1744" s="38">
        <v>0</v>
      </c>
      <c r="J1744" s="39">
        <v>0</v>
      </c>
      <c r="K1744" s="38">
        <v>0</v>
      </c>
      <c r="L1744" s="38">
        <v>0</v>
      </c>
      <c r="M1744" s="39">
        <v>0</v>
      </c>
      <c r="N1744" s="39">
        <v>2.03E-6</v>
      </c>
      <c r="O1744" s="38" t="s">
        <v>6436</v>
      </c>
    </row>
    <row r="1745" spans="1:15" x14ac:dyDescent="0.35">
      <c r="A1745" s="42" t="s">
        <v>45</v>
      </c>
      <c r="B1745" s="42" t="s">
        <v>2933</v>
      </c>
      <c r="C1745" s="42" t="s">
        <v>1352</v>
      </c>
      <c r="D1745" s="42">
        <v>284</v>
      </c>
      <c r="E1745" s="42" t="s">
        <v>4186</v>
      </c>
      <c r="F1745" s="42">
        <v>0.93</v>
      </c>
      <c r="G1745" s="42" t="s">
        <v>611</v>
      </c>
      <c r="H1745" s="42" t="s">
        <v>480</v>
      </c>
      <c r="I1745" s="42">
        <v>0</v>
      </c>
      <c r="J1745" s="43">
        <v>0</v>
      </c>
      <c r="K1745" s="42">
        <v>0</v>
      </c>
      <c r="L1745" s="42">
        <v>0</v>
      </c>
      <c r="M1745" s="43">
        <v>0</v>
      </c>
      <c r="N1745" s="43">
        <v>6.6000000000000003E-6</v>
      </c>
      <c r="O1745" s="42" t="s">
        <v>6437</v>
      </c>
    </row>
    <row r="1746" spans="1:15" x14ac:dyDescent="0.35">
      <c r="A1746" s="42" t="s">
        <v>45</v>
      </c>
      <c r="B1746" s="42" t="s">
        <v>2933</v>
      </c>
      <c r="C1746" s="42" t="s">
        <v>1355</v>
      </c>
      <c r="D1746" s="42">
        <v>285</v>
      </c>
      <c r="E1746" s="42" t="s">
        <v>4188</v>
      </c>
      <c r="F1746" s="42">
        <v>1</v>
      </c>
      <c r="G1746" s="42" t="s">
        <v>611</v>
      </c>
      <c r="H1746" s="42" t="s">
        <v>480</v>
      </c>
      <c r="I1746" s="42">
        <v>0</v>
      </c>
      <c r="J1746" s="43">
        <v>0</v>
      </c>
      <c r="K1746" s="42">
        <v>0</v>
      </c>
      <c r="L1746" s="42">
        <v>0</v>
      </c>
      <c r="M1746" s="43">
        <v>0</v>
      </c>
      <c r="N1746" s="43">
        <v>0</v>
      </c>
      <c r="O1746" s="42" t="s">
        <v>6438</v>
      </c>
    </row>
    <row r="1747" spans="1:15" x14ac:dyDescent="0.35">
      <c r="A1747" s="42" t="s">
        <v>45</v>
      </c>
      <c r="B1747" s="42" t="s">
        <v>2933</v>
      </c>
      <c r="C1747" s="42" t="s">
        <v>1358</v>
      </c>
      <c r="D1747" s="42">
        <v>286</v>
      </c>
      <c r="E1747" s="42" t="s">
        <v>4002</v>
      </c>
      <c r="F1747" s="42">
        <v>0.8</v>
      </c>
      <c r="G1747" s="42" t="s">
        <v>611</v>
      </c>
      <c r="H1747" s="42" t="s">
        <v>480</v>
      </c>
      <c r="I1747" s="42">
        <v>0</v>
      </c>
      <c r="J1747" s="43">
        <v>0</v>
      </c>
      <c r="K1747" s="42">
        <v>0</v>
      </c>
      <c r="L1747" s="42">
        <v>0</v>
      </c>
      <c r="M1747" s="43">
        <v>0</v>
      </c>
      <c r="N1747" s="43">
        <v>1.5200000000000001E-6</v>
      </c>
      <c r="O1747" s="42" t="s">
        <v>6305</v>
      </c>
    </row>
    <row r="1748" spans="1:15" x14ac:dyDescent="0.35">
      <c r="A1748" s="42" t="s">
        <v>45</v>
      </c>
      <c r="B1748" s="42" t="s">
        <v>2933</v>
      </c>
      <c r="C1748" s="42" t="s">
        <v>1361</v>
      </c>
      <c r="D1748" s="42">
        <v>287</v>
      </c>
      <c r="E1748" s="42" t="s">
        <v>4190</v>
      </c>
      <c r="F1748" s="42">
        <v>1</v>
      </c>
      <c r="G1748" s="42" t="s">
        <v>611</v>
      </c>
      <c r="H1748" s="42" t="s">
        <v>480</v>
      </c>
      <c r="I1748" s="42">
        <v>0</v>
      </c>
      <c r="J1748" s="43">
        <v>0</v>
      </c>
      <c r="K1748" s="42">
        <v>0</v>
      </c>
      <c r="L1748" s="42">
        <v>0</v>
      </c>
      <c r="M1748" s="43">
        <v>0</v>
      </c>
      <c r="N1748" s="43">
        <v>0</v>
      </c>
      <c r="O1748" s="42" t="s">
        <v>6439</v>
      </c>
    </row>
    <row r="1749" spans="1:15" x14ac:dyDescent="0.35">
      <c r="A1749" s="42" t="s">
        <v>45</v>
      </c>
      <c r="B1749" s="42" t="s">
        <v>2933</v>
      </c>
      <c r="C1749" s="42" t="s">
        <v>1364</v>
      </c>
      <c r="D1749" s="42">
        <v>288</v>
      </c>
      <c r="E1749" s="42" t="s">
        <v>4192</v>
      </c>
      <c r="F1749" s="42">
        <v>0.8</v>
      </c>
      <c r="G1749" s="42" t="s">
        <v>611</v>
      </c>
      <c r="H1749" s="42" t="s">
        <v>480</v>
      </c>
      <c r="I1749" s="42">
        <v>0</v>
      </c>
      <c r="J1749" s="43">
        <v>0</v>
      </c>
      <c r="K1749" s="42">
        <v>0</v>
      </c>
      <c r="L1749" s="42">
        <v>0</v>
      </c>
      <c r="M1749" s="43">
        <v>0</v>
      </c>
      <c r="N1749" s="43">
        <v>5.0999999999999999E-7</v>
      </c>
      <c r="O1749" s="42" t="s">
        <v>6440</v>
      </c>
    </row>
    <row r="1750" spans="1:15" x14ac:dyDescent="0.35">
      <c r="A1750" s="57" t="s">
        <v>45</v>
      </c>
      <c r="B1750" s="57" t="s">
        <v>2933</v>
      </c>
      <c r="C1750" s="57" t="s">
        <v>1367</v>
      </c>
      <c r="D1750" s="57">
        <v>294</v>
      </c>
      <c r="E1750" s="57" t="s">
        <v>3924</v>
      </c>
      <c r="F1750" s="57" t="s">
        <v>3813</v>
      </c>
      <c r="G1750" s="57" t="s">
        <v>3793</v>
      </c>
      <c r="H1750" s="57" t="s">
        <v>3516</v>
      </c>
      <c r="I1750" s="57">
        <v>0</v>
      </c>
      <c r="J1750" s="58">
        <v>0</v>
      </c>
      <c r="K1750" s="57">
        <v>0</v>
      </c>
      <c r="L1750" s="57">
        <v>0</v>
      </c>
      <c r="M1750" s="58">
        <v>0</v>
      </c>
      <c r="N1750" s="58">
        <v>1.065E-5</v>
      </c>
      <c r="O1750" s="57" t="s">
        <v>6254</v>
      </c>
    </row>
    <row r="1751" spans="1:15" x14ac:dyDescent="0.35">
      <c r="A1751" s="57" t="s">
        <v>45</v>
      </c>
      <c r="B1751" s="57" t="s">
        <v>2933</v>
      </c>
      <c r="C1751" s="57" t="s">
        <v>1370</v>
      </c>
      <c r="D1751" s="57">
        <v>296</v>
      </c>
      <c r="E1751" s="57" t="s">
        <v>3932</v>
      </c>
      <c r="F1751" s="57" t="s">
        <v>3813</v>
      </c>
      <c r="G1751" s="57" t="s">
        <v>3793</v>
      </c>
      <c r="H1751" s="57" t="s">
        <v>3516</v>
      </c>
      <c r="I1751" s="57">
        <v>0</v>
      </c>
      <c r="J1751" s="58">
        <v>0</v>
      </c>
      <c r="K1751" s="57">
        <v>0</v>
      </c>
      <c r="L1751" s="57">
        <v>0</v>
      </c>
      <c r="M1751" s="58">
        <v>0</v>
      </c>
      <c r="N1751" s="58">
        <v>5.0699999999999997E-6</v>
      </c>
      <c r="O1751" s="57" t="s">
        <v>6258</v>
      </c>
    </row>
    <row r="1752" spans="1:15" x14ac:dyDescent="0.35">
      <c r="A1752" s="38" t="s">
        <v>45</v>
      </c>
      <c r="B1752" s="38" t="s">
        <v>2933</v>
      </c>
      <c r="C1752" s="38" t="s">
        <v>1373</v>
      </c>
      <c r="D1752" s="38">
        <v>297</v>
      </c>
      <c r="E1752" s="38" t="s">
        <v>3812</v>
      </c>
      <c r="F1752" s="38" t="s">
        <v>3813</v>
      </c>
      <c r="G1752" s="38" t="s">
        <v>605</v>
      </c>
      <c r="H1752" s="38" t="s">
        <v>472</v>
      </c>
      <c r="I1752" s="38">
        <v>0</v>
      </c>
      <c r="J1752" s="39">
        <v>0</v>
      </c>
      <c r="K1752" s="38">
        <v>0</v>
      </c>
      <c r="L1752" s="38">
        <v>0</v>
      </c>
      <c r="M1752" s="39">
        <v>0</v>
      </c>
      <c r="N1752" s="39">
        <v>8.8071000000000004E-4</v>
      </c>
      <c r="O1752" s="38" t="s">
        <v>6190</v>
      </c>
    </row>
    <row r="1753" spans="1:15" x14ac:dyDescent="0.35">
      <c r="A1753" s="57" t="s">
        <v>45</v>
      </c>
      <c r="B1753" s="57" t="s">
        <v>2933</v>
      </c>
      <c r="C1753" s="57" t="s">
        <v>1376</v>
      </c>
      <c r="D1753" s="57">
        <v>298</v>
      </c>
      <c r="E1753" s="57" t="s">
        <v>3930</v>
      </c>
      <c r="F1753" s="57" t="s">
        <v>3813</v>
      </c>
      <c r="G1753" s="57" t="s">
        <v>3793</v>
      </c>
      <c r="H1753" s="57" t="s">
        <v>3516</v>
      </c>
      <c r="I1753" s="57">
        <v>0</v>
      </c>
      <c r="J1753" s="58">
        <v>0</v>
      </c>
      <c r="K1753" s="57">
        <v>0</v>
      </c>
      <c r="L1753" s="57">
        <v>0</v>
      </c>
      <c r="M1753" s="58">
        <v>0</v>
      </c>
      <c r="N1753" s="58">
        <v>1.3190000000000001E-5</v>
      </c>
      <c r="O1753" s="57" t="s">
        <v>6257</v>
      </c>
    </row>
    <row r="1754" spans="1:15" x14ac:dyDescent="0.35">
      <c r="A1754" s="34" t="s">
        <v>45</v>
      </c>
      <c r="B1754" s="34" t="s">
        <v>2933</v>
      </c>
      <c r="C1754" s="34" t="s">
        <v>1379</v>
      </c>
      <c r="D1754" s="34">
        <v>300</v>
      </c>
      <c r="E1754" s="34" t="s">
        <v>4196</v>
      </c>
      <c r="F1754" s="34" t="s">
        <v>3804</v>
      </c>
      <c r="G1754" s="34" t="s">
        <v>373</v>
      </c>
      <c r="H1754" s="34" t="s">
        <v>373</v>
      </c>
      <c r="I1754" s="34">
        <v>0</v>
      </c>
      <c r="J1754" s="35">
        <v>0</v>
      </c>
      <c r="K1754" s="34">
        <v>0</v>
      </c>
      <c r="L1754" s="34">
        <v>0</v>
      </c>
      <c r="M1754" s="35">
        <v>0</v>
      </c>
      <c r="N1754" s="35">
        <v>0</v>
      </c>
      <c r="O1754" s="34" t="s">
        <v>6442</v>
      </c>
    </row>
    <row r="1755" spans="1:15" x14ac:dyDescent="0.35">
      <c r="A1755" s="34" t="s">
        <v>45</v>
      </c>
      <c r="B1755" s="34" t="s">
        <v>2933</v>
      </c>
      <c r="C1755" s="34" t="s">
        <v>1382</v>
      </c>
      <c r="D1755" s="34">
        <v>301</v>
      </c>
      <c r="E1755" s="34" t="s">
        <v>261</v>
      </c>
      <c r="F1755" s="34">
        <v>0</v>
      </c>
      <c r="G1755" s="34" t="s">
        <v>373</v>
      </c>
      <c r="H1755" s="34" t="s">
        <v>373</v>
      </c>
      <c r="I1755" s="34">
        <v>0</v>
      </c>
      <c r="J1755" s="35">
        <v>0</v>
      </c>
      <c r="K1755" s="34">
        <v>0</v>
      </c>
      <c r="L1755" s="34">
        <v>0</v>
      </c>
      <c r="M1755" s="35">
        <v>0</v>
      </c>
      <c r="N1755" s="35">
        <v>1.7759999999999999E-5</v>
      </c>
      <c r="O1755" s="34" t="s">
        <v>6273</v>
      </c>
    </row>
    <row r="1756" spans="1:15" x14ac:dyDescent="0.35">
      <c r="A1756" s="38" t="s">
        <v>45</v>
      </c>
      <c r="B1756" s="38" t="s">
        <v>2933</v>
      </c>
      <c r="C1756" s="38" t="s">
        <v>1385</v>
      </c>
      <c r="D1756" s="38">
        <v>302</v>
      </c>
      <c r="E1756" s="38" t="s">
        <v>3995</v>
      </c>
      <c r="F1756" s="38" t="s">
        <v>3813</v>
      </c>
      <c r="G1756" s="38" t="s">
        <v>602</v>
      </c>
      <c r="H1756" s="38" t="s">
        <v>472</v>
      </c>
      <c r="I1756" s="38">
        <v>0</v>
      </c>
      <c r="J1756" s="39">
        <v>0</v>
      </c>
      <c r="K1756" s="38">
        <v>0</v>
      </c>
      <c r="L1756" s="38">
        <v>0</v>
      </c>
      <c r="M1756" s="39">
        <v>0</v>
      </c>
      <c r="N1756" s="39">
        <v>5.0699999999999997E-6</v>
      </c>
      <c r="O1756" s="38" t="s">
        <v>6300</v>
      </c>
    </row>
    <row r="1757" spans="1:15" x14ac:dyDescent="0.35">
      <c r="A1757" s="38" t="s">
        <v>45</v>
      </c>
      <c r="B1757" s="38" t="s">
        <v>2933</v>
      </c>
      <c r="C1757" s="38" t="s">
        <v>1388</v>
      </c>
      <c r="D1757" s="38">
        <v>303</v>
      </c>
      <c r="E1757" s="38" t="s">
        <v>4198</v>
      </c>
      <c r="F1757" s="38" t="s">
        <v>3813</v>
      </c>
      <c r="G1757" s="38" t="s">
        <v>602</v>
      </c>
      <c r="H1757" s="38" t="s">
        <v>472</v>
      </c>
      <c r="I1757" s="38">
        <v>0</v>
      </c>
      <c r="J1757" s="39">
        <v>0</v>
      </c>
      <c r="K1757" s="38">
        <v>0</v>
      </c>
      <c r="L1757" s="38">
        <v>0</v>
      </c>
      <c r="M1757" s="39">
        <v>0</v>
      </c>
      <c r="N1757" s="39">
        <v>0</v>
      </c>
      <c r="O1757" s="38" t="s">
        <v>6443</v>
      </c>
    </row>
    <row r="1758" spans="1:15" x14ac:dyDescent="0.35">
      <c r="A1758" s="38" t="s">
        <v>45</v>
      </c>
      <c r="B1758" s="38" t="s">
        <v>2933</v>
      </c>
      <c r="C1758" s="38" t="s">
        <v>1391</v>
      </c>
      <c r="D1758" s="38">
        <v>304</v>
      </c>
      <c r="E1758" s="38" t="s">
        <v>790</v>
      </c>
      <c r="F1758" s="38" t="s">
        <v>3813</v>
      </c>
      <c r="G1758" s="38" t="s">
        <v>594</v>
      </c>
      <c r="H1758" s="38" t="s">
        <v>472</v>
      </c>
      <c r="I1758" s="38">
        <v>0</v>
      </c>
      <c r="J1758" s="39">
        <v>0</v>
      </c>
      <c r="K1758" s="38">
        <v>0</v>
      </c>
      <c r="L1758" s="38">
        <v>0</v>
      </c>
      <c r="M1758" s="39">
        <v>0</v>
      </c>
      <c r="N1758" s="39">
        <v>2.0290000000000001E-5</v>
      </c>
      <c r="O1758" s="38" t="s">
        <v>6292</v>
      </c>
    </row>
    <row r="1759" spans="1:15" x14ac:dyDescent="0.35">
      <c r="A1759" s="44" t="s">
        <v>45</v>
      </c>
      <c r="B1759" s="44" t="s">
        <v>2933</v>
      </c>
      <c r="C1759" s="44" t="s">
        <v>1394</v>
      </c>
      <c r="D1759" s="44">
        <v>305</v>
      </c>
      <c r="E1759" s="44" t="s">
        <v>4018</v>
      </c>
      <c r="F1759" s="44" t="s">
        <v>3813</v>
      </c>
      <c r="G1759" s="44" t="s">
        <v>616</v>
      </c>
      <c r="H1759" s="44" t="s">
        <v>481</v>
      </c>
      <c r="I1759" s="44">
        <v>0</v>
      </c>
      <c r="J1759" s="45">
        <v>0</v>
      </c>
      <c r="K1759" s="44">
        <v>0</v>
      </c>
      <c r="L1759" s="44">
        <v>0</v>
      </c>
      <c r="M1759" s="45">
        <v>0</v>
      </c>
      <c r="N1759" s="45">
        <v>1.5200000000000001E-6</v>
      </c>
      <c r="O1759" s="44" t="s">
        <v>6315</v>
      </c>
    </row>
    <row r="1760" spans="1:15" x14ac:dyDescent="0.35">
      <c r="A1760" s="44" t="s">
        <v>45</v>
      </c>
      <c r="B1760" s="44" t="s">
        <v>2933</v>
      </c>
      <c r="C1760" s="44" t="s">
        <v>1397</v>
      </c>
      <c r="D1760" s="44">
        <v>320</v>
      </c>
      <c r="E1760" s="44" t="s">
        <v>4200</v>
      </c>
      <c r="F1760" s="44" t="s">
        <v>3796</v>
      </c>
      <c r="G1760" s="44" t="s">
        <v>614</v>
      </c>
      <c r="H1760" s="44" t="s">
        <v>481</v>
      </c>
      <c r="I1760" s="44">
        <v>0</v>
      </c>
      <c r="J1760" s="45">
        <v>0</v>
      </c>
      <c r="K1760" s="44">
        <v>0</v>
      </c>
      <c r="L1760" s="44">
        <v>0</v>
      </c>
      <c r="M1760" s="45">
        <v>0</v>
      </c>
      <c r="N1760" s="45">
        <v>4.0600000000000001E-6</v>
      </c>
      <c r="O1760" s="44" t="s">
        <v>6444</v>
      </c>
    </row>
    <row r="1761" spans="1:15" x14ac:dyDescent="0.35">
      <c r="A1761" s="44" t="s">
        <v>45</v>
      </c>
      <c r="B1761" s="44" t="s">
        <v>2933</v>
      </c>
      <c r="C1761" s="44" t="s">
        <v>1400</v>
      </c>
      <c r="D1761" s="44">
        <v>321</v>
      </c>
      <c r="E1761" s="44" t="s">
        <v>3956</v>
      </c>
      <c r="F1761" s="44" t="s">
        <v>3796</v>
      </c>
      <c r="G1761" s="44" t="s">
        <v>614</v>
      </c>
      <c r="H1761" s="44" t="s">
        <v>481</v>
      </c>
      <c r="I1761" s="44">
        <v>0</v>
      </c>
      <c r="J1761" s="45">
        <v>0</v>
      </c>
      <c r="K1761" s="44">
        <v>0</v>
      </c>
      <c r="L1761" s="44">
        <v>0</v>
      </c>
      <c r="M1761" s="45">
        <v>0</v>
      </c>
      <c r="N1761" s="45">
        <v>1.5200000000000001E-6</v>
      </c>
      <c r="O1761" s="44" t="s">
        <v>6275</v>
      </c>
    </row>
    <row r="1762" spans="1:15" x14ac:dyDescent="0.35">
      <c r="A1762" s="44" t="s">
        <v>45</v>
      </c>
      <c r="B1762" s="44" t="s">
        <v>2933</v>
      </c>
      <c r="C1762" s="44" t="s">
        <v>1403</v>
      </c>
      <c r="D1762" s="44">
        <v>322</v>
      </c>
      <c r="E1762" s="44" t="s">
        <v>4202</v>
      </c>
      <c r="F1762" s="44" t="s">
        <v>3796</v>
      </c>
      <c r="G1762" s="44" t="s">
        <v>614</v>
      </c>
      <c r="H1762" s="44" t="s">
        <v>481</v>
      </c>
      <c r="I1762" s="44">
        <v>0</v>
      </c>
      <c r="J1762" s="45">
        <v>0</v>
      </c>
      <c r="K1762" s="44">
        <v>0</v>
      </c>
      <c r="L1762" s="44">
        <v>0</v>
      </c>
      <c r="M1762" s="45">
        <v>0</v>
      </c>
      <c r="N1762" s="45">
        <v>1.5200000000000001E-6</v>
      </c>
      <c r="O1762" s="44" t="s">
        <v>6445</v>
      </c>
    </row>
    <row r="1763" spans="1:15" x14ac:dyDescent="0.35">
      <c r="A1763" s="44" t="s">
        <v>45</v>
      </c>
      <c r="B1763" s="44" t="s">
        <v>2933</v>
      </c>
      <c r="C1763" s="44" t="s">
        <v>1406</v>
      </c>
      <c r="D1763" s="44">
        <v>323</v>
      </c>
      <c r="E1763" s="44" t="s">
        <v>1856</v>
      </c>
      <c r="F1763" s="44" t="s">
        <v>3796</v>
      </c>
      <c r="G1763" s="44" t="s">
        <v>614</v>
      </c>
      <c r="H1763" s="44" t="s">
        <v>481</v>
      </c>
      <c r="I1763" s="44">
        <v>0</v>
      </c>
      <c r="J1763" s="45">
        <v>0</v>
      </c>
      <c r="K1763" s="44">
        <v>0</v>
      </c>
      <c r="L1763" s="44">
        <v>0</v>
      </c>
      <c r="M1763" s="45">
        <v>0</v>
      </c>
      <c r="N1763" s="45">
        <v>5.0999999999999999E-7</v>
      </c>
      <c r="O1763" s="44" t="s">
        <v>6296</v>
      </c>
    </row>
    <row r="1764" spans="1:15" x14ac:dyDescent="0.35">
      <c r="A1764" s="44" t="s">
        <v>45</v>
      </c>
      <c r="B1764" s="44" t="s">
        <v>2933</v>
      </c>
      <c r="C1764" s="44" t="s">
        <v>1409</v>
      </c>
      <c r="D1764" s="44">
        <v>324</v>
      </c>
      <c r="E1764" s="44" t="s">
        <v>1858</v>
      </c>
      <c r="F1764" s="44" t="s">
        <v>3796</v>
      </c>
      <c r="G1764" s="44" t="s">
        <v>614</v>
      </c>
      <c r="H1764" s="44" t="s">
        <v>481</v>
      </c>
      <c r="I1764" s="44">
        <v>0</v>
      </c>
      <c r="J1764" s="45">
        <v>0</v>
      </c>
      <c r="K1764" s="44">
        <v>0</v>
      </c>
      <c r="L1764" s="44">
        <v>0</v>
      </c>
      <c r="M1764" s="45">
        <v>0</v>
      </c>
      <c r="N1764" s="45">
        <v>0</v>
      </c>
      <c r="O1764" s="44" t="s">
        <v>6446</v>
      </c>
    </row>
    <row r="1765" spans="1:15" x14ac:dyDescent="0.35">
      <c r="A1765" s="44" t="s">
        <v>45</v>
      </c>
      <c r="B1765" s="44" t="s">
        <v>2933</v>
      </c>
      <c r="C1765" s="44" t="s">
        <v>1412</v>
      </c>
      <c r="D1765" s="44">
        <v>338</v>
      </c>
      <c r="E1765" s="44" t="s">
        <v>4205</v>
      </c>
      <c r="F1765" s="44" t="s">
        <v>2880</v>
      </c>
      <c r="G1765" s="44" t="s">
        <v>613</v>
      </c>
      <c r="H1765" s="44" t="s">
        <v>481</v>
      </c>
      <c r="I1765" s="44">
        <v>0</v>
      </c>
      <c r="J1765" s="45">
        <v>0</v>
      </c>
      <c r="K1765" s="44">
        <v>0</v>
      </c>
      <c r="L1765" s="44">
        <v>0</v>
      </c>
      <c r="M1765" s="45">
        <v>0</v>
      </c>
      <c r="N1765" s="45">
        <v>5.5799999999999999E-6</v>
      </c>
      <c r="O1765" s="44" t="s">
        <v>6447</v>
      </c>
    </row>
    <row r="1766" spans="1:15" x14ac:dyDescent="0.35">
      <c r="A1766" s="44" t="s">
        <v>45</v>
      </c>
      <c r="B1766" s="44" t="s">
        <v>2933</v>
      </c>
      <c r="C1766" s="44" t="s">
        <v>1415</v>
      </c>
      <c r="D1766" s="44">
        <v>340</v>
      </c>
      <c r="E1766" s="44" t="s">
        <v>4207</v>
      </c>
      <c r="F1766" s="44" t="s">
        <v>3887</v>
      </c>
      <c r="G1766" s="44" t="s">
        <v>613</v>
      </c>
      <c r="H1766" s="44" t="s">
        <v>481</v>
      </c>
      <c r="I1766" s="44">
        <v>0</v>
      </c>
      <c r="J1766" s="45">
        <v>0</v>
      </c>
      <c r="K1766" s="44">
        <v>0</v>
      </c>
      <c r="L1766" s="44">
        <v>0</v>
      </c>
      <c r="M1766" s="45">
        <v>0</v>
      </c>
      <c r="N1766" s="45">
        <v>1.0100000000000001E-6</v>
      </c>
      <c r="O1766" s="44" t="s">
        <v>6448</v>
      </c>
    </row>
    <row r="1767" spans="1:15" x14ac:dyDescent="0.35">
      <c r="A1767" s="44" t="s">
        <v>45</v>
      </c>
      <c r="B1767" s="44" t="s">
        <v>2933</v>
      </c>
      <c r="C1767" s="44" t="s">
        <v>1418</v>
      </c>
      <c r="D1767" s="44">
        <v>348</v>
      </c>
      <c r="E1767" s="44" t="s">
        <v>3958</v>
      </c>
      <c r="F1767" s="44" t="s">
        <v>2880</v>
      </c>
      <c r="G1767" s="44" t="s">
        <v>613</v>
      </c>
      <c r="H1767" s="44" t="s">
        <v>481</v>
      </c>
      <c r="I1767" s="44">
        <v>0</v>
      </c>
      <c r="J1767" s="45">
        <v>0</v>
      </c>
      <c r="K1767" s="44">
        <v>0</v>
      </c>
      <c r="L1767" s="44">
        <v>0</v>
      </c>
      <c r="M1767" s="45">
        <v>0</v>
      </c>
      <c r="N1767" s="45">
        <v>2.03E-6</v>
      </c>
      <c r="O1767" s="44" t="s">
        <v>6276</v>
      </c>
    </row>
    <row r="1768" spans="1:15" x14ac:dyDescent="0.35">
      <c r="A1768" s="55" t="s">
        <v>45</v>
      </c>
      <c r="B1768" s="55" t="s">
        <v>2933</v>
      </c>
      <c r="C1768" s="55" t="s">
        <v>1421</v>
      </c>
      <c r="D1768" s="55">
        <v>349</v>
      </c>
      <c r="E1768" s="55" t="s">
        <v>4209</v>
      </c>
      <c r="F1768" s="55"/>
      <c r="G1768" s="55" t="s">
        <v>3226</v>
      </c>
      <c r="H1768" s="55" t="s">
        <v>3226</v>
      </c>
      <c r="I1768" s="55">
        <v>0</v>
      </c>
      <c r="J1768" s="56">
        <v>0</v>
      </c>
      <c r="K1768" s="55">
        <v>0</v>
      </c>
      <c r="L1768" s="55">
        <v>0</v>
      </c>
      <c r="M1768" s="56">
        <v>0</v>
      </c>
      <c r="N1768" s="56">
        <v>0</v>
      </c>
      <c r="O1768" s="55" t="s">
        <v>6449</v>
      </c>
    </row>
    <row r="1769" spans="1:15" x14ac:dyDescent="0.35">
      <c r="A1769" s="55" t="s">
        <v>45</v>
      </c>
      <c r="B1769" s="55" t="s">
        <v>2933</v>
      </c>
      <c r="C1769" s="55" t="s">
        <v>1424</v>
      </c>
      <c r="D1769" s="55">
        <v>350</v>
      </c>
      <c r="E1769" s="55" t="s">
        <v>3889</v>
      </c>
      <c r="F1769" s="55" t="s">
        <v>3828</v>
      </c>
      <c r="G1769" s="55" t="s">
        <v>3226</v>
      </c>
      <c r="H1769" s="55" t="s">
        <v>3226</v>
      </c>
      <c r="I1769" s="55">
        <v>0</v>
      </c>
      <c r="J1769" s="56">
        <v>0</v>
      </c>
      <c r="K1769" s="55">
        <v>0</v>
      </c>
      <c r="L1769" s="55">
        <v>0</v>
      </c>
      <c r="M1769" s="56">
        <v>0</v>
      </c>
      <c r="N1769" s="56">
        <v>3.5509999999999997E-5</v>
      </c>
      <c r="O1769" s="55" t="s">
        <v>6234</v>
      </c>
    </row>
    <row r="1770" spans="1:15" x14ac:dyDescent="0.35">
      <c r="A1770" s="55" t="s">
        <v>45</v>
      </c>
      <c r="B1770" s="55" t="s">
        <v>2933</v>
      </c>
      <c r="C1770" s="55" t="s">
        <v>1427</v>
      </c>
      <c r="D1770" s="55">
        <v>351</v>
      </c>
      <c r="E1770" s="55" t="s">
        <v>3905</v>
      </c>
      <c r="F1770" s="55" t="s">
        <v>3828</v>
      </c>
      <c r="G1770" s="55" t="s">
        <v>3226</v>
      </c>
      <c r="H1770" s="55" t="s">
        <v>3226</v>
      </c>
      <c r="I1770" s="55">
        <v>0</v>
      </c>
      <c r="J1770" s="56">
        <v>0</v>
      </c>
      <c r="K1770" s="55">
        <v>0</v>
      </c>
      <c r="L1770" s="55">
        <v>0</v>
      </c>
      <c r="M1770" s="56">
        <v>0</v>
      </c>
      <c r="N1770" s="56">
        <v>2.334E-5</v>
      </c>
      <c r="O1770" s="55" t="s">
        <v>6244</v>
      </c>
    </row>
    <row r="1771" spans="1:15" x14ac:dyDescent="0.35">
      <c r="A1771" s="55" t="s">
        <v>45</v>
      </c>
      <c r="B1771" s="55" t="s">
        <v>2933</v>
      </c>
      <c r="C1771" s="55" t="s">
        <v>1430</v>
      </c>
      <c r="D1771" s="55">
        <v>352</v>
      </c>
      <c r="E1771" s="55" t="s">
        <v>3881</v>
      </c>
      <c r="F1771" s="55" t="s">
        <v>3828</v>
      </c>
      <c r="G1771" s="55" t="s">
        <v>3226</v>
      </c>
      <c r="H1771" s="55" t="s">
        <v>3226</v>
      </c>
      <c r="I1771" s="55">
        <v>0</v>
      </c>
      <c r="J1771" s="56">
        <v>0</v>
      </c>
      <c r="K1771" s="55">
        <v>0</v>
      </c>
      <c r="L1771" s="55">
        <v>0</v>
      </c>
      <c r="M1771" s="56">
        <v>0</v>
      </c>
      <c r="N1771" s="56">
        <v>9.6399999999999992E-6</v>
      </c>
      <c r="O1771" s="55" t="s">
        <v>6228</v>
      </c>
    </row>
    <row r="1772" spans="1:15" x14ac:dyDescent="0.35">
      <c r="A1772" s="55" t="s">
        <v>45</v>
      </c>
      <c r="B1772" s="55" t="s">
        <v>2933</v>
      </c>
      <c r="C1772" s="55" t="s">
        <v>1433</v>
      </c>
      <c r="D1772" s="55">
        <v>353</v>
      </c>
      <c r="E1772" s="55" t="s">
        <v>4211</v>
      </c>
      <c r="F1772" s="55" t="s">
        <v>3828</v>
      </c>
      <c r="G1772" s="55" t="s">
        <v>3226</v>
      </c>
      <c r="H1772" s="55" t="s">
        <v>3226</v>
      </c>
      <c r="I1772" s="55">
        <v>0</v>
      </c>
      <c r="J1772" s="56">
        <v>0</v>
      </c>
      <c r="K1772" s="55">
        <v>0</v>
      </c>
      <c r="L1772" s="55">
        <v>0</v>
      </c>
      <c r="M1772" s="56">
        <v>0</v>
      </c>
      <c r="N1772" s="56">
        <v>0</v>
      </c>
      <c r="O1772" s="55" t="s">
        <v>6450</v>
      </c>
    </row>
    <row r="1773" spans="1:15" x14ac:dyDescent="0.35">
      <c r="A1773" s="44" t="s">
        <v>45</v>
      </c>
      <c r="B1773" s="44" t="s">
        <v>2933</v>
      </c>
      <c r="C1773" s="44" t="s">
        <v>1436</v>
      </c>
      <c r="D1773" s="44">
        <v>359</v>
      </c>
      <c r="E1773" s="44" t="s">
        <v>3894</v>
      </c>
      <c r="F1773" s="44" t="s">
        <v>3801</v>
      </c>
      <c r="G1773" s="44" t="s">
        <v>613</v>
      </c>
      <c r="H1773" s="44" t="s">
        <v>481</v>
      </c>
      <c r="I1773" s="44">
        <v>0</v>
      </c>
      <c r="J1773" s="45">
        <v>0</v>
      </c>
      <c r="K1773" s="44">
        <v>0</v>
      </c>
      <c r="L1773" s="44">
        <v>0</v>
      </c>
      <c r="M1773" s="45">
        <v>0</v>
      </c>
      <c r="N1773" s="45">
        <v>1.9789999999999999E-5</v>
      </c>
      <c r="O1773" s="44" t="s">
        <v>6237</v>
      </c>
    </row>
    <row r="1774" spans="1:15" x14ac:dyDescent="0.35">
      <c r="A1774" s="36" t="s">
        <v>45</v>
      </c>
      <c r="B1774" s="36" t="s">
        <v>2933</v>
      </c>
      <c r="C1774" s="36" t="s">
        <v>1439</v>
      </c>
      <c r="D1774" s="36">
        <v>360</v>
      </c>
      <c r="E1774" s="36" t="s">
        <v>4213</v>
      </c>
      <c r="F1774" s="36" t="s">
        <v>3813</v>
      </c>
      <c r="G1774" s="36" t="s">
        <v>421</v>
      </c>
      <c r="H1774" s="36" t="s">
        <v>421</v>
      </c>
      <c r="I1774" s="36">
        <v>0</v>
      </c>
      <c r="J1774" s="37">
        <v>0</v>
      </c>
      <c r="K1774" s="36">
        <v>0</v>
      </c>
      <c r="L1774" s="36">
        <v>0</v>
      </c>
      <c r="M1774" s="37">
        <v>0</v>
      </c>
      <c r="N1774" s="37">
        <v>0</v>
      </c>
      <c r="O1774" s="36" t="s">
        <v>6451</v>
      </c>
    </row>
    <row r="1775" spans="1:15" x14ac:dyDescent="0.35">
      <c r="A1775" s="32" t="s">
        <v>45</v>
      </c>
      <c r="B1775" s="32" t="s">
        <v>2933</v>
      </c>
      <c r="C1775" s="32" t="s">
        <v>1442</v>
      </c>
      <c r="D1775" s="32">
        <v>361</v>
      </c>
      <c r="E1775" s="32" t="s">
        <v>4215</v>
      </c>
      <c r="F1775" s="32" t="s">
        <v>3813</v>
      </c>
      <c r="G1775" s="32" t="s">
        <v>260</v>
      </c>
      <c r="H1775" s="32" t="s">
        <v>260</v>
      </c>
      <c r="I1775" s="32">
        <v>0</v>
      </c>
      <c r="J1775" s="33">
        <v>0</v>
      </c>
      <c r="K1775" s="32">
        <v>0</v>
      </c>
      <c r="L1775" s="32">
        <v>0</v>
      </c>
      <c r="M1775" s="33">
        <v>0</v>
      </c>
      <c r="N1775" s="33">
        <v>0</v>
      </c>
      <c r="O1775" s="32" t="s">
        <v>6452</v>
      </c>
    </row>
    <row r="1776" spans="1:15" x14ac:dyDescent="0.35">
      <c r="A1776" s="46" t="s">
        <v>45</v>
      </c>
      <c r="B1776" s="46" t="s">
        <v>2933</v>
      </c>
      <c r="C1776" s="46" t="s">
        <v>1445</v>
      </c>
      <c r="D1776" s="46">
        <v>999</v>
      </c>
      <c r="E1776" s="46" t="s">
        <v>363</v>
      </c>
      <c r="F1776" s="46"/>
      <c r="G1776" s="46" t="s">
        <v>483</v>
      </c>
      <c r="H1776" s="46" t="s">
        <v>483</v>
      </c>
      <c r="I1776" s="46">
        <v>0</v>
      </c>
      <c r="J1776" s="47">
        <v>0</v>
      </c>
      <c r="K1776" s="46">
        <v>0</v>
      </c>
      <c r="L1776" s="46">
        <v>0</v>
      </c>
      <c r="M1776" s="47">
        <v>0</v>
      </c>
      <c r="N1776" s="47">
        <v>0</v>
      </c>
      <c r="O1776" s="46" t="s">
        <v>6453</v>
      </c>
    </row>
    <row r="1777" spans="1:15" x14ac:dyDescent="0.35">
      <c r="A1777" s="30" t="s">
        <v>56</v>
      </c>
      <c r="B1777" s="30" t="s">
        <v>4473</v>
      </c>
      <c r="C1777" s="30"/>
      <c r="D1777" s="30"/>
      <c r="E1777" s="30" t="s">
        <v>412</v>
      </c>
      <c r="F1777" s="30"/>
      <c r="G1777" s="30" t="s">
        <v>412</v>
      </c>
      <c r="H1777" s="30" t="s">
        <v>412</v>
      </c>
      <c r="I1777" s="30">
        <v>1352</v>
      </c>
      <c r="J1777" s="31">
        <v>0.90559999999999996</v>
      </c>
      <c r="K1777" s="30"/>
      <c r="L1777" s="30"/>
      <c r="M1777" s="31"/>
      <c r="N1777" s="31">
        <v>0.89935889000000002</v>
      </c>
      <c r="O1777" s="30"/>
    </row>
    <row r="1778" spans="1:15" x14ac:dyDescent="0.35">
      <c r="A1778" s="30" t="s">
        <v>56</v>
      </c>
      <c r="B1778" s="30" t="s">
        <v>4473</v>
      </c>
      <c r="C1778" s="30"/>
      <c r="D1778" s="30">
        <v>1</v>
      </c>
      <c r="E1778" s="30"/>
      <c r="F1778" s="30"/>
      <c r="G1778" s="30" t="s">
        <v>412</v>
      </c>
      <c r="H1778" s="30" t="s">
        <v>412</v>
      </c>
      <c r="I1778" s="30">
        <v>1352</v>
      </c>
      <c r="J1778" s="31">
        <v>0.90555927999999997</v>
      </c>
      <c r="K1778" s="30">
        <v>1</v>
      </c>
      <c r="L1778" s="30">
        <v>0</v>
      </c>
      <c r="M1778" s="31">
        <v>0.90555927662424651</v>
      </c>
      <c r="N1778" s="31">
        <v>0.89935889000000002</v>
      </c>
      <c r="O1778" s="30"/>
    </row>
    <row r="1779" spans="1:15" x14ac:dyDescent="0.35">
      <c r="A1779" s="44" t="s">
        <v>56</v>
      </c>
      <c r="B1779" s="44" t="s">
        <v>4473</v>
      </c>
      <c r="C1779" s="44" t="s">
        <v>632</v>
      </c>
      <c r="D1779" s="44">
        <v>21</v>
      </c>
      <c r="E1779" s="44" t="s">
        <v>392</v>
      </c>
      <c r="F1779" s="44" t="s">
        <v>3796</v>
      </c>
      <c r="G1779" s="44" t="s">
        <v>614</v>
      </c>
      <c r="H1779" s="44" t="s">
        <v>481</v>
      </c>
      <c r="I1779" s="44">
        <v>29</v>
      </c>
      <c r="J1779" s="45">
        <v>1.942398E-2</v>
      </c>
      <c r="K1779" s="44">
        <v>0</v>
      </c>
      <c r="L1779" s="44">
        <v>0</v>
      </c>
      <c r="M1779" s="45">
        <v>1.9423978566644341E-2</v>
      </c>
      <c r="N1779" s="45">
        <v>1.951512E-2</v>
      </c>
      <c r="O1779" s="44" t="s">
        <v>6454</v>
      </c>
    </row>
    <row r="1780" spans="1:15" x14ac:dyDescent="0.35">
      <c r="A1780" s="44" t="s">
        <v>56</v>
      </c>
      <c r="B1780" s="44" t="s">
        <v>4473</v>
      </c>
      <c r="C1780" s="44" t="s">
        <v>634</v>
      </c>
      <c r="D1780" s="44">
        <v>28</v>
      </c>
      <c r="E1780" s="44" t="s">
        <v>393</v>
      </c>
      <c r="F1780" s="44" t="s">
        <v>3796</v>
      </c>
      <c r="G1780" s="44" t="s">
        <v>614</v>
      </c>
      <c r="H1780" s="44" t="s">
        <v>481</v>
      </c>
      <c r="I1780" s="44">
        <v>22</v>
      </c>
      <c r="J1780" s="45">
        <v>1.4735430000000001E-2</v>
      </c>
      <c r="K1780" s="44">
        <v>0</v>
      </c>
      <c r="L1780" s="44">
        <v>0</v>
      </c>
      <c r="M1780" s="45">
        <v>1.4735432016075019E-2</v>
      </c>
      <c r="N1780" s="45">
        <v>8.0692799999999999E-3</v>
      </c>
      <c r="O1780" s="44" t="s">
        <v>6455</v>
      </c>
    </row>
    <row r="1781" spans="1:15" x14ac:dyDescent="0.35">
      <c r="A1781" s="42" t="s">
        <v>56</v>
      </c>
      <c r="B1781" s="42" t="s">
        <v>4473</v>
      </c>
      <c r="C1781" s="42" t="s">
        <v>636</v>
      </c>
      <c r="D1781" s="42">
        <v>73</v>
      </c>
      <c r="E1781" s="42" t="s">
        <v>394</v>
      </c>
      <c r="F1781" s="42" t="s">
        <v>3796</v>
      </c>
      <c r="G1781" s="42" t="s">
        <v>612</v>
      </c>
      <c r="H1781" s="42" t="s">
        <v>480</v>
      </c>
      <c r="I1781" s="42">
        <v>21</v>
      </c>
      <c r="J1781" s="43">
        <v>1.4065640000000001E-2</v>
      </c>
      <c r="K1781" s="42">
        <v>0</v>
      </c>
      <c r="L1781" s="42">
        <v>0</v>
      </c>
      <c r="M1781" s="43">
        <v>1.406563965170797E-2</v>
      </c>
      <c r="N1781" s="43">
        <v>1.7969840000000001E-2</v>
      </c>
      <c r="O1781" s="42" t="s">
        <v>6456</v>
      </c>
    </row>
    <row r="1782" spans="1:15" x14ac:dyDescent="0.35">
      <c r="A1782" s="44" t="s">
        <v>56</v>
      </c>
      <c r="B1782" s="44" t="s">
        <v>4473</v>
      </c>
      <c r="C1782" s="44" t="s">
        <v>638</v>
      </c>
      <c r="D1782" s="44">
        <v>17</v>
      </c>
      <c r="E1782" s="44" t="s">
        <v>395</v>
      </c>
      <c r="F1782" s="44" t="s">
        <v>3796</v>
      </c>
      <c r="G1782" s="44" t="s">
        <v>614</v>
      </c>
      <c r="H1782" s="44" t="s">
        <v>481</v>
      </c>
      <c r="I1782" s="44">
        <v>14</v>
      </c>
      <c r="J1782" s="45">
        <v>9.3770899999999994E-3</v>
      </c>
      <c r="K1782" s="44">
        <v>0</v>
      </c>
      <c r="L1782" s="44">
        <v>0</v>
      </c>
      <c r="M1782" s="45">
        <v>9.3770931011386473E-3</v>
      </c>
      <c r="N1782" s="45">
        <v>1.251032E-2</v>
      </c>
      <c r="O1782" s="44" t="s">
        <v>6457</v>
      </c>
    </row>
    <row r="1783" spans="1:15" x14ac:dyDescent="0.35">
      <c r="A1783" s="44" t="s">
        <v>56</v>
      </c>
      <c r="B1783" s="44" t="s">
        <v>4473</v>
      </c>
      <c r="C1783" s="44" t="s">
        <v>640</v>
      </c>
      <c r="D1783" s="44">
        <v>19</v>
      </c>
      <c r="E1783" s="44" t="s">
        <v>396</v>
      </c>
      <c r="F1783" s="44" t="s">
        <v>3796</v>
      </c>
      <c r="G1783" s="44" t="s">
        <v>614</v>
      </c>
      <c r="H1783" s="44" t="s">
        <v>481</v>
      </c>
      <c r="I1783" s="44">
        <v>9</v>
      </c>
      <c r="J1783" s="45">
        <v>6.0281299999999996E-3</v>
      </c>
      <c r="K1783" s="44">
        <v>0</v>
      </c>
      <c r="L1783" s="44">
        <v>0</v>
      </c>
      <c r="M1783" s="45">
        <v>6.0281312793034163E-3</v>
      </c>
      <c r="N1783" s="45">
        <v>1.0434880000000001E-2</v>
      </c>
      <c r="O1783" s="44" t="s">
        <v>6458</v>
      </c>
    </row>
    <row r="1784" spans="1:15" x14ac:dyDescent="0.35">
      <c r="A1784" s="34" t="s">
        <v>56</v>
      </c>
      <c r="B1784" s="34" t="s">
        <v>4473</v>
      </c>
      <c r="C1784" s="34" t="s">
        <v>642</v>
      </c>
      <c r="D1784" s="34">
        <v>3</v>
      </c>
      <c r="E1784" s="34" t="s">
        <v>81</v>
      </c>
      <c r="F1784" s="34" t="s">
        <v>4487</v>
      </c>
      <c r="G1784" s="34" t="s">
        <v>373</v>
      </c>
      <c r="H1784" s="34" t="s">
        <v>373</v>
      </c>
      <c r="I1784" s="34">
        <v>8</v>
      </c>
      <c r="J1784" s="35">
        <v>5.3583399999999996E-3</v>
      </c>
      <c r="K1784" s="34">
        <v>0</v>
      </c>
      <c r="L1784" s="34">
        <v>0</v>
      </c>
      <c r="M1784" s="35">
        <v>5.3583389149363704E-3</v>
      </c>
      <c r="N1784" s="35">
        <v>5.6100300000000002E-3</v>
      </c>
      <c r="O1784" s="34" t="s">
        <v>6459</v>
      </c>
    </row>
    <row r="1785" spans="1:15" x14ac:dyDescent="0.35">
      <c r="A1785" s="44" t="s">
        <v>56</v>
      </c>
      <c r="B1785" s="44" t="s">
        <v>4473</v>
      </c>
      <c r="C1785" s="44" t="s">
        <v>644</v>
      </c>
      <c r="D1785" s="44">
        <v>46</v>
      </c>
      <c r="E1785" s="44" t="s">
        <v>397</v>
      </c>
      <c r="F1785" s="44" t="s">
        <v>2880</v>
      </c>
      <c r="G1785" s="44" t="s">
        <v>613</v>
      </c>
      <c r="H1785" s="44" t="s">
        <v>481</v>
      </c>
      <c r="I1785" s="44">
        <v>5</v>
      </c>
      <c r="J1785" s="45">
        <v>3.3489599999999998E-3</v>
      </c>
      <c r="K1785" s="44">
        <v>0</v>
      </c>
      <c r="L1785" s="44">
        <v>1</v>
      </c>
      <c r="M1785" s="45">
        <v>3.3489618218352311E-3</v>
      </c>
      <c r="N1785" s="45">
        <v>7.2833000000000001E-4</v>
      </c>
      <c r="O1785" s="44" t="s">
        <v>6460</v>
      </c>
    </row>
    <row r="1786" spans="1:15" x14ac:dyDescent="0.35">
      <c r="A1786" s="32" t="s">
        <v>56</v>
      </c>
      <c r="B1786" s="32" t="s">
        <v>4473</v>
      </c>
      <c r="C1786" s="32" t="s">
        <v>646</v>
      </c>
      <c r="D1786" s="32">
        <v>5</v>
      </c>
      <c r="E1786" s="32" t="s">
        <v>260</v>
      </c>
      <c r="F1786" s="32" t="s">
        <v>4489</v>
      </c>
      <c r="G1786" s="32" t="s">
        <v>260</v>
      </c>
      <c r="H1786" s="32" t="s">
        <v>260</v>
      </c>
      <c r="I1786" s="32">
        <v>5</v>
      </c>
      <c r="J1786" s="33">
        <v>3.3489599999999998E-3</v>
      </c>
      <c r="K1786" s="32">
        <v>0</v>
      </c>
      <c r="L1786" s="32">
        <v>0</v>
      </c>
      <c r="M1786" s="33">
        <v>3.3489618218352311E-3</v>
      </c>
      <c r="N1786" s="33">
        <v>8.7892500000000002E-3</v>
      </c>
      <c r="O1786" s="32" t="s">
        <v>6461</v>
      </c>
    </row>
    <row r="1787" spans="1:15" x14ac:dyDescent="0.35">
      <c r="A1787" s="44" t="s">
        <v>56</v>
      </c>
      <c r="B1787" s="44" t="s">
        <v>4473</v>
      </c>
      <c r="C1787" s="44" t="s">
        <v>648</v>
      </c>
      <c r="D1787" s="44">
        <v>55</v>
      </c>
      <c r="E1787" s="44" t="s">
        <v>398</v>
      </c>
      <c r="F1787" s="44" t="s">
        <v>2880</v>
      </c>
      <c r="G1787" s="44" t="s">
        <v>613</v>
      </c>
      <c r="H1787" s="44" t="s">
        <v>481</v>
      </c>
      <c r="I1787" s="44">
        <v>4</v>
      </c>
      <c r="J1787" s="45">
        <v>2.6791699999999998E-3</v>
      </c>
      <c r="K1787" s="44">
        <v>0</v>
      </c>
      <c r="L1787" s="44">
        <v>1</v>
      </c>
      <c r="M1787" s="45">
        <v>2.6791694574681852E-3</v>
      </c>
      <c r="N1787" s="45">
        <v>1.0418999999999999E-3</v>
      </c>
      <c r="O1787" s="44" t="s">
        <v>6462</v>
      </c>
    </row>
    <row r="1788" spans="1:15" x14ac:dyDescent="0.35">
      <c r="A1788" s="38" t="s">
        <v>56</v>
      </c>
      <c r="B1788" s="38" t="s">
        <v>4473</v>
      </c>
      <c r="C1788" s="38" t="s">
        <v>650</v>
      </c>
      <c r="D1788" s="38">
        <v>241</v>
      </c>
      <c r="E1788" s="38" t="s">
        <v>263</v>
      </c>
      <c r="F1788" s="38" t="s">
        <v>3813</v>
      </c>
      <c r="G1788" s="38" t="s">
        <v>605</v>
      </c>
      <c r="H1788" s="38" t="s">
        <v>472</v>
      </c>
      <c r="I1788" s="38">
        <v>2</v>
      </c>
      <c r="J1788" s="39">
        <v>1.3395799999999999E-3</v>
      </c>
      <c r="K1788" s="38">
        <v>0</v>
      </c>
      <c r="L1788" s="38">
        <v>1</v>
      </c>
      <c r="M1788" s="39">
        <v>1.339584728734092E-3</v>
      </c>
      <c r="N1788" s="39">
        <v>7.2750000000000007E-5</v>
      </c>
      <c r="O1788" s="38" t="s">
        <v>6463</v>
      </c>
    </row>
    <row r="1789" spans="1:15" x14ac:dyDescent="0.35">
      <c r="A1789" s="44" t="s">
        <v>56</v>
      </c>
      <c r="B1789" s="44" t="s">
        <v>4473</v>
      </c>
      <c r="C1789" s="44" t="s">
        <v>652</v>
      </c>
      <c r="D1789" s="44">
        <v>57</v>
      </c>
      <c r="E1789" s="44" t="s">
        <v>4493</v>
      </c>
      <c r="F1789" s="44" t="s">
        <v>3801</v>
      </c>
      <c r="G1789" s="44" t="s">
        <v>613</v>
      </c>
      <c r="H1789" s="44" t="s">
        <v>481</v>
      </c>
      <c r="I1789" s="44">
        <v>2</v>
      </c>
      <c r="J1789" s="45">
        <v>1.3395799999999999E-3</v>
      </c>
      <c r="K1789" s="44">
        <v>0</v>
      </c>
      <c r="L1789" s="44">
        <v>1</v>
      </c>
      <c r="M1789" s="45">
        <v>1.339584728734092E-3</v>
      </c>
      <c r="N1789" s="45">
        <v>6.0373000000000002E-4</v>
      </c>
      <c r="O1789" s="44" t="s">
        <v>6464</v>
      </c>
    </row>
    <row r="1790" spans="1:15" x14ac:dyDescent="0.35">
      <c r="A1790" s="42" t="s">
        <v>56</v>
      </c>
      <c r="B1790" s="42" t="s">
        <v>4473</v>
      </c>
      <c r="C1790" s="42" t="s">
        <v>655</v>
      </c>
      <c r="D1790" s="42">
        <v>79</v>
      </c>
      <c r="E1790" s="42" t="s">
        <v>4495</v>
      </c>
      <c r="F1790" s="42" t="s">
        <v>3796</v>
      </c>
      <c r="G1790" s="42" t="s">
        <v>612</v>
      </c>
      <c r="H1790" s="42" t="s">
        <v>480</v>
      </c>
      <c r="I1790" s="42">
        <v>2</v>
      </c>
      <c r="J1790" s="43">
        <v>1.3395799999999999E-3</v>
      </c>
      <c r="K1790" s="42">
        <v>0</v>
      </c>
      <c r="L1790" s="42">
        <v>0</v>
      </c>
      <c r="M1790" s="43">
        <v>1.339584728734092E-3</v>
      </c>
      <c r="N1790" s="43">
        <v>1.26516E-3</v>
      </c>
      <c r="O1790" s="42" t="s">
        <v>6465</v>
      </c>
    </row>
    <row r="1791" spans="1:15" x14ac:dyDescent="0.35">
      <c r="A1791" s="42" t="s">
        <v>56</v>
      </c>
      <c r="B1791" s="42" t="s">
        <v>4473</v>
      </c>
      <c r="C1791" s="42" t="s">
        <v>658</v>
      </c>
      <c r="D1791" s="42">
        <v>74</v>
      </c>
      <c r="E1791" s="42" t="s">
        <v>4497</v>
      </c>
      <c r="F1791" s="42" t="s">
        <v>3796</v>
      </c>
      <c r="G1791" s="42" t="s">
        <v>612</v>
      </c>
      <c r="H1791" s="42" t="s">
        <v>480</v>
      </c>
      <c r="I1791" s="42">
        <v>2</v>
      </c>
      <c r="J1791" s="43">
        <v>1.3395799999999999E-3</v>
      </c>
      <c r="K1791" s="42">
        <v>0</v>
      </c>
      <c r="L1791" s="42">
        <v>0</v>
      </c>
      <c r="M1791" s="43">
        <v>1.339584728734092E-3</v>
      </c>
      <c r="N1791" s="43">
        <v>1.68326E-3</v>
      </c>
      <c r="O1791" s="42" t="s">
        <v>6466</v>
      </c>
    </row>
    <row r="1792" spans="1:15" x14ac:dyDescent="0.35">
      <c r="A1792" s="44" t="s">
        <v>56</v>
      </c>
      <c r="B1792" s="44" t="s">
        <v>4473</v>
      </c>
      <c r="C1792" s="44" t="s">
        <v>661</v>
      </c>
      <c r="D1792" s="44">
        <v>51</v>
      </c>
      <c r="E1792" s="44" t="s">
        <v>4499</v>
      </c>
      <c r="F1792" s="44" t="s">
        <v>2880</v>
      </c>
      <c r="G1792" s="44" t="s">
        <v>613</v>
      </c>
      <c r="H1792" s="44" t="s">
        <v>481</v>
      </c>
      <c r="I1792" s="44">
        <v>2</v>
      </c>
      <c r="J1792" s="45">
        <v>1.3395799999999999E-3</v>
      </c>
      <c r="K1792" s="44">
        <v>0</v>
      </c>
      <c r="L1792" s="44">
        <v>0</v>
      </c>
      <c r="M1792" s="45">
        <v>1.339584728734092E-3</v>
      </c>
      <c r="N1792" s="45">
        <v>2.3839899999999999E-3</v>
      </c>
      <c r="O1792" s="44" t="s">
        <v>6467</v>
      </c>
    </row>
    <row r="1793" spans="1:15" x14ac:dyDescent="0.35">
      <c r="A1793" s="44" t="s">
        <v>56</v>
      </c>
      <c r="B1793" s="44" t="s">
        <v>4473</v>
      </c>
      <c r="C1793" s="44" t="s">
        <v>663</v>
      </c>
      <c r="D1793" s="44">
        <v>65</v>
      </c>
      <c r="E1793" s="44" t="s">
        <v>4501</v>
      </c>
      <c r="F1793" s="44" t="s">
        <v>3801</v>
      </c>
      <c r="G1793" s="44" t="s">
        <v>613</v>
      </c>
      <c r="H1793" s="44" t="s">
        <v>481</v>
      </c>
      <c r="I1793" s="44">
        <v>2</v>
      </c>
      <c r="J1793" s="45">
        <v>1.3395799999999999E-3</v>
      </c>
      <c r="K1793" s="44">
        <v>0</v>
      </c>
      <c r="L1793" s="44">
        <v>1</v>
      </c>
      <c r="M1793" s="45">
        <v>1.339584728734092E-3</v>
      </c>
      <c r="N1793" s="45">
        <v>3.8046999999999999E-4</v>
      </c>
      <c r="O1793" s="44" t="s">
        <v>6468</v>
      </c>
    </row>
    <row r="1794" spans="1:15" x14ac:dyDescent="0.35">
      <c r="A1794" s="34" t="s">
        <v>56</v>
      </c>
      <c r="B1794" s="34" t="s">
        <v>4473</v>
      </c>
      <c r="C1794" s="34" t="s">
        <v>666</v>
      </c>
      <c r="D1794" s="34">
        <v>2</v>
      </c>
      <c r="E1794" s="34" t="s">
        <v>261</v>
      </c>
      <c r="F1794" s="34" t="s">
        <v>4502</v>
      </c>
      <c r="G1794" s="34" t="s">
        <v>373</v>
      </c>
      <c r="H1794" s="34" t="s">
        <v>373</v>
      </c>
      <c r="I1794" s="34">
        <v>2</v>
      </c>
      <c r="J1794" s="35">
        <v>1.3395799999999999E-3</v>
      </c>
      <c r="K1794" s="34">
        <v>0</v>
      </c>
      <c r="L1794" s="34">
        <v>0</v>
      </c>
      <c r="M1794" s="35">
        <v>1.339584728734092E-3</v>
      </c>
      <c r="N1794" s="35">
        <v>1.2124799999999999E-3</v>
      </c>
      <c r="O1794" s="34" t="s">
        <v>6469</v>
      </c>
    </row>
    <row r="1795" spans="1:15" x14ac:dyDescent="0.35">
      <c r="A1795" s="44" t="s">
        <v>56</v>
      </c>
      <c r="B1795" s="44" t="s">
        <v>4473</v>
      </c>
      <c r="C1795" s="44" t="s">
        <v>669</v>
      </c>
      <c r="D1795" s="44">
        <v>53</v>
      </c>
      <c r="E1795" s="44" t="s">
        <v>4504</v>
      </c>
      <c r="F1795" s="44" t="s">
        <v>2880</v>
      </c>
      <c r="G1795" s="44" t="s">
        <v>613</v>
      </c>
      <c r="H1795" s="44" t="s">
        <v>481</v>
      </c>
      <c r="I1795" s="44">
        <v>1</v>
      </c>
      <c r="J1795" s="45">
        <v>6.6978999999999997E-4</v>
      </c>
      <c r="K1795" s="44">
        <v>0</v>
      </c>
      <c r="L1795" s="44">
        <v>1</v>
      </c>
      <c r="M1795" s="45">
        <v>6.6979236436704619E-4</v>
      </c>
      <c r="N1795" s="45">
        <v>1.1121E-4</v>
      </c>
      <c r="O1795" s="44" t="s">
        <v>6470</v>
      </c>
    </row>
    <row r="1796" spans="1:15" x14ac:dyDescent="0.35">
      <c r="A1796" s="44" t="s">
        <v>56</v>
      </c>
      <c r="B1796" s="44" t="s">
        <v>4473</v>
      </c>
      <c r="C1796" s="44" t="s">
        <v>672</v>
      </c>
      <c r="D1796" s="44">
        <v>66</v>
      </c>
      <c r="E1796" s="44" t="s">
        <v>4506</v>
      </c>
      <c r="F1796" s="44" t="s">
        <v>3801</v>
      </c>
      <c r="G1796" s="44" t="s">
        <v>613</v>
      </c>
      <c r="H1796" s="44" t="s">
        <v>481</v>
      </c>
      <c r="I1796" s="44">
        <v>1</v>
      </c>
      <c r="J1796" s="45">
        <v>6.6978999999999997E-4</v>
      </c>
      <c r="K1796" s="44">
        <v>0</v>
      </c>
      <c r="L1796" s="44">
        <v>1</v>
      </c>
      <c r="M1796" s="45">
        <v>6.6979236436704619E-4</v>
      </c>
      <c r="N1796" s="45">
        <v>1.1623E-4</v>
      </c>
      <c r="O1796" s="44" t="s">
        <v>6471</v>
      </c>
    </row>
    <row r="1797" spans="1:15" x14ac:dyDescent="0.35">
      <c r="A1797" s="42" t="s">
        <v>56</v>
      </c>
      <c r="B1797" s="42" t="s">
        <v>4473</v>
      </c>
      <c r="C1797" s="42" t="s">
        <v>675</v>
      </c>
      <c r="D1797" s="42">
        <v>80</v>
      </c>
      <c r="E1797" s="42" t="s">
        <v>4508</v>
      </c>
      <c r="F1797" s="42" t="s">
        <v>3801</v>
      </c>
      <c r="G1797" s="42" t="s">
        <v>611</v>
      </c>
      <c r="H1797" s="42" t="s">
        <v>480</v>
      </c>
      <c r="I1797" s="42">
        <v>1</v>
      </c>
      <c r="J1797" s="43">
        <v>6.6978999999999997E-4</v>
      </c>
      <c r="K1797" s="42">
        <v>0</v>
      </c>
      <c r="L1797" s="42">
        <v>0</v>
      </c>
      <c r="M1797" s="43">
        <v>6.6979236436704619E-4</v>
      </c>
      <c r="N1797" s="43">
        <v>5.8951999999999995E-4</v>
      </c>
      <c r="O1797" s="42" t="s">
        <v>6472</v>
      </c>
    </row>
    <row r="1798" spans="1:15" x14ac:dyDescent="0.35">
      <c r="A1798" s="38" t="s">
        <v>56</v>
      </c>
      <c r="B1798" s="38" t="s">
        <v>4473</v>
      </c>
      <c r="C1798" s="38" t="s">
        <v>678</v>
      </c>
      <c r="D1798" s="38">
        <v>227</v>
      </c>
      <c r="E1798" s="38" t="s">
        <v>1174</v>
      </c>
      <c r="F1798" s="38" t="s">
        <v>3813</v>
      </c>
      <c r="G1798" s="38" t="s">
        <v>600</v>
      </c>
      <c r="H1798" s="38" t="s">
        <v>472</v>
      </c>
      <c r="I1798" s="38">
        <v>1</v>
      </c>
      <c r="J1798" s="39">
        <v>6.6978999999999997E-4</v>
      </c>
      <c r="K1798" s="38">
        <v>0</v>
      </c>
      <c r="L1798" s="38">
        <v>1</v>
      </c>
      <c r="M1798" s="39">
        <v>6.6979236436704619E-4</v>
      </c>
      <c r="N1798" s="39">
        <v>9.6160000000000001E-5</v>
      </c>
      <c r="O1798" s="38" t="s">
        <v>6473</v>
      </c>
    </row>
    <row r="1799" spans="1:15" x14ac:dyDescent="0.35">
      <c r="A1799" s="44" t="s">
        <v>56</v>
      </c>
      <c r="B1799" s="44" t="s">
        <v>4473</v>
      </c>
      <c r="C1799" s="44" t="s">
        <v>681</v>
      </c>
      <c r="D1799" s="44">
        <v>26</v>
      </c>
      <c r="E1799" s="44" t="s">
        <v>4511</v>
      </c>
      <c r="F1799" s="44" t="s">
        <v>3796</v>
      </c>
      <c r="G1799" s="44" t="s">
        <v>614</v>
      </c>
      <c r="H1799" s="44" t="s">
        <v>481</v>
      </c>
      <c r="I1799" s="44">
        <v>1</v>
      </c>
      <c r="J1799" s="45">
        <v>6.6978999999999997E-4</v>
      </c>
      <c r="K1799" s="44">
        <v>0</v>
      </c>
      <c r="L1799" s="44">
        <v>1</v>
      </c>
      <c r="M1799" s="45">
        <v>6.6979236436704619E-4</v>
      </c>
      <c r="N1799" s="45">
        <v>1.6389E-4</v>
      </c>
      <c r="O1799" s="44" t="s">
        <v>6474</v>
      </c>
    </row>
    <row r="1800" spans="1:15" x14ac:dyDescent="0.35">
      <c r="A1800" s="44" t="s">
        <v>56</v>
      </c>
      <c r="B1800" s="44" t="s">
        <v>4473</v>
      </c>
      <c r="C1800" s="44" t="s">
        <v>684</v>
      </c>
      <c r="D1800" s="44">
        <v>48</v>
      </c>
      <c r="E1800" s="44" t="s">
        <v>4513</v>
      </c>
      <c r="F1800" s="44" t="s">
        <v>3801</v>
      </c>
      <c r="G1800" s="44" t="s">
        <v>613</v>
      </c>
      <c r="H1800" s="44" t="s">
        <v>481</v>
      </c>
      <c r="I1800" s="44">
        <v>1</v>
      </c>
      <c r="J1800" s="45">
        <v>6.6978999999999997E-4</v>
      </c>
      <c r="K1800" s="44">
        <v>0</v>
      </c>
      <c r="L1800" s="44">
        <v>1</v>
      </c>
      <c r="M1800" s="45">
        <v>6.6979236436704619E-4</v>
      </c>
      <c r="N1800" s="45">
        <v>7.6089999999999998E-5</v>
      </c>
      <c r="O1800" s="44" t="s">
        <v>6475</v>
      </c>
    </row>
    <row r="1801" spans="1:15" x14ac:dyDescent="0.35">
      <c r="A1801" s="38" t="s">
        <v>56</v>
      </c>
      <c r="B1801" s="38" t="s">
        <v>4473</v>
      </c>
      <c r="C1801" s="38" t="s">
        <v>687</v>
      </c>
      <c r="D1801" s="38">
        <v>91</v>
      </c>
      <c r="E1801" s="38" t="s">
        <v>1814</v>
      </c>
      <c r="F1801" s="38" t="s">
        <v>3813</v>
      </c>
      <c r="G1801" s="38" t="s">
        <v>476</v>
      </c>
      <c r="H1801" s="38" t="s">
        <v>476</v>
      </c>
      <c r="I1801" s="38">
        <v>1</v>
      </c>
      <c r="J1801" s="39">
        <v>6.6978999999999997E-4</v>
      </c>
      <c r="K1801" s="38">
        <v>0</v>
      </c>
      <c r="L1801" s="38">
        <v>1</v>
      </c>
      <c r="M1801" s="39">
        <v>6.6979236436704619E-4</v>
      </c>
      <c r="N1801" s="39">
        <v>2.09E-5</v>
      </c>
      <c r="O1801" s="38" t="s">
        <v>6476</v>
      </c>
    </row>
    <row r="1802" spans="1:15" x14ac:dyDescent="0.35">
      <c r="A1802" s="42" t="s">
        <v>56</v>
      </c>
      <c r="B1802" s="42" t="s">
        <v>4473</v>
      </c>
      <c r="C1802" s="42" t="s">
        <v>690</v>
      </c>
      <c r="D1802" s="42">
        <v>77</v>
      </c>
      <c r="E1802" s="42" t="s">
        <v>4515</v>
      </c>
      <c r="F1802" s="42" t="s">
        <v>3796</v>
      </c>
      <c r="G1802" s="42" t="s">
        <v>612</v>
      </c>
      <c r="H1802" s="42" t="s">
        <v>480</v>
      </c>
      <c r="I1802" s="42">
        <v>1</v>
      </c>
      <c r="J1802" s="43">
        <v>6.6978999999999997E-4</v>
      </c>
      <c r="K1802" s="42">
        <v>0</v>
      </c>
      <c r="L1802" s="42">
        <v>0</v>
      </c>
      <c r="M1802" s="43">
        <v>6.6979236436704619E-4</v>
      </c>
      <c r="N1802" s="43">
        <v>1.42655E-3</v>
      </c>
      <c r="O1802" s="42" t="s">
        <v>6477</v>
      </c>
    </row>
    <row r="1803" spans="1:15" x14ac:dyDescent="0.35">
      <c r="A1803" s="44" t="s">
        <v>56</v>
      </c>
      <c r="B1803" s="44" t="s">
        <v>4473</v>
      </c>
      <c r="C1803" s="44" t="s">
        <v>693</v>
      </c>
      <c r="D1803" s="44">
        <v>49</v>
      </c>
      <c r="E1803" s="44" t="s">
        <v>4517</v>
      </c>
      <c r="F1803" s="44" t="s">
        <v>2880</v>
      </c>
      <c r="G1803" s="44" t="s">
        <v>613</v>
      </c>
      <c r="H1803" s="44" t="s">
        <v>481</v>
      </c>
      <c r="I1803" s="44">
        <v>1</v>
      </c>
      <c r="J1803" s="45">
        <v>6.6978999999999997E-4</v>
      </c>
      <c r="K1803" s="44">
        <v>0</v>
      </c>
      <c r="L1803" s="44">
        <v>0</v>
      </c>
      <c r="M1803" s="45">
        <v>6.6979236436704619E-4</v>
      </c>
      <c r="N1803" s="45">
        <v>7.4589000000000003E-4</v>
      </c>
      <c r="O1803" s="44" t="s">
        <v>6478</v>
      </c>
    </row>
    <row r="1804" spans="1:15" x14ac:dyDescent="0.35">
      <c r="A1804" s="46" t="s">
        <v>56</v>
      </c>
      <c r="B1804" s="46" t="s">
        <v>4473</v>
      </c>
      <c r="C1804" s="46" t="s">
        <v>696</v>
      </c>
      <c r="D1804" s="46">
        <v>13</v>
      </c>
      <c r="E1804" s="46" t="s">
        <v>781</v>
      </c>
      <c r="F1804" s="46" t="s">
        <v>3813</v>
      </c>
      <c r="G1804" s="46" t="s">
        <v>483</v>
      </c>
      <c r="H1804" s="46" t="s">
        <v>483</v>
      </c>
      <c r="I1804" s="46">
        <v>1</v>
      </c>
      <c r="J1804" s="47">
        <v>6.6978999999999997E-4</v>
      </c>
      <c r="K1804" s="46">
        <v>0</v>
      </c>
      <c r="L1804" s="46">
        <v>1</v>
      </c>
      <c r="M1804" s="47">
        <v>6.6979236436704619E-4</v>
      </c>
      <c r="N1804" s="47">
        <v>8.7800000000000006E-5</v>
      </c>
      <c r="O1804" s="46" t="s">
        <v>6479</v>
      </c>
    </row>
    <row r="1805" spans="1:15" x14ac:dyDescent="0.35">
      <c r="A1805" s="40" t="s">
        <v>56</v>
      </c>
      <c r="B1805" s="40" t="s">
        <v>4473</v>
      </c>
      <c r="C1805" s="40" t="s">
        <v>699</v>
      </c>
      <c r="D1805" s="40">
        <v>4</v>
      </c>
      <c r="E1805" s="40" t="s">
        <v>1722</v>
      </c>
      <c r="F1805" s="40" t="s">
        <v>3813</v>
      </c>
      <c r="G1805" s="40" t="s">
        <v>534</v>
      </c>
      <c r="H1805" s="40" t="s">
        <v>534</v>
      </c>
      <c r="I1805" s="40">
        <v>0</v>
      </c>
      <c r="J1805" s="41">
        <v>0</v>
      </c>
      <c r="K1805" s="40">
        <v>0</v>
      </c>
      <c r="L1805" s="40">
        <v>0</v>
      </c>
      <c r="M1805" s="41">
        <v>0</v>
      </c>
      <c r="N1805" s="41">
        <v>2.6006E-4</v>
      </c>
      <c r="O1805" s="40" t="s">
        <v>6480</v>
      </c>
    </row>
    <row r="1806" spans="1:15" x14ac:dyDescent="0.35">
      <c r="A1806" s="46" t="s">
        <v>56</v>
      </c>
      <c r="B1806" s="46" t="s">
        <v>4473</v>
      </c>
      <c r="C1806" s="46" t="s">
        <v>702</v>
      </c>
      <c r="D1806" s="46">
        <v>6</v>
      </c>
      <c r="E1806" s="46" t="s">
        <v>704</v>
      </c>
      <c r="F1806" s="46" t="s">
        <v>3813</v>
      </c>
      <c r="G1806" s="46" t="s">
        <v>483</v>
      </c>
      <c r="H1806" s="46" t="s">
        <v>483</v>
      </c>
      <c r="I1806" s="46">
        <v>0</v>
      </c>
      <c r="J1806" s="47">
        <v>0</v>
      </c>
      <c r="K1806" s="46">
        <v>0</v>
      </c>
      <c r="L1806" s="46">
        <v>0</v>
      </c>
      <c r="M1806" s="47">
        <v>0</v>
      </c>
      <c r="N1806" s="47">
        <v>5.3850999999999997E-4</v>
      </c>
      <c r="O1806" s="46" t="s">
        <v>6481</v>
      </c>
    </row>
    <row r="1807" spans="1:15" x14ac:dyDescent="0.35">
      <c r="A1807" s="38" t="s">
        <v>56</v>
      </c>
      <c r="B1807" s="38" t="s">
        <v>4473</v>
      </c>
      <c r="C1807" s="38" t="s">
        <v>705</v>
      </c>
      <c r="D1807" s="38">
        <v>7</v>
      </c>
      <c r="E1807" s="38" t="s">
        <v>411</v>
      </c>
      <c r="F1807" s="38" t="s">
        <v>3813</v>
      </c>
      <c r="G1807" s="38" t="s">
        <v>604</v>
      </c>
      <c r="H1807" s="38" t="s">
        <v>472</v>
      </c>
      <c r="I1807" s="38">
        <v>0</v>
      </c>
      <c r="J1807" s="39">
        <v>0</v>
      </c>
      <c r="K1807" s="38">
        <v>0</v>
      </c>
      <c r="L1807" s="38">
        <v>0</v>
      </c>
      <c r="M1807" s="39">
        <v>0</v>
      </c>
      <c r="N1807" s="39">
        <v>6.2710000000000001E-5</v>
      </c>
      <c r="O1807" s="38" t="s">
        <v>6482</v>
      </c>
    </row>
    <row r="1808" spans="1:15" x14ac:dyDescent="0.35">
      <c r="A1808" s="38" t="s">
        <v>56</v>
      </c>
      <c r="B1808" s="38" t="s">
        <v>4473</v>
      </c>
      <c r="C1808" s="38" t="s">
        <v>708</v>
      </c>
      <c r="D1808" s="38">
        <v>8</v>
      </c>
      <c r="E1808" s="38" t="s">
        <v>1955</v>
      </c>
      <c r="F1808" s="38" t="s">
        <v>3813</v>
      </c>
      <c r="G1808" s="38" t="s">
        <v>596</v>
      </c>
      <c r="H1808" s="38" t="s">
        <v>472</v>
      </c>
      <c r="I1808" s="38">
        <v>0</v>
      </c>
      <c r="J1808" s="39">
        <v>0</v>
      </c>
      <c r="K1808" s="38">
        <v>0</v>
      </c>
      <c r="L1808" s="38">
        <v>0</v>
      </c>
      <c r="M1808" s="39">
        <v>0</v>
      </c>
      <c r="N1808" s="39">
        <v>2.0069999999999999E-5</v>
      </c>
      <c r="O1808" s="38" t="s">
        <v>6483</v>
      </c>
    </row>
    <row r="1809" spans="1:15" x14ac:dyDescent="0.35">
      <c r="A1809" s="38" t="s">
        <v>56</v>
      </c>
      <c r="B1809" s="38" t="s">
        <v>4473</v>
      </c>
      <c r="C1809" s="38" t="s">
        <v>711</v>
      </c>
      <c r="D1809" s="38">
        <v>9</v>
      </c>
      <c r="E1809" s="38" t="s">
        <v>4522</v>
      </c>
      <c r="F1809" s="38" t="s">
        <v>3813</v>
      </c>
      <c r="G1809" s="38" t="s">
        <v>602</v>
      </c>
      <c r="H1809" s="38" t="s">
        <v>472</v>
      </c>
      <c r="I1809" s="38">
        <v>0</v>
      </c>
      <c r="J1809" s="39">
        <v>0</v>
      </c>
      <c r="K1809" s="38">
        <v>0</v>
      </c>
      <c r="L1809" s="38">
        <v>0</v>
      </c>
      <c r="M1809" s="39">
        <v>0</v>
      </c>
      <c r="N1809" s="39">
        <v>1.505E-5</v>
      </c>
      <c r="O1809" s="38" t="s">
        <v>6484</v>
      </c>
    </row>
    <row r="1810" spans="1:15" x14ac:dyDescent="0.35">
      <c r="A1810" s="38" t="s">
        <v>56</v>
      </c>
      <c r="B1810" s="38" t="s">
        <v>4473</v>
      </c>
      <c r="C1810" s="38" t="s">
        <v>714</v>
      </c>
      <c r="D1810" s="38">
        <v>10</v>
      </c>
      <c r="E1810" s="38" t="s">
        <v>4524</v>
      </c>
      <c r="F1810" s="38" t="s">
        <v>3813</v>
      </c>
      <c r="G1810" s="38" t="s">
        <v>602</v>
      </c>
      <c r="H1810" s="38" t="s">
        <v>472</v>
      </c>
      <c r="I1810" s="38">
        <v>0</v>
      </c>
      <c r="J1810" s="39">
        <v>0</v>
      </c>
      <c r="K1810" s="38">
        <v>0</v>
      </c>
      <c r="L1810" s="38">
        <v>0</v>
      </c>
      <c r="M1810" s="39">
        <v>0</v>
      </c>
      <c r="N1810" s="39">
        <v>2.7589999999999998E-5</v>
      </c>
      <c r="O1810" s="38" t="s">
        <v>6485</v>
      </c>
    </row>
    <row r="1811" spans="1:15" x14ac:dyDescent="0.35">
      <c r="A1811" s="36" t="s">
        <v>56</v>
      </c>
      <c r="B1811" s="36" t="s">
        <v>4473</v>
      </c>
      <c r="C1811" s="36" t="s">
        <v>717</v>
      </c>
      <c r="D1811" s="36">
        <v>11</v>
      </c>
      <c r="E1811" s="36" t="s">
        <v>1844</v>
      </c>
      <c r="F1811" s="36" t="s">
        <v>3813</v>
      </c>
      <c r="G1811" s="36" t="s">
        <v>421</v>
      </c>
      <c r="H1811" s="36" t="s">
        <v>421</v>
      </c>
      <c r="I1811" s="36">
        <v>0</v>
      </c>
      <c r="J1811" s="37">
        <v>0</v>
      </c>
      <c r="K1811" s="36">
        <v>0</v>
      </c>
      <c r="L1811" s="36">
        <v>0</v>
      </c>
      <c r="M1811" s="37">
        <v>0</v>
      </c>
      <c r="N1811" s="37">
        <v>0</v>
      </c>
      <c r="O1811" s="36" t="s">
        <v>6486</v>
      </c>
    </row>
    <row r="1812" spans="1:15" x14ac:dyDescent="0.35">
      <c r="A1812" s="36" t="s">
        <v>56</v>
      </c>
      <c r="B1812" s="36" t="s">
        <v>4473</v>
      </c>
      <c r="C1812" s="36" t="s">
        <v>720</v>
      </c>
      <c r="D1812" s="36">
        <v>12</v>
      </c>
      <c r="E1812" s="36" t="s">
        <v>4527</v>
      </c>
      <c r="F1812" s="36" t="s">
        <v>3813</v>
      </c>
      <c r="G1812" s="36" t="s">
        <v>421</v>
      </c>
      <c r="H1812" s="36" t="s">
        <v>421</v>
      </c>
      <c r="I1812" s="36">
        <v>0</v>
      </c>
      <c r="J1812" s="37">
        <v>0</v>
      </c>
      <c r="K1812" s="36">
        <v>0</v>
      </c>
      <c r="L1812" s="36">
        <v>0</v>
      </c>
      <c r="M1812" s="37">
        <v>0</v>
      </c>
      <c r="N1812" s="37">
        <v>4.85E-5</v>
      </c>
      <c r="O1812" s="36" t="s">
        <v>6487</v>
      </c>
    </row>
    <row r="1813" spans="1:15" x14ac:dyDescent="0.35">
      <c r="A1813" s="38" t="s">
        <v>56</v>
      </c>
      <c r="B1813" s="38" t="s">
        <v>4473</v>
      </c>
      <c r="C1813" s="38" t="s">
        <v>723</v>
      </c>
      <c r="D1813" s="38">
        <v>14</v>
      </c>
      <c r="E1813" s="38" t="s">
        <v>4529</v>
      </c>
      <c r="F1813" s="38" t="s">
        <v>3813</v>
      </c>
      <c r="G1813" s="38" t="s">
        <v>602</v>
      </c>
      <c r="H1813" s="38" t="s">
        <v>472</v>
      </c>
      <c r="I1813" s="38">
        <v>0</v>
      </c>
      <c r="J1813" s="39">
        <v>0</v>
      </c>
      <c r="K1813" s="38">
        <v>0</v>
      </c>
      <c r="L1813" s="38">
        <v>0</v>
      </c>
      <c r="M1813" s="39">
        <v>0</v>
      </c>
      <c r="N1813" s="39">
        <v>1.1456E-4</v>
      </c>
      <c r="O1813" s="38" t="s">
        <v>6488</v>
      </c>
    </row>
    <row r="1814" spans="1:15" x14ac:dyDescent="0.35">
      <c r="A1814" s="38" t="s">
        <v>56</v>
      </c>
      <c r="B1814" s="38" t="s">
        <v>4473</v>
      </c>
      <c r="C1814" s="38" t="s">
        <v>726</v>
      </c>
      <c r="D1814" s="38">
        <v>15</v>
      </c>
      <c r="E1814" s="38" t="s">
        <v>790</v>
      </c>
      <c r="F1814" s="38" t="s">
        <v>3813</v>
      </c>
      <c r="G1814" s="38" t="s">
        <v>602</v>
      </c>
      <c r="H1814" s="38" t="s">
        <v>472</v>
      </c>
      <c r="I1814" s="38">
        <v>0</v>
      </c>
      <c r="J1814" s="39">
        <v>0</v>
      </c>
      <c r="K1814" s="38">
        <v>0</v>
      </c>
      <c r="L1814" s="38">
        <v>0</v>
      </c>
      <c r="M1814" s="39">
        <v>0</v>
      </c>
      <c r="N1814" s="39">
        <v>1.254E-5</v>
      </c>
      <c r="O1814" s="38" t="s">
        <v>6489</v>
      </c>
    </row>
    <row r="1815" spans="1:15" x14ac:dyDescent="0.35">
      <c r="A1815" s="36" t="s">
        <v>56</v>
      </c>
      <c r="B1815" s="36" t="s">
        <v>4473</v>
      </c>
      <c r="C1815" s="36" t="s">
        <v>729</v>
      </c>
      <c r="D1815" s="36">
        <v>16</v>
      </c>
      <c r="E1815" s="36" t="s">
        <v>4532</v>
      </c>
      <c r="F1815" s="36" t="s">
        <v>3813</v>
      </c>
      <c r="G1815" s="36" t="s">
        <v>421</v>
      </c>
      <c r="H1815" s="36" t="s">
        <v>421</v>
      </c>
      <c r="I1815" s="36">
        <v>0</v>
      </c>
      <c r="J1815" s="37">
        <v>0</v>
      </c>
      <c r="K1815" s="36">
        <v>0</v>
      </c>
      <c r="L1815" s="36">
        <v>0</v>
      </c>
      <c r="M1815" s="37">
        <v>0</v>
      </c>
      <c r="N1815" s="37">
        <v>4.7660000000000001E-5</v>
      </c>
      <c r="O1815" s="36" t="s">
        <v>6490</v>
      </c>
    </row>
    <row r="1816" spans="1:15" x14ac:dyDescent="0.35">
      <c r="A1816" s="44" t="s">
        <v>56</v>
      </c>
      <c r="B1816" s="44" t="s">
        <v>4473</v>
      </c>
      <c r="C1816" s="44" t="s">
        <v>732</v>
      </c>
      <c r="D1816" s="44">
        <v>18</v>
      </c>
      <c r="E1816" s="44" t="s">
        <v>4534</v>
      </c>
      <c r="F1816" s="44" t="s">
        <v>3796</v>
      </c>
      <c r="G1816" s="44" t="s">
        <v>614</v>
      </c>
      <c r="H1816" s="44" t="s">
        <v>481</v>
      </c>
      <c r="I1816" s="44">
        <v>0</v>
      </c>
      <c r="J1816" s="45">
        <v>0</v>
      </c>
      <c r="K1816" s="44">
        <v>0</v>
      </c>
      <c r="L1816" s="44">
        <v>0</v>
      </c>
      <c r="M1816" s="45">
        <v>0</v>
      </c>
      <c r="N1816" s="45">
        <v>1.6719999999999999E-5</v>
      </c>
      <c r="O1816" s="44" t="s">
        <v>6491</v>
      </c>
    </row>
    <row r="1817" spans="1:15" x14ac:dyDescent="0.35">
      <c r="A1817" s="44" t="s">
        <v>56</v>
      </c>
      <c r="B1817" s="44" t="s">
        <v>4473</v>
      </c>
      <c r="C1817" s="44" t="s">
        <v>735</v>
      </c>
      <c r="D1817" s="44">
        <v>20</v>
      </c>
      <c r="E1817" s="44" t="s">
        <v>4536</v>
      </c>
      <c r="F1817" s="44" t="s">
        <v>3796</v>
      </c>
      <c r="G1817" s="44" t="s">
        <v>614</v>
      </c>
      <c r="H1817" s="44" t="s">
        <v>481</v>
      </c>
      <c r="I1817" s="44">
        <v>0</v>
      </c>
      <c r="J1817" s="45">
        <v>0</v>
      </c>
      <c r="K1817" s="44">
        <v>0</v>
      </c>
      <c r="L1817" s="44">
        <v>0</v>
      </c>
      <c r="M1817" s="45">
        <v>0</v>
      </c>
      <c r="N1817" s="45">
        <v>3.3400000000000002E-6</v>
      </c>
      <c r="O1817" s="44" t="s">
        <v>6492</v>
      </c>
    </row>
    <row r="1818" spans="1:15" x14ac:dyDescent="0.35">
      <c r="A1818" s="44" t="s">
        <v>56</v>
      </c>
      <c r="B1818" s="44" t="s">
        <v>4473</v>
      </c>
      <c r="C1818" s="44" t="s">
        <v>738</v>
      </c>
      <c r="D1818" s="44">
        <v>22</v>
      </c>
      <c r="E1818" s="44" t="s">
        <v>4538</v>
      </c>
      <c r="F1818" s="44" t="s">
        <v>3796</v>
      </c>
      <c r="G1818" s="44" t="s">
        <v>614</v>
      </c>
      <c r="H1818" s="44" t="s">
        <v>481</v>
      </c>
      <c r="I1818" s="44">
        <v>0</v>
      </c>
      <c r="J1818" s="45">
        <v>0</v>
      </c>
      <c r="K1818" s="44">
        <v>0</v>
      </c>
      <c r="L1818" s="44">
        <v>0</v>
      </c>
      <c r="M1818" s="45">
        <v>0</v>
      </c>
      <c r="N1818" s="45">
        <v>8.6959999999999994E-5</v>
      </c>
      <c r="O1818" s="44" t="s">
        <v>6493</v>
      </c>
    </row>
    <row r="1819" spans="1:15" x14ac:dyDescent="0.35">
      <c r="A1819" s="44" t="s">
        <v>56</v>
      </c>
      <c r="B1819" s="44" t="s">
        <v>4473</v>
      </c>
      <c r="C1819" s="44" t="s">
        <v>741</v>
      </c>
      <c r="D1819" s="44">
        <v>23</v>
      </c>
      <c r="E1819" s="44" t="s">
        <v>4540</v>
      </c>
      <c r="F1819" s="44" t="s">
        <v>3796</v>
      </c>
      <c r="G1819" s="44" t="s">
        <v>614</v>
      </c>
      <c r="H1819" s="44" t="s">
        <v>481</v>
      </c>
      <c r="I1819" s="44">
        <v>0</v>
      </c>
      <c r="J1819" s="45">
        <v>0</v>
      </c>
      <c r="K1819" s="44">
        <v>0</v>
      </c>
      <c r="L1819" s="44">
        <v>0</v>
      </c>
      <c r="M1819" s="45">
        <v>0</v>
      </c>
      <c r="N1819" s="45">
        <v>3.3400000000000002E-6</v>
      </c>
      <c r="O1819" s="44" t="s">
        <v>6494</v>
      </c>
    </row>
    <row r="1820" spans="1:15" x14ac:dyDescent="0.35">
      <c r="A1820" s="44" t="s">
        <v>56</v>
      </c>
      <c r="B1820" s="44" t="s">
        <v>4473</v>
      </c>
      <c r="C1820" s="44" t="s">
        <v>744</v>
      </c>
      <c r="D1820" s="44">
        <v>24</v>
      </c>
      <c r="E1820" s="44" t="s">
        <v>4542</v>
      </c>
      <c r="F1820" s="44" t="s">
        <v>3796</v>
      </c>
      <c r="G1820" s="44" t="s">
        <v>614</v>
      </c>
      <c r="H1820" s="44" t="s">
        <v>481</v>
      </c>
      <c r="I1820" s="44">
        <v>0</v>
      </c>
      <c r="J1820" s="45">
        <v>0</v>
      </c>
      <c r="K1820" s="44">
        <v>0</v>
      </c>
      <c r="L1820" s="44">
        <v>0</v>
      </c>
      <c r="M1820" s="45">
        <v>0</v>
      </c>
      <c r="N1820" s="45">
        <v>5.3600000000000002E-4</v>
      </c>
      <c r="O1820" s="44" t="s">
        <v>6495</v>
      </c>
    </row>
    <row r="1821" spans="1:15" x14ac:dyDescent="0.35">
      <c r="A1821" s="44" t="s">
        <v>56</v>
      </c>
      <c r="B1821" s="44" t="s">
        <v>4473</v>
      </c>
      <c r="C1821" s="44" t="s">
        <v>746</v>
      </c>
      <c r="D1821" s="44">
        <v>25</v>
      </c>
      <c r="E1821" s="44" t="s">
        <v>4544</v>
      </c>
      <c r="F1821" s="44" t="s">
        <v>3796</v>
      </c>
      <c r="G1821" s="44" t="s">
        <v>614</v>
      </c>
      <c r="H1821" s="44" t="s">
        <v>481</v>
      </c>
      <c r="I1821" s="44">
        <v>0</v>
      </c>
      <c r="J1821" s="45">
        <v>0</v>
      </c>
      <c r="K1821" s="44">
        <v>0</v>
      </c>
      <c r="L1821" s="44">
        <v>0</v>
      </c>
      <c r="M1821" s="45">
        <v>0</v>
      </c>
      <c r="N1821" s="45">
        <v>4.1799999999999998E-6</v>
      </c>
      <c r="O1821" s="44" t="s">
        <v>6496</v>
      </c>
    </row>
    <row r="1822" spans="1:15" x14ac:dyDescent="0.35">
      <c r="A1822" s="44" t="s">
        <v>56</v>
      </c>
      <c r="B1822" s="44" t="s">
        <v>4473</v>
      </c>
      <c r="C1822" s="44" t="s">
        <v>749</v>
      </c>
      <c r="D1822" s="44">
        <v>27</v>
      </c>
      <c r="E1822" s="44" t="s">
        <v>4546</v>
      </c>
      <c r="F1822" s="44" t="s">
        <v>3796</v>
      </c>
      <c r="G1822" s="44" t="s">
        <v>614</v>
      </c>
      <c r="H1822" s="44" t="s">
        <v>481</v>
      </c>
      <c r="I1822" s="44">
        <v>0</v>
      </c>
      <c r="J1822" s="45">
        <v>0</v>
      </c>
      <c r="K1822" s="44">
        <v>0</v>
      </c>
      <c r="L1822" s="44">
        <v>0</v>
      </c>
      <c r="M1822" s="45">
        <v>0</v>
      </c>
      <c r="N1822" s="45">
        <v>2.5089999999999999E-5</v>
      </c>
      <c r="O1822" s="44" t="s">
        <v>6497</v>
      </c>
    </row>
    <row r="1823" spans="1:15" x14ac:dyDescent="0.35">
      <c r="A1823" s="44" t="s">
        <v>56</v>
      </c>
      <c r="B1823" s="44" t="s">
        <v>4473</v>
      </c>
      <c r="C1823" s="44" t="s">
        <v>752</v>
      </c>
      <c r="D1823" s="44">
        <v>29</v>
      </c>
      <c r="E1823" s="44" t="s">
        <v>4548</v>
      </c>
      <c r="F1823" s="44" t="s">
        <v>3796</v>
      </c>
      <c r="G1823" s="44" t="s">
        <v>614</v>
      </c>
      <c r="H1823" s="44" t="s">
        <v>481</v>
      </c>
      <c r="I1823" s="44">
        <v>0</v>
      </c>
      <c r="J1823" s="45">
        <v>0</v>
      </c>
      <c r="K1823" s="44">
        <v>0</v>
      </c>
      <c r="L1823" s="44">
        <v>0</v>
      </c>
      <c r="M1823" s="45">
        <v>0</v>
      </c>
      <c r="N1823" s="45">
        <v>1.171E-5</v>
      </c>
      <c r="O1823" s="44" t="s">
        <v>6498</v>
      </c>
    </row>
    <row r="1824" spans="1:15" x14ac:dyDescent="0.35">
      <c r="A1824" s="44" t="s">
        <v>56</v>
      </c>
      <c r="B1824" s="44" t="s">
        <v>4473</v>
      </c>
      <c r="C1824" s="44" t="s">
        <v>755</v>
      </c>
      <c r="D1824" s="44">
        <v>30</v>
      </c>
      <c r="E1824" s="44" t="s">
        <v>4550</v>
      </c>
      <c r="F1824" s="44" t="s">
        <v>3813</v>
      </c>
      <c r="G1824" s="44" t="s">
        <v>617</v>
      </c>
      <c r="H1824" s="44" t="s">
        <v>481</v>
      </c>
      <c r="I1824" s="44">
        <v>0</v>
      </c>
      <c r="J1824" s="45">
        <v>0</v>
      </c>
      <c r="K1824" s="44">
        <v>0</v>
      </c>
      <c r="L1824" s="44">
        <v>0</v>
      </c>
      <c r="M1824" s="45">
        <v>0</v>
      </c>
      <c r="N1824" s="45">
        <v>8.2780000000000004E-5</v>
      </c>
      <c r="O1824" s="44" t="s">
        <v>6499</v>
      </c>
    </row>
    <row r="1825" spans="1:15" x14ac:dyDescent="0.35">
      <c r="A1825" s="44" t="s">
        <v>56</v>
      </c>
      <c r="B1825" s="44" t="s">
        <v>4473</v>
      </c>
      <c r="C1825" s="44" t="s">
        <v>758</v>
      </c>
      <c r="D1825" s="44">
        <v>31</v>
      </c>
      <c r="E1825" s="44" t="s">
        <v>4552</v>
      </c>
      <c r="F1825" s="44" t="s">
        <v>3813</v>
      </c>
      <c r="G1825" s="44" t="s">
        <v>617</v>
      </c>
      <c r="H1825" s="44" t="s">
        <v>481</v>
      </c>
      <c r="I1825" s="44">
        <v>0</v>
      </c>
      <c r="J1825" s="45">
        <v>0</v>
      </c>
      <c r="K1825" s="44">
        <v>0</v>
      </c>
      <c r="L1825" s="44">
        <v>0</v>
      </c>
      <c r="M1825" s="45">
        <v>0</v>
      </c>
      <c r="N1825" s="45">
        <v>4.3479999999999997E-5</v>
      </c>
      <c r="O1825" s="44" t="s">
        <v>6500</v>
      </c>
    </row>
    <row r="1826" spans="1:15" x14ac:dyDescent="0.35">
      <c r="A1826" s="44" t="s">
        <v>56</v>
      </c>
      <c r="B1826" s="44" t="s">
        <v>4473</v>
      </c>
      <c r="C1826" s="44" t="s">
        <v>761</v>
      </c>
      <c r="D1826" s="44">
        <v>32</v>
      </c>
      <c r="E1826" s="44" t="s">
        <v>4554</v>
      </c>
      <c r="F1826" s="44" t="s">
        <v>3813</v>
      </c>
      <c r="G1826" s="44" t="s">
        <v>617</v>
      </c>
      <c r="H1826" s="44" t="s">
        <v>481</v>
      </c>
      <c r="I1826" s="44">
        <v>0</v>
      </c>
      <c r="J1826" s="45">
        <v>0</v>
      </c>
      <c r="K1826" s="44">
        <v>0</v>
      </c>
      <c r="L1826" s="44">
        <v>0</v>
      </c>
      <c r="M1826" s="45">
        <v>0</v>
      </c>
      <c r="N1826" s="45">
        <v>1.0787E-4</v>
      </c>
      <c r="O1826" s="44" t="s">
        <v>6501</v>
      </c>
    </row>
    <row r="1827" spans="1:15" x14ac:dyDescent="0.35">
      <c r="A1827" s="44" t="s">
        <v>56</v>
      </c>
      <c r="B1827" s="44" t="s">
        <v>4473</v>
      </c>
      <c r="C1827" s="44" t="s">
        <v>764</v>
      </c>
      <c r="D1827" s="44">
        <v>33</v>
      </c>
      <c r="E1827" s="44" t="s">
        <v>4556</v>
      </c>
      <c r="F1827" s="44" t="s">
        <v>3813</v>
      </c>
      <c r="G1827" s="44" t="s">
        <v>617</v>
      </c>
      <c r="H1827" s="44" t="s">
        <v>481</v>
      </c>
      <c r="I1827" s="44">
        <v>0</v>
      </c>
      <c r="J1827" s="45">
        <v>0</v>
      </c>
      <c r="K1827" s="44">
        <v>0</v>
      </c>
      <c r="L1827" s="44">
        <v>0</v>
      </c>
      <c r="M1827" s="45">
        <v>0</v>
      </c>
      <c r="N1827" s="45">
        <v>0</v>
      </c>
      <c r="O1827" s="44" t="s">
        <v>6502</v>
      </c>
    </row>
    <row r="1828" spans="1:15" x14ac:dyDescent="0.35">
      <c r="A1828" s="44" t="s">
        <v>56</v>
      </c>
      <c r="B1828" s="44" t="s">
        <v>4473</v>
      </c>
      <c r="C1828" s="44" t="s">
        <v>767</v>
      </c>
      <c r="D1828" s="44">
        <v>34</v>
      </c>
      <c r="E1828" s="44" t="s">
        <v>4558</v>
      </c>
      <c r="F1828" s="44" t="s">
        <v>3813</v>
      </c>
      <c r="G1828" s="44" t="s">
        <v>617</v>
      </c>
      <c r="H1828" s="44" t="s">
        <v>481</v>
      </c>
      <c r="I1828" s="44">
        <v>0</v>
      </c>
      <c r="J1828" s="45">
        <v>0</v>
      </c>
      <c r="K1828" s="44">
        <v>0</v>
      </c>
      <c r="L1828" s="44">
        <v>0</v>
      </c>
      <c r="M1828" s="45">
        <v>0</v>
      </c>
      <c r="N1828" s="45">
        <v>0</v>
      </c>
      <c r="O1828" s="44" t="s">
        <v>6503</v>
      </c>
    </row>
    <row r="1829" spans="1:15" x14ac:dyDescent="0.35">
      <c r="A1829" s="44" t="s">
        <v>56</v>
      </c>
      <c r="B1829" s="44" t="s">
        <v>4473</v>
      </c>
      <c r="C1829" s="44" t="s">
        <v>770</v>
      </c>
      <c r="D1829" s="44">
        <v>35</v>
      </c>
      <c r="E1829" s="44" t="s">
        <v>4560</v>
      </c>
      <c r="F1829" s="44" t="s">
        <v>3813</v>
      </c>
      <c r="G1829" s="44" t="s">
        <v>617</v>
      </c>
      <c r="H1829" s="44" t="s">
        <v>481</v>
      </c>
      <c r="I1829" s="44">
        <v>0</v>
      </c>
      <c r="J1829" s="45">
        <v>0</v>
      </c>
      <c r="K1829" s="44">
        <v>0</v>
      </c>
      <c r="L1829" s="44">
        <v>0</v>
      </c>
      <c r="M1829" s="45">
        <v>0</v>
      </c>
      <c r="N1829" s="45">
        <v>0</v>
      </c>
      <c r="O1829" s="44" t="s">
        <v>6504</v>
      </c>
    </row>
    <row r="1830" spans="1:15" x14ac:dyDescent="0.35">
      <c r="A1830" s="44" t="s">
        <v>56</v>
      </c>
      <c r="B1830" s="44" t="s">
        <v>4473</v>
      </c>
      <c r="C1830" s="44" t="s">
        <v>773</v>
      </c>
      <c r="D1830" s="44">
        <v>36</v>
      </c>
      <c r="E1830" s="44" t="s">
        <v>4562</v>
      </c>
      <c r="F1830" s="44" t="s">
        <v>3813</v>
      </c>
      <c r="G1830" s="44" t="s">
        <v>617</v>
      </c>
      <c r="H1830" s="44" t="s">
        <v>481</v>
      </c>
      <c r="I1830" s="44">
        <v>0</v>
      </c>
      <c r="J1830" s="45">
        <v>0</v>
      </c>
      <c r="K1830" s="44">
        <v>0</v>
      </c>
      <c r="L1830" s="44">
        <v>0</v>
      </c>
      <c r="M1830" s="45">
        <v>0</v>
      </c>
      <c r="N1830" s="45">
        <v>0</v>
      </c>
      <c r="O1830" s="44" t="s">
        <v>6505</v>
      </c>
    </row>
    <row r="1831" spans="1:15" x14ac:dyDescent="0.35">
      <c r="A1831" s="44" t="s">
        <v>56</v>
      </c>
      <c r="B1831" s="44" t="s">
        <v>4473</v>
      </c>
      <c r="C1831" s="44" t="s">
        <v>776</v>
      </c>
      <c r="D1831" s="44">
        <v>37</v>
      </c>
      <c r="E1831" s="44" t="s">
        <v>4564</v>
      </c>
      <c r="F1831" s="44" t="s">
        <v>3813</v>
      </c>
      <c r="G1831" s="44" t="s">
        <v>617</v>
      </c>
      <c r="H1831" s="44" t="s">
        <v>481</v>
      </c>
      <c r="I1831" s="44">
        <v>0</v>
      </c>
      <c r="J1831" s="45">
        <v>0</v>
      </c>
      <c r="K1831" s="44">
        <v>0</v>
      </c>
      <c r="L1831" s="44">
        <v>0</v>
      </c>
      <c r="M1831" s="45">
        <v>0</v>
      </c>
      <c r="N1831" s="45">
        <v>6.1039999999999998E-5</v>
      </c>
      <c r="O1831" s="44" t="s">
        <v>6506</v>
      </c>
    </row>
    <row r="1832" spans="1:15" x14ac:dyDescent="0.35">
      <c r="A1832" s="44" t="s">
        <v>56</v>
      </c>
      <c r="B1832" s="44" t="s">
        <v>4473</v>
      </c>
      <c r="C1832" s="44" t="s">
        <v>779</v>
      </c>
      <c r="D1832" s="44">
        <v>38</v>
      </c>
      <c r="E1832" s="44" t="s">
        <v>4566</v>
      </c>
      <c r="F1832" s="44" t="s">
        <v>3796</v>
      </c>
      <c r="G1832" s="44" t="s">
        <v>616</v>
      </c>
      <c r="H1832" s="44" t="s">
        <v>481</v>
      </c>
      <c r="I1832" s="44">
        <v>0</v>
      </c>
      <c r="J1832" s="45">
        <v>0</v>
      </c>
      <c r="K1832" s="44">
        <v>0</v>
      </c>
      <c r="L1832" s="44">
        <v>0</v>
      </c>
      <c r="M1832" s="45">
        <v>0</v>
      </c>
      <c r="N1832" s="45">
        <v>0</v>
      </c>
      <c r="O1832" s="44" t="s">
        <v>6507</v>
      </c>
    </row>
    <row r="1833" spans="1:15" x14ac:dyDescent="0.35">
      <c r="A1833" s="44" t="s">
        <v>56</v>
      </c>
      <c r="B1833" s="44" t="s">
        <v>4473</v>
      </c>
      <c r="C1833" s="44" t="s">
        <v>782</v>
      </c>
      <c r="D1833" s="44">
        <v>39</v>
      </c>
      <c r="E1833" s="44" t="s">
        <v>4568</v>
      </c>
      <c r="F1833" s="44" t="s">
        <v>3796</v>
      </c>
      <c r="G1833" s="44" t="s">
        <v>616</v>
      </c>
      <c r="H1833" s="44" t="s">
        <v>481</v>
      </c>
      <c r="I1833" s="44">
        <v>0</v>
      </c>
      <c r="J1833" s="45">
        <v>0</v>
      </c>
      <c r="K1833" s="44">
        <v>0</v>
      </c>
      <c r="L1833" s="44">
        <v>0</v>
      </c>
      <c r="M1833" s="45">
        <v>0</v>
      </c>
      <c r="N1833" s="45">
        <v>0</v>
      </c>
      <c r="O1833" s="44" t="s">
        <v>6508</v>
      </c>
    </row>
    <row r="1834" spans="1:15" x14ac:dyDescent="0.35">
      <c r="A1834" s="44" t="s">
        <v>56</v>
      </c>
      <c r="B1834" s="44" t="s">
        <v>4473</v>
      </c>
      <c r="C1834" s="44" t="s">
        <v>785</v>
      </c>
      <c r="D1834" s="44">
        <v>40</v>
      </c>
      <c r="E1834" s="44" t="s">
        <v>4570</v>
      </c>
      <c r="F1834" s="44" t="s">
        <v>3796</v>
      </c>
      <c r="G1834" s="44" t="s">
        <v>616</v>
      </c>
      <c r="H1834" s="44" t="s">
        <v>481</v>
      </c>
      <c r="I1834" s="44">
        <v>0</v>
      </c>
      <c r="J1834" s="45">
        <v>0</v>
      </c>
      <c r="K1834" s="44">
        <v>0</v>
      </c>
      <c r="L1834" s="44">
        <v>0</v>
      </c>
      <c r="M1834" s="45">
        <v>0</v>
      </c>
      <c r="N1834" s="45">
        <v>0</v>
      </c>
      <c r="O1834" s="44" t="s">
        <v>6509</v>
      </c>
    </row>
    <row r="1835" spans="1:15" x14ac:dyDescent="0.35">
      <c r="A1835" s="44" t="s">
        <v>56</v>
      </c>
      <c r="B1835" s="44" t="s">
        <v>4473</v>
      </c>
      <c r="C1835" s="44" t="s">
        <v>788</v>
      </c>
      <c r="D1835" s="44">
        <v>41</v>
      </c>
      <c r="E1835" s="44" t="s">
        <v>4572</v>
      </c>
      <c r="F1835" s="44" t="s">
        <v>3796</v>
      </c>
      <c r="G1835" s="44" t="s">
        <v>616</v>
      </c>
      <c r="H1835" s="44" t="s">
        <v>481</v>
      </c>
      <c r="I1835" s="44">
        <v>0</v>
      </c>
      <c r="J1835" s="45">
        <v>0</v>
      </c>
      <c r="K1835" s="44">
        <v>0</v>
      </c>
      <c r="L1835" s="44">
        <v>0</v>
      </c>
      <c r="M1835" s="45">
        <v>0</v>
      </c>
      <c r="N1835" s="45">
        <v>0</v>
      </c>
      <c r="O1835" s="44" t="s">
        <v>6510</v>
      </c>
    </row>
    <row r="1836" spans="1:15" x14ac:dyDescent="0.35">
      <c r="A1836" s="44" t="s">
        <v>56</v>
      </c>
      <c r="B1836" s="44" t="s">
        <v>4473</v>
      </c>
      <c r="C1836" s="44" t="s">
        <v>791</v>
      </c>
      <c r="D1836" s="44">
        <v>42</v>
      </c>
      <c r="E1836" s="44" t="s">
        <v>4574</v>
      </c>
      <c r="F1836" s="44" t="s">
        <v>3796</v>
      </c>
      <c r="G1836" s="44" t="s">
        <v>616</v>
      </c>
      <c r="H1836" s="44" t="s">
        <v>481</v>
      </c>
      <c r="I1836" s="44">
        <v>0</v>
      </c>
      <c r="J1836" s="45">
        <v>0</v>
      </c>
      <c r="K1836" s="44">
        <v>0</v>
      </c>
      <c r="L1836" s="44">
        <v>0</v>
      </c>
      <c r="M1836" s="45">
        <v>0</v>
      </c>
      <c r="N1836" s="45">
        <v>0</v>
      </c>
      <c r="O1836" s="44" t="s">
        <v>6511</v>
      </c>
    </row>
    <row r="1837" spans="1:15" x14ac:dyDescent="0.35">
      <c r="A1837" s="44" t="s">
        <v>56</v>
      </c>
      <c r="B1837" s="44" t="s">
        <v>4473</v>
      </c>
      <c r="C1837" s="44" t="s">
        <v>794</v>
      </c>
      <c r="D1837" s="44">
        <v>44</v>
      </c>
      <c r="E1837" s="44" t="s">
        <v>4576</v>
      </c>
      <c r="F1837" s="44" t="s">
        <v>3796</v>
      </c>
      <c r="G1837" s="44" t="s">
        <v>616</v>
      </c>
      <c r="H1837" s="44" t="s">
        <v>481</v>
      </c>
      <c r="I1837" s="44">
        <v>0</v>
      </c>
      <c r="J1837" s="45">
        <v>0</v>
      </c>
      <c r="K1837" s="44">
        <v>0</v>
      </c>
      <c r="L1837" s="44">
        <v>0</v>
      </c>
      <c r="M1837" s="45">
        <v>0</v>
      </c>
      <c r="N1837" s="45">
        <v>0</v>
      </c>
      <c r="O1837" s="44" t="s">
        <v>6512</v>
      </c>
    </row>
    <row r="1838" spans="1:15" x14ac:dyDescent="0.35">
      <c r="A1838" s="44" t="s">
        <v>56</v>
      </c>
      <c r="B1838" s="44" t="s">
        <v>4473</v>
      </c>
      <c r="C1838" s="44" t="s">
        <v>797</v>
      </c>
      <c r="D1838" s="44">
        <v>45</v>
      </c>
      <c r="E1838" s="44" t="s">
        <v>4578</v>
      </c>
      <c r="F1838" s="44" t="s">
        <v>3796</v>
      </c>
      <c r="G1838" s="44" t="s">
        <v>616</v>
      </c>
      <c r="H1838" s="44" t="s">
        <v>481</v>
      </c>
      <c r="I1838" s="44">
        <v>0</v>
      </c>
      <c r="J1838" s="45">
        <v>0</v>
      </c>
      <c r="K1838" s="44">
        <v>0</v>
      </c>
      <c r="L1838" s="44">
        <v>0</v>
      </c>
      <c r="M1838" s="45">
        <v>0</v>
      </c>
      <c r="N1838" s="45">
        <v>0</v>
      </c>
      <c r="O1838" s="44" t="s">
        <v>6513</v>
      </c>
    </row>
    <row r="1839" spans="1:15" x14ac:dyDescent="0.35">
      <c r="A1839" s="44" t="s">
        <v>56</v>
      </c>
      <c r="B1839" s="44" t="s">
        <v>4473</v>
      </c>
      <c r="C1839" s="44" t="s">
        <v>800</v>
      </c>
      <c r="D1839" s="44">
        <v>47</v>
      </c>
      <c r="E1839" s="44" t="s">
        <v>4580</v>
      </c>
      <c r="F1839" s="44" t="s">
        <v>3801</v>
      </c>
      <c r="G1839" s="44" t="s">
        <v>613</v>
      </c>
      <c r="H1839" s="44" t="s">
        <v>481</v>
      </c>
      <c r="I1839" s="44">
        <v>0</v>
      </c>
      <c r="J1839" s="45">
        <v>0</v>
      </c>
      <c r="K1839" s="44">
        <v>0</v>
      </c>
      <c r="L1839" s="44">
        <v>0</v>
      </c>
      <c r="M1839" s="45">
        <v>0</v>
      </c>
      <c r="N1839" s="45">
        <v>4.85E-5</v>
      </c>
      <c r="O1839" s="44" t="s">
        <v>6514</v>
      </c>
    </row>
    <row r="1840" spans="1:15" x14ac:dyDescent="0.35">
      <c r="A1840" s="44" t="s">
        <v>56</v>
      </c>
      <c r="B1840" s="44" t="s">
        <v>4473</v>
      </c>
      <c r="C1840" s="44" t="s">
        <v>803</v>
      </c>
      <c r="D1840" s="44">
        <v>50</v>
      </c>
      <c r="E1840" s="44" t="s">
        <v>4582</v>
      </c>
      <c r="F1840" s="44" t="s">
        <v>2880</v>
      </c>
      <c r="G1840" s="44" t="s">
        <v>613</v>
      </c>
      <c r="H1840" s="44" t="s">
        <v>481</v>
      </c>
      <c r="I1840" s="44">
        <v>0</v>
      </c>
      <c r="J1840" s="45">
        <v>0</v>
      </c>
      <c r="K1840" s="44">
        <v>0</v>
      </c>
      <c r="L1840" s="44">
        <v>0</v>
      </c>
      <c r="M1840" s="45">
        <v>0</v>
      </c>
      <c r="N1840" s="45">
        <v>5.8499999999999999E-6</v>
      </c>
      <c r="O1840" s="44" t="s">
        <v>6515</v>
      </c>
    </row>
    <row r="1841" spans="1:15" x14ac:dyDescent="0.35">
      <c r="A1841" s="44" t="s">
        <v>56</v>
      </c>
      <c r="B1841" s="44" t="s">
        <v>4473</v>
      </c>
      <c r="C1841" s="44" t="s">
        <v>806</v>
      </c>
      <c r="D1841" s="44">
        <v>52</v>
      </c>
      <c r="E1841" s="44" t="s">
        <v>4584</v>
      </c>
      <c r="F1841" s="44" t="s">
        <v>2880</v>
      </c>
      <c r="G1841" s="44" t="s">
        <v>613</v>
      </c>
      <c r="H1841" s="44" t="s">
        <v>481</v>
      </c>
      <c r="I1841" s="44">
        <v>0</v>
      </c>
      <c r="J1841" s="45">
        <v>0</v>
      </c>
      <c r="K1841" s="44">
        <v>0</v>
      </c>
      <c r="L1841" s="44">
        <v>0</v>
      </c>
      <c r="M1841" s="45">
        <v>0</v>
      </c>
      <c r="N1841" s="45">
        <v>4.1799999999999998E-6</v>
      </c>
      <c r="O1841" s="44" t="s">
        <v>6516</v>
      </c>
    </row>
    <row r="1842" spans="1:15" x14ac:dyDescent="0.35">
      <c r="A1842" s="44" t="s">
        <v>56</v>
      </c>
      <c r="B1842" s="44" t="s">
        <v>4473</v>
      </c>
      <c r="C1842" s="44" t="s">
        <v>809</v>
      </c>
      <c r="D1842" s="44">
        <v>54</v>
      </c>
      <c r="E1842" s="44" t="s">
        <v>4586</v>
      </c>
      <c r="F1842" s="44" t="s">
        <v>2880</v>
      </c>
      <c r="G1842" s="44" t="s">
        <v>613</v>
      </c>
      <c r="H1842" s="44" t="s">
        <v>481</v>
      </c>
      <c r="I1842" s="44">
        <v>0</v>
      </c>
      <c r="J1842" s="45">
        <v>0</v>
      </c>
      <c r="K1842" s="44">
        <v>0</v>
      </c>
      <c r="L1842" s="44">
        <v>0</v>
      </c>
      <c r="M1842" s="45">
        <v>0</v>
      </c>
      <c r="N1842" s="45">
        <v>2.5100000000000001E-6</v>
      </c>
      <c r="O1842" s="44" t="s">
        <v>6517</v>
      </c>
    </row>
    <row r="1843" spans="1:15" x14ac:dyDescent="0.35">
      <c r="A1843" s="44" t="s">
        <v>56</v>
      </c>
      <c r="B1843" s="44" t="s">
        <v>4473</v>
      </c>
      <c r="C1843" s="44" t="s">
        <v>812</v>
      </c>
      <c r="D1843" s="44">
        <v>56</v>
      </c>
      <c r="E1843" s="44" t="s">
        <v>4588</v>
      </c>
      <c r="F1843" s="44" t="s">
        <v>2880</v>
      </c>
      <c r="G1843" s="44" t="s">
        <v>613</v>
      </c>
      <c r="H1843" s="44" t="s">
        <v>481</v>
      </c>
      <c r="I1843" s="44">
        <v>0</v>
      </c>
      <c r="J1843" s="45">
        <v>0</v>
      </c>
      <c r="K1843" s="44">
        <v>0</v>
      </c>
      <c r="L1843" s="44">
        <v>0</v>
      </c>
      <c r="M1843" s="45">
        <v>0</v>
      </c>
      <c r="N1843" s="45">
        <v>1.4219999999999999E-5</v>
      </c>
      <c r="O1843" s="44" t="s">
        <v>6518</v>
      </c>
    </row>
    <row r="1844" spans="1:15" x14ac:dyDescent="0.35">
      <c r="A1844" s="44" t="s">
        <v>56</v>
      </c>
      <c r="B1844" s="44" t="s">
        <v>4473</v>
      </c>
      <c r="C1844" s="44" t="s">
        <v>815</v>
      </c>
      <c r="D1844" s="44">
        <v>58</v>
      </c>
      <c r="E1844" s="44" t="s">
        <v>4590</v>
      </c>
      <c r="F1844" s="44" t="s">
        <v>3796</v>
      </c>
      <c r="G1844" s="44" t="s">
        <v>614</v>
      </c>
      <c r="H1844" s="44" t="s">
        <v>481</v>
      </c>
      <c r="I1844" s="44">
        <v>0</v>
      </c>
      <c r="J1844" s="45">
        <v>0</v>
      </c>
      <c r="K1844" s="44">
        <v>0</v>
      </c>
      <c r="L1844" s="44">
        <v>0</v>
      </c>
      <c r="M1844" s="45">
        <v>0</v>
      </c>
      <c r="N1844" s="45">
        <v>3.3400000000000002E-6</v>
      </c>
      <c r="O1844" s="44" t="s">
        <v>6519</v>
      </c>
    </row>
    <row r="1845" spans="1:15" x14ac:dyDescent="0.35">
      <c r="A1845" s="44" t="s">
        <v>56</v>
      </c>
      <c r="B1845" s="44" t="s">
        <v>4473</v>
      </c>
      <c r="C1845" s="44" t="s">
        <v>818</v>
      </c>
      <c r="D1845" s="44">
        <v>59</v>
      </c>
      <c r="E1845" s="44" t="s">
        <v>4592</v>
      </c>
      <c r="F1845" s="44" t="s">
        <v>3796</v>
      </c>
      <c r="G1845" s="44" t="s">
        <v>614</v>
      </c>
      <c r="H1845" s="44" t="s">
        <v>481</v>
      </c>
      <c r="I1845" s="44">
        <v>0</v>
      </c>
      <c r="J1845" s="45">
        <v>0</v>
      </c>
      <c r="K1845" s="44">
        <v>0</v>
      </c>
      <c r="L1845" s="44">
        <v>0</v>
      </c>
      <c r="M1845" s="45">
        <v>0</v>
      </c>
      <c r="N1845" s="45">
        <v>0</v>
      </c>
      <c r="O1845" s="44" t="s">
        <v>6520</v>
      </c>
    </row>
    <row r="1846" spans="1:15" x14ac:dyDescent="0.35">
      <c r="A1846" s="44" t="s">
        <v>56</v>
      </c>
      <c r="B1846" s="44" t="s">
        <v>4473</v>
      </c>
      <c r="C1846" s="44" t="s">
        <v>821</v>
      </c>
      <c r="D1846" s="44">
        <v>60</v>
      </c>
      <c r="E1846" s="44" t="s">
        <v>4594</v>
      </c>
      <c r="F1846" s="44" t="s">
        <v>3796</v>
      </c>
      <c r="G1846" s="44" t="s">
        <v>614</v>
      </c>
      <c r="H1846" s="44" t="s">
        <v>481</v>
      </c>
      <c r="I1846" s="44">
        <v>0</v>
      </c>
      <c r="J1846" s="45">
        <v>0</v>
      </c>
      <c r="K1846" s="44">
        <v>0</v>
      </c>
      <c r="L1846" s="44">
        <v>0</v>
      </c>
      <c r="M1846" s="45">
        <v>0</v>
      </c>
      <c r="N1846" s="45">
        <v>8.4E-7</v>
      </c>
      <c r="O1846" s="44" t="s">
        <v>6521</v>
      </c>
    </row>
    <row r="1847" spans="1:15" x14ac:dyDescent="0.35">
      <c r="A1847" s="44" t="s">
        <v>56</v>
      </c>
      <c r="B1847" s="44" t="s">
        <v>4473</v>
      </c>
      <c r="C1847" s="44" t="s">
        <v>824</v>
      </c>
      <c r="D1847" s="44">
        <v>61</v>
      </c>
      <c r="E1847" s="44" t="s">
        <v>4596</v>
      </c>
      <c r="F1847" s="44" t="s">
        <v>3796</v>
      </c>
      <c r="G1847" s="44" t="s">
        <v>614</v>
      </c>
      <c r="H1847" s="44" t="s">
        <v>481</v>
      </c>
      <c r="I1847" s="44">
        <v>0</v>
      </c>
      <c r="J1847" s="45">
        <v>0</v>
      </c>
      <c r="K1847" s="44">
        <v>0</v>
      </c>
      <c r="L1847" s="44">
        <v>0</v>
      </c>
      <c r="M1847" s="45">
        <v>0</v>
      </c>
      <c r="N1847" s="45">
        <v>0</v>
      </c>
      <c r="O1847" s="44" t="s">
        <v>6522</v>
      </c>
    </row>
    <row r="1848" spans="1:15" x14ac:dyDescent="0.35">
      <c r="A1848" s="44" t="s">
        <v>56</v>
      </c>
      <c r="B1848" s="44" t="s">
        <v>4473</v>
      </c>
      <c r="C1848" s="44" t="s">
        <v>827</v>
      </c>
      <c r="D1848" s="44">
        <v>62</v>
      </c>
      <c r="E1848" s="44" t="s">
        <v>4598</v>
      </c>
      <c r="F1848" s="44" t="s">
        <v>3796</v>
      </c>
      <c r="G1848" s="44" t="s">
        <v>614</v>
      </c>
      <c r="H1848" s="44" t="s">
        <v>481</v>
      </c>
      <c r="I1848" s="44">
        <v>0</v>
      </c>
      <c r="J1848" s="45">
        <v>0</v>
      </c>
      <c r="K1848" s="44">
        <v>0</v>
      </c>
      <c r="L1848" s="44">
        <v>0</v>
      </c>
      <c r="M1848" s="45">
        <v>0</v>
      </c>
      <c r="N1848" s="45">
        <v>0</v>
      </c>
      <c r="O1848" s="44" t="s">
        <v>6523</v>
      </c>
    </row>
    <row r="1849" spans="1:15" x14ac:dyDescent="0.35">
      <c r="A1849" s="44" t="s">
        <v>56</v>
      </c>
      <c r="B1849" s="44" t="s">
        <v>4473</v>
      </c>
      <c r="C1849" s="44" t="s">
        <v>830</v>
      </c>
      <c r="D1849" s="44">
        <v>63</v>
      </c>
      <c r="E1849" s="44" t="s">
        <v>4600</v>
      </c>
      <c r="F1849" s="44" t="s">
        <v>3796</v>
      </c>
      <c r="G1849" s="44" t="s">
        <v>614</v>
      </c>
      <c r="H1849" s="44" t="s">
        <v>481</v>
      </c>
      <c r="I1849" s="44">
        <v>0</v>
      </c>
      <c r="J1849" s="45">
        <v>0</v>
      </c>
      <c r="K1849" s="44">
        <v>0</v>
      </c>
      <c r="L1849" s="44">
        <v>0</v>
      </c>
      <c r="M1849" s="45">
        <v>0</v>
      </c>
      <c r="N1849" s="45">
        <v>0</v>
      </c>
      <c r="O1849" s="44" t="s">
        <v>6524</v>
      </c>
    </row>
    <row r="1850" spans="1:15" x14ac:dyDescent="0.35">
      <c r="A1850" s="44" t="s">
        <v>56</v>
      </c>
      <c r="B1850" s="44" t="s">
        <v>4473</v>
      </c>
      <c r="C1850" s="44" t="s">
        <v>833</v>
      </c>
      <c r="D1850" s="44">
        <v>64</v>
      </c>
      <c r="E1850" s="44" t="s">
        <v>4602</v>
      </c>
      <c r="F1850" s="44" t="s">
        <v>3796</v>
      </c>
      <c r="G1850" s="44" t="s">
        <v>614</v>
      </c>
      <c r="H1850" s="44" t="s">
        <v>481</v>
      </c>
      <c r="I1850" s="44">
        <v>0</v>
      </c>
      <c r="J1850" s="45">
        <v>0</v>
      </c>
      <c r="K1850" s="44">
        <v>0</v>
      </c>
      <c r="L1850" s="44">
        <v>0</v>
      </c>
      <c r="M1850" s="45">
        <v>0</v>
      </c>
      <c r="N1850" s="45">
        <v>0</v>
      </c>
      <c r="O1850" s="44" t="s">
        <v>6525</v>
      </c>
    </row>
    <row r="1851" spans="1:15" x14ac:dyDescent="0.35">
      <c r="A1851" s="44" t="s">
        <v>56</v>
      </c>
      <c r="B1851" s="44" t="s">
        <v>4473</v>
      </c>
      <c r="C1851" s="44" t="s">
        <v>836</v>
      </c>
      <c r="D1851" s="44">
        <v>67</v>
      </c>
      <c r="E1851" s="44" t="s">
        <v>4604</v>
      </c>
      <c r="F1851" s="44" t="s">
        <v>2880</v>
      </c>
      <c r="G1851" s="44" t="s">
        <v>613</v>
      </c>
      <c r="H1851" s="44" t="s">
        <v>481</v>
      </c>
      <c r="I1851" s="44">
        <v>0</v>
      </c>
      <c r="J1851" s="45">
        <v>0</v>
      </c>
      <c r="K1851" s="44">
        <v>0</v>
      </c>
      <c r="L1851" s="44">
        <v>0</v>
      </c>
      <c r="M1851" s="45">
        <v>0</v>
      </c>
      <c r="N1851" s="45">
        <v>4.1799999999999998E-6</v>
      </c>
      <c r="O1851" s="44" t="s">
        <v>6526</v>
      </c>
    </row>
    <row r="1852" spans="1:15" x14ac:dyDescent="0.35">
      <c r="A1852" s="44" t="s">
        <v>56</v>
      </c>
      <c r="B1852" s="44" t="s">
        <v>4473</v>
      </c>
      <c r="C1852" s="44" t="s">
        <v>839</v>
      </c>
      <c r="D1852" s="44">
        <v>68</v>
      </c>
      <c r="E1852" s="44" t="s">
        <v>4606</v>
      </c>
      <c r="F1852" s="44" t="s">
        <v>2880</v>
      </c>
      <c r="G1852" s="44" t="s">
        <v>613</v>
      </c>
      <c r="H1852" s="44" t="s">
        <v>481</v>
      </c>
      <c r="I1852" s="44">
        <v>0</v>
      </c>
      <c r="J1852" s="45">
        <v>0</v>
      </c>
      <c r="K1852" s="44">
        <v>0</v>
      </c>
      <c r="L1852" s="44">
        <v>0</v>
      </c>
      <c r="M1852" s="45">
        <v>0</v>
      </c>
      <c r="N1852" s="45">
        <v>8.4E-7</v>
      </c>
      <c r="O1852" s="44" t="s">
        <v>6527</v>
      </c>
    </row>
    <row r="1853" spans="1:15" x14ac:dyDescent="0.35">
      <c r="A1853" s="44" t="s">
        <v>56</v>
      </c>
      <c r="B1853" s="44" t="s">
        <v>4473</v>
      </c>
      <c r="C1853" s="44" t="s">
        <v>842</v>
      </c>
      <c r="D1853" s="44">
        <v>69</v>
      </c>
      <c r="E1853" s="44" t="s">
        <v>4608</v>
      </c>
      <c r="F1853" s="44" t="s">
        <v>2880</v>
      </c>
      <c r="G1853" s="44" t="s">
        <v>613</v>
      </c>
      <c r="H1853" s="44" t="s">
        <v>481</v>
      </c>
      <c r="I1853" s="44">
        <v>0</v>
      </c>
      <c r="J1853" s="45">
        <v>0</v>
      </c>
      <c r="K1853" s="44">
        <v>0</v>
      </c>
      <c r="L1853" s="44">
        <v>0</v>
      </c>
      <c r="M1853" s="45">
        <v>0</v>
      </c>
      <c r="N1853" s="45">
        <v>2.5089999999999999E-5</v>
      </c>
      <c r="O1853" s="44" t="s">
        <v>6528</v>
      </c>
    </row>
    <row r="1854" spans="1:15" x14ac:dyDescent="0.35">
      <c r="A1854" s="44" t="s">
        <v>56</v>
      </c>
      <c r="B1854" s="44" t="s">
        <v>4473</v>
      </c>
      <c r="C1854" s="44" t="s">
        <v>845</v>
      </c>
      <c r="D1854" s="44">
        <v>70</v>
      </c>
      <c r="E1854" s="44" t="s">
        <v>4610</v>
      </c>
      <c r="F1854" s="44" t="s">
        <v>2880</v>
      </c>
      <c r="G1854" s="44" t="s">
        <v>613</v>
      </c>
      <c r="H1854" s="44" t="s">
        <v>481</v>
      </c>
      <c r="I1854" s="44">
        <v>0</v>
      </c>
      <c r="J1854" s="45">
        <v>0</v>
      </c>
      <c r="K1854" s="44">
        <v>0</v>
      </c>
      <c r="L1854" s="44">
        <v>0</v>
      </c>
      <c r="M1854" s="45">
        <v>0</v>
      </c>
      <c r="N1854" s="45">
        <v>0</v>
      </c>
      <c r="O1854" s="44" t="s">
        <v>6529</v>
      </c>
    </row>
    <row r="1855" spans="1:15" x14ac:dyDescent="0.35">
      <c r="A1855" s="44" t="s">
        <v>56</v>
      </c>
      <c r="B1855" s="44" t="s">
        <v>4473</v>
      </c>
      <c r="C1855" s="44" t="s">
        <v>848</v>
      </c>
      <c r="D1855" s="44">
        <v>71</v>
      </c>
      <c r="E1855" s="44" t="s">
        <v>4612</v>
      </c>
      <c r="F1855" s="44" t="s">
        <v>3801</v>
      </c>
      <c r="G1855" s="44" t="s">
        <v>613</v>
      </c>
      <c r="H1855" s="44" t="s">
        <v>481</v>
      </c>
      <c r="I1855" s="44">
        <v>0</v>
      </c>
      <c r="J1855" s="45">
        <v>0</v>
      </c>
      <c r="K1855" s="44">
        <v>0</v>
      </c>
      <c r="L1855" s="44">
        <v>0</v>
      </c>
      <c r="M1855" s="45">
        <v>0</v>
      </c>
      <c r="N1855" s="45">
        <v>1.4219999999999999E-5</v>
      </c>
      <c r="O1855" s="44" t="s">
        <v>6530</v>
      </c>
    </row>
    <row r="1856" spans="1:15" x14ac:dyDescent="0.35">
      <c r="A1856" s="32" t="s">
        <v>56</v>
      </c>
      <c r="B1856" s="32" t="s">
        <v>4473</v>
      </c>
      <c r="C1856" s="32" t="s">
        <v>851</v>
      </c>
      <c r="D1856" s="32">
        <v>72</v>
      </c>
      <c r="E1856" s="32" t="s">
        <v>4614</v>
      </c>
      <c r="F1856" s="32" t="s">
        <v>3813</v>
      </c>
      <c r="G1856" s="32" t="s">
        <v>260</v>
      </c>
      <c r="H1856" s="32" t="s">
        <v>260</v>
      </c>
      <c r="I1856" s="32">
        <v>0</v>
      </c>
      <c r="J1856" s="33">
        <v>0</v>
      </c>
      <c r="K1856" s="32">
        <v>0</v>
      </c>
      <c r="L1856" s="32">
        <v>0</v>
      </c>
      <c r="M1856" s="33">
        <v>0</v>
      </c>
      <c r="N1856" s="33">
        <v>0</v>
      </c>
      <c r="O1856" s="32" t="s">
        <v>6531</v>
      </c>
    </row>
    <row r="1857" spans="1:15" x14ac:dyDescent="0.35">
      <c r="A1857" s="42" t="s">
        <v>56</v>
      </c>
      <c r="B1857" s="42" t="s">
        <v>4473</v>
      </c>
      <c r="C1857" s="42" t="s">
        <v>854</v>
      </c>
      <c r="D1857" s="42">
        <v>78</v>
      </c>
      <c r="E1857" s="42" t="s">
        <v>4616</v>
      </c>
      <c r="F1857" s="42" t="s">
        <v>3796</v>
      </c>
      <c r="G1857" s="42" t="s">
        <v>612</v>
      </c>
      <c r="H1857" s="42" t="s">
        <v>480</v>
      </c>
      <c r="I1857" s="42">
        <v>0</v>
      </c>
      <c r="J1857" s="43">
        <v>0</v>
      </c>
      <c r="K1857" s="42">
        <v>0</v>
      </c>
      <c r="L1857" s="42">
        <v>0</v>
      </c>
      <c r="M1857" s="43">
        <v>0</v>
      </c>
      <c r="N1857" s="43">
        <v>3.3197000000000001E-4</v>
      </c>
      <c r="O1857" s="42" t="s">
        <v>6532</v>
      </c>
    </row>
    <row r="1858" spans="1:15" x14ac:dyDescent="0.35">
      <c r="A1858" s="42" t="s">
        <v>56</v>
      </c>
      <c r="B1858" s="42" t="s">
        <v>4473</v>
      </c>
      <c r="C1858" s="42" t="s">
        <v>857</v>
      </c>
      <c r="D1858" s="42">
        <v>81</v>
      </c>
      <c r="E1858" s="42" t="s">
        <v>4618</v>
      </c>
      <c r="F1858" s="42" t="s">
        <v>3801</v>
      </c>
      <c r="G1858" s="42" t="s">
        <v>611</v>
      </c>
      <c r="H1858" s="42" t="s">
        <v>480</v>
      </c>
      <c r="I1858" s="42">
        <v>0</v>
      </c>
      <c r="J1858" s="43">
        <v>0</v>
      </c>
      <c r="K1858" s="42">
        <v>0</v>
      </c>
      <c r="L1858" s="42">
        <v>0</v>
      </c>
      <c r="M1858" s="43">
        <v>0</v>
      </c>
      <c r="N1858" s="43">
        <v>1.1205E-4</v>
      </c>
      <c r="O1858" s="42" t="s">
        <v>6533</v>
      </c>
    </row>
    <row r="1859" spans="1:15" x14ac:dyDescent="0.35">
      <c r="A1859" s="42" t="s">
        <v>56</v>
      </c>
      <c r="B1859" s="42" t="s">
        <v>4473</v>
      </c>
      <c r="C1859" s="42" t="s">
        <v>860</v>
      </c>
      <c r="D1859" s="42">
        <v>82</v>
      </c>
      <c r="E1859" s="42" t="s">
        <v>4620</v>
      </c>
      <c r="F1859" s="42" t="s">
        <v>3801</v>
      </c>
      <c r="G1859" s="42" t="s">
        <v>611</v>
      </c>
      <c r="H1859" s="42" t="s">
        <v>480</v>
      </c>
      <c r="I1859" s="42">
        <v>0</v>
      </c>
      <c r="J1859" s="43">
        <v>0</v>
      </c>
      <c r="K1859" s="42">
        <v>0</v>
      </c>
      <c r="L1859" s="42">
        <v>0</v>
      </c>
      <c r="M1859" s="43">
        <v>0</v>
      </c>
      <c r="N1859" s="43">
        <v>4.1799999999999998E-6</v>
      </c>
      <c r="O1859" s="42" t="s">
        <v>6534</v>
      </c>
    </row>
    <row r="1860" spans="1:15" x14ac:dyDescent="0.35">
      <c r="A1860" s="42" t="s">
        <v>56</v>
      </c>
      <c r="B1860" s="42" t="s">
        <v>4473</v>
      </c>
      <c r="C1860" s="42" t="s">
        <v>863</v>
      </c>
      <c r="D1860" s="42">
        <v>85</v>
      </c>
      <c r="E1860" s="42" t="s">
        <v>4622</v>
      </c>
      <c r="F1860" s="42" t="s">
        <v>3801</v>
      </c>
      <c r="G1860" s="42" t="s">
        <v>611</v>
      </c>
      <c r="H1860" s="42" t="s">
        <v>480</v>
      </c>
      <c r="I1860" s="42">
        <v>0</v>
      </c>
      <c r="J1860" s="43">
        <v>0</v>
      </c>
      <c r="K1860" s="42">
        <v>0</v>
      </c>
      <c r="L1860" s="42">
        <v>0</v>
      </c>
      <c r="M1860" s="43">
        <v>0</v>
      </c>
      <c r="N1860" s="43">
        <v>1.6700000000000001E-6</v>
      </c>
      <c r="O1860" s="42" t="s">
        <v>6535</v>
      </c>
    </row>
    <row r="1861" spans="1:15" x14ac:dyDescent="0.35">
      <c r="A1861" s="42" t="s">
        <v>56</v>
      </c>
      <c r="B1861" s="42" t="s">
        <v>4473</v>
      </c>
      <c r="C1861" s="42" t="s">
        <v>866</v>
      </c>
      <c r="D1861" s="42">
        <v>86</v>
      </c>
      <c r="E1861" s="42" t="s">
        <v>4624</v>
      </c>
      <c r="F1861" s="42" t="s">
        <v>3801</v>
      </c>
      <c r="G1861" s="42" t="s">
        <v>611</v>
      </c>
      <c r="H1861" s="42" t="s">
        <v>480</v>
      </c>
      <c r="I1861" s="42">
        <v>0</v>
      </c>
      <c r="J1861" s="43">
        <v>0</v>
      </c>
      <c r="K1861" s="42">
        <v>0</v>
      </c>
      <c r="L1861" s="42">
        <v>0</v>
      </c>
      <c r="M1861" s="43">
        <v>0</v>
      </c>
      <c r="N1861" s="43">
        <v>2.5100000000000001E-6</v>
      </c>
      <c r="O1861" s="42" t="s">
        <v>6536</v>
      </c>
    </row>
    <row r="1862" spans="1:15" x14ac:dyDescent="0.35">
      <c r="A1862" s="38" t="s">
        <v>56</v>
      </c>
      <c r="B1862" s="38" t="s">
        <v>4473</v>
      </c>
      <c r="C1862" s="38" t="s">
        <v>869</v>
      </c>
      <c r="D1862" s="38">
        <v>92</v>
      </c>
      <c r="E1862" s="38" t="s">
        <v>1704</v>
      </c>
      <c r="F1862" s="38" t="s">
        <v>3813</v>
      </c>
      <c r="G1862" s="38" t="s">
        <v>476</v>
      </c>
      <c r="H1862" s="38" t="s">
        <v>476</v>
      </c>
      <c r="I1862" s="38">
        <v>0</v>
      </c>
      <c r="J1862" s="39">
        <v>0</v>
      </c>
      <c r="K1862" s="38">
        <v>0</v>
      </c>
      <c r="L1862" s="38">
        <v>0</v>
      </c>
      <c r="M1862" s="39">
        <v>0</v>
      </c>
      <c r="N1862" s="39">
        <v>1.1958E-4</v>
      </c>
      <c r="O1862" s="38" t="s">
        <v>6537</v>
      </c>
    </row>
    <row r="1863" spans="1:15" x14ac:dyDescent="0.35">
      <c r="A1863" s="38" t="s">
        <v>56</v>
      </c>
      <c r="B1863" s="38" t="s">
        <v>4473</v>
      </c>
      <c r="C1863" s="38" t="s">
        <v>872</v>
      </c>
      <c r="D1863" s="38">
        <v>93</v>
      </c>
      <c r="E1863" s="38" t="s">
        <v>1896</v>
      </c>
      <c r="F1863" s="38" t="s">
        <v>3813</v>
      </c>
      <c r="G1863" s="38" t="s">
        <v>476</v>
      </c>
      <c r="H1863" s="38" t="s">
        <v>476</v>
      </c>
      <c r="I1863" s="38">
        <v>0</v>
      </c>
      <c r="J1863" s="39">
        <v>0</v>
      </c>
      <c r="K1863" s="38">
        <v>0</v>
      </c>
      <c r="L1863" s="38">
        <v>0</v>
      </c>
      <c r="M1863" s="39">
        <v>0</v>
      </c>
      <c r="N1863" s="39">
        <v>0</v>
      </c>
      <c r="O1863" s="38" t="s">
        <v>6538</v>
      </c>
    </row>
    <row r="1864" spans="1:15" x14ac:dyDescent="0.35">
      <c r="A1864" s="38" t="s">
        <v>56</v>
      </c>
      <c r="B1864" s="38" t="s">
        <v>4473</v>
      </c>
      <c r="C1864" s="38" t="s">
        <v>875</v>
      </c>
      <c r="D1864" s="38">
        <v>94</v>
      </c>
      <c r="E1864" s="38" t="s">
        <v>1898</v>
      </c>
      <c r="F1864" s="38" t="s">
        <v>3813</v>
      </c>
      <c r="G1864" s="38" t="s">
        <v>476</v>
      </c>
      <c r="H1864" s="38" t="s">
        <v>476</v>
      </c>
      <c r="I1864" s="38">
        <v>0</v>
      </c>
      <c r="J1864" s="39">
        <v>0</v>
      </c>
      <c r="K1864" s="38">
        <v>0</v>
      </c>
      <c r="L1864" s="38">
        <v>0</v>
      </c>
      <c r="M1864" s="39">
        <v>0</v>
      </c>
      <c r="N1864" s="39">
        <v>1.6700000000000001E-6</v>
      </c>
      <c r="O1864" s="38" t="s">
        <v>6539</v>
      </c>
    </row>
    <row r="1865" spans="1:15" x14ac:dyDescent="0.35">
      <c r="A1865" s="38" t="s">
        <v>56</v>
      </c>
      <c r="B1865" s="38" t="s">
        <v>4473</v>
      </c>
      <c r="C1865" s="38" t="s">
        <v>878</v>
      </c>
      <c r="D1865" s="38">
        <v>95</v>
      </c>
      <c r="E1865" s="38" t="s">
        <v>4629</v>
      </c>
      <c r="F1865" s="38" t="s">
        <v>3813</v>
      </c>
      <c r="G1865" s="38" t="s">
        <v>476</v>
      </c>
      <c r="H1865" s="38" t="s">
        <v>476</v>
      </c>
      <c r="I1865" s="38">
        <v>0</v>
      </c>
      <c r="J1865" s="39">
        <v>0</v>
      </c>
      <c r="K1865" s="38">
        <v>0</v>
      </c>
      <c r="L1865" s="38">
        <v>0</v>
      </c>
      <c r="M1865" s="39">
        <v>0</v>
      </c>
      <c r="N1865" s="39">
        <v>6.355E-5</v>
      </c>
      <c r="O1865" s="38" t="s">
        <v>6540</v>
      </c>
    </row>
    <row r="1866" spans="1:15" x14ac:dyDescent="0.35">
      <c r="A1866" s="38" t="s">
        <v>56</v>
      </c>
      <c r="B1866" s="38" t="s">
        <v>4473</v>
      </c>
      <c r="C1866" s="38" t="s">
        <v>881</v>
      </c>
      <c r="D1866" s="38">
        <v>96</v>
      </c>
      <c r="E1866" s="38" t="s">
        <v>1950</v>
      </c>
      <c r="F1866" s="38" t="s">
        <v>3813</v>
      </c>
      <c r="G1866" s="38" t="s">
        <v>476</v>
      </c>
      <c r="H1866" s="38" t="s">
        <v>476</v>
      </c>
      <c r="I1866" s="38">
        <v>0</v>
      </c>
      <c r="J1866" s="39">
        <v>0</v>
      </c>
      <c r="K1866" s="38">
        <v>0</v>
      </c>
      <c r="L1866" s="38">
        <v>0</v>
      </c>
      <c r="M1866" s="39">
        <v>0</v>
      </c>
      <c r="N1866" s="39">
        <v>5.8499999999999999E-6</v>
      </c>
      <c r="O1866" s="38" t="s">
        <v>6541</v>
      </c>
    </row>
    <row r="1867" spans="1:15" x14ac:dyDescent="0.35">
      <c r="A1867" s="38" t="s">
        <v>56</v>
      </c>
      <c r="B1867" s="38" t="s">
        <v>4473</v>
      </c>
      <c r="C1867" s="38" t="s">
        <v>884</v>
      </c>
      <c r="D1867" s="38">
        <v>97</v>
      </c>
      <c r="E1867" s="38" t="s">
        <v>1944</v>
      </c>
      <c r="F1867" s="38" t="s">
        <v>3813</v>
      </c>
      <c r="G1867" s="38" t="s">
        <v>476</v>
      </c>
      <c r="H1867" s="38" t="s">
        <v>476</v>
      </c>
      <c r="I1867" s="38">
        <v>0</v>
      </c>
      <c r="J1867" s="39">
        <v>0</v>
      </c>
      <c r="K1867" s="38">
        <v>0</v>
      </c>
      <c r="L1867" s="38">
        <v>0</v>
      </c>
      <c r="M1867" s="39">
        <v>0</v>
      </c>
      <c r="N1867" s="39">
        <v>4.1799999999999998E-6</v>
      </c>
      <c r="O1867" s="38" t="s">
        <v>6542</v>
      </c>
    </row>
    <row r="1868" spans="1:15" x14ac:dyDescent="0.35">
      <c r="A1868" s="38" t="s">
        <v>56</v>
      </c>
      <c r="B1868" s="38" t="s">
        <v>4473</v>
      </c>
      <c r="C1868" s="38" t="s">
        <v>887</v>
      </c>
      <c r="D1868" s="38">
        <v>98</v>
      </c>
      <c r="E1868" s="38" t="s">
        <v>4055</v>
      </c>
      <c r="F1868" s="38" t="s">
        <v>3813</v>
      </c>
      <c r="G1868" s="38" t="s">
        <v>476</v>
      </c>
      <c r="H1868" s="38" t="s">
        <v>476</v>
      </c>
      <c r="I1868" s="38">
        <v>0</v>
      </c>
      <c r="J1868" s="39">
        <v>0</v>
      </c>
      <c r="K1868" s="38">
        <v>0</v>
      </c>
      <c r="L1868" s="38">
        <v>0</v>
      </c>
      <c r="M1868" s="39">
        <v>0</v>
      </c>
      <c r="N1868" s="39">
        <v>2.5100000000000001E-6</v>
      </c>
      <c r="O1868" s="38" t="s">
        <v>6543</v>
      </c>
    </row>
    <row r="1869" spans="1:15" x14ac:dyDescent="0.35">
      <c r="A1869" s="38" t="s">
        <v>56</v>
      </c>
      <c r="B1869" s="38" t="s">
        <v>4473</v>
      </c>
      <c r="C1869" s="38" t="s">
        <v>890</v>
      </c>
      <c r="D1869" s="38">
        <v>99</v>
      </c>
      <c r="E1869" s="38" t="s">
        <v>4634</v>
      </c>
      <c r="F1869" s="38" t="s">
        <v>3813</v>
      </c>
      <c r="G1869" s="38" t="s">
        <v>476</v>
      </c>
      <c r="H1869" s="38" t="s">
        <v>476</v>
      </c>
      <c r="I1869" s="38">
        <v>0</v>
      </c>
      <c r="J1869" s="39">
        <v>0</v>
      </c>
      <c r="K1869" s="38">
        <v>0</v>
      </c>
      <c r="L1869" s="38">
        <v>0</v>
      </c>
      <c r="M1869" s="39">
        <v>0</v>
      </c>
      <c r="N1869" s="39">
        <v>5.0200000000000002E-6</v>
      </c>
      <c r="O1869" s="38" t="s">
        <v>6544</v>
      </c>
    </row>
    <row r="1870" spans="1:15" x14ac:dyDescent="0.35">
      <c r="A1870" s="38" t="s">
        <v>56</v>
      </c>
      <c r="B1870" s="38" t="s">
        <v>4473</v>
      </c>
      <c r="C1870" s="38" t="s">
        <v>893</v>
      </c>
      <c r="D1870" s="38">
        <v>100</v>
      </c>
      <c r="E1870" s="38" t="s">
        <v>4036</v>
      </c>
      <c r="F1870" s="38" t="s">
        <v>3813</v>
      </c>
      <c r="G1870" s="38" t="s">
        <v>476</v>
      </c>
      <c r="H1870" s="38" t="s">
        <v>476</v>
      </c>
      <c r="I1870" s="38">
        <v>0</v>
      </c>
      <c r="J1870" s="39">
        <v>0</v>
      </c>
      <c r="K1870" s="38">
        <v>0</v>
      </c>
      <c r="L1870" s="38">
        <v>0</v>
      </c>
      <c r="M1870" s="39">
        <v>0</v>
      </c>
      <c r="N1870" s="39">
        <v>8.4E-7</v>
      </c>
      <c r="O1870" s="38" t="s">
        <v>6545</v>
      </c>
    </row>
    <row r="1871" spans="1:15" x14ac:dyDescent="0.35">
      <c r="A1871" s="38" t="s">
        <v>56</v>
      </c>
      <c r="B1871" s="38" t="s">
        <v>4473</v>
      </c>
      <c r="C1871" s="38" t="s">
        <v>896</v>
      </c>
      <c r="D1871" s="38">
        <v>101</v>
      </c>
      <c r="E1871" s="38" t="s">
        <v>4637</v>
      </c>
      <c r="F1871" s="38" t="s">
        <v>3813</v>
      </c>
      <c r="G1871" s="38" t="s">
        <v>476</v>
      </c>
      <c r="H1871" s="38" t="s">
        <v>476</v>
      </c>
      <c r="I1871" s="38">
        <v>0</v>
      </c>
      <c r="J1871" s="39">
        <v>0</v>
      </c>
      <c r="K1871" s="38">
        <v>0</v>
      </c>
      <c r="L1871" s="38">
        <v>0</v>
      </c>
      <c r="M1871" s="39">
        <v>0</v>
      </c>
      <c r="N1871" s="39">
        <v>0</v>
      </c>
      <c r="O1871" s="38" t="s">
        <v>6546</v>
      </c>
    </row>
    <row r="1872" spans="1:15" x14ac:dyDescent="0.35">
      <c r="A1872" s="38" t="s">
        <v>56</v>
      </c>
      <c r="B1872" s="38" t="s">
        <v>4473</v>
      </c>
      <c r="C1872" s="38" t="s">
        <v>899</v>
      </c>
      <c r="D1872" s="38">
        <v>102</v>
      </c>
      <c r="E1872" s="38" t="s">
        <v>4639</v>
      </c>
      <c r="F1872" s="38" t="s">
        <v>3813</v>
      </c>
      <c r="G1872" s="38" t="s">
        <v>476</v>
      </c>
      <c r="H1872" s="38" t="s">
        <v>476</v>
      </c>
      <c r="I1872" s="38">
        <v>0</v>
      </c>
      <c r="J1872" s="39">
        <v>0</v>
      </c>
      <c r="K1872" s="38">
        <v>0</v>
      </c>
      <c r="L1872" s="38">
        <v>0</v>
      </c>
      <c r="M1872" s="39">
        <v>0</v>
      </c>
      <c r="N1872" s="39">
        <v>0</v>
      </c>
      <c r="O1872" s="38" t="s">
        <v>6547</v>
      </c>
    </row>
    <row r="1873" spans="1:15" x14ac:dyDescent="0.35">
      <c r="A1873" s="38" t="s">
        <v>56</v>
      </c>
      <c r="B1873" s="38" t="s">
        <v>4473</v>
      </c>
      <c r="C1873" s="38" t="s">
        <v>902</v>
      </c>
      <c r="D1873" s="38">
        <v>103</v>
      </c>
      <c r="E1873" s="38" t="s">
        <v>4641</v>
      </c>
      <c r="F1873" s="38" t="s">
        <v>3813</v>
      </c>
      <c r="G1873" s="38" t="s">
        <v>476</v>
      </c>
      <c r="H1873" s="38" t="s">
        <v>476</v>
      </c>
      <c r="I1873" s="38">
        <v>0</v>
      </c>
      <c r="J1873" s="39">
        <v>0</v>
      </c>
      <c r="K1873" s="38">
        <v>0</v>
      </c>
      <c r="L1873" s="38">
        <v>0</v>
      </c>
      <c r="M1873" s="39">
        <v>0</v>
      </c>
      <c r="N1873" s="39">
        <v>0</v>
      </c>
      <c r="O1873" s="38" t="s">
        <v>6548</v>
      </c>
    </row>
    <row r="1874" spans="1:15" x14ac:dyDescent="0.35">
      <c r="A1874" s="38" t="s">
        <v>56</v>
      </c>
      <c r="B1874" s="38" t="s">
        <v>4473</v>
      </c>
      <c r="C1874" s="38" t="s">
        <v>905</v>
      </c>
      <c r="D1874" s="38">
        <v>104</v>
      </c>
      <c r="E1874" s="38" t="s">
        <v>4643</v>
      </c>
      <c r="F1874" s="38" t="s">
        <v>3813</v>
      </c>
      <c r="G1874" s="38" t="s">
        <v>476</v>
      </c>
      <c r="H1874" s="38" t="s">
        <v>476</v>
      </c>
      <c r="I1874" s="38">
        <v>0</v>
      </c>
      <c r="J1874" s="39">
        <v>0</v>
      </c>
      <c r="K1874" s="38">
        <v>0</v>
      </c>
      <c r="L1874" s="38">
        <v>0</v>
      </c>
      <c r="M1874" s="39">
        <v>0</v>
      </c>
      <c r="N1874" s="39">
        <v>0</v>
      </c>
      <c r="O1874" s="38" t="s">
        <v>6549</v>
      </c>
    </row>
    <row r="1875" spans="1:15" x14ac:dyDescent="0.35">
      <c r="A1875" s="38" t="s">
        <v>56</v>
      </c>
      <c r="B1875" s="38" t="s">
        <v>4473</v>
      </c>
      <c r="C1875" s="38" t="s">
        <v>908</v>
      </c>
      <c r="D1875" s="38">
        <v>105</v>
      </c>
      <c r="E1875" s="38" t="s">
        <v>4073</v>
      </c>
      <c r="F1875" s="38" t="s">
        <v>3813</v>
      </c>
      <c r="G1875" s="38" t="s">
        <v>476</v>
      </c>
      <c r="H1875" s="38" t="s">
        <v>476</v>
      </c>
      <c r="I1875" s="38">
        <v>0</v>
      </c>
      <c r="J1875" s="39">
        <v>0</v>
      </c>
      <c r="K1875" s="38">
        <v>0</v>
      </c>
      <c r="L1875" s="38">
        <v>0</v>
      </c>
      <c r="M1875" s="39">
        <v>0</v>
      </c>
      <c r="N1875" s="39">
        <v>8.4E-7</v>
      </c>
      <c r="O1875" s="38" t="s">
        <v>6550</v>
      </c>
    </row>
    <row r="1876" spans="1:15" x14ac:dyDescent="0.35">
      <c r="A1876" s="38" t="s">
        <v>56</v>
      </c>
      <c r="B1876" s="38" t="s">
        <v>4473</v>
      </c>
      <c r="C1876" s="38" t="s">
        <v>911</v>
      </c>
      <c r="D1876" s="38">
        <v>106</v>
      </c>
      <c r="E1876" s="38" t="s">
        <v>1906</v>
      </c>
      <c r="F1876" s="38" t="s">
        <v>3813</v>
      </c>
      <c r="G1876" s="38" t="s">
        <v>476</v>
      </c>
      <c r="H1876" s="38" t="s">
        <v>476</v>
      </c>
      <c r="I1876" s="38">
        <v>0</v>
      </c>
      <c r="J1876" s="39">
        <v>0</v>
      </c>
      <c r="K1876" s="38">
        <v>0</v>
      </c>
      <c r="L1876" s="38">
        <v>0</v>
      </c>
      <c r="M1876" s="39">
        <v>0</v>
      </c>
      <c r="N1876" s="39">
        <v>0</v>
      </c>
      <c r="O1876" s="38" t="s">
        <v>6551</v>
      </c>
    </row>
    <row r="1877" spans="1:15" x14ac:dyDescent="0.35">
      <c r="A1877" s="38" t="s">
        <v>56</v>
      </c>
      <c r="B1877" s="38" t="s">
        <v>4473</v>
      </c>
      <c r="C1877" s="38" t="s">
        <v>914</v>
      </c>
      <c r="D1877" s="38">
        <v>107</v>
      </c>
      <c r="E1877" s="38" t="s">
        <v>1908</v>
      </c>
      <c r="F1877" s="38" t="s">
        <v>3813</v>
      </c>
      <c r="G1877" s="38" t="s">
        <v>476</v>
      </c>
      <c r="H1877" s="38" t="s">
        <v>476</v>
      </c>
      <c r="I1877" s="38">
        <v>0</v>
      </c>
      <c r="J1877" s="39">
        <v>0</v>
      </c>
      <c r="K1877" s="38">
        <v>0</v>
      </c>
      <c r="L1877" s="38">
        <v>0</v>
      </c>
      <c r="M1877" s="39">
        <v>0</v>
      </c>
      <c r="N1877" s="39">
        <v>2.5100000000000001E-6</v>
      </c>
      <c r="O1877" s="38" t="s">
        <v>6552</v>
      </c>
    </row>
    <row r="1878" spans="1:15" x14ac:dyDescent="0.35">
      <c r="A1878" s="38" t="s">
        <v>56</v>
      </c>
      <c r="B1878" s="38" t="s">
        <v>4473</v>
      </c>
      <c r="C1878" s="38" t="s">
        <v>917</v>
      </c>
      <c r="D1878" s="38">
        <v>108</v>
      </c>
      <c r="E1878" s="38" t="s">
        <v>4648</v>
      </c>
      <c r="F1878" s="38" t="s">
        <v>3813</v>
      </c>
      <c r="G1878" s="38" t="s">
        <v>476</v>
      </c>
      <c r="H1878" s="38" t="s">
        <v>476</v>
      </c>
      <c r="I1878" s="38">
        <v>0</v>
      </c>
      <c r="J1878" s="39">
        <v>0</v>
      </c>
      <c r="K1878" s="38">
        <v>0</v>
      </c>
      <c r="L1878" s="38">
        <v>0</v>
      </c>
      <c r="M1878" s="39">
        <v>0</v>
      </c>
      <c r="N1878" s="39">
        <v>1.505E-5</v>
      </c>
      <c r="O1878" s="38" t="s">
        <v>6553</v>
      </c>
    </row>
    <row r="1879" spans="1:15" x14ac:dyDescent="0.35">
      <c r="A1879" s="38" t="s">
        <v>56</v>
      </c>
      <c r="B1879" s="38" t="s">
        <v>4473</v>
      </c>
      <c r="C1879" s="38" t="s">
        <v>920</v>
      </c>
      <c r="D1879" s="38">
        <v>109</v>
      </c>
      <c r="E1879" s="38" t="s">
        <v>4650</v>
      </c>
      <c r="F1879" s="38" t="s">
        <v>3813</v>
      </c>
      <c r="G1879" s="38" t="s">
        <v>476</v>
      </c>
      <c r="H1879" s="38" t="s">
        <v>476</v>
      </c>
      <c r="I1879" s="38">
        <v>0</v>
      </c>
      <c r="J1879" s="39">
        <v>0</v>
      </c>
      <c r="K1879" s="38">
        <v>0</v>
      </c>
      <c r="L1879" s="38">
        <v>0</v>
      </c>
      <c r="M1879" s="39">
        <v>0</v>
      </c>
      <c r="N1879" s="39">
        <v>1.4219999999999999E-5</v>
      </c>
      <c r="O1879" s="38" t="s">
        <v>6554</v>
      </c>
    </row>
    <row r="1880" spans="1:15" x14ac:dyDescent="0.35">
      <c r="A1880" s="38" t="s">
        <v>56</v>
      </c>
      <c r="B1880" s="38" t="s">
        <v>4473</v>
      </c>
      <c r="C1880" s="38" t="s">
        <v>923</v>
      </c>
      <c r="D1880" s="38">
        <v>110</v>
      </c>
      <c r="E1880" s="38" t="s">
        <v>1791</v>
      </c>
      <c r="F1880" s="38" t="s">
        <v>3813</v>
      </c>
      <c r="G1880" s="38" t="s">
        <v>476</v>
      </c>
      <c r="H1880" s="38" t="s">
        <v>476</v>
      </c>
      <c r="I1880" s="38">
        <v>0</v>
      </c>
      <c r="J1880" s="39">
        <v>0</v>
      </c>
      <c r="K1880" s="38">
        <v>0</v>
      </c>
      <c r="L1880" s="38">
        <v>0</v>
      </c>
      <c r="M1880" s="39">
        <v>0</v>
      </c>
      <c r="N1880" s="39">
        <v>1.6700000000000001E-6</v>
      </c>
      <c r="O1880" s="38" t="s">
        <v>6555</v>
      </c>
    </row>
    <row r="1881" spans="1:15" x14ac:dyDescent="0.35">
      <c r="A1881" s="38" t="s">
        <v>56</v>
      </c>
      <c r="B1881" s="38" t="s">
        <v>4473</v>
      </c>
      <c r="C1881" s="38" t="s">
        <v>926</v>
      </c>
      <c r="D1881" s="38">
        <v>111</v>
      </c>
      <c r="E1881" s="38" t="s">
        <v>1794</v>
      </c>
      <c r="F1881" s="38" t="s">
        <v>3813</v>
      </c>
      <c r="G1881" s="38" t="s">
        <v>476</v>
      </c>
      <c r="H1881" s="38" t="s">
        <v>476</v>
      </c>
      <c r="I1881" s="38">
        <v>0</v>
      </c>
      <c r="J1881" s="39">
        <v>0</v>
      </c>
      <c r="K1881" s="38">
        <v>0</v>
      </c>
      <c r="L1881" s="38">
        <v>0</v>
      </c>
      <c r="M1881" s="39">
        <v>0</v>
      </c>
      <c r="N1881" s="39">
        <v>8.4E-7</v>
      </c>
      <c r="O1881" s="38" t="s">
        <v>6556</v>
      </c>
    </row>
    <row r="1882" spans="1:15" x14ac:dyDescent="0.35">
      <c r="A1882" s="38" t="s">
        <v>56</v>
      </c>
      <c r="B1882" s="38" t="s">
        <v>4473</v>
      </c>
      <c r="C1882" s="38" t="s">
        <v>929</v>
      </c>
      <c r="D1882" s="38">
        <v>112</v>
      </c>
      <c r="E1882" s="38" t="s">
        <v>1910</v>
      </c>
      <c r="F1882" s="38" t="s">
        <v>3813</v>
      </c>
      <c r="G1882" s="38" t="s">
        <v>476</v>
      </c>
      <c r="H1882" s="38" t="s">
        <v>476</v>
      </c>
      <c r="I1882" s="38">
        <v>0</v>
      </c>
      <c r="J1882" s="39">
        <v>0</v>
      </c>
      <c r="K1882" s="38">
        <v>0</v>
      </c>
      <c r="L1882" s="38">
        <v>0</v>
      </c>
      <c r="M1882" s="39">
        <v>0</v>
      </c>
      <c r="N1882" s="39">
        <v>3.3400000000000002E-6</v>
      </c>
      <c r="O1882" s="38" t="s">
        <v>6557</v>
      </c>
    </row>
    <row r="1883" spans="1:15" x14ac:dyDescent="0.35">
      <c r="A1883" s="38" t="s">
        <v>56</v>
      </c>
      <c r="B1883" s="38" t="s">
        <v>4473</v>
      </c>
      <c r="C1883" s="38" t="s">
        <v>932</v>
      </c>
      <c r="D1883" s="38">
        <v>113</v>
      </c>
      <c r="E1883" s="38" t="s">
        <v>1918</v>
      </c>
      <c r="F1883" s="38" t="s">
        <v>3813</v>
      </c>
      <c r="G1883" s="38" t="s">
        <v>476</v>
      </c>
      <c r="H1883" s="38" t="s">
        <v>476</v>
      </c>
      <c r="I1883" s="38">
        <v>0</v>
      </c>
      <c r="J1883" s="39">
        <v>0</v>
      </c>
      <c r="K1883" s="38">
        <v>0</v>
      </c>
      <c r="L1883" s="38">
        <v>0</v>
      </c>
      <c r="M1883" s="39">
        <v>0</v>
      </c>
      <c r="N1883" s="39">
        <v>8.4E-7</v>
      </c>
      <c r="O1883" s="38" t="s">
        <v>6558</v>
      </c>
    </row>
    <row r="1884" spans="1:15" x14ac:dyDescent="0.35">
      <c r="A1884" s="38" t="s">
        <v>56</v>
      </c>
      <c r="B1884" s="38" t="s">
        <v>4473</v>
      </c>
      <c r="C1884" s="38" t="s">
        <v>935</v>
      </c>
      <c r="D1884" s="38">
        <v>114</v>
      </c>
      <c r="E1884" s="38" t="s">
        <v>4059</v>
      </c>
      <c r="F1884" s="38" t="s">
        <v>3813</v>
      </c>
      <c r="G1884" s="38" t="s">
        <v>476</v>
      </c>
      <c r="H1884" s="38" t="s">
        <v>476</v>
      </c>
      <c r="I1884" s="38">
        <v>0</v>
      </c>
      <c r="J1884" s="39">
        <v>0</v>
      </c>
      <c r="K1884" s="38">
        <v>0</v>
      </c>
      <c r="L1884" s="38">
        <v>0</v>
      </c>
      <c r="M1884" s="39">
        <v>0</v>
      </c>
      <c r="N1884" s="39">
        <v>0</v>
      </c>
      <c r="O1884" s="38" t="s">
        <v>6559</v>
      </c>
    </row>
    <row r="1885" spans="1:15" x14ac:dyDescent="0.35">
      <c r="A1885" s="38" t="s">
        <v>56</v>
      </c>
      <c r="B1885" s="38" t="s">
        <v>4473</v>
      </c>
      <c r="C1885" s="38" t="s">
        <v>938</v>
      </c>
      <c r="D1885" s="38">
        <v>115</v>
      </c>
      <c r="E1885" s="38" t="s">
        <v>1914</v>
      </c>
      <c r="F1885" s="38" t="s">
        <v>3813</v>
      </c>
      <c r="G1885" s="38" t="s">
        <v>476</v>
      </c>
      <c r="H1885" s="38" t="s">
        <v>476</v>
      </c>
      <c r="I1885" s="38">
        <v>0</v>
      </c>
      <c r="J1885" s="39">
        <v>0</v>
      </c>
      <c r="K1885" s="38">
        <v>0</v>
      </c>
      <c r="L1885" s="38">
        <v>0</v>
      </c>
      <c r="M1885" s="39">
        <v>0</v>
      </c>
      <c r="N1885" s="39">
        <v>0</v>
      </c>
      <c r="O1885" s="38" t="s">
        <v>6560</v>
      </c>
    </row>
    <row r="1886" spans="1:15" x14ac:dyDescent="0.35">
      <c r="A1886" s="38" t="s">
        <v>56</v>
      </c>
      <c r="B1886" s="38" t="s">
        <v>4473</v>
      </c>
      <c r="C1886" s="38" t="s">
        <v>941</v>
      </c>
      <c r="D1886" s="38">
        <v>116</v>
      </c>
      <c r="E1886" s="38" t="s">
        <v>1916</v>
      </c>
      <c r="F1886" s="38" t="s">
        <v>3813</v>
      </c>
      <c r="G1886" s="38" t="s">
        <v>476</v>
      </c>
      <c r="H1886" s="38" t="s">
        <v>476</v>
      </c>
      <c r="I1886" s="38">
        <v>0</v>
      </c>
      <c r="J1886" s="39">
        <v>0</v>
      </c>
      <c r="K1886" s="38">
        <v>0</v>
      </c>
      <c r="L1886" s="38">
        <v>0</v>
      </c>
      <c r="M1886" s="39">
        <v>0</v>
      </c>
      <c r="N1886" s="39">
        <v>0</v>
      </c>
      <c r="O1886" s="38" t="s">
        <v>6561</v>
      </c>
    </row>
    <row r="1887" spans="1:15" x14ac:dyDescent="0.35">
      <c r="A1887" s="38" t="s">
        <v>56</v>
      </c>
      <c r="B1887" s="38" t="s">
        <v>4473</v>
      </c>
      <c r="C1887" s="38" t="s">
        <v>944</v>
      </c>
      <c r="D1887" s="38">
        <v>117</v>
      </c>
      <c r="E1887" s="38" t="s">
        <v>1685</v>
      </c>
      <c r="F1887" s="38" t="s">
        <v>3813</v>
      </c>
      <c r="G1887" s="38" t="s">
        <v>476</v>
      </c>
      <c r="H1887" s="38" t="s">
        <v>476</v>
      </c>
      <c r="I1887" s="38">
        <v>0</v>
      </c>
      <c r="J1887" s="39">
        <v>0</v>
      </c>
      <c r="K1887" s="38">
        <v>0</v>
      </c>
      <c r="L1887" s="38">
        <v>0</v>
      </c>
      <c r="M1887" s="39">
        <v>0</v>
      </c>
      <c r="N1887" s="39">
        <v>8.4E-7</v>
      </c>
      <c r="O1887" s="38" t="s">
        <v>6562</v>
      </c>
    </row>
    <row r="1888" spans="1:15" x14ac:dyDescent="0.35">
      <c r="A1888" s="38" t="s">
        <v>56</v>
      </c>
      <c r="B1888" s="38" t="s">
        <v>4473</v>
      </c>
      <c r="C1888" s="38" t="s">
        <v>947</v>
      </c>
      <c r="D1888" s="38">
        <v>118</v>
      </c>
      <c r="E1888" s="38" t="s">
        <v>4057</v>
      </c>
      <c r="F1888" s="38" t="s">
        <v>3813</v>
      </c>
      <c r="G1888" s="38" t="s">
        <v>476</v>
      </c>
      <c r="H1888" s="38" t="s">
        <v>476</v>
      </c>
      <c r="I1888" s="38">
        <v>0</v>
      </c>
      <c r="J1888" s="39">
        <v>0</v>
      </c>
      <c r="K1888" s="38">
        <v>0</v>
      </c>
      <c r="L1888" s="38">
        <v>0</v>
      </c>
      <c r="M1888" s="39">
        <v>0</v>
      </c>
      <c r="N1888" s="39">
        <v>0</v>
      </c>
      <c r="O1888" s="38" t="s">
        <v>6563</v>
      </c>
    </row>
    <row r="1889" spans="1:15" x14ac:dyDescent="0.35">
      <c r="A1889" s="38" t="s">
        <v>56</v>
      </c>
      <c r="B1889" s="38" t="s">
        <v>4473</v>
      </c>
      <c r="C1889" s="38" t="s">
        <v>950</v>
      </c>
      <c r="D1889" s="38">
        <v>119</v>
      </c>
      <c r="E1889" s="38" t="s">
        <v>1342</v>
      </c>
      <c r="F1889" s="38" t="s">
        <v>3813</v>
      </c>
      <c r="G1889" s="38" t="s">
        <v>596</v>
      </c>
      <c r="H1889" s="38" t="s">
        <v>472</v>
      </c>
      <c r="I1889" s="38">
        <v>0</v>
      </c>
      <c r="J1889" s="39">
        <v>0</v>
      </c>
      <c r="K1889" s="38">
        <v>0</v>
      </c>
      <c r="L1889" s="38">
        <v>0</v>
      </c>
      <c r="M1889" s="39">
        <v>0</v>
      </c>
      <c r="N1889" s="39">
        <v>0</v>
      </c>
      <c r="O1889" s="38" t="s">
        <v>6564</v>
      </c>
    </row>
    <row r="1890" spans="1:15" x14ac:dyDescent="0.35">
      <c r="A1890" s="38" t="s">
        <v>56</v>
      </c>
      <c r="B1890" s="38" t="s">
        <v>4473</v>
      </c>
      <c r="C1890" s="38" t="s">
        <v>953</v>
      </c>
      <c r="D1890" s="38">
        <v>120</v>
      </c>
      <c r="E1890" s="38" t="s">
        <v>1974</v>
      </c>
      <c r="F1890" s="38" t="s">
        <v>3813</v>
      </c>
      <c r="G1890" s="38" t="s">
        <v>596</v>
      </c>
      <c r="H1890" s="38" t="s">
        <v>472</v>
      </c>
      <c r="I1890" s="38">
        <v>0</v>
      </c>
      <c r="J1890" s="39">
        <v>0</v>
      </c>
      <c r="K1890" s="38">
        <v>0</v>
      </c>
      <c r="L1890" s="38">
        <v>0</v>
      </c>
      <c r="M1890" s="39">
        <v>0</v>
      </c>
      <c r="N1890" s="39">
        <v>0</v>
      </c>
      <c r="O1890" s="38" t="s">
        <v>6565</v>
      </c>
    </row>
    <row r="1891" spans="1:15" x14ac:dyDescent="0.35">
      <c r="A1891" s="38" t="s">
        <v>56</v>
      </c>
      <c r="B1891" s="38" t="s">
        <v>4473</v>
      </c>
      <c r="C1891" s="38" t="s">
        <v>956</v>
      </c>
      <c r="D1891" s="38">
        <v>121</v>
      </c>
      <c r="E1891" s="38" t="s">
        <v>1983</v>
      </c>
      <c r="F1891" s="38" t="s">
        <v>3813</v>
      </c>
      <c r="G1891" s="38" t="s">
        <v>596</v>
      </c>
      <c r="H1891" s="38" t="s">
        <v>472</v>
      </c>
      <c r="I1891" s="38">
        <v>0</v>
      </c>
      <c r="J1891" s="39">
        <v>0</v>
      </c>
      <c r="K1891" s="38">
        <v>0</v>
      </c>
      <c r="L1891" s="38">
        <v>0</v>
      </c>
      <c r="M1891" s="39">
        <v>0</v>
      </c>
      <c r="N1891" s="39">
        <v>0</v>
      </c>
      <c r="O1891" s="38" t="s">
        <v>6566</v>
      </c>
    </row>
    <row r="1892" spans="1:15" x14ac:dyDescent="0.35">
      <c r="A1892" s="38" t="s">
        <v>56</v>
      </c>
      <c r="B1892" s="38" t="s">
        <v>4473</v>
      </c>
      <c r="C1892" s="38" t="s">
        <v>959</v>
      </c>
      <c r="D1892" s="38">
        <v>122</v>
      </c>
      <c r="E1892" s="38" t="s">
        <v>1267</v>
      </c>
      <c r="F1892" s="38" t="s">
        <v>3813</v>
      </c>
      <c r="G1892" s="38" t="s">
        <v>596</v>
      </c>
      <c r="H1892" s="38" t="s">
        <v>472</v>
      </c>
      <c r="I1892" s="38">
        <v>0</v>
      </c>
      <c r="J1892" s="39">
        <v>0</v>
      </c>
      <c r="K1892" s="38">
        <v>0</v>
      </c>
      <c r="L1892" s="38">
        <v>0</v>
      </c>
      <c r="M1892" s="39">
        <v>0</v>
      </c>
      <c r="N1892" s="39">
        <v>0</v>
      </c>
      <c r="O1892" s="38" t="s">
        <v>6567</v>
      </c>
    </row>
    <row r="1893" spans="1:15" x14ac:dyDescent="0.35">
      <c r="A1893" s="38" t="s">
        <v>56</v>
      </c>
      <c r="B1893" s="38" t="s">
        <v>4473</v>
      </c>
      <c r="C1893" s="38" t="s">
        <v>962</v>
      </c>
      <c r="D1893" s="38">
        <v>123</v>
      </c>
      <c r="E1893" s="38" t="s">
        <v>1270</v>
      </c>
      <c r="F1893" s="38" t="s">
        <v>3813</v>
      </c>
      <c r="G1893" s="38" t="s">
        <v>596</v>
      </c>
      <c r="H1893" s="38" t="s">
        <v>472</v>
      </c>
      <c r="I1893" s="38">
        <v>0</v>
      </c>
      <c r="J1893" s="39">
        <v>0</v>
      </c>
      <c r="K1893" s="38">
        <v>0</v>
      </c>
      <c r="L1893" s="38">
        <v>0</v>
      </c>
      <c r="M1893" s="39">
        <v>0</v>
      </c>
      <c r="N1893" s="39">
        <v>8.4E-7</v>
      </c>
      <c r="O1893" s="38" t="s">
        <v>6568</v>
      </c>
    </row>
    <row r="1894" spans="1:15" x14ac:dyDescent="0.35">
      <c r="A1894" s="38" t="s">
        <v>56</v>
      </c>
      <c r="B1894" s="38" t="s">
        <v>4473</v>
      </c>
      <c r="C1894" s="38" t="s">
        <v>965</v>
      </c>
      <c r="D1894" s="38">
        <v>124</v>
      </c>
      <c r="E1894" s="38" t="s">
        <v>1273</v>
      </c>
      <c r="F1894" s="38" t="s">
        <v>3813</v>
      </c>
      <c r="G1894" s="38" t="s">
        <v>596</v>
      </c>
      <c r="H1894" s="38" t="s">
        <v>472</v>
      </c>
      <c r="I1894" s="38">
        <v>0</v>
      </c>
      <c r="J1894" s="39">
        <v>0</v>
      </c>
      <c r="K1894" s="38">
        <v>0</v>
      </c>
      <c r="L1894" s="38">
        <v>0</v>
      </c>
      <c r="M1894" s="39">
        <v>0</v>
      </c>
      <c r="N1894" s="39">
        <v>0</v>
      </c>
      <c r="O1894" s="38" t="s">
        <v>6569</v>
      </c>
    </row>
    <row r="1895" spans="1:15" x14ac:dyDescent="0.35">
      <c r="A1895" s="38" t="s">
        <v>56</v>
      </c>
      <c r="B1895" s="38" t="s">
        <v>4473</v>
      </c>
      <c r="C1895" s="38" t="s">
        <v>968</v>
      </c>
      <c r="D1895" s="38">
        <v>125</v>
      </c>
      <c r="E1895" s="38" t="s">
        <v>1306</v>
      </c>
      <c r="F1895" s="38" t="s">
        <v>3813</v>
      </c>
      <c r="G1895" s="38" t="s">
        <v>596</v>
      </c>
      <c r="H1895" s="38" t="s">
        <v>472</v>
      </c>
      <c r="I1895" s="38">
        <v>0</v>
      </c>
      <c r="J1895" s="39">
        <v>0</v>
      </c>
      <c r="K1895" s="38">
        <v>0</v>
      </c>
      <c r="L1895" s="38">
        <v>0</v>
      </c>
      <c r="M1895" s="39">
        <v>0</v>
      </c>
      <c r="N1895" s="39">
        <v>0</v>
      </c>
      <c r="O1895" s="38" t="s">
        <v>6570</v>
      </c>
    </row>
    <row r="1896" spans="1:15" x14ac:dyDescent="0.35">
      <c r="A1896" s="38" t="s">
        <v>56</v>
      </c>
      <c r="B1896" s="38" t="s">
        <v>4473</v>
      </c>
      <c r="C1896" s="38" t="s">
        <v>971</v>
      </c>
      <c r="D1896" s="38">
        <v>126</v>
      </c>
      <c r="E1896" s="38" t="s">
        <v>4020</v>
      </c>
      <c r="F1896" s="38" t="s">
        <v>3813</v>
      </c>
      <c r="G1896" s="38" t="s">
        <v>596</v>
      </c>
      <c r="H1896" s="38" t="s">
        <v>472</v>
      </c>
      <c r="I1896" s="38">
        <v>0</v>
      </c>
      <c r="J1896" s="39">
        <v>0</v>
      </c>
      <c r="K1896" s="38">
        <v>0</v>
      </c>
      <c r="L1896" s="38">
        <v>0</v>
      </c>
      <c r="M1896" s="39">
        <v>0</v>
      </c>
      <c r="N1896" s="39">
        <v>1.4219999999999999E-5</v>
      </c>
      <c r="O1896" s="38" t="s">
        <v>6571</v>
      </c>
    </row>
    <row r="1897" spans="1:15" x14ac:dyDescent="0.35">
      <c r="A1897" s="38" t="s">
        <v>56</v>
      </c>
      <c r="B1897" s="38" t="s">
        <v>4473</v>
      </c>
      <c r="C1897" s="38" t="s">
        <v>974</v>
      </c>
      <c r="D1897" s="38">
        <v>127</v>
      </c>
      <c r="E1897" s="38" t="s">
        <v>4024</v>
      </c>
      <c r="F1897" s="38" t="s">
        <v>3813</v>
      </c>
      <c r="G1897" s="38" t="s">
        <v>596</v>
      </c>
      <c r="H1897" s="38" t="s">
        <v>472</v>
      </c>
      <c r="I1897" s="38">
        <v>0</v>
      </c>
      <c r="J1897" s="39">
        <v>0</v>
      </c>
      <c r="K1897" s="38">
        <v>0</v>
      </c>
      <c r="L1897" s="38">
        <v>0</v>
      </c>
      <c r="M1897" s="39">
        <v>0</v>
      </c>
      <c r="N1897" s="39">
        <v>0</v>
      </c>
      <c r="O1897" s="38" t="s">
        <v>6572</v>
      </c>
    </row>
    <row r="1898" spans="1:15" x14ac:dyDescent="0.35">
      <c r="A1898" s="38" t="s">
        <v>56</v>
      </c>
      <c r="B1898" s="38" t="s">
        <v>4473</v>
      </c>
      <c r="C1898" s="38" t="s">
        <v>977</v>
      </c>
      <c r="D1898" s="38">
        <v>128</v>
      </c>
      <c r="E1898" s="38" t="s">
        <v>1279</v>
      </c>
      <c r="F1898" s="38" t="s">
        <v>3813</v>
      </c>
      <c r="G1898" s="38" t="s">
        <v>596</v>
      </c>
      <c r="H1898" s="38" t="s">
        <v>472</v>
      </c>
      <c r="I1898" s="38">
        <v>0</v>
      </c>
      <c r="J1898" s="39">
        <v>0</v>
      </c>
      <c r="K1898" s="38">
        <v>0</v>
      </c>
      <c r="L1898" s="38">
        <v>0</v>
      </c>
      <c r="M1898" s="39">
        <v>0</v>
      </c>
      <c r="N1898" s="39">
        <v>0</v>
      </c>
      <c r="O1898" s="38" t="s">
        <v>6573</v>
      </c>
    </row>
    <row r="1899" spans="1:15" x14ac:dyDescent="0.35">
      <c r="A1899" s="38" t="s">
        <v>56</v>
      </c>
      <c r="B1899" s="38" t="s">
        <v>4473</v>
      </c>
      <c r="C1899" s="38" t="s">
        <v>980</v>
      </c>
      <c r="D1899" s="38">
        <v>129</v>
      </c>
      <c r="E1899" s="38" t="s">
        <v>1282</v>
      </c>
      <c r="F1899" s="38" t="s">
        <v>3813</v>
      </c>
      <c r="G1899" s="38" t="s">
        <v>596</v>
      </c>
      <c r="H1899" s="38" t="s">
        <v>472</v>
      </c>
      <c r="I1899" s="38">
        <v>0</v>
      </c>
      <c r="J1899" s="39">
        <v>0</v>
      </c>
      <c r="K1899" s="38">
        <v>0</v>
      </c>
      <c r="L1899" s="38">
        <v>0</v>
      </c>
      <c r="M1899" s="39">
        <v>0</v>
      </c>
      <c r="N1899" s="39">
        <v>0</v>
      </c>
      <c r="O1899" s="38" t="s">
        <v>6574</v>
      </c>
    </row>
    <row r="1900" spans="1:15" x14ac:dyDescent="0.35">
      <c r="A1900" s="38" t="s">
        <v>56</v>
      </c>
      <c r="B1900" s="38" t="s">
        <v>4473</v>
      </c>
      <c r="C1900" s="38" t="s">
        <v>983</v>
      </c>
      <c r="D1900" s="38">
        <v>130</v>
      </c>
      <c r="E1900" s="38" t="s">
        <v>1285</v>
      </c>
      <c r="F1900" s="38" t="s">
        <v>3813</v>
      </c>
      <c r="G1900" s="38" t="s">
        <v>596</v>
      </c>
      <c r="H1900" s="38" t="s">
        <v>472</v>
      </c>
      <c r="I1900" s="38">
        <v>0</v>
      </c>
      <c r="J1900" s="39">
        <v>0</v>
      </c>
      <c r="K1900" s="38">
        <v>0</v>
      </c>
      <c r="L1900" s="38">
        <v>0</v>
      </c>
      <c r="M1900" s="39">
        <v>0</v>
      </c>
      <c r="N1900" s="39">
        <v>1.6700000000000001E-6</v>
      </c>
      <c r="O1900" s="38" t="s">
        <v>6575</v>
      </c>
    </row>
    <row r="1901" spans="1:15" x14ac:dyDescent="0.35">
      <c r="A1901" s="38" t="s">
        <v>56</v>
      </c>
      <c r="B1901" s="38" t="s">
        <v>4473</v>
      </c>
      <c r="C1901" s="38" t="s">
        <v>986</v>
      </c>
      <c r="D1901" s="38">
        <v>132</v>
      </c>
      <c r="E1901" s="38" t="s">
        <v>1258</v>
      </c>
      <c r="F1901" s="38" t="s">
        <v>3813</v>
      </c>
      <c r="G1901" s="38" t="s">
        <v>596</v>
      </c>
      <c r="H1901" s="38" t="s">
        <v>472</v>
      </c>
      <c r="I1901" s="38">
        <v>0</v>
      </c>
      <c r="J1901" s="39">
        <v>0</v>
      </c>
      <c r="K1901" s="38">
        <v>0</v>
      </c>
      <c r="L1901" s="38">
        <v>0</v>
      </c>
      <c r="M1901" s="39">
        <v>0</v>
      </c>
      <c r="N1901" s="39">
        <v>4.1799999999999998E-6</v>
      </c>
      <c r="O1901" s="38" t="s">
        <v>6576</v>
      </c>
    </row>
    <row r="1902" spans="1:15" x14ac:dyDescent="0.35">
      <c r="A1902" s="38" t="s">
        <v>56</v>
      </c>
      <c r="B1902" s="38" t="s">
        <v>4473</v>
      </c>
      <c r="C1902" s="38" t="s">
        <v>989</v>
      </c>
      <c r="D1902" s="38">
        <v>133</v>
      </c>
      <c r="E1902" s="38" t="s">
        <v>838</v>
      </c>
      <c r="F1902" s="38" t="s">
        <v>3813</v>
      </c>
      <c r="G1902" s="38" t="s">
        <v>596</v>
      </c>
      <c r="H1902" s="38" t="s">
        <v>472</v>
      </c>
      <c r="I1902" s="38">
        <v>0</v>
      </c>
      <c r="J1902" s="39">
        <v>0</v>
      </c>
      <c r="K1902" s="38">
        <v>0</v>
      </c>
      <c r="L1902" s="38">
        <v>0</v>
      </c>
      <c r="M1902" s="39">
        <v>0</v>
      </c>
      <c r="N1902" s="39">
        <v>0</v>
      </c>
      <c r="O1902" s="38" t="s">
        <v>6577</v>
      </c>
    </row>
    <row r="1903" spans="1:15" x14ac:dyDescent="0.35">
      <c r="A1903" s="38" t="s">
        <v>56</v>
      </c>
      <c r="B1903" s="38" t="s">
        <v>4473</v>
      </c>
      <c r="C1903" s="38" t="s">
        <v>992</v>
      </c>
      <c r="D1903" s="38">
        <v>134</v>
      </c>
      <c r="E1903" s="38" t="s">
        <v>1336</v>
      </c>
      <c r="F1903" s="38" t="s">
        <v>3813</v>
      </c>
      <c r="G1903" s="38" t="s">
        <v>596</v>
      </c>
      <c r="H1903" s="38" t="s">
        <v>472</v>
      </c>
      <c r="I1903" s="38">
        <v>0</v>
      </c>
      <c r="J1903" s="39">
        <v>0</v>
      </c>
      <c r="K1903" s="38">
        <v>0</v>
      </c>
      <c r="L1903" s="38">
        <v>0</v>
      </c>
      <c r="M1903" s="39">
        <v>0</v>
      </c>
      <c r="N1903" s="39">
        <v>0</v>
      </c>
      <c r="O1903" s="38" t="s">
        <v>6578</v>
      </c>
    </row>
    <row r="1904" spans="1:15" x14ac:dyDescent="0.35">
      <c r="A1904" s="38" t="s">
        <v>56</v>
      </c>
      <c r="B1904" s="38" t="s">
        <v>4473</v>
      </c>
      <c r="C1904" s="38" t="s">
        <v>995</v>
      </c>
      <c r="D1904" s="38">
        <v>135</v>
      </c>
      <c r="E1904" s="38" t="s">
        <v>1339</v>
      </c>
      <c r="F1904" s="38" t="s">
        <v>3813</v>
      </c>
      <c r="G1904" s="38" t="s">
        <v>596</v>
      </c>
      <c r="H1904" s="38" t="s">
        <v>472</v>
      </c>
      <c r="I1904" s="38">
        <v>0</v>
      </c>
      <c r="J1904" s="39">
        <v>0</v>
      </c>
      <c r="K1904" s="38">
        <v>0</v>
      </c>
      <c r="L1904" s="38">
        <v>0</v>
      </c>
      <c r="M1904" s="39">
        <v>0</v>
      </c>
      <c r="N1904" s="39">
        <v>0</v>
      </c>
      <c r="O1904" s="38" t="s">
        <v>6579</v>
      </c>
    </row>
    <row r="1905" spans="1:15" x14ac:dyDescent="0.35">
      <c r="A1905" s="38" t="s">
        <v>56</v>
      </c>
      <c r="B1905" s="38" t="s">
        <v>4473</v>
      </c>
      <c r="C1905" s="38" t="s">
        <v>998</v>
      </c>
      <c r="D1905" s="38">
        <v>136</v>
      </c>
      <c r="E1905" s="38" t="s">
        <v>1069</v>
      </c>
      <c r="F1905" s="38" t="s">
        <v>3813</v>
      </c>
      <c r="G1905" s="38" t="s">
        <v>596</v>
      </c>
      <c r="H1905" s="38" t="s">
        <v>472</v>
      </c>
      <c r="I1905" s="38">
        <v>0</v>
      </c>
      <c r="J1905" s="39">
        <v>0</v>
      </c>
      <c r="K1905" s="38">
        <v>0</v>
      </c>
      <c r="L1905" s="38">
        <v>0</v>
      </c>
      <c r="M1905" s="39">
        <v>0</v>
      </c>
      <c r="N1905" s="39">
        <v>8.4E-7</v>
      </c>
      <c r="O1905" s="38" t="s">
        <v>6580</v>
      </c>
    </row>
    <row r="1906" spans="1:15" x14ac:dyDescent="0.35">
      <c r="A1906" s="38" t="s">
        <v>56</v>
      </c>
      <c r="B1906" s="38" t="s">
        <v>4473</v>
      </c>
      <c r="C1906" s="38" t="s">
        <v>1001</v>
      </c>
      <c r="D1906" s="38">
        <v>137</v>
      </c>
      <c r="E1906" s="38" t="s">
        <v>2127</v>
      </c>
      <c r="F1906" s="38" t="s">
        <v>3813</v>
      </c>
      <c r="G1906" s="38" t="s">
        <v>596</v>
      </c>
      <c r="H1906" s="38" t="s">
        <v>472</v>
      </c>
      <c r="I1906" s="38">
        <v>0</v>
      </c>
      <c r="J1906" s="39">
        <v>0</v>
      </c>
      <c r="K1906" s="38">
        <v>0</v>
      </c>
      <c r="L1906" s="38">
        <v>0</v>
      </c>
      <c r="M1906" s="39">
        <v>0</v>
      </c>
      <c r="N1906" s="39">
        <v>7.5299999999999999E-6</v>
      </c>
      <c r="O1906" s="38" t="s">
        <v>6581</v>
      </c>
    </row>
    <row r="1907" spans="1:15" x14ac:dyDescent="0.35">
      <c r="A1907" s="38" t="s">
        <v>56</v>
      </c>
      <c r="B1907" s="38" t="s">
        <v>4473</v>
      </c>
      <c r="C1907" s="38" t="s">
        <v>1004</v>
      </c>
      <c r="D1907" s="38">
        <v>138</v>
      </c>
      <c r="E1907" s="38" t="s">
        <v>2130</v>
      </c>
      <c r="F1907" s="38" t="s">
        <v>3813</v>
      </c>
      <c r="G1907" s="38" t="s">
        <v>596</v>
      </c>
      <c r="H1907" s="38" t="s">
        <v>472</v>
      </c>
      <c r="I1907" s="38">
        <v>0</v>
      </c>
      <c r="J1907" s="39">
        <v>0</v>
      </c>
      <c r="K1907" s="38">
        <v>0</v>
      </c>
      <c r="L1907" s="38">
        <v>0</v>
      </c>
      <c r="M1907" s="39">
        <v>0</v>
      </c>
      <c r="N1907" s="39">
        <v>8.4E-7</v>
      </c>
      <c r="O1907" s="38" t="s">
        <v>6582</v>
      </c>
    </row>
    <row r="1908" spans="1:15" x14ac:dyDescent="0.35">
      <c r="A1908" s="38" t="s">
        <v>56</v>
      </c>
      <c r="B1908" s="38" t="s">
        <v>4473</v>
      </c>
      <c r="C1908" s="38" t="s">
        <v>1007</v>
      </c>
      <c r="D1908" s="38">
        <v>139</v>
      </c>
      <c r="E1908" s="38" t="s">
        <v>1327</v>
      </c>
      <c r="F1908" s="38" t="s">
        <v>3813</v>
      </c>
      <c r="G1908" s="38" t="s">
        <v>596</v>
      </c>
      <c r="H1908" s="38" t="s">
        <v>472</v>
      </c>
      <c r="I1908" s="38">
        <v>0</v>
      </c>
      <c r="J1908" s="39">
        <v>0</v>
      </c>
      <c r="K1908" s="38">
        <v>0</v>
      </c>
      <c r="L1908" s="38">
        <v>0</v>
      </c>
      <c r="M1908" s="39">
        <v>0</v>
      </c>
      <c r="N1908" s="39">
        <v>8.4E-7</v>
      </c>
      <c r="O1908" s="38" t="s">
        <v>6583</v>
      </c>
    </row>
    <row r="1909" spans="1:15" x14ac:dyDescent="0.35">
      <c r="A1909" s="38" t="s">
        <v>56</v>
      </c>
      <c r="B1909" s="38" t="s">
        <v>4473</v>
      </c>
      <c r="C1909" s="38" t="s">
        <v>1010</v>
      </c>
      <c r="D1909" s="38">
        <v>140</v>
      </c>
      <c r="E1909" s="38" t="s">
        <v>1993</v>
      </c>
      <c r="F1909" s="38" t="s">
        <v>3813</v>
      </c>
      <c r="G1909" s="38" t="s">
        <v>596</v>
      </c>
      <c r="H1909" s="38" t="s">
        <v>472</v>
      </c>
      <c r="I1909" s="38">
        <v>0</v>
      </c>
      <c r="J1909" s="39">
        <v>0</v>
      </c>
      <c r="K1909" s="38">
        <v>0</v>
      </c>
      <c r="L1909" s="38">
        <v>0</v>
      </c>
      <c r="M1909" s="39">
        <v>0</v>
      </c>
      <c r="N1909" s="39">
        <v>8.4E-7</v>
      </c>
      <c r="O1909" s="38" t="s">
        <v>6584</v>
      </c>
    </row>
    <row r="1910" spans="1:15" x14ac:dyDescent="0.35">
      <c r="A1910" s="38" t="s">
        <v>56</v>
      </c>
      <c r="B1910" s="38" t="s">
        <v>4473</v>
      </c>
      <c r="C1910" s="38" t="s">
        <v>1013</v>
      </c>
      <c r="D1910" s="38">
        <v>141</v>
      </c>
      <c r="E1910" s="38" t="s">
        <v>4681</v>
      </c>
      <c r="F1910" s="38" t="s">
        <v>3813</v>
      </c>
      <c r="G1910" s="38" t="s">
        <v>596</v>
      </c>
      <c r="H1910" s="38" t="s">
        <v>472</v>
      </c>
      <c r="I1910" s="38">
        <v>0</v>
      </c>
      <c r="J1910" s="39">
        <v>0</v>
      </c>
      <c r="K1910" s="38">
        <v>0</v>
      </c>
      <c r="L1910" s="38">
        <v>0</v>
      </c>
      <c r="M1910" s="39">
        <v>0</v>
      </c>
      <c r="N1910" s="39">
        <v>0</v>
      </c>
      <c r="O1910" s="38" t="s">
        <v>6585</v>
      </c>
    </row>
    <row r="1911" spans="1:15" x14ac:dyDescent="0.35">
      <c r="A1911" s="38" t="s">
        <v>56</v>
      </c>
      <c r="B1911" s="38" t="s">
        <v>4473</v>
      </c>
      <c r="C1911" s="38" t="s">
        <v>1016</v>
      </c>
      <c r="D1911" s="38">
        <v>142</v>
      </c>
      <c r="E1911" s="38" t="s">
        <v>1291</v>
      </c>
      <c r="F1911" s="38" t="s">
        <v>3813</v>
      </c>
      <c r="G1911" s="38" t="s">
        <v>596</v>
      </c>
      <c r="H1911" s="38" t="s">
        <v>472</v>
      </c>
      <c r="I1911" s="38">
        <v>0</v>
      </c>
      <c r="J1911" s="39">
        <v>0</v>
      </c>
      <c r="K1911" s="38">
        <v>0</v>
      </c>
      <c r="L1911" s="38">
        <v>0</v>
      </c>
      <c r="M1911" s="39">
        <v>0</v>
      </c>
      <c r="N1911" s="39">
        <v>0</v>
      </c>
      <c r="O1911" s="38" t="s">
        <v>6586</v>
      </c>
    </row>
    <row r="1912" spans="1:15" x14ac:dyDescent="0.35">
      <c r="A1912" s="38" t="s">
        <v>56</v>
      </c>
      <c r="B1912" s="38" t="s">
        <v>4473</v>
      </c>
      <c r="C1912" s="38" t="s">
        <v>1019</v>
      </c>
      <c r="D1912" s="38">
        <v>143</v>
      </c>
      <c r="E1912" s="38" t="s">
        <v>1294</v>
      </c>
      <c r="F1912" s="38" t="s">
        <v>3813</v>
      </c>
      <c r="G1912" s="38" t="s">
        <v>596</v>
      </c>
      <c r="H1912" s="38" t="s">
        <v>472</v>
      </c>
      <c r="I1912" s="38">
        <v>0</v>
      </c>
      <c r="J1912" s="39">
        <v>0</v>
      </c>
      <c r="K1912" s="38">
        <v>0</v>
      </c>
      <c r="L1912" s="38">
        <v>0</v>
      </c>
      <c r="M1912" s="39">
        <v>0</v>
      </c>
      <c r="N1912" s="39">
        <v>2.5100000000000001E-6</v>
      </c>
      <c r="O1912" s="38" t="s">
        <v>6587</v>
      </c>
    </row>
    <row r="1913" spans="1:15" x14ac:dyDescent="0.35">
      <c r="A1913" s="38" t="s">
        <v>56</v>
      </c>
      <c r="B1913" s="38" t="s">
        <v>4473</v>
      </c>
      <c r="C1913" s="38" t="s">
        <v>1022</v>
      </c>
      <c r="D1913" s="38">
        <v>144</v>
      </c>
      <c r="E1913" s="38" t="s">
        <v>1980</v>
      </c>
      <c r="F1913" s="38" t="s">
        <v>3813</v>
      </c>
      <c r="G1913" s="38" t="s">
        <v>596</v>
      </c>
      <c r="H1913" s="38" t="s">
        <v>472</v>
      </c>
      <c r="I1913" s="38">
        <v>0</v>
      </c>
      <c r="J1913" s="39">
        <v>0</v>
      </c>
      <c r="K1913" s="38">
        <v>0</v>
      </c>
      <c r="L1913" s="38">
        <v>0</v>
      </c>
      <c r="M1913" s="39">
        <v>0</v>
      </c>
      <c r="N1913" s="39">
        <v>0</v>
      </c>
      <c r="O1913" s="38" t="s">
        <v>6588</v>
      </c>
    </row>
    <row r="1914" spans="1:15" x14ac:dyDescent="0.35">
      <c r="A1914" s="38" t="s">
        <v>56</v>
      </c>
      <c r="B1914" s="38" t="s">
        <v>4473</v>
      </c>
      <c r="C1914" s="38" t="s">
        <v>1025</v>
      </c>
      <c r="D1914" s="38">
        <v>145</v>
      </c>
      <c r="E1914" s="38" t="s">
        <v>1330</v>
      </c>
      <c r="F1914" s="38" t="s">
        <v>3813</v>
      </c>
      <c r="G1914" s="38" t="s">
        <v>596</v>
      </c>
      <c r="H1914" s="38" t="s">
        <v>472</v>
      </c>
      <c r="I1914" s="38">
        <v>0</v>
      </c>
      <c r="J1914" s="39">
        <v>0</v>
      </c>
      <c r="K1914" s="38">
        <v>0</v>
      </c>
      <c r="L1914" s="38">
        <v>0</v>
      </c>
      <c r="M1914" s="39">
        <v>0</v>
      </c>
      <c r="N1914" s="39">
        <v>0</v>
      </c>
      <c r="O1914" s="38" t="s">
        <v>6589</v>
      </c>
    </row>
    <row r="1915" spans="1:15" x14ac:dyDescent="0.35">
      <c r="A1915" s="38" t="s">
        <v>56</v>
      </c>
      <c r="B1915" s="38" t="s">
        <v>4473</v>
      </c>
      <c r="C1915" s="38" t="s">
        <v>1028</v>
      </c>
      <c r="D1915" s="38">
        <v>146</v>
      </c>
      <c r="E1915" s="38" t="s">
        <v>1988</v>
      </c>
      <c r="F1915" s="38" t="s">
        <v>3813</v>
      </c>
      <c r="G1915" s="38" t="s">
        <v>596</v>
      </c>
      <c r="H1915" s="38" t="s">
        <v>472</v>
      </c>
      <c r="I1915" s="38">
        <v>0</v>
      </c>
      <c r="J1915" s="39">
        <v>0</v>
      </c>
      <c r="K1915" s="38">
        <v>0</v>
      </c>
      <c r="L1915" s="38">
        <v>0</v>
      </c>
      <c r="M1915" s="39">
        <v>0</v>
      </c>
      <c r="N1915" s="39">
        <v>0</v>
      </c>
      <c r="O1915" s="38" t="s">
        <v>6590</v>
      </c>
    </row>
    <row r="1916" spans="1:15" x14ac:dyDescent="0.35">
      <c r="A1916" s="38" t="s">
        <v>56</v>
      </c>
      <c r="B1916" s="38" t="s">
        <v>4473</v>
      </c>
      <c r="C1916" s="38" t="s">
        <v>1031</v>
      </c>
      <c r="D1916" s="38">
        <v>147</v>
      </c>
      <c r="E1916" s="38" t="s">
        <v>1990</v>
      </c>
      <c r="F1916" s="38" t="s">
        <v>3813</v>
      </c>
      <c r="G1916" s="38" t="s">
        <v>596</v>
      </c>
      <c r="H1916" s="38" t="s">
        <v>472</v>
      </c>
      <c r="I1916" s="38">
        <v>0</v>
      </c>
      <c r="J1916" s="39">
        <v>0</v>
      </c>
      <c r="K1916" s="38">
        <v>0</v>
      </c>
      <c r="L1916" s="38">
        <v>0</v>
      </c>
      <c r="M1916" s="39">
        <v>0</v>
      </c>
      <c r="N1916" s="39">
        <v>0</v>
      </c>
      <c r="O1916" s="38" t="s">
        <v>6591</v>
      </c>
    </row>
    <row r="1917" spans="1:15" x14ac:dyDescent="0.35">
      <c r="A1917" s="38" t="s">
        <v>56</v>
      </c>
      <c r="B1917" s="38" t="s">
        <v>4473</v>
      </c>
      <c r="C1917" s="38" t="s">
        <v>1034</v>
      </c>
      <c r="D1917" s="38">
        <v>148</v>
      </c>
      <c r="E1917" s="38" t="s">
        <v>1318</v>
      </c>
      <c r="F1917" s="38" t="s">
        <v>3813</v>
      </c>
      <c r="G1917" s="38" t="s">
        <v>596</v>
      </c>
      <c r="H1917" s="38" t="s">
        <v>472</v>
      </c>
      <c r="I1917" s="38">
        <v>0</v>
      </c>
      <c r="J1917" s="39">
        <v>0</v>
      </c>
      <c r="K1917" s="38">
        <v>0</v>
      </c>
      <c r="L1917" s="38">
        <v>0</v>
      </c>
      <c r="M1917" s="39">
        <v>0</v>
      </c>
      <c r="N1917" s="39">
        <v>3.3400000000000002E-6</v>
      </c>
      <c r="O1917" s="38" t="s">
        <v>6592</v>
      </c>
    </row>
    <row r="1918" spans="1:15" x14ac:dyDescent="0.35">
      <c r="A1918" s="38" t="s">
        <v>56</v>
      </c>
      <c r="B1918" s="38" t="s">
        <v>4473</v>
      </c>
      <c r="C1918" s="38" t="s">
        <v>1037</v>
      </c>
      <c r="D1918" s="38">
        <v>149</v>
      </c>
      <c r="E1918" s="38" t="s">
        <v>1321</v>
      </c>
      <c r="F1918" s="38" t="s">
        <v>3813</v>
      </c>
      <c r="G1918" s="38" t="s">
        <v>596</v>
      </c>
      <c r="H1918" s="38" t="s">
        <v>472</v>
      </c>
      <c r="I1918" s="38">
        <v>0</v>
      </c>
      <c r="J1918" s="39">
        <v>0</v>
      </c>
      <c r="K1918" s="38">
        <v>0</v>
      </c>
      <c r="L1918" s="38">
        <v>0</v>
      </c>
      <c r="M1918" s="39">
        <v>0</v>
      </c>
      <c r="N1918" s="39">
        <v>0</v>
      </c>
      <c r="O1918" s="38" t="s">
        <v>6593</v>
      </c>
    </row>
    <row r="1919" spans="1:15" x14ac:dyDescent="0.35">
      <c r="A1919" s="38" t="s">
        <v>56</v>
      </c>
      <c r="B1919" s="38" t="s">
        <v>4473</v>
      </c>
      <c r="C1919" s="38" t="s">
        <v>1040</v>
      </c>
      <c r="D1919" s="38">
        <v>150</v>
      </c>
      <c r="E1919" s="38" t="s">
        <v>1999</v>
      </c>
      <c r="F1919" s="38" t="s">
        <v>3813</v>
      </c>
      <c r="G1919" s="38" t="s">
        <v>596</v>
      </c>
      <c r="H1919" s="38" t="s">
        <v>472</v>
      </c>
      <c r="I1919" s="38">
        <v>0</v>
      </c>
      <c r="J1919" s="39">
        <v>0</v>
      </c>
      <c r="K1919" s="38">
        <v>0</v>
      </c>
      <c r="L1919" s="38">
        <v>0</v>
      </c>
      <c r="M1919" s="39">
        <v>0</v>
      </c>
      <c r="N1919" s="39">
        <v>8.4E-7</v>
      </c>
      <c r="O1919" s="38" t="s">
        <v>6594</v>
      </c>
    </row>
    <row r="1920" spans="1:15" x14ac:dyDescent="0.35">
      <c r="A1920" s="38" t="s">
        <v>56</v>
      </c>
      <c r="B1920" s="38" t="s">
        <v>4473</v>
      </c>
      <c r="C1920" s="38" t="s">
        <v>1043</v>
      </c>
      <c r="D1920" s="38">
        <v>151</v>
      </c>
      <c r="E1920" s="38" t="s">
        <v>2001</v>
      </c>
      <c r="F1920" s="38" t="s">
        <v>3813</v>
      </c>
      <c r="G1920" s="38" t="s">
        <v>596</v>
      </c>
      <c r="H1920" s="38" t="s">
        <v>472</v>
      </c>
      <c r="I1920" s="38">
        <v>0</v>
      </c>
      <c r="J1920" s="39">
        <v>0</v>
      </c>
      <c r="K1920" s="38">
        <v>0</v>
      </c>
      <c r="L1920" s="38">
        <v>0</v>
      </c>
      <c r="M1920" s="39">
        <v>0</v>
      </c>
      <c r="N1920" s="39">
        <v>0</v>
      </c>
      <c r="O1920" s="38" t="s">
        <v>6595</v>
      </c>
    </row>
    <row r="1921" spans="1:15" x14ac:dyDescent="0.35">
      <c r="A1921" s="38" t="s">
        <v>56</v>
      </c>
      <c r="B1921" s="38" t="s">
        <v>4473</v>
      </c>
      <c r="C1921" s="38" t="s">
        <v>1046</v>
      </c>
      <c r="D1921" s="38">
        <v>152</v>
      </c>
      <c r="E1921" s="38" t="s">
        <v>2003</v>
      </c>
      <c r="F1921" s="38" t="s">
        <v>3813</v>
      </c>
      <c r="G1921" s="38" t="s">
        <v>596</v>
      </c>
      <c r="H1921" s="38" t="s">
        <v>472</v>
      </c>
      <c r="I1921" s="38">
        <v>0</v>
      </c>
      <c r="J1921" s="39">
        <v>0</v>
      </c>
      <c r="K1921" s="38">
        <v>0</v>
      </c>
      <c r="L1921" s="38">
        <v>0</v>
      </c>
      <c r="M1921" s="39">
        <v>0</v>
      </c>
      <c r="N1921" s="39">
        <v>0</v>
      </c>
      <c r="O1921" s="38" t="s">
        <v>6596</v>
      </c>
    </row>
    <row r="1922" spans="1:15" x14ac:dyDescent="0.35">
      <c r="A1922" s="38" t="s">
        <v>56</v>
      </c>
      <c r="B1922" s="38" t="s">
        <v>4473</v>
      </c>
      <c r="C1922" s="38" t="s">
        <v>1049</v>
      </c>
      <c r="D1922" s="38">
        <v>153</v>
      </c>
      <c r="E1922" s="38" t="s">
        <v>2005</v>
      </c>
      <c r="F1922" s="38" t="s">
        <v>3813</v>
      </c>
      <c r="G1922" s="38" t="s">
        <v>596</v>
      </c>
      <c r="H1922" s="38" t="s">
        <v>472</v>
      </c>
      <c r="I1922" s="38">
        <v>0</v>
      </c>
      <c r="J1922" s="39">
        <v>0</v>
      </c>
      <c r="K1922" s="38">
        <v>0</v>
      </c>
      <c r="L1922" s="38">
        <v>0</v>
      </c>
      <c r="M1922" s="39">
        <v>0</v>
      </c>
      <c r="N1922" s="39">
        <v>0</v>
      </c>
      <c r="O1922" s="38" t="s">
        <v>6597</v>
      </c>
    </row>
    <row r="1923" spans="1:15" x14ac:dyDescent="0.35">
      <c r="A1923" s="38" t="s">
        <v>56</v>
      </c>
      <c r="B1923" s="38" t="s">
        <v>4473</v>
      </c>
      <c r="C1923" s="38" t="s">
        <v>1052</v>
      </c>
      <c r="D1923" s="38">
        <v>154</v>
      </c>
      <c r="E1923" s="38" t="s">
        <v>2007</v>
      </c>
      <c r="F1923" s="38" t="s">
        <v>3813</v>
      </c>
      <c r="G1923" s="38" t="s">
        <v>596</v>
      </c>
      <c r="H1923" s="38" t="s">
        <v>472</v>
      </c>
      <c r="I1923" s="38">
        <v>0</v>
      </c>
      <c r="J1923" s="39">
        <v>0</v>
      </c>
      <c r="K1923" s="38">
        <v>0</v>
      </c>
      <c r="L1923" s="38">
        <v>0</v>
      </c>
      <c r="M1923" s="39">
        <v>0</v>
      </c>
      <c r="N1923" s="39">
        <v>0</v>
      </c>
      <c r="O1923" s="38" t="s">
        <v>6598</v>
      </c>
    </row>
    <row r="1924" spans="1:15" x14ac:dyDescent="0.35">
      <c r="A1924" s="38" t="s">
        <v>56</v>
      </c>
      <c r="B1924" s="38" t="s">
        <v>4473</v>
      </c>
      <c r="C1924" s="38" t="s">
        <v>1055</v>
      </c>
      <c r="D1924" s="38">
        <v>155</v>
      </c>
      <c r="E1924" s="38" t="s">
        <v>2009</v>
      </c>
      <c r="F1924" s="38" t="s">
        <v>3813</v>
      </c>
      <c r="G1924" s="38" t="s">
        <v>596</v>
      </c>
      <c r="H1924" s="38" t="s">
        <v>472</v>
      </c>
      <c r="I1924" s="38">
        <v>0</v>
      </c>
      <c r="J1924" s="39">
        <v>0</v>
      </c>
      <c r="K1924" s="38">
        <v>0</v>
      </c>
      <c r="L1924" s="38">
        <v>0</v>
      </c>
      <c r="M1924" s="39">
        <v>0</v>
      </c>
      <c r="N1924" s="39">
        <v>0</v>
      </c>
      <c r="O1924" s="38" t="s">
        <v>6599</v>
      </c>
    </row>
    <row r="1925" spans="1:15" x14ac:dyDescent="0.35">
      <c r="A1925" s="38" t="s">
        <v>56</v>
      </c>
      <c r="B1925" s="38" t="s">
        <v>4473</v>
      </c>
      <c r="C1925" s="38" t="s">
        <v>1058</v>
      </c>
      <c r="D1925" s="38">
        <v>156</v>
      </c>
      <c r="E1925" s="38" t="s">
        <v>2011</v>
      </c>
      <c r="F1925" s="38" t="s">
        <v>3813</v>
      </c>
      <c r="G1925" s="38" t="s">
        <v>596</v>
      </c>
      <c r="H1925" s="38" t="s">
        <v>472</v>
      </c>
      <c r="I1925" s="38">
        <v>0</v>
      </c>
      <c r="J1925" s="39">
        <v>0</v>
      </c>
      <c r="K1925" s="38">
        <v>0</v>
      </c>
      <c r="L1925" s="38">
        <v>0</v>
      </c>
      <c r="M1925" s="39">
        <v>0</v>
      </c>
      <c r="N1925" s="39">
        <v>0</v>
      </c>
      <c r="O1925" s="38" t="s">
        <v>6600</v>
      </c>
    </row>
    <row r="1926" spans="1:15" x14ac:dyDescent="0.35">
      <c r="A1926" s="38" t="s">
        <v>56</v>
      </c>
      <c r="B1926" s="38" t="s">
        <v>4473</v>
      </c>
      <c r="C1926" s="38" t="s">
        <v>1061</v>
      </c>
      <c r="D1926" s="38">
        <v>157</v>
      </c>
      <c r="E1926" s="38" t="s">
        <v>2063</v>
      </c>
      <c r="F1926" s="38" t="s">
        <v>3813</v>
      </c>
      <c r="G1926" s="38" t="s">
        <v>596</v>
      </c>
      <c r="H1926" s="38" t="s">
        <v>472</v>
      </c>
      <c r="I1926" s="38">
        <v>0</v>
      </c>
      <c r="J1926" s="39">
        <v>0</v>
      </c>
      <c r="K1926" s="38">
        <v>0</v>
      </c>
      <c r="L1926" s="38">
        <v>0</v>
      </c>
      <c r="M1926" s="39">
        <v>0</v>
      </c>
      <c r="N1926" s="39">
        <v>1.505E-5</v>
      </c>
      <c r="O1926" s="38" t="s">
        <v>6601</v>
      </c>
    </row>
    <row r="1927" spans="1:15" x14ac:dyDescent="0.35">
      <c r="A1927" s="38" t="s">
        <v>56</v>
      </c>
      <c r="B1927" s="38" t="s">
        <v>4473</v>
      </c>
      <c r="C1927" s="38" t="s">
        <v>1064</v>
      </c>
      <c r="D1927" s="38">
        <v>158</v>
      </c>
      <c r="E1927" s="38" t="s">
        <v>4698</v>
      </c>
      <c r="F1927" s="38" t="s">
        <v>3813</v>
      </c>
      <c r="G1927" s="38" t="s">
        <v>596</v>
      </c>
      <c r="H1927" s="38" t="s">
        <v>472</v>
      </c>
      <c r="I1927" s="38">
        <v>0</v>
      </c>
      <c r="J1927" s="39">
        <v>0</v>
      </c>
      <c r="K1927" s="38">
        <v>0</v>
      </c>
      <c r="L1927" s="38">
        <v>0</v>
      </c>
      <c r="M1927" s="39">
        <v>0</v>
      </c>
      <c r="N1927" s="39">
        <v>0</v>
      </c>
      <c r="O1927" s="38" t="s">
        <v>6602</v>
      </c>
    </row>
    <row r="1928" spans="1:15" x14ac:dyDescent="0.35">
      <c r="A1928" s="38" t="s">
        <v>56</v>
      </c>
      <c r="B1928" s="38" t="s">
        <v>4473</v>
      </c>
      <c r="C1928" s="38" t="s">
        <v>1067</v>
      </c>
      <c r="D1928" s="38">
        <v>159</v>
      </c>
      <c r="E1928" s="38" t="s">
        <v>2065</v>
      </c>
      <c r="F1928" s="38" t="s">
        <v>3813</v>
      </c>
      <c r="G1928" s="38" t="s">
        <v>596</v>
      </c>
      <c r="H1928" s="38" t="s">
        <v>472</v>
      </c>
      <c r="I1928" s="38">
        <v>0</v>
      </c>
      <c r="J1928" s="39">
        <v>0</v>
      </c>
      <c r="K1928" s="38">
        <v>0</v>
      </c>
      <c r="L1928" s="38">
        <v>0</v>
      </c>
      <c r="M1928" s="39">
        <v>0</v>
      </c>
      <c r="N1928" s="39">
        <v>0</v>
      </c>
      <c r="O1928" s="38" t="s">
        <v>6603</v>
      </c>
    </row>
    <row r="1929" spans="1:15" x14ac:dyDescent="0.35">
      <c r="A1929" s="38" t="s">
        <v>56</v>
      </c>
      <c r="B1929" s="38" t="s">
        <v>4473</v>
      </c>
      <c r="C1929" s="38" t="s">
        <v>1070</v>
      </c>
      <c r="D1929" s="38">
        <v>160</v>
      </c>
      <c r="E1929" s="38" t="s">
        <v>4701</v>
      </c>
      <c r="F1929" s="38" t="s">
        <v>3813</v>
      </c>
      <c r="G1929" s="38" t="s">
        <v>596</v>
      </c>
      <c r="H1929" s="38" t="s">
        <v>472</v>
      </c>
      <c r="I1929" s="38">
        <v>0</v>
      </c>
      <c r="J1929" s="39">
        <v>0</v>
      </c>
      <c r="K1929" s="38">
        <v>0</v>
      </c>
      <c r="L1929" s="38">
        <v>0</v>
      </c>
      <c r="M1929" s="39">
        <v>0</v>
      </c>
      <c r="N1929" s="39">
        <v>1.6719999999999999E-5</v>
      </c>
      <c r="O1929" s="38" t="s">
        <v>6604</v>
      </c>
    </row>
    <row r="1930" spans="1:15" x14ac:dyDescent="0.35">
      <c r="A1930" s="38" t="s">
        <v>56</v>
      </c>
      <c r="B1930" s="38" t="s">
        <v>4473</v>
      </c>
      <c r="C1930" s="38" t="s">
        <v>1073</v>
      </c>
      <c r="D1930" s="38">
        <v>161</v>
      </c>
      <c r="E1930" s="38" t="s">
        <v>1967</v>
      </c>
      <c r="F1930" s="38" t="s">
        <v>3813</v>
      </c>
      <c r="G1930" s="38" t="s">
        <v>596</v>
      </c>
      <c r="H1930" s="38" t="s">
        <v>472</v>
      </c>
      <c r="I1930" s="38">
        <v>0</v>
      </c>
      <c r="J1930" s="39">
        <v>0</v>
      </c>
      <c r="K1930" s="38">
        <v>0</v>
      </c>
      <c r="L1930" s="38">
        <v>0</v>
      </c>
      <c r="M1930" s="39">
        <v>0</v>
      </c>
      <c r="N1930" s="39">
        <v>0</v>
      </c>
      <c r="O1930" s="38" t="s">
        <v>6605</v>
      </c>
    </row>
    <row r="1931" spans="1:15" x14ac:dyDescent="0.35">
      <c r="A1931" s="38" t="s">
        <v>56</v>
      </c>
      <c r="B1931" s="38" t="s">
        <v>4473</v>
      </c>
      <c r="C1931" s="38" t="s">
        <v>1076</v>
      </c>
      <c r="D1931" s="38">
        <v>162</v>
      </c>
      <c r="E1931" s="38" t="s">
        <v>2105</v>
      </c>
      <c r="F1931" s="38" t="s">
        <v>3813</v>
      </c>
      <c r="G1931" s="38" t="s">
        <v>604</v>
      </c>
      <c r="H1931" s="38" t="s">
        <v>472</v>
      </c>
      <c r="I1931" s="38">
        <v>0</v>
      </c>
      <c r="J1931" s="39">
        <v>0</v>
      </c>
      <c r="K1931" s="38">
        <v>0</v>
      </c>
      <c r="L1931" s="38">
        <v>0</v>
      </c>
      <c r="M1931" s="39">
        <v>0</v>
      </c>
      <c r="N1931" s="39">
        <v>1.6700000000000001E-6</v>
      </c>
      <c r="O1931" s="38" t="s">
        <v>6606</v>
      </c>
    </row>
    <row r="1932" spans="1:15" x14ac:dyDescent="0.35">
      <c r="A1932" s="38" t="s">
        <v>56</v>
      </c>
      <c r="B1932" s="38" t="s">
        <v>4473</v>
      </c>
      <c r="C1932" s="38" t="s">
        <v>1079</v>
      </c>
      <c r="D1932" s="38">
        <v>163</v>
      </c>
      <c r="E1932" s="38" t="s">
        <v>2027</v>
      </c>
      <c r="F1932" s="38" t="s">
        <v>3813</v>
      </c>
      <c r="G1932" s="38" t="s">
        <v>604</v>
      </c>
      <c r="H1932" s="38" t="s">
        <v>472</v>
      </c>
      <c r="I1932" s="38">
        <v>0</v>
      </c>
      <c r="J1932" s="39">
        <v>0</v>
      </c>
      <c r="K1932" s="38">
        <v>0</v>
      </c>
      <c r="L1932" s="38">
        <v>0</v>
      </c>
      <c r="M1932" s="39">
        <v>0</v>
      </c>
      <c r="N1932" s="39">
        <v>2.8430000000000001E-5</v>
      </c>
      <c r="O1932" s="38" t="s">
        <v>6607</v>
      </c>
    </row>
    <row r="1933" spans="1:15" x14ac:dyDescent="0.35">
      <c r="A1933" s="38" t="s">
        <v>56</v>
      </c>
      <c r="B1933" s="38" t="s">
        <v>4473</v>
      </c>
      <c r="C1933" s="38" t="s">
        <v>1082</v>
      </c>
      <c r="D1933" s="38">
        <v>164</v>
      </c>
      <c r="E1933" s="38" t="s">
        <v>1216</v>
      </c>
      <c r="F1933" s="38" t="s">
        <v>3813</v>
      </c>
      <c r="G1933" s="38" t="s">
        <v>596</v>
      </c>
      <c r="H1933" s="38" t="s">
        <v>472</v>
      </c>
      <c r="I1933" s="38">
        <v>0</v>
      </c>
      <c r="J1933" s="39">
        <v>0</v>
      </c>
      <c r="K1933" s="38">
        <v>0</v>
      </c>
      <c r="L1933" s="38">
        <v>0</v>
      </c>
      <c r="M1933" s="39">
        <v>0</v>
      </c>
      <c r="N1933" s="39">
        <v>0</v>
      </c>
      <c r="O1933" s="38" t="s">
        <v>6608</v>
      </c>
    </row>
    <row r="1934" spans="1:15" x14ac:dyDescent="0.35">
      <c r="A1934" s="38" t="s">
        <v>56</v>
      </c>
      <c r="B1934" s="38" t="s">
        <v>4473</v>
      </c>
      <c r="C1934" s="38" t="s">
        <v>1085</v>
      </c>
      <c r="D1934" s="38">
        <v>165</v>
      </c>
      <c r="E1934" s="38" t="s">
        <v>1219</v>
      </c>
      <c r="F1934" s="38" t="s">
        <v>3813</v>
      </c>
      <c r="G1934" s="38" t="s">
        <v>596</v>
      </c>
      <c r="H1934" s="38" t="s">
        <v>472</v>
      </c>
      <c r="I1934" s="38">
        <v>0</v>
      </c>
      <c r="J1934" s="39">
        <v>0</v>
      </c>
      <c r="K1934" s="38">
        <v>0</v>
      </c>
      <c r="L1934" s="38">
        <v>0</v>
      </c>
      <c r="M1934" s="39">
        <v>0</v>
      </c>
      <c r="N1934" s="39">
        <v>0</v>
      </c>
      <c r="O1934" s="38" t="s">
        <v>6609</v>
      </c>
    </row>
    <row r="1935" spans="1:15" x14ac:dyDescent="0.35">
      <c r="A1935" s="38" t="s">
        <v>56</v>
      </c>
      <c r="B1935" s="38" t="s">
        <v>4473</v>
      </c>
      <c r="C1935" s="38" t="s">
        <v>1088</v>
      </c>
      <c r="D1935" s="38">
        <v>166</v>
      </c>
      <c r="E1935" s="38" t="s">
        <v>4113</v>
      </c>
      <c r="F1935" s="38" t="s">
        <v>3813</v>
      </c>
      <c r="G1935" s="38" t="s">
        <v>596</v>
      </c>
      <c r="H1935" s="38" t="s">
        <v>472</v>
      </c>
      <c r="I1935" s="38">
        <v>0</v>
      </c>
      <c r="J1935" s="39">
        <v>0</v>
      </c>
      <c r="K1935" s="38">
        <v>0</v>
      </c>
      <c r="L1935" s="38">
        <v>0</v>
      </c>
      <c r="M1935" s="39">
        <v>0</v>
      </c>
      <c r="N1935" s="39">
        <v>0</v>
      </c>
      <c r="O1935" s="38" t="s">
        <v>6610</v>
      </c>
    </row>
    <row r="1936" spans="1:15" x14ac:dyDescent="0.35">
      <c r="A1936" s="38" t="s">
        <v>56</v>
      </c>
      <c r="B1936" s="38" t="s">
        <v>4473</v>
      </c>
      <c r="C1936" s="38" t="s">
        <v>1091</v>
      </c>
      <c r="D1936" s="38">
        <v>167</v>
      </c>
      <c r="E1936" s="38" t="s">
        <v>1225</v>
      </c>
      <c r="F1936" s="38" t="s">
        <v>3813</v>
      </c>
      <c r="G1936" s="38" t="s">
        <v>596</v>
      </c>
      <c r="H1936" s="38" t="s">
        <v>472</v>
      </c>
      <c r="I1936" s="38">
        <v>0</v>
      </c>
      <c r="J1936" s="39">
        <v>0</v>
      </c>
      <c r="K1936" s="38">
        <v>0</v>
      </c>
      <c r="L1936" s="38">
        <v>0</v>
      </c>
      <c r="M1936" s="39">
        <v>0</v>
      </c>
      <c r="N1936" s="39">
        <v>0</v>
      </c>
      <c r="O1936" s="38" t="s">
        <v>6611</v>
      </c>
    </row>
    <row r="1937" spans="1:15" x14ac:dyDescent="0.35">
      <c r="A1937" s="38" t="s">
        <v>56</v>
      </c>
      <c r="B1937" s="38" t="s">
        <v>4473</v>
      </c>
      <c r="C1937" s="38" t="s">
        <v>1094</v>
      </c>
      <c r="D1937" s="38">
        <v>168</v>
      </c>
      <c r="E1937" s="38" t="s">
        <v>1228</v>
      </c>
      <c r="F1937" s="38" t="s">
        <v>3813</v>
      </c>
      <c r="G1937" s="38" t="s">
        <v>596</v>
      </c>
      <c r="H1937" s="38" t="s">
        <v>472</v>
      </c>
      <c r="I1937" s="38">
        <v>0</v>
      </c>
      <c r="J1937" s="39">
        <v>0</v>
      </c>
      <c r="K1937" s="38">
        <v>0</v>
      </c>
      <c r="L1937" s="38">
        <v>0</v>
      </c>
      <c r="M1937" s="39">
        <v>0</v>
      </c>
      <c r="N1937" s="39">
        <v>0</v>
      </c>
      <c r="O1937" s="38" t="s">
        <v>6612</v>
      </c>
    </row>
    <row r="1938" spans="1:15" x14ac:dyDescent="0.35">
      <c r="A1938" s="38" t="s">
        <v>56</v>
      </c>
      <c r="B1938" s="38" t="s">
        <v>4473</v>
      </c>
      <c r="C1938" s="38" t="s">
        <v>1097</v>
      </c>
      <c r="D1938" s="38">
        <v>169</v>
      </c>
      <c r="E1938" s="38" t="s">
        <v>4117</v>
      </c>
      <c r="F1938" s="38" t="s">
        <v>3813</v>
      </c>
      <c r="G1938" s="38" t="s">
        <v>596</v>
      </c>
      <c r="H1938" s="38" t="s">
        <v>472</v>
      </c>
      <c r="I1938" s="38">
        <v>0</v>
      </c>
      <c r="J1938" s="39">
        <v>0</v>
      </c>
      <c r="K1938" s="38">
        <v>0</v>
      </c>
      <c r="L1938" s="38">
        <v>0</v>
      </c>
      <c r="M1938" s="39">
        <v>0</v>
      </c>
      <c r="N1938" s="39">
        <v>0</v>
      </c>
      <c r="O1938" s="38" t="s">
        <v>6613</v>
      </c>
    </row>
    <row r="1939" spans="1:15" x14ac:dyDescent="0.35">
      <c r="A1939" s="38" t="s">
        <v>56</v>
      </c>
      <c r="B1939" s="38" t="s">
        <v>4473</v>
      </c>
      <c r="C1939" s="38" t="s">
        <v>1100</v>
      </c>
      <c r="D1939" s="38">
        <v>170</v>
      </c>
      <c r="E1939" s="38" t="s">
        <v>4119</v>
      </c>
      <c r="F1939" s="38" t="s">
        <v>3813</v>
      </c>
      <c r="G1939" s="38" t="s">
        <v>596</v>
      </c>
      <c r="H1939" s="38" t="s">
        <v>472</v>
      </c>
      <c r="I1939" s="38">
        <v>0</v>
      </c>
      <c r="J1939" s="39">
        <v>0</v>
      </c>
      <c r="K1939" s="38">
        <v>0</v>
      </c>
      <c r="L1939" s="38">
        <v>0</v>
      </c>
      <c r="M1939" s="39">
        <v>0</v>
      </c>
      <c r="N1939" s="39">
        <v>0</v>
      </c>
      <c r="O1939" s="38" t="s">
        <v>6614</v>
      </c>
    </row>
    <row r="1940" spans="1:15" x14ac:dyDescent="0.35">
      <c r="A1940" s="38" t="s">
        <v>56</v>
      </c>
      <c r="B1940" s="38" t="s">
        <v>4473</v>
      </c>
      <c r="C1940" s="38" t="s">
        <v>1103</v>
      </c>
      <c r="D1940" s="38">
        <v>171</v>
      </c>
      <c r="E1940" s="38" t="s">
        <v>4121</v>
      </c>
      <c r="F1940" s="38" t="s">
        <v>3813</v>
      </c>
      <c r="G1940" s="38" t="s">
        <v>596</v>
      </c>
      <c r="H1940" s="38" t="s">
        <v>472</v>
      </c>
      <c r="I1940" s="38">
        <v>0</v>
      </c>
      <c r="J1940" s="39">
        <v>0</v>
      </c>
      <c r="K1940" s="38">
        <v>0</v>
      </c>
      <c r="L1940" s="38">
        <v>0</v>
      </c>
      <c r="M1940" s="39">
        <v>0</v>
      </c>
      <c r="N1940" s="39">
        <v>0</v>
      </c>
      <c r="O1940" s="38" t="s">
        <v>6615</v>
      </c>
    </row>
    <row r="1941" spans="1:15" x14ac:dyDescent="0.35">
      <c r="A1941" s="38" t="s">
        <v>56</v>
      </c>
      <c r="B1941" s="38" t="s">
        <v>4473</v>
      </c>
      <c r="C1941" s="38" t="s">
        <v>1106</v>
      </c>
      <c r="D1941" s="38">
        <v>172</v>
      </c>
      <c r="E1941" s="38" t="s">
        <v>4123</v>
      </c>
      <c r="F1941" s="38" t="s">
        <v>3813</v>
      </c>
      <c r="G1941" s="38" t="s">
        <v>596</v>
      </c>
      <c r="H1941" s="38" t="s">
        <v>472</v>
      </c>
      <c r="I1941" s="38">
        <v>0</v>
      </c>
      <c r="J1941" s="39">
        <v>0</v>
      </c>
      <c r="K1941" s="38">
        <v>0</v>
      </c>
      <c r="L1941" s="38">
        <v>0</v>
      </c>
      <c r="M1941" s="39">
        <v>0</v>
      </c>
      <c r="N1941" s="39">
        <v>0</v>
      </c>
      <c r="O1941" s="38" t="s">
        <v>6616</v>
      </c>
    </row>
    <row r="1942" spans="1:15" x14ac:dyDescent="0.35">
      <c r="A1942" s="38" t="s">
        <v>56</v>
      </c>
      <c r="B1942" s="38" t="s">
        <v>4473</v>
      </c>
      <c r="C1942" s="38" t="s">
        <v>1109</v>
      </c>
      <c r="D1942" s="38">
        <v>173</v>
      </c>
      <c r="E1942" s="38" t="s">
        <v>4125</v>
      </c>
      <c r="F1942" s="38" t="s">
        <v>3813</v>
      </c>
      <c r="G1942" s="38" t="s">
        <v>596</v>
      </c>
      <c r="H1942" s="38" t="s">
        <v>472</v>
      </c>
      <c r="I1942" s="38">
        <v>0</v>
      </c>
      <c r="J1942" s="39">
        <v>0</v>
      </c>
      <c r="K1942" s="38">
        <v>0</v>
      </c>
      <c r="L1942" s="38">
        <v>0</v>
      </c>
      <c r="M1942" s="39">
        <v>0</v>
      </c>
      <c r="N1942" s="39">
        <v>0</v>
      </c>
      <c r="O1942" s="38" t="s">
        <v>6617</v>
      </c>
    </row>
    <row r="1943" spans="1:15" x14ac:dyDescent="0.35">
      <c r="A1943" s="38" t="s">
        <v>56</v>
      </c>
      <c r="B1943" s="38" t="s">
        <v>4473</v>
      </c>
      <c r="C1943" s="38" t="s">
        <v>1112</v>
      </c>
      <c r="D1943" s="38">
        <v>174</v>
      </c>
      <c r="E1943" s="38" t="s">
        <v>4127</v>
      </c>
      <c r="F1943" s="38" t="s">
        <v>3813</v>
      </c>
      <c r="G1943" s="38" t="s">
        <v>596</v>
      </c>
      <c r="H1943" s="38" t="s">
        <v>472</v>
      </c>
      <c r="I1943" s="38">
        <v>0</v>
      </c>
      <c r="J1943" s="39">
        <v>0</v>
      </c>
      <c r="K1943" s="38">
        <v>0</v>
      </c>
      <c r="L1943" s="38">
        <v>0</v>
      </c>
      <c r="M1943" s="39">
        <v>0</v>
      </c>
      <c r="N1943" s="39">
        <v>0</v>
      </c>
      <c r="O1943" s="38" t="s">
        <v>6618</v>
      </c>
    </row>
    <row r="1944" spans="1:15" x14ac:dyDescent="0.35">
      <c r="A1944" s="38" t="s">
        <v>56</v>
      </c>
      <c r="B1944" s="38" t="s">
        <v>4473</v>
      </c>
      <c r="C1944" s="38" t="s">
        <v>1115</v>
      </c>
      <c r="D1944" s="38">
        <v>175</v>
      </c>
      <c r="E1944" s="38" t="s">
        <v>1246</v>
      </c>
      <c r="F1944" s="38" t="s">
        <v>3813</v>
      </c>
      <c r="G1944" s="38" t="s">
        <v>596</v>
      </c>
      <c r="H1944" s="38" t="s">
        <v>472</v>
      </c>
      <c r="I1944" s="38">
        <v>0</v>
      </c>
      <c r="J1944" s="39">
        <v>0</v>
      </c>
      <c r="K1944" s="38">
        <v>0</v>
      </c>
      <c r="L1944" s="38">
        <v>0</v>
      </c>
      <c r="M1944" s="39">
        <v>0</v>
      </c>
      <c r="N1944" s="39">
        <v>0</v>
      </c>
      <c r="O1944" s="38" t="s">
        <v>6619</v>
      </c>
    </row>
    <row r="1945" spans="1:15" x14ac:dyDescent="0.35">
      <c r="A1945" s="38" t="s">
        <v>56</v>
      </c>
      <c r="B1945" s="38" t="s">
        <v>4473</v>
      </c>
      <c r="C1945" s="38" t="s">
        <v>1118</v>
      </c>
      <c r="D1945" s="38">
        <v>176</v>
      </c>
      <c r="E1945" s="38" t="s">
        <v>4130</v>
      </c>
      <c r="F1945" s="38" t="s">
        <v>3813</v>
      </c>
      <c r="G1945" s="38" t="s">
        <v>596</v>
      </c>
      <c r="H1945" s="38" t="s">
        <v>472</v>
      </c>
      <c r="I1945" s="38">
        <v>0</v>
      </c>
      <c r="J1945" s="39">
        <v>0</v>
      </c>
      <c r="K1945" s="38">
        <v>0</v>
      </c>
      <c r="L1945" s="38">
        <v>0</v>
      </c>
      <c r="M1945" s="39">
        <v>0</v>
      </c>
      <c r="N1945" s="39">
        <v>0</v>
      </c>
      <c r="O1945" s="38" t="s">
        <v>6620</v>
      </c>
    </row>
    <row r="1946" spans="1:15" x14ac:dyDescent="0.35">
      <c r="A1946" s="38" t="s">
        <v>56</v>
      </c>
      <c r="B1946" s="38" t="s">
        <v>4473</v>
      </c>
      <c r="C1946" s="38" t="s">
        <v>1121</v>
      </c>
      <c r="D1946" s="38">
        <v>177</v>
      </c>
      <c r="E1946" s="38" t="s">
        <v>4132</v>
      </c>
      <c r="F1946" s="38" t="s">
        <v>3813</v>
      </c>
      <c r="G1946" s="38" t="s">
        <v>596</v>
      </c>
      <c r="H1946" s="38" t="s">
        <v>472</v>
      </c>
      <c r="I1946" s="38">
        <v>0</v>
      </c>
      <c r="J1946" s="39">
        <v>0</v>
      </c>
      <c r="K1946" s="38">
        <v>0</v>
      </c>
      <c r="L1946" s="38">
        <v>0</v>
      </c>
      <c r="M1946" s="39">
        <v>0</v>
      </c>
      <c r="N1946" s="39">
        <v>8.4E-7</v>
      </c>
      <c r="O1946" s="38" t="s">
        <v>6621</v>
      </c>
    </row>
    <row r="1947" spans="1:15" x14ac:dyDescent="0.35">
      <c r="A1947" s="38" t="s">
        <v>56</v>
      </c>
      <c r="B1947" s="38" t="s">
        <v>4473</v>
      </c>
      <c r="C1947" s="38" t="s">
        <v>1124</v>
      </c>
      <c r="D1947" s="38">
        <v>178</v>
      </c>
      <c r="E1947" s="38" t="s">
        <v>2025</v>
      </c>
      <c r="F1947" s="38" t="s">
        <v>3813</v>
      </c>
      <c r="G1947" s="38" t="s">
        <v>604</v>
      </c>
      <c r="H1947" s="38" t="s">
        <v>472</v>
      </c>
      <c r="I1947" s="38">
        <v>0</v>
      </c>
      <c r="J1947" s="39">
        <v>0</v>
      </c>
      <c r="K1947" s="38">
        <v>0</v>
      </c>
      <c r="L1947" s="38">
        <v>0</v>
      </c>
      <c r="M1947" s="39">
        <v>0</v>
      </c>
      <c r="N1947" s="39">
        <v>4.1799999999999998E-6</v>
      </c>
      <c r="O1947" s="38" t="s">
        <v>6622</v>
      </c>
    </row>
    <row r="1948" spans="1:15" x14ac:dyDescent="0.35">
      <c r="A1948" s="38" t="s">
        <v>56</v>
      </c>
      <c r="B1948" s="38" t="s">
        <v>4473</v>
      </c>
      <c r="C1948" s="38" t="s">
        <v>1127</v>
      </c>
      <c r="D1948" s="38">
        <v>179</v>
      </c>
      <c r="E1948" s="38" t="s">
        <v>3935</v>
      </c>
      <c r="F1948" s="38" t="s">
        <v>3813</v>
      </c>
      <c r="G1948" s="38" t="s">
        <v>604</v>
      </c>
      <c r="H1948" s="38" t="s">
        <v>472</v>
      </c>
      <c r="I1948" s="38">
        <v>0</v>
      </c>
      <c r="J1948" s="39">
        <v>0</v>
      </c>
      <c r="K1948" s="38">
        <v>0</v>
      </c>
      <c r="L1948" s="38">
        <v>0</v>
      </c>
      <c r="M1948" s="39">
        <v>0</v>
      </c>
      <c r="N1948" s="39">
        <v>8.4E-7</v>
      </c>
      <c r="O1948" s="38" t="s">
        <v>6623</v>
      </c>
    </row>
    <row r="1949" spans="1:15" x14ac:dyDescent="0.35">
      <c r="A1949" s="38" t="s">
        <v>56</v>
      </c>
      <c r="B1949" s="38" t="s">
        <v>4473</v>
      </c>
      <c r="C1949" s="38" t="s">
        <v>1130</v>
      </c>
      <c r="D1949" s="38">
        <v>180</v>
      </c>
      <c r="E1949" s="38" t="s">
        <v>4722</v>
      </c>
      <c r="F1949" s="38" t="s">
        <v>3813</v>
      </c>
      <c r="G1949" s="38" t="s">
        <v>604</v>
      </c>
      <c r="H1949" s="38" t="s">
        <v>472</v>
      </c>
      <c r="I1949" s="38">
        <v>0</v>
      </c>
      <c r="J1949" s="39">
        <v>0</v>
      </c>
      <c r="K1949" s="38">
        <v>0</v>
      </c>
      <c r="L1949" s="38">
        <v>0</v>
      </c>
      <c r="M1949" s="39">
        <v>0</v>
      </c>
      <c r="N1949" s="39">
        <v>8.4E-7</v>
      </c>
      <c r="O1949" s="38" t="s">
        <v>6624</v>
      </c>
    </row>
    <row r="1950" spans="1:15" x14ac:dyDescent="0.35">
      <c r="A1950" s="38" t="s">
        <v>56</v>
      </c>
      <c r="B1950" s="38" t="s">
        <v>4473</v>
      </c>
      <c r="C1950" s="38" t="s">
        <v>1133</v>
      </c>
      <c r="D1950" s="38">
        <v>181</v>
      </c>
      <c r="E1950" s="38" t="s">
        <v>4724</v>
      </c>
      <c r="F1950" s="38" t="s">
        <v>3813</v>
      </c>
      <c r="G1950" s="38" t="s">
        <v>604</v>
      </c>
      <c r="H1950" s="38" t="s">
        <v>472</v>
      </c>
      <c r="I1950" s="38">
        <v>0</v>
      </c>
      <c r="J1950" s="39">
        <v>0</v>
      </c>
      <c r="K1950" s="38">
        <v>0</v>
      </c>
      <c r="L1950" s="38">
        <v>0</v>
      </c>
      <c r="M1950" s="39">
        <v>0</v>
      </c>
      <c r="N1950" s="39">
        <v>2.5100000000000001E-6</v>
      </c>
      <c r="O1950" s="38" t="s">
        <v>6625</v>
      </c>
    </row>
    <row r="1951" spans="1:15" x14ac:dyDescent="0.35">
      <c r="A1951" s="38" t="s">
        <v>56</v>
      </c>
      <c r="B1951" s="38" t="s">
        <v>4473</v>
      </c>
      <c r="C1951" s="38" t="s">
        <v>1136</v>
      </c>
      <c r="D1951" s="38">
        <v>182</v>
      </c>
      <c r="E1951" s="38" t="s">
        <v>4726</v>
      </c>
      <c r="F1951" s="38" t="s">
        <v>3813</v>
      </c>
      <c r="G1951" s="38" t="s">
        <v>604</v>
      </c>
      <c r="H1951" s="38" t="s">
        <v>472</v>
      </c>
      <c r="I1951" s="38">
        <v>0</v>
      </c>
      <c r="J1951" s="39">
        <v>0</v>
      </c>
      <c r="K1951" s="38">
        <v>0</v>
      </c>
      <c r="L1951" s="38">
        <v>0</v>
      </c>
      <c r="M1951" s="39">
        <v>0</v>
      </c>
      <c r="N1951" s="39">
        <v>4.1799999999999998E-6</v>
      </c>
      <c r="O1951" s="38" t="s">
        <v>6626</v>
      </c>
    </row>
    <row r="1952" spans="1:15" x14ac:dyDescent="0.35">
      <c r="A1952" s="38" t="s">
        <v>56</v>
      </c>
      <c r="B1952" s="38" t="s">
        <v>4473</v>
      </c>
      <c r="C1952" s="38" t="s">
        <v>1139</v>
      </c>
      <c r="D1952" s="38">
        <v>183</v>
      </c>
      <c r="E1952" s="38" t="s">
        <v>4139</v>
      </c>
      <c r="F1952" s="38" t="s">
        <v>3813</v>
      </c>
      <c r="G1952" s="38" t="s">
        <v>604</v>
      </c>
      <c r="H1952" s="38" t="s">
        <v>472</v>
      </c>
      <c r="I1952" s="38">
        <v>0</v>
      </c>
      <c r="J1952" s="39">
        <v>0</v>
      </c>
      <c r="K1952" s="38">
        <v>0</v>
      </c>
      <c r="L1952" s="38">
        <v>0</v>
      </c>
      <c r="M1952" s="39">
        <v>0</v>
      </c>
      <c r="N1952" s="39">
        <v>4.85E-5</v>
      </c>
      <c r="O1952" s="38" t="s">
        <v>6627</v>
      </c>
    </row>
    <row r="1953" spans="1:15" x14ac:dyDescent="0.35">
      <c r="A1953" s="38" t="s">
        <v>56</v>
      </c>
      <c r="B1953" s="38" t="s">
        <v>4473</v>
      </c>
      <c r="C1953" s="38" t="s">
        <v>1142</v>
      </c>
      <c r="D1953" s="38">
        <v>184</v>
      </c>
      <c r="E1953" s="38" t="s">
        <v>4729</v>
      </c>
      <c r="F1953" s="38" t="s">
        <v>3813</v>
      </c>
      <c r="G1953" s="38" t="s">
        <v>604</v>
      </c>
      <c r="H1953" s="38" t="s">
        <v>472</v>
      </c>
      <c r="I1953" s="38">
        <v>0</v>
      </c>
      <c r="J1953" s="39">
        <v>0</v>
      </c>
      <c r="K1953" s="38">
        <v>0</v>
      </c>
      <c r="L1953" s="38">
        <v>0</v>
      </c>
      <c r="M1953" s="39">
        <v>0</v>
      </c>
      <c r="N1953" s="39">
        <v>7.5299999999999999E-6</v>
      </c>
      <c r="O1953" s="38" t="s">
        <v>6628</v>
      </c>
    </row>
    <row r="1954" spans="1:15" x14ac:dyDescent="0.35">
      <c r="A1954" s="38" t="s">
        <v>56</v>
      </c>
      <c r="B1954" s="38" t="s">
        <v>4473</v>
      </c>
      <c r="C1954" s="38" t="s">
        <v>1145</v>
      </c>
      <c r="D1954" s="38">
        <v>185</v>
      </c>
      <c r="E1954" s="38" t="s">
        <v>3993</v>
      </c>
      <c r="F1954" s="38" t="s">
        <v>3813</v>
      </c>
      <c r="G1954" s="38" t="s">
        <v>604</v>
      </c>
      <c r="H1954" s="38" t="s">
        <v>472</v>
      </c>
      <c r="I1954" s="38">
        <v>0</v>
      </c>
      <c r="J1954" s="39">
        <v>0</v>
      </c>
      <c r="K1954" s="38">
        <v>0</v>
      </c>
      <c r="L1954" s="38">
        <v>0</v>
      </c>
      <c r="M1954" s="39">
        <v>0</v>
      </c>
      <c r="N1954" s="39">
        <v>3.3400000000000002E-6</v>
      </c>
      <c r="O1954" s="38" t="s">
        <v>6629</v>
      </c>
    </row>
    <row r="1955" spans="1:15" x14ac:dyDescent="0.35">
      <c r="A1955" s="38" t="s">
        <v>56</v>
      </c>
      <c r="B1955" s="38" t="s">
        <v>4473</v>
      </c>
      <c r="C1955" s="38" t="s">
        <v>1148</v>
      </c>
      <c r="D1955" s="38">
        <v>186</v>
      </c>
      <c r="E1955" s="38" t="s">
        <v>4732</v>
      </c>
      <c r="F1955" s="38" t="s">
        <v>3813</v>
      </c>
      <c r="G1955" s="38" t="s">
        <v>594</v>
      </c>
      <c r="H1955" s="38" t="s">
        <v>472</v>
      </c>
      <c r="I1955" s="38">
        <v>0</v>
      </c>
      <c r="J1955" s="39">
        <v>0</v>
      </c>
      <c r="K1955" s="38">
        <v>0</v>
      </c>
      <c r="L1955" s="38">
        <v>0</v>
      </c>
      <c r="M1955" s="39">
        <v>0</v>
      </c>
      <c r="N1955" s="39">
        <v>0</v>
      </c>
      <c r="O1955" s="38" t="s">
        <v>6630</v>
      </c>
    </row>
    <row r="1956" spans="1:15" x14ac:dyDescent="0.35">
      <c r="A1956" s="38" t="s">
        <v>56</v>
      </c>
      <c r="B1956" s="38" t="s">
        <v>4473</v>
      </c>
      <c r="C1956" s="38" t="s">
        <v>1151</v>
      </c>
      <c r="D1956" s="38">
        <v>187</v>
      </c>
      <c r="E1956" s="38" t="s">
        <v>4734</v>
      </c>
      <c r="F1956" s="38" t="s">
        <v>3813</v>
      </c>
      <c r="G1956" s="38" t="s">
        <v>594</v>
      </c>
      <c r="H1956" s="38" t="s">
        <v>472</v>
      </c>
      <c r="I1956" s="38">
        <v>0</v>
      </c>
      <c r="J1956" s="39">
        <v>0</v>
      </c>
      <c r="K1956" s="38">
        <v>0</v>
      </c>
      <c r="L1956" s="38">
        <v>0</v>
      </c>
      <c r="M1956" s="39">
        <v>0</v>
      </c>
      <c r="N1956" s="39">
        <v>0</v>
      </c>
      <c r="O1956" s="38" t="s">
        <v>6631</v>
      </c>
    </row>
    <row r="1957" spans="1:15" x14ac:dyDescent="0.35">
      <c r="A1957" s="38" t="s">
        <v>56</v>
      </c>
      <c r="B1957" s="38" t="s">
        <v>4473</v>
      </c>
      <c r="C1957" s="38" t="s">
        <v>1154</v>
      </c>
      <c r="D1957" s="38">
        <v>188</v>
      </c>
      <c r="E1957" s="38" t="s">
        <v>4736</v>
      </c>
      <c r="F1957" s="38" t="s">
        <v>3813</v>
      </c>
      <c r="G1957" s="38" t="s">
        <v>606</v>
      </c>
      <c r="H1957" s="38" t="s">
        <v>472</v>
      </c>
      <c r="I1957" s="38">
        <v>0</v>
      </c>
      <c r="J1957" s="39">
        <v>0</v>
      </c>
      <c r="K1957" s="38">
        <v>0</v>
      </c>
      <c r="L1957" s="38">
        <v>0</v>
      </c>
      <c r="M1957" s="39">
        <v>0</v>
      </c>
      <c r="N1957" s="39">
        <v>0</v>
      </c>
      <c r="O1957" s="38" t="s">
        <v>6632</v>
      </c>
    </row>
    <row r="1958" spans="1:15" x14ac:dyDescent="0.35">
      <c r="A1958" s="38" t="s">
        <v>56</v>
      </c>
      <c r="B1958" s="38" t="s">
        <v>4473</v>
      </c>
      <c r="C1958" s="38" t="s">
        <v>1157</v>
      </c>
      <c r="D1958" s="38">
        <v>189</v>
      </c>
      <c r="E1958" s="38" t="s">
        <v>4738</v>
      </c>
      <c r="F1958" s="38" t="s">
        <v>3813</v>
      </c>
      <c r="G1958" s="38" t="s">
        <v>606</v>
      </c>
      <c r="H1958" s="38" t="s">
        <v>472</v>
      </c>
      <c r="I1958" s="38">
        <v>0</v>
      </c>
      <c r="J1958" s="39">
        <v>0</v>
      </c>
      <c r="K1958" s="38">
        <v>0</v>
      </c>
      <c r="L1958" s="38">
        <v>0</v>
      </c>
      <c r="M1958" s="39">
        <v>0</v>
      </c>
      <c r="N1958" s="39">
        <v>0</v>
      </c>
      <c r="O1958" s="38" t="s">
        <v>6633</v>
      </c>
    </row>
    <row r="1959" spans="1:15" x14ac:dyDescent="0.35">
      <c r="A1959" s="38" t="s">
        <v>56</v>
      </c>
      <c r="B1959" s="38" t="s">
        <v>4473</v>
      </c>
      <c r="C1959" s="38" t="s">
        <v>1160</v>
      </c>
      <c r="D1959" s="38">
        <v>190</v>
      </c>
      <c r="E1959" s="38" t="s">
        <v>4740</v>
      </c>
      <c r="F1959" s="38" t="s">
        <v>3813</v>
      </c>
      <c r="G1959" s="38" t="s">
        <v>606</v>
      </c>
      <c r="H1959" s="38" t="s">
        <v>472</v>
      </c>
      <c r="I1959" s="38">
        <v>0</v>
      </c>
      <c r="J1959" s="39">
        <v>0</v>
      </c>
      <c r="K1959" s="38">
        <v>0</v>
      </c>
      <c r="L1959" s="38">
        <v>0</v>
      </c>
      <c r="M1959" s="39">
        <v>0</v>
      </c>
      <c r="N1959" s="39">
        <v>0</v>
      </c>
      <c r="O1959" s="38" t="s">
        <v>6634</v>
      </c>
    </row>
    <row r="1960" spans="1:15" x14ac:dyDescent="0.35">
      <c r="A1960" s="38" t="s">
        <v>56</v>
      </c>
      <c r="B1960" s="38" t="s">
        <v>4473</v>
      </c>
      <c r="C1960" s="38" t="s">
        <v>1163</v>
      </c>
      <c r="D1960" s="38">
        <v>192</v>
      </c>
      <c r="E1960" s="38" t="s">
        <v>4742</v>
      </c>
      <c r="F1960" s="38" t="s">
        <v>3813</v>
      </c>
      <c r="G1960" s="38" t="s">
        <v>598</v>
      </c>
      <c r="H1960" s="38" t="s">
        <v>472</v>
      </c>
      <c r="I1960" s="38">
        <v>0</v>
      </c>
      <c r="J1960" s="39">
        <v>0</v>
      </c>
      <c r="K1960" s="38">
        <v>0</v>
      </c>
      <c r="L1960" s="38">
        <v>0</v>
      </c>
      <c r="M1960" s="39">
        <v>0</v>
      </c>
      <c r="N1960" s="39">
        <v>9.2E-6</v>
      </c>
      <c r="O1960" s="38" t="s">
        <v>6635</v>
      </c>
    </row>
    <row r="1961" spans="1:15" x14ac:dyDescent="0.35">
      <c r="A1961" s="38" t="s">
        <v>56</v>
      </c>
      <c r="B1961" s="38" t="s">
        <v>4473</v>
      </c>
      <c r="C1961" s="38" t="s">
        <v>1166</v>
      </c>
      <c r="D1961" s="38">
        <v>193</v>
      </c>
      <c r="E1961" s="38" t="s">
        <v>4744</v>
      </c>
      <c r="F1961" s="38" t="s">
        <v>3813</v>
      </c>
      <c r="G1961" s="38" t="s">
        <v>598</v>
      </c>
      <c r="H1961" s="38" t="s">
        <v>472</v>
      </c>
      <c r="I1961" s="38">
        <v>0</v>
      </c>
      <c r="J1961" s="39">
        <v>0</v>
      </c>
      <c r="K1961" s="38">
        <v>0</v>
      </c>
      <c r="L1961" s="38">
        <v>0</v>
      </c>
      <c r="M1961" s="39">
        <v>0</v>
      </c>
      <c r="N1961" s="39">
        <v>2.7589999999999998E-5</v>
      </c>
      <c r="O1961" s="38" t="s">
        <v>6636</v>
      </c>
    </row>
    <row r="1962" spans="1:15" x14ac:dyDescent="0.35">
      <c r="A1962" s="38" t="s">
        <v>56</v>
      </c>
      <c r="B1962" s="38" t="s">
        <v>4473</v>
      </c>
      <c r="C1962" s="38" t="s">
        <v>1169</v>
      </c>
      <c r="D1962" s="38">
        <v>194</v>
      </c>
      <c r="E1962" s="38" t="s">
        <v>4746</v>
      </c>
      <c r="F1962" s="38" t="s">
        <v>3813</v>
      </c>
      <c r="G1962" s="38" t="s">
        <v>598</v>
      </c>
      <c r="H1962" s="38" t="s">
        <v>472</v>
      </c>
      <c r="I1962" s="38">
        <v>0</v>
      </c>
      <c r="J1962" s="39">
        <v>0</v>
      </c>
      <c r="K1962" s="38">
        <v>0</v>
      </c>
      <c r="L1962" s="38">
        <v>0</v>
      </c>
      <c r="M1962" s="39">
        <v>0</v>
      </c>
      <c r="N1962" s="39">
        <v>8.4E-7</v>
      </c>
      <c r="O1962" s="38" t="s">
        <v>6637</v>
      </c>
    </row>
    <row r="1963" spans="1:15" x14ac:dyDescent="0.35">
      <c r="A1963" s="38" t="s">
        <v>56</v>
      </c>
      <c r="B1963" s="38" t="s">
        <v>4473</v>
      </c>
      <c r="C1963" s="38" t="s">
        <v>1172</v>
      </c>
      <c r="D1963" s="38">
        <v>195</v>
      </c>
      <c r="E1963" s="38" t="s">
        <v>2035</v>
      </c>
      <c r="F1963" s="38" t="s">
        <v>3813</v>
      </c>
      <c r="G1963" s="38" t="s">
        <v>604</v>
      </c>
      <c r="H1963" s="38" t="s">
        <v>472</v>
      </c>
      <c r="I1963" s="38">
        <v>0</v>
      </c>
      <c r="J1963" s="39">
        <v>0</v>
      </c>
      <c r="K1963" s="38">
        <v>0</v>
      </c>
      <c r="L1963" s="38">
        <v>0</v>
      </c>
      <c r="M1963" s="39">
        <v>0</v>
      </c>
      <c r="N1963" s="39">
        <v>1.9230000000000001E-5</v>
      </c>
      <c r="O1963" s="38" t="s">
        <v>6638</v>
      </c>
    </row>
    <row r="1964" spans="1:15" x14ac:dyDescent="0.35">
      <c r="A1964" s="38" t="s">
        <v>56</v>
      </c>
      <c r="B1964" s="38" t="s">
        <v>4473</v>
      </c>
      <c r="C1964" s="38" t="s">
        <v>1175</v>
      </c>
      <c r="D1964" s="38">
        <v>196</v>
      </c>
      <c r="E1964" s="38" t="s">
        <v>1768</v>
      </c>
      <c r="F1964" s="38" t="s">
        <v>3813</v>
      </c>
      <c r="G1964" s="38" t="s">
        <v>604</v>
      </c>
      <c r="H1964" s="38" t="s">
        <v>472</v>
      </c>
      <c r="I1964" s="38">
        <v>0</v>
      </c>
      <c r="J1964" s="39">
        <v>0</v>
      </c>
      <c r="K1964" s="38">
        <v>0</v>
      </c>
      <c r="L1964" s="38">
        <v>0</v>
      </c>
      <c r="M1964" s="39">
        <v>0</v>
      </c>
      <c r="N1964" s="39">
        <v>2.3410000000000001E-5</v>
      </c>
      <c r="O1964" s="38" t="s">
        <v>6639</v>
      </c>
    </row>
    <row r="1965" spans="1:15" x14ac:dyDescent="0.35">
      <c r="A1965" s="38" t="s">
        <v>56</v>
      </c>
      <c r="B1965" s="38" t="s">
        <v>4473</v>
      </c>
      <c r="C1965" s="38" t="s">
        <v>1178</v>
      </c>
      <c r="D1965" s="38">
        <v>197</v>
      </c>
      <c r="E1965" s="38" t="s">
        <v>2037</v>
      </c>
      <c r="F1965" s="38" t="s">
        <v>3813</v>
      </c>
      <c r="G1965" s="38" t="s">
        <v>604</v>
      </c>
      <c r="H1965" s="38" t="s">
        <v>472</v>
      </c>
      <c r="I1965" s="38">
        <v>0</v>
      </c>
      <c r="J1965" s="39">
        <v>0</v>
      </c>
      <c r="K1965" s="38">
        <v>0</v>
      </c>
      <c r="L1965" s="38">
        <v>0</v>
      </c>
      <c r="M1965" s="39">
        <v>0</v>
      </c>
      <c r="N1965" s="39">
        <v>0</v>
      </c>
      <c r="O1965" s="38" t="s">
        <v>6640</v>
      </c>
    </row>
    <row r="1966" spans="1:15" x14ac:dyDescent="0.35">
      <c r="A1966" s="38" t="s">
        <v>56</v>
      </c>
      <c r="B1966" s="38" t="s">
        <v>4473</v>
      </c>
      <c r="C1966" s="38" t="s">
        <v>1181</v>
      </c>
      <c r="D1966" s="38">
        <v>198</v>
      </c>
      <c r="E1966" s="38" t="s">
        <v>4148</v>
      </c>
      <c r="F1966" s="38" t="s">
        <v>3813</v>
      </c>
      <c r="G1966" s="38" t="s">
        <v>604</v>
      </c>
      <c r="H1966" s="38" t="s">
        <v>472</v>
      </c>
      <c r="I1966" s="38">
        <v>0</v>
      </c>
      <c r="J1966" s="39">
        <v>0</v>
      </c>
      <c r="K1966" s="38">
        <v>0</v>
      </c>
      <c r="L1966" s="38">
        <v>0</v>
      </c>
      <c r="M1966" s="39">
        <v>0</v>
      </c>
      <c r="N1966" s="39">
        <v>0</v>
      </c>
      <c r="O1966" s="38" t="s">
        <v>6641</v>
      </c>
    </row>
    <row r="1967" spans="1:15" x14ac:dyDescent="0.35">
      <c r="A1967" s="38" t="s">
        <v>56</v>
      </c>
      <c r="B1967" s="38" t="s">
        <v>4473</v>
      </c>
      <c r="C1967" s="38" t="s">
        <v>1184</v>
      </c>
      <c r="D1967" s="38">
        <v>199</v>
      </c>
      <c r="E1967" s="38" t="s">
        <v>4013</v>
      </c>
      <c r="F1967" s="38" t="s">
        <v>3813</v>
      </c>
      <c r="G1967" s="38" t="s">
        <v>604</v>
      </c>
      <c r="H1967" s="38" t="s">
        <v>472</v>
      </c>
      <c r="I1967" s="38">
        <v>0</v>
      </c>
      <c r="J1967" s="39">
        <v>0</v>
      </c>
      <c r="K1967" s="38">
        <v>0</v>
      </c>
      <c r="L1967" s="38">
        <v>0</v>
      </c>
      <c r="M1967" s="39">
        <v>0</v>
      </c>
      <c r="N1967" s="39">
        <v>3.5960000000000001E-5</v>
      </c>
      <c r="O1967" s="38" t="s">
        <v>6642</v>
      </c>
    </row>
    <row r="1968" spans="1:15" x14ac:dyDescent="0.35">
      <c r="A1968" s="38" t="s">
        <v>56</v>
      </c>
      <c r="B1968" s="38" t="s">
        <v>4473</v>
      </c>
      <c r="C1968" s="38" t="s">
        <v>1187</v>
      </c>
      <c r="D1968" s="38">
        <v>200</v>
      </c>
      <c r="E1968" s="38" t="s">
        <v>1724</v>
      </c>
      <c r="F1968" s="38" t="s">
        <v>3813</v>
      </c>
      <c r="G1968" s="38" t="s">
        <v>604</v>
      </c>
      <c r="H1968" s="38" t="s">
        <v>472</v>
      </c>
      <c r="I1968" s="38">
        <v>0</v>
      </c>
      <c r="J1968" s="39">
        <v>0</v>
      </c>
      <c r="K1968" s="38">
        <v>0</v>
      </c>
      <c r="L1968" s="38">
        <v>0</v>
      </c>
      <c r="M1968" s="39">
        <v>0</v>
      </c>
      <c r="N1968" s="39">
        <v>3.0939999999999999E-5</v>
      </c>
      <c r="O1968" s="38" t="s">
        <v>6643</v>
      </c>
    </row>
    <row r="1969" spans="1:15" x14ac:dyDescent="0.35">
      <c r="A1969" s="38" t="s">
        <v>56</v>
      </c>
      <c r="B1969" s="38" t="s">
        <v>4473</v>
      </c>
      <c r="C1969" s="38" t="s">
        <v>1190</v>
      </c>
      <c r="D1969" s="38">
        <v>201</v>
      </c>
      <c r="E1969" s="38" t="s">
        <v>4150</v>
      </c>
      <c r="F1969" s="38" t="s">
        <v>3813</v>
      </c>
      <c r="G1969" s="38" t="s">
        <v>604</v>
      </c>
      <c r="H1969" s="38" t="s">
        <v>472</v>
      </c>
      <c r="I1969" s="38">
        <v>0</v>
      </c>
      <c r="J1969" s="39">
        <v>0</v>
      </c>
      <c r="K1969" s="38">
        <v>0</v>
      </c>
      <c r="L1969" s="38">
        <v>0</v>
      </c>
      <c r="M1969" s="39">
        <v>0</v>
      </c>
      <c r="N1969" s="39">
        <v>0</v>
      </c>
      <c r="O1969" s="38" t="s">
        <v>6644</v>
      </c>
    </row>
    <row r="1970" spans="1:15" x14ac:dyDescent="0.35">
      <c r="A1970" s="38" t="s">
        <v>56</v>
      </c>
      <c r="B1970" s="38" t="s">
        <v>4473</v>
      </c>
      <c r="C1970" s="38" t="s">
        <v>1193</v>
      </c>
      <c r="D1970" s="38">
        <v>202</v>
      </c>
      <c r="E1970" s="38" t="s">
        <v>2039</v>
      </c>
      <c r="F1970" s="38" t="s">
        <v>3813</v>
      </c>
      <c r="G1970" s="38" t="s">
        <v>604</v>
      </c>
      <c r="H1970" s="38" t="s">
        <v>472</v>
      </c>
      <c r="I1970" s="38">
        <v>0</v>
      </c>
      <c r="J1970" s="39">
        <v>0</v>
      </c>
      <c r="K1970" s="38">
        <v>0</v>
      </c>
      <c r="L1970" s="38">
        <v>0</v>
      </c>
      <c r="M1970" s="39">
        <v>0</v>
      </c>
      <c r="N1970" s="39">
        <v>2.7589999999999998E-5</v>
      </c>
      <c r="O1970" s="38" t="s">
        <v>6645</v>
      </c>
    </row>
    <row r="1971" spans="1:15" x14ac:dyDescent="0.35">
      <c r="A1971" s="38" t="s">
        <v>56</v>
      </c>
      <c r="B1971" s="38" t="s">
        <v>4473</v>
      </c>
      <c r="C1971" s="38" t="s">
        <v>1196</v>
      </c>
      <c r="D1971" s="38">
        <v>203</v>
      </c>
      <c r="E1971" s="38" t="s">
        <v>4153</v>
      </c>
      <c r="F1971" s="38" t="s">
        <v>3813</v>
      </c>
      <c r="G1971" s="38" t="s">
        <v>604</v>
      </c>
      <c r="H1971" s="38" t="s">
        <v>472</v>
      </c>
      <c r="I1971" s="38">
        <v>0</v>
      </c>
      <c r="J1971" s="39">
        <v>0</v>
      </c>
      <c r="K1971" s="38">
        <v>0</v>
      </c>
      <c r="L1971" s="38">
        <v>0</v>
      </c>
      <c r="M1971" s="39">
        <v>0</v>
      </c>
      <c r="N1971" s="39">
        <v>0</v>
      </c>
      <c r="O1971" s="38" t="s">
        <v>6646</v>
      </c>
    </row>
    <row r="1972" spans="1:15" x14ac:dyDescent="0.35">
      <c r="A1972" s="38" t="s">
        <v>56</v>
      </c>
      <c r="B1972" s="38" t="s">
        <v>4473</v>
      </c>
      <c r="C1972" s="38" t="s">
        <v>1199</v>
      </c>
      <c r="D1972" s="38">
        <v>204</v>
      </c>
      <c r="E1972" s="38" t="s">
        <v>2041</v>
      </c>
      <c r="F1972" s="38" t="s">
        <v>3813</v>
      </c>
      <c r="G1972" s="38" t="s">
        <v>604</v>
      </c>
      <c r="H1972" s="38" t="s">
        <v>472</v>
      </c>
      <c r="I1972" s="38">
        <v>0</v>
      </c>
      <c r="J1972" s="39">
        <v>0</v>
      </c>
      <c r="K1972" s="38">
        <v>0</v>
      </c>
      <c r="L1972" s="38">
        <v>0</v>
      </c>
      <c r="M1972" s="39">
        <v>0</v>
      </c>
      <c r="N1972" s="39">
        <v>3.7629999999999997E-5</v>
      </c>
      <c r="O1972" s="38" t="s">
        <v>6647</v>
      </c>
    </row>
    <row r="1973" spans="1:15" x14ac:dyDescent="0.35">
      <c r="A1973" s="38" t="s">
        <v>56</v>
      </c>
      <c r="B1973" s="38" t="s">
        <v>4473</v>
      </c>
      <c r="C1973" s="38" t="s">
        <v>1202</v>
      </c>
      <c r="D1973" s="38">
        <v>205</v>
      </c>
      <c r="E1973" s="38" t="s">
        <v>2043</v>
      </c>
      <c r="F1973" s="38" t="s">
        <v>3813</v>
      </c>
      <c r="G1973" s="38" t="s">
        <v>604</v>
      </c>
      <c r="H1973" s="38" t="s">
        <v>472</v>
      </c>
      <c r="I1973" s="38">
        <v>0</v>
      </c>
      <c r="J1973" s="39">
        <v>0</v>
      </c>
      <c r="K1973" s="38">
        <v>0</v>
      </c>
      <c r="L1973" s="38">
        <v>0</v>
      </c>
      <c r="M1973" s="39">
        <v>0</v>
      </c>
      <c r="N1973" s="39">
        <v>8.4E-7</v>
      </c>
      <c r="O1973" s="38" t="s">
        <v>6648</v>
      </c>
    </row>
    <row r="1974" spans="1:15" x14ac:dyDescent="0.35">
      <c r="A1974" s="38" t="s">
        <v>56</v>
      </c>
      <c r="B1974" s="38" t="s">
        <v>4473</v>
      </c>
      <c r="C1974" s="38" t="s">
        <v>1205</v>
      </c>
      <c r="D1974" s="38">
        <v>206</v>
      </c>
      <c r="E1974" s="38" t="s">
        <v>2045</v>
      </c>
      <c r="F1974" s="38" t="s">
        <v>3813</v>
      </c>
      <c r="G1974" s="38" t="s">
        <v>604</v>
      </c>
      <c r="H1974" s="38" t="s">
        <v>472</v>
      </c>
      <c r="I1974" s="38">
        <v>0</v>
      </c>
      <c r="J1974" s="39">
        <v>0</v>
      </c>
      <c r="K1974" s="38">
        <v>0</v>
      </c>
      <c r="L1974" s="38">
        <v>0</v>
      </c>
      <c r="M1974" s="39">
        <v>0</v>
      </c>
      <c r="N1974" s="39">
        <v>8.4E-7</v>
      </c>
      <c r="O1974" s="38" t="s">
        <v>6649</v>
      </c>
    </row>
    <row r="1975" spans="1:15" x14ac:dyDescent="0.35">
      <c r="A1975" s="38" t="s">
        <v>56</v>
      </c>
      <c r="B1975" s="38" t="s">
        <v>4473</v>
      </c>
      <c r="C1975" s="38" t="s">
        <v>1208</v>
      </c>
      <c r="D1975" s="38">
        <v>207</v>
      </c>
      <c r="E1975" s="38" t="s">
        <v>2047</v>
      </c>
      <c r="F1975" s="38" t="s">
        <v>3813</v>
      </c>
      <c r="G1975" s="38" t="s">
        <v>604</v>
      </c>
      <c r="H1975" s="38" t="s">
        <v>472</v>
      </c>
      <c r="I1975" s="38">
        <v>0</v>
      </c>
      <c r="J1975" s="39">
        <v>0</v>
      </c>
      <c r="K1975" s="38">
        <v>0</v>
      </c>
      <c r="L1975" s="38">
        <v>0</v>
      </c>
      <c r="M1975" s="39">
        <v>0</v>
      </c>
      <c r="N1975" s="39">
        <v>2.7589999999999998E-5</v>
      </c>
      <c r="O1975" s="38" t="s">
        <v>6650</v>
      </c>
    </row>
    <row r="1976" spans="1:15" x14ac:dyDescent="0.35">
      <c r="A1976" s="38" t="s">
        <v>56</v>
      </c>
      <c r="B1976" s="38" t="s">
        <v>4473</v>
      </c>
      <c r="C1976" s="38" t="s">
        <v>1211</v>
      </c>
      <c r="D1976" s="38">
        <v>208</v>
      </c>
      <c r="E1976" s="38" t="s">
        <v>2049</v>
      </c>
      <c r="F1976" s="38" t="s">
        <v>3813</v>
      </c>
      <c r="G1976" s="38" t="s">
        <v>604</v>
      </c>
      <c r="H1976" s="38" t="s">
        <v>472</v>
      </c>
      <c r="I1976" s="38">
        <v>0</v>
      </c>
      <c r="J1976" s="39">
        <v>0</v>
      </c>
      <c r="K1976" s="38">
        <v>0</v>
      </c>
      <c r="L1976" s="38">
        <v>0</v>
      </c>
      <c r="M1976" s="39">
        <v>0</v>
      </c>
      <c r="N1976" s="39">
        <v>3.3400000000000002E-6</v>
      </c>
      <c r="O1976" s="38" t="s">
        <v>6651</v>
      </c>
    </row>
    <row r="1977" spans="1:15" x14ac:dyDescent="0.35">
      <c r="A1977" s="38" t="s">
        <v>56</v>
      </c>
      <c r="B1977" s="38" t="s">
        <v>4473</v>
      </c>
      <c r="C1977" s="38" t="s">
        <v>1214</v>
      </c>
      <c r="D1977" s="38">
        <v>209</v>
      </c>
      <c r="E1977" s="38" t="s">
        <v>1965</v>
      </c>
      <c r="F1977" s="38" t="s">
        <v>3813</v>
      </c>
      <c r="G1977" s="38" t="s">
        <v>604</v>
      </c>
      <c r="H1977" s="38" t="s">
        <v>472</v>
      </c>
      <c r="I1977" s="38">
        <v>0</v>
      </c>
      <c r="J1977" s="39">
        <v>0</v>
      </c>
      <c r="K1977" s="38">
        <v>0</v>
      </c>
      <c r="L1977" s="38">
        <v>0</v>
      </c>
      <c r="M1977" s="39">
        <v>0</v>
      </c>
      <c r="N1977" s="39">
        <v>6.8570000000000002E-5</v>
      </c>
      <c r="O1977" s="38" t="s">
        <v>6652</v>
      </c>
    </row>
    <row r="1978" spans="1:15" x14ac:dyDescent="0.35">
      <c r="A1978" s="38" t="s">
        <v>56</v>
      </c>
      <c r="B1978" s="38" t="s">
        <v>4473</v>
      </c>
      <c r="C1978" s="38" t="s">
        <v>1217</v>
      </c>
      <c r="D1978" s="38">
        <v>210</v>
      </c>
      <c r="E1978" s="38" t="s">
        <v>4763</v>
      </c>
      <c r="F1978" s="38" t="s">
        <v>3813</v>
      </c>
      <c r="G1978" s="38" t="s">
        <v>604</v>
      </c>
      <c r="H1978" s="38" t="s">
        <v>472</v>
      </c>
      <c r="I1978" s="38">
        <v>0</v>
      </c>
      <c r="J1978" s="39">
        <v>0</v>
      </c>
      <c r="K1978" s="38">
        <v>0</v>
      </c>
      <c r="L1978" s="38">
        <v>0</v>
      </c>
      <c r="M1978" s="39">
        <v>0</v>
      </c>
      <c r="N1978" s="39">
        <v>5.8499999999999999E-6</v>
      </c>
      <c r="O1978" s="38" t="s">
        <v>6653</v>
      </c>
    </row>
    <row r="1979" spans="1:15" x14ac:dyDescent="0.35">
      <c r="A1979" s="38" t="s">
        <v>56</v>
      </c>
      <c r="B1979" s="38" t="s">
        <v>4473</v>
      </c>
      <c r="C1979" s="38" t="s">
        <v>1220</v>
      </c>
      <c r="D1979" s="38">
        <v>211</v>
      </c>
      <c r="E1979" s="38" t="s">
        <v>4765</v>
      </c>
      <c r="F1979" s="38" t="s">
        <v>3813</v>
      </c>
      <c r="G1979" s="38" t="s">
        <v>604</v>
      </c>
      <c r="H1979" s="38" t="s">
        <v>472</v>
      </c>
      <c r="I1979" s="38">
        <v>0</v>
      </c>
      <c r="J1979" s="39">
        <v>0</v>
      </c>
      <c r="K1979" s="38">
        <v>0</v>
      </c>
      <c r="L1979" s="38">
        <v>0</v>
      </c>
      <c r="M1979" s="39">
        <v>0</v>
      </c>
      <c r="N1979" s="39">
        <v>0</v>
      </c>
      <c r="O1979" s="38" t="s">
        <v>6654</v>
      </c>
    </row>
    <row r="1980" spans="1:15" x14ac:dyDescent="0.35">
      <c r="A1980" s="38" t="s">
        <v>56</v>
      </c>
      <c r="B1980" s="38" t="s">
        <v>4473</v>
      </c>
      <c r="C1980" s="38" t="s">
        <v>1223</v>
      </c>
      <c r="D1980" s="38">
        <v>212</v>
      </c>
      <c r="E1980" s="38" t="s">
        <v>409</v>
      </c>
      <c r="F1980" s="38" t="s">
        <v>3813</v>
      </c>
      <c r="G1980" s="38" t="s">
        <v>604</v>
      </c>
      <c r="H1980" s="38" t="s">
        <v>472</v>
      </c>
      <c r="I1980" s="38">
        <v>0</v>
      </c>
      <c r="J1980" s="39">
        <v>0</v>
      </c>
      <c r="K1980" s="38">
        <v>0</v>
      </c>
      <c r="L1980" s="38">
        <v>0</v>
      </c>
      <c r="M1980" s="39">
        <v>0</v>
      </c>
      <c r="N1980" s="39">
        <v>3.3400000000000002E-6</v>
      </c>
      <c r="O1980" s="38" t="s">
        <v>6655</v>
      </c>
    </row>
    <row r="1981" spans="1:15" x14ac:dyDescent="0.35">
      <c r="A1981" s="38" t="s">
        <v>56</v>
      </c>
      <c r="B1981" s="38" t="s">
        <v>4473</v>
      </c>
      <c r="C1981" s="38" t="s">
        <v>1226</v>
      </c>
      <c r="D1981" s="38">
        <v>213</v>
      </c>
      <c r="E1981" s="38" t="s">
        <v>4768</v>
      </c>
      <c r="F1981" s="38" t="s">
        <v>3813</v>
      </c>
      <c r="G1981" s="38" t="s">
        <v>604</v>
      </c>
      <c r="H1981" s="38" t="s">
        <v>472</v>
      </c>
      <c r="I1981" s="38">
        <v>0</v>
      </c>
      <c r="J1981" s="39">
        <v>0</v>
      </c>
      <c r="K1981" s="38">
        <v>0</v>
      </c>
      <c r="L1981" s="38">
        <v>0</v>
      </c>
      <c r="M1981" s="39">
        <v>0</v>
      </c>
      <c r="N1981" s="39">
        <v>8.4E-7</v>
      </c>
      <c r="O1981" s="38" t="s">
        <v>6656</v>
      </c>
    </row>
    <row r="1982" spans="1:15" x14ac:dyDescent="0.35">
      <c r="A1982" s="38" t="s">
        <v>56</v>
      </c>
      <c r="B1982" s="38" t="s">
        <v>4473</v>
      </c>
      <c r="C1982" s="38" t="s">
        <v>1229</v>
      </c>
      <c r="D1982" s="38">
        <v>214</v>
      </c>
      <c r="E1982" s="38" t="s">
        <v>4770</v>
      </c>
      <c r="F1982" s="38" t="s">
        <v>3813</v>
      </c>
      <c r="G1982" s="38" t="s">
        <v>604</v>
      </c>
      <c r="H1982" s="38" t="s">
        <v>472</v>
      </c>
      <c r="I1982" s="38">
        <v>0</v>
      </c>
      <c r="J1982" s="39">
        <v>0</v>
      </c>
      <c r="K1982" s="38">
        <v>0</v>
      </c>
      <c r="L1982" s="38">
        <v>0</v>
      </c>
      <c r="M1982" s="39">
        <v>0</v>
      </c>
      <c r="N1982" s="39">
        <v>1.0030000000000001E-5</v>
      </c>
      <c r="O1982" s="38" t="s">
        <v>6657</v>
      </c>
    </row>
    <row r="1983" spans="1:15" x14ac:dyDescent="0.35">
      <c r="A1983" s="38" t="s">
        <v>56</v>
      </c>
      <c r="B1983" s="38" t="s">
        <v>4473</v>
      </c>
      <c r="C1983" s="38" t="s">
        <v>1232</v>
      </c>
      <c r="D1983" s="38">
        <v>215</v>
      </c>
      <c r="E1983" s="38" t="s">
        <v>4772</v>
      </c>
      <c r="F1983" s="38" t="s">
        <v>3813</v>
      </c>
      <c r="G1983" s="38" t="s">
        <v>604</v>
      </c>
      <c r="H1983" s="38" t="s">
        <v>472</v>
      </c>
      <c r="I1983" s="38">
        <v>0</v>
      </c>
      <c r="J1983" s="39">
        <v>0</v>
      </c>
      <c r="K1983" s="38">
        <v>0</v>
      </c>
      <c r="L1983" s="38">
        <v>0</v>
      </c>
      <c r="M1983" s="39">
        <v>0</v>
      </c>
      <c r="N1983" s="39">
        <v>0</v>
      </c>
      <c r="O1983" s="38" t="s">
        <v>6658</v>
      </c>
    </row>
    <row r="1984" spans="1:15" x14ac:dyDescent="0.35">
      <c r="A1984" s="38" t="s">
        <v>56</v>
      </c>
      <c r="B1984" s="38" t="s">
        <v>4473</v>
      </c>
      <c r="C1984" s="38" t="s">
        <v>1235</v>
      </c>
      <c r="D1984" s="38">
        <v>216</v>
      </c>
      <c r="E1984" s="38" t="s">
        <v>4774</v>
      </c>
      <c r="F1984" s="38" t="s">
        <v>3813</v>
      </c>
      <c r="G1984" s="38" t="s">
        <v>604</v>
      </c>
      <c r="H1984" s="38" t="s">
        <v>472</v>
      </c>
      <c r="I1984" s="38">
        <v>0</v>
      </c>
      <c r="J1984" s="39">
        <v>0</v>
      </c>
      <c r="K1984" s="38">
        <v>0</v>
      </c>
      <c r="L1984" s="38">
        <v>0</v>
      </c>
      <c r="M1984" s="39">
        <v>0</v>
      </c>
      <c r="N1984" s="39">
        <v>0</v>
      </c>
      <c r="O1984" s="38" t="s">
        <v>6659</v>
      </c>
    </row>
    <row r="1985" spans="1:15" x14ac:dyDescent="0.35">
      <c r="A1985" s="38" t="s">
        <v>56</v>
      </c>
      <c r="B1985" s="38" t="s">
        <v>4473</v>
      </c>
      <c r="C1985" s="38" t="s">
        <v>1238</v>
      </c>
      <c r="D1985" s="38">
        <v>217</v>
      </c>
      <c r="E1985" s="38" t="s">
        <v>4776</v>
      </c>
      <c r="F1985" s="38" t="s">
        <v>3813</v>
      </c>
      <c r="G1985" s="38" t="s">
        <v>604</v>
      </c>
      <c r="H1985" s="38" t="s">
        <v>472</v>
      </c>
      <c r="I1985" s="38">
        <v>0</v>
      </c>
      <c r="J1985" s="39">
        <v>0</v>
      </c>
      <c r="K1985" s="38">
        <v>0</v>
      </c>
      <c r="L1985" s="38">
        <v>0</v>
      </c>
      <c r="M1985" s="39">
        <v>0</v>
      </c>
      <c r="N1985" s="39">
        <v>9.2E-6</v>
      </c>
      <c r="O1985" s="38" t="s">
        <v>6660</v>
      </c>
    </row>
    <row r="1986" spans="1:15" x14ac:dyDescent="0.35">
      <c r="A1986" s="38" t="s">
        <v>56</v>
      </c>
      <c r="B1986" s="38" t="s">
        <v>4473</v>
      </c>
      <c r="C1986" s="38" t="s">
        <v>1241</v>
      </c>
      <c r="D1986" s="38">
        <v>218</v>
      </c>
      <c r="E1986" s="38" t="s">
        <v>4778</v>
      </c>
      <c r="F1986" s="38" t="s">
        <v>3813</v>
      </c>
      <c r="G1986" s="38" t="s">
        <v>604</v>
      </c>
      <c r="H1986" s="38" t="s">
        <v>472</v>
      </c>
      <c r="I1986" s="38">
        <v>0</v>
      </c>
      <c r="J1986" s="39">
        <v>0</v>
      </c>
      <c r="K1986" s="38">
        <v>0</v>
      </c>
      <c r="L1986" s="38">
        <v>0</v>
      </c>
      <c r="M1986" s="39">
        <v>0</v>
      </c>
      <c r="N1986" s="39">
        <v>0</v>
      </c>
      <c r="O1986" s="38" t="s">
        <v>6661</v>
      </c>
    </row>
    <row r="1987" spans="1:15" x14ac:dyDescent="0.35">
      <c r="A1987" s="38" t="s">
        <v>56</v>
      </c>
      <c r="B1987" s="38" t="s">
        <v>4473</v>
      </c>
      <c r="C1987" s="38" t="s">
        <v>1244</v>
      </c>
      <c r="D1987" s="38">
        <v>219</v>
      </c>
      <c r="E1987" s="38" t="s">
        <v>4780</v>
      </c>
      <c r="F1987" s="38" t="s">
        <v>3813</v>
      </c>
      <c r="G1987" s="38" t="s">
        <v>604</v>
      </c>
      <c r="H1987" s="38" t="s">
        <v>472</v>
      </c>
      <c r="I1987" s="38">
        <v>0</v>
      </c>
      <c r="J1987" s="39">
        <v>0</v>
      </c>
      <c r="K1987" s="38">
        <v>0</v>
      </c>
      <c r="L1987" s="38">
        <v>0</v>
      </c>
      <c r="M1987" s="39">
        <v>0</v>
      </c>
      <c r="N1987" s="39">
        <v>0</v>
      </c>
      <c r="O1987" s="38" t="s">
        <v>6662</v>
      </c>
    </row>
    <row r="1988" spans="1:15" x14ac:dyDescent="0.35">
      <c r="A1988" s="38" t="s">
        <v>56</v>
      </c>
      <c r="B1988" s="38" t="s">
        <v>4473</v>
      </c>
      <c r="C1988" s="38" t="s">
        <v>1247</v>
      </c>
      <c r="D1988" s="38">
        <v>220</v>
      </c>
      <c r="E1988" s="38" t="s">
        <v>4782</v>
      </c>
      <c r="F1988" s="38" t="s">
        <v>3813</v>
      </c>
      <c r="G1988" s="38" t="s">
        <v>604</v>
      </c>
      <c r="H1988" s="38" t="s">
        <v>472</v>
      </c>
      <c r="I1988" s="38">
        <v>0</v>
      </c>
      <c r="J1988" s="39">
        <v>0</v>
      </c>
      <c r="K1988" s="38">
        <v>0</v>
      </c>
      <c r="L1988" s="38">
        <v>0</v>
      </c>
      <c r="M1988" s="39">
        <v>0</v>
      </c>
      <c r="N1988" s="39">
        <v>4.1799999999999998E-6</v>
      </c>
      <c r="O1988" s="38" t="s">
        <v>6663</v>
      </c>
    </row>
    <row r="1989" spans="1:15" x14ac:dyDescent="0.35">
      <c r="A1989" s="38" t="s">
        <v>56</v>
      </c>
      <c r="B1989" s="38" t="s">
        <v>4473</v>
      </c>
      <c r="C1989" s="38" t="s">
        <v>1250</v>
      </c>
      <c r="D1989" s="38">
        <v>221</v>
      </c>
      <c r="E1989" s="38" t="s">
        <v>4784</v>
      </c>
      <c r="F1989" s="38" t="s">
        <v>3813</v>
      </c>
      <c r="G1989" s="38" t="s">
        <v>604</v>
      </c>
      <c r="H1989" s="38" t="s">
        <v>472</v>
      </c>
      <c r="I1989" s="38">
        <v>0</v>
      </c>
      <c r="J1989" s="39">
        <v>0</v>
      </c>
      <c r="K1989" s="38">
        <v>0</v>
      </c>
      <c r="L1989" s="38">
        <v>0</v>
      </c>
      <c r="M1989" s="39">
        <v>0</v>
      </c>
      <c r="N1989" s="39">
        <v>1.6700000000000001E-6</v>
      </c>
      <c r="O1989" s="38" t="s">
        <v>6664</v>
      </c>
    </row>
    <row r="1990" spans="1:15" x14ac:dyDescent="0.35">
      <c r="A1990" s="38" t="s">
        <v>56</v>
      </c>
      <c r="B1990" s="38" t="s">
        <v>4473</v>
      </c>
      <c r="C1990" s="38" t="s">
        <v>1253</v>
      </c>
      <c r="D1990" s="38">
        <v>222</v>
      </c>
      <c r="E1990" s="38" t="s">
        <v>4786</v>
      </c>
      <c r="F1990" s="38" t="s">
        <v>3813</v>
      </c>
      <c r="G1990" s="38" t="s">
        <v>604</v>
      </c>
      <c r="H1990" s="38" t="s">
        <v>472</v>
      </c>
      <c r="I1990" s="38">
        <v>0</v>
      </c>
      <c r="J1990" s="39">
        <v>0</v>
      </c>
      <c r="K1990" s="38">
        <v>0</v>
      </c>
      <c r="L1990" s="38">
        <v>0</v>
      </c>
      <c r="M1990" s="39">
        <v>0</v>
      </c>
      <c r="N1990" s="39">
        <v>3.3400000000000002E-6</v>
      </c>
      <c r="O1990" s="38" t="s">
        <v>6665</v>
      </c>
    </row>
    <row r="1991" spans="1:15" x14ac:dyDescent="0.35">
      <c r="A1991" s="38" t="s">
        <v>56</v>
      </c>
      <c r="B1991" s="38" t="s">
        <v>4473</v>
      </c>
      <c r="C1991" s="38" t="s">
        <v>1256</v>
      </c>
      <c r="D1991" s="38">
        <v>223</v>
      </c>
      <c r="E1991" s="38" t="s">
        <v>4788</v>
      </c>
      <c r="F1991" s="38" t="s">
        <v>3813</v>
      </c>
      <c r="G1991" s="38" t="s">
        <v>604</v>
      </c>
      <c r="H1991" s="38" t="s">
        <v>472</v>
      </c>
      <c r="I1991" s="38">
        <v>0</v>
      </c>
      <c r="J1991" s="39">
        <v>0</v>
      </c>
      <c r="K1991" s="38">
        <v>0</v>
      </c>
      <c r="L1991" s="38">
        <v>0</v>
      </c>
      <c r="M1991" s="39">
        <v>0</v>
      </c>
      <c r="N1991" s="39">
        <v>2.1739999999999999E-5</v>
      </c>
      <c r="O1991" s="38" t="s">
        <v>6666</v>
      </c>
    </row>
    <row r="1992" spans="1:15" x14ac:dyDescent="0.35">
      <c r="A1992" s="38" t="s">
        <v>56</v>
      </c>
      <c r="B1992" s="38" t="s">
        <v>4473</v>
      </c>
      <c r="C1992" s="38" t="s">
        <v>1259</v>
      </c>
      <c r="D1992" s="38">
        <v>224</v>
      </c>
      <c r="E1992" s="38" t="s">
        <v>4790</v>
      </c>
      <c r="F1992" s="38" t="s">
        <v>3813</v>
      </c>
      <c r="G1992" s="38" t="s">
        <v>600</v>
      </c>
      <c r="H1992" s="38" t="s">
        <v>472</v>
      </c>
      <c r="I1992" s="38">
        <v>0</v>
      </c>
      <c r="J1992" s="39">
        <v>0</v>
      </c>
      <c r="K1992" s="38">
        <v>0</v>
      </c>
      <c r="L1992" s="38">
        <v>0</v>
      </c>
      <c r="M1992" s="39">
        <v>0</v>
      </c>
      <c r="N1992" s="39">
        <v>2.5100000000000001E-6</v>
      </c>
      <c r="O1992" s="38" t="s">
        <v>6667</v>
      </c>
    </row>
    <row r="1993" spans="1:15" x14ac:dyDescent="0.35">
      <c r="A1993" s="38" t="s">
        <v>56</v>
      </c>
      <c r="B1993" s="38" t="s">
        <v>4473</v>
      </c>
      <c r="C1993" s="38" t="s">
        <v>1262</v>
      </c>
      <c r="D1993" s="38">
        <v>225</v>
      </c>
      <c r="E1993" s="38" t="s">
        <v>1168</v>
      </c>
      <c r="F1993" s="38" t="s">
        <v>3813</v>
      </c>
      <c r="G1993" s="38" t="s">
        <v>600</v>
      </c>
      <c r="H1993" s="38" t="s">
        <v>472</v>
      </c>
      <c r="I1993" s="38">
        <v>0</v>
      </c>
      <c r="J1993" s="39">
        <v>0</v>
      </c>
      <c r="K1993" s="38">
        <v>0</v>
      </c>
      <c r="L1993" s="38">
        <v>0</v>
      </c>
      <c r="M1993" s="39">
        <v>0</v>
      </c>
      <c r="N1993" s="39">
        <v>1.3546000000000001E-4</v>
      </c>
      <c r="O1993" s="38" t="s">
        <v>6668</v>
      </c>
    </row>
    <row r="1994" spans="1:15" x14ac:dyDescent="0.35">
      <c r="A1994" s="38" t="s">
        <v>56</v>
      </c>
      <c r="B1994" s="38" t="s">
        <v>4473</v>
      </c>
      <c r="C1994" s="38" t="s">
        <v>1265</v>
      </c>
      <c r="D1994" s="38">
        <v>226</v>
      </c>
      <c r="E1994" s="38" t="s">
        <v>1171</v>
      </c>
      <c r="F1994" s="38" t="s">
        <v>3813</v>
      </c>
      <c r="G1994" s="38" t="s">
        <v>600</v>
      </c>
      <c r="H1994" s="38" t="s">
        <v>472</v>
      </c>
      <c r="I1994" s="38">
        <v>0</v>
      </c>
      <c r="J1994" s="39">
        <v>0</v>
      </c>
      <c r="K1994" s="38">
        <v>0</v>
      </c>
      <c r="L1994" s="38">
        <v>0</v>
      </c>
      <c r="M1994" s="39">
        <v>0</v>
      </c>
      <c r="N1994" s="39">
        <v>5.0200000000000002E-6</v>
      </c>
      <c r="O1994" s="38" t="s">
        <v>6669</v>
      </c>
    </row>
    <row r="1995" spans="1:15" x14ac:dyDescent="0.35">
      <c r="A1995" s="38" t="s">
        <v>56</v>
      </c>
      <c r="B1995" s="38" t="s">
        <v>4473</v>
      </c>
      <c r="C1995" s="38" t="s">
        <v>1268</v>
      </c>
      <c r="D1995" s="38">
        <v>228</v>
      </c>
      <c r="E1995" s="38" t="s">
        <v>1177</v>
      </c>
      <c r="F1995" s="38" t="s">
        <v>3813</v>
      </c>
      <c r="G1995" s="38" t="s">
        <v>600</v>
      </c>
      <c r="H1995" s="38" t="s">
        <v>472</v>
      </c>
      <c r="I1995" s="38">
        <v>0</v>
      </c>
      <c r="J1995" s="39">
        <v>0</v>
      </c>
      <c r="K1995" s="38">
        <v>0</v>
      </c>
      <c r="L1995" s="38">
        <v>0</v>
      </c>
      <c r="M1995" s="39">
        <v>0</v>
      </c>
      <c r="N1995" s="39">
        <v>8.6130000000000004E-5</v>
      </c>
      <c r="O1995" s="38" t="s">
        <v>6670</v>
      </c>
    </row>
    <row r="1996" spans="1:15" x14ac:dyDescent="0.35">
      <c r="A1996" s="38" t="s">
        <v>56</v>
      </c>
      <c r="B1996" s="38" t="s">
        <v>4473</v>
      </c>
      <c r="C1996" s="38" t="s">
        <v>1271</v>
      </c>
      <c r="D1996" s="38">
        <v>229</v>
      </c>
      <c r="E1996" s="38" t="s">
        <v>4795</v>
      </c>
      <c r="F1996" s="38" t="s">
        <v>3813</v>
      </c>
      <c r="G1996" s="38" t="s">
        <v>600</v>
      </c>
      <c r="H1996" s="38" t="s">
        <v>472</v>
      </c>
      <c r="I1996" s="38">
        <v>0</v>
      </c>
      <c r="J1996" s="39">
        <v>0</v>
      </c>
      <c r="K1996" s="38">
        <v>0</v>
      </c>
      <c r="L1996" s="38">
        <v>0</v>
      </c>
      <c r="M1996" s="39">
        <v>0</v>
      </c>
      <c r="N1996" s="39">
        <v>3.6789999999999998E-5</v>
      </c>
      <c r="O1996" s="38" t="s">
        <v>6671</v>
      </c>
    </row>
    <row r="1997" spans="1:15" x14ac:dyDescent="0.35">
      <c r="A1997" s="38" t="s">
        <v>56</v>
      </c>
      <c r="B1997" s="38" t="s">
        <v>4473</v>
      </c>
      <c r="C1997" s="38" t="s">
        <v>1274</v>
      </c>
      <c r="D1997" s="38">
        <v>230</v>
      </c>
      <c r="E1997" s="38" t="s">
        <v>4797</v>
      </c>
      <c r="F1997" s="38" t="s">
        <v>3813</v>
      </c>
      <c r="G1997" s="38" t="s">
        <v>600</v>
      </c>
      <c r="H1997" s="38" t="s">
        <v>472</v>
      </c>
      <c r="I1997" s="38">
        <v>0</v>
      </c>
      <c r="J1997" s="39">
        <v>0</v>
      </c>
      <c r="K1997" s="38">
        <v>0</v>
      </c>
      <c r="L1997" s="38">
        <v>0</v>
      </c>
      <c r="M1997" s="39">
        <v>0</v>
      </c>
      <c r="N1997" s="39">
        <v>5.0200000000000002E-6</v>
      </c>
      <c r="O1997" s="38" t="s">
        <v>6672</v>
      </c>
    </row>
    <row r="1998" spans="1:15" x14ac:dyDescent="0.35">
      <c r="A1998" s="38" t="s">
        <v>56</v>
      </c>
      <c r="B1998" s="38" t="s">
        <v>4473</v>
      </c>
      <c r="C1998" s="38" t="s">
        <v>1277</v>
      </c>
      <c r="D1998" s="38">
        <v>231</v>
      </c>
      <c r="E1998" s="38" t="s">
        <v>1198</v>
      </c>
      <c r="F1998" s="38" t="s">
        <v>3813</v>
      </c>
      <c r="G1998" s="38" t="s">
        <v>600</v>
      </c>
      <c r="H1998" s="38" t="s">
        <v>472</v>
      </c>
      <c r="I1998" s="38">
        <v>0</v>
      </c>
      <c r="J1998" s="39">
        <v>0</v>
      </c>
      <c r="K1998" s="38">
        <v>0</v>
      </c>
      <c r="L1998" s="38">
        <v>0</v>
      </c>
      <c r="M1998" s="39">
        <v>0</v>
      </c>
      <c r="N1998" s="39">
        <v>5.8499999999999999E-6</v>
      </c>
      <c r="O1998" s="38" t="s">
        <v>6673</v>
      </c>
    </row>
    <row r="1999" spans="1:15" x14ac:dyDescent="0.35">
      <c r="A1999" s="38" t="s">
        <v>56</v>
      </c>
      <c r="B1999" s="38" t="s">
        <v>4473</v>
      </c>
      <c r="C1999" s="38" t="s">
        <v>1280</v>
      </c>
      <c r="D1999" s="38">
        <v>232</v>
      </c>
      <c r="E1999" s="38" t="s">
        <v>2734</v>
      </c>
      <c r="F1999" s="38" t="s">
        <v>3813</v>
      </c>
      <c r="G1999" s="38" t="s">
        <v>600</v>
      </c>
      <c r="H1999" s="38" t="s">
        <v>472</v>
      </c>
      <c r="I1999" s="38">
        <v>0</v>
      </c>
      <c r="J1999" s="39">
        <v>0</v>
      </c>
      <c r="K1999" s="38">
        <v>0</v>
      </c>
      <c r="L1999" s="38">
        <v>0</v>
      </c>
      <c r="M1999" s="39">
        <v>0</v>
      </c>
      <c r="N1999" s="39">
        <v>0</v>
      </c>
      <c r="O1999" s="38" t="s">
        <v>6674</v>
      </c>
    </row>
    <row r="2000" spans="1:15" x14ac:dyDescent="0.35">
      <c r="A2000" s="38" t="s">
        <v>56</v>
      </c>
      <c r="B2000" s="38" t="s">
        <v>4473</v>
      </c>
      <c r="C2000" s="38" t="s">
        <v>1283</v>
      </c>
      <c r="D2000" s="38">
        <v>233</v>
      </c>
      <c r="E2000" s="38" t="s">
        <v>4801</v>
      </c>
      <c r="F2000" s="38" t="s">
        <v>3813</v>
      </c>
      <c r="G2000" s="38" t="s">
        <v>608</v>
      </c>
      <c r="H2000" s="38" t="s">
        <v>472</v>
      </c>
      <c r="I2000" s="38">
        <v>0</v>
      </c>
      <c r="J2000" s="39">
        <v>0</v>
      </c>
      <c r="K2000" s="38">
        <v>0</v>
      </c>
      <c r="L2000" s="38">
        <v>0</v>
      </c>
      <c r="M2000" s="39">
        <v>0</v>
      </c>
      <c r="N2000" s="39">
        <v>3.2610000000000001E-5</v>
      </c>
      <c r="O2000" s="38" t="s">
        <v>6675</v>
      </c>
    </row>
    <row r="2001" spans="1:15" x14ac:dyDescent="0.35">
      <c r="A2001" s="38" t="s">
        <v>56</v>
      </c>
      <c r="B2001" s="38" t="s">
        <v>4473</v>
      </c>
      <c r="C2001" s="38" t="s">
        <v>1286</v>
      </c>
      <c r="D2001" s="38">
        <v>234</v>
      </c>
      <c r="E2001" s="38" t="s">
        <v>4803</v>
      </c>
      <c r="F2001" s="38" t="s">
        <v>3813</v>
      </c>
      <c r="G2001" s="38" t="s">
        <v>608</v>
      </c>
      <c r="H2001" s="38" t="s">
        <v>472</v>
      </c>
      <c r="I2001" s="38">
        <v>0</v>
      </c>
      <c r="J2001" s="39">
        <v>0</v>
      </c>
      <c r="K2001" s="38">
        <v>0</v>
      </c>
      <c r="L2001" s="38">
        <v>0</v>
      </c>
      <c r="M2001" s="39">
        <v>0</v>
      </c>
      <c r="N2001" s="39">
        <v>6.6900000000000003E-6</v>
      </c>
      <c r="O2001" s="38" t="s">
        <v>6676</v>
      </c>
    </row>
    <row r="2002" spans="1:15" x14ac:dyDescent="0.35">
      <c r="A2002" s="38" t="s">
        <v>56</v>
      </c>
      <c r="B2002" s="38" t="s">
        <v>4473</v>
      </c>
      <c r="C2002" s="38" t="s">
        <v>1289</v>
      </c>
      <c r="D2002" s="38">
        <v>235</v>
      </c>
      <c r="E2002" s="38" t="s">
        <v>4805</v>
      </c>
      <c r="F2002" s="38" t="s">
        <v>3813</v>
      </c>
      <c r="G2002" s="38" t="s">
        <v>608</v>
      </c>
      <c r="H2002" s="38" t="s">
        <v>472</v>
      </c>
      <c r="I2002" s="38">
        <v>0</v>
      </c>
      <c r="J2002" s="39">
        <v>0</v>
      </c>
      <c r="K2002" s="38">
        <v>0</v>
      </c>
      <c r="L2002" s="38">
        <v>0</v>
      </c>
      <c r="M2002" s="39">
        <v>0</v>
      </c>
      <c r="N2002" s="39">
        <v>0</v>
      </c>
      <c r="O2002" s="38" t="s">
        <v>6677</v>
      </c>
    </row>
    <row r="2003" spans="1:15" x14ac:dyDescent="0.35">
      <c r="A2003" s="38" t="s">
        <v>56</v>
      </c>
      <c r="B2003" s="38" t="s">
        <v>4473</v>
      </c>
      <c r="C2003" s="38" t="s">
        <v>1292</v>
      </c>
      <c r="D2003" s="38">
        <v>236</v>
      </c>
      <c r="E2003" s="38" t="s">
        <v>4807</v>
      </c>
      <c r="F2003" s="38" t="s">
        <v>3813</v>
      </c>
      <c r="G2003" s="38" t="s">
        <v>608</v>
      </c>
      <c r="H2003" s="38" t="s">
        <v>472</v>
      </c>
      <c r="I2003" s="38">
        <v>0</v>
      </c>
      <c r="J2003" s="39">
        <v>0</v>
      </c>
      <c r="K2003" s="38">
        <v>0</v>
      </c>
      <c r="L2003" s="38">
        <v>0</v>
      </c>
      <c r="M2003" s="39">
        <v>0</v>
      </c>
      <c r="N2003" s="39">
        <v>5.5189999999999998E-5</v>
      </c>
      <c r="O2003" s="38" t="s">
        <v>6678</v>
      </c>
    </row>
    <row r="2004" spans="1:15" x14ac:dyDescent="0.35">
      <c r="A2004" s="38" t="s">
        <v>56</v>
      </c>
      <c r="B2004" s="38" t="s">
        <v>4473</v>
      </c>
      <c r="C2004" s="38" t="s">
        <v>1295</v>
      </c>
      <c r="D2004" s="38">
        <v>237</v>
      </c>
      <c r="E2004" s="38" t="s">
        <v>4809</v>
      </c>
      <c r="F2004" s="38" t="s">
        <v>3813</v>
      </c>
      <c r="G2004" s="38" t="s">
        <v>608</v>
      </c>
      <c r="H2004" s="38" t="s">
        <v>472</v>
      </c>
      <c r="I2004" s="38">
        <v>0</v>
      </c>
      <c r="J2004" s="39">
        <v>0</v>
      </c>
      <c r="K2004" s="38">
        <v>0</v>
      </c>
      <c r="L2004" s="38">
        <v>0</v>
      </c>
      <c r="M2004" s="39">
        <v>0</v>
      </c>
      <c r="N2004" s="39">
        <v>2.0069999999999999E-5</v>
      </c>
      <c r="O2004" s="38" t="s">
        <v>6679</v>
      </c>
    </row>
    <row r="2005" spans="1:15" x14ac:dyDescent="0.35">
      <c r="A2005" s="38" t="s">
        <v>56</v>
      </c>
      <c r="B2005" s="38" t="s">
        <v>4473</v>
      </c>
      <c r="C2005" s="38" t="s">
        <v>1298</v>
      </c>
      <c r="D2005" s="38">
        <v>238</v>
      </c>
      <c r="E2005" s="38" t="s">
        <v>4811</v>
      </c>
      <c r="F2005" s="38" t="s">
        <v>3813</v>
      </c>
      <c r="G2005" s="38" t="s">
        <v>608</v>
      </c>
      <c r="H2005" s="38" t="s">
        <v>472</v>
      </c>
      <c r="I2005" s="38">
        <v>0</v>
      </c>
      <c r="J2005" s="39">
        <v>0</v>
      </c>
      <c r="K2005" s="38">
        <v>0</v>
      </c>
      <c r="L2005" s="38">
        <v>0</v>
      </c>
      <c r="M2005" s="39">
        <v>0</v>
      </c>
      <c r="N2005" s="39">
        <v>1.3128E-4</v>
      </c>
      <c r="O2005" s="38" t="s">
        <v>6680</v>
      </c>
    </row>
    <row r="2006" spans="1:15" x14ac:dyDescent="0.35">
      <c r="A2006" s="38" t="s">
        <v>56</v>
      </c>
      <c r="B2006" s="38" t="s">
        <v>4473</v>
      </c>
      <c r="C2006" s="38" t="s">
        <v>1301</v>
      </c>
      <c r="D2006" s="38">
        <v>239</v>
      </c>
      <c r="E2006" s="38" t="s">
        <v>4813</v>
      </c>
      <c r="F2006" s="38" t="s">
        <v>3813</v>
      </c>
      <c r="G2006" s="38" t="s">
        <v>608</v>
      </c>
      <c r="H2006" s="38" t="s">
        <v>472</v>
      </c>
      <c r="I2006" s="38">
        <v>0</v>
      </c>
      <c r="J2006" s="39">
        <v>0</v>
      </c>
      <c r="K2006" s="38">
        <v>0</v>
      </c>
      <c r="L2006" s="38">
        <v>0</v>
      </c>
      <c r="M2006" s="39">
        <v>0</v>
      </c>
      <c r="N2006" s="39">
        <v>5.1839999999999998E-5</v>
      </c>
      <c r="O2006" s="38" t="s">
        <v>6681</v>
      </c>
    </row>
    <row r="2007" spans="1:15" x14ac:dyDescent="0.35">
      <c r="A2007" s="38" t="s">
        <v>56</v>
      </c>
      <c r="B2007" s="38" t="s">
        <v>4473</v>
      </c>
      <c r="C2007" s="38" t="s">
        <v>1304</v>
      </c>
      <c r="D2007" s="38">
        <v>240</v>
      </c>
      <c r="E2007" s="38" t="s">
        <v>4815</v>
      </c>
      <c r="F2007" s="38" t="s">
        <v>3813</v>
      </c>
      <c r="G2007" s="38" t="s">
        <v>608</v>
      </c>
      <c r="H2007" s="38" t="s">
        <v>472</v>
      </c>
      <c r="I2007" s="38">
        <v>0</v>
      </c>
      <c r="J2007" s="39">
        <v>0</v>
      </c>
      <c r="K2007" s="38">
        <v>0</v>
      </c>
      <c r="L2007" s="38">
        <v>0</v>
      </c>
      <c r="M2007" s="39">
        <v>0</v>
      </c>
      <c r="N2007" s="39">
        <v>1.2961E-4</v>
      </c>
      <c r="O2007" s="38" t="s">
        <v>6682</v>
      </c>
    </row>
    <row r="2008" spans="1:15" x14ac:dyDescent="0.35">
      <c r="A2008" s="38" t="s">
        <v>56</v>
      </c>
      <c r="B2008" s="38" t="s">
        <v>4473</v>
      </c>
      <c r="C2008" s="38" t="s">
        <v>1307</v>
      </c>
      <c r="D2008" s="38">
        <v>242</v>
      </c>
      <c r="E2008" s="38" t="s">
        <v>1823</v>
      </c>
      <c r="F2008" s="38" t="s">
        <v>3813</v>
      </c>
      <c r="G2008" s="38" t="s">
        <v>605</v>
      </c>
      <c r="H2008" s="38" t="s">
        <v>472</v>
      </c>
      <c r="I2008" s="38">
        <v>0</v>
      </c>
      <c r="J2008" s="39">
        <v>0</v>
      </c>
      <c r="K2008" s="38">
        <v>0</v>
      </c>
      <c r="L2008" s="38">
        <v>0</v>
      </c>
      <c r="M2008" s="39">
        <v>0</v>
      </c>
      <c r="N2008" s="39">
        <v>2.3410000000000001E-5</v>
      </c>
      <c r="O2008" s="38" t="s">
        <v>6683</v>
      </c>
    </row>
    <row r="2009" spans="1:15" x14ac:dyDescent="0.35">
      <c r="A2009" s="38" t="s">
        <v>56</v>
      </c>
      <c r="B2009" s="38" t="s">
        <v>4473</v>
      </c>
      <c r="C2009" s="38" t="s">
        <v>1310</v>
      </c>
      <c r="D2009" s="38">
        <v>243</v>
      </c>
      <c r="E2009" s="38" t="s">
        <v>1833</v>
      </c>
      <c r="F2009" s="38" t="s">
        <v>3813</v>
      </c>
      <c r="G2009" s="38" t="s">
        <v>605</v>
      </c>
      <c r="H2009" s="38" t="s">
        <v>472</v>
      </c>
      <c r="I2009" s="38">
        <v>0</v>
      </c>
      <c r="J2009" s="39">
        <v>0</v>
      </c>
      <c r="K2009" s="38">
        <v>0</v>
      </c>
      <c r="L2009" s="38">
        <v>0</v>
      </c>
      <c r="M2009" s="39">
        <v>0</v>
      </c>
      <c r="N2009" s="39">
        <v>6.6900000000000003E-6</v>
      </c>
      <c r="O2009" s="38" t="s">
        <v>6684</v>
      </c>
    </row>
    <row r="2010" spans="1:15" x14ac:dyDescent="0.35">
      <c r="A2010" s="38" t="s">
        <v>56</v>
      </c>
      <c r="B2010" s="38" t="s">
        <v>4473</v>
      </c>
      <c r="C2010" s="38" t="s">
        <v>1313</v>
      </c>
      <c r="D2010" s="38">
        <v>244</v>
      </c>
      <c r="E2010" s="38" t="s">
        <v>4819</v>
      </c>
      <c r="F2010" s="38" t="s">
        <v>3813</v>
      </c>
      <c r="G2010" s="38" t="s">
        <v>605</v>
      </c>
      <c r="H2010" s="38" t="s">
        <v>472</v>
      </c>
      <c r="I2010" s="38">
        <v>0</v>
      </c>
      <c r="J2010" s="39">
        <v>0</v>
      </c>
      <c r="K2010" s="38">
        <v>0</v>
      </c>
      <c r="L2010" s="38">
        <v>0</v>
      </c>
      <c r="M2010" s="39">
        <v>0</v>
      </c>
      <c r="N2010" s="39">
        <v>1.2375999999999999E-4</v>
      </c>
      <c r="O2010" s="38" t="s">
        <v>6685</v>
      </c>
    </row>
    <row r="2011" spans="1:15" x14ac:dyDescent="0.35">
      <c r="A2011" s="38" t="s">
        <v>56</v>
      </c>
      <c r="B2011" s="38" t="s">
        <v>4473</v>
      </c>
      <c r="C2011" s="38" t="s">
        <v>1316</v>
      </c>
      <c r="D2011" s="38">
        <v>245</v>
      </c>
      <c r="E2011" s="38" t="s">
        <v>2061</v>
      </c>
      <c r="F2011" s="38" t="s">
        <v>3813</v>
      </c>
      <c r="G2011" s="38" t="s">
        <v>605</v>
      </c>
      <c r="H2011" s="38" t="s">
        <v>472</v>
      </c>
      <c r="I2011" s="38">
        <v>0</v>
      </c>
      <c r="J2011" s="39">
        <v>0</v>
      </c>
      <c r="K2011" s="38">
        <v>0</v>
      </c>
      <c r="L2011" s="38">
        <v>0</v>
      </c>
      <c r="M2011" s="39">
        <v>0</v>
      </c>
      <c r="N2011" s="39">
        <v>1.171E-5</v>
      </c>
      <c r="O2011" s="38" t="s">
        <v>6686</v>
      </c>
    </row>
    <row r="2012" spans="1:15" x14ac:dyDescent="0.35">
      <c r="A2012" s="38" t="s">
        <v>56</v>
      </c>
      <c r="B2012" s="38" t="s">
        <v>4473</v>
      </c>
      <c r="C2012" s="38" t="s">
        <v>1319</v>
      </c>
      <c r="D2012" s="38">
        <v>246</v>
      </c>
      <c r="E2012" s="38" t="s">
        <v>2057</v>
      </c>
      <c r="F2012" s="38" t="s">
        <v>3813</v>
      </c>
      <c r="G2012" s="38" t="s">
        <v>605</v>
      </c>
      <c r="H2012" s="38" t="s">
        <v>472</v>
      </c>
      <c r="I2012" s="38">
        <v>0</v>
      </c>
      <c r="J2012" s="39">
        <v>0</v>
      </c>
      <c r="K2012" s="38">
        <v>0</v>
      </c>
      <c r="L2012" s="38">
        <v>0</v>
      </c>
      <c r="M2012" s="39">
        <v>0</v>
      </c>
      <c r="N2012" s="39">
        <v>0</v>
      </c>
      <c r="O2012" s="38" t="s">
        <v>6687</v>
      </c>
    </row>
    <row r="2013" spans="1:15" x14ac:dyDescent="0.35">
      <c r="A2013" s="40" t="s">
        <v>56</v>
      </c>
      <c r="B2013" s="40" t="s">
        <v>4473</v>
      </c>
      <c r="C2013" s="40" t="s">
        <v>1322</v>
      </c>
      <c r="D2013" s="40">
        <v>247</v>
      </c>
      <c r="E2013" s="40" t="s">
        <v>4823</v>
      </c>
      <c r="F2013" s="40" t="s">
        <v>3813</v>
      </c>
      <c r="G2013" s="40" t="s">
        <v>474</v>
      </c>
      <c r="H2013" s="40" t="s">
        <v>474</v>
      </c>
      <c r="I2013" s="40">
        <v>0</v>
      </c>
      <c r="J2013" s="41">
        <v>0</v>
      </c>
      <c r="K2013" s="40">
        <v>0</v>
      </c>
      <c r="L2013" s="40">
        <v>0</v>
      </c>
      <c r="M2013" s="41">
        <v>0</v>
      </c>
      <c r="N2013" s="41">
        <v>0</v>
      </c>
      <c r="O2013" s="40" t="s">
        <v>6688</v>
      </c>
    </row>
    <row r="2014" spans="1:15" x14ac:dyDescent="0.35">
      <c r="A2014" s="36" t="s">
        <v>56</v>
      </c>
      <c r="B2014" s="36" t="s">
        <v>4473</v>
      </c>
      <c r="C2014" s="36" t="s">
        <v>1325</v>
      </c>
      <c r="D2014" s="36">
        <v>248</v>
      </c>
      <c r="E2014" s="36" t="s">
        <v>4825</v>
      </c>
      <c r="F2014" s="36" t="s">
        <v>3813</v>
      </c>
      <c r="G2014" s="36" t="s">
        <v>421</v>
      </c>
      <c r="H2014" s="36" t="s">
        <v>421</v>
      </c>
      <c r="I2014" s="36">
        <v>0</v>
      </c>
      <c r="J2014" s="37">
        <v>0</v>
      </c>
      <c r="K2014" s="36">
        <v>0</v>
      </c>
      <c r="L2014" s="36">
        <v>0</v>
      </c>
      <c r="M2014" s="37">
        <v>0</v>
      </c>
      <c r="N2014" s="37">
        <v>0</v>
      </c>
      <c r="O2014" s="36" t="s">
        <v>6689</v>
      </c>
    </row>
    <row r="2015" spans="1:15" x14ac:dyDescent="0.35">
      <c r="A2015" s="36" t="s">
        <v>56</v>
      </c>
      <c r="B2015" s="36" t="s">
        <v>4473</v>
      </c>
      <c r="C2015" s="36" t="s">
        <v>1328</v>
      </c>
      <c r="D2015" s="36">
        <v>249</v>
      </c>
      <c r="E2015" s="36" t="s">
        <v>4827</v>
      </c>
      <c r="F2015" s="36" t="s">
        <v>3813</v>
      </c>
      <c r="G2015" s="36" t="s">
        <v>421</v>
      </c>
      <c r="H2015" s="36" t="s">
        <v>421</v>
      </c>
      <c r="I2015" s="36">
        <v>0</v>
      </c>
      <c r="J2015" s="37">
        <v>0</v>
      </c>
      <c r="K2015" s="36">
        <v>0</v>
      </c>
      <c r="L2015" s="36">
        <v>0</v>
      </c>
      <c r="M2015" s="37">
        <v>0</v>
      </c>
      <c r="N2015" s="37">
        <v>2.5100000000000001E-6</v>
      </c>
      <c r="O2015" s="36" t="s">
        <v>6690</v>
      </c>
    </row>
    <row r="2016" spans="1:15" x14ac:dyDescent="0.35">
      <c r="A2016" s="36" t="s">
        <v>56</v>
      </c>
      <c r="B2016" s="36" t="s">
        <v>4473</v>
      </c>
      <c r="C2016" s="36" t="s">
        <v>1331</v>
      </c>
      <c r="D2016" s="36">
        <v>250</v>
      </c>
      <c r="E2016" s="36" t="s">
        <v>4829</v>
      </c>
      <c r="F2016" s="36" t="s">
        <v>3813</v>
      </c>
      <c r="G2016" s="36" t="s">
        <v>421</v>
      </c>
      <c r="H2016" s="36" t="s">
        <v>421</v>
      </c>
      <c r="I2016" s="36">
        <v>0</v>
      </c>
      <c r="J2016" s="37">
        <v>0</v>
      </c>
      <c r="K2016" s="36">
        <v>0</v>
      </c>
      <c r="L2016" s="36">
        <v>0</v>
      </c>
      <c r="M2016" s="37">
        <v>0</v>
      </c>
      <c r="N2016" s="37">
        <v>0</v>
      </c>
      <c r="O2016" s="36" t="s">
        <v>6691</v>
      </c>
    </row>
    <row r="2017" spans="1:15" x14ac:dyDescent="0.35">
      <c r="A2017" s="46" t="s">
        <v>56</v>
      </c>
      <c r="B2017" s="46" t="s">
        <v>4473</v>
      </c>
      <c r="C2017" s="46" t="s">
        <v>1334</v>
      </c>
      <c r="D2017" s="46">
        <v>251</v>
      </c>
      <c r="E2017" s="46" t="s">
        <v>1417</v>
      </c>
      <c r="F2017" s="46" t="s">
        <v>3813</v>
      </c>
      <c r="G2017" s="46" t="s">
        <v>483</v>
      </c>
      <c r="H2017" s="46" t="s">
        <v>483</v>
      </c>
      <c r="I2017" s="46">
        <v>0</v>
      </c>
      <c r="J2017" s="47">
        <v>0</v>
      </c>
      <c r="K2017" s="46">
        <v>0</v>
      </c>
      <c r="L2017" s="46">
        <v>0</v>
      </c>
      <c r="M2017" s="47">
        <v>0</v>
      </c>
      <c r="N2017" s="47">
        <v>8.4E-7</v>
      </c>
      <c r="O2017" s="46" t="s">
        <v>6692</v>
      </c>
    </row>
    <row r="2018" spans="1:15" x14ac:dyDescent="0.35">
      <c r="A2018" s="38" t="s">
        <v>56</v>
      </c>
      <c r="B2018" s="38" t="s">
        <v>4473</v>
      </c>
      <c r="C2018" s="38" t="s">
        <v>1337</v>
      </c>
      <c r="D2018" s="38">
        <v>252</v>
      </c>
      <c r="E2018" s="38" t="s">
        <v>1402</v>
      </c>
      <c r="F2018" s="38" t="s">
        <v>3813</v>
      </c>
      <c r="G2018" s="38" t="s">
        <v>596</v>
      </c>
      <c r="H2018" s="38" t="s">
        <v>472</v>
      </c>
      <c r="I2018" s="38">
        <v>0</v>
      </c>
      <c r="J2018" s="39">
        <v>0</v>
      </c>
      <c r="K2018" s="38">
        <v>0</v>
      </c>
      <c r="L2018" s="38">
        <v>0</v>
      </c>
      <c r="M2018" s="39">
        <v>0</v>
      </c>
      <c r="N2018" s="39">
        <v>5.8529999999999997E-5</v>
      </c>
      <c r="O2018" s="38" t="s">
        <v>6693</v>
      </c>
    </row>
    <row r="2019" spans="1:15" x14ac:dyDescent="0.35">
      <c r="A2019" s="38" t="s">
        <v>56</v>
      </c>
      <c r="B2019" s="38" t="s">
        <v>4473</v>
      </c>
      <c r="C2019" s="38" t="s">
        <v>1340</v>
      </c>
      <c r="D2019" s="38">
        <v>253</v>
      </c>
      <c r="E2019" s="38" t="s">
        <v>1453</v>
      </c>
      <c r="F2019" s="38" t="s">
        <v>3813</v>
      </c>
      <c r="G2019" s="38" t="s">
        <v>594</v>
      </c>
      <c r="H2019" s="38" t="s">
        <v>472</v>
      </c>
      <c r="I2019" s="38">
        <v>0</v>
      </c>
      <c r="J2019" s="39">
        <v>0</v>
      </c>
      <c r="K2019" s="38">
        <v>0</v>
      </c>
      <c r="L2019" s="38">
        <v>0</v>
      </c>
      <c r="M2019" s="39">
        <v>0</v>
      </c>
      <c r="N2019" s="39">
        <v>8.3599999999999996E-6</v>
      </c>
      <c r="O2019" s="38" t="s">
        <v>6694</v>
      </c>
    </row>
    <row r="2020" spans="1:15" x14ac:dyDescent="0.35">
      <c r="A2020" s="46" t="s">
        <v>56</v>
      </c>
      <c r="B2020" s="46" t="s">
        <v>4473</v>
      </c>
      <c r="C2020" s="46" t="s">
        <v>1343</v>
      </c>
      <c r="D2020" s="46">
        <v>254</v>
      </c>
      <c r="E2020" s="46" t="s">
        <v>4834</v>
      </c>
      <c r="F2020" s="46" t="s">
        <v>3813</v>
      </c>
      <c r="G2020" s="46" t="s">
        <v>483</v>
      </c>
      <c r="H2020" s="46" t="s">
        <v>483</v>
      </c>
      <c r="I2020" s="46">
        <v>0</v>
      </c>
      <c r="J2020" s="47">
        <v>0</v>
      </c>
      <c r="K2020" s="46">
        <v>0</v>
      </c>
      <c r="L2020" s="46">
        <v>0</v>
      </c>
      <c r="M2020" s="47">
        <v>0</v>
      </c>
      <c r="N2020" s="47">
        <v>0</v>
      </c>
      <c r="O2020" s="46" t="s">
        <v>6695</v>
      </c>
    </row>
    <row r="2021" spans="1:15" x14ac:dyDescent="0.35">
      <c r="A2021" s="44" t="s">
        <v>56</v>
      </c>
      <c r="B2021" s="44" t="s">
        <v>4473</v>
      </c>
      <c r="C2021" s="44" t="s">
        <v>1346</v>
      </c>
      <c r="D2021" s="44">
        <v>255</v>
      </c>
      <c r="E2021" s="44" t="s">
        <v>4018</v>
      </c>
      <c r="F2021" s="44" t="s">
        <v>3813</v>
      </c>
      <c r="G2021" s="44" t="s">
        <v>616</v>
      </c>
      <c r="H2021" s="44" t="s">
        <v>481</v>
      </c>
      <c r="I2021" s="44">
        <v>0</v>
      </c>
      <c r="J2021" s="45">
        <v>0</v>
      </c>
      <c r="K2021" s="44">
        <v>0</v>
      </c>
      <c r="L2021" s="44">
        <v>0</v>
      </c>
      <c r="M2021" s="45">
        <v>0</v>
      </c>
      <c r="N2021" s="45">
        <v>9.2E-6</v>
      </c>
      <c r="O2021" s="44" t="s">
        <v>6696</v>
      </c>
    </row>
    <row r="2022" spans="1:15" x14ac:dyDescent="0.35">
      <c r="A2022" s="36" t="s">
        <v>56</v>
      </c>
      <c r="B2022" s="36" t="s">
        <v>4473</v>
      </c>
      <c r="C2022" s="36" t="s">
        <v>1349</v>
      </c>
      <c r="D2022" s="36">
        <v>256</v>
      </c>
      <c r="E2022" s="36" t="s">
        <v>1447</v>
      </c>
      <c r="F2022" s="36" t="s">
        <v>3813</v>
      </c>
      <c r="G2022" s="36" t="s">
        <v>421</v>
      </c>
      <c r="H2022" s="36" t="s">
        <v>421</v>
      </c>
      <c r="I2022" s="36">
        <v>0</v>
      </c>
      <c r="J2022" s="37">
        <v>0</v>
      </c>
      <c r="K2022" s="36">
        <v>0</v>
      </c>
      <c r="L2022" s="36">
        <v>0</v>
      </c>
      <c r="M2022" s="37">
        <v>0</v>
      </c>
      <c r="N2022" s="37">
        <v>8.4E-7</v>
      </c>
      <c r="O2022" s="36" t="s">
        <v>6697</v>
      </c>
    </row>
    <row r="2023" spans="1:15" x14ac:dyDescent="0.35">
      <c r="A2023" s="38" t="s">
        <v>56</v>
      </c>
      <c r="B2023" s="38" t="s">
        <v>4473</v>
      </c>
      <c r="C2023" s="38" t="s">
        <v>1352</v>
      </c>
      <c r="D2023" s="38">
        <v>257</v>
      </c>
      <c r="E2023" s="38" t="s">
        <v>4838</v>
      </c>
      <c r="F2023" s="38" t="s">
        <v>3813</v>
      </c>
      <c r="G2023" s="38" t="s">
        <v>596</v>
      </c>
      <c r="H2023" s="38" t="s">
        <v>472</v>
      </c>
      <c r="I2023" s="38">
        <v>0</v>
      </c>
      <c r="J2023" s="39">
        <v>0</v>
      </c>
      <c r="K2023" s="38">
        <v>0</v>
      </c>
      <c r="L2023" s="38">
        <v>0</v>
      </c>
      <c r="M2023" s="39">
        <v>0</v>
      </c>
      <c r="N2023" s="39">
        <v>0</v>
      </c>
      <c r="O2023" s="38" t="s">
        <v>6698</v>
      </c>
    </row>
    <row r="2024" spans="1:15" x14ac:dyDescent="0.35">
      <c r="A2024" s="38" t="s">
        <v>56</v>
      </c>
      <c r="B2024" s="38" t="s">
        <v>4473</v>
      </c>
      <c r="C2024" s="38" t="s">
        <v>1355</v>
      </c>
      <c r="D2024" s="38">
        <v>258</v>
      </c>
      <c r="E2024" s="38" t="s">
        <v>3999</v>
      </c>
      <c r="F2024" s="38" t="s">
        <v>3813</v>
      </c>
      <c r="G2024" s="38" t="s">
        <v>596</v>
      </c>
      <c r="H2024" s="38" t="s">
        <v>472</v>
      </c>
      <c r="I2024" s="38">
        <v>0</v>
      </c>
      <c r="J2024" s="39">
        <v>0</v>
      </c>
      <c r="K2024" s="38">
        <v>0</v>
      </c>
      <c r="L2024" s="38">
        <v>0</v>
      </c>
      <c r="M2024" s="39">
        <v>0</v>
      </c>
      <c r="N2024" s="39">
        <v>0</v>
      </c>
      <c r="O2024" s="38" t="s">
        <v>6699</v>
      </c>
    </row>
    <row r="2025" spans="1:15" x14ac:dyDescent="0.35">
      <c r="A2025" s="38" t="s">
        <v>56</v>
      </c>
      <c r="B2025" s="38" t="s">
        <v>4473</v>
      </c>
      <c r="C2025" s="38" t="s">
        <v>1358</v>
      </c>
      <c r="D2025" s="38">
        <v>259</v>
      </c>
      <c r="E2025" s="38" t="s">
        <v>4841</v>
      </c>
      <c r="F2025" s="38" t="s">
        <v>3813</v>
      </c>
      <c r="G2025" s="38" t="s">
        <v>596</v>
      </c>
      <c r="H2025" s="38" t="s">
        <v>472</v>
      </c>
      <c r="I2025" s="38">
        <v>0</v>
      </c>
      <c r="J2025" s="39">
        <v>0</v>
      </c>
      <c r="K2025" s="38">
        <v>0</v>
      </c>
      <c r="L2025" s="38">
        <v>0</v>
      </c>
      <c r="M2025" s="39">
        <v>0</v>
      </c>
      <c r="N2025" s="39">
        <v>0</v>
      </c>
      <c r="O2025" s="38" t="s">
        <v>6700</v>
      </c>
    </row>
    <row r="2026" spans="1:15" x14ac:dyDescent="0.35">
      <c r="A2026" s="38" t="s">
        <v>56</v>
      </c>
      <c r="B2026" s="38" t="s">
        <v>4473</v>
      </c>
      <c r="C2026" s="38" t="s">
        <v>1361</v>
      </c>
      <c r="D2026" s="38">
        <v>260</v>
      </c>
      <c r="E2026" s="38" t="s">
        <v>3924</v>
      </c>
      <c r="F2026" s="38" t="s">
        <v>3813</v>
      </c>
      <c r="G2026" s="38" t="s">
        <v>596</v>
      </c>
      <c r="H2026" s="38" t="s">
        <v>472</v>
      </c>
      <c r="I2026" s="38">
        <v>0</v>
      </c>
      <c r="J2026" s="39">
        <v>0</v>
      </c>
      <c r="K2026" s="38">
        <v>0</v>
      </c>
      <c r="L2026" s="38">
        <v>0</v>
      </c>
      <c r="M2026" s="39">
        <v>0</v>
      </c>
      <c r="N2026" s="39">
        <v>0</v>
      </c>
      <c r="O2026" s="38" t="s">
        <v>6701</v>
      </c>
    </row>
    <row r="2027" spans="1:15" x14ac:dyDescent="0.35">
      <c r="A2027" s="38" t="s">
        <v>56</v>
      </c>
      <c r="B2027" s="38" t="s">
        <v>4473</v>
      </c>
      <c r="C2027" s="38" t="s">
        <v>1364</v>
      </c>
      <c r="D2027" s="38">
        <v>261</v>
      </c>
      <c r="E2027" s="38" t="s">
        <v>4844</v>
      </c>
      <c r="F2027" s="38" t="s">
        <v>3813</v>
      </c>
      <c r="G2027" s="38" t="s">
        <v>596</v>
      </c>
      <c r="H2027" s="38" t="s">
        <v>472</v>
      </c>
      <c r="I2027" s="38">
        <v>0</v>
      </c>
      <c r="J2027" s="39">
        <v>0</v>
      </c>
      <c r="K2027" s="38">
        <v>0</v>
      </c>
      <c r="L2027" s="38">
        <v>0</v>
      </c>
      <c r="M2027" s="39">
        <v>0</v>
      </c>
      <c r="N2027" s="39">
        <v>0</v>
      </c>
      <c r="O2027" s="38" t="s">
        <v>6702</v>
      </c>
    </row>
    <row r="2028" spans="1:15" x14ac:dyDescent="0.35">
      <c r="A2028" s="38" t="s">
        <v>56</v>
      </c>
      <c r="B2028" s="38" t="s">
        <v>4473</v>
      </c>
      <c r="C2028" s="38" t="s">
        <v>1367</v>
      </c>
      <c r="D2028" s="38">
        <v>262</v>
      </c>
      <c r="E2028" s="38" t="s">
        <v>3932</v>
      </c>
      <c r="F2028" s="38" t="s">
        <v>3813</v>
      </c>
      <c r="G2028" s="38" t="s">
        <v>596</v>
      </c>
      <c r="H2028" s="38" t="s">
        <v>472</v>
      </c>
      <c r="I2028" s="38">
        <v>0</v>
      </c>
      <c r="J2028" s="39">
        <v>0</v>
      </c>
      <c r="K2028" s="38">
        <v>0</v>
      </c>
      <c r="L2028" s="38">
        <v>0</v>
      </c>
      <c r="M2028" s="39">
        <v>0</v>
      </c>
      <c r="N2028" s="39">
        <v>0</v>
      </c>
      <c r="O2028" s="38" t="s">
        <v>6703</v>
      </c>
    </row>
    <row r="2029" spans="1:15" x14ac:dyDescent="0.35">
      <c r="A2029" s="38" t="s">
        <v>56</v>
      </c>
      <c r="B2029" s="38" t="s">
        <v>4473</v>
      </c>
      <c r="C2029" s="38" t="s">
        <v>1370</v>
      </c>
      <c r="D2029" s="38">
        <v>263</v>
      </c>
      <c r="E2029" s="38" t="s">
        <v>4847</v>
      </c>
      <c r="F2029" s="38" t="s">
        <v>3813</v>
      </c>
      <c r="G2029" s="38" t="s">
        <v>605</v>
      </c>
      <c r="H2029" s="38" t="s">
        <v>472</v>
      </c>
      <c r="I2029" s="38">
        <v>0</v>
      </c>
      <c r="J2029" s="39">
        <v>0</v>
      </c>
      <c r="K2029" s="38">
        <v>0</v>
      </c>
      <c r="L2029" s="38">
        <v>0</v>
      </c>
      <c r="M2029" s="39">
        <v>0</v>
      </c>
      <c r="N2029" s="39">
        <v>0</v>
      </c>
      <c r="O2029" s="38" t="s">
        <v>6704</v>
      </c>
    </row>
    <row r="2030" spans="1:15" x14ac:dyDescent="0.35">
      <c r="A2030" s="38" t="s">
        <v>56</v>
      </c>
      <c r="B2030" s="38" t="s">
        <v>4473</v>
      </c>
      <c r="C2030" s="38" t="s">
        <v>1373</v>
      </c>
      <c r="D2030" s="38">
        <v>264</v>
      </c>
      <c r="E2030" s="38" t="s">
        <v>3930</v>
      </c>
      <c r="F2030" s="38" t="s">
        <v>3813</v>
      </c>
      <c r="G2030" s="38" t="s">
        <v>605</v>
      </c>
      <c r="H2030" s="38" t="s">
        <v>472</v>
      </c>
      <c r="I2030" s="38">
        <v>0</v>
      </c>
      <c r="J2030" s="39">
        <v>0</v>
      </c>
      <c r="K2030" s="38">
        <v>0</v>
      </c>
      <c r="L2030" s="38">
        <v>0</v>
      </c>
      <c r="M2030" s="39">
        <v>0</v>
      </c>
      <c r="N2030" s="39">
        <v>0</v>
      </c>
      <c r="O2030" s="38" t="s">
        <v>6705</v>
      </c>
    </row>
    <row r="2031" spans="1:15" x14ac:dyDescent="0.35">
      <c r="A2031" s="36" t="s">
        <v>56</v>
      </c>
      <c r="B2031" s="36" t="s">
        <v>4473</v>
      </c>
      <c r="C2031" s="36" t="s">
        <v>1376</v>
      </c>
      <c r="D2031" s="36">
        <v>265</v>
      </c>
      <c r="E2031" s="36" t="s">
        <v>4194</v>
      </c>
      <c r="F2031" s="36" t="s">
        <v>3813</v>
      </c>
      <c r="G2031" s="36" t="s">
        <v>421</v>
      </c>
      <c r="H2031" s="36" t="s">
        <v>421</v>
      </c>
      <c r="I2031" s="36">
        <v>0</v>
      </c>
      <c r="J2031" s="37">
        <v>0</v>
      </c>
      <c r="K2031" s="36">
        <v>0</v>
      </c>
      <c r="L2031" s="36">
        <v>0</v>
      </c>
      <c r="M2031" s="37">
        <v>0</v>
      </c>
      <c r="N2031" s="37">
        <v>0</v>
      </c>
      <c r="O2031" s="36" t="s">
        <v>6706</v>
      </c>
    </row>
    <row r="2032" spans="1:15" x14ac:dyDescent="0.35">
      <c r="A2032" s="38" t="s">
        <v>56</v>
      </c>
      <c r="B2032" s="38" t="s">
        <v>4473</v>
      </c>
      <c r="C2032" s="38" t="s">
        <v>1379</v>
      </c>
      <c r="D2032" s="38">
        <v>266</v>
      </c>
      <c r="E2032" s="38" t="s">
        <v>4851</v>
      </c>
      <c r="F2032" s="38" t="s">
        <v>3813</v>
      </c>
      <c r="G2032" s="38" t="s">
        <v>606</v>
      </c>
      <c r="H2032" s="38" t="s">
        <v>472</v>
      </c>
      <c r="I2032" s="38">
        <v>0</v>
      </c>
      <c r="J2032" s="39">
        <v>0</v>
      </c>
      <c r="K2032" s="38">
        <v>0</v>
      </c>
      <c r="L2032" s="38">
        <v>0</v>
      </c>
      <c r="M2032" s="39">
        <v>0</v>
      </c>
      <c r="N2032" s="39">
        <v>0</v>
      </c>
      <c r="O2032" s="38" t="s">
        <v>6707</v>
      </c>
    </row>
    <row r="2033" spans="1:15" x14ac:dyDescent="0.35">
      <c r="A2033" s="38" t="s">
        <v>56</v>
      </c>
      <c r="B2033" s="38" t="s">
        <v>4473</v>
      </c>
      <c r="C2033" s="38" t="s">
        <v>1382</v>
      </c>
      <c r="D2033" s="38">
        <v>267</v>
      </c>
      <c r="E2033" s="38" t="s">
        <v>4853</v>
      </c>
      <c r="F2033" s="38" t="s">
        <v>3813</v>
      </c>
      <c r="G2033" s="38" t="s">
        <v>606</v>
      </c>
      <c r="H2033" s="38" t="s">
        <v>472</v>
      </c>
      <c r="I2033" s="38">
        <v>0</v>
      </c>
      <c r="J2033" s="39">
        <v>0</v>
      </c>
      <c r="K2033" s="38">
        <v>0</v>
      </c>
      <c r="L2033" s="38">
        <v>0</v>
      </c>
      <c r="M2033" s="39">
        <v>0</v>
      </c>
      <c r="N2033" s="39">
        <v>0</v>
      </c>
      <c r="O2033" s="38" t="s">
        <v>6708</v>
      </c>
    </row>
    <row r="2034" spans="1:15" x14ac:dyDescent="0.35">
      <c r="A2034" s="38" t="s">
        <v>56</v>
      </c>
      <c r="B2034" s="38" t="s">
        <v>4473</v>
      </c>
      <c r="C2034" s="38" t="s">
        <v>1385</v>
      </c>
      <c r="D2034" s="38">
        <v>268</v>
      </c>
      <c r="E2034" s="38" t="s">
        <v>4855</v>
      </c>
      <c r="F2034" s="38" t="s">
        <v>3813</v>
      </c>
      <c r="G2034" s="38" t="s">
        <v>606</v>
      </c>
      <c r="H2034" s="38" t="s">
        <v>472</v>
      </c>
      <c r="I2034" s="38">
        <v>0</v>
      </c>
      <c r="J2034" s="39">
        <v>0</v>
      </c>
      <c r="K2034" s="38">
        <v>0</v>
      </c>
      <c r="L2034" s="38">
        <v>0</v>
      </c>
      <c r="M2034" s="39">
        <v>0</v>
      </c>
      <c r="N2034" s="39">
        <v>4.9339999999999999E-5</v>
      </c>
      <c r="O2034" s="38" t="s">
        <v>6709</v>
      </c>
    </row>
    <row r="2035" spans="1:15" x14ac:dyDescent="0.35">
      <c r="A2035" s="38" t="s">
        <v>56</v>
      </c>
      <c r="B2035" s="38" t="s">
        <v>4473</v>
      </c>
      <c r="C2035" s="38" t="s">
        <v>1388</v>
      </c>
      <c r="D2035" s="38">
        <v>269</v>
      </c>
      <c r="E2035" s="38" t="s">
        <v>4857</v>
      </c>
      <c r="F2035" s="38" t="s">
        <v>3813</v>
      </c>
      <c r="G2035" s="38" t="s">
        <v>606</v>
      </c>
      <c r="H2035" s="38" t="s">
        <v>472</v>
      </c>
      <c r="I2035" s="38">
        <v>0</v>
      </c>
      <c r="J2035" s="39">
        <v>0</v>
      </c>
      <c r="K2035" s="38">
        <v>0</v>
      </c>
      <c r="L2035" s="38">
        <v>0</v>
      </c>
      <c r="M2035" s="39">
        <v>0</v>
      </c>
      <c r="N2035" s="39">
        <v>8.4E-7</v>
      </c>
      <c r="O2035" s="38" t="s">
        <v>6710</v>
      </c>
    </row>
    <row r="2036" spans="1:15" x14ac:dyDescent="0.35">
      <c r="A2036" s="38" t="s">
        <v>56</v>
      </c>
      <c r="B2036" s="38" t="s">
        <v>4473</v>
      </c>
      <c r="C2036" s="38" t="s">
        <v>1391</v>
      </c>
      <c r="D2036" s="38">
        <v>270</v>
      </c>
      <c r="E2036" s="38" t="s">
        <v>4859</v>
      </c>
      <c r="F2036" s="38" t="s">
        <v>3813</v>
      </c>
      <c r="G2036" s="38" t="s">
        <v>606</v>
      </c>
      <c r="H2036" s="38" t="s">
        <v>472</v>
      </c>
      <c r="I2036" s="38">
        <v>0</v>
      </c>
      <c r="J2036" s="39">
        <v>0</v>
      </c>
      <c r="K2036" s="38">
        <v>0</v>
      </c>
      <c r="L2036" s="38">
        <v>0</v>
      </c>
      <c r="M2036" s="39">
        <v>0</v>
      </c>
      <c r="N2036" s="39">
        <v>8.4E-7</v>
      </c>
      <c r="O2036" s="38" t="s">
        <v>6711</v>
      </c>
    </row>
    <row r="2037" spans="1:15" x14ac:dyDescent="0.35">
      <c r="A2037" s="38" t="s">
        <v>56</v>
      </c>
      <c r="B2037" s="38" t="s">
        <v>4473</v>
      </c>
      <c r="C2037" s="38" t="s">
        <v>1394</v>
      </c>
      <c r="D2037" s="38">
        <v>271</v>
      </c>
      <c r="E2037" s="38" t="s">
        <v>4861</v>
      </c>
      <c r="F2037" s="38" t="s">
        <v>3813</v>
      </c>
      <c r="G2037" s="38" t="s">
        <v>606</v>
      </c>
      <c r="H2037" s="38" t="s">
        <v>472</v>
      </c>
      <c r="I2037" s="38">
        <v>0</v>
      </c>
      <c r="J2037" s="39">
        <v>0</v>
      </c>
      <c r="K2037" s="38">
        <v>0</v>
      </c>
      <c r="L2037" s="38">
        <v>0</v>
      </c>
      <c r="M2037" s="39">
        <v>0</v>
      </c>
      <c r="N2037" s="39">
        <v>8.4E-7</v>
      </c>
      <c r="O2037" s="38" t="s">
        <v>6712</v>
      </c>
    </row>
    <row r="2038" spans="1:15" x14ac:dyDescent="0.35">
      <c r="A2038" s="38" t="s">
        <v>56</v>
      </c>
      <c r="B2038" s="38" t="s">
        <v>4473</v>
      </c>
      <c r="C2038" s="38" t="s">
        <v>1397</v>
      </c>
      <c r="D2038" s="38">
        <v>272</v>
      </c>
      <c r="E2038" s="38" t="s">
        <v>4863</v>
      </c>
      <c r="F2038" s="38" t="s">
        <v>3813</v>
      </c>
      <c r="G2038" s="38" t="s">
        <v>606</v>
      </c>
      <c r="H2038" s="38" t="s">
        <v>472</v>
      </c>
      <c r="I2038" s="38">
        <v>0</v>
      </c>
      <c r="J2038" s="39">
        <v>0</v>
      </c>
      <c r="K2038" s="38">
        <v>0</v>
      </c>
      <c r="L2038" s="38">
        <v>0</v>
      </c>
      <c r="M2038" s="39">
        <v>0</v>
      </c>
      <c r="N2038" s="39">
        <v>4.1799999999999998E-6</v>
      </c>
      <c r="O2038" s="38" t="s">
        <v>6713</v>
      </c>
    </row>
    <row r="2039" spans="1:15" x14ac:dyDescent="0.35">
      <c r="A2039" s="38" t="s">
        <v>56</v>
      </c>
      <c r="B2039" s="38" t="s">
        <v>4473</v>
      </c>
      <c r="C2039" s="38" t="s">
        <v>1400</v>
      </c>
      <c r="D2039" s="38">
        <v>273</v>
      </c>
      <c r="E2039" s="38" t="s">
        <v>4865</v>
      </c>
      <c r="F2039" s="38" t="s">
        <v>3813</v>
      </c>
      <c r="G2039" s="38" t="s">
        <v>606</v>
      </c>
      <c r="H2039" s="38" t="s">
        <v>472</v>
      </c>
      <c r="I2039" s="38">
        <v>0</v>
      </c>
      <c r="J2039" s="39">
        <v>0</v>
      </c>
      <c r="K2039" s="38">
        <v>0</v>
      </c>
      <c r="L2039" s="38">
        <v>0</v>
      </c>
      <c r="M2039" s="39">
        <v>0</v>
      </c>
      <c r="N2039" s="39">
        <v>0</v>
      </c>
      <c r="O2039" s="38" t="s">
        <v>6714</v>
      </c>
    </row>
    <row r="2040" spans="1:15" x14ac:dyDescent="0.35">
      <c r="A2040" s="38" t="s">
        <v>56</v>
      </c>
      <c r="B2040" s="38" t="s">
        <v>4473</v>
      </c>
      <c r="C2040" s="38" t="s">
        <v>1403</v>
      </c>
      <c r="D2040" s="38">
        <v>274</v>
      </c>
      <c r="E2040" s="38" t="s">
        <v>4867</v>
      </c>
      <c r="F2040" s="38" t="s">
        <v>3813</v>
      </c>
      <c r="G2040" s="38" t="s">
        <v>606</v>
      </c>
      <c r="H2040" s="38" t="s">
        <v>472</v>
      </c>
      <c r="I2040" s="38">
        <v>0</v>
      </c>
      <c r="J2040" s="39">
        <v>0</v>
      </c>
      <c r="K2040" s="38">
        <v>0</v>
      </c>
      <c r="L2040" s="38">
        <v>0</v>
      </c>
      <c r="M2040" s="39">
        <v>0</v>
      </c>
      <c r="N2040" s="39">
        <v>8.4E-7</v>
      </c>
      <c r="O2040" s="38" t="s">
        <v>6715</v>
      </c>
    </row>
    <row r="2041" spans="1:15" x14ac:dyDescent="0.35">
      <c r="A2041" s="42" t="s">
        <v>56</v>
      </c>
      <c r="B2041" s="42" t="s">
        <v>4473</v>
      </c>
      <c r="C2041" s="42" t="s">
        <v>1406</v>
      </c>
      <c r="D2041" s="42">
        <v>297</v>
      </c>
      <c r="E2041" s="42" t="s">
        <v>4869</v>
      </c>
      <c r="F2041" s="42" t="s">
        <v>3801</v>
      </c>
      <c r="G2041" s="42" t="s">
        <v>611</v>
      </c>
      <c r="H2041" s="42" t="s">
        <v>480</v>
      </c>
      <c r="I2041" s="42">
        <v>0</v>
      </c>
      <c r="J2041" s="43">
        <v>0</v>
      </c>
      <c r="K2041" s="42">
        <v>0</v>
      </c>
      <c r="L2041" s="42">
        <v>0</v>
      </c>
      <c r="M2041" s="43">
        <v>0</v>
      </c>
      <c r="N2041" s="43">
        <v>2.5336999999999999E-4</v>
      </c>
      <c r="O2041" s="42" t="s">
        <v>6716</v>
      </c>
    </row>
    <row r="2042" spans="1:15" x14ac:dyDescent="0.35">
      <c r="A2042" s="42" t="s">
        <v>56</v>
      </c>
      <c r="B2042" s="42" t="s">
        <v>4473</v>
      </c>
      <c r="C2042" s="42" t="s">
        <v>1409</v>
      </c>
      <c r="D2042" s="42">
        <v>298</v>
      </c>
      <c r="E2042" s="42" t="s">
        <v>4871</v>
      </c>
      <c r="F2042" s="42" t="s">
        <v>3801</v>
      </c>
      <c r="G2042" s="42" t="s">
        <v>611</v>
      </c>
      <c r="H2042" s="42" t="s">
        <v>480</v>
      </c>
      <c r="I2042" s="42">
        <v>0</v>
      </c>
      <c r="J2042" s="43">
        <v>0</v>
      </c>
      <c r="K2042" s="42">
        <v>0</v>
      </c>
      <c r="L2042" s="42">
        <v>0</v>
      </c>
      <c r="M2042" s="43">
        <v>0</v>
      </c>
      <c r="N2042" s="43">
        <v>0</v>
      </c>
      <c r="O2042" s="42" t="s">
        <v>6717</v>
      </c>
    </row>
    <row r="2043" spans="1:15" x14ac:dyDescent="0.35">
      <c r="A2043" s="34" t="s">
        <v>56</v>
      </c>
      <c r="B2043" s="34" t="s">
        <v>4473</v>
      </c>
      <c r="C2043" s="34" t="s">
        <v>1412</v>
      </c>
      <c r="D2043" s="34">
        <v>300</v>
      </c>
      <c r="E2043" s="34" t="s">
        <v>261</v>
      </c>
      <c r="F2043" s="34" t="s">
        <v>4502</v>
      </c>
      <c r="G2043" s="34" t="s">
        <v>373</v>
      </c>
      <c r="H2043" s="34" t="s">
        <v>373</v>
      </c>
      <c r="I2043" s="34">
        <v>0</v>
      </c>
      <c r="J2043" s="35">
        <v>0</v>
      </c>
      <c r="K2043" s="34">
        <v>0</v>
      </c>
      <c r="L2043" s="34">
        <v>0</v>
      </c>
      <c r="M2043" s="35">
        <v>0</v>
      </c>
      <c r="N2043" s="35">
        <v>4.515E-5</v>
      </c>
      <c r="O2043" s="34" t="s">
        <v>6718</v>
      </c>
    </row>
    <row r="2044" spans="1:15" x14ac:dyDescent="0.35">
      <c r="A2044" s="34" t="s">
        <v>56</v>
      </c>
      <c r="B2044" s="34" t="s">
        <v>4473</v>
      </c>
      <c r="C2044" s="34" t="s">
        <v>1415</v>
      </c>
      <c r="D2044" s="34">
        <v>301</v>
      </c>
      <c r="E2044" s="34" t="s">
        <v>81</v>
      </c>
      <c r="F2044" s="34" t="s">
        <v>4487</v>
      </c>
      <c r="G2044" s="34" t="s">
        <v>373</v>
      </c>
      <c r="H2044" s="34" t="s">
        <v>373</v>
      </c>
      <c r="I2044" s="34">
        <v>0</v>
      </c>
      <c r="J2044" s="35">
        <v>0</v>
      </c>
      <c r="K2044" s="34">
        <v>0</v>
      </c>
      <c r="L2044" s="34">
        <v>0</v>
      </c>
      <c r="M2044" s="35">
        <v>0</v>
      </c>
      <c r="N2044" s="35">
        <v>0</v>
      </c>
      <c r="O2044" s="34" t="s">
        <v>6719</v>
      </c>
    </row>
    <row r="2045" spans="1:15" x14ac:dyDescent="0.35">
      <c r="A2045" s="32" t="s">
        <v>56</v>
      </c>
      <c r="B2045" s="32" t="s">
        <v>4473</v>
      </c>
      <c r="C2045" s="32" t="s">
        <v>1418</v>
      </c>
      <c r="D2045" s="32">
        <v>302</v>
      </c>
      <c r="E2045" s="32" t="s">
        <v>856</v>
      </c>
      <c r="F2045" s="32">
        <v>0</v>
      </c>
      <c r="G2045" s="32" t="s">
        <v>260</v>
      </c>
      <c r="H2045" s="32" t="s">
        <v>260</v>
      </c>
      <c r="I2045" s="32">
        <v>0</v>
      </c>
      <c r="J2045" s="33">
        <v>0</v>
      </c>
      <c r="K2045" s="32">
        <v>0</v>
      </c>
      <c r="L2045" s="32">
        <v>0</v>
      </c>
      <c r="M2045" s="33">
        <v>0</v>
      </c>
      <c r="N2045" s="33">
        <v>0</v>
      </c>
      <c r="O2045" s="32" t="s">
        <v>6720</v>
      </c>
    </row>
    <row r="2046" spans="1:15" x14ac:dyDescent="0.35">
      <c r="A2046" s="32" t="s">
        <v>56</v>
      </c>
      <c r="B2046" s="32" t="s">
        <v>4473</v>
      </c>
      <c r="C2046" s="32" t="s">
        <v>1421</v>
      </c>
      <c r="D2046" s="32">
        <v>303</v>
      </c>
      <c r="E2046" s="32" t="s">
        <v>4876</v>
      </c>
      <c r="F2046" s="32" t="s">
        <v>4489</v>
      </c>
      <c r="G2046" s="32" t="s">
        <v>260</v>
      </c>
      <c r="H2046" s="32" t="s">
        <v>260</v>
      </c>
      <c r="I2046" s="32">
        <v>0</v>
      </c>
      <c r="J2046" s="33">
        <v>0</v>
      </c>
      <c r="K2046" s="32">
        <v>0</v>
      </c>
      <c r="L2046" s="32">
        <v>0</v>
      </c>
      <c r="M2046" s="33">
        <v>0</v>
      </c>
      <c r="N2046" s="33">
        <v>1.3463E-4</v>
      </c>
      <c r="O2046" s="32" t="s">
        <v>6721</v>
      </c>
    </row>
  </sheetData>
  <phoneticPr fontId="9" type="noConversion"/>
  <hyperlinks>
    <hyperlink ref="E4" r:id="rId1" xr:uid="{00000000-0004-0000-0800-000000000000}"/>
    <hyperlink ref="O4" r:id="rId2" xr:uid="{00000000-0004-0000-0800-000001000000}"/>
    <hyperlink ref="E5" r:id="rId3" xr:uid="{00000000-0004-0000-0800-000002000000}"/>
    <hyperlink ref="O5" r:id="rId4" xr:uid="{00000000-0004-0000-0800-000003000000}"/>
    <hyperlink ref="E6" r:id="rId5" xr:uid="{00000000-0004-0000-0800-000004000000}"/>
    <hyperlink ref="O6" r:id="rId6" xr:uid="{00000000-0004-0000-0800-000005000000}"/>
    <hyperlink ref="E7" r:id="rId7" xr:uid="{00000000-0004-0000-0800-000006000000}"/>
    <hyperlink ref="O7" r:id="rId8" xr:uid="{00000000-0004-0000-0800-000007000000}"/>
    <hyperlink ref="E8" r:id="rId9" xr:uid="{00000000-0004-0000-0800-000008000000}"/>
    <hyperlink ref="O8" r:id="rId10" xr:uid="{00000000-0004-0000-0800-000009000000}"/>
    <hyperlink ref="E9" r:id="rId11" xr:uid="{00000000-0004-0000-0800-00000A000000}"/>
    <hyperlink ref="O9" r:id="rId12" xr:uid="{00000000-0004-0000-0800-00000B000000}"/>
    <hyperlink ref="E10" r:id="rId13" xr:uid="{00000000-0004-0000-0800-00000C000000}"/>
    <hyperlink ref="O10" r:id="rId14" xr:uid="{00000000-0004-0000-0800-00000D000000}"/>
    <hyperlink ref="E11" r:id="rId15" xr:uid="{00000000-0004-0000-0800-00000E000000}"/>
    <hyperlink ref="O11" r:id="rId16" xr:uid="{00000000-0004-0000-0800-00000F000000}"/>
    <hyperlink ref="E12" r:id="rId17" xr:uid="{00000000-0004-0000-0800-000010000000}"/>
    <hyperlink ref="O12" r:id="rId18" xr:uid="{00000000-0004-0000-0800-000011000000}"/>
    <hyperlink ref="E13" r:id="rId19" xr:uid="{00000000-0004-0000-0800-000012000000}"/>
    <hyperlink ref="O13" r:id="rId20" xr:uid="{00000000-0004-0000-0800-000013000000}"/>
    <hyperlink ref="E14" r:id="rId21" xr:uid="{00000000-0004-0000-0800-000014000000}"/>
    <hyperlink ref="O14" r:id="rId22" xr:uid="{00000000-0004-0000-0800-000015000000}"/>
    <hyperlink ref="E15" r:id="rId23" xr:uid="{00000000-0004-0000-0800-000016000000}"/>
    <hyperlink ref="O15" r:id="rId24" xr:uid="{00000000-0004-0000-0800-000017000000}"/>
    <hyperlink ref="E16" r:id="rId25" xr:uid="{00000000-0004-0000-0800-000018000000}"/>
    <hyperlink ref="O16" r:id="rId26" xr:uid="{00000000-0004-0000-0800-000019000000}"/>
    <hyperlink ref="E17" r:id="rId27" xr:uid="{00000000-0004-0000-0800-00001A000000}"/>
    <hyperlink ref="O17" r:id="rId28" xr:uid="{00000000-0004-0000-0800-00001B000000}"/>
    <hyperlink ref="E18" r:id="rId29" xr:uid="{00000000-0004-0000-0800-00001C000000}"/>
    <hyperlink ref="O18" r:id="rId30" xr:uid="{00000000-0004-0000-0800-00001D000000}"/>
    <hyperlink ref="E19" r:id="rId31" xr:uid="{00000000-0004-0000-0800-00001E000000}"/>
    <hyperlink ref="O19" r:id="rId32" xr:uid="{00000000-0004-0000-0800-00001F000000}"/>
    <hyperlink ref="E20" r:id="rId33" xr:uid="{00000000-0004-0000-0800-000020000000}"/>
    <hyperlink ref="O20" r:id="rId34" xr:uid="{00000000-0004-0000-0800-000021000000}"/>
    <hyperlink ref="E21" r:id="rId35" xr:uid="{00000000-0004-0000-0800-000022000000}"/>
    <hyperlink ref="O21" r:id="rId36" xr:uid="{00000000-0004-0000-0800-000023000000}"/>
    <hyperlink ref="E22" r:id="rId37" xr:uid="{00000000-0004-0000-0800-000024000000}"/>
    <hyperlink ref="O22" r:id="rId38" xr:uid="{00000000-0004-0000-0800-000025000000}"/>
    <hyperlink ref="E23" r:id="rId39" xr:uid="{00000000-0004-0000-0800-000026000000}"/>
    <hyperlink ref="O23" r:id="rId40" xr:uid="{00000000-0004-0000-0800-000027000000}"/>
    <hyperlink ref="E24" r:id="rId41" xr:uid="{00000000-0004-0000-0800-000028000000}"/>
    <hyperlink ref="O24" r:id="rId42" xr:uid="{00000000-0004-0000-0800-000029000000}"/>
    <hyperlink ref="E25" r:id="rId43" xr:uid="{00000000-0004-0000-0800-00002A000000}"/>
    <hyperlink ref="O25" r:id="rId44" xr:uid="{00000000-0004-0000-0800-00002B000000}"/>
    <hyperlink ref="E26" r:id="rId45" xr:uid="{00000000-0004-0000-0800-00002C000000}"/>
    <hyperlink ref="O26" r:id="rId46" xr:uid="{00000000-0004-0000-0800-00002D000000}"/>
    <hyperlink ref="E27" r:id="rId47" xr:uid="{00000000-0004-0000-0800-00002E000000}"/>
    <hyperlink ref="O27" r:id="rId48" xr:uid="{00000000-0004-0000-0800-00002F000000}"/>
    <hyperlink ref="E28" r:id="rId49" xr:uid="{00000000-0004-0000-0800-000030000000}"/>
    <hyperlink ref="O28" r:id="rId50" xr:uid="{00000000-0004-0000-0800-000031000000}"/>
    <hyperlink ref="E29" r:id="rId51" xr:uid="{00000000-0004-0000-0800-000032000000}"/>
    <hyperlink ref="O29" r:id="rId52" xr:uid="{00000000-0004-0000-0800-000033000000}"/>
    <hyperlink ref="E30" r:id="rId53" xr:uid="{00000000-0004-0000-0800-000034000000}"/>
    <hyperlink ref="O30" r:id="rId54" xr:uid="{00000000-0004-0000-0800-000035000000}"/>
    <hyperlink ref="E31" r:id="rId55" xr:uid="{00000000-0004-0000-0800-000036000000}"/>
    <hyperlink ref="O31" r:id="rId56" xr:uid="{00000000-0004-0000-0800-000037000000}"/>
    <hyperlink ref="E32" r:id="rId57" xr:uid="{00000000-0004-0000-0800-000038000000}"/>
    <hyperlink ref="O32" r:id="rId58" xr:uid="{00000000-0004-0000-0800-000039000000}"/>
    <hyperlink ref="E33" r:id="rId59" xr:uid="{00000000-0004-0000-0800-00003A000000}"/>
    <hyperlink ref="O33" r:id="rId60" xr:uid="{00000000-0004-0000-0800-00003B000000}"/>
    <hyperlink ref="E34" r:id="rId61" xr:uid="{00000000-0004-0000-0800-00003C000000}"/>
    <hyperlink ref="O34" r:id="rId62" xr:uid="{00000000-0004-0000-0800-00003D000000}"/>
    <hyperlink ref="E35" r:id="rId63" xr:uid="{00000000-0004-0000-0800-00003E000000}"/>
    <hyperlink ref="O35" r:id="rId64" xr:uid="{00000000-0004-0000-0800-00003F000000}"/>
    <hyperlink ref="E36" r:id="rId65" xr:uid="{00000000-0004-0000-0800-000040000000}"/>
    <hyperlink ref="O36" r:id="rId66" xr:uid="{00000000-0004-0000-0800-000041000000}"/>
    <hyperlink ref="E37" r:id="rId67" xr:uid="{00000000-0004-0000-0800-000042000000}"/>
    <hyperlink ref="O37" r:id="rId68" xr:uid="{00000000-0004-0000-0800-000043000000}"/>
    <hyperlink ref="E38" r:id="rId69" xr:uid="{00000000-0004-0000-0800-000044000000}"/>
    <hyperlink ref="O38" r:id="rId70" xr:uid="{00000000-0004-0000-0800-000045000000}"/>
    <hyperlink ref="E39" r:id="rId71" xr:uid="{00000000-0004-0000-0800-000046000000}"/>
    <hyperlink ref="O39" r:id="rId72" xr:uid="{00000000-0004-0000-0800-000047000000}"/>
    <hyperlink ref="E40" r:id="rId73" xr:uid="{00000000-0004-0000-0800-000048000000}"/>
    <hyperlink ref="O40" r:id="rId74" xr:uid="{00000000-0004-0000-0800-000049000000}"/>
    <hyperlink ref="E41" r:id="rId75" xr:uid="{00000000-0004-0000-0800-00004A000000}"/>
    <hyperlink ref="O41" r:id="rId76" xr:uid="{00000000-0004-0000-0800-00004B000000}"/>
    <hyperlink ref="E42" r:id="rId77" xr:uid="{00000000-0004-0000-0800-00004C000000}"/>
    <hyperlink ref="O42" r:id="rId78" xr:uid="{00000000-0004-0000-0800-00004D000000}"/>
    <hyperlink ref="E43" r:id="rId79" xr:uid="{00000000-0004-0000-0800-00004E000000}"/>
    <hyperlink ref="O43" r:id="rId80" xr:uid="{00000000-0004-0000-0800-00004F000000}"/>
    <hyperlink ref="E44" r:id="rId81" xr:uid="{00000000-0004-0000-0800-000050000000}"/>
    <hyperlink ref="O44" r:id="rId82" xr:uid="{00000000-0004-0000-0800-000051000000}"/>
    <hyperlink ref="E45" r:id="rId83" xr:uid="{00000000-0004-0000-0800-000052000000}"/>
    <hyperlink ref="O45" r:id="rId84" xr:uid="{00000000-0004-0000-0800-000053000000}"/>
    <hyperlink ref="E46" r:id="rId85" xr:uid="{00000000-0004-0000-0800-000054000000}"/>
    <hyperlink ref="O46" r:id="rId86" xr:uid="{00000000-0004-0000-0800-000055000000}"/>
    <hyperlink ref="E47" r:id="rId87" xr:uid="{00000000-0004-0000-0800-000056000000}"/>
    <hyperlink ref="O47" r:id="rId88" xr:uid="{00000000-0004-0000-0800-000057000000}"/>
    <hyperlink ref="E48" r:id="rId89" xr:uid="{00000000-0004-0000-0800-000058000000}"/>
    <hyperlink ref="O48" r:id="rId90" xr:uid="{00000000-0004-0000-0800-000059000000}"/>
    <hyperlink ref="E49" r:id="rId91" xr:uid="{00000000-0004-0000-0800-00005A000000}"/>
    <hyperlink ref="O49" r:id="rId92" xr:uid="{00000000-0004-0000-0800-00005B000000}"/>
    <hyperlink ref="E50" r:id="rId93" xr:uid="{00000000-0004-0000-0800-00005C000000}"/>
    <hyperlink ref="O50" r:id="rId94" xr:uid="{00000000-0004-0000-0800-00005D000000}"/>
    <hyperlink ref="E51" r:id="rId95" xr:uid="{00000000-0004-0000-0800-00005E000000}"/>
    <hyperlink ref="O51" r:id="rId96" xr:uid="{00000000-0004-0000-0800-00005F000000}"/>
    <hyperlink ref="E52" r:id="rId97" xr:uid="{00000000-0004-0000-0800-000060000000}"/>
    <hyperlink ref="O52" r:id="rId98" xr:uid="{00000000-0004-0000-0800-000061000000}"/>
    <hyperlink ref="E53" r:id="rId99" xr:uid="{00000000-0004-0000-0800-000062000000}"/>
    <hyperlink ref="O53" r:id="rId100" xr:uid="{00000000-0004-0000-0800-000063000000}"/>
    <hyperlink ref="E54" r:id="rId101" xr:uid="{00000000-0004-0000-0800-000064000000}"/>
    <hyperlink ref="O54" r:id="rId102" xr:uid="{00000000-0004-0000-0800-000065000000}"/>
    <hyperlink ref="E55" r:id="rId103" xr:uid="{00000000-0004-0000-0800-000066000000}"/>
    <hyperlink ref="O55" r:id="rId104" xr:uid="{00000000-0004-0000-0800-000067000000}"/>
    <hyperlink ref="E56" r:id="rId105" xr:uid="{00000000-0004-0000-0800-000068000000}"/>
    <hyperlink ref="O56" r:id="rId106" xr:uid="{00000000-0004-0000-0800-000069000000}"/>
    <hyperlink ref="E57" r:id="rId107" xr:uid="{00000000-0004-0000-0800-00006A000000}"/>
    <hyperlink ref="O57" r:id="rId108" xr:uid="{00000000-0004-0000-0800-00006B000000}"/>
    <hyperlink ref="E58" r:id="rId109" xr:uid="{00000000-0004-0000-0800-00006C000000}"/>
    <hyperlink ref="O58" r:id="rId110" xr:uid="{00000000-0004-0000-0800-00006D000000}"/>
    <hyperlink ref="E59" r:id="rId111" xr:uid="{00000000-0004-0000-0800-00006E000000}"/>
    <hyperlink ref="O59" r:id="rId112" xr:uid="{00000000-0004-0000-0800-00006F000000}"/>
    <hyperlink ref="E60" r:id="rId113" xr:uid="{00000000-0004-0000-0800-000070000000}"/>
    <hyperlink ref="O60" r:id="rId114" xr:uid="{00000000-0004-0000-0800-000071000000}"/>
    <hyperlink ref="E61" r:id="rId115" xr:uid="{00000000-0004-0000-0800-000072000000}"/>
    <hyperlink ref="O61" r:id="rId116" xr:uid="{00000000-0004-0000-0800-000073000000}"/>
    <hyperlink ref="E62" r:id="rId117" xr:uid="{00000000-0004-0000-0800-000074000000}"/>
    <hyperlink ref="O62" r:id="rId118" xr:uid="{00000000-0004-0000-0800-000075000000}"/>
    <hyperlink ref="E63" r:id="rId119" xr:uid="{00000000-0004-0000-0800-000076000000}"/>
    <hyperlink ref="O63" r:id="rId120" xr:uid="{00000000-0004-0000-0800-000077000000}"/>
    <hyperlink ref="E64" r:id="rId121" xr:uid="{00000000-0004-0000-0800-000078000000}"/>
    <hyperlink ref="O64" r:id="rId122" xr:uid="{00000000-0004-0000-0800-000079000000}"/>
    <hyperlink ref="E65" r:id="rId123" xr:uid="{00000000-0004-0000-0800-00007A000000}"/>
    <hyperlink ref="O65" r:id="rId124" xr:uid="{00000000-0004-0000-0800-00007B000000}"/>
    <hyperlink ref="E66" r:id="rId125" xr:uid="{00000000-0004-0000-0800-00007C000000}"/>
    <hyperlink ref="O66" r:id="rId126" xr:uid="{00000000-0004-0000-0800-00007D000000}"/>
    <hyperlink ref="E67" r:id="rId127" xr:uid="{00000000-0004-0000-0800-00007E000000}"/>
    <hyperlink ref="O67" r:id="rId128" xr:uid="{00000000-0004-0000-0800-00007F000000}"/>
    <hyperlink ref="E68" r:id="rId129" xr:uid="{00000000-0004-0000-0800-000080000000}"/>
    <hyperlink ref="O68" r:id="rId130" xr:uid="{00000000-0004-0000-0800-000081000000}"/>
    <hyperlink ref="E69" r:id="rId131" xr:uid="{00000000-0004-0000-0800-000082000000}"/>
    <hyperlink ref="O69" r:id="rId132" xr:uid="{00000000-0004-0000-0800-000083000000}"/>
    <hyperlink ref="E70" r:id="rId133" xr:uid="{00000000-0004-0000-0800-000084000000}"/>
    <hyperlink ref="O70" r:id="rId134" xr:uid="{00000000-0004-0000-0800-000085000000}"/>
    <hyperlink ref="E71" r:id="rId135" xr:uid="{00000000-0004-0000-0800-000086000000}"/>
    <hyperlink ref="O71" r:id="rId136" xr:uid="{00000000-0004-0000-0800-000087000000}"/>
    <hyperlink ref="E72" r:id="rId137" xr:uid="{00000000-0004-0000-0800-000088000000}"/>
    <hyperlink ref="O72" r:id="rId138" xr:uid="{00000000-0004-0000-0800-000089000000}"/>
    <hyperlink ref="E73" r:id="rId139" xr:uid="{00000000-0004-0000-0800-00008A000000}"/>
    <hyperlink ref="O73" r:id="rId140" xr:uid="{00000000-0004-0000-0800-00008B000000}"/>
    <hyperlink ref="E74" r:id="rId141" xr:uid="{00000000-0004-0000-0800-00008C000000}"/>
    <hyperlink ref="O74" r:id="rId142" xr:uid="{00000000-0004-0000-0800-00008D000000}"/>
    <hyperlink ref="E75" r:id="rId143" xr:uid="{00000000-0004-0000-0800-00008E000000}"/>
    <hyperlink ref="O75" r:id="rId144" xr:uid="{00000000-0004-0000-0800-00008F000000}"/>
    <hyperlink ref="E76" r:id="rId145" xr:uid="{00000000-0004-0000-0800-000090000000}"/>
    <hyperlink ref="O76" r:id="rId146" xr:uid="{00000000-0004-0000-0800-000091000000}"/>
    <hyperlink ref="E77" r:id="rId147" xr:uid="{00000000-0004-0000-0800-000092000000}"/>
    <hyperlink ref="O77" r:id="rId148" xr:uid="{00000000-0004-0000-0800-000093000000}"/>
    <hyperlink ref="E78" r:id="rId149" xr:uid="{00000000-0004-0000-0800-000094000000}"/>
    <hyperlink ref="O78" r:id="rId150" xr:uid="{00000000-0004-0000-0800-000095000000}"/>
    <hyperlink ref="E79" r:id="rId151" xr:uid="{00000000-0004-0000-0800-000096000000}"/>
    <hyperlink ref="O79" r:id="rId152" xr:uid="{00000000-0004-0000-0800-000097000000}"/>
    <hyperlink ref="E80" r:id="rId153" xr:uid="{00000000-0004-0000-0800-000098000000}"/>
    <hyperlink ref="O80" r:id="rId154" xr:uid="{00000000-0004-0000-0800-000099000000}"/>
    <hyperlink ref="E81" r:id="rId155" xr:uid="{00000000-0004-0000-0800-00009A000000}"/>
    <hyperlink ref="O81" r:id="rId156" xr:uid="{00000000-0004-0000-0800-00009B000000}"/>
    <hyperlink ref="E82" r:id="rId157" xr:uid="{00000000-0004-0000-0800-00009C000000}"/>
    <hyperlink ref="O82" r:id="rId158" xr:uid="{00000000-0004-0000-0800-00009D000000}"/>
    <hyperlink ref="E83" r:id="rId159" xr:uid="{00000000-0004-0000-0800-00009E000000}"/>
    <hyperlink ref="O83" r:id="rId160" xr:uid="{00000000-0004-0000-0800-00009F000000}"/>
    <hyperlink ref="E84" r:id="rId161" xr:uid="{00000000-0004-0000-0800-0000A0000000}"/>
    <hyperlink ref="O84" r:id="rId162" xr:uid="{00000000-0004-0000-0800-0000A1000000}"/>
    <hyperlink ref="E85" r:id="rId163" xr:uid="{00000000-0004-0000-0800-0000A2000000}"/>
    <hyperlink ref="O85" r:id="rId164" xr:uid="{00000000-0004-0000-0800-0000A3000000}"/>
    <hyperlink ref="E86" r:id="rId165" xr:uid="{00000000-0004-0000-0800-0000A4000000}"/>
    <hyperlink ref="O86" r:id="rId166" xr:uid="{00000000-0004-0000-0800-0000A5000000}"/>
    <hyperlink ref="E87" r:id="rId167" xr:uid="{00000000-0004-0000-0800-0000A6000000}"/>
    <hyperlink ref="O87" r:id="rId168" xr:uid="{00000000-0004-0000-0800-0000A7000000}"/>
    <hyperlink ref="E88" r:id="rId169" xr:uid="{00000000-0004-0000-0800-0000A8000000}"/>
    <hyperlink ref="O88" r:id="rId170" xr:uid="{00000000-0004-0000-0800-0000A9000000}"/>
    <hyperlink ref="E89" r:id="rId171" xr:uid="{00000000-0004-0000-0800-0000AA000000}"/>
    <hyperlink ref="O89" r:id="rId172" xr:uid="{00000000-0004-0000-0800-0000AB000000}"/>
    <hyperlink ref="E90" r:id="rId173" xr:uid="{00000000-0004-0000-0800-0000AC000000}"/>
    <hyperlink ref="O90" r:id="rId174" xr:uid="{00000000-0004-0000-0800-0000AD000000}"/>
    <hyperlink ref="E91" r:id="rId175" xr:uid="{00000000-0004-0000-0800-0000AE000000}"/>
    <hyperlink ref="O91" r:id="rId176" xr:uid="{00000000-0004-0000-0800-0000AF000000}"/>
    <hyperlink ref="E92" r:id="rId177" xr:uid="{00000000-0004-0000-0800-0000B0000000}"/>
    <hyperlink ref="O92" r:id="rId178" xr:uid="{00000000-0004-0000-0800-0000B1000000}"/>
    <hyperlink ref="E93" r:id="rId179" xr:uid="{00000000-0004-0000-0800-0000B2000000}"/>
    <hyperlink ref="O93" r:id="rId180" xr:uid="{00000000-0004-0000-0800-0000B3000000}"/>
    <hyperlink ref="E94" r:id="rId181" xr:uid="{00000000-0004-0000-0800-0000B4000000}"/>
    <hyperlink ref="O94" r:id="rId182" xr:uid="{00000000-0004-0000-0800-0000B5000000}"/>
    <hyperlink ref="E95" r:id="rId183" xr:uid="{00000000-0004-0000-0800-0000B6000000}"/>
    <hyperlink ref="O95" r:id="rId184" xr:uid="{00000000-0004-0000-0800-0000B7000000}"/>
    <hyperlink ref="E96" r:id="rId185" xr:uid="{00000000-0004-0000-0800-0000B8000000}"/>
    <hyperlink ref="O96" r:id="rId186" xr:uid="{00000000-0004-0000-0800-0000B9000000}"/>
    <hyperlink ref="E97" r:id="rId187" xr:uid="{00000000-0004-0000-0800-0000BA000000}"/>
    <hyperlink ref="O97" r:id="rId188" xr:uid="{00000000-0004-0000-0800-0000BB000000}"/>
    <hyperlink ref="E98" r:id="rId189" xr:uid="{00000000-0004-0000-0800-0000BC000000}"/>
    <hyperlink ref="O98" r:id="rId190" xr:uid="{00000000-0004-0000-0800-0000BD000000}"/>
    <hyperlink ref="E99" r:id="rId191" xr:uid="{00000000-0004-0000-0800-0000BE000000}"/>
    <hyperlink ref="O99" r:id="rId192" xr:uid="{00000000-0004-0000-0800-0000BF000000}"/>
    <hyperlink ref="E100" r:id="rId193" xr:uid="{00000000-0004-0000-0800-0000C0000000}"/>
    <hyperlink ref="O100" r:id="rId194" xr:uid="{00000000-0004-0000-0800-0000C1000000}"/>
    <hyperlink ref="E101" r:id="rId195" xr:uid="{00000000-0004-0000-0800-0000C2000000}"/>
    <hyperlink ref="O101" r:id="rId196" xr:uid="{00000000-0004-0000-0800-0000C3000000}"/>
    <hyperlink ref="E102" r:id="rId197" xr:uid="{00000000-0004-0000-0800-0000C4000000}"/>
    <hyperlink ref="O102" r:id="rId198" xr:uid="{00000000-0004-0000-0800-0000C5000000}"/>
    <hyperlink ref="E103" r:id="rId199" xr:uid="{00000000-0004-0000-0800-0000C6000000}"/>
    <hyperlink ref="O103" r:id="rId200" xr:uid="{00000000-0004-0000-0800-0000C7000000}"/>
    <hyperlink ref="E104" r:id="rId201" xr:uid="{00000000-0004-0000-0800-0000C8000000}"/>
    <hyperlink ref="O104" r:id="rId202" xr:uid="{00000000-0004-0000-0800-0000C9000000}"/>
    <hyperlink ref="E105" r:id="rId203" xr:uid="{00000000-0004-0000-0800-0000CA000000}"/>
    <hyperlink ref="O105" r:id="rId204" xr:uid="{00000000-0004-0000-0800-0000CB000000}"/>
    <hyperlink ref="E106" r:id="rId205" xr:uid="{00000000-0004-0000-0800-0000CC000000}"/>
    <hyperlink ref="O106" r:id="rId206" xr:uid="{00000000-0004-0000-0800-0000CD000000}"/>
    <hyperlink ref="E107" r:id="rId207" xr:uid="{00000000-0004-0000-0800-0000CE000000}"/>
    <hyperlink ref="O107" r:id="rId208" xr:uid="{00000000-0004-0000-0800-0000CF000000}"/>
    <hyperlink ref="E108" r:id="rId209" xr:uid="{00000000-0004-0000-0800-0000D0000000}"/>
    <hyperlink ref="O108" r:id="rId210" xr:uid="{00000000-0004-0000-0800-0000D1000000}"/>
    <hyperlink ref="E109" r:id="rId211" xr:uid="{00000000-0004-0000-0800-0000D2000000}"/>
    <hyperlink ref="O109" r:id="rId212" xr:uid="{00000000-0004-0000-0800-0000D3000000}"/>
    <hyperlink ref="E110" r:id="rId213" xr:uid="{00000000-0004-0000-0800-0000D4000000}"/>
    <hyperlink ref="O110" r:id="rId214" xr:uid="{00000000-0004-0000-0800-0000D5000000}"/>
    <hyperlink ref="E111" r:id="rId215" xr:uid="{00000000-0004-0000-0800-0000D6000000}"/>
    <hyperlink ref="O111" r:id="rId216" xr:uid="{00000000-0004-0000-0800-0000D7000000}"/>
    <hyperlink ref="E112" r:id="rId217" xr:uid="{00000000-0004-0000-0800-0000D8000000}"/>
    <hyperlink ref="O112" r:id="rId218" xr:uid="{00000000-0004-0000-0800-0000D9000000}"/>
    <hyperlink ref="E113" r:id="rId219" xr:uid="{00000000-0004-0000-0800-0000DA000000}"/>
    <hyperlink ref="O113" r:id="rId220" xr:uid="{00000000-0004-0000-0800-0000DB000000}"/>
    <hyperlink ref="E114" r:id="rId221" xr:uid="{00000000-0004-0000-0800-0000DC000000}"/>
    <hyperlink ref="O114" r:id="rId222" xr:uid="{00000000-0004-0000-0800-0000DD000000}"/>
    <hyperlink ref="E115" r:id="rId223" xr:uid="{00000000-0004-0000-0800-0000DE000000}"/>
    <hyperlink ref="O115" r:id="rId224" xr:uid="{00000000-0004-0000-0800-0000DF000000}"/>
    <hyperlink ref="E116" r:id="rId225" xr:uid="{00000000-0004-0000-0800-0000E0000000}"/>
    <hyperlink ref="O116" r:id="rId226" xr:uid="{00000000-0004-0000-0800-0000E1000000}"/>
    <hyperlink ref="E117" r:id="rId227" xr:uid="{00000000-0004-0000-0800-0000E2000000}"/>
    <hyperlink ref="O117" r:id="rId228" xr:uid="{00000000-0004-0000-0800-0000E3000000}"/>
    <hyperlink ref="E118" r:id="rId229" xr:uid="{00000000-0004-0000-0800-0000E4000000}"/>
    <hyperlink ref="O118" r:id="rId230" xr:uid="{00000000-0004-0000-0800-0000E5000000}"/>
    <hyperlink ref="E119" r:id="rId231" xr:uid="{00000000-0004-0000-0800-0000E6000000}"/>
    <hyperlink ref="O119" r:id="rId232" xr:uid="{00000000-0004-0000-0800-0000E7000000}"/>
    <hyperlink ref="E120" r:id="rId233" xr:uid="{00000000-0004-0000-0800-0000E8000000}"/>
    <hyperlink ref="O120" r:id="rId234" xr:uid="{00000000-0004-0000-0800-0000E9000000}"/>
    <hyperlink ref="E121" r:id="rId235" xr:uid="{00000000-0004-0000-0800-0000EA000000}"/>
    <hyperlink ref="O121" r:id="rId236" xr:uid="{00000000-0004-0000-0800-0000EB000000}"/>
    <hyperlink ref="E122" r:id="rId237" xr:uid="{00000000-0004-0000-0800-0000EC000000}"/>
    <hyperlink ref="O122" r:id="rId238" xr:uid="{00000000-0004-0000-0800-0000ED000000}"/>
    <hyperlink ref="E123" r:id="rId239" xr:uid="{00000000-0004-0000-0800-0000EE000000}"/>
    <hyperlink ref="O123" r:id="rId240" xr:uid="{00000000-0004-0000-0800-0000EF000000}"/>
    <hyperlink ref="E124" r:id="rId241" xr:uid="{00000000-0004-0000-0800-0000F0000000}"/>
    <hyperlink ref="O124" r:id="rId242" xr:uid="{00000000-0004-0000-0800-0000F1000000}"/>
    <hyperlink ref="E125" r:id="rId243" xr:uid="{00000000-0004-0000-0800-0000F2000000}"/>
    <hyperlink ref="O125" r:id="rId244" xr:uid="{00000000-0004-0000-0800-0000F3000000}"/>
    <hyperlink ref="E126" r:id="rId245" xr:uid="{00000000-0004-0000-0800-0000F4000000}"/>
    <hyperlink ref="O126" r:id="rId246" xr:uid="{00000000-0004-0000-0800-0000F5000000}"/>
    <hyperlink ref="E127" r:id="rId247" xr:uid="{00000000-0004-0000-0800-0000F6000000}"/>
    <hyperlink ref="O127" r:id="rId248" xr:uid="{00000000-0004-0000-0800-0000F7000000}"/>
    <hyperlink ref="E128" r:id="rId249" xr:uid="{00000000-0004-0000-0800-0000F8000000}"/>
    <hyperlink ref="O128" r:id="rId250" xr:uid="{00000000-0004-0000-0800-0000F9000000}"/>
    <hyperlink ref="E129" r:id="rId251" xr:uid="{00000000-0004-0000-0800-0000FA000000}"/>
    <hyperlink ref="O129" r:id="rId252" xr:uid="{00000000-0004-0000-0800-0000FB000000}"/>
    <hyperlink ref="E130" r:id="rId253" xr:uid="{00000000-0004-0000-0800-0000FC000000}"/>
    <hyperlink ref="O130" r:id="rId254" xr:uid="{00000000-0004-0000-0800-0000FD000000}"/>
    <hyperlink ref="E131" r:id="rId255" xr:uid="{00000000-0004-0000-0800-0000FE000000}"/>
    <hyperlink ref="O131" r:id="rId256" xr:uid="{00000000-0004-0000-0800-0000FF000000}"/>
    <hyperlink ref="E132" r:id="rId257" xr:uid="{00000000-0004-0000-0800-000000010000}"/>
    <hyperlink ref="O132" r:id="rId258" xr:uid="{00000000-0004-0000-0800-000001010000}"/>
    <hyperlink ref="E133" r:id="rId259" xr:uid="{00000000-0004-0000-0800-000002010000}"/>
    <hyperlink ref="O133" r:id="rId260" xr:uid="{00000000-0004-0000-0800-000003010000}"/>
    <hyperlink ref="E134" r:id="rId261" xr:uid="{00000000-0004-0000-0800-000004010000}"/>
    <hyperlink ref="O134" r:id="rId262" xr:uid="{00000000-0004-0000-0800-000005010000}"/>
    <hyperlink ref="E135" r:id="rId263" xr:uid="{00000000-0004-0000-0800-000006010000}"/>
    <hyperlink ref="O135" r:id="rId264" xr:uid="{00000000-0004-0000-0800-000007010000}"/>
    <hyperlink ref="E136" r:id="rId265" xr:uid="{00000000-0004-0000-0800-000008010000}"/>
    <hyperlink ref="O136" r:id="rId266" xr:uid="{00000000-0004-0000-0800-000009010000}"/>
    <hyperlink ref="E137" r:id="rId267" xr:uid="{00000000-0004-0000-0800-00000A010000}"/>
    <hyperlink ref="O137" r:id="rId268" xr:uid="{00000000-0004-0000-0800-00000B010000}"/>
    <hyperlink ref="E138" r:id="rId269" xr:uid="{00000000-0004-0000-0800-00000C010000}"/>
    <hyperlink ref="O138" r:id="rId270" xr:uid="{00000000-0004-0000-0800-00000D010000}"/>
    <hyperlink ref="E139" r:id="rId271" xr:uid="{00000000-0004-0000-0800-00000E010000}"/>
    <hyperlink ref="O139" r:id="rId272" xr:uid="{00000000-0004-0000-0800-00000F010000}"/>
    <hyperlink ref="E140" r:id="rId273" xr:uid="{00000000-0004-0000-0800-000010010000}"/>
    <hyperlink ref="O140" r:id="rId274" xr:uid="{00000000-0004-0000-0800-000011010000}"/>
    <hyperlink ref="E141" r:id="rId275" xr:uid="{00000000-0004-0000-0800-000012010000}"/>
    <hyperlink ref="O141" r:id="rId276" xr:uid="{00000000-0004-0000-0800-000013010000}"/>
    <hyperlink ref="E142" r:id="rId277" xr:uid="{00000000-0004-0000-0800-000014010000}"/>
    <hyperlink ref="O142" r:id="rId278" xr:uid="{00000000-0004-0000-0800-000015010000}"/>
    <hyperlink ref="E143" r:id="rId279" xr:uid="{00000000-0004-0000-0800-000016010000}"/>
    <hyperlink ref="O143" r:id="rId280" xr:uid="{00000000-0004-0000-0800-000017010000}"/>
    <hyperlink ref="E144" r:id="rId281" xr:uid="{00000000-0004-0000-0800-000018010000}"/>
    <hyperlink ref="O144" r:id="rId282" xr:uid="{00000000-0004-0000-0800-000019010000}"/>
    <hyperlink ref="E145" r:id="rId283" xr:uid="{00000000-0004-0000-0800-00001A010000}"/>
    <hyperlink ref="O145" r:id="rId284" xr:uid="{00000000-0004-0000-0800-00001B010000}"/>
    <hyperlink ref="E146" r:id="rId285" xr:uid="{00000000-0004-0000-0800-00001C010000}"/>
    <hyperlink ref="O146" r:id="rId286" xr:uid="{00000000-0004-0000-0800-00001D010000}"/>
    <hyperlink ref="E147" r:id="rId287" xr:uid="{00000000-0004-0000-0800-00001E010000}"/>
    <hyperlink ref="O147" r:id="rId288" xr:uid="{00000000-0004-0000-0800-00001F010000}"/>
    <hyperlink ref="E148" r:id="rId289" xr:uid="{00000000-0004-0000-0800-000020010000}"/>
    <hyperlink ref="O148" r:id="rId290" xr:uid="{00000000-0004-0000-0800-000021010000}"/>
    <hyperlink ref="E149" r:id="rId291" xr:uid="{00000000-0004-0000-0800-000022010000}"/>
    <hyperlink ref="O149" r:id="rId292" xr:uid="{00000000-0004-0000-0800-000023010000}"/>
    <hyperlink ref="E150" r:id="rId293" xr:uid="{00000000-0004-0000-0800-000024010000}"/>
    <hyperlink ref="O150" r:id="rId294" xr:uid="{00000000-0004-0000-0800-000025010000}"/>
    <hyperlink ref="E151" r:id="rId295" xr:uid="{00000000-0004-0000-0800-000026010000}"/>
    <hyperlink ref="O151" r:id="rId296" xr:uid="{00000000-0004-0000-0800-000027010000}"/>
    <hyperlink ref="E152" r:id="rId297" xr:uid="{00000000-0004-0000-0800-000028010000}"/>
    <hyperlink ref="O152" r:id="rId298" xr:uid="{00000000-0004-0000-0800-000029010000}"/>
    <hyperlink ref="E153" r:id="rId299" xr:uid="{00000000-0004-0000-0800-00002A010000}"/>
    <hyperlink ref="O153" r:id="rId300" xr:uid="{00000000-0004-0000-0800-00002B010000}"/>
    <hyperlink ref="E154" r:id="rId301" xr:uid="{00000000-0004-0000-0800-00002C010000}"/>
    <hyperlink ref="O154" r:id="rId302" xr:uid="{00000000-0004-0000-0800-00002D010000}"/>
    <hyperlink ref="E155" r:id="rId303" xr:uid="{00000000-0004-0000-0800-00002E010000}"/>
    <hyperlink ref="O155" r:id="rId304" xr:uid="{00000000-0004-0000-0800-00002F010000}"/>
    <hyperlink ref="E156" r:id="rId305" xr:uid="{00000000-0004-0000-0800-000030010000}"/>
    <hyperlink ref="O156" r:id="rId306" xr:uid="{00000000-0004-0000-0800-000031010000}"/>
    <hyperlink ref="E157" r:id="rId307" xr:uid="{00000000-0004-0000-0800-000032010000}"/>
    <hyperlink ref="O157" r:id="rId308" xr:uid="{00000000-0004-0000-0800-000033010000}"/>
    <hyperlink ref="E158" r:id="rId309" xr:uid="{00000000-0004-0000-0800-000034010000}"/>
    <hyperlink ref="O158" r:id="rId310" xr:uid="{00000000-0004-0000-0800-000035010000}"/>
    <hyperlink ref="E159" r:id="rId311" xr:uid="{00000000-0004-0000-0800-000036010000}"/>
    <hyperlink ref="O159" r:id="rId312" xr:uid="{00000000-0004-0000-0800-000037010000}"/>
    <hyperlink ref="E160" r:id="rId313" xr:uid="{00000000-0004-0000-0800-000038010000}"/>
    <hyperlink ref="O160" r:id="rId314" xr:uid="{00000000-0004-0000-0800-000039010000}"/>
    <hyperlink ref="E161" r:id="rId315" xr:uid="{00000000-0004-0000-0800-00003A010000}"/>
    <hyperlink ref="O161" r:id="rId316" xr:uid="{00000000-0004-0000-0800-00003B010000}"/>
    <hyperlink ref="E162" r:id="rId317" xr:uid="{00000000-0004-0000-0800-00003C010000}"/>
    <hyperlink ref="O162" r:id="rId318" xr:uid="{00000000-0004-0000-0800-00003D010000}"/>
    <hyperlink ref="E163" r:id="rId319" xr:uid="{00000000-0004-0000-0800-00003E010000}"/>
    <hyperlink ref="O163" r:id="rId320" xr:uid="{00000000-0004-0000-0800-00003F010000}"/>
    <hyperlink ref="E164" r:id="rId321" xr:uid="{00000000-0004-0000-0800-000040010000}"/>
    <hyperlink ref="O164" r:id="rId322" xr:uid="{00000000-0004-0000-0800-000041010000}"/>
    <hyperlink ref="E165" r:id="rId323" xr:uid="{00000000-0004-0000-0800-000042010000}"/>
    <hyperlink ref="O165" r:id="rId324" xr:uid="{00000000-0004-0000-0800-000043010000}"/>
    <hyperlink ref="E166" r:id="rId325" xr:uid="{00000000-0004-0000-0800-000044010000}"/>
    <hyperlink ref="O166" r:id="rId326" xr:uid="{00000000-0004-0000-0800-000045010000}"/>
    <hyperlink ref="E167" r:id="rId327" xr:uid="{00000000-0004-0000-0800-000046010000}"/>
    <hyperlink ref="O167" r:id="rId328" xr:uid="{00000000-0004-0000-0800-000047010000}"/>
    <hyperlink ref="E168" r:id="rId329" xr:uid="{00000000-0004-0000-0800-000048010000}"/>
    <hyperlink ref="O168" r:id="rId330" xr:uid="{00000000-0004-0000-0800-000049010000}"/>
    <hyperlink ref="E169" r:id="rId331" xr:uid="{00000000-0004-0000-0800-00004A010000}"/>
    <hyperlink ref="O169" r:id="rId332" xr:uid="{00000000-0004-0000-0800-00004B010000}"/>
    <hyperlink ref="E170" r:id="rId333" xr:uid="{00000000-0004-0000-0800-00004C010000}"/>
    <hyperlink ref="O170" r:id="rId334" xr:uid="{00000000-0004-0000-0800-00004D010000}"/>
    <hyperlink ref="E171" r:id="rId335" xr:uid="{00000000-0004-0000-0800-00004E010000}"/>
    <hyperlink ref="O171" r:id="rId336" xr:uid="{00000000-0004-0000-0800-00004F010000}"/>
    <hyperlink ref="E172" r:id="rId337" xr:uid="{00000000-0004-0000-0800-000050010000}"/>
    <hyperlink ref="O172" r:id="rId338" xr:uid="{00000000-0004-0000-0800-000051010000}"/>
    <hyperlink ref="E173" r:id="rId339" xr:uid="{00000000-0004-0000-0800-000052010000}"/>
    <hyperlink ref="O173" r:id="rId340" xr:uid="{00000000-0004-0000-0800-000053010000}"/>
    <hyperlink ref="E174" r:id="rId341" xr:uid="{00000000-0004-0000-0800-000054010000}"/>
    <hyperlink ref="O174" r:id="rId342" xr:uid="{00000000-0004-0000-0800-000055010000}"/>
    <hyperlink ref="E175" r:id="rId343" xr:uid="{00000000-0004-0000-0800-000056010000}"/>
    <hyperlink ref="O175" r:id="rId344" xr:uid="{00000000-0004-0000-0800-000057010000}"/>
    <hyperlink ref="E176" r:id="rId345" xr:uid="{00000000-0004-0000-0800-000058010000}"/>
    <hyperlink ref="O176" r:id="rId346" xr:uid="{00000000-0004-0000-0800-000059010000}"/>
    <hyperlink ref="E177" r:id="rId347" xr:uid="{00000000-0004-0000-0800-00005A010000}"/>
    <hyperlink ref="O177" r:id="rId348" xr:uid="{00000000-0004-0000-0800-00005B010000}"/>
    <hyperlink ref="E178" r:id="rId349" xr:uid="{00000000-0004-0000-0800-00005C010000}"/>
    <hyperlink ref="O178" r:id="rId350" xr:uid="{00000000-0004-0000-0800-00005D010000}"/>
    <hyperlink ref="E179" r:id="rId351" xr:uid="{00000000-0004-0000-0800-00005E010000}"/>
    <hyperlink ref="O179" r:id="rId352" xr:uid="{00000000-0004-0000-0800-00005F010000}"/>
    <hyperlink ref="E180" r:id="rId353" xr:uid="{00000000-0004-0000-0800-000060010000}"/>
    <hyperlink ref="O180" r:id="rId354" xr:uid="{00000000-0004-0000-0800-000061010000}"/>
    <hyperlink ref="E181" r:id="rId355" xr:uid="{00000000-0004-0000-0800-000062010000}"/>
    <hyperlink ref="O181" r:id="rId356" xr:uid="{00000000-0004-0000-0800-000063010000}"/>
    <hyperlink ref="E182" r:id="rId357" xr:uid="{00000000-0004-0000-0800-000064010000}"/>
    <hyperlink ref="O182" r:id="rId358" xr:uid="{00000000-0004-0000-0800-000065010000}"/>
    <hyperlink ref="E183" r:id="rId359" xr:uid="{00000000-0004-0000-0800-000066010000}"/>
    <hyperlink ref="O183" r:id="rId360" xr:uid="{00000000-0004-0000-0800-000067010000}"/>
    <hyperlink ref="E184" r:id="rId361" xr:uid="{00000000-0004-0000-0800-000068010000}"/>
    <hyperlink ref="O184" r:id="rId362" xr:uid="{00000000-0004-0000-0800-000069010000}"/>
    <hyperlink ref="E185" r:id="rId363" xr:uid="{00000000-0004-0000-0800-00006A010000}"/>
    <hyperlink ref="O185" r:id="rId364" xr:uid="{00000000-0004-0000-0800-00006B010000}"/>
    <hyperlink ref="E186" r:id="rId365" xr:uid="{00000000-0004-0000-0800-00006C010000}"/>
    <hyperlink ref="O186" r:id="rId366" xr:uid="{00000000-0004-0000-0800-00006D010000}"/>
    <hyperlink ref="E187" r:id="rId367" xr:uid="{00000000-0004-0000-0800-00006E010000}"/>
    <hyperlink ref="O187" r:id="rId368" xr:uid="{00000000-0004-0000-0800-00006F010000}"/>
    <hyperlink ref="E188" r:id="rId369" xr:uid="{00000000-0004-0000-0800-000070010000}"/>
    <hyperlink ref="O188" r:id="rId370" xr:uid="{00000000-0004-0000-0800-000071010000}"/>
    <hyperlink ref="E189" r:id="rId371" xr:uid="{00000000-0004-0000-0800-000072010000}"/>
    <hyperlink ref="O189" r:id="rId372" xr:uid="{00000000-0004-0000-0800-000073010000}"/>
    <hyperlink ref="E190" r:id="rId373" xr:uid="{00000000-0004-0000-0800-000074010000}"/>
    <hyperlink ref="O190" r:id="rId374" xr:uid="{00000000-0004-0000-0800-000075010000}"/>
    <hyperlink ref="E191" r:id="rId375" xr:uid="{00000000-0004-0000-0800-000076010000}"/>
    <hyperlink ref="O191" r:id="rId376" xr:uid="{00000000-0004-0000-0800-000077010000}"/>
    <hyperlink ref="E192" r:id="rId377" xr:uid="{00000000-0004-0000-0800-000078010000}"/>
    <hyperlink ref="O192" r:id="rId378" xr:uid="{00000000-0004-0000-0800-000079010000}"/>
    <hyperlink ref="E193" r:id="rId379" xr:uid="{00000000-0004-0000-0800-00007A010000}"/>
    <hyperlink ref="O193" r:id="rId380" xr:uid="{00000000-0004-0000-0800-00007B010000}"/>
    <hyperlink ref="E194" r:id="rId381" xr:uid="{00000000-0004-0000-0800-00007C010000}"/>
    <hyperlink ref="O194" r:id="rId382" xr:uid="{00000000-0004-0000-0800-00007D010000}"/>
    <hyperlink ref="E195" r:id="rId383" xr:uid="{00000000-0004-0000-0800-00007E010000}"/>
    <hyperlink ref="O195" r:id="rId384" xr:uid="{00000000-0004-0000-0800-00007F010000}"/>
    <hyperlink ref="E196" r:id="rId385" xr:uid="{00000000-0004-0000-0800-000080010000}"/>
    <hyperlink ref="O196" r:id="rId386" xr:uid="{00000000-0004-0000-0800-000081010000}"/>
    <hyperlink ref="E197" r:id="rId387" xr:uid="{00000000-0004-0000-0800-000082010000}"/>
    <hyperlink ref="O197" r:id="rId388" xr:uid="{00000000-0004-0000-0800-000083010000}"/>
    <hyperlink ref="E198" r:id="rId389" xr:uid="{00000000-0004-0000-0800-000084010000}"/>
    <hyperlink ref="O198" r:id="rId390" xr:uid="{00000000-0004-0000-0800-000085010000}"/>
    <hyperlink ref="E199" r:id="rId391" xr:uid="{00000000-0004-0000-0800-000086010000}"/>
    <hyperlink ref="O199" r:id="rId392" xr:uid="{00000000-0004-0000-0800-000087010000}"/>
    <hyperlink ref="E200" r:id="rId393" xr:uid="{00000000-0004-0000-0800-000088010000}"/>
    <hyperlink ref="O200" r:id="rId394" xr:uid="{00000000-0004-0000-0800-000089010000}"/>
    <hyperlink ref="E201" r:id="rId395" xr:uid="{00000000-0004-0000-0800-00008A010000}"/>
    <hyperlink ref="O201" r:id="rId396" xr:uid="{00000000-0004-0000-0800-00008B010000}"/>
    <hyperlink ref="E202" r:id="rId397" xr:uid="{00000000-0004-0000-0800-00008C010000}"/>
    <hyperlink ref="O202" r:id="rId398" xr:uid="{00000000-0004-0000-0800-00008D010000}"/>
    <hyperlink ref="E203" r:id="rId399" xr:uid="{00000000-0004-0000-0800-00008E010000}"/>
    <hyperlink ref="O203" r:id="rId400" xr:uid="{00000000-0004-0000-0800-00008F010000}"/>
    <hyperlink ref="E204" r:id="rId401" xr:uid="{00000000-0004-0000-0800-000090010000}"/>
    <hyperlink ref="O204" r:id="rId402" xr:uid="{00000000-0004-0000-0800-000091010000}"/>
    <hyperlink ref="E205" r:id="rId403" xr:uid="{00000000-0004-0000-0800-000092010000}"/>
    <hyperlink ref="O205" r:id="rId404" xr:uid="{00000000-0004-0000-0800-000093010000}"/>
    <hyperlink ref="E206" r:id="rId405" xr:uid="{00000000-0004-0000-0800-000094010000}"/>
    <hyperlink ref="O206" r:id="rId406" xr:uid="{00000000-0004-0000-0800-000095010000}"/>
    <hyperlink ref="E207" r:id="rId407" xr:uid="{00000000-0004-0000-0800-000096010000}"/>
    <hyperlink ref="O207" r:id="rId408" xr:uid="{00000000-0004-0000-0800-000097010000}"/>
    <hyperlink ref="E208" r:id="rId409" xr:uid="{00000000-0004-0000-0800-000098010000}"/>
    <hyperlink ref="O208" r:id="rId410" xr:uid="{00000000-0004-0000-0800-000099010000}"/>
    <hyperlink ref="E209" r:id="rId411" xr:uid="{00000000-0004-0000-0800-00009A010000}"/>
    <hyperlink ref="O209" r:id="rId412" xr:uid="{00000000-0004-0000-0800-00009B010000}"/>
    <hyperlink ref="E210" r:id="rId413" xr:uid="{00000000-0004-0000-0800-00009C010000}"/>
    <hyperlink ref="O210" r:id="rId414" xr:uid="{00000000-0004-0000-0800-00009D010000}"/>
    <hyperlink ref="E211" r:id="rId415" xr:uid="{00000000-0004-0000-0800-00009E010000}"/>
    <hyperlink ref="O211" r:id="rId416" xr:uid="{00000000-0004-0000-0800-00009F010000}"/>
    <hyperlink ref="E212" r:id="rId417" xr:uid="{00000000-0004-0000-0800-0000A0010000}"/>
    <hyperlink ref="O212" r:id="rId418" xr:uid="{00000000-0004-0000-0800-0000A1010000}"/>
    <hyperlink ref="E213" r:id="rId419" xr:uid="{00000000-0004-0000-0800-0000A2010000}"/>
    <hyperlink ref="O213" r:id="rId420" xr:uid="{00000000-0004-0000-0800-0000A3010000}"/>
    <hyperlink ref="E214" r:id="rId421" xr:uid="{00000000-0004-0000-0800-0000A4010000}"/>
    <hyperlink ref="O214" r:id="rId422" xr:uid="{00000000-0004-0000-0800-0000A5010000}"/>
    <hyperlink ref="E215" r:id="rId423" xr:uid="{00000000-0004-0000-0800-0000A6010000}"/>
    <hyperlink ref="O215" r:id="rId424" xr:uid="{00000000-0004-0000-0800-0000A7010000}"/>
    <hyperlink ref="E216" r:id="rId425" xr:uid="{00000000-0004-0000-0800-0000A8010000}"/>
    <hyperlink ref="O216" r:id="rId426" xr:uid="{00000000-0004-0000-0800-0000A9010000}"/>
    <hyperlink ref="E217" r:id="rId427" xr:uid="{00000000-0004-0000-0800-0000AA010000}"/>
    <hyperlink ref="O217" r:id="rId428" xr:uid="{00000000-0004-0000-0800-0000AB010000}"/>
    <hyperlink ref="E218" r:id="rId429" xr:uid="{00000000-0004-0000-0800-0000AC010000}"/>
    <hyperlink ref="O218" r:id="rId430" xr:uid="{00000000-0004-0000-0800-0000AD010000}"/>
    <hyperlink ref="E219" r:id="rId431" xr:uid="{00000000-0004-0000-0800-0000AE010000}"/>
    <hyperlink ref="O219" r:id="rId432" xr:uid="{00000000-0004-0000-0800-0000AF010000}"/>
    <hyperlink ref="E220" r:id="rId433" xr:uid="{00000000-0004-0000-0800-0000B0010000}"/>
    <hyperlink ref="O220" r:id="rId434" xr:uid="{00000000-0004-0000-0800-0000B1010000}"/>
    <hyperlink ref="E221" r:id="rId435" xr:uid="{00000000-0004-0000-0800-0000B2010000}"/>
    <hyperlink ref="O221" r:id="rId436" xr:uid="{00000000-0004-0000-0800-0000B3010000}"/>
    <hyperlink ref="E222" r:id="rId437" xr:uid="{00000000-0004-0000-0800-0000B4010000}"/>
    <hyperlink ref="O222" r:id="rId438" xr:uid="{00000000-0004-0000-0800-0000B5010000}"/>
    <hyperlink ref="E223" r:id="rId439" xr:uid="{00000000-0004-0000-0800-0000B6010000}"/>
    <hyperlink ref="O223" r:id="rId440" xr:uid="{00000000-0004-0000-0800-0000B7010000}"/>
    <hyperlink ref="E224" r:id="rId441" xr:uid="{00000000-0004-0000-0800-0000B8010000}"/>
    <hyperlink ref="O224" r:id="rId442" xr:uid="{00000000-0004-0000-0800-0000B9010000}"/>
    <hyperlink ref="E225" r:id="rId443" xr:uid="{00000000-0004-0000-0800-0000BA010000}"/>
    <hyperlink ref="O225" r:id="rId444" xr:uid="{00000000-0004-0000-0800-0000BB010000}"/>
    <hyperlink ref="E226" r:id="rId445" xr:uid="{00000000-0004-0000-0800-0000BC010000}"/>
    <hyperlink ref="O226" r:id="rId446" xr:uid="{00000000-0004-0000-0800-0000BD010000}"/>
    <hyperlink ref="E227" r:id="rId447" xr:uid="{00000000-0004-0000-0800-0000BE010000}"/>
    <hyperlink ref="O227" r:id="rId448" xr:uid="{00000000-0004-0000-0800-0000BF010000}"/>
    <hyperlink ref="E228" r:id="rId449" xr:uid="{00000000-0004-0000-0800-0000C0010000}"/>
    <hyperlink ref="O228" r:id="rId450" xr:uid="{00000000-0004-0000-0800-0000C1010000}"/>
    <hyperlink ref="E229" r:id="rId451" xr:uid="{00000000-0004-0000-0800-0000C2010000}"/>
    <hyperlink ref="O229" r:id="rId452" xr:uid="{00000000-0004-0000-0800-0000C3010000}"/>
    <hyperlink ref="E230" r:id="rId453" xr:uid="{00000000-0004-0000-0800-0000C4010000}"/>
    <hyperlink ref="O230" r:id="rId454" xr:uid="{00000000-0004-0000-0800-0000C5010000}"/>
    <hyperlink ref="E231" r:id="rId455" xr:uid="{00000000-0004-0000-0800-0000C6010000}"/>
    <hyperlink ref="O231" r:id="rId456" xr:uid="{00000000-0004-0000-0800-0000C7010000}"/>
    <hyperlink ref="E232" r:id="rId457" xr:uid="{00000000-0004-0000-0800-0000C8010000}"/>
    <hyperlink ref="O232" r:id="rId458" xr:uid="{00000000-0004-0000-0800-0000C9010000}"/>
    <hyperlink ref="E233" r:id="rId459" xr:uid="{00000000-0004-0000-0800-0000CA010000}"/>
    <hyperlink ref="O233" r:id="rId460" xr:uid="{00000000-0004-0000-0800-0000CB010000}"/>
    <hyperlink ref="E234" r:id="rId461" xr:uid="{00000000-0004-0000-0800-0000CC010000}"/>
    <hyperlink ref="O234" r:id="rId462" xr:uid="{00000000-0004-0000-0800-0000CD010000}"/>
    <hyperlink ref="E235" r:id="rId463" xr:uid="{00000000-0004-0000-0800-0000CE010000}"/>
    <hyperlink ref="O235" r:id="rId464" xr:uid="{00000000-0004-0000-0800-0000CF010000}"/>
    <hyperlink ref="E236" r:id="rId465" xr:uid="{00000000-0004-0000-0800-0000D0010000}"/>
    <hyperlink ref="O236" r:id="rId466" xr:uid="{00000000-0004-0000-0800-0000D1010000}"/>
    <hyperlink ref="E237" r:id="rId467" xr:uid="{00000000-0004-0000-0800-0000D2010000}"/>
    <hyperlink ref="O237" r:id="rId468" xr:uid="{00000000-0004-0000-0800-0000D3010000}"/>
    <hyperlink ref="E238" r:id="rId469" xr:uid="{00000000-0004-0000-0800-0000D4010000}"/>
    <hyperlink ref="O238" r:id="rId470" xr:uid="{00000000-0004-0000-0800-0000D5010000}"/>
    <hyperlink ref="E239" r:id="rId471" xr:uid="{00000000-0004-0000-0800-0000D6010000}"/>
    <hyperlink ref="O239" r:id="rId472" xr:uid="{00000000-0004-0000-0800-0000D7010000}"/>
    <hyperlink ref="E240" r:id="rId473" xr:uid="{00000000-0004-0000-0800-0000D8010000}"/>
    <hyperlink ref="O240" r:id="rId474" xr:uid="{00000000-0004-0000-0800-0000D9010000}"/>
    <hyperlink ref="E241" r:id="rId475" xr:uid="{00000000-0004-0000-0800-0000DA010000}"/>
    <hyperlink ref="O241" r:id="rId476" xr:uid="{00000000-0004-0000-0800-0000DB010000}"/>
    <hyperlink ref="E242" r:id="rId477" xr:uid="{00000000-0004-0000-0800-0000DC010000}"/>
    <hyperlink ref="O242" r:id="rId478" xr:uid="{00000000-0004-0000-0800-0000DD010000}"/>
    <hyperlink ref="E243" r:id="rId479" xr:uid="{00000000-0004-0000-0800-0000DE010000}"/>
    <hyperlink ref="O243" r:id="rId480" xr:uid="{00000000-0004-0000-0800-0000DF010000}"/>
    <hyperlink ref="E244" r:id="rId481" xr:uid="{00000000-0004-0000-0800-0000E0010000}"/>
    <hyperlink ref="O244" r:id="rId482" xr:uid="{00000000-0004-0000-0800-0000E1010000}"/>
    <hyperlink ref="E245" r:id="rId483" xr:uid="{00000000-0004-0000-0800-0000E2010000}"/>
    <hyperlink ref="O245" r:id="rId484" xr:uid="{00000000-0004-0000-0800-0000E3010000}"/>
    <hyperlink ref="E246" r:id="rId485" xr:uid="{00000000-0004-0000-0800-0000E4010000}"/>
    <hyperlink ref="O246" r:id="rId486" xr:uid="{00000000-0004-0000-0800-0000E5010000}"/>
    <hyperlink ref="E247" r:id="rId487" xr:uid="{00000000-0004-0000-0800-0000E6010000}"/>
    <hyperlink ref="O247" r:id="rId488" xr:uid="{00000000-0004-0000-0800-0000E7010000}"/>
    <hyperlink ref="E248" r:id="rId489" xr:uid="{00000000-0004-0000-0800-0000E8010000}"/>
    <hyperlink ref="O248" r:id="rId490" xr:uid="{00000000-0004-0000-0800-0000E9010000}"/>
    <hyperlink ref="E249" r:id="rId491" xr:uid="{00000000-0004-0000-0800-0000EA010000}"/>
    <hyperlink ref="O249" r:id="rId492" xr:uid="{00000000-0004-0000-0800-0000EB010000}"/>
    <hyperlink ref="E250" r:id="rId493" xr:uid="{00000000-0004-0000-0800-0000EC010000}"/>
    <hyperlink ref="O250" r:id="rId494" xr:uid="{00000000-0004-0000-0800-0000ED010000}"/>
    <hyperlink ref="E251" r:id="rId495" xr:uid="{00000000-0004-0000-0800-0000EE010000}"/>
    <hyperlink ref="O251" r:id="rId496" xr:uid="{00000000-0004-0000-0800-0000EF010000}"/>
    <hyperlink ref="E252" r:id="rId497" xr:uid="{00000000-0004-0000-0800-0000F0010000}"/>
    <hyperlink ref="O252" r:id="rId498" xr:uid="{00000000-0004-0000-0800-0000F1010000}"/>
    <hyperlink ref="E253" r:id="rId499" xr:uid="{00000000-0004-0000-0800-0000F2010000}"/>
    <hyperlink ref="O253" r:id="rId500" xr:uid="{00000000-0004-0000-0800-0000F3010000}"/>
    <hyperlink ref="E254" r:id="rId501" xr:uid="{00000000-0004-0000-0800-0000F4010000}"/>
    <hyperlink ref="O254" r:id="rId502" xr:uid="{00000000-0004-0000-0800-0000F5010000}"/>
    <hyperlink ref="E255" r:id="rId503" xr:uid="{00000000-0004-0000-0800-0000F6010000}"/>
    <hyperlink ref="O255" r:id="rId504" xr:uid="{00000000-0004-0000-0800-0000F7010000}"/>
    <hyperlink ref="E256" r:id="rId505" xr:uid="{00000000-0004-0000-0800-0000F8010000}"/>
    <hyperlink ref="O256" r:id="rId506" xr:uid="{00000000-0004-0000-0800-0000F9010000}"/>
    <hyperlink ref="E257" r:id="rId507" xr:uid="{00000000-0004-0000-0800-0000FA010000}"/>
    <hyperlink ref="O257" r:id="rId508" xr:uid="{00000000-0004-0000-0800-0000FB010000}"/>
    <hyperlink ref="E258" r:id="rId509" xr:uid="{00000000-0004-0000-0800-0000FC010000}"/>
    <hyperlink ref="O258" r:id="rId510" xr:uid="{00000000-0004-0000-0800-0000FD010000}"/>
    <hyperlink ref="E259" r:id="rId511" xr:uid="{00000000-0004-0000-0800-0000FE010000}"/>
    <hyperlink ref="O259" r:id="rId512" xr:uid="{00000000-0004-0000-0800-0000FF010000}"/>
    <hyperlink ref="E260" r:id="rId513" xr:uid="{00000000-0004-0000-0800-000000020000}"/>
    <hyperlink ref="O260" r:id="rId514" xr:uid="{00000000-0004-0000-0800-000001020000}"/>
    <hyperlink ref="E261" r:id="rId515" xr:uid="{00000000-0004-0000-0800-000002020000}"/>
    <hyperlink ref="O261" r:id="rId516" xr:uid="{00000000-0004-0000-0800-000003020000}"/>
    <hyperlink ref="E262" r:id="rId517" xr:uid="{00000000-0004-0000-0800-000004020000}"/>
    <hyperlink ref="O262" r:id="rId518" xr:uid="{00000000-0004-0000-0800-000005020000}"/>
    <hyperlink ref="E263" r:id="rId519" xr:uid="{00000000-0004-0000-0800-000006020000}"/>
    <hyperlink ref="O263" r:id="rId520" xr:uid="{00000000-0004-0000-0800-000007020000}"/>
    <hyperlink ref="E264" r:id="rId521" xr:uid="{00000000-0004-0000-0800-000008020000}"/>
    <hyperlink ref="O264" r:id="rId522" xr:uid="{00000000-0004-0000-0800-000009020000}"/>
    <hyperlink ref="E265" r:id="rId523" xr:uid="{00000000-0004-0000-0800-00000A020000}"/>
    <hyperlink ref="O265" r:id="rId524" xr:uid="{00000000-0004-0000-0800-00000B020000}"/>
    <hyperlink ref="E266" r:id="rId525" xr:uid="{00000000-0004-0000-0800-00000C020000}"/>
    <hyperlink ref="O266" r:id="rId526" xr:uid="{00000000-0004-0000-0800-00000D020000}"/>
    <hyperlink ref="E267" r:id="rId527" xr:uid="{00000000-0004-0000-0800-00000E020000}"/>
    <hyperlink ref="O267" r:id="rId528" xr:uid="{00000000-0004-0000-0800-00000F020000}"/>
    <hyperlink ref="E268" r:id="rId529" xr:uid="{00000000-0004-0000-0800-000010020000}"/>
    <hyperlink ref="O268" r:id="rId530" xr:uid="{00000000-0004-0000-0800-000011020000}"/>
    <hyperlink ref="E269" r:id="rId531" xr:uid="{00000000-0004-0000-0800-000012020000}"/>
    <hyperlink ref="O269" r:id="rId532" xr:uid="{00000000-0004-0000-0800-000013020000}"/>
    <hyperlink ref="E270" r:id="rId533" xr:uid="{00000000-0004-0000-0800-000014020000}"/>
    <hyperlink ref="O270" r:id="rId534" xr:uid="{00000000-0004-0000-0800-000015020000}"/>
    <hyperlink ref="E271" r:id="rId535" xr:uid="{00000000-0004-0000-0800-000016020000}"/>
    <hyperlink ref="O271" r:id="rId536" xr:uid="{00000000-0004-0000-0800-000017020000}"/>
    <hyperlink ref="E272" r:id="rId537" xr:uid="{00000000-0004-0000-0800-000018020000}"/>
    <hyperlink ref="O272" r:id="rId538" xr:uid="{00000000-0004-0000-0800-000019020000}"/>
    <hyperlink ref="E273" r:id="rId539" xr:uid="{00000000-0004-0000-0800-00001A020000}"/>
    <hyperlink ref="O273" r:id="rId540" xr:uid="{00000000-0004-0000-0800-00001B020000}"/>
    <hyperlink ref="E274" r:id="rId541" xr:uid="{00000000-0004-0000-0800-00001C020000}"/>
    <hyperlink ref="O274" r:id="rId542" xr:uid="{00000000-0004-0000-0800-00001D020000}"/>
    <hyperlink ref="E275" r:id="rId543" xr:uid="{00000000-0004-0000-0800-00001E020000}"/>
    <hyperlink ref="O275" r:id="rId544" xr:uid="{00000000-0004-0000-0800-00001F020000}"/>
    <hyperlink ref="E276" r:id="rId545" xr:uid="{00000000-0004-0000-0800-000020020000}"/>
    <hyperlink ref="O276" r:id="rId546" xr:uid="{00000000-0004-0000-0800-000021020000}"/>
    <hyperlink ref="E277" r:id="rId547" xr:uid="{00000000-0004-0000-0800-000022020000}"/>
    <hyperlink ref="O277" r:id="rId548" xr:uid="{00000000-0004-0000-0800-000023020000}"/>
    <hyperlink ref="E278" r:id="rId549" xr:uid="{00000000-0004-0000-0800-000024020000}"/>
    <hyperlink ref="O278" r:id="rId550" xr:uid="{00000000-0004-0000-0800-000025020000}"/>
    <hyperlink ref="E279" r:id="rId551" xr:uid="{00000000-0004-0000-0800-000026020000}"/>
    <hyperlink ref="O279" r:id="rId552" xr:uid="{00000000-0004-0000-0800-000027020000}"/>
    <hyperlink ref="E280" r:id="rId553" xr:uid="{00000000-0004-0000-0800-000028020000}"/>
    <hyperlink ref="O280" r:id="rId554" xr:uid="{00000000-0004-0000-0800-000029020000}"/>
    <hyperlink ref="E281" r:id="rId555" xr:uid="{00000000-0004-0000-0800-00002A020000}"/>
    <hyperlink ref="O281" r:id="rId556" xr:uid="{00000000-0004-0000-0800-00002B020000}"/>
    <hyperlink ref="E282" r:id="rId557" xr:uid="{00000000-0004-0000-0800-00002C020000}"/>
    <hyperlink ref="O282" r:id="rId558" xr:uid="{00000000-0004-0000-0800-00002D020000}"/>
    <hyperlink ref="E283" r:id="rId559" xr:uid="{00000000-0004-0000-0800-00002E020000}"/>
    <hyperlink ref="O283" r:id="rId560" xr:uid="{00000000-0004-0000-0800-00002F020000}"/>
    <hyperlink ref="E284" r:id="rId561" xr:uid="{00000000-0004-0000-0800-000030020000}"/>
    <hyperlink ref="O284" r:id="rId562" xr:uid="{00000000-0004-0000-0800-000031020000}"/>
    <hyperlink ref="E285" r:id="rId563" xr:uid="{00000000-0004-0000-0800-000032020000}"/>
    <hyperlink ref="O285" r:id="rId564" xr:uid="{00000000-0004-0000-0800-000033020000}"/>
    <hyperlink ref="E286" r:id="rId565" xr:uid="{00000000-0004-0000-0800-000034020000}"/>
    <hyperlink ref="O286" r:id="rId566" xr:uid="{00000000-0004-0000-0800-000035020000}"/>
    <hyperlink ref="E287" r:id="rId567" xr:uid="{00000000-0004-0000-0800-000036020000}"/>
    <hyperlink ref="O287" r:id="rId568" xr:uid="{00000000-0004-0000-0800-000037020000}"/>
    <hyperlink ref="E288" r:id="rId569" xr:uid="{00000000-0004-0000-0800-000038020000}"/>
    <hyperlink ref="O288" r:id="rId570" xr:uid="{00000000-0004-0000-0800-000039020000}"/>
    <hyperlink ref="E291" r:id="rId571" xr:uid="{00000000-0004-0000-0800-00003A020000}"/>
    <hyperlink ref="O291" r:id="rId572" xr:uid="{00000000-0004-0000-0800-00003B020000}"/>
    <hyperlink ref="E292" r:id="rId573" xr:uid="{00000000-0004-0000-0800-00003C020000}"/>
    <hyperlink ref="O292" r:id="rId574" xr:uid="{00000000-0004-0000-0800-00003D020000}"/>
    <hyperlink ref="E293" r:id="rId575" xr:uid="{00000000-0004-0000-0800-00003E020000}"/>
    <hyperlink ref="O293" r:id="rId576" xr:uid="{00000000-0004-0000-0800-00003F020000}"/>
    <hyperlink ref="E294" r:id="rId577" xr:uid="{00000000-0004-0000-0800-000040020000}"/>
    <hyperlink ref="O294" r:id="rId578" xr:uid="{00000000-0004-0000-0800-000041020000}"/>
    <hyperlink ref="E295" r:id="rId579" xr:uid="{00000000-0004-0000-0800-000042020000}"/>
    <hyperlink ref="O295" r:id="rId580" xr:uid="{00000000-0004-0000-0800-000043020000}"/>
    <hyperlink ref="E296" r:id="rId581" xr:uid="{00000000-0004-0000-0800-000044020000}"/>
    <hyperlink ref="O296" r:id="rId582" xr:uid="{00000000-0004-0000-0800-000045020000}"/>
    <hyperlink ref="E297" r:id="rId583" xr:uid="{00000000-0004-0000-0800-000046020000}"/>
    <hyperlink ref="O297" r:id="rId584" xr:uid="{00000000-0004-0000-0800-000047020000}"/>
    <hyperlink ref="E298" r:id="rId585" xr:uid="{00000000-0004-0000-0800-000048020000}"/>
    <hyperlink ref="O298" r:id="rId586" xr:uid="{00000000-0004-0000-0800-000049020000}"/>
    <hyperlink ref="E299" r:id="rId587" xr:uid="{00000000-0004-0000-0800-00004A020000}"/>
    <hyperlink ref="O299" r:id="rId588" xr:uid="{00000000-0004-0000-0800-00004B020000}"/>
    <hyperlink ref="E300" r:id="rId589" xr:uid="{00000000-0004-0000-0800-00004C020000}"/>
    <hyperlink ref="O300" r:id="rId590" xr:uid="{00000000-0004-0000-0800-00004D020000}"/>
    <hyperlink ref="E301" r:id="rId591" xr:uid="{00000000-0004-0000-0800-00004E020000}"/>
    <hyperlink ref="O301" r:id="rId592" xr:uid="{00000000-0004-0000-0800-00004F020000}"/>
    <hyperlink ref="E302" r:id="rId593" xr:uid="{00000000-0004-0000-0800-000050020000}"/>
    <hyperlink ref="O302" r:id="rId594" xr:uid="{00000000-0004-0000-0800-000051020000}"/>
    <hyperlink ref="E303" r:id="rId595" xr:uid="{00000000-0004-0000-0800-000052020000}"/>
    <hyperlink ref="O303" r:id="rId596" xr:uid="{00000000-0004-0000-0800-000053020000}"/>
    <hyperlink ref="E304" r:id="rId597" xr:uid="{00000000-0004-0000-0800-000054020000}"/>
    <hyperlink ref="O304" r:id="rId598" xr:uid="{00000000-0004-0000-0800-000055020000}"/>
    <hyperlink ref="E305" r:id="rId599" xr:uid="{00000000-0004-0000-0800-000056020000}"/>
    <hyperlink ref="O305" r:id="rId600" xr:uid="{00000000-0004-0000-0800-000057020000}"/>
    <hyperlink ref="E306" r:id="rId601" xr:uid="{00000000-0004-0000-0800-000058020000}"/>
    <hyperlink ref="O306" r:id="rId602" xr:uid="{00000000-0004-0000-0800-000059020000}"/>
    <hyperlink ref="E307" r:id="rId603" xr:uid="{00000000-0004-0000-0800-00005A020000}"/>
    <hyperlink ref="O307" r:id="rId604" xr:uid="{00000000-0004-0000-0800-00005B020000}"/>
    <hyperlink ref="E308" r:id="rId605" xr:uid="{00000000-0004-0000-0800-00005C020000}"/>
    <hyperlink ref="O308" r:id="rId606" xr:uid="{00000000-0004-0000-0800-00005D020000}"/>
    <hyperlink ref="E309" r:id="rId607" xr:uid="{00000000-0004-0000-0800-00005E020000}"/>
    <hyperlink ref="O309" r:id="rId608" xr:uid="{00000000-0004-0000-0800-00005F020000}"/>
    <hyperlink ref="E310" r:id="rId609" xr:uid="{00000000-0004-0000-0800-000060020000}"/>
    <hyperlink ref="O310" r:id="rId610" xr:uid="{00000000-0004-0000-0800-000061020000}"/>
    <hyperlink ref="E311" r:id="rId611" xr:uid="{00000000-0004-0000-0800-000062020000}"/>
    <hyperlink ref="O311" r:id="rId612" xr:uid="{00000000-0004-0000-0800-000063020000}"/>
    <hyperlink ref="E312" r:id="rId613" xr:uid="{00000000-0004-0000-0800-000064020000}"/>
    <hyperlink ref="O312" r:id="rId614" xr:uid="{00000000-0004-0000-0800-000065020000}"/>
    <hyperlink ref="E313" r:id="rId615" xr:uid="{00000000-0004-0000-0800-000066020000}"/>
    <hyperlink ref="O313" r:id="rId616" xr:uid="{00000000-0004-0000-0800-000067020000}"/>
    <hyperlink ref="E314" r:id="rId617" xr:uid="{00000000-0004-0000-0800-000068020000}"/>
    <hyperlink ref="O314" r:id="rId618" xr:uid="{00000000-0004-0000-0800-000069020000}"/>
    <hyperlink ref="E315" r:id="rId619" xr:uid="{00000000-0004-0000-0800-00006A020000}"/>
    <hyperlink ref="O315" r:id="rId620" xr:uid="{00000000-0004-0000-0800-00006B020000}"/>
    <hyperlink ref="E316" r:id="rId621" xr:uid="{00000000-0004-0000-0800-00006C020000}"/>
    <hyperlink ref="O316" r:id="rId622" xr:uid="{00000000-0004-0000-0800-00006D020000}"/>
    <hyperlink ref="E317" r:id="rId623" xr:uid="{00000000-0004-0000-0800-00006E020000}"/>
    <hyperlink ref="O317" r:id="rId624" xr:uid="{00000000-0004-0000-0800-00006F020000}"/>
    <hyperlink ref="E318" r:id="rId625" xr:uid="{00000000-0004-0000-0800-000070020000}"/>
    <hyperlink ref="O318" r:id="rId626" xr:uid="{00000000-0004-0000-0800-000071020000}"/>
    <hyperlink ref="E319" r:id="rId627" xr:uid="{00000000-0004-0000-0800-000072020000}"/>
    <hyperlink ref="O319" r:id="rId628" xr:uid="{00000000-0004-0000-0800-000073020000}"/>
    <hyperlink ref="E320" r:id="rId629" xr:uid="{00000000-0004-0000-0800-000074020000}"/>
    <hyperlink ref="O320" r:id="rId630" xr:uid="{00000000-0004-0000-0800-000075020000}"/>
    <hyperlink ref="E321" r:id="rId631" xr:uid="{00000000-0004-0000-0800-000076020000}"/>
    <hyperlink ref="O321" r:id="rId632" xr:uid="{00000000-0004-0000-0800-000077020000}"/>
    <hyperlink ref="E322" r:id="rId633" xr:uid="{00000000-0004-0000-0800-000078020000}"/>
    <hyperlink ref="O322" r:id="rId634" xr:uid="{00000000-0004-0000-0800-000079020000}"/>
    <hyperlink ref="E323" r:id="rId635" xr:uid="{00000000-0004-0000-0800-00007A020000}"/>
    <hyperlink ref="O323" r:id="rId636" xr:uid="{00000000-0004-0000-0800-00007B020000}"/>
    <hyperlink ref="E324" r:id="rId637" xr:uid="{00000000-0004-0000-0800-00007C020000}"/>
    <hyperlink ref="O324" r:id="rId638" xr:uid="{00000000-0004-0000-0800-00007D020000}"/>
    <hyperlink ref="E325" r:id="rId639" xr:uid="{00000000-0004-0000-0800-00007E020000}"/>
    <hyperlink ref="O325" r:id="rId640" xr:uid="{00000000-0004-0000-0800-00007F020000}"/>
    <hyperlink ref="E326" r:id="rId641" xr:uid="{00000000-0004-0000-0800-000080020000}"/>
    <hyperlink ref="O326" r:id="rId642" xr:uid="{00000000-0004-0000-0800-000081020000}"/>
    <hyperlink ref="E327" r:id="rId643" xr:uid="{00000000-0004-0000-0800-000082020000}"/>
    <hyperlink ref="O327" r:id="rId644" xr:uid="{00000000-0004-0000-0800-000083020000}"/>
    <hyperlink ref="E328" r:id="rId645" xr:uid="{00000000-0004-0000-0800-000084020000}"/>
    <hyperlink ref="O328" r:id="rId646" xr:uid="{00000000-0004-0000-0800-000085020000}"/>
    <hyperlink ref="E329" r:id="rId647" xr:uid="{00000000-0004-0000-0800-000086020000}"/>
    <hyperlink ref="O329" r:id="rId648" xr:uid="{00000000-0004-0000-0800-000087020000}"/>
    <hyperlink ref="E330" r:id="rId649" xr:uid="{00000000-0004-0000-0800-000088020000}"/>
    <hyperlink ref="O330" r:id="rId650" xr:uid="{00000000-0004-0000-0800-000089020000}"/>
    <hyperlink ref="E331" r:id="rId651" xr:uid="{00000000-0004-0000-0800-00008A020000}"/>
    <hyperlink ref="O331" r:id="rId652" xr:uid="{00000000-0004-0000-0800-00008B020000}"/>
    <hyperlink ref="E332" r:id="rId653" xr:uid="{00000000-0004-0000-0800-00008C020000}"/>
    <hyperlink ref="O332" r:id="rId654" xr:uid="{00000000-0004-0000-0800-00008D020000}"/>
    <hyperlink ref="E333" r:id="rId655" xr:uid="{00000000-0004-0000-0800-00008E020000}"/>
    <hyperlink ref="O333" r:id="rId656" xr:uid="{00000000-0004-0000-0800-00008F020000}"/>
    <hyperlink ref="E334" r:id="rId657" xr:uid="{00000000-0004-0000-0800-000090020000}"/>
    <hyperlink ref="O334" r:id="rId658" xr:uid="{00000000-0004-0000-0800-000091020000}"/>
    <hyperlink ref="E335" r:id="rId659" xr:uid="{00000000-0004-0000-0800-000092020000}"/>
    <hyperlink ref="O335" r:id="rId660" xr:uid="{00000000-0004-0000-0800-000093020000}"/>
    <hyperlink ref="E336" r:id="rId661" xr:uid="{00000000-0004-0000-0800-000094020000}"/>
    <hyperlink ref="O336" r:id="rId662" xr:uid="{00000000-0004-0000-0800-000095020000}"/>
    <hyperlink ref="E337" r:id="rId663" xr:uid="{00000000-0004-0000-0800-000096020000}"/>
    <hyperlink ref="O337" r:id="rId664" xr:uid="{00000000-0004-0000-0800-000097020000}"/>
    <hyperlink ref="E338" r:id="rId665" xr:uid="{00000000-0004-0000-0800-000098020000}"/>
    <hyperlink ref="O338" r:id="rId666" xr:uid="{00000000-0004-0000-0800-000099020000}"/>
    <hyperlink ref="E339" r:id="rId667" xr:uid="{00000000-0004-0000-0800-00009A020000}"/>
    <hyperlink ref="O339" r:id="rId668" xr:uid="{00000000-0004-0000-0800-00009B020000}"/>
    <hyperlink ref="E340" r:id="rId669" xr:uid="{00000000-0004-0000-0800-00009C020000}"/>
    <hyperlink ref="O340" r:id="rId670" xr:uid="{00000000-0004-0000-0800-00009D020000}"/>
    <hyperlink ref="E341" r:id="rId671" xr:uid="{00000000-0004-0000-0800-00009E020000}"/>
    <hyperlink ref="O341" r:id="rId672" xr:uid="{00000000-0004-0000-0800-00009F020000}"/>
    <hyperlink ref="E342" r:id="rId673" xr:uid="{00000000-0004-0000-0800-0000A0020000}"/>
    <hyperlink ref="O342" r:id="rId674" xr:uid="{00000000-0004-0000-0800-0000A1020000}"/>
    <hyperlink ref="E343" r:id="rId675" xr:uid="{00000000-0004-0000-0800-0000A2020000}"/>
    <hyperlink ref="O343" r:id="rId676" xr:uid="{00000000-0004-0000-0800-0000A3020000}"/>
    <hyperlink ref="E344" r:id="rId677" xr:uid="{00000000-0004-0000-0800-0000A4020000}"/>
    <hyperlink ref="O344" r:id="rId678" xr:uid="{00000000-0004-0000-0800-0000A5020000}"/>
    <hyperlink ref="E345" r:id="rId679" xr:uid="{00000000-0004-0000-0800-0000A6020000}"/>
    <hyperlink ref="O345" r:id="rId680" xr:uid="{00000000-0004-0000-0800-0000A7020000}"/>
    <hyperlink ref="E346" r:id="rId681" xr:uid="{00000000-0004-0000-0800-0000A8020000}"/>
    <hyperlink ref="O346" r:id="rId682" xr:uid="{00000000-0004-0000-0800-0000A9020000}"/>
    <hyperlink ref="E347" r:id="rId683" xr:uid="{00000000-0004-0000-0800-0000AA020000}"/>
    <hyperlink ref="O347" r:id="rId684" xr:uid="{00000000-0004-0000-0800-0000AB020000}"/>
    <hyperlink ref="E348" r:id="rId685" xr:uid="{00000000-0004-0000-0800-0000AC020000}"/>
    <hyperlink ref="O348" r:id="rId686" xr:uid="{00000000-0004-0000-0800-0000AD020000}"/>
    <hyperlink ref="E349" r:id="rId687" xr:uid="{00000000-0004-0000-0800-0000AE020000}"/>
    <hyperlink ref="O349" r:id="rId688" xr:uid="{00000000-0004-0000-0800-0000AF020000}"/>
    <hyperlink ref="E350" r:id="rId689" xr:uid="{00000000-0004-0000-0800-0000B0020000}"/>
    <hyperlink ref="O350" r:id="rId690" xr:uid="{00000000-0004-0000-0800-0000B1020000}"/>
    <hyperlink ref="E351" r:id="rId691" xr:uid="{00000000-0004-0000-0800-0000B2020000}"/>
    <hyperlink ref="O351" r:id="rId692" xr:uid="{00000000-0004-0000-0800-0000B3020000}"/>
    <hyperlink ref="E352" r:id="rId693" xr:uid="{00000000-0004-0000-0800-0000B4020000}"/>
    <hyperlink ref="O352" r:id="rId694" xr:uid="{00000000-0004-0000-0800-0000B5020000}"/>
    <hyperlink ref="E353" r:id="rId695" xr:uid="{00000000-0004-0000-0800-0000B6020000}"/>
    <hyperlink ref="O353" r:id="rId696" xr:uid="{00000000-0004-0000-0800-0000B7020000}"/>
    <hyperlink ref="E354" r:id="rId697" xr:uid="{00000000-0004-0000-0800-0000B8020000}"/>
    <hyperlink ref="O354" r:id="rId698" xr:uid="{00000000-0004-0000-0800-0000B9020000}"/>
    <hyperlink ref="E355" r:id="rId699" xr:uid="{00000000-0004-0000-0800-0000BA020000}"/>
    <hyperlink ref="O355" r:id="rId700" xr:uid="{00000000-0004-0000-0800-0000BB020000}"/>
    <hyperlink ref="E356" r:id="rId701" xr:uid="{00000000-0004-0000-0800-0000BC020000}"/>
    <hyperlink ref="O356" r:id="rId702" xr:uid="{00000000-0004-0000-0800-0000BD020000}"/>
    <hyperlink ref="E357" r:id="rId703" xr:uid="{00000000-0004-0000-0800-0000BE020000}"/>
    <hyperlink ref="O357" r:id="rId704" xr:uid="{00000000-0004-0000-0800-0000BF020000}"/>
    <hyperlink ref="E358" r:id="rId705" xr:uid="{00000000-0004-0000-0800-0000C0020000}"/>
    <hyperlink ref="O358" r:id="rId706" xr:uid="{00000000-0004-0000-0800-0000C1020000}"/>
    <hyperlink ref="E359" r:id="rId707" xr:uid="{00000000-0004-0000-0800-0000C2020000}"/>
    <hyperlink ref="O359" r:id="rId708" xr:uid="{00000000-0004-0000-0800-0000C3020000}"/>
    <hyperlink ref="E360" r:id="rId709" xr:uid="{00000000-0004-0000-0800-0000C4020000}"/>
    <hyperlink ref="O360" r:id="rId710" xr:uid="{00000000-0004-0000-0800-0000C5020000}"/>
    <hyperlink ref="E361" r:id="rId711" xr:uid="{00000000-0004-0000-0800-0000C6020000}"/>
    <hyperlink ref="O361" r:id="rId712" xr:uid="{00000000-0004-0000-0800-0000C7020000}"/>
    <hyperlink ref="E362" r:id="rId713" xr:uid="{00000000-0004-0000-0800-0000C8020000}"/>
    <hyperlink ref="O362" r:id="rId714" xr:uid="{00000000-0004-0000-0800-0000C9020000}"/>
    <hyperlink ref="E363" r:id="rId715" xr:uid="{00000000-0004-0000-0800-0000CA020000}"/>
    <hyperlink ref="O363" r:id="rId716" xr:uid="{00000000-0004-0000-0800-0000CB020000}"/>
    <hyperlink ref="E364" r:id="rId717" xr:uid="{00000000-0004-0000-0800-0000CC020000}"/>
    <hyperlink ref="O364" r:id="rId718" xr:uid="{00000000-0004-0000-0800-0000CD020000}"/>
    <hyperlink ref="E365" r:id="rId719" xr:uid="{00000000-0004-0000-0800-0000CE020000}"/>
    <hyperlink ref="O365" r:id="rId720" xr:uid="{00000000-0004-0000-0800-0000CF020000}"/>
    <hyperlink ref="E366" r:id="rId721" xr:uid="{00000000-0004-0000-0800-0000D0020000}"/>
    <hyperlink ref="O366" r:id="rId722" xr:uid="{00000000-0004-0000-0800-0000D1020000}"/>
    <hyperlink ref="E367" r:id="rId723" xr:uid="{00000000-0004-0000-0800-0000D2020000}"/>
    <hyperlink ref="O367" r:id="rId724" xr:uid="{00000000-0004-0000-0800-0000D3020000}"/>
    <hyperlink ref="E368" r:id="rId725" xr:uid="{00000000-0004-0000-0800-0000D4020000}"/>
    <hyperlink ref="O368" r:id="rId726" xr:uid="{00000000-0004-0000-0800-0000D5020000}"/>
    <hyperlink ref="E369" r:id="rId727" xr:uid="{00000000-0004-0000-0800-0000D6020000}"/>
    <hyperlink ref="O369" r:id="rId728" xr:uid="{00000000-0004-0000-0800-0000D7020000}"/>
    <hyperlink ref="E370" r:id="rId729" xr:uid="{00000000-0004-0000-0800-0000D8020000}"/>
    <hyperlink ref="O370" r:id="rId730" xr:uid="{00000000-0004-0000-0800-0000D9020000}"/>
    <hyperlink ref="E371" r:id="rId731" xr:uid="{00000000-0004-0000-0800-0000DA020000}"/>
    <hyperlink ref="O371" r:id="rId732" xr:uid="{00000000-0004-0000-0800-0000DB020000}"/>
    <hyperlink ref="E372" r:id="rId733" xr:uid="{00000000-0004-0000-0800-0000DC020000}"/>
    <hyperlink ref="O372" r:id="rId734" xr:uid="{00000000-0004-0000-0800-0000DD020000}"/>
    <hyperlink ref="E373" r:id="rId735" xr:uid="{00000000-0004-0000-0800-0000DE020000}"/>
    <hyperlink ref="O373" r:id="rId736" xr:uid="{00000000-0004-0000-0800-0000DF020000}"/>
    <hyperlink ref="E374" r:id="rId737" xr:uid="{00000000-0004-0000-0800-0000E0020000}"/>
    <hyperlink ref="O374" r:id="rId738" xr:uid="{00000000-0004-0000-0800-0000E1020000}"/>
    <hyperlink ref="E375" r:id="rId739" xr:uid="{00000000-0004-0000-0800-0000E2020000}"/>
    <hyperlink ref="O375" r:id="rId740" xr:uid="{00000000-0004-0000-0800-0000E3020000}"/>
    <hyperlink ref="E376" r:id="rId741" xr:uid="{00000000-0004-0000-0800-0000E4020000}"/>
    <hyperlink ref="O376" r:id="rId742" xr:uid="{00000000-0004-0000-0800-0000E5020000}"/>
    <hyperlink ref="E377" r:id="rId743" xr:uid="{00000000-0004-0000-0800-0000E6020000}"/>
    <hyperlink ref="O377" r:id="rId744" xr:uid="{00000000-0004-0000-0800-0000E7020000}"/>
    <hyperlink ref="E378" r:id="rId745" xr:uid="{00000000-0004-0000-0800-0000E8020000}"/>
    <hyperlink ref="O378" r:id="rId746" xr:uid="{00000000-0004-0000-0800-0000E9020000}"/>
    <hyperlink ref="E379" r:id="rId747" xr:uid="{00000000-0004-0000-0800-0000EA020000}"/>
    <hyperlink ref="O379" r:id="rId748" xr:uid="{00000000-0004-0000-0800-0000EB020000}"/>
    <hyperlink ref="E380" r:id="rId749" xr:uid="{00000000-0004-0000-0800-0000EC020000}"/>
    <hyperlink ref="O380" r:id="rId750" xr:uid="{00000000-0004-0000-0800-0000ED020000}"/>
    <hyperlink ref="E381" r:id="rId751" xr:uid="{00000000-0004-0000-0800-0000EE020000}"/>
    <hyperlink ref="O381" r:id="rId752" xr:uid="{00000000-0004-0000-0800-0000EF020000}"/>
    <hyperlink ref="E382" r:id="rId753" xr:uid="{00000000-0004-0000-0800-0000F0020000}"/>
    <hyperlink ref="O382" r:id="rId754" xr:uid="{00000000-0004-0000-0800-0000F1020000}"/>
    <hyperlink ref="E383" r:id="rId755" xr:uid="{00000000-0004-0000-0800-0000F2020000}"/>
    <hyperlink ref="O383" r:id="rId756" xr:uid="{00000000-0004-0000-0800-0000F3020000}"/>
    <hyperlink ref="E384" r:id="rId757" xr:uid="{00000000-0004-0000-0800-0000F4020000}"/>
    <hyperlink ref="O384" r:id="rId758" xr:uid="{00000000-0004-0000-0800-0000F5020000}"/>
    <hyperlink ref="E385" r:id="rId759" xr:uid="{00000000-0004-0000-0800-0000F6020000}"/>
    <hyperlink ref="O385" r:id="rId760" xr:uid="{00000000-0004-0000-0800-0000F7020000}"/>
    <hyperlink ref="E386" r:id="rId761" xr:uid="{00000000-0004-0000-0800-0000F8020000}"/>
    <hyperlink ref="O386" r:id="rId762" xr:uid="{00000000-0004-0000-0800-0000F9020000}"/>
    <hyperlink ref="E387" r:id="rId763" xr:uid="{00000000-0004-0000-0800-0000FA020000}"/>
    <hyperlink ref="O387" r:id="rId764" xr:uid="{00000000-0004-0000-0800-0000FB020000}"/>
    <hyperlink ref="E388" r:id="rId765" xr:uid="{00000000-0004-0000-0800-0000FC020000}"/>
    <hyperlink ref="O388" r:id="rId766" xr:uid="{00000000-0004-0000-0800-0000FD020000}"/>
    <hyperlink ref="E389" r:id="rId767" xr:uid="{00000000-0004-0000-0800-0000FE020000}"/>
    <hyperlink ref="O389" r:id="rId768" xr:uid="{00000000-0004-0000-0800-0000FF020000}"/>
    <hyperlink ref="E390" r:id="rId769" xr:uid="{00000000-0004-0000-0800-000000030000}"/>
    <hyperlink ref="O390" r:id="rId770" xr:uid="{00000000-0004-0000-0800-000001030000}"/>
    <hyperlink ref="E391" r:id="rId771" xr:uid="{00000000-0004-0000-0800-000002030000}"/>
    <hyperlink ref="O391" r:id="rId772" xr:uid="{00000000-0004-0000-0800-000003030000}"/>
    <hyperlink ref="E392" r:id="rId773" xr:uid="{00000000-0004-0000-0800-000004030000}"/>
    <hyperlink ref="O392" r:id="rId774" xr:uid="{00000000-0004-0000-0800-000005030000}"/>
    <hyperlink ref="E393" r:id="rId775" xr:uid="{00000000-0004-0000-0800-000006030000}"/>
    <hyperlink ref="O393" r:id="rId776" xr:uid="{00000000-0004-0000-0800-000007030000}"/>
    <hyperlink ref="E394" r:id="rId777" xr:uid="{00000000-0004-0000-0800-000008030000}"/>
    <hyperlink ref="O394" r:id="rId778" xr:uid="{00000000-0004-0000-0800-000009030000}"/>
    <hyperlink ref="E395" r:id="rId779" xr:uid="{00000000-0004-0000-0800-00000A030000}"/>
    <hyperlink ref="O395" r:id="rId780" xr:uid="{00000000-0004-0000-0800-00000B030000}"/>
    <hyperlink ref="E396" r:id="rId781" xr:uid="{00000000-0004-0000-0800-00000C030000}"/>
    <hyperlink ref="O396" r:id="rId782" xr:uid="{00000000-0004-0000-0800-00000D030000}"/>
    <hyperlink ref="E397" r:id="rId783" xr:uid="{00000000-0004-0000-0800-00000E030000}"/>
    <hyperlink ref="O397" r:id="rId784" xr:uid="{00000000-0004-0000-0800-00000F030000}"/>
    <hyperlink ref="E398" r:id="rId785" xr:uid="{00000000-0004-0000-0800-000010030000}"/>
    <hyperlink ref="O398" r:id="rId786" xr:uid="{00000000-0004-0000-0800-000011030000}"/>
    <hyperlink ref="E399" r:id="rId787" xr:uid="{00000000-0004-0000-0800-000012030000}"/>
    <hyperlink ref="O399" r:id="rId788" xr:uid="{00000000-0004-0000-0800-000013030000}"/>
    <hyperlink ref="E400" r:id="rId789" xr:uid="{00000000-0004-0000-0800-000014030000}"/>
    <hyperlink ref="O400" r:id="rId790" xr:uid="{00000000-0004-0000-0800-000015030000}"/>
    <hyperlink ref="E401" r:id="rId791" xr:uid="{00000000-0004-0000-0800-000016030000}"/>
    <hyperlink ref="O401" r:id="rId792" xr:uid="{00000000-0004-0000-0800-000017030000}"/>
    <hyperlink ref="E402" r:id="rId793" xr:uid="{00000000-0004-0000-0800-000018030000}"/>
    <hyperlink ref="O402" r:id="rId794" xr:uid="{00000000-0004-0000-0800-000019030000}"/>
    <hyperlink ref="E403" r:id="rId795" xr:uid="{00000000-0004-0000-0800-00001A030000}"/>
    <hyperlink ref="O403" r:id="rId796" xr:uid="{00000000-0004-0000-0800-00001B030000}"/>
    <hyperlink ref="E404" r:id="rId797" xr:uid="{00000000-0004-0000-0800-00001C030000}"/>
    <hyperlink ref="O404" r:id="rId798" xr:uid="{00000000-0004-0000-0800-00001D030000}"/>
    <hyperlink ref="E405" r:id="rId799" xr:uid="{00000000-0004-0000-0800-00001E030000}"/>
    <hyperlink ref="O405" r:id="rId800" xr:uid="{00000000-0004-0000-0800-00001F030000}"/>
    <hyperlink ref="E406" r:id="rId801" xr:uid="{00000000-0004-0000-0800-000020030000}"/>
    <hyperlink ref="O406" r:id="rId802" xr:uid="{00000000-0004-0000-0800-000021030000}"/>
    <hyperlink ref="E407" r:id="rId803" xr:uid="{00000000-0004-0000-0800-000022030000}"/>
    <hyperlink ref="O407" r:id="rId804" xr:uid="{00000000-0004-0000-0800-000023030000}"/>
    <hyperlink ref="E408" r:id="rId805" xr:uid="{00000000-0004-0000-0800-000024030000}"/>
    <hyperlink ref="O408" r:id="rId806" xr:uid="{00000000-0004-0000-0800-000025030000}"/>
    <hyperlink ref="E409" r:id="rId807" xr:uid="{00000000-0004-0000-0800-000026030000}"/>
    <hyperlink ref="O409" r:id="rId808" xr:uid="{00000000-0004-0000-0800-000027030000}"/>
    <hyperlink ref="E410" r:id="rId809" xr:uid="{00000000-0004-0000-0800-000028030000}"/>
    <hyperlink ref="O410" r:id="rId810" xr:uid="{00000000-0004-0000-0800-000029030000}"/>
    <hyperlink ref="E411" r:id="rId811" xr:uid="{00000000-0004-0000-0800-00002A030000}"/>
    <hyperlink ref="O411" r:id="rId812" xr:uid="{00000000-0004-0000-0800-00002B030000}"/>
    <hyperlink ref="E412" r:id="rId813" xr:uid="{00000000-0004-0000-0800-00002C030000}"/>
    <hyperlink ref="O412" r:id="rId814" xr:uid="{00000000-0004-0000-0800-00002D030000}"/>
    <hyperlink ref="E413" r:id="rId815" xr:uid="{00000000-0004-0000-0800-00002E030000}"/>
    <hyperlink ref="O413" r:id="rId816" xr:uid="{00000000-0004-0000-0800-00002F030000}"/>
    <hyperlink ref="E414" r:id="rId817" xr:uid="{00000000-0004-0000-0800-000030030000}"/>
    <hyperlink ref="O414" r:id="rId818" xr:uid="{00000000-0004-0000-0800-000031030000}"/>
    <hyperlink ref="E415" r:id="rId819" xr:uid="{00000000-0004-0000-0800-000032030000}"/>
    <hyperlink ref="O415" r:id="rId820" xr:uid="{00000000-0004-0000-0800-000033030000}"/>
    <hyperlink ref="E416" r:id="rId821" xr:uid="{00000000-0004-0000-0800-000034030000}"/>
    <hyperlink ref="O416" r:id="rId822" xr:uid="{00000000-0004-0000-0800-000035030000}"/>
    <hyperlink ref="E417" r:id="rId823" xr:uid="{00000000-0004-0000-0800-000036030000}"/>
    <hyperlink ref="O417" r:id="rId824" xr:uid="{00000000-0004-0000-0800-000037030000}"/>
    <hyperlink ref="E418" r:id="rId825" xr:uid="{00000000-0004-0000-0800-000038030000}"/>
    <hyperlink ref="O418" r:id="rId826" xr:uid="{00000000-0004-0000-0800-000039030000}"/>
    <hyperlink ref="E419" r:id="rId827" xr:uid="{00000000-0004-0000-0800-00003A030000}"/>
    <hyperlink ref="O419" r:id="rId828" xr:uid="{00000000-0004-0000-0800-00003B030000}"/>
    <hyperlink ref="E420" r:id="rId829" xr:uid="{00000000-0004-0000-0800-00003C030000}"/>
    <hyperlink ref="O420" r:id="rId830" xr:uid="{00000000-0004-0000-0800-00003D030000}"/>
    <hyperlink ref="E421" r:id="rId831" xr:uid="{00000000-0004-0000-0800-00003E030000}"/>
    <hyperlink ref="O421" r:id="rId832" xr:uid="{00000000-0004-0000-0800-00003F030000}"/>
    <hyperlink ref="E422" r:id="rId833" xr:uid="{00000000-0004-0000-0800-000040030000}"/>
    <hyperlink ref="O422" r:id="rId834" xr:uid="{00000000-0004-0000-0800-000041030000}"/>
    <hyperlink ref="E423" r:id="rId835" xr:uid="{00000000-0004-0000-0800-000042030000}"/>
    <hyperlink ref="O423" r:id="rId836" xr:uid="{00000000-0004-0000-0800-000043030000}"/>
    <hyperlink ref="E424" r:id="rId837" xr:uid="{00000000-0004-0000-0800-000044030000}"/>
    <hyperlink ref="O424" r:id="rId838" xr:uid="{00000000-0004-0000-0800-000045030000}"/>
    <hyperlink ref="E425" r:id="rId839" xr:uid="{00000000-0004-0000-0800-000046030000}"/>
    <hyperlink ref="O425" r:id="rId840" xr:uid="{00000000-0004-0000-0800-000047030000}"/>
    <hyperlink ref="E426" r:id="rId841" xr:uid="{00000000-0004-0000-0800-000048030000}"/>
    <hyperlink ref="O426" r:id="rId842" xr:uid="{00000000-0004-0000-0800-000049030000}"/>
    <hyperlink ref="E427" r:id="rId843" xr:uid="{00000000-0004-0000-0800-00004A030000}"/>
    <hyperlink ref="O427" r:id="rId844" xr:uid="{00000000-0004-0000-0800-00004B030000}"/>
    <hyperlink ref="E428" r:id="rId845" xr:uid="{00000000-0004-0000-0800-00004C030000}"/>
    <hyperlink ref="O428" r:id="rId846" xr:uid="{00000000-0004-0000-0800-00004D030000}"/>
    <hyperlink ref="E429" r:id="rId847" xr:uid="{00000000-0004-0000-0800-00004E030000}"/>
    <hyperlink ref="O429" r:id="rId848" xr:uid="{00000000-0004-0000-0800-00004F030000}"/>
    <hyperlink ref="E430" r:id="rId849" xr:uid="{00000000-0004-0000-0800-000050030000}"/>
    <hyperlink ref="O430" r:id="rId850" xr:uid="{00000000-0004-0000-0800-000051030000}"/>
    <hyperlink ref="E431" r:id="rId851" xr:uid="{00000000-0004-0000-0800-000052030000}"/>
    <hyperlink ref="O431" r:id="rId852" xr:uid="{00000000-0004-0000-0800-000053030000}"/>
    <hyperlink ref="E432" r:id="rId853" xr:uid="{00000000-0004-0000-0800-000054030000}"/>
    <hyperlink ref="O432" r:id="rId854" xr:uid="{00000000-0004-0000-0800-000055030000}"/>
    <hyperlink ref="E433" r:id="rId855" xr:uid="{00000000-0004-0000-0800-000056030000}"/>
    <hyperlink ref="O433" r:id="rId856" xr:uid="{00000000-0004-0000-0800-000057030000}"/>
    <hyperlink ref="E434" r:id="rId857" xr:uid="{00000000-0004-0000-0800-000058030000}"/>
    <hyperlink ref="O434" r:id="rId858" xr:uid="{00000000-0004-0000-0800-000059030000}"/>
    <hyperlink ref="E435" r:id="rId859" xr:uid="{00000000-0004-0000-0800-00005A030000}"/>
    <hyperlink ref="O435" r:id="rId860" xr:uid="{00000000-0004-0000-0800-00005B030000}"/>
    <hyperlink ref="E436" r:id="rId861" xr:uid="{00000000-0004-0000-0800-00005C030000}"/>
    <hyperlink ref="O436" r:id="rId862" xr:uid="{00000000-0004-0000-0800-00005D030000}"/>
    <hyperlink ref="E437" r:id="rId863" xr:uid="{00000000-0004-0000-0800-00005E030000}"/>
    <hyperlink ref="O437" r:id="rId864" xr:uid="{00000000-0004-0000-0800-00005F030000}"/>
    <hyperlink ref="E438" r:id="rId865" xr:uid="{00000000-0004-0000-0800-000060030000}"/>
    <hyperlink ref="O438" r:id="rId866" xr:uid="{00000000-0004-0000-0800-000061030000}"/>
    <hyperlink ref="E439" r:id="rId867" xr:uid="{00000000-0004-0000-0800-000062030000}"/>
    <hyperlink ref="O439" r:id="rId868" xr:uid="{00000000-0004-0000-0800-000063030000}"/>
    <hyperlink ref="E440" r:id="rId869" xr:uid="{00000000-0004-0000-0800-000064030000}"/>
    <hyperlink ref="O440" r:id="rId870" xr:uid="{00000000-0004-0000-0800-000065030000}"/>
    <hyperlink ref="E441" r:id="rId871" xr:uid="{00000000-0004-0000-0800-000066030000}"/>
    <hyperlink ref="O441" r:id="rId872" xr:uid="{00000000-0004-0000-0800-000067030000}"/>
    <hyperlink ref="E442" r:id="rId873" xr:uid="{00000000-0004-0000-0800-000068030000}"/>
    <hyperlink ref="O442" r:id="rId874" xr:uid="{00000000-0004-0000-0800-000069030000}"/>
    <hyperlink ref="E443" r:id="rId875" xr:uid="{00000000-0004-0000-0800-00006A030000}"/>
    <hyperlink ref="O443" r:id="rId876" xr:uid="{00000000-0004-0000-0800-00006B030000}"/>
    <hyperlink ref="E444" r:id="rId877" xr:uid="{00000000-0004-0000-0800-00006C030000}"/>
    <hyperlink ref="O444" r:id="rId878" xr:uid="{00000000-0004-0000-0800-00006D030000}"/>
    <hyperlink ref="E445" r:id="rId879" xr:uid="{00000000-0004-0000-0800-00006E030000}"/>
    <hyperlink ref="O445" r:id="rId880" xr:uid="{00000000-0004-0000-0800-00006F030000}"/>
    <hyperlink ref="E446" r:id="rId881" xr:uid="{00000000-0004-0000-0800-000070030000}"/>
    <hyperlink ref="O446" r:id="rId882" xr:uid="{00000000-0004-0000-0800-000071030000}"/>
    <hyperlink ref="E447" r:id="rId883" xr:uid="{00000000-0004-0000-0800-000072030000}"/>
    <hyperlink ref="O447" r:id="rId884" xr:uid="{00000000-0004-0000-0800-000073030000}"/>
    <hyperlink ref="E448" r:id="rId885" xr:uid="{00000000-0004-0000-0800-000074030000}"/>
    <hyperlink ref="O448" r:id="rId886" xr:uid="{00000000-0004-0000-0800-000075030000}"/>
    <hyperlink ref="E449" r:id="rId887" xr:uid="{00000000-0004-0000-0800-000076030000}"/>
    <hyperlink ref="O449" r:id="rId888" xr:uid="{00000000-0004-0000-0800-000077030000}"/>
    <hyperlink ref="E450" r:id="rId889" xr:uid="{00000000-0004-0000-0800-000078030000}"/>
    <hyperlink ref="O450" r:id="rId890" xr:uid="{00000000-0004-0000-0800-000079030000}"/>
    <hyperlink ref="E451" r:id="rId891" xr:uid="{00000000-0004-0000-0800-00007A030000}"/>
    <hyperlink ref="O451" r:id="rId892" xr:uid="{00000000-0004-0000-0800-00007B030000}"/>
    <hyperlink ref="E452" r:id="rId893" xr:uid="{00000000-0004-0000-0800-00007C030000}"/>
    <hyperlink ref="O452" r:id="rId894" xr:uid="{00000000-0004-0000-0800-00007D030000}"/>
    <hyperlink ref="E453" r:id="rId895" xr:uid="{00000000-0004-0000-0800-00007E030000}"/>
    <hyperlink ref="O453" r:id="rId896" xr:uid="{00000000-0004-0000-0800-00007F030000}"/>
    <hyperlink ref="E454" r:id="rId897" xr:uid="{00000000-0004-0000-0800-000080030000}"/>
    <hyperlink ref="O454" r:id="rId898" xr:uid="{00000000-0004-0000-0800-000081030000}"/>
    <hyperlink ref="E455" r:id="rId899" xr:uid="{00000000-0004-0000-0800-000082030000}"/>
    <hyperlink ref="O455" r:id="rId900" xr:uid="{00000000-0004-0000-0800-000083030000}"/>
    <hyperlink ref="E456" r:id="rId901" xr:uid="{00000000-0004-0000-0800-000084030000}"/>
    <hyperlink ref="O456" r:id="rId902" xr:uid="{00000000-0004-0000-0800-000085030000}"/>
    <hyperlink ref="E457" r:id="rId903" xr:uid="{00000000-0004-0000-0800-000086030000}"/>
    <hyperlink ref="O457" r:id="rId904" xr:uid="{00000000-0004-0000-0800-000087030000}"/>
    <hyperlink ref="E458" r:id="rId905" xr:uid="{00000000-0004-0000-0800-000088030000}"/>
    <hyperlink ref="O458" r:id="rId906" xr:uid="{00000000-0004-0000-0800-000089030000}"/>
    <hyperlink ref="E459" r:id="rId907" xr:uid="{00000000-0004-0000-0800-00008A030000}"/>
    <hyperlink ref="O459" r:id="rId908" xr:uid="{00000000-0004-0000-0800-00008B030000}"/>
    <hyperlink ref="E460" r:id="rId909" xr:uid="{00000000-0004-0000-0800-00008C030000}"/>
    <hyperlink ref="O460" r:id="rId910" xr:uid="{00000000-0004-0000-0800-00008D030000}"/>
    <hyperlink ref="E461" r:id="rId911" xr:uid="{00000000-0004-0000-0800-00008E030000}"/>
    <hyperlink ref="O461" r:id="rId912" xr:uid="{00000000-0004-0000-0800-00008F030000}"/>
    <hyperlink ref="E462" r:id="rId913" xr:uid="{00000000-0004-0000-0800-000090030000}"/>
    <hyperlink ref="O462" r:id="rId914" xr:uid="{00000000-0004-0000-0800-000091030000}"/>
    <hyperlink ref="E463" r:id="rId915" xr:uid="{00000000-0004-0000-0800-000092030000}"/>
    <hyperlink ref="O463" r:id="rId916" xr:uid="{00000000-0004-0000-0800-000093030000}"/>
    <hyperlink ref="E464" r:id="rId917" xr:uid="{00000000-0004-0000-0800-000094030000}"/>
    <hyperlink ref="O464" r:id="rId918" xr:uid="{00000000-0004-0000-0800-000095030000}"/>
    <hyperlink ref="E465" r:id="rId919" xr:uid="{00000000-0004-0000-0800-000096030000}"/>
    <hyperlink ref="O465" r:id="rId920" xr:uid="{00000000-0004-0000-0800-000097030000}"/>
    <hyperlink ref="E466" r:id="rId921" xr:uid="{00000000-0004-0000-0800-000098030000}"/>
    <hyperlink ref="O466" r:id="rId922" xr:uid="{00000000-0004-0000-0800-000099030000}"/>
    <hyperlink ref="E467" r:id="rId923" xr:uid="{00000000-0004-0000-0800-00009A030000}"/>
    <hyperlink ref="O467" r:id="rId924" xr:uid="{00000000-0004-0000-0800-00009B030000}"/>
    <hyperlink ref="E468" r:id="rId925" xr:uid="{00000000-0004-0000-0800-00009C030000}"/>
    <hyperlink ref="O468" r:id="rId926" xr:uid="{00000000-0004-0000-0800-00009D030000}"/>
    <hyperlink ref="E469" r:id="rId927" xr:uid="{00000000-0004-0000-0800-00009E030000}"/>
    <hyperlink ref="O469" r:id="rId928" xr:uid="{00000000-0004-0000-0800-00009F030000}"/>
    <hyperlink ref="E470" r:id="rId929" xr:uid="{00000000-0004-0000-0800-0000A0030000}"/>
    <hyperlink ref="O470" r:id="rId930" xr:uid="{00000000-0004-0000-0800-0000A1030000}"/>
    <hyperlink ref="E471" r:id="rId931" xr:uid="{00000000-0004-0000-0800-0000A2030000}"/>
    <hyperlink ref="O471" r:id="rId932" xr:uid="{00000000-0004-0000-0800-0000A3030000}"/>
    <hyperlink ref="E472" r:id="rId933" xr:uid="{00000000-0004-0000-0800-0000A4030000}"/>
    <hyperlink ref="O472" r:id="rId934" xr:uid="{00000000-0004-0000-0800-0000A5030000}"/>
    <hyperlink ref="E473" r:id="rId935" xr:uid="{00000000-0004-0000-0800-0000A6030000}"/>
    <hyperlink ref="O473" r:id="rId936" xr:uid="{00000000-0004-0000-0800-0000A7030000}"/>
    <hyperlink ref="E474" r:id="rId937" xr:uid="{00000000-0004-0000-0800-0000A8030000}"/>
    <hyperlink ref="O474" r:id="rId938" xr:uid="{00000000-0004-0000-0800-0000A9030000}"/>
    <hyperlink ref="E475" r:id="rId939" xr:uid="{00000000-0004-0000-0800-0000AA030000}"/>
    <hyperlink ref="O475" r:id="rId940" xr:uid="{00000000-0004-0000-0800-0000AB030000}"/>
    <hyperlink ref="E476" r:id="rId941" xr:uid="{00000000-0004-0000-0800-0000AC030000}"/>
    <hyperlink ref="O476" r:id="rId942" xr:uid="{00000000-0004-0000-0800-0000AD030000}"/>
    <hyperlink ref="E477" r:id="rId943" xr:uid="{00000000-0004-0000-0800-0000AE030000}"/>
    <hyperlink ref="O477" r:id="rId944" xr:uid="{00000000-0004-0000-0800-0000AF030000}"/>
    <hyperlink ref="E478" r:id="rId945" xr:uid="{00000000-0004-0000-0800-0000B0030000}"/>
    <hyperlink ref="O478" r:id="rId946" xr:uid="{00000000-0004-0000-0800-0000B1030000}"/>
    <hyperlink ref="E479" r:id="rId947" xr:uid="{00000000-0004-0000-0800-0000B2030000}"/>
    <hyperlink ref="O479" r:id="rId948" xr:uid="{00000000-0004-0000-0800-0000B3030000}"/>
    <hyperlink ref="E480" r:id="rId949" xr:uid="{00000000-0004-0000-0800-0000B4030000}"/>
    <hyperlink ref="O480" r:id="rId950" xr:uid="{00000000-0004-0000-0800-0000B5030000}"/>
    <hyperlink ref="E481" r:id="rId951" xr:uid="{00000000-0004-0000-0800-0000B6030000}"/>
    <hyperlink ref="O481" r:id="rId952" xr:uid="{00000000-0004-0000-0800-0000B7030000}"/>
    <hyperlink ref="E482" r:id="rId953" xr:uid="{00000000-0004-0000-0800-0000B8030000}"/>
    <hyperlink ref="O482" r:id="rId954" xr:uid="{00000000-0004-0000-0800-0000B9030000}"/>
    <hyperlink ref="E483" r:id="rId955" xr:uid="{00000000-0004-0000-0800-0000BA030000}"/>
    <hyperlink ref="O483" r:id="rId956" xr:uid="{00000000-0004-0000-0800-0000BB030000}"/>
    <hyperlink ref="E484" r:id="rId957" xr:uid="{00000000-0004-0000-0800-0000BC030000}"/>
    <hyperlink ref="O484" r:id="rId958" xr:uid="{00000000-0004-0000-0800-0000BD030000}"/>
    <hyperlink ref="E485" r:id="rId959" xr:uid="{00000000-0004-0000-0800-0000BE030000}"/>
    <hyperlink ref="O485" r:id="rId960" xr:uid="{00000000-0004-0000-0800-0000BF030000}"/>
    <hyperlink ref="E486" r:id="rId961" xr:uid="{00000000-0004-0000-0800-0000C0030000}"/>
    <hyperlink ref="O486" r:id="rId962" xr:uid="{00000000-0004-0000-0800-0000C1030000}"/>
    <hyperlink ref="E487" r:id="rId963" xr:uid="{00000000-0004-0000-0800-0000C2030000}"/>
    <hyperlink ref="O487" r:id="rId964" xr:uid="{00000000-0004-0000-0800-0000C3030000}"/>
    <hyperlink ref="E488" r:id="rId965" xr:uid="{00000000-0004-0000-0800-0000C4030000}"/>
    <hyperlink ref="O488" r:id="rId966" xr:uid="{00000000-0004-0000-0800-0000C5030000}"/>
    <hyperlink ref="E489" r:id="rId967" xr:uid="{00000000-0004-0000-0800-0000C6030000}"/>
    <hyperlink ref="O489" r:id="rId968" xr:uid="{00000000-0004-0000-0800-0000C7030000}"/>
    <hyperlink ref="E490" r:id="rId969" xr:uid="{00000000-0004-0000-0800-0000C8030000}"/>
    <hyperlink ref="O490" r:id="rId970" xr:uid="{00000000-0004-0000-0800-0000C9030000}"/>
    <hyperlink ref="E491" r:id="rId971" xr:uid="{00000000-0004-0000-0800-0000CA030000}"/>
    <hyperlink ref="O491" r:id="rId972" xr:uid="{00000000-0004-0000-0800-0000CB030000}"/>
    <hyperlink ref="E492" r:id="rId973" xr:uid="{00000000-0004-0000-0800-0000CC030000}"/>
    <hyperlink ref="O492" r:id="rId974" xr:uid="{00000000-0004-0000-0800-0000CD030000}"/>
    <hyperlink ref="E493" r:id="rId975" xr:uid="{00000000-0004-0000-0800-0000CE030000}"/>
    <hyperlink ref="O493" r:id="rId976" xr:uid="{00000000-0004-0000-0800-0000CF030000}"/>
    <hyperlink ref="E494" r:id="rId977" xr:uid="{00000000-0004-0000-0800-0000D0030000}"/>
    <hyperlink ref="O494" r:id="rId978" xr:uid="{00000000-0004-0000-0800-0000D1030000}"/>
    <hyperlink ref="E495" r:id="rId979" xr:uid="{00000000-0004-0000-0800-0000D2030000}"/>
    <hyperlink ref="O495" r:id="rId980" xr:uid="{00000000-0004-0000-0800-0000D3030000}"/>
    <hyperlink ref="E496" r:id="rId981" xr:uid="{00000000-0004-0000-0800-0000D4030000}"/>
    <hyperlink ref="O496" r:id="rId982" xr:uid="{00000000-0004-0000-0800-0000D5030000}"/>
    <hyperlink ref="E497" r:id="rId983" xr:uid="{00000000-0004-0000-0800-0000D6030000}"/>
    <hyperlink ref="O497" r:id="rId984" xr:uid="{00000000-0004-0000-0800-0000D7030000}"/>
    <hyperlink ref="E498" r:id="rId985" xr:uid="{00000000-0004-0000-0800-0000D8030000}"/>
    <hyperlink ref="O498" r:id="rId986" xr:uid="{00000000-0004-0000-0800-0000D9030000}"/>
    <hyperlink ref="E499" r:id="rId987" xr:uid="{00000000-0004-0000-0800-0000DA030000}"/>
    <hyperlink ref="O499" r:id="rId988" xr:uid="{00000000-0004-0000-0800-0000DB030000}"/>
    <hyperlink ref="E500" r:id="rId989" xr:uid="{00000000-0004-0000-0800-0000DC030000}"/>
    <hyperlink ref="O500" r:id="rId990" xr:uid="{00000000-0004-0000-0800-0000DD030000}"/>
    <hyperlink ref="E501" r:id="rId991" xr:uid="{00000000-0004-0000-0800-0000DE030000}"/>
    <hyperlink ref="O501" r:id="rId992" xr:uid="{00000000-0004-0000-0800-0000DF030000}"/>
    <hyperlink ref="E502" r:id="rId993" xr:uid="{00000000-0004-0000-0800-0000E0030000}"/>
    <hyperlink ref="O502" r:id="rId994" xr:uid="{00000000-0004-0000-0800-0000E1030000}"/>
    <hyperlink ref="E503" r:id="rId995" xr:uid="{00000000-0004-0000-0800-0000E2030000}"/>
    <hyperlink ref="O503" r:id="rId996" xr:uid="{00000000-0004-0000-0800-0000E3030000}"/>
    <hyperlink ref="E504" r:id="rId997" xr:uid="{00000000-0004-0000-0800-0000E4030000}"/>
    <hyperlink ref="O504" r:id="rId998" xr:uid="{00000000-0004-0000-0800-0000E5030000}"/>
    <hyperlink ref="E505" r:id="rId999" xr:uid="{00000000-0004-0000-0800-0000E6030000}"/>
    <hyperlink ref="O505" r:id="rId1000" xr:uid="{00000000-0004-0000-0800-0000E7030000}"/>
    <hyperlink ref="E506" r:id="rId1001" xr:uid="{00000000-0004-0000-0800-0000E8030000}"/>
    <hyperlink ref="O506" r:id="rId1002" xr:uid="{00000000-0004-0000-0800-0000E9030000}"/>
    <hyperlink ref="E507" r:id="rId1003" xr:uid="{00000000-0004-0000-0800-0000EA030000}"/>
    <hyperlink ref="O507" r:id="rId1004" xr:uid="{00000000-0004-0000-0800-0000EB030000}"/>
    <hyperlink ref="E508" r:id="rId1005" xr:uid="{00000000-0004-0000-0800-0000EC030000}"/>
    <hyperlink ref="O508" r:id="rId1006" xr:uid="{00000000-0004-0000-0800-0000ED030000}"/>
    <hyperlink ref="E509" r:id="rId1007" xr:uid="{00000000-0004-0000-0800-0000EE030000}"/>
    <hyperlink ref="O509" r:id="rId1008" xr:uid="{00000000-0004-0000-0800-0000EF030000}"/>
    <hyperlink ref="E510" r:id="rId1009" xr:uid="{00000000-0004-0000-0800-0000F0030000}"/>
    <hyperlink ref="O510" r:id="rId1010" xr:uid="{00000000-0004-0000-0800-0000F1030000}"/>
    <hyperlink ref="E511" r:id="rId1011" xr:uid="{00000000-0004-0000-0800-0000F2030000}"/>
    <hyperlink ref="O511" r:id="rId1012" xr:uid="{00000000-0004-0000-0800-0000F3030000}"/>
    <hyperlink ref="E512" r:id="rId1013" xr:uid="{00000000-0004-0000-0800-0000F4030000}"/>
    <hyperlink ref="O512" r:id="rId1014" xr:uid="{00000000-0004-0000-0800-0000F5030000}"/>
    <hyperlink ref="E513" r:id="rId1015" xr:uid="{00000000-0004-0000-0800-0000F6030000}"/>
    <hyperlink ref="O513" r:id="rId1016" xr:uid="{00000000-0004-0000-0800-0000F7030000}"/>
    <hyperlink ref="E514" r:id="rId1017" xr:uid="{00000000-0004-0000-0800-0000F8030000}"/>
    <hyperlink ref="O514" r:id="rId1018" xr:uid="{00000000-0004-0000-0800-0000F9030000}"/>
    <hyperlink ref="E515" r:id="rId1019" xr:uid="{00000000-0004-0000-0800-0000FA030000}"/>
    <hyperlink ref="O515" r:id="rId1020" xr:uid="{00000000-0004-0000-0800-0000FB030000}"/>
    <hyperlink ref="E516" r:id="rId1021" xr:uid="{00000000-0004-0000-0800-0000FC030000}"/>
    <hyperlink ref="O516" r:id="rId1022" xr:uid="{00000000-0004-0000-0800-0000FD030000}"/>
    <hyperlink ref="E517" r:id="rId1023" xr:uid="{00000000-0004-0000-0800-0000FE030000}"/>
    <hyperlink ref="O517" r:id="rId1024" xr:uid="{00000000-0004-0000-0800-0000FF030000}"/>
    <hyperlink ref="E518" r:id="rId1025" xr:uid="{00000000-0004-0000-0800-000000040000}"/>
    <hyperlink ref="O518" r:id="rId1026" xr:uid="{00000000-0004-0000-0800-000001040000}"/>
    <hyperlink ref="E519" r:id="rId1027" xr:uid="{00000000-0004-0000-0800-000002040000}"/>
    <hyperlink ref="O519" r:id="rId1028" xr:uid="{00000000-0004-0000-0800-000003040000}"/>
    <hyperlink ref="E520" r:id="rId1029" xr:uid="{00000000-0004-0000-0800-000004040000}"/>
    <hyperlink ref="O520" r:id="rId1030" xr:uid="{00000000-0004-0000-0800-000005040000}"/>
    <hyperlink ref="E521" r:id="rId1031" xr:uid="{00000000-0004-0000-0800-000006040000}"/>
    <hyperlink ref="O521" r:id="rId1032" xr:uid="{00000000-0004-0000-0800-000007040000}"/>
    <hyperlink ref="E522" r:id="rId1033" xr:uid="{00000000-0004-0000-0800-000008040000}"/>
    <hyperlink ref="O522" r:id="rId1034" xr:uid="{00000000-0004-0000-0800-000009040000}"/>
    <hyperlink ref="E523" r:id="rId1035" xr:uid="{00000000-0004-0000-0800-00000A040000}"/>
    <hyperlink ref="O523" r:id="rId1036" xr:uid="{00000000-0004-0000-0800-00000B040000}"/>
    <hyperlink ref="E524" r:id="rId1037" xr:uid="{00000000-0004-0000-0800-00000C040000}"/>
    <hyperlink ref="O524" r:id="rId1038" xr:uid="{00000000-0004-0000-0800-00000D040000}"/>
    <hyperlink ref="E525" r:id="rId1039" xr:uid="{00000000-0004-0000-0800-00000E040000}"/>
    <hyperlink ref="O525" r:id="rId1040" xr:uid="{00000000-0004-0000-0800-00000F040000}"/>
    <hyperlink ref="E526" r:id="rId1041" xr:uid="{00000000-0004-0000-0800-000010040000}"/>
    <hyperlink ref="O526" r:id="rId1042" xr:uid="{00000000-0004-0000-0800-000011040000}"/>
    <hyperlink ref="E527" r:id="rId1043" xr:uid="{00000000-0004-0000-0800-000012040000}"/>
    <hyperlink ref="O527" r:id="rId1044" xr:uid="{00000000-0004-0000-0800-000013040000}"/>
    <hyperlink ref="E528" r:id="rId1045" xr:uid="{00000000-0004-0000-0800-000014040000}"/>
    <hyperlink ref="O528" r:id="rId1046" xr:uid="{00000000-0004-0000-0800-000015040000}"/>
    <hyperlink ref="E529" r:id="rId1047" xr:uid="{00000000-0004-0000-0800-000016040000}"/>
    <hyperlink ref="O529" r:id="rId1048" xr:uid="{00000000-0004-0000-0800-000017040000}"/>
    <hyperlink ref="E530" r:id="rId1049" xr:uid="{00000000-0004-0000-0800-000018040000}"/>
    <hyperlink ref="O530" r:id="rId1050" xr:uid="{00000000-0004-0000-0800-000019040000}"/>
    <hyperlink ref="E531" r:id="rId1051" xr:uid="{00000000-0004-0000-0800-00001A040000}"/>
    <hyperlink ref="O531" r:id="rId1052" xr:uid="{00000000-0004-0000-0800-00001B040000}"/>
    <hyperlink ref="E532" r:id="rId1053" xr:uid="{00000000-0004-0000-0800-00001C040000}"/>
    <hyperlink ref="O532" r:id="rId1054" xr:uid="{00000000-0004-0000-0800-00001D040000}"/>
    <hyperlink ref="E533" r:id="rId1055" xr:uid="{00000000-0004-0000-0800-00001E040000}"/>
    <hyperlink ref="O533" r:id="rId1056" xr:uid="{00000000-0004-0000-0800-00001F040000}"/>
    <hyperlink ref="E534" r:id="rId1057" xr:uid="{00000000-0004-0000-0800-000020040000}"/>
    <hyperlink ref="O534" r:id="rId1058" xr:uid="{00000000-0004-0000-0800-000021040000}"/>
    <hyperlink ref="E535" r:id="rId1059" xr:uid="{00000000-0004-0000-0800-000022040000}"/>
    <hyperlink ref="O535" r:id="rId1060" xr:uid="{00000000-0004-0000-0800-000023040000}"/>
    <hyperlink ref="E536" r:id="rId1061" xr:uid="{00000000-0004-0000-0800-000024040000}"/>
    <hyperlink ref="O536" r:id="rId1062" xr:uid="{00000000-0004-0000-0800-000025040000}"/>
    <hyperlink ref="E537" r:id="rId1063" xr:uid="{00000000-0004-0000-0800-000026040000}"/>
    <hyperlink ref="O537" r:id="rId1064" xr:uid="{00000000-0004-0000-0800-000027040000}"/>
    <hyperlink ref="E538" r:id="rId1065" xr:uid="{00000000-0004-0000-0800-000028040000}"/>
    <hyperlink ref="O538" r:id="rId1066" xr:uid="{00000000-0004-0000-0800-000029040000}"/>
    <hyperlink ref="E541" r:id="rId1067" xr:uid="{00000000-0004-0000-0800-00002A040000}"/>
    <hyperlink ref="O541" r:id="rId1068" xr:uid="{00000000-0004-0000-0800-00002B040000}"/>
    <hyperlink ref="E542" r:id="rId1069" xr:uid="{00000000-0004-0000-0800-00002C040000}"/>
    <hyperlink ref="O542" r:id="rId1070" xr:uid="{00000000-0004-0000-0800-00002D040000}"/>
    <hyperlink ref="E543" r:id="rId1071" xr:uid="{00000000-0004-0000-0800-00002E040000}"/>
    <hyperlink ref="O543" r:id="rId1072" xr:uid="{00000000-0004-0000-0800-00002F040000}"/>
    <hyperlink ref="E544" r:id="rId1073" xr:uid="{00000000-0004-0000-0800-000030040000}"/>
    <hyperlink ref="O544" r:id="rId1074" xr:uid="{00000000-0004-0000-0800-000031040000}"/>
    <hyperlink ref="E545" r:id="rId1075" xr:uid="{00000000-0004-0000-0800-000032040000}"/>
    <hyperlink ref="O545" r:id="rId1076" xr:uid="{00000000-0004-0000-0800-000033040000}"/>
    <hyperlink ref="E546" r:id="rId1077" xr:uid="{00000000-0004-0000-0800-000034040000}"/>
    <hyperlink ref="O546" r:id="rId1078" xr:uid="{00000000-0004-0000-0800-000035040000}"/>
    <hyperlink ref="E547" r:id="rId1079" xr:uid="{00000000-0004-0000-0800-000036040000}"/>
    <hyperlink ref="O547" r:id="rId1080" xr:uid="{00000000-0004-0000-0800-000037040000}"/>
    <hyperlink ref="E548" r:id="rId1081" xr:uid="{00000000-0004-0000-0800-000038040000}"/>
    <hyperlink ref="O548" r:id="rId1082" xr:uid="{00000000-0004-0000-0800-000039040000}"/>
    <hyperlink ref="E549" r:id="rId1083" xr:uid="{00000000-0004-0000-0800-00003A040000}"/>
    <hyperlink ref="O549" r:id="rId1084" xr:uid="{00000000-0004-0000-0800-00003B040000}"/>
    <hyperlink ref="E550" r:id="rId1085" xr:uid="{00000000-0004-0000-0800-00003C040000}"/>
    <hyperlink ref="O550" r:id="rId1086" xr:uid="{00000000-0004-0000-0800-00003D040000}"/>
    <hyperlink ref="E551" r:id="rId1087" xr:uid="{00000000-0004-0000-0800-00003E040000}"/>
    <hyperlink ref="O551" r:id="rId1088" xr:uid="{00000000-0004-0000-0800-00003F040000}"/>
    <hyperlink ref="E552" r:id="rId1089" xr:uid="{00000000-0004-0000-0800-000040040000}"/>
    <hyperlink ref="O552" r:id="rId1090" xr:uid="{00000000-0004-0000-0800-000041040000}"/>
    <hyperlink ref="E553" r:id="rId1091" xr:uid="{00000000-0004-0000-0800-000042040000}"/>
    <hyperlink ref="O553" r:id="rId1092" xr:uid="{00000000-0004-0000-0800-000043040000}"/>
    <hyperlink ref="E554" r:id="rId1093" xr:uid="{00000000-0004-0000-0800-000044040000}"/>
    <hyperlink ref="O554" r:id="rId1094" xr:uid="{00000000-0004-0000-0800-000045040000}"/>
    <hyperlink ref="E555" r:id="rId1095" xr:uid="{00000000-0004-0000-0800-000046040000}"/>
    <hyperlink ref="O555" r:id="rId1096" xr:uid="{00000000-0004-0000-0800-000047040000}"/>
    <hyperlink ref="E556" r:id="rId1097" xr:uid="{00000000-0004-0000-0800-000048040000}"/>
    <hyperlink ref="O556" r:id="rId1098" xr:uid="{00000000-0004-0000-0800-000049040000}"/>
    <hyperlink ref="E557" r:id="rId1099" xr:uid="{00000000-0004-0000-0800-00004A040000}"/>
    <hyperlink ref="O557" r:id="rId1100" xr:uid="{00000000-0004-0000-0800-00004B040000}"/>
    <hyperlink ref="E558" r:id="rId1101" xr:uid="{00000000-0004-0000-0800-00004C040000}"/>
    <hyperlink ref="O558" r:id="rId1102" xr:uid="{00000000-0004-0000-0800-00004D040000}"/>
    <hyperlink ref="E559" r:id="rId1103" xr:uid="{00000000-0004-0000-0800-00004E040000}"/>
    <hyperlink ref="O559" r:id="rId1104" xr:uid="{00000000-0004-0000-0800-00004F040000}"/>
    <hyperlink ref="E560" r:id="rId1105" xr:uid="{00000000-0004-0000-0800-000050040000}"/>
    <hyperlink ref="O560" r:id="rId1106" xr:uid="{00000000-0004-0000-0800-000051040000}"/>
    <hyperlink ref="E561" r:id="rId1107" xr:uid="{00000000-0004-0000-0800-000052040000}"/>
    <hyperlink ref="O561" r:id="rId1108" xr:uid="{00000000-0004-0000-0800-000053040000}"/>
    <hyperlink ref="E562" r:id="rId1109" xr:uid="{00000000-0004-0000-0800-000054040000}"/>
    <hyperlink ref="O562" r:id="rId1110" xr:uid="{00000000-0004-0000-0800-000055040000}"/>
    <hyperlink ref="E563" r:id="rId1111" xr:uid="{00000000-0004-0000-0800-000056040000}"/>
    <hyperlink ref="O563" r:id="rId1112" xr:uid="{00000000-0004-0000-0800-000057040000}"/>
    <hyperlink ref="E564" r:id="rId1113" xr:uid="{00000000-0004-0000-0800-000058040000}"/>
    <hyperlink ref="O564" r:id="rId1114" xr:uid="{00000000-0004-0000-0800-000059040000}"/>
    <hyperlink ref="E565" r:id="rId1115" xr:uid="{00000000-0004-0000-0800-00005A040000}"/>
    <hyperlink ref="O565" r:id="rId1116" xr:uid="{00000000-0004-0000-0800-00005B040000}"/>
    <hyperlink ref="E566" r:id="rId1117" xr:uid="{00000000-0004-0000-0800-00005C040000}"/>
    <hyperlink ref="O566" r:id="rId1118" xr:uid="{00000000-0004-0000-0800-00005D040000}"/>
    <hyperlink ref="E567" r:id="rId1119" xr:uid="{00000000-0004-0000-0800-00005E040000}"/>
    <hyperlink ref="O567" r:id="rId1120" xr:uid="{00000000-0004-0000-0800-00005F040000}"/>
    <hyperlink ref="E568" r:id="rId1121" xr:uid="{00000000-0004-0000-0800-000060040000}"/>
    <hyperlink ref="O568" r:id="rId1122" xr:uid="{00000000-0004-0000-0800-000061040000}"/>
    <hyperlink ref="E569" r:id="rId1123" xr:uid="{00000000-0004-0000-0800-000062040000}"/>
    <hyperlink ref="O569" r:id="rId1124" xr:uid="{00000000-0004-0000-0800-000063040000}"/>
    <hyperlink ref="E570" r:id="rId1125" xr:uid="{00000000-0004-0000-0800-000064040000}"/>
    <hyperlink ref="O570" r:id="rId1126" xr:uid="{00000000-0004-0000-0800-000065040000}"/>
    <hyperlink ref="E571" r:id="rId1127" xr:uid="{00000000-0004-0000-0800-000066040000}"/>
    <hyperlink ref="O571" r:id="rId1128" xr:uid="{00000000-0004-0000-0800-000067040000}"/>
    <hyperlink ref="E572" r:id="rId1129" xr:uid="{00000000-0004-0000-0800-000068040000}"/>
    <hyperlink ref="O572" r:id="rId1130" xr:uid="{00000000-0004-0000-0800-000069040000}"/>
    <hyperlink ref="E573" r:id="rId1131" xr:uid="{00000000-0004-0000-0800-00006A040000}"/>
    <hyperlink ref="O573" r:id="rId1132" xr:uid="{00000000-0004-0000-0800-00006B040000}"/>
    <hyperlink ref="E574" r:id="rId1133" xr:uid="{00000000-0004-0000-0800-00006C040000}"/>
    <hyperlink ref="O574" r:id="rId1134" xr:uid="{00000000-0004-0000-0800-00006D040000}"/>
    <hyperlink ref="E575" r:id="rId1135" xr:uid="{00000000-0004-0000-0800-00006E040000}"/>
    <hyperlink ref="O575" r:id="rId1136" xr:uid="{00000000-0004-0000-0800-00006F040000}"/>
    <hyperlink ref="E576" r:id="rId1137" xr:uid="{00000000-0004-0000-0800-000070040000}"/>
    <hyperlink ref="O576" r:id="rId1138" xr:uid="{00000000-0004-0000-0800-000071040000}"/>
    <hyperlink ref="E577" r:id="rId1139" xr:uid="{00000000-0004-0000-0800-000072040000}"/>
    <hyperlink ref="O577" r:id="rId1140" xr:uid="{00000000-0004-0000-0800-000073040000}"/>
    <hyperlink ref="E578" r:id="rId1141" xr:uid="{00000000-0004-0000-0800-000074040000}"/>
    <hyperlink ref="O578" r:id="rId1142" xr:uid="{00000000-0004-0000-0800-000075040000}"/>
    <hyperlink ref="E579" r:id="rId1143" xr:uid="{00000000-0004-0000-0800-000076040000}"/>
    <hyperlink ref="O579" r:id="rId1144" xr:uid="{00000000-0004-0000-0800-000077040000}"/>
    <hyperlink ref="E580" r:id="rId1145" xr:uid="{00000000-0004-0000-0800-000078040000}"/>
    <hyperlink ref="O580" r:id="rId1146" xr:uid="{00000000-0004-0000-0800-000079040000}"/>
    <hyperlink ref="E581" r:id="rId1147" xr:uid="{00000000-0004-0000-0800-00007A040000}"/>
    <hyperlink ref="O581" r:id="rId1148" xr:uid="{00000000-0004-0000-0800-00007B040000}"/>
    <hyperlink ref="E582" r:id="rId1149" xr:uid="{00000000-0004-0000-0800-00007C040000}"/>
    <hyperlink ref="O582" r:id="rId1150" xr:uid="{00000000-0004-0000-0800-00007D040000}"/>
    <hyperlink ref="E583" r:id="rId1151" xr:uid="{00000000-0004-0000-0800-00007E040000}"/>
    <hyperlink ref="O583" r:id="rId1152" xr:uid="{00000000-0004-0000-0800-00007F040000}"/>
    <hyperlink ref="E584" r:id="rId1153" xr:uid="{00000000-0004-0000-0800-000080040000}"/>
    <hyperlink ref="O584" r:id="rId1154" xr:uid="{00000000-0004-0000-0800-000081040000}"/>
    <hyperlink ref="E585" r:id="rId1155" xr:uid="{00000000-0004-0000-0800-000082040000}"/>
    <hyperlink ref="O585" r:id="rId1156" xr:uid="{00000000-0004-0000-0800-000083040000}"/>
    <hyperlink ref="E586" r:id="rId1157" xr:uid="{00000000-0004-0000-0800-000084040000}"/>
    <hyperlink ref="O586" r:id="rId1158" xr:uid="{00000000-0004-0000-0800-000085040000}"/>
    <hyperlink ref="E587" r:id="rId1159" xr:uid="{00000000-0004-0000-0800-000086040000}"/>
    <hyperlink ref="O587" r:id="rId1160" xr:uid="{00000000-0004-0000-0800-000087040000}"/>
    <hyperlink ref="E588" r:id="rId1161" xr:uid="{00000000-0004-0000-0800-000088040000}"/>
    <hyperlink ref="O588" r:id="rId1162" xr:uid="{00000000-0004-0000-0800-000089040000}"/>
    <hyperlink ref="E589" r:id="rId1163" xr:uid="{00000000-0004-0000-0800-00008A040000}"/>
    <hyperlink ref="O589" r:id="rId1164" xr:uid="{00000000-0004-0000-0800-00008B040000}"/>
    <hyperlink ref="E590" r:id="rId1165" xr:uid="{00000000-0004-0000-0800-00008C040000}"/>
    <hyperlink ref="O590" r:id="rId1166" xr:uid="{00000000-0004-0000-0800-00008D040000}"/>
    <hyperlink ref="E591" r:id="rId1167" xr:uid="{00000000-0004-0000-0800-00008E040000}"/>
    <hyperlink ref="O591" r:id="rId1168" xr:uid="{00000000-0004-0000-0800-00008F040000}"/>
    <hyperlink ref="E592" r:id="rId1169" xr:uid="{00000000-0004-0000-0800-000090040000}"/>
    <hyperlink ref="O592" r:id="rId1170" xr:uid="{00000000-0004-0000-0800-000091040000}"/>
    <hyperlink ref="E593" r:id="rId1171" xr:uid="{00000000-0004-0000-0800-000092040000}"/>
    <hyperlink ref="O593" r:id="rId1172" xr:uid="{00000000-0004-0000-0800-000093040000}"/>
    <hyperlink ref="E594" r:id="rId1173" xr:uid="{00000000-0004-0000-0800-000094040000}"/>
    <hyperlink ref="O594" r:id="rId1174" xr:uid="{00000000-0004-0000-0800-000095040000}"/>
    <hyperlink ref="E595" r:id="rId1175" xr:uid="{00000000-0004-0000-0800-000096040000}"/>
    <hyperlink ref="O595" r:id="rId1176" xr:uid="{00000000-0004-0000-0800-000097040000}"/>
    <hyperlink ref="E596" r:id="rId1177" xr:uid="{00000000-0004-0000-0800-000098040000}"/>
    <hyperlink ref="O596" r:id="rId1178" xr:uid="{00000000-0004-0000-0800-000099040000}"/>
    <hyperlink ref="E597" r:id="rId1179" xr:uid="{00000000-0004-0000-0800-00009A040000}"/>
    <hyperlink ref="O597" r:id="rId1180" xr:uid="{00000000-0004-0000-0800-00009B040000}"/>
    <hyperlink ref="E598" r:id="rId1181" xr:uid="{00000000-0004-0000-0800-00009C040000}"/>
    <hyperlink ref="O598" r:id="rId1182" xr:uid="{00000000-0004-0000-0800-00009D040000}"/>
    <hyperlink ref="E599" r:id="rId1183" xr:uid="{00000000-0004-0000-0800-00009E040000}"/>
    <hyperlink ref="O599" r:id="rId1184" xr:uid="{00000000-0004-0000-0800-00009F040000}"/>
    <hyperlink ref="E600" r:id="rId1185" xr:uid="{00000000-0004-0000-0800-0000A0040000}"/>
    <hyperlink ref="O600" r:id="rId1186" xr:uid="{00000000-0004-0000-0800-0000A1040000}"/>
    <hyperlink ref="E601" r:id="rId1187" xr:uid="{00000000-0004-0000-0800-0000A2040000}"/>
    <hyperlink ref="O601" r:id="rId1188" xr:uid="{00000000-0004-0000-0800-0000A3040000}"/>
    <hyperlink ref="E602" r:id="rId1189" xr:uid="{00000000-0004-0000-0800-0000A4040000}"/>
    <hyperlink ref="O602" r:id="rId1190" xr:uid="{00000000-0004-0000-0800-0000A5040000}"/>
    <hyperlink ref="E603" r:id="rId1191" xr:uid="{00000000-0004-0000-0800-0000A6040000}"/>
    <hyperlink ref="O603" r:id="rId1192" xr:uid="{00000000-0004-0000-0800-0000A7040000}"/>
    <hyperlink ref="E604" r:id="rId1193" xr:uid="{00000000-0004-0000-0800-0000A8040000}"/>
    <hyperlink ref="O604" r:id="rId1194" xr:uid="{00000000-0004-0000-0800-0000A9040000}"/>
    <hyperlink ref="E605" r:id="rId1195" xr:uid="{00000000-0004-0000-0800-0000AA040000}"/>
    <hyperlink ref="O605" r:id="rId1196" xr:uid="{00000000-0004-0000-0800-0000AB040000}"/>
    <hyperlink ref="E606" r:id="rId1197" xr:uid="{00000000-0004-0000-0800-0000AC040000}"/>
    <hyperlink ref="O606" r:id="rId1198" xr:uid="{00000000-0004-0000-0800-0000AD040000}"/>
    <hyperlink ref="E607" r:id="rId1199" xr:uid="{00000000-0004-0000-0800-0000AE040000}"/>
    <hyperlink ref="O607" r:id="rId1200" xr:uid="{00000000-0004-0000-0800-0000AF040000}"/>
    <hyperlink ref="E608" r:id="rId1201" xr:uid="{00000000-0004-0000-0800-0000B0040000}"/>
    <hyperlink ref="O608" r:id="rId1202" xr:uid="{00000000-0004-0000-0800-0000B1040000}"/>
    <hyperlink ref="E609" r:id="rId1203" xr:uid="{00000000-0004-0000-0800-0000B2040000}"/>
    <hyperlink ref="O609" r:id="rId1204" xr:uid="{00000000-0004-0000-0800-0000B3040000}"/>
    <hyperlink ref="E610" r:id="rId1205" xr:uid="{00000000-0004-0000-0800-0000B4040000}"/>
    <hyperlink ref="O610" r:id="rId1206" xr:uid="{00000000-0004-0000-0800-0000B5040000}"/>
    <hyperlink ref="E611" r:id="rId1207" xr:uid="{00000000-0004-0000-0800-0000B6040000}"/>
    <hyperlink ref="O611" r:id="rId1208" xr:uid="{00000000-0004-0000-0800-0000B7040000}"/>
    <hyperlink ref="E612" r:id="rId1209" xr:uid="{00000000-0004-0000-0800-0000B8040000}"/>
    <hyperlink ref="O612" r:id="rId1210" xr:uid="{00000000-0004-0000-0800-0000B9040000}"/>
    <hyperlink ref="E613" r:id="rId1211" xr:uid="{00000000-0004-0000-0800-0000BA040000}"/>
    <hyperlink ref="O613" r:id="rId1212" xr:uid="{00000000-0004-0000-0800-0000BB040000}"/>
    <hyperlink ref="E614" r:id="rId1213" xr:uid="{00000000-0004-0000-0800-0000BC040000}"/>
    <hyperlink ref="O614" r:id="rId1214" xr:uid="{00000000-0004-0000-0800-0000BD040000}"/>
    <hyperlink ref="E615" r:id="rId1215" xr:uid="{00000000-0004-0000-0800-0000BE040000}"/>
    <hyperlink ref="O615" r:id="rId1216" xr:uid="{00000000-0004-0000-0800-0000BF040000}"/>
    <hyperlink ref="E616" r:id="rId1217" xr:uid="{00000000-0004-0000-0800-0000C0040000}"/>
    <hyperlink ref="O616" r:id="rId1218" xr:uid="{00000000-0004-0000-0800-0000C1040000}"/>
    <hyperlink ref="E617" r:id="rId1219" xr:uid="{00000000-0004-0000-0800-0000C2040000}"/>
    <hyperlink ref="O617" r:id="rId1220" xr:uid="{00000000-0004-0000-0800-0000C3040000}"/>
    <hyperlink ref="E618" r:id="rId1221" xr:uid="{00000000-0004-0000-0800-0000C4040000}"/>
    <hyperlink ref="O618" r:id="rId1222" xr:uid="{00000000-0004-0000-0800-0000C5040000}"/>
    <hyperlink ref="E619" r:id="rId1223" xr:uid="{00000000-0004-0000-0800-0000C6040000}"/>
    <hyperlink ref="O619" r:id="rId1224" xr:uid="{00000000-0004-0000-0800-0000C7040000}"/>
    <hyperlink ref="E620" r:id="rId1225" xr:uid="{00000000-0004-0000-0800-0000C8040000}"/>
    <hyperlink ref="O620" r:id="rId1226" xr:uid="{00000000-0004-0000-0800-0000C9040000}"/>
    <hyperlink ref="E621" r:id="rId1227" xr:uid="{00000000-0004-0000-0800-0000CA040000}"/>
    <hyperlink ref="O621" r:id="rId1228" xr:uid="{00000000-0004-0000-0800-0000CB040000}"/>
    <hyperlink ref="E622" r:id="rId1229" xr:uid="{00000000-0004-0000-0800-0000CC040000}"/>
    <hyperlink ref="O622" r:id="rId1230" xr:uid="{00000000-0004-0000-0800-0000CD040000}"/>
    <hyperlink ref="E623" r:id="rId1231" xr:uid="{00000000-0004-0000-0800-0000CE040000}"/>
    <hyperlink ref="O623" r:id="rId1232" xr:uid="{00000000-0004-0000-0800-0000CF040000}"/>
    <hyperlink ref="E624" r:id="rId1233" xr:uid="{00000000-0004-0000-0800-0000D0040000}"/>
    <hyperlink ref="O624" r:id="rId1234" xr:uid="{00000000-0004-0000-0800-0000D1040000}"/>
    <hyperlink ref="E625" r:id="rId1235" xr:uid="{00000000-0004-0000-0800-0000D2040000}"/>
    <hyperlink ref="O625" r:id="rId1236" xr:uid="{00000000-0004-0000-0800-0000D3040000}"/>
    <hyperlink ref="E626" r:id="rId1237" xr:uid="{00000000-0004-0000-0800-0000D4040000}"/>
    <hyperlink ref="O626" r:id="rId1238" xr:uid="{00000000-0004-0000-0800-0000D5040000}"/>
    <hyperlink ref="E627" r:id="rId1239" xr:uid="{00000000-0004-0000-0800-0000D6040000}"/>
    <hyperlink ref="O627" r:id="rId1240" xr:uid="{00000000-0004-0000-0800-0000D7040000}"/>
    <hyperlink ref="E628" r:id="rId1241" xr:uid="{00000000-0004-0000-0800-0000D8040000}"/>
    <hyperlink ref="O628" r:id="rId1242" xr:uid="{00000000-0004-0000-0800-0000D9040000}"/>
    <hyperlink ref="E629" r:id="rId1243" xr:uid="{00000000-0004-0000-0800-0000DA040000}"/>
    <hyperlink ref="O629" r:id="rId1244" xr:uid="{00000000-0004-0000-0800-0000DB040000}"/>
    <hyperlink ref="E630" r:id="rId1245" xr:uid="{00000000-0004-0000-0800-0000DC040000}"/>
    <hyperlink ref="O630" r:id="rId1246" xr:uid="{00000000-0004-0000-0800-0000DD040000}"/>
    <hyperlink ref="E631" r:id="rId1247" xr:uid="{00000000-0004-0000-0800-0000DE040000}"/>
    <hyperlink ref="O631" r:id="rId1248" xr:uid="{00000000-0004-0000-0800-0000DF040000}"/>
    <hyperlink ref="E632" r:id="rId1249" xr:uid="{00000000-0004-0000-0800-0000E0040000}"/>
    <hyperlink ref="O632" r:id="rId1250" xr:uid="{00000000-0004-0000-0800-0000E1040000}"/>
    <hyperlink ref="E633" r:id="rId1251" xr:uid="{00000000-0004-0000-0800-0000E2040000}"/>
    <hyperlink ref="O633" r:id="rId1252" xr:uid="{00000000-0004-0000-0800-0000E3040000}"/>
    <hyperlink ref="E634" r:id="rId1253" xr:uid="{00000000-0004-0000-0800-0000E4040000}"/>
    <hyperlink ref="O634" r:id="rId1254" xr:uid="{00000000-0004-0000-0800-0000E5040000}"/>
    <hyperlink ref="E635" r:id="rId1255" xr:uid="{00000000-0004-0000-0800-0000E6040000}"/>
    <hyperlink ref="O635" r:id="rId1256" xr:uid="{00000000-0004-0000-0800-0000E7040000}"/>
    <hyperlink ref="E636" r:id="rId1257" xr:uid="{00000000-0004-0000-0800-0000E8040000}"/>
    <hyperlink ref="O636" r:id="rId1258" xr:uid="{00000000-0004-0000-0800-0000E9040000}"/>
    <hyperlink ref="E637" r:id="rId1259" xr:uid="{00000000-0004-0000-0800-0000EA040000}"/>
    <hyperlink ref="O637" r:id="rId1260" xr:uid="{00000000-0004-0000-0800-0000EB040000}"/>
    <hyperlink ref="E638" r:id="rId1261" xr:uid="{00000000-0004-0000-0800-0000EC040000}"/>
    <hyperlink ref="O638" r:id="rId1262" xr:uid="{00000000-0004-0000-0800-0000ED040000}"/>
    <hyperlink ref="E639" r:id="rId1263" xr:uid="{00000000-0004-0000-0800-0000EE040000}"/>
    <hyperlink ref="O639" r:id="rId1264" xr:uid="{00000000-0004-0000-0800-0000EF040000}"/>
    <hyperlink ref="E640" r:id="rId1265" xr:uid="{00000000-0004-0000-0800-0000F0040000}"/>
    <hyperlink ref="O640" r:id="rId1266" xr:uid="{00000000-0004-0000-0800-0000F1040000}"/>
    <hyperlink ref="E641" r:id="rId1267" xr:uid="{00000000-0004-0000-0800-0000F2040000}"/>
    <hyperlink ref="O641" r:id="rId1268" xr:uid="{00000000-0004-0000-0800-0000F3040000}"/>
    <hyperlink ref="E642" r:id="rId1269" xr:uid="{00000000-0004-0000-0800-0000F4040000}"/>
    <hyperlink ref="O642" r:id="rId1270" xr:uid="{00000000-0004-0000-0800-0000F5040000}"/>
    <hyperlink ref="E643" r:id="rId1271" xr:uid="{00000000-0004-0000-0800-0000F6040000}"/>
    <hyperlink ref="O643" r:id="rId1272" xr:uid="{00000000-0004-0000-0800-0000F7040000}"/>
    <hyperlink ref="E644" r:id="rId1273" xr:uid="{00000000-0004-0000-0800-0000F8040000}"/>
    <hyperlink ref="O644" r:id="rId1274" xr:uid="{00000000-0004-0000-0800-0000F9040000}"/>
    <hyperlink ref="E645" r:id="rId1275" xr:uid="{00000000-0004-0000-0800-0000FA040000}"/>
    <hyperlink ref="O645" r:id="rId1276" xr:uid="{00000000-0004-0000-0800-0000FB040000}"/>
    <hyperlink ref="E646" r:id="rId1277" xr:uid="{00000000-0004-0000-0800-0000FC040000}"/>
    <hyperlink ref="O646" r:id="rId1278" xr:uid="{00000000-0004-0000-0800-0000FD040000}"/>
    <hyperlink ref="E647" r:id="rId1279" xr:uid="{00000000-0004-0000-0800-0000FE040000}"/>
    <hyperlink ref="O647" r:id="rId1280" xr:uid="{00000000-0004-0000-0800-0000FF040000}"/>
    <hyperlink ref="E648" r:id="rId1281" xr:uid="{00000000-0004-0000-0800-000000050000}"/>
    <hyperlink ref="O648" r:id="rId1282" xr:uid="{00000000-0004-0000-0800-000001050000}"/>
    <hyperlink ref="E649" r:id="rId1283" xr:uid="{00000000-0004-0000-0800-000002050000}"/>
    <hyperlink ref="O649" r:id="rId1284" xr:uid="{00000000-0004-0000-0800-000003050000}"/>
    <hyperlink ref="E650" r:id="rId1285" xr:uid="{00000000-0004-0000-0800-000004050000}"/>
    <hyperlink ref="O650" r:id="rId1286" xr:uid="{00000000-0004-0000-0800-000005050000}"/>
    <hyperlink ref="E651" r:id="rId1287" xr:uid="{00000000-0004-0000-0800-000006050000}"/>
    <hyperlink ref="O651" r:id="rId1288" xr:uid="{00000000-0004-0000-0800-000007050000}"/>
    <hyperlink ref="E652" r:id="rId1289" xr:uid="{00000000-0004-0000-0800-000008050000}"/>
    <hyperlink ref="O652" r:id="rId1290" xr:uid="{00000000-0004-0000-0800-000009050000}"/>
    <hyperlink ref="E653" r:id="rId1291" xr:uid="{00000000-0004-0000-0800-00000A050000}"/>
    <hyperlink ref="O653" r:id="rId1292" xr:uid="{00000000-0004-0000-0800-00000B050000}"/>
    <hyperlink ref="E654" r:id="rId1293" xr:uid="{00000000-0004-0000-0800-00000C050000}"/>
    <hyperlink ref="O654" r:id="rId1294" xr:uid="{00000000-0004-0000-0800-00000D050000}"/>
    <hyperlink ref="E655" r:id="rId1295" xr:uid="{00000000-0004-0000-0800-00000E050000}"/>
    <hyperlink ref="O655" r:id="rId1296" xr:uid="{00000000-0004-0000-0800-00000F050000}"/>
    <hyperlink ref="E656" r:id="rId1297" xr:uid="{00000000-0004-0000-0800-000010050000}"/>
    <hyperlink ref="O656" r:id="rId1298" xr:uid="{00000000-0004-0000-0800-000011050000}"/>
    <hyperlink ref="E657" r:id="rId1299" xr:uid="{00000000-0004-0000-0800-000012050000}"/>
    <hyperlink ref="O657" r:id="rId1300" xr:uid="{00000000-0004-0000-0800-000013050000}"/>
    <hyperlink ref="E658" r:id="rId1301" xr:uid="{00000000-0004-0000-0800-000014050000}"/>
    <hyperlink ref="O658" r:id="rId1302" xr:uid="{00000000-0004-0000-0800-000015050000}"/>
    <hyperlink ref="E659" r:id="rId1303" xr:uid="{00000000-0004-0000-0800-000016050000}"/>
    <hyperlink ref="O659" r:id="rId1304" xr:uid="{00000000-0004-0000-0800-000017050000}"/>
    <hyperlink ref="E660" r:id="rId1305" xr:uid="{00000000-0004-0000-0800-000018050000}"/>
    <hyperlink ref="O660" r:id="rId1306" xr:uid="{00000000-0004-0000-0800-000019050000}"/>
    <hyperlink ref="E661" r:id="rId1307" xr:uid="{00000000-0004-0000-0800-00001A050000}"/>
    <hyperlink ref="O661" r:id="rId1308" xr:uid="{00000000-0004-0000-0800-00001B050000}"/>
    <hyperlink ref="E662" r:id="rId1309" xr:uid="{00000000-0004-0000-0800-00001C050000}"/>
    <hyperlink ref="O662" r:id="rId1310" xr:uid="{00000000-0004-0000-0800-00001D050000}"/>
    <hyperlink ref="E663" r:id="rId1311" xr:uid="{00000000-0004-0000-0800-00001E050000}"/>
    <hyperlink ref="O663" r:id="rId1312" xr:uid="{00000000-0004-0000-0800-00001F050000}"/>
    <hyperlink ref="E664" r:id="rId1313" xr:uid="{00000000-0004-0000-0800-000020050000}"/>
    <hyperlink ref="O664" r:id="rId1314" xr:uid="{00000000-0004-0000-0800-000021050000}"/>
    <hyperlink ref="E665" r:id="rId1315" xr:uid="{00000000-0004-0000-0800-000022050000}"/>
    <hyperlink ref="O665" r:id="rId1316" xr:uid="{00000000-0004-0000-0800-000023050000}"/>
    <hyperlink ref="E666" r:id="rId1317" xr:uid="{00000000-0004-0000-0800-000024050000}"/>
    <hyperlink ref="O666" r:id="rId1318" xr:uid="{00000000-0004-0000-0800-000025050000}"/>
    <hyperlink ref="E667" r:id="rId1319" xr:uid="{00000000-0004-0000-0800-000026050000}"/>
    <hyperlink ref="O667" r:id="rId1320" xr:uid="{00000000-0004-0000-0800-000027050000}"/>
    <hyperlink ref="E668" r:id="rId1321" xr:uid="{00000000-0004-0000-0800-000028050000}"/>
    <hyperlink ref="O668" r:id="rId1322" xr:uid="{00000000-0004-0000-0800-000029050000}"/>
    <hyperlink ref="E669" r:id="rId1323" xr:uid="{00000000-0004-0000-0800-00002A050000}"/>
    <hyperlink ref="O669" r:id="rId1324" xr:uid="{00000000-0004-0000-0800-00002B050000}"/>
    <hyperlink ref="E670" r:id="rId1325" xr:uid="{00000000-0004-0000-0800-00002C050000}"/>
    <hyperlink ref="O670" r:id="rId1326" xr:uid="{00000000-0004-0000-0800-00002D050000}"/>
    <hyperlink ref="E671" r:id="rId1327" xr:uid="{00000000-0004-0000-0800-00002E050000}"/>
    <hyperlink ref="O671" r:id="rId1328" xr:uid="{00000000-0004-0000-0800-00002F050000}"/>
    <hyperlink ref="E672" r:id="rId1329" xr:uid="{00000000-0004-0000-0800-000030050000}"/>
    <hyperlink ref="O672" r:id="rId1330" xr:uid="{00000000-0004-0000-0800-000031050000}"/>
    <hyperlink ref="E673" r:id="rId1331" xr:uid="{00000000-0004-0000-0800-000032050000}"/>
    <hyperlink ref="O673" r:id="rId1332" xr:uid="{00000000-0004-0000-0800-000033050000}"/>
    <hyperlink ref="E674" r:id="rId1333" xr:uid="{00000000-0004-0000-0800-000034050000}"/>
    <hyperlink ref="O674" r:id="rId1334" xr:uid="{00000000-0004-0000-0800-000035050000}"/>
    <hyperlink ref="E675" r:id="rId1335" xr:uid="{00000000-0004-0000-0800-000036050000}"/>
    <hyperlink ref="O675" r:id="rId1336" xr:uid="{00000000-0004-0000-0800-000037050000}"/>
    <hyperlink ref="E676" r:id="rId1337" xr:uid="{00000000-0004-0000-0800-000038050000}"/>
    <hyperlink ref="O676" r:id="rId1338" xr:uid="{00000000-0004-0000-0800-000039050000}"/>
    <hyperlink ref="E677" r:id="rId1339" xr:uid="{00000000-0004-0000-0800-00003A050000}"/>
    <hyperlink ref="O677" r:id="rId1340" xr:uid="{00000000-0004-0000-0800-00003B050000}"/>
    <hyperlink ref="E678" r:id="rId1341" xr:uid="{00000000-0004-0000-0800-00003C050000}"/>
    <hyperlink ref="O678" r:id="rId1342" xr:uid="{00000000-0004-0000-0800-00003D050000}"/>
    <hyperlink ref="E679" r:id="rId1343" xr:uid="{00000000-0004-0000-0800-00003E050000}"/>
    <hyperlink ref="O679" r:id="rId1344" xr:uid="{00000000-0004-0000-0800-00003F050000}"/>
    <hyperlink ref="E680" r:id="rId1345" xr:uid="{00000000-0004-0000-0800-000040050000}"/>
    <hyperlink ref="O680" r:id="rId1346" xr:uid="{00000000-0004-0000-0800-000041050000}"/>
    <hyperlink ref="E681" r:id="rId1347" xr:uid="{00000000-0004-0000-0800-000042050000}"/>
    <hyperlink ref="O681" r:id="rId1348" xr:uid="{00000000-0004-0000-0800-000043050000}"/>
    <hyperlink ref="E682" r:id="rId1349" xr:uid="{00000000-0004-0000-0800-000044050000}"/>
    <hyperlink ref="O682" r:id="rId1350" xr:uid="{00000000-0004-0000-0800-000045050000}"/>
    <hyperlink ref="E683" r:id="rId1351" xr:uid="{00000000-0004-0000-0800-000046050000}"/>
    <hyperlink ref="O683" r:id="rId1352" xr:uid="{00000000-0004-0000-0800-000047050000}"/>
    <hyperlink ref="E684" r:id="rId1353" xr:uid="{00000000-0004-0000-0800-000048050000}"/>
    <hyperlink ref="O684" r:id="rId1354" xr:uid="{00000000-0004-0000-0800-000049050000}"/>
    <hyperlink ref="E685" r:id="rId1355" xr:uid="{00000000-0004-0000-0800-00004A050000}"/>
    <hyperlink ref="O685" r:id="rId1356" xr:uid="{00000000-0004-0000-0800-00004B050000}"/>
    <hyperlink ref="E686" r:id="rId1357" xr:uid="{00000000-0004-0000-0800-00004C050000}"/>
    <hyperlink ref="O686" r:id="rId1358" xr:uid="{00000000-0004-0000-0800-00004D050000}"/>
    <hyperlink ref="E687" r:id="rId1359" xr:uid="{00000000-0004-0000-0800-00004E050000}"/>
    <hyperlink ref="O687" r:id="rId1360" xr:uid="{00000000-0004-0000-0800-00004F050000}"/>
    <hyperlink ref="E688" r:id="rId1361" xr:uid="{00000000-0004-0000-0800-000050050000}"/>
    <hyperlink ref="O688" r:id="rId1362" xr:uid="{00000000-0004-0000-0800-000051050000}"/>
    <hyperlink ref="E689" r:id="rId1363" xr:uid="{00000000-0004-0000-0800-000052050000}"/>
    <hyperlink ref="O689" r:id="rId1364" xr:uid="{00000000-0004-0000-0800-000053050000}"/>
    <hyperlink ref="E690" r:id="rId1365" xr:uid="{00000000-0004-0000-0800-000054050000}"/>
    <hyperlink ref="O690" r:id="rId1366" xr:uid="{00000000-0004-0000-0800-000055050000}"/>
    <hyperlink ref="E691" r:id="rId1367" xr:uid="{00000000-0004-0000-0800-000056050000}"/>
    <hyperlink ref="O691" r:id="rId1368" xr:uid="{00000000-0004-0000-0800-000057050000}"/>
    <hyperlink ref="E692" r:id="rId1369" xr:uid="{00000000-0004-0000-0800-000058050000}"/>
    <hyperlink ref="O692" r:id="rId1370" xr:uid="{00000000-0004-0000-0800-000059050000}"/>
    <hyperlink ref="E693" r:id="rId1371" xr:uid="{00000000-0004-0000-0800-00005A050000}"/>
    <hyperlink ref="O693" r:id="rId1372" xr:uid="{00000000-0004-0000-0800-00005B050000}"/>
    <hyperlink ref="E694" r:id="rId1373" xr:uid="{00000000-0004-0000-0800-00005C050000}"/>
    <hyperlink ref="O694" r:id="rId1374" xr:uid="{00000000-0004-0000-0800-00005D050000}"/>
    <hyperlink ref="E695" r:id="rId1375" xr:uid="{00000000-0004-0000-0800-00005E050000}"/>
    <hyperlink ref="O695" r:id="rId1376" xr:uid="{00000000-0004-0000-0800-00005F050000}"/>
    <hyperlink ref="E696" r:id="rId1377" xr:uid="{00000000-0004-0000-0800-000060050000}"/>
    <hyperlink ref="O696" r:id="rId1378" xr:uid="{00000000-0004-0000-0800-000061050000}"/>
    <hyperlink ref="E697" r:id="rId1379" xr:uid="{00000000-0004-0000-0800-000062050000}"/>
    <hyperlink ref="O697" r:id="rId1380" xr:uid="{00000000-0004-0000-0800-000063050000}"/>
    <hyperlink ref="E698" r:id="rId1381" xr:uid="{00000000-0004-0000-0800-000064050000}"/>
    <hyperlink ref="O698" r:id="rId1382" xr:uid="{00000000-0004-0000-0800-000065050000}"/>
    <hyperlink ref="E699" r:id="rId1383" xr:uid="{00000000-0004-0000-0800-000066050000}"/>
    <hyperlink ref="O699" r:id="rId1384" xr:uid="{00000000-0004-0000-0800-000067050000}"/>
    <hyperlink ref="E700" r:id="rId1385" xr:uid="{00000000-0004-0000-0800-000068050000}"/>
    <hyperlink ref="O700" r:id="rId1386" xr:uid="{00000000-0004-0000-0800-000069050000}"/>
    <hyperlink ref="E701" r:id="rId1387" xr:uid="{00000000-0004-0000-0800-00006A050000}"/>
    <hyperlink ref="O701" r:id="rId1388" xr:uid="{00000000-0004-0000-0800-00006B050000}"/>
    <hyperlink ref="E702" r:id="rId1389" xr:uid="{00000000-0004-0000-0800-00006C050000}"/>
    <hyperlink ref="O702" r:id="rId1390" xr:uid="{00000000-0004-0000-0800-00006D050000}"/>
    <hyperlink ref="E703" r:id="rId1391" xr:uid="{00000000-0004-0000-0800-00006E050000}"/>
    <hyperlink ref="O703" r:id="rId1392" xr:uid="{00000000-0004-0000-0800-00006F050000}"/>
    <hyperlink ref="E704" r:id="rId1393" xr:uid="{00000000-0004-0000-0800-000070050000}"/>
    <hyperlink ref="O704" r:id="rId1394" xr:uid="{00000000-0004-0000-0800-000071050000}"/>
    <hyperlink ref="E705" r:id="rId1395" xr:uid="{00000000-0004-0000-0800-000072050000}"/>
    <hyperlink ref="O705" r:id="rId1396" xr:uid="{00000000-0004-0000-0800-000073050000}"/>
    <hyperlink ref="E706" r:id="rId1397" xr:uid="{00000000-0004-0000-0800-000074050000}"/>
    <hyperlink ref="O706" r:id="rId1398" xr:uid="{00000000-0004-0000-0800-000075050000}"/>
    <hyperlink ref="E707" r:id="rId1399" xr:uid="{00000000-0004-0000-0800-000076050000}"/>
    <hyperlink ref="O707" r:id="rId1400" xr:uid="{00000000-0004-0000-0800-000077050000}"/>
    <hyperlink ref="E708" r:id="rId1401" xr:uid="{00000000-0004-0000-0800-000078050000}"/>
    <hyperlink ref="O708" r:id="rId1402" xr:uid="{00000000-0004-0000-0800-000079050000}"/>
    <hyperlink ref="E709" r:id="rId1403" xr:uid="{00000000-0004-0000-0800-00007A050000}"/>
    <hyperlink ref="O709" r:id="rId1404" xr:uid="{00000000-0004-0000-0800-00007B050000}"/>
    <hyperlink ref="E710" r:id="rId1405" xr:uid="{00000000-0004-0000-0800-00007C050000}"/>
    <hyperlink ref="O710" r:id="rId1406" xr:uid="{00000000-0004-0000-0800-00007D050000}"/>
    <hyperlink ref="E711" r:id="rId1407" xr:uid="{00000000-0004-0000-0800-00007E050000}"/>
    <hyperlink ref="O711" r:id="rId1408" xr:uid="{00000000-0004-0000-0800-00007F050000}"/>
    <hyperlink ref="E712" r:id="rId1409" xr:uid="{00000000-0004-0000-0800-000080050000}"/>
    <hyperlink ref="O712" r:id="rId1410" xr:uid="{00000000-0004-0000-0800-000081050000}"/>
    <hyperlink ref="E713" r:id="rId1411" xr:uid="{00000000-0004-0000-0800-000082050000}"/>
    <hyperlink ref="O713" r:id="rId1412" xr:uid="{00000000-0004-0000-0800-000083050000}"/>
    <hyperlink ref="E714" r:id="rId1413" xr:uid="{00000000-0004-0000-0800-000084050000}"/>
    <hyperlink ref="O714" r:id="rId1414" xr:uid="{00000000-0004-0000-0800-000085050000}"/>
    <hyperlink ref="E715" r:id="rId1415" xr:uid="{00000000-0004-0000-0800-000086050000}"/>
    <hyperlink ref="O715" r:id="rId1416" xr:uid="{00000000-0004-0000-0800-000087050000}"/>
    <hyperlink ref="E716" r:id="rId1417" xr:uid="{00000000-0004-0000-0800-000088050000}"/>
    <hyperlink ref="O716" r:id="rId1418" xr:uid="{00000000-0004-0000-0800-000089050000}"/>
    <hyperlink ref="E717" r:id="rId1419" xr:uid="{00000000-0004-0000-0800-00008A050000}"/>
    <hyperlink ref="O717" r:id="rId1420" xr:uid="{00000000-0004-0000-0800-00008B050000}"/>
    <hyperlink ref="E718" r:id="rId1421" xr:uid="{00000000-0004-0000-0800-00008C050000}"/>
    <hyperlink ref="O718" r:id="rId1422" xr:uid="{00000000-0004-0000-0800-00008D050000}"/>
    <hyperlink ref="E719" r:id="rId1423" xr:uid="{00000000-0004-0000-0800-00008E050000}"/>
    <hyperlink ref="O719" r:id="rId1424" xr:uid="{00000000-0004-0000-0800-00008F050000}"/>
    <hyperlink ref="E720" r:id="rId1425" xr:uid="{00000000-0004-0000-0800-000090050000}"/>
    <hyperlink ref="O720" r:id="rId1426" xr:uid="{00000000-0004-0000-0800-000091050000}"/>
    <hyperlink ref="E721" r:id="rId1427" xr:uid="{00000000-0004-0000-0800-000092050000}"/>
    <hyperlink ref="O721" r:id="rId1428" xr:uid="{00000000-0004-0000-0800-000093050000}"/>
    <hyperlink ref="E722" r:id="rId1429" xr:uid="{00000000-0004-0000-0800-000094050000}"/>
    <hyperlink ref="O722" r:id="rId1430" xr:uid="{00000000-0004-0000-0800-000095050000}"/>
    <hyperlink ref="E723" r:id="rId1431" xr:uid="{00000000-0004-0000-0800-000096050000}"/>
    <hyperlink ref="O723" r:id="rId1432" xr:uid="{00000000-0004-0000-0800-000097050000}"/>
    <hyperlink ref="E724" r:id="rId1433" xr:uid="{00000000-0004-0000-0800-000098050000}"/>
    <hyperlink ref="O724" r:id="rId1434" xr:uid="{00000000-0004-0000-0800-000099050000}"/>
    <hyperlink ref="E725" r:id="rId1435" xr:uid="{00000000-0004-0000-0800-00009A050000}"/>
    <hyperlink ref="O725" r:id="rId1436" xr:uid="{00000000-0004-0000-0800-00009B050000}"/>
    <hyperlink ref="E726" r:id="rId1437" xr:uid="{00000000-0004-0000-0800-00009C050000}"/>
    <hyperlink ref="O726" r:id="rId1438" xr:uid="{00000000-0004-0000-0800-00009D050000}"/>
    <hyperlink ref="E727" r:id="rId1439" xr:uid="{00000000-0004-0000-0800-00009E050000}"/>
    <hyperlink ref="O727" r:id="rId1440" xr:uid="{00000000-0004-0000-0800-00009F050000}"/>
    <hyperlink ref="E728" r:id="rId1441" xr:uid="{00000000-0004-0000-0800-0000A0050000}"/>
    <hyperlink ref="O728" r:id="rId1442" xr:uid="{00000000-0004-0000-0800-0000A1050000}"/>
    <hyperlink ref="E729" r:id="rId1443" xr:uid="{00000000-0004-0000-0800-0000A2050000}"/>
    <hyperlink ref="O729" r:id="rId1444" xr:uid="{00000000-0004-0000-0800-0000A3050000}"/>
    <hyperlink ref="E730" r:id="rId1445" xr:uid="{00000000-0004-0000-0800-0000A4050000}"/>
    <hyperlink ref="O730" r:id="rId1446" xr:uid="{00000000-0004-0000-0800-0000A5050000}"/>
    <hyperlink ref="E731" r:id="rId1447" xr:uid="{00000000-0004-0000-0800-0000A6050000}"/>
    <hyperlink ref="O731" r:id="rId1448" xr:uid="{00000000-0004-0000-0800-0000A7050000}"/>
    <hyperlink ref="E732" r:id="rId1449" xr:uid="{00000000-0004-0000-0800-0000A8050000}"/>
    <hyperlink ref="O732" r:id="rId1450" xr:uid="{00000000-0004-0000-0800-0000A9050000}"/>
    <hyperlink ref="E733" r:id="rId1451" xr:uid="{00000000-0004-0000-0800-0000AA050000}"/>
    <hyperlink ref="O733" r:id="rId1452" xr:uid="{00000000-0004-0000-0800-0000AB050000}"/>
    <hyperlink ref="E734" r:id="rId1453" xr:uid="{00000000-0004-0000-0800-0000AC050000}"/>
    <hyperlink ref="O734" r:id="rId1454" xr:uid="{00000000-0004-0000-0800-0000AD050000}"/>
    <hyperlink ref="E735" r:id="rId1455" xr:uid="{00000000-0004-0000-0800-0000AE050000}"/>
    <hyperlink ref="O735" r:id="rId1456" xr:uid="{00000000-0004-0000-0800-0000AF050000}"/>
    <hyperlink ref="E736" r:id="rId1457" xr:uid="{00000000-0004-0000-0800-0000B0050000}"/>
    <hyperlink ref="O736" r:id="rId1458" xr:uid="{00000000-0004-0000-0800-0000B1050000}"/>
    <hyperlink ref="E737" r:id="rId1459" xr:uid="{00000000-0004-0000-0800-0000B2050000}"/>
    <hyperlink ref="O737" r:id="rId1460" xr:uid="{00000000-0004-0000-0800-0000B3050000}"/>
    <hyperlink ref="E738" r:id="rId1461" xr:uid="{00000000-0004-0000-0800-0000B4050000}"/>
    <hyperlink ref="O738" r:id="rId1462" xr:uid="{00000000-0004-0000-0800-0000B5050000}"/>
    <hyperlink ref="E739" r:id="rId1463" xr:uid="{00000000-0004-0000-0800-0000B6050000}"/>
    <hyperlink ref="O739" r:id="rId1464" xr:uid="{00000000-0004-0000-0800-0000B7050000}"/>
    <hyperlink ref="E740" r:id="rId1465" xr:uid="{00000000-0004-0000-0800-0000B8050000}"/>
    <hyperlink ref="O740" r:id="rId1466" xr:uid="{00000000-0004-0000-0800-0000B9050000}"/>
    <hyperlink ref="E741" r:id="rId1467" xr:uid="{00000000-0004-0000-0800-0000BA050000}"/>
    <hyperlink ref="O741" r:id="rId1468" xr:uid="{00000000-0004-0000-0800-0000BB050000}"/>
    <hyperlink ref="E742" r:id="rId1469" xr:uid="{00000000-0004-0000-0800-0000BC050000}"/>
    <hyperlink ref="O742" r:id="rId1470" xr:uid="{00000000-0004-0000-0800-0000BD050000}"/>
    <hyperlink ref="E743" r:id="rId1471" xr:uid="{00000000-0004-0000-0800-0000BE050000}"/>
    <hyperlink ref="O743" r:id="rId1472" xr:uid="{00000000-0004-0000-0800-0000BF050000}"/>
    <hyperlink ref="E744" r:id="rId1473" xr:uid="{00000000-0004-0000-0800-0000C0050000}"/>
    <hyperlink ref="O744" r:id="rId1474" xr:uid="{00000000-0004-0000-0800-0000C1050000}"/>
    <hyperlink ref="E745" r:id="rId1475" xr:uid="{00000000-0004-0000-0800-0000C2050000}"/>
    <hyperlink ref="O745" r:id="rId1476" xr:uid="{00000000-0004-0000-0800-0000C3050000}"/>
    <hyperlink ref="E746" r:id="rId1477" xr:uid="{00000000-0004-0000-0800-0000C4050000}"/>
    <hyperlink ref="O746" r:id="rId1478" xr:uid="{00000000-0004-0000-0800-0000C5050000}"/>
    <hyperlink ref="E747" r:id="rId1479" xr:uid="{00000000-0004-0000-0800-0000C6050000}"/>
    <hyperlink ref="O747" r:id="rId1480" xr:uid="{00000000-0004-0000-0800-0000C7050000}"/>
    <hyperlink ref="E748" r:id="rId1481" xr:uid="{00000000-0004-0000-0800-0000C8050000}"/>
    <hyperlink ref="O748" r:id="rId1482" xr:uid="{00000000-0004-0000-0800-0000C9050000}"/>
    <hyperlink ref="E749" r:id="rId1483" xr:uid="{00000000-0004-0000-0800-0000CA050000}"/>
    <hyperlink ref="O749" r:id="rId1484" xr:uid="{00000000-0004-0000-0800-0000CB050000}"/>
    <hyperlink ref="E750" r:id="rId1485" xr:uid="{00000000-0004-0000-0800-0000CC050000}"/>
    <hyperlink ref="O750" r:id="rId1486" xr:uid="{00000000-0004-0000-0800-0000CD050000}"/>
    <hyperlink ref="E751" r:id="rId1487" xr:uid="{00000000-0004-0000-0800-0000CE050000}"/>
    <hyperlink ref="O751" r:id="rId1488" xr:uid="{00000000-0004-0000-0800-0000CF050000}"/>
    <hyperlink ref="E752" r:id="rId1489" xr:uid="{00000000-0004-0000-0800-0000D0050000}"/>
    <hyperlink ref="O752" r:id="rId1490" xr:uid="{00000000-0004-0000-0800-0000D1050000}"/>
    <hyperlink ref="E753" r:id="rId1491" xr:uid="{00000000-0004-0000-0800-0000D2050000}"/>
    <hyperlink ref="O753" r:id="rId1492" xr:uid="{00000000-0004-0000-0800-0000D3050000}"/>
    <hyperlink ref="E754" r:id="rId1493" xr:uid="{00000000-0004-0000-0800-0000D4050000}"/>
    <hyperlink ref="O754" r:id="rId1494" xr:uid="{00000000-0004-0000-0800-0000D5050000}"/>
    <hyperlink ref="E755" r:id="rId1495" xr:uid="{00000000-0004-0000-0800-0000D6050000}"/>
    <hyperlink ref="O755" r:id="rId1496" xr:uid="{00000000-0004-0000-0800-0000D7050000}"/>
    <hyperlink ref="E756" r:id="rId1497" xr:uid="{00000000-0004-0000-0800-0000D8050000}"/>
    <hyperlink ref="O756" r:id="rId1498" xr:uid="{00000000-0004-0000-0800-0000D9050000}"/>
    <hyperlink ref="E757" r:id="rId1499" xr:uid="{00000000-0004-0000-0800-0000DA050000}"/>
    <hyperlink ref="O757" r:id="rId1500" xr:uid="{00000000-0004-0000-0800-0000DB050000}"/>
    <hyperlink ref="E758" r:id="rId1501" xr:uid="{00000000-0004-0000-0800-0000DC050000}"/>
    <hyperlink ref="O758" r:id="rId1502" xr:uid="{00000000-0004-0000-0800-0000DD050000}"/>
    <hyperlink ref="E759" r:id="rId1503" xr:uid="{00000000-0004-0000-0800-0000DE050000}"/>
    <hyperlink ref="O759" r:id="rId1504" xr:uid="{00000000-0004-0000-0800-0000DF050000}"/>
    <hyperlink ref="E760" r:id="rId1505" xr:uid="{00000000-0004-0000-0800-0000E0050000}"/>
    <hyperlink ref="O760" r:id="rId1506" xr:uid="{00000000-0004-0000-0800-0000E1050000}"/>
    <hyperlink ref="E761" r:id="rId1507" xr:uid="{00000000-0004-0000-0800-0000E2050000}"/>
    <hyperlink ref="O761" r:id="rId1508" xr:uid="{00000000-0004-0000-0800-0000E3050000}"/>
    <hyperlink ref="E762" r:id="rId1509" xr:uid="{00000000-0004-0000-0800-0000E4050000}"/>
    <hyperlink ref="O762" r:id="rId1510" xr:uid="{00000000-0004-0000-0800-0000E5050000}"/>
    <hyperlink ref="E763" r:id="rId1511" xr:uid="{00000000-0004-0000-0800-0000E6050000}"/>
    <hyperlink ref="O763" r:id="rId1512" xr:uid="{00000000-0004-0000-0800-0000E7050000}"/>
    <hyperlink ref="E764" r:id="rId1513" xr:uid="{00000000-0004-0000-0800-0000E8050000}"/>
    <hyperlink ref="O764" r:id="rId1514" xr:uid="{00000000-0004-0000-0800-0000E9050000}"/>
    <hyperlink ref="E765" r:id="rId1515" xr:uid="{00000000-0004-0000-0800-0000EA050000}"/>
    <hyperlink ref="O765" r:id="rId1516" xr:uid="{00000000-0004-0000-0800-0000EB050000}"/>
    <hyperlink ref="E766" r:id="rId1517" xr:uid="{00000000-0004-0000-0800-0000EC050000}"/>
    <hyperlink ref="O766" r:id="rId1518" xr:uid="{00000000-0004-0000-0800-0000ED050000}"/>
    <hyperlink ref="E767" r:id="rId1519" xr:uid="{00000000-0004-0000-0800-0000EE050000}"/>
    <hyperlink ref="O767" r:id="rId1520" xr:uid="{00000000-0004-0000-0800-0000EF050000}"/>
    <hyperlink ref="E768" r:id="rId1521" xr:uid="{00000000-0004-0000-0800-0000F0050000}"/>
    <hyperlink ref="O768" r:id="rId1522" xr:uid="{00000000-0004-0000-0800-0000F1050000}"/>
    <hyperlink ref="E769" r:id="rId1523" xr:uid="{00000000-0004-0000-0800-0000F2050000}"/>
    <hyperlink ref="O769" r:id="rId1524" xr:uid="{00000000-0004-0000-0800-0000F3050000}"/>
    <hyperlink ref="E770" r:id="rId1525" xr:uid="{00000000-0004-0000-0800-0000F4050000}"/>
    <hyperlink ref="O770" r:id="rId1526" xr:uid="{00000000-0004-0000-0800-0000F5050000}"/>
    <hyperlink ref="E771" r:id="rId1527" xr:uid="{00000000-0004-0000-0800-0000F6050000}"/>
    <hyperlink ref="O771" r:id="rId1528" xr:uid="{00000000-0004-0000-0800-0000F7050000}"/>
    <hyperlink ref="E772" r:id="rId1529" xr:uid="{00000000-0004-0000-0800-0000F8050000}"/>
    <hyperlink ref="O772" r:id="rId1530" xr:uid="{00000000-0004-0000-0800-0000F9050000}"/>
    <hyperlink ref="E773" r:id="rId1531" xr:uid="{00000000-0004-0000-0800-0000FA050000}"/>
    <hyperlink ref="O773" r:id="rId1532" xr:uid="{00000000-0004-0000-0800-0000FB050000}"/>
    <hyperlink ref="E774" r:id="rId1533" xr:uid="{00000000-0004-0000-0800-0000FC050000}"/>
    <hyperlink ref="O774" r:id="rId1534" xr:uid="{00000000-0004-0000-0800-0000FD050000}"/>
    <hyperlink ref="E775" r:id="rId1535" xr:uid="{00000000-0004-0000-0800-0000FE050000}"/>
    <hyperlink ref="O775" r:id="rId1536" xr:uid="{00000000-0004-0000-0800-0000FF050000}"/>
    <hyperlink ref="E776" r:id="rId1537" xr:uid="{00000000-0004-0000-0800-000000060000}"/>
    <hyperlink ref="O776" r:id="rId1538" xr:uid="{00000000-0004-0000-0800-000001060000}"/>
    <hyperlink ref="E777" r:id="rId1539" xr:uid="{00000000-0004-0000-0800-000002060000}"/>
    <hyperlink ref="O777" r:id="rId1540" xr:uid="{00000000-0004-0000-0800-000003060000}"/>
    <hyperlink ref="E778" r:id="rId1541" xr:uid="{00000000-0004-0000-0800-000004060000}"/>
    <hyperlink ref="O778" r:id="rId1542" xr:uid="{00000000-0004-0000-0800-000005060000}"/>
    <hyperlink ref="E779" r:id="rId1543" xr:uid="{00000000-0004-0000-0800-000006060000}"/>
    <hyperlink ref="O779" r:id="rId1544" xr:uid="{00000000-0004-0000-0800-000007060000}"/>
    <hyperlink ref="E780" r:id="rId1545" xr:uid="{00000000-0004-0000-0800-000008060000}"/>
    <hyperlink ref="O780" r:id="rId1546" xr:uid="{00000000-0004-0000-0800-000009060000}"/>
    <hyperlink ref="E781" r:id="rId1547" xr:uid="{00000000-0004-0000-0800-00000A060000}"/>
    <hyperlink ref="O781" r:id="rId1548" xr:uid="{00000000-0004-0000-0800-00000B060000}"/>
    <hyperlink ref="E782" r:id="rId1549" xr:uid="{00000000-0004-0000-0800-00000C060000}"/>
    <hyperlink ref="O782" r:id="rId1550" xr:uid="{00000000-0004-0000-0800-00000D060000}"/>
    <hyperlink ref="E783" r:id="rId1551" xr:uid="{00000000-0004-0000-0800-00000E060000}"/>
    <hyperlink ref="O783" r:id="rId1552" xr:uid="{00000000-0004-0000-0800-00000F060000}"/>
    <hyperlink ref="E784" r:id="rId1553" xr:uid="{00000000-0004-0000-0800-000010060000}"/>
    <hyperlink ref="O784" r:id="rId1554" xr:uid="{00000000-0004-0000-0800-000011060000}"/>
    <hyperlink ref="E785" r:id="rId1555" xr:uid="{00000000-0004-0000-0800-000012060000}"/>
    <hyperlink ref="O785" r:id="rId1556" xr:uid="{00000000-0004-0000-0800-000013060000}"/>
    <hyperlink ref="E786" r:id="rId1557" xr:uid="{00000000-0004-0000-0800-000014060000}"/>
    <hyperlink ref="O786" r:id="rId1558" xr:uid="{00000000-0004-0000-0800-000015060000}"/>
    <hyperlink ref="E787" r:id="rId1559" xr:uid="{00000000-0004-0000-0800-000016060000}"/>
    <hyperlink ref="O787" r:id="rId1560" xr:uid="{00000000-0004-0000-0800-000017060000}"/>
    <hyperlink ref="E788" r:id="rId1561" xr:uid="{00000000-0004-0000-0800-000018060000}"/>
    <hyperlink ref="O788" r:id="rId1562" xr:uid="{00000000-0004-0000-0800-000019060000}"/>
    <hyperlink ref="E789" r:id="rId1563" xr:uid="{00000000-0004-0000-0800-00001A060000}"/>
    <hyperlink ref="O789" r:id="rId1564" xr:uid="{00000000-0004-0000-0800-00001B060000}"/>
    <hyperlink ref="E790" r:id="rId1565" xr:uid="{00000000-0004-0000-0800-00001C060000}"/>
    <hyperlink ref="O790" r:id="rId1566" xr:uid="{00000000-0004-0000-0800-00001D060000}"/>
    <hyperlink ref="E791" r:id="rId1567" xr:uid="{00000000-0004-0000-0800-00001E060000}"/>
    <hyperlink ref="O791" r:id="rId1568" xr:uid="{00000000-0004-0000-0800-00001F060000}"/>
    <hyperlink ref="E792" r:id="rId1569" xr:uid="{00000000-0004-0000-0800-000020060000}"/>
    <hyperlink ref="O792" r:id="rId1570" xr:uid="{00000000-0004-0000-0800-000021060000}"/>
    <hyperlink ref="E793" r:id="rId1571" xr:uid="{00000000-0004-0000-0800-000022060000}"/>
    <hyperlink ref="O793" r:id="rId1572" xr:uid="{00000000-0004-0000-0800-000023060000}"/>
    <hyperlink ref="E794" r:id="rId1573" xr:uid="{00000000-0004-0000-0800-000024060000}"/>
    <hyperlink ref="O794" r:id="rId1574" xr:uid="{00000000-0004-0000-0800-000025060000}"/>
    <hyperlink ref="E795" r:id="rId1575" xr:uid="{00000000-0004-0000-0800-000026060000}"/>
    <hyperlink ref="O795" r:id="rId1576" xr:uid="{00000000-0004-0000-0800-000027060000}"/>
    <hyperlink ref="E796" r:id="rId1577" xr:uid="{00000000-0004-0000-0800-000028060000}"/>
    <hyperlink ref="O796" r:id="rId1578" xr:uid="{00000000-0004-0000-0800-000029060000}"/>
    <hyperlink ref="E797" r:id="rId1579" xr:uid="{00000000-0004-0000-0800-00002A060000}"/>
    <hyperlink ref="O797" r:id="rId1580" xr:uid="{00000000-0004-0000-0800-00002B060000}"/>
    <hyperlink ref="E798" r:id="rId1581" xr:uid="{00000000-0004-0000-0800-00002C060000}"/>
    <hyperlink ref="O798" r:id="rId1582" xr:uid="{00000000-0004-0000-0800-00002D060000}"/>
    <hyperlink ref="E799" r:id="rId1583" xr:uid="{00000000-0004-0000-0800-00002E060000}"/>
    <hyperlink ref="O799" r:id="rId1584" xr:uid="{00000000-0004-0000-0800-00002F060000}"/>
    <hyperlink ref="E800" r:id="rId1585" xr:uid="{00000000-0004-0000-0800-000030060000}"/>
    <hyperlink ref="O800" r:id="rId1586" xr:uid="{00000000-0004-0000-0800-000031060000}"/>
    <hyperlink ref="E801" r:id="rId1587" xr:uid="{00000000-0004-0000-0800-000032060000}"/>
    <hyperlink ref="O801" r:id="rId1588" xr:uid="{00000000-0004-0000-0800-000033060000}"/>
    <hyperlink ref="E802" r:id="rId1589" xr:uid="{00000000-0004-0000-0800-000034060000}"/>
    <hyperlink ref="O802" r:id="rId1590" xr:uid="{00000000-0004-0000-0800-000035060000}"/>
    <hyperlink ref="E803" r:id="rId1591" xr:uid="{00000000-0004-0000-0800-000036060000}"/>
    <hyperlink ref="O803" r:id="rId1592" xr:uid="{00000000-0004-0000-0800-000037060000}"/>
    <hyperlink ref="E804" r:id="rId1593" xr:uid="{00000000-0004-0000-0800-000038060000}"/>
    <hyperlink ref="O804" r:id="rId1594" xr:uid="{00000000-0004-0000-0800-000039060000}"/>
    <hyperlink ref="E805" r:id="rId1595" xr:uid="{00000000-0004-0000-0800-00003A060000}"/>
    <hyperlink ref="O805" r:id="rId1596" xr:uid="{00000000-0004-0000-0800-00003B060000}"/>
    <hyperlink ref="E806" r:id="rId1597" xr:uid="{00000000-0004-0000-0800-00003C060000}"/>
    <hyperlink ref="O806" r:id="rId1598" xr:uid="{00000000-0004-0000-0800-00003D060000}"/>
    <hyperlink ref="E807" r:id="rId1599" xr:uid="{00000000-0004-0000-0800-00003E060000}"/>
    <hyperlink ref="O807" r:id="rId1600" xr:uid="{00000000-0004-0000-0800-00003F060000}"/>
    <hyperlink ref="E808" r:id="rId1601" xr:uid="{00000000-0004-0000-0800-000040060000}"/>
    <hyperlink ref="O808" r:id="rId1602" xr:uid="{00000000-0004-0000-0800-000041060000}"/>
    <hyperlink ref="E809" r:id="rId1603" xr:uid="{00000000-0004-0000-0800-000042060000}"/>
    <hyperlink ref="O809" r:id="rId1604" xr:uid="{00000000-0004-0000-0800-000043060000}"/>
    <hyperlink ref="E810" r:id="rId1605" xr:uid="{00000000-0004-0000-0800-000044060000}"/>
    <hyperlink ref="O810" r:id="rId1606" xr:uid="{00000000-0004-0000-0800-000045060000}"/>
    <hyperlink ref="E811" r:id="rId1607" xr:uid="{00000000-0004-0000-0800-000046060000}"/>
    <hyperlink ref="O811" r:id="rId1608" xr:uid="{00000000-0004-0000-0800-000047060000}"/>
    <hyperlink ref="E812" r:id="rId1609" xr:uid="{00000000-0004-0000-0800-000048060000}"/>
    <hyperlink ref="O812" r:id="rId1610" xr:uid="{00000000-0004-0000-0800-000049060000}"/>
    <hyperlink ref="E813" r:id="rId1611" xr:uid="{00000000-0004-0000-0800-00004A060000}"/>
    <hyperlink ref="O813" r:id="rId1612" xr:uid="{00000000-0004-0000-0800-00004B060000}"/>
    <hyperlink ref="E814" r:id="rId1613" xr:uid="{00000000-0004-0000-0800-00004C060000}"/>
    <hyperlink ref="O814" r:id="rId1614" xr:uid="{00000000-0004-0000-0800-00004D060000}"/>
    <hyperlink ref="E815" r:id="rId1615" xr:uid="{00000000-0004-0000-0800-00004E060000}"/>
    <hyperlink ref="O815" r:id="rId1616" xr:uid="{00000000-0004-0000-0800-00004F060000}"/>
    <hyperlink ref="E816" r:id="rId1617" xr:uid="{00000000-0004-0000-0800-000050060000}"/>
    <hyperlink ref="O816" r:id="rId1618" xr:uid="{00000000-0004-0000-0800-000051060000}"/>
    <hyperlink ref="E817" r:id="rId1619" xr:uid="{00000000-0004-0000-0800-000052060000}"/>
    <hyperlink ref="O817" r:id="rId1620" xr:uid="{00000000-0004-0000-0800-000053060000}"/>
    <hyperlink ref="E818" r:id="rId1621" xr:uid="{00000000-0004-0000-0800-000054060000}"/>
    <hyperlink ref="O818" r:id="rId1622" xr:uid="{00000000-0004-0000-0800-000055060000}"/>
    <hyperlink ref="E819" r:id="rId1623" xr:uid="{00000000-0004-0000-0800-000056060000}"/>
    <hyperlink ref="O819" r:id="rId1624" xr:uid="{00000000-0004-0000-0800-000057060000}"/>
    <hyperlink ref="E820" r:id="rId1625" xr:uid="{00000000-0004-0000-0800-000058060000}"/>
    <hyperlink ref="O820" r:id="rId1626" xr:uid="{00000000-0004-0000-0800-000059060000}"/>
    <hyperlink ref="E821" r:id="rId1627" xr:uid="{00000000-0004-0000-0800-00005A060000}"/>
    <hyperlink ref="O821" r:id="rId1628" xr:uid="{00000000-0004-0000-0800-00005B060000}"/>
    <hyperlink ref="E822" r:id="rId1629" xr:uid="{00000000-0004-0000-0800-00005C060000}"/>
    <hyperlink ref="O822" r:id="rId1630" xr:uid="{00000000-0004-0000-0800-00005D060000}"/>
    <hyperlink ref="E823" r:id="rId1631" xr:uid="{00000000-0004-0000-0800-00005E060000}"/>
    <hyperlink ref="O823" r:id="rId1632" xr:uid="{00000000-0004-0000-0800-00005F060000}"/>
    <hyperlink ref="E824" r:id="rId1633" xr:uid="{00000000-0004-0000-0800-000060060000}"/>
    <hyperlink ref="O824" r:id="rId1634" xr:uid="{00000000-0004-0000-0800-000061060000}"/>
    <hyperlink ref="E825" r:id="rId1635" xr:uid="{00000000-0004-0000-0800-000062060000}"/>
    <hyperlink ref="O825" r:id="rId1636" xr:uid="{00000000-0004-0000-0800-000063060000}"/>
    <hyperlink ref="E826" r:id="rId1637" xr:uid="{00000000-0004-0000-0800-000064060000}"/>
    <hyperlink ref="O826" r:id="rId1638" xr:uid="{00000000-0004-0000-0800-000065060000}"/>
    <hyperlink ref="E827" r:id="rId1639" xr:uid="{00000000-0004-0000-0800-000066060000}"/>
    <hyperlink ref="O827" r:id="rId1640" xr:uid="{00000000-0004-0000-0800-000067060000}"/>
    <hyperlink ref="E828" r:id="rId1641" xr:uid="{00000000-0004-0000-0800-000068060000}"/>
    <hyperlink ref="O828" r:id="rId1642" xr:uid="{00000000-0004-0000-0800-000069060000}"/>
    <hyperlink ref="E829" r:id="rId1643" xr:uid="{00000000-0004-0000-0800-00006A060000}"/>
    <hyperlink ref="O829" r:id="rId1644" xr:uid="{00000000-0004-0000-0800-00006B060000}"/>
    <hyperlink ref="E830" r:id="rId1645" xr:uid="{00000000-0004-0000-0800-00006C060000}"/>
    <hyperlink ref="O830" r:id="rId1646" xr:uid="{00000000-0004-0000-0800-00006D060000}"/>
    <hyperlink ref="E831" r:id="rId1647" xr:uid="{00000000-0004-0000-0800-00006E060000}"/>
    <hyperlink ref="O831" r:id="rId1648" xr:uid="{00000000-0004-0000-0800-00006F060000}"/>
    <hyperlink ref="E832" r:id="rId1649" xr:uid="{00000000-0004-0000-0800-000070060000}"/>
    <hyperlink ref="O832" r:id="rId1650" xr:uid="{00000000-0004-0000-0800-000071060000}"/>
    <hyperlink ref="E833" r:id="rId1651" xr:uid="{00000000-0004-0000-0800-000072060000}"/>
    <hyperlink ref="O833" r:id="rId1652" xr:uid="{00000000-0004-0000-0800-000073060000}"/>
    <hyperlink ref="E834" r:id="rId1653" xr:uid="{00000000-0004-0000-0800-000074060000}"/>
    <hyperlink ref="O834" r:id="rId1654" xr:uid="{00000000-0004-0000-0800-000075060000}"/>
    <hyperlink ref="E835" r:id="rId1655" xr:uid="{00000000-0004-0000-0800-000076060000}"/>
    <hyperlink ref="O835" r:id="rId1656" xr:uid="{00000000-0004-0000-0800-000077060000}"/>
    <hyperlink ref="E836" r:id="rId1657" xr:uid="{00000000-0004-0000-0800-000078060000}"/>
    <hyperlink ref="O836" r:id="rId1658" xr:uid="{00000000-0004-0000-0800-000079060000}"/>
    <hyperlink ref="E837" r:id="rId1659" xr:uid="{00000000-0004-0000-0800-00007A060000}"/>
    <hyperlink ref="O837" r:id="rId1660" xr:uid="{00000000-0004-0000-0800-00007B060000}"/>
    <hyperlink ref="E838" r:id="rId1661" xr:uid="{00000000-0004-0000-0800-00007C060000}"/>
    <hyperlink ref="O838" r:id="rId1662" xr:uid="{00000000-0004-0000-0800-00007D060000}"/>
    <hyperlink ref="E839" r:id="rId1663" xr:uid="{00000000-0004-0000-0800-00007E060000}"/>
    <hyperlink ref="O839" r:id="rId1664" xr:uid="{00000000-0004-0000-0800-00007F060000}"/>
    <hyperlink ref="E840" r:id="rId1665" xr:uid="{00000000-0004-0000-0800-000080060000}"/>
    <hyperlink ref="O840" r:id="rId1666" xr:uid="{00000000-0004-0000-0800-000081060000}"/>
    <hyperlink ref="E841" r:id="rId1667" xr:uid="{00000000-0004-0000-0800-000082060000}"/>
    <hyperlink ref="O841" r:id="rId1668" xr:uid="{00000000-0004-0000-0800-000083060000}"/>
    <hyperlink ref="E842" r:id="rId1669" xr:uid="{00000000-0004-0000-0800-000084060000}"/>
    <hyperlink ref="O842" r:id="rId1670" xr:uid="{00000000-0004-0000-0800-000085060000}"/>
    <hyperlink ref="E843" r:id="rId1671" xr:uid="{00000000-0004-0000-0800-000086060000}"/>
    <hyperlink ref="O843" r:id="rId1672" xr:uid="{00000000-0004-0000-0800-000087060000}"/>
    <hyperlink ref="E844" r:id="rId1673" xr:uid="{00000000-0004-0000-0800-000088060000}"/>
    <hyperlink ref="O844" r:id="rId1674" xr:uid="{00000000-0004-0000-0800-000089060000}"/>
    <hyperlink ref="E845" r:id="rId1675" xr:uid="{00000000-0004-0000-0800-00008A060000}"/>
    <hyperlink ref="O845" r:id="rId1676" xr:uid="{00000000-0004-0000-0800-00008B060000}"/>
    <hyperlink ref="E846" r:id="rId1677" xr:uid="{00000000-0004-0000-0800-00008C060000}"/>
    <hyperlink ref="O846" r:id="rId1678" xr:uid="{00000000-0004-0000-0800-00008D060000}"/>
    <hyperlink ref="E847" r:id="rId1679" xr:uid="{00000000-0004-0000-0800-00008E060000}"/>
    <hyperlink ref="O847" r:id="rId1680" xr:uid="{00000000-0004-0000-0800-00008F060000}"/>
    <hyperlink ref="E848" r:id="rId1681" xr:uid="{00000000-0004-0000-0800-000090060000}"/>
    <hyperlink ref="O848" r:id="rId1682" xr:uid="{00000000-0004-0000-0800-000091060000}"/>
    <hyperlink ref="E849" r:id="rId1683" xr:uid="{00000000-0004-0000-0800-000092060000}"/>
    <hyperlink ref="O849" r:id="rId1684" xr:uid="{00000000-0004-0000-0800-000093060000}"/>
    <hyperlink ref="E850" r:id="rId1685" xr:uid="{00000000-0004-0000-0800-000094060000}"/>
    <hyperlink ref="O850" r:id="rId1686" xr:uid="{00000000-0004-0000-0800-000095060000}"/>
    <hyperlink ref="E851" r:id="rId1687" xr:uid="{00000000-0004-0000-0800-000096060000}"/>
    <hyperlink ref="O851" r:id="rId1688" xr:uid="{00000000-0004-0000-0800-000097060000}"/>
    <hyperlink ref="E852" r:id="rId1689" xr:uid="{00000000-0004-0000-0800-000098060000}"/>
    <hyperlink ref="O852" r:id="rId1690" xr:uid="{00000000-0004-0000-0800-000099060000}"/>
    <hyperlink ref="E853" r:id="rId1691" xr:uid="{00000000-0004-0000-0800-00009A060000}"/>
    <hyperlink ref="O853" r:id="rId1692" xr:uid="{00000000-0004-0000-0800-00009B060000}"/>
    <hyperlink ref="E854" r:id="rId1693" xr:uid="{00000000-0004-0000-0800-00009C060000}"/>
    <hyperlink ref="O854" r:id="rId1694" xr:uid="{00000000-0004-0000-0800-00009D060000}"/>
    <hyperlink ref="E855" r:id="rId1695" xr:uid="{00000000-0004-0000-0800-00009E060000}"/>
    <hyperlink ref="O855" r:id="rId1696" xr:uid="{00000000-0004-0000-0800-00009F060000}"/>
    <hyperlink ref="E856" r:id="rId1697" xr:uid="{00000000-0004-0000-0800-0000A0060000}"/>
    <hyperlink ref="O856" r:id="rId1698" xr:uid="{00000000-0004-0000-0800-0000A1060000}"/>
    <hyperlink ref="E859" r:id="rId1699" xr:uid="{00000000-0004-0000-0800-0000A2060000}"/>
    <hyperlink ref="O859" r:id="rId1700" xr:uid="{00000000-0004-0000-0800-0000A3060000}"/>
    <hyperlink ref="E860" r:id="rId1701" xr:uid="{00000000-0004-0000-0800-0000A4060000}"/>
    <hyperlink ref="O860" r:id="rId1702" xr:uid="{00000000-0004-0000-0800-0000A5060000}"/>
    <hyperlink ref="E861" r:id="rId1703" xr:uid="{00000000-0004-0000-0800-0000A6060000}"/>
    <hyperlink ref="O861" r:id="rId1704" xr:uid="{00000000-0004-0000-0800-0000A7060000}"/>
    <hyperlink ref="E862" r:id="rId1705" xr:uid="{00000000-0004-0000-0800-0000A8060000}"/>
    <hyperlink ref="O862" r:id="rId1706" xr:uid="{00000000-0004-0000-0800-0000A9060000}"/>
    <hyperlink ref="E863" r:id="rId1707" xr:uid="{00000000-0004-0000-0800-0000AA060000}"/>
    <hyperlink ref="O863" r:id="rId1708" xr:uid="{00000000-0004-0000-0800-0000AB060000}"/>
    <hyperlink ref="E864" r:id="rId1709" xr:uid="{00000000-0004-0000-0800-0000AC060000}"/>
    <hyperlink ref="O864" r:id="rId1710" xr:uid="{00000000-0004-0000-0800-0000AD060000}"/>
    <hyperlink ref="E865" r:id="rId1711" xr:uid="{00000000-0004-0000-0800-0000AE060000}"/>
    <hyperlink ref="O865" r:id="rId1712" xr:uid="{00000000-0004-0000-0800-0000AF060000}"/>
    <hyperlink ref="E866" r:id="rId1713" xr:uid="{00000000-0004-0000-0800-0000B0060000}"/>
    <hyperlink ref="O866" r:id="rId1714" xr:uid="{00000000-0004-0000-0800-0000B1060000}"/>
    <hyperlink ref="E867" r:id="rId1715" xr:uid="{00000000-0004-0000-0800-0000B2060000}"/>
    <hyperlink ref="O867" r:id="rId1716" xr:uid="{00000000-0004-0000-0800-0000B3060000}"/>
    <hyperlink ref="E868" r:id="rId1717" xr:uid="{00000000-0004-0000-0800-0000B4060000}"/>
    <hyperlink ref="O868" r:id="rId1718" xr:uid="{00000000-0004-0000-0800-0000B5060000}"/>
    <hyperlink ref="E869" r:id="rId1719" xr:uid="{00000000-0004-0000-0800-0000B6060000}"/>
    <hyperlink ref="O869" r:id="rId1720" xr:uid="{00000000-0004-0000-0800-0000B7060000}"/>
    <hyperlink ref="E870" r:id="rId1721" xr:uid="{00000000-0004-0000-0800-0000B8060000}"/>
    <hyperlink ref="O870" r:id="rId1722" xr:uid="{00000000-0004-0000-0800-0000B9060000}"/>
    <hyperlink ref="E871" r:id="rId1723" xr:uid="{00000000-0004-0000-0800-0000BA060000}"/>
    <hyperlink ref="O871" r:id="rId1724" xr:uid="{00000000-0004-0000-0800-0000BB060000}"/>
    <hyperlink ref="E872" r:id="rId1725" xr:uid="{00000000-0004-0000-0800-0000BC060000}"/>
    <hyperlink ref="O872" r:id="rId1726" xr:uid="{00000000-0004-0000-0800-0000BD060000}"/>
    <hyperlink ref="E873" r:id="rId1727" xr:uid="{00000000-0004-0000-0800-0000BE060000}"/>
    <hyperlink ref="O873" r:id="rId1728" xr:uid="{00000000-0004-0000-0800-0000BF060000}"/>
    <hyperlink ref="E874" r:id="rId1729" xr:uid="{00000000-0004-0000-0800-0000C0060000}"/>
    <hyperlink ref="O874" r:id="rId1730" xr:uid="{00000000-0004-0000-0800-0000C1060000}"/>
    <hyperlink ref="E875" r:id="rId1731" xr:uid="{00000000-0004-0000-0800-0000C2060000}"/>
    <hyperlink ref="O875" r:id="rId1732" xr:uid="{00000000-0004-0000-0800-0000C3060000}"/>
    <hyperlink ref="E876" r:id="rId1733" xr:uid="{00000000-0004-0000-0800-0000C4060000}"/>
    <hyperlink ref="O876" r:id="rId1734" xr:uid="{00000000-0004-0000-0800-0000C5060000}"/>
    <hyperlink ref="E877" r:id="rId1735" xr:uid="{00000000-0004-0000-0800-0000C6060000}"/>
    <hyperlink ref="O877" r:id="rId1736" xr:uid="{00000000-0004-0000-0800-0000C7060000}"/>
    <hyperlink ref="E878" r:id="rId1737" xr:uid="{00000000-0004-0000-0800-0000C8060000}"/>
    <hyperlink ref="O878" r:id="rId1738" xr:uid="{00000000-0004-0000-0800-0000C9060000}"/>
    <hyperlink ref="E879" r:id="rId1739" xr:uid="{00000000-0004-0000-0800-0000CA060000}"/>
    <hyperlink ref="O879" r:id="rId1740" xr:uid="{00000000-0004-0000-0800-0000CB060000}"/>
    <hyperlink ref="E880" r:id="rId1741" xr:uid="{00000000-0004-0000-0800-0000CC060000}"/>
    <hyperlink ref="O880" r:id="rId1742" xr:uid="{00000000-0004-0000-0800-0000CD060000}"/>
    <hyperlink ref="E881" r:id="rId1743" xr:uid="{00000000-0004-0000-0800-0000CE060000}"/>
    <hyperlink ref="O881" r:id="rId1744" xr:uid="{00000000-0004-0000-0800-0000CF060000}"/>
    <hyperlink ref="E882" r:id="rId1745" xr:uid="{00000000-0004-0000-0800-0000D0060000}"/>
    <hyperlink ref="O882" r:id="rId1746" xr:uid="{00000000-0004-0000-0800-0000D1060000}"/>
    <hyperlink ref="E883" r:id="rId1747" xr:uid="{00000000-0004-0000-0800-0000D2060000}"/>
    <hyperlink ref="O883" r:id="rId1748" xr:uid="{00000000-0004-0000-0800-0000D3060000}"/>
    <hyperlink ref="E884" r:id="rId1749" xr:uid="{00000000-0004-0000-0800-0000D4060000}"/>
    <hyperlink ref="O884" r:id="rId1750" xr:uid="{00000000-0004-0000-0800-0000D5060000}"/>
    <hyperlink ref="E885" r:id="rId1751" xr:uid="{00000000-0004-0000-0800-0000D6060000}"/>
    <hyperlink ref="O885" r:id="rId1752" xr:uid="{00000000-0004-0000-0800-0000D7060000}"/>
    <hyperlink ref="E886" r:id="rId1753" xr:uid="{00000000-0004-0000-0800-0000D8060000}"/>
    <hyperlink ref="O886" r:id="rId1754" xr:uid="{00000000-0004-0000-0800-0000D9060000}"/>
    <hyperlink ref="E887" r:id="rId1755" xr:uid="{00000000-0004-0000-0800-0000DA060000}"/>
    <hyperlink ref="O887" r:id="rId1756" xr:uid="{00000000-0004-0000-0800-0000DB060000}"/>
    <hyperlink ref="E888" r:id="rId1757" xr:uid="{00000000-0004-0000-0800-0000DC060000}"/>
    <hyperlink ref="O888" r:id="rId1758" xr:uid="{00000000-0004-0000-0800-0000DD060000}"/>
    <hyperlink ref="E889" r:id="rId1759" xr:uid="{00000000-0004-0000-0800-0000DE060000}"/>
    <hyperlink ref="O889" r:id="rId1760" xr:uid="{00000000-0004-0000-0800-0000DF060000}"/>
    <hyperlink ref="E890" r:id="rId1761" xr:uid="{00000000-0004-0000-0800-0000E0060000}"/>
    <hyperlink ref="O890" r:id="rId1762" xr:uid="{00000000-0004-0000-0800-0000E1060000}"/>
    <hyperlink ref="E891" r:id="rId1763" xr:uid="{00000000-0004-0000-0800-0000E2060000}"/>
    <hyperlink ref="O891" r:id="rId1764" xr:uid="{00000000-0004-0000-0800-0000E3060000}"/>
    <hyperlink ref="E892" r:id="rId1765" xr:uid="{00000000-0004-0000-0800-0000E4060000}"/>
    <hyperlink ref="O892" r:id="rId1766" xr:uid="{00000000-0004-0000-0800-0000E5060000}"/>
    <hyperlink ref="E893" r:id="rId1767" xr:uid="{00000000-0004-0000-0800-0000E6060000}"/>
    <hyperlink ref="O893" r:id="rId1768" xr:uid="{00000000-0004-0000-0800-0000E7060000}"/>
    <hyperlink ref="E894" r:id="rId1769" xr:uid="{00000000-0004-0000-0800-0000E8060000}"/>
    <hyperlink ref="O894" r:id="rId1770" xr:uid="{00000000-0004-0000-0800-0000E9060000}"/>
    <hyperlink ref="E895" r:id="rId1771" xr:uid="{00000000-0004-0000-0800-0000EA060000}"/>
    <hyperlink ref="O895" r:id="rId1772" xr:uid="{00000000-0004-0000-0800-0000EB060000}"/>
    <hyperlink ref="E896" r:id="rId1773" xr:uid="{00000000-0004-0000-0800-0000EC060000}"/>
    <hyperlink ref="O896" r:id="rId1774" xr:uid="{00000000-0004-0000-0800-0000ED060000}"/>
    <hyperlink ref="E897" r:id="rId1775" xr:uid="{00000000-0004-0000-0800-0000EE060000}"/>
    <hyperlink ref="O897" r:id="rId1776" xr:uid="{00000000-0004-0000-0800-0000EF060000}"/>
    <hyperlink ref="E898" r:id="rId1777" xr:uid="{00000000-0004-0000-0800-0000F0060000}"/>
    <hyperlink ref="O898" r:id="rId1778" xr:uid="{00000000-0004-0000-0800-0000F1060000}"/>
    <hyperlink ref="E899" r:id="rId1779" xr:uid="{00000000-0004-0000-0800-0000F2060000}"/>
    <hyperlink ref="O899" r:id="rId1780" xr:uid="{00000000-0004-0000-0800-0000F3060000}"/>
    <hyperlink ref="E900" r:id="rId1781" xr:uid="{00000000-0004-0000-0800-0000F4060000}"/>
    <hyperlink ref="O900" r:id="rId1782" xr:uid="{00000000-0004-0000-0800-0000F5060000}"/>
    <hyperlink ref="E901" r:id="rId1783" xr:uid="{00000000-0004-0000-0800-0000F6060000}"/>
    <hyperlink ref="O901" r:id="rId1784" xr:uid="{00000000-0004-0000-0800-0000F7060000}"/>
    <hyperlink ref="E902" r:id="rId1785" xr:uid="{00000000-0004-0000-0800-0000F8060000}"/>
    <hyperlink ref="O902" r:id="rId1786" xr:uid="{00000000-0004-0000-0800-0000F9060000}"/>
    <hyperlink ref="E903" r:id="rId1787" xr:uid="{00000000-0004-0000-0800-0000FA060000}"/>
    <hyperlink ref="O903" r:id="rId1788" xr:uid="{00000000-0004-0000-0800-0000FB060000}"/>
    <hyperlink ref="E904" r:id="rId1789" xr:uid="{00000000-0004-0000-0800-0000FC060000}"/>
    <hyperlink ref="O904" r:id="rId1790" xr:uid="{00000000-0004-0000-0800-0000FD060000}"/>
    <hyperlink ref="E905" r:id="rId1791" xr:uid="{00000000-0004-0000-0800-0000FE060000}"/>
    <hyperlink ref="O905" r:id="rId1792" xr:uid="{00000000-0004-0000-0800-0000FF060000}"/>
    <hyperlink ref="E906" r:id="rId1793" xr:uid="{00000000-0004-0000-0800-000000070000}"/>
    <hyperlink ref="O906" r:id="rId1794" xr:uid="{00000000-0004-0000-0800-000001070000}"/>
    <hyperlink ref="E907" r:id="rId1795" xr:uid="{00000000-0004-0000-0800-000002070000}"/>
    <hyperlink ref="O907" r:id="rId1796" xr:uid="{00000000-0004-0000-0800-000003070000}"/>
    <hyperlink ref="E908" r:id="rId1797" xr:uid="{00000000-0004-0000-0800-000004070000}"/>
    <hyperlink ref="O908" r:id="rId1798" xr:uid="{00000000-0004-0000-0800-000005070000}"/>
    <hyperlink ref="E909" r:id="rId1799" xr:uid="{00000000-0004-0000-0800-000006070000}"/>
    <hyperlink ref="O909" r:id="rId1800" xr:uid="{00000000-0004-0000-0800-000007070000}"/>
    <hyperlink ref="E910" r:id="rId1801" xr:uid="{00000000-0004-0000-0800-000008070000}"/>
    <hyperlink ref="O910" r:id="rId1802" xr:uid="{00000000-0004-0000-0800-000009070000}"/>
    <hyperlink ref="E911" r:id="rId1803" xr:uid="{00000000-0004-0000-0800-00000A070000}"/>
    <hyperlink ref="O911" r:id="rId1804" xr:uid="{00000000-0004-0000-0800-00000B070000}"/>
    <hyperlink ref="E912" r:id="rId1805" xr:uid="{00000000-0004-0000-0800-00000C070000}"/>
    <hyperlink ref="O912" r:id="rId1806" xr:uid="{00000000-0004-0000-0800-00000D070000}"/>
    <hyperlink ref="E913" r:id="rId1807" xr:uid="{00000000-0004-0000-0800-00000E070000}"/>
    <hyperlink ref="O913" r:id="rId1808" xr:uid="{00000000-0004-0000-0800-00000F070000}"/>
    <hyperlink ref="E914" r:id="rId1809" xr:uid="{00000000-0004-0000-0800-000010070000}"/>
    <hyperlink ref="O914" r:id="rId1810" xr:uid="{00000000-0004-0000-0800-000011070000}"/>
    <hyperlink ref="E915" r:id="rId1811" xr:uid="{00000000-0004-0000-0800-000012070000}"/>
    <hyperlink ref="O915" r:id="rId1812" xr:uid="{00000000-0004-0000-0800-000013070000}"/>
    <hyperlink ref="E916" r:id="rId1813" xr:uid="{00000000-0004-0000-0800-000014070000}"/>
    <hyperlink ref="O916" r:id="rId1814" xr:uid="{00000000-0004-0000-0800-000015070000}"/>
    <hyperlink ref="E917" r:id="rId1815" xr:uid="{00000000-0004-0000-0800-000016070000}"/>
    <hyperlink ref="O917" r:id="rId1816" xr:uid="{00000000-0004-0000-0800-000017070000}"/>
    <hyperlink ref="E918" r:id="rId1817" xr:uid="{00000000-0004-0000-0800-000018070000}"/>
    <hyperlink ref="O918" r:id="rId1818" xr:uid="{00000000-0004-0000-0800-000019070000}"/>
    <hyperlink ref="E919" r:id="rId1819" xr:uid="{00000000-0004-0000-0800-00001A070000}"/>
    <hyperlink ref="O919" r:id="rId1820" xr:uid="{00000000-0004-0000-0800-00001B070000}"/>
    <hyperlink ref="E920" r:id="rId1821" xr:uid="{00000000-0004-0000-0800-00001C070000}"/>
    <hyperlink ref="O920" r:id="rId1822" xr:uid="{00000000-0004-0000-0800-00001D070000}"/>
    <hyperlink ref="E921" r:id="rId1823" xr:uid="{00000000-0004-0000-0800-00001E070000}"/>
    <hyperlink ref="O921" r:id="rId1824" xr:uid="{00000000-0004-0000-0800-00001F070000}"/>
    <hyperlink ref="E922" r:id="rId1825" xr:uid="{00000000-0004-0000-0800-000020070000}"/>
    <hyperlink ref="O922" r:id="rId1826" xr:uid="{00000000-0004-0000-0800-000021070000}"/>
    <hyperlink ref="E923" r:id="rId1827" xr:uid="{00000000-0004-0000-0800-000022070000}"/>
    <hyperlink ref="O923" r:id="rId1828" xr:uid="{00000000-0004-0000-0800-000023070000}"/>
    <hyperlink ref="E924" r:id="rId1829" xr:uid="{00000000-0004-0000-0800-000024070000}"/>
    <hyperlink ref="O924" r:id="rId1830" xr:uid="{00000000-0004-0000-0800-000025070000}"/>
    <hyperlink ref="E925" r:id="rId1831" xr:uid="{00000000-0004-0000-0800-000026070000}"/>
    <hyperlink ref="O925" r:id="rId1832" xr:uid="{00000000-0004-0000-0800-000027070000}"/>
    <hyperlink ref="E926" r:id="rId1833" xr:uid="{00000000-0004-0000-0800-000028070000}"/>
    <hyperlink ref="O926" r:id="rId1834" xr:uid="{00000000-0004-0000-0800-000029070000}"/>
    <hyperlink ref="E927" r:id="rId1835" xr:uid="{00000000-0004-0000-0800-00002A070000}"/>
    <hyperlink ref="O927" r:id="rId1836" xr:uid="{00000000-0004-0000-0800-00002B070000}"/>
    <hyperlink ref="E928" r:id="rId1837" xr:uid="{00000000-0004-0000-0800-00002C070000}"/>
    <hyperlink ref="O928" r:id="rId1838" xr:uid="{00000000-0004-0000-0800-00002D070000}"/>
    <hyperlink ref="E929" r:id="rId1839" xr:uid="{00000000-0004-0000-0800-00002E070000}"/>
    <hyperlink ref="O929" r:id="rId1840" xr:uid="{00000000-0004-0000-0800-00002F070000}"/>
    <hyperlink ref="E930" r:id="rId1841" xr:uid="{00000000-0004-0000-0800-000030070000}"/>
    <hyperlink ref="O930" r:id="rId1842" xr:uid="{00000000-0004-0000-0800-000031070000}"/>
    <hyperlink ref="E931" r:id="rId1843" xr:uid="{00000000-0004-0000-0800-000032070000}"/>
    <hyperlink ref="O931" r:id="rId1844" xr:uid="{00000000-0004-0000-0800-000033070000}"/>
    <hyperlink ref="E932" r:id="rId1845" xr:uid="{00000000-0004-0000-0800-000034070000}"/>
    <hyperlink ref="O932" r:id="rId1846" xr:uid="{00000000-0004-0000-0800-000035070000}"/>
    <hyperlink ref="E933" r:id="rId1847" xr:uid="{00000000-0004-0000-0800-000036070000}"/>
    <hyperlink ref="O933" r:id="rId1848" xr:uid="{00000000-0004-0000-0800-000037070000}"/>
    <hyperlink ref="E934" r:id="rId1849" xr:uid="{00000000-0004-0000-0800-000038070000}"/>
    <hyperlink ref="O934" r:id="rId1850" xr:uid="{00000000-0004-0000-0800-000039070000}"/>
    <hyperlink ref="E935" r:id="rId1851" xr:uid="{00000000-0004-0000-0800-00003A070000}"/>
    <hyperlink ref="O935" r:id="rId1852" xr:uid="{00000000-0004-0000-0800-00003B070000}"/>
    <hyperlink ref="E936" r:id="rId1853" xr:uid="{00000000-0004-0000-0800-00003C070000}"/>
    <hyperlink ref="O936" r:id="rId1854" xr:uid="{00000000-0004-0000-0800-00003D070000}"/>
    <hyperlink ref="E937" r:id="rId1855" xr:uid="{00000000-0004-0000-0800-00003E070000}"/>
    <hyperlink ref="O937" r:id="rId1856" xr:uid="{00000000-0004-0000-0800-00003F070000}"/>
    <hyperlink ref="E938" r:id="rId1857" xr:uid="{00000000-0004-0000-0800-000040070000}"/>
    <hyperlink ref="O938" r:id="rId1858" xr:uid="{00000000-0004-0000-0800-000041070000}"/>
    <hyperlink ref="E939" r:id="rId1859" xr:uid="{00000000-0004-0000-0800-000042070000}"/>
    <hyperlink ref="O939" r:id="rId1860" xr:uid="{00000000-0004-0000-0800-000043070000}"/>
    <hyperlink ref="E940" r:id="rId1861" xr:uid="{00000000-0004-0000-0800-000044070000}"/>
    <hyperlink ref="O940" r:id="rId1862" xr:uid="{00000000-0004-0000-0800-000045070000}"/>
    <hyperlink ref="E941" r:id="rId1863" xr:uid="{00000000-0004-0000-0800-000046070000}"/>
    <hyperlink ref="O941" r:id="rId1864" xr:uid="{00000000-0004-0000-0800-000047070000}"/>
    <hyperlink ref="E942" r:id="rId1865" xr:uid="{00000000-0004-0000-0800-000048070000}"/>
    <hyperlink ref="O942" r:id="rId1866" xr:uid="{00000000-0004-0000-0800-000049070000}"/>
    <hyperlink ref="E943" r:id="rId1867" xr:uid="{00000000-0004-0000-0800-00004A070000}"/>
    <hyperlink ref="O943" r:id="rId1868" xr:uid="{00000000-0004-0000-0800-00004B070000}"/>
    <hyperlink ref="E944" r:id="rId1869" xr:uid="{00000000-0004-0000-0800-00004C070000}"/>
    <hyperlink ref="O944" r:id="rId1870" xr:uid="{00000000-0004-0000-0800-00004D070000}"/>
    <hyperlink ref="E945" r:id="rId1871" xr:uid="{00000000-0004-0000-0800-00004E070000}"/>
    <hyperlink ref="O945" r:id="rId1872" xr:uid="{00000000-0004-0000-0800-00004F070000}"/>
    <hyperlink ref="E946" r:id="rId1873" xr:uid="{00000000-0004-0000-0800-000050070000}"/>
    <hyperlink ref="O946" r:id="rId1874" xr:uid="{00000000-0004-0000-0800-000051070000}"/>
    <hyperlink ref="E947" r:id="rId1875" xr:uid="{00000000-0004-0000-0800-000052070000}"/>
    <hyperlink ref="O947" r:id="rId1876" xr:uid="{00000000-0004-0000-0800-000053070000}"/>
    <hyperlink ref="E948" r:id="rId1877" xr:uid="{00000000-0004-0000-0800-000054070000}"/>
    <hyperlink ref="O948" r:id="rId1878" xr:uid="{00000000-0004-0000-0800-000055070000}"/>
    <hyperlink ref="E949" r:id="rId1879" xr:uid="{00000000-0004-0000-0800-000056070000}"/>
    <hyperlink ref="O949" r:id="rId1880" xr:uid="{00000000-0004-0000-0800-000057070000}"/>
    <hyperlink ref="E950" r:id="rId1881" xr:uid="{00000000-0004-0000-0800-000058070000}"/>
    <hyperlink ref="O950" r:id="rId1882" xr:uid="{00000000-0004-0000-0800-000059070000}"/>
    <hyperlink ref="E951" r:id="rId1883" xr:uid="{00000000-0004-0000-0800-00005A070000}"/>
    <hyperlink ref="O951" r:id="rId1884" xr:uid="{00000000-0004-0000-0800-00005B070000}"/>
    <hyperlink ref="E952" r:id="rId1885" xr:uid="{00000000-0004-0000-0800-00005C070000}"/>
    <hyperlink ref="O952" r:id="rId1886" xr:uid="{00000000-0004-0000-0800-00005D070000}"/>
    <hyperlink ref="E953" r:id="rId1887" xr:uid="{00000000-0004-0000-0800-00005E070000}"/>
    <hyperlink ref="O953" r:id="rId1888" xr:uid="{00000000-0004-0000-0800-00005F070000}"/>
    <hyperlink ref="E954" r:id="rId1889" xr:uid="{00000000-0004-0000-0800-000060070000}"/>
    <hyperlink ref="O954" r:id="rId1890" xr:uid="{00000000-0004-0000-0800-000061070000}"/>
    <hyperlink ref="E955" r:id="rId1891" xr:uid="{00000000-0004-0000-0800-000062070000}"/>
    <hyperlink ref="O955" r:id="rId1892" xr:uid="{00000000-0004-0000-0800-000063070000}"/>
    <hyperlink ref="E956" r:id="rId1893" xr:uid="{00000000-0004-0000-0800-000064070000}"/>
    <hyperlink ref="O956" r:id="rId1894" xr:uid="{00000000-0004-0000-0800-000065070000}"/>
    <hyperlink ref="E957" r:id="rId1895" xr:uid="{00000000-0004-0000-0800-000066070000}"/>
    <hyperlink ref="O957" r:id="rId1896" xr:uid="{00000000-0004-0000-0800-000067070000}"/>
    <hyperlink ref="E958" r:id="rId1897" xr:uid="{00000000-0004-0000-0800-000068070000}"/>
    <hyperlink ref="O958" r:id="rId1898" xr:uid="{00000000-0004-0000-0800-000069070000}"/>
    <hyperlink ref="E959" r:id="rId1899" xr:uid="{00000000-0004-0000-0800-00006A070000}"/>
    <hyperlink ref="O959" r:id="rId1900" xr:uid="{00000000-0004-0000-0800-00006B070000}"/>
    <hyperlink ref="E960" r:id="rId1901" xr:uid="{00000000-0004-0000-0800-00006C070000}"/>
    <hyperlink ref="O960" r:id="rId1902" xr:uid="{00000000-0004-0000-0800-00006D070000}"/>
    <hyperlink ref="E961" r:id="rId1903" xr:uid="{00000000-0004-0000-0800-00006E070000}"/>
    <hyperlink ref="O961" r:id="rId1904" xr:uid="{00000000-0004-0000-0800-00006F070000}"/>
    <hyperlink ref="E962" r:id="rId1905" xr:uid="{00000000-0004-0000-0800-000070070000}"/>
    <hyperlink ref="O962" r:id="rId1906" xr:uid="{00000000-0004-0000-0800-000071070000}"/>
    <hyperlink ref="E963" r:id="rId1907" xr:uid="{00000000-0004-0000-0800-000072070000}"/>
    <hyperlink ref="O963" r:id="rId1908" xr:uid="{00000000-0004-0000-0800-000073070000}"/>
    <hyperlink ref="E964" r:id="rId1909" xr:uid="{00000000-0004-0000-0800-000074070000}"/>
    <hyperlink ref="O964" r:id="rId1910" xr:uid="{00000000-0004-0000-0800-000075070000}"/>
    <hyperlink ref="E965" r:id="rId1911" xr:uid="{00000000-0004-0000-0800-000076070000}"/>
    <hyperlink ref="O965" r:id="rId1912" xr:uid="{00000000-0004-0000-0800-000077070000}"/>
    <hyperlink ref="E966" r:id="rId1913" xr:uid="{00000000-0004-0000-0800-000078070000}"/>
    <hyperlink ref="O966" r:id="rId1914" xr:uid="{00000000-0004-0000-0800-000079070000}"/>
    <hyperlink ref="E967" r:id="rId1915" xr:uid="{00000000-0004-0000-0800-00007A070000}"/>
    <hyperlink ref="O967" r:id="rId1916" xr:uid="{00000000-0004-0000-0800-00007B070000}"/>
    <hyperlink ref="E968" r:id="rId1917" xr:uid="{00000000-0004-0000-0800-00007C070000}"/>
    <hyperlink ref="O968" r:id="rId1918" xr:uid="{00000000-0004-0000-0800-00007D070000}"/>
    <hyperlink ref="E969" r:id="rId1919" xr:uid="{00000000-0004-0000-0800-00007E070000}"/>
    <hyperlink ref="O969" r:id="rId1920" xr:uid="{00000000-0004-0000-0800-00007F070000}"/>
    <hyperlink ref="E970" r:id="rId1921" xr:uid="{00000000-0004-0000-0800-000080070000}"/>
    <hyperlink ref="O970" r:id="rId1922" xr:uid="{00000000-0004-0000-0800-000081070000}"/>
    <hyperlink ref="E971" r:id="rId1923" xr:uid="{00000000-0004-0000-0800-000082070000}"/>
    <hyperlink ref="O971" r:id="rId1924" xr:uid="{00000000-0004-0000-0800-000083070000}"/>
    <hyperlink ref="E972" r:id="rId1925" xr:uid="{00000000-0004-0000-0800-000084070000}"/>
    <hyperlink ref="O972" r:id="rId1926" xr:uid="{00000000-0004-0000-0800-000085070000}"/>
    <hyperlink ref="E973" r:id="rId1927" xr:uid="{00000000-0004-0000-0800-000086070000}"/>
    <hyperlink ref="O973" r:id="rId1928" xr:uid="{00000000-0004-0000-0800-000087070000}"/>
    <hyperlink ref="E974" r:id="rId1929" xr:uid="{00000000-0004-0000-0800-000088070000}"/>
    <hyperlink ref="O974" r:id="rId1930" xr:uid="{00000000-0004-0000-0800-000089070000}"/>
    <hyperlink ref="E975" r:id="rId1931" xr:uid="{00000000-0004-0000-0800-00008A070000}"/>
    <hyperlink ref="O975" r:id="rId1932" xr:uid="{00000000-0004-0000-0800-00008B070000}"/>
    <hyperlink ref="E976" r:id="rId1933" xr:uid="{00000000-0004-0000-0800-00008C070000}"/>
    <hyperlink ref="O976" r:id="rId1934" xr:uid="{00000000-0004-0000-0800-00008D070000}"/>
    <hyperlink ref="E977" r:id="rId1935" xr:uid="{00000000-0004-0000-0800-00008E070000}"/>
    <hyperlink ref="O977" r:id="rId1936" xr:uid="{00000000-0004-0000-0800-00008F070000}"/>
    <hyperlink ref="E978" r:id="rId1937" xr:uid="{00000000-0004-0000-0800-000090070000}"/>
    <hyperlink ref="O978" r:id="rId1938" xr:uid="{00000000-0004-0000-0800-000091070000}"/>
    <hyperlink ref="E979" r:id="rId1939" xr:uid="{00000000-0004-0000-0800-000092070000}"/>
    <hyperlink ref="O979" r:id="rId1940" xr:uid="{00000000-0004-0000-0800-000093070000}"/>
    <hyperlink ref="E980" r:id="rId1941" xr:uid="{00000000-0004-0000-0800-000094070000}"/>
    <hyperlink ref="O980" r:id="rId1942" xr:uid="{00000000-0004-0000-0800-000095070000}"/>
    <hyperlink ref="E981" r:id="rId1943" xr:uid="{00000000-0004-0000-0800-000096070000}"/>
    <hyperlink ref="O981" r:id="rId1944" xr:uid="{00000000-0004-0000-0800-000097070000}"/>
    <hyperlink ref="E982" r:id="rId1945" xr:uid="{00000000-0004-0000-0800-000098070000}"/>
    <hyperlink ref="O982" r:id="rId1946" xr:uid="{00000000-0004-0000-0800-000099070000}"/>
    <hyperlink ref="E983" r:id="rId1947" xr:uid="{00000000-0004-0000-0800-00009A070000}"/>
    <hyperlink ref="O983" r:id="rId1948" xr:uid="{00000000-0004-0000-0800-00009B070000}"/>
    <hyperlink ref="E984" r:id="rId1949" xr:uid="{00000000-0004-0000-0800-00009C070000}"/>
    <hyperlink ref="O984" r:id="rId1950" xr:uid="{00000000-0004-0000-0800-00009D070000}"/>
    <hyperlink ref="E985" r:id="rId1951" xr:uid="{00000000-0004-0000-0800-00009E070000}"/>
    <hyperlink ref="O985" r:id="rId1952" xr:uid="{00000000-0004-0000-0800-00009F070000}"/>
    <hyperlink ref="E986" r:id="rId1953" xr:uid="{00000000-0004-0000-0800-0000A0070000}"/>
    <hyperlink ref="O986" r:id="rId1954" xr:uid="{00000000-0004-0000-0800-0000A1070000}"/>
    <hyperlink ref="E987" r:id="rId1955" xr:uid="{00000000-0004-0000-0800-0000A2070000}"/>
    <hyperlink ref="O987" r:id="rId1956" xr:uid="{00000000-0004-0000-0800-0000A3070000}"/>
    <hyperlink ref="E988" r:id="rId1957" xr:uid="{00000000-0004-0000-0800-0000A4070000}"/>
    <hyperlink ref="O988" r:id="rId1958" xr:uid="{00000000-0004-0000-0800-0000A5070000}"/>
    <hyperlink ref="E989" r:id="rId1959" xr:uid="{00000000-0004-0000-0800-0000A6070000}"/>
    <hyperlink ref="O989" r:id="rId1960" xr:uid="{00000000-0004-0000-0800-0000A7070000}"/>
    <hyperlink ref="E990" r:id="rId1961" xr:uid="{00000000-0004-0000-0800-0000A8070000}"/>
    <hyperlink ref="O990" r:id="rId1962" xr:uid="{00000000-0004-0000-0800-0000A9070000}"/>
    <hyperlink ref="E991" r:id="rId1963" xr:uid="{00000000-0004-0000-0800-0000AA070000}"/>
    <hyperlink ref="O991" r:id="rId1964" xr:uid="{00000000-0004-0000-0800-0000AB070000}"/>
    <hyperlink ref="E992" r:id="rId1965" xr:uid="{00000000-0004-0000-0800-0000AC070000}"/>
    <hyperlink ref="O992" r:id="rId1966" xr:uid="{00000000-0004-0000-0800-0000AD070000}"/>
    <hyperlink ref="E993" r:id="rId1967" xr:uid="{00000000-0004-0000-0800-0000AE070000}"/>
    <hyperlink ref="O993" r:id="rId1968" xr:uid="{00000000-0004-0000-0800-0000AF070000}"/>
    <hyperlink ref="E994" r:id="rId1969" xr:uid="{00000000-0004-0000-0800-0000B0070000}"/>
    <hyperlink ref="O994" r:id="rId1970" xr:uid="{00000000-0004-0000-0800-0000B1070000}"/>
    <hyperlink ref="E995" r:id="rId1971" xr:uid="{00000000-0004-0000-0800-0000B2070000}"/>
    <hyperlink ref="O995" r:id="rId1972" xr:uid="{00000000-0004-0000-0800-0000B3070000}"/>
    <hyperlink ref="E996" r:id="rId1973" xr:uid="{00000000-0004-0000-0800-0000B4070000}"/>
    <hyperlink ref="O996" r:id="rId1974" xr:uid="{00000000-0004-0000-0800-0000B5070000}"/>
    <hyperlink ref="E997" r:id="rId1975" xr:uid="{00000000-0004-0000-0800-0000B6070000}"/>
    <hyperlink ref="O997" r:id="rId1976" xr:uid="{00000000-0004-0000-0800-0000B7070000}"/>
    <hyperlink ref="E998" r:id="rId1977" xr:uid="{00000000-0004-0000-0800-0000B8070000}"/>
    <hyperlink ref="O998" r:id="rId1978" xr:uid="{00000000-0004-0000-0800-0000B9070000}"/>
    <hyperlink ref="E999" r:id="rId1979" xr:uid="{00000000-0004-0000-0800-0000BA070000}"/>
    <hyperlink ref="O999" r:id="rId1980" xr:uid="{00000000-0004-0000-0800-0000BB070000}"/>
    <hyperlink ref="E1000" r:id="rId1981" xr:uid="{00000000-0004-0000-0800-0000BC070000}"/>
    <hyperlink ref="O1000" r:id="rId1982" xr:uid="{00000000-0004-0000-0800-0000BD070000}"/>
    <hyperlink ref="E1001" r:id="rId1983" xr:uid="{00000000-0004-0000-0800-0000BE070000}"/>
    <hyperlink ref="O1001" r:id="rId1984" xr:uid="{00000000-0004-0000-0800-0000BF070000}"/>
    <hyperlink ref="E1002" r:id="rId1985" xr:uid="{00000000-0004-0000-0800-0000C0070000}"/>
    <hyperlink ref="O1002" r:id="rId1986" xr:uid="{00000000-0004-0000-0800-0000C1070000}"/>
    <hyperlink ref="E1003" r:id="rId1987" xr:uid="{00000000-0004-0000-0800-0000C2070000}"/>
    <hyperlink ref="O1003" r:id="rId1988" xr:uid="{00000000-0004-0000-0800-0000C3070000}"/>
    <hyperlink ref="E1004" r:id="rId1989" xr:uid="{00000000-0004-0000-0800-0000C4070000}"/>
    <hyperlink ref="O1004" r:id="rId1990" xr:uid="{00000000-0004-0000-0800-0000C5070000}"/>
    <hyperlink ref="E1005" r:id="rId1991" xr:uid="{00000000-0004-0000-0800-0000C6070000}"/>
    <hyperlink ref="O1005" r:id="rId1992" xr:uid="{00000000-0004-0000-0800-0000C7070000}"/>
    <hyperlink ref="E1006" r:id="rId1993" xr:uid="{00000000-0004-0000-0800-0000C8070000}"/>
    <hyperlink ref="O1006" r:id="rId1994" xr:uid="{00000000-0004-0000-0800-0000C9070000}"/>
    <hyperlink ref="E1007" r:id="rId1995" xr:uid="{00000000-0004-0000-0800-0000CA070000}"/>
    <hyperlink ref="O1007" r:id="rId1996" xr:uid="{00000000-0004-0000-0800-0000CB070000}"/>
    <hyperlink ref="E1008" r:id="rId1997" xr:uid="{00000000-0004-0000-0800-0000CC070000}"/>
    <hyperlink ref="O1008" r:id="rId1998" xr:uid="{00000000-0004-0000-0800-0000CD070000}"/>
    <hyperlink ref="E1009" r:id="rId1999" xr:uid="{00000000-0004-0000-0800-0000CE070000}"/>
    <hyperlink ref="O1009" r:id="rId2000" xr:uid="{00000000-0004-0000-0800-0000CF070000}"/>
    <hyperlink ref="E1010" r:id="rId2001" xr:uid="{00000000-0004-0000-0800-0000D0070000}"/>
    <hyperlink ref="O1010" r:id="rId2002" xr:uid="{00000000-0004-0000-0800-0000D1070000}"/>
    <hyperlink ref="E1011" r:id="rId2003" xr:uid="{00000000-0004-0000-0800-0000D2070000}"/>
    <hyperlink ref="O1011" r:id="rId2004" xr:uid="{00000000-0004-0000-0800-0000D3070000}"/>
    <hyperlink ref="E1012" r:id="rId2005" xr:uid="{00000000-0004-0000-0800-0000D4070000}"/>
    <hyperlink ref="O1012" r:id="rId2006" xr:uid="{00000000-0004-0000-0800-0000D5070000}"/>
    <hyperlink ref="E1013" r:id="rId2007" xr:uid="{00000000-0004-0000-0800-0000D6070000}"/>
    <hyperlink ref="O1013" r:id="rId2008" xr:uid="{00000000-0004-0000-0800-0000D7070000}"/>
    <hyperlink ref="E1014" r:id="rId2009" xr:uid="{00000000-0004-0000-0800-0000D8070000}"/>
    <hyperlink ref="O1014" r:id="rId2010" xr:uid="{00000000-0004-0000-0800-0000D9070000}"/>
    <hyperlink ref="E1015" r:id="rId2011" xr:uid="{00000000-0004-0000-0800-0000DA070000}"/>
    <hyperlink ref="O1015" r:id="rId2012" xr:uid="{00000000-0004-0000-0800-0000DB070000}"/>
    <hyperlink ref="E1016" r:id="rId2013" xr:uid="{00000000-0004-0000-0800-0000DC070000}"/>
    <hyperlink ref="O1016" r:id="rId2014" xr:uid="{00000000-0004-0000-0800-0000DD070000}"/>
    <hyperlink ref="E1017" r:id="rId2015" xr:uid="{00000000-0004-0000-0800-0000DE070000}"/>
    <hyperlink ref="O1017" r:id="rId2016" xr:uid="{00000000-0004-0000-0800-0000DF070000}"/>
    <hyperlink ref="E1018" r:id="rId2017" xr:uid="{00000000-0004-0000-0800-0000E0070000}"/>
    <hyperlink ref="O1018" r:id="rId2018" xr:uid="{00000000-0004-0000-0800-0000E1070000}"/>
    <hyperlink ref="E1019" r:id="rId2019" xr:uid="{00000000-0004-0000-0800-0000E2070000}"/>
    <hyperlink ref="O1019" r:id="rId2020" xr:uid="{00000000-0004-0000-0800-0000E3070000}"/>
    <hyperlink ref="E1020" r:id="rId2021" xr:uid="{00000000-0004-0000-0800-0000E4070000}"/>
    <hyperlink ref="O1020" r:id="rId2022" xr:uid="{00000000-0004-0000-0800-0000E5070000}"/>
    <hyperlink ref="E1021" r:id="rId2023" xr:uid="{00000000-0004-0000-0800-0000E6070000}"/>
    <hyperlink ref="O1021" r:id="rId2024" xr:uid="{00000000-0004-0000-0800-0000E7070000}"/>
    <hyperlink ref="E1022" r:id="rId2025" xr:uid="{00000000-0004-0000-0800-0000E8070000}"/>
    <hyperlink ref="O1022" r:id="rId2026" xr:uid="{00000000-0004-0000-0800-0000E9070000}"/>
    <hyperlink ref="E1023" r:id="rId2027" xr:uid="{00000000-0004-0000-0800-0000EA070000}"/>
    <hyperlink ref="O1023" r:id="rId2028" xr:uid="{00000000-0004-0000-0800-0000EB070000}"/>
    <hyperlink ref="E1024" r:id="rId2029" xr:uid="{00000000-0004-0000-0800-0000EC070000}"/>
    <hyperlink ref="O1024" r:id="rId2030" xr:uid="{00000000-0004-0000-0800-0000ED070000}"/>
    <hyperlink ref="E1025" r:id="rId2031" xr:uid="{00000000-0004-0000-0800-0000EE070000}"/>
    <hyperlink ref="O1025" r:id="rId2032" xr:uid="{00000000-0004-0000-0800-0000EF070000}"/>
    <hyperlink ref="E1026" r:id="rId2033" xr:uid="{00000000-0004-0000-0800-0000F0070000}"/>
    <hyperlink ref="O1026" r:id="rId2034" xr:uid="{00000000-0004-0000-0800-0000F1070000}"/>
    <hyperlink ref="E1027" r:id="rId2035" xr:uid="{00000000-0004-0000-0800-0000F2070000}"/>
    <hyperlink ref="O1027" r:id="rId2036" xr:uid="{00000000-0004-0000-0800-0000F3070000}"/>
    <hyperlink ref="E1028" r:id="rId2037" xr:uid="{00000000-0004-0000-0800-0000F4070000}"/>
    <hyperlink ref="O1028" r:id="rId2038" xr:uid="{00000000-0004-0000-0800-0000F5070000}"/>
    <hyperlink ref="E1029" r:id="rId2039" xr:uid="{00000000-0004-0000-0800-0000F6070000}"/>
    <hyperlink ref="O1029" r:id="rId2040" xr:uid="{00000000-0004-0000-0800-0000F7070000}"/>
    <hyperlink ref="E1030" r:id="rId2041" xr:uid="{00000000-0004-0000-0800-0000F8070000}"/>
    <hyperlink ref="O1030" r:id="rId2042" xr:uid="{00000000-0004-0000-0800-0000F9070000}"/>
    <hyperlink ref="E1031" r:id="rId2043" xr:uid="{00000000-0004-0000-0800-0000FA070000}"/>
    <hyperlink ref="O1031" r:id="rId2044" xr:uid="{00000000-0004-0000-0800-0000FB070000}"/>
    <hyperlink ref="E1032" r:id="rId2045" xr:uid="{00000000-0004-0000-0800-0000FC070000}"/>
    <hyperlink ref="O1032" r:id="rId2046" xr:uid="{00000000-0004-0000-0800-0000FD070000}"/>
    <hyperlink ref="E1033" r:id="rId2047" xr:uid="{00000000-0004-0000-0800-0000FE070000}"/>
    <hyperlink ref="O1033" r:id="rId2048" xr:uid="{00000000-0004-0000-0800-0000FF070000}"/>
    <hyperlink ref="E1034" r:id="rId2049" xr:uid="{00000000-0004-0000-0800-000000080000}"/>
    <hyperlink ref="O1034" r:id="rId2050" xr:uid="{00000000-0004-0000-0800-000001080000}"/>
    <hyperlink ref="E1035" r:id="rId2051" xr:uid="{00000000-0004-0000-0800-000002080000}"/>
    <hyperlink ref="O1035" r:id="rId2052" xr:uid="{00000000-0004-0000-0800-000003080000}"/>
    <hyperlink ref="E1036" r:id="rId2053" xr:uid="{00000000-0004-0000-0800-000004080000}"/>
    <hyperlink ref="O1036" r:id="rId2054" xr:uid="{00000000-0004-0000-0800-000005080000}"/>
    <hyperlink ref="E1037" r:id="rId2055" xr:uid="{00000000-0004-0000-0800-000006080000}"/>
    <hyperlink ref="O1037" r:id="rId2056" xr:uid="{00000000-0004-0000-0800-000007080000}"/>
    <hyperlink ref="E1038" r:id="rId2057" xr:uid="{00000000-0004-0000-0800-000008080000}"/>
    <hyperlink ref="O1038" r:id="rId2058" xr:uid="{00000000-0004-0000-0800-000009080000}"/>
    <hyperlink ref="E1039" r:id="rId2059" xr:uid="{00000000-0004-0000-0800-00000A080000}"/>
    <hyperlink ref="O1039" r:id="rId2060" xr:uid="{00000000-0004-0000-0800-00000B080000}"/>
    <hyperlink ref="E1040" r:id="rId2061" xr:uid="{00000000-0004-0000-0800-00000C080000}"/>
    <hyperlink ref="O1040" r:id="rId2062" xr:uid="{00000000-0004-0000-0800-00000D080000}"/>
    <hyperlink ref="E1041" r:id="rId2063" xr:uid="{00000000-0004-0000-0800-00000E080000}"/>
    <hyperlink ref="O1041" r:id="rId2064" xr:uid="{00000000-0004-0000-0800-00000F080000}"/>
    <hyperlink ref="E1042" r:id="rId2065" xr:uid="{00000000-0004-0000-0800-000010080000}"/>
    <hyperlink ref="O1042" r:id="rId2066" xr:uid="{00000000-0004-0000-0800-000011080000}"/>
    <hyperlink ref="E1043" r:id="rId2067" xr:uid="{00000000-0004-0000-0800-000012080000}"/>
    <hyperlink ref="O1043" r:id="rId2068" xr:uid="{00000000-0004-0000-0800-000013080000}"/>
    <hyperlink ref="E1044" r:id="rId2069" xr:uid="{00000000-0004-0000-0800-000014080000}"/>
    <hyperlink ref="O1044" r:id="rId2070" xr:uid="{00000000-0004-0000-0800-000015080000}"/>
    <hyperlink ref="E1045" r:id="rId2071" xr:uid="{00000000-0004-0000-0800-000016080000}"/>
    <hyperlink ref="O1045" r:id="rId2072" xr:uid="{00000000-0004-0000-0800-000017080000}"/>
    <hyperlink ref="E1046" r:id="rId2073" xr:uid="{00000000-0004-0000-0800-000018080000}"/>
    <hyperlink ref="O1046" r:id="rId2074" xr:uid="{00000000-0004-0000-0800-000019080000}"/>
    <hyperlink ref="E1047" r:id="rId2075" xr:uid="{00000000-0004-0000-0800-00001A080000}"/>
    <hyperlink ref="O1047" r:id="rId2076" xr:uid="{00000000-0004-0000-0800-00001B080000}"/>
    <hyperlink ref="E1048" r:id="rId2077" xr:uid="{00000000-0004-0000-0800-00001C080000}"/>
    <hyperlink ref="O1048" r:id="rId2078" xr:uid="{00000000-0004-0000-0800-00001D080000}"/>
    <hyperlink ref="E1049" r:id="rId2079" xr:uid="{00000000-0004-0000-0800-00001E080000}"/>
    <hyperlink ref="O1049" r:id="rId2080" xr:uid="{00000000-0004-0000-0800-00001F080000}"/>
    <hyperlink ref="E1050" r:id="rId2081" xr:uid="{00000000-0004-0000-0800-000020080000}"/>
    <hyperlink ref="O1050" r:id="rId2082" xr:uid="{00000000-0004-0000-0800-000021080000}"/>
    <hyperlink ref="E1051" r:id="rId2083" xr:uid="{00000000-0004-0000-0800-000022080000}"/>
    <hyperlink ref="O1051" r:id="rId2084" xr:uid="{00000000-0004-0000-0800-000023080000}"/>
    <hyperlink ref="E1052" r:id="rId2085" xr:uid="{00000000-0004-0000-0800-000024080000}"/>
    <hyperlink ref="O1052" r:id="rId2086" xr:uid="{00000000-0004-0000-0800-000025080000}"/>
    <hyperlink ref="E1053" r:id="rId2087" xr:uid="{00000000-0004-0000-0800-000026080000}"/>
    <hyperlink ref="O1053" r:id="rId2088" xr:uid="{00000000-0004-0000-0800-000027080000}"/>
    <hyperlink ref="E1054" r:id="rId2089" xr:uid="{00000000-0004-0000-0800-000028080000}"/>
    <hyperlink ref="O1054" r:id="rId2090" xr:uid="{00000000-0004-0000-0800-000029080000}"/>
    <hyperlink ref="E1055" r:id="rId2091" xr:uid="{00000000-0004-0000-0800-00002A080000}"/>
    <hyperlink ref="O1055" r:id="rId2092" xr:uid="{00000000-0004-0000-0800-00002B080000}"/>
    <hyperlink ref="E1056" r:id="rId2093" xr:uid="{00000000-0004-0000-0800-00002C080000}"/>
    <hyperlink ref="O1056" r:id="rId2094" xr:uid="{00000000-0004-0000-0800-00002D080000}"/>
    <hyperlink ref="E1057" r:id="rId2095" xr:uid="{00000000-0004-0000-0800-00002E080000}"/>
    <hyperlink ref="O1057" r:id="rId2096" xr:uid="{00000000-0004-0000-0800-00002F080000}"/>
    <hyperlink ref="E1058" r:id="rId2097" xr:uid="{00000000-0004-0000-0800-000030080000}"/>
    <hyperlink ref="O1058" r:id="rId2098" xr:uid="{00000000-0004-0000-0800-000031080000}"/>
    <hyperlink ref="E1059" r:id="rId2099" xr:uid="{00000000-0004-0000-0800-000032080000}"/>
    <hyperlink ref="O1059" r:id="rId2100" xr:uid="{00000000-0004-0000-0800-000033080000}"/>
    <hyperlink ref="E1060" r:id="rId2101" xr:uid="{00000000-0004-0000-0800-000034080000}"/>
    <hyperlink ref="O1060" r:id="rId2102" xr:uid="{00000000-0004-0000-0800-000035080000}"/>
    <hyperlink ref="E1061" r:id="rId2103" xr:uid="{00000000-0004-0000-0800-000036080000}"/>
    <hyperlink ref="O1061" r:id="rId2104" xr:uid="{00000000-0004-0000-0800-000037080000}"/>
    <hyperlink ref="E1062" r:id="rId2105" xr:uid="{00000000-0004-0000-0800-000038080000}"/>
    <hyperlink ref="O1062" r:id="rId2106" xr:uid="{00000000-0004-0000-0800-000039080000}"/>
    <hyperlink ref="E1063" r:id="rId2107" xr:uid="{00000000-0004-0000-0800-00003A080000}"/>
    <hyperlink ref="O1063" r:id="rId2108" xr:uid="{00000000-0004-0000-0800-00003B080000}"/>
    <hyperlink ref="E1064" r:id="rId2109" xr:uid="{00000000-0004-0000-0800-00003C080000}"/>
    <hyperlink ref="O1064" r:id="rId2110" xr:uid="{00000000-0004-0000-0800-00003D080000}"/>
    <hyperlink ref="E1065" r:id="rId2111" xr:uid="{00000000-0004-0000-0800-00003E080000}"/>
    <hyperlink ref="O1065" r:id="rId2112" xr:uid="{00000000-0004-0000-0800-00003F080000}"/>
    <hyperlink ref="E1066" r:id="rId2113" xr:uid="{00000000-0004-0000-0800-000040080000}"/>
    <hyperlink ref="O1066" r:id="rId2114" xr:uid="{00000000-0004-0000-0800-000041080000}"/>
    <hyperlink ref="E1067" r:id="rId2115" xr:uid="{00000000-0004-0000-0800-000042080000}"/>
    <hyperlink ref="O1067" r:id="rId2116" xr:uid="{00000000-0004-0000-0800-000043080000}"/>
    <hyperlink ref="E1068" r:id="rId2117" xr:uid="{00000000-0004-0000-0800-000044080000}"/>
    <hyperlink ref="O1068" r:id="rId2118" xr:uid="{00000000-0004-0000-0800-000045080000}"/>
    <hyperlink ref="E1069" r:id="rId2119" xr:uid="{00000000-0004-0000-0800-000046080000}"/>
    <hyperlink ref="O1069" r:id="rId2120" xr:uid="{00000000-0004-0000-0800-000047080000}"/>
    <hyperlink ref="E1070" r:id="rId2121" xr:uid="{00000000-0004-0000-0800-000048080000}"/>
    <hyperlink ref="O1070" r:id="rId2122" xr:uid="{00000000-0004-0000-0800-000049080000}"/>
    <hyperlink ref="E1071" r:id="rId2123" xr:uid="{00000000-0004-0000-0800-00004A080000}"/>
    <hyperlink ref="O1071" r:id="rId2124" xr:uid="{00000000-0004-0000-0800-00004B080000}"/>
    <hyperlink ref="E1072" r:id="rId2125" xr:uid="{00000000-0004-0000-0800-00004C080000}"/>
    <hyperlink ref="O1072" r:id="rId2126" xr:uid="{00000000-0004-0000-0800-00004D080000}"/>
    <hyperlink ref="E1073" r:id="rId2127" xr:uid="{00000000-0004-0000-0800-00004E080000}"/>
    <hyperlink ref="O1073" r:id="rId2128" xr:uid="{00000000-0004-0000-0800-00004F080000}"/>
    <hyperlink ref="E1074" r:id="rId2129" xr:uid="{00000000-0004-0000-0800-000050080000}"/>
    <hyperlink ref="O1074" r:id="rId2130" xr:uid="{00000000-0004-0000-0800-000051080000}"/>
    <hyperlink ref="E1075" r:id="rId2131" xr:uid="{00000000-0004-0000-0800-000052080000}"/>
    <hyperlink ref="O1075" r:id="rId2132" xr:uid="{00000000-0004-0000-0800-000053080000}"/>
    <hyperlink ref="E1076" r:id="rId2133" xr:uid="{00000000-0004-0000-0800-000054080000}"/>
    <hyperlink ref="O1076" r:id="rId2134" xr:uid="{00000000-0004-0000-0800-000055080000}"/>
    <hyperlink ref="E1077" r:id="rId2135" xr:uid="{00000000-0004-0000-0800-000056080000}"/>
    <hyperlink ref="O1077" r:id="rId2136" xr:uid="{00000000-0004-0000-0800-000057080000}"/>
    <hyperlink ref="E1078" r:id="rId2137" xr:uid="{00000000-0004-0000-0800-000058080000}"/>
    <hyperlink ref="O1078" r:id="rId2138" xr:uid="{00000000-0004-0000-0800-000059080000}"/>
    <hyperlink ref="E1079" r:id="rId2139" xr:uid="{00000000-0004-0000-0800-00005A080000}"/>
    <hyperlink ref="O1079" r:id="rId2140" xr:uid="{00000000-0004-0000-0800-00005B080000}"/>
    <hyperlink ref="E1080" r:id="rId2141" xr:uid="{00000000-0004-0000-0800-00005C080000}"/>
    <hyperlink ref="O1080" r:id="rId2142" xr:uid="{00000000-0004-0000-0800-00005D080000}"/>
    <hyperlink ref="E1081" r:id="rId2143" xr:uid="{00000000-0004-0000-0800-00005E080000}"/>
    <hyperlink ref="O1081" r:id="rId2144" xr:uid="{00000000-0004-0000-0800-00005F080000}"/>
    <hyperlink ref="E1082" r:id="rId2145" xr:uid="{00000000-0004-0000-0800-000060080000}"/>
    <hyperlink ref="O1082" r:id="rId2146" xr:uid="{00000000-0004-0000-0800-000061080000}"/>
    <hyperlink ref="E1083" r:id="rId2147" xr:uid="{00000000-0004-0000-0800-000062080000}"/>
    <hyperlink ref="O1083" r:id="rId2148" xr:uid="{00000000-0004-0000-0800-000063080000}"/>
    <hyperlink ref="E1084" r:id="rId2149" xr:uid="{00000000-0004-0000-0800-000064080000}"/>
    <hyperlink ref="O1084" r:id="rId2150" xr:uid="{00000000-0004-0000-0800-000065080000}"/>
    <hyperlink ref="E1085" r:id="rId2151" xr:uid="{00000000-0004-0000-0800-000066080000}"/>
    <hyperlink ref="O1085" r:id="rId2152" xr:uid="{00000000-0004-0000-0800-000067080000}"/>
    <hyperlink ref="E1086" r:id="rId2153" xr:uid="{00000000-0004-0000-0800-000068080000}"/>
    <hyperlink ref="O1086" r:id="rId2154" xr:uid="{00000000-0004-0000-0800-000069080000}"/>
    <hyperlink ref="E1087" r:id="rId2155" xr:uid="{00000000-0004-0000-0800-00006A080000}"/>
    <hyperlink ref="O1087" r:id="rId2156" xr:uid="{00000000-0004-0000-0800-00006B080000}"/>
    <hyperlink ref="E1088" r:id="rId2157" xr:uid="{00000000-0004-0000-0800-00006C080000}"/>
    <hyperlink ref="O1088" r:id="rId2158" xr:uid="{00000000-0004-0000-0800-00006D080000}"/>
    <hyperlink ref="E1089" r:id="rId2159" xr:uid="{00000000-0004-0000-0800-00006E080000}"/>
    <hyperlink ref="O1089" r:id="rId2160" xr:uid="{00000000-0004-0000-0800-00006F080000}"/>
    <hyperlink ref="E1090" r:id="rId2161" xr:uid="{00000000-0004-0000-0800-000070080000}"/>
    <hyperlink ref="O1090" r:id="rId2162" xr:uid="{00000000-0004-0000-0800-000071080000}"/>
    <hyperlink ref="E1091" r:id="rId2163" xr:uid="{00000000-0004-0000-0800-000072080000}"/>
    <hyperlink ref="O1091" r:id="rId2164" xr:uid="{00000000-0004-0000-0800-000073080000}"/>
    <hyperlink ref="E1092" r:id="rId2165" xr:uid="{00000000-0004-0000-0800-000074080000}"/>
    <hyperlink ref="O1092" r:id="rId2166" xr:uid="{00000000-0004-0000-0800-000075080000}"/>
    <hyperlink ref="E1093" r:id="rId2167" xr:uid="{00000000-0004-0000-0800-000076080000}"/>
    <hyperlink ref="O1093" r:id="rId2168" xr:uid="{00000000-0004-0000-0800-000077080000}"/>
    <hyperlink ref="E1094" r:id="rId2169" xr:uid="{00000000-0004-0000-0800-000078080000}"/>
    <hyperlink ref="O1094" r:id="rId2170" xr:uid="{00000000-0004-0000-0800-000079080000}"/>
    <hyperlink ref="E1095" r:id="rId2171" xr:uid="{00000000-0004-0000-0800-00007A080000}"/>
    <hyperlink ref="O1095" r:id="rId2172" xr:uid="{00000000-0004-0000-0800-00007B080000}"/>
    <hyperlink ref="E1096" r:id="rId2173" xr:uid="{00000000-0004-0000-0800-00007C080000}"/>
    <hyperlink ref="O1096" r:id="rId2174" xr:uid="{00000000-0004-0000-0800-00007D080000}"/>
    <hyperlink ref="E1097" r:id="rId2175" xr:uid="{00000000-0004-0000-0800-00007E080000}"/>
    <hyperlink ref="O1097" r:id="rId2176" xr:uid="{00000000-0004-0000-0800-00007F080000}"/>
    <hyperlink ref="E1098" r:id="rId2177" xr:uid="{00000000-0004-0000-0800-000080080000}"/>
    <hyperlink ref="O1098" r:id="rId2178" xr:uid="{00000000-0004-0000-0800-000081080000}"/>
    <hyperlink ref="E1099" r:id="rId2179" xr:uid="{00000000-0004-0000-0800-000082080000}"/>
    <hyperlink ref="O1099" r:id="rId2180" xr:uid="{00000000-0004-0000-0800-000083080000}"/>
    <hyperlink ref="E1100" r:id="rId2181" xr:uid="{00000000-0004-0000-0800-000084080000}"/>
    <hyperlink ref="O1100" r:id="rId2182" xr:uid="{00000000-0004-0000-0800-000085080000}"/>
    <hyperlink ref="E1101" r:id="rId2183" xr:uid="{00000000-0004-0000-0800-000086080000}"/>
    <hyperlink ref="O1101" r:id="rId2184" xr:uid="{00000000-0004-0000-0800-000087080000}"/>
    <hyperlink ref="E1102" r:id="rId2185" xr:uid="{00000000-0004-0000-0800-000088080000}"/>
    <hyperlink ref="O1102" r:id="rId2186" xr:uid="{00000000-0004-0000-0800-000089080000}"/>
    <hyperlink ref="E1103" r:id="rId2187" xr:uid="{00000000-0004-0000-0800-00008A080000}"/>
    <hyperlink ref="O1103" r:id="rId2188" xr:uid="{00000000-0004-0000-0800-00008B080000}"/>
    <hyperlink ref="E1104" r:id="rId2189" xr:uid="{00000000-0004-0000-0800-00008C080000}"/>
    <hyperlink ref="O1104" r:id="rId2190" xr:uid="{00000000-0004-0000-0800-00008D080000}"/>
    <hyperlink ref="E1105" r:id="rId2191" xr:uid="{00000000-0004-0000-0800-00008E080000}"/>
    <hyperlink ref="O1105" r:id="rId2192" xr:uid="{00000000-0004-0000-0800-00008F080000}"/>
    <hyperlink ref="E1106" r:id="rId2193" xr:uid="{00000000-0004-0000-0800-000090080000}"/>
    <hyperlink ref="O1106" r:id="rId2194" xr:uid="{00000000-0004-0000-0800-000091080000}"/>
    <hyperlink ref="E1107" r:id="rId2195" xr:uid="{00000000-0004-0000-0800-000092080000}"/>
    <hyperlink ref="O1107" r:id="rId2196" xr:uid="{00000000-0004-0000-0800-000093080000}"/>
    <hyperlink ref="E1108" r:id="rId2197" xr:uid="{00000000-0004-0000-0800-000094080000}"/>
    <hyperlink ref="O1108" r:id="rId2198" xr:uid="{00000000-0004-0000-0800-000095080000}"/>
    <hyperlink ref="E1109" r:id="rId2199" xr:uid="{00000000-0004-0000-0800-000096080000}"/>
    <hyperlink ref="O1109" r:id="rId2200" xr:uid="{00000000-0004-0000-0800-000097080000}"/>
    <hyperlink ref="E1110" r:id="rId2201" xr:uid="{00000000-0004-0000-0800-000098080000}"/>
    <hyperlink ref="O1110" r:id="rId2202" xr:uid="{00000000-0004-0000-0800-000099080000}"/>
    <hyperlink ref="E1111" r:id="rId2203" xr:uid="{00000000-0004-0000-0800-00009A080000}"/>
    <hyperlink ref="O1111" r:id="rId2204" xr:uid="{00000000-0004-0000-0800-00009B080000}"/>
    <hyperlink ref="E1112" r:id="rId2205" xr:uid="{00000000-0004-0000-0800-00009C080000}"/>
    <hyperlink ref="O1112" r:id="rId2206" xr:uid="{00000000-0004-0000-0800-00009D080000}"/>
    <hyperlink ref="E1113" r:id="rId2207" xr:uid="{00000000-0004-0000-0800-00009E080000}"/>
    <hyperlink ref="O1113" r:id="rId2208" xr:uid="{00000000-0004-0000-0800-00009F080000}"/>
    <hyperlink ref="E1114" r:id="rId2209" xr:uid="{00000000-0004-0000-0800-0000A0080000}"/>
    <hyperlink ref="O1114" r:id="rId2210" xr:uid="{00000000-0004-0000-0800-0000A1080000}"/>
    <hyperlink ref="E1115" r:id="rId2211" xr:uid="{00000000-0004-0000-0800-0000A2080000}"/>
    <hyperlink ref="O1115" r:id="rId2212" xr:uid="{00000000-0004-0000-0800-0000A3080000}"/>
    <hyperlink ref="E1116" r:id="rId2213" xr:uid="{00000000-0004-0000-0800-0000A4080000}"/>
    <hyperlink ref="O1116" r:id="rId2214" xr:uid="{00000000-0004-0000-0800-0000A5080000}"/>
    <hyperlink ref="E1117" r:id="rId2215" xr:uid="{00000000-0004-0000-0800-0000A6080000}"/>
    <hyperlink ref="O1117" r:id="rId2216" xr:uid="{00000000-0004-0000-0800-0000A7080000}"/>
    <hyperlink ref="E1118" r:id="rId2217" xr:uid="{00000000-0004-0000-0800-0000A8080000}"/>
    <hyperlink ref="O1118" r:id="rId2218" xr:uid="{00000000-0004-0000-0800-0000A9080000}"/>
    <hyperlink ref="E1119" r:id="rId2219" xr:uid="{00000000-0004-0000-0800-0000AA080000}"/>
    <hyperlink ref="O1119" r:id="rId2220" xr:uid="{00000000-0004-0000-0800-0000AB080000}"/>
    <hyperlink ref="E1120" r:id="rId2221" xr:uid="{00000000-0004-0000-0800-0000AC080000}"/>
    <hyperlink ref="O1120" r:id="rId2222" xr:uid="{00000000-0004-0000-0800-0000AD080000}"/>
    <hyperlink ref="E1121" r:id="rId2223" xr:uid="{00000000-0004-0000-0800-0000AE080000}"/>
    <hyperlink ref="O1121" r:id="rId2224" xr:uid="{00000000-0004-0000-0800-0000AF080000}"/>
    <hyperlink ref="E1122" r:id="rId2225" xr:uid="{00000000-0004-0000-0800-0000B0080000}"/>
    <hyperlink ref="O1122" r:id="rId2226" xr:uid="{00000000-0004-0000-0800-0000B1080000}"/>
    <hyperlink ref="E1123" r:id="rId2227" xr:uid="{00000000-0004-0000-0800-0000B2080000}"/>
    <hyperlink ref="O1123" r:id="rId2228" xr:uid="{00000000-0004-0000-0800-0000B3080000}"/>
    <hyperlink ref="E1124" r:id="rId2229" xr:uid="{00000000-0004-0000-0800-0000B4080000}"/>
    <hyperlink ref="O1124" r:id="rId2230" xr:uid="{00000000-0004-0000-0800-0000B5080000}"/>
    <hyperlink ref="E1125" r:id="rId2231" xr:uid="{00000000-0004-0000-0800-0000B6080000}"/>
    <hyperlink ref="O1125" r:id="rId2232" xr:uid="{00000000-0004-0000-0800-0000B7080000}"/>
    <hyperlink ref="E1126" r:id="rId2233" xr:uid="{00000000-0004-0000-0800-0000B8080000}"/>
    <hyperlink ref="O1126" r:id="rId2234" xr:uid="{00000000-0004-0000-0800-0000B9080000}"/>
    <hyperlink ref="E1127" r:id="rId2235" xr:uid="{00000000-0004-0000-0800-0000BA080000}"/>
    <hyperlink ref="O1127" r:id="rId2236" xr:uid="{00000000-0004-0000-0800-0000BB080000}"/>
    <hyperlink ref="E1128" r:id="rId2237" xr:uid="{00000000-0004-0000-0800-0000BC080000}"/>
    <hyperlink ref="O1128" r:id="rId2238" xr:uid="{00000000-0004-0000-0800-0000BD080000}"/>
    <hyperlink ref="E1129" r:id="rId2239" xr:uid="{00000000-0004-0000-0800-0000BE080000}"/>
    <hyperlink ref="O1129" r:id="rId2240" xr:uid="{00000000-0004-0000-0800-0000BF080000}"/>
    <hyperlink ref="E1130" r:id="rId2241" xr:uid="{00000000-0004-0000-0800-0000C0080000}"/>
    <hyperlink ref="O1130" r:id="rId2242" xr:uid="{00000000-0004-0000-0800-0000C1080000}"/>
    <hyperlink ref="E1131" r:id="rId2243" xr:uid="{00000000-0004-0000-0800-0000C2080000}"/>
    <hyperlink ref="O1131" r:id="rId2244" xr:uid="{00000000-0004-0000-0800-0000C3080000}"/>
    <hyperlink ref="E1132" r:id="rId2245" xr:uid="{00000000-0004-0000-0800-0000C4080000}"/>
    <hyperlink ref="O1132" r:id="rId2246" xr:uid="{00000000-0004-0000-0800-0000C5080000}"/>
    <hyperlink ref="E1133" r:id="rId2247" xr:uid="{00000000-0004-0000-0800-0000C6080000}"/>
    <hyperlink ref="O1133" r:id="rId2248" xr:uid="{00000000-0004-0000-0800-0000C7080000}"/>
    <hyperlink ref="E1134" r:id="rId2249" xr:uid="{00000000-0004-0000-0800-0000C8080000}"/>
    <hyperlink ref="O1134" r:id="rId2250" xr:uid="{00000000-0004-0000-0800-0000C9080000}"/>
    <hyperlink ref="E1135" r:id="rId2251" xr:uid="{00000000-0004-0000-0800-0000CA080000}"/>
    <hyperlink ref="O1135" r:id="rId2252" xr:uid="{00000000-0004-0000-0800-0000CB080000}"/>
    <hyperlink ref="E1136" r:id="rId2253" xr:uid="{00000000-0004-0000-0800-0000CC080000}"/>
    <hyperlink ref="O1136" r:id="rId2254" xr:uid="{00000000-0004-0000-0800-0000CD080000}"/>
    <hyperlink ref="E1137" r:id="rId2255" xr:uid="{00000000-0004-0000-0800-0000CE080000}"/>
    <hyperlink ref="O1137" r:id="rId2256" xr:uid="{00000000-0004-0000-0800-0000CF080000}"/>
    <hyperlink ref="E1138" r:id="rId2257" xr:uid="{00000000-0004-0000-0800-0000D0080000}"/>
    <hyperlink ref="O1138" r:id="rId2258" xr:uid="{00000000-0004-0000-0800-0000D1080000}"/>
    <hyperlink ref="E1139" r:id="rId2259" xr:uid="{00000000-0004-0000-0800-0000D2080000}"/>
    <hyperlink ref="O1139" r:id="rId2260" xr:uid="{00000000-0004-0000-0800-0000D3080000}"/>
    <hyperlink ref="E1140" r:id="rId2261" xr:uid="{00000000-0004-0000-0800-0000D4080000}"/>
    <hyperlink ref="O1140" r:id="rId2262" xr:uid="{00000000-0004-0000-0800-0000D5080000}"/>
    <hyperlink ref="E1141" r:id="rId2263" xr:uid="{00000000-0004-0000-0800-0000D6080000}"/>
    <hyperlink ref="O1141" r:id="rId2264" xr:uid="{00000000-0004-0000-0800-0000D7080000}"/>
    <hyperlink ref="E1142" r:id="rId2265" xr:uid="{00000000-0004-0000-0800-0000D8080000}"/>
    <hyperlink ref="O1142" r:id="rId2266" xr:uid="{00000000-0004-0000-0800-0000D9080000}"/>
    <hyperlink ref="E1143" r:id="rId2267" xr:uid="{00000000-0004-0000-0800-0000DA080000}"/>
    <hyperlink ref="O1143" r:id="rId2268" xr:uid="{00000000-0004-0000-0800-0000DB080000}"/>
    <hyperlink ref="E1144" r:id="rId2269" xr:uid="{00000000-0004-0000-0800-0000DC080000}"/>
    <hyperlink ref="O1144" r:id="rId2270" xr:uid="{00000000-0004-0000-0800-0000DD080000}"/>
    <hyperlink ref="E1145" r:id="rId2271" xr:uid="{00000000-0004-0000-0800-0000DE080000}"/>
    <hyperlink ref="O1145" r:id="rId2272" xr:uid="{00000000-0004-0000-0800-0000DF080000}"/>
    <hyperlink ref="E1146" r:id="rId2273" xr:uid="{00000000-0004-0000-0800-0000E0080000}"/>
    <hyperlink ref="O1146" r:id="rId2274" xr:uid="{00000000-0004-0000-0800-0000E1080000}"/>
    <hyperlink ref="E1147" r:id="rId2275" xr:uid="{00000000-0004-0000-0800-0000E2080000}"/>
    <hyperlink ref="O1147" r:id="rId2276" xr:uid="{00000000-0004-0000-0800-0000E3080000}"/>
    <hyperlink ref="E1148" r:id="rId2277" xr:uid="{00000000-0004-0000-0800-0000E4080000}"/>
    <hyperlink ref="O1148" r:id="rId2278" xr:uid="{00000000-0004-0000-0800-0000E5080000}"/>
    <hyperlink ref="E1149" r:id="rId2279" xr:uid="{00000000-0004-0000-0800-0000E6080000}"/>
    <hyperlink ref="O1149" r:id="rId2280" xr:uid="{00000000-0004-0000-0800-0000E7080000}"/>
    <hyperlink ref="E1150" r:id="rId2281" xr:uid="{00000000-0004-0000-0800-0000E8080000}"/>
    <hyperlink ref="O1150" r:id="rId2282" xr:uid="{00000000-0004-0000-0800-0000E9080000}"/>
    <hyperlink ref="E1151" r:id="rId2283" xr:uid="{00000000-0004-0000-0800-0000EA080000}"/>
    <hyperlink ref="O1151" r:id="rId2284" xr:uid="{00000000-0004-0000-0800-0000EB080000}"/>
    <hyperlink ref="E1152" r:id="rId2285" xr:uid="{00000000-0004-0000-0800-0000EC080000}"/>
    <hyperlink ref="O1152" r:id="rId2286" xr:uid="{00000000-0004-0000-0800-0000ED080000}"/>
    <hyperlink ref="E1153" r:id="rId2287" xr:uid="{00000000-0004-0000-0800-0000EE080000}"/>
    <hyperlink ref="O1153" r:id="rId2288" xr:uid="{00000000-0004-0000-0800-0000EF080000}"/>
    <hyperlink ref="E1154" r:id="rId2289" xr:uid="{00000000-0004-0000-0800-0000F0080000}"/>
    <hyperlink ref="O1154" r:id="rId2290" xr:uid="{00000000-0004-0000-0800-0000F1080000}"/>
    <hyperlink ref="E1155" r:id="rId2291" xr:uid="{00000000-0004-0000-0800-0000F2080000}"/>
    <hyperlink ref="O1155" r:id="rId2292" xr:uid="{00000000-0004-0000-0800-0000F3080000}"/>
    <hyperlink ref="E1156" r:id="rId2293" xr:uid="{00000000-0004-0000-0800-0000F4080000}"/>
    <hyperlink ref="O1156" r:id="rId2294" xr:uid="{00000000-0004-0000-0800-0000F5080000}"/>
    <hyperlink ref="E1157" r:id="rId2295" xr:uid="{00000000-0004-0000-0800-0000F6080000}"/>
    <hyperlink ref="O1157" r:id="rId2296" xr:uid="{00000000-0004-0000-0800-0000F7080000}"/>
    <hyperlink ref="E1158" r:id="rId2297" xr:uid="{00000000-0004-0000-0800-0000F8080000}"/>
    <hyperlink ref="O1158" r:id="rId2298" xr:uid="{00000000-0004-0000-0800-0000F9080000}"/>
    <hyperlink ref="E1159" r:id="rId2299" xr:uid="{00000000-0004-0000-0800-0000FA080000}"/>
    <hyperlink ref="O1159" r:id="rId2300" xr:uid="{00000000-0004-0000-0800-0000FB080000}"/>
    <hyperlink ref="E1160" r:id="rId2301" xr:uid="{00000000-0004-0000-0800-0000FC080000}"/>
    <hyperlink ref="O1160" r:id="rId2302" xr:uid="{00000000-0004-0000-0800-0000FD080000}"/>
    <hyperlink ref="E1161" r:id="rId2303" xr:uid="{00000000-0004-0000-0800-0000FE080000}"/>
    <hyperlink ref="O1161" r:id="rId2304" xr:uid="{00000000-0004-0000-0800-0000FF080000}"/>
    <hyperlink ref="E1162" r:id="rId2305" xr:uid="{00000000-0004-0000-0800-000000090000}"/>
    <hyperlink ref="O1162" r:id="rId2306" xr:uid="{00000000-0004-0000-0800-000001090000}"/>
    <hyperlink ref="E1163" r:id="rId2307" xr:uid="{00000000-0004-0000-0800-000002090000}"/>
    <hyperlink ref="O1163" r:id="rId2308" xr:uid="{00000000-0004-0000-0800-000003090000}"/>
    <hyperlink ref="E1164" r:id="rId2309" xr:uid="{00000000-0004-0000-0800-000004090000}"/>
    <hyperlink ref="O1164" r:id="rId2310" xr:uid="{00000000-0004-0000-0800-000005090000}"/>
    <hyperlink ref="E1165" r:id="rId2311" xr:uid="{00000000-0004-0000-0800-000006090000}"/>
    <hyperlink ref="O1165" r:id="rId2312" xr:uid="{00000000-0004-0000-0800-000007090000}"/>
    <hyperlink ref="E1166" r:id="rId2313" xr:uid="{00000000-0004-0000-0800-000008090000}"/>
    <hyperlink ref="O1166" r:id="rId2314" xr:uid="{00000000-0004-0000-0800-000009090000}"/>
    <hyperlink ref="E1167" r:id="rId2315" xr:uid="{00000000-0004-0000-0800-00000A090000}"/>
    <hyperlink ref="O1167" r:id="rId2316" xr:uid="{00000000-0004-0000-0800-00000B090000}"/>
    <hyperlink ref="E1168" r:id="rId2317" xr:uid="{00000000-0004-0000-0800-00000C090000}"/>
    <hyperlink ref="O1168" r:id="rId2318" xr:uid="{00000000-0004-0000-0800-00000D090000}"/>
    <hyperlink ref="E1169" r:id="rId2319" xr:uid="{00000000-0004-0000-0800-00000E090000}"/>
    <hyperlink ref="O1169" r:id="rId2320" xr:uid="{00000000-0004-0000-0800-00000F090000}"/>
    <hyperlink ref="E1170" r:id="rId2321" xr:uid="{00000000-0004-0000-0800-000010090000}"/>
    <hyperlink ref="O1170" r:id="rId2322" xr:uid="{00000000-0004-0000-0800-000011090000}"/>
    <hyperlink ref="E1171" r:id="rId2323" xr:uid="{00000000-0004-0000-0800-000012090000}"/>
    <hyperlink ref="O1171" r:id="rId2324" xr:uid="{00000000-0004-0000-0800-000013090000}"/>
    <hyperlink ref="E1172" r:id="rId2325" xr:uid="{00000000-0004-0000-0800-000014090000}"/>
    <hyperlink ref="O1172" r:id="rId2326" xr:uid="{00000000-0004-0000-0800-000015090000}"/>
    <hyperlink ref="E1173" r:id="rId2327" xr:uid="{00000000-0004-0000-0800-000016090000}"/>
    <hyperlink ref="O1173" r:id="rId2328" xr:uid="{00000000-0004-0000-0800-000017090000}"/>
    <hyperlink ref="E1174" r:id="rId2329" xr:uid="{00000000-0004-0000-0800-000018090000}"/>
    <hyperlink ref="O1174" r:id="rId2330" xr:uid="{00000000-0004-0000-0800-000019090000}"/>
    <hyperlink ref="E1175" r:id="rId2331" xr:uid="{00000000-0004-0000-0800-00001A090000}"/>
    <hyperlink ref="O1175" r:id="rId2332" xr:uid="{00000000-0004-0000-0800-00001B090000}"/>
    <hyperlink ref="E1176" r:id="rId2333" xr:uid="{00000000-0004-0000-0800-00001C090000}"/>
    <hyperlink ref="O1176" r:id="rId2334" xr:uid="{00000000-0004-0000-0800-00001D090000}"/>
    <hyperlink ref="E1177" r:id="rId2335" xr:uid="{00000000-0004-0000-0800-00001E090000}"/>
    <hyperlink ref="O1177" r:id="rId2336" xr:uid="{00000000-0004-0000-0800-00001F090000}"/>
    <hyperlink ref="E1178" r:id="rId2337" xr:uid="{00000000-0004-0000-0800-000020090000}"/>
    <hyperlink ref="O1178" r:id="rId2338" xr:uid="{00000000-0004-0000-0800-000021090000}"/>
    <hyperlink ref="E1179" r:id="rId2339" xr:uid="{00000000-0004-0000-0800-000022090000}"/>
    <hyperlink ref="O1179" r:id="rId2340" xr:uid="{00000000-0004-0000-0800-000023090000}"/>
    <hyperlink ref="E1180" r:id="rId2341" xr:uid="{00000000-0004-0000-0800-000024090000}"/>
    <hyperlink ref="O1180" r:id="rId2342" xr:uid="{00000000-0004-0000-0800-000025090000}"/>
    <hyperlink ref="E1181" r:id="rId2343" xr:uid="{00000000-0004-0000-0800-000026090000}"/>
    <hyperlink ref="O1181" r:id="rId2344" xr:uid="{00000000-0004-0000-0800-000027090000}"/>
    <hyperlink ref="E1182" r:id="rId2345" xr:uid="{00000000-0004-0000-0800-000028090000}"/>
    <hyperlink ref="O1182" r:id="rId2346" xr:uid="{00000000-0004-0000-0800-000029090000}"/>
    <hyperlink ref="E1183" r:id="rId2347" xr:uid="{00000000-0004-0000-0800-00002A090000}"/>
    <hyperlink ref="O1183" r:id="rId2348" xr:uid="{00000000-0004-0000-0800-00002B090000}"/>
    <hyperlink ref="E1184" r:id="rId2349" xr:uid="{00000000-0004-0000-0800-00002C090000}"/>
    <hyperlink ref="O1184" r:id="rId2350" xr:uid="{00000000-0004-0000-0800-00002D090000}"/>
    <hyperlink ref="E1185" r:id="rId2351" xr:uid="{00000000-0004-0000-0800-00002E090000}"/>
    <hyperlink ref="O1185" r:id="rId2352" xr:uid="{00000000-0004-0000-0800-00002F090000}"/>
    <hyperlink ref="E1186" r:id="rId2353" xr:uid="{00000000-0004-0000-0800-000030090000}"/>
    <hyperlink ref="O1186" r:id="rId2354" xr:uid="{00000000-0004-0000-0800-000031090000}"/>
    <hyperlink ref="E1187" r:id="rId2355" xr:uid="{00000000-0004-0000-0800-000032090000}"/>
    <hyperlink ref="O1187" r:id="rId2356" xr:uid="{00000000-0004-0000-0800-000033090000}"/>
    <hyperlink ref="E1188" r:id="rId2357" xr:uid="{00000000-0004-0000-0800-000034090000}"/>
    <hyperlink ref="O1188" r:id="rId2358" xr:uid="{00000000-0004-0000-0800-000035090000}"/>
    <hyperlink ref="E1189" r:id="rId2359" xr:uid="{00000000-0004-0000-0800-000036090000}"/>
    <hyperlink ref="O1189" r:id="rId2360" xr:uid="{00000000-0004-0000-0800-000037090000}"/>
    <hyperlink ref="E1190" r:id="rId2361" xr:uid="{00000000-0004-0000-0800-000038090000}"/>
    <hyperlink ref="O1190" r:id="rId2362" xr:uid="{00000000-0004-0000-0800-000039090000}"/>
    <hyperlink ref="E1191" r:id="rId2363" xr:uid="{00000000-0004-0000-0800-00003A090000}"/>
    <hyperlink ref="O1191" r:id="rId2364" xr:uid="{00000000-0004-0000-0800-00003B090000}"/>
    <hyperlink ref="E1192" r:id="rId2365" xr:uid="{00000000-0004-0000-0800-00003C090000}"/>
    <hyperlink ref="O1192" r:id="rId2366" xr:uid="{00000000-0004-0000-0800-00003D090000}"/>
    <hyperlink ref="E1193" r:id="rId2367" xr:uid="{00000000-0004-0000-0800-00003E090000}"/>
    <hyperlink ref="O1193" r:id="rId2368" xr:uid="{00000000-0004-0000-0800-00003F090000}"/>
    <hyperlink ref="E1194" r:id="rId2369" xr:uid="{00000000-0004-0000-0800-000040090000}"/>
    <hyperlink ref="O1194" r:id="rId2370" xr:uid="{00000000-0004-0000-0800-000041090000}"/>
    <hyperlink ref="E1195" r:id="rId2371" xr:uid="{00000000-0004-0000-0800-000042090000}"/>
    <hyperlink ref="O1195" r:id="rId2372" xr:uid="{00000000-0004-0000-0800-000043090000}"/>
    <hyperlink ref="E1196" r:id="rId2373" xr:uid="{00000000-0004-0000-0800-000044090000}"/>
    <hyperlink ref="O1196" r:id="rId2374" xr:uid="{00000000-0004-0000-0800-000045090000}"/>
    <hyperlink ref="E1197" r:id="rId2375" xr:uid="{00000000-0004-0000-0800-000046090000}"/>
    <hyperlink ref="O1197" r:id="rId2376" xr:uid="{00000000-0004-0000-0800-000047090000}"/>
    <hyperlink ref="E1198" r:id="rId2377" xr:uid="{00000000-0004-0000-0800-000048090000}"/>
    <hyperlink ref="O1198" r:id="rId2378" xr:uid="{00000000-0004-0000-0800-000049090000}"/>
    <hyperlink ref="E1199" r:id="rId2379" xr:uid="{00000000-0004-0000-0800-00004A090000}"/>
    <hyperlink ref="O1199" r:id="rId2380" xr:uid="{00000000-0004-0000-0800-00004B090000}"/>
    <hyperlink ref="E1200" r:id="rId2381" xr:uid="{00000000-0004-0000-0800-00004C090000}"/>
    <hyperlink ref="O1200" r:id="rId2382" xr:uid="{00000000-0004-0000-0800-00004D090000}"/>
    <hyperlink ref="E1201" r:id="rId2383" xr:uid="{00000000-0004-0000-0800-00004E090000}"/>
    <hyperlink ref="O1201" r:id="rId2384" xr:uid="{00000000-0004-0000-0800-00004F090000}"/>
    <hyperlink ref="E1202" r:id="rId2385" xr:uid="{00000000-0004-0000-0800-000050090000}"/>
    <hyperlink ref="O1202" r:id="rId2386" xr:uid="{00000000-0004-0000-0800-000051090000}"/>
    <hyperlink ref="E1203" r:id="rId2387" xr:uid="{00000000-0004-0000-0800-000052090000}"/>
    <hyperlink ref="O1203" r:id="rId2388" xr:uid="{00000000-0004-0000-0800-000053090000}"/>
    <hyperlink ref="E1204" r:id="rId2389" xr:uid="{00000000-0004-0000-0800-000054090000}"/>
    <hyperlink ref="O1204" r:id="rId2390" xr:uid="{00000000-0004-0000-0800-000055090000}"/>
    <hyperlink ref="E1205" r:id="rId2391" xr:uid="{00000000-0004-0000-0800-000056090000}"/>
    <hyperlink ref="O1205" r:id="rId2392" xr:uid="{00000000-0004-0000-0800-000057090000}"/>
    <hyperlink ref="E1206" r:id="rId2393" xr:uid="{00000000-0004-0000-0800-000058090000}"/>
    <hyperlink ref="O1206" r:id="rId2394" xr:uid="{00000000-0004-0000-0800-000059090000}"/>
    <hyperlink ref="E1207" r:id="rId2395" xr:uid="{00000000-0004-0000-0800-00005A090000}"/>
    <hyperlink ref="O1207" r:id="rId2396" xr:uid="{00000000-0004-0000-0800-00005B090000}"/>
    <hyperlink ref="E1208" r:id="rId2397" xr:uid="{00000000-0004-0000-0800-00005C090000}"/>
    <hyperlink ref="O1208" r:id="rId2398" xr:uid="{00000000-0004-0000-0800-00005D090000}"/>
    <hyperlink ref="E1209" r:id="rId2399" xr:uid="{00000000-0004-0000-0800-00005E090000}"/>
    <hyperlink ref="O1209" r:id="rId2400" xr:uid="{00000000-0004-0000-0800-00005F090000}"/>
    <hyperlink ref="E1210" r:id="rId2401" xr:uid="{00000000-0004-0000-0800-000060090000}"/>
    <hyperlink ref="O1210" r:id="rId2402" xr:uid="{00000000-0004-0000-0800-000061090000}"/>
    <hyperlink ref="E1211" r:id="rId2403" xr:uid="{00000000-0004-0000-0800-000062090000}"/>
    <hyperlink ref="O1211" r:id="rId2404" xr:uid="{00000000-0004-0000-0800-000063090000}"/>
    <hyperlink ref="E1212" r:id="rId2405" xr:uid="{00000000-0004-0000-0800-000064090000}"/>
    <hyperlink ref="O1212" r:id="rId2406" xr:uid="{00000000-0004-0000-0800-000065090000}"/>
    <hyperlink ref="E1213" r:id="rId2407" xr:uid="{00000000-0004-0000-0800-000066090000}"/>
    <hyperlink ref="O1213" r:id="rId2408" xr:uid="{00000000-0004-0000-0800-000067090000}"/>
    <hyperlink ref="E1214" r:id="rId2409" xr:uid="{00000000-0004-0000-0800-000068090000}"/>
    <hyperlink ref="O1214" r:id="rId2410" xr:uid="{00000000-0004-0000-0800-000069090000}"/>
    <hyperlink ref="E1215" r:id="rId2411" xr:uid="{00000000-0004-0000-0800-00006A090000}"/>
    <hyperlink ref="O1215" r:id="rId2412" xr:uid="{00000000-0004-0000-0800-00006B090000}"/>
    <hyperlink ref="E1216" r:id="rId2413" xr:uid="{00000000-0004-0000-0800-00006C090000}"/>
    <hyperlink ref="O1216" r:id="rId2414" xr:uid="{00000000-0004-0000-0800-00006D090000}"/>
    <hyperlink ref="E1217" r:id="rId2415" xr:uid="{00000000-0004-0000-0800-00006E090000}"/>
    <hyperlink ref="O1217" r:id="rId2416" xr:uid="{00000000-0004-0000-0800-00006F090000}"/>
    <hyperlink ref="E1218" r:id="rId2417" xr:uid="{00000000-0004-0000-0800-000070090000}"/>
    <hyperlink ref="O1218" r:id="rId2418" xr:uid="{00000000-0004-0000-0800-000071090000}"/>
    <hyperlink ref="E1219" r:id="rId2419" xr:uid="{00000000-0004-0000-0800-000072090000}"/>
    <hyperlink ref="O1219" r:id="rId2420" xr:uid="{00000000-0004-0000-0800-000073090000}"/>
    <hyperlink ref="E1220" r:id="rId2421" xr:uid="{00000000-0004-0000-0800-000074090000}"/>
    <hyperlink ref="O1220" r:id="rId2422" xr:uid="{00000000-0004-0000-0800-000075090000}"/>
    <hyperlink ref="E1223" r:id="rId2423" xr:uid="{00000000-0004-0000-0800-000076090000}"/>
    <hyperlink ref="O1223" r:id="rId2424" xr:uid="{00000000-0004-0000-0800-000077090000}"/>
    <hyperlink ref="E1224" r:id="rId2425" xr:uid="{00000000-0004-0000-0800-000078090000}"/>
    <hyperlink ref="O1224" r:id="rId2426" xr:uid="{00000000-0004-0000-0800-000079090000}"/>
    <hyperlink ref="E1225" r:id="rId2427" xr:uid="{00000000-0004-0000-0800-00007A090000}"/>
    <hyperlink ref="O1225" r:id="rId2428" xr:uid="{00000000-0004-0000-0800-00007B090000}"/>
    <hyperlink ref="E1226" r:id="rId2429" xr:uid="{00000000-0004-0000-0800-00007C090000}"/>
    <hyperlink ref="O1226" r:id="rId2430" xr:uid="{00000000-0004-0000-0800-00007D090000}"/>
    <hyperlink ref="E1227" r:id="rId2431" xr:uid="{00000000-0004-0000-0800-00007E090000}"/>
    <hyperlink ref="O1227" r:id="rId2432" xr:uid="{00000000-0004-0000-0800-00007F090000}"/>
    <hyperlink ref="E1228" r:id="rId2433" xr:uid="{00000000-0004-0000-0800-000080090000}"/>
    <hyperlink ref="O1228" r:id="rId2434" xr:uid="{00000000-0004-0000-0800-000081090000}"/>
    <hyperlink ref="E1229" r:id="rId2435" xr:uid="{00000000-0004-0000-0800-000082090000}"/>
    <hyperlink ref="O1229" r:id="rId2436" xr:uid="{00000000-0004-0000-0800-000083090000}"/>
    <hyperlink ref="E1230" r:id="rId2437" xr:uid="{00000000-0004-0000-0800-000084090000}"/>
    <hyperlink ref="O1230" r:id="rId2438" xr:uid="{00000000-0004-0000-0800-000085090000}"/>
    <hyperlink ref="E1231" r:id="rId2439" xr:uid="{00000000-0004-0000-0800-000086090000}"/>
    <hyperlink ref="O1231" r:id="rId2440" xr:uid="{00000000-0004-0000-0800-000087090000}"/>
    <hyperlink ref="E1232" r:id="rId2441" xr:uid="{00000000-0004-0000-0800-000088090000}"/>
    <hyperlink ref="O1232" r:id="rId2442" xr:uid="{00000000-0004-0000-0800-000089090000}"/>
    <hyperlink ref="E1233" r:id="rId2443" xr:uid="{00000000-0004-0000-0800-00008A090000}"/>
    <hyperlink ref="O1233" r:id="rId2444" xr:uid="{00000000-0004-0000-0800-00008B090000}"/>
    <hyperlink ref="E1234" r:id="rId2445" xr:uid="{00000000-0004-0000-0800-00008C090000}"/>
    <hyperlink ref="O1234" r:id="rId2446" xr:uid="{00000000-0004-0000-0800-00008D090000}"/>
    <hyperlink ref="E1235" r:id="rId2447" xr:uid="{00000000-0004-0000-0800-00008E090000}"/>
    <hyperlink ref="O1235" r:id="rId2448" xr:uid="{00000000-0004-0000-0800-00008F090000}"/>
    <hyperlink ref="E1236" r:id="rId2449" xr:uid="{00000000-0004-0000-0800-000090090000}"/>
    <hyperlink ref="O1236" r:id="rId2450" xr:uid="{00000000-0004-0000-0800-000091090000}"/>
    <hyperlink ref="E1237" r:id="rId2451" xr:uid="{00000000-0004-0000-0800-000092090000}"/>
    <hyperlink ref="O1237" r:id="rId2452" xr:uid="{00000000-0004-0000-0800-000093090000}"/>
    <hyperlink ref="E1238" r:id="rId2453" xr:uid="{00000000-0004-0000-0800-000094090000}"/>
    <hyperlink ref="O1238" r:id="rId2454" xr:uid="{00000000-0004-0000-0800-000095090000}"/>
    <hyperlink ref="E1239" r:id="rId2455" xr:uid="{00000000-0004-0000-0800-000096090000}"/>
    <hyperlink ref="O1239" r:id="rId2456" xr:uid="{00000000-0004-0000-0800-000097090000}"/>
    <hyperlink ref="E1240" r:id="rId2457" xr:uid="{00000000-0004-0000-0800-000098090000}"/>
    <hyperlink ref="O1240" r:id="rId2458" xr:uid="{00000000-0004-0000-0800-000099090000}"/>
    <hyperlink ref="E1241" r:id="rId2459" xr:uid="{00000000-0004-0000-0800-00009A090000}"/>
    <hyperlink ref="O1241" r:id="rId2460" xr:uid="{00000000-0004-0000-0800-00009B090000}"/>
    <hyperlink ref="E1242" r:id="rId2461" xr:uid="{00000000-0004-0000-0800-00009C090000}"/>
    <hyperlink ref="O1242" r:id="rId2462" xr:uid="{00000000-0004-0000-0800-00009D090000}"/>
    <hyperlink ref="E1243" r:id="rId2463" xr:uid="{00000000-0004-0000-0800-00009E090000}"/>
    <hyperlink ref="O1243" r:id="rId2464" xr:uid="{00000000-0004-0000-0800-00009F090000}"/>
    <hyperlink ref="E1244" r:id="rId2465" xr:uid="{00000000-0004-0000-0800-0000A0090000}"/>
    <hyperlink ref="O1244" r:id="rId2466" xr:uid="{00000000-0004-0000-0800-0000A1090000}"/>
    <hyperlink ref="E1245" r:id="rId2467" xr:uid="{00000000-0004-0000-0800-0000A2090000}"/>
    <hyperlink ref="O1245" r:id="rId2468" xr:uid="{00000000-0004-0000-0800-0000A3090000}"/>
    <hyperlink ref="E1246" r:id="rId2469" xr:uid="{00000000-0004-0000-0800-0000A4090000}"/>
    <hyperlink ref="O1246" r:id="rId2470" xr:uid="{00000000-0004-0000-0800-0000A5090000}"/>
    <hyperlink ref="E1247" r:id="rId2471" xr:uid="{00000000-0004-0000-0800-0000A6090000}"/>
    <hyperlink ref="O1247" r:id="rId2472" xr:uid="{00000000-0004-0000-0800-0000A7090000}"/>
    <hyperlink ref="E1248" r:id="rId2473" xr:uid="{00000000-0004-0000-0800-0000A8090000}"/>
    <hyperlink ref="O1248" r:id="rId2474" xr:uid="{00000000-0004-0000-0800-0000A9090000}"/>
    <hyperlink ref="E1249" r:id="rId2475" xr:uid="{00000000-0004-0000-0800-0000AA090000}"/>
    <hyperlink ref="O1249" r:id="rId2476" xr:uid="{00000000-0004-0000-0800-0000AB090000}"/>
    <hyperlink ref="E1250" r:id="rId2477" xr:uid="{00000000-0004-0000-0800-0000AC090000}"/>
    <hyperlink ref="O1250" r:id="rId2478" xr:uid="{00000000-0004-0000-0800-0000AD090000}"/>
    <hyperlink ref="E1251" r:id="rId2479" xr:uid="{00000000-0004-0000-0800-0000AE090000}"/>
    <hyperlink ref="O1251" r:id="rId2480" xr:uid="{00000000-0004-0000-0800-0000AF090000}"/>
    <hyperlink ref="E1252" r:id="rId2481" xr:uid="{00000000-0004-0000-0800-0000B0090000}"/>
    <hyperlink ref="O1252" r:id="rId2482" xr:uid="{00000000-0004-0000-0800-0000B1090000}"/>
    <hyperlink ref="E1253" r:id="rId2483" xr:uid="{00000000-0004-0000-0800-0000B2090000}"/>
    <hyperlink ref="O1253" r:id="rId2484" xr:uid="{00000000-0004-0000-0800-0000B3090000}"/>
    <hyperlink ref="E1254" r:id="rId2485" xr:uid="{00000000-0004-0000-0800-0000B4090000}"/>
    <hyperlink ref="O1254" r:id="rId2486" xr:uid="{00000000-0004-0000-0800-0000B5090000}"/>
    <hyperlink ref="E1255" r:id="rId2487" xr:uid="{00000000-0004-0000-0800-0000B6090000}"/>
    <hyperlink ref="O1255" r:id="rId2488" xr:uid="{00000000-0004-0000-0800-0000B7090000}"/>
    <hyperlink ref="E1256" r:id="rId2489" xr:uid="{00000000-0004-0000-0800-0000B8090000}"/>
    <hyperlink ref="O1256" r:id="rId2490" xr:uid="{00000000-0004-0000-0800-0000B9090000}"/>
    <hyperlink ref="E1257" r:id="rId2491" xr:uid="{00000000-0004-0000-0800-0000BA090000}"/>
    <hyperlink ref="O1257" r:id="rId2492" xr:uid="{00000000-0004-0000-0800-0000BB090000}"/>
    <hyperlink ref="E1258" r:id="rId2493" xr:uid="{00000000-0004-0000-0800-0000BC090000}"/>
    <hyperlink ref="O1258" r:id="rId2494" xr:uid="{00000000-0004-0000-0800-0000BD090000}"/>
    <hyperlink ref="E1259" r:id="rId2495" xr:uid="{00000000-0004-0000-0800-0000BE090000}"/>
    <hyperlink ref="O1259" r:id="rId2496" xr:uid="{00000000-0004-0000-0800-0000BF090000}"/>
    <hyperlink ref="E1260" r:id="rId2497" xr:uid="{00000000-0004-0000-0800-0000C0090000}"/>
    <hyperlink ref="O1260" r:id="rId2498" xr:uid="{00000000-0004-0000-0800-0000C1090000}"/>
    <hyperlink ref="E1261" r:id="rId2499" xr:uid="{00000000-0004-0000-0800-0000C2090000}"/>
    <hyperlink ref="O1261" r:id="rId2500" xr:uid="{00000000-0004-0000-0800-0000C3090000}"/>
    <hyperlink ref="E1262" r:id="rId2501" xr:uid="{00000000-0004-0000-0800-0000C4090000}"/>
    <hyperlink ref="O1262" r:id="rId2502" xr:uid="{00000000-0004-0000-0800-0000C5090000}"/>
    <hyperlink ref="E1263" r:id="rId2503" xr:uid="{00000000-0004-0000-0800-0000C6090000}"/>
    <hyperlink ref="O1263" r:id="rId2504" xr:uid="{00000000-0004-0000-0800-0000C7090000}"/>
    <hyperlink ref="E1264" r:id="rId2505" xr:uid="{00000000-0004-0000-0800-0000C8090000}"/>
    <hyperlink ref="O1264" r:id="rId2506" xr:uid="{00000000-0004-0000-0800-0000C9090000}"/>
    <hyperlink ref="E1265" r:id="rId2507" xr:uid="{00000000-0004-0000-0800-0000CA090000}"/>
    <hyperlink ref="O1265" r:id="rId2508" xr:uid="{00000000-0004-0000-0800-0000CB090000}"/>
    <hyperlink ref="E1266" r:id="rId2509" xr:uid="{00000000-0004-0000-0800-0000CC090000}"/>
    <hyperlink ref="O1266" r:id="rId2510" xr:uid="{00000000-0004-0000-0800-0000CD090000}"/>
    <hyperlink ref="E1267" r:id="rId2511" xr:uid="{00000000-0004-0000-0800-0000CE090000}"/>
    <hyperlink ref="O1267" r:id="rId2512" xr:uid="{00000000-0004-0000-0800-0000CF090000}"/>
    <hyperlink ref="E1268" r:id="rId2513" xr:uid="{00000000-0004-0000-0800-0000D0090000}"/>
    <hyperlink ref="O1268" r:id="rId2514" xr:uid="{00000000-0004-0000-0800-0000D1090000}"/>
    <hyperlink ref="E1269" r:id="rId2515" xr:uid="{00000000-0004-0000-0800-0000D2090000}"/>
    <hyperlink ref="O1269" r:id="rId2516" xr:uid="{00000000-0004-0000-0800-0000D3090000}"/>
    <hyperlink ref="E1270" r:id="rId2517" xr:uid="{00000000-0004-0000-0800-0000D4090000}"/>
    <hyperlink ref="O1270" r:id="rId2518" xr:uid="{00000000-0004-0000-0800-0000D5090000}"/>
    <hyperlink ref="E1271" r:id="rId2519" xr:uid="{00000000-0004-0000-0800-0000D6090000}"/>
    <hyperlink ref="O1271" r:id="rId2520" xr:uid="{00000000-0004-0000-0800-0000D7090000}"/>
    <hyperlink ref="E1272" r:id="rId2521" xr:uid="{00000000-0004-0000-0800-0000D8090000}"/>
    <hyperlink ref="O1272" r:id="rId2522" xr:uid="{00000000-0004-0000-0800-0000D9090000}"/>
    <hyperlink ref="E1273" r:id="rId2523" xr:uid="{00000000-0004-0000-0800-0000DA090000}"/>
    <hyperlink ref="O1273" r:id="rId2524" xr:uid="{00000000-0004-0000-0800-0000DB090000}"/>
    <hyperlink ref="E1274" r:id="rId2525" xr:uid="{00000000-0004-0000-0800-0000DC090000}"/>
    <hyperlink ref="O1274" r:id="rId2526" xr:uid="{00000000-0004-0000-0800-0000DD090000}"/>
    <hyperlink ref="E1275" r:id="rId2527" xr:uid="{00000000-0004-0000-0800-0000DE090000}"/>
    <hyperlink ref="O1275" r:id="rId2528" xr:uid="{00000000-0004-0000-0800-0000DF090000}"/>
    <hyperlink ref="E1276" r:id="rId2529" xr:uid="{00000000-0004-0000-0800-0000E0090000}"/>
    <hyperlink ref="O1276" r:id="rId2530" xr:uid="{00000000-0004-0000-0800-0000E1090000}"/>
    <hyperlink ref="E1277" r:id="rId2531" xr:uid="{00000000-0004-0000-0800-0000E2090000}"/>
    <hyperlink ref="O1277" r:id="rId2532" xr:uid="{00000000-0004-0000-0800-0000E3090000}"/>
    <hyperlink ref="E1278" r:id="rId2533" xr:uid="{00000000-0004-0000-0800-0000E4090000}"/>
    <hyperlink ref="O1278" r:id="rId2534" xr:uid="{00000000-0004-0000-0800-0000E5090000}"/>
    <hyperlink ref="E1279" r:id="rId2535" xr:uid="{00000000-0004-0000-0800-0000E6090000}"/>
    <hyperlink ref="O1279" r:id="rId2536" xr:uid="{00000000-0004-0000-0800-0000E7090000}"/>
    <hyperlink ref="E1280" r:id="rId2537" xr:uid="{00000000-0004-0000-0800-0000E8090000}"/>
    <hyperlink ref="O1280" r:id="rId2538" xr:uid="{00000000-0004-0000-0800-0000E9090000}"/>
    <hyperlink ref="E1281" r:id="rId2539" xr:uid="{00000000-0004-0000-0800-0000EA090000}"/>
    <hyperlink ref="O1281" r:id="rId2540" xr:uid="{00000000-0004-0000-0800-0000EB090000}"/>
    <hyperlink ref="E1282" r:id="rId2541" xr:uid="{00000000-0004-0000-0800-0000EC090000}"/>
    <hyperlink ref="O1282" r:id="rId2542" xr:uid="{00000000-0004-0000-0800-0000ED090000}"/>
    <hyperlink ref="E1283" r:id="rId2543" xr:uid="{00000000-0004-0000-0800-0000EE090000}"/>
    <hyperlink ref="O1283" r:id="rId2544" xr:uid="{00000000-0004-0000-0800-0000EF090000}"/>
    <hyperlink ref="E1284" r:id="rId2545" xr:uid="{00000000-0004-0000-0800-0000F0090000}"/>
    <hyperlink ref="O1284" r:id="rId2546" xr:uid="{00000000-0004-0000-0800-0000F1090000}"/>
    <hyperlink ref="E1285" r:id="rId2547" xr:uid="{00000000-0004-0000-0800-0000F2090000}"/>
    <hyperlink ref="O1285" r:id="rId2548" xr:uid="{00000000-0004-0000-0800-0000F3090000}"/>
    <hyperlink ref="E1286" r:id="rId2549" xr:uid="{00000000-0004-0000-0800-0000F4090000}"/>
    <hyperlink ref="O1286" r:id="rId2550" xr:uid="{00000000-0004-0000-0800-0000F5090000}"/>
    <hyperlink ref="E1287" r:id="rId2551" xr:uid="{00000000-0004-0000-0800-0000F6090000}"/>
    <hyperlink ref="O1287" r:id="rId2552" xr:uid="{00000000-0004-0000-0800-0000F7090000}"/>
    <hyperlink ref="E1288" r:id="rId2553" xr:uid="{00000000-0004-0000-0800-0000F8090000}"/>
    <hyperlink ref="O1288" r:id="rId2554" xr:uid="{00000000-0004-0000-0800-0000F9090000}"/>
    <hyperlink ref="E1289" r:id="rId2555" xr:uid="{00000000-0004-0000-0800-0000FA090000}"/>
    <hyperlink ref="O1289" r:id="rId2556" xr:uid="{00000000-0004-0000-0800-0000FB090000}"/>
    <hyperlink ref="E1290" r:id="rId2557" xr:uid="{00000000-0004-0000-0800-0000FC090000}"/>
    <hyperlink ref="O1290" r:id="rId2558" xr:uid="{00000000-0004-0000-0800-0000FD090000}"/>
    <hyperlink ref="E1291" r:id="rId2559" xr:uid="{00000000-0004-0000-0800-0000FE090000}"/>
    <hyperlink ref="O1291" r:id="rId2560" xr:uid="{00000000-0004-0000-0800-0000FF090000}"/>
    <hyperlink ref="E1292" r:id="rId2561" xr:uid="{00000000-0004-0000-0800-0000000A0000}"/>
    <hyperlink ref="O1292" r:id="rId2562" xr:uid="{00000000-0004-0000-0800-0000010A0000}"/>
    <hyperlink ref="E1293" r:id="rId2563" xr:uid="{00000000-0004-0000-0800-0000020A0000}"/>
    <hyperlink ref="O1293" r:id="rId2564" xr:uid="{00000000-0004-0000-0800-0000030A0000}"/>
    <hyperlink ref="E1294" r:id="rId2565" xr:uid="{00000000-0004-0000-0800-0000040A0000}"/>
    <hyperlink ref="O1294" r:id="rId2566" xr:uid="{00000000-0004-0000-0800-0000050A0000}"/>
    <hyperlink ref="E1295" r:id="rId2567" xr:uid="{00000000-0004-0000-0800-0000060A0000}"/>
    <hyperlink ref="O1295" r:id="rId2568" xr:uid="{00000000-0004-0000-0800-0000070A0000}"/>
    <hyperlink ref="E1296" r:id="rId2569" xr:uid="{00000000-0004-0000-0800-0000080A0000}"/>
    <hyperlink ref="O1296" r:id="rId2570" xr:uid="{00000000-0004-0000-0800-0000090A0000}"/>
    <hyperlink ref="E1297" r:id="rId2571" xr:uid="{00000000-0004-0000-0800-00000A0A0000}"/>
    <hyperlink ref="O1297" r:id="rId2572" xr:uid="{00000000-0004-0000-0800-00000B0A0000}"/>
    <hyperlink ref="E1298" r:id="rId2573" xr:uid="{00000000-0004-0000-0800-00000C0A0000}"/>
    <hyperlink ref="O1298" r:id="rId2574" xr:uid="{00000000-0004-0000-0800-00000D0A0000}"/>
    <hyperlink ref="E1299" r:id="rId2575" xr:uid="{00000000-0004-0000-0800-00000E0A0000}"/>
    <hyperlink ref="O1299" r:id="rId2576" xr:uid="{00000000-0004-0000-0800-00000F0A0000}"/>
    <hyperlink ref="E1300" r:id="rId2577" xr:uid="{00000000-0004-0000-0800-0000100A0000}"/>
    <hyperlink ref="O1300" r:id="rId2578" xr:uid="{00000000-0004-0000-0800-0000110A0000}"/>
    <hyperlink ref="E1301" r:id="rId2579" xr:uid="{00000000-0004-0000-0800-0000120A0000}"/>
    <hyperlink ref="O1301" r:id="rId2580" xr:uid="{00000000-0004-0000-0800-0000130A0000}"/>
    <hyperlink ref="E1302" r:id="rId2581" xr:uid="{00000000-0004-0000-0800-0000140A0000}"/>
    <hyperlink ref="O1302" r:id="rId2582" xr:uid="{00000000-0004-0000-0800-0000150A0000}"/>
    <hyperlink ref="E1303" r:id="rId2583" xr:uid="{00000000-0004-0000-0800-0000160A0000}"/>
    <hyperlink ref="O1303" r:id="rId2584" xr:uid="{00000000-0004-0000-0800-0000170A0000}"/>
    <hyperlink ref="E1304" r:id="rId2585" xr:uid="{00000000-0004-0000-0800-0000180A0000}"/>
    <hyperlink ref="O1304" r:id="rId2586" xr:uid="{00000000-0004-0000-0800-0000190A0000}"/>
    <hyperlink ref="E1305" r:id="rId2587" xr:uid="{00000000-0004-0000-0800-00001A0A0000}"/>
    <hyperlink ref="O1305" r:id="rId2588" xr:uid="{00000000-0004-0000-0800-00001B0A0000}"/>
    <hyperlink ref="E1306" r:id="rId2589" xr:uid="{00000000-0004-0000-0800-00001C0A0000}"/>
    <hyperlink ref="O1306" r:id="rId2590" xr:uid="{00000000-0004-0000-0800-00001D0A0000}"/>
    <hyperlink ref="E1307" r:id="rId2591" xr:uid="{00000000-0004-0000-0800-00001E0A0000}"/>
    <hyperlink ref="O1307" r:id="rId2592" xr:uid="{00000000-0004-0000-0800-00001F0A0000}"/>
    <hyperlink ref="E1308" r:id="rId2593" xr:uid="{00000000-0004-0000-0800-0000200A0000}"/>
    <hyperlink ref="O1308" r:id="rId2594" xr:uid="{00000000-0004-0000-0800-0000210A0000}"/>
    <hyperlink ref="E1309" r:id="rId2595" xr:uid="{00000000-0004-0000-0800-0000220A0000}"/>
    <hyperlink ref="O1309" r:id="rId2596" xr:uid="{00000000-0004-0000-0800-0000230A0000}"/>
    <hyperlink ref="E1310" r:id="rId2597" xr:uid="{00000000-0004-0000-0800-0000240A0000}"/>
    <hyperlink ref="O1310" r:id="rId2598" xr:uid="{00000000-0004-0000-0800-0000250A0000}"/>
    <hyperlink ref="E1311" r:id="rId2599" xr:uid="{00000000-0004-0000-0800-0000260A0000}"/>
    <hyperlink ref="O1311" r:id="rId2600" xr:uid="{00000000-0004-0000-0800-0000270A0000}"/>
    <hyperlink ref="E1312" r:id="rId2601" xr:uid="{00000000-0004-0000-0800-0000280A0000}"/>
    <hyperlink ref="O1312" r:id="rId2602" xr:uid="{00000000-0004-0000-0800-0000290A0000}"/>
    <hyperlink ref="E1313" r:id="rId2603" xr:uid="{00000000-0004-0000-0800-00002A0A0000}"/>
    <hyperlink ref="O1313" r:id="rId2604" xr:uid="{00000000-0004-0000-0800-00002B0A0000}"/>
    <hyperlink ref="E1314" r:id="rId2605" xr:uid="{00000000-0004-0000-0800-00002C0A0000}"/>
    <hyperlink ref="O1314" r:id="rId2606" xr:uid="{00000000-0004-0000-0800-00002D0A0000}"/>
    <hyperlink ref="E1315" r:id="rId2607" xr:uid="{00000000-0004-0000-0800-00002E0A0000}"/>
    <hyperlink ref="O1315" r:id="rId2608" xr:uid="{00000000-0004-0000-0800-00002F0A0000}"/>
    <hyperlink ref="E1316" r:id="rId2609" xr:uid="{00000000-0004-0000-0800-0000300A0000}"/>
    <hyperlink ref="O1316" r:id="rId2610" xr:uid="{00000000-0004-0000-0800-0000310A0000}"/>
    <hyperlink ref="E1317" r:id="rId2611" xr:uid="{00000000-0004-0000-0800-0000320A0000}"/>
    <hyperlink ref="O1317" r:id="rId2612" xr:uid="{00000000-0004-0000-0800-0000330A0000}"/>
    <hyperlink ref="E1318" r:id="rId2613" xr:uid="{00000000-0004-0000-0800-0000340A0000}"/>
    <hyperlink ref="O1318" r:id="rId2614" xr:uid="{00000000-0004-0000-0800-0000350A0000}"/>
    <hyperlink ref="E1319" r:id="rId2615" xr:uid="{00000000-0004-0000-0800-0000360A0000}"/>
    <hyperlink ref="O1319" r:id="rId2616" xr:uid="{00000000-0004-0000-0800-0000370A0000}"/>
    <hyperlink ref="E1320" r:id="rId2617" xr:uid="{00000000-0004-0000-0800-0000380A0000}"/>
    <hyperlink ref="O1320" r:id="rId2618" xr:uid="{00000000-0004-0000-0800-0000390A0000}"/>
    <hyperlink ref="E1321" r:id="rId2619" xr:uid="{00000000-0004-0000-0800-00003A0A0000}"/>
    <hyperlink ref="O1321" r:id="rId2620" xr:uid="{00000000-0004-0000-0800-00003B0A0000}"/>
    <hyperlink ref="E1322" r:id="rId2621" xr:uid="{00000000-0004-0000-0800-00003C0A0000}"/>
    <hyperlink ref="O1322" r:id="rId2622" xr:uid="{00000000-0004-0000-0800-00003D0A0000}"/>
    <hyperlink ref="E1323" r:id="rId2623" xr:uid="{00000000-0004-0000-0800-00003E0A0000}"/>
    <hyperlink ref="O1323" r:id="rId2624" xr:uid="{00000000-0004-0000-0800-00003F0A0000}"/>
    <hyperlink ref="E1324" r:id="rId2625" xr:uid="{00000000-0004-0000-0800-0000400A0000}"/>
    <hyperlink ref="O1324" r:id="rId2626" xr:uid="{00000000-0004-0000-0800-0000410A0000}"/>
    <hyperlink ref="E1325" r:id="rId2627" xr:uid="{00000000-0004-0000-0800-0000420A0000}"/>
    <hyperlink ref="O1325" r:id="rId2628" xr:uid="{00000000-0004-0000-0800-0000430A0000}"/>
    <hyperlink ref="E1326" r:id="rId2629" xr:uid="{00000000-0004-0000-0800-0000440A0000}"/>
    <hyperlink ref="O1326" r:id="rId2630" xr:uid="{00000000-0004-0000-0800-0000450A0000}"/>
    <hyperlink ref="E1327" r:id="rId2631" xr:uid="{00000000-0004-0000-0800-0000460A0000}"/>
    <hyperlink ref="O1327" r:id="rId2632" xr:uid="{00000000-0004-0000-0800-0000470A0000}"/>
    <hyperlink ref="E1328" r:id="rId2633" xr:uid="{00000000-0004-0000-0800-0000480A0000}"/>
    <hyperlink ref="O1328" r:id="rId2634" xr:uid="{00000000-0004-0000-0800-0000490A0000}"/>
    <hyperlink ref="E1329" r:id="rId2635" xr:uid="{00000000-0004-0000-0800-00004A0A0000}"/>
    <hyperlink ref="O1329" r:id="rId2636" xr:uid="{00000000-0004-0000-0800-00004B0A0000}"/>
    <hyperlink ref="E1330" r:id="rId2637" xr:uid="{00000000-0004-0000-0800-00004C0A0000}"/>
    <hyperlink ref="O1330" r:id="rId2638" xr:uid="{00000000-0004-0000-0800-00004D0A0000}"/>
    <hyperlink ref="E1331" r:id="rId2639" xr:uid="{00000000-0004-0000-0800-00004E0A0000}"/>
    <hyperlink ref="O1331" r:id="rId2640" xr:uid="{00000000-0004-0000-0800-00004F0A0000}"/>
    <hyperlink ref="E1332" r:id="rId2641" xr:uid="{00000000-0004-0000-0800-0000500A0000}"/>
    <hyperlink ref="O1332" r:id="rId2642" xr:uid="{00000000-0004-0000-0800-0000510A0000}"/>
    <hyperlink ref="E1333" r:id="rId2643" xr:uid="{00000000-0004-0000-0800-0000520A0000}"/>
    <hyperlink ref="O1333" r:id="rId2644" xr:uid="{00000000-0004-0000-0800-0000530A0000}"/>
    <hyperlink ref="E1334" r:id="rId2645" xr:uid="{00000000-0004-0000-0800-0000540A0000}"/>
    <hyperlink ref="O1334" r:id="rId2646" xr:uid="{00000000-0004-0000-0800-0000550A0000}"/>
    <hyperlink ref="E1335" r:id="rId2647" xr:uid="{00000000-0004-0000-0800-0000560A0000}"/>
    <hyperlink ref="O1335" r:id="rId2648" xr:uid="{00000000-0004-0000-0800-0000570A0000}"/>
    <hyperlink ref="E1336" r:id="rId2649" xr:uid="{00000000-0004-0000-0800-0000580A0000}"/>
    <hyperlink ref="O1336" r:id="rId2650" xr:uid="{00000000-0004-0000-0800-0000590A0000}"/>
    <hyperlink ref="E1337" r:id="rId2651" xr:uid="{00000000-0004-0000-0800-00005A0A0000}"/>
    <hyperlink ref="O1337" r:id="rId2652" xr:uid="{00000000-0004-0000-0800-00005B0A0000}"/>
    <hyperlink ref="E1338" r:id="rId2653" xr:uid="{00000000-0004-0000-0800-00005C0A0000}"/>
    <hyperlink ref="O1338" r:id="rId2654" xr:uid="{00000000-0004-0000-0800-00005D0A0000}"/>
    <hyperlink ref="E1339" r:id="rId2655" xr:uid="{00000000-0004-0000-0800-00005E0A0000}"/>
    <hyperlink ref="O1339" r:id="rId2656" xr:uid="{00000000-0004-0000-0800-00005F0A0000}"/>
    <hyperlink ref="E1340" r:id="rId2657" xr:uid="{00000000-0004-0000-0800-0000600A0000}"/>
    <hyperlink ref="O1340" r:id="rId2658" xr:uid="{00000000-0004-0000-0800-0000610A0000}"/>
    <hyperlink ref="E1341" r:id="rId2659" xr:uid="{00000000-0004-0000-0800-0000620A0000}"/>
    <hyperlink ref="O1341" r:id="rId2660" xr:uid="{00000000-0004-0000-0800-0000630A0000}"/>
    <hyperlink ref="E1342" r:id="rId2661" xr:uid="{00000000-0004-0000-0800-0000640A0000}"/>
    <hyperlink ref="O1342" r:id="rId2662" xr:uid="{00000000-0004-0000-0800-0000650A0000}"/>
    <hyperlink ref="E1343" r:id="rId2663" xr:uid="{00000000-0004-0000-0800-0000660A0000}"/>
    <hyperlink ref="O1343" r:id="rId2664" xr:uid="{00000000-0004-0000-0800-0000670A0000}"/>
    <hyperlink ref="E1344" r:id="rId2665" xr:uid="{00000000-0004-0000-0800-0000680A0000}"/>
    <hyperlink ref="O1344" r:id="rId2666" xr:uid="{00000000-0004-0000-0800-0000690A0000}"/>
    <hyperlink ref="E1345" r:id="rId2667" xr:uid="{00000000-0004-0000-0800-00006A0A0000}"/>
    <hyperlink ref="O1345" r:id="rId2668" xr:uid="{00000000-0004-0000-0800-00006B0A0000}"/>
    <hyperlink ref="E1346" r:id="rId2669" xr:uid="{00000000-0004-0000-0800-00006C0A0000}"/>
    <hyperlink ref="O1346" r:id="rId2670" xr:uid="{00000000-0004-0000-0800-00006D0A0000}"/>
    <hyperlink ref="E1347" r:id="rId2671" xr:uid="{00000000-0004-0000-0800-00006E0A0000}"/>
    <hyperlink ref="O1347" r:id="rId2672" xr:uid="{00000000-0004-0000-0800-00006F0A0000}"/>
    <hyperlink ref="E1348" r:id="rId2673" xr:uid="{00000000-0004-0000-0800-0000700A0000}"/>
    <hyperlink ref="O1348" r:id="rId2674" xr:uid="{00000000-0004-0000-0800-0000710A0000}"/>
    <hyperlink ref="E1349" r:id="rId2675" xr:uid="{00000000-0004-0000-0800-0000720A0000}"/>
    <hyperlink ref="O1349" r:id="rId2676" xr:uid="{00000000-0004-0000-0800-0000730A0000}"/>
    <hyperlink ref="E1350" r:id="rId2677" xr:uid="{00000000-0004-0000-0800-0000740A0000}"/>
    <hyperlink ref="O1350" r:id="rId2678" xr:uid="{00000000-0004-0000-0800-0000750A0000}"/>
    <hyperlink ref="E1351" r:id="rId2679" xr:uid="{00000000-0004-0000-0800-0000760A0000}"/>
    <hyperlink ref="O1351" r:id="rId2680" xr:uid="{00000000-0004-0000-0800-0000770A0000}"/>
    <hyperlink ref="E1352" r:id="rId2681" xr:uid="{00000000-0004-0000-0800-0000780A0000}"/>
    <hyperlink ref="O1352" r:id="rId2682" xr:uid="{00000000-0004-0000-0800-0000790A0000}"/>
    <hyperlink ref="E1353" r:id="rId2683" xr:uid="{00000000-0004-0000-0800-00007A0A0000}"/>
    <hyperlink ref="O1353" r:id="rId2684" xr:uid="{00000000-0004-0000-0800-00007B0A0000}"/>
    <hyperlink ref="E1354" r:id="rId2685" xr:uid="{00000000-0004-0000-0800-00007C0A0000}"/>
    <hyperlink ref="O1354" r:id="rId2686" xr:uid="{00000000-0004-0000-0800-00007D0A0000}"/>
    <hyperlink ref="E1355" r:id="rId2687" xr:uid="{00000000-0004-0000-0800-00007E0A0000}"/>
    <hyperlink ref="O1355" r:id="rId2688" xr:uid="{00000000-0004-0000-0800-00007F0A0000}"/>
    <hyperlink ref="E1356" r:id="rId2689" xr:uid="{00000000-0004-0000-0800-0000800A0000}"/>
    <hyperlink ref="O1356" r:id="rId2690" xr:uid="{00000000-0004-0000-0800-0000810A0000}"/>
    <hyperlink ref="E1357" r:id="rId2691" xr:uid="{00000000-0004-0000-0800-0000820A0000}"/>
    <hyperlink ref="O1357" r:id="rId2692" xr:uid="{00000000-0004-0000-0800-0000830A0000}"/>
    <hyperlink ref="E1358" r:id="rId2693" xr:uid="{00000000-0004-0000-0800-0000840A0000}"/>
    <hyperlink ref="O1358" r:id="rId2694" xr:uid="{00000000-0004-0000-0800-0000850A0000}"/>
    <hyperlink ref="E1359" r:id="rId2695" xr:uid="{00000000-0004-0000-0800-0000860A0000}"/>
    <hyperlink ref="O1359" r:id="rId2696" xr:uid="{00000000-0004-0000-0800-0000870A0000}"/>
    <hyperlink ref="E1360" r:id="rId2697" xr:uid="{00000000-0004-0000-0800-0000880A0000}"/>
    <hyperlink ref="O1360" r:id="rId2698" xr:uid="{00000000-0004-0000-0800-0000890A0000}"/>
    <hyperlink ref="E1361" r:id="rId2699" xr:uid="{00000000-0004-0000-0800-00008A0A0000}"/>
    <hyperlink ref="O1361" r:id="rId2700" xr:uid="{00000000-0004-0000-0800-00008B0A0000}"/>
    <hyperlink ref="E1362" r:id="rId2701" xr:uid="{00000000-0004-0000-0800-00008C0A0000}"/>
    <hyperlink ref="O1362" r:id="rId2702" xr:uid="{00000000-0004-0000-0800-00008D0A0000}"/>
    <hyperlink ref="E1363" r:id="rId2703" xr:uid="{00000000-0004-0000-0800-00008E0A0000}"/>
    <hyperlink ref="O1363" r:id="rId2704" xr:uid="{00000000-0004-0000-0800-00008F0A0000}"/>
    <hyperlink ref="E1364" r:id="rId2705" xr:uid="{00000000-0004-0000-0800-0000900A0000}"/>
    <hyperlink ref="O1364" r:id="rId2706" xr:uid="{00000000-0004-0000-0800-0000910A0000}"/>
    <hyperlink ref="E1365" r:id="rId2707" xr:uid="{00000000-0004-0000-0800-0000920A0000}"/>
    <hyperlink ref="O1365" r:id="rId2708" xr:uid="{00000000-0004-0000-0800-0000930A0000}"/>
    <hyperlink ref="E1366" r:id="rId2709" xr:uid="{00000000-0004-0000-0800-0000940A0000}"/>
    <hyperlink ref="O1366" r:id="rId2710" xr:uid="{00000000-0004-0000-0800-0000950A0000}"/>
    <hyperlink ref="E1367" r:id="rId2711" xr:uid="{00000000-0004-0000-0800-0000960A0000}"/>
    <hyperlink ref="O1367" r:id="rId2712" xr:uid="{00000000-0004-0000-0800-0000970A0000}"/>
    <hyperlink ref="E1368" r:id="rId2713" xr:uid="{00000000-0004-0000-0800-0000980A0000}"/>
    <hyperlink ref="O1368" r:id="rId2714" xr:uid="{00000000-0004-0000-0800-0000990A0000}"/>
    <hyperlink ref="E1369" r:id="rId2715" xr:uid="{00000000-0004-0000-0800-00009A0A0000}"/>
    <hyperlink ref="O1369" r:id="rId2716" xr:uid="{00000000-0004-0000-0800-00009B0A0000}"/>
    <hyperlink ref="E1370" r:id="rId2717" xr:uid="{00000000-0004-0000-0800-00009C0A0000}"/>
    <hyperlink ref="O1370" r:id="rId2718" xr:uid="{00000000-0004-0000-0800-00009D0A0000}"/>
    <hyperlink ref="E1371" r:id="rId2719" xr:uid="{00000000-0004-0000-0800-00009E0A0000}"/>
    <hyperlink ref="O1371" r:id="rId2720" xr:uid="{00000000-0004-0000-0800-00009F0A0000}"/>
    <hyperlink ref="E1372" r:id="rId2721" xr:uid="{00000000-0004-0000-0800-0000A00A0000}"/>
    <hyperlink ref="O1372" r:id="rId2722" xr:uid="{00000000-0004-0000-0800-0000A10A0000}"/>
    <hyperlink ref="E1373" r:id="rId2723" xr:uid="{00000000-0004-0000-0800-0000A20A0000}"/>
    <hyperlink ref="O1373" r:id="rId2724" xr:uid="{00000000-0004-0000-0800-0000A30A0000}"/>
    <hyperlink ref="E1374" r:id="rId2725" xr:uid="{00000000-0004-0000-0800-0000A40A0000}"/>
    <hyperlink ref="O1374" r:id="rId2726" xr:uid="{00000000-0004-0000-0800-0000A50A0000}"/>
    <hyperlink ref="E1375" r:id="rId2727" xr:uid="{00000000-0004-0000-0800-0000A60A0000}"/>
    <hyperlink ref="O1375" r:id="rId2728" xr:uid="{00000000-0004-0000-0800-0000A70A0000}"/>
    <hyperlink ref="E1376" r:id="rId2729" xr:uid="{00000000-0004-0000-0800-0000A80A0000}"/>
    <hyperlink ref="O1376" r:id="rId2730" xr:uid="{00000000-0004-0000-0800-0000A90A0000}"/>
    <hyperlink ref="E1377" r:id="rId2731" xr:uid="{00000000-0004-0000-0800-0000AA0A0000}"/>
    <hyperlink ref="O1377" r:id="rId2732" xr:uid="{00000000-0004-0000-0800-0000AB0A0000}"/>
    <hyperlink ref="E1378" r:id="rId2733" xr:uid="{00000000-0004-0000-0800-0000AC0A0000}"/>
    <hyperlink ref="O1378" r:id="rId2734" xr:uid="{00000000-0004-0000-0800-0000AD0A0000}"/>
    <hyperlink ref="E1379" r:id="rId2735" xr:uid="{00000000-0004-0000-0800-0000AE0A0000}"/>
    <hyperlink ref="O1379" r:id="rId2736" xr:uid="{00000000-0004-0000-0800-0000AF0A0000}"/>
    <hyperlink ref="E1380" r:id="rId2737" xr:uid="{00000000-0004-0000-0800-0000B00A0000}"/>
    <hyperlink ref="O1380" r:id="rId2738" xr:uid="{00000000-0004-0000-0800-0000B10A0000}"/>
    <hyperlink ref="E1381" r:id="rId2739" xr:uid="{00000000-0004-0000-0800-0000B20A0000}"/>
    <hyperlink ref="O1381" r:id="rId2740" xr:uid="{00000000-0004-0000-0800-0000B30A0000}"/>
    <hyperlink ref="E1382" r:id="rId2741" xr:uid="{00000000-0004-0000-0800-0000B40A0000}"/>
    <hyperlink ref="O1382" r:id="rId2742" xr:uid="{00000000-0004-0000-0800-0000B50A0000}"/>
    <hyperlink ref="E1383" r:id="rId2743" xr:uid="{00000000-0004-0000-0800-0000B60A0000}"/>
    <hyperlink ref="O1383" r:id="rId2744" xr:uid="{00000000-0004-0000-0800-0000B70A0000}"/>
    <hyperlink ref="E1384" r:id="rId2745" xr:uid="{00000000-0004-0000-0800-0000B80A0000}"/>
    <hyperlink ref="O1384" r:id="rId2746" xr:uid="{00000000-0004-0000-0800-0000B90A0000}"/>
    <hyperlink ref="E1385" r:id="rId2747" xr:uid="{00000000-0004-0000-0800-0000BA0A0000}"/>
    <hyperlink ref="O1385" r:id="rId2748" xr:uid="{00000000-0004-0000-0800-0000BB0A0000}"/>
    <hyperlink ref="E1386" r:id="rId2749" xr:uid="{00000000-0004-0000-0800-0000BC0A0000}"/>
    <hyperlink ref="O1386" r:id="rId2750" xr:uid="{00000000-0004-0000-0800-0000BD0A0000}"/>
    <hyperlink ref="E1387" r:id="rId2751" xr:uid="{00000000-0004-0000-0800-0000BE0A0000}"/>
    <hyperlink ref="O1387" r:id="rId2752" xr:uid="{00000000-0004-0000-0800-0000BF0A0000}"/>
    <hyperlink ref="E1388" r:id="rId2753" xr:uid="{00000000-0004-0000-0800-0000C00A0000}"/>
    <hyperlink ref="O1388" r:id="rId2754" xr:uid="{00000000-0004-0000-0800-0000C10A0000}"/>
    <hyperlink ref="E1389" r:id="rId2755" xr:uid="{00000000-0004-0000-0800-0000C20A0000}"/>
    <hyperlink ref="O1389" r:id="rId2756" xr:uid="{00000000-0004-0000-0800-0000C30A0000}"/>
    <hyperlink ref="E1390" r:id="rId2757" xr:uid="{00000000-0004-0000-0800-0000C40A0000}"/>
    <hyperlink ref="O1390" r:id="rId2758" xr:uid="{00000000-0004-0000-0800-0000C50A0000}"/>
    <hyperlink ref="E1391" r:id="rId2759" xr:uid="{00000000-0004-0000-0800-0000C60A0000}"/>
    <hyperlink ref="O1391" r:id="rId2760" xr:uid="{00000000-0004-0000-0800-0000C70A0000}"/>
    <hyperlink ref="E1392" r:id="rId2761" xr:uid="{00000000-0004-0000-0800-0000C80A0000}"/>
    <hyperlink ref="O1392" r:id="rId2762" xr:uid="{00000000-0004-0000-0800-0000C90A0000}"/>
    <hyperlink ref="E1393" r:id="rId2763" xr:uid="{00000000-0004-0000-0800-0000CA0A0000}"/>
    <hyperlink ref="O1393" r:id="rId2764" xr:uid="{00000000-0004-0000-0800-0000CB0A0000}"/>
    <hyperlink ref="E1394" r:id="rId2765" xr:uid="{00000000-0004-0000-0800-0000CC0A0000}"/>
    <hyperlink ref="O1394" r:id="rId2766" xr:uid="{00000000-0004-0000-0800-0000CD0A0000}"/>
    <hyperlink ref="E1395" r:id="rId2767" xr:uid="{00000000-0004-0000-0800-0000CE0A0000}"/>
    <hyperlink ref="O1395" r:id="rId2768" xr:uid="{00000000-0004-0000-0800-0000CF0A0000}"/>
    <hyperlink ref="E1396" r:id="rId2769" xr:uid="{00000000-0004-0000-0800-0000D00A0000}"/>
    <hyperlink ref="O1396" r:id="rId2770" xr:uid="{00000000-0004-0000-0800-0000D10A0000}"/>
    <hyperlink ref="E1397" r:id="rId2771" xr:uid="{00000000-0004-0000-0800-0000D20A0000}"/>
    <hyperlink ref="O1397" r:id="rId2772" xr:uid="{00000000-0004-0000-0800-0000D30A0000}"/>
    <hyperlink ref="E1398" r:id="rId2773" xr:uid="{00000000-0004-0000-0800-0000D40A0000}"/>
    <hyperlink ref="O1398" r:id="rId2774" xr:uid="{00000000-0004-0000-0800-0000D50A0000}"/>
    <hyperlink ref="E1399" r:id="rId2775" xr:uid="{00000000-0004-0000-0800-0000D60A0000}"/>
    <hyperlink ref="O1399" r:id="rId2776" xr:uid="{00000000-0004-0000-0800-0000D70A0000}"/>
    <hyperlink ref="E1400" r:id="rId2777" xr:uid="{00000000-0004-0000-0800-0000D80A0000}"/>
    <hyperlink ref="O1400" r:id="rId2778" xr:uid="{00000000-0004-0000-0800-0000D90A0000}"/>
    <hyperlink ref="E1401" r:id="rId2779" xr:uid="{00000000-0004-0000-0800-0000DA0A0000}"/>
    <hyperlink ref="O1401" r:id="rId2780" xr:uid="{00000000-0004-0000-0800-0000DB0A0000}"/>
    <hyperlink ref="E1402" r:id="rId2781" xr:uid="{00000000-0004-0000-0800-0000DC0A0000}"/>
    <hyperlink ref="O1402" r:id="rId2782" xr:uid="{00000000-0004-0000-0800-0000DD0A0000}"/>
    <hyperlink ref="E1403" r:id="rId2783" xr:uid="{00000000-0004-0000-0800-0000DE0A0000}"/>
    <hyperlink ref="O1403" r:id="rId2784" xr:uid="{00000000-0004-0000-0800-0000DF0A0000}"/>
    <hyperlink ref="E1404" r:id="rId2785" xr:uid="{00000000-0004-0000-0800-0000E00A0000}"/>
    <hyperlink ref="O1404" r:id="rId2786" xr:uid="{00000000-0004-0000-0800-0000E10A0000}"/>
    <hyperlink ref="E1405" r:id="rId2787" xr:uid="{00000000-0004-0000-0800-0000E20A0000}"/>
    <hyperlink ref="O1405" r:id="rId2788" xr:uid="{00000000-0004-0000-0800-0000E30A0000}"/>
    <hyperlink ref="E1406" r:id="rId2789" xr:uid="{00000000-0004-0000-0800-0000E40A0000}"/>
    <hyperlink ref="O1406" r:id="rId2790" xr:uid="{00000000-0004-0000-0800-0000E50A0000}"/>
    <hyperlink ref="E1407" r:id="rId2791" xr:uid="{00000000-0004-0000-0800-0000E60A0000}"/>
    <hyperlink ref="O1407" r:id="rId2792" xr:uid="{00000000-0004-0000-0800-0000E70A0000}"/>
    <hyperlink ref="E1408" r:id="rId2793" xr:uid="{00000000-0004-0000-0800-0000E80A0000}"/>
    <hyperlink ref="O1408" r:id="rId2794" xr:uid="{00000000-0004-0000-0800-0000E90A0000}"/>
    <hyperlink ref="E1409" r:id="rId2795" xr:uid="{00000000-0004-0000-0800-0000EA0A0000}"/>
    <hyperlink ref="O1409" r:id="rId2796" xr:uid="{00000000-0004-0000-0800-0000EB0A0000}"/>
    <hyperlink ref="E1410" r:id="rId2797" xr:uid="{00000000-0004-0000-0800-0000EC0A0000}"/>
    <hyperlink ref="O1410" r:id="rId2798" xr:uid="{00000000-0004-0000-0800-0000ED0A0000}"/>
    <hyperlink ref="E1411" r:id="rId2799" xr:uid="{00000000-0004-0000-0800-0000EE0A0000}"/>
    <hyperlink ref="O1411" r:id="rId2800" xr:uid="{00000000-0004-0000-0800-0000EF0A0000}"/>
    <hyperlink ref="E1412" r:id="rId2801" xr:uid="{00000000-0004-0000-0800-0000F00A0000}"/>
    <hyperlink ref="O1412" r:id="rId2802" xr:uid="{00000000-0004-0000-0800-0000F10A0000}"/>
    <hyperlink ref="E1413" r:id="rId2803" xr:uid="{00000000-0004-0000-0800-0000F20A0000}"/>
    <hyperlink ref="O1413" r:id="rId2804" xr:uid="{00000000-0004-0000-0800-0000F30A0000}"/>
    <hyperlink ref="E1414" r:id="rId2805" xr:uid="{00000000-0004-0000-0800-0000F40A0000}"/>
    <hyperlink ref="O1414" r:id="rId2806" xr:uid="{00000000-0004-0000-0800-0000F50A0000}"/>
    <hyperlink ref="E1415" r:id="rId2807" xr:uid="{00000000-0004-0000-0800-0000F60A0000}"/>
    <hyperlink ref="O1415" r:id="rId2808" xr:uid="{00000000-0004-0000-0800-0000F70A0000}"/>
    <hyperlink ref="E1416" r:id="rId2809" xr:uid="{00000000-0004-0000-0800-0000F80A0000}"/>
    <hyperlink ref="O1416" r:id="rId2810" xr:uid="{00000000-0004-0000-0800-0000F90A0000}"/>
    <hyperlink ref="E1417" r:id="rId2811" xr:uid="{00000000-0004-0000-0800-0000FA0A0000}"/>
    <hyperlink ref="O1417" r:id="rId2812" xr:uid="{00000000-0004-0000-0800-0000FB0A0000}"/>
    <hyperlink ref="E1418" r:id="rId2813" xr:uid="{00000000-0004-0000-0800-0000FC0A0000}"/>
    <hyperlink ref="O1418" r:id="rId2814" xr:uid="{00000000-0004-0000-0800-0000FD0A0000}"/>
    <hyperlink ref="E1419" r:id="rId2815" xr:uid="{00000000-0004-0000-0800-0000FE0A0000}"/>
    <hyperlink ref="O1419" r:id="rId2816" xr:uid="{00000000-0004-0000-0800-0000FF0A0000}"/>
    <hyperlink ref="E1420" r:id="rId2817" xr:uid="{00000000-0004-0000-0800-0000000B0000}"/>
    <hyperlink ref="O1420" r:id="rId2818" xr:uid="{00000000-0004-0000-0800-0000010B0000}"/>
    <hyperlink ref="E1421" r:id="rId2819" xr:uid="{00000000-0004-0000-0800-0000020B0000}"/>
    <hyperlink ref="O1421" r:id="rId2820" xr:uid="{00000000-0004-0000-0800-0000030B0000}"/>
    <hyperlink ref="E1422" r:id="rId2821" xr:uid="{00000000-0004-0000-0800-0000040B0000}"/>
    <hyperlink ref="O1422" r:id="rId2822" xr:uid="{00000000-0004-0000-0800-0000050B0000}"/>
    <hyperlink ref="E1423" r:id="rId2823" xr:uid="{00000000-0004-0000-0800-0000060B0000}"/>
    <hyperlink ref="O1423" r:id="rId2824" xr:uid="{00000000-0004-0000-0800-0000070B0000}"/>
    <hyperlink ref="E1424" r:id="rId2825" xr:uid="{00000000-0004-0000-0800-0000080B0000}"/>
    <hyperlink ref="O1424" r:id="rId2826" xr:uid="{00000000-0004-0000-0800-0000090B0000}"/>
    <hyperlink ref="E1425" r:id="rId2827" xr:uid="{00000000-0004-0000-0800-00000A0B0000}"/>
    <hyperlink ref="O1425" r:id="rId2828" xr:uid="{00000000-0004-0000-0800-00000B0B0000}"/>
    <hyperlink ref="E1426" r:id="rId2829" xr:uid="{00000000-0004-0000-0800-00000C0B0000}"/>
    <hyperlink ref="O1426" r:id="rId2830" xr:uid="{00000000-0004-0000-0800-00000D0B0000}"/>
    <hyperlink ref="E1427" r:id="rId2831" xr:uid="{00000000-0004-0000-0800-00000E0B0000}"/>
    <hyperlink ref="O1427" r:id="rId2832" xr:uid="{00000000-0004-0000-0800-00000F0B0000}"/>
    <hyperlink ref="E1428" r:id="rId2833" xr:uid="{00000000-0004-0000-0800-0000100B0000}"/>
    <hyperlink ref="O1428" r:id="rId2834" xr:uid="{00000000-0004-0000-0800-0000110B0000}"/>
    <hyperlink ref="E1429" r:id="rId2835" xr:uid="{00000000-0004-0000-0800-0000120B0000}"/>
    <hyperlink ref="O1429" r:id="rId2836" xr:uid="{00000000-0004-0000-0800-0000130B0000}"/>
    <hyperlink ref="E1430" r:id="rId2837" xr:uid="{00000000-0004-0000-0800-0000140B0000}"/>
    <hyperlink ref="O1430" r:id="rId2838" xr:uid="{00000000-0004-0000-0800-0000150B0000}"/>
    <hyperlink ref="E1431" r:id="rId2839" xr:uid="{00000000-0004-0000-0800-0000160B0000}"/>
    <hyperlink ref="O1431" r:id="rId2840" xr:uid="{00000000-0004-0000-0800-0000170B0000}"/>
    <hyperlink ref="E1432" r:id="rId2841" xr:uid="{00000000-0004-0000-0800-0000180B0000}"/>
    <hyperlink ref="O1432" r:id="rId2842" xr:uid="{00000000-0004-0000-0800-0000190B0000}"/>
    <hyperlink ref="E1433" r:id="rId2843" xr:uid="{00000000-0004-0000-0800-00001A0B0000}"/>
    <hyperlink ref="O1433" r:id="rId2844" xr:uid="{00000000-0004-0000-0800-00001B0B0000}"/>
    <hyperlink ref="E1434" r:id="rId2845" xr:uid="{00000000-0004-0000-0800-00001C0B0000}"/>
    <hyperlink ref="O1434" r:id="rId2846" xr:uid="{00000000-0004-0000-0800-00001D0B0000}"/>
    <hyperlink ref="E1435" r:id="rId2847" xr:uid="{00000000-0004-0000-0800-00001E0B0000}"/>
    <hyperlink ref="O1435" r:id="rId2848" xr:uid="{00000000-0004-0000-0800-00001F0B0000}"/>
    <hyperlink ref="E1436" r:id="rId2849" xr:uid="{00000000-0004-0000-0800-0000200B0000}"/>
    <hyperlink ref="O1436" r:id="rId2850" xr:uid="{00000000-0004-0000-0800-0000210B0000}"/>
    <hyperlink ref="E1437" r:id="rId2851" xr:uid="{00000000-0004-0000-0800-0000220B0000}"/>
    <hyperlink ref="O1437" r:id="rId2852" xr:uid="{00000000-0004-0000-0800-0000230B0000}"/>
    <hyperlink ref="E1438" r:id="rId2853" xr:uid="{00000000-0004-0000-0800-0000240B0000}"/>
    <hyperlink ref="O1438" r:id="rId2854" xr:uid="{00000000-0004-0000-0800-0000250B0000}"/>
    <hyperlink ref="E1439" r:id="rId2855" xr:uid="{00000000-0004-0000-0800-0000260B0000}"/>
    <hyperlink ref="O1439" r:id="rId2856" xr:uid="{00000000-0004-0000-0800-0000270B0000}"/>
    <hyperlink ref="E1440" r:id="rId2857" xr:uid="{00000000-0004-0000-0800-0000280B0000}"/>
    <hyperlink ref="O1440" r:id="rId2858" xr:uid="{00000000-0004-0000-0800-0000290B0000}"/>
    <hyperlink ref="E1441" r:id="rId2859" xr:uid="{00000000-0004-0000-0800-00002A0B0000}"/>
    <hyperlink ref="O1441" r:id="rId2860" xr:uid="{00000000-0004-0000-0800-00002B0B0000}"/>
    <hyperlink ref="E1442" r:id="rId2861" xr:uid="{00000000-0004-0000-0800-00002C0B0000}"/>
    <hyperlink ref="O1442" r:id="rId2862" xr:uid="{00000000-0004-0000-0800-00002D0B0000}"/>
    <hyperlink ref="E1443" r:id="rId2863" xr:uid="{00000000-0004-0000-0800-00002E0B0000}"/>
    <hyperlink ref="O1443" r:id="rId2864" xr:uid="{00000000-0004-0000-0800-00002F0B0000}"/>
    <hyperlink ref="E1444" r:id="rId2865" xr:uid="{00000000-0004-0000-0800-0000300B0000}"/>
    <hyperlink ref="O1444" r:id="rId2866" xr:uid="{00000000-0004-0000-0800-0000310B0000}"/>
    <hyperlink ref="E1445" r:id="rId2867" xr:uid="{00000000-0004-0000-0800-0000320B0000}"/>
    <hyperlink ref="O1445" r:id="rId2868" xr:uid="{00000000-0004-0000-0800-0000330B0000}"/>
    <hyperlink ref="E1446" r:id="rId2869" xr:uid="{00000000-0004-0000-0800-0000340B0000}"/>
    <hyperlink ref="O1446" r:id="rId2870" xr:uid="{00000000-0004-0000-0800-0000350B0000}"/>
    <hyperlink ref="E1447" r:id="rId2871" xr:uid="{00000000-0004-0000-0800-0000360B0000}"/>
    <hyperlink ref="O1447" r:id="rId2872" xr:uid="{00000000-0004-0000-0800-0000370B0000}"/>
    <hyperlink ref="E1448" r:id="rId2873" xr:uid="{00000000-0004-0000-0800-0000380B0000}"/>
    <hyperlink ref="O1448" r:id="rId2874" xr:uid="{00000000-0004-0000-0800-0000390B0000}"/>
    <hyperlink ref="E1449" r:id="rId2875" xr:uid="{00000000-0004-0000-0800-00003A0B0000}"/>
    <hyperlink ref="O1449" r:id="rId2876" xr:uid="{00000000-0004-0000-0800-00003B0B0000}"/>
    <hyperlink ref="E1450" r:id="rId2877" xr:uid="{00000000-0004-0000-0800-00003C0B0000}"/>
    <hyperlink ref="O1450" r:id="rId2878" xr:uid="{00000000-0004-0000-0800-00003D0B0000}"/>
    <hyperlink ref="E1451" r:id="rId2879" xr:uid="{00000000-0004-0000-0800-00003E0B0000}"/>
    <hyperlink ref="O1451" r:id="rId2880" xr:uid="{00000000-0004-0000-0800-00003F0B0000}"/>
    <hyperlink ref="E1452" r:id="rId2881" xr:uid="{00000000-0004-0000-0800-0000400B0000}"/>
    <hyperlink ref="O1452" r:id="rId2882" xr:uid="{00000000-0004-0000-0800-0000410B0000}"/>
    <hyperlink ref="E1453" r:id="rId2883" xr:uid="{00000000-0004-0000-0800-0000420B0000}"/>
    <hyperlink ref="O1453" r:id="rId2884" xr:uid="{00000000-0004-0000-0800-0000430B0000}"/>
    <hyperlink ref="E1454" r:id="rId2885" xr:uid="{00000000-0004-0000-0800-0000440B0000}"/>
    <hyperlink ref="O1454" r:id="rId2886" xr:uid="{00000000-0004-0000-0800-0000450B0000}"/>
    <hyperlink ref="E1455" r:id="rId2887" xr:uid="{00000000-0004-0000-0800-0000460B0000}"/>
    <hyperlink ref="O1455" r:id="rId2888" xr:uid="{00000000-0004-0000-0800-0000470B0000}"/>
    <hyperlink ref="E1456" r:id="rId2889" xr:uid="{00000000-0004-0000-0800-0000480B0000}"/>
    <hyperlink ref="O1456" r:id="rId2890" xr:uid="{00000000-0004-0000-0800-0000490B0000}"/>
    <hyperlink ref="E1457" r:id="rId2891" xr:uid="{00000000-0004-0000-0800-00004A0B0000}"/>
    <hyperlink ref="O1457" r:id="rId2892" xr:uid="{00000000-0004-0000-0800-00004B0B0000}"/>
    <hyperlink ref="E1458" r:id="rId2893" xr:uid="{00000000-0004-0000-0800-00004C0B0000}"/>
    <hyperlink ref="O1458" r:id="rId2894" xr:uid="{00000000-0004-0000-0800-00004D0B0000}"/>
    <hyperlink ref="E1459" r:id="rId2895" xr:uid="{00000000-0004-0000-0800-00004E0B0000}"/>
    <hyperlink ref="O1459" r:id="rId2896" xr:uid="{00000000-0004-0000-0800-00004F0B0000}"/>
    <hyperlink ref="E1460" r:id="rId2897" xr:uid="{00000000-0004-0000-0800-0000500B0000}"/>
    <hyperlink ref="O1460" r:id="rId2898" xr:uid="{00000000-0004-0000-0800-0000510B0000}"/>
    <hyperlink ref="E1461" r:id="rId2899" xr:uid="{00000000-0004-0000-0800-0000520B0000}"/>
    <hyperlink ref="O1461" r:id="rId2900" xr:uid="{00000000-0004-0000-0800-0000530B0000}"/>
    <hyperlink ref="E1462" r:id="rId2901" xr:uid="{00000000-0004-0000-0800-0000540B0000}"/>
    <hyperlink ref="O1462" r:id="rId2902" xr:uid="{00000000-0004-0000-0800-0000550B0000}"/>
    <hyperlink ref="E1463" r:id="rId2903" xr:uid="{00000000-0004-0000-0800-0000560B0000}"/>
    <hyperlink ref="O1463" r:id="rId2904" xr:uid="{00000000-0004-0000-0800-0000570B0000}"/>
    <hyperlink ref="E1464" r:id="rId2905" xr:uid="{00000000-0004-0000-0800-0000580B0000}"/>
    <hyperlink ref="O1464" r:id="rId2906" xr:uid="{00000000-0004-0000-0800-0000590B0000}"/>
    <hyperlink ref="E1465" r:id="rId2907" xr:uid="{00000000-0004-0000-0800-00005A0B0000}"/>
    <hyperlink ref="O1465" r:id="rId2908" xr:uid="{00000000-0004-0000-0800-00005B0B0000}"/>
    <hyperlink ref="E1466" r:id="rId2909" xr:uid="{00000000-0004-0000-0800-00005C0B0000}"/>
    <hyperlink ref="O1466" r:id="rId2910" xr:uid="{00000000-0004-0000-0800-00005D0B0000}"/>
    <hyperlink ref="E1467" r:id="rId2911" xr:uid="{00000000-0004-0000-0800-00005E0B0000}"/>
    <hyperlink ref="O1467" r:id="rId2912" xr:uid="{00000000-0004-0000-0800-00005F0B0000}"/>
    <hyperlink ref="E1468" r:id="rId2913" xr:uid="{00000000-0004-0000-0800-0000600B0000}"/>
    <hyperlink ref="O1468" r:id="rId2914" xr:uid="{00000000-0004-0000-0800-0000610B0000}"/>
    <hyperlink ref="E1469" r:id="rId2915" xr:uid="{00000000-0004-0000-0800-0000620B0000}"/>
    <hyperlink ref="O1469" r:id="rId2916" xr:uid="{00000000-0004-0000-0800-0000630B0000}"/>
    <hyperlink ref="E1470" r:id="rId2917" xr:uid="{00000000-0004-0000-0800-0000640B0000}"/>
    <hyperlink ref="O1470" r:id="rId2918" xr:uid="{00000000-0004-0000-0800-0000650B0000}"/>
    <hyperlink ref="E1471" r:id="rId2919" xr:uid="{00000000-0004-0000-0800-0000660B0000}"/>
    <hyperlink ref="O1471" r:id="rId2920" xr:uid="{00000000-0004-0000-0800-0000670B0000}"/>
    <hyperlink ref="E1472" r:id="rId2921" xr:uid="{00000000-0004-0000-0800-0000680B0000}"/>
    <hyperlink ref="O1472" r:id="rId2922" xr:uid="{00000000-0004-0000-0800-0000690B0000}"/>
    <hyperlink ref="E1473" r:id="rId2923" xr:uid="{00000000-0004-0000-0800-00006A0B0000}"/>
    <hyperlink ref="O1473" r:id="rId2924" xr:uid="{00000000-0004-0000-0800-00006B0B0000}"/>
    <hyperlink ref="E1474" r:id="rId2925" xr:uid="{00000000-0004-0000-0800-00006C0B0000}"/>
    <hyperlink ref="O1474" r:id="rId2926" xr:uid="{00000000-0004-0000-0800-00006D0B0000}"/>
    <hyperlink ref="E1475" r:id="rId2927" xr:uid="{00000000-0004-0000-0800-00006E0B0000}"/>
    <hyperlink ref="O1475" r:id="rId2928" xr:uid="{00000000-0004-0000-0800-00006F0B0000}"/>
    <hyperlink ref="E1476" r:id="rId2929" xr:uid="{00000000-0004-0000-0800-0000700B0000}"/>
    <hyperlink ref="O1476" r:id="rId2930" xr:uid="{00000000-0004-0000-0800-0000710B0000}"/>
    <hyperlink ref="E1477" r:id="rId2931" xr:uid="{00000000-0004-0000-0800-0000720B0000}"/>
    <hyperlink ref="O1477" r:id="rId2932" xr:uid="{00000000-0004-0000-0800-0000730B0000}"/>
    <hyperlink ref="E1478" r:id="rId2933" xr:uid="{00000000-0004-0000-0800-0000740B0000}"/>
    <hyperlink ref="O1478" r:id="rId2934" xr:uid="{00000000-0004-0000-0800-0000750B0000}"/>
    <hyperlink ref="E1479" r:id="rId2935" xr:uid="{00000000-0004-0000-0800-0000760B0000}"/>
    <hyperlink ref="O1479" r:id="rId2936" xr:uid="{00000000-0004-0000-0800-0000770B0000}"/>
    <hyperlink ref="E1480" r:id="rId2937" xr:uid="{00000000-0004-0000-0800-0000780B0000}"/>
    <hyperlink ref="O1480" r:id="rId2938" xr:uid="{00000000-0004-0000-0800-0000790B0000}"/>
    <hyperlink ref="E1481" r:id="rId2939" xr:uid="{00000000-0004-0000-0800-00007A0B0000}"/>
    <hyperlink ref="O1481" r:id="rId2940" xr:uid="{00000000-0004-0000-0800-00007B0B0000}"/>
    <hyperlink ref="E1482" r:id="rId2941" xr:uid="{00000000-0004-0000-0800-00007C0B0000}"/>
    <hyperlink ref="O1482" r:id="rId2942" xr:uid="{00000000-0004-0000-0800-00007D0B0000}"/>
    <hyperlink ref="E1483" r:id="rId2943" xr:uid="{00000000-0004-0000-0800-00007E0B0000}"/>
    <hyperlink ref="O1483" r:id="rId2944" xr:uid="{00000000-0004-0000-0800-00007F0B0000}"/>
    <hyperlink ref="E1484" r:id="rId2945" xr:uid="{00000000-0004-0000-0800-0000800B0000}"/>
    <hyperlink ref="O1484" r:id="rId2946" xr:uid="{00000000-0004-0000-0800-0000810B0000}"/>
    <hyperlink ref="E1485" r:id="rId2947" xr:uid="{00000000-0004-0000-0800-0000820B0000}"/>
    <hyperlink ref="O1485" r:id="rId2948" xr:uid="{00000000-0004-0000-0800-0000830B0000}"/>
    <hyperlink ref="E1486" r:id="rId2949" xr:uid="{00000000-0004-0000-0800-0000840B0000}"/>
    <hyperlink ref="O1486" r:id="rId2950" xr:uid="{00000000-0004-0000-0800-0000850B0000}"/>
    <hyperlink ref="E1487" r:id="rId2951" xr:uid="{00000000-0004-0000-0800-0000860B0000}"/>
    <hyperlink ref="O1487" r:id="rId2952" xr:uid="{00000000-0004-0000-0800-0000870B0000}"/>
    <hyperlink ref="E1488" r:id="rId2953" xr:uid="{00000000-0004-0000-0800-0000880B0000}"/>
    <hyperlink ref="O1488" r:id="rId2954" xr:uid="{00000000-0004-0000-0800-0000890B0000}"/>
    <hyperlink ref="E1489" r:id="rId2955" xr:uid="{00000000-0004-0000-0800-00008A0B0000}"/>
    <hyperlink ref="O1489" r:id="rId2956" xr:uid="{00000000-0004-0000-0800-00008B0B0000}"/>
    <hyperlink ref="E1490" r:id="rId2957" xr:uid="{00000000-0004-0000-0800-00008C0B0000}"/>
    <hyperlink ref="O1490" r:id="rId2958" xr:uid="{00000000-0004-0000-0800-00008D0B0000}"/>
    <hyperlink ref="E1491" r:id="rId2959" xr:uid="{00000000-0004-0000-0800-00008E0B0000}"/>
    <hyperlink ref="O1491" r:id="rId2960" xr:uid="{00000000-0004-0000-0800-00008F0B0000}"/>
    <hyperlink ref="E1492" r:id="rId2961" xr:uid="{00000000-0004-0000-0800-0000900B0000}"/>
    <hyperlink ref="O1492" r:id="rId2962" xr:uid="{00000000-0004-0000-0800-0000910B0000}"/>
    <hyperlink ref="E1493" r:id="rId2963" xr:uid="{00000000-0004-0000-0800-0000920B0000}"/>
    <hyperlink ref="O1493" r:id="rId2964" xr:uid="{00000000-0004-0000-0800-0000930B0000}"/>
    <hyperlink ref="E1494" r:id="rId2965" xr:uid="{00000000-0004-0000-0800-0000940B0000}"/>
    <hyperlink ref="O1494" r:id="rId2966" xr:uid="{00000000-0004-0000-0800-0000950B0000}"/>
    <hyperlink ref="E1495" r:id="rId2967" xr:uid="{00000000-0004-0000-0800-0000960B0000}"/>
    <hyperlink ref="O1495" r:id="rId2968" xr:uid="{00000000-0004-0000-0800-0000970B0000}"/>
    <hyperlink ref="E1496" r:id="rId2969" xr:uid="{00000000-0004-0000-0800-0000980B0000}"/>
    <hyperlink ref="O1496" r:id="rId2970" xr:uid="{00000000-0004-0000-0800-0000990B0000}"/>
    <hyperlink ref="E1497" r:id="rId2971" xr:uid="{00000000-0004-0000-0800-00009A0B0000}"/>
    <hyperlink ref="O1497" r:id="rId2972" xr:uid="{00000000-0004-0000-0800-00009B0B0000}"/>
    <hyperlink ref="E1498" r:id="rId2973" xr:uid="{00000000-0004-0000-0800-00009C0B0000}"/>
    <hyperlink ref="O1498" r:id="rId2974" xr:uid="{00000000-0004-0000-0800-00009D0B0000}"/>
    <hyperlink ref="E1501" r:id="rId2975" xr:uid="{00000000-0004-0000-0800-00009E0B0000}"/>
    <hyperlink ref="O1501" r:id="rId2976" xr:uid="{00000000-0004-0000-0800-00009F0B0000}"/>
    <hyperlink ref="E1502" r:id="rId2977" xr:uid="{00000000-0004-0000-0800-0000A00B0000}"/>
    <hyperlink ref="O1502" r:id="rId2978" xr:uid="{00000000-0004-0000-0800-0000A10B0000}"/>
    <hyperlink ref="E1503" r:id="rId2979" xr:uid="{00000000-0004-0000-0800-0000A20B0000}"/>
    <hyperlink ref="O1503" r:id="rId2980" xr:uid="{00000000-0004-0000-0800-0000A30B0000}"/>
    <hyperlink ref="E1504" r:id="rId2981" xr:uid="{00000000-0004-0000-0800-0000A40B0000}"/>
    <hyperlink ref="O1504" r:id="rId2982" xr:uid="{00000000-0004-0000-0800-0000A50B0000}"/>
    <hyperlink ref="E1505" r:id="rId2983" xr:uid="{00000000-0004-0000-0800-0000A60B0000}"/>
    <hyperlink ref="O1505" r:id="rId2984" xr:uid="{00000000-0004-0000-0800-0000A70B0000}"/>
    <hyperlink ref="E1506" r:id="rId2985" xr:uid="{00000000-0004-0000-0800-0000A80B0000}"/>
    <hyperlink ref="O1506" r:id="rId2986" xr:uid="{00000000-0004-0000-0800-0000A90B0000}"/>
    <hyperlink ref="E1507" r:id="rId2987" xr:uid="{00000000-0004-0000-0800-0000AA0B0000}"/>
    <hyperlink ref="O1507" r:id="rId2988" xr:uid="{00000000-0004-0000-0800-0000AB0B0000}"/>
    <hyperlink ref="E1508" r:id="rId2989" xr:uid="{00000000-0004-0000-0800-0000AC0B0000}"/>
    <hyperlink ref="O1508" r:id="rId2990" xr:uid="{00000000-0004-0000-0800-0000AD0B0000}"/>
    <hyperlink ref="E1509" r:id="rId2991" xr:uid="{00000000-0004-0000-0800-0000AE0B0000}"/>
    <hyperlink ref="O1509" r:id="rId2992" xr:uid="{00000000-0004-0000-0800-0000AF0B0000}"/>
    <hyperlink ref="E1510" r:id="rId2993" xr:uid="{00000000-0004-0000-0800-0000B00B0000}"/>
    <hyperlink ref="O1510" r:id="rId2994" xr:uid="{00000000-0004-0000-0800-0000B10B0000}"/>
    <hyperlink ref="E1511" r:id="rId2995" xr:uid="{00000000-0004-0000-0800-0000B20B0000}"/>
    <hyperlink ref="O1511" r:id="rId2996" xr:uid="{00000000-0004-0000-0800-0000B30B0000}"/>
    <hyperlink ref="E1512" r:id="rId2997" xr:uid="{00000000-0004-0000-0800-0000B40B0000}"/>
    <hyperlink ref="O1512" r:id="rId2998" xr:uid="{00000000-0004-0000-0800-0000B50B0000}"/>
    <hyperlink ref="E1513" r:id="rId2999" xr:uid="{00000000-0004-0000-0800-0000B60B0000}"/>
    <hyperlink ref="O1513" r:id="rId3000" xr:uid="{00000000-0004-0000-0800-0000B70B0000}"/>
    <hyperlink ref="E1514" r:id="rId3001" xr:uid="{00000000-0004-0000-0800-0000B80B0000}"/>
    <hyperlink ref="O1514" r:id="rId3002" xr:uid="{00000000-0004-0000-0800-0000B90B0000}"/>
    <hyperlink ref="E1515" r:id="rId3003" xr:uid="{00000000-0004-0000-0800-0000BA0B0000}"/>
    <hyperlink ref="O1515" r:id="rId3004" xr:uid="{00000000-0004-0000-0800-0000BB0B0000}"/>
    <hyperlink ref="E1516" r:id="rId3005" xr:uid="{00000000-0004-0000-0800-0000BC0B0000}"/>
    <hyperlink ref="O1516" r:id="rId3006" xr:uid="{00000000-0004-0000-0800-0000BD0B0000}"/>
    <hyperlink ref="E1517" r:id="rId3007" xr:uid="{00000000-0004-0000-0800-0000BE0B0000}"/>
    <hyperlink ref="O1517" r:id="rId3008" xr:uid="{00000000-0004-0000-0800-0000BF0B0000}"/>
    <hyperlink ref="E1518" r:id="rId3009" xr:uid="{00000000-0004-0000-0800-0000C00B0000}"/>
    <hyperlink ref="O1518" r:id="rId3010" xr:uid="{00000000-0004-0000-0800-0000C10B0000}"/>
    <hyperlink ref="E1519" r:id="rId3011" xr:uid="{00000000-0004-0000-0800-0000C20B0000}"/>
    <hyperlink ref="O1519" r:id="rId3012" xr:uid="{00000000-0004-0000-0800-0000C30B0000}"/>
    <hyperlink ref="E1520" r:id="rId3013" xr:uid="{00000000-0004-0000-0800-0000C40B0000}"/>
    <hyperlink ref="O1520" r:id="rId3014" xr:uid="{00000000-0004-0000-0800-0000C50B0000}"/>
    <hyperlink ref="E1521" r:id="rId3015" xr:uid="{00000000-0004-0000-0800-0000C60B0000}"/>
    <hyperlink ref="O1521" r:id="rId3016" xr:uid="{00000000-0004-0000-0800-0000C70B0000}"/>
    <hyperlink ref="E1522" r:id="rId3017" xr:uid="{00000000-0004-0000-0800-0000C80B0000}"/>
    <hyperlink ref="O1522" r:id="rId3018" xr:uid="{00000000-0004-0000-0800-0000C90B0000}"/>
    <hyperlink ref="E1523" r:id="rId3019" xr:uid="{00000000-0004-0000-0800-0000CA0B0000}"/>
    <hyperlink ref="O1523" r:id="rId3020" xr:uid="{00000000-0004-0000-0800-0000CB0B0000}"/>
    <hyperlink ref="E1524" r:id="rId3021" xr:uid="{00000000-0004-0000-0800-0000CC0B0000}"/>
    <hyperlink ref="O1524" r:id="rId3022" xr:uid="{00000000-0004-0000-0800-0000CD0B0000}"/>
    <hyperlink ref="E1525" r:id="rId3023" xr:uid="{00000000-0004-0000-0800-0000CE0B0000}"/>
    <hyperlink ref="O1525" r:id="rId3024" xr:uid="{00000000-0004-0000-0800-0000CF0B0000}"/>
    <hyperlink ref="E1526" r:id="rId3025" xr:uid="{00000000-0004-0000-0800-0000D00B0000}"/>
    <hyperlink ref="O1526" r:id="rId3026" xr:uid="{00000000-0004-0000-0800-0000D10B0000}"/>
    <hyperlink ref="E1527" r:id="rId3027" xr:uid="{00000000-0004-0000-0800-0000D20B0000}"/>
    <hyperlink ref="O1527" r:id="rId3028" xr:uid="{00000000-0004-0000-0800-0000D30B0000}"/>
    <hyperlink ref="E1528" r:id="rId3029" xr:uid="{00000000-0004-0000-0800-0000D40B0000}"/>
    <hyperlink ref="O1528" r:id="rId3030" xr:uid="{00000000-0004-0000-0800-0000D50B0000}"/>
    <hyperlink ref="E1529" r:id="rId3031" xr:uid="{00000000-0004-0000-0800-0000D60B0000}"/>
    <hyperlink ref="O1529" r:id="rId3032" xr:uid="{00000000-0004-0000-0800-0000D70B0000}"/>
    <hyperlink ref="E1530" r:id="rId3033" xr:uid="{00000000-0004-0000-0800-0000D80B0000}"/>
    <hyperlink ref="O1530" r:id="rId3034" xr:uid="{00000000-0004-0000-0800-0000D90B0000}"/>
    <hyperlink ref="E1531" r:id="rId3035" xr:uid="{00000000-0004-0000-0800-0000DA0B0000}"/>
    <hyperlink ref="O1531" r:id="rId3036" xr:uid="{00000000-0004-0000-0800-0000DB0B0000}"/>
    <hyperlink ref="E1532" r:id="rId3037" xr:uid="{00000000-0004-0000-0800-0000DC0B0000}"/>
    <hyperlink ref="O1532" r:id="rId3038" xr:uid="{00000000-0004-0000-0800-0000DD0B0000}"/>
    <hyperlink ref="E1533" r:id="rId3039" xr:uid="{00000000-0004-0000-0800-0000DE0B0000}"/>
    <hyperlink ref="O1533" r:id="rId3040" xr:uid="{00000000-0004-0000-0800-0000DF0B0000}"/>
    <hyperlink ref="E1534" r:id="rId3041" xr:uid="{00000000-0004-0000-0800-0000E00B0000}"/>
    <hyperlink ref="O1534" r:id="rId3042" xr:uid="{00000000-0004-0000-0800-0000E10B0000}"/>
    <hyperlink ref="E1535" r:id="rId3043" xr:uid="{00000000-0004-0000-0800-0000E20B0000}"/>
    <hyperlink ref="O1535" r:id="rId3044" xr:uid="{00000000-0004-0000-0800-0000E30B0000}"/>
    <hyperlink ref="E1536" r:id="rId3045" xr:uid="{00000000-0004-0000-0800-0000E40B0000}"/>
    <hyperlink ref="O1536" r:id="rId3046" xr:uid="{00000000-0004-0000-0800-0000E50B0000}"/>
    <hyperlink ref="E1537" r:id="rId3047" xr:uid="{00000000-0004-0000-0800-0000E60B0000}"/>
    <hyperlink ref="O1537" r:id="rId3048" xr:uid="{00000000-0004-0000-0800-0000E70B0000}"/>
    <hyperlink ref="E1538" r:id="rId3049" xr:uid="{00000000-0004-0000-0800-0000E80B0000}"/>
    <hyperlink ref="O1538" r:id="rId3050" xr:uid="{00000000-0004-0000-0800-0000E90B0000}"/>
    <hyperlink ref="E1539" r:id="rId3051" xr:uid="{00000000-0004-0000-0800-0000EA0B0000}"/>
    <hyperlink ref="O1539" r:id="rId3052" xr:uid="{00000000-0004-0000-0800-0000EB0B0000}"/>
    <hyperlink ref="E1540" r:id="rId3053" xr:uid="{00000000-0004-0000-0800-0000EC0B0000}"/>
    <hyperlink ref="O1540" r:id="rId3054" xr:uid="{00000000-0004-0000-0800-0000ED0B0000}"/>
    <hyperlink ref="E1541" r:id="rId3055" xr:uid="{00000000-0004-0000-0800-0000EE0B0000}"/>
    <hyperlink ref="O1541" r:id="rId3056" xr:uid="{00000000-0004-0000-0800-0000EF0B0000}"/>
    <hyperlink ref="E1542" r:id="rId3057" xr:uid="{00000000-0004-0000-0800-0000F00B0000}"/>
    <hyperlink ref="O1542" r:id="rId3058" xr:uid="{00000000-0004-0000-0800-0000F10B0000}"/>
    <hyperlink ref="E1543" r:id="rId3059" xr:uid="{00000000-0004-0000-0800-0000F20B0000}"/>
    <hyperlink ref="O1543" r:id="rId3060" xr:uid="{00000000-0004-0000-0800-0000F30B0000}"/>
    <hyperlink ref="E1544" r:id="rId3061" xr:uid="{00000000-0004-0000-0800-0000F40B0000}"/>
    <hyperlink ref="O1544" r:id="rId3062" xr:uid="{00000000-0004-0000-0800-0000F50B0000}"/>
    <hyperlink ref="E1545" r:id="rId3063" xr:uid="{00000000-0004-0000-0800-0000F60B0000}"/>
    <hyperlink ref="O1545" r:id="rId3064" xr:uid="{00000000-0004-0000-0800-0000F70B0000}"/>
    <hyperlink ref="E1546" r:id="rId3065" xr:uid="{00000000-0004-0000-0800-0000F80B0000}"/>
    <hyperlink ref="O1546" r:id="rId3066" xr:uid="{00000000-0004-0000-0800-0000F90B0000}"/>
    <hyperlink ref="E1547" r:id="rId3067" xr:uid="{00000000-0004-0000-0800-0000FA0B0000}"/>
    <hyperlink ref="O1547" r:id="rId3068" xr:uid="{00000000-0004-0000-0800-0000FB0B0000}"/>
    <hyperlink ref="E1548" r:id="rId3069" xr:uid="{00000000-0004-0000-0800-0000FC0B0000}"/>
    <hyperlink ref="O1548" r:id="rId3070" xr:uid="{00000000-0004-0000-0800-0000FD0B0000}"/>
    <hyperlink ref="E1549" r:id="rId3071" xr:uid="{00000000-0004-0000-0800-0000FE0B0000}"/>
    <hyperlink ref="O1549" r:id="rId3072" xr:uid="{00000000-0004-0000-0800-0000FF0B0000}"/>
    <hyperlink ref="E1550" r:id="rId3073" xr:uid="{00000000-0004-0000-0800-0000000C0000}"/>
    <hyperlink ref="O1550" r:id="rId3074" xr:uid="{00000000-0004-0000-0800-0000010C0000}"/>
    <hyperlink ref="E1551" r:id="rId3075" xr:uid="{00000000-0004-0000-0800-0000020C0000}"/>
    <hyperlink ref="O1551" r:id="rId3076" xr:uid="{00000000-0004-0000-0800-0000030C0000}"/>
    <hyperlink ref="E1552" r:id="rId3077" xr:uid="{00000000-0004-0000-0800-0000040C0000}"/>
    <hyperlink ref="O1552" r:id="rId3078" xr:uid="{00000000-0004-0000-0800-0000050C0000}"/>
    <hyperlink ref="E1553" r:id="rId3079" xr:uid="{00000000-0004-0000-0800-0000060C0000}"/>
    <hyperlink ref="O1553" r:id="rId3080" xr:uid="{00000000-0004-0000-0800-0000070C0000}"/>
    <hyperlink ref="E1554" r:id="rId3081" xr:uid="{00000000-0004-0000-0800-0000080C0000}"/>
    <hyperlink ref="O1554" r:id="rId3082" xr:uid="{00000000-0004-0000-0800-0000090C0000}"/>
    <hyperlink ref="E1555" r:id="rId3083" xr:uid="{00000000-0004-0000-0800-00000A0C0000}"/>
    <hyperlink ref="O1555" r:id="rId3084" xr:uid="{00000000-0004-0000-0800-00000B0C0000}"/>
    <hyperlink ref="E1556" r:id="rId3085" xr:uid="{00000000-0004-0000-0800-00000C0C0000}"/>
    <hyperlink ref="O1556" r:id="rId3086" xr:uid="{00000000-0004-0000-0800-00000D0C0000}"/>
    <hyperlink ref="E1557" r:id="rId3087" xr:uid="{00000000-0004-0000-0800-00000E0C0000}"/>
    <hyperlink ref="O1557" r:id="rId3088" xr:uid="{00000000-0004-0000-0800-00000F0C0000}"/>
    <hyperlink ref="E1558" r:id="rId3089" xr:uid="{00000000-0004-0000-0800-0000100C0000}"/>
    <hyperlink ref="O1558" r:id="rId3090" xr:uid="{00000000-0004-0000-0800-0000110C0000}"/>
    <hyperlink ref="E1559" r:id="rId3091" xr:uid="{00000000-0004-0000-0800-0000120C0000}"/>
    <hyperlink ref="O1559" r:id="rId3092" xr:uid="{00000000-0004-0000-0800-0000130C0000}"/>
    <hyperlink ref="E1560" r:id="rId3093" xr:uid="{00000000-0004-0000-0800-0000140C0000}"/>
    <hyperlink ref="O1560" r:id="rId3094" xr:uid="{00000000-0004-0000-0800-0000150C0000}"/>
    <hyperlink ref="E1561" r:id="rId3095" xr:uid="{00000000-0004-0000-0800-0000160C0000}"/>
    <hyperlink ref="O1561" r:id="rId3096" xr:uid="{00000000-0004-0000-0800-0000170C0000}"/>
    <hyperlink ref="E1562" r:id="rId3097" xr:uid="{00000000-0004-0000-0800-0000180C0000}"/>
    <hyperlink ref="O1562" r:id="rId3098" xr:uid="{00000000-0004-0000-0800-0000190C0000}"/>
    <hyperlink ref="E1563" r:id="rId3099" xr:uid="{00000000-0004-0000-0800-00001A0C0000}"/>
    <hyperlink ref="O1563" r:id="rId3100" xr:uid="{00000000-0004-0000-0800-00001B0C0000}"/>
    <hyperlink ref="E1564" r:id="rId3101" xr:uid="{00000000-0004-0000-0800-00001C0C0000}"/>
    <hyperlink ref="O1564" r:id="rId3102" xr:uid="{00000000-0004-0000-0800-00001D0C0000}"/>
    <hyperlink ref="E1565" r:id="rId3103" xr:uid="{00000000-0004-0000-0800-00001E0C0000}"/>
    <hyperlink ref="O1565" r:id="rId3104" xr:uid="{00000000-0004-0000-0800-00001F0C0000}"/>
    <hyperlink ref="E1566" r:id="rId3105" xr:uid="{00000000-0004-0000-0800-0000200C0000}"/>
    <hyperlink ref="O1566" r:id="rId3106" xr:uid="{00000000-0004-0000-0800-0000210C0000}"/>
    <hyperlink ref="E1567" r:id="rId3107" xr:uid="{00000000-0004-0000-0800-0000220C0000}"/>
    <hyperlink ref="O1567" r:id="rId3108" xr:uid="{00000000-0004-0000-0800-0000230C0000}"/>
    <hyperlink ref="E1568" r:id="rId3109" xr:uid="{00000000-0004-0000-0800-0000240C0000}"/>
    <hyperlink ref="O1568" r:id="rId3110" xr:uid="{00000000-0004-0000-0800-0000250C0000}"/>
    <hyperlink ref="E1569" r:id="rId3111" xr:uid="{00000000-0004-0000-0800-0000260C0000}"/>
    <hyperlink ref="O1569" r:id="rId3112" xr:uid="{00000000-0004-0000-0800-0000270C0000}"/>
    <hyperlink ref="E1570" r:id="rId3113" xr:uid="{00000000-0004-0000-0800-0000280C0000}"/>
    <hyperlink ref="O1570" r:id="rId3114" xr:uid="{00000000-0004-0000-0800-0000290C0000}"/>
    <hyperlink ref="E1571" r:id="rId3115" xr:uid="{00000000-0004-0000-0800-00002A0C0000}"/>
    <hyperlink ref="O1571" r:id="rId3116" xr:uid="{00000000-0004-0000-0800-00002B0C0000}"/>
    <hyperlink ref="E1572" r:id="rId3117" xr:uid="{00000000-0004-0000-0800-00002C0C0000}"/>
    <hyperlink ref="O1572" r:id="rId3118" xr:uid="{00000000-0004-0000-0800-00002D0C0000}"/>
    <hyperlink ref="E1573" r:id="rId3119" xr:uid="{00000000-0004-0000-0800-00002E0C0000}"/>
    <hyperlink ref="O1573" r:id="rId3120" xr:uid="{00000000-0004-0000-0800-00002F0C0000}"/>
    <hyperlink ref="E1574" r:id="rId3121" xr:uid="{00000000-0004-0000-0800-0000300C0000}"/>
    <hyperlink ref="O1574" r:id="rId3122" xr:uid="{00000000-0004-0000-0800-0000310C0000}"/>
    <hyperlink ref="E1575" r:id="rId3123" xr:uid="{00000000-0004-0000-0800-0000320C0000}"/>
    <hyperlink ref="O1575" r:id="rId3124" xr:uid="{00000000-0004-0000-0800-0000330C0000}"/>
    <hyperlink ref="E1576" r:id="rId3125" xr:uid="{00000000-0004-0000-0800-0000340C0000}"/>
    <hyperlink ref="O1576" r:id="rId3126" xr:uid="{00000000-0004-0000-0800-0000350C0000}"/>
    <hyperlink ref="E1577" r:id="rId3127" xr:uid="{00000000-0004-0000-0800-0000360C0000}"/>
    <hyperlink ref="O1577" r:id="rId3128" xr:uid="{00000000-0004-0000-0800-0000370C0000}"/>
    <hyperlink ref="E1578" r:id="rId3129" xr:uid="{00000000-0004-0000-0800-0000380C0000}"/>
    <hyperlink ref="O1578" r:id="rId3130" xr:uid="{00000000-0004-0000-0800-0000390C0000}"/>
    <hyperlink ref="E1579" r:id="rId3131" xr:uid="{00000000-0004-0000-0800-00003A0C0000}"/>
    <hyperlink ref="O1579" r:id="rId3132" xr:uid="{00000000-0004-0000-0800-00003B0C0000}"/>
    <hyperlink ref="E1580" r:id="rId3133" xr:uid="{00000000-0004-0000-0800-00003C0C0000}"/>
    <hyperlink ref="O1580" r:id="rId3134" xr:uid="{00000000-0004-0000-0800-00003D0C0000}"/>
    <hyperlink ref="E1581" r:id="rId3135" xr:uid="{00000000-0004-0000-0800-00003E0C0000}"/>
    <hyperlink ref="O1581" r:id="rId3136" xr:uid="{00000000-0004-0000-0800-00003F0C0000}"/>
    <hyperlink ref="E1582" r:id="rId3137" xr:uid="{00000000-0004-0000-0800-0000400C0000}"/>
    <hyperlink ref="O1582" r:id="rId3138" xr:uid="{00000000-0004-0000-0800-0000410C0000}"/>
    <hyperlink ref="E1583" r:id="rId3139" xr:uid="{00000000-0004-0000-0800-0000420C0000}"/>
    <hyperlink ref="O1583" r:id="rId3140" xr:uid="{00000000-0004-0000-0800-0000430C0000}"/>
    <hyperlink ref="E1584" r:id="rId3141" xr:uid="{00000000-0004-0000-0800-0000440C0000}"/>
    <hyperlink ref="O1584" r:id="rId3142" xr:uid="{00000000-0004-0000-0800-0000450C0000}"/>
    <hyperlink ref="E1585" r:id="rId3143" xr:uid="{00000000-0004-0000-0800-0000460C0000}"/>
    <hyperlink ref="O1585" r:id="rId3144" xr:uid="{00000000-0004-0000-0800-0000470C0000}"/>
    <hyperlink ref="E1586" r:id="rId3145" xr:uid="{00000000-0004-0000-0800-0000480C0000}"/>
    <hyperlink ref="O1586" r:id="rId3146" xr:uid="{00000000-0004-0000-0800-0000490C0000}"/>
    <hyperlink ref="E1587" r:id="rId3147" xr:uid="{00000000-0004-0000-0800-00004A0C0000}"/>
    <hyperlink ref="O1587" r:id="rId3148" xr:uid="{00000000-0004-0000-0800-00004B0C0000}"/>
    <hyperlink ref="E1588" r:id="rId3149" xr:uid="{00000000-0004-0000-0800-00004C0C0000}"/>
    <hyperlink ref="O1588" r:id="rId3150" xr:uid="{00000000-0004-0000-0800-00004D0C0000}"/>
    <hyperlink ref="E1589" r:id="rId3151" xr:uid="{00000000-0004-0000-0800-00004E0C0000}"/>
    <hyperlink ref="O1589" r:id="rId3152" xr:uid="{00000000-0004-0000-0800-00004F0C0000}"/>
    <hyperlink ref="E1590" r:id="rId3153" xr:uid="{00000000-0004-0000-0800-0000500C0000}"/>
    <hyperlink ref="O1590" r:id="rId3154" xr:uid="{00000000-0004-0000-0800-0000510C0000}"/>
    <hyperlink ref="E1591" r:id="rId3155" xr:uid="{00000000-0004-0000-0800-0000520C0000}"/>
    <hyperlink ref="O1591" r:id="rId3156" xr:uid="{00000000-0004-0000-0800-0000530C0000}"/>
    <hyperlink ref="E1592" r:id="rId3157" xr:uid="{00000000-0004-0000-0800-0000540C0000}"/>
    <hyperlink ref="O1592" r:id="rId3158" xr:uid="{00000000-0004-0000-0800-0000550C0000}"/>
    <hyperlink ref="E1593" r:id="rId3159" xr:uid="{00000000-0004-0000-0800-0000560C0000}"/>
    <hyperlink ref="O1593" r:id="rId3160" xr:uid="{00000000-0004-0000-0800-0000570C0000}"/>
    <hyperlink ref="E1594" r:id="rId3161" xr:uid="{00000000-0004-0000-0800-0000580C0000}"/>
    <hyperlink ref="O1594" r:id="rId3162" xr:uid="{00000000-0004-0000-0800-0000590C0000}"/>
    <hyperlink ref="E1595" r:id="rId3163" xr:uid="{00000000-0004-0000-0800-00005A0C0000}"/>
    <hyperlink ref="O1595" r:id="rId3164" xr:uid="{00000000-0004-0000-0800-00005B0C0000}"/>
    <hyperlink ref="E1596" r:id="rId3165" xr:uid="{00000000-0004-0000-0800-00005C0C0000}"/>
    <hyperlink ref="O1596" r:id="rId3166" xr:uid="{00000000-0004-0000-0800-00005D0C0000}"/>
    <hyperlink ref="E1597" r:id="rId3167" xr:uid="{00000000-0004-0000-0800-00005E0C0000}"/>
    <hyperlink ref="O1597" r:id="rId3168" xr:uid="{00000000-0004-0000-0800-00005F0C0000}"/>
    <hyperlink ref="E1598" r:id="rId3169" xr:uid="{00000000-0004-0000-0800-0000600C0000}"/>
    <hyperlink ref="O1598" r:id="rId3170" xr:uid="{00000000-0004-0000-0800-0000610C0000}"/>
    <hyperlink ref="E1599" r:id="rId3171" xr:uid="{00000000-0004-0000-0800-0000620C0000}"/>
    <hyperlink ref="O1599" r:id="rId3172" xr:uid="{00000000-0004-0000-0800-0000630C0000}"/>
    <hyperlink ref="E1600" r:id="rId3173" xr:uid="{00000000-0004-0000-0800-0000640C0000}"/>
    <hyperlink ref="O1600" r:id="rId3174" xr:uid="{00000000-0004-0000-0800-0000650C0000}"/>
    <hyperlink ref="E1601" r:id="rId3175" xr:uid="{00000000-0004-0000-0800-0000660C0000}"/>
    <hyperlink ref="O1601" r:id="rId3176" xr:uid="{00000000-0004-0000-0800-0000670C0000}"/>
    <hyperlink ref="E1602" r:id="rId3177" xr:uid="{00000000-0004-0000-0800-0000680C0000}"/>
    <hyperlink ref="O1602" r:id="rId3178" xr:uid="{00000000-0004-0000-0800-0000690C0000}"/>
    <hyperlink ref="E1603" r:id="rId3179" xr:uid="{00000000-0004-0000-0800-00006A0C0000}"/>
    <hyperlink ref="O1603" r:id="rId3180" xr:uid="{00000000-0004-0000-0800-00006B0C0000}"/>
    <hyperlink ref="E1604" r:id="rId3181" xr:uid="{00000000-0004-0000-0800-00006C0C0000}"/>
    <hyperlink ref="O1604" r:id="rId3182" xr:uid="{00000000-0004-0000-0800-00006D0C0000}"/>
    <hyperlink ref="E1605" r:id="rId3183" xr:uid="{00000000-0004-0000-0800-00006E0C0000}"/>
    <hyperlink ref="O1605" r:id="rId3184" xr:uid="{00000000-0004-0000-0800-00006F0C0000}"/>
    <hyperlink ref="E1606" r:id="rId3185" xr:uid="{00000000-0004-0000-0800-0000700C0000}"/>
    <hyperlink ref="O1606" r:id="rId3186" xr:uid="{00000000-0004-0000-0800-0000710C0000}"/>
    <hyperlink ref="E1607" r:id="rId3187" xr:uid="{00000000-0004-0000-0800-0000720C0000}"/>
    <hyperlink ref="O1607" r:id="rId3188" xr:uid="{00000000-0004-0000-0800-0000730C0000}"/>
    <hyperlink ref="E1608" r:id="rId3189" xr:uid="{00000000-0004-0000-0800-0000740C0000}"/>
    <hyperlink ref="O1608" r:id="rId3190" xr:uid="{00000000-0004-0000-0800-0000750C0000}"/>
    <hyperlink ref="E1609" r:id="rId3191" xr:uid="{00000000-0004-0000-0800-0000760C0000}"/>
    <hyperlink ref="O1609" r:id="rId3192" xr:uid="{00000000-0004-0000-0800-0000770C0000}"/>
    <hyperlink ref="E1610" r:id="rId3193" xr:uid="{00000000-0004-0000-0800-0000780C0000}"/>
    <hyperlink ref="O1610" r:id="rId3194" xr:uid="{00000000-0004-0000-0800-0000790C0000}"/>
    <hyperlink ref="E1611" r:id="rId3195" xr:uid="{00000000-0004-0000-0800-00007A0C0000}"/>
    <hyperlink ref="O1611" r:id="rId3196" xr:uid="{00000000-0004-0000-0800-00007B0C0000}"/>
    <hyperlink ref="E1612" r:id="rId3197" xr:uid="{00000000-0004-0000-0800-00007C0C0000}"/>
    <hyperlink ref="O1612" r:id="rId3198" xr:uid="{00000000-0004-0000-0800-00007D0C0000}"/>
    <hyperlink ref="E1613" r:id="rId3199" xr:uid="{00000000-0004-0000-0800-00007E0C0000}"/>
    <hyperlink ref="O1613" r:id="rId3200" xr:uid="{00000000-0004-0000-0800-00007F0C0000}"/>
    <hyperlink ref="E1614" r:id="rId3201" xr:uid="{00000000-0004-0000-0800-0000800C0000}"/>
    <hyperlink ref="O1614" r:id="rId3202" xr:uid="{00000000-0004-0000-0800-0000810C0000}"/>
    <hyperlink ref="E1615" r:id="rId3203" xr:uid="{00000000-0004-0000-0800-0000820C0000}"/>
    <hyperlink ref="O1615" r:id="rId3204" xr:uid="{00000000-0004-0000-0800-0000830C0000}"/>
    <hyperlink ref="E1616" r:id="rId3205" xr:uid="{00000000-0004-0000-0800-0000840C0000}"/>
    <hyperlink ref="O1616" r:id="rId3206" xr:uid="{00000000-0004-0000-0800-0000850C0000}"/>
    <hyperlink ref="E1617" r:id="rId3207" xr:uid="{00000000-0004-0000-0800-0000860C0000}"/>
    <hyperlink ref="O1617" r:id="rId3208" xr:uid="{00000000-0004-0000-0800-0000870C0000}"/>
    <hyperlink ref="E1618" r:id="rId3209" xr:uid="{00000000-0004-0000-0800-0000880C0000}"/>
    <hyperlink ref="O1618" r:id="rId3210" xr:uid="{00000000-0004-0000-0800-0000890C0000}"/>
    <hyperlink ref="E1619" r:id="rId3211" xr:uid="{00000000-0004-0000-0800-00008A0C0000}"/>
    <hyperlink ref="O1619" r:id="rId3212" xr:uid="{00000000-0004-0000-0800-00008B0C0000}"/>
    <hyperlink ref="E1620" r:id="rId3213" xr:uid="{00000000-0004-0000-0800-00008C0C0000}"/>
    <hyperlink ref="O1620" r:id="rId3214" xr:uid="{00000000-0004-0000-0800-00008D0C0000}"/>
    <hyperlink ref="E1621" r:id="rId3215" xr:uid="{00000000-0004-0000-0800-00008E0C0000}"/>
    <hyperlink ref="O1621" r:id="rId3216" xr:uid="{00000000-0004-0000-0800-00008F0C0000}"/>
    <hyperlink ref="E1622" r:id="rId3217" xr:uid="{00000000-0004-0000-0800-0000900C0000}"/>
    <hyperlink ref="O1622" r:id="rId3218" xr:uid="{00000000-0004-0000-0800-0000910C0000}"/>
    <hyperlink ref="E1623" r:id="rId3219" xr:uid="{00000000-0004-0000-0800-0000920C0000}"/>
    <hyperlink ref="O1623" r:id="rId3220" xr:uid="{00000000-0004-0000-0800-0000930C0000}"/>
    <hyperlink ref="E1624" r:id="rId3221" xr:uid="{00000000-0004-0000-0800-0000940C0000}"/>
    <hyperlink ref="O1624" r:id="rId3222" xr:uid="{00000000-0004-0000-0800-0000950C0000}"/>
    <hyperlink ref="E1625" r:id="rId3223" xr:uid="{00000000-0004-0000-0800-0000960C0000}"/>
    <hyperlink ref="O1625" r:id="rId3224" xr:uid="{00000000-0004-0000-0800-0000970C0000}"/>
    <hyperlink ref="E1626" r:id="rId3225" xr:uid="{00000000-0004-0000-0800-0000980C0000}"/>
    <hyperlink ref="O1626" r:id="rId3226" xr:uid="{00000000-0004-0000-0800-0000990C0000}"/>
    <hyperlink ref="E1627" r:id="rId3227" xr:uid="{00000000-0004-0000-0800-00009A0C0000}"/>
    <hyperlink ref="O1627" r:id="rId3228" xr:uid="{00000000-0004-0000-0800-00009B0C0000}"/>
    <hyperlink ref="E1628" r:id="rId3229" xr:uid="{00000000-0004-0000-0800-00009C0C0000}"/>
    <hyperlink ref="O1628" r:id="rId3230" xr:uid="{00000000-0004-0000-0800-00009D0C0000}"/>
    <hyperlink ref="E1629" r:id="rId3231" xr:uid="{00000000-0004-0000-0800-00009E0C0000}"/>
    <hyperlink ref="O1629" r:id="rId3232" xr:uid="{00000000-0004-0000-0800-00009F0C0000}"/>
    <hyperlink ref="E1630" r:id="rId3233" xr:uid="{00000000-0004-0000-0800-0000A00C0000}"/>
    <hyperlink ref="O1630" r:id="rId3234" xr:uid="{00000000-0004-0000-0800-0000A10C0000}"/>
    <hyperlink ref="E1631" r:id="rId3235" xr:uid="{00000000-0004-0000-0800-0000A20C0000}"/>
    <hyperlink ref="O1631" r:id="rId3236" xr:uid="{00000000-0004-0000-0800-0000A30C0000}"/>
    <hyperlink ref="E1632" r:id="rId3237" xr:uid="{00000000-0004-0000-0800-0000A40C0000}"/>
    <hyperlink ref="O1632" r:id="rId3238" xr:uid="{00000000-0004-0000-0800-0000A50C0000}"/>
    <hyperlink ref="E1633" r:id="rId3239" xr:uid="{00000000-0004-0000-0800-0000A60C0000}"/>
    <hyperlink ref="O1633" r:id="rId3240" xr:uid="{00000000-0004-0000-0800-0000A70C0000}"/>
    <hyperlink ref="E1634" r:id="rId3241" xr:uid="{00000000-0004-0000-0800-0000A80C0000}"/>
    <hyperlink ref="O1634" r:id="rId3242" xr:uid="{00000000-0004-0000-0800-0000A90C0000}"/>
    <hyperlink ref="E1635" r:id="rId3243" xr:uid="{00000000-0004-0000-0800-0000AA0C0000}"/>
    <hyperlink ref="O1635" r:id="rId3244" xr:uid="{00000000-0004-0000-0800-0000AB0C0000}"/>
    <hyperlink ref="E1636" r:id="rId3245" xr:uid="{00000000-0004-0000-0800-0000AC0C0000}"/>
    <hyperlink ref="O1636" r:id="rId3246" xr:uid="{00000000-0004-0000-0800-0000AD0C0000}"/>
    <hyperlink ref="E1637" r:id="rId3247" xr:uid="{00000000-0004-0000-0800-0000AE0C0000}"/>
    <hyperlink ref="O1637" r:id="rId3248" xr:uid="{00000000-0004-0000-0800-0000AF0C0000}"/>
    <hyperlink ref="E1638" r:id="rId3249" xr:uid="{00000000-0004-0000-0800-0000B00C0000}"/>
    <hyperlink ref="O1638" r:id="rId3250" xr:uid="{00000000-0004-0000-0800-0000B10C0000}"/>
    <hyperlink ref="E1639" r:id="rId3251" xr:uid="{00000000-0004-0000-0800-0000B20C0000}"/>
    <hyperlink ref="O1639" r:id="rId3252" xr:uid="{00000000-0004-0000-0800-0000B30C0000}"/>
    <hyperlink ref="E1640" r:id="rId3253" xr:uid="{00000000-0004-0000-0800-0000B40C0000}"/>
    <hyperlink ref="O1640" r:id="rId3254" xr:uid="{00000000-0004-0000-0800-0000B50C0000}"/>
    <hyperlink ref="E1641" r:id="rId3255" xr:uid="{00000000-0004-0000-0800-0000B60C0000}"/>
    <hyperlink ref="O1641" r:id="rId3256" xr:uid="{00000000-0004-0000-0800-0000B70C0000}"/>
    <hyperlink ref="E1642" r:id="rId3257" xr:uid="{00000000-0004-0000-0800-0000B80C0000}"/>
    <hyperlink ref="O1642" r:id="rId3258" xr:uid="{00000000-0004-0000-0800-0000B90C0000}"/>
    <hyperlink ref="E1643" r:id="rId3259" xr:uid="{00000000-0004-0000-0800-0000BA0C0000}"/>
    <hyperlink ref="O1643" r:id="rId3260" xr:uid="{00000000-0004-0000-0800-0000BB0C0000}"/>
    <hyperlink ref="E1644" r:id="rId3261" xr:uid="{00000000-0004-0000-0800-0000BC0C0000}"/>
    <hyperlink ref="O1644" r:id="rId3262" xr:uid="{00000000-0004-0000-0800-0000BD0C0000}"/>
    <hyperlink ref="E1645" r:id="rId3263" xr:uid="{00000000-0004-0000-0800-0000BE0C0000}"/>
    <hyperlink ref="O1645" r:id="rId3264" xr:uid="{00000000-0004-0000-0800-0000BF0C0000}"/>
    <hyperlink ref="E1646" r:id="rId3265" xr:uid="{00000000-0004-0000-0800-0000C00C0000}"/>
    <hyperlink ref="O1646" r:id="rId3266" xr:uid="{00000000-0004-0000-0800-0000C10C0000}"/>
    <hyperlink ref="E1647" r:id="rId3267" xr:uid="{00000000-0004-0000-0800-0000C20C0000}"/>
    <hyperlink ref="O1647" r:id="rId3268" xr:uid="{00000000-0004-0000-0800-0000C30C0000}"/>
    <hyperlink ref="E1648" r:id="rId3269" xr:uid="{00000000-0004-0000-0800-0000C40C0000}"/>
    <hyperlink ref="O1648" r:id="rId3270" xr:uid="{00000000-0004-0000-0800-0000C50C0000}"/>
    <hyperlink ref="E1649" r:id="rId3271" xr:uid="{00000000-0004-0000-0800-0000C60C0000}"/>
    <hyperlink ref="O1649" r:id="rId3272" xr:uid="{00000000-0004-0000-0800-0000C70C0000}"/>
    <hyperlink ref="E1650" r:id="rId3273" xr:uid="{00000000-0004-0000-0800-0000C80C0000}"/>
    <hyperlink ref="O1650" r:id="rId3274" xr:uid="{00000000-0004-0000-0800-0000C90C0000}"/>
    <hyperlink ref="E1651" r:id="rId3275" xr:uid="{00000000-0004-0000-0800-0000CA0C0000}"/>
    <hyperlink ref="O1651" r:id="rId3276" xr:uid="{00000000-0004-0000-0800-0000CB0C0000}"/>
    <hyperlink ref="E1652" r:id="rId3277" xr:uid="{00000000-0004-0000-0800-0000CC0C0000}"/>
    <hyperlink ref="O1652" r:id="rId3278" xr:uid="{00000000-0004-0000-0800-0000CD0C0000}"/>
    <hyperlink ref="E1653" r:id="rId3279" xr:uid="{00000000-0004-0000-0800-0000CE0C0000}"/>
    <hyperlink ref="O1653" r:id="rId3280" xr:uid="{00000000-0004-0000-0800-0000CF0C0000}"/>
    <hyperlink ref="E1654" r:id="rId3281" xr:uid="{00000000-0004-0000-0800-0000D00C0000}"/>
    <hyperlink ref="O1654" r:id="rId3282" xr:uid="{00000000-0004-0000-0800-0000D10C0000}"/>
    <hyperlink ref="E1655" r:id="rId3283" xr:uid="{00000000-0004-0000-0800-0000D20C0000}"/>
    <hyperlink ref="O1655" r:id="rId3284" xr:uid="{00000000-0004-0000-0800-0000D30C0000}"/>
    <hyperlink ref="E1656" r:id="rId3285" xr:uid="{00000000-0004-0000-0800-0000D40C0000}"/>
    <hyperlink ref="O1656" r:id="rId3286" xr:uid="{00000000-0004-0000-0800-0000D50C0000}"/>
    <hyperlink ref="E1657" r:id="rId3287" xr:uid="{00000000-0004-0000-0800-0000D60C0000}"/>
    <hyperlink ref="O1657" r:id="rId3288" xr:uid="{00000000-0004-0000-0800-0000D70C0000}"/>
    <hyperlink ref="E1658" r:id="rId3289" xr:uid="{00000000-0004-0000-0800-0000D80C0000}"/>
    <hyperlink ref="O1658" r:id="rId3290" xr:uid="{00000000-0004-0000-0800-0000D90C0000}"/>
    <hyperlink ref="E1659" r:id="rId3291" xr:uid="{00000000-0004-0000-0800-0000DA0C0000}"/>
    <hyperlink ref="O1659" r:id="rId3292" xr:uid="{00000000-0004-0000-0800-0000DB0C0000}"/>
    <hyperlink ref="E1660" r:id="rId3293" xr:uid="{00000000-0004-0000-0800-0000DC0C0000}"/>
    <hyperlink ref="O1660" r:id="rId3294" xr:uid="{00000000-0004-0000-0800-0000DD0C0000}"/>
    <hyperlink ref="E1661" r:id="rId3295" xr:uid="{00000000-0004-0000-0800-0000DE0C0000}"/>
    <hyperlink ref="O1661" r:id="rId3296" xr:uid="{00000000-0004-0000-0800-0000DF0C0000}"/>
    <hyperlink ref="E1662" r:id="rId3297" xr:uid="{00000000-0004-0000-0800-0000E00C0000}"/>
    <hyperlink ref="O1662" r:id="rId3298" xr:uid="{00000000-0004-0000-0800-0000E10C0000}"/>
    <hyperlink ref="E1663" r:id="rId3299" xr:uid="{00000000-0004-0000-0800-0000E20C0000}"/>
    <hyperlink ref="O1663" r:id="rId3300" xr:uid="{00000000-0004-0000-0800-0000E30C0000}"/>
    <hyperlink ref="E1664" r:id="rId3301" xr:uid="{00000000-0004-0000-0800-0000E40C0000}"/>
    <hyperlink ref="O1664" r:id="rId3302" xr:uid="{00000000-0004-0000-0800-0000E50C0000}"/>
    <hyperlink ref="E1665" r:id="rId3303" xr:uid="{00000000-0004-0000-0800-0000E60C0000}"/>
    <hyperlink ref="O1665" r:id="rId3304" xr:uid="{00000000-0004-0000-0800-0000E70C0000}"/>
    <hyperlink ref="E1666" r:id="rId3305" xr:uid="{00000000-0004-0000-0800-0000E80C0000}"/>
    <hyperlink ref="O1666" r:id="rId3306" xr:uid="{00000000-0004-0000-0800-0000E90C0000}"/>
    <hyperlink ref="E1667" r:id="rId3307" xr:uid="{00000000-0004-0000-0800-0000EA0C0000}"/>
    <hyperlink ref="O1667" r:id="rId3308" xr:uid="{00000000-0004-0000-0800-0000EB0C0000}"/>
    <hyperlink ref="E1668" r:id="rId3309" xr:uid="{00000000-0004-0000-0800-0000EC0C0000}"/>
    <hyperlink ref="O1668" r:id="rId3310" xr:uid="{00000000-0004-0000-0800-0000ED0C0000}"/>
    <hyperlink ref="E1669" r:id="rId3311" xr:uid="{00000000-0004-0000-0800-0000EE0C0000}"/>
    <hyperlink ref="O1669" r:id="rId3312" xr:uid="{00000000-0004-0000-0800-0000EF0C0000}"/>
    <hyperlink ref="E1670" r:id="rId3313" xr:uid="{00000000-0004-0000-0800-0000F00C0000}"/>
    <hyperlink ref="O1670" r:id="rId3314" xr:uid="{00000000-0004-0000-0800-0000F10C0000}"/>
    <hyperlink ref="E1671" r:id="rId3315" xr:uid="{00000000-0004-0000-0800-0000F20C0000}"/>
    <hyperlink ref="O1671" r:id="rId3316" xr:uid="{00000000-0004-0000-0800-0000F30C0000}"/>
    <hyperlink ref="E1672" r:id="rId3317" xr:uid="{00000000-0004-0000-0800-0000F40C0000}"/>
    <hyperlink ref="O1672" r:id="rId3318" xr:uid="{00000000-0004-0000-0800-0000F50C0000}"/>
    <hyperlink ref="E1673" r:id="rId3319" xr:uid="{00000000-0004-0000-0800-0000F60C0000}"/>
    <hyperlink ref="O1673" r:id="rId3320" xr:uid="{00000000-0004-0000-0800-0000F70C0000}"/>
    <hyperlink ref="E1674" r:id="rId3321" xr:uid="{00000000-0004-0000-0800-0000F80C0000}"/>
    <hyperlink ref="O1674" r:id="rId3322" xr:uid="{00000000-0004-0000-0800-0000F90C0000}"/>
    <hyperlink ref="E1675" r:id="rId3323" xr:uid="{00000000-0004-0000-0800-0000FA0C0000}"/>
    <hyperlink ref="O1675" r:id="rId3324" xr:uid="{00000000-0004-0000-0800-0000FB0C0000}"/>
    <hyperlink ref="E1676" r:id="rId3325" xr:uid="{00000000-0004-0000-0800-0000FC0C0000}"/>
    <hyperlink ref="O1676" r:id="rId3326" xr:uid="{00000000-0004-0000-0800-0000FD0C0000}"/>
    <hyperlink ref="E1677" r:id="rId3327" xr:uid="{00000000-0004-0000-0800-0000FE0C0000}"/>
    <hyperlink ref="O1677" r:id="rId3328" xr:uid="{00000000-0004-0000-0800-0000FF0C0000}"/>
    <hyperlink ref="E1678" r:id="rId3329" xr:uid="{00000000-0004-0000-0800-0000000D0000}"/>
    <hyperlink ref="O1678" r:id="rId3330" xr:uid="{00000000-0004-0000-0800-0000010D0000}"/>
    <hyperlink ref="E1679" r:id="rId3331" xr:uid="{00000000-0004-0000-0800-0000020D0000}"/>
    <hyperlink ref="O1679" r:id="rId3332" xr:uid="{00000000-0004-0000-0800-0000030D0000}"/>
    <hyperlink ref="E1680" r:id="rId3333" xr:uid="{00000000-0004-0000-0800-0000040D0000}"/>
    <hyperlink ref="O1680" r:id="rId3334" xr:uid="{00000000-0004-0000-0800-0000050D0000}"/>
    <hyperlink ref="E1681" r:id="rId3335" xr:uid="{00000000-0004-0000-0800-0000060D0000}"/>
    <hyperlink ref="O1681" r:id="rId3336" xr:uid="{00000000-0004-0000-0800-0000070D0000}"/>
    <hyperlink ref="E1682" r:id="rId3337" xr:uid="{00000000-0004-0000-0800-0000080D0000}"/>
    <hyperlink ref="O1682" r:id="rId3338" xr:uid="{00000000-0004-0000-0800-0000090D0000}"/>
    <hyperlink ref="E1683" r:id="rId3339" xr:uid="{00000000-0004-0000-0800-00000A0D0000}"/>
    <hyperlink ref="O1683" r:id="rId3340" xr:uid="{00000000-0004-0000-0800-00000B0D0000}"/>
    <hyperlink ref="E1684" r:id="rId3341" xr:uid="{00000000-0004-0000-0800-00000C0D0000}"/>
    <hyperlink ref="O1684" r:id="rId3342" xr:uid="{00000000-0004-0000-0800-00000D0D0000}"/>
    <hyperlink ref="E1685" r:id="rId3343" xr:uid="{00000000-0004-0000-0800-00000E0D0000}"/>
    <hyperlink ref="O1685" r:id="rId3344" xr:uid="{00000000-0004-0000-0800-00000F0D0000}"/>
    <hyperlink ref="E1686" r:id="rId3345" xr:uid="{00000000-0004-0000-0800-0000100D0000}"/>
    <hyperlink ref="O1686" r:id="rId3346" xr:uid="{00000000-0004-0000-0800-0000110D0000}"/>
    <hyperlink ref="E1687" r:id="rId3347" xr:uid="{00000000-0004-0000-0800-0000120D0000}"/>
    <hyperlink ref="O1687" r:id="rId3348" xr:uid="{00000000-0004-0000-0800-0000130D0000}"/>
    <hyperlink ref="E1688" r:id="rId3349" xr:uid="{00000000-0004-0000-0800-0000140D0000}"/>
    <hyperlink ref="O1688" r:id="rId3350" xr:uid="{00000000-0004-0000-0800-0000150D0000}"/>
    <hyperlink ref="E1689" r:id="rId3351" xr:uid="{00000000-0004-0000-0800-0000160D0000}"/>
    <hyperlink ref="O1689" r:id="rId3352" xr:uid="{00000000-0004-0000-0800-0000170D0000}"/>
    <hyperlink ref="E1690" r:id="rId3353" xr:uid="{00000000-0004-0000-0800-0000180D0000}"/>
    <hyperlink ref="O1690" r:id="rId3354" xr:uid="{00000000-0004-0000-0800-0000190D0000}"/>
    <hyperlink ref="E1691" r:id="rId3355" xr:uid="{00000000-0004-0000-0800-00001A0D0000}"/>
    <hyperlink ref="O1691" r:id="rId3356" xr:uid="{00000000-0004-0000-0800-00001B0D0000}"/>
    <hyperlink ref="E1692" r:id="rId3357" xr:uid="{00000000-0004-0000-0800-00001C0D0000}"/>
    <hyperlink ref="O1692" r:id="rId3358" xr:uid="{00000000-0004-0000-0800-00001D0D0000}"/>
    <hyperlink ref="E1693" r:id="rId3359" xr:uid="{00000000-0004-0000-0800-00001E0D0000}"/>
    <hyperlink ref="O1693" r:id="rId3360" xr:uid="{00000000-0004-0000-0800-00001F0D0000}"/>
    <hyperlink ref="E1694" r:id="rId3361" xr:uid="{00000000-0004-0000-0800-0000200D0000}"/>
    <hyperlink ref="O1694" r:id="rId3362" xr:uid="{00000000-0004-0000-0800-0000210D0000}"/>
    <hyperlink ref="E1695" r:id="rId3363" xr:uid="{00000000-0004-0000-0800-0000220D0000}"/>
    <hyperlink ref="O1695" r:id="rId3364" xr:uid="{00000000-0004-0000-0800-0000230D0000}"/>
    <hyperlink ref="E1696" r:id="rId3365" xr:uid="{00000000-0004-0000-0800-0000240D0000}"/>
    <hyperlink ref="O1696" r:id="rId3366" xr:uid="{00000000-0004-0000-0800-0000250D0000}"/>
    <hyperlink ref="E1697" r:id="rId3367" xr:uid="{00000000-0004-0000-0800-0000260D0000}"/>
    <hyperlink ref="O1697" r:id="rId3368" xr:uid="{00000000-0004-0000-0800-0000270D0000}"/>
    <hyperlink ref="E1698" r:id="rId3369" xr:uid="{00000000-0004-0000-0800-0000280D0000}"/>
    <hyperlink ref="O1698" r:id="rId3370" xr:uid="{00000000-0004-0000-0800-0000290D0000}"/>
    <hyperlink ref="E1699" r:id="rId3371" xr:uid="{00000000-0004-0000-0800-00002A0D0000}"/>
    <hyperlink ref="O1699" r:id="rId3372" xr:uid="{00000000-0004-0000-0800-00002B0D0000}"/>
    <hyperlink ref="E1700" r:id="rId3373" xr:uid="{00000000-0004-0000-0800-00002C0D0000}"/>
    <hyperlink ref="O1700" r:id="rId3374" xr:uid="{00000000-0004-0000-0800-00002D0D0000}"/>
    <hyperlink ref="E1701" r:id="rId3375" xr:uid="{00000000-0004-0000-0800-00002E0D0000}"/>
    <hyperlink ref="O1701" r:id="rId3376" xr:uid="{00000000-0004-0000-0800-00002F0D0000}"/>
    <hyperlink ref="E1702" r:id="rId3377" xr:uid="{00000000-0004-0000-0800-0000300D0000}"/>
    <hyperlink ref="O1702" r:id="rId3378" xr:uid="{00000000-0004-0000-0800-0000310D0000}"/>
    <hyperlink ref="E1703" r:id="rId3379" xr:uid="{00000000-0004-0000-0800-0000320D0000}"/>
    <hyperlink ref="O1703" r:id="rId3380" xr:uid="{00000000-0004-0000-0800-0000330D0000}"/>
    <hyperlink ref="E1704" r:id="rId3381" xr:uid="{00000000-0004-0000-0800-0000340D0000}"/>
    <hyperlink ref="O1704" r:id="rId3382" xr:uid="{00000000-0004-0000-0800-0000350D0000}"/>
    <hyperlink ref="E1705" r:id="rId3383" xr:uid="{00000000-0004-0000-0800-0000360D0000}"/>
    <hyperlink ref="O1705" r:id="rId3384" xr:uid="{00000000-0004-0000-0800-0000370D0000}"/>
    <hyperlink ref="E1706" r:id="rId3385" xr:uid="{00000000-0004-0000-0800-0000380D0000}"/>
    <hyperlink ref="O1706" r:id="rId3386" xr:uid="{00000000-0004-0000-0800-0000390D0000}"/>
    <hyperlink ref="E1707" r:id="rId3387" xr:uid="{00000000-0004-0000-0800-00003A0D0000}"/>
    <hyperlink ref="O1707" r:id="rId3388" xr:uid="{00000000-0004-0000-0800-00003B0D0000}"/>
    <hyperlink ref="E1708" r:id="rId3389" xr:uid="{00000000-0004-0000-0800-00003C0D0000}"/>
    <hyperlink ref="O1708" r:id="rId3390" xr:uid="{00000000-0004-0000-0800-00003D0D0000}"/>
    <hyperlink ref="E1709" r:id="rId3391" xr:uid="{00000000-0004-0000-0800-00003E0D0000}"/>
    <hyperlink ref="O1709" r:id="rId3392" xr:uid="{00000000-0004-0000-0800-00003F0D0000}"/>
    <hyperlink ref="E1710" r:id="rId3393" xr:uid="{00000000-0004-0000-0800-0000400D0000}"/>
    <hyperlink ref="O1710" r:id="rId3394" xr:uid="{00000000-0004-0000-0800-0000410D0000}"/>
    <hyperlink ref="E1711" r:id="rId3395" xr:uid="{00000000-0004-0000-0800-0000420D0000}"/>
    <hyperlink ref="O1711" r:id="rId3396" xr:uid="{00000000-0004-0000-0800-0000430D0000}"/>
    <hyperlink ref="E1712" r:id="rId3397" xr:uid="{00000000-0004-0000-0800-0000440D0000}"/>
    <hyperlink ref="O1712" r:id="rId3398" xr:uid="{00000000-0004-0000-0800-0000450D0000}"/>
    <hyperlink ref="E1713" r:id="rId3399" xr:uid="{00000000-0004-0000-0800-0000460D0000}"/>
    <hyperlink ref="O1713" r:id="rId3400" xr:uid="{00000000-0004-0000-0800-0000470D0000}"/>
    <hyperlink ref="E1714" r:id="rId3401" xr:uid="{00000000-0004-0000-0800-0000480D0000}"/>
    <hyperlink ref="O1714" r:id="rId3402" xr:uid="{00000000-0004-0000-0800-0000490D0000}"/>
    <hyperlink ref="E1715" r:id="rId3403" xr:uid="{00000000-0004-0000-0800-00004A0D0000}"/>
    <hyperlink ref="O1715" r:id="rId3404" xr:uid="{00000000-0004-0000-0800-00004B0D0000}"/>
    <hyperlink ref="E1716" r:id="rId3405" xr:uid="{00000000-0004-0000-0800-00004C0D0000}"/>
    <hyperlink ref="O1716" r:id="rId3406" xr:uid="{00000000-0004-0000-0800-00004D0D0000}"/>
    <hyperlink ref="E1717" r:id="rId3407" xr:uid="{00000000-0004-0000-0800-00004E0D0000}"/>
    <hyperlink ref="O1717" r:id="rId3408" xr:uid="{00000000-0004-0000-0800-00004F0D0000}"/>
    <hyperlink ref="E1718" r:id="rId3409" xr:uid="{00000000-0004-0000-0800-0000500D0000}"/>
    <hyperlink ref="O1718" r:id="rId3410" xr:uid="{00000000-0004-0000-0800-0000510D0000}"/>
    <hyperlink ref="E1719" r:id="rId3411" xr:uid="{00000000-0004-0000-0800-0000520D0000}"/>
    <hyperlink ref="O1719" r:id="rId3412" xr:uid="{00000000-0004-0000-0800-0000530D0000}"/>
    <hyperlink ref="E1720" r:id="rId3413" xr:uid="{00000000-0004-0000-0800-0000540D0000}"/>
    <hyperlink ref="O1720" r:id="rId3414" xr:uid="{00000000-0004-0000-0800-0000550D0000}"/>
    <hyperlink ref="E1721" r:id="rId3415" xr:uid="{00000000-0004-0000-0800-0000560D0000}"/>
    <hyperlink ref="O1721" r:id="rId3416" xr:uid="{00000000-0004-0000-0800-0000570D0000}"/>
    <hyperlink ref="E1722" r:id="rId3417" xr:uid="{00000000-0004-0000-0800-0000580D0000}"/>
    <hyperlink ref="O1722" r:id="rId3418" xr:uid="{00000000-0004-0000-0800-0000590D0000}"/>
    <hyperlink ref="E1723" r:id="rId3419" xr:uid="{00000000-0004-0000-0800-00005A0D0000}"/>
    <hyperlink ref="O1723" r:id="rId3420" xr:uid="{00000000-0004-0000-0800-00005B0D0000}"/>
    <hyperlink ref="E1724" r:id="rId3421" xr:uid="{00000000-0004-0000-0800-00005C0D0000}"/>
    <hyperlink ref="O1724" r:id="rId3422" xr:uid="{00000000-0004-0000-0800-00005D0D0000}"/>
    <hyperlink ref="E1725" r:id="rId3423" xr:uid="{00000000-0004-0000-0800-00005E0D0000}"/>
    <hyperlink ref="O1725" r:id="rId3424" xr:uid="{00000000-0004-0000-0800-00005F0D0000}"/>
    <hyperlink ref="E1726" r:id="rId3425" xr:uid="{00000000-0004-0000-0800-0000600D0000}"/>
    <hyperlink ref="O1726" r:id="rId3426" xr:uid="{00000000-0004-0000-0800-0000610D0000}"/>
    <hyperlink ref="E1727" r:id="rId3427" xr:uid="{00000000-0004-0000-0800-0000620D0000}"/>
    <hyperlink ref="O1727" r:id="rId3428" xr:uid="{00000000-0004-0000-0800-0000630D0000}"/>
    <hyperlink ref="E1728" r:id="rId3429" xr:uid="{00000000-0004-0000-0800-0000640D0000}"/>
    <hyperlink ref="O1728" r:id="rId3430" xr:uid="{00000000-0004-0000-0800-0000650D0000}"/>
    <hyperlink ref="E1729" r:id="rId3431" xr:uid="{00000000-0004-0000-0800-0000660D0000}"/>
    <hyperlink ref="O1729" r:id="rId3432" xr:uid="{00000000-0004-0000-0800-0000670D0000}"/>
    <hyperlink ref="E1730" r:id="rId3433" xr:uid="{00000000-0004-0000-0800-0000680D0000}"/>
    <hyperlink ref="O1730" r:id="rId3434" xr:uid="{00000000-0004-0000-0800-0000690D0000}"/>
    <hyperlink ref="E1731" r:id="rId3435" xr:uid="{00000000-0004-0000-0800-00006A0D0000}"/>
    <hyperlink ref="O1731" r:id="rId3436" xr:uid="{00000000-0004-0000-0800-00006B0D0000}"/>
    <hyperlink ref="E1732" r:id="rId3437" xr:uid="{00000000-0004-0000-0800-00006C0D0000}"/>
    <hyperlink ref="O1732" r:id="rId3438" xr:uid="{00000000-0004-0000-0800-00006D0D0000}"/>
    <hyperlink ref="E1733" r:id="rId3439" xr:uid="{00000000-0004-0000-0800-00006E0D0000}"/>
    <hyperlink ref="O1733" r:id="rId3440" xr:uid="{00000000-0004-0000-0800-00006F0D0000}"/>
    <hyperlink ref="E1734" r:id="rId3441" xr:uid="{00000000-0004-0000-0800-0000700D0000}"/>
    <hyperlink ref="O1734" r:id="rId3442" xr:uid="{00000000-0004-0000-0800-0000710D0000}"/>
    <hyperlink ref="E1735" r:id="rId3443" xr:uid="{00000000-0004-0000-0800-0000720D0000}"/>
    <hyperlink ref="O1735" r:id="rId3444" xr:uid="{00000000-0004-0000-0800-0000730D0000}"/>
    <hyperlink ref="E1736" r:id="rId3445" xr:uid="{00000000-0004-0000-0800-0000740D0000}"/>
    <hyperlink ref="O1736" r:id="rId3446" xr:uid="{00000000-0004-0000-0800-0000750D0000}"/>
    <hyperlink ref="E1737" r:id="rId3447" xr:uid="{00000000-0004-0000-0800-0000760D0000}"/>
    <hyperlink ref="O1737" r:id="rId3448" xr:uid="{00000000-0004-0000-0800-0000770D0000}"/>
    <hyperlink ref="E1738" r:id="rId3449" xr:uid="{00000000-0004-0000-0800-0000780D0000}"/>
    <hyperlink ref="O1738" r:id="rId3450" xr:uid="{00000000-0004-0000-0800-0000790D0000}"/>
    <hyperlink ref="E1739" r:id="rId3451" xr:uid="{00000000-0004-0000-0800-00007A0D0000}"/>
    <hyperlink ref="O1739" r:id="rId3452" xr:uid="{00000000-0004-0000-0800-00007B0D0000}"/>
    <hyperlink ref="E1740" r:id="rId3453" xr:uid="{00000000-0004-0000-0800-00007C0D0000}"/>
    <hyperlink ref="O1740" r:id="rId3454" xr:uid="{00000000-0004-0000-0800-00007D0D0000}"/>
    <hyperlink ref="E1741" r:id="rId3455" xr:uid="{00000000-0004-0000-0800-00007E0D0000}"/>
    <hyperlink ref="O1741" r:id="rId3456" xr:uid="{00000000-0004-0000-0800-00007F0D0000}"/>
    <hyperlink ref="E1742" r:id="rId3457" xr:uid="{00000000-0004-0000-0800-0000800D0000}"/>
    <hyperlink ref="O1742" r:id="rId3458" xr:uid="{00000000-0004-0000-0800-0000810D0000}"/>
    <hyperlink ref="E1743" r:id="rId3459" xr:uid="{00000000-0004-0000-0800-0000820D0000}"/>
    <hyperlink ref="O1743" r:id="rId3460" xr:uid="{00000000-0004-0000-0800-0000830D0000}"/>
    <hyperlink ref="E1744" r:id="rId3461" xr:uid="{00000000-0004-0000-0800-0000840D0000}"/>
    <hyperlink ref="O1744" r:id="rId3462" xr:uid="{00000000-0004-0000-0800-0000850D0000}"/>
    <hyperlink ref="E1745" r:id="rId3463" xr:uid="{00000000-0004-0000-0800-0000860D0000}"/>
    <hyperlink ref="O1745" r:id="rId3464" xr:uid="{00000000-0004-0000-0800-0000870D0000}"/>
    <hyperlink ref="E1746" r:id="rId3465" xr:uid="{00000000-0004-0000-0800-0000880D0000}"/>
    <hyperlink ref="O1746" r:id="rId3466" xr:uid="{00000000-0004-0000-0800-0000890D0000}"/>
    <hyperlink ref="E1747" r:id="rId3467" xr:uid="{00000000-0004-0000-0800-00008A0D0000}"/>
    <hyperlink ref="O1747" r:id="rId3468" xr:uid="{00000000-0004-0000-0800-00008B0D0000}"/>
    <hyperlink ref="E1748" r:id="rId3469" xr:uid="{00000000-0004-0000-0800-00008C0D0000}"/>
    <hyperlink ref="O1748" r:id="rId3470" xr:uid="{00000000-0004-0000-0800-00008D0D0000}"/>
    <hyperlink ref="E1749" r:id="rId3471" xr:uid="{00000000-0004-0000-0800-00008E0D0000}"/>
    <hyperlink ref="O1749" r:id="rId3472" xr:uid="{00000000-0004-0000-0800-00008F0D0000}"/>
    <hyperlink ref="E1750" r:id="rId3473" xr:uid="{00000000-0004-0000-0800-0000900D0000}"/>
    <hyperlink ref="O1750" r:id="rId3474" xr:uid="{00000000-0004-0000-0800-0000910D0000}"/>
    <hyperlink ref="E1751" r:id="rId3475" xr:uid="{00000000-0004-0000-0800-0000920D0000}"/>
    <hyperlink ref="O1751" r:id="rId3476" xr:uid="{00000000-0004-0000-0800-0000930D0000}"/>
    <hyperlink ref="E1752" r:id="rId3477" xr:uid="{00000000-0004-0000-0800-0000940D0000}"/>
    <hyperlink ref="O1752" r:id="rId3478" xr:uid="{00000000-0004-0000-0800-0000950D0000}"/>
    <hyperlink ref="E1753" r:id="rId3479" xr:uid="{00000000-0004-0000-0800-0000960D0000}"/>
    <hyperlink ref="O1753" r:id="rId3480" xr:uid="{00000000-0004-0000-0800-0000970D0000}"/>
    <hyperlink ref="E1754" r:id="rId3481" xr:uid="{00000000-0004-0000-0800-0000980D0000}"/>
    <hyperlink ref="O1754" r:id="rId3482" xr:uid="{00000000-0004-0000-0800-0000990D0000}"/>
    <hyperlink ref="E1755" r:id="rId3483" xr:uid="{00000000-0004-0000-0800-00009A0D0000}"/>
    <hyperlink ref="O1755" r:id="rId3484" xr:uid="{00000000-0004-0000-0800-00009B0D0000}"/>
    <hyperlink ref="E1756" r:id="rId3485" xr:uid="{00000000-0004-0000-0800-00009C0D0000}"/>
    <hyperlink ref="O1756" r:id="rId3486" xr:uid="{00000000-0004-0000-0800-00009D0D0000}"/>
    <hyperlink ref="E1757" r:id="rId3487" xr:uid="{00000000-0004-0000-0800-00009E0D0000}"/>
    <hyperlink ref="O1757" r:id="rId3488" xr:uid="{00000000-0004-0000-0800-00009F0D0000}"/>
    <hyperlink ref="E1758" r:id="rId3489" xr:uid="{00000000-0004-0000-0800-0000A00D0000}"/>
    <hyperlink ref="O1758" r:id="rId3490" xr:uid="{00000000-0004-0000-0800-0000A10D0000}"/>
    <hyperlink ref="E1759" r:id="rId3491" xr:uid="{00000000-0004-0000-0800-0000A20D0000}"/>
    <hyperlink ref="O1759" r:id="rId3492" xr:uid="{00000000-0004-0000-0800-0000A30D0000}"/>
    <hyperlink ref="E1760" r:id="rId3493" xr:uid="{00000000-0004-0000-0800-0000A40D0000}"/>
    <hyperlink ref="O1760" r:id="rId3494" xr:uid="{00000000-0004-0000-0800-0000A50D0000}"/>
    <hyperlink ref="E1761" r:id="rId3495" xr:uid="{00000000-0004-0000-0800-0000A60D0000}"/>
    <hyperlink ref="O1761" r:id="rId3496" xr:uid="{00000000-0004-0000-0800-0000A70D0000}"/>
    <hyperlink ref="E1762" r:id="rId3497" xr:uid="{00000000-0004-0000-0800-0000A80D0000}"/>
    <hyperlink ref="O1762" r:id="rId3498" xr:uid="{00000000-0004-0000-0800-0000A90D0000}"/>
    <hyperlink ref="E1763" r:id="rId3499" xr:uid="{00000000-0004-0000-0800-0000AA0D0000}"/>
    <hyperlink ref="O1763" r:id="rId3500" xr:uid="{00000000-0004-0000-0800-0000AB0D0000}"/>
    <hyperlink ref="E1764" r:id="rId3501" xr:uid="{00000000-0004-0000-0800-0000AC0D0000}"/>
    <hyperlink ref="O1764" r:id="rId3502" xr:uid="{00000000-0004-0000-0800-0000AD0D0000}"/>
    <hyperlink ref="E1765" r:id="rId3503" xr:uid="{00000000-0004-0000-0800-0000AE0D0000}"/>
    <hyperlink ref="O1765" r:id="rId3504" xr:uid="{00000000-0004-0000-0800-0000AF0D0000}"/>
    <hyperlink ref="E1766" r:id="rId3505" xr:uid="{00000000-0004-0000-0800-0000B00D0000}"/>
    <hyperlink ref="O1766" r:id="rId3506" xr:uid="{00000000-0004-0000-0800-0000B10D0000}"/>
    <hyperlink ref="E1767" r:id="rId3507" xr:uid="{00000000-0004-0000-0800-0000B20D0000}"/>
    <hyperlink ref="O1767" r:id="rId3508" xr:uid="{00000000-0004-0000-0800-0000B30D0000}"/>
    <hyperlink ref="E1768" r:id="rId3509" xr:uid="{00000000-0004-0000-0800-0000B40D0000}"/>
    <hyperlink ref="O1768" r:id="rId3510" xr:uid="{00000000-0004-0000-0800-0000B50D0000}"/>
    <hyperlink ref="E1769" r:id="rId3511" xr:uid="{00000000-0004-0000-0800-0000B60D0000}"/>
    <hyperlink ref="O1769" r:id="rId3512" xr:uid="{00000000-0004-0000-0800-0000B70D0000}"/>
    <hyperlink ref="E1770" r:id="rId3513" xr:uid="{00000000-0004-0000-0800-0000B80D0000}"/>
    <hyperlink ref="O1770" r:id="rId3514" xr:uid="{00000000-0004-0000-0800-0000B90D0000}"/>
    <hyperlink ref="E1771" r:id="rId3515" xr:uid="{00000000-0004-0000-0800-0000BA0D0000}"/>
    <hyperlink ref="O1771" r:id="rId3516" xr:uid="{00000000-0004-0000-0800-0000BB0D0000}"/>
    <hyperlink ref="E1772" r:id="rId3517" xr:uid="{00000000-0004-0000-0800-0000BC0D0000}"/>
    <hyperlink ref="O1772" r:id="rId3518" xr:uid="{00000000-0004-0000-0800-0000BD0D0000}"/>
    <hyperlink ref="E1773" r:id="rId3519" xr:uid="{00000000-0004-0000-0800-0000BE0D0000}"/>
    <hyperlink ref="O1773" r:id="rId3520" xr:uid="{00000000-0004-0000-0800-0000BF0D0000}"/>
    <hyperlink ref="E1774" r:id="rId3521" xr:uid="{00000000-0004-0000-0800-0000C00D0000}"/>
    <hyperlink ref="O1774" r:id="rId3522" xr:uid="{00000000-0004-0000-0800-0000C10D0000}"/>
    <hyperlink ref="E1775" r:id="rId3523" xr:uid="{00000000-0004-0000-0800-0000C20D0000}"/>
    <hyperlink ref="O1775" r:id="rId3524" xr:uid="{00000000-0004-0000-0800-0000C30D0000}"/>
    <hyperlink ref="E1776" r:id="rId3525" xr:uid="{00000000-0004-0000-0800-0000C40D0000}"/>
    <hyperlink ref="O1776" r:id="rId3526" xr:uid="{00000000-0004-0000-0800-0000C50D0000}"/>
    <hyperlink ref="E1779" r:id="rId3527" xr:uid="{00000000-0004-0000-0800-0000C60D0000}"/>
    <hyperlink ref="O1779" r:id="rId3528" xr:uid="{00000000-0004-0000-0800-0000C70D0000}"/>
    <hyperlink ref="E1780" r:id="rId3529" xr:uid="{00000000-0004-0000-0800-0000C80D0000}"/>
    <hyperlink ref="O1780" r:id="rId3530" xr:uid="{00000000-0004-0000-0800-0000C90D0000}"/>
    <hyperlink ref="E1781" r:id="rId3531" xr:uid="{00000000-0004-0000-0800-0000CA0D0000}"/>
    <hyperlink ref="O1781" r:id="rId3532" xr:uid="{00000000-0004-0000-0800-0000CB0D0000}"/>
    <hyperlink ref="E1782" r:id="rId3533" xr:uid="{00000000-0004-0000-0800-0000CC0D0000}"/>
    <hyperlink ref="O1782" r:id="rId3534" xr:uid="{00000000-0004-0000-0800-0000CD0D0000}"/>
    <hyperlink ref="E1783" r:id="rId3535" xr:uid="{00000000-0004-0000-0800-0000CE0D0000}"/>
    <hyperlink ref="O1783" r:id="rId3536" xr:uid="{00000000-0004-0000-0800-0000CF0D0000}"/>
    <hyperlink ref="E1784" r:id="rId3537" xr:uid="{00000000-0004-0000-0800-0000D00D0000}"/>
    <hyperlink ref="O1784" r:id="rId3538" xr:uid="{00000000-0004-0000-0800-0000D10D0000}"/>
    <hyperlink ref="E1785" r:id="rId3539" xr:uid="{00000000-0004-0000-0800-0000D20D0000}"/>
    <hyperlink ref="O1785" r:id="rId3540" xr:uid="{00000000-0004-0000-0800-0000D30D0000}"/>
    <hyperlink ref="E1786" r:id="rId3541" xr:uid="{00000000-0004-0000-0800-0000D40D0000}"/>
    <hyperlink ref="O1786" r:id="rId3542" xr:uid="{00000000-0004-0000-0800-0000D50D0000}"/>
    <hyperlink ref="E1787" r:id="rId3543" xr:uid="{00000000-0004-0000-0800-0000D60D0000}"/>
    <hyperlink ref="O1787" r:id="rId3544" xr:uid="{00000000-0004-0000-0800-0000D70D0000}"/>
    <hyperlink ref="E1788" r:id="rId3545" xr:uid="{00000000-0004-0000-0800-0000D80D0000}"/>
    <hyperlink ref="O1788" r:id="rId3546" xr:uid="{00000000-0004-0000-0800-0000D90D0000}"/>
    <hyperlink ref="E1789" r:id="rId3547" xr:uid="{00000000-0004-0000-0800-0000DA0D0000}"/>
    <hyperlink ref="O1789" r:id="rId3548" xr:uid="{00000000-0004-0000-0800-0000DB0D0000}"/>
    <hyperlink ref="E1790" r:id="rId3549" xr:uid="{00000000-0004-0000-0800-0000DC0D0000}"/>
    <hyperlink ref="O1790" r:id="rId3550" xr:uid="{00000000-0004-0000-0800-0000DD0D0000}"/>
    <hyperlink ref="E1791" r:id="rId3551" xr:uid="{00000000-0004-0000-0800-0000DE0D0000}"/>
    <hyperlink ref="O1791" r:id="rId3552" xr:uid="{00000000-0004-0000-0800-0000DF0D0000}"/>
    <hyperlink ref="E1792" r:id="rId3553" xr:uid="{00000000-0004-0000-0800-0000E00D0000}"/>
    <hyperlink ref="O1792" r:id="rId3554" xr:uid="{00000000-0004-0000-0800-0000E10D0000}"/>
    <hyperlink ref="E1793" r:id="rId3555" xr:uid="{00000000-0004-0000-0800-0000E20D0000}"/>
    <hyperlink ref="O1793" r:id="rId3556" xr:uid="{00000000-0004-0000-0800-0000E30D0000}"/>
    <hyperlink ref="E1794" r:id="rId3557" xr:uid="{00000000-0004-0000-0800-0000E40D0000}"/>
    <hyperlink ref="O1794" r:id="rId3558" xr:uid="{00000000-0004-0000-0800-0000E50D0000}"/>
    <hyperlink ref="E1795" r:id="rId3559" xr:uid="{00000000-0004-0000-0800-0000E60D0000}"/>
    <hyperlink ref="O1795" r:id="rId3560" xr:uid="{00000000-0004-0000-0800-0000E70D0000}"/>
    <hyperlink ref="E1796" r:id="rId3561" xr:uid="{00000000-0004-0000-0800-0000E80D0000}"/>
    <hyperlink ref="O1796" r:id="rId3562" xr:uid="{00000000-0004-0000-0800-0000E90D0000}"/>
    <hyperlink ref="E1797" r:id="rId3563" xr:uid="{00000000-0004-0000-0800-0000EA0D0000}"/>
    <hyperlink ref="O1797" r:id="rId3564" xr:uid="{00000000-0004-0000-0800-0000EB0D0000}"/>
    <hyperlink ref="E1798" r:id="rId3565" xr:uid="{00000000-0004-0000-0800-0000EC0D0000}"/>
    <hyperlink ref="O1798" r:id="rId3566" xr:uid="{00000000-0004-0000-0800-0000ED0D0000}"/>
    <hyperlink ref="E1799" r:id="rId3567" xr:uid="{00000000-0004-0000-0800-0000EE0D0000}"/>
    <hyperlink ref="O1799" r:id="rId3568" xr:uid="{00000000-0004-0000-0800-0000EF0D0000}"/>
    <hyperlink ref="E1800" r:id="rId3569" xr:uid="{00000000-0004-0000-0800-0000F00D0000}"/>
    <hyperlink ref="O1800" r:id="rId3570" xr:uid="{00000000-0004-0000-0800-0000F10D0000}"/>
    <hyperlink ref="E1801" r:id="rId3571" xr:uid="{00000000-0004-0000-0800-0000F20D0000}"/>
    <hyperlink ref="O1801" r:id="rId3572" xr:uid="{00000000-0004-0000-0800-0000F30D0000}"/>
    <hyperlink ref="E1802" r:id="rId3573" xr:uid="{00000000-0004-0000-0800-0000F40D0000}"/>
    <hyperlink ref="O1802" r:id="rId3574" xr:uid="{00000000-0004-0000-0800-0000F50D0000}"/>
    <hyperlink ref="E1803" r:id="rId3575" xr:uid="{00000000-0004-0000-0800-0000F60D0000}"/>
    <hyperlink ref="O1803" r:id="rId3576" xr:uid="{00000000-0004-0000-0800-0000F70D0000}"/>
    <hyperlink ref="E1804" r:id="rId3577" xr:uid="{00000000-0004-0000-0800-0000F80D0000}"/>
    <hyperlink ref="O1804" r:id="rId3578" xr:uid="{00000000-0004-0000-0800-0000F90D0000}"/>
    <hyperlink ref="E1805" r:id="rId3579" xr:uid="{00000000-0004-0000-0800-0000FA0D0000}"/>
    <hyperlink ref="O1805" r:id="rId3580" xr:uid="{00000000-0004-0000-0800-0000FB0D0000}"/>
    <hyperlink ref="E1806" r:id="rId3581" xr:uid="{00000000-0004-0000-0800-0000FC0D0000}"/>
    <hyperlink ref="O1806" r:id="rId3582" xr:uid="{00000000-0004-0000-0800-0000FD0D0000}"/>
    <hyperlink ref="E1807" r:id="rId3583" xr:uid="{00000000-0004-0000-0800-0000FE0D0000}"/>
    <hyperlink ref="O1807" r:id="rId3584" xr:uid="{00000000-0004-0000-0800-0000FF0D0000}"/>
    <hyperlink ref="E1808" r:id="rId3585" xr:uid="{00000000-0004-0000-0800-0000000E0000}"/>
    <hyperlink ref="O1808" r:id="rId3586" xr:uid="{00000000-0004-0000-0800-0000010E0000}"/>
    <hyperlink ref="E1809" r:id="rId3587" xr:uid="{00000000-0004-0000-0800-0000020E0000}"/>
    <hyperlink ref="O1809" r:id="rId3588" xr:uid="{00000000-0004-0000-0800-0000030E0000}"/>
    <hyperlink ref="E1810" r:id="rId3589" xr:uid="{00000000-0004-0000-0800-0000040E0000}"/>
    <hyperlink ref="O1810" r:id="rId3590" xr:uid="{00000000-0004-0000-0800-0000050E0000}"/>
    <hyperlink ref="E1811" r:id="rId3591" xr:uid="{00000000-0004-0000-0800-0000060E0000}"/>
    <hyperlink ref="O1811" r:id="rId3592" xr:uid="{00000000-0004-0000-0800-0000070E0000}"/>
    <hyperlink ref="E1812" r:id="rId3593" xr:uid="{00000000-0004-0000-0800-0000080E0000}"/>
    <hyperlink ref="O1812" r:id="rId3594" xr:uid="{00000000-0004-0000-0800-0000090E0000}"/>
    <hyperlink ref="E1813" r:id="rId3595" xr:uid="{00000000-0004-0000-0800-00000A0E0000}"/>
    <hyperlink ref="O1813" r:id="rId3596" xr:uid="{00000000-0004-0000-0800-00000B0E0000}"/>
    <hyperlink ref="E1814" r:id="rId3597" xr:uid="{00000000-0004-0000-0800-00000C0E0000}"/>
    <hyperlink ref="O1814" r:id="rId3598" xr:uid="{00000000-0004-0000-0800-00000D0E0000}"/>
    <hyperlink ref="E1815" r:id="rId3599" xr:uid="{00000000-0004-0000-0800-00000E0E0000}"/>
    <hyperlink ref="O1815" r:id="rId3600" xr:uid="{00000000-0004-0000-0800-00000F0E0000}"/>
    <hyperlink ref="E1816" r:id="rId3601" xr:uid="{00000000-0004-0000-0800-0000100E0000}"/>
    <hyperlink ref="O1816" r:id="rId3602" xr:uid="{00000000-0004-0000-0800-0000110E0000}"/>
    <hyperlink ref="E1817" r:id="rId3603" xr:uid="{00000000-0004-0000-0800-0000120E0000}"/>
    <hyperlink ref="O1817" r:id="rId3604" xr:uid="{00000000-0004-0000-0800-0000130E0000}"/>
    <hyperlink ref="E1818" r:id="rId3605" xr:uid="{00000000-0004-0000-0800-0000140E0000}"/>
    <hyperlink ref="O1818" r:id="rId3606" xr:uid="{00000000-0004-0000-0800-0000150E0000}"/>
    <hyperlink ref="E1819" r:id="rId3607" xr:uid="{00000000-0004-0000-0800-0000160E0000}"/>
    <hyperlink ref="O1819" r:id="rId3608" xr:uid="{00000000-0004-0000-0800-0000170E0000}"/>
    <hyperlink ref="E1820" r:id="rId3609" xr:uid="{00000000-0004-0000-0800-0000180E0000}"/>
    <hyperlink ref="O1820" r:id="rId3610" xr:uid="{00000000-0004-0000-0800-0000190E0000}"/>
    <hyperlink ref="E1821" r:id="rId3611" xr:uid="{00000000-0004-0000-0800-00001A0E0000}"/>
    <hyperlink ref="O1821" r:id="rId3612" xr:uid="{00000000-0004-0000-0800-00001B0E0000}"/>
    <hyperlink ref="E1822" r:id="rId3613" xr:uid="{00000000-0004-0000-0800-00001C0E0000}"/>
    <hyperlink ref="O1822" r:id="rId3614" xr:uid="{00000000-0004-0000-0800-00001D0E0000}"/>
    <hyperlink ref="E1823" r:id="rId3615" xr:uid="{00000000-0004-0000-0800-00001E0E0000}"/>
    <hyperlink ref="O1823" r:id="rId3616" xr:uid="{00000000-0004-0000-0800-00001F0E0000}"/>
    <hyperlink ref="E1824" r:id="rId3617" xr:uid="{00000000-0004-0000-0800-0000200E0000}"/>
    <hyperlink ref="O1824" r:id="rId3618" xr:uid="{00000000-0004-0000-0800-0000210E0000}"/>
    <hyperlink ref="E1825" r:id="rId3619" xr:uid="{00000000-0004-0000-0800-0000220E0000}"/>
    <hyperlink ref="O1825" r:id="rId3620" xr:uid="{00000000-0004-0000-0800-0000230E0000}"/>
    <hyperlink ref="E1826" r:id="rId3621" xr:uid="{00000000-0004-0000-0800-0000240E0000}"/>
    <hyperlink ref="O1826" r:id="rId3622" xr:uid="{00000000-0004-0000-0800-0000250E0000}"/>
    <hyperlink ref="E1827" r:id="rId3623" xr:uid="{00000000-0004-0000-0800-0000260E0000}"/>
    <hyperlink ref="O1827" r:id="rId3624" xr:uid="{00000000-0004-0000-0800-0000270E0000}"/>
    <hyperlink ref="E1828" r:id="rId3625" xr:uid="{00000000-0004-0000-0800-0000280E0000}"/>
    <hyperlink ref="O1828" r:id="rId3626" xr:uid="{00000000-0004-0000-0800-0000290E0000}"/>
    <hyperlink ref="E1829" r:id="rId3627" xr:uid="{00000000-0004-0000-0800-00002A0E0000}"/>
    <hyperlink ref="O1829" r:id="rId3628" xr:uid="{00000000-0004-0000-0800-00002B0E0000}"/>
    <hyperlink ref="E1830" r:id="rId3629" xr:uid="{00000000-0004-0000-0800-00002C0E0000}"/>
    <hyperlink ref="O1830" r:id="rId3630" xr:uid="{00000000-0004-0000-0800-00002D0E0000}"/>
    <hyperlink ref="E1831" r:id="rId3631" xr:uid="{00000000-0004-0000-0800-00002E0E0000}"/>
    <hyperlink ref="O1831" r:id="rId3632" xr:uid="{00000000-0004-0000-0800-00002F0E0000}"/>
    <hyperlink ref="E1832" r:id="rId3633" xr:uid="{00000000-0004-0000-0800-0000300E0000}"/>
    <hyperlink ref="O1832" r:id="rId3634" xr:uid="{00000000-0004-0000-0800-0000310E0000}"/>
    <hyperlink ref="E1833" r:id="rId3635" xr:uid="{00000000-0004-0000-0800-0000320E0000}"/>
    <hyperlink ref="O1833" r:id="rId3636" xr:uid="{00000000-0004-0000-0800-0000330E0000}"/>
    <hyperlink ref="E1834" r:id="rId3637" xr:uid="{00000000-0004-0000-0800-0000340E0000}"/>
    <hyperlink ref="O1834" r:id="rId3638" xr:uid="{00000000-0004-0000-0800-0000350E0000}"/>
    <hyperlink ref="E1835" r:id="rId3639" xr:uid="{00000000-0004-0000-0800-0000360E0000}"/>
    <hyperlink ref="O1835" r:id="rId3640" xr:uid="{00000000-0004-0000-0800-0000370E0000}"/>
    <hyperlink ref="E1836" r:id="rId3641" xr:uid="{00000000-0004-0000-0800-0000380E0000}"/>
    <hyperlink ref="O1836" r:id="rId3642" xr:uid="{00000000-0004-0000-0800-0000390E0000}"/>
    <hyperlink ref="E1837" r:id="rId3643" xr:uid="{00000000-0004-0000-0800-00003A0E0000}"/>
    <hyperlink ref="O1837" r:id="rId3644" xr:uid="{00000000-0004-0000-0800-00003B0E0000}"/>
    <hyperlink ref="E1838" r:id="rId3645" xr:uid="{00000000-0004-0000-0800-00003C0E0000}"/>
    <hyperlink ref="O1838" r:id="rId3646" xr:uid="{00000000-0004-0000-0800-00003D0E0000}"/>
    <hyperlink ref="E1839" r:id="rId3647" xr:uid="{00000000-0004-0000-0800-00003E0E0000}"/>
    <hyperlink ref="O1839" r:id="rId3648" xr:uid="{00000000-0004-0000-0800-00003F0E0000}"/>
    <hyperlink ref="E1840" r:id="rId3649" xr:uid="{00000000-0004-0000-0800-0000400E0000}"/>
    <hyperlink ref="O1840" r:id="rId3650" xr:uid="{00000000-0004-0000-0800-0000410E0000}"/>
    <hyperlink ref="E1841" r:id="rId3651" xr:uid="{00000000-0004-0000-0800-0000420E0000}"/>
    <hyperlink ref="O1841" r:id="rId3652" xr:uid="{00000000-0004-0000-0800-0000430E0000}"/>
    <hyperlink ref="E1842" r:id="rId3653" xr:uid="{00000000-0004-0000-0800-0000440E0000}"/>
    <hyperlink ref="O1842" r:id="rId3654" xr:uid="{00000000-0004-0000-0800-0000450E0000}"/>
    <hyperlink ref="E1843" r:id="rId3655" xr:uid="{00000000-0004-0000-0800-0000460E0000}"/>
    <hyperlink ref="O1843" r:id="rId3656" xr:uid="{00000000-0004-0000-0800-0000470E0000}"/>
    <hyperlink ref="E1844" r:id="rId3657" xr:uid="{00000000-0004-0000-0800-0000480E0000}"/>
    <hyperlink ref="O1844" r:id="rId3658" xr:uid="{00000000-0004-0000-0800-0000490E0000}"/>
    <hyperlink ref="E1845" r:id="rId3659" xr:uid="{00000000-0004-0000-0800-00004A0E0000}"/>
    <hyperlink ref="O1845" r:id="rId3660" xr:uid="{00000000-0004-0000-0800-00004B0E0000}"/>
    <hyperlink ref="E1846" r:id="rId3661" xr:uid="{00000000-0004-0000-0800-00004C0E0000}"/>
    <hyperlink ref="O1846" r:id="rId3662" xr:uid="{00000000-0004-0000-0800-00004D0E0000}"/>
    <hyperlink ref="E1847" r:id="rId3663" xr:uid="{00000000-0004-0000-0800-00004E0E0000}"/>
    <hyperlink ref="O1847" r:id="rId3664" xr:uid="{00000000-0004-0000-0800-00004F0E0000}"/>
    <hyperlink ref="E1848" r:id="rId3665" xr:uid="{00000000-0004-0000-0800-0000500E0000}"/>
    <hyperlink ref="O1848" r:id="rId3666" xr:uid="{00000000-0004-0000-0800-0000510E0000}"/>
    <hyperlink ref="E1849" r:id="rId3667" xr:uid="{00000000-0004-0000-0800-0000520E0000}"/>
    <hyperlink ref="O1849" r:id="rId3668" xr:uid="{00000000-0004-0000-0800-0000530E0000}"/>
    <hyperlink ref="E1850" r:id="rId3669" xr:uid="{00000000-0004-0000-0800-0000540E0000}"/>
    <hyperlink ref="O1850" r:id="rId3670" xr:uid="{00000000-0004-0000-0800-0000550E0000}"/>
    <hyperlink ref="E1851" r:id="rId3671" xr:uid="{00000000-0004-0000-0800-0000560E0000}"/>
    <hyperlink ref="O1851" r:id="rId3672" xr:uid="{00000000-0004-0000-0800-0000570E0000}"/>
    <hyperlink ref="E1852" r:id="rId3673" xr:uid="{00000000-0004-0000-0800-0000580E0000}"/>
    <hyperlink ref="O1852" r:id="rId3674" xr:uid="{00000000-0004-0000-0800-0000590E0000}"/>
    <hyperlink ref="E1853" r:id="rId3675" xr:uid="{00000000-0004-0000-0800-00005A0E0000}"/>
    <hyperlink ref="O1853" r:id="rId3676" xr:uid="{00000000-0004-0000-0800-00005B0E0000}"/>
    <hyperlink ref="E1854" r:id="rId3677" xr:uid="{00000000-0004-0000-0800-00005C0E0000}"/>
    <hyperlink ref="O1854" r:id="rId3678" xr:uid="{00000000-0004-0000-0800-00005D0E0000}"/>
    <hyperlink ref="E1855" r:id="rId3679" xr:uid="{00000000-0004-0000-0800-00005E0E0000}"/>
    <hyperlink ref="O1855" r:id="rId3680" xr:uid="{00000000-0004-0000-0800-00005F0E0000}"/>
    <hyperlink ref="E1856" r:id="rId3681" xr:uid="{00000000-0004-0000-0800-0000600E0000}"/>
    <hyperlink ref="O1856" r:id="rId3682" xr:uid="{00000000-0004-0000-0800-0000610E0000}"/>
    <hyperlink ref="E1857" r:id="rId3683" xr:uid="{00000000-0004-0000-0800-0000620E0000}"/>
    <hyperlink ref="O1857" r:id="rId3684" xr:uid="{00000000-0004-0000-0800-0000630E0000}"/>
    <hyperlink ref="E1858" r:id="rId3685" xr:uid="{00000000-0004-0000-0800-0000640E0000}"/>
    <hyperlink ref="O1858" r:id="rId3686" xr:uid="{00000000-0004-0000-0800-0000650E0000}"/>
    <hyperlink ref="E1859" r:id="rId3687" xr:uid="{00000000-0004-0000-0800-0000660E0000}"/>
    <hyperlink ref="O1859" r:id="rId3688" xr:uid="{00000000-0004-0000-0800-0000670E0000}"/>
    <hyperlink ref="E1860" r:id="rId3689" xr:uid="{00000000-0004-0000-0800-0000680E0000}"/>
    <hyperlink ref="O1860" r:id="rId3690" xr:uid="{00000000-0004-0000-0800-0000690E0000}"/>
    <hyperlink ref="E1861" r:id="rId3691" xr:uid="{00000000-0004-0000-0800-00006A0E0000}"/>
    <hyperlink ref="O1861" r:id="rId3692" xr:uid="{00000000-0004-0000-0800-00006B0E0000}"/>
    <hyperlink ref="E1862" r:id="rId3693" xr:uid="{00000000-0004-0000-0800-00006C0E0000}"/>
    <hyperlink ref="O1862" r:id="rId3694" xr:uid="{00000000-0004-0000-0800-00006D0E0000}"/>
    <hyperlink ref="E1863" r:id="rId3695" xr:uid="{00000000-0004-0000-0800-00006E0E0000}"/>
    <hyperlink ref="O1863" r:id="rId3696" xr:uid="{00000000-0004-0000-0800-00006F0E0000}"/>
    <hyperlink ref="E1864" r:id="rId3697" xr:uid="{00000000-0004-0000-0800-0000700E0000}"/>
    <hyperlink ref="O1864" r:id="rId3698" xr:uid="{00000000-0004-0000-0800-0000710E0000}"/>
    <hyperlink ref="E1865" r:id="rId3699" xr:uid="{00000000-0004-0000-0800-0000720E0000}"/>
    <hyperlink ref="O1865" r:id="rId3700" xr:uid="{00000000-0004-0000-0800-0000730E0000}"/>
    <hyperlink ref="E1866" r:id="rId3701" xr:uid="{00000000-0004-0000-0800-0000740E0000}"/>
    <hyperlink ref="O1866" r:id="rId3702" xr:uid="{00000000-0004-0000-0800-0000750E0000}"/>
    <hyperlink ref="E1867" r:id="rId3703" xr:uid="{00000000-0004-0000-0800-0000760E0000}"/>
    <hyperlink ref="O1867" r:id="rId3704" xr:uid="{00000000-0004-0000-0800-0000770E0000}"/>
    <hyperlink ref="E1868" r:id="rId3705" xr:uid="{00000000-0004-0000-0800-0000780E0000}"/>
    <hyperlink ref="O1868" r:id="rId3706" xr:uid="{00000000-0004-0000-0800-0000790E0000}"/>
    <hyperlink ref="E1869" r:id="rId3707" xr:uid="{00000000-0004-0000-0800-00007A0E0000}"/>
    <hyperlink ref="O1869" r:id="rId3708" xr:uid="{00000000-0004-0000-0800-00007B0E0000}"/>
    <hyperlink ref="E1870" r:id="rId3709" xr:uid="{00000000-0004-0000-0800-00007C0E0000}"/>
    <hyperlink ref="O1870" r:id="rId3710" xr:uid="{00000000-0004-0000-0800-00007D0E0000}"/>
    <hyperlink ref="E1871" r:id="rId3711" xr:uid="{00000000-0004-0000-0800-00007E0E0000}"/>
    <hyperlink ref="O1871" r:id="rId3712" xr:uid="{00000000-0004-0000-0800-00007F0E0000}"/>
    <hyperlink ref="E1872" r:id="rId3713" xr:uid="{00000000-0004-0000-0800-0000800E0000}"/>
    <hyperlink ref="O1872" r:id="rId3714" xr:uid="{00000000-0004-0000-0800-0000810E0000}"/>
    <hyperlink ref="E1873" r:id="rId3715" xr:uid="{00000000-0004-0000-0800-0000820E0000}"/>
    <hyperlink ref="O1873" r:id="rId3716" xr:uid="{00000000-0004-0000-0800-0000830E0000}"/>
    <hyperlink ref="E1874" r:id="rId3717" xr:uid="{00000000-0004-0000-0800-0000840E0000}"/>
    <hyperlink ref="O1874" r:id="rId3718" xr:uid="{00000000-0004-0000-0800-0000850E0000}"/>
    <hyperlink ref="E1875" r:id="rId3719" xr:uid="{00000000-0004-0000-0800-0000860E0000}"/>
    <hyperlink ref="O1875" r:id="rId3720" xr:uid="{00000000-0004-0000-0800-0000870E0000}"/>
    <hyperlink ref="E1876" r:id="rId3721" xr:uid="{00000000-0004-0000-0800-0000880E0000}"/>
    <hyperlink ref="O1876" r:id="rId3722" xr:uid="{00000000-0004-0000-0800-0000890E0000}"/>
    <hyperlink ref="E1877" r:id="rId3723" xr:uid="{00000000-0004-0000-0800-00008A0E0000}"/>
    <hyperlink ref="O1877" r:id="rId3724" xr:uid="{00000000-0004-0000-0800-00008B0E0000}"/>
    <hyperlink ref="E1878" r:id="rId3725" xr:uid="{00000000-0004-0000-0800-00008C0E0000}"/>
    <hyperlink ref="O1878" r:id="rId3726" xr:uid="{00000000-0004-0000-0800-00008D0E0000}"/>
    <hyperlink ref="E1879" r:id="rId3727" xr:uid="{00000000-0004-0000-0800-00008E0E0000}"/>
    <hyperlink ref="O1879" r:id="rId3728" xr:uid="{00000000-0004-0000-0800-00008F0E0000}"/>
    <hyperlink ref="E1880" r:id="rId3729" xr:uid="{00000000-0004-0000-0800-0000900E0000}"/>
    <hyperlink ref="O1880" r:id="rId3730" xr:uid="{00000000-0004-0000-0800-0000910E0000}"/>
    <hyperlink ref="E1881" r:id="rId3731" xr:uid="{00000000-0004-0000-0800-0000920E0000}"/>
    <hyperlink ref="O1881" r:id="rId3732" xr:uid="{00000000-0004-0000-0800-0000930E0000}"/>
    <hyperlink ref="E1882" r:id="rId3733" xr:uid="{00000000-0004-0000-0800-0000940E0000}"/>
    <hyperlink ref="O1882" r:id="rId3734" xr:uid="{00000000-0004-0000-0800-0000950E0000}"/>
    <hyperlink ref="E1883" r:id="rId3735" xr:uid="{00000000-0004-0000-0800-0000960E0000}"/>
    <hyperlink ref="O1883" r:id="rId3736" xr:uid="{00000000-0004-0000-0800-0000970E0000}"/>
    <hyperlink ref="E1884" r:id="rId3737" xr:uid="{00000000-0004-0000-0800-0000980E0000}"/>
    <hyperlink ref="O1884" r:id="rId3738" xr:uid="{00000000-0004-0000-0800-0000990E0000}"/>
    <hyperlink ref="E1885" r:id="rId3739" xr:uid="{00000000-0004-0000-0800-00009A0E0000}"/>
    <hyperlink ref="O1885" r:id="rId3740" xr:uid="{00000000-0004-0000-0800-00009B0E0000}"/>
    <hyperlink ref="E1886" r:id="rId3741" xr:uid="{00000000-0004-0000-0800-00009C0E0000}"/>
    <hyperlink ref="O1886" r:id="rId3742" xr:uid="{00000000-0004-0000-0800-00009D0E0000}"/>
    <hyperlink ref="E1887" r:id="rId3743" xr:uid="{00000000-0004-0000-0800-00009E0E0000}"/>
    <hyperlink ref="O1887" r:id="rId3744" xr:uid="{00000000-0004-0000-0800-00009F0E0000}"/>
    <hyperlink ref="E1888" r:id="rId3745" xr:uid="{00000000-0004-0000-0800-0000A00E0000}"/>
    <hyperlink ref="O1888" r:id="rId3746" xr:uid="{00000000-0004-0000-0800-0000A10E0000}"/>
    <hyperlink ref="E1889" r:id="rId3747" xr:uid="{00000000-0004-0000-0800-0000A20E0000}"/>
    <hyperlink ref="O1889" r:id="rId3748" xr:uid="{00000000-0004-0000-0800-0000A30E0000}"/>
    <hyperlink ref="E1890" r:id="rId3749" xr:uid="{00000000-0004-0000-0800-0000A40E0000}"/>
    <hyperlink ref="O1890" r:id="rId3750" xr:uid="{00000000-0004-0000-0800-0000A50E0000}"/>
    <hyperlink ref="E1891" r:id="rId3751" xr:uid="{00000000-0004-0000-0800-0000A60E0000}"/>
    <hyperlink ref="O1891" r:id="rId3752" xr:uid="{00000000-0004-0000-0800-0000A70E0000}"/>
    <hyperlink ref="E1892" r:id="rId3753" xr:uid="{00000000-0004-0000-0800-0000A80E0000}"/>
    <hyperlink ref="O1892" r:id="rId3754" xr:uid="{00000000-0004-0000-0800-0000A90E0000}"/>
    <hyperlink ref="E1893" r:id="rId3755" xr:uid="{00000000-0004-0000-0800-0000AA0E0000}"/>
    <hyperlink ref="O1893" r:id="rId3756" xr:uid="{00000000-0004-0000-0800-0000AB0E0000}"/>
    <hyperlink ref="E1894" r:id="rId3757" xr:uid="{00000000-0004-0000-0800-0000AC0E0000}"/>
    <hyperlink ref="O1894" r:id="rId3758" xr:uid="{00000000-0004-0000-0800-0000AD0E0000}"/>
    <hyperlink ref="E1895" r:id="rId3759" xr:uid="{00000000-0004-0000-0800-0000AE0E0000}"/>
    <hyperlink ref="O1895" r:id="rId3760" xr:uid="{00000000-0004-0000-0800-0000AF0E0000}"/>
    <hyperlink ref="E1896" r:id="rId3761" xr:uid="{00000000-0004-0000-0800-0000B00E0000}"/>
    <hyperlink ref="O1896" r:id="rId3762" xr:uid="{00000000-0004-0000-0800-0000B10E0000}"/>
    <hyperlink ref="E1897" r:id="rId3763" xr:uid="{00000000-0004-0000-0800-0000B20E0000}"/>
    <hyperlink ref="O1897" r:id="rId3764" xr:uid="{00000000-0004-0000-0800-0000B30E0000}"/>
    <hyperlink ref="E1898" r:id="rId3765" xr:uid="{00000000-0004-0000-0800-0000B40E0000}"/>
    <hyperlink ref="O1898" r:id="rId3766" xr:uid="{00000000-0004-0000-0800-0000B50E0000}"/>
    <hyperlink ref="E1899" r:id="rId3767" xr:uid="{00000000-0004-0000-0800-0000B60E0000}"/>
    <hyperlink ref="O1899" r:id="rId3768" xr:uid="{00000000-0004-0000-0800-0000B70E0000}"/>
    <hyperlink ref="E1900" r:id="rId3769" xr:uid="{00000000-0004-0000-0800-0000B80E0000}"/>
    <hyperlink ref="O1900" r:id="rId3770" xr:uid="{00000000-0004-0000-0800-0000B90E0000}"/>
    <hyperlink ref="E1901" r:id="rId3771" xr:uid="{00000000-0004-0000-0800-0000BA0E0000}"/>
    <hyperlink ref="O1901" r:id="rId3772" xr:uid="{00000000-0004-0000-0800-0000BB0E0000}"/>
    <hyperlink ref="E1902" r:id="rId3773" xr:uid="{00000000-0004-0000-0800-0000BC0E0000}"/>
    <hyperlink ref="O1902" r:id="rId3774" xr:uid="{00000000-0004-0000-0800-0000BD0E0000}"/>
    <hyperlink ref="E1903" r:id="rId3775" xr:uid="{00000000-0004-0000-0800-0000BE0E0000}"/>
    <hyperlink ref="O1903" r:id="rId3776" xr:uid="{00000000-0004-0000-0800-0000BF0E0000}"/>
    <hyperlink ref="E1904" r:id="rId3777" xr:uid="{00000000-0004-0000-0800-0000C00E0000}"/>
    <hyperlink ref="O1904" r:id="rId3778" xr:uid="{00000000-0004-0000-0800-0000C10E0000}"/>
    <hyperlink ref="E1905" r:id="rId3779" xr:uid="{00000000-0004-0000-0800-0000C20E0000}"/>
    <hyperlink ref="O1905" r:id="rId3780" xr:uid="{00000000-0004-0000-0800-0000C30E0000}"/>
    <hyperlink ref="E1906" r:id="rId3781" xr:uid="{00000000-0004-0000-0800-0000C40E0000}"/>
    <hyperlink ref="O1906" r:id="rId3782" xr:uid="{00000000-0004-0000-0800-0000C50E0000}"/>
    <hyperlink ref="E1907" r:id="rId3783" xr:uid="{00000000-0004-0000-0800-0000C60E0000}"/>
    <hyperlink ref="O1907" r:id="rId3784" xr:uid="{00000000-0004-0000-0800-0000C70E0000}"/>
    <hyperlink ref="E1908" r:id="rId3785" xr:uid="{00000000-0004-0000-0800-0000C80E0000}"/>
    <hyperlink ref="O1908" r:id="rId3786" xr:uid="{00000000-0004-0000-0800-0000C90E0000}"/>
    <hyperlink ref="E1909" r:id="rId3787" xr:uid="{00000000-0004-0000-0800-0000CA0E0000}"/>
    <hyperlink ref="O1909" r:id="rId3788" xr:uid="{00000000-0004-0000-0800-0000CB0E0000}"/>
    <hyperlink ref="E1910" r:id="rId3789" xr:uid="{00000000-0004-0000-0800-0000CC0E0000}"/>
    <hyperlink ref="O1910" r:id="rId3790" xr:uid="{00000000-0004-0000-0800-0000CD0E0000}"/>
    <hyperlink ref="E1911" r:id="rId3791" xr:uid="{00000000-0004-0000-0800-0000CE0E0000}"/>
    <hyperlink ref="O1911" r:id="rId3792" xr:uid="{00000000-0004-0000-0800-0000CF0E0000}"/>
    <hyperlink ref="E1912" r:id="rId3793" xr:uid="{00000000-0004-0000-0800-0000D00E0000}"/>
    <hyperlink ref="O1912" r:id="rId3794" xr:uid="{00000000-0004-0000-0800-0000D10E0000}"/>
    <hyperlink ref="E1913" r:id="rId3795" xr:uid="{00000000-0004-0000-0800-0000D20E0000}"/>
    <hyperlink ref="O1913" r:id="rId3796" xr:uid="{00000000-0004-0000-0800-0000D30E0000}"/>
    <hyperlink ref="E1914" r:id="rId3797" xr:uid="{00000000-0004-0000-0800-0000D40E0000}"/>
    <hyperlink ref="O1914" r:id="rId3798" xr:uid="{00000000-0004-0000-0800-0000D50E0000}"/>
    <hyperlink ref="E1915" r:id="rId3799" xr:uid="{00000000-0004-0000-0800-0000D60E0000}"/>
    <hyperlink ref="O1915" r:id="rId3800" xr:uid="{00000000-0004-0000-0800-0000D70E0000}"/>
    <hyperlink ref="E1916" r:id="rId3801" xr:uid="{00000000-0004-0000-0800-0000D80E0000}"/>
    <hyperlink ref="O1916" r:id="rId3802" xr:uid="{00000000-0004-0000-0800-0000D90E0000}"/>
    <hyperlink ref="E1917" r:id="rId3803" xr:uid="{00000000-0004-0000-0800-0000DA0E0000}"/>
    <hyperlink ref="O1917" r:id="rId3804" xr:uid="{00000000-0004-0000-0800-0000DB0E0000}"/>
    <hyperlink ref="E1918" r:id="rId3805" xr:uid="{00000000-0004-0000-0800-0000DC0E0000}"/>
    <hyperlink ref="O1918" r:id="rId3806" xr:uid="{00000000-0004-0000-0800-0000DD0E0000}"/>
    <hyperlink ref="E1919" r:id="rId3807" xr:uid="{00000000-0004-0000-0800-0000DE0E0000}"/>
    <hyperlink ref="O1919" r:id="rId3808" xr:uid="{00000000-0004-0000-0800-0000DF0E0000}"/>
    <hyperlink ref="E1920" r:id="rId3809" xr:uid="{00000000-0004-0000-0800-0000E00E0000}"/>
    <hyperlink ref="O1920" r:id="rId3810" xr:uid="{00000000-0004-0000-0800-0000E10E0000}"/>
    <hyperlink ref="E1921" r:id="rId3811" xr:uid="{00000000-0004-0000-0800-0000E20E0000}"/>
    <hyperlink ref="O1921" r:id="rId3812" xr:uid="{00000000-0004-0000-0800-0000E30E0000}"/>
    <hyperlink ref="E1922" r:id="rId3813" xr:uid="{00000000-0004-0000-0800-0000E40E0000}"/>
    <hyperlink ref="O1922" r:id="rId3814" xr:uid="{00000000-0004-0000-0800-0000E50E0000}"/>
    <hyperlink ref="E1923" r:id="rId3815" xr:uid="{00000000-0004-0000-0800-0000E60E0000}"/>
    <hyperlink ref="O1923" r:id="rId3816" xr:uid="{00000000-0004-0000-0800-0000E70E0000}"/>
    <hyperlink ref="E1924" r:id="rId3817" xr:uid="{00000000-0004-0000-0800-0000E80E0000}"/>
    <hyperlink ref="O1924" r:id="rId3818" xr:uid="{00000000-0004-0000-0800-0000E90E0000}"/>
    <hyperlink ref="E1925" r:id="rId3819" xr:uid="{00000000-0004-0000-0800-0000EA0E0000}"/>
    <hyperlink ref="O1925" r:id="rId3820" xr:uid="{00000000-0004-0000-0800-0000EB0E0000}"/>
    <hyperlink ref="E1926" r:id="rId3821" xr:uid="{00000000-0004-0000-0800-0000EC0E0000}"/>
    <hyperlink ref="O1926" r:id="rId3822" xr:uid="{00000000-0004-0000-0800-0000ED0E0000}"/>
    <hyperlink ref="E1927" r:id="rId3823" xr:uid="{00000000-0004-0000-0800-0000EE0E0000}"/>
    <hyperlink ref="O1927" r:id="rId3824" xr:uid="{00000000-0004-0000-0800-0000EF0E0000}"/>
    <hyperlink ref="E1928" r:id="rId3825" xr:uid="{00000000-0004-0000-0800-0000F00E0000}"/>
    <hyperlink ref="O1928" r:id="rId3826" xr:uid="{00000000-0004-0000-0800-0000F10E0000}"/>
    <hyperlink ref="E1929" r:id="rId3827" xr:uid="{00000000-0004-0000-0800-0000F20E0000}"/>
    <hyperlink ref="O1929" r:id="rId3828" xr:uid="{00000000-0004-0000-0800-0000F30E0000}"/>
    <hyperlink ref="E1930" r:id="rId3829" xr:uid="{00000000-0004-0000-0800-0000F40E0000}"/>
    <hyperlink ref="O1930" r:id="rId3830" xr:uid="{00000000-0004-0000-0800-0000F50E0000}"/>
    <hyperlink ref="E1931" r:id="rId3831" xr:uid="{00000000-0004-0000-0800-0000F60E0000}"/>
    <hyperlink ref="O1931" r:id="rId3832" xr:uid="{00000000-0004-0000-0800-0000F70E0000}"/>
    <hyperlink ref="E1932" r:id="rId3833" xr:uid="{00000000-0004-0000-0800-0000F80E0000}"/>
    <hyperlink ref="O1932" r:id="rId3834" xr:uid="{00000000-0004-0000-0800-0000F90E0000}"/>
    <hyperlink ref="E1933" r:id="rId3835" xr:uid="{00000000-0004-0000-0800-0000FA0E0000}"/>
    <hyperlink ref="O1933" r:id="rId3836" xr:uid="{00000000-0004-0000-0800-0000FB0E0000}"/>
    <hyperlink ref="E1934" r:id="rId3837" xr:uid="{00000000-0004-0000-0800-0000FC0E0000}"/>
    <hyperlink ref="O1934" r:id="rId3838" xr:uid="{00000000-0004-0000-0800-0000FD0E0000}"/>
    <hyperlink ref="E1935" r:id="rId3839" xr:uid="{00000000-0004-0000-0800-0000FE0E0000}"/>
    <hyperlink ref="O1935" r:id="rId3840" xr:uid="{00000000-0004-0000-0800-0000FF0E0000}"/>
    <hyperlink ref="E1936" r:id="rId3841" xr:uid="{00000000-0004-0000-0800-0000000F0000}"/>
    <hyperlink ref="O1936" r:id="rId3842" xr:uid="{00000000-0004-0000-0800-0000010F0000}"/>
    <hyperlink ref="E1937" r:id="rId3843" xr:uid="{00000000-0004-0000-0800-0000020F0000}"/>
    <hyperlink ref="O1937" r:id="rId3844" xr:uid="{00000000-0004-0000-0800-0000030F0000}"/>
    <hyperlink ref="E1938" r:id="rId3845" xr:uid="{00000000-0004-0000-0800-0000040F0000}"/>
    <hyperlink ref="O1938" r:id="rId3846" xr:uid="{00000000-0004-0000-0800-0000050F0000}"/>
    <hyperlink ref="E1939" r:id="rId3847" xr:uid="{00000000-0004-0000-0800-0000060F0000}"/>
    <hyperlink ref="O1939" r:id="rId3848" xr:uid="{00000000-0004-0000-0800-0000070F0000}"/>
    <hyperlink ref="E1940" r:id="rId3849" xr:uid="{00000000-0004-0000-0800-0000080F0000}"/>
    <hyperlink ref="O1940" r:id="rId3850" xr:uid="{00000000-0004-0000-0800-0000090F0000}"/>
    <hyperlink ref="E1941" r:id="rId3851" xr:uid="{00000000-0004-0000-0800-00000A0F0000}"/>
    <hyperlink ref="O1941" r:id="rId3852" xr:uid="{00000000-0004-0000-0800-00000B0F0000}"/>
    <hyperlink ref="E1942" r:id="rId3853" xr:uid="{00000000-0004-0000-0800-00000C0F0000}"/>
    <hyperlink ref="O1942" r:id="rId3854" xr:uid="{00000000-0004-0000-0800-00000D0F0000}"/>
    <hyperlink ref="E1943" r:id="rId3855" xr:uid="{00000000-0004-0000-0800-00000E0F0000}"/>
    <hyperlink ref="O1943" r:id="rId3856" xr:uid="{00000000-0004-0000-0800-00000F0F0000}"/>
    <hyperlink ref="E1944" r:id="rId3857" xr:uid="{00000000-0004-0000-0800-0000100F0000}"/>
    <hyperlink ref="O1944" r:id="rId3858" xr:uid="{00000000-0004-0000-0800-0000110F0000}"/>
    <hyperlink ref="E1945" r:id="rId3859" xr:uid="{00000000-0004-0000-0800-0000120F0000}"/>
    <hyperlink ref="O1945" r:id="rId3860" xr:uid="{00000000-0004-0000-0800-0000130F0000}"/>
    <hyperlink ref="E1946" r:id="rId3861" xr:uid="{00000000-0004-0000-0800-0000140F0000}"/>
    <hyperlink ref="O1946" r:id="rId3862" xr:uid="{00000000-0004-0000-0800-0000150F0000}"/>
    <hyperlink ref="E1947" r:id="rId3863" xr:uid="{00000000-0004-0000-0800-0000160F0000}"/>
    <hyperlink ref="O1947" r:id="rId3864" xr:uid="{00000000-0004-0000-0800-0000170F0000}"/>
    <hyperlink ref="E1948" r:id="rId3865" xr:uid="{00000000-0004-0000-0800-0000180F0000}"/>
    <hyperlink ref="O1948" r:id="rId3866" xr:uid="{00000000-0004-0000-0800-0000190F0000}"/>
    <hyperlink ref="E1949" r:id="rId3867" xr:uid="{00000000-0004-0000-0800-00001A0F0000}"/>
    <hyperlink ref="O1949" r:id="rId3868" xr:uid="{00000000-0004-0000-0800-00001B0F0000}"/>
    <hyperlink ref="E1950" r:id="rId3869" xr:uid="{00000000-0004-0000-0800-00001C0F0000}"/>
    <hyperlink ref="O1950" r:id="rId3870" xr:uid="{00000000-0004-0000-0800-00001D0F0000}"/>
    <hyperlink ref="E1951" r:id="rId3871" xr:uid="{00000000-0004-0000-0800-00001E0F0000}"/>
    <hyperlink ref="O1951" r:id="rId3872" xr:uid="{00000000-0004-0000-0800-00001F0F0000}"/>
    <hyperlink ref="E1952" r:id="rId3873" xr:uid="{00000000-0004-0000-0800-0000200F0000}"/>
    <hyperlink ref="O1952" r:id="rId3874" xr:uid="{00000000-0004-0000-0800-0000210F0000}"/>
    <hyperlink ref="E1953" r:id="rId3875" xr:uid="{00000000-0004-0000-0800-0000220F0000}"/>
    <hyperlink ref="O1953" r:id="rId3876" xr:uid="{00000000-0004-0000-0800-0000230F0000}"/>
    <hyperlink ref="E1954" r:id="rId3877" xr:uid="{00000000-0004-0000-0800-0000240F0000}"/>
    <hyperlink ref="O1954" r:id="rId3878" xr:uid="{00000000-0004-0000-0800-0000250F0000}"/>
    <hyperlink ref="E1955" r:id="rId3879" xr:uid="{00000000-0004-0000-0800-0000260F0000}"/>
    <hyperlink ref="O1955" r:id="rId3880" xr:uid="{00000000-0004-0000-0800-0000270F0000}"/>
    <hyperlink ref="E1956" r:id="rId3881" xr:uid="{00000000-0004-0000-0800-0000280F0000}"/>
    <hyperlink ref="O1956" r:id="rId3882" xr:uid="{00000000-0004-0000-0800-0000290F0000}"/>
    <hyperlink ref="E1957" r:id="rId3883" xr:uid="{00000000-0004-0000-0800-00002A0F0000}"/>
    <hyperlink ref="O1957" r:id="rId3884" xr:uid="{00000000-0004-0000-0800-00002B0F0000}"/>
    <hyperlink ref="E1958" r:id="rId3885" xr:uid="{00000000-0004-0000-0800-00002C0F0000}"/>
    <hyperlink ref="O1958" r:id="rId3886" xr:uid="{00000000-0004-0000-0800-00002D0F0000}"/>
    <hyperlink ref="E1959" r:id="rId3887" xr:uid="{00000000-0004-0000-0800-00002E0F0000}"/>
    <hyperlink ref="O1959" r:id="rId3888" xr:uid="{00000000-0004-0000-0800-00002F0F0000}"/>
    <hyperlink ref="E1960" r:id="rId3889" xr:uid="{00000000-0004-0000-0800-0000300F0000}"/>
    <hyperlink ref="O1960" r:id="rId3890" xr:uid="{00000000-0004-0000-0800-0000310F0000}"/>
    <hyperlink ref="E1961" r:id="rId3891" xr:uid="{00000000-0004-0000-0800-0000320F0000}"/>
    <hyperlink ref="O1961" r:id="rId3892" xr:uid="{00000000-0004-0000-0800-0000330F0000}"/>
    <hyperlink ref="E1962" r:id="rId3893" xr:uid="{00000000-0004-0000-0800-0000340F0000}"/>
    <hyperlink ref="O1962" r:id="rId3894" xr:uid="{00000000-0004-0000-0800-0000350F0000}"/>
    <hyperlink ref="E1963" r:id="rId3895" xr:uid="{00000000-0004-0000-0800-0000360F0000}"/>
    <hyperlink ref="O1963" r:id="rId3896" xr:uid="{00000000-0004-0000-0800-0000370F0000}"/>
    <hyperlink ref="E1964" r:id="rId3897" xr:uid="{00000000-0004-0000-0800-0000380F0000}"/>
    <hyperlink ref="O1964" r:id="rId3898" xr:uid="{00000000-0004-0000-0800-0000390F0000}"/>
    <hyperlink ref="E1965" r:id="rId3899" xr:uid="{00000000-0004-0000-0800-00003A0F0000}"/>
    <hyperlink ref="O1965" r:id="rId3900" xr:uid="{00000000-0004-0000-0800-00003B0F0000}"/>
    <hyperlink ref="E1966" r:id="rId3901" xr:uid="{00000000-0004-0000-0800-00003C0F0000}"/>
    <hyperlink ref="O1966" r:id="rId3902" xr:uid="{00000000-0004-0000-0800-00003D0F0000}"/>
    <hyperlink ref="E1967" r:id="rId3903" xr:uid="{00000000-0004-0000-0800-00003E0F0000}"/>
    <hyperlink ref="O1967" r:id="rId3904" xr:uid="{00000000-0004-0000-0800-00003F0F0000}"/>
    <hyperlink ref="E1968" r:id="rId3905" xr:uid="{00000000-0004-0000-0800-0000400F0000}"/>
    <hyperlink ref="O1968" r:id="rId3906" xr:uid="{00000000-0004-0000-0800-0000410F0000}"/>
    <hyperlink ref="E1969" r:id="rId3907" xr:uid="{00000000-0004-0000-0800-0000420F0000}"/>
    <hyperlink ref="O1969" r:id="rId3908" xr:uid="{00000000-0004-0000-0800-0000430F0000}"/>
    <hyperlink ref="E1970" r:id="rId3909" xr:uid="{00000000-0004-0000-0800-0000440F0000}"/>
    <hyperlink ref="O1970" r:id="rId3910" xr:uid="{00000000-0004-0000-0800-0000450F0000}"/>
    <hyperlink ref="E1971" r:id="rId3911" xr:uid="{00000000-0004-0000-0800-0000460F0000}"/>
    <hyperlink ref="O1971" r:id="rId3912" xr:uid="{00000000-0004-0000-0800-0000470F0000}"/>
    <hyperlink ref="E1972" r:id="rId3913" xr:uid="{00000000-0004-0000-0800-0000480F0000}"/>
    <hyperlink ref="O1972" r:id="rId3914" xr:uid="{00000000-0004-0000-0800-0000490F0000}"/>
    <hyperlink ref="E1973" r:id="rId3915" xr:uid="{00000000-0004-0000-0800-00004A0F0000}"/>
    <hyperlink ref="O1973" r:id="rId3916" xr:uid="{00000000-0004-0000-0800-00004B0F0000}"/>
    <hyperlink ref="E1974" r:id="rId3917" xr:uid="{00000000-0004-0000-0800-00004C0F0000}"/>
    <hyperlink ref="O1974" r:id="rId3918" xr:uid="{00000000-0004-0000-0800-00004D0F0000}"/>
    <hyperlink ref="E1975" r:id="rId3919" xr:uid="{00000000-0004-0000-0800-00004E0F0000}"/>
    <hyperlink ref="O1975" r:id="rId3920" xr:uid="{00000000-0004-0000-0800-00004F0F0000}"/>
    <hyperlink ref="E1976" r:id="rId3921" xr:uid="{00000000-0004-0000-0800-0000500F0000}"/>
    <hyperlink ref="O1976" r:id="rId3922" xr:uid="{00000000-0004-0000-0800-0000510F0000}"/>
    <hyperlink ref="E1977" r:id="rId3923" xr:uid="{00000000-0004-0000-0800-0000520F0000}"/>
    <hyperlink ref="O1977" r:id="rId3924" xr:uid="{00000000-0004-0000-0800-0000530F0000}"/>
    <hyperlink ref="E1978" r:id="rId3925" xr:uid="{00000000-0004-0000-0800-0000540F0000}"/>
    <hyperlink ref="O1978" r:id="rId3926" xr:uid="{00000000-0004-0000-0800-0000550F0000}"/>
    <hyperlink ref="E1979" r:id="rId3927" xr:uid="{00000000-0004-0000-0800-0000560F0000}"/>
    <hyperlink ref="O1979" r:id="rId3928" xr:uid="{00000000-0004-0000-0800-0000570F0000}"/>
    <hyperlink ref="E1980" r:id="rId3929" xr:uid="{00000000-0004-0000-0800-0000580F0000}"/>
    <hyperlink ref="O1980" r:id="rId3930" xr:uid="{00000000-0004-0000-0800-0000590F0000}"/>
    <hyperlink ref="E1981" r:id="rId3931" xr:uid="{00000000-0004-0000-0800-00005A0F0000}"/>
    <hyperlink ref="O1981" r:id="rId3932" xr:uid="{00000000-0004-0000-0800-00005B0F0000}"/>
    <hyperlink ref="E1982" r:id="rId3933" xr:uid="{00000000-0004-0000-0800-00005C0F0000}"/>
    <hyperlink ref="O1982" r:id="rId3934" xr:uid="{00000000-0004-0000-0800-00005D0F0000}"/>
    <hyperlink ref="E1983" r:id="rId3935" xr:uid="{00000000-0004-0000-0800-00005E0F0000}"/>
    <hyperlink ref="O1983" r:id="rId3936" xr:uid="{00000000-0004-0000-0800-00005F0F0000}"/>
    <hyperlink ref="E1984" r:id="rId3937" xr:uid="{00000000-0004-0000-0800-0000600F0000}"/>
    <hyperlink ref="O1984" r:id="rId3938" xr:uid="{00000000-0004-0000-0800-0000610F0000}"/>
    <hyperlink ref="E1985" r:id="rId3939" xr:uid="{00000000-0004-0000-0800-0000620F0000}"/>
    <hyperlink ref="O1985" r:id="rId3940" xr:uid="{00000000-0004-0000-0800-0000630F0000}"/>
    <hyperlink ref="E1986" r:id="rId3941" xr:uid="{00000000-0004-0000-0800-0000640F0000}"/>
    <hyperlink ref="O1986" r:id="rId3942" xr:uid="{00000000-0004-0000-0800-0000650F0000}"/>
    <hyperlink ref="E1987" r:id="rId3943" xr:uid="{00000000-0004-0000-0800-0000660F0000}"/>
    <hyperlink ref="O1987" r:id="rId3944" xr:uid="{00000000-0004-0000-0800-0000670F0000}"/>
    <hyperlink ref="E1988" r:id="rId3945" xr:uid="{00000000-0004-0000-0800-0000680F0000}"/>
    <hyperlink ref="O1988" r:id="rId3946" xr:uid="{00000000-0004-0000-0800-0000690F0000}"/>
    <hyperlink ref="E1989" r:id="rId3947" xr:uid="{00000000-0004-0000-0800-00006A0F0000}"/>
    <hyperlink ref="O1989" r:id="rId3948" xr:uid="{00000000-0004-0000-0800-00006B0F0000}"/>
    <hyperlink ref="E1990" r:id="rId3949" xr:uid="{00000000-0004-0000-0800-00006C0F0000}"/>
    <hyperlink ref="O1990" r:id="rId3950" xr:uid="{00000000-0004-0000-0800-00006D0F0000}"/>
    <hyperlink ref="E1991" r:id="rId3951" xr:uid="{00000000-0004-0000-0800-00006E0F0000}"/>
    <hyperlink ref="O1991" r:id="rId3952" xr:uid="{00000000-0004-0000-0800-00006F0F0000}"/>
    <hyperlink ref="E1992" r:id="rId3953" xr:uid="{00000000-0004-0000-0800-0000700F0000}"/>
    <hyperlink ref="O1992" r:id="rId3954" xr:uid="{00000000-0004-0000-0800-0000710F0000}"/>
    <hyperlink ref="E1993" r:id="rId3955" xr:uid="{00000000-0004-0000-0800-0000720F0000}"/>
    <hyperlink ref="O1993" r:id="rId3956" xr:uid="{00000000-0004-0000-0800-0000730F0000}"/>
    <hyperlink ref="E1994" r:id="rId3957" xr:uid="{00000000-0004-0000-0800-0000740F0000}"/>
    <hyperlink ref="O1994" r:id="rId3958" xr:uid="{00000000-0004-0000-0800-0000750F0000}"/>
    <hyperlink ref="E1995" r:id="rId3959" xr:uid="{00000000-0004-0000-0800-0000760F0000}"/>
    <hyperlink ref="O1995" r:id="rId3960" xr:uid="{00000000-0004-0000-0800-0000770F0000}"/>
    <hyperlink ref="E1996" r:id="rId3961" xr:uid="{00000000-0004-0000-0800-0000780F0000}"/>
    <hyperlink ref="O1996" r:id="rId3962" xr:uid="{00000000-0004-0000-0800-0000790F0000}"/>
    <hyperlink ref="E1997" r:id="rId3963" xr:uid="{00000000-0004-0000-0800-00007A0F0000}"/>
    <hyperlink ref="O1997" r:id="rId3964" xr:uid="{00000000-0004-0000-0800-00007B0F0000}"/>
    <hyperlink ref="E1998" r:id="rId3965" xr:uid="{00000000-0004-0000-0800-00007C0F0000}"/>
    <hyperlink ref="O1998" r:id="rId3966" xr:uid="{00000000-0004-0000-0800-00007D0F0000}"/>
    <hyperlink ref="E1999" r:id="rId3967" xr:uid="{00000000-0004-0000-0800-00007E0F0000}"/>
    <hyperlink ref="O1999" r:id="rId3968" xr:uid="{00000000-0004-0000-0800-00007F0F0000}"/>
    <hyperlink ref="E2000" r:id="rId3969" xr:uid="{00000000-0004-0000-0800-0000800F0000}"/>
    <hyperlink ref="O2000" r:id="rId3970" xr:uid="{00000000-0004-0000-0800-0000810F0000}"/>
    <hyperlink ref="E2001" r:id="rId3971" xr:uid="{00000000-0004-0000-0800-0000820F0000}"/>
    <hyperlink ref="O2001" r:id="rId3972" xr:uid="{00000000-0004-0000-0800-0000830F0000}"/>
    <hyperlink ref="E2002" r:id="rId3973" xr:uid="{00000000-0004-0000-0800-0000840F0000}"/>
    <hyperlink ref="O2002" r:id="rId3974" xr:uid="{00000000-0004-0000-0800-0000850F0000}"/>
    <hyperlink ref="E2003" r:id="rId3975" xr:uid="{00000000-0004-0000-0800-0000860F0000}"/>
    <hyperlink ref="O2003" r:id="rId3976" xr:uid="{00000000-0004-0000-0800-0000870F0000}"/>
    <hyperlink ref="E2004" r:id="rId3977" xr:uid="{00000000-0004-0000-0800-0000880F0000}"/>
    <hyperlink ref="O2004" r:id="rId3978" xr:uid="{00000000-0004-0000-0800-0000890F0000}"/>
    <hyperlink ref="E2005" r:id="rId3979" xr:uid="{00000000-0004-0000-0800-00008A0F0000}"/>
    <hyperlink ref="O2005" r:id="rId3980" xr:uid="{00000000-0004-0000-0800-00008B0F0000}"/>
    <hyperlink ref="E2006" r:id="rId3981" xr:uid="{00000000-0004-0000-0800-00008C0F0000}"/>
    <hyperlink ref="O2006" r:id="rId3982" xr:uid="{00000000-0004-0000-0800-00008D0F0000}"/>
    <hyperlink ref="E2007" r:id="rId3983" xr:uid="{00000000-0004-0000-0800-00008E0F0000}"/>
    <hyperlink ref="O2007" r:id="rId3984" xr:uid="{00000000-0004-0000-0800-00008F0F0000}"/>
    <hyperlink ref="E2008" r:id="rId3985" xr:uid="{00000000-0004-0000-0800-0000900F0000}"/>
    <hyperlink ref="O2008" r:id="rId3986" xr:uid="{00000000-0004-0000-0800-0000910F0000}"/>
    <hyperlink ref="E2009" r:id="rId3987" xr:uid="{00000000-0004-0000-0800-0000920F0000}"/>
    <hyperlink ref="O2009" r:id="rId3988" xr:uid="{00000000-0004-0000-0800-0000930F0000}"/>
    <hyperlink ref="E2010" r:id="rId3989" xr:uid="{00000000-0004-0000-0800-0000940F0000}"/>
    <hyperlink ref="O2010" r:id="rId3990" xr:uid="{00000000-0004-0000-0800-0000950F0000}"/>
    <hyperlink ref="E2011" r:id="rId3991" xr:uid="{00000000-0004-0000-0800-0000960F0000}"/>
    <hyperlink ref="O2011" r:id="rId3992" xr:uid="{00000000-0004-0000-0800-0000970F0000}"/>
    <hyperlink ref="E2012" r:id="rId3993" xr:uid="{00000000-0004-0000-0800-0000980F0000}"/>
    <hyperlink ref="O2012" r:id="rId3994" xr:uid="{00000000-0004-0000-0800-0000990F0000}"/>
    <hyperlink ref="E2013" r:id="rId3995" xr:uid="{00000000-0004-0000-0800-00009A0F0000}"/>
    <hyperlink ref="O2013" r:id="rId3996" xr:uid="{00000000-0004-0000-0800-00009B0F0000}"/>
    <hyperlink ref="E2014" r:id="rId3997" xr:uid="{00000000-0004-0000-0800-00009C0F0000}"/>
    <hyperlink ref="O2014" r:id="rId3998" xr:uid="{00000000-0004-0000-0800-00009D0F0000}"/>
    <hyperlink ref="E2015" r:id="rId3999" xr:uid="{00000000-0004-0000-0800-00009E0F0000}"/>
    <hyperlink ref="O2015" r:id="rId4000" xr:uid="{00000000-0004-0000-0800-00009F0F0000}"/>
    <hyperlink ref="E2016" r:id="rId4001" xr:uid="{00000000-0004-0000-0800-0000A00F0000}"/>
    <hyperlink ref="O2016" r:id="rId4002" xr:uid="{00000000-0004-0000-0800-0000A10F0000}"/>
    <hyperlink ref="E2017" r:id="rId4003" xr:uid="{00000000-0004-0000-0800-0000A20F0000}"/>
    <hyperlink ref="O2017" r:id="rId4004" xr:uid="{00000000-0004-0000-0800-0000A30F0000}"/>
    <hyperlink ref="E2018" r:id="rId4005" xr:uid="{00000000-0004-0000-0800-0000A40F0000}"/>
    <hyperlink ref="O2018" r:id="rId4006" xr:uid="{00000000-0004-0000-0800-0000A50F0000}"/>
    <hyperlink ref="E2019" r:id="rId4007" xr:uid="{00000000-0004-0000-0800-0000A60F0000}"/>
    <hyperlink ref="O2019" r:id="rId4008" xr:uid="{00000000-0004-0000-0800-0000A70F0000}"/>
    <hyperlink ref="E2020" r:id="rId4009" xr:uid="{00000000-0004-0000-0800-0000A80F0000}"/>
    <hyperlink ref="O2020" r:id="rId4010" xr:uid="{00000000-0004-0000-0800-0000A90F0000}"/>
    <hyperlink ref="E2021" r:id="rId4011" xr:uid="{00000000-0004-0000-0800-0000AA0F0000}"/>
    <hyperlink ref="O2021" r:id="rId4012" xr:uid="{00000000-0004-0000-0800-0000AB0F0000}"/>
    <hyperlink ref="E2022" r:id="rId4013" xr:uid="{00000000-0004-0000-0800-0000AC0F0000}"/>
    <hyperlink ref="O2022" r:id="rId4014" xr:uid="{00000000-0004-0000-0800-0000AD0F0000}"/>
    <hyperlink ref="E2023" r:id="rId4015" xr:uid="{00000000-0004-0000-0800-0000AE0F0000}"/>
    <hyperlink ref="O2023" r:id="rId4016" xr:uid="{00000000-0004-0000-0800-0000AF0F0000}"/>
    <hyperlink ref="E2024" r:id="rId4017" xr:uid="{00000000-0004-0000-0800-0000B00F0000}"/>
    <hyperlink ref="O2024" r:id="rId4018" xr:uid="{00000000-0004-0000-0800-0000B10F0000}"/>
    <hyperlink ref="E2025" r:id="rId4019" xr:uid="{00000000-0004-0000-0800-0000B20F0000}"/>
    <hyperlink ref="O2025" r:id="rId4020" xr:uid="{00000000-0004-0000-0800-0000B30F0000}"/>
    <hyperlink ref="E2026" r:id="rId4021" xr:uid="{00000000-0004-0000-0800-0000B40F0000}"/>
    <hyperlink ref="O2026" r:id="rId4022" xr:uid="{00000000-0004-0000-0800-0000B50F0000}"/>
    <hyperlink ref="E2027" r:id="rId4023" xr:uid="{00000000-0004-0000-0800-0000B60F0000}"/>
    <hyperlink ref="O2027" r:id="rId4024" xr:uid="{00000000-0004-0000-0800-0000B70F0000}"/>
    <hyperlink ref="E2028" r:id="rId4025" xr:uid="{00000000-0004-0000-0800-0000B80F0000}"/>
    <hyperlink ref="O2028" r:id="rId4026" xr:uid="{00000000-0004-0000-0800-0000B90F0000}"/>
    <hyperlink ref="E2029" r:id="rId4027" xr:uid="{00000000-0004-0000-0800-0000BA0F0000}"/>
    <hyperlink ref="O2029" r:id="rId4028" xr:uid="{00000000-0004-0000-0800-0000BB0F0000}"/>
    <hyperlink ref="E2030" r:id="rId4029" xr:uid="{00000000-0004-0000-0800-0000BC0F0000}"/>
    <hyperlink ref="O2030" r:id="rId4030" xr:uid="{00000000-0004-0000-0800-0000BD0F0000}"/>
    <hyperlink ref="E2031" r:id="rId4031" xr:uid="{00000000-0004-0000-0800-0000BE0F0000}"/>
    <hyperlink ref="O2031" r:id="rId4032" xr:uid="{00000000-0004-0000-0800-0000BF0F0000}"/>
    <hyperlink ref="E2032" r:id="rId4033" xr:uid="{00000000-0004-0000-0800-0000C00F0000}"/>
    <hyperlink ref="O2032" r:id="rId4034" xr:uid="{00000000-0004-0000-0800-0000C10F0000}"/>
    <hyperlink ref="E2033" r:id="rId4035" xr:uid="{00000000-0004-0000-0800-0000C20F0000}"/>
    <hyperlink ref="O2033" r:id="rId4036" xr:uid="{00000000-0004-0000-0800-0000C30F0000}"/>
    <hyperlink ref="E2034" r:id="rId4037" xr:uid="{00000000-0004-0000-0800-0000C40F0000}"/>
    <hyperlink ref="O2034" r:id="rId4038" xr:uid="{00000000-0004-0000-0800-0000C50F0000}"/>
    <hyperlink ref="E2035" r:id="rId4039" xr:uid="{00000000-0004-0000-0800-0000C60F0000}"/>
    <hyperlink ref="O2035" r:id="rId4040" xr:uid="{00000000-0004-0000-0800-0000C70F0000}"/>
    <hyperlink ref="E2036" r:id="rId4041" xr:uid="{00000000-0004-0000-0800-0000C80F0000}"/>
    <hyperlink ref="O2036" r:id="rId4042" xr:uid="{00000000-0004-0000-0800-0000C90F0000}"/>
    <hyperlink ref="E2037" r:id="rId4043" xr:uid="{00000000-0004-0000-0800-0000CA0F0000}"/>
    <hyperlink ref="O2037" r:id="rId4044" xr:uid="{00000000-0004-0000-0800-0000CB0F0000}"/>
    <hyperlink ref="E2038" r:id="rId4045" xr:uid="{00000000-0004-0000-0800-0000CC0F0000}"/>
    <hyperlink ref="O2038" r:id="rId4046" xr:uid="{00000000-0004-0000-0800-0000CD0F0000}"/>
    <hyperlink ref="E2039" r:id="rId4047" xr:uid="{00000000-0004-0000-0800-0000CE0F0000}"/>
    <hyperlink ref="O2039" r:id="rId4048" xr:uid="{00000000-0004-0000-0800-0000CF0F0000}"/>
    <hyperlink ref="E2040" r:id="rId4049" xr:uid="{00000000-0004-0000-0800-0000D00F0000}"/>
    <hyperlink ref="O2040" r:id="rId4050" xr:uid="{00000000-0004-0000-0800-0000D10F0000}"/>
    <hyperlink ref="E2041" r:id="rId4051" xr:uid="{00000000-0004-0000-0800-0000D20F0000}"/>
    <hyperlink ref="O2041" r:id="rId4052" xr:uid="{00000000-0004-0000-0800-0000D30F0000}"/>
    <hyperlink ref="E2042" r:id="rId4053" xr:uid="{00000000-0004-0000-0800-0000D40F0000}"/>
    <hyperlink ref="O2042" r:id="rId4054" xr:uid="{00000000-0004-0000-0800-0000D50F0000}"/>
    <hyperlink ref="E2043" r:id="rId4055" xr:uid="{00000000-0004-0000-0800-0000D60F0000}"/>
    <hyperlink ref="O2043" r:id="rId4056" xr:uid="{00000000-0004-0000-0800-0000D70F0000}"/>
    <hyperlink ref="E2044" r:id="rId4057" xr:uid="{00000000-0004-0000-0800-0000D80F0000}"/>
    <hyperlink ref="O2044" r:id="rId4058" xr:uid="{00000000-0004-0000-0800-0000D90F0000}"/>
    <hyperlink ref="E2045" r:id="rId4059" xr:uid="{00000000-0004-0000-0800-0000DA0F0000}"/>
    <hyperlink ref="O2045" r:id="rId4060" xr:uid="{00000000-0004-0000-0800-0000DB0F0000}"/>
    <hyperlink ref="E2046" r:id="rId4061" xr:uid="{00000000-0004-0000-0800-0000DC0F0000}"/>
    <hyperlink ref="O2046" r:id="rId4062" xr:uid="{00000000-0004-0000-0800-0000DD0F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H668"/>
  <sheetViews>
    <sheetView workbookViewId="0">
      <selection activeCell="BH668" sqref="BH668"/>
    </sheetView>
  </sheetViews>
  <sheetFormatPr defaultRowHeight="14.5" x14ac:dyDescent="0.35"/>
  <sheetData>
    <row r="1" spans="1:60" x14ac:dyDescent="0.35">
      <c r="A1" s="1" t="s">
        <v>62</v>
      </c>
      <c r="B1" s="1" t="s">
        <v>415</v>
      </c>
      <c r="C1" s="1" t="s">
        <v>416</v>
      </c>
      <c r="D1" s="1" t="s">
        <v>420</v>
      </c>
      <c r="E1" s="1" t="s">
        <v>422</v>
      </c>
      <c r="F1" s="1" t="s">
        <v>473</v>
      </c>
      <c r="G1" s="1" t="s">
        <v>475</v>
      </c>
      <c r="H1" s="1" t="s">
        <v>477</v>
      </c>
      <c r="I1" s="41" t="s">
        <v>6722</v>
      </c>
      <c r="J1" s="7" t="s">
        <v>4</v>
      </c>
      <c r="K1" s="1" t="s">
        <v>7</v>
      </c>
      <c r="L1" s="1" t="s">
        <v>484</v>
      </c>
      <c r="M1" s="1" t="s">
        <v>535</v>
      </c>
      <c r="N1" s="1" t="s">
        <v>585</v>
      </c>
      <c r="O1" s="1" t="s">
        <v>586</v>
      </c>
      <c r="P1" s="1" t="s">
        <v>589</v>
      </c>
      <c r="Q1" s="1" t="s">
        <v>591</v>
      </c>
      <c r="R1" s="1" t="s">
        <v>593</v>
      </c>
      <c r="S1" s="1" t="s">
        <v>595</v>
      </c>
      <c r="T1" s="31" t="s">
        <v>412</v>
      </c>
      <c r="U1" s="41" t="s">
        <v>599</v>
      </c>
      <c r="V1" s="41" t="s">
        <v>610</v>
      </c>
      <c r="W1" s="45" t="s">
        <v>617</v>
      </c>
      <c r="X1" s="43" t="s">
        <v>6723</v>
      </c>
      <c r="Y1" s="43" t="s">
        <v>612</v>
      </c>
      <c r="Z1" s="43" t="s">
        <v>611</v>
      </c>
      <c r="AA1" s="41" t="s">
        <v>6724</v>
      </c>
      <c r="AB1" s="41" t="s">
        <v>609</v>
      </c>
      <c r="AC1" s="41" t="s">
        <v>608</v>
      </c>
      <c r="AD1" s="39" t="s">
        <v>476</v>
      </c>
      <c r="AE1" s="54" t="s">
        <v>2226</v>
      </c>
      <c r="AF1" s="41" t="s">
        <v>607</v>
      </c>
      <c r="AG1" s="41" t="s">
        <v>606</v>
      </c>
      <c r="AH1" s="41" t="s">
        <v>2274</v>
      </c>
      <c r="AI1" s="41" t="s">
        <v>605</v>
      </c>
      <c r="AJ1" s="41" t="s">
        <v>594</v>
      </c>
      <c r="AK1" s="33" t="s">
        <v>260</v>
      </c>
      <c r="AL1" s="41" t="s">
        <v>198</v>
      </c>
      <c r="AM1" s="56" t="s">
        <v>3226</v>
      </c>
      <c r="AN1" s="41" t="s">
        <v>602</v>
      </c>
      <c r="AO1" s="41" t="s">
        <v>6725</v>
      </c>
      <c r="AP1" s="41" t="s">
        <v>474</v>
      </c>
      <c r="AQ1" s="35" t="s">
        <v>373</v>
      </c>
      <c r="AR1" s="47" t="s">
        <v>483</v>
      </c>
      <c r="AS1" s="37" t="s">
        <v>421</v>
      </c>
      <c r="AT1" s="41" t="s">
        <v>600</v>
      </c>
      <c r="AU1" s="41" t="s">
        <v>596</v>
      </c>
      <c r="AV1" s="41" t="s">
        <v>534</v>
      </c>
      <c r="AW1" s="45" t="s">
        <v>614</v>
      </c>
      <c r="AX1" s="41" t="s">
        <v>603</v>
      </c>
      <c r="AY1" s="41" t="s">
        <v>2376</v>
      </c>
      <c r="AZ1" s="41" t="s">
        <v>6726</v>
      </c>
      <c r="BA1" s="45" t="s">
        <v>615</v>
      </c>
      <c r="BB1" s="41" t="s">
        <v>604</v>
      </c>
      <c r="BC1" s="41" t="s">
        <v>3793</v>
      </c>
      <c r="BD1" s="41" t="s">
        <v>601</v>
      </c>
      <c r="BE1" s="45" t="s">
        <v>616</v>
      </c>
      <c r="BF1" s="45" t="s">
        <v>613</v>
      </c>
      <c r="BG1" s="41" t="s">
        <v>598</v>
      </c>
      <c r="BH1" s="41" t="s">
        <v>597</v>
      </c>
    </row>
    <row r="2" spans="1:60" x14ac:dyDescent="0.35">
      <c r="A2" s="1" t="s">
        <v>9</v>
      </c>
      <c r="B2" s="1" t="s">
        <v>9</v>
      </c>
      <c r="C2" s="1" t="s">
        <v>418</v>
      </c>
      <c r="D2" s="1" t="s">
        <v>418</v>
      </c>
      <c r="E2" s="1" t="s">
        <v>471</v>
      </c>
      <c r="F2" s="1">
        <v>2</v>
      </c>
      <c r="G2" s="1">
        <v>1</v>
      </c>
      <c r="H2" s="1" t="s">
        <v>479</v>
      </c>
      <c r="I2" s="41" t="s">
        <v>1475</v>
      </c>
      <c r="J2" s="7">
        <v>0.87667304015296366</v>
      </c>
      <c r="K2" s="1" t="s">
        <v>482</v>
      </c>
      <c r="L2" s="1" t="s">
        <v>533</v>
      </c>
      <c r="M2" s="1" t="s">
        <v>584</v>
      </c>
      <c r="N2" s="1">
        <v>202544</v>
      </c>
      <c r="O2" s="1" t="s">
        <v>587</v>
      </c>
      <c r="P2" s="1" t="s">
        <v>590</v>
      </c>
      <c r="Q2" s="1" t="s">
        <v>592</v>
      </c>
      <c r="R2" s="1">
        <v>917</v>
      </c>
      <c r="S2" s="1">
        <v>1046</v>
      </c>
      <c r="T2" s="31">
        <v>0.87667304015296366</v>
      </c>
      <c r="U2" s="41">
        <v>0</v>
      </c>
      <c r="V2" s="41">
        <v>0</v>
      </c>
      <c r="W2" s="45">
        <v>9.5602294455066918E-4</v>
      </c>
      <c r="X2" s="43">
        <v>0</v>
      </c>
      <c r="Y2" s="43">
        <v>1.816443594646272E-2</v>
      </c>
      <c r="Z2" s="43">
        <v>2.8680688336520082E-3</v>
      </c>
      <c r="AA2" s="41">
        <v>0</v>
      </c>
      <c r="AB2" s="41">
        <v>0</v>
      </c>
      <c r="AC2" s="41">
        <v>0</v>
      </c>
      <c r="AD2" s="39">
        <v>0</v>
      </c>
      <c r="AE2" s="54">
        <v>0</v>
      </c>
      <c r="AF2" s="41">
        <v>0</v>
      </c>
      <c r="AG2" s="41">
        <v>0</v>
      </c>
      <c r="AH2" s="41">
        <v>0</v>
      </c>
      <c r="AI2" s="41">
        <v>0</v>
      </c>
      <c r="AJ2" s="41">
        <v>0</v>
      </c>
      <c r="AK2" s="33">
        <v>3.8240917782026772E-3</v>
      </c>
      <c r="AL2" s="41">
        <v>0</v>
      </c>
      <c r="AM2" s="56">
        <v>0</v>
      </c>
      <c r="AN2" s="41">
        <v>0</v>
      </c>
      <c r="AO2" s="41">
        <v>0</v>
      </c>
      <c r="AP2" s="41">
        <v>4.7801147227533461E-3</v>
      </c>
      <c r="AQ2" s="35">
        <v>1.338432122370937E-2</v>
      </c>
      <c r="AR2" s="47">
        <v>0</v>
      </c>
      <c r="AS2" s="37">
        <v>1.9120458891013379E-3</v>
      </c>
      <c r="AT2" s="41">
        <v>0</v>
      </c>
      <c r="AU2" s="41">
        <v>0</v>
      </c>
      <c r="AV2" s="41">
        <v>0</v>
      </c>
      <c r="AW2" s="45">
        <v>6.5009560229445512E-2</v>
      </c>
      <c r="AX2" s="41">
        <v>0</v>
      </c>
      <c r="AY2" s="41">
        <v>0</v>
      </c>
      <c r="AZ2" s="41">
        <v>0</v>
      </c>
      <c r="BA2" s="45">
        <v>9.5602294455066918E-4</v>
      </c>
      <c r="BB2" s="41">
        <v>0</v>
      </c>
      <c r="BC2" s="41">
        <v>0</v>
      </c>
      <c r="BD2" s="41">
        <v>0</v>
      </c>
      <c r="BE2" s="45">
        <v>8.6042065009560229E-3</v>
      </c>
      <c r="BF2" s="45">
        <v>2.8680688336520082E-3</v>
      </c>
      <c r="BG2" s="41">
        <v>0</v>
      </c>
      <c r="BH2" s="41">
        <v>0</v>
      </c>
    </row>
    <row r="3" spans="1:60" x14ac:dyDescent="0.35">
      <c r="A3" s="1" t="s">
        <v>9</v>
      </c>
      <c r="B3" s="1" t="s">
        <v>9</v>
      </c>
      <c r="C3" s="1" t="s">
        <v>418</v>
      </c>
      <c r="D3" s="1" t="s">
        <v>418</v>
      </c>
      <c r="E3" s="1" t="s">
        <v>441</v>
      </c>
      <c r="F3" s="1">
        <v>3</v>
      </c>
      <c r="G3" s="1">
        <v>1</v>
      </c>
      <c r="H3" s="1" t="s">
        <v>479</v>
      </c>
      <c r="I3" s="41" t="s">
        <v>1475</v>
      </c>
      <c r="J3" s="7">
        <v>0.80688336520076487</v>
      </c>
      <c r="K3" s="1" t="s">
        <v>482</v>
      </c>
      <c r="L3" s="1" t="s">
        <v>503</v>
      </c>
      <c r="M3" s="1" t="s">
        <v>554</v>
      </c>
      <c r="N3" s="1">
        <v>202544</v>
      </c>
      <c r="O3" s="1" t="s">
        <v>587</v>
      </c>
      <c r="P3" s="1" t="s">
        <v>590</v>
      </c>
      <c r="Q3" s="1" t="s">
        <v>592</v>
      </c>
      <c r="R3" s="1">
        <v>844</v>
      </c>
      <c r="S3" s="1">
        <v>1046</v>
      </c>
      <c r="T3" s="31">
        <v>0.80688336520076487</v>
      </c>
      <c r="U3" s="41">
        <v>0</v>
      </c>
      <c r="V3" s="41">
        <v>0</v>
      </c>
      <c r="W3" s="45">
        <v>9.5602294455066918E-4</v>
      </c>
      <c r="X3" s="43">
        <v>0</v>
      </c>
      <c r="Y3" s="43">
        <v>4.2065009560229447E-2</v>
      </c>
      <c r="Z3" s="43">
        <v>3.8240917782026772E-3</v>
      </c>
      <c r="AA3" s="41">
        <v>0</v>
      </c>
      <c r="AB3" s="41">
        <v>0</v>
      </c>
      <c r="AC3" s="41">
        <v>0</v>
      </c>
      <c r="AD3" s="39">
        <v>9.5602294455066918E-4</v>
      </c>
      <c r="AE3" s="54">
        <v>0</v>
      </c>
      <c r="AF3" s="41">
        <v>0</v>
      </c>
      <c r="AG3" s="41">
        <v>0</v>
      </c>
      <c r="AH3" s="41">
        <v>0</v>
      </c>
      <c r="AI3" s="41">
        <v>0</v>
      </c>
      <c r="AJ3" s="41">
        <v>0</v>
      </c>
      <c r="AK3" s="33">
        <v>4.7801147227533461E-3</v>
      </c>
      <c r="AL3" s="41">
        <v>0</v>
      </c>
      <c r="AM3" s="56">
        <v>0</v>
      </c>
      <c r="AN3" s="41">
        <v>0</v>
      </c>
      <c r="AO3" s="41">
        <v>0</v>
      </c>
      <c r="AP3" s="41">
        <v>1.338432122370937E-2</v>
      </c>
      <c r="AQ3" s="35">
        <v>2.390057361376673E-2</v>
      </c>
      <c r="AR3" s="47">
        <v>9.5602294455066918E-4</v>
      </c>
      <c r="AS3" s="37">
        <v>1.9120458891013379E-3</v>
      </c>
      <c r="AT3" s="41">
        <v>0</v>
      </c>
      <c r="AU3" s="41">
        <v>0</v>
      </c>
      <c r="AV3" s="41">
        <v>0</v>
      </c>
      <c r="AW3" s="45">
        <v>8.0305927342256209E-2</v>
      </c>
      <c r="AX3" s="41">
        <v>0</v>
      </c>
      <c r="AY3" s="41">
        <v>0</v>
      </c>
      <c r="AZ3" s="41">
        <v>0</v>
      </c>
      <c r="BA3" s="45">
        <v>1.9120458891013379E-3</v>
      </c>
      <c r="BB3" s="41">
        <v>0</v>
      </c>
      <c r="BC3" s="41">
        <v>0</v>
      </c>
      <c r="BD3" s="41">
        <v>0</v>
      </c>
      <c r="BE3" s="45">
        <v>1.529636711281071E-2</v>
      </c>
      <c r="BF3" s="45">
        <v>2.8680688336520082E-3</v>
      </c>
      <c r="BG3" s="41">
        <v>0</v>
      </c>
      <c r="BH3" s="41">
        <v>0</v>
      </c>
    </row>
    <row r="4" spans="1:60" x14ac:dyDescent="0.35">
      <c r="A4" s="1" t="s">
        <v>9</v>
      </c>
      <c r="B4" s="1" t="s">
        <v>9</v>
      </c>
      <c r="C4" s="1" t="s">
        <v>418</v>
      </c>
      <c r="D4" s="1" t="s">
        <v>418</v>
      </c>
      <c r="E4" s="1" t="s">
        <v>467</v>
      </c>
      <c r="F4" s="1">
        <v>5</v>
      </c>
      <c r="G4" s="1">
        <v>1</v>
      </c>
      <c r="H4" s="1" t="s">
        <v>479</v>
      </c>
      <c r="I4" s="41" t="s">
        <v>1475</v>
      </c>
      <c r="J4" s="7">
        <v>0.85659655831739967</v>
      </c>
      <c r="K4" s="1" t="s">
        <v>482</v>
      </c>
      <c r="L4" s="1" t="s">
        <v>529</v>
      </c>
      <c r="M4" s="1" t="s">
        <v>580</v>
      </c>
      <c r="N4" s="1">
        <v>202544</v>
      </c>
      <c r="O4" s="1" t="s">
        <v>587</v>
      </c>
      <c r="P4" s="1" t="s">
        <v>590</v>
      </c>
      <c r="Q4" s="1" t="s">
        <v>592</v>
      </c>
      <c r="R4" s="1">
        <v>896</v>
      </c>
      <c r="S4" s="1">
        <v>1046</v>
      </c>
      <c r="T4" s="31">
        <v>0.85659655831739967</v>
      </c>
      <c r="U4" s="41">
        <v>0</v>
      </c>
      <c r="V4" s="41">
        <v>0</v>
      </c>
      <c r="W4" s="45">
        <v>9.5602294455066918E-4</v>
      </c>
      <c r="X4" s="43">
        <v>0</v>
      </c>
      <c r="Y4" s="43">
        <v>2.4856596558317401E-2</v>
      </c>
      <c r="Z4" s="43">
        <v>1.9120458891013379E-3</v>
      </c>
      <c r="AA4" s="41">
        <v>0</v>
      </c>
      <c r="AB4" s="41">
        <v>0</v>
      </c>
      <c r="AC4" s="41">
        <v>0</v>
      </c>
      <c r="AD4" s="39">
        <v>0</v>
      </c>
      <c r="AE4" s="54">
        <v>0</v>
      </c>
      <c r="AF4" s="41">
        <v>0</v>
      </c>
      <c r="AG4" s="41">
        <v>0</v>
      </c>
      <c r="AH4" s="41">
        <v>0</v>
      </c>
      <c r="AI4" s="41">
        <v>0</v>
      </c>
      <c r="AJ4" s="41">
        <v>0</v>
      </c>
      <c r="AK4" s="33">
        <v>7.6481835564053526E-3</v>
      </c>
      <c r="AL4" s="41">
        <v>0</v>
      </c>
      <c r="AM4" s="56">
        <v>0</v>
      </c>
      <c r="AN4" s="41">
        <v>0</v>
      </c>
      <c r="AO4" s="41">
        <v>0</v>
      </c>
      <c r="AP4" s="41">
        <v>1.7208413001912049E-2</v>
      </c>
      <c r="AQ4" s="35">
        <v>8.6042065009560229E-3</v>
      </c>
      <c r="AR4" s="47">
        <v>9.5602294455066918E-4</v>
      </c>
      <c r="AS4" s="37">
        <v>9.5602294455066918E-4</v>
      </c>
      <c r="AT4" s="41">
        <v>0</v>
      </c>
      <c r="AU4" s="41">
        <v>0</v>
      </c>
      <c r="AV4" s="41">
        <v>0</v>
      </c>
      <c r="AW4" s="45">
        <v>5.3537284894837479E-2</v>
      </c>
      <c r="AX4" s="41">
        <v>0</v>
      </c>
      <c r="AY4" s="41">
        <v>0</v>
      </c>
      <c r="AZ4" s="41">
        <v>0</v>
      </c>
      <c r="BA4" s="45">
        <v>8.6042065009560229E-3</v>
      </c>
      <c r="BB4" s="41">
        <v>0</v>
      </c>
      <c r="BC4" s="41">
        <v>0</v>
      </c>
      <c r="BD4" s="41">
        <v>0</v>
      </c>
      <c r="BE4" s="45">
        <v>1.6252390057361382E-2</v>
      </c>
      <c r="BF4" s="45">
        <v>1.9120458891013379E-3</v>
      </c>
      <c r="BG4" s="41">
        <v>0</v>
      </c>
      <c r="BH4" s="41">
        <v>0</v>
      </c>
    </row>
    <row r="5" spans="1:60" x14ac:dyDescent="0.35">
      <c r="A5" s="1" t="s">
        <v>9</v>
      </c>
      <c r="B5" s="1" t="s">
        <v>9</v>
      </c>
      <c r="C5" s="1" t="s">
        <v>418</v>
      </c>
      <c r="D5" s="1" t="s">
        <v>418</v>
      </c>
      <c r="E5" s="1" t="s">
        <v>460</v>
      </c>
      <c r="F5" s="1">
        <v>6</v>
      </c>
      <c r="G5" s="1">
        <v>1</v>
      </c>
      <c r="H5" s="1" t="s">
        <v>479</v>
      </c>
      <c r="I5" s="41" t="s">
        <v>1475</v>
      </c>
      <c r="J5" s="7">
        <v>0.83747609942638623</v>
      </c>
      <c r="K5" s="1" t="s">
        <v>482</v>
      </c>
      <c r="L5" s="1" t="s">
        <v>522</v>
      </c>
      <c r="M5" s="1" t="s">
        <v>573</v>
      </c>
      <c r="N5" s="1">
        <v>202544</v>
      </c>
      <c r="O5" s="1" t="s">
        <v>587</v>
      </c>
      <c r="P5" s="1" t="s">
        <v>590</v>
      </c>
      <c r="Q5" s="1" t="s">
        <v>592</v>
      </c>
      <c r="R5" s="1">
        <v>876</v>
      </c>
      <c r="S5" s="1">
        <v>1046</v>
      </c>
      <c r="T5" s="31">
        <v>0.83747609942638623</v>
      </c>
      <c r="U5" s="41">
        <v>0</v>
      </c>
      <c r="V5" s="41">
        <v>0</v>
      </c>
      <c r="W5" s="45">
        <v>9.5602294455066918E-4</v>
      </c>
      <c r="X5" s="43">
        <v>0</v>
      </c>
      <c r="Y5" s="43">
        <v>2.963671128107075E-2</v>
      </c>
      <c r="Z5" s="43">
        <v>9.5602294455066918E-4</v>
      </c>
      <c r="AA5" s="41">
        <v>0</v>
      </c>
      <c r="AB5" s="41">
        <v>0</v>
      </c>
      <c r="AC5" s="41">
        <v>0</v>
      </c>
      <c r="AD5" s="39">
        <v>0</v>
      </c>
      <c r="AE5" s="54">
        <v>0</v>
      </c>
      <c r="AF5" s="41">
        <v>0</v>
      </c>
      <c r="AG5" s="41">
        <v>0</v>
      </c>
      <c r="AH5" s="41">
        <v>0</v>
      </c>
      <c r="AI5" s="41">
        <v>0</v>
      </c>
      <c r="AJ5" s="41">
        <v>0</v>
      </c>
      <c r="AK5" s="33">
        <v>2.8680688336520082E-3</v>
      </c>
      <c r="AL5" s="41">
        <v>0</v>
      </c>
      <c r="AM5" s="56">
        <v>0</v>
      </c>
      <c r="AN5" s="41">
        <v>0</v>
      </c>
      <c r="AO5" s="41">
        <v>0</v>
      </c>
      <c r="AP5" s="41">
        <v>2.0076481835564049E-2</v>
      </c>
      <c r="AQ5" s="35">
        <v>2.390057361376673E-2</v>
      </c>
      <c r="AR5" s="47">
        <v>9.5602294455066918E-4</v>
      </c>
      <c r="AS5" s="37">
        <v>9.5602294455066918E-4</v>
      </c>
      <c r="AT5" s="41">
        <v>0</v>
      </c>
      <c r="AU5" s="41">
        <v>0</v>
      </c>
      <c r="AV5" s="41">
        <v>0</v>
      </c>
      <c r="AW5" s="45">
        <v>6.5965583173996173E-2</v>
      </c>
      <c r="AX5" s="41">
        <v>0</v>
      </c>
      <c r="AY5" s="41">
        <v>0</v>
      </c>
      <c r="AZ5" s="41">
        <v>0</v>
      </c>
      <c r="BA5" s="45">
        <v>2.8680688336520082E-3</v>
      </c>
      <c r="BB5" s="41">
        <v>9.5602294455066918E-4</v>
      </c>
      <c r="BC5" s="41">
        <v>0</v>
      </c>
      <c r="BD5" s="41">
        <v>0</v>
      </c>
      <c r="BE5" s="45">
        <v>1.1472275334608029E-2</v>
      </c>
      <c r="BF5" s="45">
        <v>9.5602294455066918E-4</v>
      </c>
      <c r="BG5" s="41">
        <v>0</v>
      </c>
      <c r="BH5" s="41">
        <v>0</v>
      </c>
    </row>
    <row r="6" spans="1:60" x14ac:dyDescent="0.35">
      <c r="A6" s="1" t="s">
        <v>9</v>
      </c>
      <c r="B6" s="1" t="s">
        <v>9</v>
      </c>
      <c r="C6" s="1" t="s">
        <v>418</v>
      </c>
      <c r="D6" s="1" t="s">
        <v>418</v>
      </c>
      <c r="E6" s="1" t="s">
        <v>462</v>
      </c>
      <c r="F6" s="1">
        <v>7</v>
      </c>
      <c r="G6" s="1">
        <v>1</v>
      </c>
      <c r="H6" s="1" t="s">
        <v>479</v>
      </c>
      <c r="I6" s="41" t="s">
        <v>1475</v>
      </c>
      <c r="J6" s="7">
        <v>0.84034416826003822</v>
      </c>
      <c r="K6" s="1" t="s">
        <v>482</v>
      </c>
      <c r="L6" s="1" t="s">
        <v>524</v>
      </c>
      <c r="M6" s="1" t="s">
        <v>575</v>
      </c>
      <c r="N6" s="1">
        <v>202544</v>
      </c>
      <c r="O6" s="1" t="s">
        <v>587</v>
      </c>
      <c r="P6" s="1" t="s">
        <v>590</v>
      </c>
      <c r="Q6" s="1" t="s">
        <v>592</v>
      </c>
      <c r="R6" s="1">
        <v>879</v>
      </c>
      <c r="S6" s="1">
        <v>1046</v>
      </c>
      <c r="T6" s="31">
        <v>0.84034416826003822</v>
      </c>
      <c r="U6" s="41">
        <v>0</v>
      </c>
      <c r="V6" s="41">
        <v>0</v>
      </c>
      <c r="W6" s="45">
        <v>9.5602294455066918E-4</v>
      </c>
      <c r="X6" s="43">
        <v>0</v>
      </c>
      <c r="Y6" s="43">
        <v>2.7724665391969411E-2</v>
      </c>
      <c r="Z6" s="43">
        <v>3.8240917782026772E-3</v>
      </c>
      <c r="AA6" s="41">
        <v>0</v>
      </c>
      <c r="AB6" s="41">
        <v>0</v>
      </c>
      <c r="AC6" s="41">
        <v>0</v>
      </c>
      <c r="AD6" s="39">
        <v>0</v>
      </c>
      <c r="AE6" s="54">
        <v>0</v>
      </c>
      <c r="AF6" s="41">
        <v>0</v>
      </c>
      <c r="AG6" s="41">
        <v>0</v>
      </c>
      <c r="AH6" s="41">
        <v>0</v>
      </c>
      <c r="AI6" s="41">
        <v>0</v>
      </c>
      <c r="AJ6" s="41">
        <v>0</v>
      </c>
      <c r="AK6" s="33">
        <v>2.8680688336520082E-3</v>
      </c>
      <c r="AL6" s="41">
        <v>0</v>
      </c>
      <c r="AM6" s="56">
        <v>0</v>
      </c>
      <c r="AN6" s="41">
        <v>0</v>
      </c>
      <c r="AO6" s="41">
        <v>0</v>
      </c>
      <c r="AP6" s="41">
        <v>1.6252390057361382E-2</v>
      </c>
      <c r="AQ6" s="35">
        <v>1.9120458891013381E-2</v>
      </c>
      <c r="AR6" s="47">
        <v>0</v>
      </c>
      <c r="AS6" s="37">
        <v>9.5602294455066918E-4</v>
      </c>
      <c r="AT6" s="41">
        <v>0</v>
      </c>
      <c r="AU6" s="41">
        <v>0</v>
      </c>
      <c r="AV6" s="41">
        <v>0</v>
      </c>
      <c r="AW6" s="45">
        <v>7.0745697896749518E-2</v>
      </c>
      <c r="AX6" s="41">
        <v>0</v>
      </c>
      <c r="AY6" s="41">
        <v>0</v>
      </c>
      <c r="AZ6" s="41">
        <v>0</v>
      </c>
      <c r="BA6" s="45">
        <v>2.8680688336520082E-3</v>
      </c>
      <c r="BB6" s="41">
        <v>0</v>
      </c>
      <c r="BC6" s="41">
        <v>0</v>
      </c>
      <c r="BD6" s="41">
        <v>0</v>
      </c>
      <c r="BE6" s="45">
        <v>1.1472275334608029E-2</v>
      </c>
      <c r="BF6" s="45">
        <v>2.8680688336520082E-3</v>
      </c>
      <c r="BG6" s="41">
        <v>0</v>
      </c>
      <c r="BH6" s="41">
        <v>0</v>
      </c>
    </row>
    <row r="7" spans="1:60" x14ac:dyDescent="0.35">
      <c r="A7" s="1" t="s">
        <v>9</v>
      </c>
      <c r="B7" s="1" t="s">
        <v>9</v>
      </c>
      <c r="C7" s="1" t="s">
        <v>417</v>
      </c>
      <c r="D7" s="1" t="s">
        <v>417</v>
      </c>
      <c r="E7" s="1" t="s">
        <v>423</v>
      </c>
      <c r="F7" s="1">
        <v>1</v>
      </c>
      <c r="G7" s="1">
        <v>1</v>
      </c>
      <c r="H7" s="1" t="s">
        <v>478</v>
      </c>
      <c r="I7" s="41" t="s">
        <v>1474</v>
      </c>
      <c r="J7" s="7">
        <v>0.71510516252390055</v>
      </c>
      <c r="K7" s="1" t="s">
        <v>482</v>
      </c>
      <c r="L7" s="1" t="s">
        <v>485</v>
      </c>
      <c r="M7" s="1" t="s">
        <v>536</v>
      </c>
      <c r="N7" s="1">
        <v>202544</v>
      </c>
      <c r="O7" s="1" t="s">
        <v>587</v>
      </c>
      <c r="P7" s="1" t="s">
        <v>590</v>
      </c>
      <c r="Q7" s="1" t="s">
        <v>592</v>
      </c>
      <c r="R7" s="1">
        <v>748</v>
      </c>
      <c r="S7" s="1">
        <v>1046</v>
      </c>
      <c r="T7" s="31">
        <v>0.71510516252390055</v>
      </c>
      <c r="U7" s="41">
        <v>0</v>
      </c>
      <c r="V7" s="41">
        <v>0</v>
      </c>
      <c r="W7" s="45">
        <v>2.5812619502868069E-2</v>
      </c>
      <c r="X7" s="43">
        <v>0</v>
      </c>
      <c r="Y7" s="43">
        <v>3.059273422562141E-2</v>
      </c>
      <c r="Z7" s="43">
        <v>2.8680688336520082E-3</v>
      </c>
      <c r="AA7" s="41">
        <v>0</v>
      </c>
      <c r="AB7" s="41">
        <v>0</v>
      </c>
      <c r="AC7" s="41">
        <v>0</v>
      </c>
      <c r="AD7" s="39">
        <v>0</v>
      </c>
      <c r="AE7" s="54">
        <v>0</v>
      </c>
      <c r="AF7" s="41">
        <v>0</v>
      </c>
      <c r="AG7" s="41">
        <v>0</v>
      </c>
      <c r="AH7" s="41">
        <v>0</v>
      </c>
      <c r="AI7" s="41">
        <v>0</v>
      </c>
      <c r="AJ7" s="41">
        <v>0</v>
      </c>
      <c r="AK7" s="33">
        <v>0</v>
      </c>
      <c r="AL7" s="41">
        <v>0</v>
      </c>
      <c r="AM7" s="56">
        <v>0</v>
      </c>
      <c r="AN7" s="41">
        <v>0</v>
      </c>
      <c r="AO7" s="41">
        <v>0</v>
      </c>
      <c r="AP7" s="41">
        <v>9.9426386233269604E-2</v>
      </c>
      <c r="AQ7" s="35">
        <v>1.6252390057361382E-2</v>
      </c>
      <c r="AR7" s="47">
        <v>9.5602294455066918E-4</v>
      </c>
      <c r="AS7" s="37">
        <v>0</v>
      </c>
      <c r="AT7" s="41">
        <v>0</v>
      </c>
      <c r="AU7" s="41">
        <v>0</v>
      </c>
      <c r="AV7" s="41">
        <v>0</v>
      </c>
      <c r="AW7" s="45">
        <v>7.3613766730401528E-2</v>
      </c>
      <c r="AX7" s="41">
        <v>0</v>
      </c>
      <c r="AY7" s="41">
        <v>0</v>
      </c>
      <c r="AZ7" s="41">
        <v>0</v>
      </c>
      <c r="BA7" s="45">
        <v>4.7801147227533461E-3</v>
      </c>
      <c r="BB7" s="41">
        <v>0</v>
      </c>
      <c r="BC7" s="41">
        <v>0</v>
      </c>
      <c r="BD7" s="41">
        <v>0</v>
      </c>
      <c r="BE7" s="45">
        <v>2.7724665391969411E-2</v>
      </c>
      <c r="BF7" s="45">
        <v>2.8680688336520082E-3</v>
      </c>
      <c r="BG7" s="41">
        <v>0</v>
      </c>
      <c r="BH7" s="41">
        <v>0</v>
      </c>
    </row>
    <row r="8" spans="1:60" x14ac:dyDescent="0.35">
      <c r="A8" s="1" t="s">
        <v>9</v>
      </c>
      <c r="B8" s="1" t="s">
        <v>9</v>
      </c>
      <c r="C8" s="1" t="s">
        <v>418</v>
      </c>
      <c r="D8" s="1" t="s">
        <v>418</v>
      </c>
      <c r="E8" s="1" t="s">
        <v>469</v>
      </c>
      <c r="F8" s="1">
        <v>8</v>
      </c>
      <c r="G8" s="1">
        <v>1</v>
      </c>
      <c r="H8" s="1" t="s">
        <v>479</v>
      </c>
      <c r="I8" s="41" t="s">
        <v>1475</v>
      </c>
      <c r="J8" s="7">
        <v>0.85850860420650099</v>
      </c>
      <c r="K8" s="1" t="s">
        <v>482</v>
      </c>
      <c r="L8" s="1" t="s">
        <v>531</v>
      </c>
      <c r="M8" s="1" t="s">
        <v>582</v>
      </c>
      <c r="N8" s="1">
        <v>202544</v>
      </c>
      <c r="O8" s="1" t="s">
        <v>587</v>
      </c>
      <c r="P8" s="1" t="s">
        <v>590</v>
      </c>
      <c r="Q8" s="1" t="s">
        <v>592</v>
      </c>
      <c r="R8" s="1">
        <v>898</v>
      </c>
      <c r="S8" s="1">
        <v>1046</v>
      </c>
      <c r="T8" s="31">
        <v>0.85850860420650099</v>
      </c>
      <c r="U8" s="41">
        <v>0</v>
      </c>
      <c r="V8" s="41">
        <v>0</v>
      </c>
      <c r="W8" s="45">
        <v>9.5602294455066918E-4</v>
      </c>
      <c r="X8" s="43">
        <v>0</v>
      </c>
      <c r="Y8" s="43">
        <v>1.6252390057361382E-2</v>
      </c>
      <c r="Z8" s="43">
        <v>2.8680688336520082E-3</v>
      </c>
      <c r="AA8" s="41">
        <v>0</v>
      </c>
      <c r="AB8" s="41">
        <v>0</v>
      </c>
      <c r="AC8" s="41">
        <v>0</v>
      </c>
      <c r="AD8" s="39">
        <v>0</v>
      </c>
      <c r="AE8" s="54">
        <v>0</v>
      </c>
      <c r="AF8" s="41">
        <v>0</v>
      </c>
      <c r="AG8" s="41">
        <v>0</v>
      </c>
      <c r="AH8" s="41">
        <v>0</v>
      </c>
      <c r="AI8" s="41">
        <v>0</v>
      </c>
      <c r="AJ8" s="41">
        <v>0</v>
      </c>
      <c r="AK8" s="33">
        <v>9.5602294455066918E-4</v>
      </c>
      <c r="AL8" s="41">
        <v>0</v>
      </c>
      <c r="AM8" s="56">
        <v>0</v>
      </c>
      <c r="AN8" s="41">
        <v>0</v>
      </c>
      <c r="AO8" s="41">
        <v>0</v>
      </c>
      <c r="AP8" s="41">
        <v>1.6252390057361382E-2</v>
      </c>
      <c r="AQ8" s="35">
        <v>1.816443594646272E-2</v>
      </c>
      <c r="AR8" s="47">
        <v>0</v>
      </c>
      <c r="AS8" s="37">
        <v>2.8680688336520082E-3</v>
      </c>
      <c r="AT8" s="41">
        <v>0</v>
      </c>
      <c r="AU8" s="41">
        <v>0</v>
      </c>
      <c r="AV8" s="41">
        <v>0</v>
      </c>
      <c r="AW8" s="45">
        <v>6.7877629063097508E-2</v>
      </c>
      <c r="AX8" s="41">
        <v>0</v>
      </c>
      <c r="AY8" s="41">
        <v>0</v>
      </c>
      <c r="AZ8" s="41">
        <v>0</v>
      </c>
      <c r="BA8" s="45">
        <v>9.5602294455066918E-4</v>
      </c>
      <c r="BB8" s="41">
        <v>0</v>
      </c>
      <c r="BC8" s="41">
        <v>0</v>
      </c>
      <c r="BD8" s="41">
        <v>0</v>
      </c>
      <c r="BE8" s="45">
        <v>6.6921606118546849E-3</v>
      </c>
      <c r="BF8" s="45">
        <v>7.6481835564053526E-3</v>
      </c>
      <c r="BG8" s="41">
        <v>0</v>
      </c>
      <c r="BH8" s="41">
        <v>0</v>
      </c>
    </row>
    <row r="9" spans="1:60" x14ac:dyDescent="0.35">
      <c r="A9" s="1" t="s">
        <v>9</v>
      </c>
      <c r="B9" s="1" t="s">
        <v>9</v>
      </c>
      <c r="C9" s="1" t="s">
        <v>418</v>
      </c>
      <c r="D9" s="1" t="s">
        <v>418</v>
      </c>
      <c r="E9" s="1" t="s">
        <v>470</v>
      </c>
      <c r="F9" s="1">
        <v>9</v>
      </c>
      <c r="G9" s="1">
        <v>1</v>
      </c>
      <c r="H9" s="1" t="s">
        <v>479</v>
      </c>
      <c r="I9" s="41" t="s">
        <v>1475</v>
      </c>
      <c r="J9" s="7">
        <v>0.8680688336520076</v>
      </c>
      <c r="K9" s="1" t="s">
        <v>482</v>
      </c>
      <c r="L9" s="1" t="s">
        <v>532</v>
      </c>
      <c r="M9" s="1" t="s">
        <v>583</v>
      </c>
      <c r="N9" s="1">
        <v>202544</v>
      </c>
      <c r="O9" s="1" t="s">
        <v>587</v>
      </c>
      <c r="P9" s="1" t="s">
        <v>590</v>
      </c>
      <c r="Q9" s="1" t="s">
        <v>592</v>
      </c>
      <c r="R9" s="1">
        <v>908</v>
      </c>
      <c r="S9" s="1">
        <v>1046</v>
      </c>
      <c r="T9" s="31">
        <v>0.8680688336520076</v>
      </c>
      <c r="U9" s="41">
        <v>0</v>
      </c>
      <c r="V9" s="41">
        <v>0</v>
      </c>
      <c r="W9" s="45">
        <v>9.5602294455066918E-4</v>
      </c>
      <c r="X9" s="43">
        <v>0</v>
      </c>
      <c r="Y9" s="43">
        <v>2.2944550669216059E-2</v>
      </c>
      <c r="Z9" s="43">
        <v>3.8240917782026772E-3</v>
      </c>
      <c r="AA9" s="41">
        <v>0</v>
      </c>
      <c r="AB9" s="41">
        <v>0</v>
      </c>
      <c r="AC9" s="41">
        <v>0</v>
      </c>
      <c r="AD9" s="39">
        <v>0</v>
      </c>
      <c r="AE9" s="54">
        <v>0</v>
      </c>
      <c r="AF9" s="41">
        <v>0</v>
      </c>
      <c r="AG9" s="41">
        <v>0</v>
      </c>
      <c r="AH9" s="41">
        <v>0</v>
      </c>
      <c r="AI9" s="41">
        <v>0</v>
      </c>
      <c r="AJ9" s="41">
        <v>0</v>
      </c>
      <c r="AK9" s="33">
        <v>1.9120458891013379E-3</v>
      </c>
      <c r="AL9" s="41">
        <v>0</v>
      </c>
      <c r="AM9" s="56">
        <v>0</v>
      </c>
      <c r="AN9" s="41">
        <v>0</v>
      </c>
      <c r="AO9" s="41">
        <v>0</v>
      </c>
      <c r="AP9" s="41">
        <v>3.8240917782026772E-3</v>
      </c>
      <c r="AQ9" s="35">
        <v>2.103250478011472E-2</v>
      </c>
      <c r="AR9" s="47">
        <v>0</v>
      </c>
      <c r="AS9" s="37">
        <v>5.7361376673040164E-3</v>
      </c>
      <c r="AT9" s="41">
        <v>0</v>
      </c>
      <c r="AU9" s="41">
        <v>0</v>
      </c>
      <c r="AV9" s="41">
        <v>9.5602294455066918E-4</v>
      </c>
      <c r="AW9" s="45">
        <v>4.8757170172084127E-2</v>
      </c>
      <c r="AX9" s="41">
        <v>0</v>
      </c>
      <c r="AY9" s="41">
        <v>0</v>
      </c>
      <c r="AZ9" s="41">
        <v>0</v>
      </c>
      <c r="BA9" s="45">
        <v>5.7361376673040164E-3</v>
      </c>
      <c r="BB9" s="41">
        <v>0</v>
      </c>
      <c r="BC9" s="41">
        <v>0</v>
      </c>
      <c r="BD9" s="41">
        <v>0</v>
      </c>
      <c r="BE9" s="45">
        <v>1.051625239005736E-2</v>
      </c>
      <c r="BF9" s="45">
        <v>5.7361376673040164E-3</v>
      </c>
      <c r="BG9" s="41">
        <v>0</v>
      </c>
      <c r="BH9" s="41">
        <v>0</v>
      </c>
    </row>
    <row r="10" spans="1:60" x14ac:dyDescent="0.35">
      <c r="A10" s="1" t="s">
        <v>9</v>
      </c>
      <c r="B10" s="1" t="s">
        <v>9</v>
      </c>
      <c r="C10" s="1" t="s">
        <v>417</v>
      </c>
      <c r="D10" s="1" t="s">
        <v>417</v>
      </c>
      <c r="E10" s="1" t="s">
        <v>424</v>
      </c>
      <c r="F10" s="1">
        <v>2</v>
      </c>
      <c r="G10" s="1">
        <v>1</v>
      </c>
      <c r="H10" s="1" t="s">
        <v>478</v>
      </c>
      <c r="I10" s="41" t="s">
        <v>1474</v>
      </c>
      <c r="J10" s="7">
        <v>0.72084130019120463</v>
      </c>
      <c r="K10" s="1" t="s">
        <v>482</v>
      </c>
      <c r="L10" s="1" t="s">
        <v>486</v>
      </c>
      <c r="M10" s="1" t="s">
        <v>537</v>
      </c>
      <c r="N10" s="1">
        <v>202544</v>
      </c>
      <c r="O10" s="1" t="s">
        <v>587</v>
      </c>
      <c r="P10" s="1" t="s">
        <v>590</v>
      </c>
      <c r="Q10" s="1" t="s">
        <v>592</v>
      </c>
      <c r="R10" s="1">
        <v>754</v>
      </c>
      <c r="S10" s="1">
        <v>1046</v>
      </c>
      <c r="T10" s="31">
        <v>0.72084130019120463</v>
      </c>
      <c r="U10" s="41">
        <v>0</v>
      </c>
      <c r="V10" s="41">
        <v>0</v>
      </c>
      <c r="W10" s="45">
        <v>4.5889101338432117E-2</v>
      </c>
      <c r="X10" s="43">
        <v>0</v>
      </c>
      <c r="Y10" s="43">
        <v>3.2504780114722763E-2</v>
      </c>
      <c r="Z10" s="43">
        <v>4.7801147227533461E-3</v>
      </c>
      <c r="AA10" s="41">
        <v>0</v>
      </c>
      <c r="AB10" s="41">
        <v>0</v>
      </c>
      <c r="AC10" s="41">
        <v>0</v>
      </c>
      <c r="AD10" s="39">
        <v>0</v>
      </c>
      <c r="AE10" s="54">
        <v>0</v>
      </c>
      <c r="AF10" s="41">
        <v>0</v>
      </c>
      <c r="AG10" s="41">
        <v>0</v>
      </c>
      <c r="AH10" s="41">
        <v>0</v>
      </c>
      <c r="AI10" s="41">
        <v>0</v>
      </c>
      <c r="AJ10" s="41">
        <v>0</v>
      </c>
      <c r="AK10" s="33">
        <v>4.7801147227533461E-3</v>
      </c>
      <c r="AL10" s="41">
        <v>0</v>
      </c>
      <c r="AM10" s="56">
        <v>0</v>
      </c>
      <c r="AN10" s="41">
        <v>0</v>
      </c>
      <c r="AO10" s="41">
        <v>0</v>
      </c>
      <c r="AP10" s="41">
        <v>8.8910133843212238E-2</v>
      </c>
      <c r="AQ10" s="35">
        <v>4.7801147227533461E-3</v>
      </c>
      <c r="AR10" s="47">
        <v>9.5602294455066918E-4</v>
      </c>
      <c r="AS10" s="37">
        <v>0</v>
      </c>
      <c r="AT10" s="41">
        <v>0</v>
      </c>
      <c r="AU10" s="41">
        <v>0</v>
      </c>
      <c r="AV10" s="41">
        <v>0</v>
      </c>
      <c r="AW10" s="45">
        <v>7.9349904397705548E-2</v>
      </c>
      <c r="AX10" s="41">
        <v>0</v>
      </c>
      <c r="AY10" s="41">
        <v>0</v>
      </c>
      <c r="AZ10" s="41">
        <v>0</v>
      </c>
      <c r="BA10" s="45">
        <v>1.9120458891013379E-3</v>
      </c>
      <c r="BB10" s="41">
        <v>0</v>
      </c>
      <c r="BC10" s="41">
        <v>0</v>
      </c>
      <c r="BD10" s="41">
        <v>0</v>
      </c>
      <c r="BE10" s="45">
        <v>1.051625239005736E-2</v>
      </c>
      <c r="BF10" s="45">
        <v>4.7801147227533461E-3</v>
      </c>
      <c r="BG10" s="41">
        <v>0</v>
      </c>
      <c r="BH10" s="41">
        <v>0</v>
      </c>
    </row>
    <row r="11" spans="1:60" x14ac:dyDescent="0.35">
      <c r="A11" s="1" t="s">
        <v>9</v>
      </c>
      <c r="B11" s="1" t="s">
        <v>9</v>
      </c>
      <c r="C11" s="1" t="s">
        <v>417</v>
      </c>
      <c r="D11" s="1" t="s">
        <v>417</v>
      </c>
      <c r="E11" s="1" t="s">
        <v>431</v>
      </c>
      <c r="F11" s="1">
        <v>3</v>
      </c>
      <c r="G11" s="1">
        <v>1</v>
      </c>
      <c r="H11" s="1" t="s">
        <v>478</v>
      </c>
      <c r="I11" s="41" t="s">
        <v>1474</v>
      </c>
      <c r="J11" s="7">
        <v>0.78489483747609945</v>
      </c>
      <c r="K11" s="1" t="s">
        <v>482</v>
      </c>
      <c r="L11" s="1" t="s">
        <v>493</v>
      </c>
      <c r="M11" s="1" t="s">
        <v>544</v>
      </c>
      <c r="N11" s="1">
        <v>202544</v>
      </c>
      <c r="O11" s="1" t="s">
        <v>587</v>
      </c>
      <c r="P11" s="1" t="s">
        <v>590</v>
      </c>
      <c r="Q11" s="1" t="s">
        <v>592</v>
      </c>
      <c r="R11" s="1">
        <v>821</v>
      </c>
      <c r="S11" s="1">
        <v>1046</v>
      </c>
      <c r="T11" s="31">
        <v>0.78489483747609945</v>
      </c>
      <c r="U11" s="41">
        <v>0</v>
      </c>
      <c r="V11" s="41">
        <v>0</v>
      </c>
      <c r="W11" s="45">
        <v>2.103250478011472E-2</v>
      </c>
      <c r="X11" s="43">
        <v>0</v>
      </c>
      <c r="Y11" s="43">
        <v>4.2065009560229447E-2</v>
      </c>
      <c r="Z11" s="43">
        <v>1.9120458891013379E-3</v>
      </c>
      <c r="AA11" s="41">
        <v>0</v>
      </c>
      <c r="AB11" s="41">
        <v>0</v>
      </c>
      <c r="AC11" s="41">
        <v>0</v>
      </c>
      <c r="AD11" s="39">
        <v>9.5602294455066918E-4</v>
      </c>
      <c r="AE11" s="54">
        <v>0</v>
      </c>
      <c r="AF11" s="41">
        <v>0</v>
      </c>
      <c r="AG11" s="41">
        <v>0</v>
      </c>
      <c r="AH11" s="41">
        <v>0</v>
      </c>
      <c r="AI11" s="41">
        <v>0</v>
      </c>
      <c r="AJ11" s="41">
        <v>0</v>
      </c>
      <c r="AK11" s="33">
        <v>4.7801147227533461E-3</v>
      </c>
      <c r="AL11" s="41">
        <v>0</v>
      </c>
      <c r="AM11" s="56">
        <v>0</v>
      </c>
      <c r="AN11" s="41">
        <v>0</v>
      </c>
      <c r="AO11" s="41">
        <v>0</v>
      </c>
      <c r="AP11" s="41">
        <v>4.0152963671128097E-2</v>
      </c>
      <c r="AQ11" s="35">
        <v>2.103250478011472E-2</v>
      </c>
      <c r="AR11" s="47">
        <v>0</v>
      </c>
      <c r="AS11" s="37">
        <v>0</v>
      </c>
      <c r="AT11" s="41">
        <v>0</v>
      </c>
      <c r="AU11" s="41">
        <v>0</v>
      </c>
      <c r="AV11" s="41">
        <v>0</v>
      </c>
      <c r="AW11" s="45">
        <v>6.6921606118546847E-2</v>
      </c>
      <c r="AX11" s="41">
        <v>0</v>
      </c>
      <c r="AY11" s="41">
        <v>0</v>
      </c>
      <c r="AZ11" s="41">
        <v>0</v>
      </c>
      <c r="BA11" s="45">
        <v>5.7361376673040164E-3</v>
      </c>
      <c r="BB11" s="41">
        <v>0</v>
      </c>
      <c r="BC11" s="41">
        <v>0</v>
      </c>
      <c r="BD11" s="41">
        <v>0</v>
      </c>
      <c r="BE11" s="45">
        <v>9.5602294455066923E-3</v>
      </c>
      <c r="BF11" s="45">
        <v>9.5602294455066918E-4</v>
      </c>
      <c r="BG11" s="41">
        <v>0</v>
      </c>
      <c r="BH11" s="41">
        <v>0</v>
      </c>
    </row>
    <row r="12" spans="1:60" x14ac:dyDescent="0.35">
      <c r="A12" s="1" t="s">
        <v>9</v>
      </c>
      <c r="B12" s="1" t="s">
        <v>9</v>
      </c>
      <c r="C12" s="1" t="s">
        <v>418</v>
      </c>
      <c r="D12" s="1" t="s">
        <v>418</v>
      </c>
      <c r="E12" s="1" t="s">
        <v>444</v>
      </c>
      <c r="F12" s="1">
        <v>10</v>
      </c>
      <c r="G12" s="1">
        <v>1</v>
      </c>
      <c r="H12" s="1" t="s">
        <v>479</v>
      </c>
      <c r="I12" s="41" t="s">
        <v>1475</v>
      </c>
      <c r="J12" s="7">
        <v>0.80783938814531553</v>
      </c>
      <c r="K12" s="1" t="s">
        <v>482</v>
      </c>
      <c r="L12" s="1" t="s">
        <v>506</v>
      </c>
      <c r="M12" s="1" t="s">
        <v>557</v>
      </c>
      <c r="N12" s="1">
        <v>202544</v>
      </c>
      <c r="O12" s="1" t="s">
        <v>587</v>
      </c>
      <c r="P12" s="1" t="s">
        <v>590</v>
      </c>
      <c r="Q12" s="1" t="s">
        <v>592</v>
      </c>
      <c r="R12" s="1">
        <v>845</v>
      </c>
      <c r="S12" s="1">
        <v>1046</v>
      </c>
      <c r="T12" s="31">
        <v>0.80783938814531553</v>
      </c>
      <c r="U12" s="41">
        <v>0</v>
      </c>
      <c r="V12" s="41">
        <v>0</v>
      </c>
      <c r="W12" s="45">
        <v>2.8680688336520082E-3</v>
      </c>
      <c r="X12" s="43">
        <v>0</v>
      </c>
      <c r="Y12" s="43">
        <v>3.5372848948374759E-2</v>
      </c>
      <c r="Z12" s="43">
        <v>5.7361376673040164E-3</v>
      </c>
      <c r="AA12" s="41">
        <v>0</v>
      </c>
      <c r="AB12" s="41">
        <v>0</v>
      </c>
      <c r="AC12" s="41">
        <v>0</v>
      </c>
      <c r="AD12" s="39">
        <v>0</v>
      </c>
      <c r="AE12" s="54">
        <v>0</v>
      </c>
      <c r="AF12" s="41">
        <v>0</v>
      </c>
      <c r="AG12" s="41">
        <v>0</v>
      </c>
      <c r="AH12" s="41">
        <v>0</v>
      </c>
      <c r="AI12" s="41">
        <v>0</v>
      </c>
      <c r="AJ12" s="41">
        <v>0</v>
      </c>
      <c r="AK12" s="33">
        <v>2.8680688336520082E-3</v>
      </c>
      <c r="AL12" s="41">
        <v>0</v>
      </c>
      <c r="AM12" s="56">
        <v>0</v>
      </c>
      <c r="AN12" s="41">
        <v>0</v>
      </c>
      <c r="AO12" s="41">
        <v>0</v>
      </c>
      <c r="AP12" s="41">
        <v>1.24282982791587E-2</v>
      </c>
      <c r="AQ12" s="35">
        <v>2.7724665391969411E-2</v>
      </c>
      <c r="AR12" s="47">
        <v>1.9120458891013379E-3</v>
      </c>
      <c r="AS12" s="37">
        <v>9.5602294455066918E-4</v>
      </c>
      <c r="AT12" s="41">
        <v>0</v>
      </c>
      <c r="AU12" s="41">
        <v>0</v>
      </c>
      <c r="AV12" s="41">
        <v>0</v>
      </c>
      <c r="AW12" s="45">
        <v>7.0745697896749518E-2</v>
      </c>
      <c r="AX12" s="41">
        <v>0</v>
      </c>
      <c r="AY12" s="41">
        <v>0</v>
      </c>
      <c r="AZ12" s="41">
        <v>0</v>
      </c>
      <c r="BA12" s="45">
        <v>6.6921606118546849E-3</v>
      </c>
      <c r="BB12" s="41">
        <v>0</v>
      </c>
      <c r="BC12" s="41">
        <v>0</v>
      </c>
      <c r="BD12" s="41">
        <v>0</v>
      </c>
      <c r="BE12" s="45">
        <v>2.0076481835564049E-2</v>
      </c>
      <c r="BF12" s="45">
        <v>4.7801147227533461E-3</v>
      </c>
      <c r="BG12" s="41">
        <v>0</v>
      </c>
      <c r="BH12" s="41">
        <v>0</v>
      </c>
    </row>
    <row r="13" spans="1:60" x14ac:dyDescent="0.35">
      <c r="A13" s="1" t="s">
        <v>9</v>
      </c>
      <c r="B13" s="1" t="s">
        <v>9</v>
      </c>
      <c r="C13" s="1" t="s">
        <v>417</v>
      </c>
      <c r="D13" s="1" t="s">
        <v>417</v>
      </c>
      <c r="E13" s="1" t="s">
        <v>427</v>
      </c>
      <c r="F13" s="1">
        <v>4</v>
      </c>
      <c r="G13" s="1">
        <v>1</v>
      </c>
      <c r="H13" s="1" t="s">
        <v>478</v>
      </c>
      <c r="I13" s="41" t="s">
        <v>1474</v>
      </c>
      <c r="J13" s="7">
        <v>0.76195028680688337</v>
      </c>
      <c r="K13" s="1" t="s">
        <v>482</v>
      </c>
      <c r="L13" s="1" t="s">
        <v>489</v>
      </c>
      <c r="M13" s="1" t="s">
        <v>540</v>
      </c>
      <c r="N13" s="1">
        <v>202544</v>
      </c>
      <c r="O13" s="1" t="s">
        <v>587</v>
      </c>
      <c r="P13" s="1" t="s">
        <v>590</v>
      </c>
      <c r="Q13" s="1" t="s">
        <v>592</v>
      </c>
      <c r="R13" s="1">
        <v>797</v>
      </c>
      <c r="S13" s="1">
        <v>1046</v>
      </c>
      <c r="T13" s="31">
        <v>0.76195028680688337</v>
      </c>
      <c r="U13" s="41">
        <v>0</v>
      </c>
      <c r="V13" s="41">
        <v>0</v>
      </c>
      <c r="W13" s="45">
        <v>1.24282982791587E-2</v>
      </c>
      <c r="X13" s="43">
        <v>0</v>
      </c>
      <c r="Y13" s="43">
        <v>6.1185468451242828E-2</v>
      </c>
      <c r="Z13" s="43">
        <v>5.7361376673040164E-3</v>
      </c>
      <c r="AA13" s="41">
        <v>0</v>
      </c>
      <c r="AB13" s="41">
        <v>0</v>
      </c>
      <c r="AC13" s="41">
        <v>0</v>
      </c>
      <c r="AD13" s="39">
        <v>0</v>
      </c>
      <c r="AE13" s="54">
        <v>0</v>
      </c>
      <c r="AF13" s="41">
        <v>0</v>
      </c>
      <c r="AG13" s="41">
        <v>0</v>
      </c>
      <c r="AH13" s="41">
        <v>0</v>
      </c>
      <c r="AI13" s="41">
        <v>0</v>
      </c>
      <c r="AJ13" s="41">
        <v>0</v>
      </c>
      <c r="AK13" s="33">
        <v>2.8680688336520082E-3</v>
      </c>
      <c r="AL13" s="41">
        <v>0</v>
      </c>
      <c r="AM13" s="56">
        <v>0</v>
      </c>
      <c r="AN13" s="41">
        <v>0</v>
      </c>
      <c r="AO13" s="41">
        <v>0</v>
      </c>
      <c r="AP13" s="41">
        <v>1.816443594646272E-2</v>
      </c>
      <c r="AQ13" s="35">
        <v>3.5372848948374759E-2</v>
      </c>
      <c r="AR13" s="47">
        <v>0</v>
      </c>
      <c r="AS13" s="37">
        <v>0</v>
      </c>
      <c r="AT13" s="41">
        <v>0</v>
      </c>
      <c r="AU13" s="41">
        <v>0</v>
      </c>
      <c r="AV13" s="41">
        <v>0</v>
      </c>
      <c r="AW13" s="45">
        <v>7.9349904397705548E-2</v>
      </c>
      <c r="AX13" s="41">
        <v>0</v>
      </c>
      <c r="AY13" s="41">
        <v>0</v>
      </c>
      <c r="AZ13" s="41">
        <v>0</v>
      </c>
      <c r="BA13" s="45">
        <v>2.8680688336520082E-3</v>
      </c>
      <c r="BB13" s="41">
        <v>9.5602294455066918E-4</v>
      </c>
      <c r="BC13" s="41">
        <v>0</v>
      </c>
      <c r="BD13" s="41">
        <v>0</v>
      </c>
      <c r="BE13" s="45">
        <v>1.338432122370937E-2</v>
      </c>
      <c r="BF13" s="45">
        <v>5.7361376673040164E-3</v>
      </c>
      <c r="BG13" s="41">
        <v>0</v>
      </c>
      <c r="BH13" s="41">
        <v>0</v>
      </c>
    </row>
    <row r="14" spans="1:60" x14ac:dyDescent="0.35">
      <c r="A14" s="1" t="s">
        <v>9</v>
      </c>
      <c r="B14" s="1" t="s">
        <v>9</v>
      </c>
      <c r="C14" s="1" t="s">
        <v>418</v>
      </c>
      <c r="D14" s="1" t="s">
        <v>418</v>
      </c>
      <c r="E14" s="1" t="s">
        <v>456</v>
      </c>
      <c r="F14" s="1">
        <v>11</v>
      </c>
      <c r="G14" s="1">
        <v>1</v>
      </c>
      <c r="H14" s="1" t="s">
        <v>479</v>
      </c>
      <c r="I14" s="41" t="s">
        <v>1475</v>
      </c>
      <c r="J14" s="7">
        <v>0.82026768642447423</v>
      </c>
      <c r="K14" s="1" t="s">
        <v>482</v>
      </c>
      <c r="L14" s="1" t="s">
        <v>518</v>
      </c>
      <c r="M14" s="1" t="s">
        <v>569</v>
      </c>
      <c r="N14" s="1">
        <v>202544</v>
      </c>
      <c r="O14" s="1" t="s">
        <v>587</v>
      </c>
      <c r="P14" s="1" t="s">
        <v>590</v>
      </c>
      <c r="Q14" s="1" t="s">
        <v>592</v>
      </c>
      <c r="R14" s="1">
        <v>858</v>
      </c>
      <c r="S14" s="1">
        <v>1046</v>
      </c>
      <c r="T14" s="31">
        <v>0.82026768642447423</v>
      </c>
      <c r="U14" s="41">
        <v>0</v>
      </c>
      <c r="V14" s="41">
        <v>0</v>
      </c>
      <c r="W14" s="45">
        <v>0</v>
      </c>
      <c r="X14" s="43">
        <v>0</v>
      </c>
      <c r="Y14" s="43">
        <v>3.2504780114722763E-2</v>
      </c>
      <c r="Z14" s="43">
        <v>2.8680688336520082E-3</v>
      </c>
      <c r="AA14" s="41">
        <v>0</v>
      </c>
      <c r="AB14" s="41">
        <v>0</v>
      </c>
      <c r="AC14" s="41">
        <v>0</v>
      </c>
      <c r="AD14" s="39">
        <v>0</v>
      </c>
      <c r="AE14" s="54">
        <v>0</v>
      </c>
      <c r="AF14" s="41">
        <v>0</v>
      </c>
      <c r="AG14" s="41">
        <v>0</v>
      </c>
      <c r="AH14" s="41">
        <v>0</v>
      </c>
      <c r="AI14" s="41">
        <v>0</v>
      </c>
      <c r="AJ14" s="41">
        <v>9.5602294455066918E-4</v>
      </c>
      <c r="AK14" s="33">
        <v>4.7801147227533461E-3</v>
      </c>
      <c r="AL14" s="41">
        <v>0</v>
      </c>
      <c r="AM14" s="56">
        <v>0</v>
      </c>
      <c r="AN14" s="41">
        <v>0</v>
      </c>
      <c r="AO14" s="41">
        <v>0</v>
      </c>
      <c r="AP14" s="41">
        <v>1.051625239005736E-2</v>
      </c>
      <c r="AQ14" s="35">
        <v>1.7208413001912049E-2</v>
      </c>
      <c r="AR14" s="47">
        <v>9.5602294455066918E-4</v>
      </c>
      <c r="AS14" s="37">
        <v>9.5602294455066918E-4</v>
      </c>
      <c r="AT14" s="41">
        <v>0</v>
      </c>
      <c r="AU14" s="41">
        <v>0</v>
      </c>
      <c r="AV14" s="41">
        <v>0</v>
      </c>
      <c r="AW14" s="45">
        <v>8.0305927342256209E-2</v>
      </c>
      <c r="AX14" s="41">
        <v>0</v>
      </c>
      <c r="AY14" s="41">
        <v>0</v>
      </c>
      <c r="AZ14" s="41">
        <v>0</v>
      </c>
      <c r="BA14" s="45">
        <v>4.7801147227533461E-3</v>
      </c>
      <c r="BB14" s="41">
        <v>0</v>
      </c>
      <c r="BC14" s="41">
        <v>0</v>
      </c>
      <c r="BD14" s="41">
        <v>0</v>
      </c>
      <c r="BE14" s="45">
        <v>2.103250478011472E-2</v>
      </c>
      <c r="BF14" s="45">
        <v>2.8680688336520082E-3</v>
      </c>
      <c r="BG14" s="41">
        <v>0</v>
      </c>
      <c r="BH14" s="41">
        <v>0</v>
      </c>
    </row>
    <row r="15" spans="1:60" x14ac:dyDescent="0.35">
      <c r="A15" s="1" t="s">
        <v>9</v>
      </c>
      <c r="B15" s="1" t="s">
        <v>9</v>
      </c>
      <c r="C15" s="1" t="s">
        <v>418</v>
      </c>
      <c r="D15" s="1" t="s">
        <v>418</v>
      </c>
      <c r="E15" s="1" t="s">
        <v>455</v>
      </c>
      <c r="F15" s="1">
        <v>12</v>
      </c>
      <c r="G15" s="1">
        <v>1</v>
      </c>
      <c r="H15" s="1" t="s">
        <v>479</v>
      </c>
      <c r="I15" s="41" t="s">
        <v>1475</v>
      </c>
      <c r="J15" s="7">
        <v>0.82026768642447423</v>
      </c>
      <c r="K15" s="1" t="s">
        <v>482</v>
      </c>
      <c r="L15" s="1" t="s">
        <v>517</v>
      </c>
      <c r="M15" s="1" t="s">
        <v>568</v>
      </c>
      <c r="N15" s="1">
        <v>202544</v>
      </c>
      <c r="O15" s="1" t="s">
        <v>587</v>
      </c>
      <c r="P15" s="1" t="s">
        <v>590</v>
      </c>
      <c r="Q15" s="1" t="s">
        <v>592</v>
      </c>
      <c r="R15" s="1">
        <v>858</v>
      </c>
      <c r="S15" s="1">
        <v>1046</v>
      </c>
      <c r="T15" s="31">
        <v>0.82026768642447423</v>
      </c>
      <c r="U15" s="41">
        <v>0</v>
      </c>
      <c r="V15" s="41">
        <v>0</v>
      </c>
      <c r="W15" s="45">
        <v>2.8680688336520082E-3</v>
      </c>
      <c r="X15" s="43">
        <v>0</v>
      </c>
      <c r="Y15" s="43">
        <v>3.2504780114722763E-2</v>
      </c>
      <c r="Z15" s="43">
        <v>2.8680688336520082E-3</v>
      </c>
      <c r="AA15" s="41">
        <v>0</v>
      </c>
      <c r="AB15" s="41">
        <v>0</v>
      </c>
      <c r="AC15" s="41">
        <v>0</v>
      </c>
      <c r="AD15" s="39">
        <v>0</v>
      </c>
      <c r="AE15" s="54">
        <v>0</v>
      </c>
      <c r="AF15" s="41">
        <v>0</v>
      </c>
      <c r="AG15" s="41">
        <v>0</v>
      </c>
      <c r="AH15" s="41">
        <v>0</v>
      </c>
      <c r="AI15" s="41">
        <v>0</v>
      </c>
      <c r="AJ15" s="41">
        <v>0</v>
      </c>
      <c r="AK15" s="33">
        <v>3.8240917782026772E-3</v>
      </c>
      <c r="AL15" s="41">
        <v>0</v>
      </c>
      <c r="AM15" s="56">
        <v>0</v>
      </c>
      <c r="AN15" s="41">
        <v>0</v>
      </c>
      <c r="AO15" s="41">
        <v>0</v>
      </c>
      <c r="AP15" s="41">
        <v>1.338432122370937E-2</v>
      </c>
      <c r="AQ15" s="35">
        <v>2.7724665391969411E-2</v>
      </c>
      <c r="AR15" s="47">
        <v>0</v>
      </c>
      <c r="AS15" s="37">
        <v>0</v>
      </c>
      <c r="AT15" s="41">
        <v>0</v>
      </c>
      <c r="AU15" s="41">
        <v>0</v>
      </c>
      <c r="AV15" s="41">
        <v>0</v>
      </c>
      <c r="AW15" s="45">
        <v>6.6921606118546847E-2</v>
      </c>
      <c r="AX15" s="41">
        <v>0</v>
      </c>
      <c r="AY15" s="41">
        <v>0</v>
      </c>
      <c r="AZ15" s="41">
        <v>0</v>
      </c>
      <c r="BA15" s="45">
        <v>9.5602294455066923E-3</v>
      </c>
      <c r="BB15" s="41">
        <v>0</v>
      </c>
      <c r="BC15" s="41">
        <v>0</v>
      </c>
      <c r="BD15" s="41">
        <v>0</v>
      </c>
      <c r="BE15" s="45">
        <v>1.7208413001912049E-2</v>
      </c>
      <c r="BF15" s="45">
        <v>2.8680688336520082E-3</v>
      </c>
      <c r="BG15" s="41">
        <v>0</v>
      </c>
      <c r="BH15" s="41">
        <v>0</v>
      </c>
    </row>
    <row r="16" spans="1:60" x14ac:dyDescent="0.35">
      <c r="A16" s="1" t="s">
        <v>9</v>
      </c>
      <c r="B16" s="1" t="s">
        <v>9</v>
      </c>
      <c r="C16" s="1" t="s">
        <v>417</v>
      </c>
      <c r="D16" s="1" t="s">
        <v>417</v>
      </c>
      <c r="E16" s="1" t="s">
        <v>429</v>
      </c>
      <c r="F16" s="1">
        <v>5</v>
      </c>
      <c r="G16" s="1">
        <v>1</v>
      </c>
      <c r="H16" s="1" t="s">
        <v>478</v>
      </c>
      <c r="I16" s="41" t="s">
        <v>1474</v>
      </c>
      <c r="J16" s="7">
        <v>0.77342256214149141</v>
      </c>
      <c r="K16" s="1" t="s">
        <v>482</v>
      </c>
      <c r="L16" s="1" t="s">
        <v>491</v>
      </c>
      <c r="M16" s="1" t="s">
        <v>542</v>
      </c>
      <c r="N16" s="1">
        <v>202544</v>
      </c>
      <c r="O16" s="1" t="s">
        <v>587</v>
      </c>
      <c r="P16" s="1" t="s">
        <v>590</v>
      </c>
      <c r="Q16" s="1" t="s">
        <v>592</v>
      </c>
      <c r="R16" s="1">
        <v>809</v>
      </c>
      <c r="S16" s="1">
        <v>1046</v>
      </c>
      <c r="T16" s="31">
        <v>0.77342256214149141</v>
      </c>
      <c r="U16" s="41">
        <v>0</v>
      </c>
      <c r="V16" s="41">
        <v>0</v>
      </c>
      <c r="W16" s="45">
        <v>1.7208413001912049E-2</v>
      </c>
      <c r="X16" s="43">
        <v>0</v>
      </c>
      <c r="Y16" s="43">
        <v>4.3021032504780107E-2</v>
      </c>
      <c r="Z16" s="43">
        <v>5.7361376673040164E-3</v>
      </c>
      <c r="AA16" s="41">
        <v>0</v>
      </c>
      <c r="AB16" s="41">
        <v>0</v>
      </c>
      <c r="AC16" s="41">
        <v>9.5602294455066918E-4</v>
      </c>
      <c r="AD16" s="39">
        <v>0</v>
      </c>
      <c r="AE16" s="54">
        <v>0</v>
      </c>
      <c r="AF16" s="41">
        <v>0</v>
      </c>
      <c r="AG16" s="41">
        <v>0</v>
      </c>
      <c r="AH16" s="41">
        <v>0</v>
      </c>
      <c r="AI16" s="41">
        <v>0</v>
      </c>
      <c r="AJ16" s="41">
        <v>0</v>
      </c>
      <c r="AK16" s="33">
        <v>2.8680688336520082E-3</v>
      </c>
      <c r="AL16" s="41">
        <v>0</v>
      </c>
      <c r="AM16" s="56">
        <v>0</v>
      </c>
      <c r="AN16" s="41">
        <v>0</v>
      </c>
      <c r="AO16" s="41">
        <v>0</v>
      </c>
      <c r="AP16" s="41">
        <v>1.6252390057361382E-2</v>
      </c>
      <c r="AQ16" s="35">
        <v>2.5812619502868069E-2</v>
      </c>
      <c r="AR16" s="47">
        <v>1.9120458891013379E-3</v>
      </c>
      <c r="AS16" s="37">
        <v>0</v>
      </c>
      <c r="AT16" s="41">
        <v>0</v>
      </c>
      <c r="AU16" s="41">
        <v>0</v>
      </c>
      <c r="AV16" s="41">
        <v>9.5602294455066918E-4</v>
      </c>
      <c r="AW16" s="45">
        <v>8.4130019120458893E-2</v>
      </c>
      <c r="AX16" s="41">
        <v>0</v>
      </c>
      <c r="AY16" s="41">
        <v>0</v>
      </c>
      <c r="AZ16" s="41">
        <v>0</v>
      </c>
      <c r="BA16" s="45">
        <v>3.8240917782026772E-3</v>
      </c>
      <c r="BB16" s="41">
        <v>0</v>
      </c>
      <c r="BC16" s="41">
        <v>0</v>
      </c>
      <c r="BD16" s="41">
        <v>0</v>
      </c>
      <c r="BE16" s="45">
        <v>2.1988527724665391E-2</v>
      </c>
      <c r="BF16" s="45">
        <v>1.9120458891013379E-3</v>
      </c>
      <c r="BG16" s="41">
        <v>0</v>
      </c>
      <c r="BH16" s="41">
        <v>0</v>
      </c>
    </row>
    <row r="17" spans="1:60" x14ac:dyDescent="0.35">
      <c r="A17" s="1" t="s">
        <v>9</v>
      </c>
      <c r="B17" s="1" t="s">
        <v>9</v>
      </c>
      <c r="C17" s="1" t="s">
        <v>417</v>
      </c>
      <c r="D17" s="1" t="s">
        <v>417</v>
      </c>
      <c r="E17" s="1" t="s">
        <v>430</v>
      </c>
      <c r="F17" s="1">
        <v>7</v>
      </c>
      <c r="G17" s="1">
        <v>1</v>
      </c>
      <c r="H17" s="1" t="s">
        <v>478</v>
      </c>
      <c r="I17" s="41" t="s">
        <v>1474</v>
      </c>
      <c r="J17" s="7">
        <v>0.78011472275334603</v>
      </c>
      <c r="K17" s="1" t="s">
        <v>482</v>
      </c>
      <c r="L17" s="1" t="s">
        <v>492</v>
      </c>
      <c r="M17" s="1" t="s">
        <v>543</v>
      </c>
      <c r="N17" s="1">
        <v>202544</v>
      </c>
      <c r="O17" s="1" t="s">
        <v>587</v>
      </c>
      <c r="P17" s="1" t="s">
        <v>590</v>
      </c>
      <c r="Q17" s="1" t="s">
        <v>592</v>
      </c>
      <c r="R17" s="1">
        <v>816</v>
      </c>
      <c r="S17" s="1">
        <v>1046</v>
      </c>
      <c r="T17" s="31">
        <v>0.78011472275334603</v>
      </c>
      <c r="U17" s="41">
        <v>0</v>
      </c>
      <c r="V17" s="41">
        <v>0</v>
      </c>
      <c r="W17" s="45">
        <v>4.0152963671128097E-2</v>
      </c>
      <c r="X17" s="43">
        <v>0</v>
      </c>
      <c r="Y17" s="43">
        <v>2.8680688336520078E-2</v>
      </c>
      <c r="Z17" s="43">
        <v>3.8240917782026772E-3</v>
      </c>
      <c r="AA17" s="41">
        <v>0</v>
      </c>
      <c r="AB17" s="41">
        <v>0</v>
      </c>
      <c r="AC17" s="41">
        <v>0</v>
      </c>
      <c r="AD17" s="39">
        <v>0</v>
      </c>
      <c r="AE17" s="54">
        <v>0</v>
      </c>
      <c r="AF17" s="41">
        <v>0</v>
      </c>
      <c r="AG17" s="41">
        <v>0</v>
      </c>
      <c r="AH17" s="41">
        <v>0</v>
      </c>
      <c r="AI17" s="41">
        <v>0</v>
      </c>
      <c r="AJ17" s="41">
        <v>0</v>
      </c>
      <c r="AK17" s="33">
        <v>2.8680688336520082E-3</v>
      </c>
      <c r="AL17" s="41">
        <v>0</v>
      </c>
      <c r="AM17" s="56">
        <v>0</v>
      </c>
      <c r="AN17" s="41">
        <v>0</v>
      </c>
      <c r="AO17" s="41">
        <v>0</v>
      </c>
      <c r="AP17" s="41">
        <v>2.963671128107075E-2</v>
      </c>
      <c r="AQ17" s="35">
        <v>1.9120458891013381E-2</v>
      </c>
      <c r="AR17" s="47">
        <v>0</v>
      </c>
      <c r="AS17" s="37">
        <v>0</v>
      </c>
      <c r="AT17" s="41">
        <v>0</v>
      </c>
      <c r="AU17" s="41">
        <v>0</v>
      </c>
      <c r="AV17" s="41">
        <v>0</v>
      </c>
      <c r="AW17" s="45">
        <v>7.8393881453154873E-2</v>
      </c>
      <c r="AX17" s="41">
        <v>0</v>
      </c>
      <c r="AY17" s="41">
        <v>0</v>
      </c>
      <c r="AZ17" s="41">
        <v>0</v>
      </c>
      <c r="BA17" s="45">
        <v>9.5602294455066918E-4</v>
      </c>
      <c r="BB17" s="41">
        <v>0</v>
      </c>
      <c r="BC17" s="41">
        <v>0</v>
      </c>
      <c r="BD17" s="41">
        <v>0</v>
      </c>
      <c r="BE17" s="45">
        <v>1.1472275334608029E-2</v>
      </c>
      <c r="BF17" s="45">
        <v>4.7801147227533461E-3</v>
      </c>
      <c r="BG17" s="41">
        <v>0</v>
      </c>
      <c r="BH17" s="41">
        <v>0</v>
      </c>
    </row>
    <row r="18" spans="1:60" x14ac:dyDescent="0.35">
      <c r="A18" s="1" t="s">
        <v>9</v>
      </c>
      <c r="B18" s="1" t="s">
        <v>9</v>
      </c>
      <c r="C18" s="1" t="s">
        <v>418</v>
      </c>
      <c r="D18" s="1" t="s">
        <v>418</v>
      </c>
      <c r="E18" s="1" t="s">
        <v>439</v>
      </c>
      <c r="F18" s="1">
        <v>13</v>
      </c>
      <c r="G18" s="1">
        <v>1</v>
      </c>
      <c r="H18" s="1" t="s">
        <v>479</v>
      </c>
      <c r="I18" s="41" t="s">
        <v>1475</v>
      </c>
      <c r="J18" s="7">
        <v>0.80305927342256211</v>
      </c>
      <c r="K18" s="1" t="s">
        <v>482</v>
      </c>
      <c r="L18" s="1" t="s">
        <v>501</v>
      </c>
      <c r="M18" s="1" t="s">
        <v>552</v>
      </c>
      <c r="N18" s="1">
        <v>202544</v>
      </c>
      <c r="O18" s="1" t="s">
        <v>587</v>
      </c>
      <c r="P18" s="1" t="s">
        <v>590</v>
      </c>
      <c r="Q18" s="1" t="s">
        <v>592</v>
      </c>
      <c r="R18" s="1">
        <v>840</v>
      </c>
      <c r="S18" s="1">
        <v>1046</v>
      </c>
      <c r="T18" s="31">
        <v>0.80305927342256211</v>
      </c>
      <c r="U18" s="41">
        <v>0</v>
      </c>
      <c r="V18" s="41">
        <v>0</v>
      </c>
      <c r="W18" s="45">
        <v>9.5602294455066918E-4</v>
      </c>
      <c r="X18" s="43">
        <v>0</v>
      </c>
      <c r="Y18" s="43">
        <v>3.3460803059273417E-2</v>
      </c>
      <c r="Z18" s="43">
        <v>8.6042065009560229E-3</v>
      </c>
      <c r="AA18" s="41">
        <v>0</v>
      </c>
      <c r="AB18" s="41">
        <v>0</v>
      </c>
      <c r="AC18" s="41">
        <v>0</v>
      </c>
      <c r="AD18" s="39">
        <v>0</v>
      </c>
      <c r="AE18" s="54">
        <v>0</v>
      </c>
      <c r="AF18" s="41">
        <v>0</v>
      </c>
      <c r="AG18" s="41">
        <v>0</v>
      </c>
      <c r="AH18" s="41">
        <v>0</v>
      </c>
      <c r="AI18" s="41">
        <v>0</v>
      </c>
      <c r="AJ18" s="41">
        <v>0</v>
      </c>
      <c r="AK18" s="33">
        <v>1.9120458891013379E-3</v>
      </c>
      <c r="AL18" s="41">
        <v>0</v>
      </c>
      <c r="AM18" s="56">
        <v>0</v>
      </c>
      <c r="AN18" s="41">
        <v>0</v>
      </c>
      <c r="AO18" s="41">
        <v>0</v>
      </c>
      <c r="AP18" s="41">
        <v>1.051625239005736E-2</v>
      </c>
      <c r="AQ18" s="35">
        <v>2.8680688336520078E-2</v>
      </c>
      <c r="AR18" s="47">
        <v>9.5602294455066918E-4</v>
      </c>
      <c r="AS18" s="37">
        <v>0</v>
      </c>
      <c r="AT18" s="41">
        <v>0</v>
      </c>
      <c r="AU18" s="41">
        <v>0</v>
      </c>
      <c r="AV18" s="41">
        <v>9.5602294455066918E-4</v>
      </c>
      <c r="AW18" s="45">
        <v>8.6998087954110903E-2</v>
      </c>
      <c r="AX18" s="41">
        <v>0</v>
      </c>
      <c r="AY18" s="41">
        <v>0</v>
      </c>
      <c r="AZ18" s="41">
        <v>0</v>
      </c>
      <c r="BA18" s="45">
        <v>4.7801147227533461E-3</v>
      </c>
      <c r="BB18" s="41">
        <v>0</v>
      </c>
      <c r="BC18" s="41">
        <v>0</v>
      </c>
      <c r="BD18" s="41">
        <v>0</v>
      </c>
      <c r="BE18" s="45">
        <v>1.338432122370937E-2</v>
      </c>
      <c r="BF18" s="45">
        <v>5.7361376673040164E-3</v>
      </c>
      <c r="BG18" s="41">
        <v>0</v>
      </c>
      <c r="BH18" s="41">
        <v>0</v>
      </c>
    </row>
    <row r="19" spans="1:60" x14ac:dyDescent="0.35">
      <c r="A19" s="1" t="s">
        <v>9</v>
      </c>
      <c r="B19" s="1" t="s">
        <v>9</v>
      </c>
      <c r="C19" s="1" t="s">
        <v>417</v>
      </c>
      <c r="D19" s="1" t="s">
        <v>417</v>
      </c>
      <c r="E19" s="1" t="s">
        <v>436</v>
      </c>
      <c r="F19" s="1">
        <v>6</v>
      </c>
      <c r="G19" s="1">
        <v>1</v>
      </c>
      <c r="H19" s="1" t="s">
        <v>478</v>
      </c>
      <c r="I19" s="41" t="s">
        <v>1474</v>
      </c>
      <c r="J19" s="7">
        <v>0.79923518164435947</v>
      </c>
      <c r="K19" s="1" t="s">
        <v>482</v>
      </c>
      <c r="L19" s="1" t="s">
        <v>498</v>
      </c>
      <c r="M19" s="1" t="s">
        <v>549</v>
      </c>
      <c r="N19" s="1">
        <v>202544</v>
      </c>
      <c r="O19" s="1" t="s">
        <v>587</v>
      </c>
      <c r="P19" s="1" t="s">
        <v>590</v>
      </c>
      <c r="Q19" s="1" t="s">
        <v>592</v>
      </c>
      <c r="R19" s="1">
        <v>836</v>
      </c>
      <c r="S19" s="1">
        <v>1046</v>
      </c>
      <c r="T19" s="31">
        <v>0.79923518164435947</v>
      </c>
      <c r="U19" s="41">
        <v>0</v>
      </c>
      <c r="V19" s="41">
        <v>0</v>
      </c>
      <c r="W19" s="45">
        <v>1.816443594646272E-2</v>
      </c>
      <c r="X19" s="43">
        <v>0</v>
      </c>
      <c r="Y19" s="43">
        <v>3.7284894837476101E-2</v>
      </c>
      <c r="Z19" s="43">
        <v>4.7801147227533461E-3</v>
      </c>
      <c r="AA19" s="41">
        <v>0</v>
      </c>
      <c r="AB19" s="41">
        <v>0</v>
      </c>
      <c r="AC19" s="41">
        <v>0</v>
      </c>
      <c r="AD19" s="39">
        <v>9.5602294455066918E-4</v>
      </c>
      <c r="AE19" s="54">
        <v>0</v>
      </c>
      <c r="AF19" s="41">
        <v>0</v>
      </c>
      <c r="AG19" s="41">
        <v>0</v>
      </c>
      <c r="AH19" s="41">
        <v>0</v>
      </c>
      <c r="AI19" s="41">
        <v>0</v>
      </c>
      <c r="AJ19" s="41">
        <v>0</v>
      </c>
      <c r="AK19" s="33">
        <v>9.5602294455066918E-4</v>
      </c>
      <c r="AL19" s="41">
        <v>0</v>
      </c>
      <c r="AM19" s="56">
        <v>0</v>
      </c>
      <c r="AN19" s="41">
        <v>0</v>
      </c>
      <c r="AO19" s="41">
        <v>0</v>
      </c>
      <c r="AP19" s="41">
        <v>3.7284894837476101E-2</v>
      </c>
      <c r="AQ19" s="35">
        <v>3.1548757170172081E-2</v>
      </c>
      <c r="AR19" s="47">
        <v>0</v>
      </c>
      <c r="AS19" s="37">
        <v>0</v>
      </c>
      <c r="AT19" s="41">
        <v>0</v>
      </c>
      <c r="AU19" s="41">
        <v>0</v>
      </c>
      <c r="AV19" s="41">
        <v>0</v>
      </c>
      <c r="AW19" s="45">
        <v>5.0669216061185469E-2</v>
      </c>
      <c r="AX19" s="41">
        <v>0</v>
      </c>
      <c r="AY19" s="41">
        <v>0</v>
      </c>
      <c r="AZ19" s="41">
        <v>0</v>
      </c>
      <c r="BA19" s="45">
        <v>3.8240917782026772E-3</v>
      </c>
      <c r="BB19" s="41">
        <v>0</v>
      </c>
      <c r="BC19" s="41">
        <v>0</v>
      </c>
      <c r="BD19" s="41">
        <v>0</v>
      </c>
      <c r="BE19" s="45">
        <v>1.1472275334608029E-2</v>
      </c>
      <c r="BF19" s="45">
        <v>3.8240917782026772E-3</v>
      </c>
      <c r="BG19" s="41">
        <v>0</v>
      </c>
      <c r="BH19" s="41">
        <v>0</v>
      </c>
    </row>
    <row r="20" spans="1:60" x14ac:dyDescent="0.35">
      <c r="A20" s="1" t="s">
        <v>9</v>
      </c>
      <c r="B20" s="1" t="s">
        <v>9</v>
      </c>
      <c r="C20" s="1" t="s">
        <v>419</v>
      </c>
      <c r="D20" s="1" t="s">
        <v>419</v>
      </c>
      <c r="E20" s="1" t="s">
        <v>458</v>
      </c>
      <c r="F20" s="51">
        <v>14</v>
      </c>
      <c r="G20" s="51">
        <v>2</v>
      </c>
      <c r="H20" s="1" t="s">
        <v>479</v>
      </c>
      <c r="I20" s="41" t="s">
        <v>6727</v>
      </c>
      <c r="J20" s="7">
        <v>0.82600382409177819</v>
      </c>
      <c r="K20" s="1" t="s">
        <v>482</v>
      </c>
      <c r="L20" s="1" t="s">
        <v>520</v>
      </c>
      <c r="M20" s="1" t="s">
        <v>571</v>
      </c>
      <c r="N20" s="1">
        <v>202544</v>
      </c>
      <c r="O20" s="1" t="s">
        <v>587</v>
      </c>
      <c r="P20" s="1" t="s">
        <v>590</v>
      </c>
      <c r="Q20" s="1" t="s">
        <v>592</v>
      </c>
      <c r="R20" s="1">
        <v>864</v>
      </c>
      <c r="S20" s="1">
        <v>1046</v>
      </c>
      <c r="T20" s="31">
        <v>0.82600382409177819</v>
      </c>
      <c r="U20" s="41">
        <v>0</v>
      </c>
      <c r="V20" s="41">
        <v>0</v>
      </c>
      <c r="W20" s="45">
        <v>0</v>
      </c>
      <c r="X20" s="43">
        <v>0</v>
      </c>
      <c r="Y20" s="43">
        <v>3.8240917782026769E-2</v>
      </c>
      <c r="Z20" s="43">
        <v>4.7801147227533461E-3</v>
      </c>
      <c r="AA20" s="41">
        <v>0</v>
      </c>
      <c r="AB20" s="41">
        <v>0</v>
      </c>
      <c r="AC20" s="41">
        <v>0</v>
      </c>
      <c r="AD20" s="39">
        <v>0</v>
      </c>
      <c r="AE20" s="54">
        <v>0</v>
      </c>
      <c r="AF20" s="41">
        <v>0</v>
      </c>
      <c r="AG20" s="41">
        <v>0</v>
      </c>
      <c r="AH20" s="41">
        <v>0</v>
      </c>
      <c r="AI20" s="41">
        <v>0</v>
      </c>
      <c r="AJ20" s="41">
        <v>0</v>
      </c>
      <c r="AK20" s="33">
        <v>1.9120458891013379E-3</v>
      </c>
      <c r="AL20" s="41">
        <v>0</v>
      </c>
      <c r="AM20" s="56">
        <v>0</v>
      </c>
      <c r="AN20" s="41">
        <v>0</v>
      </c>
      <c r="AO20" s="41">
        <v>0</v>
      </c>
      <c r="AP20" s="41">
        <v>2.8680688336520078E-2</v>
      </c>
      <c r="AQ20" s="35">
        <v>1.1472275334608029E-2</v>
      </c>
      <c r="AR20" s="47">
        <v>9.5602294455066918E-4</v>
      </c>
      <c r="AS20" s="37">
        <v>0</v>
      </c>
      <c r="AT20" s="41">
        <v>0</v>
      </c>
      <c r="AU20" s="41">
        <v>9.5602294455066918E-4</v>
      </c>
      <c r="AV20" s="41">
        <v>0</v>
      </c>
      <c r="AW20" s="45">
        <v>7.2657743785850867E-2</v>
      </c>
      <c r="AX20" s="41">
        <v>0</v>
      </c>
      <c r="AY20" s="41">
        <v>0</v>
      </c>
      <c r="AZ20" s="41">
        <v>0</v>
      </c>
      <c r="BA20" s="45">
        <v>9.5602294455066918E-4</v>
      </c>
      <c r="BB20" s="41">
        <v>0</v>
      </c>
      <c r="BC20" s="41">
        <v>0</v>
      </c>
      <c r="BD20" s="41">
        <v>0</v>
      </c>
      <c r="BE20" s="45">
        <v>8.6042065009560229E-3</v>
      </c>
      <c r="BF20" s="45">
        <v>4.7801147227533461E-3</v>
      </c>
      <c r="BG20" s="41">
        <v>0</v>
      </c>
      <c r="BH20" s="41">
        <v>0</v>
      </c>
    </row>
    <row r="21" spans="1:60" x14ac:dyDescent="0.35">
      <c r="A21" s="1" t="s">
        <v>9</v>
      </c>
      <c r="B21" s="1" t="s">
        <v>9</v>
      </c>
      <c r="C21" s="1" t="s">
        <v>417</v>
      </c>
      <c r="D21" s="1" t="s">
        <v>417</v>
      </c>
      <c r="E21" s="1" t="s">
        <v>425</v>
      </c>
      <c r="F21" s="1">
        <v>8</v>
      </c>
      <c r="G21" s="1">
        <v>1</v>
      </c>
      <c r="H21" s="1" t="s">
        <v>478</v>
      </c>
      <c r="I21" s="41" t="s">
        <v>1474</v>
      </c>
      <c r="J21" s="7">
        <v>0.75143403441682599</v>
      </c>
      <c r="K21" s="1" t="s">
        <v>482</v>
      </c>
      <c r="L21" s="1" t="s">
        <v>487</v>
      </c>
      <c r="M21" s="1" t="s">
        <v>538</v>
      </c>
      <c r="N21" s="1">
        <v>202544</v>
      </c>
      <c r="O21" s="1" t="s">
        <v>587</v>
      </c>
      <c r="P21" s="1" t="s">
        <v>590</v>
      </c>
      <c r="Q21" s="1" t="s">
        <v>592</v>
      </c>
      <c r="R21" s="1">
        <v>786</v>
      </c>
      <c r="S21" s="1">
        <v>1046</v>
      </c>
      <c r="T21" s="31">
        <v>0.75143403441682599</v>
      </c>
      <c r="U21" s="41">
        <v>0</v>
      </c>
      <c r="V21" s="41">
        <v>0</v>
      </c>
      <c r="W21" s="45">
        <v>3.2504780114722763E-2</v>
      </c>
      <c r="X21" s="43">
        <v>0</v>
      </c>
      <c r="Y21" s="43">
        <v>4.6845124282982792E-2</v>
      </c>
      <c r="Z21" s="43">
        <v>5.7361376673040164E-3</v>
      </c>
      <c r="AA21" s="41">
        <v>0</v>
      </c>
      <c r="AB21" s="41">
        <v>0</v>
      </c>
      <c r="AC21" s="41">
        <v>0</v>
      </c>
      <c r="AD21" s="39">
        <v>0</v>
      </c>
      <c r="AE21" s="54">
        <v>0</v>
      </c>
      <c r="AF21" s="41">
        <v>0</v>
      </c>
      <c r="AG21" s="41">
        <v>0</v>
      </c>
      <c r="AH21" s="41">
        <v>0</v>
      </c>
      <c r="AI21" s="41">
        <v>0</v>
      </c>
      <c r="AJ21" s="41">
        <v>0</v>
      </c>
      <c r="AK21" s="33">
        <v>9.5602294455066918E-4</v>
      </c>
      <c r="AL21" s="41">
        <v>0</v>
      </c>
      <c r="AM21" s="56">
        <v>0</v>
      </c>
      <c r="AN21" s="41">
        <v>0</v>
      </c>
      <c r="AO21" s="41">
        <v>0</v>
      </c>
      <c r="AP21" s="41">
        <v>4.5889101338432117E-2</v>
      </c>
      <c r="AQ21" s="35">
        <v>2.5812619502868069E-2</v>
      </c>
      <c r="AR21" s="47">
        <v>0</v>
      </c>
      <c r="AS21" s="37">
        <v>0</v>
      </c>
      <c r="AT21" s="41">
        <v>0</v>
      </c>
      <c r="AU21" s="41">
        <v>0</v>
      </c>
      <c r="AV21" s="41">
        <v>0</v>
      </c>
      <c r="AW21" s="45">
        <v>5.9273422562141492E-2</v>
      </c>
      <c r="AX21" s="41">
        <v>0</v>
      </c>
      <c r="AY21" s="41">
        <v>0</v>
      </c>
      <c r="AZ21" s="41">
        <v>0</v>
      </c>
      <c r="BA21" s="45">
        <v>3.8240917782026772E-3</v>
      </c>
      <c r="BB21" s="41">
        <v>0</v>
      </c>
      <c r="BC21" s="41">
        <v>0</v>
      </c>
      <c r="BD21" s="41">
        <v>0</v>
      </c>
      <c r="BE21" s="45">
        <v>2.390057361376673E-2</v>
      </c>
      <c r="BF21" s="45">
        <v>3.8240917782026772E-3</v>
      </c>
      <c r="BG21" s="41">
        <v>0</v>
      </c>
      <c r="BH21" s="41">
        <v>0</v>
      </c>
    </row>
    <row r="22" spans="1:60" x14ac:dyDescent="0.35">
      <c r="A22" s="1" t="s">
        <v>9</v>
      </c>
      <c r="B22" s="1" t="s">
        <v>9</v>
      </c>
      <c r="C22" s="1" t="s">
        <v>417</v>
      </c>
      <c r="D22" s="1" t="s">
        <v>417</v>
      </c>
      <c r="E22" s="1" t="s">
        <v>432</v>
      </c>
      <c r="F22" s="1">
        <v>9</v>
      </c>
      <c r="G22" s="1">
        <v>1</v>
      </c>
      <c r="H22" s="1" t="s">
        <v>478</v>
      </c>
      <c r="I22" s="41" t="s">
        <v>1474</v>
      </c>
      <c r="J22" s="7">
        <v>0.78489483747609945</v>
      </c>
      <c r="K22" s="1" t="s">
        <v>482</v>
      </c>
      <c r="L22" s="1" t="s">
        <v>494</v>
      </c>
      <c r="M22" s="1" t="s">
        <v>545</v>
      </c>
      <c r="N22" s="1">
        <v>202544</v>
      </c>
      <c r="O22" s="1" t="s">
        <v>587</v>
      </c>
      <c r="P22" s="1" t="s">
        <v>590</v>
      </c>
      <c r="Q22" s="1" t="s">
        <v>592</v>
      </c>
      <c r="R22" s="1">
        <v>821</v>
      </c>
      <c r="S22" s="1">
        <v>1046</v>
      </c>
      <c r="T22" s="31">
        <v>0.78489483747609945</v>
      </c>
      <c r="U22" s="41">
        <v>0</v>
      </c>
      <c r="V22" s="41">
        <v>0</v>
      </c>
      <c r="W22" s="45">
        <v>9.5602294455066923E-3</v>
      </c>
      <c r="X22" s="43">
        <v>0</v>
      </c>
      <c r="Y22" s="43">
        <v>2.963671128107075E-2</v>
      </c>
      <c r="Z22" s="43">
        <v>1.9120458891013379E-3</v>
      </c>
      <c r="AA22" s="41">
        <v>0</v>
      </c>
      <c r="AB22" s="41">
        <v>0</v>
      </c>
      <c r="AC22" s="41">
        <v>0</v>
      </c>
      <c r="AD22" s="39">
        <v>0</v>
      </c>
      <c r="AE22" s="54">
        <v>0</v>
      </c>
      <c r="AF22" s="41">
        <v>0</v>
      </c>
      <c r="AG22" s="41">
        <v>0</v>
      </c>
      <c r="AH22" s="41">
        <v>0</v>
      </c>
      <c r="AI22" s="41">
        <v>0</v>
      </c>
      <c r="AJ22" s="41">
        <v>0</v>
      </c>
      <c r="AK22" s="33">
        <v>1.9120458891013379E-3</v>
      </c>
      <c r="AL22" s="41">
        <v>0</v>
      </c>
      <c r="AM22" s="56">
        <v>0</v>
      </c>
      <c r="AN22" s="41">
        <v>0</v>
      </c>
      <c r="AO22" s="41">
        <v>0</v>
      </c>
      <c r="AP22" s="41">
        <v>2.103250478011472E-2</v>
      </c>
      <c r="AQ22" s="35">
        <v>5.0669216061185469E-2</v>
      </c>
      <c r="AR22" s="47">
        <v>9.5602294455066918E-4</v>
      </c>
      <c r="AS22" s="37">
        <v>9.5602294455066918E-4</v>
      </c>
      <c r="AT22" s="41">
        <v>0</v>
      </c>
      <c r="AU22" s="41">
        <v>0</v>
      </c>
      <c r="AV22" s="41">
        <v>0</v>
      </c>
      <c r="AW22" s="45">
        <v>7.5525812619502863E-2</v>
      </c>
      <c r="AX22" s="41">
        <v>0</v>
      </c>
      <c r="AY22" s="41">
        <v>0</v>
      </c>
      <c r="AZ22" s="41">
        <v>0</v>
      </c>
      <c r="BA22" s="45">
        <v>4.7801147227533461E-3</v>
      </c>
      <c r="BB22" s="41">
        <v>0</v>
      </c>
      <c r="BC22" s="41">
        <v>0</v>
      </c>
      <c r="BD22" s="41">
        <v>0</v>
      </c>
      <c r="BE22" s="45">
        <v>1.338432122370937E-2</v>
      </c>
      <c r="BF22" s="45">
        <v>4.7801147227533461E-3</v>
      </c>
      <c r="BG22" s="41">
        <v>0</v>
      </c>
      <c r="BH22" s="41">
        <v>0</v>
      </c>
    </row>
    <row r="23" spans="1:60" x14ac:dyDescent="0.35">
      <c r="A23" s="1" t="s">
        <v>9</v>
      </c>
      <c r="B23" s="1" t="s">
        <v>9</v>
      </c>
      <c r="C23" s="1" t="s">
        <v>418</v>
      </c>
      <c r="D23" s="1" t="s">
        <v>418</v>
      </c>
      <c r="E23" s="1" t="s">
        <v>463</v>
      </c>
      <c r="F23" s="1">
        <v>14</v>
      </c>
      <c r="G23" s="1">
        <v>1</v>
      </c>
      <c r="H23" s="1" t="s">
        <v>479</v>
      </c>
      <c r="I23" s="41" t="s">
        <v>1475</v>
      </c>
      <c r="J23" s="7">
        <v>0.84130019120458888</v>
      </c>
      <c r="K23" s="1" t="s">
        <v>482</v>
      </c>
      <c r="L23" s="1" t="s">
        <v>525</v>
      </c>
      <c r="M23" s="1" t="s">
        <v>576</v>
      </c>
      <c r="N23" s="1">
        <v>202544</v>
      </c>
      <c r="O23" s="1" t="s">
        <v>587</v>
      </c>
      <c r="P23" s="1" t="s">
        <v>590</v>
      </c>
      <c r="Q23" s="1" t="s">
        <v>592</v>
      </c>
      <c r="R23" s="1">
        <v>880</v>
      </c>
      <c r="S23" s="1">
        <v>1046</v>
      </c>
      <c r="T23" s="31">
        <v>0.84130019120458888</v>
      </c>
      <c r="U23" s="41">
        <v>0</v>
      </c>
      <c r="V23" s="41">
        <v>0</v>
      </c>
      <c r="W23" s="45">
        <v>9.5602294455066918E-4</v>
      </c>
      <c r="X23" s="43">
        <v>0</v>
      </c>
      <c r="Y23" s="43">
        <v>4.5889101338432117E-2</v>
      </c>
      <c r="Z23" s="43">
        <v>5.7361376673040164E-3</v>
      </c>
      <c r="AA23" s="41">
        <v>0</v>
      </c>
      <c r="AB23" s="41">
        <v>0</v>
      </c>
      <c r="AC23" s="41">
        <v>0</v>
      </c>
      <c r="AD23" s="39">
        <v>9.5602294455066918E-4</v>
      </c>
      <c r="AE23" s="54">
        <v>0</v>
      </c>
      <c r="AF23" s="41">
        <v>0</v>
      </c>
      <c r="AG23" s="41">
        <v>0</v>
      </c>
      <c r="AH23" s="41">
        <v>0</v>
      </c>
      <c r="AI23" s="41">
        <v>0</v>
      </c>
      <c r="AJ23" s="41">
        <v>0</v>
      </c>
      <c r="AK23" s="33">
        <v>5.7361376673040164E-3</v>
      </c>
      <c r="AL23" s="41">
        <v>0</v>
      </c>
      <c r="AM23" s="56">
        <v>0</v>
      </c>
      <c r="AN23" s="41">
        <v>0</v>
      </c>
      <c r="AO23" s="41">
        <v>0</v>
      </c>
      <c r="AP23" s="41">
        <v>1.529636711281071E-2</v>
      </c>
      <c r="AQ23" s="35">
        <v>3.8240917782026772E-3</v>
      </c>
      <c r="AR23" s="47">
        <v>1.9120458891013379E-3</v>
      </c>
      <c r="AS23" s="37">
        <v>0</v>
      </c>
      <c r="AT23" s="41">
        <v>0</v>
      </c>
      <c r="AU23" s="41">
        <v>0</v>
      </c>
      <c r="AV23" s="41">
        <v>0</v>
      </c>
      <c r="AW23" s="45">
        <v>6.6921606118546847E-2</v>
      </c>
      <c r="AX23" s="41">
        <v>0</v>
      </c>
      <c r="AY23" s="41">
        <v>0</v>
      </c>
      <c r="AZ23" s="41">
        <v>0</v>
      </c>
      <c r="BA23" s="45">
        <v>3.8240917782026772E-3</v>
      </c>
      <c r="BB23" s="41">
        <v>0</v>
      </c>
      <c r="BC23" s="41">
        <v>0</v>
      </c>
      <c r="BD23" s="41">
        <v>0</v>
      </c>
      <c r="BE23" s="45">
        <v>5.7361376673040164E-3</v>
      </c>
      <c r="BF23" s="45">
        <v>1.9120458891013379E-3</v>
      </c>
      <c r="BG23" s="41">
        <v>0</v>
      </c>
      <c r="BH23" s="41">
        <v>0</v>
      </c>
    </row>
    <row r="24" spans="1:60" x14ac:dyDescent="0.35">
      <c r="A24" s="1" t="s">
        <v>9</v>
      </c>
      <c r="B24" s="1" t="s">
        <v>9</v>
      </c>
      <c r="C24" s="1" t="s">
        <v>418</v>
      </c>
      <c r="D24" s="1" t="s">
        <v>418</v>
      </c>
      <c r="E24" s="1" t="s">
        <v>448</v>
      </c>
      <c r="F24" s="1">
        <v>15</v>
      </c>
      <c r="G24" s="1">
        <v>1</v>
      </c>
      <c r="H24" s="1" t="s">
        <v>479</v>
      </c>
      <c r="I24" s="41" t="s">
        <v>1475</v>
      </c>
      <c r="J24" s="7">
        <v>0.81166347992351817</v>
      </c>
      <c r="K24" s="1" t="s">
        <v>482</v>
      </c>
      <c r="L24" s="1" t="s">
        <v>510</v>
      </c>
      <c r="M24" s="1" t="s">
        <v>561</v>
      </c>
      <c r="N24" s="1">
        <v>202544</v>
      </c>
      <c r="O24" s="1" t="s">
        <v>587</v>
      </c>
      <c r="P24" s="1" t="s">
        <v>590</v>
      </c>
      <c r="Q24" s="1" t="s">
        <v>592</v>
      </c>
      <c r="R24" s="1">
        <v>849</v>
      </c>
      <c r="S24" s="1">
        <v>1046</v>
      </c>
      <c r="T24" s="31">
        <v>0.81166347992351817</v>
      </c>
      <c r="U24" s="41">
        <v>0</v>
      </c>
      <c r="V24" s="41">
        <v>0</v>
      </c>
      <c r="W24" s="45">
        <v>9.5602294455066918E-4</v>
      </c>
      <c r="X24" s="43">
        <v>0</v>
      </c>
      <c r="Y24" s="43">
        <v>2.7724665391969411E-2</v>
      </c>
      <c r="Z24" s="43">
        <v>9.5602294455066918E-4</v>
      </c>
      <c r="AA24" s="41">
        <v>0</v>
      </c>
      <c r="AB24" s="41">
        <v>9.5602294455066918E-4</v>
      </c>
      <c r="AC24" s="41">
        <v>0</v>
      </c>
      <c r="AD24" s="39">
        <v>0</v>
      </c>
      <c r="AE24" s="54">
        <v>0</v>
      </c>
      <c r="AF24" s="41">
        <v>0</v>
      </c>
      <c r="AG24" s="41">
        <v>0</v>
      </c>
      <c r="AH24" s="41">
        <v>0</v>
      </c>
      <c r="AI24" s="41">
        <v>0</v>
      </c>
      <c r="AJ24" s="41">
        <v>0</v>
      </c>
      <c r="AK24" s="33">
        <v>3.8240917782026772E-3</v>
      </c>
      <c r="AL24" s="41">
        <v>0</v>
      </c>
      <c r="AM24" s="56">
        <v>0</v>
      </c>
      <c r="AN24" s="41">
        <v>0</v>
      </c>
      <c r="AO24" s="41">
        <v>0</v>
      </c>
      <c r="AP24" s="41">
        <v>4.9713193116634802E-2</v>
      </c>
      <c r="AQ24" s="35">
        <v>1.4340344168260039E-2</v>
      </c>
      <c r="AR24" s="47">
        <v>9.5602294455066918E-4</v>
      </c>
      <c r="AS24" s="37">
        <v>0</v>
      </c>
      <c r="AT24" s="41">
        <v>0</v>
      </c>
      <c r="AU24" s="41">
        <v>0</v>
      </c>
      <c r="AV24" s="41">
        <v>0</v>
      </c>
      <c r="AW24" s="45">
        <v>7.0745697896749518E-2</v>
      </c>
      <c r="AX24" s="41">
        <v>0</v>
      </c>
      <c r="AY24" s="41">
        <v>0</v>
      </c>
      <c r="AZ24" s="41">
        <v>0</v>
      </c>
      <c r="BA24" s="45">
        <v>5.7361376673040164E-3</v>
      </c>
      <c r="BB24" s="41">
        <v>0</v>
      </c>
      <c r="BC24" s="41">
        <v>0</v>
      </c>
      <c r="BD24" s="41">
        <v>0</v>
      </c>
      <c r="BE24" s="45">
        <v>7.6481835564053526E-3</v>
      </c>
      <c r="BF24" s="45">
        <v>4.7801147227533461E-3</v>
      </c>
      <c r="BG24" s="41">
        <v>0</v>
      </c>
      <c r="BH24" s="41">
        <v>0</v>
      </c>
    </row>
    <row r="25" spans="1:60" x14ac:dyDescent="0.35">
      <c r="A25" s="1" t="s">
        <v>9</v>
      </c>
      <c r="B25" s="1" t="s">
        <v>9</v>
      </c>
      <c r="C25" s="1" t="s">
        <v>418</v>
      </c>
      <c r="D25" s="1" t="s">
        <v>418</v>
      </c>
      <c r="E25" s="1" t="s">
        <v>457</v>
      </c>
      <c r="F25" s="1">
        <v>17</v>
      </c>
      <c r="G25" s="1">
        <v>1</v>
      </c>
      <c r="H25" s="1" t="s">
        <v>479</v>
      </c>
      <c r="I25" s="41" t="s">
        <v>1475</v>
      </c>
      <c r="J25" s="7">
        <v>0.82122370936902489</v>
      </c>
      <c r="K25" s="1" t="s">
        <v>482</v>
      </c>
      <c r="L25" s="1" t="s">
        <v>519</v>
      </c>
      <c r="M25" s="1" t="s">
        <v>570</v>
      </c>
      <c r="N25" s="1">
        <v>202544</v>
      </c>
      <c r="O25" s="1" t="s">
        <v>587</v>
      </c>
      <c r="P25" s="1" t="s">
        <v>590</v>
      </c>
      <c r="Q25" s="1" t="s">
        <v>592</v>
      </c>
      <c r="R25" s="1">
        <v>859</v>
      </c>
      <c r="S25" s="1">
        <v>1046</v>
      </c>
      <c r="T25" s="31">
        <v>0.82122370936902489</v>
      </c>
      <c r="U25" s="41">
        <v>0</v>
      </c>
      <c r="V25" s="41">
        <v>0</v>
      </c>
      <c r="W25" s="45">
        <v>1.9120458891013379E-3</v>
      </c>
      <c r="X25" s="43">
        <v>0</v>
      </c>
      <c r="Y25" s="43">
        <v>4.0152963671128097E-2</v>
      </c>
      <c r="Z25" s="43">
        <v>2.8680688336520082E-3</v>
      </c>
      <c r="AA25" s="41">
        <v>0</v>
      </c>
      <c r="AB25" s="41">
        <v>0</v>
      </c>
      <c r="AC25" s="41">
        <v>0</v>
      </c>
      <c r="AD25" s="39">
        <v>0</v>
      </c>
      <c r="AE25" s="54">
        <v>0</v>
      </c>
      <c r="AF25" s="41">
        <v>0</v>
      </c>
      <c r="AG25" s="41">
        <v>0</v>
      </c>
      <c r="AH25" s="41">
        <v>0</v>
      </c>
      <c r="AI25" s="41">
        <v>0</v>
      </c>
      <c r="AJ25" s="41">
        <v>0</v>
      </c>
      <c r="AK25" s="33">
        <v>5.7361376673040164E-3</v>
      </c>
      <c r="AL25" s="41">
        <v>0</v>
      </c>
      <c r="AM25" s="56">
        <v>0</v>
      </c>
      <c r="AN25" s="41">
        <v>0</v>
      </c>
      <c r="AO25" s="41">
        <v>0</v>
      </c>
      <c r="AP25" s="41">
        <v>1.529636711281071E-2</v>
      </c>
      <c r="AQ25" s="35">
        <v>3.1548757170172081E-2</v>
      </c>
      <c r="AR25" s="47">
        <v>0</v>
      </c>
      <c r="AS25" s="37">
        <v>4.7801147227533461E-3</v>
      </c>
      <c r="AT25" s="41">
        <v>0</v>
      </c>
      <c r="AU25" s="41">
        <v>0</v>
      </c>
      <c r="AV25" s="41">
        <v>0</v>
      </c>
      <c r="AW25" s="45">
        <v>5.736137667304015E-2</v>
      </c>
      <c r="AX25" s="41">
        <v>0</v>
      </c>
      <c r="AY25" s="41">
        <v>0</v>
      </c>
      <c r="AZ25" s="41">
        <v>0</v>
      </c>
      <c r="BA25" s="45">
        <v>6.6921606118546849E-3</v>
      </c>
      <c r="BB25" s="41">
        <v>0</v>
      </c>
      <c r="BC25" s="41">
        <v>0</v>
      </c>
      <c r="BD25" s="41">
        <v>0</v>
      </c>
      <c r="BE25" s="45">
        <v>9.5602294455066923E-3</v>
      </c>
      <c r="BF25" s="45">
        <v>2.8680688336520082E-3</v>
      </c>
      <c r="BG25" s="41">
        <v>0</v>
      </c>
      <c r="BH25" s="41">
        <v>0</v>
      </c>
    </row>
    <row r="26" spans="1:60" x14ac:dyDescent="0.35">
      <c r="A26" s="1" t="s">
        <v>9</v>
      </c>
      <c r="B26" s="1" t="s">
        <v>9</v>
      </c>
      <c r="C26" s="1" t="s">
        <v>417</v>
      </c>
      <c r="D26" s="1" t="s">
        <v>417</v>
      </c>
      <c r="E26" s="1" t="s">
        <v>445</v>
      </c>
      <c r="F26" s="1">
        <v>11</v>
      </c>
      <c r="G26" s="1">
        <v>1</v>
      </c>
      <c r="H26" s="1" t="s">
        <v>478</v>
      </c>
      <c r="I26" s="41" t="s">
        <v>1474</v>
      </c>
      <c r="J26" s="7">
        <v>0.80879541108986619</v>
      </c>
      <c r="K26" s="1" t="s">
        <v>482</v>
      </c>
      <c r="L26" s="1" t="s">
        <v>507</v>
      </c>
      <c r="M26" s="1" t="s">
        <v>558</v>
      </c>
      <c r="N26" s="1">
        <v>202544</v>
      </c>
      <c r="O26" s="1" t="s">
        <v>587</v>
      </c>
      <c r="P26" s="1" t="s">
        <v>590</v>
      </c>
      <c r="Q26" s="1" t="s">
        <v>592</v>
      </c>
      <c r="R26" s="1">
        <v>846</v>
      </c>
      <c r="S26" s="1">
        <v>1046</v>
      </c>
      <c r="T26" s="31">
        <v>0.80879541108986619</v>
      </c>
      <c r="U26" s="41">
        <v>0</v>
      </c>
      <c r="V26" s="41">
        <v>0</v>
      </c>
      <c r="W26" s="45">
        <v>1.4340344168260039E-2</v>
      </c>
      <c r="X26" s="43">
        <v>0</v>
      </c>
      <c r="Y26" s="43">
        <v>3.059273422562141E-2</v>
      </c>
      <c r="Z26" s="43">
        <v>3.8240917782026772E-3</v>
      </c>
      <c r="AA26" s="41">
        <v>0</v>
      </c>
      <c r="AB26" s="41">
        <v>0</v>
      </c>
      <c r="AC26" s="41">
        <v>0</v>
      </c>
      <c r="AD26" s="39">
        <v>9.5602294455066918E-4</v>
      </c>
      <c r="AE26" s="54">
        <v>0</v>
      </c>
      <c r="AF26" s="41">
        <v>1.9120458891013379E-3</v>
      </c>
      <c r="AG26" s="41">
        <v>0</v>
      </c>
      <c r="AH26" s="41">
        <v>0</v>
      </c>
      <c r="AI26" s="41">
        <v>0</v>
      </c>
      <c r="AJ26" s="41">
        <v>0</v>
      </c>
      <c r="AK26" s="33">
        <v>2.8680688336520082E-3</v>
      </c>
      <c r="AL26" s="41">
        <v>0</v>
      </c>
      <c r="AM26" s="56">
        <v>0</v>
      </c>
      <c r="AN26" s="41">
        <v>0</v>
      </c>
      <c r="AO26" s="41">
        <v>0</v>
      </c>
      <c r="AP26" s="41">
        <v>2.103250478011472E-2</v>
      </c>
      <c r="AQ26" s="35">
        <v>2.4856596558317401E-2</v>
      </c>
      <c r="AR26" s="47">
        <v>0</v>
      </c>
      <c r="AS26" s="37">
        <v>0</v>
      </c>
      <c r="AT26" s="41">
        <v>0</v>
      </c>
      <c r="AU26" s="41">
        <v>0</v>
      </c>
      <c r="AV26" s="41">
        <v>0</v>
      </c>
      <c r="AW26" s="45">
        <v>7.0745697896749518E-2</v>
      </c>
      <c r="AX26" s="41">
        <v>0</v>
      </c>
      <c r="AY26" s="41">
        <v>0</v>
      </c>
      <c r="AZ26" s="41">
        <v>0</v>
      </c>
      <c r="BA26" s="45">
        <v>2.8680688336520082E-3</v>
      </c>
      <c r="BB26" s="41">
        <v>0</v>
      </c>
      <c r="BC26" s="41">
        <v>0</v>
      </c>
      <c r="BD26" s="41">
        <v>0</v>
      </c>
      <c r="BE26" s="45">
        <v>1.24282982791587E-2</v>
      </c>
      <c r="BF26" s="45">
        <v>4.7801147227533461E-3</v>
      </c>
      <c r="BG26" s="41">
        <v>0</v>
      </c>
      <c r="BH26" s="41">
        <v>0</v>
      </c>
    </row>
    <row r="27" spans="1:60" x14ac:dyDescent="0.35">
      <c r="A27" s="1" t="s">
        <v>9</v>
      </c>
      <c r="B27" s="1" t="s">
        <v>9</v>
      </c>
      <c r="C27" s="1" t="s">
        <v>418</v>
      </c>
      <c r="D27" s="1" t="s">
        <v>418</v>
      </c>
      <c r="E27" s="1" t="s">
        <v>461</v>
      </c>
      <c r="F27" s="1">
        <v>16</v>
      </c>
      <c r="G27" s="1">
        <v>1</v>
      </c>
      <c r="H27" s="1" t="s">
        <v>479</v>
      </c>
      <c r="I27" s="41" t="s">
        <v>1475</v>
      </c>
      <c r="J27" s="7">
        <v>0.83843212237093689</v>
      </c>
      <c r="K27" s="1" t="s">
        <v>482</v>
      </c>
      <c r="L27" s="1" t="s">
        <v>523</v>
      </c>
      <c r="M27" s="1" t="s">
        <v>574</v>
      </c>
      <c r="N27" s="1">
        <v>202544</v>
      </c>
      <c r="O27" s="1" t="s">
        <v>587</v>
      </c>
      <c r="P27" s="1" t="s">
        <v>590</v>
      </c>
      <c r="Q27" s="1" t="s">
        <v>592</v>
      </c>
      <c r="R27" s="1">
        <v>877</v>
      </c>
      <c r="S27" s="1">
        <v>1046</v>
      </c>
      <c r="T27" s="31">
        <v>0.83843212237093689</v>
      </c>
      <c r="U27" s="41">
        <v>0</v>
      </c>
      <c r="V27" s="41">
        <v>0</v>
      </c>
      <c r="W27" s="45">
        <v>0</v>
      </c>
      <c r="X27" s="43">
        <v>0</v>
      </c>
      <c r="Y27" s="43">
        <v>3.8240917782026769E-2</v>
      </c>
      <c r="Z27" s="43">
        <v>0</v>
      </c>
      <c r="AA27" s="41">
        <v>0</v>
      </c>
      <c r="AB27" s="41">
        <v>0</v>
      </c>
      <c r="AC27" s="41">
        <v>0</v>
      </c>
      <c r="AD27" s="39">
        <v>0</v>
      </c>
      <c r="AE27" s="54">
        <v>0</v>
      </c>
      <c r="AF27" s="41">
        <v>0</v>
      </c>
      <c r="AG27" s="41">
        <v>0</v>
      </c>
      <c r="AH27" s="41">
        <v>0</v>
      </c>
      <c r="AI27" s="41">
        <v>9.5602294455066918E-4</v>
      </c>
      <c r="AJ27" s="41">
        <v>0</v>
      </c>
      <c r="AK27" s="33">
        <v>1.9120458891013379E-3</v>
      </c>
      <c r="AL27" s="41">
        <v>0</v>
      </c>
      <c r="AM27" s="56">
        <v>0</v>
      </c>
      <c r="AN27" s="41">
        <v>0</v>
      </c>
      <c r="AO27" s="41">
        <v>0</v>
      </c>
      <c r="AP27" s="41">
        <v>3.3460803059273417E-2</v>
      </c>
      <c r="AQ27" s="35">
        <v>9.5602294455066923E-3</v>
      </c>
      <c r="AR27" s="47">
        <v>0</v>
      </c>
      <c r="AS27" s="37">
        <v>0</v>
      </c>
      <c r="AT27" s="41">
        <v>0</v>
      </c>
      <c r="AU27" s="41">
        <v>0</v>
      </c>
      <c r="AV27" s="41">
        <v>0</v>
      </c>
      <c r="AW27" s="45">
        <v>6.6921606118546847E-2</v>
      </c>
      <c r="AX27" s="41">
        <v>0</v>
      </c>
      <c r="AY27" s="41">
        <v>0</v>
      </c>
      <c r="AZ27" s="41">
        <v>0</v>
      </c>
      <c r="BA27" s="45">
        <v>4.7801147227533461E-3</v>
      </c>
      <c r="BB27" s="41">
        <v>0</v>
      </c>
      <c r="BC27" s="41">
        <v>0</v>
      </c>
      <c r="BD27" s="41">
        <v>0</v>
      </c>
      <c r="BE27" s="45">
        <v>2.8680688336520082E-3</v>
      </c>
      <c r="BF27" s="45">
        <v>2.8680688336520082E-3</v>
      </c>
      <c r="BG27" s="41">
        <v>0</v>
      </c>
      <c r="BH27" s="41">
        <v>0</v>
      </c>
    </row>
    <row r="28" spans="1:60" x14ac:dyDescent="0.35">
      <c r="A28" s="1" t="s">
        <v>9</v>
      </c>
      <c r="B28" s="1" t="s">
        <v>9</v>
      </c>
      <c r="C28" s="1" t="s">
        <v>417</v>
      </c>
      <c r="D28" s="1" t="s">
        <v>417</v>
      </c>
      <c r="E28" s="1" t="s">
        <v>428</v>
      </c>
      <c r="F28" s="1">
        <v>10</v>
      </c>
      <c r="G28" s="1">
        <v>1</v>
      </c>
      <c r="H28" s="1" t="s">
        <v>478</v>
      </c>
      <c r="I28" s="41" t="s">
        <v>1474</v>
      </c>
      <c r="J28" s="7">
        <v>0.768642447418738</v>
      </c>
      <c r="K28" s="1" t="s">
        <v>482</v>
      </c>
      <c r="L28" s="1" t="s">
        <v>490</v>
      </c>
      <c r="M28" s="1" t="s">
        <v>541</v>
      </c>
      <c r="N28" s="1">
        <v>202544</v>
      </c>
      <c r="O28" s="1" t="s">
        <v>587</v>
      </c>
      <c r="P28" s="1" t="s">
        <v>590</v>
      </c>
      <c r="Q28" s="1" t="s">
        <v>592</v>
      </c>
      <c r="R28" s="1">
        <v>804</v>
      </c>
      <c r="S28" s="1">
        <v>1046</v>
      </c>
      <c r="T28" s="31">
        <v>0.768642447418738</v>
      </c>
      <c r="U28" s="41">
        <v>0</v>
      </c>
      <c r="V28" s="41">
        <v>0</v>
      </c>
      <c r="W28" s="45">
        <v>3.059273422562141E-2</v>
      </c>
      <c r="X28" s="43">
        <v>0</v>
      </c>
      <c r="Y28" s="43">
        <v>4.3977055449330782E-2</v>
      </c>
      <c r="Z28" s="43">
        <v>6.6921606118546849E-3</v>
      </c>
      <c r="AA28" s="41">
        <v>0</v>
      </c>
      <c r="AB28" s="41">
        <v>0</v>
      </c>
      <c r="AC28" s="41">
        <v>0</v>
      </c>
      <c r="AD28" s="39">
        <v>0</v>
      </c>
      <c r="AE28" s="54">
        <v>0</v>
      </c>
      <c r="AF28" s="41">
        <v>0</v>
      </c>
      <c r="AG28" s="41">
        <v>0</v>
      </c>
      <c r="AH28" s="41">
        <v>0</v>
      </c>
      <c r="AI28" s="41">
        <v>0</v>
      </c>
      <c r="AJ28" s="41">
        <v>0</v>
      </c>
      <c r="AK28" s="33">
        <v>3.8240917782026772E-3</v>
      </c>
      <c r="AL28" s="41">
        <v>0</v>
      </c>
      <c r="AM28" s="56">
        <v>0</v>
      </c>
      <c r="AN28" s="41">
        <v>0</v>
      </c>
      <c r="AO28" s="41">
        <v>0</v>
      </c>
      <c r="AP28" s="41">
        <v>3.7284894837476101E-2</v>
      </c>
      <c r="AQ28" s="35">
        <v>2.8680688336520078E-2</v>
      </c>
      <c r="AR28" s="47">
        <v>9.5602294455066918E-4</v>
      </c>
      <c r="AS28" s="37">
        <v>0</v>
      </c>
      <c r="AT28" s="41">
        <v>0</v>
      </c>
      <c r="AU28" s="41">
        <v>0</v>
      </c>
      <c r="AV28" s="41">
        <v>0</v>
      </c>
      <c r="AW28" s="45">
        <v>6.022944550669216E-2</v>
      </c>
      <c r="AX28" s="41">
        <v>0</v>
      </c>
      <c r="AY28" s="41">
        <v>0</v>
      </c>
      <c r="AZ28" s="41">
        <v>0</v>
      </c>
      <c r="BA28" s="45">
        <v>0</v>
      </c>
      <c r="BB28" s="41">
        <v>0</v>
      </c>
      <c r="BC28" s="41">
        <v>0</v>
      </c>
      <c r="BD28" s="41">
        <v>0</v>
      </c>
      <c r="BE28" s="45">
        <v>1.6252390057361382E-2</v>
      </c>
      <c r="BF28" s="45">
        <v>2.8680688336520082E-3</v>
      </c>
      <c r="BG28" s="41">
        <v>0</v>
      </c>
      <c r="BH28" s="41">
        <v>0</v>
      </c>
    </row>
    <row r="29" spans="1:60" x14ac:dyDescent="0.35">
      <c r="A29" s="1" t="s">
        <v>9</v>
      </c>
      <c r="B29" s="1" t="s">
        <v>9</v>
      </c>
      <c r="C29" s="1" t="s">
        <v>419</v>
      </c>
      <c r="D29" s="1" t="s">
        <v>419</v>
      </c>
      <c r="E29" s="1" t="s">
        <v>466</v>
      </c>
      <c r="F29" s="51">
        <v>15</v>
      </c>
      <c r="G29" s="51">
        <v>2</v>
      </c>
      <c r="H29" s="1" t="s">
        <v>479</v>
      </c>
      <c r="I29" s="41" t="s">
        <v>6727</v>
      </c>
      <c r="J29" s="7">
        <v>0.85659655831739967</v>
      </c>
      <c r="K29" s="1" t="s">
        <v>482</v>
      </c>
      <c r="L29" s="1" t="s">
        <v>528</v>
      </c>
      <c r="M29" s="1" t="s">
        <v>579</v>
      </c>
      <c r="N29" s="1">
        <v>202544</v>
      </c>
      <c r="O29" s="1" t="s">
        <v>587</v>
      </c>
      <c r="P29" s="1" t="s">
        <v>590</v>
      </c>
      <c r="Q29" s="1" t="s">
        <v>592</v>
      </c>
      <c r="R29" s="1">
        <v>896</v>
      </c>
      <c r="S29" s="1">
        <v>1046</v>
      </c>
      <c r="T29" s="31">
        <v>0.85659655831739967</v>
      </c>
      <c r="U29" s="41">
        <v>0</v>
      </c>
      <c r="V29" s="41">
        <v>0</v>
      </c>
      <c r="W29" s="45">
        <v>0</v>
      </c>
      <c r="X29" s="43">
        <v>0</v>
      </c>
      <c r="Y29" s="43">
        <v>5.1625239005736137E-2</v>
      </c>
      <c r="Z29" s="43">
        <v>1.9120458891013379E-3</v>
      </c>
      <c r="AA29" s="41">
        <v>0</v>
      </c>
      <c r="AB29" s="41">
        <v>0</v>
      </c>
      <c r="AC29" s="41">
        <v>0</v>
      </c>
      <c r="AD29" s="39">
        <v>9.5602294455066918E-4</v>
      </c>
      <c r="AE29" s="54">
        <v>0</v>
      </c>
      <c r="AF29" s="41">
        <v>0</v>
      </c>
      <c r="AG29" s="41">
        <v>0</v>
      </c>
      <c r="AH29" s="41">
        <v>0</v>
      </c>
      <c r="AI29" s="41">
        <v>0</v>
      </c>
      <c r="AJ29" s="41">
        <v>0</v>
      </c>
      <c r="AK29" s="33">
        <v>0</v>
      </c>
      <c r="AL29" s="41">
        <v>0</v>
      </c>
      <c r="AM29" s="56">
        <v>0</v>
      </c>
      <c r="AN29" s="41">
        <v>0</v>
      </c>
      <c r="AO29" s="41">
        <v>0</v>
      </c>
      <c r="AP29" s="41">
        <v>1.6252390057361382E-2</v>
      </c>
      <c r="AQ29" s="35">
        <v>9.5602294455066923E-3</v>
      </c>
      <c r="AR29" s="47">
        <v>0</v>
      </c>
      <c r="AS29" s="37">
        <v>0</v>
      </c>
      <c r="AT29" s="41">
        <v>0</v>
      </c>
      <c r="AU29" s="41">
        <v>0</v>
      </c>
      <c r="AV29" s="41">
        <v>0</v>
      </c>
      <c r="AW29" s="45">
        <v>5.4493307839388147E-2</v>
      </c>
      <c r="AX29" s="41">
        <v>0</v>
      </c>
      <c r="AY29" s="41">
        <v>0</v>
      </c>
      <c r="AZ29" s="41">
        <v>0</v>
      </c>
      <c r="BA29" s="45">
        <v>2.8680688336520082E-3</v>
      </c>
      <c r="BB29" s="41">
        <v>9.5602294455066918E-4</v>
      </c>
      <c r="BC29" s="41">
        <v>0</v>
      </c>
      <c r="BD29" s="41">
        <v>0</v>
      </c>
      <c r="BE29" s="45">
        <v>4.7801147227533461E-3</v>
      </c>
      <c r="BF29" s="45">
        <v>0</v>
      </c>
      <c r="BG29" s="41">
        <v>0</v>
      </c>
      <c r="BH29" s="41">
        <v>0</v>
      </c>
    </row>
    <row r="30" spans="1:60" x14ac:dyDescent="0.35">
      <c r="A30" s="1" t="s">
        <v>9</v>
      </c>
      <c r="B30" s="1" t="s">
        <v>9</v>
      </c>
      <c r="C30" s="1" t="s">
        <v>417</v>
      </c>
      <c r="D30" s="1" t="s">
        <v>417</v>
      </c>
      <c r="E30" s="1" t="s">
        <v>451</v>
      </c>
      <c r="F30" s="1">
        <v>13</v>
      </c>
      <c r="G30" s="1">
        <v>1</v>
      </c>
      <c r="H30" s="1" t="s">
        <v>478</v>
      </c>
      <c r="I30" s="41" t="s">
        <v>1474</v>
      </c>
      <c r="J30" s="7">
        <v>0.81357552581261949</v>
      </c>
      <c r="K30" s="1" t="s">
        <v>482</v>
      </c>
      <c r="L30" s="1" t="s">
        <v>513</v>
      </c>
      <c r="M30" s="1" t="s">
        <v>564</v>
      </c>
      <c r="N30" s="1">
        <v>202544</v>
      </c>
      <c r="O30" s="1" t="s">
        <v>587</v>
      </c>
      <c r="P30" s="1" t="s">
        <v>590</v>
      </c>
      <c r="Q30" s="1" t="s">
        <v>592</v>
      </c>
      <c r="R30" s="1">
        <v>851</v>
      </c>
      <c r="S30" s="1">
        <v>1046</v>
      </c>
      <c r="T30" s="31">
        <v>0.81357552581261949</v>
      </c>
      <c r="U30" s="41">
        <v>0</v>
      </c>
      <c r="V30" s="41">
        <v>0</v>
      </c>
      <c r="W30" s="45">
        <v>2.2944550669216059E-2</v>
      </c>
      <c r="X30" s="43">
        <v>0</v>
      </c>
      <c r="Y30" s="43">
        <v>3.2504780114722763E-2</v>
      </c>
      <c r="Z30" s="43">
        <v>3.8240917782026772E-3</v>
      </c>
      <c r="AA30" s="41">
        <v>0</v>
      </c>
      <c r="AB30" s="41">
        <v>0</v>
      </c>
      <c r="AC30" s="41">
        <v>0</v>
      </c>
      <c r="AD30" s="39">
        <v>0</v>
      </c>
      <c r="AE30" s="54">
        <v>0</v>
      </c>
      <c r="AF30" s="41">
        <v>0</v>
      </c>
      <c r="AG30" s="41">
        <v>0</v>
      </c>
      <c r="AH30" s="41">
        <v>0</v>
      </c>
      <c r="AI30" s="41">
        <v>0</v>
      </c>
      <c r="AJ30" s="41">
        <v>0</v>
      </c>
      <c r="AK30" s="33">
        <v>9.5602294455066918E-4</v>
      </c>
      <c r="AL30" s="41">
        <v>0</v>
      </c>
      <c r="AM30" s="56">
        <v>0</v>
      </c>
      <c r="AN30" s="41">
        <v>0</v>
      </c>
      <c r="AO30" s="41">
        <v>0</v>
      </c>
      <c r="AP30" s="41">
        <v>8.6042065009560229E-3</v>
      </c>
      <c r="AQ30" s="35">
        <v>2.0076481835564049E-2</v>
      </c>
      <c r="AR30" s="47">
        <v>1.9120458891013379E-3</v>
      </c>
      <c r="AS30" s="37">
        <v>9.5602294455066918E-4</v>
      </c>
      <c r="AT30" s="41">
        <v>0</v>
      </c>
      <c r="AU30" s="41">
        <v>0</v>
      </c>
      <c r="AV30" s="41">
        <v>0</v>
      </c>
      <c r="AW30" s="45">
        <v>8.1261950286806883E-2</v>
      </c>
      <c r="AX30" s="41">
        <v>0</v>
      </c>
      <c r="AY30" s="41">
        <v>0</v>
      </c>
      <c r="AZ30" s="41">
        <v>0</v>
      </c>
      <c r="BA30" s="45">
        <v>9.5602294455066918E-4</v>
      </c>
      <c r="BB30" s="41">
        <v>0</v>
      </c>
      <c r="BC30" s="41">
        <v>0</v>
      </c>
      <c r="BD30" s="41">
        <v>0</v>
      </c>
      <c r="BE30" s="45">
        <v>9.5602294455066923E-3</v>
      </c>
      <c r="BF30" s="45">
        <v>2.8680688336520082E-3</v>
      </c>
      <c r="BG30" s="41">
        <v>0</v>
      </c>
      <c r="BH30" s="41">
        <v>0</v>
      </c>
    </row>
    <row r="31" spans="1:60" x14ac:dyDescent="0.35">
      <c r="A31" s="1" t="s">
        <v>9</v>
      </c>
      <c r="B31" s="1" t="s">
        <v>9</v>
      </c>
      <c r="C31" s="1" t="s">
        <v>417</v>
      </c>
      <c r="D31" s="1" t="s">
        <v>417</v>
      </c>
      <c r="E31" s="1" t="s">
        <v>447</v>
      </c>
      <c r="F31" s="1">
        <v>12</v>
      </c>
      <c r="G31" s="1">
        <v>1</v>
      </c>
      <c r="H31" s="1" t="s">
        <v>478</v>
      </c>
      <c r="I31" s="41" t="s">
        <v>1474</v>
      </c>
      <c r="J31" s="7">
        <v>0.80975143403441685</v>
      </c>
      <c r="K31" s="1" t="s">
        <v>482</v>
      </c>
      <c r="L31" s="1" t="s">
        <v>509</v>
      </c>
      <c r="M31" s="1" t="s">
        <v>560</v>
      </c>
      <c r="N31" s="1">
        <v>202544</v>
      </c>
      <c r="O31" s="1" t="s">
        <v>587</v>
      </c>
      <c r="P31" s="1" t="s">
        <v>590</v>
      </c>
      <c r="Q31" s="1" t="s">
        <v>592</v>
      </c>
      <c r="R31" s="1">
        <v>847</v>
      </c>
      <c r="S31" s="1">
        <v>1046</v>
      </c>
      <c r="T31" s="31">
        <v>0.80975143403441685</v>
      </c>
      <c r="U31" s="41">
        <v>0</v>
      </c>
      <c r="V31" s="41">
        <v>0</v>
      </c>
      <c r="W31" s="45">
        <v>4.7801147227533461E-3</v>
      </c>
      <c r="X31" s="43">
        <v>0</v>
      </c>
      <c r="Y31" s="43">
        <v>3.3460803059273417E-2</v>
      </c>
      <c r="Z31" s="43">
        <v>3.8240917782026772E-3</v>
      </c>
      <c r="AA31" s="41">
        <v>0</v>
      </c>
      <c r="AB31" s="41">
        <v>0</v>
      </c>
      <c r="AC31" s="41">
        <v>0</v>
      </c>
      <c r="AD31" s="39">
        <v>3.8240917782026772E-3</v>
      </c>
      <c r="AE31" s="54">
        <v>0</v>
      </c>
      <c r="AF31" s="41">
        <v>0</v>
      </c>
      <c r="AG31" s="41">
        <v>0</v>
      </c>
      <c r="AH31" s="41">
        <v>0</v>
      </c>
      <c r="AI31" s="41">
        <v>0</v>
      </c>
      <c r="AJ31" s="41">
        <v>0</v>
      </c>
      <c r="AK31" s="33">
        <v>1.9120458891013379E-3</v>
      </c>
      <c r="AL31" s="41">
        <v>0</v>
      </c>
      <c r="AM31" s="56">
        <v>0</v>
      </c>
      <c r="AN31" s="41">
        <v>0</v>
      </c>
      <c r="AO31" s="41">
        <v>0</v>
      </c>
      <c r="AP31" s="41">
        <v>3.4416826003824091E-2</v>
      </c>
      <c r="AQ31" s="35">
        <v>1.9120458891013381E-2</v>
      </c>
      <c r="AR31" s="47">
        <v>9.5602294455066918E-4</v>
      </c>
      <c r="AS31" s="37">
        <v>0</v>
      </c>
      <c r="AT31" s="41">
        <v>0</v>
      </c>
      <c r="AU31" s="41">
        <v>0</v>
      </c>
      <c r="AV31" s="41">
        <v>0</v>
      </c>
      <c r="AW31" s="45">
        <v>6.4053537284894838E-2</v>
      </c>
      <c r="AX31" s="41">
        <v>0</v>
      </c>
      <c r="AY31" s="41">
        <v>0</v>
      </c>
      <c r="AZ31" s="41">
        <v>0</v>
      </c>
      <c r="BA31" s="45">
        <v>2.8680688336520082E-3</v>
      </c>
      <c r="BB31" s="41">
        <v>0</v>
      </c>
      <c r="BC31" s="41">
        <v>0</v>
      </c>
      <c r="BD31" s="41">
        <v>0</v>
      </c>
      <c r="BE31" s="45">
        <v>1.4340344168260039E-2</v>
      </c>
      <c r="BF31" s="45">
        <v>6.6921606118546849E-3</v>
      </c>
      <c r="BG31" s="41">
        <v>0</v>
      </c>
      <c r="BH31" s="41">
        <v>0</v>
      </c>
    </row>
    <row r="32" spans="1:60" x14ac:dyDescent="0.35">
      <c r="A32" s="1" t="s">
        <v>9</v>
      </c>
      <c r="B32" s="1" t="s">
        <v>9</v>
      </c>
      <c r="C32" s="1" t="s">
        <v>418</v>
      </c>
      <c r="D32" s="1" t="s">
        <v>418</v>
      </c>
      <c r="E32" s="1" t="s">
        <v>433</v>
      </c>
      <c r="F32" s="1">
        <v>18</v>
      </c>
      <c r="G32" s="1">
        <v>1</v>
      </c>
      <c r="H32" s="1" t="s">
        <v>479</v>
      </c>
      <c r="I32" s="41" t="s">
        <v>1475</v>
      </c>
      <c r="J32" s="7">
        <v>0.78585086042065011</v>
      </c>
      <c r="K32" s="1" t="s">
        <v>482</v>
      </c>
      <c r="L32" s="1" t="s">
        <v>495</v>
      </c>
      <c r="M32" s="1" t="s">
        <v>546</v>
      </c>
      <c r="N32" s="1">
        <v>202544</v>
      </c>
      <c r="O32" s="1" t="s">
        <v>587</v>
      </c>
      <c r="P32" s="1" t="s">
        <v>590</v>
      </c>
      <c r="Q32" s="1" t="s">
        <v>592</v>
      </c>
      <c r="R32" s="1">
        <v>822</v>
      </c>
      <c r="S32" s="1">
        <v>1046</v>
      </c>
      <c r="T32" s="31">
        <v>0.78585086042065011</v>
      </c>
      <c r="U32" s="41">
        <v>0</v>
      </c>
      <c r="V32" s="41">
        <v>0</v>
      </c>
      <c r="W32" s="45">
        <v>1.9120458891013379E-3</v>
      </c>
      <c r="X32" s="43">
        <v>0</v>
      </c>
      <c r="Y32" s="43">
        <v>4.3977055449330782E-2</v>
      </c>
      <c r="Z32" s="43">
        <v>1.9120458891013379E-3</v>
      </c>
      <c r="AA32" s="41">
        <v>0</v>
      </c>
      <c r="AB32" s="41">
        <v>0</v>
      </c>
      <c r="AC32" s="41">
        <v>0</v>
      </c>
      <c r="AD32" s="39">
        <v>0</v>
      </c>
      <c r="AE32" s="54">
        <v>0</v>
      </c>
      <c r="AF32" s="41">
        <v>0</v>
      </c>
      <c r="AG32" s="41">
        <v>0</v>
      </c>
      <c r="AH32" s="41">
        <v>0</v>
      </c>
      <c r="AI32" s="41">
        <v>0</v>
      </c>
      <c r="AJ32" s="41">
        <v>0</v>
      </c>
      <c r="AK32" s="33">
        <v>2.8680688336520082E-3</v>
      </c>
      <c r="AL32" s="41">
        <v>0</v>
      </c>
      <c r="AM32" s="56">
        <v>0</v>
      </c>
      <c r="AN32" s="41">
        <v>0</v>
      </c>
      <c r="AO32" s="41">
        <v>0</v>
      </c>
      <c r="AP32" s="41">
        <v>4.2065009560229447E-2</v>
      </c>
      <c r="AQ32" s="35">
        <v>9.5602294455066923E-3</v>
      </c>
      <c r="AR32" s="47">
        <v>0</v>
      </c>
      <c r="AS32" s="37">
        <v>0</v>
      </c>
      <c r="AT32" s="41">
        <v>0</v>
      </c>
      <c r="AU32" s="41">
        <v>0</v>
      </c>
      <c r="AV32" s="41">
        <v>0</v>
      </c>
      <c r="AW32" s="45">
        <v>9.2734225621414909E-2</v>
      </c>
      <c r="AX32" s="41">
        <v>0</v>
      </c>
      <c r="AY32" s="41">
        <v>0</v>
      </c>
      <c r="AZ32" s="41">
        <v>0</v>
      </c>
      <c r="BA32" s="45">
        <v>2.8680688336520082E-3</v>
      </c>
      <c r="BB32" s="41">
        <v>0</v>
      </c>
      <c r="BC32" s="41">
        <v>0</v>
      </c>
      <c r="BD32" s="41">
        <v>0</v>
      </c>
      <c r="BE32" s="45">
        <v>1.051625239005736E-2</v>
      </c>
      <c r="BF32" s="45">
        <v>5.7361376673040164E-3</v>
      </c>
      <c r="BG32" s="41">
        <v>0</v>
      </c>
      <c r="BH32" s="41">
        <v>0</v>
      </c>
    </row>
    <row r="33" spans="1:60" x14ac:dyDescent="0.35">
      <c r="A33" s="1" t="s">
        <v>9</v>
      </c>
      <c r="B33" s="1" t="s">
        <v>9</v>
      </c>
      <c r="C33" s="1" t="s">
        <v>419</v>
      </c>
      <c r="D33" s="1" t="s">
        <v>419</v>
      </c>
      <c r="E33" s="1" t="s">
        <v>434</v>
      </c>
      <c r="F33" s="51">
        <v>16</v>
      </c>
      <c r="G33" s="51">
        <v>2</v>
      </c>
      <c r="H33" s="1" t="s">
        <v>479</v>
      </c>
      <c r="I33" s="41" t="s">
        <v>6727</v>
      </c>
      <c r="J33" s="7">
        <v>0.78967495219885275</v>
      </c>
      <c r="K33" s="1" t="s">
        <v>482</v>
      </c>
      <c r="L33" s="1" t="s">
        <v>496</v>
      </c>
      <c r="M33" s="1" t="s">
        <v>547</v>
      </c>
      <c r="N33" s="1">
        <v>202544</v>
      </c>
      <c r="O33" s="1" t="s">
        <v>587</v>
      </c>
      <c r="P33" s="1" t="s">
        <v>590</v>
      </c>
      <c r="Q33" s="1" t="s">
        <v>592</v>
      </c>
      <c r="R33" s="1">
        <v>826</v>
      </c>
      <c r="S33" s="1">
        <v>1046</v>
      </c>
      <c r="T33" s="31">
        <v>0.78967495219885275</v>
      </c>
      <c r="U33" s="41">
        <v>0</v>
      </c>
      <c r="V33" s="41">
        <v>0</v>
      </c>
      <c r="W33" s="45">
        <v>1.9120458891013379E-3</v>
      </c>
      <c r="X33" s="43">
        <v>0</v>
      </c>
      <c r="Y33" s="43">
        <v>3.3460803059273417E-2</v>
      </c>
      <c r="Z33" s="43">
        <v>9.5602294455066918E-4</v>
      </c>
      <c r="AA33" s="41">
        <v>0</v>
      </c>
      <c r="AB33" s="41">
        <v>0</v>
      </c>
      <c r="AC33" s="41">
        <v>0</v>
      </c>
      <c r="AD33" s="39">
        <v>0</v>
      </c>
      <c r="AE33" s="54">
        <v>0</v>
      </c>
      <c r="AF33" s="41">
        <v>0</v>
      </c>
      <c r="AG33" s="41">
        <v>0</v>
      </c>
      <c r="AH33" s="41">
        <v>0</v>
      </c>
      <c r="AI33" s="41">
        <v>0</v>
      </c>
      <c r="AJ33" s="41">
        <v>0</v>
      </c>
      <c r="AK33" s="33">
        <v>4.7801147227533461E-3</v>
      </c>
      <c r="AL33" s="41">
        <v>0</v>
      </c>
      <c r="AM33" s="56">
        <v>0</v>
      </c>
      <c r="AN33" s="41">
        <v>0</v>
      </c>
      <c r="AO33" s="41">
        <v>0</v>
      </c>
      <c r="AP33" s="41">
        <v>6.3097514340344163E-2</v>
      </c>
      <c r="AQ33" s="35">
        <v>5.7361376673040164E-3</v>
      </c>
      <c r="AR33" s="47">
        <v>9.5602294455066918E-4</v>
      </c>
      <c r="AS33" s="37">
        <v>0</v>
      </c>
      <c r="AT33" s="41">
        <v>0</v>
      </c>
      <c r="AU33" s="41">
        <v>0</v>
      </c>
      <c r="AV33" s="41">
        <v>0</v>
      </c>
      <c r="AW33" s="45">
        <v>7.1701720841300193E-2</v>
      </c>
      <c r="AX33" s="41">
        <v>0</v>
      </c>
      <c r="AY33" s="41">
        <v>0</v>
      </c>
      <c r="AZ33" s="41">
        <v>0</v>
      </c>
      <c r="BA33" s="45">
        <v>3.8240917782026772E-3</v>
      </c>
      <c r="BB33" s="41">
        <v>9.5602294455066918E-4</v>
      </c>
      <c r="BC33" s="41">
        <v>0</v>
      </c>
      <c r="BD33" s="41">
        <v>0</v>
      </c>
      <c r="BE33" s="45">
        <v>2.1988527724665391E-2</v>
      </c>
      <c r="BF33" s="45">
        <v>9.5602294455066918E-4</v>
      </c>
      <c r="BG33" s="41">
        <v>0</v>
      </c>
      <c r="BH33" s="41">
        <v>0</v>
      </c>
    </row>
    <row r="34" spans="1:60" x14ac:dyDescent="0.35">
      <c r="A34" s="1" t="s">
        <v>9</v>
      </c>
      <c r="B34" s="1" t="s">
        <v>9</v>
      </c>
      <c r="C34" s="1" t="s">
        <v>419</v>
      </c>
      <c r="D34" s="1" t="s">
        <v>419</v>
      </c>
      <c r="E34" s="1" t="s">
        <v>446</v>
      </c>
      <c r="F34" s="51">
        <v>17</v>
      </c>
      <c r="G34" s="51">
        <v>2</v>
      </c>
      <c r="H34" s="1" t="s">
        <v>479</v>
      </c>
      <c r="I34" s="41" t="s">
        <v>6727</v>
      </c>
      <c r="J34" s="7">
        <v>0.80975143403441685</v>
      </c>
      <c r="K34" s="1" t="s">
        <v>482</v>
      </c>
      <c r="L34" s="1" t="s">
        <v>508</v>
      </c>
      <c r="M34" s="1" t="s">
        <v>559</v>
      </c>
      <c r="N34" s="1">
        <v>202544</v>
      </c>
      <c r="O34" s="1" t="s">
        <v>587</v>
      </c>
      <c r="P34" s="1" t="s">
        <v>590</v>
      </c>
      <c r="Q34" s="1" t="s">
        <v>592</v>
      </c>
      <c r="R34" s="1">
        <v>847</v>
      </c>
      <c r="S34" s="1">
        <v>1046</v>
      </c>
      <c r="T34" s="31">
        <v>0.80975143403441685</v>
      </c>
      <c r="U34" s="41">
        <v>0</v>
      </c>
      <c r="V34" s="41">
        <v>0</v>
      </c>
      <c r="W34" s="45">
        <v>9.5602294455066918E-4</v>
      </c>
      <c r="X34" s="43">
        <v>0</v>
      </c>
      <c r="Y34" s="43">
        <v>3.4416826003824091E-2</v>
      </c>
      <c r="Z34" s="43">
        <v>3.8240917782026772E-3</v>
      </c>
      <c r="AA34" s="41">
        <v>0</v>
      </c>
      <c r="AB34" s="41">
        <v>0</v>
      </c>
      <c r="AC34" s="41">
        <v>0</v>
      </c>
      <c r="AD34" s="39">
        <v>1.9120458891013379E-3</v>
      </c>
      <c r="AE34" s="54">
        <v>0</v>
      </c>
      <c r="AF34" s="41">
        <v>0</v>
      </c>
      <c r="AG34" s="41">
        <v>0</v>
      </c>
      <c r="AH34" s="41">
        <v>0</v>
      </c>
      <c r="AI34" s="41">
        <v>0</v>
      </c>
      <c r="AJ34" s="41">
        <v>0</v>
      </c>
      <c r="AK34" s="33">
        <v>9.5602294455066918E-4</v>
      </c>
      <c r="AL34" s="41">
        <v>0</v>
      </c>
      <c r="AM34" s="56">
        <v>0</v>
      </c>
      <c r="AN34" s="41">
        <v>0</v>
      </c>
      <c r="AO34" s="41">
        <v>0</v>
      </c>
      <c r="AP34" s="41">
        <v>5.5449330783938808E-2</v>
      </c>
      <c r="AQ34" s="35">
        <v>1.051625239005736E-2</v>
      </c>
      <c r="AR34" s="47">
        <v>9.5602294455066918E-4</v>
      </c>
      <c r="AS34" s="37">
        <v>0</v>
      </c>
      <c r="AT34" s="41">
        <v>0</v>
      </c>
      <c r="AU34" s="41">
        <v>0</v>
      </c>
      <c r="AV34" s="41">
        <v>0</v>
      </c>
      <c r="AW34" s="45">
        <v>6.9789674952198857E-2</v>
      </c>
      <c r="AX34" s="41">
        <v>0</v>
      </c>
      <c r="AY34" s="41">
        <v>0</v>
      </c>
      <c r="AZ34" s="41">
        <v>0</v>
      </c>
      <c r="BA34" s="45">
        <v>9.5602294455066918E-4</v>
      </c>
      <c r="BB34" s="41">
        <v>0</v>
      </c>
      <c r="BC34" s="41">
        <v>0</v>
      </c>
      <c r="BD34" s="41">
        <v>0</v>
      </c>
      <c r="BE34" s="45">
        <v>9.5602294455066923E-3</v>
      </c>
      <c r="BF34" s="45">
        <v>9.5602294455066918E-4</v>
      </c>
      <c r="BG34" s="41">
        <v>0</v>
      </c>
      <c r="BH34" s="41">
        <v>0</v>
      </c>
    </row>
    <row r="35" spans="1:60" x14ac:dyDescent="0.35">
      <c r="A35" s="1" t="s">
        <v>9</v>
      </c>
      <c r="B35" s="1" t="s">
        <v>9</v>
      </c>
      <c r="C35" s="1" t="s">
        <v>419</v>
      </c>
      <c r="D35" s="1" t="s">
        <v>419</v>
      </c>
      <c r="E35" s="1" t="s">
        <v>443</v>
      </c>
      <c r="F35" s="51">
        <v>18</v>
      </c>
      <c r="G35" s="51">
        <v>2</v>
      </c>
      <c r="H35" s="1" t="s">
        <v>479</v>
      </c>
      <c r="I35" s="41" t="s">
        <v>6727</v>
      </c>
      <c r="J35" s="7">
        <v>0.80783938814531553</v>
      </c>
      <c r="K35" s="1" t="s">
        <v>482</v>
      </c>
      <c r="L35" s="1" t="s">
        <v>505</v>
      </c>
      <c r="M35" s="1" t="s">
        <v>556</v>
      </c>
      <c r="N35" s="1">
        <v>202544</v>
      </c>
      <c r="O35" s="1" t="s">
        <v>587</v>
      </c>
      <c r="P35" s="1" t="s">
        <v>590</v>
      </c>
      <c r="Q35" s="1" t="s">
        <v>592</v>
      </c>
      <c r="R35" s="1">
        <v>845</v>
      </c>
      <c r="S35" s="1">
        <v>1046</v>
      </c>
      <c r="T35" s="31">
        <v>0.80783938814531553</v>
      </c>
      <c r="U35" s="41">
        <v>0</v>
      </c>
      <c r="V35" s="41">
        <v>0</v>
      </c>
      <c r="W35" s="45">
        <v>0</v>
      </c>
      <c r="X35" s="43">
        <v>0</v>
      </c>
      <c r="Y35" s="43">
        <v>2.963671128107075E-2</v>
      </c>
      <c r="Z35" s="43">
        <v>0</v>
      </c>
      <c r="AA35" s="41">
        <v>0</v>
      </c>
      <c r="AB35" s="41">
        <v>0</v>
      </c>
      <c r="AC35" s="41">
        <v>0</v>
      </c>
      <c r="AD35" s="39">
        <v>0</v>
      </c>
      <c r="AE35" s="54">
        <v>0</v>
      </c>
      <c r="AF35" s="41">
        <v>0</v>
      </c>
      <c r="AG35" s="41">
        <v>0</v>
      </c>
      <c r="AH35" s="41">
        <v>0</v>
      </c>
      <c r="AI35" s="41">
        <v>0</v>
      </c>
      <c r="AJ35" s="41">
        <v>0</v>
      </c>
      <c r="AK35" s="33">
        <v>9.5602294455066918E-4</v>
      </c>
      <c r="AL35" s="41">
        <v>0</v>
      </c>
      <c r="AM35" s="56">
        <v>0</v>
      </c>
      <c r="AN35" s="41">
        <v>0</v>
      </c>
      <c r="AO35" s="41">
        <v>0</v>
      </c>
      <c r="AP35" s="41">
        <v>8.3173996175908219E-2</v>
      </c>
      <c r="AQ35" s="35">
        <v>6.6921606118546849E-3</v>
      </c>
      <c r="AR35" s="47">
        <v>1.9120458891013379E-3</v>
      </c>
      <c r="AS35" s="37">
        <v>0</v>
      </c>
      <c r="AT35" s="41">
        <v>0</v>
      </c>
      <c r="AU35" s="41">
        <v>0</v>
      </c>
      <c r="AV35" s="41">
        <v>0</v>
      </c>
      <c r="AW35" s="45">
        <v>5.2581261950286798E-2</v>
      </c>
      <c r="AX35" s="41">
        <v>0</v>
      </c>
      <c r="AY35" s="41">
        <v>0</v>
      </c>
      <c r="AZ35" s="41">
        <v>0</v>
      </c>
      <c r="BA35" s="45">
        <v>2.8680688336520082E-3</v>
      </c>
      <c r="BB35" s="41">
        <v>0</v>
      </c>
      <c r="BC35" s="41">
        <v>0</v>
      </c>
      <c r="BD35" s="41">
        <v>0</v>
      </c>
      <c r="BE35" s="45">
        <v>1.338432122370937E-2</v>
      </c>
      <c r="BF35" s="45">
        <v>9.5602294455066918E-4</v>
      </c>
      <c r="BG35" s="41">
        <v>0</v>
      </c>
      <c r="BH35" s="41">
        <v>0</v>
      </c>
    </row>
    <row r="36" spans="1:60" x14ac:dyDescent="0.35">
      <c r="A36" s="1" t="s">
        <v>9</v>
      </c>
      <c r="B36" s="1" t="s">
        <v>9</v>
      </c>
      <c r="C36" s="1" t="s">
        <v>418</v>
      </c>
      <c r="D36" s="1" t="s">
        <v>418</v>
      </c>
      <c r="E36" s="1" t="s">
        <v>468</v>
      </c>
      <c r="F36" s="1">
        <v>20</v>
      </c>
      <c r="G36" s="1">
        <v>1</v>
      </c>
      <c r="H36" s="1" t="s">
        <v>479</v>
      </c>
      <c r="I36" s="41" t="s">
        <v>1475</v>
      </c>
      <c r="J36" s="7">
        <v>0.85755258126195033</v>
      </c>
      <c r="K36" s="1" t="s">
        <v>482</v>
      </c>
      <c r="L36" s="1" t="s">
        <v>530</v>
      </c>
      <c r="M36" s="1" t="s">
        <v>581</v>
      </c>
      <c r="N36" s="1">
        <v>202544</v>
      </c>
      <c r="O36" s="1" t="s">
        <v>588</v>
      </c>
      <c r="P36" s="1" t="s">
        <v>590</v>
      </c>
      <c r="Q36" s="1" t="s">
        <v>592</v>
      </c>
      <c r="R36" s="1">
        <v>897</v>
      </c>
      <c r="S36" s="1">
        <v>1046</v>
      </c>
      <c r="T36" s="31">
        <v>0.85755258126195033</v>
      </c>
      <c r="U36" s="41">
        <v>0</v>
      </c>
      <c r="V36" s="41">
        <v>0</v>
      </c>
      <c r="W36" s="45">
        <v>9.5602294455066918E-4</v>
      </c>
      <c r="X36" s="43">
        <v>0</v>
      </c>
      <c r="Y36" s="43">
        <v>2.5812619502868069E-2</v>
      </c>
      <c r="Z36" s="43">
        <v>3.8240917782026772E-3</v>
      </c>
      <c r="AA36" s="41">
        <v>0</v>
      </c>
      <c r="AB36" s="41">
        <v>0</v>
      </c>
      <c r="AC36" s="41">
        <v>0</v>
      </c>
      <c r="AD36" s="39">
        <v>0</v>
      </c>
      <c r="AE36" s="54">
        <v>0</v>
      </c>
      <c r="AF36" s="41">
        <v>0</v>
      </c>
      <c r="AG36" s="41">
        <v>0</v>
      </c>
      <c r="AH36" s="41">
        <v>0</v>
      </c>
      <c r="AI36" s="41">
        <v>0</v>
      </c>
      <c r="AJ36" s="41">
        <v>0</v>
      </c>
      <c r="AK36" s="33">
        <v>4.7801147227533461E-3</v>
      </c>
      <c r="AL36" s="41">
        <v>0</v>
      </c>
      <c r="AM36" s="56">
        <v>0</v>
      </c>
      <c r="AN36" s="41">
        <v>0</v>
      </c>
      <c r="AO36" s="41">
        <v>0</v>
      </c>
      <c r="AP36" s="41">
        <v>4.7801147227533461E-3</v>
      </c>
      <c r="AQ36" s="35">
        <v>1.9120458891013381E-2</v>
      </c>
      <c r="AR36" s="47">
        <v>2.8680688336520082E-3</v>
      </c>
      <c r="AS36" s="37">
        <v>0</v>
      </c>
      <c r="AT36" s="41">
        <v>0</v>
      </c>
      <c r="AU36" s="41">
        <v>0</v>
      </c>
      <c r="AV36" s="41">
        <v>0</v>
      </c>
      <c r="AW36" s="45">
        <v>6.4053537284894838E-2</v>
      </c>
      <c r="AX36" s="41">
        <v>0</v>
      </c>
      <c r="AY36" s="41">
        <v>0</v>
      </c>
      <c r="AZ36" s="41">
        <v>0</v>
      </c>
      <c r="BA36" s="45">
        <v>6.6921606118546849E-3</v>
      </c>
      <c r="BB36" s="41">
        <v>0</v>
      </c>
      <c r="BC36" s="41">
        <v>0</v>
      </c>
      <c r="BD36" s="41">
        <v>0</v>
      </c>
      <c r="BE36" s="45">
        <v>7.6481835564053526E-3</v>
      </c>
      <c r="BF36" s="45">
        <v>1.9120458891013379E-3</v>
      </c>
      <c r="BG36" s="41">
        <v>0</v>
      </c>
      <c r="BH36" s="41">
        <v>0</v>
      </c>
    </row>
    <row r="37" spans="1:60" x14ac:dyDescent="0.35">
      <c r="A37" s="1" t="s">
        <v>9</v>
      </c>
      <c r="B37" s="1" t="s">
        <v>9</v>
      </c>
      <c r="C37" s="1" t="s">
        <v>417</v>
      </c>
      <c r="D37" s="1" t="s">
        <v>417</v>
      </c>
      <c r="E37" s="1" t="s">
        <v>442</v>
      </c>
      <c r="F37" s="1">
        <v>14</v>
      </c>
      <c r="G37" s="1">
        <v>1</v>
      </c>
      <c r="H37" s="1" t="s">
        <v>478</v>
      </c>
      <c r="I37" s="41" t="s">
        <v>1474</v>
      </c>
      <c r="J37" s="7">
        <v>0.80783938814531553</v>
      </c>
      <c r="K37" s="1" t="s">
        <v>482</v>
      </c>
      <c r="L37" s="1" t="s">
        <v>504</v>
      </c>
      <c r="M37" s="1" t="s">
        <v>555</v>
      </c>
      <c r="N37" s="1">
        <v>202544</v>
      </c>
      <c r="O37" s="1" t="s">
        <v>588</v>
      </c>
      <c r="P37" s="1" t="s">
        <v>590</v>
      </c>
      <c r="Q37" s="1" t="s">
        <v>592</v>
      </c>
      <c r="R37" s="1">
        <v>845</v>
      </c>
      <c r="S37" s="1">
        <v>1046</v>
      </c>
      <c r="T37" s="31">
        <v>0.80783938814531553</v>
      </c>
      <c r="U37" s="41">
        <v>0</v>
      </c>
      <c r="V37" s="41">
        <v>0</v>
      </c>
      <c r="W37" s="45">
        <v>1.338432122370937E-2</v>
      </c>
      <c r="X37" s="43">
        <v>0</v>
      </c>
      <c r="Y37" s="43">
        <v>4.3021032504780107E-2</v>
      </c>
      <c r="Z37" s="43">
        <v>2.8680688336520082E-3</v>
      </c>
      <c r="AA37" s="41">
        <v>0</v>
      </c>
      <c r="AB37" s="41">
        <v>0</v>
      </c>
      <c r="AC37" s="41">
        <v>0</v>
      </c>
      <c r="AD37" s="39">
        <v>0</v>
      </c>
      <c r="AE37" s="54">
        <v>0</v>
      </c>
      <c r="AF37" s="41">
        <v>0</v>
      </c>
      <c r="AG37" s="41">
        <v>0</v>
      </c>
      <c r="AH37" s="41">
        <v>0</v>
      </c>
      <c r="AI37" s="41">
        <v>0</v>
      </c>
      <c r="AJ37" s="41">
        <v>0</v>
      </c>
      <c r="AK37" s="33">
        <v>3.8240917782026772E-3</v>
      </c>
      <c r="AL37" s="41">
        <v>0</v>
      </c>
      <c r="AM37" s="56">
        <v>0</v>
      </c>
      <c r="AN37" s="41">
        <v>0</v>
      </c>
      <c r="AO37" s="41">
        <v>0</v>
      </c>
      <c r="AP37" s="41">
        <v>1.338432122370937E-2</v>
      </c>
      <c r="AQ37" s="35">
        <v>3.5372848948374759E-2</v>
      </c>
      <c r="AR37" s="47">
        <v>9.5602294455066918E-4</v>
      </c>
      <c r="AS37" s="37">
        <v>0</v>
      </c>
      <c r="AT37" s="41">
        <v>0</v>
      </c>
      <c r="AU37" s="41">
        <v>0</v>
      </c>
      <c r="AV37" s="41">
        <v>0</v>
      </c>
      <c r="AW37" s="45">
        <v>6.1185468451242828E-2</v>
      </c>
      <c r="AX37" s="41">
        <v>0</v>
      </c>
      <c r="AY37" s="41">
        <v>0</v>
      </c>
      <c r="AZ37" s="41">
        <v>0</v>
      </c>
      <c r="BA37" s="45">
        <v>3.8240917782026772E-3</v>
      </c>
      <c r="BB37" s="41">
        <v>0</v>
      </c>
      <c r="BC37" s="41">
        <v>0</v>
      </c>
      <c r="BD37" s="41">
        <v>0</v>
      </c>
      <c r="BE37" s="45">
        <v>1.24282982791587E-2</v>
      </c>
      <c r="BF37" s="45">
        <v>1.9120458891013379E-3</v>
      </c>
      <c r="BG37" s="41">
        <v>0</v>
      </c>
      <c r="BH37" s="41">
        <v>0</v>
      </c>
    </row>
    <row r="38" spans="1:60" x14ac:dyDescent="0.35">
      <c r="A38" s="1" t="s">
        <v>9</v>
      </c>
      <c r="B38" s="1" t="s">
        <v>9</v>
      </c>
      <c r="C38" s="1" t="s">
        <v>418</v>
      </c>
      <c r="D38" s="1" t="s">
        <v>418</v>
      </c>
      <c r="E38" s="1" t="s">
        <v>464</v>
      </c>
      <c r="F38" s="1">
        <v>19</v>
      </c>
      <c r="G38" s="1">
        <v>1</v>
      </c>
      <c r="H38" s="1" t="s">
        <v>479</v>
      </c>
      <c r="I38" s="41" t="s">
        <v>1475</v>
      </c>
      <c r="J38" s="7">
        <v>0.8432122370936902</v>
      </c>
      <c r="K38" s="1" t="s">
        <v>482</v>
      </c>
      <c r="L38" s="1" t="s">
        <v>526</v>
      </c>
      <c r="M38" s="1" t="s">
        <v>577</v>
      </c>
      <c r="N38" s="1">
        <v>202544</v>
      </c>
      <c r="O38" s="1" t="s">
        <v>588</v>
      </c>
      <c r="P38" s="1" t="s">
        <v>590</v>
      </c>
      <c r="Q38" s="1" t="s">
        <v>592</v>
      </c>
      <c r="R38" s="1">
        <v>882</v>
      </c>
      <c r="S38" s="1">
        <v>1046</v>
      </c>
      <c r="T38" s="31">
        <v>0.8432122370936902</v>
      </c>
      <c r="U38" s="41">
        <v>0</v>
      </c>
      <c r="V38" s="41">
        <v>0</v>
      </c>
      <c r="W38" s="45">
        <v>1.9120458891013379E-3</v>
      </c>
      <c r="X38" s="43">
        <v>0</v>
      </c>
      <c r="Y38" s="43">
        <v>1.816443594646272E-2</v>
      </c>
      <c r="Z38" s="43">
        <v>2.8680688336520082E-3</v>
      </c>
      <c r="AA38" s="41">
        <v>0</v>
      </c>
      <c r="AB38" s="41">
        <v>0</v>
      </c>
      <c r="AC38" s="41">
        <v>0</v>
      </c>
      <c r="AD38" s="39">
        <v>9.5602294455066918E-4</v>
      </c>
      <c r="AE38" s="54">
        <v>0</v>
      </c>
      <c r="AF38" s="41">
        <v>0</v>
      </c>
      <c r="AG38" s="41">
        <v>0</v>
      </c>
      <c r="AH38" s="41">
        <v>0</v>
      </c>
      <c r="AI38" s="41">
        <v>0</v>
      </c>
      <c r="AJ38" s="41">
        <v>0</v>
      </c>
      <c r="AK38" s="33">
        <v>3.8240917782026772E-3</v>
      </c>
      <c r="AL38" s="41">
        <v>0</v>
      </c>
      <c r="AM38" s="56">
        <v>0</v>
      </c>
      <c r="AN38" s="41">
        <v>0</v>
      </c>
      <c r="AO38" s="41">
        <v>0</v>
      </c>
      <c r="AP38" s="41">
        <v>2.390057361376673E-2</v>
      </c>
      <c r="AQ38" s="35">
        <v>3.1548757170172081E-2</v>
      </c>
      <c r="AR38" s="47">
        <v>0</v>
      </c>
      <c r="AS38" s="37">
        <v>1.9120458891013379E-3</v>
      </c>
      <c r="AT38" s="41">
        <v>0</v>
      </c>
      <c r="AU38" s="41">
        <v>0</v>
      </c>
      <c r="AV38" s="41">
        <v>0</v>
      </c>
      <c r="AW38" s="45">
        <v>5.3537284894837479E-2</v>
      </c>
      <c r="AX38" s="41">
        <v>0</v>
      </c>
      <c r="AY38" s="41">
        <v>0</v>
      </c>
      <c r="AZ38" s="41">
        <v>0</v>
      </c>
      <c r="BA38" s="45">
        <v>5.7361376673040164E-3</v>
      </c>
      <c r="BB38" s="41">
        <v>0</v>
      </c>
      <c r="BC38" s="41">
        <v>0</v>
      </c>
      <c r="BD38" s="41">
        <v>0</v>
      </c>
      <c r="BE38" s="45">
        <v>9.5602294455066923E-3</v>
      </c>
      <c r="BF38" s="45">
        <v>2.8680688336520082E-3</v>
      </c>
      <c r="BG38" s="41">
        <v>0</v>
      </c>
      <c r="BH38" s="41">
        <v>0</v>
      </c>
    </row>
    <row r="39" spans="1:60" x14ac:dyDescent="0.35">
      <c r="A39" s="1" t="s">
        <v>9</v>
      </c>
      <c r="B39" s="1" t="s">
        <v>9</v>
      </c>
      <c r="C39" s="1" t="s">
        <v>418</v>
      </c>
      <c r="D39" s="1" t="s">
        <v>418</v>
      </c>
      <c r="E39" s="1" t="s">
        <v>452</v>
      </c>
      <c r="F39" s="1">
        <v>22</v>
      </c>
      <c r="G39" s="1">
        <v>1</v>
      </c>
      <c r="H39" s="1" t="s">
        <v>479</v>
      </c>
      <c r="I39" s="41" t="s">
        <v>1475</v>
      </c>
      <c r="J39" s="7">
        <v>0.81453154875717015</v>
      </c>
      <c r="K39" s="1" t="s">
        <v>482</v>
      </c>
      <c r="L39" s="1" t="s">
        <v>514</v>
      </c>
      <c r="M39" s="1" t="s">
        <v>565</v>
      </c>
      <c r="N39" s="1">
        <v>202544</v>
      </c>
      <c r="O39" s="1" t="s">
        <v>588</v>
      </c>
      <c r="P39" s="1" t="s">
        <v>590</v>
      </c>
      <c r="Q39" s="1" t="s">
        <v>592</v>
      </c>
      <c r="R39" s="1">
        <v>852</v>
      </c>
      <c r="S39" s="1">
        <v>1046</v>
      </c>
      <c r="T39" s="31">
        <v>0.81453154875717015</v>
      </c>
      <c r="U39" s="41">
        <v>0</v>
      </c>
      <c r="V39" s="41">
        <v>0</v>
      </c>
      <c r="W39" s="45">
        <v>9.5602294455066918E-4</v>
      </c>
      <c r="X39" s="43">
        <v>0</v>
      </c>
      <c r="Y39" s="43">
        <v>4.780114722753346E-2</v>
      </c>
      <c r="Z39" s="43">
        <v>2.8680688336520082E-3</v>
      </c>
      <c r="AA39" s="41">
        <v>0</v>
      </c>
      <c r="AB39" s="41">
        <v>0</v>
      </c>
      <c r="AC39" s="41">
        <v>0</v>
      </c>
      <c r="AD39" s="39">
        <v>0</v>
      </c>
      <c r="AE39" s="54">
        <v>0</v>
      </c>
      <c r="AF39" s="41">
        <v>0</v>
      </c>
      <c r="AG39" s="41">
        <v>0</v>
      </c>
      <c r="AH39" s="41">
        <v>0</v>
      </c>
      <c r="AI39" s="41">
        <v>0</v>
      </c>
      <c r="AJ39" s="41">
        <v>0</v>
      </c>
      <c r="AK39" s="33">
        <v>9.5602294455066918E-4</v>
      </c>
      <c r="AL39" s="41">
        <v>0</v>
      </c>
      <c r="AM39" s="56">
        <v>0</v>
      </c>
      <c r="AN39" s="41">
        <v>0</v>
      </c>
      <c r="AO39" s="41">
        <v>0</v>
      </c>
      <c r="AP39" s="41">
        <v>1.9120458891013381E-2</v>
      </c>
      <c r="AQ39" s="35">
        <v>1.7208413001912049E-2</v>
      </c>
      <c r="AR39" s="47">
        <v>1.9120458891013379E-3</v>
      </c>
      <c r="AS39" s="37">
        <v>2.8680688336520082E-3</v>
      </c>
      <c r="AT39" s="41">
        <v>0</v>
      </c>
      <c r="AU39" s="41">
        <v>0</v>
      </c>
      <c r="AV39" s="41">
        <v>0</v>
      </c>
      <c r="AW39" s="45">
        <v>6.9789674952198857E-2</v>
      </c>
      <c r="AX39" s="41">
        <v>0</v>
      </c>
      <c r="AY39" s="41">
        <v>0</v>
      </c>
      <c r="AZ39" s="41">
        <v>0</v>
      </c>
      <c r="BA39" s="45">
        <v>7.6481835564053526E-3</v>
      </c>
      <c r="BB39" s="41">
        <v>9.5602294455066918E-4</v>
      </c>
      <c r="BC39" s="41">
        <v>0</v>
      </c>
      <c r="BD39" s="41">
        <v>0</v>
      </c>
      <c r="BE39" s="45">
        <v>1.051625239005736E-2</v>
      </c>
      <c r="BF39" s="45">
        <v>2.8680688336520082E-3</v>
      </c>
      <c r="BG39" s="41">
        <v>0</v>
      </c>
      <c r="BH39" s="41">
        <v>0</v>
      </c>
    </row>
    <row r="40" spans="1:60" x14ac:dyDescent="0.35">
      <c r="A40" s="1" t="s">
        <v>9</v>
      </c>
      <c r="B40" s="1" t="s">
        <v>9</v>
      </c>
      <c r="C40" s="1" t="s">
        <v>417</v>
      </c>
      <c r="D40" s="1" t="s">
        <v>417</v>
      </c>
      <c r="E40" s="1" t="s">
        <v>450</v>
      </c>
      <c r="F40" s="1">
        <v>16</v>
      </c>
      <c r="G40" s="1">
        <v>1</v>
      </c>
      <c r="H40" s="1" t="s">
        <v>478</v>
      </c>
      <c r="I40" s="41" t="s">
        <v>1474</v>
      </c>
      <c r="J40" s="7">
        <v>0.81261950286806883</v>
      </c>
      <c r="K40" s="1" t="s">
        <v>482</v>
      </c>
      <c r="L40" s="1" t="s">
        <v>512</v>
      </c>
      <c r="M40" s="1" t="s">
        <v>563</v>
      </c>
      <c r="N40" s="1">
        <v>202544</v>
      </c>
      <c r="O40" s="1" t="s">
        <v>588</v>
      </c>
      <c r="P40" s="1" t="s">
        <v>590</v>
      </c>
      <c r="Q40" s="1" t="s">
        <v>592</v>
      </c>
      <c r="R40" s="1">
        <v>850</v>
      </c>
      <c r="S40" s="1">
        <v>1046</v>
      </c>
      <c r="T40" s="31">
        <v>0.81261950286806883</v>
      </c>
      <c r="U40" s="41">
        <v>0</v>
      </c>
      <c r="V40" s="41">
        <v>0</v>
      </c>
      <c r="W40" s="45">
        <v>9.5602294455066918E-4</v>
      </c>
      <c r="X40" s="43">
        <v>0</v>
      </c>
      <c r="Y40" s="43">
        <v>3.4416826003824091E-2</v>
      </c>
      <c r="Z40" s="43">
        <v>2.8680688336520082E-3</v>
      </c>
      <c r="AA40" s="41">
        <v>0</v>
      </c>
      <c r="AB40" s="41">
        <v>0</v>
      </c>
      <c r="AC40" s="41">
        <v>0</v>
      </c>
      <c r="AD40" s="39">
        <v>9.5602294455066918E-4</v>
      </c>
      <c r="AE40" s="54">
        <v>0</v>
      </c>
      <c r="AF40" s="41">
        <v>0</v>
      </c>
      <c r="AG40" s="41">
        <v>0</v>
      </c>
      <c r="AH40" s="41">
        <v>0</v>
      </c>
      <c r="AI40" s="41">
        <v>0</v>
      </c>
      <c r="AJ40" s="41">
        <v>0</v>
      </c>
      <c r="AK40" s="33">
        <v>2.8680688336520082E-3</v>
      </c>
      <c r="AL40" s="41">
        <v>0</v>
      </c>
      <c r="AM40" s="56">
        <v>0</v>
      </c>
      <c r="AN40" s="41">
        <v>0</v>
      </c>
      <c r="AO40" s="41">
        <v>0</v>
      </c>
      <c r="AP40" s="41">
        <v>1.816443594646272E-2</v>
      </c>
      <c r="AQ40" s="35">
        <v>3.2504780114722763E-2</v>
      </c>
      <c r="AR40" s="47">
        <v>0</v>
      </c>
      <c r="AS40" s="37">
        <v>0</v>
      </c>
      <c r="AT40" s="41">
        <v>0</v>
      </c>
      <c r="AU40" s="41">
        <v>0</v>
      </c>
      <c r="AV40" s="41">
        <v>0</v>
      </c>
      <c r="AW40" s="45">
        <v>7.6481835564053538E-2</v>
      </c>
      <c r="AX40" s="41">
        <v>0</v>
      </c>
      <c r="AY40" s="41">
        <v>0</v>
      </c>
      <c r="AZ40" s="41">
        <v>0</v>
      </c>
      <c r="BA40" s="45">
        <v>9.5602294455066918E-4</v>
      </c>
      <c r="BB40" s="41">
        <v>0</v>
      </c>
      <c r="BC40" s="41">
        <v>0</v>
      </c>
      <c r="BD40" s="41">
        <v>0</v>
      </c>
      <c r="BE40" s="45">
        <v>1.4340344168260039E-2</v>
      </c>
      <c r="BF40" s="45">
        <v>2.8680688336520082E-3</v>
      </c>
      <c r="BG40" s="41">
        <v>0</v>
      </c>
      <c r="BH40" s="41">
        <v>0</v>
      </c>
    </row>
    <row r="41" spans="1:60" x14ac:dyDescent="0.35">
      <c r="A41" s="1" t="s">
        <v>9</v>
      </c>
      <c r="B41" s="1" t="s">
        <v>9</v>
      </c>
      <c r="C41" s="1" t="s">
        <v>418</v>
      </c>
      <c r="D41" s="1" t="s">
        <v>418</v>
      </c>
      <c r="E41" s="1" t="s">
        <v>454</v>
      </c>
      <c r="F41" s="1">
        <v>21</v>
      </c>
      <c r="G41" s="1">
        <v>1</v>
      </c>
      <c r="H41" s="1" t="s">
        <v>479</v>
      </c>
      <c r="I41" s="41" t="s">
        <v>1475</v>
      </c>
      <c r="J41" s="7">
        <v>0.81739961759082214</v>
      </c>
      <c r="K41" s="1" t="s">
        <v>482</v>
      </c>
      <c r="L41" s="1" t="s">
        <v>516</v>
      </c>
      <c r="M41" s="1" t="s">
        <v>567</v>
      </c>
      <c r="N41" s="1">
        <v>202544</v>
      </c>
      <c r="O41" s="1" t="s">
        <v>588</v>
      </c>
      <c r="P41" s="1" t="s">
        <v>590</v>
      </c>
      <c r="Q41" s="1" t="s">
        <v>592</v>
      </c>
      <c r="R41" s="1">
        <v>855</v>
      </c>
      <c r="S41" s="1">
        <v>1046</v>
      </c>
      <c r="T41" s="31">
        <v>0.81739961759082214</v>
      </c>
      <c r="U41" s="41">
        <v>0</v>
      </c>
      <c r="V41" s="41">
        <v>0</v>
      </c>
      <c r="W41" s="45">
        <v>9.5602294455066918E-4</v>
      </c>
      <c r="X41" s="43">
        <v>0</v>
      </c>
      <c r="Y41" s="43">
        <v>3.059273422562141E-2</v>
      </c>
      <c r="Z41" s="43">
        <v>0</v>
      </c>
      <c r="AA41" s="41">
        <v>0</v>
      </c>
      <c r="AB41" s="41">
        <v>0</v>
      </c>
      <c r="AC41" s="41">
        <v>0</v>
      </c>
      <c r="AD41" s="39">
        <v>0</v>
      </c>
      <c r="AE41" s="54">
        <v>0</v>
      </c>
      <c r="AF41" s="41">
        <v>0</v>
      </c>
      <c r="AG41" s="41">
        <v>0</v>
      </c>
      <c r="AH41" s="41">
        <v>0</v>
      </c>
      <c r="AI41" s="41">
        <v>0</v>
      </c>
      <c r="AJ41" s="41">
        <v>0</v>
      </c>
      <c r="AK41" s="33">
        <v>2.8680688336520082E-3</v>
      </c>
      <c r="AL41" s="41">
        <v>0</v>
      </c>
      <c r="AM41" s="56">
        <v>0</v>
      </c>
      <c r="AN41" s="41">
        <v>0</v>
      </c>
      <c r="AO41" s="41">
        <v>0</v>
      </c>
      <c r="AP41" s="41">
        <v>1.816443594646272E-2</v>
      </c>
      <c r="AQ41" s="35">
        <v>2.4856596558317401E-2</v>
      </c>
      <c r="AR41" s="47">
        <v>0</v>
      </c>
      <c r="AS41" s="37">
        <v>3.8240917782026772E-3</v>
      </c>
      <c r="AT41" s="41">
        <v>0</v>
      </c>
      <c r="AU41" s="41">
        <v>0</v>
      </c>
      <c r="AV41" s="41">
        <v>0</v>
      </c>
      <c r="AW41" s="45">
        <v>8.6042065009560229E-2</v>
      </c>
      <c r="AX41" s="41">
        <v>0</v>
      </c>
      <c r="AY41" s="41">
        <v>0</v>
      </c>
      <c r="AZ41" s="41">
        <v>0</v>
      </c>
      <c r="BA41" s="45">
        <v>2.8680688336520082E-3</v>
      </c>
      <c r="BB41" s="41">
        <v>0</v>
      </c>
      <c r="BC41" s="41">
        <v>0</v>
      </c>
      <c r="BD41" s="41">
        <v>0</v>
      </c>
      <c r="BE41" s="45">
        <v>1.1472275334608029E-2</v>
      </c>
      <c r="BF41" s="45">
        <v>9.5602294455066918E-4</v>
      </c>
      <c r="BG41" s="41">
        <v>0</v>
      </c>
      <c r="BH41" s="41">
        <v>0</v>
      </c>
    </row>
    <row r="42" spans="1:60" x14ac:dyDescent="0.35">
      <c r="A42" s="1" t="s">
        <v>9</v>
      </c>
      <c r="B42" s="1" t="s">
        <v>9</v>
      </c>
      <c r="C42" s="1" t="s">
        <v>417</v>
      </c>
      <c r="D42" s="1" t="s">
        <v>417</v>
      </c>
      <c r="E42" s="1" t="s">
        <v>438</v>
      </c>
      <c r="F42" s="1">
        <v>15</v>
      </c>
      <c r="G42" s="1">
        <v>1</v>
      </c>
      <c r="H42" s="1" t="s">
        <v>478</v>
      </c>
      <c r="I42" s="41" t="s">
        <v>1474</v>
      </c>
      <c r="J42" s="7">
        <v>0.80210325047801145</v>
      </c>
      <c r="K42" s="1" t="s">
        <v>482</v>
      </c>
      <c r="L42" s="1" t="s">
        <v>500</v>
      </c>
      <c r="M42" s="1" t="s">
        <v>551</v>
      </c>
      <c r="N42" s="1">
        <v>202544</v>
      </c>
      <c r="O42" s="1" t="s">
        <v>588</v>
      </c>
      <c r="P42" s="1" t="s">
        <v>590</v>
      </c>
      <c r="Q42" s="1" t="s">
        <v>592</v>
      </c>
      <c r="R42" s="1">
        <v>839</v>
      </c>
      <c r="S42" s="1">
        <v>1046</v>
      </c>
      <c r="T42" s="31">
        <v>0.80210325047801145</v>
      </c>
      <c r="U42" s="41">
        <v>0</v>
      </c>
      <c r="V42" s="41">
        <v>0</v>
      </c>
      <c r="W42" s="45">
        <v>9.5602294455066923E-3</v>
      </c>
      <c r="X42" s="43">
        <v>0</v>
      </c>
      <c r="Y42" s="43">
        <v>3.6328871892925427E-2</v>
      </c>
      <c r="Z42" s="43">
        <v>2.8680688336520082E-3</v>
      </c>
      <c r="AA42" s="41">
        <v>0</v>
      </c>
      <c r="AB42" s="41">
        <v>0</v>
      </c>
      <c r="AC42" s="41">
        <v>0</v>
      </c>
      <c r="AD42" s="39">
        <v>0</v>
      </c>
      <c r="AE42" s="54">
        <v>0</v>
      </c>
      <c r="AF42" s="41">
        <v>0</v>
      </c>
      <c r="AG42" s="41">
        <v>0</v>
      </c>
      <c r="AH42" s="41">
        <v>0</v>
      </c>
      <c r="AI42" s="41">
        <v>0</v>
      </c>
      <c r="AJ42" s="41">
        <v>0</v>
      </c>
      <c r="AK42" s="33">
        <v>9.5602294455066918E-4</v>
      </c>
      <c r="AL42" s="41">
        <v>0</v>
      </c>
      <c r="AM42" s="56">
        <v>0</v>
      </c>
      <c r="AN42" s="41">
        <v>0</v>
      </c>
      <c r="AO42" s="41">
        <v>0</v>
      </c>
      <c r="AP42" s="41">
        <v>3.8240917782026769E-2</v>
      </c>
      <c r="AQ42" s="35">
        <v>2.0076481835564049E-2</v>
      </c>
      <c r="AR42" s="47">
        <v>0</v>
      </c>
      <c r="AS42" s="37">
        <v>0</v>
      </c>
      <c r="AT42" s="41">
        <v>0</v>
      </c>
      <c r="AU42" s="41">
        <v>0</v>
      </c>
      <c r="AV42" s="41">
        <v>0</v>
      </c>
      <c r="AW42" s="45">
        <v>6.7877629063097508E-2</v>
      </c>
      <c r="AX42" s="41">
        <v>0</v>
      </c>
      <c r="AY42" s="41">
        <v>0</v>
      </c>
      <c r="AZ42" s="41">
        <v>0</v>
      </c>
      <c r="BA42" s="45">
        <v>1.9120458891013379E-3</v>
      </c>
      <c r="BB42" s="41">
        <v>0</v>
      </c>
      <c r="BC42" s="41">
        <v>0</v>
      </c>
      <c r="BD42" s="41">
        <v>0</v>
      </c>
      <c r="BE42" s="45">
        <v>1.9120458891013381E-2</v>
      </c>
      <c r="BF42" s="45">
        <v>9.5602294455066918E-4</v>
      </c>
      <c r="BG42" s="41">
        <v>0</v>
      </c>
      <c r="BH42" s="41">
        <v>0</v>
      </c>
    </row>
    <row r="43" spans="1:60" x14ac:dyDescent="0.35">
      <c r="A43" s="1" t="s">
        <v>9</v>
      </c>
      <c r="B43" s="1" t="s">
        <v>9</v>
      </c>
      <c r="C43" s="1" t="s">
        <v>418</v>
      </c>
      <c r="D43" s="1" t="s">
        <v>418</v>
      </c>
      <c r="E43" s="1" t="s">
        <v>449</v>
      </c>
      <c r="F43" s="1">
        <v>23</v>
      </c>
      <c r="G43" s="1">
        <v>1</v>
      </c>
      <c r="H43" s="1" t="s">
        <v>479</v>
      </c>
      <c r="I43" s="41" t="s">
        <v>1475</v>
      </c>
      <c r="J43" s="7">
        <v>0.81261950286806883</v>
      </c>
      <c r="K43" s="1" t="s">
        <v>482</v>
      </c>
      <c r="L43" s="1" t="s">
        <v>511</v>
      </c>
      <c r="M43" s="1" t="s">
        <v>562</v>
      </c>
      <c r="N43" s="1">
        <v>202544</v>
      </c>
      <c r="O43" s="1" t="s">
        <v>588</v>
      </c>
      <c r="P43" s="1" t="s">
        <v>590</v>
      </c>
      <c r="Q43" s="1" t="s">
        <v>592</v>
      </c>
      <c r="R43" s="1">
        <v>850</v>
      </c>
      <c r="S43" s="1">
        <v>1046</v>
      </c>
      <c r="T43" s="31">
        <v>0.81261950286806883</v>
      </c>
      <c r="U43" s="41">
        <v>0</v>
      </c>
      <c r="V43" s="41">
        <v>0</v>
      </c>
      <c r="W43" s="45">
        <v>9.5602294455066918E-4</v>
      </c>
      <c r="X43" s="43">
        <v>0</v>
      </c>
      <c r="Y43" s="43">
        <v>3.4416826003824091E-2</v>
      </c>
      <c r="Z43" s="43">
        <v>5.7361376673040164E-3</v>
      </c>
      <c r="AA43" s="41">
        <v>0</v>
      </c>
      <c r="AB43" s="41">
        <v>0</v>
      </c>
      <c r="AC43" s="41">
        <v>0</v>
      </c>
      <c r="AD43" s="39">
        <v>0</v>
      </c>
      <c r="AE43" s="54">
        <v>0</v>
      </c>
      <c r="AF43" s="41">
        <v>0</v>
      </c>
      <c r="AG43" s="41">
        <v>0</v>
      </c>
      <c r="AH43" s="41">
        <v>0</v>
      </c>
      <c r="AI43" s="41">
        <v>0</v>
      </c>
      <c r="AJ43" s="41">
        <v>0</v>
      </c>
      <c r="AK43" s="33">
        <v>4.7801147227533461E-3</v>
      </c>
      <c r="AL43" s="41">
        <v>0</v>
      </c>
      <c r="AM43" s="56">
        <v>0</v>
      </c>
      <c r="AN43" s="41">
        <v>0</v>
      </c>
      <c r="AO43" s="41">
        <v>0</v>
      </c>
      <c r="AP43" s="41">
        <v>4.1108986615678779E-2</v>
      </c>
      <c r="AQ43" s="35">
        <v>1.6252390057361382E-2</v>
      </c>
      <c r="AR43" s="47">
        <v>0</v>
      </c>
      <c r="AS43" s="37">
        <v>0</v>
      </c>
      <c r="AT43" s="41">
        <v>0</v>
      </c>
      <c r="AU43" s="41">
        <v>0</v>
      </c>
      <c r="AV43" s="41">
        <v>0</v>
      </c>
      <c r="AW43" s="45">
        <v>6.9789674952198857E-2</v>
      </c>
      <c r="AX43" s="41">
        <v>0</v>
      </c>
      <c r="AY43" s="41">
        <v>0</v>
      </c>
      <c r="AZ43" s="41">
        <v>0</v>
      </c>
      <c r="BA43" s="45">
        <v>2.8680688336520082E-3</v>
      </c>
      <c r="BB43" s="41">
        <v>0</v>
      </c>
      <c r="BC43" s="41">
        <v>0</v>
      </c>
      <c r="BD43" s="41">
        <v>0</v>
      </c>
      <c r="BE43" s="45">
        <v>9.5602294455066923E-3</v>
      </c>
      <c r="BF43" s="45">
        <v>1.9120458891013379E-3</v>
      </c>
      <c r="BG43" s="41">
        <v>0</v>
      </c>
      <c r="BH43" s="41">
        <v>0</v>
      </c>
    </row>
    <row r="44" spans="1:60" x14ac:dyDescent="0.35">
      <c r="A44" s="1" t="s">
        <v>9</v>
      </c>
      <c r="B44" s="1" t="s">
        <v>9</v>
      </c>
      <c r="C44" s="1" t="s">
        <v>418</v>
      </c>
      <c r="D44" s="1" t="s">
        <v>418</v>
      </c>
      <c r="E44" s="1" t="s">
        <v>440</v>
      </c>
      <c r="F44" s="1">
        <v>24</v>
      </c>
      <c r="G44" s="1">
        <v>1</v>
      </c>
      <c r="H44" s="1" t="s">
        <v>479</v>
      </c>
      <c r="I44" s="41" t="s">
        <v>1475</v>
      </c>
      <c r="J44" s="7">
        <v>0.80305927342256211</v>
      </c>
      <c r="K44" s="1" t="s">
        <v>482</v>
      </c>
      <c r="L44" s="1" t="s">
        <v>502</v>
      </c>
      <c r="M44" s="1" t="s">
        <v>553</v>
      </c>
      <c r="N44" s="1">
        <v>202544</v>
      </c>
      <c r="O44" s="1" t="s">
        <v>588</v>
      </c>
      <c r="P44" s="1" t="s">
        <v>590</v>
      </c>
      <c r="Q44" s="1" t="s">
        <v>592</v>
      </c>
      <c r="R44" s="1">
        <v>840</v>
      </c>
      <c r="S44" s="1">
        <v>1046</v>
      </c>
      <c r="T44" s="31">
        <v>0.80305927342256211</v>
      </c>
      <c r="U44" s="41">
        <v>0</v>
      </c>
      <c r="V44" s="41">
        <v>0</v>
      </c>
      <c r="W44" s="45">
        <v>0</v>
      </c>
      <c r="X44" s="43">
        <v>0</v>
      </c>
      <c r="Y44" s="43">
        <v>4.6845124282982792E-2</v>
      </c>
      <c r="Z44" s="43">
        <v>4.7801147227533461E-3</v>
      </c>
      <c r="AA44" s="41">
        <v>0</v>
      </c>
      <c r="AB44" s="41">
        <v>0</v>
      </c>
      <c r="AC44" s="41">
        <v>0</v>
      </c>
      <c r="AD44" s="39">
        <v>0</v>
      </c>
      <c r="AE44" s="54">
        <v>0</v>
      </c>
      <c r="AF44" s="41">
        <v>0</v>
      </c>
      <c r="AG44" s="41">
        <v>0</v>
      </c>
      <c r="AH44" s="41">
        <v>0</v>
      </c>
      <c r="AI44" s="41">
        <v>0</v>
      </c>
      <c r="AJ44" s="41">
        <v>9.5602294455066918E-4</v>
      </c>
      <c r="AK44" s="33">
        <v>4.7801147227533461E-3</v>
      </c>
      <c r="AL44" s="41">
        <v>0</v>
      </c>
      <c r="AM44" s="56">
        <v>0</v>
      </c>
      <c r="AN44" s="41">
        <v>0</v>
      </c>
      <c r="AO44" s="41">
        <v>0</v>
      </c>
      <c r="AP44" s="41">
        <v>4.6845124282982792E-2</v>
      </c>
      <c r="AQ44" s="35">
        <v>1.1472275334608029E-2</v>
      </c>
      <c r="AR44" s="47">
        <v>9.5602294455066918E-4</v>
      </c>
      <c r="AS44" s="37">
        <v>9.5602294455066918E-4</v>
      </c>
      <c r="AT44" s="41">
        <v>0</v>
      </c>
      <c r="AU44" s="41">
        <v>0</v>
      </c>
      <c r="AV44" s="41">
        <v>0</v>
      </c>
      <c r="AW44" s="45">
        <v>6.5965583173996173E-2</v>
      </c>
      <c r="AX44" s="41">
        <v>0</v>
      </c>
      <c r="AY44" s="41">
        <v>0</v>
      </c>
      <c r="AZ44" s="41">
        <v>0</v>
      </c>
      <c r="BA44" s="45">
        <v>3.8240917782026772E-3</v>
      </c>
      <c r="BB44" s="41">
        <v>0</v>
      </c>
      <c r="BC44" s="41">
        <v>0</v>
      </c>
      <c r="BD44" s="41">
        <v>0</v>
      </c>
      <c r="BE44" s="45">
        <v>8.6042065009560229E-3</v>
      </c>
      <c r="BF44" s="45">
        <v>9.5602294455066918E-4</v>
      </c>
      <c r="BG44" s="41">
        <v>0</v>
      </c>
      <c r="BH44" s="41">
        <v>0</v>
      </c>
    </row>
    <row r="45" spans="1:60" x14ac:dyDescent="0.35">
      <c r="A45" s="1" t="s">
        <v>9</v>
      </c>
      <c r="B45" s="1" t="s">
        <v>9</v>
      </c>
      <c r="C45" s="1" t="s">
        <v>417</v>
      </c>
      <c r="D45" s="1" t="s">
        <v>417</v>
      </c>
      <c r="E45" s="1" t="s">
        <v>453</v>
      </c>
      <c r="F45" s="1">
        <v>17</v>
      </c>
      <c r="G45" s="1">
        <v>1</v>
      </c>
      <c r="H45" s="1" t="s">
        <v>478</v>
      </c>
      <c r="I45" s="41" t="s">
        <v>1474</v>
      </c>
      <c r="J45" s="7">
        <v>0.81453154875717015</v>
      </c>
      <c r="K45" s="1" t="s">
        <v>482</v>
      </c>
      <c r="L45" s="1" t="s">
        <v>515</v>
      </c>
      <c r="M45" s="1" t="s">
        <v>566</v>
      </c>
      <c r="N45" s="1">
        <v>202544</v>
      </c>
      <c r="O45" s="1" t="s">
        <v>588</v>
      </c>
      <c r="P45" s="1" t="s">
        <v>590</v>
      </c>
      <c r="Q45" s="1" t="s">
        <v>592</v>
      </c>
      <c r="R45" s="1">
        <v>852</v>
      </c>
      <c r="S45" s="1">
        <v>1046</v>
      </c>
      <c r="T45" s="31">
        <v>0.81453154875717015</v>
      </c>
      <c r="U45" s="41">
        <v>0</v>
      </c>
      <c r="V45" s="41">
        <v>0</v>
      </c>
      <c r="W45" s="45">
        <v>1.338432122370937E-2</v>
      </c>
      <c r="X45" s="43">
        <v>0</v>
      </c>
      <c r="Y45" s="43">
        <v>2.0076481835564049E-2</v>
      </c>
      <c r="Z45" s="43">
        <v>4.7801147227533461E-3</v>
      </c>
      <c r="AA45" s="41">
        <v>0</v>
      </c>
      <c r="AB45" s="41">
        <v>0</v>
      </c>
      <c r="AC45" s="41">
        <v>0</v>
      </c>
      <c r="AD45" s="39">
        <v>0</v>
      </c>
      <c r="AE45" s="54">
        <v>0</v>
      </c>
      <c r="AF45" s="41">
        <v>0</v>
      </c>
      <c r="AG45" s="41">
        <v>0</v>
      </c>
      <c r="AH45" s="41">
        <v>0</v>
      </c>
      <c r="AI45" s="41">
        <v>9.5602294455066918E-4</v>
      </c>
      <c r="AJ45" s="41">
        <v>0</v>
      </c>
      <c r="AK45" s="33">
        <v>9.5602294455066918E-4</v>
      </c>
      <c r="AL45" s="41">
        <v>0</v>
      </c>
      <c r="AM45" s="56">
        <v>0</v>
      </c>
      <c r="AN45" s="41">
        <v>0</v>
      </c>
      <c r="AO45" s="41">
        <v>0</v>
      </c>
      <c r="AP45" s="41">
        <v>1.24282982791587E-2</v>
      </c>
      <c r="AQ45" s="35">
        <v>3.7284894837476101E-2</v>
      </c>
      <c r="AR45" s="47">
        <v>0</v>
      </c>
      <c r="AS45" s="37">
        <v>0</v>
      </c>
      <c r="AT45" s="41">
        <v>0</v>
      </c>
      <c r="AU45" s="41">
        <v>0</v>
      </c>
      <c r="AV45" s="41">
        <v>0</v>
      </c>
      <c r="AW45" s="45">
        <v>7.1701720841300193E-2</v>
      </c>
      <c r="AX45" s="41">
        <v>0</v>
      </c>
      <c r="AY45" s="41">
        <v>0</v>
      </c>
      <c r="AZ45" s="41">
        <v>0</v>
      </c>
      <c r="BA45" s="45">
        <v>1.9120458891013379E-3</v>
      </c>
      <c r="BB45" s="41">
        <v>0</v>
      </c>
      <c r="BC45" s="41">
        <v>0</v>
      </c>
      <c r="BD45" s="41">
        <v>0</v>
      </c>
      <c r="BE45" s="45">
        <v>1.7208413001912049E-2</v>
      </c>
      <c r="BF45" s="45">
        <v>4.7801147227533461E-3</v>
      </c>
      <c r="BG45" s="41">
        <v>0</v>
      </c>
      <c r="BH45" s="41">
        <v>0</v>
      </c>
    </row>
    <row r="46" spans="1:60" x14ac:dyDescent="0.35">
      <c r="A46" s="1" t="s">
        <v>9</v>
      </c>
      <c r="B46" s="1" t="s">
        <v>9</v>
      </c>
      <c r="C46" s="1" t="s">
        <v>417</v>
      </c>
      <c r="D46" s="1" t="s">
        <v>417</v>
      </c>
      <c r="E46" s="1" t="s">
        <v>426</v>
      </c>
      <c r="F46" s="1">
        <v>18</v>
      </c>
      <c r="G46" s="1">
        <v>1</v>
      </c>
      <c r="H46" s="1" t="s">
        <v>478</v>
      </c>
      <c r="I46" s="41" t="s">
        <v>1474</v>
      </c>
      <c r="J46" s="7">
        <v>0.75334608030592731</v>
      </c>
      <c r="K46" s="1" t="s">
        <v>482</v>
      </c>
      <c r="L46" s="1" t="s">
        <v>488</v>
      </c>
      <c r="M46" s="1" t="s">
        <v>539</v>
      </c>
      <c r="N46" s="1">
        <v>202544</v>
      </c>
      <c r="O46" s="1" t="s">
        <v>588</v>
      </c>
      <c r="P46" s="1" t="s">
        <v>590</v>
      </c>
      <c r="Q46" s="1" t="s">
        <v>592</v>
      </c>
      <c r="R46" s="1">
        <v>788</v>
      </c>
      <c r="S46" s="1">
        <v>1046</v>
      </c>
      <c r="T46" s="31">
        <v>0.75334608030592731</v>
      </c>
      <c r="U46" s="41">
        <v>0</v>
      </c>
      <c r="V46" s="41">
        <v>0</v>
      </c>
      <c r="W46" s="45">
        <v>1.9120458891013381E-2</v>
      </c>
      <c r="X46" s="43">
        <v>0</v>
      </c>
      <c r="Y46" s="43">
        <v>4.6845124282982792E-2</v>
      </c>
      <c r="Z46" s="43">
        <v>4.7801147227533461E-3</v>
      </c>
      <c r="AA46" s="41">
        <v>0</v>
      </c>
      <c r="AB46" s="41">
        <v>0</v>
      </c>
      <c r="AC46" s="41">
        <v>0</v>
      </c>
      <c r="AD46" s="39">
        <v>2.963671128107075E-2</v>
      </c>
      <c r="AE46" s="54">
        <v>0</v>
      </c>
      <c r="AF46" s="41">
        <v>0</v>
      </c>
      <c r="AG46" s="41">
        <v>0</v>
      </c>
      <c r="AH46" s="41">
        <v>0</v>
      </c>
      <c r="AI46" s="41">
        <v>0</v>
      </c>
      <c r="AJ46" s="41">
        <v>0</v>
      </c>
      <c r="AK46" s="33">
        <v>0</v>
      </c>
      <c r="AL46" s="41">
        <v>0</v>
      </c>
      <c r="AM46" s="56">
        <v>0</v>
      </c>
      <c r="AN46" s="41">
        <v>0</v>
      </c>
      <c r="AO46" s="41">
        <v>0</v>
      </c>
      <c r="AP46" s="41">
        <v>3.2504780114722763E-2</v>
      </c>
      <c r="AQ46" s="35">
        <v>3.9196940726577437E-2</v>
      </c>
      <c r="AR46" s="47">
        <v>9.5602294455066918E-4</v>
      </c>
      <c r="AS46" s="37">
        <v>0</v>
      </c>
      <c r="AT46" s="41">
        <v>0</v>
      </c>
      <c r="AU46" s="41">
        <v>0</v>
      </c>
      <c r="AV46" s="41">
        <v>0</v>
      </c>
      <c r="AW46" s="45">
        <v>5.0669216061185469E-2</v>
      </c>
      <c r="AX46" s="41">
        <v>0</v>
      </c>
      <c r="AY46" s="41">
        <v>0</v>
      </c>
      <c r="AZ46" s="41">
        <v>0</v>
      </c>
      <c r="BA46" s="45">
        <v>1.9120458891013379E-3</v>
      </c>
      <c r="BB46" s="41">
        <v>0</v>
      </c>
      <c r="BC46" s="41">
        <v>0</v>
      </c>
      <c r="BD46" s="41">
        <v>0</v>
      </c>
      <c r="BE46" s="45">
        <v>1.816443594646272E-2</v>
      </c>
      <c r="BF46" s="45">
        <v>2.8680688336520082E-3</v>
      </c>
      <c r="BG46" s="41">
        <v>0</v>
      </c>
      <c r="BH46" s="41">
        <v>0</v>
      </c>
    </row>
    <row r="47" spans="1:60" x14ac:dyDescent="0.35">
      <c r="A47" s="1" t="s">
        <v>9</v>
      </c>
      <c r="B47" s="1" t="s">
        <v>9</v>
      </c>
      <c r="C47" s="1" t="s">
        <v>418</v>
      </c>
      <c r="D47" s="1" t="s">
        <v>418</v>
      </c>
      <c r="E47" s="1" t="s">
        <v>459</v>
      </c>
      <c r="F47" s="1">
        <v>25</v>
      </c>
      <c r="G47" s="1">
        <v>1</v>
      </c>
      <c r="H47" s="1" t="s">
        <v>479</v>
      </c>
      <c r="I47" s="41" t="s">
        <v>1475</v>
      </c>
      <c r="J47" s="7">
        <v>0.83652007648183557</v>
      </c>
      <c r="K47" s="1" t="s">
        <v>482</v>
      </c>
      <c r="L47" s="1" t="s">
        <v>521</v>
      </c>
      <c r="M47" s="1" t="s">
        <v>572</v>
      </c>
      <c r="N47" s="1">
        <v>202544</v>
      </c>
      <c r="O47" s="1" t="s">
        <v>588</v>
      </c>
      <c r="P47" s="1" t="s">
        <v>590</v>
      </c>
      <c r="Q47" s="1" t="s">
        <v>592</v>
      </c>
      <c r="R47" s="1">
        <v>875</v>
      </c>
      <c r="S47" s="1">
        <v>1046</v>
      </c>
      <c r="T47" s="31">
        <v>0.83652007648183557</v>
      </c>
      <c r="U47" s="41">
        <v>0</v>
      </c>
      <c r="V47" s="41">
        <v>0</v>
      </c>
      <c r="W47" s="45">
        <v>0</v>
      </c>
      <c r="X47" s="43">
        <v>0</v>
      </c>
      <c r="Y47" s="43">
        <v>3.059273422562141E-2</v>
      </c>
      <c r="Z47" s="43">
        <v>1.9120458891013379E-3</v>
      </c>
      <c r="AA47" s="41">
        <v>0</v>
      </c>
      <c r="AB47" s="41">
        <v>0</v>
      </c>
      <c r="AC47" s="41">
        <v>0</v>
      </c>
      <c r="AD47" s="39">
        <v>0</v>
      </c>
      <c r="AE47" s="54">
        <v>0</v>
      </c>
      <c r="AF47" s="41">
        <v>0</v>
      </c>
      <c r="AG47" s="41">
        <v>0</v>
      </c>
      <c r="AH47" s="41">
        <v>0</v>
      </c>
      <c r="AI47" s="41">
        <v>0</v>
      </c>
      <c r="AJ47" s="41">
        <v>0</v>
      </c>
      <c r="AK47" s="33">
        <v>1.9120458891013379E-3</v>
      </c>
      <c r="AL47" s="41">
        <v>0</v>
      </c>
      <c r="AM47" s="56">
        <v>0</v>
      </c>
      <c r="AN47" s="41">
        <v>0</v>
      </c>
      <c r="AO47" s="41">
        <v>0</v>
      </c>
      <c r="AP47" s="41">
        <v>1.9120458891013381E-2</v>
      </c>
      <c r="AQ47" s="35">
        <v>1.816443594646272E-2</v>
      </c>
      <c r="AR47" s="47">
        <v>0</v>
      </c>
      <c r="AS47" s="37">
        <v>0</v>
      </c>
      <c r="AT47" s="41">
        <v>0</v>
      </c>
      <c r="AU47" s="41">
        <v>0</v>
      </c>
      <c r="AV47" s="41">
        <v>9.5602294455066918E-4</v>
      </c>
      <c r="AW47" s="45">
        <v>8.1261950286806883E-2</v>
      </c>
      <c r="AX47" s="41">
        <v>0</v>
      </c>
      <c r="AY47" s="41">
        <v>0</v>
      </c>
      <c r="AZ47" s="41">
        <v>0</v>
      </c>
      <c r="BA47" s="45">
        <v>9.5602294455066918E-4</v>
      </c>
      <c r="BB47" s="41">
        <v>0</v>
      </c>
      <c r="BC47" s="41">
        <v>0</v>
      </c>
      <c r="BD47" s="41">
        <v>0</v>
      </c>
      <c r="BE47" s="45">
        <v>8.6042065009560229E-3</v>
      </c>
      <c r="BF47" s="45">
        <v>0</v>
      </c>
      <c r="BG47" s="41">
        <v>0</v>
      </c>
      <c r="BH47" s="41">
        <v>0</v>
      </c>
    </row>
    <row r="48" spans="1:60" x14ac:dyDescent="0.35">
      <c r="A48" s="1" t="s">
        <v>9</v>
      </c>
      <c r="B48" s="1" t="s">
        <v>9</v>
      </c>
      <c r="C48" s="1" t="s">
        <v>417</v>
      </c>
      <c r="D48" s="1" t="s">
        <v>417</v>
      </c>
      <c r="E48" s="1" t="s">
        <v>435</v>
      </c>
      <c r="F48" s="1">
        <v>19</v>
      </c>
      <c r="G48" s="1">
        <v>1</v>
      </c>
      <c r="H48" s="1" t="s">
        <v>478</v>
      </c>
      <c r="I48" s="41" t="s">
        <v>1474</v>
      </c>
      <c r="J48" s="7">
        <v>0.79636711281070749</v>
      </c>
      <c r="K48" s="1" t="s">
        <v>482</v>
      </c>
      <c r="L48" s="1" t="s">
        <v>497</v>
      </c>
      <c r="M48" s="1" t="s">
        <v>548</v>
      </c>
      <c r="N48" s="1">
        <v>202544</v>
      </c>
      <c r="O48" s="1" t="s">
        <v>588</v>
      </c>
      <c r="P48" s="1" t="s">
        <v>590</v>
      </c>
      <c r="Q48" s="1" t="s">
        <v>592</v>
      </c>
      <c r="R48" s="1">
        <v>833</v>
      </c>
      <c r="S48" s="1">
        <v>1046</v>
      </c>
      <c r="T48" s="31">
        <v>0.79636711281070749</v>
      </c>
      <c r="U48" s="41">
        <v>0</v>
      </c>
      <c r="V48" s="41">
        <v>0</v>
      </c>
      <c r="W48" s="45">
        <v>5.7361376673040164E-3</v>
      </c>
      <c r="X48" s="43">
        <v>0</v>
      </c>
      <c r="Y48" s="43">
        <v>3.8240917782026769E-2</v>
      </c>
      <c r="Z48" s="43">
        <v>2.8680688336520082E-3</v>
      </c>
      <c r="AA48" s="41">
        <v>0</v>
      </c>
      <c r="AB48" s="41">
        <v>0</v>
      </c>
      <c r="AC48" s="41">
        <v>0</v>
      </c>
      <c r="AD48" s="39">
        <v>0</v>
      </c>
      <c r="AE48" s="54">
        <v>0</v>
      </c>
      <c r="AF48" s="41">
        <v>0</v>
      </c>
      <c r="AG48" s="41">
        <v>0</v>
      </c>
      <c r="AH48" s="41">
        <v>0</v>
      </c>
      <c r="AI48" s="41">
        <v>0</v>
      </c>
      <c r="AJ48" s="41">
        <v>0</v>
      </c>
      <c r="AK48" s="33">
        <v>0</v>
      </c>
      <c r="AL48" s="41">
        <v>0</v>
      </c>
      <c r="AM48" s="56">
        <v>0</v>
      </c>
      <c r="AN48" s="41">
        <v>0</v>
      </c>
      <c r="AO48" s="41">
        <v>0</v>
      </c>
      <c r="AP48" s="41">
        <v>9.5602294455066923E-3</v>
      </c>
      <c r="AQ48" s="35">
        <v>5.9273422562141492E-2</v>
      </c>
      <c r="AR48" s="47">
        <v>9.5602294455066918E-4</v>
      </c>
      <c r="AS48" s="37">
        <v>0</v>
      </c>
      <c r="AT48" s="41">
        <v>0</v>
      </c>
      <c r="AU48" s="41">
        <v>0</v>
      </c>
      <c r="AV48" s="41">
        <v>0</v>
      </c>
      <c r="AW48" s="45">
        <v>6.5009560229445512E-2</v>
      </c>
      <c r="AX48" s="41">
        <v>0</v>
      </c>
      <c r="AY48" s="41">
        <v>0</v>
      </c>
      <c r="AZ48" s="41">
        <v>0</v>
      </c>
      <c r="BA48" s="45">
        <v>5.7361376673040164E-3</v>
      </c>
      <c r="BB48" s="41">
        <v>0</v>
      </c>
      <c r="BC48" s="41">
        <v>0</v>
      </c>
      <c r="BD48" s="41">
        <v>0</v>
      </c>
      <c r="BE48" s="45">
        <v>1.338432122370937E-2</v>
      </c>
      <c r="BF48" s="45">
        <v>2.8680688336520082E-3</v>
      </c>
      <c r="BG48" s="41">
        <v>0</v>
      </c>
      <c r="BH48" s="41">
        <v>0</v>
      </c>
    </row>
    <row r="49" spans="1:60" x14ac:dyDescent="0.35">
      <c r="A49" s="1" t="s">
        <v>9</v>
      </c>
      <c r="B49" s="1" t="s">
        <v>9</v>
      </c>
      <c r="C49" s="1" t="s">
        <v>417</v>
      </c>
      <c r="D49" s="1" t="s">
        <v>417</v>
      </c>
      <c r="E49" s="1" t="s">
        <v>437</v>
      </c>
      <c r="F49" s="1">
        <v>20</v>
      </c>
      <c r="G49" s="1">
        <v>1</v>
      </c>
      <c r="H49" s="1" t="s">
        <v>478</v>
      </c>
      <c r="I49" s="41" t="s">
        <v>1474</v>
      </c>
      <c r="J49" s="7">
        <v>0.80114722753346079</v>
      </c>
      <c r="K49" s="1" t="s">
        <v>482</v>
      </c>
      <c r="L49" s="1" t="s">
        <v>499</v>
      </c>
      <c r="M49" s="1" t="s">
        <v>550</v>
      </c>
      <c r="N49" s="1">
        <v>202544</v>
      </c>
      <c r="O49" s="1" t="s">
        <v>588</v>
      </c>
      <c r="P49" s="1" t="s">
        <v>590</v>
      </c>
      <c r="Q49" s="1" t="s">
        <v>592</v>
      </c>
      <c r="R49" s="1">
        <v>838</v>
      </c>
      <c r="S49" s="1">
        <v>1046</v>
      </c>
      <c r="T49" s="31">
        <v>0.80114722753346079</v>
      </c>
      <c r="U49" s="41">
        <v>0</v>
      </c>
      <c r="V49" s="41">
        <v>0</v>
      </c>
      <c r="W49" s="45">
        <v>6.6921606118546849E-3</v>
      </c>
      <c r="X49" s="43">
        <v>0</v>
      </c>
      <c r="Y49" s="43">
        <v>4.0152963671128097E-2</v>
      </c>
      <c r="Z49" s="43">
        <v>3.8240917782026772E-3</v>
      </c>
      <c r="AA49" s="41">
        <v>0</v>
      </c>
      <c r="AB49" s="41">
        <v>0</v>
      </c>
      <c r="AC49" s="41">
        <v>0</v>
      </c>
      <c r="AD49" s="39">
        <v>0</v>
      </c>
      <c r="AE49" s="54">
        <v>0</v>
      </c>
      <c r="AF49" s="41">
        <v>0</v>
      </c>
      <c r="AG49" s="41">
        <v>0</v>
      </c>
      <c r="AH49" s="41">
        <v>0</v>
      </c>
      <c r="AI49" s="41">
        <v>0</v>
      </c>
      <c r="AJ49" s="41">
        <v>0</v>
      </c>
      <c r="AK49" s="33">
        <v>2.8680688336520082E-3</v>
      </c>
      <c r="AL49" s="41">
        <v>0</v>
      </c>
      <c r="AM49" s="56">
        <v>0</v>
      </c>
      <c r="AN49" s="41">
        <v>0</v>
      </c>
      <c r="AO49" s="41">
        <v>0</v>
      </c>
      <c r="AP49" s="41">
        <v>2.0076481835564049E-2</v>
      </c>
      <c r="AQ49" s="35">
        <v>3.1548757170172081E-2</v>
      </c>
      <c r="AR49" s="47">
        <v>1.9120458891013379E-3</v>
      </c>
      <c r="AS49" s="37">
        <v>1.9120458891013379E-3</v>
      </c>
      <c r="AT49" s="41">
        <v>0</v>
      </c>
      <c r="AU49" s="41">
        <v>0</v>
      </c>
      <c r="AV49" s="41">
        <v>0</v>
      </c>
      <c r="AW49" s="45">
        <v>6.2141491395793502E-2</v>
      </c>
      <c r="AX49" s="41">
        <v>0</v>
      </c>
      <c r="AY49" s="41">
        <v>0</v>
      </c>
      <c r="AZ49" s="41">
        <v>0</v>
      </c>
      <c r="BA49" s="45">
        <v>2.8680688336520082E-3</v>
      </c>
      <c r="BB49" s="41">
        <v>0</v>
      </c>
      <c r="BC49" s="41">
        <v>0</v>
      </c>
      <c r="BD49" s="41">
        <v>0</v>
      </c>
      <c r="BE49" s="45">
        <v>2.1988527724665391E-2</v>
      </c>
      <c r="BF49" s="45">
        <v>2.8680688336520082E-3</v>
      </c>
      <c r="BG49" s="41">
        <v>0</v>
      </c>
      <c r="BH49" s="41">
        <v>0</v>
      </c>
    </row>
    <row r="50" spans="1:60" x14ac:dyDescent="0.35">
      <c r="A50" s="1" t="s">
        <v>9</v>
      </c>
      <c r="B50" s="1" t="s">
        <v>9</v>
      </c>
      <c r="C50" s="1" t="s">
        <v>418</v>
      </c>
      <c r="D50" s="1" t="s">
        <v>418</v>
      </c>
      <c r="E50" s="1" t="s">
        <v>465</v>
      </c>
      <c r="F50" s="51">
        <v>4</v>
      </c>
      <c r="G50" s="51">
        <v>2</v>
      </c>
      <c r="H50" s="1" t="s">
        <v>479</v>
      </c>
      <c r="I50" s="41" t="s">
        <v>1475</v>
      </c>
      <c r="J50" s="7">
        <v>0.85086042065009559</v>
      </c>
      <c r="K50" s="1" t="s">
        <v>482</v>
      </c>
      <c r="L50" s="1" t="s">
        <v>527</v>
      </c>
      <c r="M50" s="1" t="s">
        <v>578</v>
      </c>
      <c r="N50" s="1">
        <v>202544</v>
      </c>
      <c r="O50" s="1" t="s">
        <v>588</v>
      </c>
      <c r="P50" s="1" t="s">
        <v>590</v>
      </c>
      <c r="Q50" s="1" t="s">
        <v>592</v>
      </c>
      <c r="R50" s="1">
        <v>890</v>
      </c>
      <c r="S50" s="1">
        <v>1046</v>
      </c>
      <c r="T50" s="31">
        <v>0.85086042065009559</v>
      </c>
      <c r="U50" s="41">
        <v>0</v>
      </c>
      <c r="V50" s="41">
        <v>0</v>
      </c>
      <c r="W50" s="45">
        <v>0</v>
      </c>
      <c r="X50" s="43">
        <v>0</v>
      </c>
      <c r="Y50" s="43">
        <v>2.963671128107075E-2</v>
      </c>
      <c r="Z50" s="43">
        <v>5.7361376673040164E-3</v>
      </c>
      <c r="AA50" s="41">
        <v>0</v>
      </c>
      <c r="AB50" s="41">
        <v>0</v>
      </c>
      <c r="AC50" s="41">
        <v>9.5602294455066918E-4</v>
      </c>
      <c r="AD50" s="39">
        <v>0</v>
      </c>
      <c r="AE50" s="54">
        <v>0</v>
      </c>
      <c r="AF50" s="41">
        <v>0</v>
      </c>
      <c r="AG50" s="41">
        <v>0</v>
      </c>
      <c r="AH50" s="41">
        <v>0</v>
      </c>
      <c r="AI50" s="41">
        <v>0</v>
      </c>
      <c r="AJ50" s="41">
        <v>0</v>
      </c>
      <c r="AK50" s="33">
        <v>1.9120458891013379E-3</v>
      </c>
      <c r="AL50" s="41">
        <v>0</v>
      </c>
      <c r="AM50" s="56">
        <v>0</v>
      </c>
      <c r="AN50" s="41">
        <v>0</v>
      </c>
      <c r="AO50" s="41">
        <v>0</v>
      </c>
      <c r="AP50" s="41">
        <v>4.7801147227533461E-3</v>
      </c>
      <c r="AQ50" s="35">
        <v>2.676864244741874E-2</v>
      </c>
      <c r="AR50" s="47">
        <v>0</v>
      </c>
      <c r="AS50" s="37">
        <v>9.5602294455066918E-4</v>
      </c>
      <c r="AT50" s="41">
        <v>0</v>
      </c>
      <c r="AU50" s="41">
        <v>0</v>
      </c>
      <c r="AV50" s="41">
        <v>0</v>
      </c>
      <c r="AW50" s="45">
        <v>5.3537284894837479E-2</v>
      </c>
      <c r="AX50" s="41">
        <v>0</v>
      </c>
      <c r="AY50" s="41">
        <v>0</v>
      </c>
      <c r="AZ50" s="41">
        <v>0</v>
      </c>
      <c r="BA50" s="45">
        <v>8.6042065009560229E-3</v>
      </c>
      <c r="BB50" s="41">
        <v>9.5602294455066918E-4</v>
      </c>
      <c r="BC50" s="41">
        <v>0</v>
      </c>
      <c r="BD50" s="41">
        <v>0</v>
      </c>
      <c r="BE50" s="45">
        <v>1.338432122370937E-2</v>
      </c>
      <c r="BF50" s="45">
        <v>1.9120458891013379E-3</v>
      </c>
      <c r="BG50" s="41">
        <v>0</v>
      </c>
      <c r="BH50" s="41">
        <v>0</v>
      </c>
    </row>
    <row r="51" spans="1:60" x14ac:dyDescent="0.35">
      <c r="A51" s="1" t="s">
        <v>15</v>
      </c>
      <c r="B51" s="1" t="s">
        <v>15</v>
      </c>
      <c r="C51" s="1" t="s">
        <v>6728</v>
      </c>
      <c r="D51" s="1" t="s">
        <v>6728</v>
      </c>
      <c r="E51" s="1" t="s">
        <v>6729</v>
      </c>
      <c r="F51" s="51">
        <v>22</v>
      </c>
      <c r="G51" s="51">
        <v>4</v>
      </c>
      <c r="H51" s="1" t="s">
        <v>6730</v>
      </c>
      <c r="I51" s="41" t="s">
        <v>6731</v>
      </c>
      <c r="J51" s="7">
        <v>0.88051470588235292</v>
      </c>
      <c r="K51" s="1" t="s">
        <v>482</v>
      </c>
      <c r="L51" s="1" t="s">
        <v>6732</v>
      </c>
      <c r="M51" s="1" t="s">
        <v>6733</v>
      </c>
      <c r="N51" s="1">
        <v>202544</v>
      </c>
      <c r="O51" s="1" t="s">
        <v>587</v>
      </c>
      <c r="P51" s="1" t="s">
        <v>6734</v>
      </c>
      <c r="Q51" s="1" t="s">
        <v>6735</v>
      </c>
      <c r="R51" s="1">
        <v>958</v>
      </c>
      <c r="S51" s="1">
        <v>1088</v>
      </c>
      <c r="T51" s="31">
        <v>0.88051470588235292</v>
      </c>
      <c r="U51" s="41">
        <v>0</v>
      </c>
      <c r="V51" s="41">
        <v>0</v>
      </c>
      <c r="W51" s="45">
        <v>0</v>
      </c>
      <c r="X51" s="43">
        <v>0</v>
      </c>
      <c r="Y51" s="43">
        <v>3.860294117647059E-2</v>
      </c>
      <c r="Z51" s="43">
        <v>1.838235294117647E-3</v>
      </c>
      <c r="AA51" s="41">
        <v>0</v>
      </c>
      <c r="AB51" s="41">
        <v>0</v>
      </c>
      <c r="AC51" s="41">
        <v>0</v>
      </c>
      <c r="AD51" s="39">
        <v>0</v>
      </c>
      <c r="AE51" s="54">
        <v>0</v>
      </c>
      <c r="AF51" s="41">
        <v>0</v>
      </c>
      <c r="AG51" s="41">
        <v>0</v>
      </c>
      <c r="AH51" s="41">
        <v>0</v>
      </c>
      <c r="AI51" s="41">
        <v>9.1911764705882352E-4</v>
      </c>
      <c r="AJ51" s="41">
        <v>0</v>
      </c>
      <c r="AK51" s="33">
        <v>0</v>
      </c>
      <c r="AL51" s="41">
        <v>0</v>
      </c>
      <c r="AM51" s="56">
        <v>0</v>
      </c>
      <c r="AN51" s="41">
        <v>0</v>
      </c>
      <c r="AO51" s="41">
        <v>0</v>
      </c>
      <c r="AP51" s="41">
        <v>0</v>
      </c>
      <c r="AQ51" s="35">
        <v>2.7573529411764712E-3</v>
      </c>
      <c r="AR51" s="47">
        <v>0</v>
      </c>
      <c r="AS51" s="37">
        <v>0</v>
      </c>
      <c r="AT51" s="41">
        <v>0</v>
      </c>
      <c r="AU51" s="41">
        <v>0</v>
      </c>
      <c r="AV51" s="41">
        <v>0</v>
      </c>
      <c r="AW51" s="45">
        <v>6.893382352941177E-2</v>
      </c>
      <c r="AX51" s="41">
        <v>0</v>
      </c>
      <c r="AY51" s="41">
        <v>0</v>
      </c>
      <c r="AZ51" s="41">
        <v>0</v>
      </c>
      <c r="BA51" s="45">
        <v>0</v>
      </c>
      <c r="BB51" s="41">
        <v>9.1911764705882352E-4</v>
      </c>
      <c r="BC51" s="41">
        <v>0</v>
      </c>
      <c r="BD51" s="41">
        <v>0</v>
      </c>
      <c r="BE51" s="45">
        <v>4.5955882352941178E-3</v>
      </c>
      <c r="BF51" s="45">
        <v>9.1911764705882352E-4</v>
      </c>
      <c r="BG51" s="41">
        <v>0</v>
      </c>
      <c r="BH51" s="41">
        <v>0</v>
      </c>
    </row>
    <row r="52" spans="1:60" x14ac:dyDescent="0.35">
      <c r="A52" s="1" t="s">
        <v>15</v>
      </c>
      <c r="B52" s="1" t="s">
        <v>15</v>
      </c>
      <c r="C52" s="1" t="s">
        <v>6736</v>
      </c>
      <c r="D52" s="1" t="s">
        <v>6736</v>
      </c>
      <c r="E52" s="1" t="s">
        <v>6737</v>
      </c>
      <c r="F52" s="1">
        <v>17</v>
      </c>
      <c r="G52" s="1">
        <v>1</v>
      </c>
      <c r="H52" s="1" t="s">
        <v>6730</v>
      </c>
      <c r="I52" s="41" t="s">
        <v>6731</v>
      </c>
      <c r="J52" s="7">
        <v>0.90441176470588236</v>
      </c>
      <c r="K52" s="1" t="s">
        <v>482</v>
      </c>
      <c r="L52" s="1" t="s">
        <v>6738</v>
      </c>
      <c r="M52" s="1" t="s">
        <v>6739</v>
      </c>
      <c r="N52" s="1">
        <v>202544</v>
      </c>
      <c r="O52" s="1" t="s">
        <v>587</v>
      </c>
      <c r="P52" s="1" t="s">
        <v>6734</v>
      </c>
      <c r="Q52" s="1" t="s">
        <v>6735</v>
      </c>
      <c r="R52" s="1">
        <v>984</v>
      </c>
      <c r="S52" s="1">
        <v>1088</v>
      </c>
      <c r="T52" s="31">
        <v>0.90441176470588236</v>
      </c>
      <c r="U52" s="41">
        <v>0</v>
      </c>
      <c r="V52" s="41">
        <v>0</v>
      </c>
      <c r="W52" s="45">
        <v>0</v>
      </c>
      <c r="X52" s="43">
        <v>0</v>
      </c>
      <c r="Y52" s="43">
        <v>2.6654411764705881E-2</v>
      </c>
      <c r="Z52" s="43">
        <v>0</v>
      </c>
      <c r="AA52" s="41">
        <v>0</v>
      </c>
      <c r="AB52" s="41">
        <v>0</v>
      </c>
      <c r="AC52" s="41">
        <v>0</v>
      </c>
      <c r="AD52" s="39">
        <v>0</v>
      </c>
      <c r="AE52" s="54">
        <v>0</v>
      </c>
      <c r="AF52" s="41">
        <v>0</v>
      </c>
      <c r="AG52" s="41">
        <v>0</v>
      </c>
      <c r="AH52" s="41">
        <v>0</v>
      </c>
      <c r="AI52" s="41">
        <v>9.1911764705882352E-4</v>
      </c>
      <c r="AJ52" s="41">
        <v>0</v>
      </c>
      <c r="AK52" s="33">
        <v>0</v>
      </c>
      <c r="AL52" s="41">
        <v>0</v>
      </c>
      <c r="AM52" s="56">
        <v>0</v>
      </c>
      <c r="AN52" s="41">
        <v>0</v>
      </c>
      <c r="AO52" s="41">
        <v>0</v>
      </c>
      <c r="AP52" s="41">
        <v>0</v>
      </c>
      <c r="AQ52" s="35">
        <v>2.7573529411764712E-3</v>
      </c>
      <c r="AR52" s="47">
        <v>0</v>
      </c>
      <c r="AS52" s="37">
        <v>0</v>
      </c>
      <c r="AT52" s="41">
        <v>0</v>
      </c>
      <c r="AU52" s="41">
        <v>0</v>
      </c>
      <c r="AV52" s="41">
        <v>0</v>
      </c>
      <c r="AW52" s="45">
        <v>6.158088235294118E-2</v>
      </c>
      <c r="AX52" s="41">
        <v>0</v>
      </c>
      <c r="AY52" s="41">
        <v>0</v>
      </c>
      <c r="AZ52" s="41">
        <v>0</v>
      </c>
      <c r="BA52" s="45">
        <v>0</v>
      </c>
      <c r="BB52" s="41">
        <v>0</v>
      </c>
      <c r="BC52" s="41">
        <v>0</v>
      </c>
      <c r="BD52" s="41">
        <v>0</v>
      </c>
      <c r="BE52" s="45">
        <v>3.6764705882352941E-3</v>
      </c>
      <c r="BF52" s="45">
        <v>0</v>
      </c>
      <c r="BG52" s="41">
        <v>0</v>
      </c>
      <c r="BH52" s="41">
        <v>0</v>
      </c>
    </row>
    <row r="53" spans="1:60" x14ac:dyDescent="0.35">
      <c r="A53" s="1" t="s">
        <v>15</v>
      </c>
      <c r="B53" s="1" t="s">
        <v>15</v>
      </c>
      <c r="C53" s="1" t="s">
        <v>6740</v>
      </c>
      <c r="D53" s="1" t="s">
        <v>6740</v>
      </c>
      <c r="E53" s="1" t="s">
        <v>6741</v>
      </c>
      <c r="F53" s="1">
        <v>21</v>
      </c>
      <c r="G53" s="1">
        <v>1</v>
      </c>
      <c r="H53" s="1" t="s">
        <v>6742</v>
      </c>
      <c r="I53" s="41" t="s">
        <v>6743</v>
      </c>
      <c r="J53" s="7">
        <v>0.90073529411764708</v>
      </c>
      <c r="K53" s="1" t="s">
        <v>482</v>
      </c>
      <c r="L53" s="1" t="s">
        <v>6744</v>
      </c>
      <c r="M53" s="1" t="s">
        <v>6745</v>
      </c>
      <c r="N53" s="1">
        <v>202544</v>
      </c>
      <c r="O53" s="1" t="s">
        <v>587</v>
      </c>
      <c r="P53" s="1" t="s">
        <v>6734</v>
      </c>
      <c r="Q53" s="1" t="s">
        <v>6735</v>
      </c>
      <c r="R53" s="1">
        <v>980</v>
      </c>
      <c r="S53" s="1">
        <v>1088</v>
      </c>
      <c r="T53" s="31">
        <v>0.90073529411764708</v>
      </c>
      <c r="U53" s="41">
        <v>0</v>
      </c>
      <c r="V53" s="41">
        <v>0</v>
      </c>
      <c r="W53" s="45">
        <v>0</v>
      </c>
      <c r="X53" s="43">
        <v>0</v>
      </c>
      <c r="Y53" s="43">
        <v>1.470588235294118E-2</v>
      </c>
      <c r="Z53" s="43">
        <v>9.1911764705882352E-4</v>
      </c>
      <c r="AA53" s="41">
        <v>0</v>
      </c>
      <c r="AB53" s="41">
        <v>0</v>
      </c>
      <c r="AC53" s="41">
        <v>0</v>
      </c>
      <c r="AD53" s="39">
        <v>9.1911764705882352E-4</v>
      </c>
      <c r="AE53" s="54">
        <v>0</v>
      </c>
      <c r="AF53" s="41">
        <v>0</v>
      </c>
      <c r="AG53" s="41">
        <v>0</v>
      </c>
      <c r="AH53" s="41">
        <v>0</v>
      </c>
      <c r="AI53" s="41">
        <v>0</v>
      </c>
      <c r="AJ53" s="41">
        <v>0</v>
      </c>
      <c r="AK53" s="33">
        <v>0</v>
      </c>
      <c r="AL53" s="41">
        <v>0</v>
      </c>
      <c r="AM53" s="56">
        <v>0</v>
      </c>
      <c r="AN53" s="41">
        <v>0</v>
      </c>
      <c r="AO53" s="41">
        <v>0</v>
      </c>
      <c r="AP53" s="41">
        <v>0</v>
      </c>
      <c r="AQ53" s="35">
        <v>3.6764705882352941E-3</v>
      </c>
      <c r="AR53" s="47">
        <v>1.838235294117647E-3</v>
      </c>
      <c r="AS53" s="37">
        <v>0</v>
      </c>
      <c r="AT53" s="41">
        <v>0</v>
      </c>
      <c r="AU53" s="41">
        <v>0</v>
      </c>
      <c r="AV53" s="41">
        <v>0</v>
      </c>
      <c r="AW53" s="45">
        <v>5.514705882352941E-2</v>
      </c>
      <c r="AX53" s="41">
        <v>0</v>
      </c>
      <c r="AY53" s="41">
        <v>0</v>
      </c>
      <c r="AZ53" s="41">
        <v>0</v>
      </c>
      <c r="BA53" s="45">
        <v>9.1911764705882352E-4</v>
      </c>
      <c r="BB53" s="41">
        <v>3.6764705882352941E-3</v>
      </c>
      <c r="BC53" s="41">
        <v>0</v>
      </c>
      <c r="BD53" s="41">
        <v>0</v>
      </c>
      <c r="BE53" s="45">
        <v>1.470588235294118E-2</v>
      </c>
      <c r="BF53" s="45">
        <v>2.7573529411764712E-3</v>
      </c>
      <c r="BG53" s="41">
        <v>0</v>
      </c>
      <c r="BH53" s="41">
        <v>0</v>
      </c>
    </row>
    <row r="54" spans="1:60" x14ac:dyDescent="0.35">
      <c r="A54" s="1" t="s">
        <v>15</v>
      </c>
      <c r="B54" s="1" t="s">
        <v>15</v>
      </c>
      <c r="C54" s="1" t="s">
        <v>6746</v>
      </c>
      <c r="D54" s="1" t="s">
        <v>6746</v>
      </c>
      <c r="E54" s="1" t="s">
        <v>6747</v>
      </c>
      <c r="F54" s="1">
        <v>5</v>
      </c>
      <c r="G54" s="1">
        <v>1</v>
      </c>
      <c r="H54" s="1" t="s">
        <v>6748</v>
      </c>
      <c r="I54" s="41" t="s">
        <v>6749</v>
      </c>
      <c r="J54" s="7">
        <v>0.91084558823529416</v>
      </c>
      <c r="K54" s="1" t="s">
        <v>482</v>
      </c>
      <c r="L54" s="1" t="s">
        <v>6750</v>
      </c>
      <c r="M54" s="1" t="s">
        <v>6751</v>
      </c>
      <c r="N54" s="1">
        <v>202544</v>
      </c>
      <c r="O54" s="1" t="s">
        <v>587</v>
      </c>
      <c r="P54" s="1" t="s">
        <v>6734</v>
      </c>
      <c r="Q54" s="1" t="s">
        <v>6735</v>
      </c>
      <c r="R54" s="1">
        <v>991</v>
      </c>
      <c r="S54" s="1">
        <v>1088</v>
      </c>
      <c r="T54" s="31">
        <v>0.91084558823529416</v>
      </c>
      <c r="U54" s="41">
        <v>0</v>
      </c>
      <c r="V54" s="41">
        <v>0</v>
      </c>
      <c r="W54" s="45">
        <v>0</v>
      </c>
      <c r="X54" s="43">
        <v>0</v>
      </c>
      <c r="Y54" s="43">
        <v>2.5735294117647061E-2</v>
      </c>
      <c r="Z54" s="43">
        <v>0</v>
      </c>
      <c r="AA54" s="41">
        <v>0</v>
      </c>
      <c r="AB54" s="41">
        <v>0</v>
      </c>
      <c r="AC54" s="41">
        <v>0</v>
      </c>
      <c r="AD54" s="39">
        <v>0</v>
      </c>
      <c r="AE54" s="54">
        <v>0</v>
      </c>
      <c r="AF54" s="41">
        <v>0</v>
      </c>
      <c r="AG54" s="41">
        <v>0</v>
      </c>
      <c r="AH54" s="41">
        <v>0</v>
      </c>
      <c r="AI54" s="41">
        <v>0</v>
      </c>
      <c r="AJ54" s="41">
        <v>0</v>
      </c>
      <c r="AK54" s="33">
        <v>0</v>
      </c>
      <c r="AL54" s="41">
        <v>0</v>
      </c>
      <c r="AM54" s="56">
        <v>0</v>
      </c>
      <c r="AN54" s="41">
        <v>0</v>
      </c>
      <c r="AO54" s="41">
        <v>0</v>
      </c>
      <c r="AP54" s="41">
        <v>9.1911764705882352E-4</v>
      </c>
      <c r="AQ54" s="35">
        <v>1.838235294117647E-3</v>
      </c>
      <c r="AR54" s="47">
        <v>0</v>
      </c>
      <c r="AS54" s="37">
        <v>0</v>
      </c>
      <c r="AT54" s="41">
        <v>0</v>
      </c>
      <c r="AU54" s="41">
        <v>0</v>
      </c>
      <c r="AV54" s="41">
        <v>0</v>
      </c>
      <c r="AW54" s="45">
        <v>4.9632352941176468E-2</v>
      </c>
      <c r="AX54" s="41">
        <v>0</v>
      </c>
      <c r="AY54" s="41">
        <v>0</v>
      </c>
      <c r="AZ54" s="41">
        <v>0</v>
      </c>
      <c r="BA54" s="45">
        <v>0</v>
      </c>
      <c r="BB54" s="41">
        <v>0</v>
      </c>
      <c r="BC54" s="41">
        <v>0</v>
      </c>
      <c r="BD54" s="41">
        <v>0</v>
      </c>
      <c r="BE54" s="45">
        <v>1.102941176470588E-2</v>
      </c>
      <c r="BF54" s="45">
        <v>0</v>
      </c>
      <c r="BG54" s="41">
        <v>0</v>
      </c>
      <c r="BH54" s="41">
        <v>0</v>
      </c>
    </row>
    <row r="55" spans="1:60" x14ac:dyDescent="0.35">
      <c r="A55" s="1" t="s">
        <v>15</v>
      </c>
      <c r="B55" s="1" t="s">
        <v>15</v>
      </c>
      <c r="C55" s="1" t="s">
        <v>6740</v>
      </c>
      <c r="D55" s="1" t="s">
        <v>6740</v>
      </c>
      <c r="E55" s="1" t="s">
        <v>6752</v>
      </c>
      <c r="F55" s="1">
        <v>20</v>
      </c>
      <c r="G55" s="1">
        <v>1</v>
      </c>
      <c r="H55" s="1" t="s">
        <v>6742</v>
      </c>
      <c r="I55" s="41" t="s">
        <v>6743</v>
      </c>
      <c r="J55" s="7">
        <v>0.92463235294117652</v>
      </c>
      <c r="K55" s="1" t="s">
        <v>482</v>
      </c>
      <c r="L55" s="1" t="s">
        <v>6753</v>
      </c>
      <c r="M55" s="1" t="s">
        <v>6754</v>
      </c>
      <c r="N55" s="1">
        <v>202544</v>
      </c>
      <c r="O55" s="1" t="s">
        <v>587</v>
      </c>
      <c r="P55" s="1" t="s">
        <v>6734</v>
      </c>
      <c r="Q55" s="1" t="s">
        <v>6735</v>
      </c>
      <c r="R55" s="1">
        <v>1006</v>
      </c>
      <c r="S55" s="1">
        <v>1088</v>
      </c>
      <c r="T55" s="31">
        <v>0.92463235294117652</v>
      </c>
      <c r="U55" s="41">
        <v>0</v>
      </c>
      <c r="V55" s="41">
        <v>0</v>
      </c>
      <c r="W55" s="45">
        <v>0</v>
      </c>
      <c r="X55" s="43">
        <v>0</v>
      </c>
      <c r="Y55" s="43">
        <v>1.3786764705882351E-2</v>
      </c>
      <c r="Z55" s="43">
        <v>9.1911764705882352E-4</v>
      </c>
      <c r="AA55" s="41">
        <v>0</v>
      </c>
      <c r="AB55" s="41">
        <v>0</v>
      </c>
      <c r="AC55" s="41">
        <v>0</v>
      </c>
      <c r="AD55" s="39">
        <v>0</v>
      </c>
      <c r="AE55" s="54">
        <v>0</v>
      </c>
      <c r="AF55" s="41">
        <v>0</v>
      </c>
      <c r="AG55" s="41">
        <v>0</v>
      </c>
      <c r="AH55" s="41">
        <v>0</v>
      </c>
      <c r="AI55" s="41">
        <v>0</v>
      </c>
      <c r="AJ55" s="41">
        <v>0</v>
      </c>
      <c r="AK55" s="33">
        <v>0</v>
      </c>
      <c r="AL55" s="41">
        <v>0</v>
      </c>
      <c r="AM55" s="56">
        <v>0</v>
      </c>
      <c r="AN55" s="41">
        <v>0</v>
      </c>
      <c r="AO55" s="41">
        <v>0</v>
      </c>
      <c r="AP55" s="41">
        <v>0</v>
      </c>
      <c r="AQ55" s="35">
        <v>3.6764705882352941E-3</v>
      </c>
      <c r="AR55" s="47">
        <v>0</v>
      </c>
      <c r="AS55" s="37">
        <v>0</v>
      </c>
      <c r="AT55" s="41">
        <v>0</v>
      </c>
      <c r="AU55" s="41">
        <v>0</v>
      </c>
      <c r="AV55" s="41">
        <v>9.1911764705882352E-4</v>
      </c>
      <c r="AW55" s="45">
        <v>4.9632352941176468E-2</v>
      </c>
      <c r="AX55" s="41">
        <v>0</v>
      </c>
      <c r="AY55" s="41">
        <v>0</v>
      </c>
      <c r="AZ55" s="41">
        <v>0</v>
      </c>
      <c r="BA55" s="45">
        <v>0</v>
      </c>
      <c r="BB55" s="41">
        <v>9.1911764705882352E-4</v>
      </c>
      <c r="BC55" s="41">
        <v>0</v>
      </c>
      <c r="BD55" s="41">
        <v>0</v>
      </c>
      <c r="BE55" s="45">
        <v>2.7573529411764712E-3</v>
      </c>
      <c r="BF55" s="45">
        <v>2.7573529411764712E-3</v>
      </c>
      <c r="BG55" s="41">
        <v>0</v>
      </c>
      <c r="BH55" s="41">
        <v>0</v>
      </c>
    </row>
    <row r="56" spans="1:60" x14ac:dyDescent="0.35">
      <c r="A56" s="1" t="s">
        <v>15</v>
      </c>
      <c r="B56" s="1" t="s">
        <v>15</v>
      </c>
      <c r="C56" s="1" t="s">
        <v>6755</v>
      </c>
      <c r="D56" s="1" t="s">
        <v>6755</v>
      </c>
      <c r="E56" s="1" t="s">
        <v>6756</v>
      </c>
      <c r="F56" s="1">
        <v>5</v>
      </c>
      <c r="G56" s="1">
        <v>1</v>
      </c>
      <c r="H56" s="1" t="s">
        <v>6757</v>
      </c>
      <c r="I56" s="41" t="s">
        <v>6758</v>
      </c>
      <c r="J56" s="7">
        <v>0.90257352941176472</v>
      </c>
      <c r="K56" s="1" t="s">
        <v>482</v>
      </c>
      <c r="L56" s="1" t="s">
        <v>6759</v>
      </c>
      <c r="M56" s="1" t="s">
        <v>6760</v>
      </c>
      <c r="N56" s="1">
        <v>202544</v>
      </c>
      <c r="O56" s="1" t="s">
        <v>587</v>
      </c>
      <c r="P56" s="1" t="s">
        <v>6734</v>
      </c>
      <c r="Q56" s="1" t="s">
        <v>6735</v>
      </c>
      <c r="R56" s="1">
        <v>982</v>
      </c>
      <c r="S56" s="1">
        <v>1088</v>
      </c>
      <c r="T56" s="31">
        <v>0.90257352941176472</v>
      </c>
      <c r="U56" s="41">
        <v>0</v>
      </c>
      <c r="V56" s="41">
        <v>0</v>
      </c>
      <c r="W56" s="45">
        <v>0</v>
      </c>
      <c r="X56" s="43">
        <v>0</v>
      </c>
      <c r="Y56" s="43">
        <v>1.8382352941176471E-2</v>
      </c>
      <c r="Z56" s="43">
        <v>3.6764705882352941E-3</v>
      </c>
      <c r="AA56" s="41">
        <v>0</v>
      </c>
      <c r="AB56" s="41">
        <v>0</v>
      </c>
      <c r="AC56" s="41">
        <v>0</v>
      </c>
      <c r="AD56" s="39">
        <v>0</v>
      </c>
      <c r="AE56" s="54">
        <v>0</v>
      </c>
      <c r="AF56" s="41">
        <v>0</v>
      </c>
      <c r="AG56" s="41">
        <v>0</v>
      </c>
      <c r="AH56" s="41">
        <v>0</v>
      </c>
      <c r="AI56" s="41">
        <v>0</v>
      </c>
      <c r="AJ56" s="41">
        <v>0</v>
      </c>
      <c r="AK56" s="33">
        <v>0</v>
      </c>
      <c r="AL56" s="41">
        <v>0</v>
      </c>
      <c r="AM56" s="56">
        <v>0</v>
      </c>
      <c r="AN56" s="41">
        <v>0</v>
      </c>
      <c r="AO56" s="41">
        <v>0</v>
      </c>
      <c r="AP56" s="41">
        <v>0</v>
      </c>
      <c r="AQ56" s="35">
        <v>1.838235294117647E-3</v>
      </c>
      <c r="AR56" s="47">
        <v>1.838235294117647E-3</v>
      </c>
      <c r="AS56" s="37">
        <v>0</v>
      </c>
      <c r="AT56" s="41">
        <v>0</v>
      </c>
      <c r="AU56" s="41">
        <v>0</v>
      </c>
      <c r="AV56" s="41">
        <v>0</v>
      </c>
      <c r="AW56" s="45">
        <v>6.158088235294118E-2</v>
      </c>
      <c r="AX56" s="41">
        <v>0</v>
      </c>
      <c r="AY56" s="41">
        <v>0</v>
      </c>
      <c r="AZ56" s="41">
        <v>0</v>
      </c>
      <c r="BA56" s="45">
        <v>0</v>
      </c>
      <c r="BB56" s="41">
        <v>0</v>
      </c>
      <c r="BC56" s="41">
        <v>0</v>
      </c>
      <c r="BD56" s="41">
        <v>0</v>
      </c>
      <c r="BE56" s="45">
        <v>9.1911764705882356E-3</v>
      </c>
      <c r="BF56" s="45">
        <v>9.1911764705882352E-4</v>
      </c>
      <c r="BG56" s="41">
        <v>0</v>
      </c>
      <c r="BH56" s="41">
        <v>0</v>
      </c>
    </row>
    <row r="57" spans="1:60" x14ac:dyDescent="0.35">
      <c r="A57" s="1" t="s">
        <v>15</v>
      </c>
      <c r="B57" s="1" t="s">
        <v>15</v>
      </c>
      <c r="C57" s="1" t="s">
        <v>6740</v>
      </c>
      <c r="D57" s="1" t="s">
        <v>6740</v>
      </c>
      <c r="E57" s="1" t="s">
        <v>6761</v>
      </c>
      <c r="F57" s="1">
        <v>5</v>
      </c>
      <c r="G57" s="1">
        <v>1</v>
      </c>
      <c r="H57" s="1" t="s">
        <v>6762</v>
      </c>
      <c r="I57" s="41" t="s">
        <v>6763</v>
      </c>
      <c r="J57" s="7">
        <v>0.92095588235294112</v>
      </c>
      <c r="K57" s="1" t="s">
        <v>482</v>
      </c>
      <c r="L57" s="1" t="s">
        <v>6764</v>
      </c>
      <c r="M57" s="1" t="s">
        <v>6765</v>
      </c>
      <c r="N57" s="1">
        <v>202544</v>
      </c>
      <c r="O57" s="1" t="s">
        <v>587</v>
      </c>
      <c r="P57" s="1" t="s">
        <v>6734</v>
      </c>
      <c r="Q57" s="1" t="s">
        <v>6735</v>
      </c>
      <c r="R57" s="1">
        <v>1002</v>
      </c>
      <c r="S57" s="1">
        <v>1088</v>
      </c>
      <c r="T57" s="31">
        <v>0.92095588235294112</v>
      </c>
      <c r="U57" s="41">
        <v>0</v>
      </c>
      <c r="V57" s="41">
        <v>0</v>
      </c>
      <c r="W57" s="45">
        <v>0</v>
      </c>
      <c r="X57" s="43">
        <v>0</v>
      </c>
      <c r="Y57" s="43">
        <v>1.8382352941176471E-2</v>
      </c>
      <c r="Z57" s="43">
        <v>0</v>
      </c>
      <c r="AA57" s="41">
        <v>0</v>
      </c>
      <c r="AB57" s="41">
        <v>0</v>
      </c>
      <c r="AC57" s="41">
        <v>0</v>
      </c>
      <c r="AD57" s="39">
        <v>0</v>
      </c>
      <c r="AE57" s="54">
        <v>0</v>
      </c>
      <c r="AF57" s="41">
        <v>0</v>
      </c>
      <c r="AG57" s="41">
        <v>0</v>
      </c>
      <c r="AH57" s="41">
        <v>0</v>
      </c>
      <c r="AI57" s="41">
        <v>0</v>
      </c>
      <c r="AJ57" s="41">
        <v>0</v>
      </c>
      <c r="AK57" s="33">
        <v>0</v>
      </c>
      <c r="AL57" s="41">
        <v>0</v>
      </c>
      <c r="AM57" s="56">
        <v>0</v>
      </c>
      <c r="AN57" s="41">
        <v>0</v>
      </c>
      <c r="AO57" s="41">
        <v>0</v>
      </c>
      <c r="AP57" s="41">
        <v>0</v>
      </c>
      <c r="AQ57" s="35">
        <v>1.838235294117647E-3</v>
      </c>
      <c r="AR57" s="47">
        <v>0</v>
      </c>
      <c r="AS57" s="37">
        <v>0</v>
      </c>
      <c r="AT57" s="41">
        <v>0</v>
      </c>
      <c r="AU57" s="41">
        <v>9.1911764705882352E-4</v>
      </c>
      <c r="AV57" s="41">
        <v>0</v>
      </c>
      <c r="AW57" s="45">
        <v>5.1470588235294122E-2</v>
      </c>
      <c r="AX57" s="41">
        <v>0</v>
      </c>
      <c r="AY57" s="41">
        <v>0</v>
      </c>
      <c r="AZ57" s="41">
        <v>0</v>
      </c>
      <c r="BA57" s="45">
        <v>0</v>
      </c>
      <c r="BB57" s="41">
        <v>9.1911764705882352E-4</v>
      </c>
      <c r="BC57" s="41">
        <v>0</v>
      </c>
      <c r="BD57" s="41">
        <v>0</v>
      </c>
      <c r="BE57" s="45">
        <v>4.5955882352941178E-3</v>
      </c>
      <c r="BF57" s="45">
        <v>9.1911764705882352E-4</v>
      </c>
      <c r="BG57" s="41">
        <v>0</v>
      </c>
      <c r="BH57" s="41">
        <v>0</v>
      </c>
    </row>
    <row r="58" spans="1:60" x14ac:dyDescent="0.35">
      <c r="A58" s="1" t="s">
        <v>15</v>
      </c>
      <c r="B58" s="1" t="s">
        <v>15</v>
      </c>
      <c r="C58" s="1" t="s">
        <v>6728</v>
      </c>
      <c r="D58" s="1" t="s">
        <v>6728</v>
      </c>
      <c r="E58" s="1" t="s">
        <v>6766</v>
      </c>
      <c r="F58" s="1">
        <v>5</v>
      </c>
      <c r="G58" s="1">
        <v>1</v>
      </c>
      <c r="H58" s="1" t="s">
        <v>6767</v>
      </c>
      <c r="I58" s="41" t="s">
        <v>6768</v>
      </c>
      <c r="J58" s="7">
        <v>0.92095588235294112</v>
      </c>
      <c r="K58" s="1" t="s">
        <v>482</v>
      </c>
      <c r="L58" s="1" t="s">
        <v>6769</v>
      </c>
      <c r="M58" s="1" t="s">
        <v>6770</v>
      </c>
      <c r="N58" s="1">
        <v>202544</v>
      </c>
      <c r="O58" s="1" t="s">
        <v>587</v>
      </c>
      <c r="P58" s="1" t="s">
        <v>6734</v>
      </c>
      <c r="Q58" s="1" t="s">
        <v>6735</v>
      </c>
      <c r="R58" s="1">
        <v>1002</v>
      </c>
      <c r="S58" s="1">
        <v>1088</v>
      </c>
      <c r="T58" s="31">
        <v>0.92095588235294112</v>
      </c>
      <c r="U58" s="41">
        <v>0</v>
      </c>
      <c r="V58" s="41">
        <v>0</v>
      </c>
      <c r="W58" s="45">
        <v>0</v>
      </c>
      <c r="X58" s="43">
        <v>0</v>
      </c>
      <c r="Y58" s="43">
        <v>1.8382352941176471E-2</v>
      </c>
      <c r="Z58" s="43">
        <v>0</v>
      </c>
      <c r="AA58" s="41">
        <v>0</v>
      </c>
      <c r="AB58" s="41">
        <v>0</v>
      </c>
      <c r="AC58" s="41">
        <v>0</v>
      </c>
      <c r="AD58" s="39">
        <v>0</v>
      </c>
      <c r="AE58" s="54">
        <v>0</v>
      </c>
      <c r="AF58" s="41">
        <v>0</v>
      </c>
      <c r="AG58" s="41">
        <v>0</v>
      </c>
      <c r="AH58" s="41">
        <v>0</v>
      </c>
      <c r="AI58" s="41">
        <v>0</v>
      </c>
      <c r="AJ58" s="41">
        <v>0</v>
      </c>
      <c r="AK58" s="33">
        <v>0</v>
      </c>
      <c r="AL58" s="41">
        <v>0</v>
      </c>
      <c r="AM58" s="56">
        <v>0</v>
      </c>
      <c r="AN58" s="41">
        <v>0</v>
      </c>
      <c r="AO58" s="41">
        <v>0</v>
      </c>
      <c r="AP58" s="41">
        <v>0</v>
      </c>
      <c r="AQ58" s="35">
        <v>9.1911764705882352E-4</v>
      </c>
      <c r="AR58" s="47">
        <v>9.1911764705882352E-4</v>
      </c>
      <c r="AS58" s="37">
        <v>0</v>
      </c>
      <c r="AT58" s="41">
        <v>0</v>
      </c>
      <c r="AU58" s="41">
        <v>0</v>
      </c>
      <c r="AV58" s="41">
        <v>0</v>
      </c>
      <c r="AW58" s="45">
        <v>5.2389705882352942E-2</v>
      </c>
      <c r="AX58" s="41">
        <v>0</v>
      </c>
      <c r="AY58" s="41">
        <v>0</v>
      </c>
      <c r="AZ58" s="41">
        <v>0</v>
      </c>
      <c r="BA58" s="45">
        <v>0</v>
      </c>
      <c r="BB58" s="41">
        <v>0</v>
      </c>
      <c r="BC58" s="41">
        <v>0</v>
      </c>
      <c r="BD58" s="41">
        <v>0</v>
      </c>
      <c r="BE58" s="45">
        <v>6.4338235294117644E-3</v>
      </c>
      <c r="BF58" s="45">
        <v>0</v>
      </c>
      <c r="BG58" s="41">
        <v>0</v>
      </c>
      <c r="BH58" s="41">
        <v>0</v>
      </c>
    </row>
    <row r="59" spans="1:60" x14ac:dyDescent="0.35">
      <c r="A59" s="1" t="s">
        <v>15</v>
      </c>
      <c r="B59" s="1" t="s">
        <v>15</v>
      </c>
      <c r="C59" s="1" t="s">
        <v>6771</v>
      </c>
      <c r="D59" s="1" t="s">
        <v>6771</v>
      </c>
      <c r="E59" s="1" t="s">
        <v>6772</v>
      </c>
      <c r="F59" s="1">
        <v>6</v>
      </c>
      <c r="G59" s="1">
        <v>1</v>
      </c>
      <c r="H59" s="1" t="s">
        <v>6773</v>
      </c>
      <c r="I59" s="41" t="s">
        <v>6774</v>
      </c>
      <c r="J59" s="7">
        <v>0.92003676470588236</v>
      </c>
      <c r="K59" s="1" t="s">
        <v>482</v>
      </c>
      <c r="L59" s="1" t="s">
        <v>6775</v>
      </c>
      <c r="M59" s="1" t="s">
        <v>6776</v>
      </c>
      <c r="N59" s="1">
        <v>202544</v>
      </c>
      <c r="O59" s="1" t="s">
        <v>587</v>
      </c>
      <c r="P59" s="1" t="s">
        <v>6734</v>
      </c>
      <c r="Q59" s="1" t="s">
        <v>6735</v>
      </c>
      <c r="R59" s="1">
        <v>1001</v>
      </c>
      <c r="S59" s="1">
        <v>1088</v>
      </c>
      <c r="T59" s="31">
        <v>0.92003676470588236</v>
      </c>
      <c r="U59" s="41">
        <v>0</v>
      </c>
      <c r="V59" s="41">
        <v>0</v>
      </c>
      <c r="W59" s="45">
        <v>0</v>
      </c>
      <c r="X59" s="43">
        <v>0</v>
      </c>
      <c r="Y59" s="43">
        <v>1.654411764705882E-2</v>
      </c>
      <c r="Z59" s="43">
        <v>1.838235294117647E-3</v>
      </c>
      <c r="AA59" s="41">
        <v>0</v>
      </c>
      <c r="AB59" s="41">
        <v>0</v>
      </c>
      <c r="AC59" s="41">
        <v>0</v>
      </c>
      <c r="AD59" s="39">
        <v>0</v>
      </c>
      <c r="AE59" s="54">
        <v>0</v>
      </c>
      <c r="AF59" s="41">
        <v>0</v>
      </c>
      <c r="AG59" s="41">
        <v>0</v>
      </c>
      <c r="AH59" s="41">
        <v>0</v>
      </c>
      <c r="AI59" s="41">
        <v>0</v>
      </c>
      <c r="AJ59" s="41">
        <v>0</v>
      </c>
      <c r="AK59" s="33">
        <v>0</v>
      </c>
      <c r="AL59" s="41">
        <v>0</v>
      </c>
      <c r="AM59" s="56">
        <v>0</v>
      </c>
      <c r="AN59" s="41">
        <v>0</v>
      </c>
      <c r="AO59" s="41">
        <v>0</v>
      </c>
      <c r="AP59" s="41">
        <v>0</v>
      </c>
      <c r="AQ59" s="35">
        <v>9.1911764705882352E-4</v>
      </c>
      <c r="AR59" s="47">
        <v>1.838235294117647E-3</v>
      </c>
      <c r="AS59" s="37">
        <v>0</v>
      </c>
      <c r="AT59" s="41">
        <v>9.1911764705882352E-4</v>
      </c>
      <c r="AU59" s="41">
        <v>0</v>
      </c>
      <c r="AV59" s="41">
        <v>0</v>
      </c>
      <c r="AW59" s="45">
        <v>4.779411764705882E-2</v>
      </c>
      <c r="AX59" s="41">
        <v>0</v>
      </c>
      <c r="AY59" s="41">
        <v>0</v>
      </c>
      <c r="AZ59" s="41">
        <v>0</v>
      </c>
      <c r="BA59" s="45">
        <v>0</v>
      </c>
      <c r="BB59" s="41">
        <v>0</v>
      </c>
      <c r="BC59" s="41">
        <v>0</v>
      </c>
      <c r="BD59" s="41">
        <v>0</v>
      </c>
      <c r="BE59" s="45">
        <v>5.5147058823529424E-3</v>
      </c>
      <c r="BF59" s="45">
        <v>4.5955882352941178E-3</v>
      </c>
      <c r="BG59" s="41">
        <v>0</v>
      </c>
      <c r="BH59" s="41">
        <v>0</v>
      </c>
    </row>
    <row r="60" spans="1:60" x14ac:dyDescent="0.35">
      <c r="A60" s="1" t="s">
        <v>15</v>
      </c>
      <c r="B60" s="1" t="s">
        <v>15</v>
      </c>
      <c r="C60" s="1" t="s">
        <v>6728</v>
      </c>
      <c r="D60" s="1" t="s">
        <v>6728</v>
      </c>
      <c r="E60" s="1" t="s">
        <v>6777</v>
      </c>
      <c r="F60" s="1">
        <v>6</v>
      </c>
      <c r="G60" s="1">
        <v>1</v>
      </c>
      <c r="H60" s="1" t="s">
        <v>6767</v>
      </c>
      <c r="I60" s="41" t="s">
        <v>6768</v>
      </c>
      <c r="J60" s="7">
        <v>0.88051470588235292</v>
      </c>
      <c r="K60" s="1" t="s">
        <v>482</v>
      </c>
      <c r="L60" s="1" t="s">
        <v>6778</v>
      </c>
      <c r="M60" s="1" t="s">
        <v>6779</v>
      </c>
      <c r="N60" s="1">
        <v>202544</v>
      </c>
      <c r="O60" s="1" t="s">
        <v>587</v>
      </c>
      <c r="P60" s="1" t="s">
        <v>6734</v>
      </c>
      <c r="Q60" s="1" t="s">
        <v>6735</v>
      </c>
      <c r="R60" s="1">
        <v>958</v>
      </c>
      <c r="S60" s="1">
        <v>1088</v>
      </c>
      <c r="T60" s="31">
        <v>0.88051470588235292</v>
      </c>
      <c r="U60" s="41">
        <v>0</v>
      </c>
      <c r="V60" s="41">
        <v>0</v>
      </c>
      <c r="W60" s="45">
        <v>0</v>
      </c>
      <c r="X60" s="43">
        <v>0</v>
      </c>
      <c r="Y60" s="43">
        <v>2.8492647058823529E-2</v>
      </c>
      <c r="Z60" s="43">
        <v>1.838235294117647E-3</v>
      </c>
      <c r="AA60" s="41">
        <v>0</v>
      </c>
      <c r="AB60" s="41">
        <v>0</v>
      </c>
      <c r="AC60" s="41">
        <v>0</v>
      </c>
      <c r="AD60" s="39">
        <v>9.1911764705882352E-4</v>
      </c>
      <c r="AE60" s="54">
        <v>0</v>
      </c>
      <c r="AF60" s="41">
        <v>9.1911764705882352E-4</v>
      </c>
      <c r="AG60" s="41">
        <v>0</v>
      </c>
      <c r="AH60" s="41">
        <v>0</v>
      </c>
      <c r="AI60" s="41">
        <v>0</v>
      </c>
      <c r="AJ60" s="41">
        <v>0</v>
      </c>
      <c r="AK60" s="33">
        <v>9.1911764705882352E-4</v>
      </c>
      <c r="AL60" s="41">
        <v>0</v>
      </c>
      <c r="AM60" s="56">
        <v>0</v>
      </c>
      <c r="AN60" s="41">
        <v>0</v>
      </c>
      <c r="AO60" s="41">
        <v>0</v>
      </c>
      <c r="AP60" s="41">
        <v>0</v>
      </c>
      <c r="AQ60" s="35">
        <v>2.7573529411764712E-3</v>
      </c>
      <c r="AR60" s="47">
        <v>0</v>
      </c>
      <c r="AS60" s="37">
        <v>0</v>
      </c>
      <c r="AT60" s="41">
        <v>0</v>
      </c>
      <c r="AU60" s="41">
        <v>0</v>
      </c>
      <c r="AV60" s="41">
        <v>0</v>
      </c>
      <c r="AW60" s="45">
        <v>7.4448529411764705E-2</v>
      </c>
      <c r="AX60" s="41">
        <v>0</v>
      </c>
      <c r="AY60" s="41">
        <v>0</v>
      </c>
      <c r="AZ60" s="41">
        <v>0</v>
      </c>
      <c r="BA60" s="45">
        <v>0</v>
      </c>
      <c r="BB60" s="41">
        <v>1.838235294117647E-3</v>
      </c>
      <c r="BC60" s="41">
        <v>0</v>
      </c>
      <c r="BD60" s="41">
        <v>0</v>
      </c>
      <c r="BE60" s="45">
        <v>7.3529411764705881E-3</v>
      </c>
      <c r="BF60" s="45">
        <v>0</v>
      </c>
      <c r="BG60" s="41">
        <v>0</v>
      </c>
      <c r="BH60" s="41">
        <v>0</v>
      </c>
    </row>
    <row r="61" spans="1:60" x14ac:dyDescent="0.35">
      <c r="A61" s="1" t="s">
        <v>15</v>
      </c>
      <c r="B61" s="1" t="s">
        <v>15</v>
      </c>
      <c r="C61" s="1" t="s">
        <v>6771</v>
      </c>
      <c r="D61" s="1" t="s">
        <v>6771</v>
      </c>
      <c r="E61" s="1" t="s">
        <v>6780</v>
      </c>
      <c r="F61" s="1">
        <v>5</v>
      </c>
      <c r="G61" s="1">
        <v>1</v>
      </c>
      <c r="H61" s="1" t="s">
        <v>6773</v>
      </c>
      <c r="I61" s="41" t="s">
        <v>6774</v>
      </c>
      <c r="J61" s="7">
        <v>0.90992647058823528</v>
      </c>
      <c r="K61" s="1" t="s">
        <v>482</v>
      </c>
      <c r="L61" s="1" t="s">
        <v>6781</v>
      </c>
      <c r="M61" s="1" t="s">
        <v>6782</v>
      </c>
      <c r="N61" s="1">
        <v>202544</v>
      </c>
      <c r="O61" s="1" t="s">
        <v>587</v>
      </c>
      <c r="P61" s="1" t="s">
        <v>6734</v>
      </c>
      <c r="Q61" s="1" t="s">
        <v>6735</v>
      </c>
      <c r="R61" s="1">
        <v>990</v>
      </c>
      <c r="S61" s="1">
        <v>1088</v>
      </c>
      <c r="T61" s="31">
        <v>0.90992647058823528</v>
      </c>
      <c r="U61" s="41">
        <v>0</v>
      </c>
      <c r="V61" s="41">
        <v>0</v>
      </c>
      <c r="W61" s="45">
        <v>9.1911764705882352E-4</v>
      </c>
      <c r="X61" s="43">
        <v>0</v>
      </c>
      <c r="Y61" s="43">
        <v>2.389705882352941E-2</v>
      </c>
      <c r="Z61" s="43">
        <v>9.1911764705882352E-4</v>
      </c>
      <c r="AA61" s="41">
        <v>0</v>
      </c>
      <c r="AB61" s="41">
        <v>0</v>
      </c>
      <c r="AC61" s="41">
        <v>0</v>
      </c>
      <c r="AD61" s="39">
        <v>0</v>
      </c>
      <c r="AE61" s="54">
        <v>0</v>
      </c>
      <c r="AF61" s="41">
        <v>0</v>
      </c>
      <c r="AG61" s="41">
        <v>0</v>
      </c>
      <c r="AH61" s="41">
        <v>0</v>
      </c>
      <c r="AI61" s="41">
        <v>0</v>
      </c>
      <c r="AJ61" s="41">
        <v>0</v>
      </c>
      <c r="AK61" s="33">
        <v>9.1911764705882352E-4</v>
      </c>
      <c r="AL61" s="41">
        <v>0</v>
      </c>
      <c r="AM61" s="56">
        <v>0</v>
      </c>
      <c r="AN61" s="41">
        <v>0</v>
      </c>
      <c r="AO61" s="41">
        <v>0</v>
      </c>
      <c r="AP61" s="41">
        <v>0</v>
      </c>
      <c r="AQ61" s="35">
        <v>2.7573529411764712E-3</v>
      </c>
      <c r="AR61" s="47">
        <v>0</v>
      </c>
      <c r="AS61" s="37">
        <v>0</v>
      </c>
      <c r="AT61" s="41">
        <v>0</v>
      </c>
      <c r="AU61" s="41">
        <v>9.1911764705882352E-4</v>
      </c>
      <c r="AV61" s="41">
        <v>0</v>
      </c>
      <c r="AW61" s="45">
        <v>5.422794117647059E-2</v>
      </c>
      <c r="AX61" s="41">
        <v>0</v>
      </c>
      <c r="AY61" s="41">
        <v>0</v>
      </c>
      <c r="AZ61" s="41">
        <v>0</v>
      </c>
      <c r="BA61" s="45">
        <v>0</v>
      </c>
      <c r="BB61" s="41">
        <v>0</v>
      </c>
      <c r="BC61" s="41">
        <v>0</v>
      </c>
      <c r="BD61" s="41">
        <v>0</v>
      </c>
      <c r="BE61" s="45">
        <v>4.5955882352941178E-3</v>
      </c>
      <c r="BF61" s="45">
        <v>9.1911764705882352E-4</v>
      </c>
      <c r="BG61" s="41">
        <v>0</v>
      </c>
      <c r="BH61" s="41">
        <v>0</v>
      </c>
    </row>
    <row r="62" spans="1:60" x14ac:dyDescent="0.35">
      <c r="A62" s="1" t="s">
        <v>15</v>
      </c>
      <c r="B62" s="1" t="s">
        <v>15</v>
      </c>
      <c r="C62" s="1" t="s">
        <v>6755</v>
      </c>
      <c r="D62" s="1" t="s">
        <v>6755</v>
      </c>
      <c r="E62" s="1" t="s">
        <v>6783</v>
      </c>
      <c r="F62" s="1">
        <v>6</v>
      </c>
      <c r="G62" s="1">
        <v>1</v>
      </c>
      <c r="H62" s="1" t="s">
        <v>6757</v>
      </c>
      <c r="I62" s="41" t="s">
        <v>6758</v>
      </c>
      <c r="J62" s="7">
        <v>0.91360294117647056</v>
      </c>
      <c r="K62" s="1" t="s">
        <v>482</v>
      </c>
      <c r="L62" s="1" t="s">
        <v>6784</v>
      </c>
      <c r="M62" s="1" t="s">
        <v>6785</v>
      </c>
      <c r="N62" s="1">
        <v>202544</v>
      </c>
      <c r="O62" s="1" t="s">
        <v>587</v>
      </c>
      <c r="P62" s="1" t="s">
        <v>6734</v>
      </c>
      <c r="Q62" s="1" t="s">
        <v>6735</v>
      </c>
      <c r="R62" s="1">
        <v>994</v>
      </c>
      <c r="S62" s="1">
        <v>1088</v>
      </c>
      <c r="T62" s="31">
        <v>0.91360294117647056</v>
      </c>
      <c r="U62" s="41">
        <v>0</v>
      </c>
      <c r="V62" s="41">
        <v>0</v>
      </c>
      <c r="W62" s="45">
        <v>0</v>
      </c>
      <c r="X62" s="43">
        <v>0</v>
      </c>
      <c r="Y62" s="43">
        <v>2.297794117647059E-2</v>
      </c>
      <c r="Z62" s="43">
        <v>9.1911764705882352E-4</v>
      </c>
      <c r="AA62" s="41">
        <v>0</v>
      </c>
      <c r="AB62" s="41">
        <v>0</v>
      </c>
      <c r="AC62" s="41">
        <v>0</v>
      </c>
      <c r="AD62" s="39">
        <v>0</v>
      </c>
      <c r="AE62" s="54">
        <v>0</v>
      </c>
      <c r="AF62" s="41">
        <v>0</v>
      </c>
      <c r="AG62" s="41">
        <v>0</v>
      </c>
      <c r="AH62" s="41">
        <v>0</v>
      </c>
      <c r="AI62" s="41">
        <v>0</v>
      </c>
      <c r="AJ62" s="41">
        <v>0</v>
      </c>
      <c r="AK62" s="33">
        <v>0</v>
      </c>
      <c r="AL62" s="41">
        <v>0</v>
      </c>
      <c r="AM62" s="56">
        <v>0</v>
      </c>
      <c r="AN62" s="41">
        <v>0</v>
      </c>
      <c r="AO62" s="41">
        <v>0</v>
      </c>
      <c r="AP62" s="41">
        <v>0</v>
      </c>
      <c r="AQ62" s="35">
        <v>9.1911764705882352E-4</v>
      </c>
      <c r="AR62" s="47">
        <v>0</v>
      </c>
      <c r="AS62" s="37">
        <v>0</v>
      </c>
      <c r="AT62" s="41">
        <v>0</v>
      </c>
      <c r="AU62" s="41">
        <v>0</v>
      </c>
      <c r="AV62" s="41">
        <v>0</v>
      </c>
      <c r="AW62" s="45">
        <v>5.6985294117647058E-2</v>
      </c>
      <c r="AX62" s="41">
        <v>0</v>
      </c>
      <c r="AY62" s="41">
        <v>0</v>
      </c>
      <c r="AZ62" s="41">
        <v>0</v>
      </c>
      <c r="BA62" s="45">
        <v>0</v>
      </c>
      <c r="BB62" s="41">
        <v>0</v>
      </c>
      <c r="BC62" s="41">
        <v>0</v>
      </c>
      <c r="BD62" s="41">
        <v>0</v>
      </c>
      <c r="BE62" s="45">
        <v>3.6764705882352941E-3</v>
      </c>
      <c r="BF62" s="45">
        <v>9.1911764705882352E-4</v>
      </c>
      <c r="BG62" s="41">
        <v>0</v>
      </c>
      <c r="BH62" s="41">
        <v>0</v>
      </c>
    </row>
    <row r="63" spans="1:60" x14ac:dyDescent="0.35">
      <c r="A63" s="1" t="s">
        <v>15</v>
      </c>
      <c r="B63" s="1" t="s">
        <v>15</v>
      </c>
      <c r="C63" s="1" t="s">
        <v>6786</v>
      </c>
      <c r="D63" s="1" t="s">
        <v>6786</v>
      </c>
      <c r="E63" s="1" t="s">
        <v>6787</v>
      </c>
      <c r="F63" s="1">
        <v>6</v>
      </c>
      <c r="G63" s="1">
        <v>1</v>
      </c>
      <c r="H63" s="1" t="s">
        <v>6788</v>
      </c>
      <c r="I63" s="41" t="s">
        <v>6789</v>
      </c>
      <c r="J63" s="7">
        <v>0.90533088235294112</v>
      </c>
      <c r="K63" s="1" t="s">
        <v>482</v>
      </c>
      <c r="L63" s="1" t="s">
        <v>6790</v>
      </c>
      <c r="M63" s="1" t="s">
        <v>6791</v>
      </c>
      <c r="N63" s="1">
        <v>202544</v>
      </c>
      <c r="O63" s="1" t="s">
        <v>587</v>
      </c>
      <c r="P63" s="1" t="s">
        <v>6734</v>
      </c>
      <c r="Q63" s="1" t="s">
        <v>6735</v>
      </c>
      <c r="R63" s="1">
        <v>985</v>
      </c>
      <c r="S63" s="1">
        <v>1088</v>
      </c>
      <c r="T63" s="31">
        <v>0.90533088235294112</v>
      </c>
      <c r="U63" s="41">
        <v>0</v>
      </c>
      <c r="V63" s="41">
        <v>0</v>
      </c>
      <c r="W63" s="45">
        <v>0</v>
      </c>
      <c r="X63" s="43">
        <v>0</v>
      </c>
      <c r="Y63" s="43">
        <v>2.5735294117647061E-2</v>
      </c>
      <c r="Z63" s="43">
        <v>1.838235294117647E-3</v>
      </c>
      <c r="AA63" s="41">
        <v>0</v>
      </c>
      <c r="AB63" s="41">
        <v>0</v>
      </c>
      <c r="AC63" s="41">
        <v>9.1911764705882352E-4</v>
      </c>
      <c r="AD63" s="39">
        <v>0</v>
      </c>
      <c r="AE63" s="54">
        <v>0</v>
      </c>
      <c r="AF63" s="41">
        <v>0</v>
      </c>
      <c r="AG63" s="41">
        <v>0</v>
      </c>
      <c r="AH63" s="41">
        <v>0</v>
      </c>
      <c r="AI63" s="41">
        <v>0</v>
      </c>
      <c r="AJ63" s="41">
        <v>0</v>
      </c>
      <c r="AK63" s="33">
        <v>0</v>
      </c>
      <c r="AL63" s="41">
        <v>0</v>
      </c>
      <c r="AM63" s="56">
        <v>0</v>
      </c>
      <c r="AN63" s="41">
        <v>0</v>
      </c>
      <c r="AO63" s="41">
        <v>0</v>
      </c>
      <c r="AP63" s="41">
        <v>0</v>
      </c>
      <c r="AQ63" s="35">
        <v>6.4338235294117644E-3</v>
      </c>
      <c r="AR63" s="47">
        <v>0</v>
      </c>
      <c r="AS63" s="37">
        <v>0</v>
      </c>
      <c r="AT63" s="41">
        <v>0</v>
      </c>
      <c r="AU63" s="41">
        <v>0</v>
      </c>
      <c r="AV63" s="41">
        <v>0</v>
      </c>
      <c r="AW63" s="45">
        <v>5.6066176470588237E-2</v>
      </c>
      <c r="AX63" s="41">
        <v>0</v>
      </c>
      <c r="AY63" s="41">
        <v>0</v>
      </c>
      <c r="AZ63" s="41">
        <v>0</v>
      </c>
      <c r="BA63" s="45">
        <v>9.1911764705882352E-4</v>
      </c>
      <c r="BB63" s="41">
        <v>0</v>
      </c>
      <c r="BC63" s="41">
        <v>0</v>
      </c>
      <c r="BD63" s="41">
        <v>0</v>
      </c>
      <c r="BE63" s="45">
        <v>2.7573529411764712E-3</v>
      </c>
      <c r="BF63" s="45">
        <v>0</v>
      </c>
      <c r="BG63" s="41">
        <v>0</v>
      </c>
      <c r="BH63" s="41">
        <v>0</v>
      </c>
    </row>
    <row r="64" spans="1:60" x14ac:dyDescent="0.35">
      <c r="A64" s="1" t="s">
        <v>15</v>
      </c>
      <c r="B64" s="1" t="s">
        <v>15</v>
      </c>
      <c r="C64" s="1" t="s">
        <v>6786</v>
      </c>
      <c r="D64" s="1" t="s">
        <v>6786</v>
      </c>
      <c r="E64" s="1" t="s">
        <v>6792</v>
      </c>
      <c r="F64" s="1">
        <v>5</v>
      </c>
      <c r="G64" s="1">
        <v>1</v>
      </c>
      <c r="H64" s="1" t="s">
        <v>6788</v>
      </c>
      <c r="I64" s="41" t="s">
        <v>6789</v>
      </c>
      <c r="J64" s="7">
        <v>0.91360294117647056</v>
      </c>
      <c r="K64" s="1" t="s">
        <v>482</v>
      </c>
      <c r="L64" s="1" t="s">
        <v>6793</v>
      </c>
      <c r="M64" s="1" t="s">
        <v>6794</v>
      </c>
      <c r="N64" s="1">
        <v>202544</v>
      </c>
      <c r="O64" s="1" t="s">
        <v>587</v>
      </c>
      <c r="P64" s="1" t="s">
        <v>6734</v>
      </c>
      <c r="Q64" s="1" t="s">
        <v>6735</v>
      </c>
      <c r="R64" s="1">
        <v>994</v>
      </c>
      <c r="S64" s="1">
        <v>1088</v>
      </c>
      <c r="T64" s="31">
        <v>0.91360294117647056</v>
      </c>
      <c r="U64" s="41">
        <v>0</v>
      </c>
      <c r="V64" s="41">
        <v>0</v>
      </c>
      <c r="W64" s="45">
        <v>0</v>
      </c>
      <c r="X64" s="43">
        <v>0</v>
      </c>
      <c r="Y64" s="43">
        <v>1.5625E-2</v>
      </c>
      <c r="Z64" s="43">
        <v>0</v>
      </c>
      <c r="AA64" s="41">
        <v>0</v>
      </c>
      <c r="AB64" s="41">
        <v>0</v>
      </c>
      <c r="AC64" s="41">
        <v>0</v>
      </c>
      <c r="AD64" s="39">
        <v>1.838235294117647E-3</v>
      </c>
      <c r="AE64" s="54">
        <v>0</v>
      </c>
      <c r="AF64" s="41">
        <v>9.1911764705882352E-4</v>
      </c>
      <c r="AG64" s="41">
        <v>0</v>
      </c>
      <c r="AH64" s="41">
        <v>0</v>
      </c>
      <c r="AI64" s="41">
        <v>9.1911764705882352E-4</v>
      </c>
      <c r="AJ64" s="41">
        <v>0</v>
      </c>
      <c r="AK64" s="33">
        <v>9.1911764705882352E-4</v>
      </c>
      <c r="AL64" s="41">
        <v>0</v>
      </c>
      <c r="AM64" s="56">
        <v>0</v>
      </c>
      <c r="AN64" s="41">
        <v>0</v>
      </c>
      <c r="AO64" s="41">
        <v>0</v>
      </c>
      <c r="AP64" s="41">
        <v>9.1911764705882352E-4</v>
      </c>
      <c r="AQ64" s="35">
        <v>7.3529411764705881E-3</v>
      </c>
      <c r="AR64" s="47">
        <v>0</v>
      </c>
      <c r="AS64" s="37">
        <v>0</v>
      </c>
      <c r="AT64" s="41">
        <v>0</v>
      </c>
      <c r="AU64" s="41">
        <v>0</v>
      </c>
      <c r="AV64" s="41">
        <v>0</v>
      </c>
      <c r="AW64" s="45">
        <v>4.5036764705882353E-2</v>
      </c>
      <c r="AX64" s="41">
        <v>0</v>
      </c>
      <c r="AY64" s="41">
        <v>0</v>
      </c>
      <c r="AZ64" s="41">
        <v>0</v>
      </c>
      <c r="BA64" s="45">
        <v>4.5955882352941178E-3</v>
      </c>
      <c r="BB64" s="41">
        <v>0</v>
      </c>
      <c r="BC64" s="41">
        <v>0</v>
      </c>
      <c r="BD64" s="41">
        <v>0</v>
      </c>
      <c r="BE64" s="45">
        <v>4.5955882352941178E-3</v>
      </c>
      <c r="BF64" s="45">
        <v>3.6764705882352941E-3</v>
      </c>
      <c r="BG64" s="41">
        <v>0</v>
      </c>
      <c r="BH64" s="41">
        <v>0</v>
      </c>
    </row>
    <row r="65" spans="1:60" x14ac:dyDescent="0.35">
      <c r="A65" s="1" t="s">
        <v>15</v>
      </c>
      <c r="B65" s="1" t="s">
        <v>15</v>
      </c>
      <c r="C65" s="1" t="s">
        <v>6746</v>
      </c>
      <c r="D65" s="1" t="s">
        <v>6746</v>
      </c>
      <c r="E65" s="1" t="s">
        <v>6795</v>
      </c>
      <c r="F65" s="51">
        <v>4</v>
      </c>
      <c r="G65" s="51">
        <v>2</v>
      </c>
      <c r="H65" s="1" t="s">
        <v>6748</v>
      </c>
      <c r="I65" s="41" t="s">
        <v>6749</v>
      </c>
      <c r="J65" s="7">
        <v>0.87959558823529416</v>
      </c>
      <c r="K65" s="1" t="s">
        <v>482</v>
      </c>
      <c r="L65" s="1" t="s">
        <v>6796</v>
      </c>
      <c r="M65" s="1" t="s">
        <v>6797</v>
      </c>
      <c r="N65" s="1">
        <v>202544</v>
      </c>
      <c r="O65" s="1" t="s">
        <v>587</v>
      </c>
      <c r="P65" s="1" t="s">
        <v>6734</v>
      </c>
      <c r="Q65" s="1" t="s">
        <v>6735</v>
      </c>
      <c r="R65" s="1">
        <v>957</v>
      </c>
      <c r="S65" s="1">
        <v>1088</v>
      </c>
      <c r="T65" s="31">
        <v>0.87959558823529416</v>
      </c>
      <c r="U65" s="41">
        <v>0</v>
      </c>
      <c r="V65" s="41">
        <v>0</v>
      </c>
      <c r="W65" s="45">
        <v>0</v>
      </c>
      <c r="X65" s="43">
        <v>0</v>
      </c>
      <c r="Y65" s="43">
        <v>2.205882352941177E-2</v>
      </c>
      <c r="Z65" s="43">
        <v>0</v>
      </c>
      <c r="AA65" s="41">
        <v>0</v>
      </c>
      <c r="AB65" s="41">
        <v>0</v>
      </c>
      <c r="AC65" s="41">
        <v>0</v>
      </c>
      <c r="AD65" s="39">
        <v>0</v>
      </c>
      <c r="AE65" s="54">
        <v>0</v>
      </c>
      <c r="AF65" s="41">
        <v>0</v>
      </c>
      <c r="AG65" s="41">
        <v>0</v>
      </c>
      <c r="AH65" s="41">
        <v>0</v>
      </c>
      <c r="AI65" s="41">
        <v>0</v>
      </c>
      <c r="AJ65" s="41">
        <v>0</v>
      </c>
      <c r="AK65" s="33">
        <v>0</v>
      </c>
      <c r="AL65" s="41">
        <v>0</v>
      </c>
      <c r="AM65" s="56">
        <v>0</v>
      </c>
      <c r="AN65" s="41">
        <v>0</v>
      </c>
      <c r="AO65" s="41">
        <v>0</v>
      </c>
      <c r="AP65" s="41">
        <v>0</v>
      </c>
      <c r="AQ65" s="35">
        <v>4.5955882352941178E-3</v>
      </c>
      <c r="AR65" s="47">
        <v>1.838235294117647E-3</v>
      </c>
      <c r="AS65" s="37">
        <v>0</v>
      </c>
      <c r="AT65" s="41">
        <v>0</v>
      </c>
      <c r="AU65" s="41">
        <v>0</v>
      </c>
      <c r="AV65" s="41">
        <v>0</v>
      </c>
      <c r="AW65" s="45">
        <v>7.077205882352941E-2</v>
      </c>
      <c r="AX65" s="41">
        <v>0</v>
      </c>
      <c r="AY65" s="41">
        <v>0</v>
      </c>
      <c r="AZ65" s="41">
        <v>0</v>
      </c>
      <c r="BA65" s="45">
        <v>1.838235294117647E-3</v>
      </c>
      <c r="BB65" s="41">
        <v>9.1911764705882352E-4</v>
      </c>
      <c r="BC65" s="41">
        <v>0</v>
      </c>
      <c r="BD65" s="41">
        <v>0</v>
      </c>
      <c r="BE65" s="45">
        <v>1.654411764705882E-2</v>
      </c>
      <c r="BF65" s="45">
        <v>9.1911764705882352E-4</v>
      </c>
      <c r="BG65" s="41">
        <v>9.1911764705882352E-4</v>
      </c>
      <c r="BH65" s="41">
        <v>0</v>
      </c>
    </row>
    <row r="66" spans="1:60" x14ac:dyDescent="0.35">
      <c r="A66" s="1" t="s">
        <v>15</v>
      </c>
      <c r="B66" s="1" t="s">
        <v>15</v>
      </c>
      <c r="C66" s="1" t="s">
        <v>6736</v>
      </c>
      <c r="D66" s="1" t="s">
        <v>6736</v>
      </c>
      <c r="E66" s="1" t="s">
        <v>6798</v>
      </c>
      <c r="F66" s="1">
        <v>19</v>
      </c>
      <c r="G66" s="1">
        <v>1</v>
      </c>
      <c r="H66" s="1" t="s">
        <v>6730</v>
      </c>
      <c r="I66" s="41" t="s">
        <v>6731</v>
      </c>
      <c r="J66" s="7">
        <v>0.87867647058823528</v>
      </c>
      <c r="K66" s="1" t="s">
        <v>482</v>
      </c>
      <c r="L66" s="1" t="s">
        <v>6799</v>
      </c>
      <c r="M66" s="1" t="s">
        <v>6800</v>
      </c>
      <c r="N66" s="1">
        <v>202544</v>
      </c>
      <c r="O66" s="1" t="s">
        <v>587</v>
      </c>
      <c r="P66" s="1" t="s">
        <v>6734</v>
      </c>
      <c r="Q66" s="1" t="s">
        <v>6735</v>
      </c>
      <c r="R66" s="1">
        <v>956</v>
      </c>
      <c r="S66" s="1">
        <v>1088</v>
      </c>
      <c r="T66" s="31">
        <v>0.87867647058823528</v>
      </c>
      <c r="U66" s="41">
        <v>0</v>
      </c>
      <c r="V66" s="41">
        <v>0</v>
      </c>
      <c r="W66" s="45">
        <v>0</v>
      </c>
      <c r="X66" s="43">
        <v>0</v>
      </c>
      <c r="Y66" s="43">
        <v>2.7573529411764709E-2</v>
      </c>
      <c r="Z66" s="43">
        <v>1.838235294117647E-3</v>
      </c>
      <c r="AA66" s="41">
        <v>0</v>
      </c>
      <c r="AB66" s="41">
        <v>0</v>
      </c>
      <c r="AC66" s="41">
        <v>0</v>
      </c>
      <c r="AD66" s="39">
        <v>0</v>
      </c>
      <c r="AE66" s="54">
        <v>0</v>
      </c>
      <c r="AF66" s="41">
        <v>0</v>
      </c>
      <c r="AG66" s="41">
        <v>0</v>
      </c>
      <c r="AH66" s="41">
        <v>0</v>
      </c>
      <c r="AI66" s="41">
        <v>9.1911764705882352E-4</v>
      </c>
      <c r="AJ66" s="41">
        <v>0</v>
      </c>
      <c r="AK66" s="33">
        <v>2.7573529411764712E-3</v>
      </c>
      <c r="AL66" s="41">
        <v>0</v>
      </c>
      <c r="AM66" s="56">
        <v>0</v>
      </c>
      <c r="AN66" s="41">
        <v>0</v>
      </c>
      <c r="AO66" s="41">
        <v>0</v>
      </c>
      <c r="AP66" s="41">
        <v>0</v>
      </c>
      <c r="AQ66" s="35">
        <v>1.838235294117647E-3</v>
      </c>
      <c r="AR66" s="47">
        <v>1.838235294117647E-3</v>
      </c>
      <c r="AS66" s="37">
        <v>0</v>
      </c>
      <c r="AT66" s="41">
        <v>0</v>
      </c>
      <c r="AU66" s="41">
        <v>9.1911764705882352E-4</v>
      </c>
      <c r="AV66" s="41">
        <v>0</v>
      </c>
      <c r="AW66" s="45">
        <v>7.720588235294118E-2</v>
      </c>
      <c r="AX66" s="41">
        <v>0</v>
      </c>
      <c r="AY66" s="41">
        <v>0</v>
      </c>
      <c r="AZ66" s="41">
        <v>0</v>
      </c>
      <c r="BA66" s="45">
        <v>1.838235294117647E-3</v>
      </c>
      <c r="BB66" s="41">
        <v>0</v>
      </c>
      <c r="BC66" s="41">
        <v>0</v>
      </c>
      <c r="BD66" s="41">
        <v>0</v>
      </c>
      <c r="BE66" s="45">
        <v>4.5955882352941178E-3</v>
      </c>
      <c r="BF66" s="45">
        <v>0</v>
      </c>
      <c r="BG66" s="41">
        <v>0</v>
      </c>
      <c r="BH66" s="41">
        <v>0</v>
      </c>
    </row>
    <row r="67" spans="1:60" x14ac:dyDescent="0.35">
      <c r="A67" s="1" t="s">
        <v>15</v>
      </c>
      <c r="B67" s="1" t="s">
        <v>15</v>
      </c>
      <c r="C67" s="1" t="s">
        <v>6740</v>
      </c>
      <c r="D67" s="1" t="s">
        <v>6740</v>
      </c>
      <c r="E67" s="1" t="s">
        <v>6801</v>
      </c>
      <c r="F67" s="1">
        <v>6</v>
      </c>
      <c r="G67" s="1">
        <v>1</v>
      </c>
      <c r="H67" s="1" t="s">
        <v>6762</v>
      </c>
      <c r="I67" s="41" t="s">
        <v>6763</v>
      </c>
      <c r="J67" s="7">
        <v>0.88878676470588236</v>
      </c>
      <c r="K67" s="1" t="s">
        <v>482</v>
      </c>
      <c r="L67" s="1" t="s">
        <v>6802</v>
      </c>
      <c r="M67" s="1" t="s">
        <v>6803</v>
      </c>
      <c r="N67" s="1">
        <v>202544</v>
      </c>
      <c r="O67" s="1" t="s">
        <v>587</v>
      </c>
      <c r="P67" s="1" t="s">
        <v>6734</v>
      </c>
      <c r="Q67" s="1" t="s">
        <v>6735</v>
      </c>
      <c r="R67" s="1">
        <v>967</v>
      </c>
      <c r="S67" s="1">
        <v>1088</v>
      </c>
      <c r="T67" s="31">
        <v>0.88878676470588236</v>
      </c>
      <c r="U67" s="41">
        <v>0</v>
      </c>
      <c r="V67" s="41">
        <v>0</v>
      </c>
      <c r="W67" s="45">
        <v>9.1911764705882352E-4</v>
      </c>
      <c r="X67" s="43">
        <v>0</v>
      </c>
      <c r="Y67" s="43">
        <v>2.1139705882352939E-2</v>
      </c>
      <c r="Z67" s="43">
        <v>1.838235294117647E-3</v>
      </c>
      <c r="AA67" s="41">
        <v>0</v>
      </c>
      <c r="AB67" s="41">
        <v>0</v>
      </c>
      <c r="AC67" s="41">
        <v>0</v>
      </c>
      <c r="AD67" s="39">
        <v>0</v>
      </c>
      <c r="AE67" s="54">
        <v>0</v>
      </c>
      <c r="AF67" s="41">
        <v>0</v>
      </c>
      <c r="AG67" s="41">
        <v>0</v>
      </c>
      <c r="AH67" s="41">
        <v>0</v>
      </c>
      <c r="AI67" s="41">
        <v>0</v>
      </c>
      <c r="AJ67" s="41">
        <v>0</v>
      </c>
      <c r="AK67" s="33">
        <v>9.1911764705882352E-4</v>
      </c>
      <c r="AL67" s="41">
        <v>0</v>
      </c>
      <c r="AM67" s="56">
        <v>0</v>
      </c>
      <c r="AN67" s="41">
        <v>0</v>
      </c>
      <c r="AO67" s="41">
        <v>0</v>
      </c>
      <c r="AP67" s="41">
        <v>1.838235294117647E-3</v>
      </c>
      <c r="AQ67" s="35">
        <v>4.5955882352941178E-3</v>
      </c>
      <c r="AR67" s="47">
        <v>0</v>
      </c>
      <c r="AS67" s="37">
        <v>0</v>
      </c>
      <c r="AT67" s="41">
        <v>0</v>
      </c>
      <c r="AU67" s="41">
        <v>0</v>
      </c>
      <c r="AV67" s="41">
        <v>0</v>
      </c>
      <c r="AW67" s="45">
        <v>5.8823529411764712E-2</v>
      </c>
      <c r="AX67" s="41">
        <v>0</v>
      </c>
      <c r="AY67" s="41">
        <v>0</v>
      </c>
      <c r="AZ67" s="41">
        <v>0</v>
      </c>
      <c r="BA67" s="45">
        <v>1.838235294117647E-3</v>
      </c>
      <c r="BB67" s="41">
        <v>0</v>
      </c>
      <c r="BC67" s="41">
        <v>0</v>
      </c>
      <c r="BD67" s="41">
        <v>0</v>
      </c>
      <c r="BE67" s="45">
        <v>1.654411764705882E-2</v>
      </c>
      <c r="BF67" s="45">
        <v>2.7573529411764712E-3</v>
      </c>
      <c r="BG67" s="41">
        <v>0</v>
      </c>
      <c r="BH67" s="41">
        <v>0</v>
      </c>
    </row>
    <row r="68" spans="1:60" x14ac:dyDescent="0.35">
      <c r="A68" s="1" t="s">
        <v>15</v>
      </c>
      <c r="B68" s="1" t="s">
        <v>15</v>
      </c>
      <c r="C68" s="1" t="s">
        <v>6740</v>
      </c>
      <c r="D68" s="1" t="s">
        <v>6740</v>
      </c>
      <c r="E68" s="1" t="s">
        <v>6804</v>
      </c>
      <c r="F68" s="1">
        <v>22</v>
      </c>
      <c r="G68" s="1">
        <v>1</v>
      </c>
      <c r="H68" s="1" t="s">
        <v>6742</v>
      </c>
      <c r="I68" s="41" t="s">
        <v>6743</v>
      </c>
      <c r="J68" s="7">
        <v>0.91911764705882348</v>
      </c>
      <c r="K68" s="1" t="s">
        <v>482</v>
      </c>
      <c r="L68" s="1" t="s">
        <v>6805</v>
      </c>
      <c r="M68" s="1" t="s">
        <v>6806</v>
      </c>
      <c r="N68" s="1">
        <v>202544</v>
      </c>
      <c r="O68" s="1" t="s">
        <v>587</v>
      </c>
      <c r="P68" s="1" t="s">
        <v>6734</v>
      </c>
      <c r="Q68" s="1" t="s">
        <v>6735</v>
      </c>
      <c r="R68" s="1">
        <v>1000</v>
      </c>
      <c r="S68" s="1">
        <v>1088</v>
      </c>
      <c r="T68" s="31">
        <v>0.91911764705882348</v>
      </c>
      <c r="U68" s="41">
        <v>0</v>
      </c>
      <c r="V68" s="41">
        <v>0</v>
      </c>
      <c r="W68" s="45">
        <v>9.1911764705882352E-4</v>
      </c>
      <c r="X68" s="43">
        <v>0</v>
      </c>
      <c r="Y68" s="43">
        <v>1.9301470588235291E-2</v>
      </c>
      <c r="Z68" s="43">
        <v>0</v>
      </c>
      <c r="AA68" s="41">
        <v>0</v>
      </c>
      <c r="AB68" s="41">
        <v>0</v>
      </c>
      <c r="AC68" s="41">
        <v>0</v>
      </c>
      <c r="AD68" s="39">
        <v>0</v>
      </c>
      <c r="AE68" s="54">
        <v>0</v>
      </c>
      <c r="AF68" s="41">
        <v>0</v>
      </c>
      <c r="AG68" s="41">
        <v>0</v>
      </c>
      <c r="AH68" s="41">
        <v>0</v>
      </c>
      <c r="AI68" s="41">
        <v>0</v>
      </c>
      <c r="AJ68" s="41">
        <v>0</v>
      </c>
      <c r="AK68" s="33">
        <v>0</v>
      </c>
      <c r="AL68" s="41">
        <v>0</v>
      </c>
      <c r="AM68" s="56">
        <v>0</v>
      </c>
      <c r="AN68" s="41">
        <v>0</v>
      </c>
      <c r="AO68" s="41">
        <v>0</v>
      </c>
      <c r="AP68" s="41">
        <v>0</v>
      </c>
      <c r="AQ68" s="35">
        <v>2.7573529411764712E-3</v>
      </c>
      <c r="AR68" s="47">
        <v>0</v>
      </c>
      <c r="AS68" s="37">
        <v>0</v>
      </c>
      <c r="AT68" s="41">
        <v>0</v>
      </c>
      <c r="AU68" s="41">
        <v>0</v>
      </c>
      <c r="AV68" s="41">
        <v>0</v>
      </c>
      <c r="AW68" s="45">
        <v>4.1360294117647058E-2</v>
      </c>
      <c r="AX68" s="41">
        <v>0</v>
      </c>
      <c r="AY68" s="41">
        <v>0</v>
      </c>
      <c r="AZ68" s="41">
        <v>0</v>
      </c>
      <c r="BA68" s="45">
        <v>0</v>
      </c>
      <c r="BB68" s="41">
        <v>4.5955882352941178E-3</v>
      </c>
      <c r="BC68" s="41">
        <v>0</v>
      </c>
      <c r="BD68" s="41">
        <v>0</v>
      </c>
      <c r="BE68" s="45">
        <v>1.102941176470588E-2</v>
      </c>
      <c r="BF68" s="45">
        <v>9.1911764705882352E-4</v>
      </c>
      <c r="BG68" s="41">
        <v>0</v>
      </c>
      <c r="BH68" s="41">
        <v>0</v>
      </c>
    </row>
    <row r="69" spans="1:60" x14ac:dyDescent="0.35">
      <c r="A69" s="1" t="s">
        <v>15</v>
      </c>
      <c r="B69" s="1" t="s">
        <v>15</v>
      </c>
      <c r="C69" s="1" t="s">
        <v>6746</v>
      </c>
      <c r="D69" s="1" t="s">
        <v>6746</v>
      </c>
      <c r="E69" s="1" t="s">
        <v>6807</v>
      </c>
      <c r="F69" s="1">
        <v>6</v>
      </c>
      <c r="G69" s="1">
        <v>1</v>
      </c>
      <c r="H69" s="1" t="s">
        <v>6748</v>
      </c>
      <c r="I69" s="41" t="s">
        <v>6749</v>
      </c>
      <c r="J69" s="7">
        <v>0.90441176470588236</v>
      </c>
      <c r="K69" s="1" t="s">
        <v>482</v>
      </c>
      <c r="L69" s="1" t="s">
        <v>6808</v>
      </c>
      <c r="M69" s="1" t="s">
        <v>6809</v>
      </c>
      <c r="N69" s="1">
        <v>202544</v>
      </c>
      <c r="O69" s="1" t="s">
        <v>587</v>
      </c>
      <c r="P69" s="1" t="s">
        <v>6734</v>
      </c>
      <c r="Q69" s="1" t="s">
        <v>6735</v>
      </c>
      <c r="R69" s="1">
        <v>984</v>
      </c>
      <c r="S69" s="1">
        <v>1088</v>
      </c>
      <c r="T69" s="31">
        <v>0.90441176470588236</v>
      </c>
      <c r="U69" s="41">
        <v>0</v>
      </c>
      <c r="V69" s="41">
        <v>0</v>
      </c>
      <c r="W69" s="45">
        <v>9.1911764705882352E-4</v>
      </c>
      <c r="X69" s="43">
        <v>0</v>
      </c>
      <c r="Y69" s="43">
        <v>2.1139705882352939E-2</v>
      </c>
      <c r="Z69" s="43">
        <v>9.1911764705882352E-4</v>
      </c>
      <c r="AA69" s="41">
        <v>0</v>
      </c>
      <c r="AB69" s="41">
        <v>0</v>
      </c>
      <c r="AC69" s="41">
        <v>0</v>
      </c>
      <c r="AD69" s="39">
        <v>9.1911764705882352E-4</v>
      </c>
      <c r="AE69" s="54">
        <v>0</v>
      </c>
      <c r="AF69" s="41">
        <v>0</v>
      </c>
      <c r="AG69" s="41">
        <v>0</v>
      </c>
      <c r="AH69" s="41">
        <v>0</v>
      </c>
      <c r="AI69" s="41">
        <v>0</v>
      </c>
      <c r="AJ69" s="41">
        <v>0</v>
      </c>
      <c r="AK69" s="33">
        <v>0</v>
      </c>
      <c r="AL69" s="41">
        <v>0</v>
      </c>
      <c r="AM69" s="56">
        <v>0</v>
      </c>
      <c r="AN69" s="41">
        <v>0</v>
      </c>
      <c r="AO69" s="41">
        <v>0</v>
      </c>
      <c r="AP69" s="41">
        <v>0</v>
      </c>
      <c r="AQ69" s="35">
        <v>2.7573529411764712E-3</v>
      </c>
      <c r="AR69" s="47">
        <v>2.7573529411764712E-3</v>
      </c>
      <c r="AS69" s="37">
        <v>0</v>
      </c>
      <c r="AT69" s="41">
        <v>0</v>
      </c>
      <c r="AU69" s="41">
        <v>0</v>
      </c>
      <c r="AV69" s="41">
        <v>0</v>
      </c>
      <c r="AW69" s="45">
        <v>5.514705882352941E-2</v>
      </c>
      <c r="AX69" s="41">
        <v>0</v>
      </c>
      <c r="AY69" s="41">
        <v>0</v>
      </c>
      <c r="AZ69" s="41">
        <v>0</v>
      </c>
      <c r="BA69" s="45">
        <v>9.1911764705882352E-4</v>
      </c>
      <c r="BB69" s="41">
        <v>0</v>
      </c>
      <c r="BC69" s="41">
        <v>0</v>
      </c>
      <c r="BD69" s="41">
        <v>0</v>
      </c>
      <c r="BE69" s="45">
        <v>7.3529411764705881E-3</v>
      </c>
      <c r="BF69" s="45">
        <v>2.7573529411764712E-3</v>
      </c>
      <c r="BG69" s="41">
        <v>0</v>
      </c>
      <c r="BH69" s="41">
        <v>0</v>
      </c>
    </row>
    <row r="70" spans="1:60" x14ac:dyDescent="0.35">
      <c r="A70" s="1" t="s">
        <v>15</v>
      </c>
      <c r="B70" s="1" t="s">
        <v>15</v>
      </c>
      <c r="C70" s="1" t="s">
        <v>6746</v>
      </c>
      <c r="D70" s="1" t="s">
        <v>6746</v>
      </c>
      <c r="E70" s="1" t="s">
        <v>6810</v>
      </c>
      <c r="F70" s="1">
        <v>7</v>
      </c>
      <c r="G70" s="1">
        <v>1</v>
      </c>
      <c r="H70" s="1" t="s">
        <v>6748</v>
      </c>
      <c r="I70" s="41" t="s">
        <v>6749</v>
      </c>
      <c r="J70" s="7">
        <v>0.90165441176470584</v>
      </c>
      <c r="K70" s="1" t="s">
        <v>482</v>
      </c>
      <c r="L70" s="1" t="s">
        <v>6811</v>
      </c>
      <c r="M70" s="1" t="s">
        <v>6812</v>
      </c>
      <c r="N70" s="1">
        <v>202544</v>
      </c>
      <c r="O70" s="1" t="s">
        <v>587</v>
      </c>
      <c r="P70" s="1" t="s">
        <v>6734</v>
      </c>
      <c r="Q70" s="1" t="s">
        <v>6735</v>
      </c>
      <c r="R70" s="1">
        <v>981</v>
      </c>
      <c r="S70" s="1">
        <v>1088</v>
      </c>
      <c r="T70" s="31">
        <v>0.90165441176470584</v>
      </c>
      <c r="U70" s="41">
        <v>0</v>
      </c>
      <c r="V70" s="41">
        <v>0</v>
      </c>
      <c r="W70" s="45">
        <v>0</v>
      </c>
      <c r="X70" s="43">
        <v>0</v>
      </c>
      <c r="Y70" s="43">
        <v>2.481617647058823E-2</v>
      </c>
      <c r="Z70" s="43">
        <v>0</v>
      </c>
      <c r="AA70" s="41">
        <v>0</v>
      </c>
      <c r="AB70" s="41">
        <v>0</v>
      </c>
      <c r="AC70" s="41">
        <v>0</v>
      </c>
      <c r="AD70" s="39">
        <v>0</v>
      </c>
      <c r="AE70" s="54">
        <v>0</v>
      </c>
      <c r="AF70" s="41">
        <v>0</v>
      </c>
      <c r="AG70" s="41">
        <v>0</v>
      </c>
      <c r="AH70" s="41">
        <v>0</v>
      </c>
      <c r="AI70" s="41">
        <v>0</v>
      </c>
      <c r="AJ70" s="41">
        <v>0</v>
      </c>
      <c r="AK70" s="33">
        <v>0</v>
      </c>
      <c r="AL70" s="41">
        <v>0</v>
      </c>
      <c r="AM70" s="56">
        <v>0</v>
      </c>
      <c r="AN70" s="41">
        <v>0</v>
      </c>
      <c r="AO70" s="41">
        <v>0</v>
      </c>
      <c r="AP70" s="41">
        <v>0</v>
      </c>
      <c r="AQ70" s="35">
        <v>2.7573529411764712E-3</v>
      </c>
      <c r="AR70" s="47">
        <v>0</v>
      </c>
      <c r="AS70" s="37">
        <v>0</v>
      </c>
      <c r="AT70" s="41">
        <v>0</v>
      </c>
      <c r="AU70" s="41">
        <v>9.1911764705882352E-4</v>
      </c>
      <c r="AV70" s="41">
        <v>0</v>
      </c>
      <c r="AW70" s="45">
        <v>4.8713235294117647E-2</v>
      </c>
      <c r="AX70" s="41">
        <v>0</v>
      </c>
      <c r="AY70" s="41">
        <v>0</v>
      </c>
      <c r="AZ70" s="41">
        <v>0</v>
      </c>
      <c r="BA70" s="45">
        <v>9.1911764705882352E-4</v>
      </c>
      <c r="BB70" s="41">
        <v>9.1911764705882352E-4</v>
      </c>
      <c r="BC70" s="41">
        <v>0</v>
      </c>
      <c r="BD70" s="41">
        <v>0</v>
      </c>
      <c r="BE70" s="45">
        <v>1.7463235294117651E-2</v>
      </c>
      <c r="BF70" s="45">
        <v>1.838235294117647E-3</v>
      </c>
      <c r="BG70" s="41">
        <v>0</v>
      </c>
      <c r="BH70" s="41">
        <v>0</v>
      </c>
    </row>
    <row r="71" spans="1:60" x14ac:dyDescent="0.35">
      <c r="A71" s="1" t="s">
        <v>15</v>
      </c>
      <c r="B71" s="1" t="s">
        <v>15</v>
      </c>
      <c r="C71" s="1" t="s">
        <v>6740</v>
      </c>
      <c r="D71" s="1" t="s">
        <v>6740</v>
      </c>
      <c r="E71" s="1" t="s">
        <v>6813</v>
      </c>
      <c r="F71" s="1">
        <v>9</v>
      </c>
      <c r="G71" s="1">
        <v>1</v>
      </c>
      <c r="H71" s="1" t="s">
        <v>6814</v>
      </c>
      <c r="I71" s="41" t="s">
        <v>6815</v>
      </c>
      <c r="J71" s="7">
        <v>0.89430147058823528</v>
      </c>
      <c r="K71" s="1" t="s">
        <v>482</v>
      </c>
      <c r="L71" s="1" t="s">
        <v>6816</v>
      </c>
      <c r="M71" s="1" t="s">
        <v>6817</v>
      </c>
      <c r="N71" s="1">
        <v>202544</v>
      </c>
      <c r="O71" s="1" t="s">
        <v>587</v>
      </c>
      <c r="P71" s="1" t="s">
        <v>6734</v>
      </c>
      <c r="Q71" s="1" t="s">
        <v>6735</v>
      </c>
      <c r="R71" s="1">
        <v>973</v>
      </c>
      <c r="S71" s="1">
        <v>1088</v>
      </c>
      <c r="T71" s="31">
        <v>0.89430147058823528</v>
      </c>
      <c r="U71" s="41">
        <v>0</v>
      </c>
      <c r="V71" s="41">
        <v>0</v>
      </c>
      <c r="W71" s="45">
        <v>0</v>
      </c>
      <c r="X71" s="43">
        <v>0</v>
      </c>
      <c r="Y71" s="43">
        <v>2.5735294117647061E-2</v>
      </c>
      <c r="Z71" s="43">
        <v>0</v>
      </c>
      <c r="AA71" s="41">
        <v>0</v>
      </c>
      <c r="AB71" s="41">
        <v>0</v>
      </c>
      <c r="AC71" s="41">
        <v>0</v>
      </c>
      <c r="AD71" s="39">
        <v>0</v>
      </c>
      <c r="AE71" s="54">
        <v>0</v>
      </c>
      <c r="AF71" s="41">
        <v>0</v>
      </c>
      <c r="AG71" s="41">
        <v>0</v>
      </c>
      <c r="AH71" s="41">
        <v>0</v>
      </c>
      <c r="AI71" s="41">
        <v>0</v>
      </c>
      <c r="AJ71" s="41">
        <v>0</v>
      </c>
      <c r="AK71" s="33">
        <v>0</v>
      </c>
      <c r="AL71" s="41">
        <v>0</v>
      </c>
      <c r="AM71" s="56">
        <v>0</v>
      </c>
      <c r="AN71" s="41">
        <v>0</v>
      </c>
      <c r="AO71" s="41">
        <v>0</v>
      </c>
      <c r="AP71" s="41">
        <v>9.1911764705882352E-4</v>
      </c>
      <c r="AQ71" s="35">
        <v>2.7573529411764712E-3</v>
      </c>
      <c r="AR71" s="47">
        <v>1.838235294117647E-3</v>
      </c>
      <c r="AS71" s="37">
        <v>0</v>
      </c>
      <c r="AT71" s="41">
        <v>0</v>
      </c>
      <c r="AU71" s="41">
        <v>0</v>
      </c>
      <c r="AV71" s="41">
        <v>0</v>
      </c>
      <c r="AW71" s="45">
        <v>6.8014705882352935E-2</v>
      </c>
      <c r="AX71" s="41">
        <v>0</v>
      </c>
      <c r="AY71" s="41">
        <v>0</v>
      </c>
      <c r="AZ71" s="41">
        <v>0</v>
      </c>
      <c r="BA71" s="45">
        <v>0</v>
      </c>
      <c r="BB71" s="41">
        <v>0</v>
      </c>
      <c r="BC71" s="41">
        <v>0</v>
      </c>
      <c r="BD71" s="41">
        <v>0</v>
      </c>
      <c r="BE71" s="45">
        <v>3.6764705882352941E-3</v>
      </c>
      <c r="BF71" s="45">
        <v>2.7573529411764712E-3</v>
      </c>
      <c r="BG71" s="41">
        <v>0</v>
      </c>
      <c r="BH71" s="41">
        <v>0</v>
      </c>
    </row>
    <row r="72" spans="1:60" x14ac:dyDescent="0.35">
      <c r="A72" s="1" t="s">
        <v>15</v>
      </c>
      <c r="B72" s="1" t="s">
        <v>15</v>
      </c>
      <c r="C72" s="1" t="s">
        <v>6740</v>
      </c>
      <c r="D72" s="1" t="s">
        <v>6740</v>
      </c>
      <c r="E72" s="1" t="s">
        <v>6818</v>
      </c>
      <c r="F72" s="1">
        <v>7</v>
      </c>
      <c r="G72" s="1">
        <v>1</v>
      </c>
      <c r="H72" s="1" t="s">
        <v>6762</v>
      </c>
      <c r="I72" s="41" t="s">
        <v>6763</v>
      </c>
      <c r="J72" s="7">
        <v>0.90992647058823528</v>
      </c>
      <c r="K72" s="1" t="s">
        <v>482</v>
      </c>
      <c r="L72" s="1" t="s">
        <v>6819</v>
      </c>
      <c r="M72" s="1" t="s">
        <v>6820</v>
      </c>
      <c r="N72" s="1">
        <v>202544</v>
      </c>
      <c r="O72" s="1" t="s">
        <v>587</v>
      </c>
      <c r="P72" s="1" t="s">
        <v>6734</v>
      </c>
      <c r="Q72" s="1" t="s">
        <v>6735</v>
      </c>
      <c r="R72" s="1">
        <v>990</v>
      </c>
      <c r="S72" s="1">
        <v>1088</v>
      </c>
      <c r="T72" s="31">
        <v>0.90992647058823528</v>
      </c>
      <c r="U72" s="41">
        <v>0</v>
      </c>
      <c r="V72" s="41">
        <v>0</v>
      </c>
      <c r="W72" s="45">
        <v>9.1911764705882352E-4</v>
      </c>
      <c r="X72" s="43">
        <v>0</v>
      </c>
      <c r="Y72" s="43">
        <v>2.205882352941177E-2</v>
      </c>
      <c r="Z72" s="43">
        <v>0</v>
      </c>
      <c r="AA72" s="41">
        <v>0</v>
      </c>
      <c r="AB72" s="41">
        <v>0</v>
      </c>
      <c r="AC72" s="41">
        <v>0</v>
      </c>
      <c r="AD72" s="39">
        <v>0</v>
      </c>
      <c r="AE72" s="54">
        <v>0</v>
      </c>
      <c r="AF72" s="41">
        <v>0</v>
      </c>
      <c r="AG72" s="41">
        <v>0</v>
      </c>
      <c r="AH72" s="41">
        <v>0</v>
      </c>
      <c r="AI72" s="41">
        <v>0</v>
      </c>
      <c r="AJ72" s="41">
        <v>0</v>
      </c>
      <c r="AK72" s="33">
        <v>9.1911764705882352E-4</v>
      </c>
      <c r="AL72" s="41">
        <v>0</v>
      </c>
      <c r="AM72" s="56">
        <v>0</v>
      </c>
      <c r="AN72" s="41">
        <v>0</v>
      </c>
      <c r="AO72" s="41">
        <v>0</v>
      </c>
      <c r="AP72" s="41">
        <v>0</v>
      </c>
      <c r="AQ72" s="35">
        <v>4.5955882352941178E-3</v>
      </c>
      <c r="AR72" s="47">
        <v>0</v>
      </c>
      <c r="AS72" s="37">
        <v>0</v>
      </c>
      <c r="AT72" s="41">
        <v>0</v>
      </c>
      <c r="AU72" s="41">
        <v>0</v>
      </c>
      <c r="AV72" s="41">
        <v>0</v>
      </c>
      <c r="AW72" s="45">
        <v>5.422794117647059E-2</v>
      </c>
      <c r="AX72" s="41">
        <v>0</v>
      </c>
      <c r="AY72" s="41">
        <v>0</v>
      </c>
      <c r="AZ72" s="41">
        <v>0</v>
      </c>
      <c r="BA72" s="45">
        <v>9.1911764705882352E-4</v>
      </c>
      <c r="BB72" s="41">
        <v>1.838235294117647E-3</v>
      </c>
      <c r="BC72" s="41">
        <v>0</v>
      </c>
      <c r="BD72" s="41">
        <v>0</v>
      </c>
      <c r="BE72" s="45">
        <v>4.5955882352941178E-3</v>
      </c>
      <c r="BF72" s="45">
        <v>0</v>
      </c>
      <c r="BG72" s="41">
        <v>0</v>
      </c>
      <c r="BH72" s="41">
        <v>0</v>
      </c>
    </row>
    <row r="73" spans="1:60" x14ac:dyDescent="0.35">
      <c r="A73" s="1" t="s">
        <v>15</v>
      </c>
      <c r="B73" s="1" t="s">
        <v>15</v>
      </c>
      <c r="C73" s="1" t="s">
        <v>6740</v>
      </c>
      <c r="D73" s="1" t="s">
        <v>6740</v>
      </c>
      <c r="E73" s="1" t="s">
        <v>6821</v>
      </c>
      <c r="F73" s="1">
        <v>10</v>
      </c>
      <c r="G73" s="1">
        <v>1</v>
      </c>
      <c r="H73" s="1" t="s">
        <v>6814</v>
      </c>
      <c r="I73" s="41" t="s">
        <v>6815</v>
      </c>
      <c r="J73" s="7">
        <v>0.91452205882352944</v>
      </c>
      <c r="K73" s="1" t="s">
        <v>482</v>
      </c>
      <c r="L73" s="1" t="s">
        <v>6822</v>
      </c>
      <c r="M73" s="1" t="s">
        <v>6823</v>
      </c>
      <c r="N73" s="1">
        <v>202544</v>
      </c>
      <c r="O73" s="1" t="s">
        <v>587</v>
      </c>
      <c r="P73" s="1" t="s">
        <v>6734</v>
      </c>
      <c r="Q73" s="1" t="s">
        <v>6735</v>
      </c>
      <c r="R73" s="1">
        <v>995</v>
      </c>
      <c r="S73" s="1">
        <v>1088</v>
      </c>
      <c r="T73" s="31">
        <v>0.91452205882352944</v>
      </c>
      <c r="U73" s="41">
        <v>0</v>
      </c>
      <c r="V73" s="41">
        <v>0</v>
      </c>
      <c r="W73" s="45">
        <v>0</v>
      </c>
      <c r="X73" s="43">
        <v>0</v>
      </c>
      <c r="Y73" s="43">
        <v>2.205882352941177E-2</v>
      </c>
      <c r="Z73" s="43">
        <v>0</v>
      </c>
      <c r="AA73" s="41">
        <v>0</v>
      </c>
      <c r="AB73" s="41">
        <v>0</v>
      </c>
      <c r="AC73" s="41">
        <v>0</v>
      </c>
      <c r="AD73" s="39">
        <v>9.1911764705882352E-4</v>
      </c>
      <c r="AE73" s="54">
        <v>0</v>
      </c>
      <c r="AF73" s="41">
        <v>0</v>
      </c>
      <c r="AG73" s="41">
        <v>0</v>
      </c>
      <c r="AH73" s="41">
        <v>0</v>
      </c>
      <c r="AI73" s="41">
        <v>9.1911764705882352E-4</v>
      </c>
      <c r="AJ73" s="41">
        <v>0</v>
      </c>
      <c r="AK73" s="33">
        <v>9.1911764705882352E-4</v>
      </c>
      <c r="AL73" s="41">
        <v>0</v>
      </c>
      <c r="AM73" s="56">
        <v>0</v>
      </c>
      <c r="AN73" s="41">
        <v>0</v>
      </c>
      <c r="AO73" s="41">
        <v>0</v>
      </c>
      <c r="AP73" s="41">
        <v>0</v>
      </c>
      <c r="AQ73" s="35">
        <v>1.838235294117647E-3</v>
      </c>
      <c r="AR73" s="47">
        <v>2.7573529411764712E-3</v>
      </c>
      <c r="AS73" s="37">
        <v>0</v>
      </c>
      <c r="AT73" s="41">
        <v>0</v>
      </c>
      <c r="AU73" s="41">
        <v>0</v>
      </c>
      <c r="AV73" s="41">
        <v>0</v>
      </c>
      <c r="AW73" s="45">
        <v>5.2389705882352942E-2</v>
      </c>
      <c r="AX73" s="41">
        <v>0</v>
      </c>
      <c r="AY73" s="41">
        <v>0</v>
      </c>
      <c r="AZ73" s="41">
        <v>0</v>
      </c>
      <c r="BA73" s="45">
        <v>0</v>
      </c>
      <c r="BB73" s="41">
        <v>9.1911764705882352E-4</v>
      </c>
      <c r="BC73" s="41">
        <v>0</v>
      </c>
      <c r="BD73" s="41">
        <v>0</v>
      </c>
      <c r="BE73" s="45">
        <v>2.7573529411764712E-3</v>
      </c>
      <c r="BF73" s="45">
        <v>0</v>
      </c>
      <c r="BG73" s="41">
        <v>0</v>
      </c>
      <c r="BH73" s="41">
        <v>0</v>
      </c>
    </row>
    <row r="74" spans="1:60" x14ac:dyDescent="0.35">
      <c r="A74" s="1" t="s">
        <v>15</v>
      </c>
      <c r="B74" s="1" t="s">
        <v>15</v>
      </c>
      <c r="C74" s="1" t="s">
        <v>6736</v>
      </c>
      <c r="D74" s="1" t="s">
        <v>6736</v>
      </c>
      <c r="E74" s="1" t="s">
        <v>6824</v>
      </c>
      <c r="F74" s="1">
        <v>18</v>
      </c>
      <c r="G74" s="1">
        <v>1</v>
      </c>
      <c r="H74" s="1" t="s">
        <v>6730</v>
      </c>
      <c r="I74" s="41" t="s">
        <v>6731</v>
      </c>
      <c r="J74" s="7">
        <v>0.88970588235294112</v>
      </c>
      <c r="K74" s="1" t="s">
        <v>482</v>
      </c>
      <c r="L74" s="1" t="s">
        <v>6825</v>
      </c>
      <c r="M74" s="1" t="s">
        <v>6826</v>
      </c>
      <c r="N74" s="1">
        <v>202544</v>
      </c>
      <c r="O74" s="1" t="s">
        <v>587</v>
      </c>
      <c r="P74" s="1" t="s">
        <v>6734</v>
      </c>
      <c r="Q74" s="1" t="s">
        <v>6735</v>
      </c>
      <c r="R74" s="1">
        <v>968</v>
      </c>
      <c r="S74" s="1">
        <v>1088</v>
      </c>
      <c r="T74" s="31">
        <v>0.88970588235294112</v>
      </c>
      <c r="U74" s="41">
        <v>0</v>
      </c>
      <c r="V74" s="41">
        <v>0</v>
      </c>
      <c r="W74" s="45">
        <v>0</v>
      </c>
      <c r="X74" s="43">
        <v>0</v>
      </c>
      <c r="Y74" s="43">
        <v>2.8492647058823529E-2</v>
      </c>
      <c r="Z74" s="43">
        <v>0</v>
      </c>
      <c r="AA74" s="41">
        <v>0</v>
      </c>
      <c r="AB74" s="41">
        <v>0</v>
      </c>
      <c r="AC74" s="41">
        <v>0</v>
      </c>
      <c r="AD74" s="39">
        <v>9.1911764705882352E-4</v>
      </c>
      <c r="AE74" s="54">
        <v>0</v>
      </c>
      <c r="AF74" s="41">
        <v>0</v>
      </c>
      <c r="AG74" s="41">
        <v>0</v>
      </c>
      <c r="AH74" s="41">
        <v>0</v>
      </c>
      <c r="AI74" s="41">
        <v>0</v>
      </c>
      <c r="AJ74" s="41">
        <v>0</v>
      </c>
      <c r="AK74" s="33">
        <v>0</v>
      </c>
      <c r="AL74" s="41">
        <v>0</v>
      </c>
      <c r="AM74" s="56">
        <v>0</v>
      </c>
      <c r="AN74" s="41">
        <v>0</v>
      </c>
      <c r="AO74" s="41">
        <v>0</v>
      </c>
      <c r="AP74" s="41">
        <v>0</v>
      </c>
      <c r="AQ74" s="35">
        <v>1.838235294117647E-3</v>
      </c>
      <c r="AR74" s="47">
        <v>1.838235294117647E-3</v>
      </c>
      <c r="AS74" s="37">
        <v>0</v>
      </c>
      <c r="AT74" s="41">
        <v>0</v>
      </c>
      <c r="AU74" s="41">
        <v>0</v>
      </c>
      <c r="AV74" s="41">
        <v>0</v>
      </c>
      <c r="AW74" s="45">
        <v>6.985294117647059E-2</v>
      </c>
      <c r="AX74" s="41">
        <v>0</v>
      </c>
      <c r="AY74" s="41">
        <v>0</v>
      </c>
      <c r="AZ74" s="41">
        <v>0</v>
      </c>
      <c r="BA74" s="45">
        <v>1.838235294117647E-3</v>
      </c>
      <c r="BB74" s="41">
        <v>0</v>
      </c>
      <c r="BC74" s="41">
        <v>0</v>
      </c>
      <c r="BD74" s="41">
        <v>0</v>
      </c>
      <c r="BE74" s="45">
        <v>4.5955882352941178E-3</v>
      </c>
      <c r="BF74" s="45">
        <v>9.1911764705882352E-4</v>
      </c>
      <c r="BG74" s="41">
        <v>0</v>
      </c>
      <c r="BH74" s="41">
        <v>0</v>
      </c>
    </row>
    <row r="75" spans="1:60" x14ac:dyDescent="0.35">
      <c r="A75" s="1" t="s">
        <v>15</v>
      </c>
      <c r="B75" s="1" t="s">
        <v>15</v>
      </c>
      <c r="C75" s="1" t="s">
        <v>6755</v>
      </c>
      <c r="D75" s="1" t="s">
        <v>6755</v>
      </c>
      <c r="E75" s="1" t="s">
        <v>6827</v>
      </c>
      <c r="F75" s="1">
        <v>8</v>
      </c>
      <c r="G75" s="1">
        <v>1</v>
      </c>
      <c r="H75" s="1" t="s">
        <v>6757</v>
      </c>
      <c r="I75" s="41" t="s">
        <v>6758</v>
      </c>
      <c r="J75" s="7">
        <v>0.90257352941176472</v>
      </c>
      <c r="K75" s="1" t="s">
        <v>482</v>
      </c>
      <c r="L75" s="1" t="s">
        <v>6828</v>
      </c>
      <c r="M75" s="1" t="s">
        <v>6829</v>
      </c>
      <c r="N75" s="1">
        <v>202544</v>
      </c>
      <c r="O75" s="1" t="s">
        <v>587</v>
      </c>
      <c r="P75" s="1" t="s">
        <v>6734</v>
      </c>
      <c r="Q75" s="1" t="s">
        <v>6735</v>
      </c>
      <c r="R75" s="1">
        <v>982</v>
      </c>
      <c r="S75" s="1">
        <v>1088</v>
      </c>
      <c r="T75" s="31">
        <v>0.90257352941176472</v>
      </c>
      <c r="U75" s="41">
        <v>0</v>
      </c>
      <c r="V75" s="41">
        <v>0</v>
      </c>
      <c r="W75" s="45">
        <v>0</v>
      </c>
      <c r="X75" s="43">
        <v>0</v>
      </c>
      <c r="Y75" s="43">
        <v>1.9301470588235291E-2</v>
      </c>
      <c r="Z75" s="43">
        <v>0</v>
      </c>
      <c r="AA75" s="41">
        <v>0</v>
      </c>
      <c r="AB75" s="41">
        <v>0</v>
      </c>
      <c r="AC75" s="41">
        <v>0</v>
      </c>
      <c r="AD75" s="39">
        <v>0</v>
      </c>
      <c r="AE75" s="54">
        <v>0</v>
      </c>
      <c r="AF75" s="41">
        <v>0</v>
      </c>
      <c r="AG75" s="41">
        <v>0</v>
      </c>
      <c r="AH75" s="41">
        <v>0</v>
      </c>
      <c r="AI75" s="41">
        <v>0</v>
      </c>
      <c r="AJ75" s="41">
        <v>0</v>
      </c>
      <c r="AK75" s="33">
        <v>0</v>
      </c>
      <c r="AL75" s="41">
        <v>0</v>
      </c>
      <c r="AM75" s="56">
        <v>0</v>
      </c>
      <c r="AN75" s="41">
        <v>1.838235294117647E-3</v>
      </c>
      <c r="AO75" s="41">
        <v>0</v>
      </c>
      <c r="AP75" s="41">
        <v>0</v>
      </c>
      <c r="AQ75" s="35">
        <v>1.838235294117647E-3</v>
      </c>
      <c r="AR75" s="47">
        <v>1.838235294117647E-3</v>
      </c>
      <c r="AS75" s="37">
        <v>0</v>
      </c>
      <c r="AT75" s="41">
        <v>0</v>
      </c>
      <c r="AU75" s="41">
        <v>0</v>
      </c>
      <c r="AV75" s="41">
        <v>0</v>
      </c>
      <c r="AW75" s="45">
        <v>6.7095588235294115E-2</v>
      </c>
      <c r="AX75" s="41">
        <v>0</v>
      </c>
      <c r="AY75" s="41">
        <v>0</v>
      </c>
      <c r="AZ75" s="41">
        <v>0</v>
      </c>
      <c r="BA75" s="45">
        <v>0</v>
      </c>
      <c r="BB75" s="41">
        <v>0</v>
      </c>
      <c r="BC75" s="41">
        <v>0</v>
      </c>
      <c r="BD75" s="41">
        <v>0</v>
      </c>
      <c r="BE75" s="45">
        <v>3.6764705882352941E-3</v>
      </c>
      <c r="BF75" s="45">
        <v>9.1911764705882352E-4</v>
      </c>
      <c r="BG75" s="41">
        <v>9.1911764705882352E-4</v>
      </c>
      <c r="BH75" s="41">
        <v>0</v>
      </c>
    </row>
    <row r="76" spans="1:60" x14ac:dyDescent="0.35">
      <c r="A76" s="1" t="s">
        <v>15</v>
      </c>
      <c r="B76" s="1" t="s">
        <v>15</v>
      </c>
      <c r="C76" s="1" t="s">
        <v>6755</v>
      </c>
      <c r="D76" s="1" t="s">
        <v>6755</v>
      </c>
      <c r="E76" s="1" t="s">
        <v>6830</v>
      </c>
      <c r="F76" s="1">
        <v>7</v>
      </c>
      <c r="G76" s="1">
        <v>1</v>
      </c>
      <c r="H76" s="1" t="s">
        <v>6757</v>
      </c>
      <c r="I76" s="41" t="s">
        <v>6758</v>
      </c>
      <c r="J76" s="7">
        <v>0.91452205882352944</v>
      </c>
      <c r="K76" s="1" t="s">
        <v>482</v>
      </c>
      <c r="L76" s="1" t="s">
        <v>6831</v>
      </c>
      <c r="M76" s="1" t="s">
        <v>6832</v>
      </c>
      <c r="N76" s="1">
        <v>202544</v>
      </c>
      <c r="O76" s="1" t="s">
        <v>587</v>
      </c>
      <c r="P76" s="1" t="s">
        <v>6734</v>
      </c>
      <c r="Q76" s="1" t="s">
        <v>6735</v>
      </c>
      <c r="R76" s="1">
        <v>995</v>
      </c>
      <c r="S76" s="1">
        <v>1088</v>
      </c>
      <c r="T76" s="31">
        <v>0.91452205882352944</v>
      </c>
      <c r="U76" s="41">
        <v>0</v>
      </c>
      <c r="V76" s="41">
        <v>0</v>
      </c>
      <c r="W76" s="45">
        <v>0</v>
      </c>
      <c r="X76" s="43">
        <v>0</v>
      </c>
      <c r="Y76" s="43">
        <v>2.205882352941177E-2</v>
      </c>
      <c r="Z76" s="43">
        <v>3.6764705882352941E-3</v>
      </c>
      <c r="AA76" s="41">
        <v>0</v>
      </c>
      <c r="AB76" s="41">
        <v>0</v>
      </c>
      <c r="AC76" s="41">
        <v>0</v>
      </c>
      <c r="AD76" s="39">
        <v>0</v>
      </c>
      <c r="AE76" s="54">
        <v>0</v>
      </c>
      <c r="AF76" s="41">
        <v>0</v>
      </c>
      <c r="AG76" s="41">
        <v>0</v>
      </c>
      <c r="AH76" s="41">
        <v>0</v>
      </c>
      <c r="AI76" s="41">
        <v>0</v>
      </c>
      <c r="AJ76" s="41">
        <v>0</v>
      </c>
      <c r="AK76" s="33">
        <v>9.1911764705882352E-4</v>
      </c>
      <c r="AL76" s="41">
        <v>0</v>
      </c>
      <c r="AM76" s="56">
        <v>0</v>
      </c>
      <c r="AN76" s="41">
        <v>0</v>
      </c>
      <c r="AO76" s="41">
        <v>0</v>
      </c>
      <c r="AP76" s="41">
        <v>0</v>
      </c>
      <c r="AQ76" s="35">
        <v>4.5955882352941178E-3</v>
      </c>
      <c r="AR76" s="47">
        <v>0</v>
      </c>
      <c r="AS76" s="37">
        <v>0</v>
      </c>
      <c r="AT76" s="41">
        <v>0</v>
      </c>
      <c r="AU76" s="41">
        <v>0</v>
      </c>
      <c r="AV76" s="41">
        <v>0</v>
      </c>
      <c r="AW76" s="45">
        <v>4.8713235294117647E-2</v>
      </c>
      <c r="AX76" s="41">
        <v>0</v>
      </c>
      <c r="AY76" s="41">
        <v>0</v>
      </c>
      <c r="AZ76" s="41">
        <v>0</v>
      </c>
      <c r="BA76" s="45">
        <v>0</v>
      </c>
      <c r="BB76" s="41">
        <v>0</v>
      </c>
      <c r="BC76" s="41">
        <v>0</v>
      </c>
      <c r="BD76" s="41">
        <v>0</v>
      </c>
      <c r="BE76" s="45">
        <v>4.5955882352941178E-3</v>
      </c>
      <c r="BF76" s="45">
        <v>9.1911764705882352E-4</v>
      </c>
      <c r="BG76" s="41">
        <v>0</v>
      </c>
      <c r="BH76" s="41">
        <v>0</v>
      </c>
    </row>
    <row r="77" spans="1:60" x14ac:dyDescent="0.35">
      <c r="A77" s="1" t="s">
        <v>15</v>
      </c>
      <c r="B77" s="1" t="s">
        <v>15</v>
      </c>
      <c r="C77" s="1" t="s">
        <v>6786</v>
      </c>
      <c r="D77" s="1" t="s">
        <v>6786</v>
      </c>
      <c r="E77" s="1" t="s">
        <v>6833</v>
      </c>
      <c r="F77" s="1">
        <v>7</v>
      </c>
      <c r="G77" s="1">
        <v>1</v>
      </c>
      <c r="H77" s="1" t="s">
        <v>6788</v>
      </c>
      <c r="I77" s="41" t="s">
        <v>6789</v>
      </c>
      <c r="J77" s="7">
        <v>0.91911764705882348</v>
      </c>
      <c r="K77" s="1" t="s">
        <v>482</v>
      </c>
      <c r="L77" s="1" t="s">
        <v>6834</v>
      </c>
      <c r="M77" s="1" t="s">
        <v>6835</v>
      </c>
      <c r="N77" s="1">
        <v>202544</v>
      </c>
      <c r="O77" s="1" t="s">
        <v>587</v>
      </c>
      <c r="P77" s="1" t="s">
        <v>6734</v>
      </c>
      <c r="Q77" s="1" t="s">
        <v>6735</v>
      </c>
      <c r="R77" s="1">
        <v>1000</v>
      </c>
      <c r="S77" s="1">
        <v>1088</v>
      </c>
      <c r="T77" s="31">
        <v>0.91911764705882348</v>
      </c>
      <c r="U77" s="41">
        <v>0</v>
      </c>
      <c r="V77" s="41">
        <v>0</v>
      </c>
      <c r="W77" s="45">
        <v>9.1911764705882352E-4</v>
      </c>
      <c r="X77" s="43">
        <v>0</v>
      </c>
      <c r="Y77" s="43">
        <v>2.0220588235294119E-2</v>
      </c>
      <c r="Z77" s="43">
        <v>9.1911764705882352E-4</v>
      </c>
      <c r="AA77" s="41">
        <v>0</v>
      </c>
      <c r="AB77" s="41">
        <v>0</v>
      </c>
      <c r="AC77" s="41">
        <v>0</v>
      </c>
      <c r="AD77" s="39">
        <v>0</v>
      </c>
      <c r="AE77" s="54">
        <v>0</v>
      </c>
      <c r="AF77" s="41">
        <v>0</v>
      </c>
      <c r="AG77" s="41">
        <v>0</v>
      </c>
      <c r="AH77" s="41">
        <v>0</v>
      </c>
      <c r="AI77" s="41">
        <v>0</v>
      </c>
      <c r="AJ77" s="41">
        <v>0</v>
      </c>
      <c r="AK77" s="33">
        <v>0</v>
      </c>
      <c r="AL77" s="41">
        <v>0</v>
      </c>
      <c r="AM77" s="56">
        <v>0</v>
      </c>
      <c r="AN77" s="41">
        <v>0</v>
      </c>
      <c r="AO77" s="41">
        <v>0</v>
      </c>
      <c r="AP77" s="41">
        <v>0</v>
      </c>
      <c r="AQ77" s="35">
        <v>6.4338235294117644E-3</v>
      </c>
      <c r="AR77" s="47">
        <v>0</v>
      </c>
      <c r="AS77" s="37">
        <v>0</v>
      </c>
      <c r="AT77" s="41">
        <v>0</v>
      </c>
      <c r="AU77" s="41">
        <v>0</v>
      </c>
      <c r="AV77" s="41">
        <v>0</v>
      </c>
      <c r="AW77" s="45">
        <v>5.0551470588235288E-2</v>
      </c>
      <c r="AX77" s="41">
        <v>0</v>
      </c>
      <c r="AY77" s="41">
        <v>0</v>
      </c>
      <c r="AZ77" s="41">
        <v>0</v>
      </c>
      <c r="BA77" s="45">
        <v>0</v>
      </c>
      <c r="BB77" s="41">
        <v>0</v>
      </c>
      <c r="BC77" s="41">
        <v>0</v>
      </c>
      <c r="BD77" s="41">
        <v>0</v>
      </c>
      <c r="BE77" s="45">
        <v>1.838235294117647E-3</v>
      </c>
      <c r="BF77" s="45">
        <v>0</v>
      </c>
      <c r="BG77" s="41">
        <v>0</v>
      </c>
      <c r="BH77" s="41">
        <v>0</v>
      </c>
    </row>
    <row r="78" spans="1:60" x14ac:dyDescent="0.35">
      <c r="A78" s="1" t="s">
        <v>15</v>
      </c>
      <c r="B78" s="1" t="s">
        <v>15</v>
      </c>
      <c r="C78" s="1" t="s">
        <v>6740</v>
      </c>
      <c r="D78" s="1" t="s">
        <v>6740</v>
      </c>
      <c r="E78" s="1" t="s">
        <v>6836</v>
      </c>
      <c r="F78" s="51">
        <v>13</v>
      </c>
      <c r="G78" s="51">
        <v>3</v>
      </c>
      <c r="H78" s="1" t="s">
        <v>6762</v>
      </c>
      <c r="I78" s="41" t="s">
        <v>6763</v>
      </c>
      <c r="J78" s="7">
        <v>0.90073529411764708</v>
      </c>
      <c r="K78" s="1" t="s">
        <v>482</v>
      </c>
      <c r="L78" s="1" t="s">
        <v>6837</v>
      </c>
      <c r="M78" s="1" t="s">
        <v>6838</v>
      </c>
      <c r="N78" s="1">
        <v>202544</v>
      </c>
      <c r="O78" s="1" t="s">
        <v>587</v>
      </c>
      <c r="P78" s="1" t="s">
        <v>6734</v>
      </c>
      <c r="Q78" s="1" t="s">
        <v>6735</v>
      </c>
      <c r="R78" s="1">
        <v>980</v>
      </c>
      <c r="S78" s="1">
        <v>1088</v>
      </c>
      <c r="T78" s="31">
        <v>0.90073529411764708</v>
      </c>
      <c r="U78" s="41">
        <v>0</v>
      </c>
      <c r="V78" s="41">
        <v>0</v>
      </c>
      <c r="W78" s="45">
        <v>0</v>
      </c>
      <c r="X78" s="43">
        <v>0</v>
      </c>
      <c r="Y78" s="43">
        <v>2.6654411764705881E-2</v>
      </c>
      <c r="Z78" s="43">
        <v>1.838235294117647E-3</v>
      </c>
      <c r="AA78" s="41">
        <v>0</v>
      </c>
      <c r="AB78" s="41">
        <v>0</v>
      </c>
      <c r="AC78" s="41">
        <v>0</v>
      </c>
      <c r="AD78" s="39">
        <v>0</v>
      </c>
      <c r="AE78" s="54">
        <v>0</v>
      </c>
      <c r="AF78" s="41">
        <v>0</v>
      </c>
      <c r="AG78" s="41">
        <v>0</v>
      </c>
      <c r="AH78" s="41">
        <v>0</v>
      </c>
      <c r="AI78" s="41">
        <v>0</v>
      </c>
      <c r="AJ78" s="41">
        <v>0</v>
      </c>
      <c r="AK78" s="33">
        <v>0</v>
      </c>
      <c r="AL78" s="41">
        <v>0</v>
      </c>
      <c r="AM78" s="56">
        <v>0</v>
      </c>
      <c r="AN78" s="41">
        <v>0</v>
      </c>
      <c r="AO78" s="41">
        <v>0</v>
      </c>
      <c r="AP78" s="41">
        <v>0</v>
      </c>
      <c r="AQ78" s="35">
        <v>4.5955882352941178E-3</v>
      </c>
      <c r="AR78" s="47">
        <v>9.1911764705882352E-4</v>
      </c>
      <c r="AS78" s="37">
        <v>0</v>
      </c>
      <c r="AT78" s="41">
        <v>0</v>
      </c>
      <c r="AU78" s="41">
        <v>9.1911764705882352E-4</v>
      </c>
      <c r="AV78" s="41">
        <v>0</v>
      </c>
      <c r="AW78" s="45">
        <v>5.2389705882352942E-2</v>
      </c>
      <c r="AX78" s="41">
        <v>0</v>
      </c>
      <c r="AY78" s="41">
        <v>0</v>
      </c>
      <c r="AZ78" s="41">
        <v>0</v>
      </c>
      <c r="BA78" s="45">
        <v>1.838235294117647E-3</v>
      </c>
      <c r="BB78" s="41">
        <v>0</v>
      </c>
      <c r="BC78" s="41">
        <v>0</v>
      </c>
      <c r="BD78" s="41">
        <v>0</v>
      </c>
      <c r="BE78" s="45">
        <v>8.2720588235294119E-3</v>
      </c>
      <c r="BF78" s="45">
        <v>1.838235294117647E-3</v>
      </c>
      <c r="BG78" s="41">
        <v>0</v>
      </c>
      <c r="BH78" s="41">
        <v>0</v>
      </c>
    </row>
    <row r="79" spans="1:60" x14ac:dyDescent="0.35">
      <c r="A79" s="1" t="s">
        <v>15</v>
      </c>
      <c r="B79" s="1" t="s">
        <v>15</v>
      </c>
      <c r="C79" s="1" t="s">
        <v>6736</v>
      </c>
      <c r="D79" s="1" t="s">
        <v>6736</v>
      </c>
      <c r="E79" s="1" t="s">
        <v>6839</v>
      </c>
      <c r="F79" s="1">
        <v>20</v>
      </c>
      <c r="G79" s="1">
        <v>1</v>
      </c>
      <c r="H79" s="1" t="s">
        <v>6730</v>
      </c>
      <c r="I79" s="41" t="s">
        <v>6731</v>
      </c>
      <c r="J79" s="7">
        <v>0.89613970588235292</v>
      </c>
      <c r="K79" s="1" t="s">
        <v>482</v>
      </c>
      <c r="L79" s="1" t="s">
        <v>6840</v>
      </c>
      <c r="M79" s="1" t="s">
        <v>6841</v>
      </c>
      <c r="N79" s="1">
        <v>202544</v>
      </c>
      <c r="O79" s="1" t="s">
        <v>587</v>
      </c>
      <c r="P79" s="1" t="s">
        <v>6734</v>
      </c>
      <c r="Q79" s="1" t="s">
        <v>6735</v>
      </c>
      <c r="R79" s="1">
        <v>975</v>
      </c>
      <c r="S79" s="1">
        <v>1088</v>
      </c>
      <c r="T79" s="31">
        <v>0.89613970588235292</v>
      </c>
      <c r="U79" s="41">
        <v>0</v>
      </c>
      <c r="V79" s="41">
        <v>0</v>
      </c>
      <c r="W79" s="45">
        <v>0</v>
      </c>
      <c r="X79" s="43">
        <v>0</v>
      </c>
      <c r="Y79" s="43">
        <v>2.481617647058823E-2</v>
      </c>
      <c r="Z79" s="43">
        <v>0</v>
      </c>
      <c r="AA79" s="41">
        <v>0</v>
      </c>
      <c r="AB79" s="41">
        <v>0</v>
      </c>
      <c r="AC79" s="41">
        <v>0</v>
      </c>
      <c r="AD79" s="39">
        <v>0</v>
      </c>
      <c r="AE79" s="54">
        <v>0</v>
      </c>
      <c r="AF79" s="41">
        <v>0</v>
      </c>
      <c r="AG79" s="41">
        <v>0</v>
      </c>
      <c r="AH79" s="41">
        <v>0</v>
      </c>
      <c r="AI79" s="41">
        <v>0</v>
      </c>
      <c r="AJ79" s="41">
        <v>0</v>
      </c>
      <c r="AK79" s="33">
        <v>0</v>
      </c>
      <c r="AL79" s="41">
        <v>0</v>
      </c>
      <c r="AM79" s="56">
        <v>0</v>
      </c>
      <c r="AN79" s="41">
        <v>0</v>
      </c>
      <c r="AO79" s="41">
        <v>0</v>
      </c>
      <c r="AP79" s="41">
        <v>0</v>
      </c>
      <c r="AQ79" s="35">
        <v>9.1911764705882352E-4</v>
      </c>
      <c r="AR79" s="47">
        <v>0</v>
      </c>
      <c r="AS79" s="37">
        <v>0</v>
      </c>
      <c r="AT79" s="41">
        <v>0</v>
      </c>
      <c r="AU79" s="41">
        <v>0</v>
      </c>
      <c r="AV79" s="41">
        <v>0</v>
      </c>
      <c r="AW79" s="45">
        <v>6.985294117647059E-2</v>
      </c>
      <c r="AX79" s="41">
        <v>0</v>
      </c>
      <c r="AY79" s="41">
        <v>0</v>
      </c>
      <c r="AZ79" s="41">
        <v>0</v>
      </c>
      <c r="BA79" s="45">
        <v>0</v>
      </c>
      <c r="BB79" s="41">
        <v>9.1911764705882352E-4</v>
      </c>
      <c r="BC79" s="41">
        <v>0</v>
      </c>
      <c r="BD79" s="41">
        <v>0</v>
      </c>
      <c r="BE79" s="45">
        <v>4.5955882352941178E-3</v>
      </c>
      <c r="BF79" s="45">
        <v>2.7573529411764712E-3</v>
      </c>
      <c r="BG79" s="41">
        <v>0</v>
      </c>
      <c r="BH79" s="41">
        <v>0</v>
      </c>
    </row>
    <row r="80" spans="1:60" x14ac:dyDescent="0.35">
      <c r="A80" s="1" t="s">
        <v>15</v>
      </c>
      <c r="B80" s="1" t="s">
        <v>15</v>
      </c>
      <c r="C80" s="1" t="s">
        <v>6746</v>
      </c>
      <c r="D80" s="1" t="s">
        <v>6746</v>
      </c>
      <c r="E80" s="1" t="s">
        <v>6842</v>
      </c>
      <c r="F80" s="1">
        <v>8</v>
      </c>
      <c r="G80" s="1">
        <v>1</v>
      </c>
      <c r="H80" s="1" t="s">
        <v>6748</v>
      </c>
      <c r="I80" s="41" t="s">
        <v>6749</v>
      </c>
      <c r="J80" s="7">
        <v>0.90808823529411764</v>
      </c>
      <c r="K80" s="1" t="s">
        <v>482</v>
      </c>
      <c r="L80" s="1" t="s">
        <v>6843</v>
      </c>
      <c r="M80" s="1" t="s">
        <v>6844</v>
      </c>
      <c r="N80" s="1">
        <v>202544</v>
      </c>
      <c r="O80" s="1" t="s">
        <v>587</v>
      </c>
      <c r="P80" s="1" t="s">
        <v>6734</v>
      </c>
      <c r="Q80" s="1" t="s">
        <v>6735</v>
      </c>
      <c r="R80" s="1">
        <v>988</v>
      </c>
      <c r="S80" s="1">
        <v>1088</v>
      </c>
      <c r="T80" s="31">
        <v>0.90808823529411764</v>
      </c>
      <c r="U80" s="41">
        <v>0</v>
      </c>
      <c r="V80" s="41">
        <v>0</v>
      </c>
      <c r="W80" s="45">
        <v>0</v>
      </c>
      <c r="X80" s="43">
        <v>0</v>
      </c>
      <c r="Y80" s="43">
        <v>2.389705882352941E-2</v>
      </c>
      <c r="Z80" s="43">
        <v>0</v>
      </c>
      <c r="AA80" s="41">
        <v>0</v>
      </c>
      <c r="AB80" s="41">
        <v>0</v>
      </c>
      <c r="AC80" s="41">
        <v>0</v>
      </c>
      <c r="AD80" s="39">
        <v>9.1911764705882352E-4</v>
      </c>
      <c r="AE80" s="54">
        <v>0</v>
      </c>
      <c r="AF80" s="41">
        <v>0</v>
      </c>
      <c r="AG80" s="41">
        <v>0</v>
      </c>
      <c r="AH80" s="41">
        <v>0</v>
      </c>
      <c r="AI80" s="41">
        <v>0</v>
      </c>
      <c r="AJ80" s="41">
        <v>0</v>
      </c>
      <c r="AK80" s="33">
        <v>1.838235294117647E-3</v>
      </c>
      <c r="AL80" s="41">
        <v>0</v>
      </c>
      <c r="AM80" s="56">
        <v>0</v>
      </c>
      <c r="AN80" s="41">
        <v>0</v>
      </c>
      <c r="AO80" s="41">
        <v>0</v>
      </c>
      <c r="AP80" s="41">
        <v>0</v>
      </c>
      <c r="AQ80" s="35">
        <v>3.6764705882352941E-3</v>
      </c>
      <c r="AR80" s="47">
        <v>0</v>
      </c>
      <c r="AS80" s="37">
        <v>0</v>
      </c>
      <c r="AT80" s="41">
        <v>0</v>
      </c>
      <c r="AU80" s="41">
        <v>9.1911764705882352E-4</v>
      </c>
      <c r="AV80" s="41">
        <v>0</v>
      </c>
      <c r="AW80" s="45">
        <v>5.514705882352941E-2</v>
      </c>
      <c r="AX80" s="41">
        <v>0</v>
      </c>
      <c r="AY80" s="41">
        <v>0</v>
      </c>
      <c r="AZ80" s="41">
        <v>0</v>
      </c>
      <c r="BA80" s="45">
        <v>0</v>
      </c>
      <c r="BB80" s="41">
        <v>9.1911764705882352E-4</v>
      </c>
      <c r="BC80" s="41">
        <v>0</v>
      </c>
      <c r="BD80" s="41">
        <v>0</v>
      </c>
      <c r="BE80" s="45">
        <v>2.7573529411764712E-3</v>
      </c>
      <c r="BF80" s="45">
        <v>1.838235294117647E-3</v>
      </c>
      <c r="BG80" s="41">
        <v>0</v>
      </c>
      <c r="BH80" s="41">
        <v>0</v>
      </c>
    </row>
    <row r="81" spans="1:60" x14ac:dyDescent="0.35">
      <c r="A81" s="1" t="s">
        <v>15</v>
      </c>
      <c r="B81" s="1" t="s">
        <v>15</v>
      </c>
      <c r="C81" s="1" t="s">
        <v>6740</v>
      </c>
      <c r="D81" s="1" t="s">
        <v>6740</v>
      </c>
      <c r="E81" s="1" t="s">
        <v>6845</v>
      </c>
      <c r="F81" s="1">
        <v>11</v>
      </c>
      <c r="G81" s="1">
        <v>1</v>
      </c>
      <c r="H81" s="1" t="s">
        <v>6814</v>
      </c>
      <c r="I81" s="41" t="s">
        <v>6815</v>
      </c>
      <c r="J81" s="7">
        <v>0.90808823529411764</v>
      </c>
      <c r="K81" s="1" t="s">
        <v>482</v>
      </c>
      <c r="L81" s="1" t="s">
        <v>6846</v>
      </c>
      <c r="M81" s="1" t="s">
        <v>6847</v>
      </c>
      <c r="N81" s="1">
        <v>202544</v>
      </c>
      <c r="O81" s="1" t="s">
        <v>587</v>
      </c>
      <c r="P81" s="1" t="s">
        <v>6734</v>
      </c>
      <c r="Q81" s="1" t="s">
        <v>6735</v>
      </c>
      <c r="R81" s="1">
        <v>988</v>
      </c>
      <c r="S81" s="1">
        <v>1088</v>
      </c>
      <c r="T81" s="31">
        <v>0.90808823529411764</v>
      </c>
      <c r="U81" s="41">
        <v>0</v>
      </c>
      <c r="V81" s="41">
        <v>0</v>
      </c>
      <c r="W81" s="45">
        <v>0</v>
      </c>
      <c r="X81" s="43">
        <v>0</v>
      </c>
      <c r="Y81" s="43">
        <v>1.654411764705882E-2</v>
      </c>
      <c r="Z81" s="43">
        <v>0</v>
      </c>
      <c r="AA81" s="41">
        <v>0</v>
      </c>
      <c r="AB81" s="41">
        <v>0</v>
      </c>
      <c r="AC81" s="41">
        <v>0</v>
      </c>
      <c r="AD81" s="39">
        <v>0</v>
      </c>
      <c r="AE81" s="54">
        <v>0</v>
      </c>
      <c r="AF81" s="41">
        <v>0</v>
      </c>
      <c r="AG81" s="41">
        <v>0</v>
      </c>
      <c r="AH81" s="41">
        <v>0</v>
      </c>
      <c r="AI81" s="41">
        <v>0</v>
      </c>
      <c r="AJ81" s="41">
        <v>0</v>
      </c>
      <c r="AK81" s="33">
        <v>0</v>
      </c>
      <c r="AL81" s="41">
        <v>0</v>
      </c>
      <c r="AM81" s="56">
        <v>0</v>
      </c>
      <c r="AN81" s="41">
        <v>0</v>
      </c>
      <c r="AO81" s="41">
        <v>0</v>
      </c>
      <c r="AP81" s="41">
        <v>0</v>
      </c>
      <c r="AQ81" s="35">
        <v>1.838235294117647E-3</v>
      </c>
      <c r="AR81" s="47">
        <v>9.1911764705882352E-4</v>
      </c>
      <c r="AS81" s="37">
        <v>0</v>
      </c>
      <c r="AT81" s="41">
        <v>0</v>
      </c>
      <c r="AU81" s="41">
        <v>0</v>
      </c>
      <c r="AV81" s="41">
        <v>0</v>
      </c>
      <c r="AW81" s="45">
        <v>6.8014705882352935E-2</v>
      </c>
      <c r="AX81" s="41">
        <v>0</v>
      </c>
      <c r="AY81" s="41">
        <v>0</v>
      </c>
      <c r="AZ81" s="41">
        <v>0</v>
      </c>
      <c r="BA81" s="45">
        <v>0</v>
      </c>
      <c r="BB81" s="41">
        <v>0</v>
      </c>
      <c r="BC81" s="41">
        <v>0</v>
      </c>
      <c r="BD81" s="41">
        <v>0</v>
      </c>
      <c r="BE81" s="45">
        <v>3.6764705882352941E-3</v>
      </c>
      <c r="BF81" s="45">
        <v>9.1911764705882352E-4</v>
      </c>
      <c r="BG81" s="41">
        <v>0</v>
      </c>
      <c r="BH81" s="41">
        <v>0</v>
      </c>
    </row>
    <row r="82" spans="1:60" x14ac:dyDescent="0.35">
      <c r="A82" s="1" t="s">
        <v>15</v>
      </c>
      <c r="B82" s="1" t="s">
        <v>15</v>
      </c>
      <c r="C82" s="1" t="s">
        <v>6736</v>
      </c>
      <c r="D82" s="1" t="s">
        <v>6736</v>
      </c>
      <c r="E82" s="1" t="s">
        <v>6848</v>
      </c>
      <c r="F82" s="1">
        <v>21</v>
      </c>
      <c r="G82" s="1">
        <v>1</v>
      </c>
      <c r="H82" s="1" t="s">
        <v>6730</v>
      </c>
      <c r="I82" s="41" t="s">
        <v>6731</v>
      </c>
      <c r="J82" s="7">
        <v>0.8970588235294118</v>
      </c>
      <c r="K82" s="1" t="s">
        <v>482</v>
      </c>
      <c r="L82" s="1" t="s">
        <v>6849</v>
      </c>
      <c r="M82" s="1" t="s">
        <v>6850</v>
      </c>
      <c r="N82" s="1">
        <v>202544</v>
      </c>
      <c r="O82" s="1" t="s">
        <v>587</v>
      </c>
      <c r="P82" s="1" t="s">
        <v>6734</v>
      </c>
      <c r="Q82" s="1" t="s">
        <v>6735</v>
      </c>
      <c r="R82" s="1">
        <v>976</v>
      </c>
      <c r="S82" s="1">
        <v>1088</v>
      </c>
      <c r="T82" s="31">
        <v>0.8970588235294118</v>
      </c>
      <c r="U82" s="41">
        <v>0</v>
      </c>
      <c r="V82" s="41">
        <v>0</v>
      </c>
      <c r="W82" s="45">
        <v>0</v>
      </c>
      <c r="X82" s="43">
        <v>0</v>
      </c>
      <c r="Y82" s="43">
        <v>3.125E-2</v>
      </c>
      <c r="Z82" s="43">
        <v>9.1911764705882352E-4</v>
      </c>
      <c r="AA82" s="41">
        <v>0</v>
      </c>
      <c r="AB82" s="41">
        <v>0</v>
      </c>
      <c r="AC82" s="41">
        <v>0</v>
      </c>
      <c r="AD82" s="39">
        <v>0</v>
      </c>
      <c r="AE82" s="54">
        <v>0</v>
      </c>
      <c r="AF82" s="41">
        <v>0</v>
      </c>
      <c r="AG82" s="41">
        <v>0</v>
      </c>
      <c r="AH82" s="41">
        <v>0</v>
      </c>
      <c r="AI82" s="41">
        <v>0</v>
      </c>
      <c r="AJ82" s="41">
        <v>0</v>
      </c>
      <c r="AK82" s="33">
        <v>0</v>
      </c>
      <c r="AL82" s="41">
        <v>0</v>
      </c>
      <c r="AM82" s="56">
        <v>0</v>
      </c>
      <c r="AN82" s="41">
        <v>0</v>
      </c>
      <c r="AO82" s="41">
        <v>0</v>
      </c>
      <c r="AP82" s="41">
        <v>0</v>
      </c>
      <c r="AQ82" s="35">
        <v>1.838235294117647E-3</v>
      </c>
      <c r="AR82" s="47">
        <v>9.1911764705882352E-4</v>
      </c>
      <c r="AS82" s="37">
        <v>0</v>
      </c>
      <c r="AT82" s="41">
        <v>0</v>
      </c>
      <c r="AU82" s="41">
        <v>0</v>
      </c>
      <c r="AV82" s="41">
        <v>0</v>
      </c>
      <c r="AW82" s="45">
        <v>6.341911764705882E-2</v>
      </c>
      <c r="AX82" s="41">
        <v>0</v>
      </c>
      <c r="AY82" s="41">
        <v>0</v>
      </c>
      <c r="AZ82" s="41">
        <v>0</v>
      </c>
      <c r="BA82" s="45">
        <v>0</v>
      </c>
      <c r="BB82" s="41">
        <v>9.1911764705882352E-4</v>
      </c>
      <c r="BC82" s="41">
        <v>0</v>
      </c>
      <c r="BD82" s="41">
        <v>0</v>
      </c>
      <c r="BE82" s="45">
        <v>2.7573529411764712E-3</v>
      </c>
      <c r="BF82" s="45">
        <v>9.1911764705882352E-4</v>
      </c>
      <c r="BG82" s="41">
        <v>0</v>
      </c>
      <c r="BH82" s="41">
        <v>0</v>
      </c>
    </row>
    <row r="83" spans="1:60" x14ac:dyDescent="0.35">
      <c r="A83" s="1" t="s">
        <v>15</v>
      </c>
      <c r="B83" s="1" t="s">
        <v>15</v>
      </c>
      <c r="C83" s="1" t="s">
        <v>6728</v>
      </c>
      <c r="D83" s="1" t="s">
        <v>6728</v>
      </c>
      <c r="E83" s="1" t="s">
        <v>6851</v>
      </c>
      <c r="F83" s="1">
        <v>8</v>
      </c>
      <c r="G83" s="1">
        <v>1</v>
      </c>
      <c r="H83" s="1" t="s">
        <v>6767</v>
      </c>
      <c r="I83" s="41" t="s">
        <v>6768</v>
      </c>
      <c r="J83" s="7">
        <v>0.90625</v>
      </c>
      <c r="K83" s="1" t="s">
        <v>482</v>
      </c>
      <c r="L83" s="1" t="s">
        <v>6852</v>
      </c>
      <c r="M83" s="1" t="s">
        <v>6853</v>
      </c>
      <c r="N83" s="1">
        <v>202544</v>
      </c>
      <c r="O83" s="1" t="s">
        <v>587</v>
      </c>
      <c r="P83" s="1" t="s">
        <v>6734</v>
      </c>
      <c r="Q83" s="1" t="s">
        <v>6735</v>
      </c>
      <c r="R83" s="1">
        <v>986</v>
      </c>
      <c r="S83" s="1">
        <v>1088</v>
      </c>
      <c r="T83" s="31">
        <v>0.90625</v>
      </c>
      <c r="U83" s="41">
        <v>0</v>
      </c>
      <c r="V83" s="41">
        <v>0</v>
      </c>
      <c r="W83" s="45">
        <v>0</v>
      </c>
      <c r="X83" s="43">
        <v>0</v>
      </c>
      <c r="Y83" s="43">
        <v>2.297794117647059E-2</v>
      </c>
      <c r="Z83" s="43">
        <v>9.1911764705882352E-4</v>
      </c>
      <c r="AA83" s="41">
        <v>0</v>
      </c>
      <c r="AB83" s="41">
        <v>0</v>
      </c>
      <c r="AC83" s="41">
        <v>0</v>
      </c>
      <c r="AD83" s="39">
        <v>9.1911764705882352E-4</v>
      </c>
      <c r="AE83" s="54">
        <v>0</v>
      </c>
      <c r="AF83" s="41">
        <v>0</v>
      </c>
      <c r="AG83" s="41">
        <v>0</v>
      </c>
      <c r="AH83" s="41">
        <v>0</v>
      </c>
      <c r="AI83" s="41">
        <v>0</v>
      </c>
      <c r="AJ83" s="41">
        <v>0</v>
      </c>
      <c r="AK83" s="33">
        <v>1.838235294117647E-3</v>
      </c>
      <c r="AL83" s="41">
        <v>0</v>
      </c>
      <c r="AM83" s="56">
        <v>0</v>
      </c>
      <c r="AN83" s="41">
        <v>0</v>
      </c>
      <c r="AO83" s="41">
        <v>0</v>
      </c>
      <c r="AP83" s="41">
        <v>0</v>
      </c>
      <c r="AQ83" s="35">
        <v>5.5147058823529424E-3</v>
      </c>
      <c r="AR83" s="47">
        <v>0</v>
      </c>
      <c r="AS83" s="37">
        <v>0</v>
      </c>
      <c r="AT83" s="41">
        <v>0</v>
      </c>
      <c r="AU83" s="41">
        <v>0</v>
      </c>
      <c r="AV83" s="41">
        <v>0</v>
      </c>
      <c r="AW83" s="45">
        <v>5.7904411764705878E-2</v>
      </c>
      <c r="AX83" s="41">
        <v>0</v>
      </c>
      <c r="AY83" s="41">
        <v>0</v>
      </c>
      <c r="AZ83" s="41">
        <v>0</v>
      </c>
      <c r="BA83" s="45">
        <v>9.1911764705882352E-4</v>
      </c>
      <c r="BB83" s="41">
        <v>0</v>
      </c>
      <c r="BC83" s="41">
        <v>0</v>
      </c>
      <c r="BD83" s="41">
        <v>0</v>
      </c>
      <c r="BE83" s="45">
        <v>2.7573529411764712E-3</v>
      </c>
      <c r="BF83" s="45">
        <v>0</v>
      </c>
      <c r="BG83" s="41">
        <v>0</v>
      </c>
      <c r="BH83" s="41">
        <v>0</v>
      </c>
    </row>
    <row r="84" spans="1:60" x14ac:dyDescent="0.35">
      <c r="A84" s="1" t="s">
        <v>15</v>
      </c>
      <c r="B84" s="1" t="s">
        <v>15</v>
      </c>
      <c r="C84" s="1" t="s">
        <v>6740</v>
      </c>
      <c r="D84" s="1" t="s">
        <v>6740</v>
      </c>
      <c r="E84" s="1" t="s">
        <v>6854</v>
      </c>
      <c r="F84" s="1">
        <v>12</v>
      </c>
      <c r="G84" s="1">
        <v>1</v>
      </c>
      <c r="H84" s="1" t="s">
        <v>6814</v>
      </c>
      <c r="I84" s="41" t="s">
        <v>6815</v>
      </c>
      <c r="J84" s="7">
        <v>0.90073529411764708</v>
      </c>
      <c r="K84" s="1" t="s">
        <v>482</v>
      </c>
      <c r="L84" s="1" t="s">
        <v>6855</v>
      </c>
      <c r="M84" s="1" t="s">
        <v>6856</v>
      </c>
      <c r="N84" s="1">
        <v>202544</v>
      </c>
      <c r="O84" s="1" t="s">
        <v>587</v>
      </c>
      <c r="P84" s="1" t="s">
        <v>6734</v>
      </c>
      <c r="Q84" s="1" t="s">
        <v>6735</v>
      </c>
      <c r="R84" s="1">
        <v>980</v>
      </c>
      <c r="S84" s="1">
        <v>1088</v>
      </c>
      <c r="T84" s="31">
        <v>0.90073529411764708</v>
      </c>
      <c r="U84" s="41">
        <v>0</v>
      </c>
      <c r="V84" s="41">
        <v>0</v>
      </c>
      <c r="W84" s="45">
        <v>9.1911764705882352E-4</v>
      </c>
      <c r="X84" s="43">
        <v>0</v>
      </c>
      <c r="Y84" s="43">
        <v>2.205882352941177E-2</v>
      </c>
      <c r="Z84" s="43">
        <v>9.1911764705882352E-4</v>
      </c>
      <c r="AA84" s="41">
        <v>0</v>
      </c>
      <c r="AB84" s="41">
        <v>0</v>
      </c>
      <c r="AC84" s="41">
        <v>0</v>
      </c>
      <c r="AD84" s="39">
        <v>9.1911764705882352E-4</v>
      </c>
      <c r="AE84" s="54">
        <v>0</v>
      </c>
      <c r="AF84" s="41">
        <v>0</v>
      </c>
      <c r="AG84" s="41">
        <v>0</v>
      </c>
      <c r="AH84" s="41">
        <v>0</v>
      </c>
      <c r="AI84" s="41">
        <v>0</v>
      </c>
      <c r="AJ84" s="41">
        <v>0</v>
      </c>
      <c r="AK84" s="33">
        <v>0</v>
      </c>
      <c r="AL84" s="41">
        <v>0</v>
      </c>
      <c r="AM84" s="56">
        <v>0</v>
      </c>
      <c r="AN84" s="41">
        <v>0</v>
      </c>
      <c r="AO84" s="41">
        <v>0</v>
      </c>
      <c r="AP84" s="41">
        <v>0</v>
      </c>
      <c r="AQ84" s="35">
        <v>7.3529411764705881E-3</v>
      </c>
      <c r="AR84" s="47">
        <v>0</v>
      </c>
      <c r="AS84" s="37">
        <v>0</v>
      </c>
      <c r="AT84" s="41">
        <v>0</v>
      </c>
      <c r="AU84" s="41">
        <v>9.1911764705882352E-4</v>
      </c>
      <c r="AV84" s="41">
        <v>0</v>
      </c>
      <c r="AW84" s="45">
        <v>5.8823529411764712E-2</v>
      </c>
      <c r="AX84" s="41">
        <v>0</v>
      </c>
      <c r="AY84" s="41">
        <v>0</v>
      </c>
      <c r="AZ84" s="41">
        <v>0</v>
      </c>
      <c r="BA84" s="45">
        <v>0</v>
      </c>
      <c r="BB84" s="41">
        <v>9.1911764705882352E-4</v>
      </c>
      <c r="BC84" s="41">
        <v>0</v>
      </c>
      <c r="BD84" s="41">
        <v>0</v>
      </c>
      <c r="BE84" s="45">
        <v>3.6764705882352941E-3</v>
      </c>
      <c r="BF84" s="45">
        <v>2.7573529411764712E-3</v>
      </c>
      <c r="BG84" s="41">
        <v>0</v>
      </c>
      <c r="BH84" s="41">
        <v>0</v>
      </c>
    </row>
    <row r="85" spans="1:60" x14ac:dyDescent="0.35">
      <c r="A85" s="1" t="s">
        <v>15</v>
      </c>
      <c r="B85" s="1" t="s">
        <v>15</v>
      </c>
      <c r="C85" s="1" t="s">
        <v>6755</v>
      </c>
      <c r="D85" s="1" t="s">
        <v>6755</v>
      </c>
      <c r="E85" s="1" t="s">
        <v>6857</v>
      </c>
      <c r="F85" s="1">
        <v>9</v>
      </c>
      <c r="G85" s="1">
        <v>1</v>
      </c>
      <c r="H85" s="1" t="s">
        <v>6757</v>
      </c>
      <c r="I85" s="41" t="s">
        <v>6758</v>
      </c>
      <c r="J85" s="7">
        <v>0.91084558823529416</v>
      </c>
      <c r="K85" s="1" t="s">
        <v>482</v>
      </c>
      <c r="L85" s="1" t="s">
        <v>6858</v>
      </c>
      <c r="M85" s="1" t="s">
        <v>6859</v>
      </c>
      <c r="N85" s="1">
        <v>202544</v>
      </c>
      <c r="O85" s="1" t="s">
        <v>587</v>
      </c>
      <c r="P85" s="1" t="s">
        <v>6734</v>
      </c>
      <c r="Q85" s="1" t="s">
        <v>6735</v>
      </c>
      <c r="R85" s="1">
        <v>991</v>
      </c>
      <c r="S85" s="1">
        <v>1088</v>
      </c>
      <c r="T85" s="31">
        <v>0.91084558823529416</v>
      </c>
      <c r="U85" s="41">
        <v>0</v>
      </c>
      <c r="V85" s="41">
        <v>0</v>
      </c>
      <c r="W85" s="45">
        <v>0</v>
      </c>
      <c r="X85" s="43">
        <v>0</v>
      </c>
      <c r="Y85" s="43">
        <v>1.7463235294117651E-2</v>
      </c>
      <c r="Z85" s="43">
        <v>0</v>
      </c>
      <c r="AA85" s="41">
        <v>0</v>
      </c>
      <c r="AB85" s="41">
        <v>0</v>
      </c>
      <c r="AC85" s="41">
        <v>0</v>
      </c>
      <c r="AD85" s="39">
        <v>9.1911764705882352E-4</v>
      </c>
      <c r="AE85" s="54">
        <v>0</v>
      </c>
      <c r="AF85" s="41">
        <v>0</v>
      </c>
      <c r="AG85" s="41">
        <v>0</v>
      </c>
      <c r="AH85" s="41">
        <v>0</v>
      </c>
      <c r="AI85" s="41">
        <v>0</v>
      </c>
      <c r="AJ85" s="41">
        <v>0</v>
      </c>
      <c r="AK85" s="33">
        <v>0</v>
      </c>
      <c r="AL85" s="41">
        <v>0</v>
      </c>
      <c r="AM85" s="56">
        <v>0</v>
      </c>
      <c r="AN85" s="41">
        <v>0</v>
      </c>
      <c r="AO85" s="41">
        <v>0</v>
      </c>
      <c r="AP85" s="41">
        <v>0</v>
      </c>
      <c r="AQ85" s="35">
        <v>1.838235294117647E-3</v>
      </c>
      <c r="AR85" s="47">
        <v>9.1911764705882352E-4</v>
      </c>
      <c r="AS85" s="37">
        <v>0</v>
      </c>
      <c r="AT85" s="41">
        <v>0</v>
      </c>
      <c r="AU85" s="41">
        <v>9.1911764705882352E-4</v>
      </c>
      <c r="AV85" s="41">
        <v>0</v>
      </c>
      <c r="AW85" s="45">
        <v>5.422794117647059E-2</v>
      </c>
      <c r="AX85" s="41">
        <v>0</v>
      </c>
      <c r="AY85" s="41">
        <v>0</v>
      </c>
      <c r="AZ85" s="41">
        <v>0</v>
      </c>
      <c r="BA85" s="45">
        <v>0</v>
      </c>
      <c r="BB85" s="41">
        <v>0</v>
      </c>
      <c r="BC85" s="41">
        <v>0</v>
      </c>
      <c r="BD85" s="41">
        <v>0</v>
      </c>
      <c r="BE85" s="45">
        <v>1.0110294117647059E-2</v>
      </c>
      <c r="BF85" s="45">
        <v>2.7573529411764712E-3</v>
      </c>
      <c r="BG85" s="41">
        <v>0</v>
      </c>
      <c r="BH85" s="41">
        <v>0</v>
      </c>
    </row>
    <row r="86" spans="1:60" x14ac:dyDescent="0.35">
      <c r="A86" s="1" t="s">
        <v>15</v>
      </c>
      <c r="B86" s="1" t="s">
        <v>15</v>
      </c>
      <c r="C86" s="1" t="s">
        <v>6771</v>
      </c>
      <c r="D86" s="1" t="s">
        <v>6771</v>
      </c>
      <c r="E86" s="1" t="s">
        <v>6860</v>
      </c>
      <c r="F86" s="1">
        <v>9</v>
      </c>
      <c r="G86" s="1">
        <v>1</v>
      </c>
      <c r="H86" s="1" t="s">
        <v>6773</v>
      </c>
      <c r="I86" s="41" t="s">
        <v>6774</v>
      </c>
      <c r="J86" s="7">
        <v>0.90900735294117652</v>
      </c>
      <c r="K86" s="1" t="s">
        <v>482</v>
      </c>
      <c r="L86" s="1" t="s">
        <v>6861</v>
      </c>
      <c r="M86" s="1" t="s">
        <v>6862</v>
      </c>
      <c r="N86" s="1">
        <v>202544</v>
      </c>
      <c r="O86" s="1" t="s">
        <v>587</v>
      </c>
      <c r="P86" s="1" t="s">
        <v>6734</v>
      </c>
      <c r="Q86" s="1" t="s">
        <v>6735</v>
      </c>
      <c r="R86" s="1">
        <v>989</v>
      </c>
      <c r="S86" s="1">
        <v>1088</v>
      </c>
      <c r="T86" s="31">
        <v>0.90900735294117652</v>
      </c>
      <c r="U86" s="41">
        <v>0</v>
      </c>
      <c r="V86" s="41">
        <v>0</v>
      </c>
      <c r="W86" s="45">
        <v>0</v>
      </c>
      <c r="X86" s="43">
        <v>0</v>
      </c>
      <c r="Y86" s="43">
        <v>2.389705882352941E-2</v>
      </c>
      <c r="Z86" s="43">
        <v>0</v>
      </c>
      <c r="AA86" s="41">
        <v>0</v>
      </c>
      <c r="AB86" s="41">
        <v>0</v>
      </c>
      <c r="AC86" s="41">
        <v>0</v>
      </c>
      <c r="AD86" s="39">
        <v>1.838235294117647E-3</v>
      </c>
      <c r="AE86" s="54">
        <v>0</v>
      </c>
      <c r="AF86" s="41">
        <v>0</v>
      </c>
      <c r="AG86" s="41">
        <v>0</v>
      </c>
      <c r="AH86" s="41">
        <v>0</v>
      </c>
      <c r="AI86" s="41">
        <v>0</v>
      </c>
      <c r="AJ86" s="41">
        <v>0</v>
      </c>
      <c r="AK86" s="33">
        <v>0</v>
      </c>
      <c r="AL86" s="41">
        <v>0</v>
      </c>
      <c r="AM86" s="56">
        <v>0</v>
      </c>
      <c r="AN86" s="41">
        <v>0</v>
      </c>
      <c r="AO86" s="41">
        <v>0</v>
      </c>
      <c r="AP86" s="41">
        <v>0</v>
      </c>
      <c r="AQ86" s="35">
        <v>1.838235294117647E-3</v>
      </c>
      <c r="AR86" s="47">
        <v>2.7573529411764712E-3</v>
      </c>
      <c r="AS86" s="37">
        <v>0</v>
      </c>
      <c r="AT86" s="41">
        <v>0</v>
      </c>
      <c r="AU86" s="41">
        <v>0</v>
      </c>
      <c r="AV86" s="41">
        <v>0</v>
      </c>
      <c r="AW86" s="45">
        <v>5.0551470588235288E-2</v>
      </c>
      <c r="AX86" s="41">
        <v>0</v>
      </c>
      <c r="AY86" s="41">
        <v>0</v>
      </c>
      <c r="AZ86" s="41">
        <v>0</v>
      </c>
      <c r="BA86" s="45">
        <v>0</v>
      </c>
      <c r="BB86" s="41">
        <v>1.838235294117647E-3</v>
      </c>
      <c r="BC86" s="41">
        <v>0</v>
      </c>
      <c r="BD86" s="41">
        <v>0</v>
      </c>
      <c r="BE86" s="45">
        <v>8.2720588235294119E-3</v>
      </c>
      <c r="BF86" s="45">
        <v>0</v>
      </c>
      <c r="BG86" s="41">
        <v>0</v>
      </c>
      <c r="BH86" s="41">
        <v>0</v>
      </c>
    </row>
    <row r="87" spans="1:60" x14ac:dyDescent="0.35">
      <c r="A87" s="1" t="s">
        <v>15</v>
      </c>
      <c r="B87" s="1" t="s">
        <v>15</v>
      </c>
      <c r="C87" s="1" t="s">
        <v>6746</v>
      </c>
      <c r="D87" s="1" t="s">
        <v>6746</v>
      </c>
      <c r="E87" s="1" t="s">
        <v>6863</v>
      </c>
      <c r="F87" s="1">
        <v>9</v>
      </c>
      <c r="G87" s="1">
        <v>1</v>
      </c>
      <c r="H87" s="1" t="s">
        <v>6748</v>
      </c>
      <c r="I87" s="41" t="s">
        <v>6749</v>
      </c>
      <c r="J87" s="7">
        <v>0.90533088235294112</v>
      </c>
      <c r="K87" s="1" t="s">
        <v>482</v>
      </c>
      <c r="L87" s="1" t="s">
        <v>6864</v>
      </c>
      <c r="M87" s="1" t="s">
        <v>6865</v>
      </c>
      <c r="N87" s="1">
        <v>202544</v>
      </c>
      <c r="O87" s="1" t="s">
        <v>587</v>
      </c>
      <c r="P87" s="1" t="s">
        <v>6734</v>
      </c>
      <c r="Q87" s="1" t="s">
        <v>6735</v>
      </c>
      <c r="R87" s="1">
        <v>985</v>
      </c>
      <c r="S87" s="1">
        <v>1088</v>
      </c>
      <c r="T87" s="31">
        <v>0.90533088235294112</v>
      </c>
      <c r="U87" s="41">
        <v>0</v>
      </c>
      <c r="V87" s="41">
        <v>0</v>
      </c>
      <c r="W87" s="45">
        <v>0</v>
      </c>
      <c r="X87" s="43">
        <v>0</v>
      </c>
      <c r="Y87" s="43">
        <v>1.8382352941176471E-2</v>
      </c>
      <c r="Z87" s="43">
        <v>0</v>
      </c>
      <c r="AA87" s="41">
        <v>0</v>
      </c>
      <c r="AB87" s="41">
        <v>0</v>
      </c>
      <c r="AC87" s="41">
        <v>0</v>
      </c>
      <c r="AD87" s="39">
        <v>9.1911764705882352E-4</v>
      </c>
      <c r="AE87" s="54">
        <v>0</v>
      </c>
      <c r="AF87" s="41">
        <v>0</v>
      </c>
      <c r="AG87" s="41">
        <v>0</v>
      </c>
      <c r="AH87" s="41">
        <v>0</v>
      </c>
      <c r="AI87" s="41">
        <v>0</v>
      </c>
      <c r="AJ87" s="41">
        <v>0</v>
      </c>
      <c r="AK87" s="33">
        <v>9.1911764705882352E-4</v>
      </c>
      <c r="AL87" s="41">
        <v>0</v>
      </c>
      <c r="AM87" s="56">
        <v>0</v>
      </c>
      <c r="AN87" s="41">
        <v>0</v>
      </c>
      <c r="AO87" s="41">
        <v>0</v>
      </c>
      <c r="AP87" s="41">
        <v>0</v>
      </c>
      <c r="AQ87" s="35">
        <v>3.6764705882352941E-3</v>
      </c>
      <c r="AR87" s="47">
        <v>1.838235294117647E-3</v>
      </c>
      <c r="AS87" s="37">
        <v>0</v>
      </c>
      <c r="AT87" s="41">
        <v>0</v>
      </c>
      <c r="AU87" s="41">
        <v>0</v>
      </c>
      <c r="AV87" s="41">
        <v>0</v>
      </c>
      <c r="AW87" s="45">
        <v>6.341911764705882E-2</v>
      </c>
      <c r="AX87" s="41">
        <v>0</v>
      </c>
      <c r="AY87" s="41">
        <v>0</v>
      </c>
      <c r="AZ87" s="41">
        <v>0</v>
      </c>
      <c r="BA87" s="45">
        <v>0</v>
      </c>
      <c r="BB87" s="41">
        <v>0</v>
      </c>
      <c r="BC87" s="41">
        <v>0</v>
      </c>
      <c r="BD87" s="41">
        <v>0</v>
      </c>
      <c r="BE87" s="45">
        <v>4.5955882352941178E-3</v>
      </c>
      <c r="BF87" s="45">
        <v>9.1911764705882352E-4</v>
      </c>
      <c r="BG87" s="41">
        <v>0</v>
      </c>
      <c r="BH87" s="41">
        <v>0</v>
      </c>
    </row>
    <row r="88" spans="1:60" x14ac:dyDescent="0.35">
      <c r="A88" s="1" t="s">
        <v>15</v>
      </c>
      <c r="B88" s="1" t="s">
        <v>15</v>
      </c>
      <c r="C88" s="1" t="s">
        <v>6786</v>
      </c>
      <c r="D88" s="1" t="s">
        <v>6786</v>
      </c>
      <c r="E88" s="1" t="s">
        <v>6866</v>
      </c>
      <c r="F88" s="1">
        <v>8</v>
      </c>
      <c r="G88" s="1">
        <v>1</v>
      </c>
      <c r="H88" s="1" t="s">
        <v>6788</v>
      </c>
      <c r="I88" s="41" t="s">
        <v>6789</v>
      </c>
      <c r="J88" s="7">
        <v>0.91819852941176472</v>
      </c>
      <c r="K88" s="1" t="s">
        <v>482</v>
      </c>
      <c r="L88" s="1" t="s">
        <v>6867</v>
      </c>
      <c r="M88" s="1" t="s">
        <v>6868</v>
      </c>
      <c r="N88" s="1">
        <v>202544</v>
      </c>
      <c r="O88" s="1" t="s">
        <v>587</v>
      </c>
      <c r="P88" s="1" t="s">
        <v>6734</v>
      </c>
      <c r="Q88" s="1" t="s">
        <v>6735</v>
      </c>
      <c r="R88" s="1">
        <v>999</v>
      </c>
      <c r="S88" s="1">
        <v>1088</v>
      </c>
      <c r="T88" s="31">
        <v>0.91819852941176472</v>
      </c>
      <c r="U88" s="41">
        <v>0</v>
      </c>
      <c r="V88" s="41">
        <v>0</v>
      </c>
      <c r="W88" s="45">
        <v>0</v>
      </c>
      <c r="X88" s="43">
        <v>0</v>
      </c>
      <c r="Y88" s="43">
        <v>2.6654411764705881E-2</v>
      </c>
      <c r="Z88" s="43">
        <v>9.1911764705882352E-4</v>
      </c>
      <c r="AA88" s="41">
        <v>0</v>
      </c>
      <c r="AB88" s="41">
        <v>0</v>
      </c>
      <c r="AC88" s="41">
        <v>0</v>
      </c>
      <c r="AD88" s="39">
        <v>0</v>
      </c>
      <c r="AE88" s="54">
        <v>0</v>
      </c>
      <c r="AF88" s="41">
        <v>0</v>
      </c>
      <c r="AG88" s="41">
        <v>0</v>
      </c>
      <c r="AH88" s="41">
        <v>0</v>
      </c>
      <c r="AI88" s="41">
        <v>0</v>
      </c>
      <c r="AJ88" s="41">
        <v>0</v>
      </c>
      <c r="AK88" s="33">
        <v>9.1911764705882352E-4</v>
      </c>
      <c r="AL88" s="41">
        <v>0</v>
      </c>
      <c r="AM88" s="56">
        <v>0</v>
      </c>
      <c r="AN88" s="41">
        <v>0</v>
      </c>
      <c r="AO88" s="41">
        <v>0</v>
      </c>
      <c r="AP88" s="41">
        <v>0</v>
      </c>
      <c r="AQ88" s="35">
        <v>2.7573529411764712E-3</v>
      </c>
      <c r="AR88" s="47">
        <v>0</v>
      </c>
      <c r="AS88" s="37">
        <v>0</v>
      </c>
      <c r="AT88" s="41">
        <v>0</v>
      </c>
      <c r="AU88" s="41">
        <v>9.1911764705882352E-4</v>
      </c>
      <c r="AV88" s="41">
        <v>0</v>
      </c>
      <c r="AW88" s="45">
        <v>4.3198529411764712E-2</v>
      </c>
      <c r="AX88" s="41">
        <v>0</v>
      </c>
      <c r="AY88" s="41">
        <v>0</v>
      </c>
      <c r="AZ88" s="41">
        <v>0</v>
      </c>
      <c r="BA88" s="45">
        <v>0</v>
      </c>
      <c r="BB88" s="41">
        <v>9.1911764705882352E-4</v>
      </c>
      <c r="BC88" s="41">
        <v>0</v>
      </c>
      <c r="BD88" s="41">
        <v>0</v>
      </c>
      <c r="BE88" s="45">
        <v>3.6764705882352941E-3</v>
      </c>
      <c r="BF88" s="45">
        <v>9.1911764705882352E-4</v>
      </c>
      <c r="BG88" s="41">
        <v>9.1911764705882352E-4</v>
      </c>
      <c r="BH88" s="41">
        <v>0</v>
      </c>
    </row>
    <row r="89" spans="1:60" x14ac:dyDescent="0.35">
      <c r="A89" s="1" t="s">
        <v>15</v>
      </c>
      <c r="B89" s="1" t="s">
        <v>15</v>
      </c>
      <c r="C89" s="1" t="s">
        <v>6755</v>
      </c>
      <c r="D89" s="1" t="s">
        <v>6755</v>
      </c>
      <c r="E89" s="1" t="s">
        <v>6869</v>
      </c>
      <c r="F89" s="1">
        <v>10</v>
      </c>
      <c r="G89" s="1">
        <v>1</v>
      </c>
      <c r="H89" s="1" t="s">
        <v>6757</v>
      </c>
      <c r="I89" s="41" t="s">
        <v>6758</v>
      </c>
      <c r="J89" s="7">
        <v>0.90992647058823528</v>
      </c>
      <c r="K89" s="1" t="s">
        <v>482</v>
      </c>
      <c r="L89" s="1" t="s">
        <v>6870</v>
      </c>
      <c r="M89" s="1" t="s">
        <v>6871</v>
      </c>
      <c r="N89" s="1">
        <v>202544</v>
      </c>
      <c r="O89" s="1" t="s">
        <v>587</v>
      </c>
      <c r="P89" s="1" t="s">
        <v>6734</v>
      </c>
      <c r="Q89" s="1" t="s">
        <v>6735</v>
      </c>
      <c r="R89" s="1">
        <v>990</v>
      </c>
      <c r="S89" s="1">
        <v>1088</v>
      </c>
      <c r="T89" s="31">
        <v>0.90992647058823528</v>
      </c>
      <c r="U89" s="41">
        <v>0</v>
      </c>
      <c r="V89" s="41">
        <v>0</v>
      </c>
      <c r="W89" s="45">
        <v>0</v>
      </c>
      <c r="X89" s="43">
        <v>0</v>
      </c>
      <c r="Y89" s="43">
        <v>3.033088235294118E-2</v>
      </c>
      <c r="Z89" s="43">
        <v>0</v>
      </c>
      <c r="AA89" s="41">
        <v>0</v>
      </c>
      <c r="AB89" s="41">
        <v>0</v>
      </c>
      <c r="AC89" s="41">
        <v>0</v>
      </c>
      <c r="AD89" s="39">
        <v>0</v>
      </c>
      <c r="AE89" s="54">
        <v>0</v>
      </c>
      <c r="AF89" s="41">
        <v>0</v>
      </c>
      <c r="AG89" s="41">
        <v>0</v>
      </c>
      <c r="AH89" s="41">
        <v>0</v>
      </c>
      <c r="AI89" s="41">
        <v>0</v>
      </c>
      <c r="AJ89" s="41">
        <v>0</v>
      </c>
      <c r="AK89" s="33">
        <v>0</v>
      </c>
      <c r="AL89" s="41">
        <v>0</v>
      </c>
      <c r="AM89" s="56">
        <v>0</v>
      </c>
      <c r="AN89" s="41">
        <v>0</v>
      </c>
      <c r="AO89" s="41">
        <v>0</v>
      </c>
      <c r="AP89" s="41">
        <v>9.1911764705882352E-4</v>
      </c>
      <c r="AQ89" s="35">
        <v>2.7573529411764712E-3</v>
      </c>
      <c r="AR89" s="47">
        <v>9.1911764705882352E-4</v>
      </c>
      <c r="AS89" s="37">
        <v>0</v>
      </c>
      <c r="AT89" s="41">
        <v>0</v>
      </c>
      <c r="AU89" s="41">
        <v>9.1911764705882352E-4</v>
      </c>
      <c r="AV89" s="41">
        <v>0</v>
      </c>
      <c r="AW89" s="45">
        <v>4.779411764705882E-2</v>
      </c>
      <c r="AX89" s="41">
        <v>0</v>
      </c>
      <c r="AY89" s="41">
        <v>0</v>
      </c>
      <c r="AZ89" s="41">
        <v>0</v>
      </c>
      <c r="BA89" s="45">
        <v>0</v>
      </c>
      <c r="BB89" s="41">
        <v>0</v>
      </c>
      <c r="BC89" s="41">
        <v>0</v>
      </c>
      <c r="BD89" s="41">
        <v>0</v>
      </c>
      <c r="BE89" s="45">
        <v>4.5955882352941178E-3</v>
      </c>
      <c r="BF89" s="45">
        <v>1.838235294117647E-3</v>
      </c>
      <c r="BG89" s="41">
        <v>0</v>
      </c>
      <c r="BH89" s="41">
        <v>0</v>
      </c>
    </row>
    <row r="90" spans="1:60" x14ac:dyDescent="0.35">
      <c r="A90" s="1" t="s">
        <v>15</v>
      </c>
      <c r="B90" s="1" t="s">
        <v>15</v>
      </c>
      <c r="C90" s="1" t="s">
        <v>6771</v>
      </c>
      <c r="D90" s="1" t="s">
        <v>6771</v>
      </c>
      <c r="E90" s="1" t="s">
        <v>6872</v>
      </c>
      <c r="F90" s="1">
        <v>8</v>
      </c>
      <c r="G90" s="1">
        <v>1</v>
      </c>
      <c r="H90" s="1" t="s">
        <v>6773</v>
      </c>
      <c r="I90" s="41" t="s">
        <v>6774</v>
      </c>
      <c r="J90" s="7">
        <v>0.91636029411764708</v>
      </c>
      <c r="K90" s="1" t="s">
        <v>482</v>
      </c>
      <c r="L90" s="1" t="s">
        <v>6873</v>
      </c>
      <c r="M90" s="1" t="s">
        <v>6874</v>
      </c>
      <c r="N90" s="1">
        <v>202544</v>
      </c>
      <c r="O90" s="1" t="s">
        <v>587</v>
      </c>
      <c r="P90" s="1" t="s">
        <v>6734</v>
      </c>
      <c r="Q90" s="1" t="s">
        <v>6735</v>
      </c>
      <c r="R90" s="1">
        <v>997</v>
      </c>
      <c r="S90" s="1">
        <v>1088</v>
      </c>
      <c r="T90" s="31">
        <v>0.91636029411764708</v>
      </c>
      <c r="U90" s="41">
        <v>0</v>
      </c>
      <c r="V90" s="41">
        <v>0</v>
      </c>
      <c r="W90" s="45">
        <v>0</v>
      </c>
      <c r="X90" s="43">
        <v>0</v>
      </c>
      <c r="Y90" s="43">
        <v>3.033088235294118E-2</v>
      </c>
      <c r="Z90" s="43">
        <v>1.838235294117647E-3</v>
      </c>
      <c r="AA90" s="41">
        <v>0</v>
      </c>
      <c r="AB90" s="41">
        <v>0</v>
      </c>
      <c r="AC90" s="41">
        <v>0</v>
      </c>
      <c r="AD90" s="39">
        <v>0</v>
      </c>
      <c r="AE90" s="54">
        <v>0</v>
      </c>
      <c r="AF90" s="41">
        <v>0</v>
      </c>
      <c r="AG90" s="41">
        <v>0</v>
      </c>
      <c r="AH90" s="41">
        <v>0</v>
      </c>
      <c r="AI90" s="41">
        <v>0</v>
      </c>
      <c r="AJ90" s="41">
        <v>0</v>
      </c>
      <c r="AK90" s="33">
        <v>0</v>
      </c>
      <c r="AL90" s="41">
        <v>0</v>
      </c>
      <c r="AM90" s="56">
        <v>0</v>
      </c>
      <c r="AN90" s="41">
        <v>0</v>
      </c>
      <c r="AO90" s="41">
        <v>0</v>
      </c>
      <c r="AP90" s="41">
        <v>0</v>
      </c>
      <c r="AQ90" s="35">
        <v>1.838235294117647E-3</v>
      </c>
      <c r="AR90" s="47">
        <v>0</v>
      </c>
      <c r="AS90" s="37">
        <v>0</v>
      </c>
      <c r="AT90" s="41">
        <v>0</v>
      </c>
      <c r="AU90" s="41">
        <v>0</v>
      </c>
      <c r="AV90" s="41">
        <v>0</v>
      </c>
      <c r="AW90" s="45">
        <v>4.4117647058823532E-2</v>
      </c>
      <c r="AX90" s="41">
        <v>0</v>
      </c>
      <c r="AY90" s="41">
        <v>0</v>
      </c>
      <c r="AZ90" s="41">
        <v>0</v>
      </c>
      <c r="BA90" s="45">
        <v>0</v>
      </c>
      <c r="BB90" s="41">
        <v>1.838235294117647E-3</v>
      </c>
      <c r="BC90" s="41">
        <v>0</v>
      </c>
      <c r="BD90" s="41">
        <v>0</v>
      </c>
      <c r="BE90" s="45">
        <v>2.7573529411764712E-3</v>
      </c>
      <c r="BF90" s="45">
        <v>9.1911764705882352E-4</v>
      </c>
      <c r="BG90" s="41">
        <v>0</v>
      </c>
      <c r="BH90" s="41">
        <v>0</v>
      </c>
    </row>
    <row r="91" spans="1:60" x14ac:dyDescent="0.35">
      <c r="A91" s="1" t="s">
        <v>15</v>
      </c>
      <c r="B91" s="1" t="s">
        <v>15</v>
      </c>
      <c r="C91" s="1" t="s">
        <v>6728</v>
      </c>
      <c r="D91" s="1" t="s">
        <v>6728</v>
      </c>
      <c r="E91" s="1" t="s">
        <v>6875</v>
      </c>
      <c r="F91" s="1">
        <v>9</v>
      </c>
      <c r="G91" s="1">
        <v>1</v>
      </c>
      <c r="H91" s="1" t="s">
        <v>6767</v>
      </c>
      <c r="I91" s="41" t="s">
        <v>6768</v>
      </c>
      <c r="J91" s="7">
        <v>0.89797794117647056</v>
      </c>
      <c r="K91" s="1" t="s">
        <v>482</v>
      </c>
      <c r="L91" s="1" t="s">
        <v>6876</v>
      </c>
      <c r="M91" s="1" t="s">
        <v>6877</v>
      </c>
      <c r="N91" s="1">
        <v>202544</v>
      </c>
      <c r="O91" s="1" t="s">
        <v>587</v>
      </c>
      <c r="P91" s="1" t="s">
        <v>6734</v>
      </c>
      <c r="Q91" s="1" t="s">
        <v>6735</v>
      </c>
      <c r="R91" s="1">
        <v>977</v>
      </c>
      <c r="S91" s="1">
        <v>1088</v>
      </c>
      <c r="T91" s="31">
        <v>0.89797794117647056</v>
      </c>
      <c r="U91" s="41">
        <v>0</v>
      </c>
      <c r="V91" s="41">
        <v>0</v>
      </c>
      <c r="W91" s="45">
        <v>0</v>
      </c>
      <c r="X91" s="43">
        <v>0</v>
      </c>
      <c r="Y91" s="43">
        <v>2.0220588235294119E-2</v>
      </c>
      <c r="Z91" s="43">
        <v>9.1911764705882352E-4</v>
      </c>
      <c r="AA91" s="41">
        <v>0</v>
      </c>
      <c r="AB91" s="41">
        <v>0</v>
      </c>
      <c r="AC91" s="41">
        <v>0</v>
      </c>
      <c r="AD91" s="39">
        <v>0</v>
      </c>
      <c r="AE91" s="54">
        <v>0</v>
      </c>
      <c r="AF91" s="41">
        <v>0</v>
      </c>
      <c r="AG91" s="41">
        <v>0</v>
      </c>
      <c r="AH91" s="41">
        <v>0</v>
      </c>
      <c r="AI91" s="41">
        <v>0</v>
      </c>
      <c r="AJ91" s="41">
        <v>0</v>
      </c>
      <c r="AK91" s="33">
        <v>0</v>
      </c>
      <c r="AL91" s="41">
        <v>0</v>
      </c>
      <c r="AM91" s="56">
        <v>0</v>
      </c>
      <c r="AN91" s="41">
        <v>0</v>
      </c>
      <c r="AO91" s="41">
        <v>0</v>
      </c>
      <c r="AP91" s="41">
        <v>0</v>
      </c>
      <c r="AQ91" s="35">
        <v>9.1911764705882352E-4</v>
      </c>
      <c r="AR91" s="47">
        <v>0</v>
      </c>
      <c r="AS91" s="37">
        <v>0</v>
      </c>
      <c r="AT91" s="41">
        <v>0</v>
      </c>
      <c r="AU91" s="41">
        <v>0</v>
      </c>
      <c r="AV91" s="41">
        <v>0</v>
      </c>
      <c r="AW91" s="45">
        <v>7.169117647058823E-2</v>
      </c>
      <c r="AX91" s="41">
        <v>0</v>
      </c>
      <c r="AY91" s="41">
        <v>0</v>
      </c>
      <c r="AZ91" s="41">
        <v>0</v>
      </c>
      <c r="BA91" s="45">
        <v>0</v>
      </c>
      <c r="BB91" s="41">
        <v>0</v>
      </c>
      <c r="BC91" s="41">
        <v>0</v>
      </c>
      <c r="BD91" s="41">
        <v>0</v>
      </c>
      <c r="BE91" s="45">
        <v>6.4338235294117644E-3</v>
      </c>
      <c r="BF91" s="45">
        <v>1.838235294117647E-3</v>
      </c>
      <c r="BG91" s="41">
        <v>0</v>
      </c>
      <c r="BH91" s="41">
        <v>0</v>
      </c>
    </row>
    <row r="92" spans="1:60" x14ac:dyDescent="0.35">
      <c r="A92" s="1" t="s">
        <v>15</v>
      </c>
      <c r="B92" s="1" t="s">
        <v>15</v>
      </c>
      <c r="C92" s="1" t="s">
        <v>6740</v>
      </c>
      <c r="D92" s="1" t="s">
        <v>6740</v>
      </c>
      <c r="E92" s="1" t="s">
        <v>6878</v>
      </c>
      <c r="F92" s="1">
        <v>8</v>
      </c>
      <c r="G92" s="1">
        <v>1</v>
      </c>
      <c r="H92" s="1" t="s">
        <v>6762</v>
      </c>
      <c r="I92" s="41" t="s">
        <v>6763</v>
      </c>
      <c r="J92" s="7">
        <v>0.88051470588235292</v>
      </c>
      <c r="K92" s="1" t="s">
        <v>482</v>
      </c>
      <c r="L92" s="1" t="s">
        <v>6879</v>
      </c>
      <c r="M92" s="1" t="s">
        <v>6880</v>
      </c>
      <c r="N92" s="1">
        <v>202544</v>
      </c>
      <c r="O92" s="1" t="s">
        <v>587</v>
      </c>
      <c r="P92" s="1" t="s">
        <v>6734</v>
      </c>
      <c r="Q92" s="1" t="s">
        <v>6735</v>
      </c>
      <c r="R92" s="1">
        <v>958</v>
      </c>
      <c r="S92" s="1">
        <v>1088</v>
      </c>
      <c r="T92" s="31">
        <v>0.88051470588235292</v>
      </c>
      <c r="U92" s="41">
        <v>0</v>
      </c>
      <c r="V92" s="41">
        <v>0</v>
      </c>
      <c r="W92" s="45">
        <v>0</v>
      </c>
      <c r="X92" s="43">
        <v>0</v>
      </c>
      <c r="Y92" s="43">
        <v>2.389705882352941E-2</v>
      </c>
      <c r="Z92" s="43">
        <v>1.838235294117647E-3</v>
      </c>
      <c r="AA92" s="41">
        <v>0</v>
      </c>
      <c r="AB92" s="41">
        <v>0</v>
      </c>
      <c r="AC92" s="41">
        <v>0</v>
      </c>
      <c r="AD92" s="39">
        <v>0</v>
      </c>
      <c r="AE92" s="54">
        <v>0</v>
      </c>
      <c r="AF92" s="41">
        <v>0</v>
      </c>
      <c r="AG92" s="41">
        <v>0</v>
      </c>
      <c r="AH92" s="41">
        <v>0</v>
      </c>
      <c r="AI92" s="41">
        <v>0</v>
      </c>
      <c r="AJ92" s="41">
        <v>0</v>
      </c>
      <c r="AK92" s="33">
        <v>0</v>
      </c>
      <c r="AL92" s="41">
        <v>0</v>
      </c>
      <c r="AM92" s="56">
        <v>0</v>
      </c>
      <c r="AN92" s="41">
        <v>0</v>
      </c>
      <c r="AO92" s="41">
        <v>0</v>
      </c>
      <c r="AP92" s="41">
        <v>0</v>
      </c>
      <c r="AQ92" s="35">
        <v>1.838235294117647E-3</v>
      </c>
      <c r="AR92" s="47">
        <v>9.1911764705882352E-4</v>
      </c>
      <c r="AS92" s="37">
        <v>0</v>
      </c>
      <c r="AT92" s="41">
        <v>0</v>
      </c>
      <c r="AU92" s="41">
        <v>0</v>
      </c>
      <c r="AV92" s="41">
        <v>0</v>
      </c>
      <c r="AW92" s="45">
        <v>8.1801470588235295E-2</v>
      </c>
      <c r="AX92" s="41">
        <v>0</v>
      </c>
      <c r="AY92" s="41">
        <v>0</v>
      </c>
      <c r="AZ92" s="41">
        <v>0</v>
      </c>
      <c r="BA92" s="45">
        <v>0</v>
      </c>
      <c r="BB92" s="41">
        <v>3.6764705882352941E-3</v>
      </c>
      <c r="BC92" s="41">
        <v>0</v>
      </c>
      <c r="BD92" s="41">
        <v>0</v>
      </c>
      <c r="BE92" s="45">
        <v>3.6764705882352941E-3</v>
      </c>
      <c r="BF92" s="45">
        <v>1.838235294117647E-3</v>
      </c>
      <c r="BG92" s="41">
        <v>0</v>
      </c>
      <c r="BH92" s="41">
        <v>0</v>
      </c>
    </row>
    <row r="93" spans="1:60" x14ac:dyDescent="0.35">
      <c r="A93" s="1" t="s">
        <v>15</v>
      </c>
      <c r="B93" s="1" t="s">
        <v>15</v>
      </c>
      <c r="C93" s="1" t="s">
        <v>6736</v>
      </c>
      <c r="D93" s="1" t="s">
        <v>6736</v>
      </c>
      <c r="E93" s="1" t="s">
        <v>6881</v>
      </c>
      <c r="F93" s="51">
        <v>9</v>
      </c>
      <c r="G93" s="51">
        <v>2</v>
      </c>
      <c r="H93" s="1" t="s">
        <v>6762</v>
      </c>
      <c r="I93" s="41" t="s">
        <v>6763</v>
      </c>
      <c r="J93" s="7">
        <v>0.90533088235294112</v>
      </c>
      <c r="K93" s="1" t="s">
        <v>482</v>
      </c>
      <c r="L93" s="1" t="s">
        <v>6882</v>
      </c>
      <c r="M93" s="1" t="s">
        <v>6883</v>
      </c>
      <c r="N93" s="1">
        <v>202544</v>
      </c>
      <c r="O93" s="1" t="s">
        <v>587</v>
      </c>
      <c r="P93" s="1" t="s">
        <v>6734</v>
      </c>
      <c r="Q93" s="1" t="s">
        <v>6735</v>
      </c>
      <c r="R93" s="1">
        <v>985</v>
      </c>
      <c r="S93" s="1">
        <v>1088</v>
      </c>
      <c r="T93" s="31">
        <v>0.90533088235294112</v>
      </c>
      <c r="U93" s="41">
        <v>0</v>
      </c>
      <c r="V93" s="41">
        <v>0</v>
      </c>
      <c r="W93" s="45">
        <v>0</v>
      </c>
      <c r="X93" s="43">
        <v>0</v>
      </c>
      <c r="Y93" s="43">
        <v>2.389705882352941E-2</v>
      </c>
      <c r="Z93" s="43">
        <v>9.1911764705882352E-4</v>
      </c>
      <c r="AA93" s="41">
        <v>0</v>
      </c>
      <c r="AB93" s="41">
        <v>0</v>
      </c>
      <c r="AC93" s="41">
        <v>0</v>
      </c>
      <c r="AD93" s="39">
        <v>0</v>
      </c>
      <c r="AE93" s="54">
        <v>0</v>
      </c>
      <c r="AF93" s="41">
        <v>0</v>
      </c>
      <c r="AG93" s="41">
        <v>0</v>
      </c>
      <c r="AH93" s="41">
        <v>0</v>
      </c>
      <c r="AI93" s="41">
        <v>9.1911764705882352E-4</v>
      </c>
      <c r="AJ93" s="41">
        <v>0</v>
      </c>
      <c r="AK93" s="33">
        <v>9.1911764705882352E-4</v>
      </c>
      <c r="AL93" s="41">
        <v>0</v>
      </c>
      <c r="AM93" s="56">
        <v>0</v>
      </c>
      <c r="AN93" s="41">
        <v>0</v>
      </c>
      <c r="AO93" s="41">
        <v>0</v>
      </c>
      <c r="AP93" s="41">
        <v>0</v>
      </c>
      <c r="AQ93" s="35">
        <v>1.838235294117647E-3</v>
      </c>
      <c r="AR93" s="47">
        <v>2.7573529411764712E-3</v>
      </c>
      <c r="AS93" s="37">
        <v>0</v>
      </c>
      <c r="AT93" s="41">
        <v>0</v>
      </c>
      <c r="AU93" s="41">
        <v>0</v>
      </c>
      <c r="AV93" s="41">
        <v>0</v>
      </c>
      <c r="AW93" s="45">
        <v>5.422794117647059E-2</v>
      </c>
      <c r="AX93" s="41">
        <v>0</v>
      </c>
      <c r="AY93" s="41">
        <v>0</v>
      </c>
      <c r="AZ93" s="41">
        <v>0</v>
      </c>
      <c r="BA93" s="45">
        <v>0</v>
      </c>
      <c r="BB93" s="41">
        <v>9.1911764705882352E-4</v>
      </c>
      <c r="BC93" s="41">
        <v>0</v>
      </c>
      <c r="BD93" s="41">
        <v>0</v>
      </c>
      <c r="BE93" s="45">
        <v>7.3529411764705881E-3</v>
      </c>
      <c r="BF93" s="45">
        <v>9.1911764705882352E-4</v>
      </c>
      <c r="BG93" s="41">
        <v>0</v>
      </c>
      <c r="BH93" s="41">
        <v>0</v>
      </c>
    </row>
    <row r="94" spans="1:60" x14ac:dyDescent="0.35">
      <c r="A94" s="1" t="s">
        <v>15</v>
      </c>
      <c r="B94" s="1" t="s">
        <v>15</v>
      </c>
      <c r="C94" s="1" t="s">
        <v>6746</v>
      </c>
      <c r="D94" s="1" t="s">
        <v>6746</v>
      </c>
      <c r="E94" s="1" t="s">
        <v>6884</v>
      </c>
      <c r="F94" s="1">
        <v>11</v>
      </c>
      <c r="G94" s="1">
        <v>1</v>
      </c>
      <c r="H94" s="1" t="s">
        <v>6748</v>
      </c>
      <c r="I94" s="41" t="s">
        <v>6749</v>
      </c>
      <c r="J94" s="7">
        <v>0.8501838235294118</v>
      </c>
      <c r="K94" s="1" t="s">
        <v>482</v>
      </c>
      <c r="L94" s="1" t="s">
        <v>6885</v>
      </c>
      <c r="M94" s="1" t="s">
        <v>6886</v>
      </c>
      <c r="N94" s="1">
        <v>202544</v>
      </c>
      <c r="O94" s="1" t="s">
        <v>587</v>
      </c>
      <c r="P94" s="1" t="s">
        <v>6734</v>
      </c>
      <c r="Q94" s="1" t="s">
        <v>6735</v>
      </c>
      <c r="R94" s="1">
        <v>925</v>
      </c>
      <c r="S94" s="1">
        <v>1088</v>
      </c>
      <c r="T94" s="31">
        <v>0.8501838235294118</v>
      </c>
      <c r="U94" s="41">
        <v>0</v>
      </c>
      <c r="V94" s="41">
        <v>0</v>
      </c>
      <c r="W94" s="45">
        <v>0</v>
      </c>
      <c r="X94" s="43">
        <v>0</v>
      </c>
      <c r="Y94" s="43">
        <v>3.125E-2</v>
      </c>
      <c r="Z94" s="43">
        <v>2.7573529411764712E-3</v>
      </c>
      <c r="AA94" s="41">
        <v>0</v>
      </c>
      <c r="AB94" s="41">
        <v>0</v>
      </c>
      <c r="AC94" s="41">
        <v>0</v>
      </c>
      <c r="AD94" s="39">
        <v>9.1911764705882352E-4</v>
      </c>
      <c r="AE94" s="54">
        <v>0</v>
      </c>
      <c r="AF94" s="41">
        <v>0</v>
      </c>
      <c r="AG94" s="41">
        <v>0</v>
      </c>
      <c r="AH94" s="41">
        <v>0</v>
      </c>
      <c r="AI94" s="41">
        <v>0</v>
      </c>
      <c r="AJ94" s="41">
        <v>0</v>
      </c>
      <c r="AK94" s="33">
        <v>9.1911764705882352E-4</v>
      </c>
      <c r="AL94" s="41">
        <v>0</v>
      </c>
      <c r="AM94" s="56">
        <v>0</v>
      </c>
      <c r="AN94" s="41">
        <v>0</v>
      </c>
      <c r="AO94" s="41">
        <v>0</v>
      </c>
      <c r="AP94" s="41">
        <v>0</v>
      </c>
      <c r="AQ94" s="35">
        <v>1.838235294117647E-3</v>
      </c>
      <c r="AR94" s="47">
        <v>0</v>
      </c>
      <c r="AS94" s="37">
        <v>0</v>
      </c>
      <c r="AT94" s="41">
        <v>0</v>
      </c>
      <c r="AU94" s="41">
        <v>9.1911764705882352E-4</v>
      </c>
      <c r="AV94" s="41">
        <v>0</v>
      </c>
      <c r="AW94" s="45">
        <v>0.10569852941176471</v>
      </c>
      <c r="AX94" s="41">
        <v>0</v>
      </c>
      <c r="AY94" s="41">
        <v>0</v>
      </c>
      <c r="AZ94" s="41">
        <v>0</v>
      </c>
      <c r="BA94" s="45">
        <v>0</v>
      </c>
      <c r="BB94" s="41">
        <v>0</v>
      </c>
      <c r="BC94" s="41">
        <v>0</v>
      </c>
      <c r="BD94" s="41">
        <v>0</v>
      </c>
      <c r="BE94" s="45">
        <v>3.6764705882352941E-3</v>
      </c>
      <c r="BF94" s="45">
        <v>1.838235294117647E-3</v>
      </c>
      <c r="BG94" s="41">
        <v>0</v>
      </c>
      <c r="BH94" s="41">
        <v>0</v>
      </c>
    </row>
    <row r="95" spans="1:60" x14ac:dyDescent="0.35">
      <c r="A95" s="1" t="s">
        <v>15</v>
      </c>
      <c r="B95" s="1" t="s">
        <v>15</v>
      </c>
      <c r="C95" s="1" t="s">
        <v>6746</v>
      </c>
      <c r="D95" s="1" t="s">
        <v>6746</v>
      </c>
      <c r="E95" s="1" t="s">
        <v>6887</v>
      </c>
      <c r="F95" s="1">
        <v>10</v>
      </c>
      <c r="G95" s="1">
        <v>1</v>
      </c>
      <c r="H95" s="1" t="s">
        <v>6748</v>
      </c>
      <c r="I95" s="41" t="s">
        <v>6749</v>
      </c>
      <c r="J95" s="7">
        <v>0.90900735294117652</v>
      </c>
      <c r="K95" s="1" t="s">
        <v>482</v>
      </c>
      <c r="L95" s="1" t="s">
        <v>6888</v>
      </c>
      <c r="M95" s="1" t="s">
        <v>6889</v>
      </c>
      <c r="N95" s="1">
        <v>202544</v>
      </c>
      <c r="O95" s="1" t="s">
        <v>587</v>
      </c>
      <c r="P95" s="1" t="s">
        <v>6734</v>
      </c>
      <c r="Q95" s="1" t="s">
        <v>6735</v>
      </c>
      <c r="R95" s="1">
        <v>989</v>
      </c>
      <c r="S95" s="1">
        <v>1088</v>
      </c>
      <c r="T95" s="31">
        <v>0.90900735294117652</v>
      </c>
      <c r="U95" s="41">
        <v>0</v>
      </c>
      <c r="V95" s="41">
        <v>0</v>
      </c>
      <c r="W95" s="45">
        <v>0</v>
      </c>
      <c r="X95" s="43">
        <v>0</v>
      </c>
      <c r="Y95" s="43">
        <v>1.194852941176471E-2</v>
      </c>
      <c r="Z95" s="43">
        <v>2.7573529411764712E-3</v>
      </c>
      <c r="AA95" s="41">
        <v>0</v>
      </c>
      <c r="AB95" s="41">
        <v>0</v>
      </c>
      <c r="AC95" s="41">
        <v>0</v>
      </c>
      <c r="AD95" s="39">
        <v>0</v>
      </c>
      <c r="AE95" s="54">
        <v>0</v>
      </c>
      <c r="AF95" s="41">
        <v>0</v>
      </c>
      <c r="AG95" s="41">
        <v>0</v>
      </c>
      <c r="AH95" s="41">
        <v>0</v>
      </c>
      <c r="AI95" s="41">
        <v>0</v>
      </c>
      <c r="AJ95" s="41">
        <v>0</v>
      </c>
      <c r="AK95" s="33">
        <v>9.1911764705882352E-4</v>
      </c>
      <c r="AL95" s="41">
        <v>0</v>
      </c>
      <c r="AM95" s="56">
        <v>0</v>
      </c>
      <c r="AN95" s="41">
        <v>0</v>
      </c>
      <c r="AO95" s="41">
        <v>0</v>
      </c>
      <c r="AP95" s="41">
        <v>0</v>
      </c>
      <c r="AQ95" s="35">
        <v>4.5955882352941178E-3</v>
      </c>
      <c r="AR95" s="47">
        <v>0</v>
      </c>
      <c r="AS95" s="37">
        <v>0</v>
      </c>
      <c r="AT95" s="41">
        <v>0</v>
      </c>
      <c r="AU95" s="41">
        <v>0</v>
      </c>
      <c r="AV95" s="41">
        <v>0</v>
      </c>
      <c r="AW95" s="45">
        <v>5.9742647058823532E-2</v>
      </c>
      <c r="AX95" s="41">
        <v>0</v>
      </c>
      <c r="AY95" s="41">
        <v>0</v>
      </c>
      <c r="AZ95" s="41">
        <v>0</v>
      </c>
      <c r="BA95" s="45">
        <v>0</v>
      </c>
      <c r="BB95" s="41">
        <v>1.838235294117647E-3</v>
      </c>
      <c r="BC95" s="41">
        <v>0</v>
      </c>
      <c r="BD95" s="41">
        <v>0</v>
      </c>
      <c r="BE95" s="45">
        <v>9.1911764705882356E-3</v>
      </c>
      <c r="BF95" s="45">
        <v>0</v>
      </c>
      <c r="BG95" s="41">
        <v>0</v>
      </c>
      <c r="BH95" s="41">
        <v>0</v>
      </c>
    </row>
    <row r="96" spans="1:60" x14ac:dyDescent="0.35">
      <c r="A96" s="1" t="s">
        <v>15</v>
      </c>
      <c r="B96" s="1" t="s">
        <v>15</v>
      </c>
      <c r="C96" s="1" t="s">
        <v>6736</v>
      </c>
      <c r="D96" s="1" t="s">
        <v>6736</v>
      </c>
      <c r="E96" s="1" t="s">
        <v>6890</v>
      </c>
      <c r="F96" s="1">
        <v>11</v>
      </c>
      <c r="G96" s="1">
        <v>1</v>
      </c>
      <c r="H96" s="1" t="s">
        <v>6762</v>
      </c>
      <c r="I96" s="41" t="s">
        <v>6763</v>
      </c>
      <c r="J96" s="7">
        <v>0.90257352941176472</v>
      </c>
      <c r="K96" s="1" t="s">
        <v>482</v>
      </c>
      <c r="L96" s="1" t="s">
        <v>6891</v>
      </c>
      <c r="M96" s="1" t="s">
        <v>6892</v>
      </c>
      <c r="N96" s="1">
        <v>202544</v>
      </c>
      <c r="O96" s="1" t="s">
        <v>587</v>
      </c>
      <c r="P96" s="1" t="s">
        <v>6734</v>
      </c>
      <c r="Q96" s="1" t="s">
        <v>6735</v>
      </c>
      <c r="R96" s="1">
        <v>982</v>
      </c>
      <c r="S96" s="1">
        <v>1088</v>
      </c>
      <c r="T96" s="31">
        <v>0.90257352941176472</v>
      </c>
      <c r="U96" s="41">
        <v>0</v>
      </c>
      <c r="V96" s="41">
        <v>0</v>
      </c>
      <c r="W96" s="45">
        <v>9.1911764705882352E-4</v>
      </c>
      <c r="X96" s="43">
        <v>0</v>
      </c>
      <c r="Y96" s="43">
        <v>2.1139705882352939E-2</v>
      </c>
      <c r="Z96" s="43">
        <v>9.1911764705882352E-4</v>
      </c>
      <c r="AA96" s="41">
        <v>0</v>
      </c>
      <c r="AB96" s="41">
        <v>0</v>
      </c>
      <c r="AC96" s="41">
        <v>0</v>
      </c>
      <c r="AD96" s="39">
        <v>0</v>
      </c>
      <c r="AE96" s="54">
        <v>0</v>
      </c>
      <c r="AF96" s="41">
        <v>0</v>
      </c>
      <c r="AG96" s="41">
        <v>0</v>
      </c>
      <c r="AH96" s="41">
        <v>0</v>
      </c>
      <c r="AI96" s="41">
        <v>0</v>
      </c>
      <c r="AJ96" s="41">
        <v>0</v>
      </c>
      <c r="AK96" s="33">
        <v>0</v>
      </c>
      <c r="AL96" s="41">
        <v>0</v>
      </c>
      <c r="AM96" s="56">
        <v>0</v>
      </c>
      <c r="AN96" s="41">
        <v>0</v>
      </c>
      <c r="AO96" s="41">
        <v>0</v>
      </c>
      <c r="AP96" s="41">
        <v>0</v>
      </c>
      <c r="AQ96" s="35">
        <v>1.838235294117647E-3</v>
      </c>
      <c r="AR96" s="47">
        <v>9.1911764705882352E-4</v>
      </c>
      <c r="AS96" s="37">
        <v>0</v>
      </c>
      <c r="AT96" s="41">
        <v>0</v>
      </c>
      <c r="AU96" s="41">
        <v>0</v>
      </c>
      <c r="AV96" s="41">
        <v>0</v>
      </c>
      <c r="AW96" s="45">
        <v>5.514705882352941E-2</v>
      </c>
      <c r="AX96" s="41">
        <v>0</v>
      </c>
      <c r="AY96" s="41">
        <v>0</v>
      </c>
      <c r="AZ96" s="41">
        <v>0</v>
      </c>
      <c r="BA96" s="45">
        <v>0</v>
      </c>
      <c r="BB96" s="41">
        <v>3.6764705882352941E-3</v>
      </c>
      <c r="BC96" s="41">
        <v>0</v>
      </c>
      <c r="BD96" s="41">
        <v>0</v>
      </c>
      <c r="BE96" s="45">
        <v>1.102941176470588E-2</v>
      </c>
      <c r="BF96" s="45">
        <v>1.838235294117647E-3</v>
      </c>
      <c r="BG96" s="41">
        <v>0</v>
      </c>
      <c r="BH96" s="41">
        <v>0</v>
      </c>
    </row>
    <row r="97" spans="1:60" x14ac:dyDescent="0.35">
      <c r="A97" s="1" t="s">
        <v>15</v>
      </c>
      <c r="B97" s="1" t="s">
        <v>15</v>
      </c>
      <c r="C97" s="1" t="s">
        <v>6728</v>
      </c>
      <c r="D97" s="1" t="s">
        <v>6728</v>
      </c>
      <c r="E97" s="1" t="s">
        <v>6893</v>
      </c>
      <c r="F97" s="1">
        <v>10</v>
      </c>
      <c r="G97" s="1">
        <v>1</v>
      </c>
      <c r="H97" s="1" t="s">
        <v>6773</v>
      </c>
      <c r="I97" s="41" t="s">
        <v>6774</v>
      </c>
      <c r="J97" s="7">
        <v>0.88602941176470584</v>
      </c>
      <c r="K97" s="1" t="s">
        <v>482</v>
      </c>
      <c r="L97" s="1" t="s">
        <v>6894</v>
      </c>
      <c r="M97" s="1" t="s">
        <v>6895</v>
      </c>
      <c r="N97" s="1">
        <v>202544</v>
      </c>
      <c r="O97" s="1" t="s">
        <v>587</v>
      </c>
      <c r="P97" s="1" t="s">
        <v>6734</v>
      </c>
      <c r="Q97" s="1" t="s">
        <v>6735</v>
      </c>
      <c r="R97" s="1">
        <v>964</v>
      </c>
      <c r="S97" s="1">
        <v>1088</v>
      </c>
      <c r="T97" s="31">
        <v>0.88602941176470584</v>
      </c>
      <c r="U97" s="41">
        <v>0</v>
      </c>
      <c r="V97" s="41">
        <v>0</v>
      </c>
      <c r="W97" s="45">
        <v>0</v>
      </c>
      <c r="X97" s="43">
        <v>0</v>
      </c>
      <c r="Y97" s="43">
        <v>3.125E-2</v>
      </c>
      <c r="Z97" s="43">
        <v>0</v>
      </c>
      <c r="AA97" s="41">
        <v>0</v>
      </c>
      <c r="AB97" s="41">
        <v>0</v>
      </c>
      <c r="AC97" s="41">
        <v>0</v>
      </c>
      <c r="AD97" s="39">
        <v>9.1911764705882352E-4</v>
      </c>
      <c r="AE97" s="54">
        <v>0</v>
      </c>
      <c r="AF97" s="41">
        <v>0</v>
      </c>
      <c r="AG97" s="41">
        <v>0</v>
      </c>
      <c r="AH97" s="41">
        <v>0</v>
      </c>
      <c r="AI97" s="41">
        <v>0</v>
      </c>
      <c r="AJ97" s="41">
        <v>0</v>
      </c>
      <c r="AK97" s="33">
        <v>9.1911764705882352E-4</v>
      </c>
      <c r="AL97" s="41">
        <v>0</v>
      </c>
      <c r="AM97" s="56">
        <v>0</v>
      </c>
      <c r="AN97" s="41">
        <v>0</v>
      </c>
      <c r="AO97" s="41">
        <v>0</v>
      </c>
      <c r="AP97" s="41">
        <v>0</v>
      </c>
      <c r="AQ97" s="35">
        <v>2.7573529411764712E-3</v>
      </c>
      <c r="AR97" s="47">
        <v>9.1911764705882352E-4</v>
      </c>
      <c r="AS97" s="37">
        <v>9.1911764705882352E-4</v>
      </c>
      <c r="AT97" s="41">
        <v>0</v>
      </c>
      <c r="AU97" s="41">
        <v>0</v>
      </c>
      <c r="AV97" s="41">
        <v>0</v>
      </c>
      <c r="AW97" s="45">
        <v>6.8014705882352935E-2</v>
      </c>
      <c r="AX97" s="41">
        <v>0</v>
      </c>
      <c r="AY97" s="41">
        <v>0</v>
      </c>
      <c r="AZ97" s="41">
        <v>0</v>
      </c>
      <c r="BA97" s="45">
        <v>0</v>
      </c>
      <c r="BB97" s="41">
        <v>0</v>
      </c>
      <c r="BC97" s="41">
        <v>0</v>
      </c>
      <c r="BD97" s="41">
        <v>0</v>
      </c>
      <c r="BE97" s="45">
        <v>6.4338235294117644E-3</v>
      </c>
      <c r="BF97" s="45">
        <v>1.838235294117647E-3</v>
      </c>
      <c r="BG97" s="41">
        <v>0</v>
      </c>
      <c r="BH97" s="41">
        <v>0</v>
      </c>
    </row>
    <row r="98" spans="1:60" x14ac:dyDescent="0.35">
      <c r="A98" s="1" t="s">
        <v>15</v>
      </c>
      <c r="B98" s="1" t="s">
        <v>15</v>
      </c>
      <c r="C98" s="1" t="s">
        <v>6736</v>
      </c>
      <c r="D98" s="1" t="s">
        <v>6736</v>
      </c>
      <c r="E98" s="1" t="s">
        <v>6896</v>
      </c>
      <c r="F98" s="1">
        <v>10</v>
      </c>
      <c r="G98" s="1">
        <v>1</v>
      </c>
      <c r="H98" s="1" t="s">
        <v>6762</v>
      </c>
      <c r="I98" s="41" t="s">
        <v>6763</v>
      </c>
      <c r="J98" s="7">
        <v>0.90808823529411764</v>
      </c>
      <c r="K98" s="1" t="s">
        <v>482</v>
      </c>
      <c r="L98" s="1" t="s">
        <v>6897</v>
      </c>
      <c r="M98" s="1" t="s">
        <v>6898</v>
      </c>
      <c r="N98" s="1">
        <v>202544</v>
      </c>
      <c r="O98" s="1" t="s">
        <v>587</v>
      </c>
      <c r="P98" s="1" t="s">
        <v>6734</v>
      </c>
      <c r="Q98" s="1" t="s">
        <v>6735</v>
      </c>
      <c r="R98" s="1">
        <v>988</v>
      </c>
      <c r="S98" s="1">
        <v>1088</v>
      </c>
      <c r="T98" s="31">
        <v>0.90808823529411764</v>
      </c>
      <c r="U98" s="41">
        <v>0</v>
      </c>
      <c r="V98" s="41">
        <v>0</v>
      </c>
      <c r="W98" s="45">
        <v>0</v>
      </c>
      <c r="X98" s="43">
        <v>0</v>
      </c>
      <c r="Y98" s="43">
        <v>2.6654411764705881E-2</v>
      </c>
      <c r="Z98" s="43">
        <v>0</v>
      </c>
      <c r="AA98" s="41">
        <v>0</v>
      </c>
      <c r="AB98" s="41">
        <v>0</v>
      </c>
      <c r="AC98" s="41">
        <v>0</v>
      </c>
      <c r="AD98" s="39">
        <v>0</v>
      </c>
      <c r="AE98" s="54">
        <v>0</v>
      </c>
      <c r="AF98" s="41">
        <v>0</v>
      </c>
      <c r="AG98" s="41">
        <v>0</v>
      </c>
      <c r="AH98" s="41">
        <v>0</v>
      </c>
      <c r="AI98" s="41">
        <v>0</v>
      </c>
      <c r="AJ98" s="41">
        <v>0</v>
      </c>
      <c r="AK98" s="33">
        <v>9.1911764705882352E-4</v>
      </c>
      <c r="AL98" s="41">
        <v>0</v>
      </c>
      <c r="AM98" s="56">
        <v>0</v>
      </c>
      <c r="AN98" s="41">
        <v>0</v>
      </c>
      <c r="AO98" s="41">
        <v>0</v>
      </c>
      <c r="AP98" s="41">
        <v>0</v>
      </c>
      <c r="AQ98" s="35">
        <v>9.1911764705882352E-4</v>
      </c>
      <c r="AR98" s="47">
        <v>1.838235294117647E-3</v>
      </c>
      <c r="AS98" s="37">
        <v>0</v>
      </c>
      <c r="AT98" s="41">
        <v>0</v>
      </c>
      <c r="AU98" s="41">
        <v>0</v>
      </c>
      <c r="AV98" s="41">
        <v>0</v>
      </c>
      <c r="AW98" s="45">
        <v>5.422794117647059E-2</v>
      </c>
      <c r="AX98" s="41">
        <v>0</v>
      </c>
      <c r="AY98" s="41">
        <v>0</v>
      </c>
      <c r="AZ98" s="41">
        <v>0</v>
      </c>
      <c r="BA98" s="45">
        <v>0</v>
      </c>
      <c r="BB98" s="41">
        <v>0</v>
      </c>
      <c r="BC98" s="41">
        <v>0</v>
      </c>
      <c r="BD98" s="41">
        <v>0</v>
      </c>
      <c r="BE98" s="45">
        <v>4.5955882352941178E-3</v>
      </c>
      <c r="BF98" s="45">
        <v>2.7573529411764712E-3</v>
      </c>
      <c r="BG98" s="41">
        <v>0</v>
      </c>
      <c r="BH98" s="41">
        <v>0</v>
      </c>
    </row>
    <row r="99" spans="1:60" x14ac:dyDescent="0.35">
      <c r="A99" s="1" t="s">
        <v>15</v>
      </c>
      <c r="B99" s="1" t="s">
        <v>15</v>
      </c>
      <c r="C99" s="1" t="s">
        <v>6771</v>
      </c>
      <c r="D99" s="1" t="s">
        <v>6771</v>
      </c>
      <c r="E99" s="1" t="s">
        <v>6899</v>
      </c>
      <c r="F99" s="1">
        <v>18</v>
      </c>
      <c r="G99" s="1">
        <v>1</v>
      </c>
      <c r="H99" s="1" t="s">
        <v>6767</v>
      </c>
      <c r="I99" s="41" t="s">
        <v>6768</v>
      </c>
      <c r="J99" s="7">
        <v>0.92738970588235292</v>
      </c>
      <c r="K99" s="1" t="s">
        <v>482</v>
      </c>
      <c r="L99" s="1" t="s">
        <v>6900</v>
      </c>
      <c r="M99" s="1" t="s">
        <v>6901</v>
      </c>
      <c r="N99" s="1">
        <v>202544</v>
      </c>
      <c r="O99" s="1" t="s">
        <v>587</v>
      </c>
      <c r="P99" s="1" t="s">
        <v>6734</v>
      </c>
      <c r="Q99" s="1" t="s">
        <v>6735</v>
      </c>
      <c r="R99" s="1">
        <v>1009</v>
      </c>
      <c r="S99" s="1">
        <v>1088</v>
      </c>
      <c r="T99" s="31">
        <v>0.92738970588235292</v>
      </c>
      <c r="U99" s="41">
        <v>0</v>
      </c>
      <c r="V99" s="41">
        <v>0</v>
      </c>
      <c r="W99" s="45">
        <v>0</v>
      </c>
      <c r="X99" s="43">
        <v>0</v>
      </c>
      <c r="Y99" s="43">
        <v>1.8382352941176471E-2</v>
      </c>
      <c r="Z99" s="43">
        <v>1.838235294117647E-3</v>
      </c>
      <c r="AA99" s="41">
        <v>0</v>
      </c>
      <c r="AB99" s="41">
        <v>0</v>
      </c>
      <c r="AC99" s="41">
        <v>0</v>
      </c>
      <c r="AD99" s="39">
        <v>0</v>
      </c>
      <c r="AE99" s="54">
        <v>0</v>
      </c>
      <c r="AF99" s="41">
        <v>0</v>
      </c>
      <c r="AG99" s="41">
        <v>0</v>
      </c>
      <c r="AH99" s="41">
        <v>0</v>
      </c>
      <c r="AI99" s="41">
        <v>0</v>
      </c>
      <c r="AJ99" s="41">
        <v>0</v>
      </c>
      <c r="AK99" s="33">
        <v>0</v>
      </c>
      <c r="AL99" s="41">
        <v>0</v>
      </c>
      <c r="AM99" s="56">
        <v>0</v>
      </c>
      <c r="AN99" s="41">
        <v>0</v>
      </c>
      <c r="AO99" s="41">
        <v>0</v>
      </c>
      <c r="AP99" s="41">
        <v>0</v>
      </c>
      <c r="AQ99" s="35">
        <v>2.7573529411764712E-3</v>
      </c>
      <c r="AR99" s="47">
        <v>9.1911764705882352E-4</v>
      </c>
      <c r="AS99" s="37">
        <v>0</v>
      </c>
      <c r="AT99" s="41">
        <v>0</v>
      </c>
      <c r="AU99" s="41">
        <v>0</v>
      </c>
      <c r="AV99" s="41">
        <v>0</v>
      </c>
      <c r="AW99" s="45">
        <v>4.2279411764705878E-2</v>
      </c>
      <c r="AX99" s="41">
        <v>0</v>
      </c>
      <c r="AY99" s="41">
        <v>0</v>
      </c>
      <c r="AZ99" s="41">
        <v>0</v>
      </c>
      <c r="BA99" s="45">
        <v>9.1911764705882352E-4</v>
      </c>
      <c r="BB99" s="41">
        <v>1.838235294117647E-3</v>
      </c>
      <c r="BC99" s="41">
        <v>0</v>
      </c>
      <c r="BD99" s="41">
        <v>0</v>
      </c>
      <c r="BE99" s="45">
        <v>2.7573529411764712E-3</v>
      </c>
      <c r="BF99" s="45">
        <v>9.1911764705882352E-4</v>
      </c>
      <c r="BG99" s="41">
        <v>0</v>
      </c>
      <c r="BH99" s="41">
        <v>0</v>
      </c>
    </row>
    <row r="100" spans="1:60" x14ac:dyDescent="0.35">
      <c r="A100" s="1" t="s">
        <v>15</v>
      </c>
      <c r="B100" s="1" t="s">
        <v>15</v>
      </c>
      <c r="C100" s="1" t="s">
        <v>6755</v>
      </c>
      <c r="D100" s="1" t="s">
        <v>6755</v>
      </c>
      <c r="E100" s="1" t="s">
        <v>6902</v>
      </c>
      <c r="F100" s="1">
        <v>11</v>
      </c>
      <c r="G100" s="1">
        <v>1</v>
      </c>
      <c r="H100" s="1" t="s">
        <v>6757</v>
      </c>
      <c r="I100" s="41" t="s">
        <v>6758</v>
      </c>
      <c r="J100" s="7">
        <v>0.83088235294117652</v>
      </c>
      <c r="K100" s="1" t="s">
        <v>482</v>
      </c>
      <c r="L100" s="1" t="s">
        <v>6903</v>
      </c>
      <c r="M100" s="1" t="s">
        <v>6904</v>
      </c>
      <c r="N100" s="1">
        <v>202544</v>
      </c>
      <c r="O100" s="1" t="s">
        <v>587</v>
      </c>
      <c r="P100" s="1" t="s">
        <v>6734</v>
      </c>
      <c r="Q100" s="1" t="s">
        <v>6735</v>
      </c>
      <c r="R100" s="1">
        <v>904</v>
      </c>
      <c r="S100" s="1">
        <v>1088</v>
      </c>
      <c r="T100" s="31">
        <v>0.83088235294117652</v>
      </c>
      <c r="U100" s="41">
        <v>0</v>
      </c>
      <c r="V100" s="41">
        <v>0</v>
      </c>
      <c r="W100" s="45">
        <v>9.1911764705882352E-4</v>
      </c>
      <c r="X100" s="43">
        <v>0</v>
      </c>
      <c r="Y100" s="43">
        <v>2.1139705882352939E-2</v>
      </c>
      <c r="Z100" s="43">
        <v>0</v>
      </c>
      <c r="AA100" s="41">
        <v>0</v>
      </c>
      <c r="AB100" s="41">
        <v>0</v>
      </c>
      <c r="AC100" s="41">
        <v>0</v>
      </c>
      <c r="AD100" s="39">
        <v>9.1911764705882352E-4</v>
      </c>
      <c r="AE100" s="54">
        <v>0</v>
      </c>
      <c r="AF100" s="41">
        <v>0</v>
      </c>
      <c r="AG100" s="41">
        <v>0</v>
      </c>
      <c r="AH100" s="41">
        <v>0</v>
      </c>
      <c r="AI100" s="41">
        <v>0</v>
      </c>
      <c r="AJ100" s="41">
        <v>0</v>
      </c>
      <c r="AK100" s="33">
        <v>9.1911764705882352E-4</v>
      </c>
      <c r="AL100" s="41">
        <v>0</v>
      </c>
      <c r="AM100" s="56">
        <v>0</v>
      </c>
      <c r="AN100" s="41">
        <v>9.1911764705882352E-4</v>
      </c>
      <c r="AO100" s="41">
        <v>0</v>
      </c>
      <c r="AP100" s="41">
        <v>0</v>
      </c>
      <c r="AQ100" s="35">
        <v>7.3529411764705881E-3</v>
      </c>
      <c r="AR100" s="47">
        <v>0</v>
      </c>
      <c r="AS100" s="37">
        <v>0</v>
      </c>
      <c r="AT100" s="41">
        <v>0</v>
      </c>
      <c r="AU100" s="41">
        <v>0</v>
      </c>
      <c r="AV100" s="41">
        <v>0</v>
      </c>
      <c r="AW100" s="45">
        <v>0.12683823529411761</v>
      </c>
      <c r="AX100" s="41">
        <v>0</v>
      </c>
      <c r="AY100" s="41">
        <v>0</v>
      </c>
      <c r="AZ100" s="41">
        <v>0</v>
      </c>
      <c r="BA100" s="45">
        <v>0</v>
      </c>
      <c r="BB100" s="41">
        <v>0</v>
      </c>
      <c r="BC100" s="41">
        <v>0</v>
      </c>
      <c r="BD100" s="41">
        <v>0</v>
      </c>
      <c r="BE100" s="45">
        <v>9.1911764705882356E-3</v>
      </c>
      <c r="BF100" s="45">
        <v>9.1911764705882352E-4</v>
      </c>
      <c r="BG100" s="41">
        <v>0</v>
      </c>
      <c r="BH100" s="41">
        <v>0</v>
      </c>
    </row>
    <row r="101" spans="1:60" x14ac:dyDescent="0.35">
      <c r="A101" s="1" t="s">
        <v>15</v>
      </c>
      <c r="B101" s="1" t="s">
        <v>15</v>
      </c>
      <c r="C101" s="1" t="s">
        <v>6736</v>
      </c>
      <c r="D101" s="1" t="s">
        <v>6736</v>
      </c>
      <c r="E101" s="1" t="s">
        <v>6905</v>
      </c>
      <c r="F101" s="1">
        <v>1</v>
      </c>
      <c r="G101" s="1">
        <v>1</v>
      </c>
      <c r="H101" s="1" t="s">
        <v>6788</v>
      </c>
      <c r="I101" s="41" t="s">
        <v>6789</v>
      </c>
      <c r="J101" s="7">
        <v>0.88051470588235292</v>
      </c>
      <c r="K101" s="1" t="s">
        <v>482</v>
      </c>
      <c r="L101" s="1" t="s">
        <v>6906</v>
      </c>
      <c r="M101" s="1" t="s">
        <v>6907</v>
      </c>
      <c r="N101" s="1">
        <v>202544</v>
      </c>
      <c r="O101" s="1" t="s">
        <v>587</v>
      </c>
      <c r="P101" s="1" t="s">
        <v>6734</v>
      </c>
      <c r="Q101" s="1" t="s">
        <v>6735</v>
      </c>
      <c r="R101" s="1">
        <v>958</v>
      </c>
      <c r="S101" s="1">
        <v>1088</v>
      </c>
      <c r="T101" s="31">
        <v>0.88051470588235292</v>
      </c>
      <c r="U101" s="41">
        <v>0</v>
      </c>
      <c r="V101" s="41">
        <v>0</v>
      </c>
      <c r="W101" s="45">
        <v>0</v>
      </c>
      <c r="X101" s="43">
        <v>0</v>
      </c>
      <c r="Y101" s="43">
        <v>4.2279411764705878E-2</v>
      </c>
      <c r="Z101" s="43">
        <v>9.1911764705882352E-4</v>
      </c>
      <c r="AA101" s="41">
        <v>0</v>
      </c>
      <c r="AB101" s="41">
        <v>0</v>
      </c>
      <c r="AC101" s="41">
        <v>0</v>
      </c>
      <c r="AD101" s="39">
        <v>0</v>
      </c>
      <c r="AE101" s="54">
        <v>0</v>
      </c>
      <c r="AF101" s="41">
        <v>0</v>
      </c>
      <c r="AG101" s="41">
        <v>0</v>
      </c>
      <c r="AH101" s="41">
        <v>0</v>
      </c>
      <c r="AI101" s="41">
        <v>0</v>
      </c>
      <c r="AJ101" s="41">
        <v>0</v>
      </c>
      <c r="AK101" s="33">
        <v>0</v>
      </c>
      <c r="AL101" s="41">
        <v>0</v>
      </c>
      <c r="AM101" s="56">
        <v>0</v>
      </c>
      <c r="AN101" s="41">
        <v>0</v>
      </c>
      <c r="AO101" s="41">
        <v>0</v>
      </c>
      <c r="AP101" s="41">
        <v>0</v>
      </c>
      <c r="AQ101" s="35">
        <v>3.6764705882352941E-3</v>
      </c>
      <c r="AR101" s="47">
        <v>2.7573529411764712E-3</v>
      </c>
      <c r="AS101" s="37">
        <v>0</v>
      </c>
      <c r="AT101" s="41">
        <v>0</v>
      </c>
      <c r="AU101" s="41">
        <v>0</v>
      </c>
      <c r="AV101" s="41">
        <v>0</v>
      </c>
      <c r="AW101" s="45">
        <v>5.9742647058823532E-2</v>
      </c>
      <c r="AX101" s="41">
        <v>0</v>
      </c>
      <c r="AY101" s="41">
        <v>0</v>
      </c>
      <c r="AZ101" s="41">
        <v>0</v>
      </c>
      <c r="BA101" s="45">
        <v>9.1911764705882352E-4</v>
      </c>
      <c r="BB101" s="41">
        <v>9.1911764705882352E-4</v>
      </c>
      <c r="BC101" s="41">
        <v>0</v>
      </c>
      <c r="BD101" s="41">
        <v>0</v>
      </c>
      <c r="BE101" s="45">
        <v>5.5147058823529424E-3</v>
      </c>
      <c r="BF101" s="45">
        <v>1.838235294117647E-3</v>
      </c>
      <c r="BG101" s="41">
        <v>9.1911764705882352E-4</v>
      </c>
      <c r="BH101" s="41">
        <v>0</v>
      </c>
    </row>
    <row r="102" spans="1:60" x14ac:dyDescent="0.35">
      <c r="A102" s="1" t="s">
        <v>15</v>
      </c>
      <c r="B102" s="1" t="s">
        <v>15</v>
      </c>
      <c r="C102" s="1" t="s">
        <v>6755</v>
      </c>
      <c r="D102" s="1" t="s">
        <v>6755</v>
      </c>
      <c r="E102" s="1" t="s">
        <v>6908</v>
      </c>
      <c r="F102" s="1">
        <v>12</v>
      </c>
      <c r="G102" s="1">
        <v>1</v>
      </c>
      <c r="H102" s="1" t="s">
        <v>6757</v>
      </c>
      <c r="I102" s="41" t="s">
        <v>6758</v>
      </c>
      <c r="J102" s="7">
        <v>0.91084558823529416</v>
      </c>
      <c r="K102" s="1" t="s">
        <v>482</v>
      </c>
      <c r="L102" s="1" t="s">
        <v>6909</v>
      </c>
      <c r="M102" s="1" t="s">
        <v>6910</v>
      </c>
      <c r="N102" s="1">
        <v>202544</v>
      </c>
      <c r="O102" s="1" t="s">
        <v>587</v>
      </c>
      <c r="P102" s="1" t="s">
        <v>6734</v>
      </c>
      <c r="Q102" s="1" t="s">
        <v>6735</v>
      </c>
      <c r="R102" s="1">
        <v>991</v>
      </c>
      <c r="S102" s="1">
        <v>1088</v>
      </c>
      <c r="T102" s="31">
        <v>0.91084558823529416</v>
      </c>
      <c r="U102" s="41">
        <v>0</v>
      </c>
      <c r="V102" s="41">
        <v>0</v>
      </c>
      <c r="W102" s="45">
        <v>0</v>
      </c>
      <c r="X102" s="43">
        <v>0</v>
      </c>
      <c r="Y102" s="43">
        <v>1.8382352941176471E-2</v>
      </c>
      <c r="Z102" s="43">
        <v>9.1911764705882352E-4</v>
      </c>
      <c r="AA102" s="41">
        <v>0</v>
      </c>
      <c r="AB102" s="41">
        <v>0</v>
      </c>
      <c r="AC102" s="41">
        <v>0</v>
      </c>
      <c r="AD102" s="39">
        <v>0</v>
      </c>
      <c r="AE102" s="54">
        <v>0</v>
      </c>
      <c r="AF102" s="41">
        <v>0</v>
      </c>
      <c r="AG102" s="41">
        <v>0</v>
      </c>
      <c r="AH102" s="41">
        <v>0</v>
      </c>
      <c r="AI102" s="41">
        <v>0</v>
      </c>
      <c r="AJ102" s="41">
        <v>0</v>
      </c>
      <c r="AK102" s="33">
        <v>1.838235294117647E-3</v>
      </c>
      <c r="AL102" s="41">
        <v>0</v>
      </c>
      <c r="AM102" s="56">
        <v>0</v>
      </c>
      <c r="AN102" s="41">
        <v>0</v>
      </c>
      <c r="AO102" s="41">
        <v>0</v>
      </c>
      <c r="AP102" s="41">
        <v>9.1911764705882352E-4</v>
      </c>
      <c r="AQ102" s="35">
        <v>3.6764705882352941E-3</v>
      </c>
      <c r="AR102" s="47">
        <v>0</v>
      </c>
      <c r="AS102" s="37">
        <v>0</v>
      </c>
      <c r="AT102" s="41">
        <v>0</v>
      </c>
      <c r="AU102" s="41">
        <v>0</v>
      </c>
      <c r="AV102" s="41">
        <v>9.1911764705882352E-4</v>
      </c>
      <c r="AW102" s="45">
        <v>5.6985294117647058E-2</v>
      </c>
      <c r="AX102" s="41">
        <v>0</v>
      </c>
      <c r="AY102" s="41">
        <v>0</v>
      </c>
      <c r="AZ102" s="41">
        <v>0</v>
      </c>
      <c r="BA102" s="45">
        <v>0</v>
      </c>
      <c r="BB102" s="41">
        <v>0</v>
      </c>
      <c r="BC102" s="41">
        <v>0</v>
      </c>
      <c r="BD102" s="41">
        <v>0</v>
      </c>
      <c r="BE102" s="45">
        <v>2.7573529411764712E-3</v>
      </c>
      <c r="BF102" s="45">
        <v>2.7573529411764712E-3</v>
      </c>
      <c r="BG102" s="41">
        <v>0</v>
      </c>
      <c r="BH102" s="41">
        <v>0</v>
      </c>
    </row>
    <row r="103" spans="1:60" x14ac:dyDescent="0.35">
      <c r="A103" s="1" t="s">
        <v>15</v>
      </c>
      <c r="B103" s="1" t="s">
        <v>15</v>
      </c>
      <c r="C103" s="1" t="s">
        <v>6728</v>
      </c>
      <c r="D103" s="1" t="s">
        <v>6728</v>
      </c>
      <c r="E103" s="1" t="s">
        <v>6911</v>
      </c>
      <c r="F103" s="1">
        <v>11</v>
      </c>
      <c r="G103" s="1">
        <v>1</v>
      </c>
      <c r="H103" s="1" t="s">
        <v>6773</v>
      </c>
      <c r="I103" s="41" t="s">
        <v>6774</v>
      </c>
      <c r="J103" s="7">
        <v>0.88694852941176472</v>
      </c>
      <c r="K103" s="1" t="s">
        <v>482</v>
      </c>
      <c r="L103" s="1" t="s">
        <v>6912</v>
      </c>
      <c r="M103" s="1" t="s">
        <v>6913</v>
      </c>
      <c r="N103" s="1">
        <v>202544</v>
      </c>
      <c r="O103" s="1" t="s">
        <v>587</v>
      </c>
      <c r="P103" s="1" t="s">
        <v>6734</v>
      </c>
      <c r="Q103" s="1" t="s">
        <v>6735</v>
      </c>
      <c r="R103" s="1">
        <v>965</v>
      </c>
      <c r="S103" s="1">
        <v>1088</v>
      </c>
      <c r="T103" s="31">
        <v>0.88694852941176472</v>
      </c>
      <c r="U103" s="41">
        <v>0</v>
      </c>
      <c r="V103" s="41">
        <v>0</v>
      </c>
      <c r="W103" s="45">
        <v>0</v>
      </c>
      <c r="X103" s="43">
        <v>0</v>
      </c>
      <c r="Y103" s="43">
        <v>2.0220588235294119E-2</v>
      </c>
      <c r="Z103" s="43">
        <v>1.838235294117647E-3</v>
      </c>
      <c r="AA103" s="41">
        <v>0</v>
      </c>
      <c r="AB103" s="41">
        <v>0</v>
      </c>
      <c r="AC103" s="41">
        <v>0</v>
      </c>
      <c r="AD103" s="39">
        <v>0</v>
      </c>
      <c r="AE103" s="54">
        <v>0</v>
      </c>
      <c r="AF103" s="41">
        <v>0</v>
      </c>
      <c r="AG103" s="41">
        <v>0</v>
      </c>
      <c r="AH103" s="41">
        <v>0</v>
      </c>
      <c r="AI103" s="41">
        <v>9.1911764705882352E-4</v>
      </c>
      <c r="AJ103" s="41">
        <v>0</v>
      </c>
      <c r="AK103" s="33">
        <v>0</v>
      </c>
      <c r="AL103" s="41">
        <v>0</v>
      </c>
      <c r="AM103" s="56">
        <v>0</v>
      </c>
      <c r="AN103" s="41">
        <v>0</v>
      </c>
      <c r="AO103" s="41">
        <v>0</v>
      </c>
      <c r="AP103" s="41">
        <v>0</v>
      </c>
      <c r="AQ103" s="35">
        <v>2.7573529411764712E-3</v>
      </c>
      <c r="AR103" s="47">
        <v>0</v>
      </c>
      <c r="AS103" s="37">
        <v>0</v>
      </c>
      <c r="AT103" s="41">
        <v>9.1911764705882352E-4</v>
      </c>
      <c r="AU103" s="41">
        <v>0</v>
      </c>
      <c r="AV103" s="41">
        <v>0</v>
      </c>
      <c r="AW103" s="45">
        <v>8.1801470588235295E-2</v>
      </c>
      <c r="AX103" s="41">
        <v>0</v>
      </c>
      <c r="AY103" s="41">
        <v>0</v>
      </c>
      <c r="AZ103" s="41">
        <v>0</v>
      </c>
      <c r="BA103" s="45">
        <v>9.1911764705882352E-4</v>
      </c>
      <c r="BB103" s="41">
        <v>0</v>
      </c>
      <c r="BC103" s="41">
        <v>0</v>
      </c>
      <c r="BD103" s="41">
        <v>0</v>
      </c>
      <c r="BE103" s="45">
        <v>3.6764705882352941E-3</v>
      </c>
      <c r="BF103" s="45">
        <v>0</v>
      </c>
      <c r="BG103" s="41">
        <v>0</v>
      </c>
      <c r="BH103" s="41">
        <v>0</v>
      </c>
    </row>
    <row r="104" spans="1:60" x14ac:dyDescent="0.35">
      <c r="A104" s="1" t="s">
        <v>15</v>
      </c>
      <c r="B104" s="1" t="s">
        <v>15</v>
      </c>
      <c r="C104" s="1" t="s">
        <v>6736</v>
      </c>
      <c r="D104" s="1" t="s">
        <v>6736</v>
      </c>
      <c r="E104" s="1" t="s">
        <v>6914</v>
      </c>
      <c r="F104" s="51">
        <v>2</v>
      </c>
      <c r="G104" s="51">
        <v>5</v>
      </c>
      <c r="H104" s="1" t="s">
        <v>6788</v>
      </c>
      <c r="I104" s="41" t="s">
        <v>6789</v>
      </c>
      <c r="J104" s="7">
        <v>0.88511029411764708</v>
      </c>
      <c r="K104" s="1" t="s">
        <v>482</v>
      </c>
      <c r="L104" s="1" t="s">
        <v>6915</v>
      </c>
      <c r="M104" s="1" t="s">
        <v>6916</v>
      </c>
      <c r="N104" s="1">
        <v>202544</v>
      </c>
      <c r="O104" s="1" t="s">
        <v>587</v>
      </c>
      <c r="P104" s="1" t="s">
        <v>6734</v>
      </c>
      <c r="Q104" s="1" t="s">
        <v>6735</v>
      </c>
      <c r="R104" s="1">
        <v>963</v>
      </c>
      <c r="S104" s="1">
        <v>1088</v>
      </c>
      <c r="T104" s="31">
        <v>0.88511029411764708</v>
      </c>
      <c r="U104" s="41">
        <v>0</v>
      </c>
      <c r="V104" s="41">
        <v>0</v>
      </c>
      <c r="W104" s="45">
        <v>0</v>
      </c>
      <c r="X104" s="43">
        <v>0</v>
      </c>
      <c r="Y104" s="43">
        <v>2.0220588235294119E-2</v>
      </c>
      <c r="Z104" s="43">
        <v>0</v>
      </c>
      <c r="AA104" s="41">
        <v>0</v>
      </c>
      <c r="AB104" s="41">
        <v>0</v>
      </c>
      <c r="AC104" s="41">
        <v>0</v>
      </c>
      <c r="AD104" s="39">
        <v>9.1911764705882352E-4</v>
      </c>
      <c r="AE104" s="54">
        <v>0</v>
      </c>
      <c r="AF104" s="41">
        <v>0</v>
      </c>
      <c r="AG104" s="41">
        <v>0</v>
      </c>
      <c r="AH104" s="41">
        <v>0</v>
      </c>
      <c r="AI104" s="41">
        <v>9.1911764705882352E-4</v>
      </c>
      <c r="AJ104" s="41">
        <v>0</v>
      </c>
      <c r="AK104" s="33">
        <v>0</v>
      </c>
      <c r="AL104" s="41">
        <v>0</v>
      </c>
      <c r="AM104" s="56">
        <v>0</v>
      </c>
      <c r="AN104" s="41">
        <v>0</v>
      </c>
      <c r="AO104" s="41">
        <v>0</v>
      </c>
      <c r="AP104" s="41">
        <v>0</v>
      </c>
      <c r="AQ104" s="35">
        <v>3.6764705882352941E-3</v>
      </c>
      <c r="AR104" s="47">
        <v>0</v>
      </c>
      <c r="AS104" s="37">
        <v>0</v>
      </c>
      <c r="AT104" s="41">
        <v>0</v>
      </c>
      <c r="AU104" s="41">
        <v>9.1911764705882352E-4</v>
      </c>
      <c r="AV104" s="41">
        <v>0</v>
      </c>
      <c r="AW104" s="45">
        <v>7.904411764705882E-2</v>
      </c>
      <c r="AX104" s="41">
        <v>0</v>
      </c>
      <c r="AY104" s="41">
        <v>0</v>
      </c>
      <c r="AZ104" s="41">
        <v>0</v>
      </c>
      <c r="BA104" s="45">
        <v>0</v>
      </c>
      <c r="BB104" s="41">
        <v>1.838235294117647E-3</v>
      </c>
      <c r="BC104" s="41">
        <v>0</v>
      </c>
      <c r="BD104" s="41">
        <v>0</v>
      </c>
      <c r="BE104" s="45">
        <v>6.4338235294117644E-3</v>
      </c>
      <c r="BF104" s="45">
        <v>9.1911764705882352E-4</v>
      </c>
      <c r="BG104" s="41">
        <v>0</v>
      </c>
      <c r="BH104" s="41">
        <v>0</v>
      </c>
    </row>
    <row r="105" spans="1:60" x14ac:dyDescent="0.35">
      <c r="A105" s="1" t="s">
        <v>15</v>
      </c>
      <c r="B105" s="1" t="s">
        <v>15</v>
      </c>
      <c r="C105" s="1" t="s">
        <v>6728</v>
      </c>
      <c r="D105" s="1" t="s">
        <v>6728</v>
      </c>
      <c r="E105" s="1" t="s">
        <v>6917</v>
      </c>
      <c r="F105" s="1">
        <v>13</v>
      </c>
      <c r="G105" s="1">
        <v>1</v>
      </c>
      <c r="H105" s="1" t="s">
        <v>6773</v>
      </c>
      <c r="I105" s="41" t="s">
        <v>6774</v>
      </c>
      <c r="J105" s="7">
        <v>0.86948529411764708</v>
      </c>
      <c r="K105" s="1" t="s">
        <v>482</v>
      </c>
      <c r="L105" s="1" t="s">
        <v>6918</v>
      </c>
      <c r="M105" s="1" t="s">
        <v>6919</v>
      </c>
      <c r="N105" s="1">
        <v>202544</v>
      </c>
      <c r="O105" s="1" t="s">
        <v>587</v>
      </c>
      <c r="P105" s="1" t="s">
        <v>6734</v>
      </c>
      <c r="Q105" s="1" t="s">
        <v>6735</v>
      </c>
      <c r="R105" s="1">
        <v>946</v>
      </c>
      <c r="S105" s="1">
        <v>1088</v>
      </c>
      <c r="T105" s="31">
        <v>0.86948529411764708</v>
      </c>
      <c r="U105" s="41">
        <v>0</v>
      </c>
      <c r="V105" s="41">
        <v>0</v>
      </c>
      <c r="W105" s="45">
        <v>0</v>
      </c>
      <c r="X105" s="43">
        <v>0</v>
      </c>
      <c r="Y105" s="43">
        <v>3.4007352941176468E-2</v>
      </c>
      <c r="Z105" s="43">
        <v>9.1911764705882352E-4</v>
      </c>
      <c r="AA105" s="41">
        <v>0</v>
      </c>
      <c r="AB105" s="41">
        <v>0</v>
      </c>
      <c r="AC105" s="41">
        <v>0</v>
      </c>
      <c r="AD105" s="39">
        <v>9.1911764705882352E-4</v>
      </c>
      <c r="AE105" s="54">
        <v>0</v>
      </c>
      <c r="AF105" s="41">
        <v>0</v>
      </c>
      <c r="AG105" s="41">
        <v>0</v>
      </c>
      <c r="AH105" s="41">
        <v>0</v>
      </c>
      <c r="AI105" s="41">
        <v>0</v>
      </c>
      <c r="AJ105" s="41">
        <v>0</v>
      </c>
      <c r="AK105" s="33">
        <v>9.1911764705882352E-4</v>
      </c>
      <c r="AL105" s="41">
        <v>0</v>
      </c>
      <c r="AM105" s="56">
        <v>0</v>
      </c>
      <c r="AN105" s="41">
        <v>0</v>
      </c>
      <c r="AO105" s="41">
        <v>0</v>
      </c>
      <c r="AP105" s="41">
        <v>0</v>
      </c>
      <c r="AQ105" s="35">
        <v>1.838235294117647E-3</v>
      </c>
      <c r="AR105" s="47">
        <v>9.1911764705882352E-4</v>
      </c>
      <c r="AS105" s="37">
        <v>0</v>
      </c>
      <c r="AT105" s="41">
        <v>0</v>
      </c>
      <c r="AU105" s="41">
        <v>0</v>
      </c>
      <c r="AV105" s="41">
        <v>0</v>
      </c>
      <c r="AW105" s="45">
        <v>8.2720588235294115E-2</v>
      </c>
      <c r="AX105" s="41">
        <v>0</v>
      </c>
      <c r="AY105" s="41">
        <v>0</v>
      </c>
      <c r="AZ105" s="41">
        <v>0</v>
      </c>
      <c r="BA105" s="45">
        <v>9.1911764705882352E-4</v>
      </c>
      <c r="BB105" s="41">
        <v>0</v>
      </c>
      <c r="BC105" s="41">
        <v>0</v>
      </c>
      <c r="BD105" s="41">
        <v>0</v>
      </c>
      <c r="BE105" s="45">
        <v>6.4338235294117644E-3</v>
      </c>
      <c r="BF105" s="45">
        <v>9.1911764705882352E-4</v>
      </c>
      <c r="BG105" s="41">
        <v>0</v>
      </c>
      <c r="BH105" s="41">
        <v>0</v>
      </c>
    </row>
    <row r="106" spans="1:60" x14ac:dyDescent="0.35">
      <c r="A106" s="1" t="s">
        <v>15</v>
      </c>
      <c r="B106" s="1" t="s">
        <v>15</v>
      </c>
      <c r="C106" s="1" t="s">
        <v>6746</v>
      </c>
      <c r="D106" s="1" t="s">
        <v>6746</v>
      </c>
      <c r="E106" s="1" t="s">
        <v>6920</v>
      </c>
      <c r="F106" s="1">
        <v>13</v>
      </c>
      <c r="G106" s="1">
        <v>1</v>
      </c>
      <c r="H106" s="1" t="s">
        <v>6748</v>
      </c>
      <c r="I106" s="41" t="s">
        <v>6749</v>
      </c>
      <c r="J106" s="7">
        <v>0.91636029411764708</v>
      </c>
      <c r="K106" s="1" t="s">
        <v>482</v>
      </c>
      <c r="L106" s="1" t="s">
        <v>6921</v>
      </c>
      <c r="M106" s="1" t="s">
        <v>6922</v>
      </c>
      <c r="N106" s="1">
        <v>202544</v>
      </c>
      <c r="O106" s="1" t="s">
        <v>587</v>
      </c>
      <c r="P106" s="1" t="s">
        <v>6734</v>
      </c>
      <c r="Q106" s="1" t="s">
        <v>6735</v>
      </c>
      <c r="R106" s="1">
        <v>997</v>
      </c>
      <c r="S106" s="1">
        <v>1088</v>
      </c>
      <c r="T106" s="31">
        <v>0.91636029411764708</v>
      </c>
      <c r="U106" s="41">
        <v>0</v>
      </c>
      <c r="V106" s="41">
        <v>0</v>
      </c>
      <c r="W106" s="45">
        <v>0</v>
      </c>
      <c r="X106" s="43">
        <v>0</v>
      </c>
      <c r="Y106" s="43">
        <v>1.5625E-2</v>
      </c>
      <c r="Z106" s="43">
        <v>0</v>
      </c>
      <c r="AA106" s="41">
        <v>0</v>
      </c>
      <c r="AB106" s="41">
        <v>0</v>
      </c>
      <c r="AC106" s="41">
        <v>0</v>
      </c>
      <c r="AD106" s="39">
        <v>0</v>
      </c>
      <c r="AE106" s="54">
        <v>0</v>
      </c>
      <c r="AF106" s="41">
        <v>0</v>
      </c>
      <c r="AG106" s="41">
        <v>0</v>
      </c>
      <c r="AH106" s="41">
        <v>0</v>
      </c>
      <c r="AI106" s="41">
        <v>9.1911764705882352E-4</v>
      </c>
      <c r="AJ106" s="41">
        <v>0</v>
      </c>
      <c r="AK106" s="33">
        <v>9.1911764705882352E-4</v>
      </c>
      <c r="AL106" s="41">
        <v>0</v>
      </c>
      <c r="AM106" s="56">
        <v>0</v>
      </c>
      <c r="AN106" s="41">
        <v>0</v>
      </c>
      <c r="AO106" s="41">
        <v>0</v>
      </c>
      <c r="AP106" s="41">
        <v>9.1911764705882352E-4</v>
      </c>
      <c r="AQ106" s="35">
        <v>2.7573529411764712E-3</v>
      </c>
      <c r="AR106" s="47">
        <v>0</v>
      </c>
      <c r="AS106" s="37">
        <v>0</v>
      </c>
      <c r="AT106" s="41">
        <v>0</v>
      </c>
      <c r="AU106" s="41">
        <v>0</v>
      </c>
      <c r="AV106" s="41">
        <v>0</v>
      </c>
      <c r="AW106" s="45">
        <v>5.2389705882352942E-2</v>
      </c>
      <c r="AX106" s="41">
        <v>0</v>
      </c>
      <c r="AY106" s="41">
        <v>0</v>
      </c>
      <c r="AZ106" s="41">
        <v>0</v>
      </c>
      <c r="BA106" s="45">
        <v>0</v>
      </c>
      <c r="BB106" s="41">
        <v>1.838235294117647E-3</v>
      </c>
      <c r="BC106" s="41">
        <v>0</v>
      </c>
      <c r="BD106" s="41">
        <v>0</v>
      </c>
      <c r="BE106" s="45">
        <v>8.2720588235294119E-3</v>
      </c>
      <c r="BF106" s="45">
        <v>0</v>
      </c>
      <c r="BG106" s="41">
        <v>0</v>
      </c>
      <c r="BH106" s="41">
        <v>0</v>
      </c>
    </row>
    <row r="107" spans="1:60" x14ac:dyDescent="0.35">
      <c r="A107" s="1" t="s">
        <v>15</v>
      </c>
      <c r="B107" s="1" t="s">
        <v>15</v>
      </c>
      <c r="C107" s="1" t="s">
        <v>6736</v>
      </c>
      <c r="D107" s="1" t="s">
        <v>6736</v>
      </c>
      <c r="E107" s="1" t="s">
        <v>6923</v>
      </c>
      <c r="F107" s="1">
        <v>23</v>
      </c>
      <c r="G107" s="1">
        <v>1</v>
      </c>
      <c r="H107" s="1" t="s">
        <v>6730</v>
      </c>
      <c r="I107" s="41" t="s">
        <v>6731</v>
      </c>
      <c r="J107" s="7">
        <v>0.88327205882352944</v>
      </c>
      <c r="K107" s="1" t="s">
        <v>482</v>
      </c>
      <c r="L107" s="1" t="s">
        <v>6924</v>
      </c>
      <c r="M107" s="1" t="s">
        <v>6925</v>
      </c>
      <c r="N107" s="1">
        <v>202544</v>
      </c>
      <c r="O107" s="1" t="s">
        <v>587</v>
      </c>
      <c r="P107" s="1" t="s">
        <v>6734</v>
      </c>
      <c r="Q107" s="1" t="s">
        <v>6735</v>
      </c>
      <c r="R107" s="1">
        <v>961</v>
      </c>
      <c r="S107" s="1">
        <v>1088</v>
      </c>
      <c r="T107" s="31">
        <v>0.88327205882352944</v>
      </c>
      <c r="U107" s="41">
        <v>0</v>
      </c>
      <c r="V107" s="41">
        <v>0</v>
      </c>
      <c r="W107" s="45">
        <v>0</v>
      </c>
      <c r="X107" s="43">
        <v>0</v>
      </c>
      <c r="Y107" s="43">
        <v>3.952205882352941E-2</v>
      </c>
      <c r="Z107" s="43">
        <v>0</v>
      </c>
      <c r="AA107" s="41">
        <v>0</v>
      </c>
      <c r="AB107" s="41">
        <v>0</v>
      </c>
      <c r="AC107" s="41">
        <v>0</v>
      </c>
      <c r="AD107" s="39">
        <v>0</v>
      </c>
      <c r="AE107" s="54">
        <v>0</v>
      </c>
      <c r="AF107" s="41">
        <v>0</v>
      </c>
      <c r="AG107" s="41">
        <v>0</v>
      </c>
      <c r="AH107" s="41">
        <v>0</v>
      </c>
      <c r="AI107" s="41">
        <v>0</v>
      </c>
      <c r="AJ107" s="41">
        <v>0</v>
      </c>
      <c r="AK107" s="33">
        <v>0</v>
      </c>
      <c r="AL107" s="41">
        <v>0</v>
      </c>
      <c r="AM107" s="56">
        <v>0</v>
      </c>
      <c r="AN107" s="41">
        <v>0</v>
      </c>
      <c r="AO107" s="41">
        <v>0</v>
      </c>
      <c r="AP107" s="41">
        <v>0</v>
      </c>
      <c r="AQ107" s="35">
        <v>9.1911764705882352E-4</v>
      </c>
      <c r="AR107" s="47">
        <v>0</v>
      </c>
      <c r="AS107" s="37">
        <v>0</v>
      </c>
      <c r="AT107" s="41">
        <v>0</v>
      </c>
      <c r="AU107" s="41">
        <v>9.1911764705882352E-4</v>
      </c>
      <c r="AV107" s="41">
        <v>0</v>
      </c>
      <c r="AW107" s="45">
        <v>6.893382352941177E-2</v>
      </c>
      <c r="AX107" s="41">
        <v>0</v>
      </c>
      <c r="AY107" s="41">
        <v>0</v>
      </c>
      <c r="AZ107" s="41">
        <v>0</v>
      </c>
      <c r="BA107" s="45">
        <v>9.1911764705882352E-4</v>
      </c>
      <c r="BB107" s="41">
        <v>0</v>
      </c>
      <c r="BC107" s="41">
        <v>0</v>
      </c>
      <c r="BD107" s="41">
        <v>0</v>
      </c>
      <c r="BE107" s="45">
        <v>5.5147058823529424E-3</v>
      </c>
      <c r="BF107" s="45">
        <v>0</v>
      </c>
      <c r="BG107" s="41">
        <v>0</v>
      </c>
      <c r="BH107" s="41">
        <v>0</v>
      </c>
    </row>
    <row r="108" spans="1:60" x14ac:dyDescent="0.35">
      <c r="A108" s="1" t="s">
        <v>15</v>
      </c>
      <c r="B108" s="1" t="s">
        <v>15</v>
      </c>
      <c r="C108" s="1" t="s">
        <v>6736</v>
      </c>
      <c r="D108" s="1" t="s">
        <v>6736</v>
      </c>
      <c r="E108" s="1" t="s">
        <v>6926</v>
      </c>
      <c r="F108" s="1">
        <v>13</v>
      </c>
      <c r="G108" s="1">
        <v>1</v>
      </c>
      <c r="H108" s="1" t="s">
        <v>6762</v>
      </c>
      <c r="I108" s="41" t="s">
        <v>6763</v>
      </c>
      <c r="J108" s="7">
        <v>0.88970588235294112</v>
      </c>
      <c r="K108" s="1" t="s">
        <v>482</v>
      </c>
      <c r="L108" s="1" t="s">
        <v>6927</v>
      </c>
      <c r="M108" s="1" t="s">
        <v>6928</v>
      </c>
      <c r="N108" s="1">
        <v>202544</v>
      </c>
      <c r="O108" s="1" t="s">
        <v>587</v>
      </c>
      <c r="P108" s="1" t="s">
        <v>6734</v>
      </c>
      <c r="Q108" s="1" t="s">
        <v>6735</v>
      </c>
      <c r="R108" s="1">
        <v>968</v>
      </c>
      <c r="S108" s="1">
        <v>1088</v>
      </c>
      <c r="T108" s="31">
        <v>0.88970588235294112</v>
      </c>
      <c r="U108" s="41">
        <v>0</v>
      </c>
      <c r="V108" s="41">
        <v>0</v>
      </c>
      <c r="W108" s="45">
        <v>1.838235294117647E-3</v>
      </c>
      <c r="X108" s="43">
        <v>0</v>
      </c>
      <c r="Y108" s="43">
        <v>1.5625E-2</v>
      </c>
      <c r="Z108" s="43">
        <v>9.1911764705882352E-4</v>
      </c>
      <c r="AA108" s="41">
        <v>0</v>
      </c>
      <c r="AB108" s="41">
        <v>0</v>
      </c>
      <c r="AC108" s="41">
        <v>0</v>
      </c>
      <c r="AD108" s="39">
        <v>9.1911764705882352E-4</v>
      </c>
      <c r="AE108" s="54">
        <v>0</v>
      </c>
      <c r="AF108" s="41">
        <v>0</v>
      </c>
      <c r="AG108" s="41">
        <v>0</v>
      </c>
      <c r="AH108" s="41">
        <v>0</v>
      </c>
      <c r="AI108" s="41">
        <v>0</v>
      </c>
      <c r="AJ108" s="41">
        <v>0</v>
      </c>
      <c r="AK108" s="33">
        <v>0</v>
      </c>
      <c r="AL108" s="41">
        <v>0</v>
      </c>
      <c r="AM108" s="56">
        <v>0</v>
      </c>
      <c r="AN108" s="41">
        <v>0</v>
      </c>
      <c r="AO108" s="41">
        <v>0</v>
      </c>
      <c r="AP108" s="41">
        <v>0</v>
      </c>
      <c r="AQ108" s="35">
        <v>2.7573529411764712E-3</v>
      </c>
      <c r="AR108" s="47">
        <v>9.1911764705882352E-4</v>
      </c>
      <c r="AS108" s="37">
        <v>0</v>
      </c>
      <c r="AT108" s="41">
        <v>0</v>
      </c>
      <c r="AU108" s="41">
        <v>0</v>
      </c>
      <c r="AV108" s="41">
        <v>0</v>
      </c>
      <c r="AW108" s="45">
        <v>7.6286764705882359E-2</v>
      </c>
      <c r="AX108" s="41">
        <v>0</v>
      </c>
      <c r="AY108" s="41">
        <v>0</v>
      </c>
      <c r="AZ108" s="41">
        <v>0</v>
      </c>
      <c r="BA108" s="45">
        <v>0</v>
      </c>
      <c r="BB108" s="41">
        <v>2.7573529411764712E-3</v>
      </c>
      <c r="BC108" s="41">
        <v>0</v>
      </c>
      <c r="BD108" s="41">
        <v>0</v>
      </c>
      <c r="BE108" s="45">
        <v>7.3529411764705881E-3</v>
      </c>
      <c r="BF108" s="45">
        <v>9.1911764705882352E-4</v>
      </c>
      <c r="BG108" s="41">
        <v>0</v>
      </c>
      <c r="BH108" s="41">
        <v>0</v>
      </c>
    </row>
    <row r="109" spans="1:60" x14ac:dyDescent="0.35">
      <c r="A109" s="1" t="s">
        <v>15</v>
      </c>
      <c r="B109" s="1" t="s">
        <v>15</v>
      </c>
      <c r="C109" s="1" t="s">
        <v>6746</v>
      </c>
      <c r="D109" s="1" t="s">
        <v>6746</v>
      </c>
      <c r="E109" s="1" t="s">
        <v>6929</v>
      </c>
      <c r="F109" s="1">
        <v>12</v>
      </c>
      <c r="G109" s="1">
        <v>1</v>
      </c>
      <c r="H109" s="1" t="s">
        <v>6748</v>
      </c>
      <c r="I109" s="41" t="s">
        <v>6749</v>
      </c>
      <c r="J109" s="7">
        <v>0.8970588235294118</v>
      </c>
      <c r="K109" s="1" t="s">
        <v>482</v>
      </c>
      <c r="L109" s="1" t="s">
        <v>6930</v>
      </c>
      <c r="M109" s="1" t="s">
        <v>6931</v>
      </c>
      <c r="N109" s="1">
        <v>202544</v>
      </c>
      <c r="O109" s="1" t="s">
        <v>587</v>
      </c>
      <c r="P109" s="1" t="s">
        <v>6734</v>
      </c>
      <c r="Q109" s="1" t="s">
        <v>6735</v>
      </c>
      <c r="R109" s="1">
        <v>976</v>
      </c>
      <c r="S109" s="1">
        <v>1088</v>
      </c>
      <c r="T109" s="31">
        <v>0.8970588235294118</v>
      </c>
      <c r="U109" s="41">
        <v>0</v>
      </c>
      <c r="V109" s="41">
        <v>0</v>
      </c>
      <c r="W109" s="45">
        <v>9.1911764705882352E-4</v>
      </c>
      <c r="X109" s="43">
        <v>0</v>
      </c>
      <c r="Y109" s="43">
        <v>2.1139705882352939E-2</v>
      </c>
      <c r="Z109" s="43">
        <v>0</v>
      </c>
      <c r="AA109" s="41">
        <v>0</v>
      </c>
      <c r="AB109" s="41">
        <v>0</v>
      </c>
      <c r="AC109" s="41">
        <v>0</v>
      </c>
      <c r="AD109" s="39">
        <v>0</v>
      </c>
      <c r="AE109" s="54">
        <v>0</v>
      </c>
      <c r="AF109" s="41">
        <v>0</v>
      </c>
      <c r="AG109" s="41">
        <v>0</v>
      </c>
      <c r="AH109" s="41">
        <v>0</v>
      </c>
      <c r="AI109" s="41">
        <v>0</v>
      </c>
      <c r="AJ109" s="41">
        <v>0</v>
      </c>
      <c r="AK109" s="33">
        <v>9.1911764705882352E-4</v>
      </c>
      <c r="AL109" s="41">
        <v>0</v>
      </c>
      <c r="AM109" s="56">
        <v>0</v>
      </c>
      <c r="AN109" s="41">
        <v>0</v>
      </c>
      <c r="AO109" s="41">
        <v>0</v>
      </c>
      <c r="AP109" s="41">
        <v>0</v>
      </c>
      <c r="AQ109" s="35">
        <v>9.1911764705882352E-4</v>
      </c>
      <c r="AR109" s="47">
        <v>0</v>
      </c>
      <c r="AS109" s="37">
        <v>0</v>
      </c>
      <c r="AT109" s="41">
        <v>0</v>
      </c>
      <c r="AU109" s="41">
        <v>0</v>
      </c>
      <c r="AV109" s="41">
        <v>0</v>
      </c>
      <c r="AW109" s="45">
        <v>6.4338235294117641E-2</v>
      </c>
      <c r="AX109" s="41">
        <v>0</v>
      </c>
      <c r="AY109" s="41">
        <v>0</v>
      </c>
      <c r="AZ109" s="41">
        <v>0</v>
      </c>
      <c r="BA109" s="45">
        <v>1.838235294117647E-3</v>
      </c>
      <c r="BB109" s="41">
        <v>0</v>
      </c>
      <c r="BC109" s="41">
        <v>0</v>
      </c>
      <c r="BD109" s="41">
        <v>0</v>
      </c>
      <c r="BE109" s="45">
        <v>1.194852941176471E-2</v>
      </c>
      <c r="BF109" s="45">
        <v>9.1911764705882352E-4</v>
      </c>
      <c r="BG109" s="41">
        <v>0</v>
      </c>
      <c r="BH109" s="41">
        <v>0</v>
      </c>
    </row>
    <row r="110" spans="1:60" x14ac:dyDescent="0.35">
      <c r="A110" s="1" t="s">
        <v>15</v>
      </c>
      <c r="B110" s="1" t="s">
        <v>15</v>
      </c>
      <c r="C110" s="1" t="s">
        <v>6736</v>
      </c>
      <c r="D110" s="1" t="s">
        <v>6736</v>
      </c>
      <c r="E110" s="1" t="s">
        <v>6932</v>
      </c>
      <c r="F110" s="1">
        <v>24</v>
      </c>
      <c r="G110" s="1">
        <v>1</v>
      </c>
      <c r="H110" s="1" t="s">
        <v>6730</v>
      </c>
      <c r="I110" s="41" t="s">
        <v>6731</v>
      </c>
      <c r="J110" s="7">
        <v>0.91636029411764708</v>
      </c>
      <c r="K110" s="1" t="s">
        <v>482</v>
      </c>
      <c r="L110" s="1" t="s">
        <v>6933</v>
      </c>
      <c r="M110" s="1" t="s">
        <v>6934</v>
      </c>
      <c r="N110" s="1">
        <v>202544</v>
      </c>
      <c r="O110" s="1" t="s">
        <v>587</v>
      </c>
      <c r="P110" s="1" t="s">
        <v>6734</v>
      </c>
      <c r="Q110" s="1" t="s">
        <v>6735</v>
      </c>
      <c r="R110" s="1">
        <v>997</v>
      </c>
      <c r="S110" s="1">
        <v>1088</v>
      </c>
      <c r="T110" s="31">
        <v>0.91636029411764708</v>
      </c>
      <c r="U110" s="41">
        <v>0</v>
      </c>
      <c r="V110" s="41">
        <v>0</v>
      </c>
      <c r="W110" s="45">
        <v>0</v>
      </c>
      <c r="X110" s="43">
        <v>0</v>
      </c>
      <c r="Y110" s="43">
        <v>1.8382352941176471E-2</v>
      </c>
      <c r="Z110" s="43">
        <v>9.1911764705882352E-4</v>
      </c>
      <c r="AA110" s="41">
        <v>0</v>
      </c>
      <c r="AB110" s="41">
        <v>0</v>
      </c>
      <c r="AC110" s="41">
        <v>0</v>
      </c>
      <c r="AD110" s="39">
        <v>0</v>
      </c>
      <c r="AE110" s="54">
        <v>0</v>
      </c>
      <c r="AF110" s="41">
        <v>0</v>
      </c>
      <c r="AG110" s="41">
        <v>0</v>
      </c>
      <c r="AH110" s="41">
        <v>0</v>
      </c>
      <c r="AI110" s="41">
        <v>0</v>
      </c>
      <c r="AJ110" s="41">
        <v>0</v>
      </c>
      <c r="AK110" s="33">
        <v>0</v>
      </c>
      <c r="AL110" s="41">
        <v>0</v>
      </c>
      <c r="AM110" s="56">
        <v>0</v>
      </c>
      <c r="AN110" s="41">
        <v>0</v>
      </c>
      <c r="AO110" s="41">
        <v>0</v>
      </c>
      <c r="AP110" s="41">
        <v>0</v>
      </c>
      <c r="AQ110" s="35">
        <v>1.838235294117647E-3</v>
      </c>
      <c r="AR110" s="47">
        <v>1.838235294117647E-3</v>
      </c>
      <c r="AS110" s="37">
        <v>9.1911764705882352E-4</v>
      </c>
      <c r="AT110" s="41">
        <v>9.1911764705882352E-4</v>
      </c>
      <c r="AU110" s="41">
        <v>9.1911764705882352E-4</v>
      </c>
      <c r="AV110" s="41">
        <v>0</v>
      </c>
      <c r="AW110" s="45">
        <v>5.422794117647059E-2</v>
      </c>
      <c r="AX110" s="41">
        <v>0</v>
      </c>
      <c r="AY110" s="41">
        <v>0</v>
      </c>
      <c r="AZ110" s="41">
        <v>0</v>
      </c>
      <c r="BA110" s="45">
        <v>0</v>
      </c>
      <c r="BB110" s="41">
        <v>0</v>
      </c>
      <c r="BC110" s="41">
        <v>0</v>
      </c>
      <c r="BD110" s="41">
        <v>0</v>
      </c>
      <c r="BE110" s="45">
        <v>2.7573529411764712E-3</v>
      </c>
      <c r="BF110" s="45">
        <v>9.1911764705882352E-4</v>
      </c>
      <c r="BG110" s="41">
        <v>0</v>
      </c>
      <c r="BH110" s="41">
        <v>0</v>
      </c>
    </row>
    <row r="111" spans="1:60" x14ac:dyDescent="0.35">
      <c r="A111" s="1" t="s">
        <v>15</v>
      </c>
      <c r="B111" s="1" t="s">
        <v>15</v>
      </c>
      <c r="C111" s="1" t="s">
        <v>6736</v>
      </c>
      <c r="D111" s="1" t="s">
        <v>6736</v>
      </c>
      <c r="E111" s="1" t="s">
        <v>6935</v>
      </c>
      <c r="F111" s="1">
        <v>12</v>
      </c>
      <c r="G111" s="1">
        <v>1</v>
      </c>
      <c r="H111" s="1" t="s">
        <v>6762</v>
      </c>
      <c r="I111" s="41" t="s">
        <v>6763</v>
      </c>
      <c r="J111" s="7">
        <v>0.89889705882352944</v>
      </c>
      <c r="K111" s="1" t="s">
        <v>482</v>
      </c>
      <c r="L111" s="1" t="s">
        <v>6936</v>
      </c>
      <c r="M111" s="1" t="s">
        <v>6937</v>
      </c>
      <c r="N111" s="1">
        <v>202544</v>
      </c>
      <c r="O111" s="1" t="s">
        <v>587</v>
      </c>
      <c r="P111" s="1" t="s">
        <v>6734</v>
      </c>
      <c r="Q111" s="1" t="s">
        <v>6735</v>
      </c>
      <c r="R111" s="1">
        <v>978</v>
      </c>
      <c r="S111" s="1">
        <v>1088</v>
      </c>
      <c r="T111" s="31">
        <v>0.89889705882352944</v>
      </c>
      <c r="U111" s="41">
        <v>0</v>
      </c>
      <c r="V111" s="41">
        <v>0</v>
      </c>
      <c r="W111" s="45">
        <v>0</v>
      </c>
      <c r="X111" s="43">
        <v>0</v>
      </c>
      <c r="Y111" s="43">
        <v>2.6654411764705881E-2</v>
      </c>
      <c r="Z111" s="43">
        <v>9.1911764705882352E-4</v>
      </c>
      <c r="AA111" s="41">
        <v>0</v>
      </c>
      <c r="AB111" s="41">
        <v>0</v>
      </c>
      <c r="AC111" s="41">
        <v>0</v>
      </c>
      <c r="AD111" s="39">
        <v>0</v>
      </c>
      <c r="AE111" s="54">
        <v>0</v>
      </c>
      <c r="AF111" s="41">
        <v>0</v>
      </c>
      <c r="AG111" s="41">
        <v>0</v>
      </c>
      <c r="AH111" s="41">
        <v>0</v>
      </c>
      <c r="AI111" s="41">
        <v>0</v>
      </c>
      <c r="AJ111" s="41">
        <v>0</v>
      </c>
      <c r="AK111" s="33">
        <v>0</v>
      </c>
      <c r="AL111" s="41">
        <v>0</v>
      </c>
      <c r="AM111" s="56">
        <v>0</v>
      </c>
      <c r="AN111" s="41">
        <v>0</v>
      </c>
      <c r="AO111" s="41">
        <v>0</v>
      </c>
      <c r="AP111" s="41">
        <v>0</v>
      </c>
      <c r="AQ111" s="35">
        <v>1.838235294117647E-3</v>
      </c>
      <c r="AR111" s="47">
        <v>0</v>
      </c>
      <c r="AS111" s="37">
        <v>0</v>
      </c>
      <c r="AT111" s="41">
        <v>0</v>
      </c>
      <c r="AU111" s="41">
        <v>0</v>
      </c>
      <c r="AV111" s="41">
        <v>0</v>
      </c>
      <c r="AW111" s="45">
        <v>6.6176470588235295E-2</v>
      </c>
      <c r="AX111" s="41">
        <v>0</v>
      </c>
      <c r="AY111" s="41">
        <v>0</v>
      </c>
      <c r="AZ111" s="41">
        <v>0</v>
      </c>
      <c r="BA111" s="45">
        <v>0</v>
      </c>
      <c r="BB111" s="41">
        <v>1.838235294117647E-3</v>
      </c>
      <c r="BC111" s="41">
        <v>0</v>
      </c>
      <c r="BD111" s="41">
        <v>0</v>
      </c>
      <c r="BE111" s="45">
        <v>2.7573529411764712E-3</v>
      </c>
      <c r="BF111" s="45">
        <v>0</v>
      </c>
      <c r="BG111" s="41">
        <v>9.1911764705882352E-4</v>
      </c>
      <c r="BH111" s="41">
        <v>0</v>
      </c>
    </row>
    <row r="112" spans="1:60" x14ac:dyDescent="0.35">
      <c r="A112" s="1" t="s">
        <v>15</v>
      </c>
      <c r="B112" s="1" t="s">
        <v>15</v>
      </c>
      <c r="C112" s="1" t="s">
        <v>6755</v>
      </c>
      <c r="D112" s="1" t="s">
        <v>6755</v>
      </c>
      <c r="E112" s="1" t="s">
        <v>6938</v>
      </c>
      <c r="F112" s="1">
        <v>13</v>
      </c>
      <c r="G112" s="1">
        <v>1</v>
      </c>
      <c r="H112" s="1" t="s">
        <v>6757</v>
      </c>
      <c r="I112" s="41" t="s">
        <v>6758</v>
      </c>
      <c r="J112" s="7">
        <v>0.92003676470588236</v>
      </c>
      <c r="K112" s="1" t="s">
        <v>482</v>
      </c>
      <c r="L112" s="1" t="s">
        <v>6939</v>
      </c>
      <c r="M112" s="1" t="s">
        <v>6940</v>
      </c>
      <c r="N112" s="1">
        <v>202544</v>
      </c>
      <c r="O112" s="1" t="s">
        <v>587</v>
      </c>
      <c r="P112" s="1" t="s">
        <v>6734</v>
      </c>
      <c r="Q112" s="1" t="s">
        <v>6735</v>
      </c>
      <c r="R112" s="1">
        <v>1001</v>
      </c>
      <c r="S112" s="1">
        <v>1088</v>
      </c>
      <c r="T112" s="31">
        <v>0.92003676470588236</v>
      </c>
      <c r="U112" s="41">
        <v>0</v>
      </c>
      <c r="V112" s="41">
        <v>0</v>
      </c>
      <c r="W112" s="45">
        <v>0</v>
      </c>
      <c r="X112" s="43">
        <v>0</v>
      </c>
      <c r="Y112" s="43">
        <v>1.102941176470588E-2</v>
      </c>
      <c r="Z112" s="43">
        <v>1.838235294117647E-3</v>
      </c>
      <c r="AA112" s="41">
        <v>0</v>
      </c>
      <c r="AB112" s="41">
        <v>0</v>
      </c>
      <c r="AC112" s="41">
        <v>0</v>
      </c>
      <c r="AD112" s="39">
        <v>9.1911764705882352E-4</v>
      </c>
      <c r="AE112" s="54">
        <v>0</v>
      </c>
      <c r="AF112" s="41">
        <v>0</v>
      </c>
      <c r="AG112" s="41">
        <v>0</v>
      </c>
      <c r="AH112" s="41">
        <v>0</v>
      </c>
      <c r="AI112" s="41">
        <v>0</v>
      </c>
      <c r="AJ112" s="41">
        <v>0</v>
      </c>
      <c r="AK112" s="33">
        <v>1.838235294117647E-3</v>
      </c>
      <c r="AL112" s="41">
        <v>0</v>
      </c>
      <c r="AM112" s="56">
        <v>0</v>
      </c>
      <c r="AN112" s="41">
        <v>0</v>
      </c>
      <c r="AO112" s="41">
        <v>0</v>
      </c>
      <c r="AP112" s="41">
        <v>0</v>
      </c>
      <c r="AQ112" s="35">
        <v>9.1911764705882352E-4</v>
      </c>
      <c r="AR112" s="47">
        <v>9.1911764705882352E-4</v>
      </c>
      <c r="AS112" s="37">
        <v>0</v>
      </c>
      <c r="AT112" s="41">
        <v>0</v>
      </c>
      <c r="AU112" s="41">
        <v>0</v>
      </c>
      <c r="AV112" s="41">
        <v>0</v>
      </c>
      <c r="AW112" s="45">
        <v>5.3308823529411763E-2</v>
      </c>
      <c r="AX112" s="41">
        <v>0</v>
      </c>
      <c r="AY112" s="41">
        <v>0</v>
      </c>
      <c r="AZ112" s="41">
        <v>0</v>
      </c>
      <c r="BA112" s="45">
        <v>0</v>
      </c>
      <c r="BB112" s="41">
        <v>0</v>
      </c>
      <c r="BC112" s="41">
        <v>0</v>
      </c>
      <c r="BD112" s="41">
        <v>0</v>
      </c>
      <c r="BE112" s="45">
        <v>8.2720588235294119E-3</v>
      </c>
      <c r="BF112" s="45">
        <v>9.1911764705882352E-4</v>
      </c>
      <c r="BG112" s="41">
        <v>0</v>
      </c>
      <c r="BH112" s="41">
        <v>0</v>
      </c>
    </row>
    <row r="113" spans="1:60" x14ac:dyDescent="0.35">
      <c r="A113" s="1" t="s">
        <v>15</v>
      </c>
      <c r="B113" s="1" t="s">
        <v>15</v>
      </c>
      <c r="C113" s="1" t="s">
        <v>6755</v>
      </c>
      <c r="D113" s="1" t="s">
        <v>6755</v>
      </c>
      <c r="E113" s="1" t="s">
        <v>6941</v>
      </c>
      <c r="F113" s="1">
        <v>14</v>
      </c>
      <c r="G113" s="1">
        <v>1</v>
      </c>
      <c r="H113" s="1" t="s">
        <v>6757</v>
      </c>
      <c r="I113" s="41" t="s">
        <v>6758</v>
      </c>
      <c r="J113" s="7">
        <v>0.9154411764705882</v>
      </c>
      <c r="K113" s="1" t="s">
        <v>482</v>
      </c>
      <c r="L113" s="1" t="s">
        <v>6942</v>
      </c>
      <c r="M113" s="1" t="s">
        <v>6943</v>
      </c>
      <c r="N113" s="1">
        <v>202544</v>
      </c>
      <c r="O113" s="1" t="s">
        <v>587</v>
      </c>
      <c r="P113" s="1" t="s">
        <v>6734</v>
      </c>
      <c r="Q113" s="1" t="s">
        <v>6735</v>
      </c>
      <c r="R113" s="1">
        <v>996</v>
      </c>
      <c r="S113" s="1">
        <v>1088</v>
      </c>
      <c r="T113" s="31">
        <v>0.9154411764705882</v>
      </c>
      <c r="U113" s="41">
        <v>0</v>
      </c>
      <c r="V113" s="41">
        <v>0</v>
      </c>
      <c r="W113" s="45">
        <v>0</v>
      </c>
      <c r="X113" s="43">
        <v>0</v>
      </c>
      <c r="Y113" s="43">
        <v>1.8382352941176471E-2</v>
      </c>
      <c r="Z113" s="43">
        <v>0</v>
      </c>
      <c r="AA113" s="41">
        <v>0</v>
      </c>
      <c r="AB113" s="41">
        <v>0</v>
      </c>
      <c r="AC113" s="41">
        <v>0</v>
      </c>
      <c r="AD113" s="39">
        <v>1.838235294117647E-3</v>
      </c>
      <c r="AE113" s="54">
        <v>0</v>
      </c>
      <c r="AF113" s="41">
        <v>0</v>
      </c>
      <c r="AG113" s="41">
        <v>0</v>
      </c>
      <c r="AH113" s="41">
        <v>0</v>
      </c>
      <c r="AI113" s="41">
        <v>0</v>
      </c>
      <c r="AJ113" s="41">
        <v>0</v>
      </c>
      <c r="AK113" s="33">
        <v>0</v>
      </c>
      <c r="AL113" s="41">
        <v>0</v>
      </c>
      <c r="AM113" s="56">
        <v>0</v>
      </c>
      <c r="AN113" s="41">
        <v>0</v>
      </c>
      <c r="AO113" s="41">
        <v>0</v>
      </c>
      <c r="AP113" s="41">
        <v>0</v>
      </c>
      <c r="AQ113" s="35">
        <v>1.838235294117647E-3</v>
      </c>
      <c r="AR113" s="47">
        <v>2.7573529411764712E-3</v>
      </c>
      <c r="AS113" s="37">
        <v>0</v>
      </c>
      <c r="AT113" s="41">
        <v>0</v>
      </c>
      <c r="AU113" s="41">
        <v>0</v>
      </c>
      <c r="AV113" s="41">
        <v>0</v>
      </c>
      <c r="AW113" s="45">
        <v>5.514705882352941E-2</v>
      </c>
      <c r="AX113" s="41">
        <v>0</v>
      </c>
      <c r="AY113" s="41">
        <v>0</v>
      </c>
      <c r="AZ113" s="41">
        <v>0</v>
      </c>
      <c r="BA113" s="45">
        <v>9.1911764705882352E-4</v>
      </c>
      <c r="BB113" s="41">
        <v>0</v>
      </c>
      <c r="BC113" s="41">
        <v>0</v>
      </c>
      <c r="BD113" s="41">
        <v>0</v>
      </c>
      <c r="BE113" s="45">
        <v>3.6764705882352941E-3</v>
      </c>
      <c r="BF113" s="45">
        <v>0</v>
      </c>
      <c r="BG113" s="41">
        <v>0</v>
      </c>
      <c r="BH113" s="41">
        <v>0</v>
      </c>
    </row>
    <row r="114" spans="1:60" x14ac:dyDescent="0.35">
      <c r="A114" s="1" t="s">
        <v>15</v>
      </c>
      <c r="B114" s="1" t="s">
        <v>15</v>
      </c>
      <c r="C114" s="1" t="s">
        <v>6728</v>
      </c>
      <c r="D114" s="1" t="s">
        <v>6728</v>
      </c>
      <c r="E114" s="1" t="s">
        <v>6944</v>
      </c>
      <c r="F114" s="1">
        <v>12</v>
      </c>
      <c r="G114" s="1">
        <v>1</v>
      </c>
      <c r="H114" s="1" t="s">
        <v>6773</v>
      </c>
      <c r="I114" s="41" t="s">
        <v>6774</v>
      </c>
      <c r="J114" s="7">
        <v>0.87591911764705888</v>
      </c>
      <c r="K114" s="1" t="s">
        <v>482</v>
      </c>
      <c r="L114" s="1" t="s">
        <v>6945</v>
      </c>
      <c r="M114" s="1" t="s">
        <v>6946</v>
      </c>
      <c r="N114" s="1">
        <v>202544</v>
      </c>
      <c r="O114" s="1" t="s">
        <v>587</v>
      </c>
      <c r="P114" s="1" t="s">
        <v>6734</v>
      </c>
      <c r="Q114" s="1" t="s">
        <v>6735</v>
      </c>
      <c r="R114" s="1">
        <v>953</v>
      </c>
      <c r="S114" s="1">
        <v>1088</v>
      </c>
      <c r="T114" s="31">
        <v>0.87591911764705888</v>
      </c>
      <c r="U114" s="41">
        <v>0</v>
      </c>
      <c r="V114" s="41">
        <v>0</v>
      </c>
      <c r="W114" s="45">
        <v>1.838235294117647E-3</v>
      </c>
      <c r="X114" s="43">
        <v>0</v>
      </c>
      <c r="Y114" s="43">
        <v>2.6654411764705881E-2</v>
      </c>
      <c r="Z114" s="43">
        <v>0</v>
      </c>
      <c r="AA114" s="41">
        <v>0</v>
      </c>
      <c r="AB114" s="41">
        <v>0</v>
      </c>
      <c r="AC114" s="41">
        <v>0</v>
      </c>
      <c r="AD114" s="39">
        <v>9.1911764705882352E-4</v>
      </c>
      <c r="AE114" s="54">
        <v>0</v>
      </c>
      <c r="AF114" s="41">
        <v>0</v>
      </c>
      <c r="AG114" s="41">
        <v>0</v>
      </c>
      <c r="AH114" s="41">
        <v>0</v>
      </c>
      <c r="AI114" s="41">
        <v>0</v>
      </c>
      <c r="AJ114" s="41">
        <v>0</v>
      </c>
      <c r="AK114" s="33">
        <v>0</v>
      </c>
      <c r="AL114" s="41">
        <v>0</v>
      </c>
      <c r="AM114" s="56">
        <v>0</v>
      </c>
      <c r="AN114" s="41">
        <v>0</v>
      </c>
      <c r="AO114" s="41">
        <v>0</v>
      </c>
      <c r="AP114" s="41">
        <v>0</v>
      </c>
      <c r="AQ114" s="35">
        <v>3.6764705882352941E-3</v>
      </c>
      <c r="AR114" s="47">
        <v>0</v>
      </c>
      <c r="AS114" s="37">
        <v>9.1911764705882352E-4</v>
      </c>
      <c r="AT114" s="41">
        <v>0</v>
      </c>
      <c r="AU114" s="41">
        <v>0</v>
      </c>
      <c r="AV114" s="41">
        <v>0</v>
      </c>
      <c r="AW114" s="45">
        <v>8.547794117647059E-2</v>
      </c>
      <c r="AX114" s="41">
        <v>0</v>
      </c>
      <c r="AY114" s="41">
        <v>0</v>
      </c>
      <c r="AZ114" s="41">
        <v>0</v>
      </c>
      <c r="BA114" s="45">
        <v>9.1911764705882352E-4</v>
      </c>
      <c r="BB114" s="41">
        <v>0</v>
      </c>
      <c r="BC114" s="41">
        <v>0</v>
      </c>
      <c r="BD114" s="41">
        <v>0</v>
      </c>
      <c r="BE114" s="45">
        <v>2.7573529411764712E-3</v>
      </c>
      <c r="BF114" s="45">
        <v>9.1911764705882352E-4</v>
      </c>
      <c r="BG114" s="41">
        <v>0</v>
      </c>
      <c r="BH114" s="41">
        <v>0</v>
      </c>
    </row>
    <row r="115" spans="1:60" x14ac:dyDescent="0.35">
      <c r="A115" s="1" t="s">
        <v>15</v>
      </c>
      <c r="B115" s="1" t="s">
        <v>15</v>
      </c>
      <c r="C115" s="1" t="s">
        <v>6736</v>
      </c>
      <c r="D115" s="1" t="s">
        <v>6736</v>
      </c>
      <c r="E115" s="1" t="s">
        <v>6947</v>
      </c>
      <c r="F115" s="1">
        <v>3</v>
      </c>
      <c r="G115" s="1">
        <v>1</v>
      </c>
      <c r="H115" s="1" t="s">
        <v>6788</v>
      </c>
      <c r="I115" s="41" t="s">
        <v>6789</v>
      </c>
      <c r="J115" s="7">
        <v>0.89889705882352944</v>
      </c>
      <c r="K115" s="1" t="s">
        <v>482</v>
      </c>
      <c r="L115" s="1" t="s">
        <v>6948</v>
      </c>
      <c r="M115" s="1" t="s">
        <v>6949</v>
      </c>
      <c r="N115" s="1">
        <v>202544</v>
      </c>
      <c r="O115" s="1" t="s">
        <v>587</v>
      </c>
      <c r="P115" s="1" t="s">
        <v>6734</v>
      </c>
      <c r="Q115" s="1" t="s">
        <v>6735</v>
      </c>
      <c r="R115" s="1">
        <v>978</v>
      </c>
      <c r="S115" s="1">
        <v>1088</v>
      </c>
      <c r="T115" s="31">
        <v>0.89889705882352944</v>
      </c>
      <c r="U115" s="41">
        <v>0</v>
      </c>
      <c r="V115" s="41">
        <v>0</v>
      </c>
      <c r="W115" s="45">
        <v>0</v>
      </c>
      <c r="X115" s="43">
        <v>0</v>
      </c>
      <c r="Y115" s="43">
        <v>2.389705882352941E-2</v>
      </c>
      <c r="Z115" s="43">
        <v>9.1911764705882352E-4</v>
      </c>
      <c r="AA115" s="41">
        <v>0</v>
      </c>
      <c r="AB115" s="41">
        <v>0</v>
      </c>
      <c r="AC115" s="41">
        <v>9.1911764705882352E-4</v>
      </c>
      <c r="AD115" s="39">
        <v>9.1911764705882352E-4</v>
      </c>
      <c r="AE115" s="54">
        <v>0</v>
      </c>
      <c r="AF115" s="41">
        <v>0</v>
      </c>
      <c r="AG115" s="41">
        <v>0</v>
      </c>
      <c r="AH115" s="41">
        <v>0</v>
      </c>
      <c r="AI115" s="41">
        <v>0</v>
      </c>
      <c r="AJ115" s="41">
        <v>0</v>
      </c>
      <c r="AK115" s="33">
        <v>9.1911764705882352E-4</v>
      </c>
      <c r="AL115" s="41">
        <v>0</v>
      </c>
      <c r="AM115" s="56">
        <v>0</v>
      </c>
      <c r="AN115" s="41">
        <v>9.1911764705882352E-4</v>
      </c>
      <c r="AO115" s="41">
        <v>0</v>
      </c>
      <c r="AP115" s="41">
        <v>0</v>
      </c>
      <c r="AQ115" s="35">
        <v>2.7573529411764712E-3</v>
      </c>
      <c r="AR115" s="47">
        <v>1.838235294117647E-3</v>
      </c>
      <c r="AS115" s="37">
        <v>0</v>
      </c>
      <c r="AT115" s="41">
        <v>9.1911764705882352E-4</v>
      </c>
      <c r="AU115" s="41">
        <v>0</v>
      </c>
      <c r="AV115" s="41">
        <v>0</v>
      </c>
      <c r="AW115" s="45">
        <v>6.0661764705882353E-2</v>
      </c>
      <c r="AX115" s="41">
        <v>0</v>
      </c>
      <c r="AY115" s="41">
        <v>0</v>
      </c>
      <c r="AZ115" s="41">
        <v>0</v>
      </c>
      <c r="BA115" s="45">
        <v>0</v>
      </c>
      <c r="BB115" s="41">
        <v>0</v>
      </c>
      <c r="BC115" s="41">
        <v>0</v>
      </c>
      <c r="BD115" s="41">
        <v>0</v>
      </c>
      <c r="BE115" s="45">
        <v>6.4338235294117644E-3</v>
      </c>
      <c r="BF115" s="45">
        <v>0</v>
      </c>
      <c r="BG115" s="41">
        <v>0</v>
      </c>
      <c r="BH115" s="41">
        <v>0</v>
      </c>
    </row>
    <row r="116" spans="1:60" x14ac:dyDescent="0.35">
      <c r="A116" s="1" t="s">
        <v>15</v>
      </c>
      <c r="B116" s="1" t="s">
        <v>15</v>
      </c>
      <c r="C116" s="1" t="s">
        <v>6746</v>
      </c>
      <c r="D116" s="1" t="s">
        <v>6746</v>
      </c>
      <c r="E116" s="1" t="s">
        <v>6950</v>
      </c>
      <c r="F116" s="1">
        <v>14</v>
      </c>
      <c r="G116" s="1">
        <v>1</v>
      </c>
      <c r="H116" s="1" t="s">
        <v>6748</v>
      </c>
      <c r="I116" s="41" t="s">
        <v>6749</v>
      </c>
      <c r="J116" s="7">
        <v>0.88051470588235292</v>
      </c>
      <c r="K116" s="1" t="s">
        <v>482</v>
      </c>
      <c r="L116" s="1" t="s">
        <v>6951</v>
      </c>
      <c r="M116" s="1" t="s">
        <v>6952</v>
      </c>
      <c r="N116" s="1">
        <v>202544</v>
      </c>
      <c r="O116" s="1" t="s">
        <v>587</v>
      </c>
      <c r="P116" s="1" t="s">
        <v>6734</v>
      </c>
      <c r="Q116" s="1" t="s">
        <v>6735</v>
      </c>
      <c r="R116" s="1">
        <v>958</v>
      </c>
      <c r="S116" s="1">
        <v>1088</v>
      </c>
      <c r="T116" s="31">
        <v>0.88051470588235292</v>
      </c>
      <c r="U116" s="41">
        <v>0</v>
      </c>
      <c r="V116" s="41">
        <v>0</v>
      </c>
      <c r="W116" s="45">
        <v>0</v>
      </c>
      <c r="X116" s="43">
        <v>0</v>
      </c>
      <c r="Y116" s="43">
        <v>1.470588235294118E-2</v>
      </c>
      <c r="Z116" s="43">
        <v>5.5147058823529424E-3</v>
      </c>
      <c r="AA116" s="41">
        <v>0</v>
      </c>
      <c r="AB116" s="41">
        <v>0</v>
      </c>
      <c r="AC116" s="41">
        <v>0</v>
      </c>
      <c r="AD116" s="39">
        <v>9.1911764705882352E-4</v>
      </c>
      <c r="AE116" s="54">
        <v>0</v>
      </c>
      <c r="AF116" s="41">
        <v>0</v>
      </c>
      <c r="AG116" s="41">
        <v>0</v>
      </c>
      <c r="AH116" s="41">
        <v>0</v>
      </c>
      <c r="AI116" s="41">
        <v>0</v>
      </c>
      <c r="AJ116" s="41">
        <v>0</v>
      </c>
      <c r="AK116" s="33">
        <v>9.1911764705882352E-4</v>
      </c>
      <c r="AL116" s="41">
        <v>0</v>
      </c>
      <c r="AM116" s="56">
        <v>0</v>
      </c>
      <c r="AN116" s="41">
        <v>0</v>
      </c>
      <c r="AO116" s="41">
        <v>0</v>
      </c>
      <c r="AP116" s="41">
        <v>0</v>
      </c>
      <c r="AQ116" s="35">
        <v>1.838235294117647E-3</v>
      </c>
      <c r="AR116" s="47">
        <v>1.838235294117647E-3</v>
      </c>
      <c r="AS116" s="37">
        <v>0</v>
      </c>
      <c r="AT116" s="41">
        <v>0</v>
      </c>
      <c r="AU116" s="41">
        <v>0</v>
      </c>
      <c r="AV116" s="41">
        <v>0</v>
      </c>
      <c r="AW116" s="45">
        <v>6.5257352941176475E-2</v>
      </c>
      <c r="AX116" s="41">
        <v>0</v>
      </c>
      <c r="AY116" s="41">
        <v>0</v>
      </c>
      <c r="AZ116" s="41">
        <v>0</v>
      </c>
      <c r="BA116" s="45">
        <v>1.838235294117647E-3</v>
      </c>
      <c r="BB116" s="41">
        <v>0</v>
      </c>
      <c r="BC116" s="41">
        <v>0</v>
      </c>
      <c r="BD116" s="41">
        <v>0</v>
      </c>
      <c r="BE116" s="45">
        <v>2.389705882352941E-2</v>
      </c>
      <c r="BF116" s="45">
        <v>2.7573529411764712E-3</v>
      </c>
      <c r="BG116" s="41">
        <v>0</v>
      </c>
      <c r="BH116" s="41">
        <v>0</v>
      </c>
    </row>
    <row r="117" spans="1:60" x14ac:dyDescent="0.35">
      <c r="A117" s="1" t="s">
        <v>15</v>
      </c>
      <c r="B117" s="1" t="s">
        <v>15</v>
      </c>
      <c r="C117" s="1" t="s">
        <v>6755</v>
      </c>
      <c r="D117" s="1" t="s">
        <v>6755</v>
      </c>
      <c r="E117" s="1" t="s">
        <v>6953</v>
      </c>
      <c r="F117" s="1">
        <v>15</v>
      </c>
      <c r="G117" s="1">
        <v>1</v>
      </c>
      <c r="H117" s="1" t="s">
        <v>6757</v>
      </c>
      <c r="I117" s="41" t="s">
        <v>6758</v>
      </c>
      <c r="J117" s="7">
        <v>0.88051470588235292</v>
      </c>
      <c r="K117" s="1" t="s">
        <v>482</v>
      </c>
      <c r="L117" s="1" t="s">
        <v>6954</v>
      </c>
      <c r="M117" s="1" t="s">
        <v>6955</v>
      </c>
      <c r="N117" s="1">
        <v>202544</v>
      </c>
      <c r="O117" s="1" t="s">
        <v>587</v>
      </c>
      <c r="P117" s="1" t="s">
        <v>6734</v>
      </c>
      <c r="Q117" s="1" t="s">
        <v>6735</v>
      </c>
      <c r="R117" s="1">
        <v>958</v>
      </c>
      <c r="S117" s="1">
        <v>1088</v>
      </c>
      <c r="T117" s="31">
        <v>0.88051470588235292</v>
      </c>
      <c r="U117" s="41">
        <v>0</v>
      </c>
      <c r="V117" s="41">
        <v>0</v>
      </c>
      <c r="W117" s="45">
        <v>0</v>
      </c>
      <c r="X117" s="43">
        <v>0</v>
      </c>
      <c r="Y117" s="43">
        <v>2.8492647058823529E-2</v>
      </c>
      <c r="Z117" s="43">
        <v>1.838235294117647E-3</v>
      </c>
      <c r="AA117" s="41">
        <v>0</v>
      </c>
      <c r="AB117" s="41">
        <v>0</v>
      </c>
      <c r="AC117" s="41">
        <v>0</v>
      </c>
      <c r="AD117" s="39">
        <v>0</v>
      </c>
      <c r="AE117" s="54">
        <v>0</v>
      </c>
      <c r="AF117" s="41">
        <v>0</v>
      </c>
      <c r="AG117" s="41">
        <v>0</v>
      </c>
      <c r="AH117" s="41">
        <v>0</v>
      </c>
      <c r="AI117" s="41">
        <v>0</v>
      </c>
      <c r="AJ117" s="41">
        <v>0</v>
      </c>
      <c r="AK117" s="33">
        <v>0</v>
      </c>
      <c r="AL117" s="41">
        <v>0</v>
      </c>
      <c r="AM117" s="56">
        <v>0</v>
      </c>
      <c r="AN117" s="41">
        <v>0</v>
      </c>
      <c r="AO117" s="41">
        <v>0</v>
      </c>
      <c r="AP117" s="41">
        <v>0</v>
      </c>
      <c r="AQ117" s="35">
        <v>1.838235294117647E-3</v>
      </c>
      <c r="AR117" s="47">
        <v>9.1911764705882352E-4</v>
      </c>
      <c r="AS117" s="37">
        <v>0</v>
      </c>
      <c r="AT117" s="41">
        <v>0</v>
      </c>
      <c r="AU117" s="41">
        <v>0</v>
      </c>
      <c r="AV117" s="41">
        <v>0</v>
      </c>
      <c r="AW117" s="45">
        <v>8.0882352941176475E-2</v>
      </c>
      <c r="AX117" s="41">
        <v>0</v>
      </c>
      <c r="AY117" s="41">
        <v>0</v>
      </c>
      <c r="AZ117" s="41">
        <v>0</v>
      </c>
      <c r="BA117" s="45">
        <v>0</v>
      </c>
      <c r="BB117" s="41">
        <v>9.1911764705882352E-4</v>
      </c>
      <c r="BC117" s="41">
        <v>0</v>
      </c>
      <c r="BD117" s="41">
        <v>0</v>
      </c>
      <c r="BE117" s="45">
        <v>4.5955882352941178E-3</v>
      </c>
      <c r="BF117" s="45">
        <v>0</v>
      </c>
      <c r="BG117" s="41">
        <v>0</v>
      </c>
      <c r="BH117" s="41">
        <v>0</v>
      </c>
    </row>
    <row r="118" spans="1:60" x14ac:dyDescent="0.35">
      <c r="A118" s="1" t="s">
        <v>15</v>
      </c>
      <c r="B118" s="1" t="s">
        <v>15</v>
      </c>
      <c r="C118" s="1" t="s">
        <v>6728</v>
      </c>
      <c r="D118" s="1" t="s">
        <v>6728</v>
      </c>
      <c r="E118" s="1" t="s">
        <v>6956</v>
      </c>
      <c r="F118" s="1">
        <v>14</v>
      </c>
      <c r="G118" s="1">
        <v>1</v>
      </c>
      <c r="H118" s="1" t="s">
        <v>6773</v>
      </c>
      <c r="I118" s="41" t="s">
        <v>6774</v>
      </c>
      <c r="J118" s="7">
        <v>0.89797794117647056</v>
      </c>
      <c r="K118" s="1" t="s">
        <v>482</v>
      </c>
      <c r="L118" s="1" t="s">
        <v>6957</v>
      </c>
      <c r="M118" s="1" t="s">
        <v>6958</v>
      </c>
      <c r="N118" s="1">
        <v>202544</v>
      </c>
      <c r="O118" s="1" t="s">
        <v>587</v>
      </c>
      <c r="P118" s="1" t="s">
        <v>6734</v>
      </c>
      <c r="Q118" s="1" t="s">
        <v>6735</v>
      </c>
      <c r="R118" s="1">
        <v>977</v>
      </c>
      <c r="S118" s="1">
        <v>1088</v>
      </c>
      <c r="T118" s="31">
        <v>0.89797794117647056</v>
      </c>
      <c r="U118" s="41">
        <v>0</v>
      </c>
      <c r="V118" s="41">
        <v>0</v>
      </c>
      <c r="W118" s="45">
        <v>0</v>
      </c>
      <c r="X118" s="43">
        <v>0</v>
      </c>
      <c r="Y118" s="43">
        <v>3.125E-2</v>
      </c>
      <c r="Z118" s="43">
        <v>1.838235294117647E-3</v>
      </c>
      <c r="AA118" s="41">
        <v>0</v>
      </c>
      <c r="AB118" s="41">
        <v>0</v>
      </c>
      <c r="AC118" s="41">
        <v>0</v>
      </c>
      <c r="AD118" s="39">
        <v>0</v>
      </c>
      <c r="AE118" s="54">
        <v>0</v>
      </c>
      <c r="AF118" s="41">
        <v>0</v>
      </c>
      <c r="AG118" s="41">
        <v>0</v>
      </c>
      <c r="AH118" s="41">
        <v>0</v>
      </c>
      <c r="AI118" s="41">
        <v>0</v>
      </c>
      <c r="AJ118" s="41">
        <v>0</v>
      </c>
      <c r="AK118" s="33">
        <v>9.1911764705882352E-4</v>
      </c>
      <c r="AL118" s="41">
        <v>0</v>
      </c>
      <c r="AM118" s="56">
        <v>0</v>
      </c>
      <c r="AN118" s="41">
        <v>0</v>
      </c>
      <c r="AO118" s="41">
        <v>0</v>
      </c>
      <c r="AP118" s="41">
        <v>0</v>
      </c>
      <c r="AQ118" s="35">
        <v>1.838235294117647E-3</v>
      </c>
      <c r="AR118" s="47">
        <v>9.1911764705882352E-4</v>
      </c>
      <c r="AS118" s="37">
        <v>0</v>
      </c>
      <c r="AT118" s="41">
        <v>0</v>
      </c>
      <c r="AU118" s="41">
        <v>0</v>
      </c>
      <c r="AV118" s="41">
        <v>0</v>
      </c>
      <c r="AW118" s="45">
        <v>5.9742647058823532E-2</v>
      </c>
      <c r="AX118" s="41">
        <v>0</v>
      </c>
      <c r="AY118" s="41">
        <v>0</v>
      </c>
      <c r="AZ118" s="41">
        <v>0</v>
      </c>
      <c r="BA118" s="45">
        <v>0</v>
      </c>
      <c r="BB118" s="41">
        <v>0</v>
      </c>
      <c r="BC118" s="41">
        <v>0</v>
      </c>
      <c r="BD118" s="41">
        <v>0</v>
      </c>
      <c r="BE118" s="45">
        <v>5.5147058823529424E-3</v>
      </c>
      <c r="BF118" s="45">
        <v>0</v>
      </c>
      <c r="BG118" s="41">
        <v>0</v>
      </c>
      <c r="BH118" s="41">
        <v>0</v>
      </c>
    </row>
    <row r="119" spans="1:60" x14ac:dyDescent="0.35">
      <c r="A119" s="1" t="s">
        <v>15</v>
      </c>
      <c r="B119" s="1" t="s">
        <v>15</v>
      </c>
      <c r="C119" s="1" t="s">
        <v>6746</v>
      </c>
      <c r="D119" s="1" t="s">
        <v>6746</v>
      </c>
      <c r="E119" s="1" t="s">
        <v>6959</v>
      </c>
      <c r="F119" s="1">
        <v>15</v>
      </c>
      <c r="G119" s="1">
        <v>1</v>
      </c>
      <c r="H119" s="1" t="s">
        <v>6748</v>
      </c>
      <c r="I119" s="41" t="s">
        <v>6749</v>
      </c>
      <c r="J119" s="7">
        <v>0.90165441176470584</v>
      </c>
      <c r="K119" s="1" t="s">
        <v>482</v>
      </c>
      <c r="L119" s="1" t="s">
        <v>6960</v>
      </c>
      <c r="M119" s="1" t="s">
        <v>6961</v>
      </c>
      <c r="N119" s="1">
        <v>202544</v>
      </c>
      <c r="O119" s="1" t="s">
        <v>587</v>
      </c>
      <c r="P119" s="1" t="s">
        <v>6734</v>
      </c>
      <c r="Q119" s="1" t="s">
        <v>6735</v>
      </c>
      <c r="R119" s="1">
        <v>981</v>
      </c>
      <c r="S119" s="1">
        <v>1088</v>
      </c>
      <c r="T119" s="31">
        <v>0.90165441176470584</v>
      </c>
      <c r="U119" s="41">
        <v>0</v>
      </c>
      <c r="V119" s="41">
        <v>0</v>
      </c>
      <c r="W119" s="45">
        <v>0</v>
      </c>
      <c r="X119" s="43">
        <v>0</v>
      </c>
      <c r="Y119" s="43">
        <v>2.7573529411764709E-2</v>
      </c>
      <c r="Z119" s="43">
        <v>0</v>
      </c>
      <c r="AA119" s="41">
        <v>0</v>
      </c>
      <c r="AB119" s="41">
        <v>0</v>
      </c>
      <c r="AC119" s="41">
        <v>0</v>
      </c>
      <c r="AD119" s="39">
        <v>0</v>
      </c>
      <c r="AE119" s="54">
        <v>0</v>
      </c>
      <c r="AF119" s="41">
        <v>0</v>
      </c>
      <c r="AG119" s="41">
        <v>0</v>
      </c>
      <c r="AH119" s="41">
        <v>0</v>
      </c>
      <c r="AI119" s="41">
        <v>0</v>
      </c>
      <c r="AJ119" s="41">
        <v>0</v>
      </c>
      <c r="AK119" s="33">
        <v>2.7573529411764712E-3</v>
      </c>
      <c r="AL119" s="41">
        <v>0</v>
      </c>
      <c r="AM119" s="56">
        <v>0</v>
      </c>
      <c r="AN119" s="41">
        <v>9.1911764705882352E-4</v>
      </c>
      <c r="AO119" s="41">
        <v>0</v>
      </c>
      <c r="AP119" s="41">
        <v>0</v>
      </c>
      <c r="AQ119" s="35">
        <v>9.1911764705882352E-4</v>
      </c>
      <c r="AR119" s="47">
        <v>1.838235294117647E-3</v>
      </c>
      <c r="AS119" s="37">
        <v>0</v>
      </c>
      <c r="AT119" s="41">
        <v>0</v>
      </c>
      <c r="AU119" s="41">
        <v>0</v>
      </c>
      <c r="AV119" s="41">
        <v>0</v>
      </c>
      <c r="AW119" s="45">
        <v>5.2389705882352942E-2</v>
      </c>
      <c r="AX119" s="41">
        <v>0</v>
      </c>
      <c r="AY119" s="41">
        <v>0</v>
      </c>
      <c r="AZ119" s="41">
        <v>0</v>
      </c>
      <c r="BA119" s="45">
        <v>9.1911764705882352E-4</v>
      </c>
      <c r="BB119" s="41">
        <v>9.1911764705882352E-4</v>
      </c>
      <c r="BC119" s="41">
        <v>0</v>
      </c>
      <c r="BD119" s="41">
        <v>0</v>
      </c>
      <c r="BE119" s="45">
        <v>8.2720588235294119E-3</v>
      </c>
      <c r="BF119" s="45">
        <v>1.838235294117647E-3</v>
      </c>
      <c r="BG119" s="41">
        <v>0</v>
      </c>
      <c r="BH119" s="41">
        <v>0</v>
      </c>
    </row>
    <row r="120" spans="1:60" x14ac:dyDescent="0.35">
      <c r="A120" s="1" t="s">
        <v>15</v>
      </c>
      <c r="B120" s="1" t="s">
        <v>15</v>
      </c>
      <c r="C120" s="1" t="s">
        <v>6736</v>
      </c>
      <c r="D120" s="1" t="s">
        <v>6736</v>
      </c>
      <c r="E120" s="1" t="s">
        <v>6962</v>
      </c>
      <c r="F120" s="1">
        <v>15</v>
      </c>
      <c r="G120" s="1">
        <v>1</v>
      </c>
      <c r="H120" s="1" t="s">
        <v>6762</v>
      </c>
      <c r="I120" s="41" t="s">
        <v>6763</v>
      </c>
      <c r="J120" s="7">
        <v>0.89246323529411764</v>
      </c>
      <c r="K120" s="1" t="s">
        <v>482</v>
      </c>
      <c r="L120" s="1" t="s">
        <v>6963</v>
      </c>
      <c r="M120" s="1" t="s">
        <v>6964</v>
      </c>
      <c r="N120" s="1">
        <v>202544</v>
      </c>
      <c r="O120" s="1" t="s">
        <v>587</v>
      </c>
      <c r="P120" s="1" t="s">
        <v>6734</v>
      </c>
      <c r="Q120" s="1" t="s">
        <v>6735</v>
      </c>
      <c r="R120" s="1">
        <v>971</v>
      </c>
      <c r="S120" s="1">
        <v>1088</v>
      </c>
      <c r="T120" s="31">
        <v>0.89246323529411764</v>
      </c>
      <c r="U120" s="41">
        <v>0</v>
      </c>
      <c r="V120" s="41">
        <v>0</v>
      </c>
      <c r="W120" s="45">
        <v>0</v>
      </c>
      <c r="X120" s="43">
        <v>0</v>
      </c>
      <c r="Y120" s="43">
        <v>2.1139705882352939E-2</v>
      </c>
      <c r="Z120" s="43">
        <v>9.1911764705882352E-4</v>
      </c>
      <c r="AA120" s="41">
        <v>0</v>
      </c>
      <c r="AB120" s="41">
        <v>0</v>
      </c>
      <c r="AC120" s="41">
        <v>0</v>
      </c>
      <c r="AD120" s="39">
        <v>0</v>
      </c>
      <c r="AE120" s="54">
        <v>0</v>
      </c>
      <c r="AF120" s="41">
        <v>0</v>
      </c>
      <c r="AG120" s="41">
        <v>0</v>
      </c>
      <c r="AH120" s="41">
        <v>0</v>
      </c>
      <c r="AI120" s="41">
        <v>0</v>
      </c>
      <c r="AJ120" s="41">
        <v>0</v>
      </c>
      <c r="AK120" s="33">
        <v>0</v>
      </c>
      <c r="AL120" s="41">
        <v>0</v>
      </c>
      <c r="AM120" s="56">
        <v>0</v>
      </c>
      <c r="AN120" s="41">
        <v>0</v>
      </c>
      <c r="AO120" s="41">
        <v>0</v>
      </c>
      <c r="AP120" s="41">
        <v>0</v>
      </c>
      <c r="AQ120" s="35">
        <v>1.838235294117647E-3</v>
      </c>
      <c r="AR120" s="47">
        <v>2.7573529411764712E-3</v>
      </c>
      <c r="AS120" s="37">
        <v>0</v>
      </c>
      <c r="AT120" s="41">
        <v>0</v>
      </c>
      <c r="AU120" s="41">
        <v>9.1911764705882352E-4</v>
      </c>
      <c r="AV120" s="41">
        <v>0</v>
      </c>
      <c r="AW120" s="45">
        <v>7.2610294117647065E-2</v>
      </c>
      <c r="AX120" s="41">
        <v>0</v>
      </c>
      <c r="AY120" s="41">
        <v>0</v>
      </c>
      <c r="AZ120" s="41">
        <v>0</v>
      </c>
      <c r="BA120" s="45">
        <v>0</v>
      </c>
      <c r="BB120" s="41">
        <v>0</v>
      </c>
      <c r="BC120" s="41">
        <v>0</v>
      </c>
      <c r="BD120" s="41">
        <v>0</v>
      </c>
      <c r="BE120" s="45">
        <v>5.5147058823529424E-3</v>
      </c>
      <c r="BF120" s="45">
        <v>1.838235294117647E-3</v>
      </c>
      <c r="BG120" s="41">
        <v>0</v>
      </c>
      <c r="BH120" s="41">
        <v>0</v>
      </c>
    </row>
    <row r="121" spans="1:60" x14ac:dyDescent="0.35">
      <c r="A121" s="1" t="s">
        <v>15</v>
      </c>
      <c r="B121" s="1" t="s">
        <v>15</v>
      </c>
      <c r="C121" s="1" t="s">
        <v>6736</v>
      </c>
      <c r="D121" s="1" t="s">
        <v>6736</v>
      </c>
      <c r="E121" s="1" t="s">
        <v>6965</v>
      </c>
      <c r="F121" s="1">
        <v>25</v>
      </c>
      <c r="G121" s="1">
        <v>1</v>
      </c>
      <c r="H121" s="1" t="s">
        <v>6730</v>
      </c>
      <c r="I121" s="41" t="s">
        <v>6731</v>
      </c>
      <c r="J121" s="7">
        <v>0.8970588235294118</v>
      </c>
      <c r="K121" s="1" t="s">
        <v>482</v>
      </c>
      <c r="L121" s="1" t="s">
        <v>6966</v>
      </c>
      <c r="M121" s="1" t="s">
        <v>6967</v>
      </c>
      <c r="N121" s="1">
        <v>202544</v>
      </c>
      <c r="O121" s="1" t="s">
        <v>587</v>
      </c>
      <c r="P121" s="1" t="s">
        <v>6734</v>
      </c>
      <c r="Q121" s="1" t="s">
        <v>6735</v>
      </c>
      <c r="R121" s="1">
        <v>976</v>
      </c>
      <c r="S121" s="1">
        <v>1088</v>
      </c>
      <c r="T121" s="31">
        <v>0.8970588235294118</v>
      </c>
      <c r="U121" s="41">
        <v>0</v>
      </c>
      <c r="V121" s="41">
        <v>0</v>
      </c>
      <c r="W121" s="45">
        <v>0</v>
      </c>
      <c r="X121" s="43">
        <v>0</v>
      </c>
      <c r="Y121" s="43">
        <v>2.6654411764705881E-2</v>
      </c>
      <c r="Z121" s="43">
        <v>9.1911764705882352E-4</v>
      </c>
      <c r="AA121" s="41">
        <v>0</v>
      </c>
      <c r="AB121" s="41">
        <v>0</v>
      </c>
      <c r="AC121" s="41">
        <v>0</v>
      </c>
      <c r="AD121" s="39">
        <v>0</v>
      </c>
      <c r="AE121" s="54">
        <v>0</v>
      </c>
      <c r="AF121" s="41">
        <v>9.1911764705882352E-4</v>
      </c>
      <c r="AG121" s="41">
        <v>0</v>
      </c>
      <c r="AH121" s="41">
        <v>0</v>
      </c>
      <c r="AI121" s="41">
        <v>0</v>
      </c>
      <c r="AJ121" s="41">
        <v>0</v>
      </c>
      <c r="AK121" s="33">
        <v>9.1911764705882352E-4</v>
      </c>
      <c r="AL121" s="41">
        <v>0</v>
      </c>
      <c r="AM121" s="56">
        <v>0</v>
      </c>
      <c r="AN121" s="41">
        <v>0</v>
      </c>
      <c r="AO121" s="41">
        <v>0</v>
      </c>
      <c r="AP121" s="41">
        <v>0</v>
      </c>
      <c r="AQ121" s="35">
        <v>3.6764705882352941E-3</v>
      </c>
      <c r="AR121" s="47">
        <v>9.1911764705882352E-4</v>
      </c>
      <c r="AS121" s="37">
        <v>0</v>
      </c>
      <c r="AT121" s="41">
        <v>0</v>
      </c>
      <c r="AU121" s="41">
        <v>0</v>
      </c>
      <c r="AV121" s="41">
        <v>0</v>
      </c>
      <c r="AW121" s="45">
        <v>6.5257352941176475E-2</v>
      </c>
      <c r="AX121" s="41">
        <v>0</v>
      </c>
      <c r="AY121" s="41">
        <v>0</v>
      </c>
      <c r="AZ121" s="41">
        <v>0</v>
      </c>
      <c r="BA121" s="45">
        <v>1.838235294117647E-3</v>
      </c>
      <c r="BB121" s="41">
        <v>1.838235294117647E-3</v>
      </c>
      <c r="BC121" s="41">
        <v>0</v>
      </c>
      <c r="BD121" s="41">
        <v>0</v>
      </c>
      <c r="BE121" s="45">
        <v>0</v>
      </c>
      <c r="BF121" s="45">
        <v>0</v>
      </c>
      <c r="BG121" s="41">
        <v>0</v>
      </c>
      <c r="BH121" s="41">
        <v>0</v>
      </c>
    </row>
    <row r="122" spans="1:60" x14ac:dyDescent="0.35">
      <c r="A122" s="1" t="s">
        <v>15</v>
      </c>
      <c r="B122" s="1" t="s">
        <v>15</v>
      </c>
      <c r="C122" s="1" t="s">
        <v>6736</v>
      </c>
      <c r="D122" s="1" t="s">
        <v>6736</v>
      </c>
      <c r="E122" s="1" t="s">
        <v>6968</v>
      </c>
      <c r="F122" s="1">
        <v>5</v>
      </c>
      <c r="G122" s="1">
        <v>1</v>
      </c>
      <c r="H122" s="1" t="s">
        <v>6788</v>
      </c>
      <c r="I122" s="41" t="s">
        <v>6789</v>
      </c>
      <c r="J122" s="7">
        <v>0.90441176470588236</v>
      </c>
      <c r="K122" s="1" t="s">
        <v>482</v>
      </c>
      <c r="L122" s="1" t="s">
        <v>6969</v>
      </c>
      <c r="M122" s="1" t="s">
        <v>6970</v>
      </c>
      <c r="N122" s="1">
        <v>202544</v>
      </c>
      <c r="O122" s="1" t="s">
        <v>587</v>
      </c>
      <c r="P122" s="1" t="s">
        <v>6734</v>
      </c>
      <c r="Q122" s="1" t="s">
        <v>6735</v>
      </c>
      <c r="R122" s="1">
        <v>984</v>
      </c>
      <c r="S122" s="1">
        <v>1088</v>
      </c>
      <c r="T122" s="31">
        <v>0.90441176470588236</v>
      </c>
      <c r="U122" s="41">
        <v>0</v>
      </c>
      <c r="V122" s="41">
        <v>0</v>
      </c>
      <c r="W122" s="45">
        <v>9.1911764705882352E-4</v>
      </c>
      <c r="X122" s="43">
        <v>0</v>
      </c>
      <c r="Y122" s="43">
        <v>2.389705882352941E-2</v>
      </c>
      <c r="Z122" s="43">
        <v>9.1911764705882352E-4</v>
      </c>
      <c r="AA122" s="41">
        <v>0</v>
      </c>
      <c r="AB122" s="41">
        <v>0</v>
      </c>
      <c r="AC122" s="41">
        <v>0</v>
      </c>
      <c r="AD122" s="39">
        <v>0</v>
      </c>
      <c r="AE122" s="54">
        <v>0</v>
      </c>
      <c r="AF122" s="41">
        <v>0</v>
      </c>
      <c r="AG122" s="41">
        <v>0</v>
      </c>
      <c r="AH122" s="41">
        <v>0</v>
      </c>
      <c r="AI122" s="41">
        <v>9.1911764705882352E-4</v>
      </c>
      <c r="AJ122" s="41">
        <v>0</v>
      </c>
      <c r="AK122" s="33">
        <v>0</v>
      </c>
      <c r="AL122" s="41">
        <v>0</v>
      </c>
      <c r="AM122" s="56">
        <v>0</v>
      </c>
      <c r="AN122" s="41">
        <v>0</v>
      </c>
      <c r="AO122" s="41">
        <v>0</v>
      </c>
      <c r="AP122" s="41">
        <v>0</v>
      </c>
      <c r="AQ122" s="35">
        <v>1.838235294117647E-3</v>
      </c>
      <c r="AR122" s="47">
        <v>0</v>
      </c>
      <c r="AS122" s="37">
        <v>0</v>
      </c>
      <c r="AT122" s="41">
        <v>0</v>
      </c>
      <c r="AU122" s="41">
        <v>9.1911764705882352E-4</v>
      </c>
      <c r="AV122" s="41">
        <v>0</v>
      </c>
      <c r="AW122" s="45">
        <v>6.341911764705882E-2</v>
      </c>
      <c r="AX122" s="41">
        <v>0</v>
      </c>
      <c r="AY122" s="41">
        <v>0</v>
      </c>
      <c r="AZ122" s="41">
        <v>0</v>
      </c>
      <c r="BA122" s="45">
        <v>0</v>
      </c>
      <c r="BB122" s="41">
        <v>0</v>
      </c>
      <c r="BC122" s="41">
        <v>0</v>
      </c>
      <c r="BD122" s="41">
        <v>0</v>
      </c>
      <c r="BE122" s="45">
        <v>2.7573529411764712E-3</v>
      </c>
      <c r="BF122" s="45">
        <v>0</v>
      </c>
      <c r="BG122" s="41">
        <v>0</v>
      </c>
      <c r="BH122" s="41">
        <v>0</v>
      </c>
    </row>
    <row r="123" spans="1:60" x14ac:dyDescent="0.35">
      <c r="A123" s="1" t="s">
        <v>15</v>
      </c>
      <c r="B123" s="1" t="s">
        <v>15</v>
      </c>
      <c r="C123" s="1" t="s">
        <v>6736</v>
      </c>
      <c r="D123" s="1" t="s">
        <v>6736</v>
      </c>
      <c r="E123" s="1" t="s">
        <v>6971</v>
      </c>
      <c r="F123" s="1">
        <v>14</v>
      </c>
      <c r="G123" s="1">
        <v>1</v>
      </c>
      <c r="H123" s="1" t="s">
        <v>6762</v>
      </c>
      <c r="I123" s="41" t="s">
        <v>6763</v>
      </c>
      <c r="J123" s="7">
        <v>0.8814338235294118</v>
      </c>
      <c r="K123" s="1" t="s">
        <v>482</v>
      </c>
      <c r="L123" s="1" t="s">
        <v>6972</v>
      </c>
      <c r="M123" s="1" t="s">
        <v>6973</v>
      </c>
      <c r="N123" s="1">
        <v>202544</v>
      </c>
      <c r="O123" s="1" t="s">
        <v>587</v>
      </c>
      <c r="P123" s="1" t="s">
        <v>6734</v>
      </c>
      <c r="Q123" s="1" t="s">
        <v>6735</v>
      </c>
      <c r="R123" s="1">
        <v>959</v>
      </c>
      <c r="S123" s="1">
        <v>1088</v>
      </c>
      <c r="T123" s="31">
        <v>0.8814338235294118</v>
      </c>
      <c r="U123" s="41">
        <v>0</v>
      </c>
      <c r="V123" s="41">
        <v>0</v>
      </c>
      <c r="W123" s="45">
        <v>0</v>
      </c>
      <c r="X123" s="43">
        <v>0</v>
      </c>
      <c r="Y123" s="43">
        <v>2.205882352941177E-2</v>
      </c>
      <c r="Z123" s="43">
        <v>9.1911764705882352E-4</v>
      </c>
      <c r="AA123" s="41">
        <v>0</v>
      </c>
      <c r="AB123" s="41">
        <v>0</v>
      </c>
      <c r="AC123" s="41">
        <v>0</v>
      </c>
      <c r="AD123" s="39">
        <v>0</v>
      </c>
      <c r="AE123" s="54">
        <v>0</v>
      </c>
      <c r="AF123" s="41">
        <v>0</v>
      </c>
      <c r="AG123" s="41">
        <v>0</v>
      </c>
      <c r="AH123" s="41">
        <v>0</v>
      </c>
      <c r="AI123" s="41">
        <v>0</v>
      </c>
      <c r="AJ123" s="41">
        <v>0</v>
      </c>
      <c r="AK123" s="33">
        <v>9.1911764705882352E-4</v>
      </c>
      <c r="AL123" s="41">
        <v>0</v>
      </c>
      <c r="AM123" s="56">
        <v>0</v>
      </c>
      <c r="AN123" s="41">
        <v>0</v>
      </c>
      <c r="AO123" s="41">
        <v>0</v>
      </c>
      <c r="AP123" s="41">
        <v>0</v>
      </c>
      <c r="AQ123" s="35">
        <v>3.6764705882352941E-3</v>
      </c>
      <c r="AR123" s="47">
        <v>9.1911764705882352E-4</v>
      </c>
      <c r="AS123" s="37">
        <v>0</v>
      </c>
      <c r="AT123" s="41">
        <v>0</v>
      </c>
      <c r="AU123" s="41">
        <v>0</v>
      </c>
      <c r="AV123" s="41">
        <v>0</v>
      </c>
      <c r="AW123" s="45">
        <v>8.455882352941177E-2</v>
      </c>
      <c r="AX123" s="41">
        <v>0</v>
      </c>
      <c r="AY123" s="41">
        <v>0</v>
      </c>
      <c r="AZ123" s="41">
        <v>0</v>
      </c>
      <c r="BA123" s="45">
        <v>0</v>
      </c>
      <c r="BB123" s="41">
        <v>9.1911764705882352E-4</v>
      </c>
      <c r="BC123" s="41">
        <v>0</v>
      </c>
      <c r="BD123" s="41">
        <v>0</v>
      </c>
      <c r="BE123" s="45">
        <v>3.6764705882352941E-3</v>
      </c>
      <c r="BF123" s="45">
        <v>9.1911764705882352E-4</v>
      </c>
      <c r="BG123" s="41">
        <v>0</v>
      </c>
      <c r="BH123" s="41">
        <v>0</v>
      </c>
    </row>
    <row r="124" spans="1:60" x14ac:dyDescent="0.35">
      <c r="A124" s="1" t="s">
        <v>15</v>
      </c>
      <c r="B124" s="1" t="s">
        <v>15</v>
      </c>
      <c r="C124" s="1" t="s">
        <v>6771</v>
      </c>
      <c r="D124" s="1" t="s">
        <v>6771</v>
      </c>
      <c r="E124" s="1" t="s">
        <v>6974</v>
      </c>
      <c r="F124" s="51">
        <v>7</v>
      </c>
      <c r="G124" s="51">
        <v>3</v>
      </c>
      <c r="H124" s="1" t="s">
        <v>6730</v>
      </c>
      <c r="I124" s="41" t="s">
        <v>6774</v>
      </c>
      <c r="J124" s="7">
        <v>0.87132352941176472</v>
      </c>
      <c r="K124" s="1" t="s">
        <v>482</v>
      </c>
      <c r="L124" s="1" t="s">
        <v>6975</v>
      </c>
      <c r="M124" s="1" t="s">
        <v>6976</v>
      </c>
      <c r="N124" s="1">
        <v>202544</v>
      </c>
      <c r="O124" s="1" t="s">
        <v>587</v>
      </c>
      <c r="P124" s="1" t="s">
        <v>6734</v>
      </c>
      <c r="Q124" s="1" t="s">
        <v>6735</v>
      </c>
      <c r="R124" s="1">
        <v>948</v>
      </c>
      <c r="S124" s="1">
        <v>1088</v>
      </c>
      <c r="T124" s="31">
        <v>0.87132352941176472</v>
      </c>
      <c r="U124" s="41">
        <v>0</v>
      </c>
      <c r="V124" s="41">
        <v>0</v>
      </c>
      <c r="W124" s="45">
        <v>0</v>
      </c>
      <c r="X124" s="43">
        <v>0</v>
      </c>
      <c r="Y124" s="43">
        <v>4.9632352941176468E-2</v>
      </c>
      <c r="Z124" s="43">
        <v>9.1911764705882352E-4</v>
      </c>
      <c r="AA124" s="41">
        <v>0</v>
      </c>
      <c r="AB124" s="41">
        <v>0</v>
      </c>
      <c r="AC124" s="41">
        <v>0</v>
      </c>
      <c r="AD124" s="39">
        <v>0</v>
      </c>
      <c r="AE124" s="54">
        <v>0</v>
      </c>
      <c r="AF124" s="41">
        <v>0</v>
      </c>
      <c r="AG124" s="41">
        <v>0</v>
      </c>
      <c r="AH124" s="41">
        <v>0</v>
      </c>
      <c r="AI124" s="41">
        <v>9.1911764705882352E-4</v>
      </c>
      <c r="AJ124" s="41">
        <v>0</v>
      </c>
      <c r="AK124" s="33">
        <v>0</v>
      </c>
      <c r="AL124" s="41">
        <v>0</v>
      </c>
      <c r="AM124" s="56">
        <v>0</v>
      </c>
      <c r="AN124" s="41">
        <v>0</v>
      </c>
      <c r="AO124" s="41">
        <v>0</v>
      </c>
      <c r="AP124" s="41">
        <v>0</v>
      </c>
      <c r="AQ124" s="35">
        <v>1.838235294117647E-3</v>
      </c>
      <c r="AR124" s="47">
        <v>9.1911764705882352E-4</v>
      </c>
      <c r="AS124" s="37">
        <v>0</v>
      </c>
      <c r="AT124" s="41">
        <v>0</v>
      </c>
      <c r="AU124" s="41">
        <v>0</v>
      </c>
      <c r="AV124" s="41">
        <v>0</v>
      </c>
      <c r="AW124" s="45">
        <v>6.985294117647059E-2</v>
      </c>
      <c r="AX124" s="41">
        <v>0</v>
      </c>
      <c r="AY124" s="41">
        <v>0</v>
      </c>
      <c r="AZ124" s="41">
        <v>0</v>
      </c>
      <c r="BA124" s="45">
        <v>0</v>
      </c>
      <c r="BB124" s="41">
        <v>9.1911764705882352E-4</v>
      </c>
      <c r="BC124" s="41">
        <v>0</v>
      </c>
      <c r="BD124" s="41">
        <v>0</v>
      </c>
      <c r="BE124" s="45">
        <v>2.7573529411764712E-3</v>
      </c>
      <c r="BF124" s="45">
        <v>9.1911764705882352E-4</v>
      </c>
      <c r="BG124" s="41">
        <v>0</v>
      </c>
      <c r="BH124" s="41">
        <v>0</v>
      </c>
    </row>
    <row r="125" spans="1:60" x14ac:dyDescent="0.35">
      <c r="A125" s="1" t="s">
        <v>15</v>
      </c>
      <c r="B125" s="1" t="s">
        <v>15</v>
      </c>
      <c r="C125" s="1" t="s">
        <v>6736</v>
      </c>
      <c r="D125" s="1" t="s">
        <v>6736</v>
      </c>
      <c r="E125" s="1" t="s">
        <v>6977</v>
      </c>
      <c r="F125" s="51">
        <v>22</v>
      </c>
      <c r="G125" s="51">
        <v>2</v>
      </c>
      <c r="H125" s="1" t="s">
        <v>6730</v>
      </c>
      <c r="I125" s="41" t="s">
        <v>6731</v>
      </c>
      <c r="J125" s="7">
        <v>0.8970588235294118</v>
      </c>
      <c r="K125" s="1" t="s">
        <v>482</v>
      </c>
      <c r="L125" s="1" t="s">
        <v>6978</v>
      </c>
      <c r="M125" s="1" t="s">
        <v>6979</v>
      </c>
      <c r="N125" s="1">
        <v>202544</v>
      </c>
      <c r="O125" s="1" t="s">
        <v>587</v>
      </c>
      <c r="P125" s="1" t="s">
        <v>6734</v>
      </c>
      <c r="Q125" s="1" t="s">
        <v>6735</v>
      </c>
      <c r="R125" s="1">
        <v>976</v>
      </c>
      <c r="S125" s="1">
        <v>1088</v>
      </c>
      <c r="T125" s="31">
        <v>0.8970588235294118</v>
      </c>
      <c r="U125" s="41">
        <v>0</v>
      </c>
      <c r="V125" s="41">
        <v>0</v>
      </c>
      <c r="W125" s="45">
        <v>0</v>
      </c>
      <c r="X125" s="43">
        <v>0</v>
      </c>
      <c r="Y125" s="43">
        <v>2.9411764705882349E-2</v>
      </c>
      <c r="Z125" s="43">
        <v>9.1911764705882352E-4</v>
      </c>
      <c r="AA125" s="41">
        <v>0</v>
      </c>
      <c r="AB125" s="41">
        <v>0</v>
      </c>
      <c r="AC125" s="41">
        <v>0</v>
      </c>
      <c r="AD125" s="39">
        <v>9.1911764705882352E-4</v>
      </c>
      <c r="AE125" s="54">
        <v>0</v>
      </c>
      <c r="AF125" s="41">
        <v>0</v>
      </c>
      <c r="AG125" s="41">
        <v>0</v>
      </c>
      <c r="AH125" s="41">
        <v>0</v>
      </c>
      <c r="AI125" s="41">
        <v>0</v>
      </c>
      <c r="AJ125" s="41">
        <v>0</v>
      </c>
      <c r="AK125" s="33">
        <v>1.838235294117647E-3</v>
      </c>
      <c r="AL125" s="41">
        <v>0</v>
      </c>
      <c r="AM125" s="56">
        <v>0</v>
      </c>
      <c r="AN125" s="41">
        <v>1.838235294117647E-3</v>
      </c>
      <c r="AO125" s="41">
        <v>0</v>
      </c>
      <c r="AP125" s="41">
        <v>0</v>
      </c>
      <c r="AQ125" s="35">
        <v>1.838235294117647E-3</v>
      </c>
      <c r="AR125" s="47">
        <v>9.1911764705882352E-4</v>
      </c>
      <c r="AS125" s="37">
        <v>0</v>
      </c>
      <c r="AT125" s="41">
        <v>0</v>
      </c>
      <c r="AU125" s="41">
        <v>0</v>
      </c>
      <c r="AV125" s="41">
        <v>0</v>
      </c>
      <c r="AW125" s="45">
        <v>5.0551470588235288E-2</v>
      </c>
      <c r="AX125" s="41">
        <v>0</v>
      </c>
      <c r="AY125" s="41">
        <v>0</v>
      </c>
      <c r="AZ125" s="41">
        <v>0</v>
      </c>
      <c r="BA125" s="45">
        <v>9.1911764705882352E-4</v>
      </c>
      <c r="BB125" s="41">
        <v>2.7573529411764712E-3</v>
      </c>
      <c r="BC125" s="41">
        <v>0</v>
      </c>
      <c r="BD125" s="41">
        <v>0</v>
      </c>
      <c r="BE125" s="45">
        <v>8.2720588235294119E-3</v>
      </c>
      <c r="BF125" s="45">
        <v>2.7573529411764712E-3</v>
      </c>
      <c r="BG125" s="41">
        <v>0</v>
      </c>
      <c r="BH125" s="41">
        <v>0</v>
      </c>
    </row>
    <row r="126" spans="1:60" x14ac:dyDescent="0.35">
      <c r="A126" s="1" t="s">
        <v>15</v>
      </c>
      <c r="B126" s="1" t="s">
        <v>15</v>
      </c>
      <c r="C126" s="1" t="s">
        <v>6771</v>
      </c>
      <c r="D126" s="1" t="s">
        <v>6771</v>
      </c>
      <c r="E126" s="1" t="s">
        <v>6980</v>
      </c>
      <c r="F126" s="51">
        <v>22</v>
      </c>
      <c r="G126" s="51">
        <v>2</v>
      </c>
      <c r="H126" s="1" t="s">
        <v>6767</v>
      </c>
      <c r="I126" s="41" t="s">
        <v>6768</v>
      </c>
      <c r="J126" s="7">
        <v>0.90808823529411764</v>
      </c>
      <c r="K126" s="1" t="s">
        <v>482</v>
      </c>
      <c r="L126" s="1" t="s">
        <v>6981</v>
      </c>
      <c r="M126" s="1" t="s">
        <v>6982</v>
      </c>
      <c r="N126" s="1">
        <v>202544</v>
      </c>
      <c r="O126" s="1" t="s">
        <v>587</v>
      </c>
      <c r="P126" s="1" t="s">
        <v>6734</v>
      </c>
      <c r="Q126" s="1" t="s">
        <v>6735</v>
      </c>
      <c r="R126" s="1">
        <v>988</v>
      </c>
      <c r="S126" s="1">
        <v>1088</v>
      </c>
      <c r="T126" s="31">
        <v>0.90808823529411764</v>
      </c>
      <c r="U126" s="41">
        <v>0</v>
      </c>
      <c r="V126" s="41">
        <v>0</v>
      </c>
      <c r="W126" s="45">
        <v>0</v>
      </c>
      <c r="X126" s="43">
        <v>0</v>
      </c>
      <c r="Y126" s="43">
        <v>3.5845588235294122E-2</v>
      </c>
      <c r="Z126" s="43">
        <v>2.7573529411764712E-3</v>
      </c>
      <c r="AA126" s="41">
        <v>0</v>
      </c>
      <c r="AB126" s="41">
        <v>0</v>
      </c>
      <c r="AC126" s="41">
        <v>0</v>
      </c>
      <c r="AD126" s="39">
        <v>0</v>
      </c>
      <c r="AE126" s="54">
        <v>0</v>
      </c>
      <c r="AF126" s="41">
        <v>0</v>
      </c>
      <c r="AG126" s="41">
        <v>0</v>
      </c>
      <c r="AH126" s="41">
        <v>0</v>
      </c>
      <c r="AI126" s="41">
        <v>0</v>
      </c>
      <c r="AJ126" s="41">
        <v>0</v>
      </c>
      <c r="AK126" s="33">
        <v>0</v>
      </c>
      <c r="AL126" s="41">
        <v>0</v>
      </c>
      <c r="AM126" s="56">
        <v>0</v>
      </c>
      <c r="AN126" s="41">
        <v>0</v>
      </c>
      <c r="AO126" s="41">
        <v>0</v>
      </c>
      <c r="AP126" s="41">
        <v>0</v>
      </c>
      <c r="AQ126" s="35">
        <v>9.1911764705882352E-4</v>
      </c>
      <c r="AR126" s="47">
        <v>0</v>
      </c>
      <c r="AS126" s="37">
        <v>0</v>
      </c>
      <c r="AT126" s="41">
        <v>0</v>
      </c>
      <c r="AU126" s="41">
        <v>0</v>
      </c>
      <c r="AV126" s="41">
        <v>0</v>
      </c>
      <c r="AW126" s="45">
        <v>4.8713235294117647E-2</v>
      </c>
      <c r="AX126" s="41">
        <v>0</v>
      </c>
      <c r="AY126" s="41">
        <v>0</v>
      </c>
      <c r="AZ126" s="41">
        <v>0</v>
      </c>
      <c r="BA126" s="45">
        <v>9.1911764705882352E-4</v>
      </c>
      <c r="BB126" s="41">
        <v>1.838235294117647E-3</v>
      </c>
      <c r="BC126" s="41">
        <v>0</v>
      </c>
      <c r="BD126" s="41">
        <v>0</v>
      </c>
      <c r="BE126" s="45">
        <v>9.1911764705882352E-4</v>
      </c>
      <c r="BF126" s="45">
        <v>0</v>
      </c>
      <c r="BG126" s="41">
        <v>0</v>
      </c>
      <c r="BH126" s="41">
        <v>0</v>
      </c>
    </row>
    <row r="127" spans="1:60" x14ac:dyDescent="0.35">
      <c r="A127" s="1" t="s">
        <v>15</v>
      </c>
      <c r="B127" s="1" t="s">
        <v>15</v>
      </c>
      <c r="C127" s="1" t="s">
        <v>6771</v>
      </c>
      <c r="D127" s="1" t="s">
        <v>6771</v>
      </c>
      <c r="E127" s="1" t="s">
        <v>6983</v>
      </c>
      <c r="F127" s="51">
        <v>21</v>
      </c>
      <c r="G127" s="51">
        <v>2</v>
      </c>
      <c r="H127" s="1" t="s">
        <v>6767</v>
      </c>
      <c r="I127" s="41" t="s">
        <v>6768</v>
      </c>
      <c r="J127" s="7">
        <v>0.92279411764705888</v>
      </c>
      <c r="K127" s="1" t="s">
        <v>482</v>
      </c>
      <c r="L127" s="1" t="s">
        <v>6984</v>
      </c>
      <c r="M127" s="1" t="s">
        <v>6985</v>
      </c>
      <c r="N127" s="1">
        <v>202544</v>
      </c>
      <c r="O127" s="1" t="s">
        <v>587</v>
      </c>
      <c r="P127" s="1" t="s">
        <v>6734</v>
      </c>
      <c r="Q127" s="1" t="s">
        <v>6735</v>
      </c>
      <c r="R127" s="1">
        <v>1004</v>
      </c>
      <c r="S127" s="1">
        <v>1088</v>
      </c>
      <c r="T127" s="31">
        <v>0.92279411764705888</v>
      </c>
      <c r="U127" s="41">
        <v>0</v>
      </c>
      <c r="V127" s="41">
        <v>0</v>
      </c>
      <c r="W127" s="45">
        <v>0</v>
      </c>
      <c r="X127" s="43">
        <v>0</v>
      </c>
      <c r="Y127" s="43">
        <v>2.389705882352941E-2</v>
      </c>
      <c r="Z127" s="43">
        <v>9.1911764705882352E-4</v>
      </c>
      <c r="AA127" s="41">
        <v>0</v>
      </c>
      <c r="AB127" s="41">
        <v>0</v>
      </c>
      <c r="AC127" s="41">
        <v>0</v>
      </c>
      <c r="AD127" s="39">
        <v>0</v>
      </c>
      <c r="AE127" s="54">
        <v>0</v>
      </c>
      <c r="AF127" s="41">
        <v>0</v>
      </c>
      <c r="AG127" s="41">
        <v>0</v>
      </c>
      <c r="AH127" s="41">
        <v>0</v>
      </c>
      <c r="AI127" s="41">
        <v>0</v>
      </c>
      <c r="AJ127" s="41">
        <v>0</v>
      </c>
      <c r="AK127" s="33">
        <v>2.7573529411764712E-3</v>
      </c>
      <c r="AL127" s="41">
        <v>0</v>
      </c>
      <c r="AM127" s="56">
        <v>0</v>
      </c>
      <c r="AN127" s="41">
        <v>0</v>
      </c>
      <c r="AO127" s="41">
        <v>0</v>
      </c>
      <c r="AP127" s="41">
        <v>0</v>
      </c>
      <c r="AQ127" s="35">
        <v>2.7573529411764712E-3</v>
      </c>
      <c r="AR127" s="47">
        <v>0</v>
      </c>
      <c r="AS127" s="37">
        <v>0</v>
      </c>
      <c r="AT127" s="41">
        <v>0</v>
      </c>
      <c r="AU127" s="41">
        <v>9.1911764705882352E-4</v>
      </c>
      <c r="AV127" s="41">
        <v>0</v>
      </c>
      <c r="AW127" s="45">
        <v>4.2279411764705878E-2</v>
      </c>
      <c r="AX127" s="41">
        <v>0</v>
      </c>
      <c r="AY127" s="41">
        <v>0</v>
      </c>
      <c r="AZ127" s="41">
        <v>0</v>
      </c>
      <c r="BA127" s="45">
        <v>0</v>
      </c>
      <c r="BB127" s="41">
        <v>0</v>
      </c>
      <c r="BC127" s="41">
        <v>0</v>
      </c>
      <c r="BD127" s="41">
        <v>0</v>
      </c>
      <c r="BE127" s="45">
        <v>2.7573529411764712E-3</v>
      </c>
      <c r="BF127" s="45">
        <v>9.1911764705882352E-4</v>
      </c>
      <c r="BG127" s="41">
        <v>0</v>
      </c>
      <c r="BH127" s="41">
        <v>0</v>
      </c>
    </row>
    <row r="128" spans="1:60" x14ac:dyDescent="0.35">
      <c r="A128" s="1" t="s">
        <v>15</v>
      </c>
      <c r="B128" s="1" t="s">
        <v>15</v>
      </c>
      <c r="C128" s="1" t="s">
        <v>6755</v>
      </c>
      <c r="D128" s="1" t="s">
        <v>6755</v>
      </c>
      <c r="E128" s="1" t="s">
        <v>6986</v>
      </c>
      <c r="F128" s="1">
        <v>16</v>
      </c>
      <c r="G128" s="1">
        <v>1</v>
      </c>
      <c r="H128" s="1" t="s">
        <v>6757</v>
      </c>
      <c r="I128" s="41" t="s">
        <v>6758</v>
      </c>
      <c r="J128" s="7">
        <v>0.87591911764705888</v>
      </c>
      <c r="K128" s="1" t="s">
        <v>482</v>
      </c>
      <c r="L128" s="1" t="s">
        <v>6987</v>
      </c>
      <c r="M128" s="1" t="s">
        <v>6988</v>
      </c>
      <c r="N128" s="1">
        <v>202544</v>
      </c>
      <c r="O128" s="1" t="s">
        <v>587</v>
      </c>
      <c r="P128" s="1" t="s">
        <v>6734</v>
      </c>
      <c r="Q128" s="1" t="s">
        <v>6735</v>
      </c>
      <c r="R128" s="1">
        <v>953</v>
      </c>
      <c r="S128" s="1">
        <v>1088</v>
      </c>
      <c r="T128" s="31">
        <v>0.87591911764705888</v>
      </c>
      <c r="U128" s="41">
        <v>0</v>
      </c>
      <c r="V128" s="41">
        <v>0</v>
      </c>
      <c r="W128" s="45">
        <v>0</v>
      </c>
      <c r="X128" s="43">
        <v>0</v>
      </c>
      <c r="Y128" s="43">
        <v>3.3088235294117647E-2</v>
      </c>
      <c r="Z128" s="43">
        <v>0</v>
      </c>
      <c r="AA128" s="41">
        <v>0</v>
      </c>
      <c r="AB128" s="41">
        <v>0</v>
      </c>
      <c r="AC128" s="41">
        <v>0</v>
      </c>
      <c r="AD128" s="39">
        <v>0</v>
      </c>
      <c r="AE128" s="54">
        <v>0</v>
      </c>
      <c r="AF128" s="41">
        <v>0</v>
      </c>
      <c r="AG128" s="41">
        <v>0</v>
      </c>
      <c r="AH128" s="41">
        <v>0</v>
      </c>
      <c r="AI128" s="41">
        <v>0</v>
      </c>
      <c r="AJ128" s="41">
        <v>0</v>
      </c>
      <c r="AK128" s="33">
        <v>0</v>
      </c>
      <c r="AL128" s="41">
        <v>0</v>
      </c>
      <c r="AM128" s="56">
        <v>0</v>
      </c>
      <c r="AN128" s="41">
        <v>0</v>
      </c>
      <c r="AO128" s="41">
        <v>0</v>
      </c>
      <c r="AP128" s="41">
        <v>9.1911764705882352E-4</v>
      </c>
      <c r="AQ128" s="35">
        <v>2.7573529411764712E-3</v>
      </c>
      <c r="AR128" s="47">
        <v>1.838235294117647E-3</v>
      </c>
      <c r="AS128" s="37">
        <v>0</v>
      </c>
      <c r="AT128" s="41">
        <v>0</v>
      </c>
      <c r="AU128" s="41">
        <v>0</v>
      </c>
      <c r="AV128" s="41">
        <v>0</v>
      </c>
      <c r="AW128" s="45">
        <v>7.5367647058823525E-2</v>
      </c>
      <c r="AX128" s="41">
        <v>0</v>
      </c>
      <c r="AY128" s="41">
        <v>0</v>
      </c>
      <c r="AZ128" s="41">
        <v>0</v>
      </c>
      <c r="BA128" s="45">
        <v>0</v>
      </c>
      <c r="BB128" s="41">
        <v>0</v>
      </c>
      <c r="BC128" s="41">
        <v>0</v>
      </c>
      <c r="BD128" s="41">
        <v>0</v>
      </c>
      <c r="BE128" s="45">
        <v>1.0110294117647059E-2</v>
      </c>
      <c r="BF128" s="45">
        <v>0</v>
      </c>
      <c r="BG128" s="41">
        <v>0</v>
      </c>
      <c r="BH128" s="41">
        <v>0</v>
      </c>
    </row>
    <row r="129" spans="1:60" x14ac:dyDescent="0.35">
      <c r="A129" s="1" t="s">
        <v>15</v>
      </c>
      <c r="B129" s="1" t="s">
        <v>15</v>
      </c>
      <c r="C129" s="1" t="s">
        <v>6746</v>
      </c>
      <c r="D129" s="1" t="s">
        <v>6746</v>
      </c>
      <c r="E129" s="1" t="s">
        <v>6989</v>
      </c>
      <c r="F129" s="1">
        <v>16</v>
      </c>
      <c r="G129" s="1">
        <v>1</v>
      </c>
      <c r="H129" s="1" t="s">
        <v>6748</v>
      </c>
      <c r="I129" s="41" t="s">
        <v>6749</v>
      </c>
      <c r="J129" s="7">
        <v>0.91360294117647056</v>
      </c>
      <c r="K129" s="1" t="s">
        <v>482</v>
      </c>
      <c r="L129" s="1" t="s">
        <v>6990</v>
      </c>
      <c r="M129" s="1" t="s">
        <v>6991</v>
      </c>
      <c r="N129" s="1">
        <v>202544</v>
      </c>
      <c r="O129" s="1" t="s">
        <v>587</v>
      </c>
      <c r="P129" s="1" t="s">
        <v>6734</v>
      </c>
      <c r="Q129" s="1" t="s">
        <v>6735</v>
      </c>
      <c r="R129" s="1">
        <v>994</v>
      </c>
      <c r="S129" s="1">
        <v>1088</v>
      </c>
      <c r="T129" s="31">
        <v>0.91360294117647056</v>
      </c>
      <c r="U129" s="41">
        <v>0</v>
      </c>
      <c r="V129" s="41">
        <v>0</v>
      </c>
      <c r="W129" s="45">
        <v>0</v>
      </c>
      <c r="X129" s="43">
        <v>0</v>
      </c>
      <c r="Y129" s="43">
        <v>1.9301470588235291E-2</v>
      </c>
      <c r="Z129" s="43">
        <v>0</v>
      </c>
      <c r="AA129" s="41">
        <v>0</v>
      </c>
      <c r="AB129" s="41">
        <v>0</v>
      </c>
      <c r="AC129" s="41">
        <v>0</v>
      </c>
      <c r="AD129" s="39">
        <v>0</v>
      </c>
      <c r="AE129" s="54">
        <v>0</v>
      </c>
      <c r="AF129" s="41">
        <v>0</v>
      </c>
      <c r="AG129" s="41">
        <v>0</v>
      </c>
      <c r="AH129" s="41">
        <v>0</v>
      </c>
      <c r="AI129" s="41">
        <v>0</v>
      </c>
      <c r="AJ129" s="41">
        <v>0</v>
      </c>
      <c r="AK129" s="33">
        <v>0</v>
      </c>
      <c r="AL129" s="41">
        <v>0</v>
      </c>
      <c r="AM129" s="56">
        <v>0</v>
      </c>
      <c r="AN129" s="41">
        <v>0</v>
      </c>
      <c r="AO129" s="41">
        <v>0</v>
      </c>
      <c r="AP129" s="41">
        <v>0</v>
      </c>
      <c r="AQ129" s="35">
        <v>1.838235294117647E-3</v>
      </c>
      <c r="AR129" s="47">
        <v>2.7573529411764712E-3</v>
      </c>
      <c r="AS129" s="37">
        <v>0</v>
      </c>
      <c r="AT129" s="41">
        <v>0</v>
      </c>
      <c r="AU129" s="41">
        <v>0</v>
      </c>
      <c r="AV129" s="41">
        <v>0</v>
      </c>
      <c r="AW129" s="45">
        <v>5.514705882352941E-2</v>
      </c>
      <c r="AX129" s="41">
        <v>0</v>
      </c>
      <c r="AY129" s="41">
        <v>0</v>
      </c>
      <c r="AZ129" s="41">
        <v>0</v>
      </c>
      <c r="BA129" s="45">
        <v>0</v>
      </c>
      <c r="BB129" s="41">
        <v>0</v>
      </c>
      <c r="BC129" s="41">
        <v>0</v>
      </c>
      <c r="BD129" s="41">
        <v>0</v>
      </c>
      <c r="BE129" s="45">
        <v>5.5147058823529424E-3</v>
      </c>
      <c r="BF129" s="45">
        <v>1.838235294117647E-3</v>
      </c>
      <c r="BG129" s="41">
        <v>0</v>
      </c>
      <c r="BH129" s="41">
        <v>0</v>
      </c>
    </row>
    <row r="130" spans="1:60" x14ac:dyDescent="0.35">
      <c r="A130" s="1" t="s">
        <v>15</v>
      </c>
      <c r="B130" s="1" t="s">
        <v>15</v>
      </c>
      <c r="C130" s="1" t="s">
        <v>6771</v>
      </c>
      <c r="D130" s="1" t="s">
        <v>6771</v>
      </c>
      <c r="E130" s="1" t="s">
        <v>6992</v>
      </c>
      <c r="F130" s="1">
        <v>23</v>
      </c>
      <c r="G130" s="1">
        <v>1</v>
      </c>
      <c r="H130" s="1" t="s">
        <v>6767</v>
      </c>
      <c r="I130" s="41" t="s">
        <v>6768</v>
      </c>
      <c r="J130" s="7">
        <v>0.91176470588235292</v>
      </c>
      <c r="K130" s="1" t="s">
        <v>482</v>
      </c>
      <c r="L130" s="1" t="s">
        <v>6993</v>
      </c>
      <c r="M130" s="1" t="s">
        <v>6994</v>
      </c>
      <c r="N130" s="1">
        <v>202544</v>
      </c>
      <c r="O130" s="1" t="s">
        <v>587</v>
      </c>
      <c r="P130" s="1" t="s">
        <v>6734</v>
      </c>
      <c r="Q130" s="1" t="s">
        <v>6735</v>
      </c>
      <c r="R130" s="1">
        <v>992</v>
      </c>
      <c r="S130" s="1">
        <v>1088</v>
      </c>
      <c r="T130" s="31">
        <v>0.91176470588235292</v>
      </c>
      <c r="U130" s="41">
        <v>0</v>
      </c>
      <c r="V130" s="41">
        <v>0</v>
      </c>
      <c r="W130" s="45">
        <v>9.1911764705882352E-4</v>
      </c>
      <c r="X130" s="43">
        <v>0</v>
      </c>
      <c r="Y130" s="43">
        <v>2.389705882352941E-2</v>
      </c>
      <c r="Z130" s="43">
        <v>0</v>
      </c>
      <c r="AA130" s="41">
        <v>0</v>
      </c>
      <c r="AB130" s="41">
        <v>0</v>
      </c>
      <c r="AC130" s="41">
        <v>0</v>
      </c>
      <c r="AD130" s="39">
        <v>0</v>
      </c>
      <c r="AE130" s="54">
        <v>0</v>
      </c>
      <c r="AF130" s="41">
        <v>0</v>
      </c>
      <c r="AG130" s="41">
        <v>0</v>
      </c>
      <c r="AH130" s="41">
        <v>0</v>
      </c>
      <c r="AI130" s="41">
        <v>0</v>
      </c>
      <c r="AJ130" s="41">
        <v>0</v>
      </c>
      <c r="AK130" s="33">
        <v>9.1911764705882352E-4</v>
      </c>
      <c r="AL130" s="41">
        <v>0</v>
      </c>
      <c r="AM130" s="56">
        <v>0</v>
      </c>
      <c r="AN130" s="41">
        <v>0</v>
      </c>
      <c r="AO130" s="41">
        <v>0</v>
      </c>
      <c r="AP130" s="41">
        <v>0</v>
      </c>
      <c r="AQ130" s="35">
        <v>3.6764705882352941E-3</v>
      </c>
      <c r="AR130" s="47">
        <v>9.1911764705882352E-4</v>
      </c>
      <c r="AS130" s="37">
        <v>0</v>
      </c>
      <c r="AT130" s="41">
        <v>0</v>
      </c>
      <c r="AU130" s="41">
        <v>0</v>
      </c>
      <c r="AV130" s="41">
        <v>0</v>
      </c>
      <c r="AW130" s="45">
        <v>5.1470588235294122E-2</v>
      </c>
      <c r="AX130" s="41">
        <v>0</v>
      </c>
      <c r="AY130" s="41">
        <v>0</v>
      </c>
      <c r="AZ130" s="41">
        <v>0</v>
      </c>
      <c r="BA130" s="45">
        <v>0</v>
      </c>
      <c r="BB130" s="41">
        <v>1.838235294117647E-3</v>
      </c>
      <c r="BC130" s="41">
        <v>0</v>
      </c>
      <c r="BD130" s="41">
        <v>0</v>
      </c>
      <c r="BE130" s="45">
        <v>4.5955882352941178E-3</v>
      </c>
      <c r="BF130" s="45">
        <v>0</v>
      </c>
      <c r="BG130" s="41">
        <v>0</v>
      </c>
      <c r="BH130" s="41">
        <v>0</v>
      </c>
    </row>
    <row r="131" spans="1:60" x14ac:dyDescent="0.35">
      <c r="A131" s="1" t="s">
        <v>15</v>
      </c>
      <c r="B131" s="1" t="s">
        <v>15</v>
      </c>
      <c r="C131" s="1" t="s">
        <v>6771</v>
      </c>
      <c r="D131" s="1" t="s">
        <v>6771</v>
      </c>
      <c r="E131" s="1" t="s">
        <v>6995</v>
      </c>
      <c r="F131" s="1">
        <v>10</v>
      </c>
      <c r="G131" s="1">
        <v>1</v>
      </c>
      <c r="H131" s="1" t="s">
        <v>6814</v>
      </c>
      <c r="I131" s="41" t="s">
        <v>6815</v>
      </c>
      <c r="J131" s="7">
        <v>0.92095588235294112</v>
      </c>
      <c r="K131" s="1" t="s">
        <v>482</v>
      </c>
      <c r="L131" s="1" t="s">
        <v>6996</v>
      </c>
      <c r="M131" s="1" t="s">
        <v>6997</v>
      </c>
      <c r="N131" s="1">
        <v>202544</v>
      </c>
      <c r="O131" s="1" t="s">
        <v>587</v>
      </c>
      <c r="P131" s="1" t="s">
        <v>6734</v>
      </c>
      <c r="Q131" s="1" t="s">
        <v>6735</v>
      </c>
      <c r="R131" s="1">
        <v>1002</v>
      </c>
      <c r="S131" s="1">
        <v>1088</v>
      </c>
      <c r="T131" s="31">
        <v>0.92095588235294112</v>
      </c>
      <c r="U131" s="41">
        <v>0</v>
      </c>
      <c r="V131" s="41">
        <v>0</v>
      </c>
      <c r="W131" s="45">
        <v>9.1911764705882352E-4</v>
      </c>
      <c r="X131" s="43">
        <v>0</v>
      </c>
      <c r="Y131" s="43">
        <v>1.102941176470588E-2</v>
      </c>
      <c r="Z131" s="43">
        <v>9.1911764705882352E-4</v>
      </c>
      <c r="AA131" s="41">
        <v>0</v>
      </c>
      <c r="AB131" s="41">
        <v>0</v>
      </c>
      <c r="AC131" s="41">
        <v>0</v>
      </c>
      <c r="AD131" s="39">
        <v>0</v>
      </c>
      <c r="AE131" s="54">
        <v>0</v>
      </c>
      <c r="AF131" s="41">
        <v>0</v>
      </c>
      <c r="AG131" s="41">
        <v>0</v>
      </c>
      <c r="AH131" s="41">
        <v>0</v>
      </c>
      <c r="AI131" s="41">
        <v>0</v>
      </c>
      <c r="AJ131" s="41">
        <v>0</v>
      </c>
      <c r="AK131" s="33">
        <v>0</v>
      </c>
      <c r="AL131" s="41">
        <v>0</v>
      </c>
      <c r="AM131" s="56">
        <v>0</v>
      </c>
      <c r="AN131" s="41">
        <v>0</v>
      </c>
      <c r="AO131" s="41">
        <v>0</v>
      </c>
      <c r="AP131" s="41">
        <v>0</v>
      </c>
      <c r="AQ131" s="35">
        <v>6.4338235294117644E-3</v>
      </c>
      <c r="AR131" s="47">
        <v>1.838235294117647E-3</v>
      </c>
      <c r="AS131" s="37">
        <v>0</v>
      </c>
      <c r="AT131" s="41">
        <v>0</v>
      </c>
      <c r="AU131" s="41">
        <v>0</v>
      </c>
      <c r="AV131" s="41">
        <v>9.1911764705882352E-4</v>
      </c>
      <c r="AW131" s="45">
        <v>5.1470588235294122E-2</v>
      </c>
      <c r="AX131" s="41">
        <v>0</v>
      </c>
      <c r="AY131" s="41">
        <v>0</v>
      </c>
      <c r="AZ131" s="41">
        <v>0</v>
      </c>
      <c r="BA131" s="45">
        <v>0</v>
      </c>
      <c r="BB131" s="41">
        <v>0</v>
      </c>
      <c r="BC131" s="41">
        <v>0</v>
      </c>
      <c r="BD131" s="41">
        <v>0</v>
      </c>
      <c r="BE131" s="45">
        <v>4.5955882352941178E-3</v>
      </c>
      <c r="BF131" s="45">
        <v>9.1911764705882352E-4</v>
      </c>
      <c r="BG131" s="41">
        <v>0</v>
      </c>
      <c r="BH131" s="41">
        <v>0</v>
      </c>
    </row>
    <row r="132" spans="1:60" x14ac:dyDescent="0.35">
      <c r="A132" s="1" t="s">
        <v>15</v>
      </c>
      <c r="B132" s="1" t="s">
        <v>15</v>
      </c>
      <c r="C132" s="1" t="s">
        <v>6746</v>
      </c>
      <c r="D132" s="1" t="s">
        <v>6746</v>
      </c>
      <c r="E132" s="1" t="s">
        <v>6998</v>
      </c>
      <c r="F132" s="1">
        <v>17</v>
      </c>
      <c r="G132" s="1">
        <v>1</v>
      </c>
      <c r="H132" s="1" t="s">
        <v>6748</v>
      </c>
      <c r="I132" s="41" t="s">
        <v>6749</v>
      </c>
      <c r="J132" s="7">
        <v>0.91084558823529416</v>
      </c>
      <c r="K132" s="1" t="s">
        <v>482</v>
      </c>
      <c r="L132" s="1" t="s">
        <v>6999</v>
      </c>
      <c r="M132" s="1" t="s">
        <v>7000</v>
      </c>
      <c r="N132" s="1">
        <v>202544</v>
      </c>
      <c r="O132" s="1" t="s">
        <v>587</v>
      </c>
      <c r="P132" s="1" t="s">
        <v>6734</v>
      </c>
      <c r="Q132" s="1" t="s">
        <v>6735</v>
      </c>
      <c r="R132" s="1">
        <v>991</v>
      </c>
      <c r="S132" s="1">
        <v>1088</v>
      </c>
      <c r="T132" s="31">
        <v>0.91084558823529416</v>
      </c>
      <c r="U132" s="41">
        <v>0</v>
      </c>
      <c r="V132" s="41">
        <v>0</v>
      </c>
      <c r="W132" s="45">
        <v>0</v>
      </c>
      <c r="X132" s="43">
        <v>0</v>
      </c>
      <c r="Y132" s="43">
        <v>2.389705882352941E-2</v>
      </c>
      <c r="Z132" s="43">
        <v>9.1911764705882352E-4</v>
      </c>
      <c r="AA132" s="41">
        <v>0</v>
      </c>
      <c r="AB132" s="41">
        <v>0</v>
      </c>
      <c r="AC132" s="41">
        <v>0</v>
      </c>
      <c r="AD132" s="39">
        <v>0</v>
      </c>
      <c r="AE132" s="54">
        <v>0</v>
      </c>
      <c r="AF132" s="41">
        <v>0</v>
      </c>
      <c r="AG132" s="41">
        <v>0</v>
      </c>
      <c r="AH132" s="41">
        <v>0</v>
      </c>
      <c r="AI132" s="41">
        <v>0</v>
      </c>
      <c r="AJ132" s="41">
        <v>0</v>
      </c>
      <c r="AK132" s="33">
        <v>0</v>
      </c>
      <c r="AL132" s="41">
        <v>0</v>
      </c>
      <c r="AM132" s="56">
        <v>0</v>
      </c>
      <c r="AN132" s="41">
        <v>0</v>
      </c>
      <c r="AO132" s="41">
        <v>0</v>
      </c>
      <c r="AP132" s="41">
        <v>0</v>
      </c>
      <c r="AQ132" s="35">
        <v>2.7573529411764712E-3</v>
      </c>
      <c r="AR132" s="47">
        <v>0</v>
      </c>
      <c r="AS132" s="37">
        <v>0</v>
      </c>
      <c r="AT132" s="41">
        <v>0</v>
      </c>
      <c r="AU132" s="41">
        <v>0</v>
      </c>
      <c r="AV132" s="41">
        <v>0</v>
      </c>
      <c r="AW132" s="45">
        <v>4.1360294117647058E-2</v>
      </c>
      <c r="AX132" s="41">
        <v>0</v>
      </c>
      <c r="AY132" s="41">
        <v>0</v>
      </c>
      <c r="AZ132" s="41">
        <v>0</v>
      </c>
      <c r="BA132" s="45">
        <v>9.1911764705882352E-4</v>
      </c>
      <c r="BB132" s="41">
        <v>0</v>
      </c>
      <c r="BC132" s="41">
        <v>0</v>
      </c>
      <c r="BD132" s="41">
        <v>0</v>
      </c>
      <c r="BE132" s="45">
        <v>1.470588235294118E-2</v>
      </c>
      <c r="BF132" s="45">
        <v>4.5955882352941178E-3</v>
      </c>
      <c r="BG132" s="41">
        <v>0</v>
      </c>
      <c r="BH132" s="41">
        <v>0</v>
      </c>
    </row>
    <row r="133" spans="1:60" x14ac:dyDescent="0.35">
      <c r="A133" s="1" t="s">
        <v>15</v>
      </c>
      <c r="B133" s="1" t="s">
        <v>15</v>
      </c>
      <c r="C133" s="1" t="s">
        <v>6728</v>
      </c>
      <c r="D133" s="1" t="s">
        <v>6728</v>
      </c>
      <c r="E133" s="1" t="s">
        <v>7001</v>
      </c>
      <c r="F133" s="1">
        <v>18</v>
      </c>
      <c r="G133" s="1">
        <v>1</v>
      </c>
      <c r="H133" s="1" t="s">
        <v>6730</v>
      </c>
      <c r="I133" s="41" t="s">
        <v>6731</v>
      </c>
      <c r="J133" s="7">
        <v>0.90073529411764708</v>
      </c>
      <c r="K133" s="1" t="s">
        <v>482</v>
      </c>
      <c r="L133" s="1" t="s">
        <v>7002</v>
      </c>
      <c r="M133" s="1" t="s">
        <v>7003</v>
      </c>
      <c r="N133" s="1">
        <v>202544</v>
      </c>
      <c r="O133" s="1" t="s">
        <v>587</v>
      </c>
      <c r="P133" s="1" t="s">
        <v>6734</v>
      </c>
      <c r="Q133" s="1" t="s">
        <v>6735</v>
      </c>
      <c r="R133" s="1">
        <v>980</v>
      </c>
      <c r="S133" s="1">
        <v>1088</v>
      </c>
      <c r="T133" s="31">
        <v>0.90073529411764708</v>
      </c>
      <c r="U133" s="41">
        <v>0</v>
      </c>
      <c r="V133" s="41">
        <v>0</v>
      </c>
      <c r="W133" s="45">
        <v>0</v>
      </c>
      <c r="X133" s="43">
        <v>0</v>
      </c>
      <c r="Y133" s="43">
        <v>2.7573529411764709E-2</v>
      </c>
      <c r="Z133" s="43">
        <v>9.1911764705882352E-4</v>
      </c>
      <c r="AA133" s="41">
        <v>0</v>
      </c>
      <c r="AB133" s="41">
        <v>0</v>
      </c>
      <c r="AC133" s="41">
        <v>0</v>
      </c>
      <c r="AD133" s="39">
        <v>0</v>
      </c>
      <c r="AE133" s="54">
        <v>0</v>
      </c>
      <c r="AF133" s="41">
        <v>0</v>
      </c>
      <c r="AG133" s="41">
        <v>0</v>
      </c>
      <c r="AH133" s="41">
        <v>0</v>
      </c>
      <c r="AI133" s="41">
        <v>0</v>
      </c>
      <c r="AJ133" s="41">
        <v>0</v>
      </c>
      <c r="AK133" s="33">
        <v>4.5955882352941178E-3</v>
      </c>
      <c r="AL133" s="41">
        <v>0</v>
      </c>
      <c r="AM133" s="56">
        <v>0</v>
      </c>
      <c r="AN133" s="41">
        <v>0</v>
      </c>
      <c r="AO133" s="41">
        <v>0</v>
      </c>
      <c r="AP133" s="41">
        <v>0</v>
      </c>
      <c r="AQ133" s="35">
        <v>6.4338235294117644E-3</v>
      </c>
      <c r="AR133" s="47">
        <v>0</v>
      </c>
      <c r="AS133" s="37">
        <v>0</v>
      </c>
      <c r="AT133" s="41">
        <v>0</v>
      </c>
      <c r="AU133" s="41">
        <v>0</v>
      </c>
      <c r="AV133" s="41">
        <v>0</v>
      </c>
      <c r="AW133" s="45">
        <v>5.6066176470588237E-2</v>
      </c>
      <c r="AX133" s="41">
        <v>0</v>
      </c>
      <c r="AY133" s="41">
        <v>0</v>
      </c>
      <c r="AZ133" s="41">
        <v>0</v>
      </c>
      <c r="BA133" s="45">
        <v>0</v>
      </c>
      <c r="BB133" s="41">
        <v>0</v>
      </c>
      <c r="BC133" s="41">
        <v>0</v>
      </c>
      <c r="BD133" s="41">
        <v>0</v>
      </c>
      <c r="BE133" s="45">
        <v>1.838235294117647E-3</v>
      </c>
      <c r="BF133" s="45">
        <v>1.838235294117647E-3</v>
      </c>
      <c r="BG133" s="41">
        <v>0</v>
      </c>
      <c r="BH133" s="41">
        <v>0</v>
      </c>
    </row>
    <row r="134" spans="1:60" x14ac:dyDescent="0.35">
      <c r="A134" s="1" t="s">
        <v>15</v>
      </c>
      <c r="B134" s="1" t="s">
        <v>15</v>
      </c>
      <c r="C134" s="1" t="s">
        <v>6736</v>
      </c>
      <c r="D134" s="1" t="s">
        <v>6736</v>
      </c>
      <c r="E134" s="1" t="s">
        <v>7004</v>
      </c>
      <c r="F134" s="1">
        <v>6</v>
      </c>
      <c r="G134" s="1">
        <v>1</v>
      </c>
      <c r="H134" s="1" t="s">
        <v>6788</v>
      </c>
      <c r="I134" s="41" t="s">
        <v>6789</v>
      </c>
      <c r="J134" s="7">
        <v>0.90625</v>
      </c>
      <c r="K134" s="1" t="s">
        <v>482</v>
      </c>
      <c r="L134" s="1" t="s">
        <v>7005</v>
      </c>
      <c r="M134" s="1" t="s">
        <v>7006</v>
      </c>
      <c r="N134" s="1">
        <v>202544</v>
      </c>
      <c r="O134" s="1" t="s">
        <v>587</v>
      </c>
      <c r="P134" s="1" t="s">
        <v>6734</v>
      </c>
      <c r="Q134" s="1" t="s">
        <v>6735</v>
      </c>
      <c r="R134" s="1">
        <v>986</v>
      </c>
      <c r="S134" s="1">
        <v>1088</v>
      </c>
      <c r="T134" s="31">
        <v>0.90625</v>
      </c>
      <c r="U134" s="41">
        <v>0</v>
      </c>
      <c r="V134" s="41">
        <v>0</v>
      </c>
      <c r="W134" s="45">
        <v>0</v>
      </c>
      <c r="X134" s="43">
        <v>0</v>
      </c>
      <c r="Y134" s="43">
        <v>2.5735294117647061E-2</v>
      </c>
      <c r="Z134" s="43">
        <v>1.838235294117647E-3</v>
      </c>
      <c r="AA134" s="41">
        <v>0</v>
      </c>
      <c r="AB134" s="41">
        <v>0</v>
      </c>
      <c r="AC134" s="41">
        <v>0</v>
      </c>
      <c r="AD134" s="39">
        <v>0</v>
      </c>
      <c r="AE134" s="54">
        <v>0</v>
      </c>
      <c r="AF134" s="41">
        <v>0</v>
      </c>
      <c r="AG134" s="41">
        <v>0</v>
      </c>
      <c r="AH134" s="41">
        <v>0</v>
      </c>
      <c r="AI134" s="41">
        <v>0</v>
      </c>
      <c r="AJ134" s="41">
        <v>0</v>
      </c>
      <c r="AK134" s="33">
        <v>0</v>
      </c>
      <c r="AL134" s="41">
        <v>0</v>
      </c>
      <c r="AM134" s="56">
        <v>0</v>
      </c>
      <c r="AN134" s="41">
        <v>0</v>
      </c>
      <c r="AO134" s="41">
        <v>0</v>
      </c>
      <c r="AP134" s="41">
        <v>0</v>
      </c>
      <c r="AQ134" s="35">
        <v>2.7573529411764712E-3</v>
      </c>
      <c r="AR134" s="47">
        <v>0</v>
      </c>
      <c r="AS134" s="37">
        <v>0</v>
      </c>
      <c r="AT134" s="41">
        <v>0</v>
      </c>
      <c r="AU134" s="41">
        <v>9.1911764705882352E-4</v>
      </c>
      <c r="AV134" s="41">
        <v>0</v>
      </c>
      <c r="AW134" s="45">
        <v>5.1470588235294122E-2</v>
      </c>
      <c r="AX134" s="41">
        <v>0</v>
      </c>
      <c r="AY134" s="41">
        <v>0</v>
      </c>
      <c r="AZ134" s="41">
        <v>0</v>
      </c>
      <c r="BA134" s="45">
        <v>0</v>
      </c>
      <c r="BB134" s="41">
        <v>4.5955882352941178E-3</v>
      </c>
      <c r="BC134" s="41">
        <v>0</v>
      </c>
      <c r="BD134" s="41">
        <v>0</v>
      </c>
      <c r="BE134" s="45">
        <v>6.4338235294117644E-3</v>
      </c>
      <c r="BF134" s="45">
        <v>0</v>
      </c>
      <c r="BG134" s="41">
        <v>0</v>
      </c>
      <c r="BH134" s="41">
        <v>0</v>
      </c>
    </row>
    <row r="135" spans="1:60" x14ac:dyDescent="0.35">
      <c r="A135" s="1" t="s">
        <v>15</v>
      </c>
      <c r="B135" s="1" t="s">
        <v>15</v>
      </c>
      <c r="C135" s="1" t="s">
        <v>6736</v>
      </c>
      <c r="D135" s="1" t="s">
        <v>6736</v>
      </c>
      <c r="E135" s="1" t="s">
        <v>7007</v>
      </c>
      <c r="F135" s="1">
        <v>7</v>
      </c>
      <c r="G135" s="1">
        <v>1</v>
      </c>
      <c r="H135" s="1" t="s">
        <v>6788</v>
      </c>
      <c r="I135" s="41" t="s">
        <v>6789</v>
      </c>
      <c r="J135" s="7">
        <v>0.91452205882352944</v>
      </c>
      <c r="K135" s="1" t="s">
        <v>482</v>
      </c>
      <c r="L135" s="1" t="s">
        <v>7008</v>
      </c>
      <c r="M135" s="1" t="s">
        <v>7009</v>
      </c>
      <c r="N135" s="1">
        <v>202544</v>
      </c>
      <c r="O135" s="1" t="s">
        <v>587</v>
      </c>
      <c r="P135" s="1" t="s">
        <v>6734</v>
      </c>
      <c r="Q135" s="1" t="s">
        <v>6735</v>
      </c>
      <c r="R135" s="1">
        <v>995</v>
      </c>
      <c r="S135" s="1">
        <v>1088</v>
      </c>
      <c r="T135" s="31">
        <v>0.91452205882352944</v>
      </c>
      <c r="U135" s="41">
        <v>0</v>
      </c>
      <c r="V135" s="41">
        <v>0</v>
      </c>
      <c r="W135" s="45">
        <v>0</v>
      </c>
      <c r="X135" s="43">
        <v>0</v>
      </c>
      <c r="Y135" s="43">
        <v>1.3786764705882351E-2</v>
      </c>
      <c r="Z135" s="43">
        <v>0</v>
      </c>
      <c r="AA135" s="41">
        <v>0</v>
      </c>
      <c r="AB135" s="41">
        <v>0</v>
      </c>
      <c r="AC135" s="41">
        <v>0</v>
      </c>
      <c r="AD135" s="39">
        <v>0</v>
      </c>
      <c r="AE135" s="54">
        <v>0</v>
      </c>
      <c r="AF135" s="41">
        <v>0</v>
      </c>
      <c r="AG135" s="41">
        <v>0</v>
      </c>
      <c r="AH135" s="41">
        <v>0</v>
      </c>
      <c r="AI135" s="41">
        <v>0</v>
      </c>
      <c r="AJ135" s="41">
        <v>0</v>
      </c>
      <c r="AK135" s="33">
        <v>0</v>
      </c>
      <c r="AL135" s="41">
        <v>0</v>
      </c>
      <c r="AM135" s="56">
        <v>0</v>
      </c>
      <c r="AN135" s="41">
        <v>0</v>
      </c>
      <c r="AO135" s="41">
        <v>0</v>
      </c>
      <c r="AP135" s="41">
        <v>9.1911764705882352E-4</v>
      </c>
      <c r="AQ135" s="35">
        <v>9.1911764705882352E-4</v>
      </c>
      <c r="AR135" s="47">
        <v>9.1911764705882352E-4</v>
      </c>
      <c r="AS135" s="37">
        <v>0</v>
      </c>
      <c r="AT135" s="41">
        <v>0</v>
      </c>
      <c r="AU135" s="41">
        <v>0</v>
      </c>
      <c r="AV135" s="41">
        <v>0</v>
      </c>
      <c r="AW135" s="45">
        <v>5.6066176470588237E-2</v>
      </c>
      <c r="AX135" s="41">
        <v>0</v>
      </c>
      <c r="AY135" s="41">
        <v>0</v>
      </c>
      <c r="AZ135" s="41">
        <v>0</v>
      </c>
      <c r="BA135" s="45">
        <v>0</v>
      </c>
      <c r="BB135" s="41">
        <v>0</v>
      </c>
      <c r="BC135" s="41">
        <v>0</v>
      </c>
      <c r="BD135" s="41">
        <v>0</v>
      </c>
      <c r="BE135" s="45">
        <v>1.102941176470588E-2</v>
      </c>
      <c r="BF135" s="45">
        <v>1.838235294117647E-3</v>
      </c>
      <c r="BG135" s="41">
        <v>0</v>
      </c>
      <c r="BH135" s="41">
        <v>0</v>
      </c>
    </row>
    <row r="136" spans="1:60" x14ac:dyDescent="0.35">
      <c r="A136" s="1" t="s">
        <v>15</v>
      </c>
      <c r="B136" s="1" t="s">
        <v>15</v>
      </c>
      <c r="C136" s="1" t="s">
        <v>6755</v>
      </c>
      <c r="D136" s="1" t="s">
        <v>6755</v>
      </c>
      <c r="E136" s="1" t="s">
        <v>7010</v>
      </c>
      <c r="F136" s="51">
        <v>17</v>
      </c>
      <c r="G136" s="51">
        <v>4</v>
      </c>
      <c r="H136" s="1" t="s">
        <v>6757</v>
      </c>
      <c r="I136" s="41" t="s">
        <v>6758</v>
      </c>
      <c r="J136" s="7">
        <v>0.88327205882352944</v>
      </c>
      <c r="K136" s="1" t="s">
        <v>482</v>
      </c>
      <c r="L136" s="1" t="s">
        <v>7011</v>
      </c>
      <c r="M136" s="1" t="s">
        <v>7012</v>
      </c>
      <c r="N136" s="1">
        <v>202544</v>
      </c>
      <c r="O136" s="1" t="s">
        <v>587</v>
      </c>
      <c r="P136" s="1" t="s">
        <v>6734</v>
      </c>
      <c r="Q136" s="1" t="s">
        <v>6735</v>
      </c>
      <c r="R136" s="1">
        <v>961</v>
      </c>
      <c r="S136" s="1">
        <v>1088</v>
      </c>
      <c r="T136" s="31">
        <v>0.88327205882352944</v>
      </c>
      <c r="U136" s="41">
        <v>0</v>
      </c>
      <c r="V136" s="41">
        <v>0</v>
      </c>
      <c r="W136" s="45">
        <v>0</v>
      </c>
      <c r="X136" s="43">
        <v>0</v>
      </c>
      <c r="Y136" s="43">
        <v>2.9411764705882349E-2</v>
      </c>
      <c r="Z136" s="43">
        <v>1.838235294117647E-3</v>
      </c>
      <c r="AA136" s="41">
        <v>0</v>
      </c>
      <c r="AB136" s="41">
        <v>0</v>
      </c>
      <c r="AC136" s="41">
        <v>0</v>
      </c>
      <c r="AD136" s="39">
        <v>1.838235294117647E-3</v>
      </c>
      <c r="AE136" s="54">
        <v>0</v>
      </c>
      <c r="AF136" s="41">
        <v>0</v>
      </c>
      <c r="AG136" s="41">
        <v>0</v>
      </c>
      <c r="AH136" s="41">
        <v>0</v>
      </c>
      <c r="AI136" s="41">
        <v>9.1911764705882352E-4</v>
      </c>
      <c r="AJ136" s="41">
        <v>0</v>
      </c>
      <c r="AK136" s="33">
        <v>0</v>
      </c>
      <c r="AL136" s="41">
        <v>0</v>
      </c>
      <c r="AM136" s="56">
        <v>0</v>
      </c>
      <c r="AN136" s="41">
        <v>0</v>
      </c>
      <c r="AO136" s="41">
        <v>0</v>
      </c>
      <c r="AP136" s="41">
        <v>9.1911764705882352E-4</v>
      </c>
      <c r="AQ136" s="35">
        <v>1.838235294117647E-3</v>
      </c>
      <c r="AR136" s="47">
        <v>2.7573529411764712E-3</v>
      </c>
      <c r="AS136" s="37">
        <v>0</v>
      </c>
      <c r="AT136" s="41">
        <v>0</v>
      </c>
      <c r="AU136" s="41">
        <v>0</v>
      </c>
      <c r="AV136" s="41">
        <v>0</v>
      </c>
      <c r="AW136" s="45">
        <v>6.6176470588235295E-2</v>
      </c>
      <c r="AX136" s="41">
        <v>0</v>
      </c>
      <c r="AY136" s="41">
        <v>0</v>
      </c>
      <c r="AZ136" s="41">
        <v>0</v>
      </c>
      <c r="BA136" s="45">
        <v>0</v>
      </c>
      <c r="BB136" s="41">
        <v>9.1911764705882352E-4</v>
      </c>
      <c r="BC136" s="41">
        <v>0</v>
      </c>
      <c r="BD136" s="41">
        <v>0</v>
      </c>
      <c r="BE136" s="45">
        <v>9.1911764705882356E-3</v>
      </c>
      <c r="BF136" s="45">
        <v>9.1911764705882352E-4</v>
      </c>
      <c r="BG136" s="41">
        <v>0</v>
      </c>
      <c r="BH136" s="41">
        <v>0</v>
      </c>
    </row>
    <row r="137" spans="1:60" x14ac:dyDescent="0.35">
      <c r="A137" s="1" t="s">
        <v>15</v>
      </c>
      <c r="B137" s="1" t="s">
        <v>15</v>
      </c>
      <c r="C137" s="1" t="s">
        <v>6736</v>
      </c>
      <c r="D137" s="1" t="s">
        <v>6736</v>
      </c>
      <c r="E137" s="1" t="s">
        <v>7013</v>
      </c>
      <c r="F137" s="51">
        <v>16</v>
      </c>
      <c r="G137" s="51">
        <v>3</v>
      </c>
      <c r="H137" s="1" t="s">
        <v>6762</v>
      </c>
      <c r="I137" s="41" t="s">
        <v>6763</v>
      </c>
      <c r="J137" s="7">
        <v>0.9126838235294118</v>
      </c>
      <c r="K137" s="1" t="s">
        <v>482</v>
      </c>
      <c r="L137" s="1" t="s">
        <v>7014</v>
      </c>
      <c r="M137" s="1" t="s">
        <v>7015</v>
      </c>
      <c r="N137" s="1">
        <v>202544</v>
      </c>
      <c r="O137" s="1" t="s">
        <v>587</v>
      </c>
      <c r="P137" s="1" t="s">
        <v>6734</v>
      </c>
      <c r="Q137" s="1" t="s">
        <v>6735</v>
      </c>
      <c r="R137" s="1">
        <v>993</v>
      </c>
      <c r="S137" s="1">
        <v>1088</v>
      </c>
      <c r="T137" s="31">
        <v>0.9126838235294118</v>
      </c>
      <c r="U137" s="41">
        <v>0</v>
      </c>
      <c r="V137" s="41">
        <v>0</v>
      </c>
      <c r="W137" s="45">
        <v>9.1911764705882352E-4</v>
      </c>
      <c r="X137" s="43">
        <v>0</v>
      </c>
      <c r="Y137" s="43">
        <v>2.297794117647059E-2</v>
      </c>
      <c r="Z137" s="43">
        <v>1.838235294117647E-3</v>
      </c>
      <c r="AA137" s="41">
        <v>0</v>
      </c>
      <c r="AB137" s="41">
        <v>0</v>
      </c>
      <c r="AC137" s="41">
        <v>0</v>
      </c>
      <c r="AD137" s="39">
        <v>0</v>
      </c>
      <c r="AE137" s="54">
        <v>0</v>
      </c>
      <c r="AF137" s="41">
        <v>0</v>
      </c>
      <c r="AG137" s="41">
        <v>0</v>
      </c>
      <c r="AH137" s="41">
        <v>0</v>
      </c>
      <c r="AI137" s="41">
        <v>0</v>
      </c>
      <c r="AJ137" s="41">
        <v>0</v>
      </c>
      <c r="AK137" s="33">
        <v>0</v>
      </c>
      <c r="AL137" s="41">
        <v>0</v>
      </c>
      <c r="AM137" s="56">
        <v>0</v>
      </c>
      <c r="AN137" s="41">
        <v>0</v>
      </c>
      <c r="AO137" s="41">
        <v>0</v>
      </c>
      <c r="AP137" s="41">
        <v>0</v>
      </c>
      <c r="AQ137" s="35">
        <v>1.838235294117647E-3</v>
      </c>
      <c r="AR137" s="47">
        <v>9.1911764705882352E-4</v>
      </c>
      <c r="AS137" s="37">
        <v>0</v>
      </c>
      <c r="AT137" s="41">
        <v>0</v>
      </c>
      <c r="AU137" s="41">
        <v>0</v>
      </c>
      <c r="AV137" s="41">
        <v>0</v>
      </c>
      <c r="AW137" s="45">
        <v>5.3308823529411763E-2</v>
      </c>
      <c r="AX137" s="41">
        <v>0</v>
      </c>
      <c r="AY137" s="41">
        <v>0</v>
      </c>
      <c r="AZ137" s="41">
        <v>0</v>
      </c>
      <c r="BA137" s="45">
        <v>9.1911764705882352E-4</v>
      </c>
      <c r="BB137" s="41">
        <v>1.838235294117647E-3</v>
      </c>
      <c r="BC137" s="41">
        <v>0</v>
      </c>
      <c r="BD137" s="41">
        <v>0</v>
      </c>
      <c r="BE137" s="45">
        <v>2.7573529411764712E-3</v>
      </c>
      <c r="BF137" s="45">
        <v>0</v>
      </c>
      <c r="BG137" s="41">
        <v>0</v>
      </c>
      <c r="BH137" s="41">
        <v>0</v>
      </c>
    </row>
    <row r="138" spans="1:60" x14ac:dyDescent="0.35">
      <c r="A138" s="1" t="s">
        <v>15</v>
      </c>
      <c r="B138" s="1" t="s">
        <v>15</v>
      </c>
      <c r="C138" s="1" t="s">
        <v>6740</v>
      </c>
      <c r="D138" s="1" t="s">
        <v>6740</v>
      </c>
      <c r="E138" s="1" t="s">
        <v>7016</v>
      </c>
      <c r="F138" s="1">
        <v>15</v>
      </c>
      <c r="G138" s="1">
        <v>1</v>
      </c>
      <c r="H138" s="1" t="s">
        <v>6762</v>
      </c>
      <c r="I138" s="41" t="s">
        <v>6763</v>
      </c>
      <c r="J138" s="7">
        <v>0.89430147058823528</v>
      </c>
      <c r="K138" s="1" t="s">
        <v>482</v>
      </c>
      <c r="L138" s="1" t="s">
        <v>7017</v>
      </c>
      <c r="M138" s="1" t="s">
        <v>7018</v>
      </c>
      <c r="N138" s="1">
        <v>202544</v>
      </c>
      <c r="O138" s="1" t="s">
        <v>587</v>
      </c>
      <c r="P138" s="1" t="s">
        <v>6734</v>
      </c>
      <c r="Q138" s="1" t="s">
        <v>6735</v>
      </c>
      <c r="R138" s="1">
        <v>973</v>
      </c>
      <c r="S138" s="1">
        <v>1088</v>
      </c>
      <c r="T138" s="31">
        <v>0.89430147058823528</v>
      </c>
      <c r="U138" s="41">
        <v>0</v>
      </c>
      <c r="V138" s="41">
        <v>0</v>
      </c>
      <c r="W138" s="45">
        <v>0</v>
      </c>
      <c r="X138" s="43">
        <v>0</v>
      </c>
      <c r="Y138" s="43">
        <v>1.9301470588235291E-2</v>
      </c>
      <c r="Z138" s="43">
        <v>0</v>
      </c>
      <c r="AA138" s="41">
        <v>0</v>
      </c>
      <c r="AB138" s="41">
        <v>0</v>
      </c>
      <c r="AC138" s="41">
        <v>0</v>
      </c>
      <c r="AD138" s="39">
        <v>0</v>
      </c>
      <c r="AE138" s="54">
        <v>0</v>
      </c>
      <c r="AF138" s="41">
        <v>0</v>
      </c>
      <c r="AG138" s="41">
        <v>0</v>
      </c>
      <c r="AH138" s="41">
        <v>0</v>
      </c>
      <c r="AI138" s="41">
        <v>0</v>
      </c>
      <c r="AJ138" s="41">
        <v>0</v>
      </c>
      <c r="AK138" s="33">
        <v>0</v>
      </c>
      <c r="AL138" s="41">
        <v>0</v>
      </c>
      <c r="AM138" s="56">
        <v>0</v>
      </c>
      <c r="AN138" s="41">
        <v>0</v>
      </c>
      <c r="AO138" s="41">
        <v>0</v>
      </c>
      <c r="AP138" s="41">
        <v>0</v>
      </c>
      <c r="AQ138" s="35">
        <v>2.7573529411764712E-3</v>
      </c>
      <c r="AR138" s="47">
        <v>2.7573529411764712E-3</v>
      </c>
      <c r="AS138" s="37">
        <v>0</v>
      </c>
      <c r="AT138" s="41">
        <v>0</v>
      </c>
      <c r="AU138" s="41">
        <v>0</v>
      </c>
      <c r="AV138" s="41">
        <v>0</v>
      </c>
      <c r="AW138" s="45">
        <v>6.6176470588235295E-2</v>
      </c>
      <c r="AX138" s="41">
        <v>0</v>
      </c>
      <c r="AY138" s="41">
        <v>0</v>
      </c>
      <c r="AZ138" s="41">
        <v>0</v>
      </c>
      <c r="BA138" s="45">
        <v>9.1911764705882352E-4</v>
      </c>
      <c r="BB138" s="41">
        <v>0</v>
      </c>
      <c r="BC138" s="41">
        <v>0</v>
      </c>
      <c r="BD138" s="41">
        <v>0</v>
      </c>
      <c r="BE138" s="45">
        <v>9.1911764705882356E-3</v>
      </c>
      <c r="BF138" s="45">
        <v>3.6764705882352941E-3</v>
      </c>
      <c r="BG138" s="41">
        <v>9.1911764705882352E-4</v>
      </c>
      <c r="BH138" s="41">
        <v>0</v>
      </c>
    </row>
    <row r="139" spans="1:60" x14ac:dyDescent="0.35">
      <c r="A139" s="1" t="s">
        <v>15</v>
      </c>
      <c r="B139" s="1" t="s">
        <v>15</v>
      </c>
      <c r="C139" s="1" t="s">
        <v>6728</v>
      </c>
      <c r="D139" s="1" t="s">
        <v>6728</v>
      </c>
      <c r="E139" s="1" t="s">
        <v>7019</v>
      </c>
      <c r="F139" s="1">
        <v>17</v>
      </c>
      <c r="G139" s="1">
        <v>1</v>
      </c>
      <c r="H139" s="1" t="s">
        <v>7020</v>
      </c>
      <c r="I139" s="41" t="s">
        <v>6774</v>
      </c>
      <c r="J139" s="7">
        <v>0.8841911764705882</v>
      </c>
      <c r="K139" s="1" t="s">
        <v>482</v>
      </c>
      <c r="L139" s="1" t="s">
        <v>7021</v>
      </c>
      <c r="M139" s="1" t="s">
        <v>7022</v>
      </c>
      <c r="N139" s="1">
        <v>202544</v>
      </c>
      <c r="O139" s="1" t="s">
        <v>587</v>
      </c>
      <c r="P139" s="1" t="s">
        <v>6734</v>
      </c>
      <c r="Q139" s="1" t="s">
        <v>6735</v>
      </c>
      <c r="R139" s="1">
        <v>962</v>
      </c>
      <c r="S139" s="1">
        <v>1088</v>
      </c>
      <c r="T139" s="31">
        <v>0.8841911764705882</v>
      </c>
      <c r="U139" s="41">
        <v>0</v>
      </c>
      <c r="V139" s="41">
        <v>0</v>
      </c>
      <c r="W139" s="45">
        <v>0</v>
      </c>
      <c r="X139" s="43">
        <v>0</v>
      </c>
      <c r="Y139" s="43">
        <v>2.9411764705882349E-2</v>
      </c>
      <c r="Z139" s="43">
        <v>9.1911764705882352E-4</v>
      </c>
      <c r="AA139" s="41">
        <v>0</v>
      </c>
      <c r="AB139" s="41">
        <v>0</v>
      </c>
      <c r="AC139" s="41">
        <v>0</v>
      </c>
      <c r="AD139" s="39">
        <v>0</v>
      </c>
      <c r="AE139" s="54">
        <v>0</v>
      </c>
      <c r="AF139" s="41">
        <v>0</v>
      </c>
      <c r="AG139" s="41">
        <v>0</v>
      </c>
      <c r="AH139" s="41">
        <v>0</v>
      </c>
      <c r="AI139" s="41">
        <v>0</v>
      </c>
      <c r="AJ139" s="41">
        <v>0</v>
      </c>
      <c r="AK139" s="33">
        <v>9.1911764705882352E-4</v>
      </c>
      <c r="AL139" s="41">
        <v>0</v>
      </c>
      <c r="AM139" s="56">
        <v>0</v>
      </c>
      <c r="AN139" s="41">
        <v>0</v>
      </c>
      <c r="AO139" s="41">
        <v>0</v>
      </c>
      <c r="AP139" s="41">
        <v>0</v>
      </c>
      <c r="AQ139" s="35">
        <v>2.7573529411764712E-3</v>
      </c>
      <c r="AR139" s="47">
        <v>0</v>
      </c>
      <c r="AS139" s="37">
        <v>0</v>
      </c>
      <c r="AT139" s="41">
        <v>0</v>
      </c>
      <c r="AU139" s="41">
        <v>0</v>
      </c>
      <c r="AV139" s="41">
        <v>0</v>
      </c>
      <c r="AW139" s="45">
        <v>6.985294117647059E-2</v>
      </c>
      <c r="AX139" s="41">
        <v>0</v>
      </c>
      <c r="AY139" s="41">
        <v>0</v>
      </c>
      <c r="AZ139" s="41">
        <v>0</v>
      </c>
      <c r="BA139" s="45">
        <v>0</v>
      </c>
      <c r="BB139" s="41">
        <v>0</v>
      </c>
      <c r="BC139" s="41">
        <v>0</v>
      </c>
      <c r="BD139" s="41">
        <v>0</v>
      </c>
      <c r="BE139" s="45">
        <v>7.3529411764705881E-3</v>
      </c>
      <c r="BF139" s="45">
        <v>4.5955882352941178E-3</v>
      </c>
      <c r="BG139" s="41">
        <v>0</v>
      </c>
      <c r="BH139" s="41">
        <v>0</v>
      </c>
    </row>
    <row r="140" spans="1:60" x14ac:dyDescent="0.35">
      <c r="A140" s="1" t="s">
        <v>15</v>
      </c>
      <c r="B140" s="1" t="s">
        <v>15</v>
      </c>
      <c r="C140" s="1" t="s">
        <v>6771</v>
      </c>
      <c r="D140" s="1" t="s">
        <v>6771</v>
      </c>
      <c r="E140" s="1" t="s">
        <v>7023</v>
      </c>
      <c r="F140" s="1">
        <v>11</v>
      </c>
      <c r="G140" s="1">
        <v>1</v>
      </c>
      <c r="H140" s="1" t="s">
        <v>6814</v>
      </c>
      <c r="I140" s="41" t="s">
        <v>6815</v>
      </c>
      <c r="J140" s="7">
        <v>0.90533088235294112</v>
      </c>
      <c r="K140" s="1" t="s">
        <v>482</v>
      </c>
      <c r="L140" s="1" t="s">
        <v>7024</v>
      </c>
      <c r="M140" s="1" t="s">
        <v>7025</v>
      </c>
      <c r="N140" s="1">
        <v>202544</v>
      </c>
      <c r="O140" s="1" t="s">
        <v>587</v>
      </c>
      <c r="P140" s="1" t="s">
        <v>6734</v>
      </c>
      <c r="Q140" s="1" t="s">
        <v>6735</v>
      </c>
      <c r="R140" s="1">
        <v>985</v>
      </c>
      <c r="S140" s="1">
        <v>1088</v>
      </c>
      <c r="T140" s="31">
        <v>0.90533088235294112</v>
      </c>
      <c r="U140" s="41">
        <v>0</v>
      </c>
      <c r="V140" s="41">
        <v>0</v>
      </c>
      <c r="W140" s="45">
        <v>0</v>
      </c>
      <c r="X140" s="43">
        <v>0</v>
      </c>
      <c r="Y140" s="43">
        <v>2.389705882352941E-2</v>
      </c>
      <c r="Z140" s="43">
        <v>9.1911764705882352E-4</v>
      </c>
      <c r="AA140" s="41">
        <v>0</v>
      </c>
      <c r="AB140" s="41">
        <v>0</v>
      </c>
      <c r="AC140" s="41">
        <v>0</v>
      </c>
      <c r="AD140" s="39">
        <v>9.1911764705882352E-4</v>
      </c>
      <c r="AE140" s="54">
        <v>0</v>
      </c>
      <c r="AF140" s="41">
        <v>0</v>
      </c>
      <c r="AG140" s="41">
        <v>0</v>
      </c>
      <c r="AH140" s="41">
        <v>0</v>
      </c>
      <c r="AI140" s="41">
        <v>0</v>
      </c>
      <c r="AJ140" s="41">
        <v>0</v>
      </c>
      <c r="AK140" s="33">
        <v>0</v>
      </c>
      <c r="AL140" s="41">
        <v>0</v>
      </c>
      <c r="AM140" s="56">
        <v>0</v>
      </c>
      <c r="AN140" s="41">
        <v>0</v>
      </c>
      <c r="AO140" s="41">
        <v>0</v>
      </c>
      <c r="AP140" s="41">
        <v>0</v>
      </c>
      <c r="AQ140" s="35">
        <v>9.1911764705882352E-4</v>
      </c>
      <c r="AR140" s="47">
        <v>0</v>
      </c>
      <c r="AS140" s="37">
        <v>0</v>
      </c>
      <c r="AT140" s="41">
        <v>0</v>
      </c>
      <c r="AU140" s="41">
        <v>0</v>
      </c>
      <c r="AV140" s="41">
        <v>0</v>
      </c>
      <c r="AW140" s="45">
        <v>6.0661764705882353E-2</v>
      </c>
      <c r="AX140" s="41">
        <v>0</v>
      </c>
      <c r="AY140" s="41">
        <v>0</v>
      </c>
      <c r="AZ140" s="41">
        <v>0</v>
      </c>
      <c r="BA140" s="45">
        <v>9.1911764705882352E-4</v>
      </c>
      <c r="BB140" s="41">
        <v>1.838235294117647E-3</v>
      </c>
      <c r="BC140" s="41">
        <v>0</v>
      </c>
      <c r="BD140" s="41">
        <v>0</v>
      </c>
      <c r="BE140" s="45">
        <v>2.7573529411764712E-3</v>
      </c>
      <c r="BF140" s="45">
        <v>1.838235294117647E-3</v>
      </c>
      <c r="BG140" s="41">
        <v>0</v>
      </c>
      <c r="BH140" s="41">
        <v>0</v>
      </c>
    </row>
    <row r="141" spans="1:60" x14ac:dyDescent="0.35">
      <c r="A141" s="1" t="s">
        <v>15</v>
      </c>
      <c r="B141" s="1" t="s">
        <v>15</v>
      </c>
      <c r="C141" s="1" t="s">
        <v>6728</v>
      </c>
      <c r="D141" s="1" t="s">
        <v>6728</v>
      </c>
      <c r="E141" s="1" t="s">
        <v>7026</v>
      </c>
      <c r="F141" s="1">
        <v>20</v>
      </c>
      <c r="G141" s="1">
        <v>1</v>
      </c>
      <c r="H141" s="1" t="s">
        <v>6730</v>
      </c>
      <c r="I141" s="41" t="s">
        <v>6731</v>
      </c>
      <c r="J141" s="7">
        <v>0.8970588235294118</v>
      </c>
      <c r="K141" s="1" t="s">
        <v>482</v>
      </c>
      <c r="L141" s="1" t="s">
        <v>7027</v>
      </c>
      <c r="M141" s="1" t="s">
        <v>7028</v>
      </c>
      <c r="N141" s="1">
        <v>202544</v>
      </c>
      <c r="O141" s="1" t="s">
        <v>587</v>
      </c>
      <c r="P141" s="1" t="s">
        <v>6734</v>
      </c>
      <c r="Q141" s="1" t="s">
        <v>6735</v>
      </c>
      <c r="R141" s="1">
        <v>976</v>
      </c>
      <c r="S141" s="1">
        <v>1088</v>
      </c>
      <c r="T141" s="31">
        <v>0.8970588235294118</v>
      </c>
      <c r="U141" s="41">
        <v>0</v>
      </c>
      <c r="V141" s="41">
        <v>0</v>
      </c>
      <c r="W141" s="45">
        <v>0</v>
      </c>
      <c r="X141" s="43">
        <v>0</v>
      </c>
      <c r="Y141" s="43">
        <v>2.9411764705882349E-2</v>
      </c>
      <c r="Z141" s="43">
        <v>9.1911764705882352E-4</v>
      </c>
      <c r="AA141" s="41">
        <v>0</v>
      </c>
      <c r="AB141" s="41">
        <v>0</v>
      </c>
      <c r="AC141" s="41">
        <v>0</v>
      </c>
      <c r="AD141" s="39">
        <v>0</v>
      </c>
      <c r="AE141" s="54">
        <v>0</v>
      </c>
      <c r="AF141" s="41">
        <v>0</v>
      </c>
      <c r="AG141" s="41">
        <v>0</v>
      </c>
      <c r="AH141" s="41">
        <v>0</v>
      </c>
      <c r="AI141" s="41">
        <v>0</v>
      </c>
      <c r="AJ141" s="41">
        <v>0</v>
      </c>
      <c r="AK141" s="33">
        <v>2.7573529411764712E-3</v>
      </c>
      <c r="AL141" s="41">
        <v>0</v>
      </c>
      <c r="AM141" s="56">
        <v>0</v>
      </c>
      <c r="AN141" s="41">
        <v>0</v>
      </c>
      <c r="AO141" s="41">
        <v>0</v>
      </c>
      <c r="AP141" s="41">
        <v>0</v>
      </c>
      <c r="AQ141" s="35">
        <v>9.1911764705882352E-4</v>
      </c>
      <c r="AR141" s="47">
        <v>0</v>
      </c>
      <c r="AS141" s="37">
        <v>0</v>
      </c>
      <c r="AT141" s="41">
        <v>0</v>
      </c>
      <c r="AU141" s="41">
        <v>0</v>
      </c>
      <c r="AV141" s="41">
        <v>0</v>
      </c>
      <c r="AW141" s="45">
        <v>5.7904411764705878E-2</v>
      </c>
      <c r="AX141" s="41">
        <v>0</v>
      </c>
      <c r="AY141" s="41">
        <v>0</v>
      </c>
      <c r="AZ141" s="41">
        <v>0</v>
      </c>
      <c r="BA141" s="45">
        <v>0</v>
      </c>
      <c r="BB141" s="41">
        <v>9.1911764705882352E-4</v>
      </c>
      <c r="BC141" s="41">
        <v>0</v>
      </c>
      <c r="BD141" s="41">
        <v>0</v>
      </c>
      <c r="BE141" s="45">
        <v>9.1911764705882356E-3</v>
      </c>
      <c r="BF141" s="45">
        <v>9.1911764705882352E-4</v>
      </c>
      <c r="BG141" s="41">
        <v>0</v>
      </c>
      <c r="BH141" s="41">
        <v>0</v>
      </c>
    </row>
    <row r="142" spans="1:60" x14ac:dyDescent="0.35">
      <c r="A142" s="1" t="s">
        <v>15</v>
      </c>
      <c r="B142" s="1" t="s">
        <v>15</v>
      </c>
      <c r="C142" s="1" t="s">
        <v>6771</v>
      </c>
      <c r="D142" s="1" t="s">
        <v>6771</v>
      </c>
      <c r="E142" s="1" t="s">
        <v>7029</v>
      </c>
      <c r="F142" s="1">
        <v>24</v>
      </c>
      <c r="G142" s="1">
        <v>1</v>
      </c>
      <c r="H142" s="1" t="s">
        <v>6767</v>
      </c>
      <c r="I142" s="41" t="s">
        <v>6768</v>
      </c>
      <c r="J142" s="7">
        <v>0.91084558823529416</v>
      </c>
      <c r="K142" s="1" t="s">
        <v>482</v>
      </c>
      <c r="L142" s="1" t="s">
        <v>7030</v>
      </c>
      <c r="M142" s="1" t="s">
        <v>7031</v>
      </c>
      <c r="N142" s="1">
        <v>202544</v>
      </c>
      <c r="O142" s="1" t="s">
        <v>587</v>
      </c>
      <c r="P142" s="1" t="s">
        <v>6734</v>
      </c>
      <c r="Q142" s="1" t="s">
        <v>6735</v>
      </c>
      <c r="R142" s="1">
        <v>991</v>
      </c>
      <c r="S142" s="1">
        <v>1088</v>
      </c>
      <c r="T142" s="31">
        <v>0.91084558823529416</v>
      </c>
      <c r="U142" s="41">
        <v>0</v>
      </c>
      <c r="V142" s="41">
        <v>0</v>
      </c>
      <c r="W142" s="45">
        <v>0</v>
      </c>
      <c r="X142" s="43">
        <v>0</v>
      </c>
      <c r="Y142" s="43">
        <v>1.8382352941176471E-2</v>
      </c>
      <c r="Z142" s="43">
        <v>0</v>
      </c>
      <c r="AA142" s="41">
        <v>0</v>
      </c>
      <c r="AB142" s="41">
        <v>0</v>
      </c>
      <c r="AC142" s="41">
        <v>0</v>
      </c>
      <c r="AD142" s="39">
        <v>0</v>
      </c>
      <c r="AE142" s="54">
        <v>0</v>
      </c>
      <c r="AF142" s="41">
        <v>0</v>
      </c>
      <c r="AG142" s="41">
        <v>0</v>
      </c>
      <c r="AH142" s="41">
        <v>0</v>
      </c>
      <c r="AI142" s="41">
        <v>9.1911764705882352E-4</v>
      </c>
      <c r="AJ142" s="41">
        <v>0</v>
      </c>
      <c r="AK142" s="33">
        <v>0</v>
      </c>
      <c r="AL142" s="41">
        <v>0</v>
      </c>
      <c r="AM142" s="56">
        <v>0</v>
      </c>
      <c r="AN142" s="41">
        <v>9.1911764705882352E-4</v>
      </c>
      <c r="AO142" s="41">
        <v>0</v>
      </c>
      <c r="AP142" s="41">
        <v>0</v>
      </c>
      <c r="AQ142" s="35">
        <v>1.838235294117647E-3</v>
      </c>
      <c r="AR142" s="47">
        <v>0</v>
      </c>
      <c r="AS142" s="37">
        <v>0</v>
      </c>
      <c r="AT142" s="41">
        <v>0</v>
      </c>
      <c r="AU142" s="41">
        <v>0</v>
      </c>
      <c r="AV142" s="41">
        <v>0</v>
      </c>
      <c r="AW142" s="45">
        <v>6.0661764705882353E-2</v>
      </c>
      <c r="AX142" s="41">
        <v>0</v>
      </c>
      <c r="AY142" s="41">
        <v>0</v>
      </c>
      <c r="AZ142" s="41">
        <v>0</v>
      </c>
      <c r="BA142" s="45">
        <v>0</v>
      </c>
      <c r="BB142" s="41">
        <v>2.7573529411764712E-3</v>
      </c>
      <c r="BC142" s="41">
        <v>0</v>
      </c>
      <c r="BD142" s="41">
        <v>0</v>
      </c>
      <c r="BE142" s="45">
        <v>2.7573529411764712E-3</v>
      </c>
      <c r="BF142" s="45">
        <v>9.1911764705882352E-4</v>
      </c>
      <c r="BG142" s="41">
        <v>0</v>
      </c>
      <c r="BH142" s="41">
        <v>0</v>
      </c>
    </row>
    <row r="143" spans="1:60" x14ac:dyDescent="0.35">
      <c r="A143" s="1" t="s">
        <v>15</v>
      </c>
      <c r="B143" s="1" t="s">
        <v>15</v>
      </c>
      <c r="C143" s="1" t="s">
        <v>6771</v>
      </c>
      <c r="D143" s="1" t="s">
        <v>6771</v>
      </c>
      <c r="E143" s="1" t="s">
        <v>7032</v>
      </c>
      <c r="F143" s="1">
        <v>25</v>
      </c>
      <c r="G143" s="1">
        <v>1</v>
      </c>
      <c r="H143" s="1" t="s">
        <v>6767</v>
      </c>
      <c r="I143" s="41" t="s">
        <v>6768</v>
      </c>
      <c r="J143" s="7">
        <v>0.88511029411764708</v>
      </c>
      <c r="K143" s="1" t="s">
        <v>482</v>
      </c>
      <c r="L143" s="1" t="s">
        <v>7033</v>
      </c>
      <c r="M143" s="1" t="s">
        <v>7034</v>
      </c>
      <c r="N143" s="1">
        <v>202544</v>
      </c>
      <c r="O143" s="1" t="s">
        <v>587</v>
      </c>
      <c r="P143" s="1" t="s">
        <v>6734</v>
      </c>
      <c r="Q143" s="1" t="s">
        <v>6735</v>
      </c>
      <c r="R143" s="1">
        <v>963</v>
      </c>
      <c r="S143" s="1">
        <v>1088</v>
      </c>
      <c r="T143" s="31">
        <v>0.88511029411764708</v>
      </c>
      <c r="U143" s="41">
        <v>0</v>
      </c>
      <c r="V143" s="41">
        <v>0</v>
      </c>
      <c r="W143" s="45">
        <v>0</v>
      </c>
      <c r="X143" s="43">
        <v>0</v>
      </c>
      <c r="Y143" s="43">
        <v>2.8492647058823529E-2</v>
      </c>
      <c r="Z143" s="43">
        <v>9.1911764705882352E-4</v>
      </c>
      <c r="AA143" s="41">
        <v>0</v>
      </c>
      <c r="AB143" s="41">
        <v>0</v>
      </c>
      <c r="AC143" s="41">
        <v>0</v>
      </c>
      <c r="AD143" s="39">
        <v>9.1911764705882352E-4</v>
      </c>
      <c r="AE143" s="54">
        <v>0</v>
      </c>
      <c r="AF143" s="41">
        <v>0</v>
      </c>
      <c r="AG143" s="41">
        <v>0</v>
      </c>
      <c r="AH143" s="41">
        <v>0</v>
      </c>
      <c r="AI143" s="41">
        <v>0</v>
      </c>
      <c r="AJ143" s="41">
        <v>0</v>
      </c>
      <c r="AK143" s="33">
        <v>0</v>
      </c>
      <c r="AL143" s="41">
        <v>0</v>
      </c>
      <c r="AM143" s="56">
        <v>0</v>
      </c>
      <c r="AN143" s="41">
        <v>0</v>
      </c>
      <c r="AO143" s="41">
        <v>0</v>
      </c>
      <c r="AP143" s="41">
        <v>0</v>
      </c>
      <c r="AQ143" s="35">
        <v>3.6764705882352941E-3</v>
      </c>
      <c r="AR143" s="47">
        <v>9.1911764705882352E-4</v>
      </c>
      <c r="AS143" s="37">
        <v>0</v>
      </c>
      <c r="AT143" s="41">
        <v>9.1911764705882352E-4</v>
      </c>
      <c r="AU143" s="41">
        <v>9.1911764705882352E-4</v>
      </c>
      <c r="AV143" s="41">
        <v>0</v>
      </c>
      <c r="AW143" s="45">
        <v>6.7095588235294115E-2</v>
      </c>
      <c r="AX143" s="41">
        <v>0</v>
      </c>
      <c r="AY143" s="41">
        <v>0</v>
      </c>
      <c r="AZ143" s="41">
        <v>0</v>
      </c>
      <c r="BA143" s="45">
        <v>0</v>
      </c>
      <c r="BB143" s="41">
        <v>9.1911764705882352E-4</v>
      </c>
      <c r="BC143" s="41">
        <v>0</v>
      </c>
      <c r="BD143" s="41">
        <v>0</v>
      </c>
      <c r="BE143" s="45">
        <v>9.1911764705882356E-3</v>
      </c>
      <c r="BF143" s="45">
        <v>9.1911764705882352E-4</v>
      </c>
      <c r="BG143" s="41">
        <v>0</v>
      </c>
      <c r="BH143" s="41">
        <v>0</v>
      </c>
    </row>
    <row r="144" spans="1:60" x14ac:dyDescent="0.35">
      <c r="A144" s="1" t="s">
        <v>15</v>
      </c>
      <c r="B144" s="1" t="s">
        <v>15</v>
      </c>
      <c r="C144" s="1" t="s">
        <v>6771</v>
      </c>
      <c r="D144" s="1" t="s">
        <v>6771</v>
      </c>
      <c r="E144" s="1" t="s">
        <v>7035</v>
      </c>
      <c r="F144" s="1">
        <v>12</v>
      </c>
      <c r="G144" s="1">
        <v>1</v>
      </c>
      <c r="H144" s="1" t="s">
        <v>6814</v>
      </c>
      <c r="I144" s="41" t="s">
        <v>6815</v>
      </c>
      <c r="J144" s="7">
        <v>0.92555147058823528</v>
      </c>
      <c r="K144" s="1" t="s">
        <v>482</v>
      </c>
      <c r="L144" s="1" t="s">
        <v>7036</v>
      </c>
      <c r="M144" s="1" t="s">
        <v>7037</v>
      </c>
      <c r="N144" s="1">
        <v>202544</v>
      </c>
      <c r="O144" s="1" t="s">
        <v>587</v>
      </c>
      <c r="P144" s="1" t="s">
        <v>6734</v>
      </c>
      <c r="Q144" s="1" t="s">
        <v>6735</v>
      </c>
      <c r="R144" s="1">
        <v>1007</v>
      </c>
      <c r="S144" s="1">
        <v>1088</v>
      </c>
      <c r="T144" s="31">
        <v>0.92555147058823528</v>
      </c>
      <c r="U144" s="41">
        <v>0</v>
      </c>
      <c r="V144" s="41">
        <v>0</v>
      </c>
      <c r="W144" s="45">
        <v>0</v>
      </c>
      <c r="X144" s="43">
        <v>0</v>
      </c>
      <c r="Y144" s="43">
        <v>1.654411764705882E-2</v>
      </c>
      <c r="Z144" s="43">
        <v>0</v>
      </c>
      <c r="AA144" s="41">
        <v>0</v>
      </c>
      <c r="AB144" s="41">
        <v>0</v>
      </c>
      <c r="AC144" s="41">
        <v>0</v>
      </c>
      <c r="AD144" s="39">
        <v>0</v>
      </c>
      <c r="AE144" s="54">
        <v>0</v>
      </c>
      <c r="AF144" s="41">
        <v>0</v>
      </c>
      <c r="AG144" s="41">
        <v>0</v>
      </c>
      <c r="AH144" s="41">
        <v>0</v>
      </c>
      <c r="AI144" s="41">
        <v>0</v>
      </c>
      <c r="AJ144" s="41">
        <v>0</v>
      </c>
      <c r="AK144" s="33">
        <v>0</v>
      </c>
      <c r="AL144" s="41">
        <v>0</v>
      </c>
      <c r="AM144" s="56">
        <v>0</v>
      </c>
      <c r="AN144" s="41">
        <v>0</v>
      </c>
      <c r="AO144" s="41">
        <v>0</v>
      </c>
      <c r="AP144" s="41">
        <v>0</v>
      </c>
      <c r="AQ144" s="35">
        <v>3.6764705882352941E-3</v>
      </c>
      <c r="AR144" s="47">
        <v>2.7573529411764712E-3</v>
      </c>
      <c r="AS144" s="37">
        <v>0</v>
      </c>
      <c r="AT144" s="41">
        <v>0</v>
      </c>
      <c r="AU144" s="41">
        <v>0</v>
      </c>
      <c r="AV144" s="41">
        <v>0</v>
      </c>
      <c r="AW144" s="45">
        <v>4.4117647058823532E-2</v>
      </c>
      <c r="AX144" s="41">
        <v>0</v>
      </c>
      <c r="AY144" s="41">
        <v>0</v>
      </c>
      <c r="AZ144" s="41">
        <v>0</v>
      </c>
      <c r="BA144" s="45">
        <v>0</v>
      </c>
      <c r="BB144" s="41">
        <v>0</v>
      </c>
      <c r="BC144" s="41">
        <v>0</v>
      </c>
      <c r="BD144" s="41">
        <v>0</v>
      </c>
      <c r="BE144" s="45">
        <v>5.5147058823529424E-3</v>
      </c>
      <c r="BF144" s="45">
        <v>1.838235294117647E-3</v>
      </c>
      <c r="BG144" s="41">
        <v>0</v>
      </c>
      <c r="BH144" s="41">
        <v>0</v>
      </c>
    </row>
    <row r="145" spans="1:60" x14ac:dyDescent="0.35">
      <c r="A145" s="1" t="s">
        <v>15</v>
      </c>
      <c r="B145" s="1" t="s">
        <v>15</v>
      </c>
      <c r="C145" s="1" t="s">
        <v>6740</v>
      </c>
      <c r="D145" s="1" t="s">
        <v>6740</v>
      </c>
      <c r="E145" s="1" t="s">
        <v>7038</v>
      </c>
      <c r="F145" s="1">
        <v>14</v>
      </c>
      <c r="G145" s="1">
        <v>1</v>
      </c>
      <c r="H145" s="1" t="s">
        <v>6762</v>
      </c>
      <c r="I145" s="41" t="s">
        <v>6763</v>
      </c>
      <c r="J145" s="7">
        <v>0.89797794117647056</v>
      </c>
      <c r="K145" s="1" t="s">
        <v>482</v>
      </c>
      <c r="L145" s="1" t="s">
        <v>7039</v>
      </c>
      <c r="M145" s="1" t="s">
        <v>7040</v>
      </c>
      <c r="N145" s="1">
        <v>202544</v>
      </c>
      <c r="O145" s="1" t="s">
        <v>587</v>
      </c>
      <c r="P145" s="1" t="s">
        <v>6734</v>
      </c>
      <c r="Q145" s="1" t="s">
        <v>6735</v>
      </c>
      <c r="R145" s="1">
        <v>977</v>
      </c>
      <c r="S145" s="1">
        <v>1088</v>
      </c>
      <c r="T145" s="31">
        <v>0.89797794117647056</v>
      </c>
      <c r="U145" s="41">
        <v>0</v>
      </c>
      <c r="V145" s="41">
        <v>0</v>
      </c>
      <c r="W145" s="45">
        <v>0</v>
      </c>
      <c r="X145" s="43">
        <v>0</v>
      </c>
      <c r="Y145" s="43">
        <v>2.389705882352941E-2</v>
      </c>
      <c r="Z145" s="43">
        <v>9.1911764705882352E-4</v>
      </c>
      <c r="AA145" s="41">
        <v>0</v>
      </c>
      <c r="AB145" s="41">
        <v>0</v>
      </c>
      <c r="AC145" s="41">
        <v>0</v>
      </c>
      <c r="AD145" s="39">
        <v>9.1911764705882352E-4</v>
      </c>
      <c r="AE145" s="54">
        <v>0</v>
      </c>
      <c r="AF145" s="41">
        <v>0</v>
      </c>
      <c r="AG145" s="41">
        <v>0</v>
      </c>
      <c r="AH145" s="41">
        <v>0</v>
      </c>
      <c r="AI145" s="41">
        <v>0</v>
      </c>
      <c r="AJ145" s="41">
        <v>0</v>
      </c>
      <c r="AK145" s="33">
        <v>0</v>
      </c>
      <c r="AL145" s="41">
        <v>0</v>
      </c>
      <c r="AM145" s="56">
        <v>0</v>
      </c>
      <c r="AN145" s="41">
        <v>0</v>
      </c>
      <c r="AO145" s="41">
        <v>0</v>
      </c>
      <c r="AP145" s="41">
        <v>9.1911764705882352E-4</v>
      </c>
      <c r="AQ145" s="35">
        <v>2.7573529411764712E-3</v>
      </c>
      <c r="AR145" s="47">
        <v>0</v>
      </c>
      <c r="AS145" s="37">
        <v>0</v>
      </c>
      <c r="AT145" s="41">
        <v>0</v>
      </c>
      <c r="AU145" s="41">
        <v>0</v>
      </c>
      <c r="AV145" s="41">
        <v>0</v>
      </c>
      <c r="AW145" s="45">
        <v>5.6985294117647058E-2</v>
      </c>
      <c r="AX145" s="41">
        <v>0</v>
      </c>
      <c r="AY145" s="41">
        <v>0</v>
      </c>
      <c r="AZ145" s="41">
        <v>0</v>
      </c>
      <c r="BA145" s="45">
        <v>0</v>
      </c>
      <c r="BB145" s="41">
        <v>9.1911764705882352E-4</v>
      </c>
      <c r="BC145" s="41">
        <v>0</v>
      </c>
      <c r="BD145" s="41">
        <v>0</v>
      </c>
      <c r="BE145" s="45">
        <v>1.3786764705882351E-2</v>
      </c>
      <c r="BF145" s="45">
        <v>9.1911764705882352E-4</v>
      </c>
      <c r="BG145" s="41">
        <v>0</v>
      </c>
      <c r="BH145" s="41">
        <v>0</v>
      </c>
    </row>
    <row r="146" spans="1:60" x14ac:dyDescent="0.35">
      <c r="A146" s="1" t="s">
        <v>15</v>
      </c>
      <c r="B146" s="1" t="s">
        <v>15</v>
      </c>
      <c r="C146" s="1" t="s">
        <v>6746</v>
      </c>
      <c r="D146" s="1" t="s">
        <v>6746</v>
      </c>
      <c r="E146" s="1" t="s">
        <v>7041</v>
      </c>
      <c r="F146" s="1">
        <v>18</v>
      </c>
      <c r="G146" s="1">
        <v>1</v>
      </c>
      <c r="H146" s="1" t="s">
        <v>6748</v>
      </c>
      <c r="I146" s="41" t="s">
        <v>6749</v>
      </c>
      <c r="J146" s="7">
        <v>0.89522058823529416</v>
      </c>
      <c r="K146" s="1" t="s">
        <v>482</v>
      </c>
      <c r="L146" s="1" t="s">
        <v>7042</v>
      </c>
      <c r="M146" s="1" t="s">
        <v>7043</v>
      </c>
      <c r="N146" s="1">
        <v>202544</v>
      </c>
      <c r="O146" s="1" t="s">
        <v>587</v>
      </c>
      <c r="P146" s="1" t="s">
        <v>6734</v>
      </c>
      <c r="Q146" s="1" t="s">
        <v>6735</v>
      </c>
      <c r="R146" s="1">
        <v>974</v>
      </c>
      <c r="S146" s="1">
        <v>1088</v>
      </c>
      <c r="T146" s="31">
        <v>0.89522058823529416</v>
      </c>
      <c r="U146" s="41">
        <v>0</v>
      </c>
      <c r="V146" s="41">
        <v>0</v>
      </c>
      <c r="W146" s="45">
        <v>0</v>
      </c>
      <c r="X146" s="43">
        <v>0</v>
      </c>
      <c r="Y146" s="43">
        <v>1.3786764705882351E-2</v>
      </c>
      <c r="Z146" s="43">
        <v>1.838235294117647E-3</v>
      </c>
      <c r="AA146" s="41">
        <v>0</v>
      </c>
      <c r="AB146" s="41">
        <v>0</v>
      </c>
      <c r="AC146" s="41">
        <v>0</v>
      </c>
      <c r="AD146" s="39">
        <v>9.1911764705882352E-4</v>
      </c>
      <c r="AE146" s="54">
        <v>0</v>
      </c>
      <c r="AF146" s="41">
        <v>0</v>
      </c>
      <c r="AG146" s="41">
        <v>0</v>
      </c>
      <c r="AH146" s="41">
        <v>0</v>
      </c>
      <c r="AI146" s="41">
        <v>9.1911764705882352E-4</v>
      </c>
      <c r="AJ146" s="41">
        <v>0</v>
      </c>
      <c r="AK146" s="33">
        <v>9.1911764705882352E-4</v>
      </c>
      <c r="AL146" s="41">
        <v>0</v>
      </c>
      <c r="AM146" s="56">
        <v>0</v>
      </c>
      <c r="AN146" s="41">
        <v>0</v>
      </c>
      <c r="AO146" s="41">
        <v>0</v>
      </c>
      <c r="AP146" s="41">
        <v>0</v>
      </c>
      <c r="AQ146" s="35">
        <v>2.7573529411764712E-3</v>
      </c>
      <c r="AR146" s="47">
        <v>1.838235294117647E-3</v>
      </c>
      <c r="AS146" s="37">
        <v>0</v>
      </c>
      <c r="AT146" s="41">
        <v>0</v>
      </c>
      <c r="AU146" s="41">
        <v>9.1911764705882352E-4</v>
      </c>
      <c r="AV146" s="41">
        <v>0</v>
      </c>
      <c r="AW146" s="45">
        <v>6.0661764705882353E-2</v>
      </c>
      <c r="AX146" s="41">
        <v>0</v>
      </c>
      <c r="AY146" s="41">
        <v>0</v>
      </c>
      <c r="AZ146" s="41">
        <v>0</v>
      </c>
      <c r="BA146" s="45">
        <v>0</v>
      </c>
      <c r="BB146" s="41">
        <v>0</v>
      </c>
      <c r="BC146" s="41">
        <v>0</v>
      </c>
      <c r="BD146" s="41">
        <v>0</v>
      </c>
      <c r="BE146" s="45">
        <v>1.654411764705882E-2</v>
      </c>
      <c r="BF146" s="45">
        <v>3.6764705882352941E-3</v>
      </c>
      <c r="BG146" s="41">
        <v>0</v>
      </c>
      <c r="BH146" s="41">
        <v>0</v>
      </c>
    </row>
    <row r="147" spans="1:60" x14ac:dyDescent="0.35">
      <c r="A147" s="1" t="s">
        <v>15</v>
      </c>
      <c r="B147" s="1" t="s">
        <v>15</v>
      </c>
      <c r="C147" s="1" t="s">
        <v>6736</v>
      </c>
      <c r="D147" s="1" t="s">
        <v>6736</v>
      </c>
      <c r="E147" s="1" t="s">
        <v>7044</v>
      </c>
      <c r="F147" s="1">
        <v>8</v>
      </c>
      <c r="G147" s="1">
        <v>1</v>
      </c>
      <c r="H147" s="1" t="s">
        <v>6788</v>
      </c>
      <c r="I147" s="41" t="s">
        <v>6789</v>
      </c>
      <c r="J147" s="7">
        <v>0.8970588235294118</v>
      </c>
      <c r="K147" s="1" t="s">
        <v>482</v>
      </c>
      <c r="L147" s="1" t="s">
        <v>7045</v>
      </c>
      <c r="M147" s="1" t="s">
        <v>7046</v>
      </c>
      <c r="N147" s="1">
        <v>202544</v>
      </c>
      <c r="O147" s="1" t="s">
        <v>587</v>
      </c>
      <c r="P147" s="1" t="s">
        <v>6734</v>
      </c>
      <c r="Q147" s="1" t="s">
        <v>6735</v>
      </c>
      <c r="R147" s="1">
        <v>976</v>
      </c>
      <c r="S147" s="1">
        <v>1088</v>
      </c>
      <c r="T147" s="31">
        <v>0.8970588235294118</v>
      </c>
      <c r="U147" s="41">
        <v>0</v>
      </c>
      <c r="V147" s="41">
        <v>0</v>
      </c>
      <c r="W147" s="45">
        <v>9.1911764705882352E-4</v>
      </c>
      <c r="X147" s="43">
        <v>0</v>
      </c>
      <c r="Y147" s="43">
        <v>1.8382352941176471E-2</v>
      </c>
      <c r="Z147" s="43">
        <v>0</v>
      </c>
      <c r="AA147" s="41">
        <v>0</v>
      </c>
      <c r="AB147" s="41">
        <v>0</v>
      </c>
      <c r="AC147" s="41">
        <v>0</v>
      </c>
      <c r="AD147" s="39">
        <v>0</v>
      </c>
      <c r="AE147" s="54">
        <v>0</v>
      </c>
      <c r="AF147" s="41">
        <v>0</v>
      </c>
      <c r="AG147" s="41">
        <v>0</v>
      </c>
      <c r="AH147" s="41">
        <v>0</v>
      </c>
      <c r="AI147" s="41">
        <v>0</v>
      </c>
      <c r="AJ147" s="41">
        <v>0</v>
      </c>
      <c r="AK147" s="33">
        <v>1.838235294117647E-3</v>
      </c>
      <c r="AL147" s="41">
        <v>0</v>
      </c>
      <c r="AM147" s="56">
        <v>0</v>
      </c>
      <c r="AN147" s="41">
        <v>0</v>
      </c>
      <c r="AO147" s="41">
        <v>0</v>
      </c>
      <c r="AP147" s="41">
        <v>0</v>
      </c>
      <c r="AQ147" s="35">
        <v>3.6764705882352941E-3</v>
      </c>
      <c r="AR147" s="47">
        <v>0</v>
      </c>
      <c r="AS147" s="37">
        <v>0</v>
      </c>
      <c r="AT147" s="41">
        <v>0</v>
      </c>
      <c r="AU147" s="41">
        <v>0</v>
      </c>
      <c r="AV147" s="41">
        <v>0</v>
      </c>
      <c r="AW147" s="45">
        <v>7.077205882352941E-2</v>
      </c>
      <c r="AX147" s="41">
        <v>0</v>
      </c>
      <c r="AY147" s="41">
        <v>0</v>
      </c>
      <c r="AZ147" s="41">
        <v>0</v>
      </c>
      <c r="BA147" s="45">
        <v>1.838235294117647E-3</v>
      </c>
      <c r="BB147" s="41">
        <v>0</v>
      </c>
      <c r="BC147" s="41">
        <v>0</v>
      </c>
      <c r="BD147" s="41">
        <v>0</v>
      </c>
      <c r="BE147" s="45">
        <v>5.5147058823529424E-3</v>
      </c>
      <c r="BF147" s="45">
        <v>0</v>
      </c>
      <c r="BG147" s="41">
        <v>0</v>
      </c>
      <c r="BH147" s="41">
        <v>0</v>
      </c>
    </row>
    <row r="148" spans="1:60" x14ac:dyDescent="0.35">
      <c r="A148" s="1" t="s">
        <v>15</v>
      </c>
      <c r="B148" s="1" t="s">
        <v>15</v>
      </c>
      <c r="C148" s="1" t="s">
        <v>6746</v>
      </c>
      <c r="D148" s="1" t="s">
        <v>6746</v>
      </c>
      <c r="E148" s="1" t="s">
        <v>7047</v>
      </c>
      <c r="F148" s="1">
        <v>19</v>
      </c>
      <c r="G148" s="1">
        <v>1</v>
      </c>
      <c r="H148" s="1" t="s">
        <v>6748</v>
      </c>
      <c r="I148" s="41" t="s">
        <v>6749</v>
      </c>
      <c r="J148" s="7">
        <v>0.89797794117647056</v>
      </c>
      <c r="K148" s="1" t="s">
        <v>482</v>
      </c>
      <c r="L148" s="1" t="s">
        <v>7048</v>
      </c>
      <c r="M148" s="1" t="s">
        <v>7049</v>
      </c>
      <c r="N148" s="1">
        <v>202544</v>
      </c>
      <c r="O148" s="1" t="s">
        <v>587</v>
      </c>
      <c r="P148" s="1" t="s">
        <v>6734</v>
      </c>
      <c r="Q148" s="1" t="s">
        <v>6735</v>
      </c>
      <c r="R148" s="1">
        <v>977</v>
      </c>
      <c r="S148" s="1">
        <v>1088</v>
      </c>
      <c r="T148" s="31">
        <v>0.89797794117647056</v>
      </c>
      <c r="U148" s="41">
        <v>0</v>
      </c>
      <c r="V148" s="41">
        <v>0</v>
      </c>
      <c r="W148" s="45">
        <v>0</v>
      </c>
      <c r="X148" s="43">
        <v>0</v>
      </c>
      <c r="Y148" s="43">
        <v>2.205882352941177E-2</v>
      </c>
      <c r="Z148" s="43">
        <v>4.5955882352941178E-3</v>
      </c>
      <c r="AA148" s="41">
        <v>0</v>
      </c>
      <c r="AB148" s="41">
        <v>0</v>
      </c>
      <c r="AC148" s="41">
        <v>0</v>
      </c>
      <c r="AD148" s="39">
        <v>0</v>
      </c>
      <c r="AE148" s="54">
        <v>0</v>
      </c>
      <c r="AF148" s="41">
        <v>0</v>
      </c>
      <c r="AG148" s="41">
        <v>0</v>
      </c>
      <c r="AH148" s="41">
        <v>0</v>
      </c>
      <c r="AI148" s="41">
        <v>9.1911764705882352E-4</v>
      </c>
      <c r="AJ148" s="41">
        <v>0</v>
      </c>
      <c r="AK148" s="33">
        <v>9.1911764705882352E-4</v>
      </c>
      <c r="AL148" s="41">
        <v>0</v>
      </c>
      <c r="AM148" s="56">
        <v>0</v>
      </c>
      <c r="AN148" s="41">
        <v>0</v>
      </c>
      <c r="AO148" s="41">
        <v>0</v>
      </c>
      <c r="AP148" s="41">
        <v>9.1911764705882352E-4</v>
      </c>
      <c r="AQ148" s="35">
        <v>1.838235294117647E-3</v>
      </c>
      <c r="AR148" s="47">
        <v>1.838235294117647E-3</v>
      </c>
      <c r="AS148" s="37">
        <v>0</v>
      </c>
      <c r="AT148" s="41">
        <v>0</v>
      </c>
      <c r="AU148" s="41">
        <v>0</v>
      </c>
      <c r="AV148" s="41">
        <v>0</v>
      </c>
      <c r="AW148" s="45">
        <v>6.25E-2</v>
      </c>
      <c r="AX148" s="41">
        <v>0</v>
      </c>
      <c r="AY148" s="41">
        <v>0</v>
      </c>
      <c r="AZ148" s="41">
        <v>0</v>
      </c>
      <c r="BA148" s="45">
        <v>0</v>
      </c>
      <c r="BB148" s="41">
        <v>0</v>
      </c>
      <c r="BC148" s="41">
        <v>0</v>
      </c>
      <c r="BD148" s="41">
        <v>0</v>
      </c>
      <c r="BE148" s="45">
        <v>6.4338235294117644E-3</v>
      </c>
      <c r="BF148" s="45">
        <v>0</v>
      </c>
      <c r="BG148" s="41">
        <v>0</v>
      </c>
      <c r="BH148" s="41">
        <v>0</v>
      </c>
    </row>
    <row r="149" spans="1:60" x14ac:dyDescent="0.35">
      <c r="A149" s="1" t="s">
        <v>15</v>
      </c>
      <c r="B149" s="1" t="s">
        <v>15</v>
      </c>
      <c r="C149" s="1" t="s">
        <v>6728</v>
      </c>
      <c r="D149" s="1" t="s">
        <v>6728</v>
      </c>
      <c r="E149" s="1" t="s">
        <v>7050</v>
      </c>
      <c r="F149" s="1">
        <v>16</v>
      </c>
      <c r="G149" s="1">
        <v>1</v>
      </c>
      <c r="H149" s="1" t="s">
        <v>7020</v>
      </c>
      <c r="I149" s="41" t="s">
        <v>6774</v>
      </c>
      <c r="J149" s="7">
        <v>0.86764705882352944</v>
      </c>
      <c r="K149" s="1" t="s">
        <v>482</v>
      </c>
      <c r="L149" s="1" t="s">
        <v>7051</v>
      </c>
      <c r="M149" s="1" t="s">
        <v>7052</v>
      </c>
      <c r="N149" s="1">
        <v>202544</v>
      </c>
      <c r="O149" s="1" t="s">
        <v>587</v>
      </c>
      <c r="P149" s="1" t="s">
        <v>6734</v>
      </c>
      <c r="Q149" s="1" t="s">
        <v>6735</v>
      </c>
      <c r="R149" s="1">
        <v>944</v>
      </c>
      <c r="S149" s="1">
        <v>1088</v>
      </c>
      <c r="T149" s="31">
        <v>0.86764705882352944</v>
      </c>
      <c r="U149" s="41">
        <v>0</v>
      </c>
      <c r="V149" s="41">
        <v>0</v>
      </c>
      <c r="W149" s="45">
        <v>0</v>
      </c>
      <c r="X149" s="43">
        <v>0</v>
      </c>
      <c r="Y149" s="43">
        <v>2.389705882352941E-2</v>
      </c>
      <c r="Z149" s="43">
        <v>9.1911764705882352E-4</v>
      </c>
      <c r="AA149" s="41">
        <v>0</v>
      </c>
      <c r="AB149" s="41">
        <v>0</v>
      </c>
      <c r="AC149" s="41">
        <v>0</v>
      </c>
      <c r="AD149" s="39">
        <v>9.1911764705882352E-4</v>
      </c>
      <c r="AE149" s="54">
        <v>0</v>
      </c>
      <c r="AF149" s="41">
        <v>0</v>
      </c>
      <c r="AG149" s="41">
        <v>0</v>
      </c>
      <c r="AH149" s="41">
        <v>0</v>
      </c>
      <c r="AI149" s="41">
        <v>0</v>
      </c>
      <c r="AJ149" s="41">
        <v>0</v>
      </c>
      <c r="AK149" s="33">
        <v>2.7573529411764712E-3</v>
      </c>
      <c r="AL149" s="41">
        <v>0</v>
      </c>
      <c r="AM149" s="56">
        <v>0</v>
      </c>
      <c r="AN149" s="41">
        <v>0</v>
      </c>
      <c r="AO149" s="41">
        <v>0</v>
      </c>
      <c r="AP149" s="41">
        <v>0</v>
      </c>
      <c r="AQ149" s="35">
        <v>3.6764705882352941E-3</v>
      </c>
      <c r="AR149" s="47">
        <v>3.6764705882352941E-3</v>
      </c>
      <c r="AS149" s="37">
        <v>0</v>
      </c>
      <c r="AT149" s="41">
        <v>9.1911764705882352E-4</v>
      </c>
      <c r="AU149" s="41">
        <v>0</v>
      </c>
      <c r="AV149" s="41">
        <v>9.1911764705882352E-4</v>
      </c>
      <c r="AW149" s="45">
        <v>8.1801470588235295E-2</v>
      </c>
      <c r="AX149" s="41">
        <v>0</v>
      </c>
      <c r="AY149" s="41">
        <v>0</v>
      </c>
      <c r="AZ149" s="41">
        <v>0</v>
      </c>
      <c r="BA149" s="45">
        <v>0</v>
      </c>
      <c r="BB149" s="41">
        <v>0</v>
      </c>
      <c r="BC149" s="41">
        <v>0</v>
      </c>
      <c r="BD149" s="41">
        <v>0</v>
      </c>
      <c r="BE149" s="45">
        <v>1.0110294117647059E-2</v>
      </c>
      <c r="BF149" s="45">
        <v>2.7573529411764712E-3</v>
      </c>
      <c r="BG149" s="41">
        <v>0</v>
      </c>
      <c r="BH149" s="41">
        <v>0</v>
      </c>
    </row>
    <row r="150" spans="1:60" x14ac:dyDescent="0.35">
      <c r="A150" s="1" t="s">
        <v>15</v>
      </c>
      <c r="B150" s="1" t="s">
        <v>15</v>
      </c>
      <c r="C150" s="1" t="s">
        <v>6740</v>
      </c>
      <c r="D150" s="1" t="s">
        <v>6740</v>
      </c>
      <c r="E150" s="1" t="s">
        <v>7053</v>
      </c>
      <c r="F150" s="1">
        <v>24</v>
      </c>
      <c r="G150" s="1">
        <v>1</v>
      </c>
      <c r="H150" s="1" t="s">
        <v>6788</v>
      </c>
      <c r="I150" s="41" t="s">
        <v>6789</v>
      </c>
      <c r="J150" s="7">
        <v>0.890625</v>
      </c>
      <c r="K150" s="1" t="s">
        <v>482</v>
      </c>
      <c r="L150" s="1" t="s">
        <v>7054</v>
      </c>
      <c r="M150" s="1" t="s">
        <v>7055</v>
      </c>
      <c r="N150" s="1">
        <v>202544</v>
      </c>
      <c r="O150" s="1" t="s">
        <v>587</v>
      </c>
      <c r="P150" s="1" t="s">
        <v>6734</v>
      </c>
      <c r="Q150" s="1" t="s">
        <v>6735</v>
      </c>
      <c r="R150" s="1">
        <v>969</v>
      </c>
      <c r="S150" s="1">
        <v>1088</v>
      </c>
      <c r="T150" s="31">
        <v>0.890625</v>
      </c>
      <c r="U150" s="41">
        <v>0</v>
      </c>
      <c r="V150" s="41">
        <v>0</v>
      </c>
      <c r="W150" s="45">
        <v>0</v>
      </c>
      <c r="X150" s="43">
        <v>0</v>
      </c>
      <c r="Y150" s="43">
        <v>2.389705882352941E-2</v>
      </c>
      <c r="Z150" s="43">
        <v>0</v>
      </c>
      <c r="AA150" s="41">
        <v>0</v>
      </c>
      <c r="AB150" s="41">
        <v>0</v>
      </c>
      <c r="AC150" s="41">
        <v>0</v>
      </c>
      <c r="AD150" s="39">
        <v>0</v>
      </c>
      <c r="AE150" s="54">
        <v>0</v>
      </c>
      <c r="AF150" s="41">
        <v>0</v>
      </c>
      <c r="AG150" s="41">
        <v>0</v>
      </c>
      <c r="AH150" s="41">
        <v>0</v>
      </c>
      <c r="AI150" s="41">
        <v>0</v>
      </c>
      <c r="AJ150" s="41">
        <v>9.1911764705882352E-4</v>
      </c>
      <c r="AK150" s="33">
        <v>0</v>
      </c>
      <c r="AL150" s="41">
        <v>0</v>
      </c>
      <c r="AM150" s="56">
        <v>0</v>
      </c>
      <c r="AN150" s="41">
        <v>0</v>
      </c>
      <c r="AO150" s="41">
        <v>0</v>
      </c>
      <c r="AP150" s="41">
        <v>0</v>
      </c>
      <c r="AQ150" s="35">
        <v>5.5147058823529424E-3</v>
      </c>
      <c r="AR150" s="47">
        <v>9.1911764705882352E-4</v>
      </c>
      <c r="AS150" s="37">
        <v>0</v>
      </c>
      <c r="AT150" s="41">
        <v>0</v>
      </c>
      <c r="AU150" s="41">
        <v>0</v>
      </c>
      <c r="AV150" s="41">
        <v>0</v>
      </c>
      <c r="AW150" s="45">
        <v>6.5257352941176475E-2</v>
      </c>
      <c r="AX150" s="41">
        <v>0</v>
      </c>
      <c r="AY150" s="41">
        <v>0</v>
      </c>
      <c r="AZ150" s="41">
        <v>0</v>
      </c>
      <c r="BA150" s="45">
        <v>1.838235294117647E-3</v>
      </c>
      <c r="BB150" s="41">
        <v>9.1911764705882352E-4</v>
      </c>
      <c r="BC150" s="41">
        <v>0</v>
      </c>
      <c r="BD150" s="41">
        <v>0</v>
      </c>
      <c r="BE150" s="45">
        <v>8.2720588235294119E-3</v>
      </c>
      <c r="BF150" s="45">
        <v>1.838235294117647E-3</v>
      </c>
      <c r="BG150" s="41">
        <v>0</v>
      </c>
      <c r="BH150" s="41">
        <v>0</v>
      </c>
    </row>
    <row r="151" spans="1:60" x14ac:dyDescent="0.35">
      <c r="A151" s="1" t="s">
        <v>15</v>
      </c>
      <c r="B151" s="1" t="s">
        <v>15</v>
      </c>
      <c r="C151" s="1" t="s">
        <v>6728</v>
      </c>
      <c r="D151" s="1" t="s">
        <v>6728</v>
      </c>
      <c r="E151" s="1" t="s">
        <v>7056</v>
      </c>
      <c r="F151" s="51">
        <v>7</v>
      </c>
      <c r="G151" s="51">
        <v>5</v>
      </c>
      <c r="H151" s="1" t="s">
        <v>6730</v>
      </c>
      <c r="I151" s="41" t="s">
        <v>6768</v>
      </c>
      <c r="J151" s="7">
        <v>0.88327205882352944</v>
      </c>
      <c r="K151" s="1" t="s">
        <v>482</v>
      </c>
      <c r="L151" s="1" t="s">
        <v>7057</v>
      </c>
      <c r="M151" s="1" t="s">
        <v>7058</v>
      </c>
      <c r="N151" s="1">
        <v>202544</v>
      </c>
      <c r="O151" s="1" t="s">
        <v>587</v>
      </c>
      <c r="P151" s="1" t="s">
        <v>6734</v>
      </c>
      <c r="Q151" s="1" t="s">
        <v>6735</v>
      </c>
      <c r="R151" s="1">
        <v>961</v>
      </c>
      <c r="S151" s="1">
        <v>1088</v>
      </c>
      <c r="T151" s="31">
        <v>0.88327205882352944</v>
      </c>
      <c r="U151" s="41">
        <v>0</v>
      </c>
      <c r="V151" s="41">
        <v>0</v>
      </c>
      <c r="W151" s="45">
        <v>0</v>
      </c>
      <c r="X151" s="43">
        <v>0</v>
      </c>
      <c r="Y151" s="43">
        <v>2.9411764705882349E-2</v>
      </c>
      <c r="Z151" s="43">
        <v>9.1911764705882352E-4</v>
      </c>
      <c r="AA151" s="41">
        <v>0</v>
      </c>
      <c r="AB151" s="41">
        <v>0</v>
      </c>
      <c r="AC151" s="41">
        <v>0</v>
      </c>
      <c r="AD151" s="39">
        <v>0</v>
      </c>
      <c r="AE151" s="54">
        <v>0</v>
      </c>
      <c r="AF151" s="41">
        <v>0</v>
      </c>
      <c r="AG151" s="41">
        <v>0</v>
      </c>
      <c r="AH151" s="41">
        <v>0</v>
      </c>
      <c r="AI151" s="41">
        <v>0</v>
      </c>
      <c r="AJ151" s="41">
        <v>0</v>
      </c>
      <c r="AK151" s="33">
        <v>9.1911764705882352E-4</v>
      </c>
      <c r="AL151" s="41">
        <v>0</v>
      </c>
      <c r="AM151" s="56">
        <v>0</v>
      </c>
      <c r="AN151" s="41">
        <v>0</v>
      </c>
      <c r="AO151" s="41">
        <v>0</v>
      </c>
      <c r="AP151" s="41">
        <v>0</v>
      </c>
      <c r="AQ151" s="35">
        <v>2.7573529411764712E-3</v>
      </c>
      <c r="AR151" s="47">
        <v>1.838235294117647E-3</v>
      </c>
      <c r="AS151" s="37">
        <v>0</v>
      </c>
      <c r="AT151" s="41">
        <v>0</v>
      </c>
      <c r="AU151" s="41">
        <v>0</v>
      </c>
      <c r="AV151" s="41">
        <v>0</v>
      </c>
      <c r="AW151" s="45">
        <v>7.2610294117647065E-2</v>
      </c>
      <c r="AX151" s="41">
        <v>0</v>
      </c>
      <c r="AY151" s="41">
        <v>0</v>
      </c>
      <c r="AZ151" s="41">
        <v>0</v>
      </c>
      <c r="BA151" s="45">
        <v>0</v>
      </c>
      <c r="BB151" s="41">
        <v>9.1911764705882352E-4</v>
      </c>
      <c r="BC151" s="41">
        <v>0</v>
      </c>
      <c r="BD151" s="41">
        <v>0</v>
      </c>
      <c r="BE151" s="45">
        <v>7.3529411764705881E-3</v>
      </c>
      <c r="BF151" s="45">
        <v>0</v>
      </c>
      <c r="BG151" s="41">
        <v>0</v>
      </c>
      <c r="BH151" s="41">
        <v>0</v>
      </c>
    </row>
    <row r="152" spans="1:60" x14ac:dyDescent="0.35">
      <c r="A152" s="1" t="s">
        <v>15</v>
      </c>
      <c r="B152" s="1" t="s">
        <v>15</v>
      </c>
      <c r="C152" s="1" t="s">
        <v>6736</v>
      </c>
      <c r="D152" s="1" t="s">
        <v>6736</v>
      </c>
      <c r="E152" s="1" t="s">
        <v>7059</v>
      </c>
      <c r="F152" s="51">
        <v>4</v>
      </c>
      <c r="G152" s="51">
        <v>3</v>
      </c>
      <c r="H152" s="1" t="s">
        <v>6730</v>
      </c>
      <c r="I152" s="41" t="s">
        <v>6789</v>
      </c>
      <c r="J152" s="7">
        <v>0.78216911764705888</v>
      </c>
      <c r="K152" s="1" t="s">
        <v>482</v>
      </c>
      <c r="L152" s="1" t="s">
        <v>7060</v>
      </c>
      <c r="M152" s="1" t="s">
        <v>7061</v>
      </c>
      <c r="N152" s="1">
        <v>202544</v>
      </c>
      <c r="O152" s="1" t="s">
        <v>587</v>
      </c>
      <c r="P152" s="1" t="s">
        <v>6734</v>
      </c>
      <c r="Q152" s="1" t="s">
        <v>6735</v>
      </c>
      <c r="R152" s="1">
        <v>851</v>
      </c>
      <c r="S152" s="1">
        <v>1088</v>
      </c>
      <c r="T152" s="31">
        <v>0.78216911764705888</v>
      </c>
      <c r="U152" s="41">
        <v>0</v>
      </c>
      <c r="V152" s="41">
        <v>0</v>
      </c>
      <c r="W152" s="45">
        <v>2.7573529411764712E-3</v>
      </c>
      <c r="X152" s="43">
        <v>0</v>
      </c>
      <c r="Y152" s="43">
        <v>4.4117647058823532E-2</v>
      </c>
      <c r="Z152" s="43">
        <v>1.838235294117647E-3</v>
      </c>
      <c r="AA152" s="41">
        <v>0</v>
      </c>
      <c r="AB152" s="41">
        <v>0</v>
      </c>
      <c r="AC152" s="41">
        <v>0</v>
      </c>
      <c r="AD152" s="39">
        <v>9.1911764705882352E-4</v>
      </c>
      <c r="AE152" s="54">
        <v>0</v>
      </c>
      <c r="AF152" s="41">
        <v>0</v>
      </c>
      <c r="AG152" s="41">
        <v>0</v>
      </c>
      <c r="AH152" s="41">
        <v>0</v>
      </c>
      <c r="AI152" s="41">
        <v>9.1911764705882352E-4</v>
      </c>
      <c r="AJ152" s="41">
        <v>0</v>
      </c>
      <c r="AK152" s="33">
        <v>0</v>
      </c>
      <c r="AL152" s="41">
        <v>0</v>
      </c>
      <c r="AM152" s="56">
        <v>0</v>
      </c>
      <c r="AN152" s="41">
        <v>0</v>
      </c>
      <c r="AO152" s="41">
        <v>0</v>
      </c>
      <c r="AP152" s="41">
        <v>0</v>
      </c>
      <c r="AQ152" s="35">
        <v>7.3529411764705881E-3</v>
      </c>
      <c r="AR152" s="47">
        <v>3.6764705882352941E-3</v>
      </c>
      <c r="AS152" s="37">
        <v>0</v>
      </c>
      <c r="AT152" s="41">
        <v>0</v>
      </c>
      <c r="AU152" s="41">
        <v>4.5955882352941178E-3</v>
      </c>
      <c r="AV152" s="41">
        <v>9.1911764705882352E-4</v>
      </c>
      <c r="AW152" s="45">
        <v>0.14338235294117649</v>
      </c>
      <c r="AX152" s="41">
        <v>0</v>
      </c>
      <c r="AY152" s="41">
        <v>0</v>
      </c>
      <c r="AZ152" s="41">
        <v>0</v>
      </c>
      <c r="BA152" s="45">
        <v>9.1911764705882352E-4</v>
      </c>
      <c r="BB152" s="41">
        <v>1.838235294117647E-3</v>
      </c>
      <c r="BC152" s="41">
        <v>0</v>
      </c>
      <c r="BD152" s="41">
        <v>0</v>
      </c>
      <c r="BE152" s="45">
        <v>3.6764705882352941E-3</v>
      </c>
      <c r="BF152" s="45">
        <v>9.1911764705882352E-4</v>
      </c>
      <c r="BG152" s="41">
        <v>0</v>
      </c>
      <c r="BH152" s="41">
        <v>0</v>
      </c>
    </row>
    <row r="153" spans="1:60" x14ac:dyDescent="0.35">
      <c r="A153" s="1" t="s">
        <v>15</v>
      </c>
      <c r="B153" s="1" t="s">
        <v>15</v>
      </c>
      <c r="C153" s="1" t="s">
        <v>6755</v>
      </c>
      <c r="D153" s="1" t="s">
        <v>6755</v>
      </c>
      <c r="E153" s="1" t="s">
        <v>7062</v>
      </c>
      <c r="F153" s="51">
        <v>18</v>
      </c>
      <c r="G153" s="51">
        <v>2</v>
      </c>
      <c r="H153" s="1" t="s">
        <v>6757</v>
      </c>
      <c r="I153" s="41" t="s">
        <v>6758</v>
      </c>
      <c r="J153" s="7">
        <v>0.88327205882352944</v>
      </c>
      <c r="K153" s="1" t="s">
        <v>482</v>
      </c>
      <c r="L153" s="1" t="s">
        <v>7063</v>
      </c>
      <c r="M153" s="1" t="s">
        <v>7064</v>
      </c>
      <c r="N153" s="1">
        <v>202544</v>
      </c>
      <c r="O153" s="1" t="s">
        <v>587</v>
      </c>
      <c r="P153" s="1" t="s">
        <v>6734</v>
      </c>
      <c r="Q153" s="1" t="s">
        <v>6735</v>
      </c>
      <c r="R153" s="1">
        <v>961</v>
      </c>
      <c r="S153" s="1">
        <v>1088</v>
      </c>
      <c r="T153" s="31">
        <v>0.88327205882352944</v>
      </c>
      <c r="U153" s="41">
        <v>0</v>
      </c>
      <c r="V153" s="41">
        <v>0</v>
      </c>
      <c r="W153" s="45">
        <v>9.1911764705882352E-4</v>
      </c>
      <c r="X153" s="43">
        <v>0</v>
      </c>
      <c r="Y153" s="43">
        <v>3.033088235294118E-2</v>
      </c>
      <c r="Z153" s="43">
        <v>1.838235294117647E-3</v>
      </c>
      <c r="AA153" s="41">
        <v>0</v>
      </c>
      <c r="AB153" s="41">
        <v>0</v>
      </c>
      <c r="AC153" s="41">
        <v>0</v>
      </c>
      <c r="AD153" s="39">
        <v>9.1911764705882352E-4</v>
      </c>
      <c r="AE153" s="54">
        <v>0</v>
      </c>
      <c r="AF153" s="41">
        <v>0</v>
      </c>
      <c r="AG153" s="41">
        <v>0</v>
      </c>
      <c r="AH153" s="41">
        <v>0</v>
      </c>
      <c r="AI153" s="41">
        <v>0</v>
      </c>
      <c r="AJ153" s="41">
        <v>0</v>
      </c>
      <c r="AK153" s="33">
        <v>0</v>
      </c>
      <c r="AL153" s="41">
        <v>0</v>
      </c>
      <c r="AM153" s="56">
        <v>0</v>
      </c>
      <c r="AN153" s="41">
        <v>9.1911764705882352E-4</v>
      </c>
      <c r="AO153" s="41">
        <v>0</v>
      </c>
      <c r="AP153" s="41">
        <v>1.838235294117647E-3</v>
      </c>
      <c r="AQ153" s="35">
        <v>5.5147058823529424E-3</v>
      </c>
      <c r="AR153" s="47">
        <v>9.1911764705882352E-4</v>
      </c>
      <c r="AS153" s="37">
        <v>0</v>
      </c>
      <c r="AT153" s="41">
        <v>0</v>
      </c>
      <c r="AU153" s="41">
        <v>0</v>
      </c>
      <c r="AV153" s="41">
        <v>0</v>
      </c>
      <c r="AW153" s="45">
        <v>6.4338235294117641E-2</v>
      </c>
      <c r="AX153" s="41">
        <v>0</v>
      </c>
      <c r="AY153" s="41">
        <v>0</v>
      </c>
      <c r="AZ153" s="41">
        <v>0</v>
      </c>
      <c r="BA153" s="45">
        <v>1.838235294117647E-3</v>
      </c>
      <c r="BB153" s="41">
        <v>0</v>
      </c>
      <c r="BC153" s="41">
        <v>0</v>
      </c>
      <c r="BD153" s="41">
        <v>0</v>
      </c>
      <c r="BE153" s="45">
        <v>5.5147058823529424E-3</v>
      </c>
      <c r="BF153" s="45">
        <v>1.838235294117647E-3</v>
      </c>
      <c r="BG153" s="41">
        <v>0</v>
      </c>
      <c r="BH153" s="41">
        <v>0</v>
      </c>
    </row>
    <row r="154" spans="1:60" x14ac:dyDescent="0.35">
      <c r="A154" s="1" t="s">
        <v>15</v>
      </c>
      <c r="B154" s="1" t="s">
        <v>15</v>
      </c>
      <c r="C154" s="1" t="s">
        <v>6740</v>
      </c>
      <c r="D154" s="1" t="s">
        <v>6740</v>
      </c>
      <c r="E154" s="1" t="s">
        <v>7065</v>
      </c>
      <c r="F154" s="1">
        <v>16</v>
      </c>
      <c r="G154" s="1">
        <v>1</v>
      </c>
      <c r="H154" s="1" t="s">
        <v>6762</v>
      </c>
      <c r="I154" s="41" t="s">
        <v>6763</v>
      </c>
      <c r="J154" s="7">
        <v>0.90716911764705888</v>
      </c>
      <c r="K154" s="1" t="s">
        <v>482</v>
      </c>
      <c r="L154" s="1" t="s">
        <v>7066</v>
      </c>
      <c r="M154" s="1" t="s">
        <v>7067</v>
      </c>
      <c r="N154" s="1">
        <v>202544</v>
      </c>
      <c r="O154" s="1" t="s">
        <v>587</v>
      </c>
      <c r="P154" s="1" t="s">
        <v>6734</v>
      </c>
      <c r="Q154" s="1" t="s">
        <v>6735</v>
      </c>
      <c r="R154" s="1">
        <v>987</v>
      </c>
      <c r="S154" s="1">
        <v>1088</v>
      </c>
      <c r="T154" s="31">
        <v>0.90716911764705888</v>
      </c>
      <c r="U154" s="41">
        <v>0</v>
      </c>
      <c r="V154" s="41">
        <v>0</v>
      </c>
      <c r="W154" s="45">
        <v>0</v>
      </c>
      <c r="X154" s="43">
        <v>0</v>
      </c>
      <c r="Y154" s="43">
        <v>2.297794117647059E-2</v>
      </c>
      <c r="Z154" s="43">
        <v>1.838235294117647E-3</v>
      </c>
      <c r="AA154" s="41">
        <v>0</v>
      </c>
      <c r="AB154" s="41">
        <v>0</v>
      </c>
      <c r="AC154" s="41">
        <v>0</v>
      </c>
      <c r="AD154" s="39">
        <v>9.1911764705882352E-4</v>
      </c>
      <c r="AE154" s="54">
        <v>0</v>
      </c>
      <c r="AF154" s="41">
        <v>0</v>
      </c>
      <c r="AG154" s="41">
        <v>0</v>
      </c>
      <c r="AH154" s="41">
        <v>0</v>
      </c>
      <c r="AI154" s="41">
        <v>0</v>
      </c>
      <c r="AJ154" s="41">
        <v>0</v>
      </c>
      <c r="AK154" s="33">
        <v>0</v>
      </c>
      <c r="AL154" s="41">
        <v>0</v>
      </c>
      <c r="AM154" s="56">
        <v>0</v>
      </c>
      <c r="AN154" s="41">
        <v>0</v>
      </c>
      <c r="AO154" s="41">
        <v>0</v>
      </c>
      <c r="AP154" s="41">
        <v>0</v>
      </c>
      <c r="AQ154" s="35">
        <v>1.838235294117647E-3</v>
      </c>
      <c r="AR154" s="47">
        <v>0</v>
      </c>
      <c r="AS154" s="37">
        <v>0</v>
      </c>
      <c r="AT154" s="41">
        <v>0</v>
      </c>
      <c r="AU154" s="41">
        <v>2.7573529411764712E-3</v>
      </c>
      <c r="AV154" s="41">
        <v>9.1911764705882352E-4</v>
      </c>
      <c r="AW154" s="45">
        <v>5.6066176470588237E-2</v>
      </c>
      <c r="AX154" s="41">
        <v>0</v>
      </c>
      <c r="AY154" s="41">
        <v>0</v>
      </c>
      <c r="AZ154" s="41">
        <v>0</v>
      </c>
      <c r="BA154" s="45">
        <v>0</v>
      </c>
      <c r="BB154" s="41">
        <v>0</v>
      </c>
      <c r="BC154" s="41">
        <v>0</v>
      </c>
      <c r="BD154" s="41">
        <v>0</v>
      </c>
      <c r="BE154" s="45">
        <v>2.7573529411764712E-3</v>
      </c>
      <c r="BF154" s="45">
        <v>2.7573529411764712E-3</v>
      </c>
      <c r="BG154" s="41">
        <v>0</v>
      </c>
      <c r="BH154" s="41">
        <v>0</v>
      </c>
    </row>
    <row r="155" spans="1:60" x14ac:dyDescent="0.35">
      <c r="A155" s="1" t="s">
        <v>15</v>
      </c>
      <c r="B155" s="1" t="s">
        <v>15</v>
      </c>
      <c r="C155" s="1" t="s">
        <v>6746</v>
      </c>
      <c r="D155" s="1" t="s">
        <v>6746</v>
      </c>
      <c r="E155" s="1" t="s">
        <v>7068</v>
      </c>
      <c r="F155" s="1">
        <v>20</v>
      </c>
      <c r="G155" s="1">
        <v>1</v>
      </c>
      <c r="H155" s="1" t="s">
        <v>6748</v>
      </c>
      <c r="I155" s="41" t="s">
        <v>6749</v>
      </c>
      <c r="J155" s="7">
        <v>0.91636029411764708</v>
      </c>
      <c r="K155" s="1" t="s">
        <v>482</v>
      </c>
      <c r="L155" s="1" t="s">
        <v>7069</v>
      </c>
      <c r="M155" s="1" t="s">
        <v>7070</v>
      </c>
      <c r="N155" s="1">
        <v>202544</v>
      </c>
      <c r="O155" s="1" t="s">
        <v>587</v>
      </c>
      <c r="P155" s="1" t="s">
        <v>6734</v>
      </c>
      <c r="Q155" s="1" t="s">
        <v>6735</v>
      </c>
      <c r="R155" s="1">
        <v>997</v>
      </c>
      <c r="S155" s="1">
        <v>1088</v>
      </c>
      <c r="T155" s="31">
        <v>0.91636029411764708</v>
      </c>
      <c r="U155" s="41">
        <v>0</v>
      </c>
      <c r="V155" s="41">
        <v>0</v>
      </c>
      <c r="W155" s="45">
        <v>0</v>
      </c>
      <c r="X155" s="43">
        <v>0</v>
      </c>
      <c r="Y155" s="43">
        <v>1.7463235294117651E-2</v>
      </c>
      <c r="Z155" s="43">
        <v>9.1911764705882352E-4</v>
      </c>
      <c r="AA155" s="41">
        <v>0</v>
      </c>
      <c r="AB155" s="41">
        <v>0</v>
      </c>
      <c r="AC155" s="41">
        <v>0</v>
      </c>
      <c r="AD155" s="39">
        <v>0</v>
      </c>
      <c r="AE155" s="54">
        <v>0</v>
      </c>
      <c r="AF155" s="41">
        <v>0</v>
      </c>
      <c r="AG155" s="41">
        <v>0</v>
      </c>
      <c r="AH155" s="41">
        <v>0</v>
      </c>
      <c r="AI155" s="41">
        <v>0</v>
      </c>
      <c r="AJ155" s="41">
        <v>0</v>
      </c>
      <c r="AK155" s="33">
        <v>9.1911764705882352E-4</v>
      </c>
      <c r="AL155" s="41">
        <v>0</v>
      </c>
      <c r="AM155" s="56">
        <v>0</v>
      </c>
      <c r="AN155" s="41">
        <v>0</v>
      </c>
      <c r="AO155" s="41">
        <v>0</v>
      </c>
      <c r="AP155" s="41">
        <v>0</v>
      </c>
      <c r="AQ155" s="35">
        <v>2.7573529411764712E-3</v>
      </c>
      <c r="AR155" s="47">
        <v>9.1911764705882352E-4</v>
      </c>
      <c r="AS155" s="37">
        <v>0</v>
      </c>
      <c r="AT155" s="41">
        <v>0</v>
      </c>
      <c r="AU155" s="41">
        <v>0</v>
      </c>
      <c r="AV155" s="41">
        <v>0</v>
      </c>
      <c r="AW155" s="45">
        <v>5.0551470588235288E-2</v>
      </c>
      <c r="AX155" s="41">
        <v>0</v>
      </c>
      <c r="AY155" s="41">
        <v>0</v>
      </c>
      <c r="AZ155" s="41">
        <v>0</v>
      </c>
      <c r="BA155" s="45">
        <v>9.1911764705882352E-4</v>
      </c>
      <c r="BB155" s="41">
        <v>0</v>
      </c>
      <c r="BC155" s="41">
        <v>0</v>
      </c>
      <c r="BD155" s="41">
        <v>0</v>
      </c>
      <c r="BE155" s="45">
        <v>8.2720588235294119E-3</v>
      </c>
      <c r="BF155" s="45">
        <v>9.1911764705882352E-4</v>
      </c>
      <c r="BG155" s="41">
        <v>0</v>
      </c>
      <c r="BH155" s="41">
        <v>0</v>
      </c>
    </row>
    <row r="156" spans="1:60" x14ac:dyDescent="0.35">
      <c r="A156" s="1" t="s">
        <v>15</v>
      </c>
      <c r="B156" s="1" t="s">
        <v>15</v>
      </c>
      <c r="C156" s="1" t="s">
        <v>6786</v>
      </c>
      <c r="D156" s="1" t="s">
        <v>6786</v>
      </c>
      <c r="E156" s="1" t="s">
        <v>7071</v>
      </c>
      <c r="F156" s="1">
        <v>9</v>
      </c>
      <c r="G156" s="1">
        <v>1</v>
      </c>
      <c r="H156" s="1" t="s">
        <v>6767</v>
      </c>
      <c r="I156" s="41" t="s">
        <v>6768</v>
      </c>
      <c r="J156" s="7">
        <v>0.93382352941176472</v>
      </c>
      <c r="K156" s="1" t="s">
        <v>482</v>
      </c>
      <c r="L156" s="1" t="s">
        <v>7072</v>
      </c>
      <c r="M156" s="1" t="s">
        <v>7073</v>
      </c>
      <c r="N156" s="1">
        <v>202544</v>
      </c>
      <c r="O156" s="1" t="s">
        <v>587</v>
      </c>
      <c r="P156" s="1" t="s">
        <v>6734</v>
      </c>
      <c r="Q156" s="1" t="s">
        <v>6735</v>
      </c>
      <c r="R156" s="1">
        <v>1016</v>
      </c>
      <c r="S156" s="1">
        <v>1088</v>
      </c>
      <c r="T156" s="31">
        <v>0.93382352941176472</v>
      </c>
      <c r="U156" s="41">
        <v>0</v>
      </c>
      <c r="V156" s="41">
        <v>0</v>
      </c>
      <c r="W156" s="45">
        <v>0</v>
      </c>
      <c r="X156" s="43">
        <v>0</v>
      </c>
      <c r="Y156" s="43">
        <v>2.0220588235294119E-2</v>
      </c>
      <c r="Z156" s="43">
        <v>0</v>
      </c>
      <c r="AA156" s="41">
        <v>0</v>
      </c>
      <c r="AB156" s="41">
        <v>0</v>
      </c>
      <c r="AC156" s="41">
        <v>0</v>
      </c>
      <c r="AD156" s="39">
        <v>0</v>
      </c>
      <c r="AE156" s="54">
        <v>0</v>
      </c>
      <c r="AF156" s="41">
        <v>0</v>
      </c>
      <c r="AG156" s="41">
        <v>0</v>
      </c>
      <c r="AH156" s="41">
        <v>0</v>
      </c>
      <c r="AI156" s="41">
        <v>1.838235294117647E-3</v>
      </c>
      <c r="AJ156" s="41">
        <v>0</v>
      </c>
      <c r="AK156" s="33">
        <v>0</v>
      </c>
      <c r="AL156" s="41">
        <v>0</v>
      </c>
      <c r="AM156" s="56">
        <v>0</v>
      </c>
      <c r="AN156" s="41">
        <v>0</v>
      </c>
      <c r="AO156" s="41">
        <v>0</v>
      </c>
      <c r="AP156" s="41">
        <v>0</v>
      </c>
      <c r="AQ156" s="35">
        <v>1.838235294117647E-3</v>
      </c>
      <c r="AR156" s="47">
        <v>0</v>
      </c>
      <c r="AS156" s="37">
        <v>0</v>
      </c>
      <c r="AT156" s="41">
        <v>9.1911764705882352E-4</v>
      </c>
      <c r="AU156" s="41">
        <v>0</v>
      </c>
      <c r="AV156" s="41">
        <v>0</v>
      </c>
      <c r="AW156" s="45">
        <v>3.6764705882352942E-2</v>
      </c>
      <c r="AX156" s="41">
        <v>0</v>
      </c>
      <c r="AY156" s="41">
        <v>0</v>
      </c>
      <c r="AZ156" s="41">
        <v>0</v>
      </c>
      <c r="BA156" s="45">
        <v>0</v>
      </c>
      <c r="BB156" s="41">
        <v>9.1911764705882352E-4</v>
      </c>
      <c r="BC156" s="41">
        <v>0</v>
      </c>
      <c r="BD156" s="41">
        <v>0</v>
      </c>
      <c r="BE156" s="45">
        <v>1.838235294117647E-3</v>
      </c>
      <c r="BF156" s="45">
        <v>1.838235294117647E-3</v>
      </c>
      <c r="BG156" s="41">
        <v>0</v>
      </c>
      <c r="BH156" s="41">
        <v>0</v>
      </c>
    </row>
    <row r="157" spans="1:60" x14ac:dyDescent="0.35">
      <c r="A157" s="1" t="s">
        <v>15</v>
      </c>
      <c r="B157" s="1" t="s">
        <v>15</v>
      </c>
      <c r="C157" s="1" t="s">
        <v>6771</v>
      </c>
      <c r="D157" s="1" t="s">
        <v>6771</v>
      </c>
      <c r="E157" s="1" t="s">
        <v>7074</v>
      </c>
      <c r="F157" s="1">
        <v>13</v>
      </c>
      <c r="G157" s="1">
        <v>1</v>
      </c>
      <c r="H157" s="1" t="s">
        <v>6814</v>
      </c>
      <c r="I157" s="41" t="s">
        <v>6815</v>
      </c>
      <c r="J157" s="7">
        <v>0.94209558823529416</v>
      </c>
      <c r="K157" s="1" t="s">
        <v>482</v>
      </c>
      <c r="L157" s="1" t="s">
        <v>7075</v>
      </c>
      <c r="M157" s="1" t="s">
        <v>7076</v>
      </c>
      <c r="N157" s="1">
        <v>202544</v>
      </c>
      <c r="O157" s="1" t="s">
        <v>587</v>
      </c>
      <c r="P157" s="1" t="s">
        <v>6734</v>
      </c>
      <c r="Q157" s="1" t="s">
        <v>6735</v>
      </c>
      <c r="R157" s="1">
        <v>1025</v>
      </c>
      <c r="S157" s="1">
        <v>1088</v>
      </c>
      <c r="T157" s="31">
        <v>0.94209558823529416</v>
      </c>
      <c r="U157" s="41">
        <v>0</v>
      </c>
      <c r="V157" s="41">
        <v>0</v>
      </c>
      <c r="W157" s="45">
        <v>0</v>
      </c>
      <c r="X157" s="43">
        <v>0</v>
      </c>
      <c r="Y157" s="43">
        <v>1.8382352941176471E-2</v>
      </c>
      <c r="Z157" s="43">
        <v>0</v>
      </c>
      <c r="AA157" s="41">
        <v>0</v>
      </c>
      <c r="AB157" s="41">
        <v>0</v>
      </c>
      <c r="AC157" s="41">
        <v>0</v>
      </c>
      <c r="AD157" s="39">
        <v>0</v>
      </c>
      <c r="AE157" s="54">
        <v>0</v>
      </c>
      <c r="AF157" s="41">
        <v>0</v>
      </c>
      <c r="AG157" s="41">
        <v>0</v>
      </c>
      <c r="AH157" s="41">
        <v>0</v>
      </c>
      <c r="AI157" s="41">
        <v>0</v>
      </c>
      <c r="AJ157" s="41">
        <v>0</v>
      </c>
      <c r="AK157" s="33">
        <v>0</v>
      </c>
      <c r="AL157" s="41">
        <v>0</v>
      </c>
      <c r="AM157" s="56">
        <v>0</v>
      </c>
      <c r="AN157" s="41">
        <v>0</v>
      </c>
      <c r="AO157" s="41">
        <v>0</v>
      </c>
      <c r="AP157" s="41">
        <v>0</v>
      </c>
      <c r="AQ157" s="35">
        <v>9.1911764705882352E-4</v>
      </c>
      <c r="AR157" s="47">
        <v>0</v>
      </c>
      <c r="AS157" s="37">
        <v>0</v>
      </c>
      <c r="AT157" s="41">
        <v>0</v>
      </c>
      <c r="AU157" s="41">
        <v>0</v>
      </c>
      <c r="AV157" s="41">
        <v>0</v>
      </c>
      <c r="AW157" s="45">
        <v>3.4007352941176468E-2</v>
      </c>
      <c r="AX157" s="41">
        <v>0</v>
      </c>
      <c r="AY157" s="41">
        <v>0</v>
      </c>
      <c r="AZ157" s="41">
        <v>0</v>
      </c>
      <c r="BA157" s="45">
        <v>0</v>
      </c>
      <c r="BB157" s="41">
        <v>0</v>
      </c>
      <c r="BC157" s="41">
        <v>0</v>
      </c>
      <c r="BD157" s="41">
        <v>0</v>
      </c>
      <c r="BE157" s="45">
        <v>3.6764705882352941E-3</v>
      </c>
      <c r="BF157" s="45">
        <v>9.1911764705882352E-4</v>
      </c>
      <c r="BG157" s="41">
        <v>0</v>
      </c>
      <c r="BH157" s="41">
        <v>0</v>
      </c>
    </row>
    <row r="158" spans="1:60" x14ac:dyDescent="0.35">
      <c r="A158" s="1" t="s">
        <v>15</v>
      </c>
      <c r="B158" s="1" t="s">
        <v>15</v>
      </c>
      <c r="C158" s="1" t="s">
        <v>6771</v>
      </c>
      <c r="D158" s="1" t="s">
        <v>6771</v>
      </c>
      <c r="E158" s="1" t="s">
        <v>7077</v>
      </c>
      <c r="F158" s="1">
        <v>14</v>
      </c>
      <c r="G158" s="1">
        <v>1</v>
      </c>
      <c r="H158" s="1" t="s">
        <v>6814</v>
      </c>
      <c r="I158" s="41" t="s">
        <v>6815</v>
      </c>
      <c r="J158" s="7">
        <v>0.88051470588235292</v>
      </c>
      <c r="K158" s="1" t="s">
        <v>482</v>
      </c>
      <c r="L158" s="1" t="s">
        <v>7078</v>
      </c>
      <c r="M158" s="1" t="s">
        <v>7079</v>
      </c>
      <c r="N158" s="1">
        <v>202544</v>
      </c>
      <c r="O158" s="1" t="s">
        <v>587</v>
      </c>
      <c r="P158" s="1" t="s">
        <v>6734</v>
      </c>
      <c r="Q158" s="1" t="s">
        <v>6735</v>
      </c>
      <c r="R158" s="1">
        <v>958</v>
      </c>
      <c r="S158" s="1">
        <v>1088</v>
      </c>
      <c r="T158" s="31">
        <v>0.88051470588235292</v>
      </c>
      <c r="U158" s="41">
        <v>0</v>
      </c>
      <c r="V158" s="41">
        <v>0</v>
      </c>
      <c r="W158" s="45">
        <v>0</v>
      </c>
      <c r="X158" s="43">
        <v>0</v>
      </c>
      <c r="Y158" s="43">
        <v>3.4007352941176468E-2</v>
      </c>
      <c r="Z158" s="43">
        <v>9.1911764705882352E-4</v>
      </c>
      <c r="AA158" s="41">
        <v>0</v>
      </c>
      <c r="AB158" s="41">
        <v>0</v>
      </c>
      <c r="AC158" s="41">
        <v>0</v>
      </c>
      <c r="AD158" s="39">
        <v>0</v>
      </c>
      <c r="AE158" s="54">
        <v>0</v>
      </c>
      <c r="AF158" s="41">
        <v>0</v>
      </c>
      <c r="AG158" s="41">
        <v>0</v>
      </c>
      <c r="AH158" s="41">
        <v>0</v>
      </c>
      <c r="AI158" s="41">
        <v>9.1911764705882352E-4</v>
      </c>
      <c r="AJ158" s="41">
        <v>0</v>
      </c>
      <c r="AK158" s="33">
        <v>0</v>
      </c>
      <c r="AL158" s="41">
        <v>0</v>
      </c>
      <c r="AM158" s="56">
        <v>0</v>
      </c>
      <c r="AN158" s="41">
        <v>0</v>
      </c>
      <c r="AO158" s="41">
        <v>0</v>
      </c>
      <c r="AP158" s="41">
        <v>0</v>
      </c>
      <c r="AQ158" s="35">
        <v>4.5955882352941178E-3</v>
      </c>
      <c r="AR158" s="47">
        <v>9.1911764705882352E-4</v>
      </c>
      <c r="AS158" s="37">
        <v>9.1911764705882352E-4</v>
      </c>
      <c r="AT158" s="41">
        <v>0</v>
      </c>
      <c r="AU158" s="41">
        <v>0</v>
      </c>
      <c r="AV158" s="41">
        <v>0</v>
      </c>
      <c r="AW158" s="45">
        <v>6.6176470588235295E-2</v>
      </c>
      <c r="AX158" s="41">
        <v>0</v>
      </c>
      <c r="AY158" s="41">
        <v>0</v>
      </c>
      <c r="AZ158" s="41">
        <v>0</v>
      </c>
      <c r="BA158" s="45">
        <v>0</v>
      </c>
      <c r="BB158" s="41">
        <v>1.838235294117647E-3</v>
      </c>
      <c r="BC158" s="41">
        <v>0</v>
      </c>
      <c r="BD158" s="41">
        <v>0</v>
      </c>
      <c r="BE158" s="45">
        <v>8.2720588235294119E-3</v>
      </c>
      <c r="BF158" s="45">
        <v>9.1911764705882352E-4</v>
      </c>
      <c r="BG158" s="41">
        <v>0</v>
      </c>
      <c r="BH158" s="41">
        <v>0</v>
      </c>
    </row>
    <row r="159" spans="1:60" x14ac:dyDescent="0.35">
      <c r="A159" s="1" t="s">
        <v>15</v>
      </c>
      <c r="B159" s="1" t="s">
        <v>15</v>
      </c>
      <c r="C159" s="1" t="s">
        <v>6728</v>
      </c>
      <c r="D159" s="1" t="s">
        <v>6728</v>
      </c>
      <c r="E159" s="1" t="s">
        <v>7080</v>
      </c>
      <c r="F159" s="51">
        <v>15</v>
      </c>
      <c r="G159" s="51">
        <v>4</v>
      </c>
      <c r="H159" s="1" t="s">
        <v>7020</v>
      </c>
      <c r="I159" s="41" t="s">
        <v>6774</v>
      </c>
      <c r="J159" s="7">
        <v>0.86488970588235292</v>
      </c>
      <c r="K159" s="1" t="s">
        <v>482</v>
      </c>
      <c r="L159" s="1" t="s">
        <v>7081</v>
      </c>
      <c r="M159" s="1" t="s">
        <v>7082</v>
      </c>
      <c r="N159" s="1">
        <v>202544</v>
      </c>
      <c r="O159" s="1" t="s">
        <v>587</v>
      </c>
      <c r="P159" s="1" t="s">
        <v>6734</v>
      </c>
      <c r="Q159" s="1" t="s">
        <v>6735</v>
      </c>
      <c r="R159" s="1">
        <v>941</v>
      </c>
      <c r="S159" s="1">
        <v>1088</v>
      </c>
      <c r="T159" s="31">
        <v>0.86488970588235292</v>
      </c>
      <c r="U159" s="41">
        <v>0</v>
      </c>
      <c r="V159" s="41">
        <v>0</v>
      </c>
      <c r="W159" s="45">
        <v>0</v>
      </c>
      <c r="X159" s="43">
        <v>0</v>
      </c>
      <c r="Y159" s="43">
        <v>3.033088235294118E-2</v>
      </c>
      <c r="Z159" s="43">
        <v>9.1911764705882352E-4</v>
      </c>
      <c r="AA159" s="41">
        <v>0</v>
      </c>
      <c r="AB159" s="41">
        <v>0</v>
      </c>
      <c r="AC159" s="41">
        <v>0</v>
      </c>
      <c r="AD159" s="39">
        <v>0</v>
      </c>
      <c r="AE159" s="54">
        <v>0</v>
      </c>
      <c r="AF159" s="41">
        <v>0</v>
      </c>
      <c r="AG159" s="41">
        <v>0</v>
      </c>
      <c r="AH159" s="41">
        <v>0</v>
      </c>
      <c r="AI159" s="41">
        <v>0</v>
      </c>
      <c r="AJ159" s="41">
        <v>0</v>
      </c>
      <c r="AK159" s="33">
        <v>0</v>
      </c>
      <c r="AL159" s="41">
        <v>0</v>
      </c>
      <c r="AM159" s="56">
        <v>0</v>
      </c>
      <c r="AN159" s="41">
        <v>0</v>
      </c>
      <c r="AO159" s="41">
        <v>0</v>
      </c>
      <c r="AP159" s="41">
        <v>0</v>
      </c>
      <c r="AQ159" s="35">
        <v>1.838235294117647E-3</v>
      </c>
      <c r="AR159" s="47">
        <v>2.7573529411764712E-3</v>
      </c>
      <c r="AS159" s="37">
        <v>0</v>
      </c>
      <c r="AT159" s="41">
        <v>0</v>
      </c>
      <c r="AU159" s="41">
        <v>0</v>
      </c>
      <c r="AV159" s="41">
        <v>0</v>
      </c>
      <c r="AW159" s="45">
        <v>9.5588235294117641E-2</v>
      </c>
      <c r="AX159" s="41">
        <v>0</v>
      </c>
      <c r="AY159" s="41">
        <v>0</v>
      </c>
      <c r="AZ159" s="41">
        <v>0</v>
      </c>
      <c r="BA159" s="45">
        <v>0</v>
      </c>
      <c r="BB159" s="41">
        <v>0</v>
      </c>
      <c r="BC159" s="41">
        <v>0</v>
      </c>
      <c r="BD159" s="41">
        <v>0</v>
      </c>
      <c r="BE159" s="45">
        <v>3.6764705882352941E-3</v>
      </c>
      <c r="BF159" s="45">
        <v>0</v>
      </c>
      <c r="BG159" s="41">
        <v>0</v>
      </c>
      <c r="BH159" s="41">
        <v>0</v>
      </c>
    </row>
    <row r="160" spans="1:60" x14ac:dyDescent="0.35">
      <c r="A160" s="1" t="s">
        <v>15</v>
      </c>
      <c r="B160" s="1" t="s">
        <v>15</v>
      </c>
      <c r="C160" s="1" t="s">
        <v>6755</v>
      </c>
      <c r="D160" s="1" t="s">
        <v>6755</v>
      </c>
      <c r="E160" s="1" t="s">
        <v>7083</v>
      </c>
      <c r="F160" s="51">
        <v>20</v>
      </c>
      <c r="G160" s="51">
        <v>2</v>
      </c>
      <c r="H160" s="1" t="s">
        <v>6757</v>
      </c>
      <c r="I160" s="41" t="s">
        <v>6758</v>
      </c>
      <c r="J160" s="7">
        <v>0.87040441176470584</v>
      </c>
      <c r="K160" s="1" t="s">
        <v>482</v>
      </c>
      <c r="L160" s="1" t="s">
        <v>7084</v>
      </c>
      <c r="M160" s="1" t="s">
        <v>7085</v>
      </c>
      <c r="N160" s="1">
        <v>202544</v>
      </c>
      <c r="O160" s="1" t="s">
        <v>587</v>
      </c>
      <c r="P160" s="1" t="s">
        <v>6734</v>
      </c>
      <c r="Q160" s="1" t="s">
        <v>6735</v>
      </c>
      <c r="R160" s="1">
        <v>947</v>
      </c>
      <c r="S160" s="1">
        <v>1088</v>
      </c>
      <c r="T160" s="31">
        <v>0.87040441176470584</v>
      </c>
      <c r="U160" s="41">
        <v>0</v>
      </c>
      <c r="V160" s="41">
        <v>0</v>
      </c>
      <c r="W160" s="45">
        <v>9.1911764705882352E-4</v>
      </c>
      <c r="X160" s="43">
        <v>0</v>
      </c>
      <c r="Y160" s="43">
        <v>2.205882352941177E-2</v>
      </c>
      <c r="Z160" s="43">
        <v>2.7573529411764712E-3</v>
      </c>
      <c r="AA160" s="41">
        <v>0</v>
      </c>
      <c r="AB160" s="41">
        <v>0</v>
      </c>
      <c r="AC160" s="41">
        <v>0</v>
      </c>
      <c r="AD160" s="39">
        <v>9.1911764705882352E-4</v>
      </c>
      <c r="AE160" s="54">
        <v>0</v>
      </c>
      <c r="AF160" s="41">
        <v>0</v>
      </c>
      <c r="AG160" s="41">
        <v>0</v>
      </c>
      <c r="AH160" s="41">
        <v>0</v>
      </c>
      <c r="AI160" s="41">
        <v>0</v>
      </c>
      <c r="AJ160" s="41">
        <v>9.1911764705882352E-4</v>
      </c>
      <c r="AK160" s="33">
        <v>0</v>
      </c>
      <c r="AL160" s="41">
        <v>0</v>
      </c>
      <c r="AM160" s="56">
        <v>0</v>
      </c>
      <c r="AN160" s="41">
        <v>9.1911764705882352E-4</v>
      </c>
      <c r="AO160" s="41">
        <v>0</v>
      </c>
      <c r="AP160" s="41">
        <v>2.7573529411764712E-3</v>
      </c>
      <c r="AQ160" s="35">
        <v>9.1911764705882356E-3</v>
      </c>
      <c r="AR160" s="47">
        <v>0</v>
      </c>
      <c r="AS160" s="37">
        <v>0</v>
      </c>
      <c r="AT160" s="41">
        <v>0</v>
      </c>
      <c r="AU160" s="41">
        <v>1.838235294117647E-3</v>
      </c>
      <c r="AV160" s="41">
        <v>9.1911764705882352E-4</v>
      </c>
      <c r="AW160" s="45">
        <v>6.8014705882352935E-2</v>
      </c>
      <c r="AX160" s="41">
        <v>0</v>
      </c>
      <c r="AY160" s="41">
        <v>0</v>
      </c>
      <c r="AZ160" s="41">
        <v>0</v>
      </c>
      <c r="BA160" s="45">
        <v>4.5955882352941178E-3</v>
      </c>
      <c r="BB160" s="41">
        <v>1.838235294117647E-3</v>
      </c>
      <c r="BC160" s="41">
        <v>0</v>
      </c>
      <c r="BD160" s="41">
        <v>0</v>
      </c>
      <c r="BE160" s="45">
        <v>8.2720588235294119E-3</v>
      </c>
      <c r="BF160" s="45">
        <v>3.6764705882352941E-3</v>
      </c>
      <c r="BG160" s="41">
        <v>0</v>
      </c>
      <c r="BH160" s="41">
        <v>0</v>
      </c>
    </row>
    <row r="161" spans="1:60" x14ac:dyDescent="0.35">
      <c r="A161" s="1" t="s">
        <v>15</v>
      </c>
      <c r="B161" s="1" t="s">
        <v>15</v>
      </c>
      <c r="C161" s="1" t="s">
        <v>6740</v>
      </c>
      <c r="D161" s="1" t="s">
        <v>6740</v>
      </c>
      <c r="E161" s="1" t="s">
        <v>7086</v>
      </c>
      <c r="F161" s="51">
        <v>23</v>
      </c>
      <c r="G161" s="51">
        <v>2</v>
      </c>
      <c r="H161" s="1" t="s">
        <v>7020</v>
      </c>
      <c r="I161" s="41" t="s">
        <v>6743</v>
      </c>
      <c r="J161" s="7">
        <v>0.90257352941176472</v>
      </c>
      <c r="K161" s="1" t="s">
        <v>482</v>
      </c>
      <c r="L161" s="1" t="s">
        <v>7087</v>
      </c>
      <c r="M161" s="1" t="s">
        <v>7088</v>
      </c>
      <c r="N161" s="1">
        <v>202544</v>
      </c>
      <c r="O161" s="1" t="s">
        <v>587</v>
      </c>
      <c r="P161" s="1" t="s">
        <v>6734</v>
      </c>
      <c r="Q161" s="1" t="s">
        <v>6735</v>
      </c>
      <c r="R161" s="1">
        <v>982</v>
      </c>
      <c r="S161" s="1">
        <v>1088</v>
      </c>
      <c r="T161" s="31">
        <v>0.90257352941176472</v>
      </c>
      <c r="U161" s="41">
        <v>0</v>
      </c>
      <c r="V161" s="41">
        <v>0</v>
      </c>
      <c r="W161" s="45">
        <v>0</v>
      </c>
      <c r="X161" s="43">
        <v>0</v>
      </c>
      <c r="Y161" s="43">
        <v>2.389705882352941E-2</v>
      </c>
      <c r="Z161" s="43">
        <v>9.1911764705882352E-4</v>
      </c>
      <c r="AA161" s="41">
        <v>0</v>
      </c>
      <c r="AB161" s="41">
        <v>0</v>
      </c>
      <c r="AC161" s="41">
        <v>0</v>
      </c>
      <c r="AD161" s="39">
        <v>0</v>
      </c>
      <c r="AE161" s="54">
        <v>0</v>
      </c>
      <c r="AF161" s="41">
        <v>0</v>
      </c>
      <c r="AG161" s="41">
        <v>0</v>
      </c>
      <c r="AH161" s="41">
        <v>0</v>
      </c>
      <c r="AI161" s="41">
        <v>9.1911764705882352E-4</v>
      </c>
      <c r="AJ161" s="41">
        <v>0</v>
      </c>
      <c r="AK161" s="33">
        <v>0</v>
      </c>
      <c r="AL161" s="41">
        <v>0</v>
      </c>
      <c r="AM161" s="56">
        <v>0</v>
      </c>
      <c r="AN161" s="41">
        <v>0</v>
      </c>
      <c r="AO161" s="41">
        <v>0</v>
      </c>
      <c r="AP161" s="41">
        <v>0</v>
      </c>
      <c r="AQ161" s="35">
        <v>3.6764705882352941E-3</v>
      </c>
      <c r="AR161" s="47">
        <v>9.1911764705882352E-4</v>
      </c>
      <c r="AS161" s="37">
        <v>0</v>
      </c>
      <c r="AT161" s="41">
        <v>0</v>
      </c>
      <c r="AU161" s="41">
        <v>0</v>
      </c>
      <c r="AV161" s="41">
        <v>0</v>
      </c>
      <c r="AW161" s="45">
        <v>5.2389705882352942E-2</v>
      </c>
      <c r="AX161" s="41">
        <v>0</v>
      </c>
      <c r="AY161" s="41">
        <v>0</v>
      </c>
      <c r="AZ161" s="41">
        <v>0</v>
      </c>
      <c r="BA161" s="45">
        <v>0</v>
      </c>
      <c r="BB161" s="41">
        <v>0</v>
      </c>
      <c r="BC161" s="41">
        <v>0</v>
      </c>
      <c r="BD161" s="41">
        <v>0</v>
      </c>
      <c r="BE161" s="45">
        <v>1.2867647058823531E-2</v>
      </c>
      <c r="BF161" s="45">
        <v>1.838235294117647E-3</v>
      </c>
      <c r="BG161" s="41">
        <v>0</v>
      </c>
      <c r="BH161" s="41">
        <v>0</v>
      </c>
    </row>
    <row r="162" spans="1:60" x14ac:dyDescent="0.35">
      <c r="A162" s="1" t="s">
        <v>15</v>
      </c>
      <c r="B162" s="1" t="s">
        <v>15</v>
      </c>
      <c r="C162" s="1" t="s">
        <v>6755</v>
      </c>
      <c r="D162" s="1" t="s">
        <v>6755</v>
      </c>
      <c r="E162" s="1" t="s">
        <v>7089</v>
      </c>
      <c r="F162" s="51">
        <v>19</v>
      </c>
      <c r="G162" s="51">
        <v>3</v>
      </c>
      <c r="H162" s="1" t="s">
        <v>6757</v>
      </c>
      <c r="I162" s="41" t="s">
        <v>6758</v>
      </c>
      <c r="J162" s="7">
        <v>0.90349264705882348</v>
      </c>
      <c r="K162" s="1" t="s">
        <v>482</v>
      </c>
      <c r="L162" s="1" t="s">
        <v>7090</v>
      </c>
      <c r="M162" s="1" t="s">
        <v>7091</v>
      </c>
      <c r="N162" s="1">
        <v>202544</v>
      </c>
      <c r="O162" s="1" t="s">
        <v>587</v>
      </c>
      <c r="P162" s="1" t="s">
        <v>6734</v>
      </c>
      <c r="Q162" s="1" t="s">
        <v>6735</v>
      </c>
      <c r="R162" s="1">
        <v>983</v>
      </c>
      <c r="S162" s="1">
        <v>1088</v>
      </c>
      <c r="T162" s="31">
        <v>0.90349264705882348</v>
      </c>
      <c r="U162" s="41">
        <v>0</v>
      </c>
      <c r="V162" s="41">
        <v>0</v>
      </c>
      <c r="W162" s="45">
        <v>0</v>
      </c>
      <c r="X162" s="43">
        <v>0</v>
      </c>
      <c r="Y162" s="43">
        <v>2.389705882352941E-2</v>
      </c>
      <c r="Z162" s="43">
        <v>0</v>
      </c>
      <c r="AA162" s="41">
        <v>0</v>
      </c>
      <c r="AB162" s="41">
        <v>0</v>
      </c>
      <c r="AC162" s="41">
        <v>0</v>
      </c>
      <c r="AD162" s="39">
        <v>1.838235294117647E-3</v>
      </c>
      <c r="AE162" s="54">
        <v>0</v>
      </c>
      <c r="AF162" s="41">
        <v>0</v>
      </c>
      <c r="AG162" s="41">
        <v>0</v>
      </c>
      <c r="AH162" s="41">
        <v>0</v>
      </c>
      <c r="AI162" s="41">
        <v>9.1911764705882352E-4</v>
      </c>
      <c r="AJ162" s="41">
        <v>0</v>
      </c>
      <c r="AK162" s="33">
        <v>1.838235294117647E-3</v>
      </c>
      <c r="AL162" s="41">
        <v>0</v>
      </c>
      <c r="AM162" s="56">
        <v>0</v>
      </c>
      <c r="AN162" s="41">
        <v>0</v>
      </c>
      <c r="AO162" s="41">
        <v>0</v>
      </c>
      <c r="AP162" s="41">
        <v>0</v>
      </c>
      <c r="AQ162" s="35">
        <v>3.6764705882352941E-3</v>
      </c>
      <c r="AR162" s="47">
        <v>0</v>
      </c>
      <c r="AS162" s="37">
        <v>0</v>
      </c>
      <c r="AT162" s="41">
        <v>0</v>
      </c>
      <c r="AU162" s="41">
        <v>9.1911764705882352E-4</v>
      </c>
      <c r="AV162" s="41">
        <v>9.1911764705882352E-4</v>
      </c>
      <c r="AW162" s="45">
        <v>4.6875E-2</v>
      </c>
      <c r="AX162" s="41">
        <v>0</v>
      </c>
      <c r="AY162" s="41">
        <v>0</v>
      </c>
      <c r="AZ162" s="41">
        <v>0</v>
      </c>
      <c r="BA162" s="45">
        <v>9.1911764705882352E-4</v>
      </c>
      <c r="BB162" s="41">
        <v>9.1911764705882352E-4</v>
      </c>
      <c r="BC162" s="41">
        <v>0</v>
      </c>
      <c r="BD162" s="41">
        <v>0</v>
      </c>
      <c r="BE162" s="45">
        <v>1.102941176470588E-2</v>
      </c>
      <c r="BF162" s="45">
        <v>2.7573529411764712E-3</v>
      </c>
      <c r="BG162" s="41">
        <v>0</v>
      </c>
      <c r="BH162" s="41">
        <v>0</v>
      </c>
    </row>
    <row r="163" spans="1:60" x14ac:dyDescent="0.35">
      <c r="A163" s="1" t="s">
        <v>15</v>
      </c>
      <c r="B163" s="1" t="s">
        <v>15</v>
      </c>
      <c r="C163" s="1" t="s">
        <v>6786</v>
      </c>
      <c r="D163" s="1" t="s">
        <v>6786</v>
      </c>
      <c r="E163" s="1" t="s">
        <v>7092</v>
      </c>
      <c r="F163" s="1">
        <v>18</v>
      </c>
      <c r="G163" s="1">
        <v>1</v>
      </c>
      <c r="H163" s="1" t="s">
        <v>6762</v>
      </c>
      <c r="I163" s="41" t="s">
        <v>6763</v>
      </c>
      <c r="J163" s="7">
        <v>0.9126838235294118</v>
      </c>
      <c r="K163" s="1" t="s">
        <v>482</v>
      </c>
      <c r="L163" s="1" t="s">
        <v>7093</v>
      </c>
      <c r="M163" s="1" t="s">
        <v>7094</v>
      </c>
      <c r="N163" s="1">
        <v>202544</v>
      </c>
      <c r="O163" s="1" t="s">
        <v>587</v>
      </c>
      <c r="P163" s="1" t="s">
        <v>6734</v>
      </c>
      <c r="Q163" s="1" t="s">
        <v>6735</v>
      </c>
      <c r="R163" s="1">
        <v>993</v>
      </c>
      <c r="S163" s="1">
        <v>1088</v>
      </c>
      <c r="T163" s="31">
        <v>0.9126838235294118</v>
      </c>
      <c r="U163" s="41">
        <v>0</v>
      </c>
      <c r="V163" s="41">
        <v>0</v>
      </c>
      <c r="W163" s="45">
        <v>0</v>
      </c>
      <c r="X163" s="43">
        <v>0</v>
      </c>
      <c r="Y163" s="43">
        <v>2.297794117647059E-2</v>
      </c>
      <c r="Z163" s="43">
        <v>0</v>
      </c>
      <c r="AA163" s="41">
        <v>0</v>
      </c>
      <c r="AB163" s="41">
        <v>0</v>
      </c>
      <c r="AC163" s="41">
        <v>0</v>
      </c>
      <c r="AD163" s="39">
        <v>0</v>
      </c>
      <c r="AE163" s="54">
        <v>0</v>
      </c>
      <c r="AF163" s="41">
        <v>0</v>
      </c>
      <c r="AG163" s="41">
        <v>0</v>
      </c>
      <c r="AH163" s="41">
        <v>0</v>
      </c>
      <c r="AI163" s="41">
        <v>0</v>
      </c>
      <c r="AJ163" s="41">
        <v>0</v>
      </c>
      <c r="AK163" s="33">
        <v>1.838235294117647E-3</v>
      </c>
      <c r="AL163" s="41">
        <v>0</v>
      </c>
      <c r="AM163" s="56">
        <v>0</v>
      </c>
      <c r="AN163" s="41">
        <v>0</v>
      </c>
      <c r="AO163" s="41">
        <v>0</v>
      </c>
      <c r="AP163" s="41">
        <v>0</v>
      </c>
      <c r="AQ163" s="35">
        <v>3.6764705882352941E-3</v>
      </c>
      <c r="AR163" s="47">
        <v>0</v>
      </c>
      <c r="AS163" s="37">
        <v>9.1911764705882352E-4</v>
      </c>
      <c r="AT163" s="41">
        <v>0</v>
      </c>
      <c r="AU163" s="41">
        <v>0</v>
      </c>
      <c r="AV163" s="41">
        <v>0</v>
      </c>
      <c r="AW163" s="45">
        <v>4.9632352941176468E-2</v>
      </c>
      <c r="AX163" s="41">
        <v>0</v>
      </c>
      <c r="AY163" s="41">
        <v>0</v>
      </c>
      <c r="AZ163" s="41">
        <v>0</v>
      </c>
      <c r="BA163" s="45">
        <v>0</v>
      </c>
      <c r="BB163" s="41">
        <v>0</v>
      </c>
      <c r="BC163" s="41">
        <v>0</v>
      </c>
      <c r="BD163" s="41">
        <v>0</v>
      </c>
      <c r="BE163" s="45">
        <v>7.3529411764705881E-3</v>
      </c>
      <c r="BF163" s="45">
        <v>9.1911764705882352E-4</v>
      </c>
      <c r="BG163" s="41">
        <v>0</v>
      </c>
      <c r="BH163" s="41">
        <v>0</v>
      </c>
    </row>
    <row r="164" spans="1:60" x14ac:dyDescent="0.35">
      <c r="A164" s="1" t="s">
        <v>15</v>
      </c>
      <c r="B164" s="1" t="s">
        <v>15</v>
      </c>
      <c r="C164" s="1" t="s">
        <v>6746</v>
      </c>
      <c r="D164" s="1" t="s">
        <v>6746</v>
      </c>
      <c r="E164" s="1" t="s">
        <v>7095</v>
      </c>
      <c r="F164" s="1">
        <v>22</v>
      </c>
      <c r="G164" s="1">
        <v>1</v>
      </c>
      <c r="H164" s="1" t="s">
        <v>6748</v>
      </c>
      <c r="I164" s="41" t="s">
        <v>6749</v>
      </c>
      <c r="J164" s="7">
        <v>0.88602941176470584</v>
      </c>
      <c r="K164" s="1" t="s">
        <v>482</v>
      </c>
      <c r="L164" s="1" t="s">
        <v>7096</v>
      </c>
      <c r="M164" s="1" t="s">
        <v>7097</v>
      </c>
      <c r="N164" s="1">
        <v>202544</v>
      </c>
      <c r="O164" s="1" t="s">
        <v>587</v>
      </c>
      <c r="P164" s="1" t="s">
        <v>6734</v>
      </c>
      <c r="Q164" s="1" t="s">
        <v>6735</v>
      </c>
      <c r="R164" s="1">
        <v>964</v>
      </c>
      <c r="S164" s="1">
        <v>1088</v>
      </c>
      <c r="T164" s="31">
        <v>0.88602941176470584</v>
      </c>
      <c r="U164" s="41">
        <v>0</v>
      </c>
      <c r="V164" s="41">
        <v>0</v>
      </c>
      <c r="W164" s="45">
        <v>0</v>
      </c>
      <c r="X164" s="43">
        <v>0</v>
      </c>
      <c r="Y164" s="43">
        <v>1.9301470588235291E-2</v>
      </c>
      <c r="Z164" s="43">
        <v>9.1911764705882352E-4</v>
      </c>
      <c r="AA164" s="41">
        <v>0</v>
      </c>
      <c r="AB164" s="41">
        <v>0</v>
      </c>
      <c r="AC164" s="41">
        <v>0</v>
      </c>
      <c r="AD164" s="39">
        <v>9.1911764705882352E-4</v>
      </c>
      <c r="AE164" s="54">
        <v>0</v>
      </c>
      <c r="AF164" s="41">
        <v>0</v>
      </c>
      <c r="AG164" s="41">
        <v>0</v>
      </c>
      <c r="AH164" s="41">
        <v>0</v>
      </c>
      <c r="AI164" s="41">
        <v>9.1911764705882352E-4</v>
      </c>
      <c r="AJ164" s="41">
        <v>0</v>
      </c>
      <c r="AK164" s="33">
        <v>0</v>
      </c>
      <c r="AL164" s="41">
        <v>0</v>
      </c>
      <c r="AM164" s="56">
        <v>0</v>
      </c>
      <c r="AN164" s="41">
        <v>0</v>
      </c>
      <c r="AO164" s="41">
        <v>0</v>
      </c>
      <c r="AP164" s="41">
        <v>0</v>
      </c>
      <c r="AQ164" s="35">
        <v>2.7573529411764712E-3</v>
      </c>
      <c r="AR164" s="47">
        <v>9.1911764705882352E-4</v>
      </c>
      <c r="AS164" s="37">
        <v>0</v>
      </c>
      <c r="AT164" s="41">
        <v>0</v>
      </c>
      <c r="AU164" s="41">
        <v>0</v>
      </c>
      <c r="AV164" s="41">
        <v>0</v>
      </c>
      <c r="AW164" s="45">
        <v>5.514705882352941E-2</v>
      </c>
      <c r="AX164" s="41">
        <v>0</v>
      </c>
      <c r="AY164" s="41">
        <v>0</v>
      </c>
      <c r="AZ164" s="41">
        <v>0</v>
      </c>
      <c r="BA164" s="45">
        <v>0</v>
      </c>
      <c r="BB164" s="41">
        <v>9.1911764705882352E-4</v>
      </c>
      <c r="BC164" s="41">
        <v>0</v>
      </c>
      <c r="BD164" s="41">
        <v>0</v>
      </c>
      <c r="BE164" s="45">
        <v>2.7573529411764709E-2</v>
      </c>
      <c r="BF164" s="45">
        <v>4.5955882352941178E-3</v>
      </c>
      <c r="BG164" s="41">
        <v>0</v>
      </c>
      <c r="BH164" s="41">
        <v>0</v>
      </c>
    </row>
    <row r="165" spans="1:60" x14ac:dyDescent="0.35">
      <c r="A165" s="1" t="s">
        <v>15</v>
      </c>
      <c r="B165" s="1" t="s">
        <v>15</v>
      </c>
      <c r="C165" s="1" t="s">
        <v>6786</v>
      </c>
      <c r="D165" s="1" t="s">
        <v>6786</v>
      </c>
      <c r="E165" s="1" t="s">
        <v>7098</v>
      </c>
      <c r="F165" s="1">
        <v>19</v>
      </c>
      <c r="G165" s="1">
        <v>1</v>
      </c>
      <c r="H165" s="1" t="s">
        <v>6762</v>
      </c>
      <c r="I165" s="41" t="s">
        <v>6763</v>
      </c>
      <c r="J165" s="7">
        <v>0.92279411764705888</v>
      </c>
      <c r="K165" s="1" t="s">
        <v>482</v>
      </c>
      <c r="L165" s="1" t="s">
        <v>7099</v>
      </c>
      <c r="M165" s="1" t="s">
        <v>7100</v>
      </c>
      <c r="N165" s="1">
        <v>202544</v>
      </c>
      <c r="O165" s="1" t="s">
        <v>587</v>
      </c>
      <c r="P165" s="1" t="s">
        <v>6734</v>
      </c>
      <c r="Q165" s="1" t="s">
        <v>6735</v>
      </c>
      <c r="R165" s="1">
        <v>1004</v>
      </c>
      <c r="S165" s="1">
        <v>1088</v>
      </c>
      <c r="T165" s="31">
        <v>0.92279411764705888</v>
      </c>
      <c r="U165" s="41">
        <v>0</v>
      </c>
      <c r="V165" s="41">
        <v>0</v>
      </c>
      <c r="W165" s="45">
        <v>0</v>
      </c>
      <c r="X165" s="43">
        <v>0</v>
      </c>
      <c r="Y165" s="43">
        <v>1.2867647058823531E-2</v>
      </c>
      <c r="Z165" s="43">
        <v>0</v>
      </c>
      <c r="AA165" s="41">
        <v>0</v>
      </c>
      <c r="AB165" s="41">
        <v>0</v>
      </c>
      <c r="AC165" s="41">
        <v>0</v>
      </c>
      <c r="AD165" s="39">
        <v>0</v>
      </c>
      <c r="AE165" s="54">
        <v>0</v>
      </c>
      <c r="AF165" s="41">
        <v>0</v>
      </c>
      <c r="AG165" s="41">
        <v>0</v>
      </c>
      <c r="AH165" s="41">
        <v>0</v>
      </c>
      <c r="AI165" s="41">
        <v>0</v>
      </c>
      <c r="AJ165" s="41">
        <v>0</v>
      </c>
      <c r="AK165" s="33">
        <v>0</v>
      </c>
      <c r="AL165" s="41">
        <v>0</v>
      </c>
      <c r="AM165" s="56">
        <v>0</v>
      </c>
      <c r="AN165" s="41">
        <v>0</v>
      </c>
      <c r="AO165" s="41">
        <v>0</v>
      </c>
      <c r="AP165" s="41">
        <v>0</v>
      </c>
      <c r="AQ165" s="35">
        <v>2.7573529411764712E-3</v>
      </c>
      <c r="AR165" s="47">
        <v>2.7573529411764712E-3</v>
      </c>
      <c r="AS165" s="37">
        <v>0</v>
      </c>
      <c r="AT165" s="41">
        <v>0</v>
      </c>
      <c r="AU165" s="41">
        <v>9.1911764705882352E-4</v>
      </c>
      <c r="AV165" s="41">
        <v>0</v>
      </c>
      <c r="AW165" s="45">
        <v>4.6875E-2</v>
      </c>
      <c r="AX165" s="41">
        <v>0</v>
      </c>
      <c r="AY165" s="41">
        <v>0</v>
      </c>
      <c r="AZ165" s="41">
        <v>0</v>
      </c>
      <c r="BA165" s="45">
        <v>2.7573529411764712E-3</v>
      </c>
      <c r="BB165" s="41">
        <v>2.7573529411764712E-3</v>
      </c>
      <c r="BC165" s="41">
        <v>0</v>
      </c>
      <c r="BD165" s="41">
        <v>0</v>
      </c>
      <c r="BE165" s="45">
        <v>3.6764705882352941E-3</v>
      </c>
      <c r="BF165" s="45">
        <v>1.838235294117647E-3</v>
      </c>
      <c r="BG165" s="41">
        <v>0</v>
      </c>
      <c r="BH165" s="41">
        <v>0</v>
      </c>
    </row>
    <row r="166" spans="1:60" x14ac:dyDescent="0.35">
      <c r="A166" s="1" t="s">
        <v>15</v>
      </c>
      <c r="B166" s="1" t="s">
        <v>15</v>
      </c>
      <c r="C166" s="1" t="s">
        <v>6728</v>
      </c>
      <c r="D166" s="1" t="s">
        <v>6728</v>
      </c>
      <c r="E166" s="1" t="s">
        <v>7101</v>
      </c>
      <c r="F166" s="1">
        <v>23</v>
      </c>
      <c r="G166" s="1">
        <v>1</v>
      </c>
      <c r="H166" s="1" t="s">
        <v>6730</v>
      </c>
      <c r="I166" s="41" t="s">
        <v>6731</v>
      </c>
      <c r="J166" s="7">
        <v>0.88602941176470584</v>
      </c>
      <c r="K166" s="1" t="s">
        <v>482</v>
      </c>
      <c r="L166" s="1" t="s">
        <v>7102</v>
      </c>
      <c r="M166" s="1" t="s">
        <v>7103</v>
      </c>
      <c r="N166" s="1">
        <v>202544</v>
      </c>
      <c r="O166" s="1" t="s">
        <v>587</v>
      </c>
      <c r="P166" s="1" t="s">
        <v>6734</v>
      </c>
      <c r="Q166" s="1" t="s">
        <v>6735</v>
      </c>
      <c r="R166" s="1">
        <v>964</v>
      </c>
      <c r="S166" s="1">
        <v>1088</v>
      </c>
      <c r="T166" s="31">
        <v>0.88602941176470584</v>
      </c>
      <c r="U166" s="41">
        <v>0</v>
      </c>
      <c r="V166" s="41">
        <v>0</v>
      </c>
      <c r="W166" s="45">
        <v>0</v>
      </c>
      <c r="X166" s="43">
        <v>0</v>
      </c>
      <c r="Y166" s="43">
        <v>3.3088235294117647E-2</v>
      </c>
      <c r="Z166" s="43">
        <v>0</v>
      </c>
      <c r="AA166" s="41">
        <v>0</v>
      </c>
      <c r="AB166" s="41">
        <v>0</v>
      </c>
      <c r="AC166" s="41">
        <v>0</v>
      </c>
      <c r="AD166" s="39">
        <v>9.1911764705882352E-4</v>
      </c>
      <c r="AE166" s="54">
        <v>0</v>
      </c>
      <c r="AF166" s="41">
        <v>0</v>
      </c>
      <c r="AG166" s="41">
        <v>0</v>
      </c>
      <c r="AH166" s="41">
        <v>0</v>
      </c>
      <c r="AI166" s="41">
        <v>0</v>
      </c>
      <c r="AJ166" s="41">
        <v>0</v>
      </c>
      <c r="AK166" s="33">
        <v>9.1911764705882352E-4</v>
      </c>
      <c r="AL166" s="41">
        <v>0</v>
      </c>
      <c r="AM166" s="56">
        <v>0</v>
      </c>
      <c r="AN166" s="41">
        <v>0</v>
      </c>
      <c r="AO166" s="41">
        <v>0</v>
      </c>
      <c r="AP166" s="41">
        <v>0</v>
      </c>
      <c r="AQ166" s="35">
        <v>1.838235294117647E-3</v>
      </c>
      <c r="AR166" s="47">
        <v>9.1911764705882352E-4</v>
      </c>
      <c r="AS166" s="37">
        <v>0</v>
      </c>
      <c r="AT166" s="41">
        <v>9.1911764705882352E-4</v>
      </c>
      <c r="AU166" s="41">
        <v>0</v>
      </c>
      <c r="AV166" s="41">
        <v>0</v>
      </c>
      <c r="AW166" s="45">
        <v>7.077205882352941E-2</v>
      </c>
      <c r="AX166" s="41">
        <v>0</v>
      </c>
      <c r="AY166" s="41">
        <v>0</v>
      </c>
      <c r="AZ166" s="41">
        <v>0</v>
      </c>
      <c r="BA166" s="45">
        <v>0</v>
      </c>
      <c r="BB166" s="41">
        <v>0</v>
      </c>
      <c r="BC166" s="41">
        <v>0</v>
      </c>
      <c r="BD166" s="41">
        <v>0</v>
      </c>
      <c r="BE166" s="45">
        <v>3.6764705882352941E-3</v>
      </c>
      <c r="BF166" s="45">
        <v>9.1911764705882352E-4</v>
      </c>
      <c r="BG166" s="41">
        <v>0</v>
      </c>
      <c r="BH166" s="41">
        <v>0</v>
      </c>
    </row>
    <row r="167" spans="1:60" x14ac:dyDescent="0.35">
      <c r="A167" s="1" t="s">
        <v>15</v>
      </c>
      <c r="B167" s="1" t="s">
        <v>15</v>
      </c>
      <c r="C167" s="1" t="s">
        <v>6771</v>
      </c>
      <c r="D167" s="1" t="s">
        <v>6771</v>
      </c>
      <c r="E167" s="1" t="s">
        <v>7104</v>
      </c>
      <c r="F167" s="1">
        <v>15</v>
      </c>
      <c r="G167" s="1">
        <v>1</v>
      </c>
      <c r="H167" s="1" t="s">
        <v>6814</v>
      </c>
      <c r="I167" s="41" t="s">
        <v>6815</v>
      </c>
      <c r="J167" s="7">
        <v>0.90992647058823528</v>
      </c>
      <c r="K167" s="1" t="s">
        <v>482</v>
      </c>
      <c r="L167" s="1" t="s">
        <v>7105</v>
      </c>
      <c r="M167" s="1" t="s">
        <v>7106</v>
      </c>
      <c r="N167" s="1">
        <v>202544</v>
      </c>
      <c r="O167" s="1" t="s">
        <v>587</v>
      </c>
      <c r="P167" s="1" t="s">
        <v>6734</v>
      </c>
      <c r="Q167" s="1" t="s">
        <v>6735</v>
      </c>
      <c r="R167" s="1">
        <v>990</v>
      </c>
      <c r="S167" s="1">
        <v>1088</v>
      </c>
      <c r="T167" s="31">
        <v>0.90992647058823528</v>
      </c>
      <c r="U167" s="41">
        <v>0</v>
      </c>
      <c r="V167" s="41">
        <v>0</v>
      </c>
      <c r="W167" s="45">
        <v>9.1911764705882352E-4</v>
      </c>
      <c r="X167" s="43">
        <v>0</v>
      </c>
      <c r="Y167" s="43">
        <v>2.389705882352941E-2</v>
      </c>
      <c r="Z167" s="43">
        <v>0</v>
      </c>
      <c r="AA167" s="41">
        <v>0</v>
      </c>
      <c r="AB167" s="41">
        <v>0</v>
      </c>
      <c r="AC167" s="41">
        <v>0</v>
      </c>
      <c r="AD167" s="39">
        <v>0</v>
      </c>
      <c r="AE167" s="54">
        <v>0</v>
      </c>
      <c r="AF167" s="41">
        <v>0</v>
      </c>
      <c r="AG167" s="41">
        <v>0</v>
      </c>
      <c r="AH167" s="41">
        <v>0</v>
      </c>
      <c r="AI167" s="41">
        <v>0</v>
      </c>
      <c r="AJ167" s="41">
        <v>0</v>
      </c>
      <c r="AK167" s="33">
        <v>9.1911764705882352E-4</v>
      </c>
      <c r="AL167" s="41">
        <v>0</v>
      </c>
      <c r="AM167" s="56">
        <v>0</v>
      </c>
      <c r="AN167" s="41">
        <v>0</v>
      </c>
      <c r="AO167" s="41">
        <v>0</v>
      </c>
      <c r="AP167" s="41">
        <v>0</v>
      </c>
      <c r="AQ167" s="35">
        <v>2.7573529411764712E-3</v>
      </c>
      <c r="AR167" s="47">
        <v>0</v>
      </c>
      <c r="AS167" s="37">
        <v>0</v>
      </c>
      <c r="AT167" s="41">
        <v>0</v>
      </c>
      <c r="AU167" s="41">
        <v>0</v>
      </c>
      <c r="AV167" s="41">
        <v>1.838235294117647E-3</v>
      </c>
      <c r="AW167" s="45">
        <v>5.3308823529411763E-2</v>
      </c>
      <c r="AX167" s="41">
        <v>0</v>
      </c>
      <c r="AY167" s="41">
        <v>0</v>
      </c>
      <c r="AZ167" s="41">
        <v>0</v>
      </c>
      <c r="BA167" s="45">
        <v>0</v>
      </c>
      <c r="BB167" s="41">
        <v>0</v>
      </c>
      <c r="BC167" s="41">
        <v>0</v>
      </c>
      <c r="BD167" s="41">
        <v>0</v>
      </c>
      <c r="BE167" s="45">
        <v>5.5147058823529424E-3</v>
      </c>
      <c r="BF167" s="45">
        <v>9.1911764705882352E-4</v>
      </c>
      <c r="BG167" s="41">
        <v>0</v>
      </c>
      <c r="BH167" s="41">
        <v>0</v>
      </c>
    </row>
    <row r="168" spans="1:60" x14ac:dyDescent="0.35">
      <c r="A168" s="1" t="s">
        <v>15</v>
      </c>
      <c r="B168" s="1" t="s">
        <v>15</v>
      </c>
      <c r="C168" s="1" t="s">
        <v>6746</v>
      </c>
      <c r="D168" s="1" t="s">
        <v>6746</v>
      </c>
      <c r="E168" s="1" t="s">
        <v>7107</v>
      </c>
      <c r="F168" s="51">
        <v>21</v>
      </c>
      <c r="G168" s="51">
        <v>2</v>
      </c>
      <c r="H168" s="1" t="s">
        <v>6748</v>
      </c>
      <c r="I168" s="41" t="s">
        <v>6749</v>
      </c>
      <c r="J168" s="7">
        <v>0.91084558823529416</v>
      </c>
      <c r="K168" s="1" t="s">
        <v>482</v>
      </c>
      <c r="L168" s="1" t="s">
        <v>7108</v>
      </c>
      <c r="M168" s="1" t="s">
        <v>7109</v>
      </c>
      <c r="N168" s="1">
        <v>202544</v>
      </c>
      <c r="O168" s="1" t="s">
        <v>587</v>
      </c>
      <c r="P168" s="1" t="s">
        <v>6734</v>
      </c>
      <c r="Q168" s="1" t="s">
        <v>6735</v>
      </c>
      <c r="R168" s="1">
        <v>991</v>
      </c>
      <c r="S168" s="1">
        <v>1088</v>
      </c>
      <c r="T168" s="31">
        <v>0.91084558823529416</v>
      </c>
      <c r="U168" s="41">
        <v>0</v>
      </c>
      <c r="V168" s="41">
        <v>0</v>
      </c>
      <c r="W168" s="45">
        <v>0</v>
      </c>
      <c r="X168" s="43">
        <v>0</v>
      </c>
      <c r="Y168" s="43">
        <v>2.1139705882352939E-2</v>
      </c>
      <c r="Z168" s="43">
        <v>0</v>
      </c>
      <c r="AA168" s="41">
        <v>0</v>
      </c>
      <c r="AB168" s="41">
        <v>0</v>
      </c>
      <c r="AC168" s="41">
        <v>0</v>
      </c>
      <c r="AD168" s="39">
        <v>0</v>
      </c>
      <c r="AE168" s="54">
        <v>0</v>
      </c>
      <c r="AF168" s="41">
        <v>0</v>
      </c>
      <c r="AG168" s="41">
        <v>0</v>
      </c>
      <c r="AH168" s="41">
        <v>0</v>
      </c>
      <c r="AI168" s="41">
        <v>0</v>
      </c>
      <c r="AJ168" s="41">
        <v>0</v>
      </c>
      <c r="AK168" s="33">
        <v>0</v>
      </c>
      <c r="AL168" s="41">
        <v>0</v>
      </c>
      <c r="AM168" s="56">
        <v>0</v>
      </c>
      <c r="AN168" s="41">
        <v>0</v>
      </c>
      <c r="AO168" s="41">
        <v>0</v>
      </c>
      <c r="AP168" s="41">
        <v>0</v>
      </c>
      <c r="AQ168" s="35">
        <v>6.4338235294117644E-3</v>
      </c>
      <c r="AR168" s="47">
        <v>9.1911764705882352E-4</v>
      </c>
      <c r="AS168" s="37">
        <v>0</v>
      </c>
      <c r="AT168" s="41">
        <v>0</v>
      </c>
      <c r="AU168" s="41">
        <v>0</v>
      </c>
      <c r="AV168" s="41">
        <v>0</v>
      </c>
      <c r="AW168" s="45">
        <v>5.2389705882352942E-2</v>
      </c>
      <c r="AX168" s="41">
        <v>0</v>
      </c>
      <c r="AY168" s="41">
        <v>0</v>
      </c>
      <c r="AZ168" s="41">
        <v>0</v>
      </c>
      <c r="BA168" s="45">
        <v>0</v>
      </c>
      <c r="BB168" s="41">
        <v>9.1911764705882352E-4</v>
      </c>
      <c r="BC168" s="41">
        <v>0</v>
      </c>
      <c r="BD168" s="41">
        <v>0</v>
      </c>
      <c r="BE168" s="45">
        <v>5.5147058823529424E-3</v>
      </c>
      <c r="BF168" s="45">
        <v>1.838235294117647E-3</v>
      </c>
      <c r="BG168" s="41">
        <v>0</v>
      </c>
      <c r="BH168" s="41">
        <v>0</v>
      </c>
    </row>
    <row r="169" spans="1:60" x14ac:dyDescent="0.35">
      <c r="A169" s="1" t="s">
        <v>15</v>
      </c>
      <c r="B169" s="1" t="s">
        <v>15</v>
      </c>
      <c r="C169" s="1" t="s">
        <v>6740</v>
      </c>
      <c r="D169" s="1" t="s">
        <v>6740</v>
      </c>
      <c r="E169" s="1" t="s">
        <v>7110</v>
      </c>
      <c r="F169" s="51">
        <v>25</v>
      </c>
      <c r="G169" s="51">
        <v>2</v>
      </c>
      <c r="H169" s="1" t="s">
        <v>7020</v>
      </c>
      <c r="I169" s="41" t="s">
        <v>6789</v>
      </c>
      <c r="J169" s="7">
        <v>0.86764705882352944</v>
      </c>
      <c r="K169" s="1" t="s">
        <v>482</v>
      </c>
      <c r="L169" s="1" t="s">
        <v>7111</v>
      </c>
      <c r="M169" s="1" t="s">
        <v>7112</v>
      </c>
      <c r="N169" s="1">
        <v>202544</v>
      </c>
      <c r="O169" s="1" t="s">
        <v>587</v>
      </c>
      <c r="P169" s="1" t="s">
        <v>6734</v>
      </c>
      <c r="Q169" s="1" t="s">
        <v>6735</v>
      </c>
      <c r="R169" s="1">
        <v>944</v>
      </c>
      <c r="S169" s="1">
        <v>1088</v>
      </c>
      <c r="T169" s="31">
        <v>0.86764705882352944</v>
      </c>
      <c r="U169" s="41">
        <v>0</v>
      </c>
      <c r="V169" s="41">
        <v>0</v>
      </c>
      <c r="W169" s="45">
        <v>1.838235294117647E-3</v>
      </c>
      <c r="X169" s="43">
        <v>0</v>
      </c>
      <c r="Y169" s="43">
        <v>2.5735294117647061E-2</v>
      </c>
      <c r="Z169" s="43">
        <v>9.1911764705882352E-4</v>
      </c>
      <c r="AA169" s="41">
        <v>0</v>
      </c>
      <c r="AB169" s="41">
        <v>0</v>
      </c>
      <c r="AC169" s="41">
        <v>1.838235294117647E-3</v>
      </c>
      <c r="AD169" s="39">
        <v>0</v>
      </c>
      <c r="AE169" s="54">
        <v>0</v>
      </c>
      <c r="AF169" s="41">
        <v>0</v>
      </c>
      <c r="AG169" s="41">
        <v>0</v>
      </c>
      <c r="AH169" s="41">
        <v>0</v>
      </c>
      <c r="AI169" s="41">
        <v>0</v>
      </c>
      <c r="AJ169" s="41">
        <v>0</v>
      </c>
      <c r="AK169" s="33">
        <v>1.838235294117647E-3</v>
      </c>
      <c r="AL169" s="41">
        <v>0</v>
      </c>
      <c r="AM169" s="56">
        <v>0</v>
      </c>
      <c r="AN169" s="41">
        <v>0</v>
      </c>
      <c r="AO169" s="41">
        <v>0</v>
      </c>
      <c r="AP169" s="41">
        <v>9.1911764705882352E-4</v>
      </c>
      <c r="AQ169" s="35">
        <v>7.3529411764705881E-3</v>
      </c>
      <c r="AR169" s="47">
        <v>1.838235294117647E-3</v>
      </c>
      <c r="AS169" s="37">
        <v>9.1911764705882352E-4</v>
      </c>
      <c r="AT169" s="41">
        <v>0</v>
      </c>
      <c r="AU169" s="41">
        <v>5.5147058823529424E-3</v>
      </c>
      <c r="AV169" s="41">
        <v>0</v>
      </c>
      <c r="AW169" s="45">
        <v>6.4338235294117641E-2</v>
      </c>
      <c r="AX169" s="41">
        <v>0</v>
      </c>
      <c r="AY169" s="41">
        <v>0</v>
      </c>
      <c r="AZ169" s="41">
        <v>0</v>
      </c>
      <c r="BA169" s="45">
        <v>1.838235294117647E-3</v>
      </c>
      <c r="BB169" s="41">
        <v>9.1911764705882352E-4</v>
      </c>
      <c r="BC169" s="41">
        <v>0</v>
      </c>
      <c r="BD169" s="41">
        <v>0</v>
      </c>
      <c r="BE169" s="45">
        <v>7.3529411764705881E-3</v>
      </c>
      <c r="BF169" s="45">
        <v>9.1911764705882356E-3</v>
      </c>
      <c r="BG169" s="41">
        <v>0</v>
      </c>
      <c r="BH169" s="41">
        <v>0</v>
      </c>
    </row>
    <row r="170" spans="1:60" x14ac:dyDescent="0.35">
      <c r="A170" s="1" t="s">
        <v>15</v>
      </c>
      <c r="B170" s="1" t="s">
        <v>15</v>
      </c>
      <c r="C170" s="1" t="s">
        <v>7113</v>
      </c>
      <c r="D170" s="1" t="s">
        <v>7113</v>
      </c>
      <c r="E170" s="1" t="s">
        <v>7114</v>
      </c>
      <c r="F170" s="51">
        <v>1</v>
      </c>
      <c r="G170" s="51">
        <v>2</v>
      </c>
      <c r="H170" s="1" t="s">
        <v>7020</v>
      </c>
      <c r="I170" s="41" t="s">
        <v>6774</v>
      </c>
      <c r="J170" s="7">
        <v>0.90992647058823528</v>
      </c>
      <c r="K170" s="1" t="s">
        <v>482</v>
      </c>
      <c r="L170" s="1" t="s">
        <v>7115</v>
      </c>
      <c r="M170" s="1" t="s">
        <v>7116</v>
      </c>
      <c r="N170" s="1">
        <v>202544</v>
      </c>
      <c r="O170" s="1" t="s">
        <v>587</v>
      </c>
      <c r="P170" s="1" t="s">
        <v>6734</v>
      </c>
      <c r="Q170" s="1" t="s">
        <v>6735</v>
      </c>
      <c r="R170" s="1">
        <v>990</v>
      </c>
      <c r="S170" s="1">
        <v>1088</v>
      </c>
      <c r="T170" s="31">
        <v>0.90992647058823528</v>
      </c>
      <c r="U170" s="41">
        <v>0</v>
      </c>
      <c r="V170" s="41">
        <v>0</v>
      </c>
      <c r="W170" s="45">
        <v>0</v>
      </c>
      <c r="X170" s="43">
        <v>0</v>
      </c>
      <c r="Y170" s="43">
        <v>1.5625E-2</v>
      </c>
      <c r="Z170" s="43">
        <v>9.1911764705882352E-4</v>
      </c>
      <c r="AA170" s="41">
        <v>0</v>
      </c>
      <c r="AB170" s="41">
        <v>0</v>
      </c>
      <c r="AC170" s="41">
        <v>0</v>
      </c>
      <c r="AD170" s="39">
        <v>0</v>
      </c>
      <c r="AE170" s="54">
        <v>0</v>
      </c>
      <c r="AF170" s="41">
        <v>0</v>
      </c>
      <c r="AG170" s="41">
        <v>0</v>
      </c>
      <c r="AH170" s="41">
        <v>0</v>
      </c>
      <c r="AI170" s="41">
        <v>0</v>
      </c>
      <c r="AJ170" s="41">
        <v>0</v>
      </c>
      <c r="AK170" s="33">
        <v>0</v>
      </c>
      <c r="AL170" s="41">
        <v>0</v>
      </c>
      <c r="AM170" s="56">
        <v>0</v>
      </c>
      <c r="AN170" s="41">
        <v>0</v>
      </c>
      <c r="AO170" s="41">
        <v>0</v>
      </c>
      <c r="AP170" s="41">
        <v>0</v>
      </c>
      <c r="AQ170" s="35">
        <v>2.7573529411764712E-3</v>
      </c>
      <c r="AR170" s="47">
        <v>1.838235294117647E-3</v>
      </c>
      <c r="AS170" s="37">
        <v>0</v>
      </c>
      <c r="AT170" s="41">
        <v>9.1911764705882352E-4</v>
      </c>
      <c r="AU170" s="41">
        <v>9.1911764705882352E-4</v>
      </c>
      <c r="AV170" s="41">
        <v>0</v>
      </c>
      <c r="AW170" s="45">
        <v>6.341911764705882E-2</v>
      </c>
      <c r="AX170" s="41">
        <v>0</v>
      </c>
      <c r="AY170" s="41">
        <v>0</v>
      </c>
      <c r="AZ170" s="41">
        <v>0</v>
      </c>
      <c r="BA170" s="45">
        <v>0</v>
      </c>
      <c r="BB170" s="41">
        <v>0</v>
      </c>
      <c r="BC170" s="41">
        <v>0</v>
      </c>
      <c r="BD170" s="41">
        <v>0</v>
      </c>
      <c r="BE170" s="45">
        <v>2.7573529411764712E-3</v>
      </c>
      <c r="BF170" s="45">
        <v>9.1911764705882352E-4</v>
      </c>
      <c r="BG170" s="41">
        <v>0</v>
      </c>
      <c r="BH170" s="41">
        <v>0</v>
      </c>
    </row>
    <row r="171" spans="1:60" x14ac:dyDescent="0.35">
      <c r="A171" s="1" t="s">
        <v>15</v>
      </c>
      <c r="B171" s="1" t="s">
        <v>15</v>
      </c>
      <c r="C171" s="1" t="s">
        <v>6755</v>
      </c>
      <c r="D171" s="1" t="s">
        <v>6755</v>
      </c>
      <c r="E171" s="1" t="s">
        <v>7117</v>
      </c>
      <c r="F171" s="51">
        <v>21</v>
      </c>
      <c r="G171" s="51">
        <v>3</v>
      </c>
      <c r="H171" s="1" t="s">
        <v>6757</v>
      </c>
      <c r="I171" s="41" t="s">
        <v>6758</v>
      </c>
      <c r="J171" s="7">
        <v>0.88602941176470584</v>
      </c>
      <c r="K171" s="1" t="s">
        <v>482</v>
      </c>
      <c r="L171" s="1" t="s">
        <v>7118</v>
      </c>
      <c r="M171" s="1" t="s">
        <v>7119</v>
      </c>
      <c r="N171" s="1">
        <v>202544</v>
      </c>
      <c r="O171" s="1" t="s">
        <v>587</v>
      </c>
      <c r="P171" s="1" t="s">
        <v>6734</v>
      </c>
      <c r="Q171" s="1" t="s">
        <v>6735</v>
      </c>
      <c r="R171" s="1">
        <v>964</v>
      </c>
      <c r="S171" s="1">
        <v>1088</v>
      </c>
      <c r="T171" s="31">
        <v>0.88602941176470584</v>
      </c>
      <c r="U171" s="41">
        <v>0</v>
      </c>
      <c r="V171" s="41">
        <v>0</v>
      </c>
      <c r="W171" s="45">
        <v>1.838235294117647E-3</v>
      </c>
      <c r="X171" s="43">
        <v>0</v>
      </c>
      <c r="Y171" s="43">
        <v>2.6654411764705881E-2</v>
      </c>
      <c r="Z171" s="43">
        <v>3.6764705882352941E-3</v>
      </c>
      <c r="AA171" s="41">
        <v>0</v>
      </c>
      <c r="AB171" s="41">
        <v>0</v>
      </c>
      <c r="AC171" s="41">
        <v>9.1911764705882352E-4</v>
      </c>
      <c r="AD171" s="39">
        <v>2.7573529411764712E-3</v>
      </c>
      <c r="AE171" s="54">
        <v>0</v>
      </c>
      <c r="AF171" s="41">
        <v>0</v>
      </c>
      <c r="AG171" s="41">
        <v>0</v>
      </c>
      <c r="AH171" s="41">
        <v>0</v>
      </c>
      <c r="AI171" s="41">
        <v>0</v>
      </c>
      <c r="AJ171" s="41">
        <v>0</v>
      </c>
      <c r="AK171" s="33">
        <v>0</v>
      </c>
      <c r="AL171" s="41">
        <v>0</v>
      </c>
      <c r="AM171" s="56">
        <v>0</v>
      </c>
      <c r="AN171" s="41">
        <v>0</v>
      </c>
      <c r="AO171" s="41">
        <v>0</v>
      </c>
      <c r="AP171" s="41">
        <v>3.6764705882352941E-3</v>
      </c>
      <c r="AQ171" s="35">
        <v>4.5955882352941178E-3</v>
      </c>
      <c r="AR171" s="47">
        <v>0</v>
      </c>
      <c r="AS171" s="37">
        <v>0</v>
      </c>
      <c r="AT171" s="41">
        <v>0</v>
      </c>
      <c r="AU171" s="41">
        <v>9.1911764705882352E-4</v>
      </c>
      <c r="AV171" s="41">
        <v>0</v>
      </c>
      <c r="AW171" s="45">
        <v>5.2389705882352942E-2</v>
      </c>
      <c r="AX171" s="41">
        <v>0</v>
      </c>
      <c r="AY171" s="41">
        <v>0</v>
      </c>
      <c r="AZ171" s="41">
        <v>0</v>
      </c>
      <c r="BA171" s="45">
        <v>0</v>
      </c>
      <c r="BB171" s="41">
        <v>0</v>
      </c>
      <c r="BC171" s="41">
        <v>0</v>
      </c>
      <c r="BD171" s="41">
        <v>0</v>
      </c>
      <c r="BE171" s="45">
        <v>1.102941176470588E-2</v>
      </c>
      <c r="BF171" s="45">
        <v>5.5147058823529424E-3</v>
      </c>
      <c r="BG171" s="41">
        <v>0</v>
      </c>
      <c r="BH171" s="41">
        <v>0</v>
      </c>
    </row>
    <row r="172" spans="1:60" x14ac:dyDescent="0.35">
      <c r="A172" s="1" t="s">
        <v>15</v>
      </c>
      <c r="B172" s="1" t="s">
        <v>15</v>
      </c>
      <c r="C172" s="1" t="s">
        <v>6786</v>
      </c>
      <c r="D172" s="1" t="s">
        <v>6786</v>
      </c>
      <c r="E172" s="1" t="s">
        <v>7120</v>
      </c>
      <c r="F172" s="51">
        <v>11</v>
      </c>
      <c r="G172" s="51">
        <v>2</v>
      </c>
      <c r="H172" s="1" t="s">
        <v>6767</v>
      </c>
      <c r="I172" s="41" t="s">
        <v>6768</v>
      </c>
      <c r="J172" s="7">
        <v>0.91636029411764708</v>
      </c>
      <c r="K172" s="1" t="s">
        <v>482</v>
      </c>
      <c r="L172" s="1" t="s">
        <v>7121</v>
      </c>
      <c r="M172" s="1" t="s">
        <v>7122</v>
      </c>
      <c r="N172" s="1">
        <v>202544</v>
      </c>
      <c r="O172" s="1" t="s">
        <v>587</v>
      </c>
      <c r="P172" s="1" t="s">
        <v>6734</v>
      </c>
      <c r="Q172" s="1" t="s">
        <v>6735</v>
      </c>
      <c r="R172" s="1">
        <v>997</v>
      </c>
      <c r="S172" s="1">
        <v>1088</v>
      </c>
      <c r="T172" s="31">
        <v>0.91636029411764708</v>
      </c>
      <c r="U172" s="41">
        <v>0</v>
      </c>
      <c r="V172" s="41">
        <v>0</v>
      </c>
      <c r="W172" s="45">
        <v>0</v>
      </c>
      <c r="X172" s="43">
        <v>0</v>
      </c>
      <c r="Y172" s="43">
        <v>2.1139705882352939E-2</v>
      </c>
      <c r="Z172" s="43">
        <v>9.1911764705882352E-4</v>
      </c>
      <c r="AA172" s="41">
        <v>0</v>
      </c>
      <c r="AB172" s="41">
        <v>0</v>
      </c>
      <c r="AC172" s="41">
        <v>0</v>
      </c>
      <c r="AD172" s="39">
        <v>0</v>
      </c>
      <c r="AE172" s="54">
        <v>0</v>
      </c>
      <c r="AF172" s="41">
        <v>0</v>
      </c>
      <c r="AG172" s="41">
        <v>0</v>
      </c>
      <c r="AH172" s="41">
        <v>0</v>
      </c>
      <c r="AI172" s="41">
        <v>9.1911764705882352E-4</v>
      </c>
      <c r="AJ172" s="41">
        <v>0</v>
      </c>
      <c r="AK172" s="33">
        <v>0</v>
      </c>
      <c r="AL172" s="41">
        <v>0</v>
      </c>
      <c r="AM172" s="56">
        <v>0</v>
      </c>
      <c r="AN172" s="41">
        <v>0</v>
      </c>
      <c r="AO172" s="41">
        <v>0</v>
      </c>
      <c r="AP172" s="41">
        <v>0</v>
      </c>
      <c r="AQ172" s="35">
        <v>1.838235294117647E-3</v>
      </c>
      <c r="AR172" s="47">
        <v>0</v>
      </c>
      <c r="AS172" s="37">
        <v>0</v>
      </c>
      <c r="AT172" s="41">
        <v>0</v>
      </c>
      <c r="AU172" s="41">
        <v>0</v>
      </c>
      <c r="AV172" s="41">
        <v>0</v>
      </c>
      <c r="AW172" s="45">
        <v>5.514705882352941E-2</v>
      </c>
      <c r="AX172" s="41">
        <v>0</v>
      </c>
      <c r="AY172" s="41">
        <v>0</v>
      </c>
      <c r="AZ172" s="41">
        <v>0</v>
      </c>
      <c r="BA172" s="45">
        <v>0</v>
      </c>
      <c r="BB172" s="41">
        <v>0</v>
      </c>
      <c r="BC172" s="41">
        <v>0</v>
      </c>
      <c r="BD172" s="41">
        <v>0</v>
      </c>
      <c r="BE172" s="45">
        <v>3.6764705882352941E-3</v>
      </c>
      <c r="BF172" s="45">
        <v>0</v>
      </c>
      <c r="BG172" s="41">
        <v>0</v>
      </c>
      <c r="BH172" s="41">
        <v>0</v>
      </c>
    </row>
    <row r="173" spans="1:60" x14ac:dyDescent="0.35">
      <c r="A173" s="1" t="s">
        <v>15</v>
      </c>
      <c r="B173" s="1" t="s">
        <v>15</v>
      </c>
      <c r="C173" s="1" t="s">
        <v>6728</v>
      </c>
      <c r="D173" s="1" t="s">
        <v>6728</v>
      </c>
      <c r="E173" s="1" t="s">
        <v>7123</v>
      </c>
      <c r="F173" s="1">
        <v>24</v>
      </c>
      <c r="G173" s="1">
        <v>1</v>
      </c>
      <c r="H173" s="1" t="s">
        <v>6730</v>
      </c>
      <c r="I173" s="41" t="s">
        <v>6731</v>
      </c>
      <c r="J173" s="7">
        <v>0.88051470588235292</v>
      </c>
      <c r="K173" s="1" t="s">
        <v>482</v>
      </c>
      <c r="L173" s="1" t="s">
        <v>7124</v>
      </c>
      <c r="M173" s="1" t="s">
        <v>7125</v>
      </c>
      <c r="N173" s="1">
        <v>202544</v>
      </c>
      <c r="O173" s="1" t="s">
        <v>587</v>
      </c>
      <c r="P173" s="1" t="s">
        <v>6734</v>
      </c>
      <c r="Q173" s="1" t="s">
        <v>6735</v>
      </c>
      <c r="R173" s="1">
        <v>958</v>
      </c>
      <c r="S173" s="1">
        <v>1088</v>
      </c>
      <c r="T173" s="31">
        <v>0.88051470588235292</v>
      </c>
      <c r="U173" s="41">
        <v>0</v>
      </c>
      <c r="V173" s="41">
        <v>0</v>
      </c>
      <c r="W173" s="45">
        <v>0</v>
      </c>
      <c r="X173" s="43">
        <v>0</v>
      </c>
      <c r="Y173" s="43">
        <v>2.6654411764705881E-2</v>
      </c>
      <c r="Z173" s="43">
        <v>0</v>
      </c>
      <c r="AA173" s="41">
        <v>0</v>
      </c>
      <c r="AB173" s="41">
        <v>0</v>
      </c>
      <c r="AC173" s="41">
        <v>0</v>
      </c>
      <c r="AD173" s="39">
        <v>0</v>
      </c>
      <c r="AE173" s="54">
        <v>0</v>
      </c>
      <c r="AF173" s="41">
        <v>0</v>
      </c>
      <c r="AG173" s="41">
        <v>0</v>
      </c>
      <c r="AH173" s="41">
        <v>0</v>
      </c>
      <c r="AI173" s="41">
        <v>9.1911764705882352E-4</v>
      </c>
      <c r="AJ173" s="41">
        <v>0</v>
      </c>
      <c r="AK173" s="33">
        <v>1.838235294117647E-3</v>
      </c>
      <c r="AL173" s="41">
        <v>0</v>
      </c>
      <c r="AM173" s="56">
        <v>0</v>
      </c>
      <c r="AN173" s="41">
        <v>0</v>
      </c>
      <c r="AO173" s="41">
        <v>0</v>
      </c>
      <c r="AP173" s="41">
        <v>0</v>
      </c>
      <c r="AQ173" s="35">
        <v>1.838235294117647E-3</v>
      </c>
      <c r="AR173" s="47">
        <v>0</v>
      </c>
      <c r="AS173" s="37">
        <v>0</v>
      </c>
      <c r="AT173" s="41">
        <v>0</v>
      </c>
      <c r="AU173" s="41">
        <v>0</v>
      </c>
      <c r="AV173" s="41">
        <v>0</v>
      </c>
      <c r="AW173" s="45">
        <v>8.639705882352941E-2</v>
      </c>
      <c r="AX173" s="41">
        <v>0</v>
      </c>
      <c r="AY173" s="41">
        <v>0</v>
      </c>
      <c r="AZ173" s="41">
        <v>0</v>
      </c>
      <c r="BA173" s="45">
        <v>0</v>
      </c>
      <c r="BB173" s="41">
        <v>0</v>
      </c>
      <c r="BC173" s="41">
        <v>0</v>
      </c>
      <c r="BD173" s="41">
        <v>0</v>
      </c>
      <c r="BE173" s="45">
        <v>1.838235294117647E-3</v>
      </c>
      <c r="BF173" s="45">
        <v>0</v>
      </c>
      <c r="BG173" s="41">
        <v>0</v>
      </c>
      <c r="BH173" s="41">
        <v>0</v>
      </c>
    </row>
    <row r="174" spans="1:60" x14ac:dyDescent="0.35">
      <c r="A174" s="1" t="s">
        <v>15</v>
      </c>
      <c r="B174" s="1" t="s">
        <v>15</v>
      </c>
      <c r="C174" s="1" t="s">
        <v>6746</v>
      </c>
      <c r="D174" s="1" t="s">
        <v>6746</v>
      </c>
      <c r="E174" s="1" t="s">
        <v>7126</v>
      </c>
      <c r="F174" s="1">
        <v>23</v>
      </c>
      <c r="G174" s="1">
        <v>1</v>
      </c>
      <c r="H174" s="1" t="s">
        <v>6748</v>
      </c>
      <c r="I174" s="41" t="s">
        <v>6749</v>
      </c>
      <c r="J174" s="7">
        <v>0.88878676470588236</v>
      </c>
      <c r="K174" s="1" t="s">
        <v>482</v>
      </c>
      <c r="L174" s="1" t="s">
        <v>7127</v>
      </c>
      <c r="M174" s="1" t="s">
        <v>7128</v>
      </c>
      <c r="N174" s="1">
        <v>202544</v>
      </c>
      <c r="O174" s="1" t="s">
        <v>588</v>
      </c>
      <c r="P174" s="1" t="s">
        <v>6734</v>
      </c>
      <c r="Q174" s="1" t="s">
        <v>6735</v>
      </c>
      <c r="R174" s="1">
        <v>967</v>
      </c>
      <c r="S174" s="1">
        <v>1088</v>
      </c>
      <c r="T174" s="31">
        <v>0.88878676470588236</v>
      </c>
      <c r="U174" s="41">
        <v>0</v>
      </c>
      <c r="V174" s="41">
        <v>0</v>
      </c>
      <c r="W174" s="45">
        <v>0</v>
      </c>
      <c r="X174" s="43">
        <v>0</v>
      </c>
      <c r="Y174" s="43">
        <v>3.216911764705882E-2</v>
      </c>
      <c r="Z174" s="43">
        <v>0</v>
      </c>
      <c r="AA174" s="41">
        <v>0</v>
      </c>
      <c r="AB174" s="41">
        <v>0</v>
      </c>
      <c r="AC174" s="41">
        <v>0</v>
      </c>
      <c r="AD174" s="39">
        <v>0</v>
      </c>
      <c r="AE174" s="54">
        <v>0</v>
      </c>
      <c r="AF174" s="41">
        <v>0</v>
      </c>
      <c r="AG174" s="41">
        <v>0</v>
      </c>
      <c r="AH174" s="41">
        <v>0</v>
      </c>
      <c r="AI174" s="41">
        <v>0</v>
      </c>
      <c r="AJ174" s="41">
        <v>0</v>
      </c>
      <c r="AK174" s="33">
        <v>9.1911764705882352E-4</v>
      </c>
      <c r="AL174" s="41">
        <v>0</v>
      </c>
      <c r="AM174" s="56">
        <v>0</v>
      </c>
      <c r="AN174" s="41">
        <v>0</v>
      </c>
      <c r="AO174" s="41">
        <v>0</v>
      </c>
      <c r="AP174" s="41">
        <v>9.1911764705882352E-4</v>
      </c>
      <c r="AQ174" s="35">
        <v>9.1911764705882352E-4</v>
      </c>
      <c r="AR174" s="47">
        <v>9.1911764705882352E-4</v>
      </c>
      <c r="AS174" s="37">
        <v>0</v>
      </c>
      <c r="AT174" s="41">
        <v>0</v>
      </c>
      <c r="AU174" s="41">
        <v>0</v>
      </c>
      <c r="AV174" s="41">
        <v>0</v>
      </c>
      <c r="AW174" s="45">
        <v>6.341911764705882E-2</v>
      </c>
      <c r="AX174" s="41">
        <v>0</v>
      </c>
      <c r="AY174" s="41">
        <v>0</v>
      </c>
      <c r="AZ174" s="41">
        <v>0</v>
      </c>
      <c r="BA174" s="45">
        <v>0</v>
      </c>
      <c r="BB174" s="41">
        <v>9.1911764705882352E-4</v>
      </c>
      <c r="BC174" s="41">
        <v>0</v>
      </c>
      <c r="BD174" s="41">
        <v>0</v>
      </c>
      <c r="BE174" s="45">
        <v>1.0110294117647059E-2</v>
      </c>
      <c r="BF174" s="45">
        <v>9.1911764705882352E-4</v>
      </c>
      <c r="BG174" s="41">
        <v>0</v>
      </c>
      <c r="BH174" s="41">
        <v>0</v>
      </c>
    </row>
    <row r="175" spans="1:60" x14ac:dyDescent="0.35">
      <c r="A175" s="1" t="s">
        <v>15</v>
      </c>
      <c r="B175" s="1" t="s">
        <v>15</v>
      </c>
      <c r="C175" s="1" t="s">
        <v>6755</v>
      </c>
      <c r="D175" s="1" t="s">
        <v>6755</v>
      </c>
      <c r="E175" s="1" t="s">
        <v>7129</v>
      </c>
      <c r="F175" s="1">
        <v>23</v>
      </c>
      <c r="G175" s="1">
        <v>1</v>
      </c>
      <c r="H175" s="1" t="s">
        <v>6757</v>
      </c>
      <c r="I175" s="41" t="s">
        <v>6758</v>
      </c>
      <c r="J175" s="7">
        <v>0.8529411764705882</v>
      </c>
      <c r="K175" s="1" t="s">
        <v>482</v>
      </c>
      <c r="L175" s="1" t="s">
        <v>7130</v>
      </c>
      <c r="M175" s="1" t="s">
        <v>7131</v>
      </c>
      <c r="N175" s="1">
        <v>202544</v>
      </c>
      <c r="O175" s="1" t="s">
        <v>588</v>
      </c>
      <c r="P175" s="1" t="s">
        <v>6734</v>
      </c>
      <c r="Q175" s="1" t="s">
        <v>6735</v>
      </c>
      <c r="R175" s="1">
        <v>928</v>
      </c>
      <c r="S175" s="1">
        <v>1088</v>
      </c>
      <c r="T175" s="31">
        <v>0.8529411764705882</v>
      </c>
      <c r="U175" s="41">
        <v>0</v>
      </c>
      <c r="V175" s="41">
        <v>0</v>
      </c>
      <c r="W175" s="45">
        <v>0</v>
      </c>
      <c r="X175" s="43">
        <v>0</v>
      </c>
      <c r="Y175" s="43">
        <v>2.5735294117647061E-2</v>
      </c>
      <c r="Z175" s="43">
        <v>9.1911764705882352E-4</v>
      </c>
      <c r="AA175" s="41">
        <v>0</v>
      </c>
      <c r="AB175" s="41">
        <v>0</v>
      </c>
      <c r="AC175" s="41">
        <v>0</v>
      </c>
      <c r="AD175" s="39">
        <v>9.1911764705882352E-4</v>
      </c>
      <c r="AE175" s="54">
        <v>0</v>
      </c>
      <c r="AF175" s="41">
        <v>0</v>
      </c>
      <c r="AG175" s="41">
        <v>0</v>
      </c>
      <c r="AH175" s="41">
        <v>0</v>
      </c>
      <c r="AI175" s="41">
        <v>0</v>
      </c>
      <c r="AJ175" s="41">
        <v>0</v>
      </c>
      <c r="AK175" s="33">
        <v>9.1911764705882352E-4</v>
      </c>
      <c r="AL175" s="41">
        <v>0</v>
      </c>
      <c r="AM175" s="56">
        <v>0</v>
      </c>
      <c r="AN175" s="41">
        <v>0</v>
      </c>
      <c r="AO175" s="41">
        <v>0</v>
      </c>
      <c r="AP175" s="41">
        <v>7.3529411764705881E-3</v>
      </c>
      <c r="AQ175" s="35">
        <v>2.7573529411764712E-3</v>
      </c>
      <c r="AR175" s="47">
        <v>9.1911764705882352E-4</v>
      </c>
      <c r="AS175" s="37">
        <v>9.1911764705882352E-4</v>
      </c>
      <c r="AT175" s="41">
        <v>0</v>
      </c>
      <c r="AU175" s="41">
        <v>0</v>
      </c>
      <c r="AV175" s="41">
        <v>0</v>
      </c>
      <c r="AW175" s="45">
        <v>9.1911764705882359E-2</v>
      </c>
      <c r="AX175" s="41">
        <v>0</v>
      </c>
      <c r="AY175" s="41">
        <v>0</v>
      </c>
      <c r="AZ175" s="41">
        <v>0</v>
      </c>
      <c r="BA175" s="45">
        <v>9.1911764705882352E-4</v>
      </c>
      <c r="BB175" s="41">
        <v>0</v>
      </c>
      <c r="BC175" s="41">
        <v>0</v>
      </c>
      <c r="BD175" s="41">
        <v>0</v>
      </c>
      <c r="BE175" s="45">
        <v>9.1911764705882356E-3</v>
      </c>
      <c r="BF175" s="45">
        <v>4.5955882352941178E-3</v>
      </c>
      <c r="BG175" s="41">
        <v>0</v>
      </c>
      <c r="BH175" s="41">
        <v>0</v>
      </c>
    </row>
    <row r="176" spans="1:60" x14ac:dyDescent="0.35">
      <c r="A176" s="1" t="s">
        <v>15</v>
      </c>
      <c r="B176" s="1" t="s">
        <v>15</v>
      </c>
      <c r="C176" s="1" t="s">
        <v>6728</v>
      </c>
      <c r="D176" s="1" t="s">
        <v>6728</v>
      </c>
      <c r="E176" s="1" t="s">
        <v>7132</v>
      </c>
      <c r="F176" s="1">
        <v>25</v>
      </c>
      <c r="G176" s="1">
        <v>1</v>
      </c>
      <c r="H176" s="1" t="s">
        <v>6730</v>
      </c>
      <c r="I176" s="41" t="s">
        <v>6731</v>
      </c>
      <c r="J176" s="7">
        <v>0.87867647058823528</v>
      </c>
      <c r="K176" s="1" t="s">
        <v>482</v>
      </c>
      <c r="L176" s="1" t="s">
        <v>7133</v>
      </c>
      <c r="M176" s="1" t="s">
        <v>7134</v>
      </c>
      <c r="N176" s="1">
        <v>202544</v>
      </c>
      <c r="O176" s="1" t="s">
        <v>588</v>
      </c>
      <c r="P176" s="1" t="s">
        <v>6734</v>
      </c>
      <c r="Q176" s="1" t="s">
        <v>6735</v>
      </c>
      <c r="R176" s="1">
        <v>956</v>
      </c>
      <c r="S176" s="1">
        <v>1088</v>
      </c>
      <c r="T176" s="31">
        <v>0.87867647058823528</v>
      </c>
      <c r="U176" s="41">
        <v>0</v>
      </c>
      <c r="V176" s="41">
        <v>0</v>
      </c>
      <c r="W176" s="45">
        <v>0</v>
      </c>
      <c r="X176" s="43">
        <v>0</v>
      </c>
      <c r="Y176" s="43">
        <v>3.4007352941176468E-2</v>
      </c>
      <c r="Z176" s="43">
        <v>9.1911764705882352E-4</v>
      </c>
      <c r="AA176" s="41">
        <v>0</v>
      </c>
      <c r="AB176" s="41">
        <v>0</v>
      </c>
      <c r="AC176" s="41">
        <v>0</v>
      </c>
      <c r="AD176" s="39">
        <v>0</v>
      </c>
      <c r="AE176" s="54">
        <v>0</v>
      </c>
      <c r="AF176" s="41">
        <v>0</v>
      </c>
      <c r="AG176" s="41">
        <v>0</v>
      </c>
      <c r="AH176" s="41">
        <v>0</v>
      </c>
      <c r="AI176" s="41">
        <v>0</v>
      </c>
      <c r="AJ176" s="41">
        <v>0</v>
      </c>
      <c r="AK176" s="33">
        <v>0</v>
      </c>
      <c r="AL176" s="41">
        <v>0</v>
      </c>
      <c r="AM176" s="56">
        <v>0</v>
      </c>
      <c r="AN176" s="41">
        <v>0</v>
      </c>
      <c r="AO176" s="41">
        <v>0</v>
      </c>
      <c r="AP176" s="41">
        <v>0</v>
      </c>
      <c r="AQ176" s="35">
        <v>2.7573529411764712E-3</v>
      </c>
      <c r="AR176" s="47">
        <v>1.838235294117647E-3</v>
      </c>
      <c r="AS176" s="37">
        <v>0</v>
      </c>
      <c r="AT176" s="41">
        <v>0</v>
      </c>
      <c r="AU176" s="41">
        <v>0</v>
      </c>
      <c r="AV176" s="41">
        <v>0</v>
      </c>
      <c r="AW176" s="45">
        <v>7.2610294117647065E-2</v>
      </c>
      <c r="AX176" s="41">
        <v>0</v>
      </c>
      <c r="AY176" s="41">
        <v>0</v>
      </c>
      <c r="AZ176" s="41">
        <v>0</v>
      </c>
      <c r="BA176" s="45">
        <v>1.838235294117647E-3</v>
      </c>
      <c r="BB176" s="41">
        <v>0</v>
      </c>
      <c r="BC176" s="41">
        <v>0</v>
      </c>
      <c r="BD176" s="41">
        <v>0</v>
      </c>
      <c r="BE176" s="45">
        <v>6.4338235294117644E-3</v>
      </c>
      <c r="BF176" s="45">
        <v>9.1911764705882352E-4</v>
      </c>
      <c r="BG176" s="41">
        <v>0</v>
      </c>
      <c r="BH176" s="41">
        <v>0</v>
      </c>
    </row>
    <row r="177" spans="1:60" x14ac:dyDescent="0.35">
      <c r="A177" s="1" t="s">
        <v>15</v>
      </c>
      <c r="B177" s="1" t="s">
        <v>15</v>
      </c>
      <c r="C177" s="1" t="s">
        <v>6746</v>
      </c>
      <c r="D177" s="1" t="s">
        <v>6746</v>
      </c>
      <c r="E177" s="1" t="s">
        <v>7135</v>
      </c>
      <c r="F177" s="1">
        <v>24</v>
      </c>
      <c r="G177" s="1">
        <v>1</v>
      </c>
      <c r="H177" s="1" t="s">
        <v>6748</v>
      </c>
      <c r="I177" s="41" t="s">
        <v>6749</v>
      </c>
      <c r="J177" s="7">
        <v>0.91636029411764708</v>
      </c>
      <c r="K177" s="1" t="s">
        <v>482</v>
      </c>
      <c r="L177" s="1" t="s">
        <v>7136</v>
      </c>
      <c r="M177" s="1" t="s">
        <v>7137</v>
      </c>
      <c r="N177" s="1">
        <v>202544</v>
      </c>
      <c r="O177" s="1" t="s">
        <v>588</v>
      </c>
      <c r="P177" s="1" t="s">
        <v>6734</v>
      </c>
      <c r="Q177" s="1" t="s">
        <v>6735</v>
      </c>
      <c r="R177" s="1">
        <v>997</v>
      </c>
      <c r="S177" s="1">
        <v>1088</v>
      </c>
      <c r="T177" s="31">
        <v>0.91636029411764708</v>
      </c>
      <c r="U177" s="41">
        <v>0</v>
      </c>
      <c r="V177" s="41">
        <v>0</v>
      </c>
      <c r="W177" s="45">
        <v>9.1911764705882352E-4</v>
      </c>
      <c r="X177" s="43">
        <v>0</v>
      </c>
      <c r="Y177" s="43">
        <v>1.194852941176471E-2</v>
      </c>
      <c r="Z177" s="43">
        <v>0</v>
      </c>
      <c r="AA177" s="41">
        <v>0</v>
      </c>
      <c r="AB177" s="41">
        <v>0</v>
      </c>
      <c r="AC177" s="41">
        <v>0</v>
      </c>
      <c r="AD177" s="39">
        <v>0</v>
      </c>
      <c r="AE177" s="54">
        <v>0</v>
      </c>
      <c r="AF177" s="41">
        <v>0</v>
      </c>
      <c r="AG177" s="41">
        <v>0</v>
      </c>
      <c r="AH177" s="41">
        <v>0</v>
      </c>
      <c r="AI177" s="41">
        <v>0</v>
      </c>
      <c r="AJ177" s="41">
        <v>0</v>
      </c>
      <c r="AK177" s="33">
        <v>0</v>
      </c>
      <c r="AL177" s="41">
        <v>0</v>
      </c>
      <c r="AM177" s="56">
        <v>0</v>
      </c>
      <c r="AN177" s="41">
        <v>0</v>
      </c>
      <c r="AO177" s="41">
        <v>0</v>
      </c>
      <c r="AP177" s="41">
        <v>0</v>
      </c>
      <c r="AQ177" s="35">
        <v>1.838235294117647E-3</v>
      </c>
      <c r="AR177" s="47">
        <v>1.838235294117647E-3</v>
      </c>
      <c r="AS177" s="37">
        <v>0</v>
      </c>
      <c r="AT177" s="41">
        <v>9.1911764705882352E-4</v>
      </c>
      <c r="AU177" s="41">
        <v>0</v>
      </c>
      <c r="AV177" s="41">
        <v>9.1911764705882352E-4</v>
      </c>
      <c r="AW177" s="45">
        <v>5.1470588235294122E-2</v>
      </c>
      <c r="AX177" s="41">
        <v>0</v>
      </c>
      <c r="AY177" s="41">
        <v>0</v>
      </c>
      <c r="AZ177" s="41">
        <v>0</v>
      </c>
      <c r="BA177" s="45">
        <v>0</v>
      </c>
      <c r="BB177" s="41">
        <v>9.1911764705882352E-4</v>
      </c>
      <c r="BC177" s="41">
        <v>0</v>
      </c>
      <c r="BD177" s="41">
        <v>0</v>
      </c>
      <c r="BE177" s="45">
        <v>9.1911764705882356E-3</v>
      </c>
      <c r="BF177" s="45">
        <v>3.6764705882352941E-3</v>
      </c>
      <c r="BG177" s="41">
        <v>0</v>
      </c>
      <c r="BH177" s="41">
        <v>0</v>
      </c>
    </row>
    <row r="178" spans="1:60" x14ac:dyDescent="0.35">
      <c r="A178" s="1" t="s">
        <v>15</v>
      </c>
      <c r="B178" s="1" t="s">
        <v>15</v>
      </c>
      <c r="C178" s="1" t="s">
        <v>6786</v>
      </c>
      <c r="D178" s="1" t="s">
        <v>6786</v>
      </c>
      <c r="E178" s="1" t="s">
        <v>7138</v>
      </c>
      <c r="F178" s="1">
        <v>13</v>
      </c>
      <c r="G178" s="1">
        <v>1</v>
      </c>
      <c r="H178" s="1" t="s">
        <v>6767</v>
      </c>
      <c r="I178" s="41" t="s">
        <v>6768</v>
      </c>
      <c r="J178" s="7">
        <v>0.93014705882352944</v>
      </c>
      <c r="K178" s="1" t="s">
        <v>482</v>
      </c>
      <c r="L178" s="1" t="s">
        <v>7139</v>
      </c>
      <c r="M178" s="1" t="s">
        <v>7140</v>
      </c>
      <c r="N178" s="1">
        <v>202544</v>
      </c>
      <c r="O178" s="1" t="s">
        <v>588</v>
      </c>
      <c r="P178" s="1" t="s">
        <v>6734</v>
      </c>
      <c r="Q178" s="1" t="s">
        <v>6735</v>
      </c>
      <c r="R178" s="1">
        <v>1012</v>
      </c>
      <c r="S178" s="1">
        <v>1088</v>
      </c>
      <c r="T178" s="31">
        <v>0.93014705882352944</v>
      </c>
      <c r="U178" s="41">
        <v>0</v>
      </c>
      <c r="V178" s="41">
        <v>0</v>
      </c>
      <c r="W178" s="45">
        <v>9.1911764705882352E-4</v>
      </c>
      <c r="X178" s="43">
        <v>0</v>
      </c>
      <c r="Y178" s="43">
        <v>1.3786764705882351E-2</v>
      </c>
      <c r="Z178" s="43">
        <v>0</v>
      </c>
      <c r="AA178" s="41">
        <v>0</v>
      </c>
      <c r="AB178" s="41">
        <v>0</v>
      </c>
      <c r="AC178" s="41">
        <v>0</v>
      </c>
      <c r="AD178" s="39">
        <v>0</v>
      </c>
      <c r="AE178" s="54">
        <v>0</v>
      </c>
      <c r="AF178" s="41">
        <v>0</v>
      </c>
      <c r="AG178" s="41">
        <v>0</v>
      </c>
      <c r="AH178" s="41">
        <v>0</v>
      </c>
      <c r="AI178" s="41">
        <v>0</v>
      </c>
      <c r="AJ178" s="41">
        <v>0</v>
      </c>
      <c r="AK178" s="33">
        <v>0</v>
      </c>
      <c r="AL178" s="41">
        <v>0</v>
      </c>
      <c r="AM178" s="56">
        <v>0</v>
      </c>
      <c r="AN178" s="41">
        <v>9.1911764705882352E-4</v>
      </c>
      <c r="AO178" s="41">
        <v>0</v>
      </c>
      <c r="AP178" s="41">
        <v>0</v>
      </c>
      <c r="AQ178" s="35">
        <v>4.5955882352941178E-3</v>
      </c>
      <c r="AR178" s="47">
        <v>9.1911764705882352E-4</v>
      </c>
      <c r="AS178" s="37">
        <v>0</v>
      </c>
      <c r="AT178" s="41">
        <v>0</v>
      </c>
      <c r="AU178" s="41">
        <v>9.1911764705882352E-4</v>
      </c>
      <c r="AV178" s="41">
        <v>0</v>
      </c>
      <c r="AW178" s="45">
        <v>4.4117647058823532E-2</v>
      </c>
      <c r="AX178" s="41">
        <v>0</v>
      </c>
      <c r="AY178" s="41">
        <v>0</v>
      </c>
      <c r="AZ178" s="41">
        <v>0</v>
      </c>
      <c r="BA178" s="45">
        <v>0</v>
      </c>
      <c r="BB178" s="41">
        <v>0</v>
      </c>
      <c r="BC178" s="41">
        <v>0</v>
      </c>
      <c r="BD178" s="41">
        <v>0</v>
      </c>
      <c r="BE178" s="45">
        <v>2.7573529411764712E-3</v>
      </c>
      <c r="BF178" s="45">
        <v>9.1911764705882352E-4</v>
      </c>
      <c r="BG178" s="41">
        <v>0</v>
      </c>
      <c r="BH178" s="41">
        <v>0</v>
      </c>
    </row>
    <row r="179" spans="1:60" x14ac:dyDescent="0.35">
      <c r="A179" s="1" t="s">
        <v>15</v>
      </c>
      <c r="B179" s="1" t="s">
        <v>15</v>
      </c>
      <c r="C179" s="1" t="s">
        <v>7113</v>
      </c>
      <c r="D179" s="1" t="s">
        <v>7113</v>
      </c>
      <c r="E179" s="1" t="s">
        <v>7141</v>
      </c>
      <c r="F179" s="1">
        <v>2</v>
      </c>
      <c r="G179" s="1">
        <v>1</v>
      </c>
      <c r="H179" s="1" t="s">
        <v>7020</v>
      </c>
      <c r="I179" s="41" t="s">
        <v>6774</v>
      </c>
      <c r="J179" s="7">
        <v>0.90533088235294112</v>
      </c>
      <c r="K179" s="1" t="s">
        <v>482</v>
      </c>
      <c r="L179" s="1" t="s">
        <v>7142</v>
      </c>
      <c r="M179" s="1" t="s">
        <v>7143</v>
      </c>
      <c r="N179" s="1">
        <v>202544</v>
      </c>
      <c r="O179" s="1" t="s">
        <v>588</v>
      </c>
      <c r="P179" s="1" t="s">
        <v>6734</v>
      </c>
      <c r="Q179" s="1" t="s">
        <v>6735</v>
      </c>
      <c r="R179" s="1">
        <v>985</v>
      </c>
      <c r="S179" s="1">
        <v>1088</v>
      </c>
      <c r="T179" s="31">
        <v>0.90533088235294112</v>
      </c>
      <c r="U179" s="41">
        <v>0</v>
      </c>
      <c r="V179" s="41">
        <v>0</v>
      </c>
      <c r="W179" s="45">
        <v>0</v>
      </c>
      <c r="X179" s="43">
        <v>0</v>
      </c>
      <c r="Y179" s="43">
        <v>2.0220588235294119E-2</v>
      </c>
      <c r="Z179" s="43">
        <v>0</v>
      </c>
      <c r="AA179" s="41">
        <v>0</v>
      </c>
      <c r="AB179" s="41">
        <v>0</v>
      </c>
      <c r="AC179" s="41">
        <v>0</v>
      </c>
      <c r="AD179" s="39">
        <v>0</v>
      </c>
      <c r="AE179" s="54">
        <v>0</v>
      </c>
      <c r="AF179" s="41">
        <v>0</v>
      </c>
      <c r="AG179" s="41">
        <v>0</v>
      </c>
      <c r="AH179" s="41">
        <v>0</v>
      </c>
      <c r="AI179" s="41">
        <v>0</v>
      </c>
      <c r="AJ179" s="41">
        <v>0</v>
      </c>
      <c r="AK179" s="33">
        <v>0</v>
      </c>
      <c r="AL179" s="41">
        <v>0</v>
      </c>
      <c r="AM179" s="56">
        <v>0</v>
      </c>
      <c r="AN179" s="41">
        <v>0</v>
      </c>
      <c r="AO179" s="41">
        <v>0</v>
      </c>
      <c r="AP179" s="41">
        <v>0</v>
      </c>
      <c r="AQ179" s="35">
        <v>6.4338235294117644E-3</v>
      </c>
      <c r="AR179" s="47">
        <v>0</v>
      </c>
      <c r="AS179" s="37">
        <v>0</v>
      </c>
      <c r="AT179" s="41">
        <v>0</v>
      </c>
      <c r="AU179" s="41">
        <v>9.1911764705882352E-4</v>
      </c>
      <c r="AV179" s="41">
        <v>0</v>
      </c>
      <c r="AW179" s="45">
        <v>6.341911764705882E-2</v>
      </c>
      <c r="AX179" s="41">
        <v>0</v>
      </c>
      <c r="AY179" s="41">
        <v>0</v>
      </c>
      <c r="AZ179" s="41">
        <v>0</v>
      </c>
      <c r="BA179" s="45">
        <v>0</v>
      </c>
      <c r="BB179" s="41">
        <v>0</v>
      </c>
      <c r="BC179" s="41">
        <v>0</v>
      </c>
      <c r="BD179" s="41">
        <v>0</v>
      </c>
      <c r="BE179" s="45">
        <v>2.7573529411764712E-3</v>
      </c>
      <c r="BF179" s="45">
        <v>9.1911764705882352E-4</v>
      </c>
      <c r="BG179" s="41">
        <v>0</v>
      </c>
      <c r="BH179" s="41">
        <v>0</v>
      </c>
    </row>
    <row r="180" spans="1:60" x14ac:dyDescent="0.35">
      <c r="A180" s="1" t="s">
        <v>15</v>
      </c>
      <c r="B180" s="1" t="s">
        <v>15</v>
      </c>
      <c r="C180" s="1" t="s">
        <v>6786</v>
      </c>
      <c r="D180" s="1" t="s">
        <v>6786</v>
      </c>
      <c r="E180" s="1" t="s">
        <v>7144</v>
      </c>
      <c r="F180" s="1">
        <v>20</v>
      </c>
      <c r="G180" s="1">
        <v>1</v>
      </c>
      <c r="H180" s="1" t="s">
        <v>6762</v>
      </c>
      <c r="I180" s="41" t="s">
        <v>6763</v>
      </c>
      <c r="J180" s="7">
        <v>0.89889705882352944</v>
      </c>
      <c r="K180" s="1" t="s">
        <v>482</v>
      </c>
      <c r="L180" s="1" t="s">
        <v>7145</v>
      </c>
      <c r="M180" s="1" t="s">
        <v>7146</v>
      </c>
      <c r="N180" s="1">
        <v>202544</v>
      </c>
      <c r="O180" s="1" t="s">
        <v>588</v>
      </c>
      <c r="P180" s="1" t="s">
        <v>6734</v>
      </c>
      <c r="Q180" s="1" t="s">
        <v>6735</v>
      </c>
      <c r="R180" s="1">
        <v>978</v>
      </c>
      <c r="S180" s="1">
        <v>1088</v>
      </c>
      <c r="T180" s="31">
        <v>0.89889705882352944</v>
      </c>
      <c r="U180" s="41">
        <v>0</v>
      </c>
      <c r="V180" s="41">
        <v>0</v>
      </c>
      <c r="W180" s="45">
        <v>0</v>
      </c>
      <c r="X180" s="43">
        <v>0</v>
      </c>
      <c r="Y180" s="43">
        <v>2.297794117647059E-2</v>
      </c>
      <c r="Z180" s="43">
        <v>3.6764705882352941E-3</v>
      </c>
      <c r="AA180" s="41">
        <v>0</v>
      </c>
      <c r="AB180" s="41">
        <v>0</v>
      </c>
      <c r="AC180" s="41">
        <v>0</v>
      </c>
      <c r="AD180" s="39">
        <v>0</v>
      </c>
      <c r="AE180" s="54">
        <v>0</v>
      </c>
      <c r="AF180" s="41">
        <v>0</v>
      </c>
      <c r="AG180" s="41">
        <v>0</v>
      </c>
      <c r="AH180" s="41">
        <v>0</v>
      </c>
      <c r="AI180" s="41">
        <v>9.1911764705882352E-4</v>
      </c>
      <c r="AJ180" s="41">
        <v>0</v>
      </c>
      <c r="AK180" s="33">
        <v>0</v>
      </c>
      <c r="AL180" s="41">
        <v>0</v>
      </c>
      <c r="AM180" s="56">
        <v>0</v>
      </c>
      <c r="AN180" s="41">
        <v>0</v>
      </c>
      <c r="AO180" s="41">
        <v>0</v>
      </c>
      <c r="AP180" s="41">
        <v>0</v>
      </c>
      <c r="AQ180" s="35">
        <v>5.5147058823529424E-3</v>
      </c>
      <c r="AR180" s="47">
        <v>9.1911764705882352E-4</v>
      </c>
      <c r="AS180" s="37">
        <v>0</v>
      </c>
      <c r="AT180" s="41">
        <v>0</v>
      </c>
      <c r="AU180" s="41">
        <v>9.1911764705882352E-4</v>
      </c>
      <c r="AV180" s="41">
        <v>0</v>
      </c>
      <c r="AW180" s="45">
        <v>5.7904411764705878E-2</v>
      </c>
      <c r="AX180" s="41">
        <v>0</v>
      </c>
      <c r="AY180" s="41">
        <v>0</v>
      </c>
      <c r="AZ180" s="41">
        <v>0</v>
      </c>
      <c r="BA180" s="45">
        <v>9.1911764705882352E-4</v>
      </c>
      <c r="BB180" s="41">
        <v>4.5955882352941178E-3</v>
      </c>
      <c r="BC180" s="41">
        <v>0</v>
      </c>
      <c r="BD180" s="41">
        <v>0</v>
      </c>
      <c r="BE180" s="45">
        <v>2.7573529411764712E-3</v>
      </c>
      <c r="BF180" s="45">
        <v>0</v>
      </c>
      <c r="BG180" s="41">
        <v>0</v>
      </c>
      <c r="BH180" s="41">
        <v>0</v>
      </c>
    </row>
    <row r="181" spans="1:60" x14ac:dyDescent="0.35">
      <c r="A181" s="1" t="s">
        <v>15</v>
      </c>
      <c r="B181" s="1" t="s">
        <v>15</v>
      </c>
      <c r="C181" s="1" t="s">
        <v>6786</v>
      </c>
      <c r="D181" s="1" t="s">
        <v>6786</v>
      </c>
      <c r="E181" s="1" t="s">
        <v>7147</v>
      </c>
      <c r="F181" s="1">
        <v>21</v>
      </c>
      <c r="G181" s="1">
        <v>1</v>
      </c>
      <c r="H181" s="1" t="s">
        <v>6762</v>
      </c>
      <c r="I181" s="41" t="s">
        <v>6763</v>
      </c>
      <c r="J181" s="7">
        <v>0.91636029411764708</v>
      </c>
      <c r="K181" s="1" t="s">
        <v>482</v>
      </c>
      <c r="L181" s="1" t="s">
        <v>7148</v>
      </c>
      <c r="M181" s="1" t="s">
        <v>7149</v>
      </c>
      <c r="N181" s="1">
        <v>202544</v>
      </c>
      <c r="O181" s="1" t="s">
        <v>588</v>
      </c>
      <c r="P181" s="1" t="s">
        <v>6734</v>
      </c>
      <c r="Q181" s="1" t="s">
        <v>6735</v>
      </c>
      <c r="R181" s="1">
        <v>997</v>
      </c>
      <c r="S181" s="1">
        <v>1088</v>
      </c>
      <c r="T181" s="31">
        <v>0.91636029411764708</v>
      </c>
      <c r="U181" s="41">
        <v>0</v>
      </c>
      <c r="V181" s="41">
        <v>0</v>
      </c>
      <c r="W181" s="45">
        <v>0</v>
      </c>
      <c r="X181" s="43">
        <v>0</v>
      </c>
      <c r="Y181" s="43">
        <v>2.481617647058823E-2</v>
      </c>
      <c r="Z181" s="43">
        <v>0</v>
      </c>
      <c r="AA181" s="41">
        <v>0</v>
      </c>
      <c r="AB181" s="41">
        <v>0</v>
      </c>
      <c r="AC181" s="41">
        <v>0</v>
      </c>
      <c r="AD181" s="39">
        <v>9.1911764705882352E-4</v>
      </c>
      <c r="AE181" s="54">
        <v>0</v>
      </c>
      <c r="AF181" s="41">
        <v>0</v>
      </c>
      <c r="AG181" s="41">
        <v>0</v>
      </c>
      <c r="AH181" s="41">
        <v>0</v>
      </c>
      <c r="AI181" s="41">
        <v>0</v>
      </c>
      <c r="AJ181" s="41">
        <v>0</v>
      </c>
      <c r="AK181" s="33">
        <v>0</v>
      </c>
      <c r="AL181" s="41">
        <v>0</v>
      </c>
      <c r="AM181" s="56">
        <v>0</v>
      </c>
      <c r="AN181" s="41">
        <v>0</v>
      </c>
      <c r="AO181" s="41">
        <v>0</v>
      </c>
      <c r="AP181" s="41">
        <v>0</v>
      </c>
      <c r="AQ181" s="35">
        <v>5.5147058823529424E-3</v>
      </c>
      <c r="AR181" s="47">
        <v>0</v>
      </c>
      <c r="AS181" s="37">
        <v>0</v>
      </c>
      <c r="AT181" s="41">
        <v>0</v>
      </c>
      <c r="AU181" s="41">
        <v>9.1911764705882352E-4</v>
      </c>
      <c r="AV181" s="41">
        <v>0</v>
      </c>
      <c r="AW181" s="45">
        <v>4.4117647058823532E-2</v>
      </c>
      <c r="AX181" s="41">
        <v>0</v>
      </c>
      <c r="AY181" s="41">
        <v>0</v>
      </c>
      <c r="AZ181" s="41">
        <v>0</v>
      </c>
      <c r="BA181" s="45">
        <v>0</v>
      </c>
      <c r="BB181" s="41">
        <v>1.838235294117647E-3</v>
      </c>
      <c r="BC181" s="41">
        <v>0</v>
      </c>
      <c r="BD181" s="41">
        <v>0</v>
      </c>
      <c r="BE181" s="45">
        <v>5.5147058823529424E-3</v>
      </c>
      <c r="BF181" s="45">
        <v>0</v>
      </c>
      <c r="BG181" s="41">
        <v>0</v>
      </c>
      <c r="BH181" s="41">
        <v>0</v>
      </c>
    </row>
    <row r="182" spans="1:60" x14ac:dyDescent="0.35">
      <c r="A182" s="1" t="s">
        <v>15</v>
      </c>
      <c r="B182" s="1" t="s">
        <v>15</v>
      </c>
      <c r="C182" s="1" t="s">
        <v>7113</v>
      </c>
      <c r="D182" s="1" t="s">
        <v>7113</v>
      </c>
      <c r="E182" s="1" t="s">
        <v>7150</v>
      </c>
      <c r="F182" s="1">
        <v>3</v>
      </c>
      <c r="G182" s="1">
        <v>1</v>
      </c>
      <c r="H182" s="1" t="s">
        <v>7020</v>
      </c>
      <c r="I182" s="41" t="s">
        <v>6774</v>
      </c>
      <c r="J182" s="7">
        <v>0.9283088235294118</v>
      </c>
      <c r="K182" s="1" t="s">
        <v>482</v>
      </c>
      <c r="L182" s="1" t="s">
        <v>7151</v>
      </c>
      <c r="M182" s="1" t="s">
        <v>7152</v>
      </c>
      <c r="N182" s="1">
        <v>202544</v>
      </c>
      <c r="O182" s="1" t="s">
        <v>588</v>
      </c>
      <c r="P182" s="1" t="s">
        <v>6734</v>
      </c>
      <c r="Q182" s="1" t="s">
        <v>6735</v>
      </c>
      <c r="R182" s="1">
        <v>1010</v>
      </c>
      <c r="S182" s="1">
        <v>1088</v>
      </c>
      <c r="T182" s="31">
        <v>0.9283088235294118</v>
      </c>
      <c r="U182" s="41">
        <v>0</v>
      </c>
      <c r="V182" s="41">
        <v>0</v>
      </c>
      <c r="W182" s="45">
        <v>0</v>
      </c>
      <c r="X182" s="43">
        <v>0</v>
      </c>
      <c r="Y182" s="43">
        <v>1.654411764705882E-2</v>
      </c>
      <c r="Z182" s="43">
        <v>1.838235294117647E-3</v>
      </c>
      <c r="AA182" s="41">
        <v>0</v>
      </c>
      <c r="AB182" s="41">
        <v>0</v>
      </c>
      <c r="AC182" s="41">
        <v>0</v>
      </c>
      <c r="AD182" s="39">
        <v>1.838235294117647E-3</v>
      </c>
      <c r="AE182" s="54">
        <v>0</v>
      </c>
      <c r="AF182" s="41">
        <v>0</v>
      </c>
      <c r="AG182" s="41">
        <v>0</v>
      </c>
      <c r="AH182" s="41">
        <v>0</v>
      </c>
      <c r="AI182" s="41">
        <v>9.1911764705882352E-4</v>
      </c>
      <c r="AJ182" s="41">
        <v>0</v>
      </c>
      <c r="AK182" s="33">
        <v>0</v>
      </c>
      <c r="AL182" s="41">
        <v>0</v>
      </c>
      <c r="AM182" s="56">
        <v>0</v>
      </c>
      <c r="AN182" s="41">
        <v>0</v>
      </c>
      <c r="AO182" s="41">
        <v>0</v>
      </c>
      <c r="AP182" s="41">
        <v>0</v>
      </c>
      <c r="AQ182" s="35">
        <v>9.1911764705882352E-4</v>
      </c>
      <c r="AR182" s="47">
        <v>9.1911764705882352E-4</v>
      </c>
      <c r="AS182" s="37">
        <v>0</v>
      </c>
      <c r="AT182" s="41">
        <v>0</v>
      </c>
      <c r="AU182" s="41">
        <v>0</v>
      </c>
      <c r="AV182" s="41">
        <v>0</v>
      </c>
      <c r="AW182" s="45">
        <v>4.595588235294118E-2</v>
      </c>
      <c r="AX182" s="41">
        <v>0</v>
      </c>
      <c r="AY182" s="41">
        <v>0</v>
      </c>
      <c r="AZ182" s="41">
        <v>0</v>
      </c>
      <c r="BA182" s="45">
        <v>9.1911764705882352E-4</v>
      </c>
      <c r="BB182" s="41">
        <v>0</v>
      </c>
      <c r="BC182" s="41">
        <v>0</v>
      </c>
      <c r="BD182" s="41">
        <v>0</v>
      </c>
      <c r="BE182" s="45">
        <v>1.838235294117647E-3</v>
      </c>
      <c r="BF182" s="45">
        <v>0</v>
      </c>
      <c r="BG182" s="41">
        <v>0</v>
      </c>
      <c r="BH182" s="41">
        <v>0</v>
      </c>
    </row>
    <row r="183" spans="1:60" x14ac:dyDescent="0.35">
      <c r="A183" s="1" t="s">
        <v>15</v>
      </c>
      <c r="B183" s="1" t="s">
        <v>15</v>
      </c>
      <c r="C183" s="1" t="s">
        <v>6786</v>
      </c>
      <c r="D183" s="1" t="s">
        <v>6786</v>
      </c>
      <c r="E183" s="1" t="s">
        <v>7153</v>
      </c>
      <c r="F183" s="1">
        <v>12</v>
      </c>
      <c r="G183" s="1">
        <v>1</v>
      </c>
      <c r="H183" s="1" t="s">
        <v>6767</v>
      </c>
      <c r="I183" s="41" t="s">
        <v>6768</v>
      </c>
      <c r="J183" s="7">
        <v>0.9154411764705882</v>
      </c>
      <c r="K183" s="1" t="s">
        <v>482</v>
      </c>
      <c r="L183" s="1" t="s">
        <v>7154</v>
      </c>
      <c r="M183" s="1" t="s">
        <v>7155</v>
      </c>
      <c r="N183" s="1">
        <v>202544</v>
      </c>
      <c r="O183" s="1" t="s">
        <v>588</v>
      </c>
      <c r="P183" s="1" t="s">
        <v>6734</v>
      </c>
      <c r="Q183" s="1" t="s">
        <v>6735</v>
      </c>
      <c r="R183" s="1">
        <v>996</v>
      </c>
      <c r="S183" s="1">
        <v>1088</v>
      </c>
      <c r="T183" s="31">
        <v>0.9154411764705882</v>
      </c>
      <c r="U183" s="41">
        <v>0</v>
      </c>
      <c r="V183" s="41">
        <v>0</v>
      </c>
      <c r="W183" s="45">
        <v>9.1911764705882352E-4</v>
      </c>
      <c r="X183" s="43">
        <v>0</v>
      </c>
      <c r="Y183" s="43">
        <v>2.7573529411764709E-2</v>
      </c>
      <c r="Z183" s="43">
        <v>2.7573529411764712E-3</v>
      </c>
      <c r="AA183" s="41">
        <v>0</v>
      </c>
      <c r="AB183" s="41">
        <v>0</v>
      </c>
      <c r="AC183" s="41">
        <v>0</v>
      </c>
      <c r="AD183" s="39">
        <v>0</v>
      </c>
      <c r="AE183" s="54">
        <v>0</v>
      </c>
      <c r="AF183" s="41">
        <v>0</v>
      </c>
      <c r="AG183" s="41">
        <v>0</v>
      </c>
      <c r="AH183" s="41">
        <v>0</v>
      </c>
      <c r="AI183" s="41">
        <v>0</v>
      </c>
      <c r="AJ183" s="41">
        <v>0</v>
      </c>
      <c r="AK183" s="33">
        <v>0</v>
      </c>
      <c r="AL183" s="41">
        <v>0</v>
      </c>
      <c r="AM183" s="56">
        <v>0</v>
      </c>
      <c r="AN183" s="41">
        <v>0</v>
      </c>
      <c r="AO183" s="41">
        <v>0</v>
      </c>
      <c r="AP183" s="41">
        <v>0</v>
      </c>
      <c r="AQ183" s="35">
        <v>3.6764705882352941E-3</v>
      </c>
      <c r="AR183" s="47">
        <v>9.1911764705882352E-4</v>
      </c>
      <c r="AS183" s="37">
        <v>0</v>
      </c>
      <c r="AT183" s="41">
        <v>0</v>
      </c>
      <c r="AU183" s="41">
        <v>9.1911764705882352E-4</v>
      </c>
      <c r="AV183" s="41">
        <v>0</v>
      </c>
      <c r="AW183" s="45">
        <v>4.4117647058823532E-2</v>
      </c>
      <c r="AX183" s="41">
        <v>0</v>
      </c>
      <c r="AY183" s="41">
        <v>0</v>
      </c>
      <c r="AZ183" s="41">
        <v>0</v>
      </c>
      <c r="BA183" s="45">
        <v>0</v>
      </c>
      <c r="BB183" s="41">
        <v>0</v>
      </c>
      <c r="BC183" s="41">
        <v>0</v>
      </c>
      <c r="BD183" s="41">
        <v>0</v>
      </c>
      <c r="BE183" s="45">
        <v>2.7573529411764712E-3</v>
      </c>
      <c r="BF183" s="45">
        <v>9.1911764705882352E-4</v>
      </c>
      <c r="BG183" s="41">
        <v>0</v>
      </c>
      <c r="BH183" s="41">
        <v>0</v>
      </c>
    </row>
    <row r="184" spans="1:60" x14ac:dyDescent="0.35">
      <c r="A184" s="1" t="s">
        <v>15</v>
      </c>
      <c r="B184" s="1" t="s">
        <v>15</v>
      </c>
      <c r="C184" s="1" t="s">
        <v>6755</v>
      </c>
      <c r="D184" s="1" t="s">
        <v>6755</v>
      </c>
      <c r="E184" s="1" t="s">
        <v>7156</v>
      </c>
      <c r="F184" s="51">
        <v>22</v>
      </c>
      <c r="G184" s="51">
        <v>2</v>
      </c>
      <c r="H184" s="1" t="s">
        <v>6757</v>
      </c>
      <c r="I184" s="41" t="s">
        <v>6758</v>
      </c>
      <c r="J184" s="7">
        <v>0.87683823529411764</v>
      </c>
      <c r="K184" s="1" t="s">
        <v>482</v>
      </c>
      <c r="L184" s="1" t="s">
        <v>7157</v>
      </c>
      <c r="M184" s="1" t="s">
        <v>7158</v>
      </c>
      <c r="N184" s="1">
        <v>202544</v>
      </c>
      <c r="O184" s="1" t="s">
        <v>588</v>
      </c>
      <c r="P184" s="1" t="s">
        <v>6734</v>
      </c>
      <c r="Q184" s="1" t="s">
        <v>6735</v>
      </c>
      <c r="R184" s="1">
        <v>954</v>
      </c>
      <c r="S184" s="1">
        <v>1088</v>
      </c>
      <c r="T184" s="31">
        <v>0.87683823529411764</v>
      </c>
      <c r="U184" s="41">
        <v>0</v>
      </c>
      <c r="V184" s="41">
        <v>0</v>
      </c>
      <c r="W184" s="45">
        <v>9.1911764705882352E-4</v>
      </c>
      <c r="X184" s="43">
        <v>0</v>
      </c>
      <c r="Y184" s="43">
        <v>1.7463235294117651E-2</v>
      </c>
      <c r="Z184" s="43">
        <v>9.1911764705882352E-4</v>
      </c>
      <c r="AA184" s="41">
        <v>0</v>
      </c>
      <c r="AB184" s="41">
        <v>0</v>
      </c>
      <c r="AC184" s="41">
        <v>0</v>
      </c>
      <c r="AD184" s="39">
        <v>0</v>
      </c>
      <c r="AE184" s="54">
        <v>0</v>
      </c>
      <c r="AF184" s="41">
        <v>0</v>
      </c>
      <c r="AG184" s="41">
        <v>0</v>
      </c>
      <c r="AH184" s="41">
        <v>0</v>
      </c>
      <c r="AI184" s="41">
        <v>0</v>
      </c>
      <c r="AJ184" s="41">
        <v>9.1911764705882352E-4</v>
      </c>
      <c r="AK184" s="33">
        <v>9.1911764705882352E-4</v>
      </c>
      <c r="AL184" s="41">
        <v>0</v>
      </c>
      <c r="AM184" s="56">
        <v>0</v>
      </c>
      <c r="AN184" s="41">
        <v>0</v>
      </c>
      <c r="AO184" s="41">
        <v>0</v>
      </c>
      <c r="AP184" s="41">
        <v>9.1911764705882352E-4</v>
      </c>
      <c r="AQ184" s="35">
        <v>7.3529411764705881E-3</v>
      </c>
      <c r="AR184" s="47">
        <v>9.1911764705882352E-4</v>
      </c>
      <c r="AS184" s="37">
        <v>0</v>
      </c>
      <c r="AT184" s="41">
        <v>0</v>
      </c>
      <c r="AU184" s="41">
        <v>9.1911764705882352E-4</v>
      </c>
      <c r="AV184" s="41">
        <v>0</v>
      </c>
      <c r="AW184" s="45">
        <v>7.169117647058823E-2</v>
      </c>
      <c r="AX184" s="41">
        <v>0</v>
      </c>
      <c r="AY184" s="41">
        <v>0</v>
      </c>
      <c r="AZ184" s="41">
        <v>0</v>
      </c>
      <c r="BA184" s="45">
        <v>5.5147058823529424E-3</v>
      </c>
      <c r="BB184" s="41">
        <v>0</v>
      </c>
      <c r="BC184" s="41">
        <v>0</v>
      </c>
      <c r="BD184" s="41">
        <v>0</v>
      </c>
      <c r="BE184" s="45">
        <v>7.3529411764705881E-3</v>
      </c>
      <c r="BF184" s="45">
        <v>7.3529411764705881E-3</v>
      </c>
      <c r="BG184" s="41">
        <v>0</v>
      </c>
      <c r="BH184" s="41">
        <v>0</v>
      </c>
    </row>
    <row r="185" spans="1:60" x14ac:dyDescent="0.35">
      <c r="A185" s="1" t="s">
        <v>15</v>
      </c>
      <c r="B185" s="1" t="s">
        <v>15</v>
      </c>
      <c r="C185" s="1" t="s">
        <v>6746</v>
      </c>
      <c r="D185" s="1" t="s">
        <v>6746</v>
      </c>
      <c r="E185" s="1" t="s">
        <v>7159</v>
      </c>
      <c r="F185" s="1">
        <v>25</v>
      </c>
      <c r="G185" s="1">
        <v>1</v>
      </c>
      <c r="H185" s="1" t="s">
        <v>6748</v>
      </c>
      <c r="I185" s="41" t="s">
        <v>6749</v>
      </c>
      <c r="J185" s="7">
        <v>0.90625</v>
      </c>
      <c r="K185" s="1" t="s">
        <v>482</v>
      </c>
      <c r="L185" s="1" t="s">
        <v>7160</v>
      </c>
      <c r="M185" s="1" t="s">
        <v>7161</v>
      </c>
      <c r="N185" s="1">
        <v>202544</v>
      </c>
      <c r="O185" s="1" t="s">
        <v>588</v>
      </c>
      <c r="P185" s="1" t="s">
        <v>6734</v>
      </c>
      <c r="Q185" s="1" t="s">
        <v>6735</v>
      </c>
      <c r="R185" s="1">
        <v>986</v>
      </c>
      <c r="S185" s="1">
        <v>1088</v>
      </c>
      <c r="T185" s="31">
        <v>0.90625</v>
      </c>
      <c r="U185" s="41">
        <v>0</v>
      </c>
      <c r="V185" s="41">
        <v>0</v>
      </c>
      <c r="W185" s="45">
        <v>0</v>
      </c>
      <c r="X185" s="43">
        <v>0</v>
      </c>
      <c r="Y185" s="43">
        <v>1.8382352941176471E-2</v>
      </c>
      <c r="Z185" s="43">
        <v>9.1911764705882352E-4</v>
      </c>
      <c r="AA185" s="41">
        <v>0</v>
      </c>
      <c r="AB185" s="41">
        <v>0</v>
      </c>
      <c r="AC185" s="41">
        <v>0</v>
      </c>
      <c r="AD185" s="39">
        <v>1.838235294117647E-3</v>
      </c>
      <c r="AE185" s="54">
        <v>0</v>
      </c>
      <c r="AF185" s="41">
        <v>0</v>
      </c>
      <c r="AG185" s="41">
        <v>0</v>
      </c>
      <c r="AH185" s="41">
        <v>0</v>
      </c>
      <c r="AI185" s="41">
        <v>0</v>
      </c>
      <c r="AJ185" s="41">
        <v>0</v>
      </c>
      <c r="AK185" s="33">
        <v>9.1911764705882352E-4</v>
      </c>
      <c r="AL185" s="41">
        <v>0</v>
      </c>
      <c r="AM185" s="56">
        <v>0</v>
      </c>
      <c r="AN185" s="41">
        <v>0</v>
      </c>
      <c r="AO185" s="41">
        <v>0</v>
      </c>
      <c r="AP185" s="41">
        <v>9.1911764705882352E-4</v>
      </c>
      <c r="AQ185" s="35">
        <v>1.838235294117647E-3</v>
      </c>
      <c r="AR185" s="47">
        <v>0</v>
      </c>
      <c r="AS185" s="37">
        <v>0</v>
      </c>
      <c r="AT185" s="41">
        <v>0</v>
      </c>
      <c r="AU185" s="41">
        <v>0</v>
      </c>
      <c r="AV185" s="41">
        <v>9.1911764705882352E-4</v>
      </c>
      <c r="AW185" s="45">
        <v>5.6066176470588237E-2</v>
      </c>
      <c r="AX185" s="41">
        <v>0</v>
      </c>
      <c r="AY185" s="41">
        <v>0</v>
      </c>
      <c r="AZ185" s="41">
        <v>0</v>
      </c>
      <c r="BA185" s="45">
        <v>0</v>
      </c>
      <c r="BB185" s="41">
        <v>0</v>
      </c>
      <c r="BC185" s="41">
        <v>0</v>
      </c>
      <c r="BD185" s="41">
        <v>0</v>
      </c>
      <c r="BE185" s="45">
        <v>1.102941176470588E-2</v>
      </c>
      <c r="BF185" s="45">
        <v>9.1911764705882352E-4</v>
      </c>
      <c r="BG185" s="41">
        <v>0</v>
      </c>
      <c r="BH185" s="41">
        <v>0</v>
      </c>
    </row>
    <row r="186" spans="1:60" x14ac:dyDescent="0.35">
      <c r="A186" s="1" t="s">
        <v>15</v>
      </c>
      <c r="B186" s="1" t="s">
        <v>15</v>
      </c>
      <c r="C186" s="1" t="s">
        <v>7113</v>
      </c>
      <c r="D186" s="1" t="s">
        <v>7113</v>
      </c>
      <c r="E186" s="1" t="s">
        <v>7162</v>
      </c>
      <c r="F186" s="1">
        <v>5</v>
      </c>
      <c r="G186" s="1">
        <v>1</v>
      </c>
      <c r="H186" s="1" t="s">
        <v>7020</v>
      </c>
      <c r="I186" s="41" t="s">
        <v>6774</v>
      </c>
      <c r="J186" s="7">
        <v>0.91452205882352944</v>
      </c>
      <c r="K186" s="1" t="s">
        <v>482</v>
      </c>
      <c r="L186" s="1" t="s">
        <v>7163</v>
      </c>
      <c r="M186" s="1" t="s">
        <v>7164</v>
      </c>
      <c r="N186" s="1">
        <v>202544</v>
      </c>
      <c r="O186" s="1" t="s">
        <v>588</v>
      </c>
      <c r="P186" s="1" t="s">
        <v>6734</v>
      </c>
      <c r="Q186" s="1" t="s">
        <v>6735</v>
      </c>
      <c r="R186" s="1">
        <v>995</v>
      </c>
      <c r="S186" s="1">
        <v>1088</v>
      </c>
      <c r="T186" s="31">
        <v>0.91452205882352944</v>
      </c>
      <c r="U186" s="41">
        <v>0</v>
      </c>
      <c r="V186" s="41">
        <v>0</v>
      </c>
      <c r="W186" s="45">
        <v>0</v>
      </c>
      <c r="X186" s="43">
        <v>0</v>
      </c>
      <c r="Y186" s="43">
        <v>2.205882352941177E-2</v>
      </c>
      <c r="Z186" s="43">
        <v>1.838235294117647E-3</v>
      </c>
      <c r="AA186" s="41">
        <v>0</v>
      </c>
      <c r="AB186" s="41">
        <v>0</v>
      </c>
      <c r="AC186" s="41">
        <v>0</v>
      </c>
      <c r="AD186" s="39">
        <v>0</v>
      </c>
      <c r="AE186" s="54">
        <v>0</v>
      </c>
      <c r="AF186" s="41">
        <v>0</v>
      </c>
      <c r="AG186" s="41">
        <v>0</v>
      </c>
      <c r="AH186" s="41">
        <v>0</v>
      </c>
      <c r="AI186" s="41">
        <v>0</v>
      </c>
      <c r="AJ186" s="41">
        <v>0</v>
      </c>
      <c r="AK186" s="33">
        <v>0</v>
      </c>
      <c r="AL186" s="41">
        <v>0</v>
      </c>
      <c r="AM186" s="56">
        <v>0</v>
      </c>
      <c r="AN186" s="41">
        <v>0</v>
      </c>
      <c r="AO186" s="41">
        <v>0</v>
      </c>
      <c r="AP186" s="41">
        <v>0</v>
      </c>
      <c r="AQ186" s="35">
        <v>2.7573529411764712E-3</v>
      </c>
      <c r="AR186" s="47">
        <v>1.838235294117647E-3</v>
      </c>
      <c r="AS186" s="37">
        <v>0</v>
      </c>
      <c r="AT186" s="41">
        <v>0</v>
      </c>
      <c r="AU186" s="41">
        <v>0</v>
      </c>
      <c r="AV186" s="41">
        <v>0</v>
      </c>
      <c r="AW186" s="45">
        <v>4.9632352941176468E-2</v>
      </c>
      <c r="AX186" s="41">
        <v>0</v>
      </c>
      <c r="AY186" s="41">
        <v>0</v>
      </c>
      <c r="AZ186" s="41">
        <v>0</v>
      </c>
      <c r="BA186" s="45">
        <v>9.1911764705882352E-4</v>
      </c>
      <c r="BB186" s="41">
        <v>9.1911764705882352E-4</v>
      </c>
      <c r="BC186" s="41">
        <v>0</v>
      </c>
      <c r="BD186" s="41">
        <v>0</v>
      </c>
      <c r="BE186" s="45">
        <v>5.5147058823529424E-3</v>
      </c>
      <c r="BF186" s="45">
        <v>0</v>
      </c>
      <c r="BG186" s="41">
        <v>0</v>
      </c>
      <c r="BH186" s="41">
        <v>0</v>
      </c>
    </row>
    <row r="187" spans="1:60" x14ac:dyDescent="0.35">
      <c r="A187" s="1" t="s">
        <v>15</v>
      </c>
      <c r="B187" s="1" t="s">
        <v>15</v>
      </c>
      <c r="C187" s="1" t="s">
        <v>7113</v>
      </c>
      <c r="D187" s="1" t="s">
        <v>7113</v>
      </c>
      <c r="E187" s="1" t="s">
        <v>7165</v>
      </c>
      <c r="F187" s="1">
        <v>4</v>
      </c>
      <c r="G187" s="1">
        <v>1</v>
      </c>
      <c r="H187" s="1" t="s">
        <v>7020</v>
      </c>
      <c r="I187" s="41" t="s">
        <v>6774</v>
      </c>
      <c r="J187" s="7">
        <v>0.8998161764705882</v>
      </c>
      <c r="K187" s="1" t="s">
        <v>482</v>
      </c>
      <c r="L187" s="1" t="s">
        <v>7166</v>
      </c>
      <c r="M187" s="1" t="s">
        <v>7167</v>
      </c>
      <c r="N187" s="1">
        <v>202544</v>
      </c>
      <c r="O187" s="1" t="s">
        <v>588</v>
      </c>
      <c r="P187" s="1" t="s">
        <v>6734</v>
      </c>
      <c r="Q187" s="1" t="s">
        <v>6735</v>
      </c>
      <c r="R187" s="1">
        <v>979</v>
      </c>
      <c r="S187" s="1">
        <v>1088</v>
      </c>
      <c r="T187" s="31">
        <v>0.8998161764705882</v>
      </c>
      <c r="U187" s="41">
        <v>0</v>
      </c>
      <c r="V187" s="41">
        <v>0</v>
      </c>
      <c r="W187" s="45">
        <v>0</v>
      </c>
      <c r="X187" s="43">
        <v>0</v>
      </c>
      <c r="Y187" s="43">
        <v>2.5735294117647061E-2</v>
      </c>
      <c r="Z187" s="43">
        <v>1.838235294117647E-3</v>
      </c>
      <c r="AA187" s="41">
        <v>0</v>
      </c>
      <c r="AB187" s="41">
        <v>0</v>
      </c>
      <c r="AC187" s="41">
        <v>0</v>
      </c>
      <c r="AD187" s="39">
        <v>0</v>
      </c>
      <c r="AE187" s="54">
        <v>0</v>
      </c>
      <c r="AF187" s="41">
        <v>0</v>
      </c>
      <c r="AG187" s="41">
        <v>0</v>
      </c>
      <c r="AH187" s="41">
        <v>0</v>
      </c>
      <c r="AI187" s="41">
        <v>0</v>
      </c>
      <c r="AJ187" s="41">
        <v>0</v>
      </c>
      <c r="AK187" s="33">
        <v>1.838235294117647E-3</v>
      </c>
      <c r="AL187" s="41">
        <v>0</v>
      </c>
      <c r="AM187" s="56">
        <v>0</v>
      </c>
      <c r="AN187" s="41">
        <v>0</v>
      </c>
      <c r="AO187" s="41">
        <v>0</v>
      </c>
      <c r="AP187" s="41">
        <v>0</v>
      </c>
      <c r="AQ187" s="35">
        <v>3.6764705882352941E-3</v>
      </c>
      <c r="AR187" s="47">
        <v>9.1911764705882352E-4</v>
      </c>
      <c r="AS187" s="37">
        <v>0</v>
      </c>
      <c r="AT187" s="41">
        <v>0</v>
      </c>
      <c r="AU187" s="41">
        <v>0</v>
      </c>
      <c r="AV187" s="41">
        <v>0</v>
      </c>
      <c r="AW187" s="45">
        <v>5.6066176470588237E-2</v>
      </c>
      <c r="AX187" s="41">
        <v>0</v>
      </c>
      <c r="AY187" s="41">
        <v>0</v>
      </c>
      <c r="AZ187" s="41">
        <v>0</v>
      </c>
      <c r="BA187" s="45">
        <v>9.1911764705882352E-4</v>
      </c>
      <c r="BB187" s="41">
        <v>0</v>
      </c>
      <c r="BC187" s="41">
        <v>0</v>
      </c>
      <c r="BD187" s="41">
        <v>0</v>
      </c>
      <c r="BE187" s="45">
        <v>8.2720588235294119E-3</v>
      </c>
      <c r="BF187" s="45">
        <v>9.1911764705882352E-4</v>
      </c>
      <c r="BG187" s="41">
        <v>0</v>
      </c>
      <c r="BH187" s="41">
        <v>0</v>
      </c>
    </row>
    <row r="188" spans="1:60" x14ac:dyDescent="0.35">
      <c r="A188" s="1" t="s">
        <v>15</v>
      </c>
      <c r="B188" s="1" t="s">
        <v>15</v>
      </c>
      <c r="C188" s="1" t="s">
        <v>6755</v>
      </c>
      <c r="D188" s="1" t="s">
        <v>6755</v>
      </c>
      <c r="E188" s="1" t="s">
        <v>7168</v>
      </c>
      <c r="F188" s="1">
        <v>25</v>
      </c>
      <c r="G188" s="1">
        <v>1</v>
      </c>
      <c r="H188" s="1" t="s">
        <v>6757</v>
      </c>
      <c r="I188" s="41" t="s">
        <v>6758</v>
      </c>
      <c r="J188" s="7">
        <v>0.87408088235294112</v>
      </c>
      <c r="K188" s="1" t="s">
        <v>482</v>
      </c>
      <c r="L188" s="1" t="s">
        <v>7169</v>
      </c>
      <c r="M188" s="1" t="s">
        <v>3618</v>
      </c>
      <c r="N188" s="1">
        <v>202544</v>
      </c>
      <c r="O188" s="1" t="s">
        <v>588</v>
      </c>
      <c r="P188" s="1" t="s">
        <v>6734</v>
      </c>
      <c r="Q188" s="1" t="s">
        <v>6735</v>
      </c>
      <c r="R188" s="1">
        <v>951</v>
      </c>
      <c r="S188" s="1">
        <v>1088</v>
      </c>
      <c r="T188" s="31">
        <v>0.87408088235294112</v>
      </c>
      <c r="U188" s="41">
        <v>0</v>
      </c>
      <c r="V188" s="41">
        <v>0</v>
      </c>
      <c r="W188" s="45">
        <v>9.1911764705882352E-4</v>
      </c>
      <c r="X188" s="43">
        <v>0</v>
      </c>
      <c r="Y188" s="43">
        <v>3.125E-2</v>
      </c>
      <c r="Z188" s="43">
        <v>1.838235294117647E-3</v>
      </c>
      <c r="AA188" s="41">
        <v>0</v>
      </c>
      <c r="AB188" s="41">
        <v>0</v>
      </c>
      <c r="AC188" s="41">
        <v>0</v>
      </c>
      <c r="AD188" s="39">
        <v>0</v>
      </c>
      <c r="AE188" s="54">
        <v>0</v>
      </c>
      <c r="AF188" s="41">
        <v>9.1911764705882352E-4</v>
      </c>
      <c r="AG188" s="41">
        <v>0</v>
      </c>
      <c r="AH188" s="41">
        <v>0</v>
      </c>
      <c r="AI188" s="41">
        <v>0</v>
      </c>
      <c r="AJ188" s="41">
        <v>0</v>
      </c>
      <c r="AK188" s="33">
        <v>0</v>
      </c>
      <c r="AL188" s="41">
        <v>0</v>
      </c>
      <c r="AM188" s="56">
        <v>0</v>
      </c>
      <c r="AN188" s="41">
        <v>0</v>
      </c>
      <c r="AO188" s="41">
        <v>0</v>
      </c>
      <c r="AP188" s="41">
        <v>1.838235294117647E-3</v>
      </c>
      <c r="AQ188" s="35">
        <v>2.7573529411764712E-3</v>
      </c>
      <c r="AR188" s="47">
        <v>9.1911764705882352E-4</v>
      </c>
      <c r="AS188" s="37">
        <v>0</v>
      </c>
      <c r="AT188" s="41">
        <v>0</v>
      </c>
      <c r="AU188" s="41">
        <v>1.838235294117647E-3</v>
      </c>
      <c r="AV188" s="41">
        <v>0</v>
      </c>
      <c r="AW188" s="45">
        <v>7.6286764705882359E-2</v>
      </c>
      <c r="AX188" s="41">
        <v>0</v>
      </c>
      <c r="AY188" s="41">
        <v>0</v>
      </c>
      <c r="AZ188" s="41">
        <v>0</v>
      </c>
      <c r="BA188" s="45">
        <v>9.1911764705882352E-4</v>
      </c>
      <c r="BB188" s="41">
        <v>0</v>
      </c>
      <c r="BC188" s="41">
        <v>0</v>
      </c>
      <c r="BD188" s="41">
        <v>0</v>
      </c>
      <c r="BE188" s="45">
        <v>4.5955882352941178E-3</v>
      </c>
      <c r="BF188" s="45">
        <v>1.838235294117647E-3</v>
      </c>
      <c r="BG188" s="41">
        <v>0</v>
      </c>
      <c r="BH188" s="41">
        <v>0</v>
      </c>
    </row>
    <row r="189" spans="1:60" x14ac:dyDescent="0.35">
      <c r="A189" s="1" t="s">
        <v>15</v>
      </c>
      <c r="B189" s="1" t="s">
        <v>15</v>
      </c>
      <c r="C189" s="1" t="s">
        <v>6786</v>
      </c>
      <c r="D189" s="1" t="s">
        <v>6786</v>
      </c>
      <c r="E189" s="1" t="s">
        <v>7170</v>
      </c>
      <c r="F189" s="1">
        <v>23</v>
      </c>
      <c r="G189" s="1">
        <v>1</v>
      </c>
      <c r="H189" s="1" t="s">
        <v>6762</v>
      </c>
      <c r="I189" s="41" t="s">
        <v>6763</v>
      </c>
      <c r="J189" s="7">
        <v>0.9154411764705882</v>
      </c>
      <c r="K189" s="1" t="s">
        <v>482</v>
      </c>
      <c r="L189" s="1" t="s">
        <v>7171</v>
      </c>
      <c r="M189" s="1" t="s">
        <v>7172</v>
      </c>
      <c r="N189" s="1">
        <v>202544</v>
      </c>
      <c r="O189" s="1" t="s">
        <v>588</v>
      </c>
      <c r="P189" s="1" t="s">
        <v>6734</v>
      </c>
      <c r="Q189" s="1" t="s">
        <v>6735</v>
      </c>
      <c r="R189" s="1">
        <v>996</v>
      </c>
      <c r="S189" s="1">
        <v>1088</v>
      </c>
      <c r="T189" s="31">
        <v>0.9154411764705882</v>
      </c>
      <c r="U189" s="41">
        <v>0</v>
      </c>
      <c r="V189" s="41">
        <v>0</v>
      </c>
      <c r="W189" s="45">
        <v>9.1911764705882352E-4</v>
      </c>
      <c r="X189" s="43">
        <v>0</v>
      </c>
      <c r="Y189" s="43">
        <v>3.125E-2</v>
      </c>
      <c r="Z189" s="43">
        <v>9.1911764705882352E-4</v>
      </c>
      <c r="AA189" s="41">
        <v>0</v>
      </c>
      <c r="AB189" s="41">
        <v>0</v>
      </c>
      <c r="AC189" s="41">
        <v>0</v>
      </c>
      <c r="AD189" s="39">
        <v>0</v>
      </c>
      <c r="AE189" s="54">
        <v>0</v>
      </c>
      <c r="AF189" s="41">
        <v>0</v>
      </c>
      <c r="AG189" s="41">
        <v>0</v>
      </c>
      <c r="AH189" s="41">
        <v>0</v>
      </c>
      <c r="AI189" s="41">
        <v>0</v>
      </c>
      <c r="AJ189" s="41">
        <v>0</v>
      </c>
      <c r="AK189" s="33">
        <v>0</v>
      </c>
      <c r="AL189" s="41">
        <v>0</v>
      </c>
      <c r="AM189" s="56">
        <v>0</v>
      </c>
      <c r="AN189" s="41">
        <v>0</v>
      </c>
      <c r="AO189" s="41">
        <v>0</v>
      </c>
      <c r="AP189" s="41">
        <v>0</v>
      </c>
      <c r="AQ189" s="35">
        <v>2.7573529411764712E-3</v>
      </c>
      <c r="AR189" s="47">
        <v>0</v>
      </c>
      <c r="AS189" s="37">
        <v>0</v>
      </c>
      <c r="AT189" s="41">
        <v>0</v>
      </c>
      <c r="AU189" s="41">
        <v>0</v>
      </c>
      <c r="AV189" s="41">
        <v>0</v>
      </c>
      <c r="AW189" s="45">
        <v>4.4117647058823532E-2</v>
      </c>
      <c r="AX189" s="41">
        <v>0</v>
      </c>
      <c r="AY189" s="41">
        <v>0</v>
      </c>
      <c r="AZ189" s="41">
        <v>0</v>
      </c>
      <c r="BA189" s="45">
        <v>0</v>
      </c>
      <c r="BB189" s="41">
        <v>0</v>
      </c>
      <c r="BC189" s="41">
        <v>0</v>
      </c>
      <c r="BD189" s="41">
        <v>0</v>
      </c>
      <c r="BE189" s="45">
        <v>3.6764705882352941E-3</v>
      </c>
      <c r="BF189" s="45">
        <v>9.1911764705882352E-4</v>
      </c>
      <c r="BG189" s="41">
        <v>0</v>
      </c>
      <c r="BH189" s="41">
        <v>0</v>
      </c>
    </row>
    <row r="190" spans="1:60" x14ac:dyDescent="0.35">
      <c r="A190" s="1" t="s">
        <v>15</v>
      </c>
      <c r="B190" s="1" t="s">
        <v>15</v>
      </c>
      <c r="C190" s="1" t="s">
        <v>7113</v>
      </c>
      <c r="D190" s="1" t="s">
        <v>7113</v>
      </c>
      <c r="E190" s="1" t="s">
        <v>7173</v>
      </c>
      <c r="F190" s="1">
        <v>18</v>
      </c>
      <c r="G190" s="1">
        <v>1</v>
      </c>
      <c r="H190" s="1" t="s">
        <v>6814</v>
      </c>
      <c r="I190" s="41" t="s">
        <v>6789</v>
      </c>
      <c r="J190" s="7">
        <v>0.89338235294117652</v>
      </c>
      <c r="K190" s="1" t="s">
        <v>482</v>
      </c>
      <c r="L190" s="1" t="s">
        <v>7174</v>
      </c>
      <c r="M190" s="1" t="s">
        <v>7175</v>
      </c>
      <c r="N190" s="1">
        <v>202544</v>
      </c>
      <c r="O190" s="1" t="s">
        <v>588</v>
      </c>
      <c r="P190" s="1" t="s">
        <v>6734</v>
      </c>
      <c r="Q190" s="1" t="s">
        <v>6735</v>
      </c>
      <c r="R190" s="1">
        <v>972</v>
      </c>
      <c r="S190" s="1">
        <v>1088</v>
      </c>
      <c r="T190" s="31">
        <v>0.89338235294117652</v>
      </c>
      <c r="U190" s="41">
        <v>0</v>
      </c>
      <c r="V190" s="41">
        <v>0</v>
      </c>
      <c r="W190" s="45">
        <v>9.1911764705882352E-4</v>
      </c>
      <c r="X190" s="43">
        <v>0</v>
      </c>
      <c r="Y190" s="43">
        <v>2.6654411764705881E-2</v>
      </c>
      <c r="Z190" s="43">
        <v>9.1911764705882352E-4</v>
      </c>
      <c r="AA190" s="41">
        <v>0</v>
      </c>
      <c r="AB190" s="41">
        <v>0</v>
      </c>
      <c r="AC190" s="41">
        <v>0</v>
      </c>
      <c r="AD190" s="39">
        <v>0</v>
      </c>
      <c r="AE190" s="54">
        <v>0</v>
      </c>
      <c r="AF190" s="41">
        <v>0</v>
      </c>
      <c r="AG190" s="41">
        <v>0</v>
      </c>
      <c r="AH190" s="41">
        <v>0</v>
      </c>
      <c r="AI190" s="41">
        <v>9.1911764705882352E-4</v>
      </c>
      <c r="AJ190" s="41">
        <v>0</v>
      </c>
      <c r="AK190" s="33">
        <v>0</v>
      </c>
      <c r="AL190" s="41">
        <v>0</v>
      </c>
      <c r="AM190" s="56">
        <v>0</v>
      </c>
      <c r="AN190" s="41">
        <v>0</v>
      </c>
      <c r="AO190" s="41">
        <v>0</v>
      </c>
      <c r="AP190" s="41">
        <v>0</v>
      </c>
      <c r="AQ190" s="35">
        <v>3.6764705882352941E-3</v>
      </c>
      <c r="AR190" s="47">
        <v>0</v>
      </c>
      <c r="AS190" s="37">
        <v>0</v>
      </c>
      <c r="AT190" s="41">
        <v>0</v>
      </c>
      <c r="AU190" s="41">
        <v>0</v>
      </c>
      <c r="AV190" s="41">
        <v>0</v>
      </c>
      <c r="AW190" s="45">
        <v>6.158088235294118E-2</v>
      </c>
      <c r="AX190" s="41">
        <v>0</v>
      </c>
      <c r="AY190" s="41">
        <v>0</v>
      </c>
      <c r="AZ190" s="41">
        <v>0</v>
      </c>
      <c r="BA190" s="45">
        <v>0</v>
      </c>
      <c r="BB190" s="41">
        <v>0</v>
      </c>
      <c r="BC190" s="41">
        <v>0</v>
      </c>
      <c r="BD190" s="41">
        <v>0</v>
      </c>
      <c r="BE190" s="45">
        <v>9.1911764705882356E-3</v>
      </c>
      <c r="BF190" s="45">
        <v>1.838235294117647E-3</v>
      </c>
      <c r="BG190" s="41">
        <v>9.1911764705882352E-4</v>
      </c>
      <c r="BH190" s="41">
        <v>0</v>
      </c>
    </row>
    <row r="191" spans="1:60" x14ac:dyDescent="0.35">
      <c r="A191" s="1" t="s">
        <v>15</v>
      </c>
      <c r="B191" s="1" t="s">
        <v>15</v>
      </c>
      <c r="C191" s="1" t="s">
        <v>6786</v>
      </c>
      <c r="D191" s="1" t="s">
        <v>6786</v>
      </c>
      <c r="E191" s="1" t="s">
        <v>7176</v>
      </c>
      <c r="F191" s="1">
        <v>14</v>
      </c>
      <c r="G191" s="1">
        <v>1</v>
      </c>
      <c r="H191" s="1" t="s">
        <v>6767</v>
      </c>
      <c r="I191" s="41" t="s">
        <v>6768</v>
      </c>
      <c r="J191" s="7">
        <v>0.92095588235294112</v>
      </c>
      <c r="K191" s="1" t="s">
        <v>482</v>
      </c>
      <c r="L191" s="1" t="s">
        <v>7177</v>
      </c>
      <c r="M191" s="1" t="s">
        <v>7178</v>
      </c>
      <c r="N191" s="1">
        <v>202544</v>
      </c>
      <c r="O191" s="1" t="s">
        <v>588</v>
      </c>
      <c r="P191" s="1" t="s">
        <v>6734</v>
      </c>
      <c r="Q191" s="1" t="s">
        <v>6735</v>
      </c>
      <c r="R191" s="1">
        <v>1002</v>
      </c>
      <c r="S191" s="1">
        <v>1088</v>
      </c>
      <c r="T191" s="31">
        <v>0.92095588235294112</v>
      </c>
      <c r="U191" s="41">
        <v>0</v>
      </c>
      <c r="V191" s="41">
        <v>0</v>
      </c>
      <c r="W191" s="45">
        <v>0</v>
      </c>
      <c r="X191" s="43">
        <v>0</v>
      </c>
      <c r="Y191" s="43">
        <v>1.8382352941176471E-2</v>
      </c>
      <c r="Z191" s="43">
        <v>9.1911764705882352E-4</v>
      </c>
      <c r="AA191" s="41">
        <v>0</v>
      </c>
      <c r="AB191" s="41">
        <v>0</v>
      </c>
      <c r="AC191" s="41">
        <v>0</v>
      </c>
      <c r="AD191" s="39">
        <v>0</v>
      </c>
      <c r="AE191" s="54">
        <v>0</v>
      </c>
      <c r="AF191" s="41">
        <v>0</v>
      </c>
      <c r="AG191" s="41">
        <v>0</v>
      </c>
      <c r="AH191" s="41">
        <v>0</v>
      </c>
      <c r="AI191" s="41">
        <v>0</v>
      </c>
      <c r="AJ191" s="41">
        <v>0</v>
      </c>
      <c r="AK191" s="33">
        <v>0</v>
      </c>
      <c r="AL191" s="41">
        <v>0</v>
      </c>
      <c r="AM191" s="56">
        <v>0</v>
      </c>
      <c r="AN191" s="41">
        <v>0</v>
      </c>
      <c r="AO191" s="41">
        <v>0</v>
      </c>
      <c r="AP191" s="41">
        <v>0</v>
      </c>
      <c r="AQ191" s="35">
        <v>1.838235294117647E-3</v>
      </c>
      <c r="AR191" s="47">
        <v>0</v>
      </c>
      <c r="AS191" s="37">
        <v>0</v>
      </c>
      <c r="AT191" s="41">
        <v>0</v>
      </c>
      <c r="AU191" s="41">
        <v>0</v>
      </c>
      <c r="AV191" s="41">
        <v>9.1911764705882352E-4</v>
      </c>
      <c r="AW191" s="45">
        <v>5.2389705882352942E-2</v>
      </c>
      <c r="AX191" s="41">
        <v>0</v>
      </c>
      <c r="AY191" s="41">
        <v>0</v>
      </c>
      <c r="AZ191" s="41">
        <v>0</v>
      </c>
      <c r="BA191" s="45">
        <v>0</v>
      </c>
      <c r="BB191" s="41">
        <v>1.838235294117647E-3</v>
      </c>
      <c r="BC191" s="41">
        <v>0</v>
      </c>
      <c r="BD191" s="41">
        <v>0</v>
      </c>
      <c r="BE191" s="45">
        <v>2.7573529411764712E-3</v>
      </c>
      <c r="BF191" s="45">
        <v>0</v>
      </c>
      <c r="BG191" s="41">
        <v>0</v>
      </c>
      <c r="BH191" s="41">
        <v>0</v>
      </c>
    </row>
    <row r="192" spans="1:60" x14ac:dyDescent="0.35">
      <c r="A192" s="1" t="s">
        <v>15</v>
      </c>
      <c r="B192" s="1" t="s">
        <v>15</v>
      </c>
      <c r="C192" s="1" t="s">
        <v>7113</v>
      </c>
      <c r="D192" s="1" t="s">
        <v>7113</v>
      </c>
      <c r="E192" s="1" t="s">
        <v>7179</v>
      </c>
      <c r="F192" s="1">
        <v>17</v>
      </c>
      <c r="G192" s="1">
        <v>1</v>
      </c>
      <c r="H192" s="1" t="s">
        <v>6814</v>
      </c>
      <c r="I192" s="41" t="s">
        <v>6789</v>
      </c>
      <c r="J192" s="7">
        <v>0.91084558823529416</v>
      </c>
      <c r="K192" s="1" t="s">
        <v>482</v>
      </c>
      <c r="L192" s="1" t="s">
        <v>7180</v>
      </c>
      <c r="M192" s="1" t="s">
        <v>7181</v>
      </c>
      <c r="N192" s="1">
        <v>202544</v>
      </c>
      <c r="O192" s="1" t="s">
        <v>588</v>
      </c>
      <c r="P192" s="1" t="s">
        <v>6734</v>
      </c>
      <c r="Q192" s="1" t="s">
        <v>6735</v>
      </c>
      <c r="R192" s="1">
        <v>991</v>
      </c>
      <c r="S192" s="1">
        <v>1088</v>
      </c>
      <c r="T192" s="31">
        <v>0.91084558823529416</v>
      </c>
      <c r="U192" s="41">
        <v>0</v>
      </c>
      <c r="V192" s="41">
        <v>0</v>
      </c>
      <c r="W192" s="45">
        <v>9.1911764705882352E-4</v>
      </c>
      <c r="X192" s="43">
        <v>0</v>
      </c>
      <c r="Y192" s="43">
        <v>1.5625E-2</v>
      </c>
      <c r="Z192" s="43">
        <v>0</v>
      </c>
      <c r="AA192" s="41">
        <v>0</v>
      </c>
      <c r="AB192" s="41">
        <v>0</v>
      </c>
      <c r="AC192" s="41">
        <v>0</v>
      </c>
      <c r="AD192" s="39">
        <v>0</v>
      </c>
      <c r="AE192" s="54">
        <v>0</v>
      </c>
      <c r="AF192" s="41">
        <v>0</v>
      </c>
      <c r="AG192" s="41">
        <v>0</v>
      </c>
      <c r="AH192" s="41">
        <v>0</v>
      </c>
      <c r="AI192" s="41">
        <v>0</v>
      </c>
      <c r="AJ192" s="41">
        <v>0</v>
      </c>
      <c r="AK192" s="33">
        <v>9.1911764705882352E-4</v>
      </c>
      <c r="AL192" s="41">
        <v>0</v>
      </c>
      <c r="AM192" s="56">
        <v>0</v>
      </c>
      <c r="AN192" s="41">
        <v>0</v>
      </c>
      <c r="AO192" s="41">
        <v>0</v>
      </c>
      <c r="AP192" s="41">
        <v>0</v>
      </c>
      <c r="AQ192" s="35">
        <v>2.7573529411764712E-3</v>
      </c>
      <c r="AR192" s="47">
        <v>0</v>
      </c>
      <c r="AS192" s="37">
        <v>0</v>
      </c>
      <c r="AT192" s="41">
        <v>0</v>
      </c>
      <c r="AU192" s="41">
        <v>9.1911764705882352E-4</v>
      </c>
      <c r="AV192" s="41">
        <v>9.1911764705882352E-4</v>
      </c>
      <c r="AW192" s="45">
        <v>6.341911764705882E-2</v>
      </c>
      <c r="AX192" s="41">
        <v>0</v>
      </c>
      <c r="AY192" s="41">
        <v>0</v>
      </c>
      <c r="AZ192" s="41">
        <v>0</v>
      </c>
      <c r="BA192" s="45">
        <v>0</v>
      </c>
      <c r="BB192" s="41">
        <v>0</v>
      </c>
      <c r="BC192" s="41">
        <v>0</v>
      </c>
      <c r="BD192" s="41">
        <v>0</v>
      </c>
      <c r="BE192" s="45">
        <v>3.6764705882352941E-3</v>
      </c>
      <c r="BF192" s="45">
        <v>0</v>
      </c>
      <c r="BG192" s="41">
        <v>0</v>
      </c>
      <c r="BH192" s="41">
        <v>0</v>
      </c>
    </row>
    <row r="193" spans="1:60" x14ac:dyDescent="0.35">
      <c r="A193" s="1" t="s">
        <v>15</v>
      </c>
      <c r="B193" s="1" t="s">
        <v>15</v>
      </c>
      <c r="C193" s="1" t="s">
        <v>6728</v>
      </c>
      <c r="D193" s="1" t="s">
        <v>6728</v>
      </c>
      <c r="E193" s="1" t="s">
        <v>7182</v>
      </c>
      <c r="F193" s="51">
        <v>21</v>
      </c>
      <c r="G193" s="51">
        <v>2</v>
      </c>
      <c r="H193" s="1" t="s">
        <v>6730</v>
      </c>
      <c r="I193" s="41" t="s">
        <v>6731</v>
      </c>
      <c r="J193" s="7">
        <v>0.89889705882352944</v>
      </c>
      <c r="K193" s="1" t="s">
        <v>482</v>
      </c>
      <c r="L193" s="1" t="s">
        <v>7183</v>
      </c>
      <c r="M193" s="1" t="s">
        <v>7184</v>
      </c>
      <c r="N193" s="1">
        <v>202544</v>
      </c>
      <c r="O193" s="1" t="s">
        <v>588</v>
      </c>
      <c r="P193" s="1" t="s">
        <v>6734</v>
      </c>
      <c r="Q193" s="1" t="s">
        <v>6735</v>
      </c>
      <c r="R193" s="1">
        <v>978</v>
      </c>
      <c r="S193" s="1">
        <v>1088</v>
      </c>
      <c r="T193" s="31">
        <v>0.89889705882352944</v>
      </c>
      <c r="U193" s="41">
        <v>0</v>
      </c>
      <c r="V193" s="41">
        <v>0</v>
      </c>
      <c r="W193" s="45">
        <v>0</v>
      </c>
      <c r="X193" s="43">
        <v>0</v>
      </c>
      <c r="Y193" s="43">
        <v>2.1139705882352939E-2</v>
      </c>
      <c r="Z193" s="43">
        <v>2.7573529411764712E-3</v>
      </c>
      <c r="AA193" s="41">
        <v>0</v>
      </c>
      <c r="AB193" s="41">
        <v>0</v>
      </c>
      <c r="AC193" s="41">
        <v>0</v>
      </c>
      <c r="AD193" s="39">
        <v>0</v>
      </c>
      <c r="AE193" s="54">
        <v>0</v>
      </c>
      <c r="AF193" s="41">
        <v>0</v>
      </c>
      <c r="AG193" s="41">
        <v>0</v>
      </c>
      <c r="AH193" s="41">
        <v>0</v>
      </c>
      <c r="AI193" s="41">
        <v>0</v>
      </c>
      <c r="AJ193" s="41">
        <v>0</v>
      </c>
      <c r="AK193" s="33">
        <v>0</v>
      </c>
      <c r="AL193" s="41">
        <v>0</v>
      </c>
      <c r="AM193" s="56">
        <v>0</v>
      </c>
      <c r="AN193" s="41">
        <v>0</v>
      </c>
      <c r="AO193" s="41">
        <v>0</v>
      </c>
      <c r="AP193" s="41">
        <v>0</v>
      </c>
      <c r="AQ193" s="35">
        <v>6.4338235294117644E-3</v>
      </c>
      <c r="AR193" s="47">
        <v>0</v>
      </c>
      <c r="AS193" s="37">
        <v>0</v>
      </c>
      <c r="AT193" s="41">
        <v>0</v>
      </c>
      <c r="AU193" s="41">
        <v>0</v>
      </c>
      <c r="AV193" s="41">
        <v>0</v>
      </c>
      <c r="AW193" s="45">
        <v>6.5257352941176475E-2</v>
      </c>
      <c r="AX193" s="41">
        <v>0</v>
      </c>
      <c r="AY193" s="41">
        <v>0</v>
      </c>
      <c r="AZ193" s="41">
        <v>0</v>
      </c>
      <c r="BA193" s="45">
        <v>0</v>
      </c>
      <c r="BB193" s="41">
        <v>0</v>
      </c>
      <c r="BC193" s="41">
        <v>0</v>
      </c>
      <c r="BD193" s="41">
        <v>0</v>
      </c>
      <c r="BE193" s="45">
        <v>4.5955882352941178E-3</v>
      </c>
      <c r="BF193" s="45">
        <v>9.1911764705882352E-4</v>
      </c>
      <c r="BG193" s="41">
        <v>0</v>
      </c>
      <c r="BH193" s="41">
        <v>0</v>
      </c>
    </row>
    <row r="194" spans="1:60" x14ac:dyDescent="0.35">
      <c r="A194" s="1" t="s">
        <v>15</v>
      </c>
      <c r="B194" s="1" t="s">
        <v>15</v>
      </c>
      <c r="C194" s="1" t="s">
        <v>6755</v>
      </c>
      <c r="D194" s="1" t="s">
        <v>6755</v>
      </c>
      <c r="E194" s="1" t="s">
        <v>7185</v>
      </c>
      <c r="F194" s="51">
        <v>24</v>
      </c>
      <c r="G194" s="51">
        <v>2</v>
      </c>
      <c r="H194" s="1" t="s">
        <v>6757</v>
      </c>
      <c r="I194" s="41" t="s">
        <v>6758</v>
      </c>
      <c r="J194" s="7">
        <v>0.83547794117647056</v>
      </c>
      <c r="K194" s="1" t="s">
        <v>482</v>
      </c>
      <c r="L194" s="1" t="s">
        <v>7186</v>
      </c>
      <c r="M194" s="1" t="s">
        <v>7187</v>
      </c>
      <c r="N194" s="1">
        <v>202544</v>
      </c>
      <c r="O194" s="1" t="s">
        <v>588</v>
      </c>
      <c r="P194" s="1" t="s">
        <v>6734</v>
      </c>
      <c r="Q194" s="1" t="s">
        <v>6735</v>
      </c>
      <c r="R194" s="1">
        <v>909</v>
      </c>
      <c r="S194" s="1">
        <v>1088</v>
      </c>
      <c r="T194" s="31">
        <v>0.83547794117647056</v>
      </c>
      <c r="U194" s="41">
        <v>0</v>
      </c>
      <c r="V194" s="41">
        <v>0</v>
      </c>
      <c r="W194" s="45">
        <v>1.838235294117647E-3</v>
      </c>
      <c r="X194" s="43">
        <v>0</v>
      </c>
      <c r="Y194" s="43">
        <v>1.2867647058823531E-2</v>
      </c>
      <c r="Z194" s="43">
        <v>9.1911764705882352E-4</v>
      </c>
      <c r="AA194" s="41">
        <v>0</v>
      </c>
      <c r="AB194" s="41">
        <v>0</v>
      </c>
      <c r="AC194" s="41">
        <v>0</v>
      </c>
      <c r="AD194" s="39">
        <v>4.5955882352941178E-3</v>
      </c>
      <c r="AE194" s="54">
        <v>0</v>
      </c>
      <c r="AF194" s="41">
        <v>0</v>
      </c>
      <c r="AG194" s="41">
        <v>0</v>
      </c>
      <c r="AH194" s="41">
        <v>0</v>
      </c>
      <c r="AI194" s="41">
        <v>0</v>
      </c>
      <c r="AJ194" s="41">
        <v>9.1911764705882352E-4</v>
      </c>
      <c r="AK194" s="33">
        <v>9.1911764705882352E-4</v>
      </c>
      <c r="AL194" s="41">
        <v>0</v>
      </c>
      <c r="AM194" s="56">
        <v>0</v>
      </c>
      <c r="AN194" s="41">
        <v>0</v>
      </c>
      <c r="AO194" s="41">
        <v>0</v>
      </c>
      <c r="AP194" s="41">
        <v>1.838235294117647E-3</v>
      </c>
      <c r="AQ194" s="35">
        <v>6.4338235294117644E-3</v>
      </c>
      <c r="AR194" s="47">
        <v>0</v>
      </c>
      <c r="AS194" s="37">
        <v>0</v>
      </c>
      <c r="AT194" s="41">
        <v>0</v>
      </c>
      <c r="AU194" s="41">
        <v>1.838235294117647E-3</v>
      </c>
      <c r="AV194" s="41">
        <v>0</v>
      </c>
      <c r="AW194" s="45">
        <v>9.283088235294118E-2</v>
      </c>
      <c r="AX194" s="41">
        <v>0</v>
      </c>
      <c r="AY194" s="41">
        <v>0</v>
      </c>
      <c r="AZ194" s="41">
        <v>0</v>
      </c>
      <c r="BA194" s="45">
        <v>9.1911764705882356E-3</v>
      </c>
      <c r="BB194" s="41">
        <v>0</v>
      </c>
      <c r="BC194" s="41">
        <v>0</v>
      </c>
      <c r="BD194" s="41">
        <v>0</v>
      </c>
      <c r="BE194" s="45">
        <v>1.654411764705882E-2</v>
      </c>
      <c r="BF194" s="45">
        <v>1.3786764705882351E-2</v>
      </c>
      <c r="BG194" s="41">
        <v>0</v>
      </c>
      <c r="BH194" s="41">
        <v>0</v>
      </c>
    </row>
    <row r="195" spans="1:60" x14ac:dyDescent="0.35">
      <c r="A195" s="1" t="s">
        <v>15</v>
      </c>
      <c r="B195" s="1" t="s">
        <v>15</v>
      </c>
      <c r="C195" s="1" t="s">
        <v>6786</v>
      </c>
      <c r="D195" s="1" t="s">
        <v>6786</v>
      </c>
      <c r="E195" s="1" t="s">
        <v>7188</v>
      </c>
      <c r="F195" s="51">
        <v>22</v>
      </c>
      <c r="G195" s="51">
        <v>2</v>
      </c>
      <c r="H195" s="1" t="s">
        <v>6762</v>
      </c>
      <c r="I195" s="41" t="s">
        <v>6763</v>
      </c>
      <c r="J195" s="7">
        <v>0.92647058823529416</v>
      </c>
      <c r="K195" s="1" t="s">
        <v>482</v>
      </c>
      <c r="L195" s="1" t="s">
        <v>7189</v>
      </c>
      <c r="M195" s="1" t="s">
        <v>7190</v>
      </c>
      <c r="N195" s="1">
        <v>202544</v>
      </c>
      <c r="O195" s="1" t="s">
        <v>588</v>
      </c>
      <c r="P195" s="1" t="s">
        <v>6734</v>
      </c>
      <c r="Q195" s="1" t="s">
        <v>6735</v>
      </c>
      <c r="R195" s="1">
        <v>1008</v>
      </c>
      <c r="S195" s="1">
        <v>1088</v>
      </c>
      <c r="T195" s="31">
        <v>0.92647058823529416</v>
      </c>
      <c r="U195" s="41">
        <v>0</v>
      </c>
      <c r="V195" s="41">
        <v>0</v>
      </c>
      <c r="W195" s="45">
        <v>0</v>
      </c>
      <c r="X195" s="43">
        <v>0</v>
      </c>
      <c r="Y195" s="43">
        <v>1.470588235294118E-2</v>
      </c>
      <c r="Z195" s="43">
        <v>0</v>
      </c>
      <c r="AA195" s="41">
        <v>0</v>
      </c>
      <c r="AB195" s="41">
        <v>0</v>
      </c>
      <c r="AC195" s="41">
        <v>0</v>
      </c>
      <c r="AD195" s="39">
        <v>0</v>
      </c>
      <c r="AE195" s="54">
        <v>0</v>
      </c>
      <c r="AF195" s="41">
        <v>0</v>
      </c>
      <c r="AG195" s="41">
        <v>0</v>
      </c>
      <c r="AH195" s="41">
        <v>0</v>
      </c>
      <c r="AI195" s="41">
        <v>0</v>
      </c>
      <c r="AJ195" s="41">
        <v>0</v>
      </c>
      <c r="AK195" s="33">
        <v>9.1911764705882352E-4</v>
      </c>
      <c r="AL195" s="41">
        <v>0</v>
      </c>
      <c r="AM195" s="56">
        <v>0</v>
      </c>
      <c r="AN195" s="41">
        <v>0</v>
      </c>
      <c r="AO195" s="41">
        <v>0</v>
      </c>
      <c r="AP195" s="41">
        <v>0</v>
      </c>
      <c r="AQ195" s="35">
        <v>4.5955882352941178E-3</v>
      </c>
      <c r="AR195" s="47">
        <v>0</v>
      </c>
      <c r="AS195" s="37">
        <v>0</v>
      </c>
      <c r="AT195" s="41">
        <v>9.1911764705882352E-4</v>
      </c>
      <c r="AU195" s="41">
        <v>9.1911764705882352E-4</v>
      </c>
      <c r="AV195" s="41">
        <v>0</v>
      </c>
      <c r="AW195" s="45">
        <v>4.779411764705882E-2</v>
      </c>
      <c r="AX195" s="41">
        <v>0</v>
      </c>
      <c r="AY195" s="41">
        <v>0</v>
      </c>
      <c r="AZ195" s="41">
        <v>0</v>
      </c>
      <c r="BA195" s="45">
        <v>0</v>
      </c>
      <c r="BB195" s="41">
        <v>0</v>
      </c>
      <c r="BC195" s="41">
        <v>0</v>
      </c>
      <c r="BD195" s="41">
        <v>0</v>
      </c>
      <c r="BE195" s="45">
        <v>3.6764705882352941E-3</v>
      </c>
      <c r="BF195" s="45">
        <v>0</v>
      </c>
      <c r="BG195" s="41">
        <v>0</v>
      </c>
      <c r="BH195" s="41">
        <v>0</v>
      </c>
    </row>
    <row r="196" spans="1:60" x14ac:dyDescent="0.35">
      <c r="A196" s="1" t="s">
        <v>15</v>
      </c>
      <c r="B196" s="1" t="s">
        <v>15</v>
      </c>
      <c r="C196" s="1" t="s">
        <v>7113</v>
      </c>
      <c r="D196" s="1" t="s">
        <v>7113</v>
      </c>
      <c r="E196" s="1" t="s">
        <v>7191</v>
      </c>
      <c r="F196" s="51">
        <v>9</v>
      </c>
      <c r="G196" s="51">
        <v>2</v>
      </c>
      <c r="H196" s="1" t="s">
        <v>6730</v>
      </c>
      <c r="I196" s="41" t="s">
        <v>6731</v>
      </c>
      <c r="J196" s="7">
        <v>0.88235294117647056</v>
      </c>
      <c r="K196" s="1" t="s">
        <v>482</v>
      </c>
      <c r="L196" s="1" t="s">
        <v>7192</v>
      </c>
      <c r="M196" s="1" t="s">
        <v>7193</v>
      </c>
      <c r="N196" s="1">
        <v>202544</v>
      </c>
      <c r="O196" s="1" t="s">
        <v>588</v>
      </c>
      <c r="P196" s="1" t="s">
        <v>6734</v>
      </c>
      <c r="Q196" s="1" t="s">
        <v>6735</v>
      </c>
      <c r="R196" s="1">
        <v>960</v>
      </c>
      <c r="S196" s="1">
        <v>1088</v>
      </c>
      <c r="T196" s="31">
        <v>0.88235294117647056</v>
      </c>
      <c r="U196" s="41">
        <v>0</v>
      </c>
      <c r="V196" s="41">
        <v>0</v>
      </c>
      <c r="W196" s="45">
        <v>9.1911764705882352E-4</v>
      </c>
      <c r="X196" s="43">
        <v>0</v>
      </c>
      <c r="Y196" s="43">
        <v>2.7573529411764709E-2</v>
      </c>
      <c r="Z196" s="43">
        <v>9.1911764705882352E-4</v>
      </c>
      <c r="AA196" s="41">
        <v>0</v>
      </c>
      <c r="AB196" s="41">
        <v>0</v>
      </c>
      <c r="AC196" s="41">
        <v>0</v>
      </c>
      <c r="AD196" s="39">
        <v>9.1911764705882352E-4</v>
      </c>
      <c r="AE196" s="54">
        <v>0</v>
      </c>
      <c r="AF196" s="41">
        <v>0</v>
      </c>
      <c r="AG196" s="41">
        <v>0</v>
      </c>
      <c r="AH196" s="41">
        <v>0</v>
      </c>
      <c r="AI196" s="41">
        <v>0</v>
      </c>
      <c r="AJ196" s="41">
        <v>0</v>
      </c>
      <c r="AK196" s="33">
        <v>1.838235294117647E-3</v>
      </c>
      <c r="AL196" s="41">
        <v>0</v>
      </c>
      <c r="AM196" s="56">
        <v>0</v>
      </c>
      <c r="AN196" s="41">
        <v>0</v>
      </c>
      <c r="AO196" s="41">
        <v>0</v>
      </c>
      <c r="AP196" s="41">
        <v>9.1911764705882352E-4</v>
      </c>
      <c r="AQ196" s="35">
        <v>1.838235294117647E-3</v>
      </c>
      <c r="AR196" s="47">
        <v>9.1911764705882352E-4</v>
      </c>
      <c r="AS196" s="37">
        <v>0</v>
      </c>
      <c r="AT196" s="41">
        <v>9.1911764705882352E-4</v>
      </c>
      <c r="AU196" s="41">
        <v>9.1911764705882352E-4</v>
      </c>
      <c r="AV196" s="41">
        <v>0</v>
      </c>
      <c r="AW196" s="45">
        <v>7.3529411764705885E-2</v>
      </c>
      <c r="AX196" s="41">
        <v>0</v>
      </c>
      <c r="AY196" s="41">
        <v>0</v>
      </c>
      <c r="AZ196" s="41">
        <v>0</v>
      </c>
      <c r="BA196" s="45">
        <v>0</v>
      </c>
      <c r="BB196" s="41">
        <v>0</v>
      </c>
      <c r="BC196" s="41">
        <v>0</v>
      </c>
      <c r="BD196" s="41">
        <v>0</v>
      </c>
      <c r="BE196" s="45">
        <v>1.838235294117647E-3</v>
      </c>
      <c r="BF196" s="45">
        <v>4.5955882352941178E-3</v>
      </c>
      <c r="BG196" s="41">
        <v>0</v>
      </c>
      <c r="BH196" s="41">
        <v>0</v>
      </c>
    </row>
    <row r="197" spans="1:60" x14ac:dyDescent="0.35">
      <c r="A197" s="1" t="s">
        <v>15</v>
      </c>
      <c r="B197" s="1" t="s">
        <v>15</v>
      </c>
      <c r="C197" s="1" t="s">
        <v>7113</v>
      </c>
      <c r="D197" s="1" t="s">
        <v>7113</v>
      </c>
      <c r="E197" s="1" t="s">
        <v>7194</v>
      </c>
      <c r="F197" s="1">
        <v>11</v>
      </c>
      <c r="G197" s="1">
        <v>1</v>
      </c>
      <c r="H197" s="1" t="s">
        <v>6730</v>
      </c>
      <c r="I197" s="41" t="s">
        <v>6731</v>
      </c>
      <c r="J197" s="7">
        <v>0.91727941176470584</v>
      </c>
      <c r="K197" s="1" t="s">
        <v>482</v>
      </c>
      <c r="L197" s="1" t="s">
        <v>7195</v>
      </c>
      <c r="M197" s="1" t="s">
        <v>7196</v>
      </c>
      <c r="N197" s="1">
        <v>202544</v>
      </c>
      <c r="O197" s="1" t="s">
        <v>588</v>
      </c>
      <c r="P197" s="1" t="s">
        <v>6734</v>
      </c>
      <c r="Q197" s="1" t="s">
        <v>6735</v>
      </c>
      <c r="R197" s="1">
        <v>998</v>
      </c>
      <c r="S197" s="1">
        <v>1088</v>
      </c>
      <c r="T197" s="31">
        <v>0.91727941176470584</v>
      </c>
      <c r="U197" s="41">
        <v>0</v>
      </c>
      <c r="V197" s="41">
        <v>0</v>
      </c>
      <c r="W197" s="45">
        <v>9.1911764705882352E-4</v>
      </c>
      <c r="X197" s="43">
        <v>0</v>
      </c>
      <c r="Y197" s="43">
        <v>2.297794117647059E-2</v>
      </c>
      <c r="Z197" s="43">
        <v>0</v>
      </c>
      <c r="AA197" s="41">
        <v>0</v>
      </c>
      <c r="AB197" s="41">
        <v>0</v>
      </c>
      <c r="AC197" s="41">
        <v>0</v>
      </c>
      <c r="AD197" s="39">
        <v>0</v>
      </c>
      <c r="AE197" s="54">
        <v>0</v>
      </c>
      <c r="AF197" s="41">
        <v>0</v>
      </c>
      <c r="AG197" s="41">
        <v>0</v>
      </c>
      <c r="AH197" s="41">
        <v>0</v>
      </c>
      <c r="AI197" s="41">
        <v>0</v>
      </c>
      <c r="AJ197" s="41">
        <v>0</v>
      </c>
      <c r="AK197" s="33">
        <v>9.1911764705882352E-4</v>
      </c>
      <c r="AL197" s="41">
        <v>0</v>
      </c>
      <c r="AM197" s="56">
        <v>0</v>
      </c>
      <c r="AN197" s="41">
        <v>0</v>
      </c>
      <c r="AO197" s="41">
        <v>0</v>
      </c>
      <c r="AP197" s="41">
        <v>0</v>
      </c>
      <c r="AQ197" s="35">
        <v>9.1911764705882352E-4</v>
      </c>
      <c r="AR197" s="47">
        <v>9.1911764705882352E-4</v>
      </c>
      <c r="AS197" s="37">
        <v>0</v>
      </c>
      <c r="AT197" s="41">
        <v>0</v>
      </c>
      <c r="AU197" s="41">
        <v>0</v>
      </c>
      <c r="AV197" s="41">
        <v>0</v>
      </c>
      <c r="AW197" s="45">
        <v>4.779411764705882E-2</v>
      </c>
      <c r="AX197" s="41">
        <v>0</v>
      </c>
      <c r="AY197" s="41">
        <v>0</v>
      </c>
      <c r="AZ197" s="41">
        <v>0</v>
      </c>
      <c r="BA197" s="45">
        <v>9.1911764705882352E-4</v>
      </c>
      <c r="BB197" s="41">
        <v>9.1911764705882352E-4</v>
      </c>
      <c r="BC197" s="41">
        <v>0</v>
      </c>
      <c r="BD197" s="41">
        <v>0</v>
      </c>
      <c r="BE197" s="45">
        <v>2.7573529411764712E-3</v>
      </c>
      <c r="BF197" s="45">
        <v>3.6764705882352941E-3</v>
      </c>
      <c r="BG197" s="41">
        <v>0</v>
      </c>
      <c r="BH197" s="41">
        <v>0</v>
      </c>
    </row>
    <row r="198" spans="1:60" x14ac:dyDescent="0.35">
      <c r="A198" s="1" t="s">
        <v>15</v>
      </c>
      <c r="B198" s="1" t="s">
        <v>15</v>
      </c>
      <c r="C198" s="1" t="s">
        <v>7113</v>
      </c>
      <c r="D198" s="1" t="s">
        <v>7113</v>
      </c>
      <c r="E198" s="1" t="s">
        <v>7197</v>
      </c>
      <c r="F198" s="1">
        <v>6</v>
      </c>
      <c r="G198" s="1">
        <v>1</v>
      </c>
      <c r="H198" s="1" t="s">
        <v>7020</v>
      </c>
      <c r="I198" s="41" t="s">
        <v>6774</v>
      </c>
      <c r="J198" s="7">
        <v>0.91084558823529416</v>
      </c>
      <c r="K198" s="1" t="s">
        <v>482</v>
      </c>
      <c r="L198" s="1" t="s">
        <v>7198</v>
      </c>
      <c r="M198" s="1" t="s">
        <v>7199</v>
      </c>
      <c r="N198" s="1">
        <v>202544</v>
      </c>
      <c r="O198" s="1" t="s">
        <v>588</v>
      </c>
      <c r="P198" s="1" t="s">
        <v>6734</v>
      </c>
      <c r="Q198" s="1" t="s">
        <v>6735</v>
      </c>
      <c r="R198" s="1">
        <v>991</v>
      </c>
      <c r="S198" s="1">
        <v>1088</v>
      </c>
      <c r="T198" s="31">
        <v>0.91084558823529416</v>
      </c>
      <c r="U198" s="41">
        <v>0</v>
      </c>
      <c r="V198" s="41">
        <v>0</v>
      </c>
      <c r="W198" s="45">
        <v>9.1911764705882352E-4</v>
      </c>
      <c r="X198" s="43">
        <v>0</v>
      </c>
      <c r="Y198" s="43">
        <v>2.481617647058823E-2</v>
      </c>
      <c r="Z198" s="43">
        <v>9.1911764705882352E-4</v>
      </c>
      <c r="AA198" s="41">
        <v>0</v>
      </c>
      <c r="AB198" s="41">
        <v>0</v>
      </c>
      <c r="AC198" s="41">
        <v>0</v>
      </c>
      <c r="AD198" s="39">
        <v>9.1911764705882352E-4</v>
      </c>
      <c r="AE198" s="54">
        <v>0</v>
      </c>
      <c r="AF198" s="41">
        <v>9.1911764705882352E-4</v>
      </c>
      <c r="AG198" s="41">
        <v>0</v>
      </c>
      <c r="AH198" s="41">
        <v>0</v>
      </c>
      <c r="AI198" s="41">
        <v>0</v>
      </c>
      <c r="AJ198" s="41">
        <v>0</v>
      </c>
      <c r="AK198" s="33">
        <v>9.1911764705882352E-4</v>
      </c>
      <c r="AL198" s="41">
        <v>0</v>
      </c>
      <c r="AM198" s="56">
        <v>0</v>
      </c>
      <c r="AN198" s="41">
        <v>0</v>
      </c>
      <c r="AO198" s="41">
        <v>0</v>
      </c>
      <c r="AP198" s="41">
        <v>0</v>
      </c>
      <c r="AQ198" s="35">
        <v>1.838235294117647E-3</v>
      </c>
      <c r="AR198" s="47">
        <v>0</v>
      </c>
      <c r="AS198" s="37">
        <v>0</v>
      </c>
      <c r="AT198" s="41">
        <v>9.1911764705882352E-4</v>
      </c>
      <c r="AU198" s="41">
        <v>0</v>
      </c>
      <c r="AV198" s="41">
        <v>9.1911764705882352E-4</v>
      </c>
      <c r="AW198" s="45">
        <v>5.2389705882352942E-2</v>
      </c>
      <c r="AX198" s="41">
        <v>0</v>
      </c>
      <c r="AY198" s="41">
        <v>0</v>
      </c>
      <c r="AZ198" s="41">
        <v>0</v>
      </c>
      <c r="BA198" s="45">
        <v>0</v>
      </c>
      <c r="BB198" s="41">
        <v>0</v>
      </c>
      <c r="BC198" s="41">
        <v>0</v>
      </c>
      <c r="BD198" s="41">
        <v>0</v>
      </c>
      <c r="BE198" s="45">
        <v>3.6764705882352941E-3</v>
      </c>
      <c r="BF198" s="45">
        <v>0</v>
      </c>
      <c r="BG198" s="41">
        <v>0</v>
      </c>
      <c r="BH198" s="41">
        <v>0</v>
      </c>
    </row>
    <row r="199" spans="1:60" x14ac:dyDescent="0.35">
      <c r="A199" s="1" t="s">
        <v>15</v>
      </c>
      <c r="B199" s="1" t="s">
        <v>15</v>
      </c>
      <c r="C199" s="1" t="s">
        <v>6786</v>
      </c>
      <c r="D199" s="1" t="s">
        <v>6786</v>
      </c>
      <c r="E199" s="1" t="s">
        <v>7200</v>
      </c>
      <c r="F199" s="1">
        <v>25</v>
      </c>
      <c r="G199" s="1">
        <v>1</v>
      </c>
      <c r="H199" s="1" t="s">
        <v>6762</v>
      </c>
      <c r="I199" s="41" t="s">
        <v>6763</v>
      </c>
      <c r="J199" s="7">
        <v>0.90992647058823528</v>
      </c>
      <c r="K199" s="1" t="s">
        <v>482</v>
      </c>
      <c r="L199" s="1" t="s">
        <v>7201</v>
      </c>
      <c r="M199" s="1" t="s">
        <v>7202</v>
      </c>
      <c r="N199" s="1">
        <v>202544</v>
      </c>
      <c r="O199" s="1" t="s">
        <v>588</v>
      </c>
      <c r="P199" s="1" t="s">
        <v>6734</v>
      </c>
      <c r="Q199" s="1" t="s">
        <v>6735</v>
      </c>
      <c r="R199" s="1">
        <v>990</v>
      </c>
      <c r="S199" s="1">
        <v>1088</v>
      </c>
      <c r="T199" s="31">
        <v>0.90992647058823528</v>
      </c>
      <c r="U199" s="41">
        <v>0</v>
      </c>
      <c r="V199" s="41">
        <v>0</v>
      </c>
      <c r="W199" s="45">
        <v>0</v>
      </c>
      <c r="X199" s="43">
        <v>0</v>
      </c>
      <c r="Y199" s="43">
        <v>4.1360294117647058E-2</v>
      </c>
      <c r="Z199" s="43">
        <v>1.838235294117647E-3</v>
      </c>
      <c r="AA199" s="41">
        <v>0</v>
      </c>
      <c r="AB199" s="41">
        <v>0</v>
      </c>
      <c r="AC199" s="41">
        <v>0</v>
      </c>
      <c r="AD199" s="39">
        <v>9.1911764705882352E-4</v>
      </c>
      <c r="AE199" s="54">
        <v>0</v>
      </c>
      <c r="AF199" s="41">
        <v>0</v>
      </c>
      <c r="AG199" s="41">
        <v>0</v>
      </c>
      <c r="AH199" s="41">
        <v>0</v>
      </c>
      <c r="AI199" s="41">
        <v>0</v>
      </c>
      <c r="AJ199" s="41">
        <v>0</v>
      </c>
      <c r="AK199" s="33">
        <v>0</v>
      </c>
      <c r="AL199" s="41">
        <v>0</v>
      </c>
      <c r="AM199" s="56">
        <v>0</v>
      </c>
      <c r="AN199" s="41">
        <v>0</v>
      </c>
      <c r="AO199" s="41">
        <v>0</v>
      </c>
      <c r="AP199" s="41">
        <v>0</v>
      </c>
      <c r="AQ199" s="35">
        <v>1.838235294117647E-3</v>
      </c>
      <c r="AR199" s="47">
        <v>9.1911764705882352E-4</v>
      </c>
      <c r="AS199" s="37">
        <v>0</v>
      </c>
      <c r="AT199" s="41">
        <v>0</v>
      </c>
      <c r="AU199" s="41">
        <v>9.1911764705882352E-4</v>
      </c>
      <c r="AV199" s="41">
        <v>0</v>
      </c>
      <c r="AW199" s="45">
        <v>4.0441176470588237E-2</v>
      </c>
      <c r="AX199" s="41">
        <v>0</v>
      </c>
      <c r="AY199" s="41">
        <v>0</v>
      </c>
      <c r="AZ199" s="41">
        <v>0</v>
      </c>
      <c r="BA199" s="45">
        <v>0</v>
      </c>
      <c r="BB199" s="41">
        <v>0</v>
      </c>
      <c r="BC199" s="41">
        <v>0</v>
      </c>
      <c r="BD199" s="41">
        <v>0</v>
      </c>
      <c r="BE199" s="45">
        <v>1.838235294117647E-3</v>
      </c>
      <c r="BF199" s="45">
        <v>0</v>
      </c>
      <c r="BG199" s="41">
        <v>0</v>
      </c>
      <c r="BH199" s="41">
        <v>0</v>
      </c>
    </row>
    <row r="200" spans="1:60" x14ac:dyDescent="0.35">
      <c r="A200" s="1" t="s">
        <v>15</v>
      </c>
      <c r="B200" s="1" t="s">
        <v>15</v>
      </c>
      <c r="C200" s="1" t="s">
        <v>7203</v>
      </c>
      <c r="D200" s="1" t="s">
        <v>7203</v>
      </c>
      <c r="E200" s="1" t="s">
        <v>7204</v>
      </c>
      <c r="F200" s="1">
        <v>1</v>
      </c>
      <c r="G200" s="1">
        <v>1</v>
      </c>
      <c r="H200" s="1" t="s">
        <v>6748</v>
      </c>
      <c r="I200" s="41" t="s">
        <v>6749</v>
      </c>
      <c r="J200" s="7">
        <v>0.88694852941176472</v>
      </c>
      <c r="K200" s="1" t="s">
        <v>482</v>
      </c>
      <c r="L200" s="1" t="s">
        <v>7205</v>
      </c>
      <c r="M200" s="1" t="s">
        <v>7206</v>
      </c>
      <c r="N200" s="1">
        <v>202544</v>
      </c>
      <c r="O200" s="1" t="s">
        <v>588</v>
      </c>
      <c r="P200" s="1" t="s">
        <v>6734</v>
      </c>
      <c r="Q200" s="1" t="s">
        <v>6735</v>
      </c>
      <c r="R200" s="1">
        <v>965</v>
      </c>
      <c r="S200" s="1">
        <v>1088</v>
      </c>
      <c r="T200" s="31">
        <v>0.88694852941176472</v>
      </c>
      <c r="U200" s="41">
        <v>0</v>
      </c>
      <c r="V200" s="41">
        <v>0</v>
      </c>
      <c r="W200" s="45">
        <v>0</v>
      </c>
      <c r="X200" s="43">
        <v>0</v>
      </c>
      <c r="Y200" s="43">
        <v>2.297794117647059E-2</v>
      </c>
      <c r="Z200" s="43">
        <v>1.838235294117647E-3</v>
      </c>
      <c r="AA200" s="41">
        <v>0</v>
      </c>
      <c r="AB200" s="41">
        <v>0</v>
      </c>
      <c r="AC200" s="41">
        <v>0</v>
      </c>
      <c r="AD200" s="39">
        <v>9.1911764705882352E-4</v>
      </c>
      <c r="AE200" s="54">
        <v>0</v>
      </c>
      <c r="AF200" s="41">
        <v>0</v>
      </c>
      <c r="AG200" s="41">
        <v>0</v>
      </c>
      <c r="AH200" s="41">
        <v>0</v>
      </c>
      <c r="AI200" s="41">
        <v>9.1911764705882352E-4</v>
      </c>
      <c r="AJ200" s="41">
        <v>0</v>
      </c>
      <c r="AK200" s="33">
        <v>0</v>
      </c>
      <c r="AL200" s="41">
        <v>0</v>
      </c>
      <c r="AM200" s="56">
        <v>0</v>
      </c>
      <c r="AN200" s="41">
        <v>0</v>
      </c>
      <c r="AO200" s="41">
        <v>0</v>
      </c>
      <c r="AP200" s="41">
        <v>0</v>
      </c>
      <c r="AQ200" s="35">
        <v>2.7573529411764712E-3</v>
      </c>
      <c r="AR200" s="47">
        <v>1.838235294117647E-3</v>
      </c>
      <c r="AS200" s="37">
        <v>0</v>
      </c>
      <c r="AT200" s="41">
        <v>0</v>
      </c>
      <c r="AU200" s="41">
        <v>0</v>
      </c>
      <c r="AV200" s="41">
        <v>0</v>
      </c>
      <c r="AW200" s="45">
        <v>7.6286764705882359E-2</v>
      </c>
      <c r="AX200" s="41">
        <v>0</v>
      </c>
      <c r="AY200" s="41">
        <v>0</v>
      </c>
      <c r="AZ200" s="41">
        <v>0</v>
      </c>
      <c r="BA200" s="45">
        <v>0</v>
      </c>
      <c r="BB200" s="41">
        <v>9.1911764705882352E-4</v>
      </c>
      <c r="BC200" s="41">
        <v>0</v>
      </c>
      <c r="BD200" s="41">
        <v>0</v>
      </c>
      <c r="BE200" s="45">
        <v>4.5955882352941178E-3</v>
      </c>
      <c r="BF200" s="45">
        <v>0</v>
      </c>
      <c r="BG200" s="41">
        <v>0</v>
      </c>
      <c r="BH200" s="41">
        <v>0</v>
      </c>
    </row>
    <row r="201" spans="1:60" x14ac:dyDescent="0.35">
      <c r="A201" s="1" t="s">
        <v>15</v>
      </c>
      <c r="B201" s="1" t="s">
        <v>15</v>
      </c>
      <c r="C201" s="1" t="s">
        <v>6786</v>
      </c>
      <c r="D201" s="1" t="s">
        <v>6786</v>
      </c>
      <c r="E201" s="1" t="s">
        <v>7207</v>
      </c>
      <c r="F201" s="1">
        <v>24</v>
      </c>
      <c r="G201" s="1">
        <v>1</v>
      </c>
      <c r="H201" s="1" t="s">
        <v>6762</v>
      </c>
      <c r="I201" s="41" t="s">
        <v>6763</v>
      </c>
      <c r="J201" s="7">
        <v>0.92003676470588236</v>
      </c>
      <c r="K201" s="1" t="s">
        <v>482</v>
      </c>
      <c r="L201" s="1" t="s">
        <v>7208</v>
      </c>
      <c r="M201" s="1" t="s">
        <v>7209</v>
      </c>
      <c r="N201" s="1">
        <v>202544</v>
      </c>
      <c r="O201" s="1" t="s">
        <v>588</v>
      </c>
      <c r="P201" s="1" t="s">
        <v>6734</v>
      </c>
      <c r="Q201" s="1" t="s">
        <v>6735</v>
      </c>
      <c r="R201" s="1">
        <v>1001</v>
      </c>
      <c r="S201" s="1">
        <v>1088</v>
      </c>
      <c r="T201" s="31">
        <v>0.92003676470588236</v>
      </c>
      <c r="U201" s="41">
        <v>0</v>
      </c>
      <c r="V201" s="41">
        <v>0</v>
      </c>
      <c r="W201" s="45">
        <v>9.1911764705882352E-4</v>
      </c>
      <c r="X201" s="43">
        <v>0</v>
      </c>
      <c r="Y201" s="43">
        <v>1.9301470588235291E-2</v>
      </c>
      <c r="Z201" s="43">
        <v>9.1911764705882352E-4</v>
      </c>
      <c r="AA201" s="41">
        <v>0</v>
      </c>
      <c r="AB201" s="41">
        <v>0</v>
      </c>
      <c r="AC201" s="41">
        <v>0</v>
      </c>
      <c r="AD201" s="39">
        <v>0</v>
      </c>
      <c r="AE201" s="54">
        <v>0</v>
      </c>
      <c r="AF201" s="41">
        <v>0</v>
      </c>
      <c r="AG201" s="41">
        <v>0</v>
      </c>
      <c r="AH201" s="41">
        <v>0</v>
      </c>
      <c r="AI201" s="41">
        <v>0</v>
      </c>
      <c r="AJ201" s="41">
        <v>0</v>
      </c>
      <c r="AK201" s="33">
        <v>9.1911764705882352E-4</v>
      </c>
      <c r="AL201" s="41">
        <v>0</v>
      </c>
      <c r="AM201" s="56">
        <v>0</v>
      </c>
      <c r="AN201" s="41">
        <v>0</v>
      </c>
      <c r="AO201" s="41">
        <v>0</v>
      </c>
      <c r="AP201" s="41">
        <v>0</v>
      </c>
      <c r="AQ201" s="35">
        <v>1.838235294117647E-3</v>
      </c>
      <c r="AR201" s="47">
        <v>0</v>
      </c>
      <c r="AS201" s="37">
        <v>0</v>
      </c>
      <c r="AT201" s="41">
        <v>0</v>
      </c>
      <c r="AU201" s="41">
        <v>9.1911764705882352E-4</v>
      </c>
      <c r="AV201" s="41">
        <v>0</v>
      </c>
      <c r="AW201" s="45">
        <v>5.1470588235294122E-2</v>
      </c>
      <c r="AX201" s="41">
        <v>0</v>
      </c>
      <c r="AY201" s="41">
        <v>0</v>
      </c>
      <c r="AZ201" s="41">
        <v>0</v>
      </c>
      <c r="BA201" s="45">
        <v>0</v>
      </c>
      <c r="BB201" s="41">
        <v>0</v>
      </c>
      <c r="BC201" s="41">
        <v>0</v>
      </c>
      <c r="BD201" s="41">
        <v>0</v>
      </c>
      <c r="BE201" s="45">
        <v>3.6764705882352941E-3</v>
      </c>
      <c r="BF201" s="45">
        <v>0</v>
      </c>
      <c r="BG201" s="41">
        <v>0</v>
      </c>
      <c r="BH201" s="41">
        <v>0</v>
      </c>
    </row>
    <row r="202" spans="1:60" x14ac:dyDescent="0.35">
      <c r="A202" s="1" t="s">
        <v>15</v>
      </c>
      <c r="B202" s="1" t="s">
        <v>15</v>
      </c>
      <c r="C202" s="1" t="s">
        <v>7203</v>
      </c>
      <c r="D202" s="1" t="s">
        <v>7203</v>
      </c>
      <c r="E202" s="1" t="s">
        <v>7210</v>
      </c>
      <c r="F202" s="1">
        <v>9</v>
      </c>
      <c r="G202" s="1">
        <v>1</v>
      </c>
      <c r="H202" s="1" t="s">
        <v>6757</v>
      </c>
      <c r="I202" s="41" t="s">
        <v>6758</v>
      </c>
      <c r="J202" s="7">
        <v>0.89246323529411764</v>
      </c>
      <c r="K202" s="1" t="s">
        <v>482</v>
      </c>
      <c r="L202" s="1" t="s">
        <v>7211</v>
      </c>
      <c r="M202" s="1" t="s">
        <v>7212</v>
      </c>
      <c r="N202" s="1">
        <v>202544</v>
      </c>
      <c r="O202" s="1" t="s">
        <v>588</v>
      </c>
      <c r="P202" s="1" t="s">
        <v>6734</v>
      </c>
      <c r="Q202" s="1" t="s">
        <v>6735</v>
      </c>
      <c r="R202" s="1">
        <v>971</v>
      </c>
      <c r="S202" s="1">
        <v>1088</v>
      </c>
      <c r="T202" s="31">
        <v>0.89246323529411764</v>
      </c>
      <c r="U202" s="41">
        <v>0</v>
      </c>
      <c r="V202" s="41">
        <v>0</v>
      </c>
      <c r="W202" s="45">
        <v>1.838235294117647E-3</v>
      </c>
      <c r="X202" s="43">
        <v>0</v>
      </c>
      <c r="Y202" s="43">
        <v>2.1139705882352939E-2</v>
      </c>
      <c r="Z202" s="43">
        <v>2.7573529411764712E-3</v>
      </c>
      <c r="AA202" s="41">
        <v>0</v>
      </c>
      <c r="AB202" s="41">
        <v>0</v>
      </c>
      <c r="AC202" s="41">
        <v>0</v>
      </c>
      <c r="AD202" s="39">
        <v>9.1911764705882352E-4</v>
      </c>
      <c r="AE202" s="54">
        <v>0</v>
      </c>
      <c r="AF202" s="41">
        <v>0</v>
      </c>
      <c r="AG202" s="41">
        <v>0</v>
      </c>
      <c r="AH202" s="41">
        <v>0</v>
      </c>
      <c r="AI202" s="41">
        <v>0</v>
      </c>
      <c r="AJ202" s="41">
        <v>0</v>
      </c>
      <c r="AK202" s="33">
        <v>0</v>
      </c>
      <c r="AL202" s="41">
        <v>0</v>
      </c>
      <c r="AM202" s="56">
        <v>0</v>
      </c>
      <c r="AN202" s="41">
        <v>0</v>
      </c>
      <c r="AO202" s="41">
        <v>0</v>
      </c>
      <c r="AP202" s="41">
        <v>0</v>
      </c>
      <c r="AQ202" s="35">
        <v>2.7573529411764712E-3</v>
      </c>
      <c r="AR202" s="47">
        <v>9.1911764705882352E-4</v>
      </c>
      <c r="AS202" s="37">
        <v>9.1911764705882352E-4</v>
      </c>
      <c r="AT202" s="41">
        <v>0</v>
      </c>
      <c r="AU202" s="41">
        <v>0</v>
      </c>
      <c r="AV202" s="41">
        <v>0</v>
      </c>
      <c r="AW202" s="45">
        <v>6.5257352941176475E-2</v>
      </c>
      <c r="AX202" s="41">
        <v>0</v>
      </c>
      <c r="AY202" s="41">
        <v>0</v>
      </c>
      <c r="AZ202" s="41">
        <v>0</v>
      </c>
      <c r="BA202" s="45">
        <v>0</v>
      </c>
      <c r="BB202" s="41">
        <v>0</v>
      </c>
      <c r="BC202" s="41">
        <v>0</v>
      </c>
      <c r="BD202" s="41">
        <v>0</v>
      </c>
      <c r="BE202" s="45">
        <v>1.0110294117647059E-2</v>
      </c>
      <c r="BF202" s="45">
        <v>9.1911764705882352E-4</v>
      </c>
      <c r="BG202" s="41">
        <v>0</v>
      </c>
      <c r="BH202" s="41">
        <v>0</v>
      </c>
    </row>
    <row r="203" spans="1:60" x14ac:dyDescent="0.35">
      <c r="A203" s="1" t="s">
        <v>15</v>
      </c>
      <c r="B203" s="1" t="s">
        <v>15</v>
      </c>
      <c r="C203" s="1" t="s">
        <v>7113</v>
      </c>
      <c r="D203" s="1" t="s">
        <v>7113</v>
      </c>
      <c r="E203" s="1" t="s">
        <v>7213</v>
      </c>
      <c r="F203" s="1">
        <v>20</v>
      </c>
      <c r="G203" s="1">
        <v>1</v>
      </c>
      <c r="H203" s="1" t="s">
        <v>6814</v>
      </c>
      <c r="I203" s="41" t="s">
        <v>6789</v>
      </c>
      <c r="J203" s="7">
        <v>0.9126838235294118</v>
      </c>
      <c r="K203" s="1" t="s">
        <v>482</v>
      </c>
      <c r="L203" s="1" t="s">
        <v>7214</v>
      </c>
      <c r="M203" s="1" t="s">
        <v>7215</v>
      </c>
      <c r="N203" s="1">
        <v>202544</v>
      </c>
      <c r="O203" s="1" t="s">
        <v>588</v>
      </c>
      <c r="P203" s="1" t="s">
        <v>6734</v>
      </c>
      <c r="Q203" s="1" t="s">
        <v>6735</v>
      </c>
      <c r="R203" s="1">
        <v>993</v>
      </c>
      <c r="S203" s="1">
        <v>1088</v>
      </c>
      <c r="T203" s="31">
        <v>0.9126838235294118</v>
      </c>
      <c r="U203" s="41">
        <v>0</v>
      </c>
      <c r="V203" s="41">
        <v>0</v>
      </c>
      <c r="W203" s="45">
        <v>0</v>
      </c>
      <c r="X203" s="43">
        <v>0</v>
      </c>
      <c r="Y203" s="43">
        <v>2.0220588235294119E-2</v>
      </c>
      <c r="Z203" s="43">
        <v>9.1911764705882352E-4</v>
      </c>
      <c r="AA203" s="41">
        <v>0</v>
      </c>
      <c r="AB203" s="41">
        <v>0</v>
      </c>
      <c r="AC203" s="41">
        <v>0</v>
      </c>
      <c r="AD203" s="39">
        <v>9.1911764705882352E-4</v>
      </c>
      <c r="AE203" s="54">
        <v>0</v>
      </c>
      <c r="AF203" s="41">
        <v>0</v>
      </c>
      <c r="AG203" s="41">
        <v>0</v>
      </c>
      <c r="AH203" s="41">
        <v>0</v>
      </c>
      <c r="AI203" s="41">
        <v>0</v>
      </c>
      <c r="AJ203" s="41">
        <v>0</v>
      </c>
      <c r="AK203" s="33">
        <v>1.838235294117647E-3</v>
      </c>
      <c r="AL203" s="41">
        <v>0</v>
      </c>
      <c r="AM203" s="56">
        <v>0</v>
      </c>
      <c r="AN203" s="41">
        <v>0</v>
      </c>
      <c r="AO203" s="41">
        <v>0</v>
      </c>
      <c r="AP203" s="41">
        <v>0</v>
      </c>
      <c r="AQ203" s="35">
        <v>2.7573529411764712E-3</v>
      </c>
      <c r="AR203" s="47">
        <v>9.1911764705882352E-4</v>
      </c>
      <c r="AS203" s="37">
        <v>9.1911764705882352E-4</v>
      </c>
      <c r="AT203" s="41">
        <v>0</v>
      </c>
      <c r="AU203" s="41">
        <v>0</v>
      </c>
      <c r="AV203" s="41">
        <v>0</v>
      </c>
      <c r="AW203" s="45">
        <v>5.6066176470588237E-2</v>
      </c>
      <c r="AX203" s="41">
        <v>0</v>
      </c>
      <c r="AY203" s="41">
        <v>0</v>
      </c>
      <c r="AZ203" s="41">
        <v>0</v>
      </c>
      <c r="BA203" s="45">
        <v>0</v>
      </c>
      <c r="BB203" s="41">
        <v>9.1911764705882352E-4</v>
      </c>
      <c r="BC203" s="41">
        <v>0</v>
      </c>
      <c r="BD203" s="41">
        <v>0</v>
      </c>
      <c r="BE203" s="45">
        <v>9.1911764705882352E-4</v>
      </c>
      <c r="BF203" s="45">
        <v>9.1911764705882352E-4</v>
      </c>
      <c r="BG203" s="41">
        <v>0</v>
      </c>
      <c r="BH203" s="41">
        <v>0</v>
      </c>
    </row>
    <row r="204" spans="1:60" x14ac:dyDescent="0.35">
      <c r="A204" s="1" t="s">
        <v>15</v>
      </c>
      <c r="B204" s="1" t="s">
        <v>15</v>
      </c>
      <c r="C204" s="1" t="s">
        <v>7113</v>
      </c>
      <c r="D204" s="1" t="s">
        <v>7113</v>
      </c>
      <c r="E204" s="1" t="s">
        <v>7216</v>
      </c>
      <c r="F204" s="1">
        <v>10</v>
      </c>
      <c r="G204" s="1">
        <v>1</v>
      </c>
      <c r="H204" s="1" t="s">
        <v>6730</v>
      </c>
      <c r="I204" s="41" t="s">
        <v>6731</v>
      </c>
      <c r="J204" s="7">
        <v>0.89889705882352944</v>
      </c>
      <c r="K204" s="1" t="s">
        <v>482</v>
      </c>
      <c r="L204" s="1" t="s">
        <v>7217</v>
      </c>
      <c r="M204" s="1" t="s">
        <v>7218</v>
      </c>
      <c r="N204" s="1">
        <v>202544</v>
      </c>
      <c r="O204" s="1" t="s">
        <v>588</v>
      </c>
      <c r="P204" s="1" t="s">
        <v>6734</v>
      </c>
      <c r="Q204" s="1" t="s">
        <v>6735</v>
      </c>
      <c r="R204" s="1">
        <v>978</v>
      </c>
      <c r="S204" s="1">
        <v>1088</v>
      </c>
      <c r="T204" s="31">
        <v>0.89889705882352944</v>
      </c>
      <c r="U204" s="41">
        <v>0</v>
      </c>
      <c r="V204" s="41">
        <v>0</v>
      </c>
      <c r="W204" s="45">
        <v>9.1911764705882352E-4</v>
      </c>
      <c r="X204" s="43">
        <v>0</v>
      </c>
      <c r="Y204" s="43">
        <v>2.205882352941177E-2</v>
      </c>
      <c r="Z204" s="43">
        <v>0</v>
      </c>
      <c r="AA204" s="41">
        <v>0</v>
      </c>
      <c r="AB204" s="41">
        <v>0</v>
      </c>
      <c r="AC204" s="41">
        <v>0</v>
      </c>
      <c r="AD204" s="39">
        <v>9.1911764705882352E-4</v>
      </c>
      <c r="AE204" s="54">
        <v>0</v>
      </c>
      <c r="AF204" s="41">
        <v>9.1911764705882352E-4</v>
      </c>
      <c r="AG204" s="41">
        <v>0</v>
      </c>
      <c r="AH204" s="41">
        <v>0</v>
      </c>
      <c r="AI204" s="41">
        <v>9.1911764705882352E-4</v>
      </c>
      <c r="AJ204" s="41">
        <v>0</v>
      </c>
      <c r="AK204" s="33">
        <v>0</v>
      </c>
      <c r="AL204" s="41">
        <v>0</v>
      </c>
      <c r="AM204" s="56">
        <v>0</v>
      </c>
      <c r="AN204" s="41">
        <v>0</v>
      </c>
      <c r="AO204" s="41">
        <v>0</v>
      </c>
      <c r="AP204" s="41">
        <v>0</v>
      </c>
      <c r="AQ204" s="35">
        <v>1.838235294117647E-3</v>
      </c>
      <c r="AR204" s="47">
        <v>0</v>
      </c>
      <c r="AS204" s="37">
        <v>0</v>
      </c>
      <c r="AT204" s="41">
        <v>0</v>
      </c>
      <c r="AU204" s="41">
        <v>0</v>
      </c>
      <c r="AV204" s="41">
        <v>9.1911764705882352E-4</v>
      </c>
      <c r="AW204" s="45">
        <v>6.341911764705882E-2</v>
      </c>
      <c r="AX204" s="41">
        <v>0</v>
      </c>
      <c r="AY204" s="41">
        <v>0</v>
      </c>
      <c r="AZ204" s="41">
        <v>0</v>
      </c>
      <c r="BA204" s="45">
        <v>1.838235294117647E-3</v>
      </c>
      <c r="BB204" s="41">
        <v>0</v>
      </c>
      <c r="BC204" s="41">
        <v>0</v>
      </c>
      <c r="BD204" s="41">
        <v>0</v>
      </c>
      <c r="BE204" s="45">
        <v>6.4338235294117644E-3</v>
      </c>
      <c r="BF204" s="45">
        <v>9.1911764705882352E-4</v>
      </c>
      <c r="BG204" s="41">
        <v>0</v>
      </c>
      <c r="BH204" s="41">
        <v>0</v>
      </c>
    </row>
    <row r="205" spans="1:60" x14ac:dyDescent="0.35">
      <c r="A205" s="1" t="s">
        <v>15</v>
      </c>
      <c r="B205" s="1" t="s">
        <v>15</v>
      </c>
      <c r="C205" s="1" t="s">
        <v>6786</v>
      </c>
      <c r="D205" s="1" t="s">
        <v>6786</v>
      </c>
      <c r="E205" s="1" t="s">
        <v>7219</v>
      </c>
      <c r="F205" s="1">
        <v>15</v>
      </c>
      <c r="G205" s="1">
        <v>1</v>
      </c>
      <c r="H205" s="1" t="s">
        <v>6767</v>
      </c>
      <c r="I205" s="41" t="s">
        <v>6768</v>
      </c>
      <c r="J205" s="7">
        <v>0.92003676470588236</v>
      </c>
      <c r="K205" s="1" t="s">
        <v>482</v>
      </c>
      <c r="L205" s="1" t="s">
        <v>7220</v>
      </c>
      <c r="M205" s="1" t="s">
        <v>7221</v>
      </c>
      <c r="N205" s="1">
        <v>202544</v>
      </c>
      <c r="O205" s="1" t="s">
        <v>588</v>
      </c>
      <c r="P205" s="1" t="s">
        <v>6734</v>
      </c>
      <c r="Q205" s="1" t="s">
        <v>6735</v>
      </c>
      <c r="R205" s="1">
        <v>1001</v>
      </c>
      <c r="S205" s="1">
        <v>1088</v>
      </c>
      <c r="T205" s="31">
        <v>0.92003676470588236</v>
      </c>
      <c r="U205" s="41">
        <v>0</v>
      </c>
      <c r="V205" s="41">
        <v>0</v>
      </c>
      <c r="W205" s="45">
        <v>0</v>
      </c>
      <c r="X205" s="43">
        <v>0</v>
      </c>
      <c r="Y205" s="43">
        <v>1.7463235294117651E-2</v>
      </c>
      <c r="Z205" s="43">
        <v>1.838235294117647E-3</v>
      </c>
      <c r="AA205" s="41">
        <v>0</v>
      </c>
      <c r="AB205" s="41">
        <v>0</v>
      </c>
      <c r="AC205" s="41">
        <v>0</v>
      </c>
      <c r="AD205" s="39">
        <v>0</v>
      </c>
      <c r="AE205" s="54">
        <v>0</v>
      </c>
      <c r="AF205" s="41">
        <v>0</v>
      </c>
      <c r="AG205" s="41">
        <v>0</v>
      </c>
      <c r="AH205" s="41">
        <v>0</v>
      </c>
      <c r="AI205" s="41">
        <v>9.1911764705882352E-4</v>
      </c>
      <c r="AJ205" s="41">
        <v>0</v>
      </c>
      <c r="AK205" s="33">
        <v>0</v>
      </c>
      <c r="AL205" s="41">
        <v>0</v>
      </c>
      <c r="AM205" s="56">
        <v>0</v>
      </c>
      <c r="AN205" s="41">
        <v>0</v>
      </c>
      <c r="AO205" s="41">
        <v>0</v>
      </c>
      <c r="AP205" s="41">
        <v>0</v>
      </c>
      <c r="AQ205" s="35">
        <v>5.5147058823529424E-3</v>
      </c>
      <c r="AR205" s="47">
        <v>9.1911764705882352E-4</v>
      </c>
      <c r="AS205" s="37">
        <v>0</v>
      </c>
      <c r="AT205" s="41">
        <v>0</v>
      </c>
      <c r="AU205" s="41">
        <v>0</v>
      </c>
      <c r="AV205" s="41">
        <v>0</v>
      </c>
      <c r="AW205" s="45">
        <v>5.1470588235294122E-2</v>
      </c>
      <c r="AX205" s="41">
        <v>0</v>
      </c>
      <c r="AY205" s="41">
        <v>0</v>
      </c>
      <c r="AZ205" s="41">
        <v>0</v>
      </c>
      <c r="BA205" s="45">
        <v>0</v>
      </c>
      <c r="BB205" s="41">
        <v>0</v>
      </c>
      <c r="BC205" s="41">
        <v>0</v>
      </c>
      <c r="BD205" s="41">
        <v>0</v>
      </c>
      <c r="BE205" s="45">
        <v>1.838235294117647E-3</v>
      </c>
      <c r="BF205" s="45">
        <v>0</v>
      </c>
      <c r="BG205" s="41">
        <v>0</v>
      </c>
      <c r="BH205" s="41">
        <v>0</v>
      </c>
    </row>
    <row r="206" spans="1:60" x14ac:dyDescent="0.35">
      <c r="A206" s="1" t="s">
        <v>15</v>
      </c>
      <c r="B206" s="1" t="s">
        <v>15</v>
      </c>
      <c r="C206" s="1" t="s">
        <v>6786</v>
      </c>
      <c r="D206" s="1" t="s">
        <v>6786</v>
      </c>
      <c r="E206" s="1" t="s">
        <v>7222</v>
      </c>
      <c r="F206" s="51">
        <v>16</v>
      </c>
      <c r="G206" s="51">
        <v>2</v>
      </c>
      <c r="H206" s="1" t="s">
        <v>6767</v>
      </c>
      <c r="I206" s="41" t="s">
        <v>6768</v>
      </c>
      <c r="J206" s="7">
        <v>0.90900735294117652</v>
      </c>
      <c r="K206" s="1" t="s">
        <v>482</v>
      </c>
      <c r="L206" s="1" t="s">
        <v>7223</v>
      </c>
      <c r="M206" s="1" t="s">
        <v>7224</v>
      </c>
      <c r="N206" s="1">
        <v>202544</v>
      </c>
      <c r="O206" s="1" t="s">
        <v>588</v>
      </c>
      <c r="P206" s="1" t="s">
        <v>6734</v>
      </c>
      <c r="Q206" s="1" t="s">
        <v>6735</v>
      </c>
      <c r="R206" s="1">
        <v>989</v>
      </c>
      <c r="S206" s="1">
        <v>1088</v>
      </c>
      <c r="T206" s="31">
        <v>0.90900735294117652</v>
      </c>
      <c r="U206" s="41">
        <v>0</v>
      </c>
      <c r="V206" s="41">
        <v>0</v>
      </c>
      <c r="W206" s="45">
        <v>0</v>
      </c>
      <c r="X206" s="43">
        <v>0</v>
      </c>
      <c r="Y206" s="43">
        <v>2.6654411764705881E-2</v>
      </c>
      <c r="Z206" s="43">
        <v>0</v>
      </c>
      <c r="AA206" s="41">
        <v>0</v>
      </c>
      <c r="AB206" s="41">
        <v>0</v>
      </c>
      <c r="AC206" s="41">
        <v>0</v>
      </c>
      <c r="AD206" s="39">
        <v>0</v>
      </c>
      <c r="AE206" s="54">
        <v>0</v>
      </c>
      <c r="AF206" s="41">
        <v>0</v>
      </c>
      <c r="AG206" s="41">
        <v>0</v>
      </c>
      <c r="AH206" s="41">
        <v>0</v>
      </c>
      <c r="AI206" s="41">
        <v>0</v>
      </c>
      <c r="AJ206" s="41">
        <v>0</v>
      </c>
      <c r="AK206" s="33">
        <v>0</v>
      </c>
      <c r="AL206" s="41">
        <v>0</v>
      </c>
      <c r="AM206" s="56">
        <v>0</v>
      </c>
      <c r="AN206" s="41">
        <v>0</v>
      </c>
      <c r="AO206" s="41">
        <v>0</v>
      </c>
      <c r="AP206" s="41">
        <v>0</v>
      </c>
      <c r="AQ206" s="35">
        <v>4.5955882352941178E-3</v>
      </c>
      <c r="AR206" s="47">
        <v>0</v>
      </c>
      <c r="AS206" s="37">
        <v>0</v>
      </c>
      <c r="AT206" s="41">
        <v>0</v>
      </c>
      <c r="AU206" s="41">
        <v>9.1911764705882352E-4</v>
      </c>
      <c r="AV206" s="41">
        <v>0</v>
      </c>
      <c r="AW206" s="45">
        <v>5.422794117647059E-2</v>
      </c>
      <c r="AX206" s="41">
        <v>0</v>
      </c>
      <c r="AY206" s="41">
        <v>0</v>
      </c>
      <c r="AZ206" s="41">
        <v>0</v>
      </c>
      <c r="BA206" s="45">
        <v>9.1911764705882352E-4</v>
      </c>
      <c r="BB206" s="41">
        <v>9.1911764705882352E-4</v>
      </c>
      <c r="BC206" s="41">
        <v>0</v>
      </c>
      <c r="BD206" s="41">
        <v>0</v>
      </c>
      <c r="BE206" s="45">
        <v>2.7573529411764712E-3</v>
      </c>
      <c r="BF206" s="45">
        <v>0</v>
      </c>
      <c r="BG206" s="41">
        <v>0</v>
      </c>
      <c r="BH206" s="41">
        <v>0</v>
      </c>
    </row>
    <row r="207" spans="1:60" x14ac:dyDescent="0.35">
      <c r="A207" s="1" t="s">
        <v>15</v>
      </c>
      <c r="B207" s="1" t="s">
        <v>15</v>
      </c>
      <c r="C207" s="1" t="s">
        <v>7113</v>
      </c>
      <c r="D207" s="1" t="s">
        <v>7113</v>
      </c>
      <c r="E207" s="1" t="s">
        <v>7225</v>
      </c>
      <c r="F207" s="51">
        <v>19</v>
      </c>
      <c r="G207" s="51">
        <v>2</v>
      </c>
      <c r="H207" s="1" t="s">
        <v>6814</v>
      </c>
      <c r="I207" s="41" t="s">
        <v>6789</v>
      </c>
      <c r="J207" s="7">
        <v>0.890625</v>
      </c>
      <c r="K207" s="1" t="s">
        <v>482</v>
      </c>
      <c r="L207" s="1" t="s">
        <v>7226</v>
      </c>
      <c r="M207" s="1" t="s">
        <v>7227</v>
      </c>
      <c r="N207" s="1">
        <v>202544</v>
      </c>
      <c r="O207" s="1" t="s">
        <v>588</v>
      </c>
      <c r="P207" s="1" t="s">
        <v>6734</v>
      </c>
      <c r="Q207" s="1" t="s">
        <v>6735</v>
      </c>
      <c r="R207" s="1">
        <v>969</v>
      </c>
      <c r="S207" s="1">
        <v>1088</v>
      </c>
      <c r="T207" s="31">
        <v>0.890625</v>
      </c>
      <c r="U207" s="41">
        <v>0</v>
      </c>
      <c r="V207" s="41">
        <v>0</v>
      </c>
      <c r="W207" s="45">
        <v>0</v>
      </c>
      <c r="X207" s="43">
        <v>0</v>
      </c>
      <c r="Y207" s="43">
        <v>1.8382352941176471E-2</v>
      </c>
      <c r="Z207" s="43">
        <v>9.1911764705882352E-4</v>
      </c>
      <c r="AA207" s="41">
        <v>0</v>
      </c>
      <c r="AB207" s="41">
        <v>0</v>
      </c>
      <c r="AC207" s="41">
        <v>0</v>
      </c>
      <c r="AD207" s="39">
        <v>9.1911764705882352E-4</v>
      </c>
      <c r="AE207" s="54">
        <v>0</v>
      </c>
      <c r="AF207" s="41">
        <v>0</v>
      </c>
      <c r="AG207" s="41">
        <v>0</v>
      </c>
      <c r="AH207" s="41">
        <v>0</v>
      </c>
      <c r="AI207" s="41">
        <v>9.1911764705882352E-4</v>
      </c>
      <c r="AJ207" s="41">
        <v>0</v>
      </c>
      <c r="AK207" s="33">
        <v>9.1911764705882352E-4</v>
      </c>
      <c r="AL207" s="41">
        <v>0</v>
      </c>
      <c r="AM207" s="56">
        <v>0</v>
      </c>
      <c r="AN207" s="41">
        <v>0</v>
      </c>
      <c r="AO207" s="41">
        <v>0</v>
      </c>
      <c r="AP207" s="41">
        <v>0</v>
      </c>
      <c r="AQ207" s="35">
        <v>1.838235294117647E-3</v>
      </c>
      <c r="AR207" s="47">
        <v>9.1911764705882352E-4</v>
      </c>
      <c r="AS207" s="37">
        <v>0</v>
      </c>
      <c r="AT207" s="41">
        <v>0</v>
      </c>
      <c r="AU207" s="41">
        <v>9.1911764705882352E-4</v>
      </c>
      <c r="AV207" s="41">
        <v>0</v>
      </c>
      <c r="AW207" s="45">
        <v>7.720588235294118E-2</v>
      </c>
      <c r="AX207" s="41">
        <v>0</v>
      </c>
      <c r="AY207" s="41">
        <v>0</v>
      </c>
      <c r="AZ207" s="41">
        <v>0</v>
      </c>
      <c r="BA207" s="45">
        <v>0</v>
      </c>
      <c r="BB207" s="41">
        <v>0</v>
      </c>
      <c r="BC207" s="41">
        <v>0</v>
      </c>
      <c r="BD207" s="41">
        <v>0</v>
      </c>
      <c r="BE207" s="45">
        <v>4.5955882352941178E-3</v>
      </c>
      <c r="BF207" s="45">
        <v>9.1911764705882352E-4</v>
      </c>
      <c r="BG207" s="41">
        <v>9.1911764705882352E-4</v>
      </c>
      <c r="BH207" s="41">
        <v>0</v>
      </c>
    </row>
    <row r="208" spans="1:60" x14ac:dyDescent="0.35">
      <c r="A208" s="1" t="s">
        <v>15</v>
      </c>
      <c r="B208" s="1" t="s">
        <v>15</v>
      </c>
      <c r="C208" s="1" t="s">
        <v>7113</v>
      </c>
      <c r="D208" s="1" t="s">
        <v>7113</v>
      </c>
      <c r="E208" s="1" t="s">
        <v>7228</v>
      </c>
      <c r="F208" s="1">
        <v>12</v>
      </c>
      <c r="G208" s="1">
        <v>1</v>
      </c>
      <c r="H208" s="1" t="s">
        <v>6730</v>
      </c>
      <c r="I208" s="41" t="s">
        <v>6731</v>
      </c>
      <c r="J208" s="7">
        <v>0.8998161764705882</v>
      </c>
      <c r="K208" s="1" t="s">
        <v>482</v>
      </c>
      <c r="L208" s="1" t="s">
        <v>7229</v>
      </c>
      <c r="M208" s="1" t="s">
        <v>7230</v>
      </c>
      <c r="N208" s="1">
        <v>202544</v>
      </c>
      <c r="O208" s="1" t="s">
        <v>588</v>
      </c>
      <c r="P208" s="1" t="s">
        <v>6734</v>
      </c>
      <c r="Q208" s="1" t="s">
        <v>6735</v>
      </c>
      <c r="R208" s="1">
        <v>979</v>
      </c>
      <c r="S208" s="1">
        <v>1088</v>
      </c>
      <c r="T208" s="31">
        <v>0.8998161764705882</v>
      </c>
      <c r="U208" s="41">
        <v>0</v>
      </c>
      <c r="V208" s="41">
        <v>0</v>
      </c>
      <c r="W208" s="45">
        <v>0</v>
      </c>
      <c r="X208" s="43">
        <v>0</v>
      </c>
      <c r="Y208" s="43">
        <v>3.216911764705882E-2</v>
      </c>
      <c r="Z208" s="43">
        <v>0</v>
      </c>
      <c r="AA208" s="41">
        <v>0</v>
      </c>
      <c r="AB208" s="41">
        <v>0</v>
      </c>
      <c r="AC208" s="41">
        <v>0</v>
      </c>
      <c r="AD208" s="39">
        <v>0</v>
      </c>
      <c r="AE208" s="54">
        <v>0</v>
      </c>
      <c r="AF208" s="41">
        <v>0</v>
      </c>
      <c r="AG208" s="41">
        <v>0</v>
      </c>
      <c r="AH208" s="41">
        <v>0</v>
      </c>
      <c r="AI208" s="41">
        <v>0</v>
      </c>
      <c r="AJ208" s="41">
        <v>0</v>
      </c>
      <c r="AK208" s="33">
        <v>0</v>
      </c>
      <c r="AL208" s="41">
        <v>0</v>
      </c>
      <c r="AM208" s="56">
        <v>0</v>
      </c>
      <c r="AN208" s="41">
        <v>0</v>
      </c>
      <c r="AO208" s="41">
        <v>0</v>
      </c>
      <c r="AP208" s="41">
        <v>0</v>
      </c>
      <c r="AQ208" s="35">
        <v>9.1911764705882352E-4</v>
      </c>
      <c r="AR208" s="47">
        <v>0</v>
      </c>
      <c r="AS208" s="37">
        <v>0</v>
      </c>
      <c r="AT208" s="41">
        <v>0</v>
      </c>
      <c r="AU208" s="41">
        <v>0</v>
      </c>
      <c r="AV208" s="41">
        <v>9.1911764705882352E-4</v>
      </c>
      <c r="AW208" s="45">
        <v>5.8823529411764712E-2</v>
      </c>
      <c r="AX208" s="41">
        <v>0</v>
      </c>
      <c r="AY208" s="41">
        <v>0</v>
      </c>
      <c r="AZ208" s="41">
        <v>0</v>
      </c>
      <c r="BA208" s="45">
        <v>0</v>
      </c>
      <c r="BB208" s="41">
        <v>0</v>
      </c>
      <c r="BC208" s="41">
        <v>0</v>
      </c>
      <c r="BD208" s="41">
        <v>0</v>
      </c>
      <c r="BE208" s="45">
        <v>5.5147058823529424E-3</v>
      </c>
      <c r="BF208" s="45">
        <v>1.838235294117647E-3</v>
      </c>
      <c r="BG208" s="41">
        <v>0</v>
      </c>
      <c r="BH208" s="41">
        <v>0</v>
      </c>
    </row>
    <row r="209" spans="1:60" x14ac:dyDescent="0.35">
      <c r="A209" s="1" t="s">
        <v>15</v>
      </c>
      <c r="B209" s="1" t="s">
        <v>15</v>
      </c>
      <c r="C209" s="1" t="s">
        <v>7113</v>
      </c>
      <c r="D209" s="1" t="s">
        <v>7113</v>
      </c>
      <c r="E209" s="1" t="s">
        <v>7231</v>
      </c>
      <c r="F209" s="1">
        <v>21</v>
      </c>
      <c r="G209" s="1">
        <v>1</v>
      </c>
      <c r="H209" s="1" t="s">
        <v>6814</v>
      </c>
      <c r="I209" s="41" t="s">
        <v>6789</v>
      </c>
      <c r="J209" s="7">
        <v>0.87775735294117652</v>
      </c>
      <c r="K209" s="1" t="s">
        <v>482</v>
      </c>
      <c r="L209" s="1" t="s">
        <v>7232</v>
      </c>
      <c r="M209" s="1" t="s">
        <v>7233</v>
      </c>
      <c r="N209" s="1">
        <v>202544</v>
      </c>
      <c r="O209" s="1" t="s">
        <v>588</v>
      </c>
      <c r="P209" s="1" t="s">
        <v>6734</v>
      </c>
      <c r="Q209" s="1" t="s">
        <v>6735</v>
      </c>
      <c r="R209" s="1">
        <v>955</v>
      </c>
      <c r="S209" s="1">
        <v>1088</v>
      </c>
      <c r="T209" s="31">
        <v>0.87775735294117652</v>
      </c>
      <c r="U209" s="41">
        <v>0</v>
      </c>
      <c r="V209" s="41">
        <v>0</v>
      </c>
      <c r="W209" s="45">
        <v>0</v>
      </c>
      <c r="X209" s="43">
        <v>0</v>
      </c>
      <c r="Y209" s="43">
        <v>2.8492647058823529E-2</v>
      </c>
      <c r="Z209" s="43">
        <v>9.1911764705882352E-4</v>
      </c>
      <c r="AA209" s="41">
        <v>0</v>
      </c>
      <c r="AB209" s="41">
        <v>0</v>
      </c>
      <c r="AC209" s="41">
        <v>0</v>
      </c>
      <c r="AD209" s="39">
        <v>0</v>
      </c>
      <c r="AE209" s="54">
        <v>0</v>
      </c>
      <c r="AF209" s="41">
        <v>0</v>
      </c>
      <c r="AG209" s="41">
        <v>0</v>
      </c>
      <c r="AH209" s="41">
        <v>0</v>
      </c>
      <c r="AI209" s="41">
        <v>0</v>
      </c>
      <c r="AJ209" s="41">
        <v>9.1911764705882352E-4</v>
      </c>
      <c r="AK209" s="33">
        <v>0</v>
      </c>
      <c r="AL209" s="41">
        <v>0</v>
      </c>
      <c r="AM209" s="56">
        <v>0</v>
      </c>
      <c r="AN209" s="41">
        <v>0</v>
      </c>
      <c r="AO209" s="41">
        <v>0</v>
      </c>
      <c r="AP209" s="41">
        <v>0</v>
      </c>
      <c r="AQ209" s="35">
        <v>4.5955882352941178E-3</v>
      </c>
      <c r="AR209" s="47">
        <v>1.838235294117647E-3</v>
      </c>
      <c r="AS209" s="37">
        <v>9.1911764705882352E-4</v>
      </c>
      <c r="AT209" s="41">
        <v>0</v>
      </c>
      <c r="AU209" s="41">
        <v>0</v>
      </c>
      <c r="AV209" s="41">
        <v>0</v>
      </c>
      <c r="AW209" s="45">
        <v>8.1801470588235295E-2</v>
      </c>
      <c r="AX209" s="41">
        <v>0</v>
      </c>
      <c r="AY209" s="41">
        <v>0</v>
      </c>
      <c r="AZ209" s="41">
        <v>0</v>
      </c>
      <c r="BA209" s="45">
        <v>0</v>
      </c>
      <c r="BB209" s="41">
        <v>0</v>
      </c>
      <c r="BC209" s="41">
        <v>0</v>
      </c>
      <c r="BD209" s="41">
        <v>0</v>
      </c>
      <c r="BE209" s="45">
        <v>1.838235294117647E-3</v>
      </c>
      <c r="BF209" s="45">
        <v>9.1911764705882352E-4</v>
      </c>
      <c r="BG209" s="41">
        <v>0</v>
      </c>
      <c r="BH209" s="41">
        <v>0</v>
      </c>
    </row>
    <row r="210" spans="1:60" x14ac:dyDescent="0.35">
      <c r="A210" s="1" t="s">
        <v>15</v>
      </c>
      <c r="B210" s="1" t="s">
        <v>15</v>
      </c>
      <c r="C210" s="1" t="s">
        <v>7113</v>
      </c>
      <c r="D210" s="1" t="s">
        <v>7113</v>
      </c>
      <c r="E210" s="1" t="s">
        <v>7234</v>
      </c>
      <c r="F210" s="1">
        <v>22</v>
      </c>
      <c r="G210" s="1">
        <v>1</v>
      </c>
      <c r="H210" s="1" t="s">
        <v>6814</v>
      </c>
      <c r="I210" s="41" t="s">
        <v>6789</v>
      </c>
      <c r="J210" s="7">
        <v>0.92647058823529416</v>
      </c>
      <c r="K210" s="1" t="s">
        <v>482</v>
      </c>
      <c r="L210" s="1" t="s">
        <v>7235</v>
      </c>
      <c r="M210" s="1" t="s">
        <v>7236</v>
      </c>
      <c r="N210" s="1">
        <v>202544</v>
      </c>
      <c r="O210" s="1" t="s">
        <v>588</v>
      </c>
      <c r="P210" s="1" t="s">
        <v>6734</v>
      </c>
      <c r="Q210" s="1" t="s">
        <v>6735</v>
      </c>
      <c r="R210" s="1">
        <v>1008</v>
      </c>
      <c r="S210" s="1">
        <v>1088</v>
      </c>
      <c r="T210" s="31">
        <v>0.92647058823529416</v>
      </c>
      <c r="U210" s="41">
        <v>0</v>
      </c>
      <c r="V210" s="41">
        <v>0</v>
      </c>
      <c r="W210" s="45">
        <v>0</v>
      </c>
      <c r="X210" s="43">
        <v>0</v>
      </c>
      <c r="Y210" s="43">
        <v>1.8382352941176471E-2</v>
      </c>
      <c r="Z210" s="43">
        <v>9.1911764705882352E-4</v>
      </c>
      <c r="AA210" s="41">
        <v>0</v>
      </c>
      <c r="AB210" s="41">
        <v>0</v>
      </c>
      <c r="AC210" s="41">
        <v>0</v>
      </c>
      <c r="AD210" s="39">
        <v>9.1911764705882352E-4</v>
      </c>
      <c r="AE210" s="54">
        <v>0</v>
      </c>
      <c r="AF210" s="41">
        <v>0</v>
      </c>
      <c r="AG210" s="41">
        <v>0</v>
      </c>
      <c r="AH210" s="41">
        <v>0</v>
      </c>
      <c r="AI210" s="41">
        <v>9.1911764705882352E-4</v>
      </c>
      <c r="AJ210" s="41">
        <v>0</v>
      </c>
      <c r="AK210" s="33">
        <v>9.1911764705882352E-4</v>
      </c>
      <c r="AL210" s="41">
        <v>0</v>
      </c>
      <c r="AM210" s="56">
        <v>0</v>
      </c>
      <c r="AN210" s="41">
        <v>0</v>
      </c>
      <c r="AO210" s="41">
        <v>0</v>
      </c>
      <c r="AP210" s="41">
        <v>0</v>
      </c>
      <c r="AQ210" s="35">
        <v>1.838235294117647E-3</v>
      </c>
      <c r="AR210" s="47">
        <v>0</v>
      </c>
      <c r="AS210" s="37">
        <v>0</v>
      </c>
      <c r="AT210" s="41">
        <v>0</v>
      </c>
      <c r="AU210" s="41">
        <v>9.1911764705882352E-4</v>
      </c>
      <c r="AV210" s="41">
        <v>0</v>
      </c>
      <c r="AW210" s="45">
        <v>4.779411764705882E-2</v>
      </c>
      <c r="AX210" s="41">
        <v>0</v>
      </c>
      <c r="AY210" s="41">
        <v>0</v>
      </c>
      <c r="AZ210" s="41">
        <v>0</v>
      </c>
      <c r="BA210" s="45">
        <v>0</v>
      </c>
      <c r="BB210" s="41">
        <v>0</v>
      </c>
      <c r="BC210" s="41">
        <v>0</v>
      </c>
      <c r="BD210" s="41">
        <v>0</v>
      </c>
      <c r="BE210" s="45">
        <v>9.1911764705882352E-4</v>
      </c>
      <c r="BF210" s="45">
        <v>0</v>
      </c>
      <c r="BG210" s="41">
        <v>0</v>
      </c>
      <c r="BH210" s="41">
        <v>0</v>
      </c>
    </row>
    <row r="211" spans="1:60" x14ac:dyDescent="0.35">
      <c r="A211" s="1" t="s">
        <v>15</v>
      </c>
      <c r="B211" s="1" t="s">
        <v>15</v>
      </c>
      <c r="C211" s="1" t="s">
        <v>7113</v>
      </c>
      <c r="D211" s="1" t="s">
        <v>7113</v>
      </c>
      <c r="E211" s="1" t="s">
        <v>7237</v>
      </c>
      <c r="F211" s="1">
        <v>8</v>
      </c>
      <c r="G211" s="1">
        <v>1</v>
      </c>
      <c r="H211" s="1" t="s">
        <v>7020</v>
      </c>
      <c r="I211" s="41" t="s">
        <v>6774</v>
      </c>
      <c r="J211" s="7">
        <v>0.90349264705882348</v>
      </c>
      <c r="K211" s="1" t="s">
        <v>482</v>
      </c>
      <c r="L211" s="1" t="s">
        <v>7238</v>
      </c>
      <c r="M211" s="1" t="s">
        <v>7239</v>
      </c>
      <c r="N211" s="1">
        <v>202544</v>
      </c>
      <c r="O211" s="1" t="s">
        <v>588</v>
      </c>
      <c r="P211" s="1" t="s">
        <v>6734</v>
      </c>
      <c r="Q211" s="1" t="s">
        <v>6735</v>
      </c>
      <c r="R211" s="1">
        <v>983</v>
      </c>
      <c r="S211" s="1">
        <v>1088</v>
      </c>
      <c r="T211" s="31">
        <v>0.90349264705882348</v>
      </c>
      <c r="U211" s="41">
        <v>0</v>
      </c>
      <c r="V211" s="41">
        <v>0</v>
      </c>
      <c r="W211" s="45">
        <v>9.1911764705882352E-4</v>
      </c>
      <c r="X211" s="43">
        <v>0</v>
      </c>
      <c r="Y211" s="43">
        <v>2.205882352941177E-2</v>
      </c>
      <c r="Z211" s="43">
        <v>0</v>
      </c>
      <c r="AA211" s="41">
        <v>0</v>
      </c>
      <c r="AB211" s="41">
        <v>0</v>
      </c>
      <c r="AC211" s="41">
        <v>0</v>
      </c>
      <c r="AD211" s="39">
        <v>0</v>
      </c>
      <c r="AE211" s="54">
        <v>0</v>
      </c>
      <c r="AF211" s="41">
        <v>0</v>
      </c>
      <c r="AG211" s="41">
        <v>0</v>
      </c>
      <c r="AH211" s="41">
        <v>0</v>
      </c>
      <c r="AI211" s="41">
        <v>0</v>
      </c>
      <c r="AJ211" s="41">
        <v>0</v>
      </c>
      <c r="AK211" s="33">
        <v>0</v>
      </c>
      <c r="AL211" s="41">
        <v>0</v>
      </c>
      <c r="AM211" s="56">
        <v>0</v>
      </c>
      <c r="AN211" s="41">
        <v>0</v>
      </c>
      <c r="AO211" s="41">
        <v>0</v>
      </c>
      <c r="AP211" s="41">
        <v>0</v>
      </c>
      <c r="AQ211" s="35">
        <v>4.5955882352941178E-3</v>
      </c>
      <c r="AR211" s="47">
        <v>2.7573529411764712E-3</v>
      </c>
      <c r="AS211" s="37">
        <v>0</v>
      </c>
      <c r="AT211" s="41">
        <v>0</v>
      </c>
      <c r="AU211" s="41">
        <v>1.838235294117647E-3</v>
      </c>
      <c r="AV211" s="41">
        <v>0</v>
      </c>
      <c r="AW211" s="45">
        <v>5.422794117647059E-2</v>
      </c>
      <c r="AX211" s="41">
        <v>0</v>
      </c>
      <c r="AY211" s="41">
        <v>0</v>
      </c>
      <c r="AZ211" s="41">
        <v>0</v>
      </c>
      <c r="BA211" s="45">
        <v>0</v>
      </c>
      <c r="BB211" s="41">
        <v>0</v>
      </c>
      <c r="BC211" s="41">
        <v>0</v>
      </c>
      <c r="BD211" s="41">
        <v>0</v>
      </c>
      <c r="BE211" s="45">
        <v>8.2720588235294119E-3</v>
      </c>
      <c r="BF211" s="45">
        <v>1.838235294117647E-3</v>
      </c>
      <c r="BG211" s="41">
        <v>0</v>
      </c>
      <c r="BH211" s="41">
        <v>0</v>
      </c>
    </row>
    <row r="212" spans="1:60" x14ac:dyDescent="0.35">
      <c r="A212" s="1" t="s">
        <v>15</v>
      </c>
      <c r="B212" s="1" t="s">
        <v>15</v>
      </c>
      <c r="C212" s="1" t="s">
        <v>7203</v>
      </c>
      <c r="D212" s="1" t="s">
        <v>7203</v>
      </c>
      <c r="E212" s="1" t="s">
        <v>7240</v>
      </c>
      <c r="F212" s="1">
        <v>10</v>
      </c>
      <c r="G212" s="1">
        <v>1</v>
      </c>
      <c r="H212" s="1" t="s">
        <v>6757</v>
      </c>
      <c r="I212" s="41" t="s">
        <v>6758</v>
      </c>
      <c r="J212" s="7">
        <v>0.88511029411764708</v>
      </c>
      <c r="K212" s="1" t="s">
        <v>482</v>
      </c>
      <c r="L212" s="1" t="s">
        <v>7241</v>
      </c>
      <c r="M212" s="1" t="s">
        <v>7242</v>
      </c>
      <c r="N212" s="1">
        <v>202544</v>
      </c>
      <c r="O212" s="1" t="s">
        <v>588</v>
      </c>
      <c r="P212" s="1" t="s">
        <v>6734</v>
      </c>
      <c r="Q212" s="1" t="s">
        <v>6735</v>
      </c>
      <c r="R212" s="1">
        <v>963</v>
      </c>
      <c r="S212" s="1">
        <v>1088</v>
      </c>
      <c r="T212" s="31">
        <v>0.88511029411764708</v>
      </c>
      <c r="U212" s="41">
        <v>0</v>
      </c>
      <c r="V212" s="41">
        <v>0</v>
      </c>
      <c r="W212" s="45">
        <v>0</v>
      </c>
      <c r="X212" s="43">
        <v>0</v>
      </c>
      <c r="Y212" s="43">
        <v>2.481617647058823E-2</v>
      </c>
      <c r="Z212" s="43">
        <v>0</v>
      </c>
      <c r="AA212" s="41">
        <v>0</v>
      </c>
      <c r="AB212" s="41">
        <v>0</v>
      </c>
      <c r="AC212" s="41">
        <v>0</v>
      </c>
      <c r="AD212" s="39">
        <v>9.1911764705882352E-4</v>
      </c>
      <c r="AE212" s="54">
        <v>0</v>
      </c>
      <c r="AF212" s="41">
        <v>9.1911764705882352E-4</v>
      </c>
      <c r="AG212" s="41">
        <v>0</v>
      </c>
      <c r="AH212" s="41">
        <v>0</v>
      </c>
      <c r="AI212" s="41">
        <v>0</v>
      </c>
      <c r="AJ212" s="41">
        <v>0</v>
      </c>
      <c r="AK212" s="33">
        <v>0</v>
      </c>
      <c r="AL212" s="41">
        <v>0</v>
      </c>
      <c r="AM212" s="56">
        <v>0</v>
      </c>
      <c r="AN212" s="41">
        <v>0</v>
      </c>
      <c r="AO212" s="41">
        <v>0</v>
      </c>
      <c r="AP212" s="41">
        <v>9.1911764705882352E-4</v>
      </c>
      <c r="AQ212" s="35">
        <v>4.5955882352941178E-3</v>
      </c>
      <c r="AR212" s="47">
        <v>1.838235294117647E-3</v>
      </c>
      <c r="AS212" s="37">
        <v>0</v>
      </c>
      <c r="AT212" s="41">
        <v>0</v>
      </c>
      <c r="AU212" s="41">
        <v>9.1911764705882352E-4</v>
      </c>
      <c r="AV212" s="41">
        <v>9.1911764705882352E-4</v>
      </c>
      <c r="AW212" s="45">
        <v>6.8014705882352935E-2</v>
      </c>
      <c r="AX212" s="41">
        <v>0</v>
      </c>
      <c r="AY212" s="41">
        <v>0</v>
      </c>
      <c r="AZ212" s="41">
        <v>0</v>
      </c>
      <c r="BA212" s="45">
        <v>1.838235294117647E-3</v>
      </c>
      <c r="BB212" s="41">
        <v>0</v>
      </c>
      <c r="BC212" s="41">
        <v>0</v>
      </c>
      <c r="BD212" s="41">
        <v>0</v>
      </c>
      <c r="BE212" s="45">
        <v>5.5147058823529424E-3</v>
      </c>
      <c r="BF212" s="45">
        <v>3.6764705882352941E-3</v>
      </c>
      <c r="BG212" s="41">
        <v>0</v>
      </c>
      <c r="BH212" s="41">
        <v>0</v>
      </c>
    </row>
    <row r="213" spans="1:60" x14ac:dyDescent="0.35">
      <c r="A213" s="1" t="s">
        <v>15</v>
      </c>
      <c r="B213" s="1" t="s">
        <v>15</v>
      </c>
      <c r="C213" s="1" t="s">
        <v>7113</v>
      </c>
      <c r="D213" s="1" t="s">
        <v>7113</v>
      </c>
      <c r="E213" s="1" t="s">
        <v>7243</v>
      </c>
      <c r="F213" s="1">
        <v>7</v>
      </c>
      <c r="G213" s="1">
        <v>1</v>
      </c>
      <c r="H213" s="1" t="s">
        <v>7020</v>
      </c>
      <c r="I213" s="41" t="s">
        <v>6774</v>
      </c>
      <c r="J213" s="7">
        <v>0.91911764705882348</v>
      </c>
      <c r="K213" s="1" t="s">
        <v>482</v>
      </c>
      <c r="L213" s="1" t="s">
        <v>7244</v>
      </c>
      <c r="M213" s="1" t="s">
        <v>7245</v>
      </c>
      <c r="N213" s="1">
        <v>202544</v>
      </c>
      <c r="O213" s="1" t="s">
        <v>588</v>
      </c>
      <c r="P213" s="1" t="s">
        <v>6734</v>
      </c>
      <c r="Q213" s="1" t="s">
        <v>6735</v>
      </c>
      <c r="R213" s="1">
        <v>1000</v>
      </c>
      <c r="S213" s="1">
        <v>1088</v>
      </c>
      <c r="T213" s="31">
        <v>0.91911764705882348</v>
      </c>
      <c r="U213" s="41">
        <v>0</v>
      </c>
      <c r="V213" s="41">
        <v>0</v>
      </c>
      <c r="W213" s="45">
        <v>9.1911764705882352E-4</v>
      </c>
      <c r="X213" s="43">
        <v>0</v>
      </c>
      <c r="Y213" s="43">
        <v>1.654411764705882E-2</v>
      </c>
      <c r="Z213" s="43">
        <v>0</v>
      </c>
      <c r="AA213" s="41">
        <v>0</v>
      </c>
      <c r="AB213" s="41">
        <v>0</v>
      </c>
      <c r="AC213" s="41">
        <v>0</v>
      </c>
      <c r="AD213" s="39">
        <v>0</v>
      </c>
      <c r="AE213" s="54">
        <v>0</v>
      </c>
      <c r="AF213" s="41">
        <v>0</v>
      </c>
      <c r="AG213" s="41">
        <v>0</v>
      </c>
      <c r="AH213" s="41">
        <v>0</v>
      </c>
      <c r="AI213" s="41">
        <v>9.1911764705882352E-4</v>
      </c>
      <c r="AJ213" s="41">
        <v>0</v>
      </c>
      <c r="AK213" s="33">
        <v>0</v>
      </c>
      <c r="AL213" s="41">
        <v>0</v>
      </c>
      <c r="AM213" s="56">
        <v>0</v>
      </c>
      <c r="AN213" s="41">
        <v>0</v>
      </c>
      <c r="AO213" s="41">
        <v>0</v>
      </c>
      <c r="AP213" s="41">
        <v>0</v>
      </c>
      <c r="AQ213" s="35">
        <v>1.838235294117647E-3</v>
      </c>
      <c r="AR213" s="47">
        <v>1.838235294117647E-3</v>
      </c>
      <c r="AS213" s="37">
        <v>0</v>
      </c>
      <c r="AT213" s="41">
        <v>0</v>
      </c>
      <c r="AU213" s="41">
        <v>9.1911764705882352E-4</v>
      </c>
      <c r="AV213" s="41">
        <v>0</v>
      </c>
      <c r="AW213" s="45">
        <v>5.514705882352941E-2</v>
      </c>
      <c r="AX213" s="41">
        <v>0</v>
      </c>
      <c r="AY213" s="41">
        <v>0</v>
      </c>
      <c r="AZ213" s="41">
        <v>0</v>
      </c>
      <c r="BA213" s="45">
        <v>0</v>
      </c>
      <c r="BB213" s="41">
        <v>0</v>
      </c>
      <c r="BC213" s="41">
        <v>0</v>
      </c>
      <c r="BD213" s="41">
        <v>0</v>
      </c>
      <c r="BE213" s="45">
        <v>2.7573529411764712E-3</v>
      </c>
      <c r="BF213" s="45">
        <v>0</v>
      </c>
      <c r="BG213" s="41">
        <v>0</v>
      </c>
      <c r="BH213" s="41">
        <v>0</v>
      </c>
    </row>
    <row r="214" spans="1:60" x14ac:dyDescent="0.35">
      <c r="A214" s="1" t="s">
        <v>15</v>
      </c>
      <c r="B214" s="1" t="s">
        <v>15</v>
      </c>
      <c r="C214" s="1" t="s">
        <v>7203</v>
      </c>
      <c r="D214" s="1" t="s">
        <v>7203</v>
      </c>
      <c r="E214" s="1" t="s">
        <v>7246</v>
      </c>
      <c r="F214" s="1">
        <v>3</v>
      </c>
      <c r="G214" s="1">
        <v>1</v>
      </c>
      <c r="H214" s="1" t="s">
        <v>6748</v>
      </c>
      <c r="I214" s="41" t="s">
        <v>6749</v>
      </c>
      <c r="J214" s="7">
        <v>0.87316176470588236</v>
      </c>
      <c r="K214" s="1" t="s">
        <v>482</v>
      </c>
      <c r="L214" s="1" t="s">
        <v>7247</v>
      </c>
      <c r="M214" s="1" t="s">
        <v>7248</v>
      </c>
      <c r="N214" s="1">
        <v>202544</v>
      </c>
      <c r="O214" s="1" t="s">
        <v>588</v>
      </c>
      <c r="P214" s="1" t="s">
        <v>6734</v>
      </c>
      <c r="Q214" s="1" t="s">
        <v>6735</v>
      </c>
      <c r="R214" s="1">
        <v>950</v>
      </c>
      <c r="S214" s="1">
        <v>1088</v>
      </c>
      <c r="T214" s="31">
        <v>0.87316176470588236</v>
      </c>
      <c r="U214" s="41">
        <v>0</v>
      </c>
      <c r="V214" s="41">
        <v>0</v>
      </c>
      <c r="W214" s="45">
        <v>0</v>
      </c>
      <c r="X214" s="43">
        <v>0</v>
      </c>
      <c r="Y214" s="43">
        <v>2.5735294117647061E-2</v>
      </c>
      <c r="Z214" s="43">
        <v>9.1911764705882352E-4</v>
      </c>
      <c r="AA214" s="41">
        <v>0</v>
      </c>
      <c r="AB214" s="41">
        <v>0</v>
      </c>
      <c r="AC214" s="41">
        <v>0</v>
      </c>
      <c r="AD214" s="39">
        <v>9.1911764705882352E-4</v>
      </c>
      <c r="AE214" s="54">
        <v>0</v>
      </c>
      <c r="AF214" s="41">
        <v>0</v>
      </c>
      <c r="AG214" s="41">
        <v>0</v>
      </c>
      <c r="AH214" s="41">
        <v>0</v>
      </c>
      <c r="AI214" s="41">
        <v>9.1911764705882352E-4</v>
      </c>
      <c r="AJ214" s="41">
        <v>0</v>
      </c>
      <c r="AK214" s="33">
        <v>9.1911764705882352E-4</v>
      </c>
      <c r="AL214" s="41">
        <v>0</v>
      </c>
      <c r="AM214" s="56">
        <v>0</v>
      </c>
      <c r="AN214" s="41">
        <v>0</v>
      </c>
      <c r="AO214" s="41">
        <v>0</v>
      </c>
      <c r="AP214" s="41">
        <v>0</v>
      </c>
      <c r="AQ214" s="35">
        <v>1.838235294117647E-3</v>
      </c>
      <c r="AR214" s="47">
        <v>0</v>
      </c>
      <c r="AS214" s="37">
        <v>0</v>
      </c>
      <c r="AT214" s="41">
        <v>0</v>
      </c>
      <c r="AU214" s="41">
        <v>0</v>
      </c>
      <c r="AV214" s="41">
        <v>0</v>
      </c>
      <c r="AW214" s="45">
        <v>8.547794117647059E-2</v>
      </c>
      <c r="AX214" s="41">
        <v>0</v>
      </c>
      <c r="AY214" s="41">
        <v>0</v>
      </c>
      <c r="AZ214" s="41">
        <v>0</v>
      </c>
      <c r="BA214" s="45">
        <v>0</v>
      </c>
      <c r="BB214" s="41">
        <v>0</v>
      </c>
      <c r="BC214" s="41">
        <v>0</v>
      </c>
      <c r="BD214" s="41">
        <v>0</v>
      </c>
      <c r="BE214" s="45">
        <v>8.2720588235294119E-3</v>
      </c>
      <c r="BF214" s="45">
        <v>1.838235294117647E-3</v>
      </c>
      <c r="BG214" s="41">
        <v>0</v>
      </c>
      <c r="BH214" s="41">
        <v>0</v>
      </c>
    </row>
    <row r="215" spans="1:60" x14ac:dyDescent="0.35">
      <c r="A215" s="1" t="s">
        <v>15</v>
      </c>
      <c r="B215" s="1" t="s">
        <v>15</v>
      </c>
      <c r="C215" s="1" t="s">
        <v>7203</v>
      </c>
      <c r="D215" s="1" t="s">
        <v>7203</v>
      </c>
      <c r="E215" s="1" t="s">
        <v>7249</v>
      </c>
      <c r="F215" s="1">
        <v>17</v>
      </c>
      <c r="G215" s="1">
        <v>1</v>
      </c>
      <c r="H215" s="1" t="s">
        <v>6762</v>
      </c>
      <c r="I215" s="41" t="s">
        <v>6763</v>
      </c>
      <c r="J215" s="7">
        <v>0.90165441176470584</v>
      </c>
      <c r="K215" s="1" t="s">
        <v>482</v>
      </c>
      <c r="L215" s="1" t="s">
        <v>7250</v>
      </c>
      <c r="M215" s="1" t="s">
        <v>7251</v>
      </c>
      <c r="N215" s="1">
        <v>202544</v>
      </c>
      <c r="O215" s="1" t="s">
        <v>588</v>
      </c>
      <c r="P215" s="1" t="s">
        <v>6734</v>
      </c>
      <c r="Q215" s="1" t="s">
        <v>6735</v>
      </c>
      <c r="R215" s="1">
        <v>981</v>
      </c>
      <c r="S215" s="1">
        <v>1088</v>
      </c>
      <c r="T215" s="31">
        <v>0.90165441176470584</v>
      </c>
      <c r="U215" s="41">
        <v>0</v>
      </c>
      <c r="V215" s="41">
        <v>0</v>
      </c>
      <c r="W215" s="45">
        <v>0</v>
      </c>
      <c r="X215" s="43">
        <v>0</v>
      </c>
      <c r="Y215" s="43">
        <v>1.7463235294117651E-2</v>
      </c>
      <c r="Z215" s="43">
        <v>9.1911764705882352E-4</v>
      </c>
      <c r="AA215" s="41">
        <v>0</v>
      </c>
      <c r="AB215" s="41">
        <v>0</v>
      </c>
      <c r="AC215" s="41">
        <v>0</v>
      </c>
      <c r="AD215" s="39">
        <v>0</v>
      </c>
      <c r="AE215" s="54">
        <v>0</v>
      </c>
      <c r="AF215" s="41">
        <v>0</v>
      </c>
      <c r="AG215" s="41">
        <v>0</v>
      </c>
      <c r="AH215" s="41">
        <v>0</v>
      </c>
      <c r="AI215" s="41">
        <v>0</v>
      </c>
      <c r="AJ215" s="41">
        <v>0</v>
      </c>
      <c r="AK215" s="33">
        <v>0</v>
      </c>
      <c r="AL215" s="41">
        <v>0</v>
      </c>
      <c r="AM215" s="56">
        <v>0</v>
      </c>
      <c r="AN215" s="41">
        <v>0</v>
      </c>
      <c r="AO215" s="41">
        <v>0</v>
      </c>
      <c r="AP215" s="41">
        <v>0</v>
      </c>
      <c r="AQ215" s="35">
        <v>2.7573529411764712E-3</v>
      </c>
      <c r="AR215" s="47">
        <v>0</v>
      </c>
      <c r="AS215" s="37">
        <v>0</v>
      </c>
      <c r="AT215" s="41">
        <v>0</v>
      </c>
      <c r="AU215" s="41">
        <v>0</v>
      </c>
      <c r="AV215" s="41">
        <v>0</v>
      </c>
      <c r="AW215" s="45">
        <v>6.5257352941176475E-2</v>
      </c>
      <c r="AX215" s="41">
        <v>0</v>
      </c>
      <c r="AY215" s="41">
        <v>0</v>
      </c>
      <c r="AZ215" s="41">
        <v>0</v>
      </c>
      <c r="BA215" s="45">
        <v>0</v>
      </c>
      <c r="BB215" s="41">
        <v>1.838235294117647E-3</v>
      </c>
      <c r="BC215" s="41">
        <v>0</v>
      </c>
      <c r="BD215" s="41">
        <v>0</v>
      </c>
      <c r="BE215" s="45">
        <v>9.1911764705882356E-3</v>
      </c>
      <c r="BF215" s="45">
        <v>9.1911764705882352E-4</v>
      </c>
      <c r="BG215" s="41">
        <v>0</v>
      </c>
      <c r="BH215" s="41">
        <v>0</v>
      </c>
    </row>
    <row r="216" spans="1:60" x14ac:dyDescent="0.35">
      <c r="A216" s="1" t="s">
        <v>15</v>
      </c>
      <c r="B216" s="1" t="s">
        <v>15</v>
      </c>
      <c r="C216" s="1" t="s">
        <v>6771</v>
      </c>
      <c r="D216" s="1" t="s">
        <v>6771</v>
      </c>
      <c r="E216" s="1" t="s">
        <v>7252</v>
      </c>
      <c r="F216" s="51">
        <v>19</v>
      </c>
      <c r="G216" s="51">
        <v>2</v>
      </c>
      <c r="H216" s="1" t="s">
        <v>6762</v>
      </c>
      <c r="I216" s="41" t="s">
        <v>6768</v>
      </c>
      <c r="J216" s="7">
        <v>0.89338235294117652</v>
      </c>
      <c r="K216" s="1" t="s">
        <v>482</v>
      </c>
      <c r="L216" s="1" t="s">
        <v>7253</v>
      </c>
      <c r="M216" s="1" t="s">
        <v>7254</v>
      </c>
      <c r="N216" s="1">
        <v>202544</v>
      </c>
      <c r="O216" s="1" t="s">
        <v>588</v>
      </c>
      <c r="P216" s="1" t="s">
        <v>6734</v>
      </c>
      <c r="Q216" s="1" t="s">
        <v>6735</v>
      </c>
      <c r="R216" s="1">
        <v>972</v>
      </c>
      <c r="S216" s="1">
        <v>1088</v>
      </c>
      <c r="T216" s="31">
        <v>0.89338235294117652</v>
      </c>
      <c r="U216" s="41">
        <v>0</v>
      </c>
      <c r="V216" s="41">
        <v>0</v>
      </c>
      <c r="W216" s="45">
        <v>9.1911764705882352E-4</v>
      </c>
      <c r="X216" s="43">
        <v>0</v>
      </c>
      <c r="Y216" s="43">
        <v>3.125E-2</v>
      </c>
      <c r="Z216" s="43">
        <v>9.1911764705882352E-4</v>
      </c>
      <c r="AA216" s="41">
        <v>0</v>
      </c>
      <c r="AB216" s="41">
        <v>0</v>
      </c>
      <c r="AC216" s="41">
        <v>0</v>
      </c>
      <c r="AD216" s="39">
        <v>0</v>
      </c>
      <c r="AE216" s="54">
        <v>0</v>
      </c>
      <c r="AF216" s="41">
        <v>0</v>
      </c>
      <c r="AG216" s="41">
        <v>0</v>
      </c>
      <c r="AH216" s="41">
        <v>0</v>
      </c>
      <c r="AI216" s="41">
        <v>0</v>
      </c>
      <c r="AJ216" s="41">
        <v>0</v>
      </c>
      <c r="AK216" s="33">
        <v>0</v>
      </c>
      <c r="AL216" s="41">
        <v>0</v>
      </c>
      <c r="AM216" s="56">
        <v>0</v>
      </c>
      <c r="AN216" s="41">
        <v>0</v>
      </c>
      <c r="AO216" s="41">
        <v>0</v>
      </c>
      <c r="AP216" s="41">
        <v>0</v>
      </c>
      <c r="AQ216" s="35">
        <v>3.6764705882352941E-3</v>
      </c>
      <c r="AR216" s="47">
        <v>9.1911764705882352E-4</v>
      </c>
      <c r="AS216" s="37">
        <v>0</v>
      </c>
      <c r="AT216" s="41">
        <v>0</v>
      </c>
      <c r="AU216" s="41">
        <v>0</v>
      </c>
      <c r="AV216" s="41">
        <v>0</v>
      </c>
      <c r="AW216" s="45">
        <v>5.422794117647059E-2</v>
      </c>
      <c r="AX216" s="41">
        <v>0</v>
      </c>
      <c r="AY216" s="41">
        <v>0</v>
      </c>
      <c r="AZ216" s="41">
        <v>0</v>
      </c>
      <c r="BA216" s="45">
        <v>0</v>
      </c>
      <c r="BB216" s="41">
        <v>1.0110294117647059E-2</v>
      </c>
      <c r="BC216" s="41">
        <v>0</v>
      </c>
      <c r="BD216" s="41">
        <v>0</v>
      </c>
      <c r="BE216" s="45">
        <v>3.6764705882352941E-3</v>
      </c>
      <c r="BF216" s="45">
        <v>9.1911764705882352E-4</v>
      </c>
      <c r="BG216" s="41">
        <v>0</v>
      </c>
      <c r="BH216" s="41">
        <v>0</v>
      </c>
    </row>
    <row r="217" spans="1:60" x14ac:dyDescent="0.35">
      <c r="A217" s="1" t="s">
        <v>15</v>
      </c>
      <c r="B217" s="1" t="s">
        <v>15</v>
      </c>
      <c r="C217" s="1" t="s">
        <v>6771</v>
      </c>
      <c r="D217" s="1" t="s">
        <v>6771</v>
      </c>
      <c r="E217" s="1" t="s">
        <v>7255</v>
      </c>
      <c r="F217" s="51">
        <v>20</v>
      </c>
      <c r="G217" s="51">
        <v>2</v>
      </c>
      <c r="H217" s="1" t="s">
        <v>6762</v>
      </c>
      <c r="I217" s="41" t="s">
        <v>6768</v>
      </c>
      <c r="J217" s="7">
        <v>0.88235294117647056</v>
      </c>
      <c r="K217" s="1" t="s">
        <v>482</v>
      </c>
      <c r="L217" s="1" t="s">
        <v>7256</v>
      </c>
      <c r="M217" s="1" t="s">
        <v>7257</v>
      </c>
      <c r="N217" s="1">
        <v>202544</v>
      </c>
      <c r="O217" s="1" t="s">
        <v>588</v>
      </c>
      <c r="P217" s="1" t="s">
        <v>6734</v>
      </c>
      <c r="Q217" s="1" t="s">
        <v>6735</v>
      </c>
      <c r="R217" s="1">
        <v>960</v>
      </c>
      <c r="S217" s="1">
        <v>1088</v>
      </c>
      <c r="T217" s="31">
        <v>0.88235294117647056</v>
      </c>
      <c r="U217" s="41">
        <v>0</v>
      </c>
      <c r="V217" s="41">
        <v>0</v>
      </c>
      <c r="W217" s="45">
        <v>0</v>
      </c>
      <c r="X217" s="43">
        <v>0</v>
      </c>
      <c r="Y217" s="43">
        <v>4.3198529411764712E-2</v>
      </c>
      <c r="Z217" s="43">
        <v>0</v>
      </c>
      <c r="AA217" s="41">
        <v>0</v>
      </c>
      <c r="AB217" s="41">
        <v>0</v>
      </c>
      <c r="AC217" s="41">
        <v>0</v>
      </c>
      <c r="AD217" s="39">
        <v>0</v>
      </c>
      <c r="AE217" s="54">
        <v>0</v>
      </c>
      <c r="AF217" s="41">
        <v>0</v>
      </c>
      <c r="AG217" s="41">
        <v>0</v>
      </c>
      <c r="AH217" s="41">
        <v>0</v>
      </c>
      <c r="AI217" s="41">
        <v>0</v>
      </c>
      <c r="AJ217" s="41">
        <v>0</v>
      </c>
      <c r="AK217" s="33">
        <v>0</v>
      </c>
      <c r="AL217" s="41">
        <v>0</v>
      </c>
      <c r="AM217" s="56">
        <v>0</v>
      </c>
      <c r="AN217" s="41">
        <v>0</v>
      </c>
      <c r="AO217" s="41">
        <v>0</v>
      </c>
      <c r="AP217" s="41">
        <v>0</v>
      </c>
      <c r="AQ217" s="35">
        <v>5.5147058823529424E-3</v>
      </c>
      <c r="AR217" s="47">
        <v>9.1911764705882352E-4</v>
      </c>
      <c r="AS217" s="37">
        <v>0</v>
      </c>
      <c r="AT217" s="41">
        <v>0</v>
      </c>
      <c r="AU217" s="41">
        <v>0</v>
      </c>
      <c r="AV217" s="41">
        <v>0</v>
      </c>
      <c r="AW217" s="45">
        <v>5.514705882352941E-2</v>
      </c>
      <c r="AX217" s="41">
        <v>0</v>
      </c>
      <c r="AY217" s="41">
        <v>0</v>
      </c>
      <c r="AZ217" s="41">
        <v>0</v>
      </c>
      <c r="BA217" s="45">
        <v>0</v>
      </c>
      <c r="BB217" s="41">
        <v>7.3529411764705881E-3</v>
      </c>
      <c r="BC217" s="41">
        <v>0</v>
      </c>
      <c r="BD217" s="41">
        <v>0</v>
      </c>
      <c r="BE217" s="45">
        <v>3.6764705882352941E-3</v>
      </c>
      <c r="BF217" s="45">
        <v>1.838235294117647E-3</v>
      </c>
      <c r="BG217" s="41">
        <v>0</v>
      </c>
      <c r="BH217" s="41">
        <v>0</v>
      </c>
    </row>
    <row r="218" spans="1:60" x14ac:dyDescent="0.35">
      <c r="A218" s="1" t="s">
        <v>15</v>
      </c>
      <c r="B218" s="1" t="s">
        <v>15</v>
      </c>
      <c r="C218" s="1" t="s">
        <v>6786</v>
      </c>
      <c r="D218" s="1" t="s">
        <v>6786</v>
      </c>
      <c r="E218" s="1" t="s">
        <v>7258</v>
      </c>
      <c r="F218" s="51">
        <v>17</v>
      </c>
      <c r="G218" s="51">
        <v>3</v>
      </c>
      <c r="H218" s="1" t="s">
        <v>6767</v>
      </c>
      <c r="I218" s="41" t="s">
        <v>6768</v>
      </c>
      <c r="J218" s="7">
        <v>0.91727941176470584</v>
      </c>
      <c r="K218" s="1" t="s">
        <v>482</v>
      </c>
      <c r="L218" s="1" t="s">
        <v>7259</v>
      </c>
      <c r="M218" s="1" t="s">
        <v>7260</v>
      </c>
      <c r="N218" s="1">
        <v>202544</v>
      </c>
      <c r="O218" s="1" t="s">
        <v>588</v>
      </c>
      <c r="P218" s="1" t="s">
        <v>6734</v>
      </c>
      <c r="Q218" s="1" t="s">
        <v>6735</v>
      </c>
      <c r="R218" s="1">
        <v>998</v>
      </c>
      <c r="S218" s="1">
        <v>1088</v>
      </c>
      <c r="T218" s="31">
        <v>0.91727941176470584</v>
      </c>
      <c r="U218" s="41">
        <v>0</v>
      </c>
      <c r="V218" s="41">
        <v>0</v>
      </c>
      <c r="W218" s="45">
        <v>0</v>
      </c>
      <c r="X218" s="43">
        <v>0</v>
      </c>
      <c r="Y218" s="43">
        <v>1.7463235294117651E-2</v>
      </c>
      <c r="Z218" s="43">
        <v>0</v>
      </c>
      <c r="AA218" s="41">
        <v>0</v>
      </c>
      <c r="AB218" s="41">
        <v>0</v>
      </c>
      <c r="AC218" s="41">
        <v>0</v>
      </c>
      <c r="AD218" s="39">
        <v>0</v>
      </c>
      <c r="AE218" s="54">
        <v>0</v>
      </c>
      <c r="AF218" s="41">
        <v>0</v>
      </c>
      <c r="AG218" s="41">
        <v>0</v>
      </c>
      <c r="AH218" s="41">
        <v>0</v>
      </c>
      <c r="AI218" s="41">
        <v>0</v>
      </c>
      <c r="AJ218" s="41">
        <v>0</v>
      </c>
      <c r="AK218" s="33">
        <v>0</v>
      </c>
      <c r="AL218" s="41">
        <v>0</v>
      </c>
      <c r="AM218" s="56">
        <v>0</v>
      </c>
      <c r="AN218" s="41">
        <v>0</v>
      </c>
      <c r="AO218" s="41">
        <v>0</v>
      </c>
      <c r="AP218" s="41">
        <v>0</v>
      </c>
      <c r="AQ218" s="35">
        <v>9.1911764705882352E-4</v>
      </c>
      <c r="AR218" s="47">
        <v>9.1911764705882352E-4</v>
      </c>
      <c r="AS218" s="37">
        <v>0</v>
      </c>
      <c r="AT218" s="41">
        <v>0</v>
      </c>
      <c r="AU218" s="41">
        <v>9.1911764705882352E-4</v>
      </c>
      <c r="AV218" s="41">
        <v>0</v>
      </c>
      <c r="AW218" s="45">
        <v>6.0661764705882353E-2</v>
      </c>
      <c r="AX218" s="41">
        <v>0</v>
      </c>
      <c r="AY218" s="41">
        <v>0</v>
      </c>
      <c r="AZ218" s="41">
        <v>0</v>
      </c>
      <c r="BA218" s="45">
        <v>0</v>
      </c>
      <c r="BB218" s="41">
        <v>0</v>
      </c>
      <c r="BC218" s="41">
        <v>0</v>
      </c>
      <c r="BD218" s="41">
        <v>0</v>
      </c>
      <c r="BE218" s="45">
        <v>1.838235294117647E-3</v>
      </c>
      <c r="BF218" s="45">
        <v>0</v>
      </c>
      <c r="BG218" s="41">
        <v>0</v>
      </c>
      <c r="BH218" s="41">
        <v>0</v>
      </c>
    </row>
    <row r="219" spans="1:60" x14ac:dyDescent="0.35">
      <c r="A219" s="1" t="s">
        <v>15</v>
      </c>
      <c r="B219" s="1" t="s">
        <v>15</v>
      </c>
      <c r="C219" s="1" t="s">
        <v>7203</v>
      </c>
      <c r="D219" s="1" t="s">
        <v>7203</v>
      </c>
      <c r="E219" s="1" t="s">
        <v>7261</v>
      </c>
      <c r="F219" s="51">
        <v>11</v>
      </c>
      <c r="G219" s="51">
        <v>2</v>
      </c>
      <c r="H219" s="1" t="s">
        <v>6757</v>
      </c>
      <c r="I219" s="41" t="s">
        <v>6758</v>
      </c>
      <c r="J219" s="7">
        <v>0.8970588235294118</v>
      </c>
      <c r="K219" s="1" t="s">
        <v>482</v>
      </c>
      <c r="L219" s="1" t="s">
        <v>7262</v>
      </c>
      <c r="M219" s="1" t="s">
        <v>7263</v>
      </c>
      <c r="N219" s="1">
        <v>202544</v>
      </c>
      <c r="O219" s="1" t="s">
        <v>588</v>
      </c>
      <c r="P219" s="1" t="s">
        <v>6734</v>
      </c>
      <c r="Q219" s="1" t="s">
        <v>6735</v>
      </c>
      <c r="R219" s="1">
        <v>976</v>
      </c>
      <c r="S219" s="1">
        <v>1088</v>
      </c>
      <c r="T219" s="31">
        <v>0.8970588235294118</v>
      </c>
      <c r="U219" s="41">
        <v>0</v>
      </c>
      <c r="V219" s="41">
        <v>0</v>
      </c>
      <c r="W219" s="45">
        <v>9.1911764705882352E-4</v>
      </c>
      <c r="X219" s="43">
        <v>0</v>
      </c>
      <c r="Y219" s="43">
        <v>2.389705882352941E-2</v>
      </c>
      <c r="Z219" s="43">
        <v>1.838235294117647E-3</v>
      </c>
      <c r="AA219" s="41">
        <v>0</v>
      </c>
      <c r="AB219" s="41">
        <v>0</v>
      </c>
      <c r="AC219" s="41">
        <v>0</v>
      </c>
      <c r="AD219" s="39">
        <v>0</v>
      </c>
      <c r="AE219" s="54">
        <v>0</v>
      </c>
      <c r="AF219" s="41">
        <v>0</v>
      </c>
      <c r="AG219" s="41">
        <v>0</v>
      </c>
      <c r="AH219" s="41">
        <v>0</v>
      </c>
      <c r="AI219" s="41">
        <v>0</v>
      </c>
      <c r="AJ219" s="41">
        <v>0</v>
      </c>
      <c r="AK219" s="33">
        <v>0</v>
      </c>
      <c r="AL219" s="41">
        <v>0</v>
      </c>
      <c r="AM219" s="56">
        <v>0</v>
      </c>
      <c r="AN219" s="41">
        <v>0</v>
      </c>
      <c r="AO219" s="41">
        <v>0</v>
      </c>
      <c r="AP219" s="41">
        <v>1.838235294117647E-3</v>
      </c>
      <c r="AQ219" s="35">
        <v>3.6764705882352941E-3</v>
      </c>
      <c r="AR219" s="47">
        <v>9.1911764705882352E-4</v>
      </c>
      <c r="AS219" s="37">
        <v>0</v>
      </c>
      <c r="AT219" s="41">
        <v>0</v>
      </c>
      <c r="AU219" s="41">
        <v>2.7573529411764712E-3</v>
      </c>
      <c r="AV219" s="41">
        <v>0</v>
      </c>
      <c r="AW219" s="45">
        <v>5.2389705882352942E-2</v>
      </c>
      <c r="AX219" s="41">
        <v>0</v>
      </c>
      <c r="AY219" s="41">
        <v>0</v>
      </c>
      <c r="AZ219" s="41">
        <v>0</v>
      </c>
      <c r="BA219" s="45">
        <v>1.838235294117647E-3</v>
      </c>
      <c r="BB219" s="41">
        <v>9.1911764705882352E-4</v>
      </c>
      <c r="BC219" s="41">
        <v>0</v>
      </c>
      <c r="BD219" s="41">
        <v>0</v>
      </c>
      <c r="BE219" s="45">
        <v>6.4338235294117644E-3</v>
      </c>
      <c r="BF219" s="45">
        <v>4.5955882352941178E-3</v>
      </c>
      <c r="BG219" s="41">
        <v>9.1911764705882352E-4</v>
      </c>
      <c r="BH219" s="41">
        <v>0</v>
      </c>
    </row>
    <row r="220" spans="1:60" x14ac:dyDescent="0.35">
      <c r="A220" s="1" t="s">
        <v>15</v>
      </c>
      <c r="B220" s="1" t="s">
        <v>15</v>
      </c>
      <c r="C220" s="1" t="s">
        <v>7203</v>
      </c>
      <c r="D220" s="1" t="s">
        <v>7203</v>
      </c>
      <c r="E220" s="1" t="s">
        <v>7264</v>
      </c>
      <c r="F220" s="51">
        <v>4</v>
      </c>
      <c r="G220" s="51">
        <v>2</v>
      </c>
      <c r="H220" s="1" t="s">
        <v>6748</v>
      </c>
      <c r="I220" s="41" t="s">
        <v>6749</v>
      </c>
      <c r="J220" s="7">
        <v>0.90533088235294112</v>
      </c>
      <c r="K220" s="1" t="s">
        <v>482</v>
      </c>
      <c r="L220" s="1" t="s">
        <v>7265</v>
      </c>
      <c r="M220" s="1" t="s">
        <v>7266</v>
      </c>
      <c r="N220" s="1">
        <v>202544</v>
      </c>
      <c r="O220" s="1" t="s">
        <v>588</v>
      </c>
      <c r="P220" s="1" t="s">
        <v>6734</v>
      </c>
      <c r="Q220" s="1" t="s">
        <v>6735</v>
      </c>
      <c r="R220" s="1">
        <v>985</v>
      </c>
      <c r="S220" s="1">
        <v>1088</v>
      </c>
      <c r="T220" s="31">
        <v>0.90533088235294112</v>
      </c>
      <c r="U220" s="41">
        <v>0</v>
      </c>
      <c r="V220" s="41">
        <v>0</v>
      </c>
      <c r="W220" s="45">
        <v>0</v>
      </c>
      <c r="X220" s="43">
        <v>0</v>
      </c>
      <c r="Y220" s="43">
        <v>1.7463235294117651E-2</v>
      </c>
      <c r="Z220" s="43">
        <v>9.1911764705882352E-4</v>
      </c>
      <c r="AA220" s="41">
        <v>0</v>
      </c>
      <c r="AB220" s="41">
        <v>0</v>
      </c>
      <c r="AC220" s="41">
        <v>0</v>
      </c>
      <c r="AD220" s="39">
        <v>1.838235294117647E-3</v>
      </c>
      <c r="AE220" s="54">
        <v>0</v>
      </c>
      <c r="AF220" s="41">
        <v>0</v>
      </c>
      <c r="AG220" s="41">
        <v>0</v>
      </c>
      <c r="AH220" s="41">
        <v>0</v>
      </c>
      <c r="AI220" s="41">
        <v>9.1911764705882352E-4</v>
      </c>
      <c r="AJ220" s="41">
        <v>0</v>
      </c>
      <c r="AK220" s="33">
        <v>0</v>
      </c>
      <c r="AL220" s="41">
        <v>0</v>
      </c>
      <c r="AM220" s="56">
        <v>0</v>
      </c>
      <c r="AN220" s="41">
        <v>0</v>
      </c>
      <c r="AO220" s="41">
        <v>0</v>
      </c>
      <c r="AP220" s="41">
        <v>0</v>
      </c>
      <c r="AQ220" s="35">
        <v>2.7573529411764712E-3</v>
      </c>
      <c r="AR220" s="47">
        <v>9.1911764705882352E-4</v>
      </c>
      <c r="AS220" s="37">
        <v>0</v>
      </c>
      <c r="AT220" s="41">
        <v>0</v>
      </c>
      <c r="AU220" s="41">
        <v>0</v>
      </c>
      <c r="AV220" s="41">
        <v>0</v>
      </c>
      <c r="AW220" s="45">
        <v>6.4338235294117641E-2</v>
      </c>
      <c r="AX220" s="41">
        <v>0</v>
      </c>
      <c r="AY220" s="41">
        <v>0</v>
      </c>
      <c r="AZ220" s="41">
        <v>0</v>
      </c>
      <c r="BA220" s="45">
        <v>0</v>
      </c>
      <c r="BB220" s="41">
        <v>0</v>
      </c>
      <c r="BC220" s="41">
        <v>0</v>
      </c>
      <c r="BD220" s="41">
        <v>0</v>
      </c>
      <c r="BE220" s="45">
        <v>4.5955882352941178E-3</v>
      </c>
      <c r="BF220" s="45">
        <v>9.1911764705882352E-4</v>
      </c>
      <c r="BG220" s="41">
        <v>0</v>
      </c>
      <c r="BH220" s="41">
        <v>0</v>
      </c>
    </row>
    <row r="221" spans="1:60" x14ac:dyDescent="0.35">
      <c r="A221" s="1" t="s">
        <v>15</v>
      </c>
      <c r="B221" s="1" t="s">
        <v>15</v>
      </c>
      <c r="C221" s="1" t="s">
        <v>6728</v>
      </c>
      <c r="D221" s="1" t="s">
        <v>6728</v>
      </c>
      <c r="E221" s="1" t="s">
        <v>7267</v>
      </c>
      <c r="F221" s="51">
        <v>19</v>
      </c>
      <c r="G221" s="51">
        <v>2</v>
      </c>
      <c r="H221" s="1" t="s">
        <v>6730</v>
      </c>
      <c r="I221" s="41" t="s">
        <v>6731</v>
      </c>
      <c r="J221" s="7">
        <v>0.89871086556169433</v>
      </c>
      <c r="K221" s="1" t="s">
        <v>482</v>
      </c>
      <c r="L221" s="1" t="s">
        <v>7268</v>
      </c>
      <c r="M221" s="1" t="s">
        <v>7269</v>
      </c>
      <c r="N221" s="1">
        <v>202544</v>
      </c>
      <c r="O221" s="1" t="s">
        <v>587</v>
      </c>
      <c r="P221" s="1" t="s">
        <v>6734</v>
      </c>
      <c r="Q221" s="1" t="s">
        <v>6735</v>
      </c>
      <c r="R221" s="1">
        <v>976</v>
      </c>
      <c r="S221" s="1">
        <v>1086</v>
      </c>
      <c r="T221" s="31">
        <v>0.89871086556169433</v>
      </c>
      <c r="U221" s="41">
        <v>0</v>
      </c>
      <c r="V221" s="41">
        <v>0</v>
      </c>
      <c r="W221" s="45">
        <v>0</v>
      </c>
      <c r="X221" s="43">
        <v>0</v>
      </c>
      <c r="Y221" s="43">
        <v>2.3941068139963169E-2</v>
      </c>
      <c r="Z221" s="43">
        <v>1.841620626151013E-3</v>
      </c>
      <c r="AA221" s="41">
        <v>0</v>
      </c>
      <c r="AB221" s="41">
        <v>0</v>
      </c>
      <c r="AC221" s="41">
        <v>0</v>
      </c>
      <c r="AD221" s="39">
        <v>9.2081031307550648E-4</v>
      </c>
      <c r="AE221" s="54">
        <v>0</v>
      </c>
      <c r="AF221" s="41">
        <v>0</v>
      </c>
      <c r="AG221" s="41">
        <v>0</v>
      </c>
      <c r="AH221" s="41">
        <v>0</v>
      </c>
      <c r="AI221" s="41">
        <v>0</v>
      </c>
      <c r="AJ221" s="41">
        <v>0</v>
      </c>
      <c r="AK221" s="33">
        <v>9.2081031307550648E-4</v>
      </c>
      <c r="AL221" s="41">
        <v>0</v>
      </c>
      <c r="AM221" s="56">
        <v>0</v>
      </c>
      <c r="AN221" s="41">
        <v>0</v>
      </c>
      <c r="AO221" s="41">
        <v>0</v>
      </c>
      <c r="AP221" s="41">
        <v>0</v>
      </c>
      <c r="AQ221" s="35">
        <v>5.5248618784530376E-3</v>
      </c>
      <c r="AR221" s="47">
        <v>0</v>
      </c>
      <c r="AS221" s="37">
        <v>9.2081031307550648E-4</v>
      </c>
      <c r="AT221" s="41">
        <v>0</v>
      </c>
      <c r="AU221" s="41">
        <v>0</v>
      </c>
      <c r="AV221" s="41">
        <v>0</v>
      </c>
      <c r="AW221" s="45">
        <v>5.8931860036832408E-2</v>
      </c>
      <c r="AX221" s="41">
        <v>0</v>
      </c>
      <c r="AY221" s="41">
        <v>0</v>
      </c>
      <c r="AZ221" s="41">
        <v>0</v>
      </c>
      <c r="BA221" s="45">
        <v>0</v>
      </c>
      <c r="BB221" s="41">
        <v>9.2081031307550648E-4</v>
      </c>
      <c r="BC221" s="41">
        <v>0</v>
      </c>
      <c r="BD221" s="41">
        <v>0</v>
      </c>
      <c r="BE221" s="45">
        <v>4.6040515653775326E-3</v>
      </c>
      <c r="BF221" s="45">
        <v>2.7624309392265188E-3</v>
      </c>
      <c r="BG221" s="41">
        <v>0</v>
      </c>
      <c r="BH221" s="41">
        <v>0</v>
      </c>
    </row>
    <row r="222" spans="1:60" x14ac:dyDescent="0.35">
      <c r="A222" s="1" t="s">
        <v>15</v>
      </c>
      <c r="B222" s="1" t="s">
        <v>15</v>
      </c>
      <c r="C222" s="1" t="s">
        <v>7203</v>
      </c>
      <c r="D222" s="1" t="s">
        <v>7203</v>
      </c>
      <c r="E222" s="1" t="s">
        <v>7270</v>
      </c>
      <c r="F222" s="51">
        <v>2</v>
      </c>
      <c r="G222" s="51">
        <v>4</v>
      </c>
      <c r="H222" s="1" t="s">
        <v>6748</v>
      </c>
      <c r="I222" s="41" t="s">
        <v>6749</v>
      </c>
      <c r="J222" s="7">
        <v>0.90533088235294112</v>
      </c>
      <c r="K222" s="1" t="s">
        <v>482</v>
      </c>
      <c r="L222" s="1" t="s">
        <v>7247</v>
      </c>
      <c r="M222" s="1" t="s">
        <v>7271</v>
      </c>
      <c r="N222" s="1">
        <v>202544</v>
      </c>
      <c r="O222" s="1" t="s">
        <v>588</v>
      </c>
      <c r="P222" s="1" t="s">
        <v>6734</v>
      </c>
      <c r="Q222" s="1" t="s">
        <v>6735</v>
      </c>
      <c r="R222" s="1">
        <v>985</v>
      </c>
      <c r="S222" s="1">
        <v>1088</v>
      </c>
      <c r="T222" s="31">
        <v>0.90533088235294112</v>
      </c>
      <c r="U222" s="41">
        <v>0</v>
      </c>
      <c r="V222" s="41">
        <v>0</v>
      </c>
      <c r="W222" s="45">
        <v>0</v>
      </c>
      <c r="X222" s="43">
        <v>0</v>
      </c>
      <c r="Y222" s="43">
        <v>2.6654411764705881E-2</v>
      </c>
      <c r="Z222" s="43">
        <v>2.7573529411764712E-3</v>
      </c>
      <c r="AA222" s="41">
        <v>0</v>
      </c>
      <c r="AB222" s="41">
        <v>0</v>
      </c>
      <c r="AC222" s="41">
        <v>0</v>
      </c>
      <c r="AD222" s="39">
        <v>9.1911764705882352E-4</v>
      </c>
      <c r="AE222" s="54">
        <v>0</v>
      </c>
      <c r="AF222" s="41">
        <v>0</v>
      </c>
      <c r="AG222" s="41">
        <v>0</v>
      </c>
      <c r="AH222" s="41">
        <v>0</v>
      </c>
      <c r="AI222" s="41">
        <v>9.1911764705882352E-4</v>
      </c>
      <c r="AJ222" s="41">
        <v>0</v>
      </c>
      <c r="AK222" s="33">
        <v>0</v>
      </c>
      <c r="AL222" s="41">
        <v>0</v>
      </c>
      <c r="AM222" s="56">
        <v>0</v>
      </c>
      <c r="AN222" s="41">
        <v>0</v>
      </c>
      <c r="AO222" s="41">
        <v>0</v>
      </c>
      <c r="AP222" s="41">
        <v>0</v>
      </c>
      <c r="AQ222" s="35">
        <v>9.1911764705882352E-4</v>
      </c>
      <c r="AR222" s="47">
        <v>9.1911764705882352E-4</v>
      </c>
      <c r="AS222" s="37">
        <v>0</v>
      </c>
      <c r="AT222" s="41">
        <v>0</v>
      </c>
      <c r="AU222" s="41">
        <v>0</v>
      </c>
      <c r="AV222" s="41">
        <v>9.1911764705882352E-4</v>
      </c>
      <c r="AW222" s="45">
        <v>5.0551470588235288E-2</v>
      </c>
      <c r="AX222" s="41">
        <v>0</v>
      </c>
      <c r="AY222" s="41">
        <v>0</v>
      </c>
      <c r="AZ222" s="41">
        <v>0</v>
      </c>
      <c r="BA222" s="45">
        <v>0</v>
      </c>
      <c r="BB222" s="41">
        <v>9.1911764705882352E-4</v>
      </c>
      <c r="BC222" s="41">
        <v>0</v>
      </c>
      <c r="BD222" s="41">
        <v>0</v>
      </c>
      <c r="BE222" s="45">
        <v>8.2720588235294119E-3</v>
      </c>
      <c r="BF222" s="45">
        <v>9.1911764705882352E-4</v>
      </c>
      <c r="BG222" s="41">
        <v>0</v>
      </c>
      <c r="BH222" s="41">
        <v>0</v>
      </c>
    </row>
    <row r="223" spans="1:60" x14ac:dyDescent="0.35">
      <c r="A223" s="1" t="s">
        <v>15</v>
      </c>
      <c r="B223" s="1" t="s">
        <v>15</v>
      </c>
      <c r="C223" s="1" t="s">
        <v>7113</v>
      </c>
      <c r="D223" s="1" t="s">
        <v>7113</v>
      </c>
      <c r="E223" s="1" t="s">
        <v>7272</v>
      </c>
      <c r="F223" s="1">
        <v>13</v>
      </c>
      <c r="G223" s="1">
        <v>1</v>
      </c>
      <c r="H223" s="1" t="s">
        <v>6730</v>
      </c>
      <c r="I223" s="41" t="s">
        <v>6731</v>
      </c>
      <c r="J223" s="7">
        <v>0.9126838235294118</v>
      </c>
      <c r="K223" s="1" t="s">
        <v>482</v>
      </c>
      <c r="L223" s="1" t="s">
        <v>7273</v>
      </c>
      <c r="M223" s="1" t="s">
        <v>7274</v>
      </c>
      <c r="N223" s="1">
        <v>202544</v>
      </c>
      <c r="O223" s="1" t="s">
        <v>588</v>
      </c>
      <c r="P223" s="1" t="s">
        <v>6734</v>
      </c>
      <c r="Q223" s="1" t="s">
        <v>6735</v>
      </c>
      <c r="R223" s="1">
        <v>993</v>
      </c>
      <c r="S223" s="1">
        <v>1088</v>
      </c>
      <c r="T223" s="31">
        <v>0.9126838235294118</v>
      </c>
      <c r="U223" s="41">
        <v>0</v>
      </c>
      <c r="V223" s="41">
        <v>0</v>
      </c>
      <c r="W223" s="45">
        <v>0</v>
      </c>
      <c r="X223" s="43">
        <v>0</v>
      </c>
      <c r="Y223" s="43">
        <v>1.194852941176471E-2</v>
      </c>
      <c r="Z223" s="43">
        <v>0</v>
      </c>
      <c r="AA223" s="41">
        <v>0</v>
      </c>
      <c r="AB223" s="41">
        <v>0</v>
      </c>
      <c r="AC223" s="41">
        <v>0</v>
      </c>
      <c r="AD223" s="39">
        <v>0</v>
      </c>
      <c r="AE223" s="54">
        <v>0</v>
      </c>
      <c r="AF223" s="41">
        <v>0</v>
      </c>
      <c r="AG223" s="41">
        <v>0</v>
      </c>
      <c r="AH223" s="41">
        <v>0</v>
      </c>
      <c r="AI223" s="41">
        <v>0</v>
      </c>
      <c r="AJ223" s="41">
        <v>0</v>
      </c>
      <c r="AK223" s="33">
        <v>0</v>
      </c>
      <c r="AL223" s="41">
        <v>0</v>
      </c>
      <c r="AM223" s="56">
        <v>0</v>
      </c>
      <c r="AN223" s="41">
        <v>0</v>
      </c>
      <c r="AO223" s="41">
        <v>0</v>
      </c>
      <c r="AP223" s="41">
        <v>0</v>
      </c>
      <c r="AQ223" s="35">
        <v>9.1911764705882352E-4</v>
      </c>
      <c r="AR223" s="47">
        <v>1.838235294117647E-3</v>
      </c>
      <c r="AS223" s="37">
        <v>0</v>
      </c>
      <c r="AT223" s="41">
        <v>0</v>
      </c>
      <c r="AU223" s="41">
        <v>0</v>
      </c>
      <c r="AV223" s="41">
        <v>0</v>
      </c>
      <c r="AW223" s="45">
        <v>6.4338235294117641E-2</v>
      </c>
      <c r="AX223" s="41">
        <v>0</v>
      </c>
      <c r="AY223" s="41">
        <v>0</v>
      </c>
      <c r="AZ223" s="41">
        <v>0</v>
      </c>
      <c r="BA223" s="45">
        <v>0</v>
      </c>
      <c r="BB223" s="41">
        <v>1.838235294117647E-3</v>
      </c>
      <c r="BC223" s="41">
        <v>0</v>
      </c>
      <c r="BD223" s="41">
        <v>0</v>
      </c>
      <c r="BE223" s="45">
        <v>5.5147058823529424E-3</v>
      </c>
      <c r="BF223" s="45">
        <v>9.1911764705882352E-4</v>
      </c>
      <c r="BG223" s="41">
        <v>0</v>
      </c>
      <c r="BH223" s="41">
        <v>0</v>
      </c>
    </row>
    <row r="224" spans="1:60" x14ac:dyDescent="0.35">
      <c r="A224" s="1" t="s">
        <v>24</v>
      </c>
      <c r="B224" s="1" t="s">
        <v>24</v>
      </c>
      <c r="C224" s="1" t="s">
        <v>1476</v>
      </c>
      <c r="D224" s="1" t="s">
        <v>1476</v>
      </c>
      <c r="E224" s="1" t="s">
        <v>1488</v>
      </c>
      <c r="F224" s="1">
        <v>1</v>
      </c>
      <c r="G224" s="1">
        <v>1</v>
      </c>
      <c r="H224" s="1" t="s">
        <v>1527</v>
      </c>
      <c r="I224" s="41" t="s">
        <v>2219</v>
      </c>
      <c r="J224" s="7">
        <v>0.89716684155299053</v>
      </c>
      <c r="K224" s="1" t="s">
        <v>482</v>
      </c>
      <c r="L224" s="1" t="s">
        <v>1539</v>
      </c>
      <c r="M224" s="1" t="s">
        <v>1587</v>
      </c>
      <c r="N224" s="1">
        <v>202544</v>
      </c>
      <c r="O224" s="1" t="s">
        <v>587</v>
      </c>
      <c r="P224" s="1" t="s">
        <v>1626</v>
      </c>
      <c r="Q224" s="1" t="s">
        <v>1628</v>
      </c>
      <c r="R224" s="1">
        <v>1710</v>
      </c>
      <c r="S224" s="1">
        <v>1906</v>
      </c>
      <c r="T224" s="31">
        <v>0.89716684155299053</v>
      </c>
      <c r="U224" s="41">
        <v>0</v>
      </c>
      <c r="V224" s="41">
        <v>0</v>
      </c>
      <c r="W224" s="45">
        <v>1.0493179433368311E-3</v>
      </c>
      <c r="X224" s="43">
        <v>0</v>
      </c>
      <c r="Y224" s="43">
        <v>1.049317943336831E-2</v>
      </c>
      <c r="Z224" s="43">
        <v>2.6232948583420779E-3</v>
      </c>
      <c r="AA224" s="41">
        <v>0</v>
      </c>
      <c r="AB224" s="41">
        <v>0</v>
      </c>
      <c r="AC224" s="41">
        <v>0</v>
      </c>
      <c r="AD224" s="39">
        <v>5.2465897166841555E-4</v>
      </c>
      <c r="AE224" s="54">
        <v>0</v>
      </c>
      <c r="AF224" s="41">
        <v>0</v>
      </c>
      <c r="AG224" s="41">
        <v>0</v>
      </c>
      <c r="AH224" s="41">
        <v>0</v>
      </c>
      <c r="AI224" s="41">
        <v>2.6232948583420779E-3</v>
      </c>
      <c r="AJ224" s="41">
        <v>0</v>
      </c>
      <c r="AK224" s="33">
        <v>7.3452256033578172E-3</v>
      </c>
      <c r="AL224" s="41">
        <v>0</v>
      </c>
      <c r="AM224" s="56">
        <v>0</v>
      </c>
      <c r="AN224" s="41">
        <v>0</v>
      </c>
      <c r="AO224" s="41">
        <v>0</v>
      </c>
      <c r="AP224" s="41">
        <v>0</v>
      </c>
      <c r="AQ224" s="35">
        <v>4.7219307450157401E-3</v>
      </c>
      <c r="AR224" s="47">
        <v>0</v>
      </c>
      <c r="AS224" s="37">
        <v>0</v>
      </c>
      <c r="AT224" s="41">
        <v>5.2465897166841555E-4</v>
      </c>
      <c r="AU224" s="41">
        <v>5.2465897166841555E-4</v>
      </c>
      <c r="AV224" s="41">
        <v>5.2465897166841555E-4</v>
      </c>
      <c r="AW224" s="45">
        <v>5.9286463798530947E-2</v>
      </c>
      <c r="AX224" s="41">
        <v>0</v>
      </c>
      <c r="AY224" s="41">
        <v>0</v>
      </c>
      <c r="AZ224" s="41">
        <v>0</v>
      </c>
      <c r="BA224" s="45">
        <v>5.2465897166841555E-4</v>
      </c>
      <c r="BB224" s="41">
        <v>1.5739769150052471E-3</v>
      </c>
      <c r="BC224" s="41">
        <v>0</v>
      </c>
      <c r="BD224" s="41">
        <v>0</v>
      </c>
      <c r="BE224" s="45">
        <v>6.8205666316894023E-3</v>
      </c>
      <c r="BF224" s="45">
        <v>3.672612801678909E-3</v>
      </c>
      <c r="BG224" s="41">
        <v>0</v>
      </c>
      <c r="BH224" s="41">
        <v>0</v>
      </c>
    </row>
    <row r="225" spans="1:60" x14ac:dyDescent="0.35">
      <c r="A225" s="1" t="s">
        <v>24</v>
      </c>
      <c r="B225" s="1" t="s">
        <v>24</v>
      </c>
      <c r="C225" s="1" t="s">
        <v>1476</v>
      </c>
      <c r="D225" s="1" t="s">
        <v>1476</v>
      </c>
      <c r="E225" s="1" t="s">
        <v>1489</v>
      </c>
      <c r="F225" s="1">
        <v>2</v>
      </c>
      <c r="G225" s="1">
        <v>1</v>
      </c>
      <c r="H225" s="1" t="s">
        <v>1527</v>
      </c>
      <c r="I225" s="41" t="s">
        <v>2219</v>
      </c>
      <c r="J225" s="7">
        <v>0.89716684155299053</v>
      </c>
      <c r="K225" s="1" t="s">
        <v>482</v>
      </c>
      <c r="L225" s="1" t="s">
        <v>1540</v>
      </c>
      <c r="M225" s="1" t="s">
        <v>1588</v>
      </c>
      <c r="N225" s="1">
        <v>202544</v>
      </c>
      <c r="O225" s="1" t="s">
        <v>587</v>
      </c>
      <c r="P225" s="1" t="s">
        <v>1626</v>
      </c>
      <c r="Q225" s="1" t="s">
        <v>1628</v>
      </c>
      <c r="R225" s="1">
        <v>1710</v>
      </c>
      <c r="S225" s="1">
        <v>1906</v>
      </c>
      <c r="T225" s="31">
        <v>0.89716684155299053</v>
      </c>
      <c r="U225" s="41">
        <v>0</v>
      </c>
      <c r="V225" s="41">
        <v>0</v>
      </c>
      <c r="W225" s="45">
        <v>2.0986358866736622E-3</v>
      </c>
      <c r="X225" s="43">
        <v>0</v>
      </c>
      <c r="Y225" s="43">
        <v>1.3641133263378799E-2</v>
      </c>
      <c r="Z225" s="43">
        <v>5.246589716684155E-3</v>
      </c>
      <c r="AA225" s="41">
        <v>0</v>
      </c>
      <c r="AB225" s="41">
        <v>0</v>
      </c>
      <c r="AC225" s="41">
        <v>0</v>
      </c>
      <c r="AD225" s="39">
        <v>0</v>
      </c>
      <c r="AE225" s="54">
        <v>0</v>
      </c>
      <c r="AF225" s="41">
        <v>0</v>
      </c>
      <c r="AG225" s="41">
        <v>0</v>
      </c>
      <c r="AH225" s="41">
        <v>0</v>
      </c>
      <c r="AI225" s="41">
        <v>4.7219307450157401E-3</v>
      </c>
      <c r="AJ225" s="41">
        <v>0</v>
      </c>
      <c r="AK225" s="33">
        <v>6.2959076600209874E-3</v>
      </c>
      <c r="AL225" s="41">
        <v>0</v>
      </c>
      <c r="AM225" s="56">
        <v>0</v>
      </c>
      <c r="AN225" s="41">
        <v>0</v>
      </c>
      <c r="AO225" s="41">
        <v>0</v>
      </c>
      <c r="AP225" s="41">
        <v>0</v>
      </c>
      <c r="AQ225" s="35">
        <v>8.3945435466946487E-3</v>
      </c>
      <c r="AR225" s="47">
        <v>5.2465897166841555E-4</v>
      </c>
      <c r="AS225" s="37">
        <v>0</v>
      </c>
      <c r="AT225" s="41">
        <v>0</v>
      </c>
      <c r="AU225" s="41">
        <v>5.2465897166841555E-4</v>
      </c>
      <c r="AV225" s="41">
        <v>0</v>
      </c>
      <c r="AW225" s="45">
        <v>5.3515215110178392E-2</v>
      </c>
      <c r="AX225" s="41">
        <v>0</v>
      </c>
      <c r="AY225" s="41">
        <v>0</v>
      </c>
      <c r="AZ225" s="41">
        <v>0</v>
      </c>
      <c r="BA225" s="45">
        <v>1.5739769150052471E-3</v>
      </c>
      <c r="BB225" s="41">
        <v>0</v>
      </c>
      <c r="BC225" s="41">
        <v>0</v>
      </c>
      <c r="BD225" s="41">
        <v>0</v>
      </c>
      <c r="BE225" s="45">
        <v>4.1972717733473244E-3</v>
      </c>
      <c r="BF225" s="45">
        <v>2.0986358866736622E-3</v>
      </c>
      <c r="BG225" s="41">
        <v>0</v>
      </c>
      <c r="BH225" s="41">
        <v>0</v>
      </c>
    </row>
    <row r="226" spans="1:60" x14ac:dyDescent="0.35">
      <c r="A226" s="1" t="s">
        <v>24</v>
      </c>
      <c r="B226" s="1" t="s">
        <v>24</v>
      </c>
      <c r="C226" s="1" t="s">
        <v>1476</v>
      </c>
      <c r="D226" s="1" t="s">
        <v>1476</v>
      </c>
      <c r="E226" s="1" t="s">
        <v>1479</v>
      </c>
      <c r="F226" s="1">
        <v>3</v>
      </c>
      <c r="G226" s="1">
        <v>1</v>
      </c>
      <c r="H226" s="1" t="s">
        <v>1527</v>
      </c>
      <c r="I226" s="41" t="s">
        <v>2219</v>
      </c>
      <c r="J226" s="7">
        <v>0.82738719832109131</v>
      </c>
      <c r="K226" s="1" t="s">
        <v>482</v>
      </c>
      <c r="L226" s="1" t="s">
        <v>1530</v>
      </c>
      <c r="M226" s="1" t="s">
        <v>1578</v>
      </c>
      <c r="N226" s="1">
        <v>202544</v>
      </c>
      <c r="O226" s="1" t="s">
        <v>587</v>
      </c>
      <c r="P226" s="1" t="s">
        <v>1626</v>
      </c>
      <c r="Q226" s="1" t="s">
        <v>1628</v>
      </c>
      <c r="R226" s="1">
        <v>1577</v>
      </c>
      <c r="S226" s="1">
        <v>1906</v>
      </c>
      <c r="T226" s="31">
        <v>0.82738719832109131</v>
      </c>
      <c r="U226" s="41">
        <v>0</v>
      </c>
      <c r="V226" s="41">
        <v>0</v>
      </c>
      <c r="W226" s="45">
        <v>2.6232948583420779E-3</v>
      </c>
      <c r="X226" s="43">
        <v>0</v>
      </c>
      <c r="Y226" s="43">
        <v>1.888772298006296E-2</v>
      </c>
      <c r="Z226" s="43">
        <v>1.5739769150052471E-3</v>
      </c>
      <c r="AA226" s="41">
        <v>0</v>
      </c>
      <c r="AB226" s="41">
        <v>0</v>
      </c>
      <c r="AC226" s="41">
        <v>0</v>
      </c>
      <c r="AD226" s="39">
        <v>5.2465897166841555E-4</v>
      </c>
      <c r="AE226" s="54">
        <v>0</v>
      </c>
      <c r="AF226" s="41">
        <v>0</v>
      </c>
      <c r="AG226" s="41">
        <v>0</v>
      </c>
      <c r="AH226" s="41">
        <v>0</v>
      </c>
      <c r="AI226" s="41">
        <v>2.6232948583420779E-3</v>
      </c>
      <c r="AJ226" s="41">
        <v>0</v>
      </c>
      <c r="AK226" s="33">
        <v>8.3945435466946487E-3</v>
      </c>
      <c r="AL226" s="41">
        <v>0</v>
      </c>
      <c r="AM226" s="56">
        <v>0</v>
      </c>
      <c r="AN226" s="41">
        <v>0</v>
      </c>
      <c r="AO226" s="41">
        <v>0</v>
      </c>
      <c r="AP226" s="41">
        <v>0</v>
      </c>
      <c r="AQ226" s="35">
        <v>5.7712486883525708E-3</v>
      </c>
      <c r="AR226" s="47">
        <v>0</v>
      </c>
      <c r="AS226" s="37">
        <v>0</v>
      </c>
      <c r="AT226" s="41">
        <v>1.5739769150052471E-3</v>
      </c>
      <c r="AU226" s="41">
        <v>0</v>
      </c>
      <c r="AV226" s="41">
        <v>0</v>
      </c>
      <c r="AW226" s="45">
        <v>0.121196222455404</v>
      </c>
      <c r="AX226" s="41">
        <v>0</v>
      </c>
      <c r="AY226" s="41">
        <v>0</v>
      </c>
      <c r="AZ226" s="41">
        <v>0</v>
      </c>
      <c r="BA226" s="45">
        <v>2.0986358866736622E-3</v>
      </c>
      <c r="BB226" s="41">
        <v>0</v>
      </c>
      <c r="BC226" s="41">
        <v>0</v>
      </c>
      <c r="BD226" s="41">
        <v>0</v>
      </c>
      <c r="BE226" s="45">
        <v>4.1972717733473244E-3</v>
      </c>
      <c r="BF226" s="45">
        <v>3.1479538300104928E-3</v>
      </c>
      <c r="BG226" s="41">
        <v>0</v>
      </c>
      <c r="BH226" s="41">
        <v>0</v>
      </c>
    </row>
    <row r="227" spans="1:60" x14ac:dyDescent="0.35">
      <c r="A227" s="1" t="s">
        <v>24</v>
      </c>
      <c r="B227" s="1" t="s">
        <v>24</v>
      </c>
      <c r="C227" s="1" t="s">
        <v>1476</v>
      </c>
      <c r="D227" s="1" t="s">
        <v>1476</v>
      </c>
      <c r="E227" s="1" t="s">
        <v>1492</v>
      </c>
      <c r="F227" s="1">
        <v>4</v>
      </c>
      <c r="G227" s="1">
        <v>1</v>
      </c>
      <c r="H227" s="1" t="s">
        <v>1527</v>
      </c>
      <c r="I227" s="41" t="s">
        <v>2219</v>
      </c>
      <c r="J227" s="7">
        <v>0.89874081846799581</v>
      </c>
      <c r="K227" s="1" t="s">
        <v>482</v>
      </c>
      <c r="L227" s="1" t="s">
        <v>1543</v>
      </c>
      <c r="M227" s="1" t="s">
        <v>1591</v>
      </c>
      <c r="N227" s="1">
        <v>202544</v>
      </c>
      <c r="O227" s="1" t="s">
        <v>587</v>
      </c>
      <c r="P227" s="1" t="s">
        <v>1626</v>
      </c>
      <c r="Q227" s="1" t="s">
        <v>1628</v>
      </c>
      <c r="R227" s="1">
        <v>1713</v>
      </c>
      <c r="S227" s="1">
        <v>1906</v>
      </c>
      <c r="T227" s="31">
        <v>0.89874081846799581</v>
      </c>
      <c r="U227" s="41">
        <v>0</v>
      </c>
      <c r="V227" s="41">
        <v>0</v>
      </c>
      <c r="W227" s="45">
        <v>1.5739769150052471E-3</v>
      </c>
      <c r="X227" s="43">
        <v>0</v>
      </c>
      <c r="Y227" s="43">
        <v>1.3641133263378799E-2</v>
      </c>
      <c r="Z227" s="43">
        <v>3.1479538300104928E-3</v>
      </c>
      <c r="AA227" s="41">
        <v>0</v>
      </c>
      <c r="AB227" s="41">
        <v>0</v>
      </c>
      <c r="AC227" s="41">
        <v>0</v>
      </c>
      <c r="AD227" s="39">
        <v>0</v>
      </c>
      <c r="AE227" s="54">
        <v>0</v>
      </c>
      <c r="AF227" s="41">
        <v>0</v>
      </c>
      <c r="AG227" s="41">
        <v>0</v>
      </c>
      <c r="AH227" s="41">
        <v>0</v>
      </c>
      <c r="AI227" s="41">
        <v>4.1972717733473244E-3</v>
      </c>
      <c r="AJ227" s="41">
        <v>0</v>
      </c>
      <c r="AK227" s="33">
        <v>7.8698845750262321E-3</v>
      </c>
      <c r="AL227" s="41">
        <v>0</v>
      </c>
      <c r="AM227" s="56">
        <v>0</v>
      </c>
      <c r="AN227" s="41">
        <v>0</v>
      </c>
      <c r="AO227" s="41">
        <v>0</v>
      </c>
      <c r="AP227" s="41">
        <v>0</v>
      </c>
      <c r="AQ227" s="35">
        <v>8.9192025183630636E-3</v>
      </c>
      <c r="AR227" s="47">
        <v>1.5739769150052471E-3</v>
      </c>
      <c r="AS227" s="37">
        <v>0</v>
      </c>
      <c r="AT227" s="41">
        <v>0</v>
      </c>
      <c r="AU227" s="41">
        <v>0</v>
      </c>
      <c r="AV227" s="41">
        <v>0</v>
      </c>
      <c r="AW227" s="45">
        <v>5.0891920251836309E-2</v>
      </c>
      <c r="AX227" s="41">
        <v>0</v>
      </c>
      <c r="AY227" s="41">
        <v>0</v>
      </c>
      <c r="AZ227" s="41">
        <v>0</v>
      </c>
      <c r="BA227" s="45">
        <v>3.1479538300104928E-3</v>
      </c>
      <c r="BB227" s="41">
        <v>0</v>
      </c>
      <c r="BC227" s="41">
        <v>0</v>
      </c>
      <c r="BD227" s="41">
        <v>0</v>
      </c>
      <c r="BE227" s="45">
        <v>2.6232948583420779E-3</v>
      </c>
      <c r="BF227" s="45">
        <v>3.672612801678909E-3</v>
      </c>
      <c r="BG227" s="41">
        <v>0</v>
      </c>
      <c r="BH227" s="41">
        <v>0</v>
      </c>
    </row>
    <row r="228" spans="1:60" x14ac:dyDescent="0.35">
      <c r="A228" s="1" t="s">
        <v>24</v>
      </c>
      <c r="B228" s="1" t="s">
        <v>24</v>
      </c>
      <c r="C228" s="1" t="s">
        <v>1476</v>
      </c>
      <c r="D228" s="1" t="s">
        <v>1476</v>
      </c>
      <c r="E228" s="1" t="s">
        <v>1496</v>
      </c>
      <c r="F228" s="1">
        <v>6</v>
      </c>
      <c r="G228" s="1">
        <v>1</v>
      </c>
      <c r="H228" s="1" t="s">
        <v>1527</v>
      </c>
      <c r="I228" s="41" t="s">
        <v>2219</v>
      </c>
      <c r="J228" s="7">
        <v>0.90031479538300108</v>
      </c>
      <c r="K228" s="1" t="s">
        <v>482</v>
      </c>
      <c r="L228" s="1" t="s">
        <v>1547</v>
      </c>
      <c r="M228" s="1" t="s">
        <v>1595</v>
      </c>
      <c r="N228" s="1">
        <v>202544</v>
      </c>
      <c r="O228" s="1" t="s">
        <v>587</v>
      </c>
      <c r="P228" s="1" t="s">
        <v>1626</v>
      </c>
      <c r="Q228" s="1" t="s">
        <v>1628</v>
      </c>
      <c r="R228" s="1">
        <v>1716</v>
      </c>
      <c r="S228" s="1">
        <v>1906</v>
      </c>
      <c r="T228" s="31">
        <v>0.90031479538300108</v>
      </c>
      <c r="U228" s="41">
        <v>0</v>
      </c>
      <c r="V228" s="41">
        <v>0</v>
      </c>
      <c r="W228" s="45">
        <v>1.0493179433368311E-3</v>
      </c>
      <c r="X228" s="43">
        <v>0</v>
      </c>
      <c r="Y228" s="43">
        <v>1.311647429171039E-2</v>
      </c>
      <c r="Z228" s="43">
        <v>4.1972717733473244E-3</v>
      </c>
      <c r="AA228" s="41">
        <v>0</v>
      </c>
      <c r="AB228" s="41">
        <v>0</v>
      </c>
      <c r="AC228" s="41">
        <v>0</v>
      </c>
      <c r="AD228" s="39">
        <v>0</v>
      </c>
      <c r="AE228" s="54">
        <v>0</v>
      </c>
      <c r="AF228" s="41">
        <v>0</v>
      </c>
      <c r="AG228" s="41">
        <v>0</v>
      </c>
      <c r="AH228" s="41">
        <v>0</v>
      </c>
      <c r="AI228" s="41">
        <v>3.1479538300104928E-3</v>
      </c>
      <c r="AJ228" s="41">
        <v>0</v>
      </c>
      <c r="AK228" s="33">
        <v>1.259181532004197E-2</v>
      </c>
      <c r="AL228" s="41">
        <v>0</v>
      </c>
      <c r="AM228" s="56">
        <v>0</v>
      </c>
      <c r="AN228" s="41">
        <v>0</v>
      </c>
      <c r="AO228" s="41">
        <v>0</v>
      </c>
      <c r="AP228" s="41">
        <v>0</v>
      </c>
      <c r="AQ228" s="35">
        <v>6.2959076600209874E-3</v>
      </c>
      <c r="AR228" s="47">
        <v>1.5739769150052471E-3</v>
      </c>
      <c r="AS228" s="37">
        <v>5.2465897166841555E-4</v>
      </c>
      <c r="AT228" s="41">
        <v>5.2465897166841555E-4</v>
      </c>
      <c r="AU228" s="41">
        <v>5.2465897166841555E-4</v>
      </c>
      <c r="AV228" s="41">
        <v>0</v>
      </c>
      <c r="AW228" s="45">
        <v>4.5120671563483733E-2</v>
      </c>
      <c r="AX228" s="41">
        <v>0</v>
      </c>
      <c r="AY228" s="41">
        <v>0</v>
      </c>
      <c r="AZ228" s="41">
        <v>0</v>
      </c>
      <c r="BA228" s="45">
        <v>2.0986358866736622E-3</v>
      </c>
      <c r="BB228" s="41">
        <v>0</v>
      </c>
      <c r="BC228" s="41">
        <v>0</v>
      </c>
      <c r="BD228" s="41">
        <v>0</v>
      </c>
      <c r="BE228" s="45">
        <v>4.7219307450157401E-3</v>
      </c>
      <c r="BF228" s="45">
        <v>4.1972717733473244E-3</v>
      </c>
      <c r="BG228" s="41">
        <v>0</v>
      </c>
      <c r="BH228" s="41">
        <v>0</v>
      </c>
    </row>
    <row r="229" spans="1:60" x14ac:dyDescent="0.35">
      <c r="A229" s="1" t="s">
        <v>24</v>
      </c>
      <c r="B229" s="1" t="s">
        <v>24</v>
      </c>
      <c r="C229" s="1" t="s">
        <v>1476</v>
      </c>
      <c r="D229" s="1" t="s">
        <v>1476</v>
      </c>
      <c r="E229" s="1" t="s">
        <v>1522</v>
      </c>
      <c r="F229" s="1">
        <v>5</v>
      </c>
      <c r="G229" s="1">
        <v>1</v>
      </c>
      <c r="H229" s="1" t="s">
        <v>1527</v>
      </c>
      <c r="I229" s="41" t="s">
        <v>2219</v>
      </c>
      <c r="J229" s="7">
        <v>0.92339979013641138</v>
      </c>
      <c r="K229" s="1" t="s">
        <v>482</v>
      </c>
      <c r="L229" s="1" t="s">
        <v>1573</v>
      </c>
      <c r="M229" s="1" t="s">
        <v>1621</v>
      </c>
      <c r="N229" s="1">
        <v>202544</v>
      </c>
      <c r="O229" s="1" t="s">
        <v>587</v>
      </c>
      <c r="P229" s="1" t="s">
        <v>1626</v>
      </c>
      <c r="Q229" s="1" t="s">
        <v>1628</v>
      </c>
      <c r="R229" s="1">
        <v>1760</v>
      </c>
      <c r="S229" s="1">
        <v>1906</v>
      </c>
      <c r="T229" s="31">
        <v>0.92339979013641138</v>
      </c>
      <c r="U229" s="41">
        <v>0</v>
      </c>
      <c r="V229" s="41">
        <v>0</v>
      </c>
      <c r="W229" s="45">
        <v>2.0986358866736622E-3</v>
      </c>
      <c r="X229" s="43">
        <v>0</v>
      </c>
      <c r="Y229" s="43">
        <v>1.311647429171039E-2</v>
      </c>
      <c r="Z229" s="43">
        <v>3.1479538300104928E-3</v>
      </c>
      <c r="AA229" s="41">
        <v>0</v>
      </c>
      <c r="AB229" s="41">
        <v>0</v>
      </c>
      <c r="AC229" s="41">
        <v>0</v>
      </c>
      <c r="AD229" s="39">
        <v>5.2465897166841555E-4</v>
      </c>
      <c r="AE229" s="54">
        <v>0</v>
      </c>
      <c r="AF229" s="41">
        <v>0</v>
      </c>
      <c r="AG229" s="41">
        <v>0</v>
      </c>
      <c r="AH229" s="41">
        <v>0</v>
      </c>
      <c r="AI229" s="41">
        <v>1.5739769150052471E-3</v>
      </c>
      <c r="AJ229" s="41">
        <v>0</v>
      </c>
      <c r="AK229" s="33">
        <v>5.246589716684155E-3</v>
      </c>
      <c r="AL229" s="41">
        <v>0</v>
      </c>
      <c r="AM229" s="56">
        <v>0</v>
      </c>
      <c r="AN229" s="41">
        <v>0</v>
      </c>
      <c r="AO229" s="41">
        <v>0</v>
      </c>
      <c r="AP229" s="41">
        <v>0</v>
      </c>
      <c r="AQ229" s="35">
        <v>3.1479538300104928E-3</v>
      </c>
      <c r="AR229" s="47">
        <v>5.2465897166841555E-4</v>
      </c>
      <c r="AS229" s="37">
        <v>0</v>
      </c>
      <c r="AT229" s="41">
        <v>0</v>
      </c>
      <c r="AU229" s="41">
        <v>0</v>
      </c>
      <c r="AV229" s="41">
        <v>0</v>
      </c>
      <c r="AW229" s="45">
        <v>3.7250786988457497E-2</v>
      </c>
      <c r="AX229" s="41">
        <v>0</v>
      </c>
      <c r="AY229" s="41">
        <v>0</v>
      </c>
      <c r="AZ229" s="41">
        <v>0</v>
      </c>
      <c r="BA229" s="45">
        <v>3.1479538300104928E-3</v>
      </c>
      <c r="BB229" s="41">
        <v>0</v>
      </c>
      <c r="BC229" s="41">
        <v>0</v>
      </c>
      <c r="BD229" s="41">
        <v>0</v>
      </c>
      <c r="BE229" s="45">
        <v>2.6232948583420779E-3</v>
      </c>
      <c r="BF229" s="45">
        <v>4.1972717733473244E-3</v>
      </c>
      <c r="BG229" s="41">
        <v>0</v>
      </c>
      <c r="BH229" s="41">
        <v>0</v>
      </c>
    </row>
    <row r="230" spans="1:60" x14ac:dyDescent="0.35">
      <c r="A230" s="1" t="s">
        <v>24</v>
      </c>
      <c r="B230" s="1" t="s">
        <v>24</v>
      </c>
      <c r="C230" s="1" t="s">
        <v>1476</v>
      </c>
      <c r="D230" s="1" t="s">
        <v>1476</v>
      </c>
      <c r="E230" s="1" t="s">
        <v>1482</v>
      </c>
      <c r="F230" s="1">
        <v>7</v>
      </c>
      <c r="G230" s="1">
        <v>1</v>
      </c>
      <c r="H230" s="1" t="s">
        <v>1527</v>
      </c>
      <c r="I230" s="41" t="s">
        <v>2219</v>
      </c>
      <c r="J230" s="7">
        <v>0.88772298006295902</v>
      </c>
      <c r="K230" s="1" t="s">
        <v>482</v>
      </c>
      <c r="L230" s="1" t="s">
        <v>1533</v>
      </c>
      <c r="M230" s="1" t="s">
        <v>1581</v>
      </c>
      <c r="N230" s="1">
        <v>202544</v>
      </c>
      <c r="O230" s="1" t="s">
        <v>587</v>
      </c>
      <c r="P230" s="1" t="s">
        <v>1626</v>
      </c>
      <c r="Q230" s="1" t="s">
        <v>1628</v>
      </c>
      <c r="R230" s="1">
        <v>1692</v>
      </c>
      <c r="S230" s="1">
        <v>1906</v>
      </c>
      <c r="T230" s="31">
        <v>0.88772298006295902</v>
      </c>
      <c r="U230" s="41">
        <v>0</v>
      </c>
      <c r="V230" s="41">
        <v>0</v>
      </c>
      <c r="W230" s="45">
        <v>0</v>
      </c>
      <c r="X230" s="43">
        <v>0</v>
      </c>
      <c r="Y230" s="43">
        <v>1.5739769150052461E-2</v>
      </c>
      <c r="Z230" s="43">
        <v>2.6232948583420779E-3</v>
      </c>
      <c r="AA230" s="41">
        <v>0</v>
      </c>
      <c r="AB230" s="41">
        <v>0</v>
      </c>
      <c r="AC230" s="41">
        <v>0</v>
      </c>
      <c r="AD230" s="39">
        <v>0</v>
      </c>
      <c r="AE230" s="54">
        <v>0</v>
      </c>
      <c r="AF230" s="41">
        <v>0</v>
      </c>
      <c r="AG230" s="41">
        <v>0</v>
      </c>
      <c r="AH230" s="41">
        <v>0</v>
      </c>
      <c r="AI230" s="41">
        <v>4.7219307450157401E-3</v>
      </c>
      <c r="AJ230" s="41">
        <v>0</v>
      </c>
      <c r="AK230" s="33">
        <v>7.8698845750262321E-3</v>
      </c>
      <c r="AL230" s="41">
        <v>0</v>
      </c>
      <c r="AM230" s="56">
        <v>0</v>
      </c>
      <c r="AN230" s="41">
        <v>0</v>
      </c>
      <c r="AO230" s="41">
        <v>0</v>
      </c>
      <c r="AP230" s="41">
        <v>0</v>
      </c>
      <c r="AQ230" s="35">
        <v>4.7219307450157401E-3</v>
      </c>
      <c r="AR230" s="47">
        <v>0</v>
      </c>
      <c r="AS230" s="37">
        <v>5.2465897166841555E-4</v>
      </c>
      <c r="AT230" s="41">
        <v>0</v>
      </c>
      <c r="AU230" s="41">
        <v>0</v>
      </c>
      <c r="AV230" s="41">
        <v>0</v>
      </c>
      <c r="AW230" s="45">
        <v>6.0335781741867787E-2</v>
      </c>
      <c r="AX230" s="41">
        <v>0</v>
      </c>
      <c r="AY230" s="41">
        <v>0</v>
      </c>
      <c r="AZ230" s="41">
        <v>0</v>
      </c>
      <c r="BA230" s="45">
        <v>1.5739769150052471E-3</v>
      </c>
      <c r="BB230" s="41">
        <v>1.0493179433368311E-3</v>
      </c>
      <c r="BC230" s="41">
        <v>0</v>
      </c>
      <c r="BD230" s="41">
        <v>0</v>
      </c>
      <c r="BE230" s="45">
        <v>4.7219307450157401E-3</v>
      </c>
      <c r="BF230" s="45">
        <v>8.3945435466946487E-3</v>
      </c>
      <c r="BG230" s="41">
        <v>0</v>
      </c>
      <c r="BH230" s="41">
        <v>0</v>
      </c>
    </row>
    <row r="231" spans="1:60" x14ac:dyDescent="0.35">
      <c r="A231" s="1" t="s">
        <v>24</v>
      </c>
      <c r="B231" s="1" t="s">
        <v>24</v>
      </c>
      <c r="C231" s="1" t="s">
        <v>1476</v>
      </c>
      <c r="D231" s="1" t="s">
        <v>1476</v>
      </c>
      <c r="E231" s="1" t="s">
        <v>1499</v>
      </c>
      <c r="F231" s="1">
        <v>9</v>
      </c>
      <c r="G231" s="1">
        <v>1</v>
      </c>
      <c r="H231" s="1" t="s">
        <v>1527</v>
      </c>
      <c r="I231" s="41" t="s">
        <v>2219</v>
      </c>
      <c r="J231" s="7">
        <v>0.90293809024134308</v>
      </c>
      <c r="K231" s="1" t="s">
        <v>482</v>
      </c>
      <c r="L231" s="1" t="s">
        <v>1550</v>
      </c>
      <c r="M231" s="1" t="s">
        <v>1598</v>
      </c>
      <c r="N231" s="1">
        <v>202544</v>
      </c>
      <c r="O231" s="1" t="s">
        <v>587</v>
      </c>
      <c r="P231" s="1" t="s">
        <v>1626</v>
      </c>
      <c r="Q231" s="1" t="s">
        <v>1628</v>
      </c>
      <c r="R231" s="1">
        <v>1721</v>
      </c>
      <c r="S231" s="1">
        <v>1906</v>
      </c>
      <c r="T231" s="31">
        <v>0.90293809024134308</v>
      </c>
      <c r="U231" s="41">
        <v>0</v>
      </c>
      <c r="V231" s="41">
        <v>0</v>
      </c>
      <c r="W231" s="45">
        <v>1.0493179433368311E-3</v>
      </c>
      <c r="X231" s="43">
        <v>0</v>
      </c>
      <c r="Y231" s="43">
        <v>1.7838405036726131E-2</v>
      </c>
      <c r="Z231" s="43">
        <v>1.5739769150052471E-3</v>
      </c>
      <c r="AA231" s="41">
        <v>0</v>
      </c>
      <c r="AB231" s="41">
        <v>0</v>
      </c>
      <c r="AC231" s="41">
        <v>0</v>
      </c>
      <c r="AD231" s="39">
        <v>0</v>
      </c>
      <c r="AE231" s="54">
        <v>0</v>
      </c>
      <c r="AF231" s="41">
        <v>0</v>
      </c>
      <c r="AG231" s="41">
        <v>0</v>
      </c>
      <c r="AH231" s="41">
        <v>0</v>
      </c>
      <c r="AI231" s="41">
        <v>2.6232948583420779E-3</v>
      </c>
      <c r="AJ231" s="41">
        <v>0</v>
      </c>
      <c r="AK231" s="33">
        <v>3.1479538300104928E-3</v>
      </c>
      <c r="AL231" s="41">
        <v>0</v>
      </c>
      <c r="AM231" s="56">
        <v>0</v>
      </c>
      <c r="AN231" s="41">
        <v>0</v>
      </c>
      <c r="AO231" s="41">
        <v>0</v>
      </c>
      <c r="AP231" s="41">
        <v>0</v>
      </c>
      <c r="AQ231" s="35">
        <v>5.246589716684155E-3</v>
      </c>
      <c r="AR231" s="47">
        <v>5.2465897166841555E-4</v>
      </c>
      <c r="AS231" s="37">
        <v>0</v>
      </c>
      <c r="AT231" s="41">
        <v>0</v>
      </c>
      <c r="AU231" s="41">
        <v>5.2465897166841555E-4</v>
      </c>
      <c r="AV231" s="41">
        <v>0</v>
      </c>
      <c r="AW231" s="45">
        <v>5.4564533053515218E-2</v>
      </c>
      <c r="AX231" s="41">
        <v>0</v>
      </c>
      <c r="AY231" s="41">
        <v>0</v>
      </c>
      <c r="AZ231" s="41">
        <v>0</v>
      </c>
      <c r="BA231" s="45">
        <v>2.0986358866736622E-3</v>
      </c>
      <c r="BB231" s="41">
        <v>0</v>
      </c>
      <c r="BC231" s="41">
        <v>0</v>
      </c>
      <c r="BD231" s="41">
        <v>0</v>
      </c>
      <c r="BE231" s="45">
        <v>6.2959076600209874E-3</v>
      </c>
      <c r="BF231" s="45">
        <v>1.5739769150052471E-3</v>
      </c>
      <c r="BG231" s="41">
        <v>0</v>
      </c>
      <c r="BH231" s="41">
        <v>0</v>
      </c>
    </row>
    <row r="232" spans="1:60" x14ac:dyDescent="0.35">
      <c r="A232" s="1" t="s">
        <v>24</v>
      </c>
      <c r="B232" s="1" t="s">
        <v>24</v>
      </c>
      <c r="C232" s="1" t="s">
        <v>1476</v>
      </c>
      <c r="D232" s="1" t="s">
        <v>1476</v>
      </c>
      <c r="E232" s="1" t="s">
        <v>1484</v>
      </c>
      <c r="F232" s="1">
        <v>8</v>
      </c>
      <c r="G232" s="1">
        <v>1</v>
      </c>
      <c r="H232" s="1" t="s">
        <v>1527</v>
      </c>
      <c r="I232" s="41" t="s">
        <v>2219</v>
      </c>
      <c r="J232" s="7">
        <v>0.89244491080797483</v>
      </c>
      <c r="K232" s="1" t="s">
        <v>482</v>
      </c>
      <c r="L232" s="1" t="s">
        <v>1535</v>
      </c>
      <c r="M232" s="1" t="s">
        <v>1583</v>
      </c>
      <c r="N232" s="1">
        <v>202544</v>
      </c>
      <c r="O232" s="1" t="s">
        <v>587</v>
      </c>
      <c r="P232" s="1" t="s">
        <v>1626</v>
      </c>
      <c r="Q232" s="1" t="s">
        <v>1628</v>
      </c>
      <c r="R232" s="1">
        <v>1701</v>
      </c>
      <c r="S232" s="1">
        <v>1906</v>
      </c>
      <c r="T232" s="31">
        <v>0.89244491080797483</v>
      </c>
      <c r="U232" s="41">
        <v>0</v>
      </c>
      <c r="V232" s="41">
        <v>0</v>
      </c>
      <c r="W232" s="45">
        <v>2.0986358866736622E-3</v>
      </c>
      <c r="X232" s="43">
        <v>0</v>
      </c>
      <c r="Y232" s="43">
        <v>1.6789087093389301E-2</v>
      </c>
      <c r="Z232" s="43">
        <v>6.2959076600209874E-3</v>
      </c>
      <c r="AA232" s="41">
        <v>0</v>
      </c>
      <c r="AB232" s="41">
        <v>0</v>
      </c>
      <c r="AC232" s="41">
        <v>0</v>
      </c>
      <c r="AD232" s="39">
        <v>0</v>
      </c>
      <c r="AE232" s="54">
        <v>0</v>
      </c>
      <c r="AF232" s="41">
        <v>0</v>
      </c>
      <c r="AG232" s="41">
        <v>0</v>
      </c>
      <c r="AH232" s="41">
        <v>0</v>
      </c>
      <c r="AI232" s="41">
        <v>3.672612801678909E-3</v>
      </c>
      <c r="AJ232" s="41">
        <v>0</v>
      </c>
      <c r="AK232" s="33">
        <v>5.7712486883525708E-3</v>
      </c>
      <c r="AL232" s="41">
        <v>0</v>
      </c>
      <c r="AM232" s="56">
        <v>0</v>
      </c>
      <c r="AN232" s="41">
        <v>0</v>
      </c>
      <c r="AO232" s="41">
        <v>0</v>
      </c>
      <c r="AP232" s="41">
        <v>0</v>
      </c>
      <c r="AQ232" s="35">
        <v>5.7712486883525708E-3</v>
      </c>
      <c r="AR232" s="47">
        <v>5.2465897166841555E-4</v>
      </c>
      <c r="AS232" s="37">
        <v>0</v>
      </c>
      <c r="AT232" s="41">
        <v>0</v>
      </c>
      <c r="AU232" s="41">
        <v>5.2465897166841555E-4</v>
      </c>
      <c r="AV232" s="41">
        <v>0</v>
      </c>
      <c r="AW232" s="45">
        <v>5.0367261280167892E-2</v>
      </c>
      <c r="AX232" s="41">
        <v>0</v>
      </c>
      <c r="AY232" s="41">
        <v>0</v>
      </c>
      <c r="AZ232" s="41">
        <v>0</v>
      </c>
      <c r="BA232" s="45">
        <v>2.0986358866736622E-3</v>
      </c>
      <c r="BB232" s="41">
        <v>0</v>
      </c>
      <c r="BC232" s="41">
        <v>0</v>
      </c>
      <c r="BD232" s="41">
        <v>0</v>
      </c>
      <c r="BE232" s="45">
        <v>7.3452256033578172E-3</v>
      </c>
      <c r="BF232" s="45">
        <v>6.2959076600209874E-3</v>
      </c>
      <c r="BG232" s="41">
        <v>0</v>
      </c>
      <c r="BH232" s="41">
        <v>0</v>
      </c>
    </row>
    <row r="233" spans="1:60" x14ac:dyDescent="0.35">
      <c r="A233" s="1" t="s">
        <v>24</v>
      </c>
      <c r="B233" s="1" t="s">
        <v>24</v>
      </c>
      <c r="C233" s="1" t="s">
        <v>1476</v>
      </c>
      <c r="D233" s="1" t="s">
        <v>1476</v>
      </c>
      <c r="E233" s="1" t="s">
        <v>1508</v>
      </c>
      <c r="F233" s="1">
        <v>10</v>
      </c>
      <c r="G233" s="1">
        <v>1</v>
      </c>
      <c r="H233" s="1" t="s">
        <v>1527</v>
      </c>
      <c r="I233" s="41" t="s">
        <v>2219</v>
      </c>
      <c r="J233" s="7">
        <v>0.91080797481636933</v>
      </c>
      <c r="K233" s="1" t="s">
        <v>482</v>
      </c>
      <c r="L233" s="1" t="s">
        <v>1559</v>
      </c>
      <c r="M233" s="1" t="s">
        <v>1607</v>
      </c>
      <c r="N233" s="1">
        <v>202544</v>
      </c>
      <c r="O233" s="1" t="s">
        <v>587</v>
      </c>
      <c r="P233" s="1" t="s">
        <v>1626</v>
      </c>
      <c r="Q233" s="1" t="s">
        <v>1628</v>
      </c>
      <c r="R233" s="1">
        <v>1736</v>
      </c>
      <c r="S233" s="1">
        <v>1906</v>
      </c>
      <c r="T233" s="31">
        <v>0.91080797481636933</v>
      </c>
      <c r="U233" s="41">
        <v>0</v>
      </c>
      <c r="V233" s="41">
        <v>0</v>
      </c>
      <c r="W233" s="45">
        <v>5.2465897166841555E-4</v>
      </c>
      <c r="X233" s="43">
        <v>0</v>
      </c>
      <c r="Y233" s="43">
        <v>9.9685204616998951E-3</v>
      </c>
      <c r="Z233" s="43">
        <v>4.1972717733473244E-3</v>
      </c>
      <c r="AA233" s="41">
        <v>0</v>
      </c>
      <c r="AB233" s="41">
        <v>0</v>
      </c>
      <c r="AC233" s="41">
        <v>0</v>
      </c>
      <c r="AD233" s="39">
        <v>5.2465897166841555E-4</v>
      </c>
      <c r="AE233" s="54">
        <v>0</v>
      </c>
      <c r="AF233" s="41">
        <v>0</v>
      </c>
      <c r="AG233" s="41">
        <v>0</v>
      </c>
      <c r="AH233" s="41">
        <v>0</v>
      </c>
      <c r="AI233" s="41">
        <v>6.2959076600209874E-3</v>
      </c>
      <c r="AJ233" s="41">
        <v>0</v>
      </c>
      <c r="AK233" s="33">
        <v>4.1972717733473244E-3</v>
      </c>
      <c r="AL233" s="41">
        <v>0</v>
      </c>
      <c r="AM233" s="56">
        <v>0</v>
      </c>
      <c r="AN233" s="41">
        <v>0</v>
      </c>
      <c r="AO233" s="41">
        <v>0</v>
      </c>
      <c r="AP233" s="41">
        <v>0</v>
      </c>
      <c r="AQ233" s="35">
        <v>7.3452256033578172E-3</v>
      </c>
      <c r="AR233" s="47">
        <v>1.0493179433368311E-3</v>
      </c>
      <c r="AS233" s="37">
        <v>0</v>
      </c>
      <c r="AT233" s="41">
        <v>0</v>
      </c>
      <c r="AU233" s="41">
        <v>5.2465897166841555E-4</v>
      </c>
      <c r="AV233" s="41">
        <v>0</v>
      </c>
      <c r="AW233" s="45">
        <v>4.2497376705141657E-2</v>
      </c>
      <c r="AX233" s="41">
        <v>0</v>
      </c>
      <c r="AY233" s="41">
        <v>0</v>
      </c>
      <c r="AZ233" s="41">
        <v>0</v>
      </c>
      <c r="BA233" s="45">
        <v>3.1479538300104928E-3</v>
      </c>
      <c r="BB233" s="41">
        <v>0</v>
      </c>
      <c r="BC233" s="41">
        <v>0</v>
      </c>
      <c r="BD233" s="41">
        <v>0</v>
      </c>
      <c r="BE233" s="45">
        <v>5.246589716684155E-3</v>
      </c>
      <c r="BF233" s="45">
        <v>3.1479538300104928E-3</v>
      </c>
      <c r="BG233" s="41">
        <v>5.2465897166841555E-4</v>
      </c>
      <c r="BH233" s="41">
        <v>0</v>
      </c>
    </row>
    <row r="234" spans="1:60" x14ac:dyDescent="0.35">
      <c r="A234" s="1" t="s">
        <v>24</v>
      </c>
      <c r="B234" s="1" t="s">
        <v>24</v>
      </c>
      <c r="C234" s="1" t="s">
        <v>1476</v>
      </c>
      <c r="D234" s="1" t="s">
        <v>1476</v>
      </c>
      <c r="E234" s="1" t="s">
        <v>1506</v>
      </c>
      <c r="F234" s="1">
        <v>11</v>
      </c>
      <c r="G234" s="1">
        <v>1</v>
      </c>
      <c r="H234" s="1" t="s">
        <v>1527</v>
      </c>
      <c r="I234" s="41" t="s">
        <v>2219</v>
      </c>
      <c r="J234" s="7">
        <v>0.91080797481636933</v>
      </c>
      <c r="K234" s="1" t="s">
        <v>482</v>
      </c>
      <c r="L234" s="1" t="s">
        <v>1557</v>
      </c>
      <c r="M234" s="1" t="s">
        <v>1605</v>
      </c>
      <c r="N234" s="1">
        <v>202544</v>
      </c>
      <c r="O234" s="1" t="s">
        <v>587</v>
      </c>
      <c r="P234" s="1" t="s">
        <v>1626</v>
      </c>
      <c r="Q234" s="1" t="s">
        <v>1628</v>
      </c>
      <c r="R234" s="1">
        <v>1736</v>
      </c>
      <c r="S234" s="1">
        <v>1906</v>
      </c>
      <c r="T234" s="31">
        <v>0.91080797481636933</v>
      </c>
      <c r="U234" s="41">
        <v>0</v>
      </c>
      <c r="V234" s="41">
        <v>0</v>
      </c>
      <c r="W234" s="45">
        <v>2.0986358866736622E-3</v>
      </c>
      <c r="X234" s="43">
        <v>0</v>
      </c>
      <c r="Y234" s="43">
        <v>1.101783840503673E-2</v>
      </c>
      <c r="Z234" s="43">
        <v>4.1972717733473244E-3</v>
      </c>
      <c r="AA234" s="41">
        <v>0</v>
      </c>
      <c r="AB234" s="41">
        <v>0</v>
      </c>
      <c r="AC234" s="41">
        <v>0</v>
      </c>
      <c r="AD234" s="39">
        <v>0</v>
      </c>
      <c r="AE234" s="54">
        <v>0</v>
      </c>
      <c r="AF234" s="41">
        <v>0</v>
      </c>
      <c r="AG234" s="41">
        <v>0</v>
      </c>
      <c r="AH234" s="41">
        <v>0</v>
      </c>
      <c r="AI234" s="41">
        <v>3.672612801678909E-3</v>
      </c>
      <c r="AJ234" s="41">
        <v>0</v>
      </c>
      <c r="AK234" s="33">
        <v>7.3452256033578172E-3</v>
      </c>
      <c r="AL234" s="41">
        <v>0</v>
      </c>
      <c r="AM234" s="56">
        <v>0</v>
      </c>
      <c r="AN234" s="41">
        <v>0</v>
      </c>
      <c r="AO234" s="41">
        <v>0</v>
      </c>
      <c r="AP234" s="41">
        <v>0</v>
      </c>
      <c r="AQ234" s="35">
        <v>4.1972717733473244E-3</v>
      </c>
      <c r="AR234" s="47">
        <v>0</v>
      </c>
      <c r="AS234" s="37">
        <v>0</v>
      </c>
      <c r="AT234" s="41">
        <v>0</v>
      </c>
      <c r="AU234" s="41">
        <v>1.0493179433368311E-3</v>
      </c>
      <c r="AV234" s="41">
        <v>0</v>
      </c>
      <c r="AW234" s="45">
        <v>4.7219307450157399E-2</v>
      </c>
      <c r="AX234" s="41">
        <v>0</v>
      </c>
      <c r="AY234" s="41">
        <v>0</v>
      </c>
      <c r="AZ234" s="41">
        <v>0</v>
      </c>
      <c r="BA234" s="45">
        <v>1.5739769150052471E-3</v>
      </c>
      <c r="BB234" s="41">
        <v>0</v>
      </c>
      <c r="BC234" s="41">
        <v>0</v>
      </c>
      <c r="BD234" s="41">
        <v>0</v>
      </c>
      <c r="BE234" s="45">
        <v>2.6232948583420779E-3</v>
      </c>
      <c r="BF234" s="45">
        <v>4.1972717733473244E-3</v>
      </c>
      <c r="BG234" s="41">
        <v>0</v>
      </c>
      <c r="BH234" s="41">
        <v>0</v>
      </c>
    </row>
    <row r="235" spans="1:60" x14ac:dyDescent="0.35">
      <c r="A235" s="1" t="s">
        <v>24</v>
      </c>
      <c r="B235" s="1" t="s">
        <v>24</v>
      </c>
      <c r="C235" s="1" t="s">
        <v>1476</v>
      </c>
      <c r="D235" s="1" t="s">
        <v>1476</v>
      </c>
      <c r="E235" s="1" t="s">
        <v>1483</v>
      </c>
      <c r="F235" s="1">
        <v>12</v>
      </c>
      <c r="G235" s="1">
        <v>1</v>
      </c>
      <c r="H235" s="1" t="s">
        <v>1527</v>
      </c>
      <c r="I235" s="41" t="s">
        <v>2219</v>
      </c>
      <c r="J235" s="7">
        <v>0.89192025183630641</v>
      </c>
      <c r="K235" s="1" t="s">
        <v>482</v>
      </c>
      <c r="L235" s="1" t="s">
        <v>1534</v>
      </c>
      <c r="M235" s="1" t="s">
        <v>1582</v>
      </c>
      <c r="N235" s="1">
        <v>202544</v>
      </c>
      <c r="O235" s="1" t="s">
        <v>588</v>
      </c>
      <c r="P235" s="1" t="s">
        <v>1626</v>
      </c>
      <c r="Q235" s="1" t="s">
        <v>1628</v>
      </c>
      <c r="R235" s="1">
        <v>1700</v>
      </c>
      <c r="S235" s="1">
        <v>1906</v>
      </c>
      <c r="T235" s="31">
        <v>0.89192025183630641</v>
      </c>
      <c r="U235" s="41">
        <v>0</v>
      </c>
      <c r="V235" s="41">
        <v>0</v>
      </c>
      <c r="W235" s="45">
        <v>2.6232948583420779E-3</v>
      </c>
      <c r="X235" s="43">
        <v>0</v>
      </c>
      <c r="Y235" s="43">
        <v>1.7313746065057711E-2</v>
      </c>
      <c r="Z235" s="43">
        <v>2.6232948583420779E-3</v>
      </c>
      <c r="AA235" s="41">
        <v>0</v>
      </c>
      <c r="AB235" s="41">
        <v>0</v>
      </c>
      <c r="AC235" s="41">
        <v>0</v>
      </c>
      <c r="AD235" s="39">
        <v>5.2465897166841555E-4</v>
      </c>
      <c r="AE235" s="54">
        <v>0</v>
      </c>
      <c r="AF235" s="41">
        <v>0</v>
      </c>
      <c r="AG235" s="41">
        <v>0</v>
      </c>
      <c r="AH235" s="41">
        <v>0</v>
      </c>
      <c r="AI235" s="41">
        <v>2.0986358866736622E-3</v>
      </c>
      <c r="AJ235" s="41">
        <v>0</v>
      </c>
      <c r="AK235" s="33">
        <v>5.246589716684155E-3</v>
      </c>
      <c r="AL235" s="41">
        <v>0</v>
      </c>
      <c r="AM235" s="56">
        <v>0</v>
      </c>
      <c r="AN235" s="41">
        <v>0</v>
      </c>
      <c r="AO235" s="41">
        <v>0</v>
      </c>
      <c r="AP235" s="41">
        <v>0</v>
      </c>
      <c r="AQ235" s="35">
        <v>5.246589716684155E-3</v>
      </c>
      <c r="AR235" s="47">
        <v>2.0986358866736622E-3</v>
      </c>
      <c r="AS235" s="37">
        <v>5.2465897166841555E-4</v>
      </c>
      <c r="AT235" s="41">
        <v>0</v>
      </c>
      <c r="AU235" s="41">
        <v>0</v>
      </c>
      <c r="AV235" s="41">
        <v>0</v>
      </c>
      <c r="AW235" s="45">
        <v>6.0335781741867787E-2</v>
      </c>
      <c r="AX235" s="41">
        <v>0</v>
      </c>
      <c r="AY235" s="41">
        <v>0</v>
      </c>
      <c r="AZ235" s="41">
        <v>0</v>
      </c>
      <c r="BA235" s="45">
        <v>1.0493179433368311E-3</v>
      </c>
      <c r="BB235" s="41">
        <v>1.0493179433368311E-3</v>
      </c>
      <c r="BC235" s="41">
        <v>0</v>
      </c>
      <c r="BD235" s="41">
        <v>0</v>
      </c>
      <c r="BE235" s="45">
        <v>2.0986358866736622E-3</v>
      </c>
      <c r="BF235" s="45">
        <v>5.246589716684155E-3</v>
      </c>
      <c r="BG235" s="41">
        <v>0</v>
      </c>
      <c r="BH235" s="41">
        <v>0</v>
      </c>
    </row>
    <row r="236" spans="1:60" x14ac:dyDescent="0.35">
      <c r="A236" s="1" t="s">
        <v>24</v>
      </c>
      <c r="B236" s="1" t="s">
        <v>24</v>
      </c>
      <c r="C236" s="1" t="s">
        <v>1476</v>
      </c>
      <c r="D236" s="1" t="s">
        <v>1476</v>
      </c>
      <c r="E236" s="1" t="s">
        <v>1509</v>
      </c>
      <c r="F236" s="1">
        <v>13</v>
      </c>
      <c r="G236" s="1">
        <v>1</v>
      </c>
      <c r="H236" s="1" t="s">
        <v>1527</v>
      </c>
      <c r="I236" s="41" t="s">
        <v>2219</v>
      </c>
      <c r="J236" s="7">
        <v>0.91133263378803775</v>
      </c>
      <c r="K236" s="1" t="s">
        <v>482</v>
      </c>
      <c r="L236" s="1" t="s">
        <v>1560</v>
      </c>
      <c r="M236" s="1" t="s">
        <v>1608</v>
      </c>
      <c r="N236" s="1">
        <v>202544</v>
      </c>
      <c r="O236" s="1" t="s">
        <v>588</v>
      </c>
      <c r="P236" s="1" t="s">
        <v>1626</v>
      </c>
      <c r="Q236" s="1" t="s">
        <v>1628</v>
      </c>
      <c r="R236" s="1">
        <v>1737</v>
      </c>
      <c r="S236" s="1">
        <v>1906</v>
      </c>
      <c r="T236" s="31">
        <v>0.91133263378803775</v>
      </c>
      <c r="U236" s="41">
        <v>0</v>
      </c>
      <c r="V236" s="41">
        <v>0</v>
      </c>
      <c r="W236" s="45">
        <v>1.0493179433368311E-3</v>
      </c>
      <c r="X236" s="43">
        <v>0</v>
      </c>
      <c r="Y236" s="43">
        <v>1.7313746065057711E-2</v>
      </c>
      <c r="Z236" s="43">
        <v>1.5739769150052471E-3</v>
      </c>
      <c r="AA236" s="41">
        <v>0</v>
      </c>
      <c r="AB236" s="41">
        <v>0</v>
      </c>
      <c r="AC236" s="41">
        <v>0</v>
      </c>
      <c r="AD236" s="39">
        <v>1.0493179433368311E-3</v>
      </c>
      <c r="AE236" s="54">
        <v>0</v>
      </c>
      <c r="AF236" s="41">
        <v>0</v>
      </c>
      <c r="AG236" s="41">
        <v>0</v>
      </c>
      <c r="AH236" s="41">
        <v>0</v>
      </c>
      <c r="AI236" s="41">
        <v>1.0493179433368311E-3</v>
      </c>
      <c r="AJ236" s="41">
        <v>0</v>
      </c>
      <c r="AK236" s="33">
        <v>1.5739769150052471E-3</v>
      </c>
      <c r="AL236" s="41">
        <v>0</v>
      </c>
      <c r="AM236" s="56">
        <v>0</v>
      </c>
      <c r="AN236" s="41">
        <v>0</v>
      </c>
      <c r="AO236" s="41">
        <v>0</v>
      </c>
      <c r="AP236" s="41">
        <v>0</v>
      </c>
      <c r="AQ236" s="35">
        <v>5.246589716684155E-3</v>
      </c>
      <c r="AR236" s="47">
        <v>1.0493179433368311E-3</v>
      </c>
      <c r="AS236" s="37">
        <v>0</v>
      </c>
      <c r="AT236" s="41">
        <v>0</v>
      </c>
      <c r="AU236" s="41">
        <v>0</v>
      </c>
      <c r="AV236" s="41">
        <v>0</v>
      </c>
      <c r="AW236" s="45">
        <v>5.0891920251836309E-2</v>
      </c>
      <c r="AX236" s="41">
        <v>0</v>
      </c>
      <c r="AY236" s="41">
        <v>0</v>
      </c>
      <c r="AZ236" s="41">
        <v>0</v>
      </c>
      <c r="BA236" s="45">
        <v>1.5739769150052471E-3</v>
      </c>
      <c r="BB236" s="41">
        <v>5.2465897166841555E-4</v>
      </c>
      <c r="BC236" s="41">
        <v>0</v>
      </c>
      <c r="BD236" s="41">
        <v>0</v>
      </c>
      <c r="BE236" s="45">
        <v>3.1479538300104928E-3</v>
      </c>
      <c r="BF236" s="45">
        <v>2.6232948583420779E-3</v>
      </c>
      <c r="BG236" s="41">
        <v>0</v>
      </c>
      <c r="BH236" s="41">
        <v>0</v>
      </c>
    </row>
    <row r="237" spans="1:60" x14ac:dyDescent="0.35">
      <c r="A237" s="1" t="s">
        <v>24</v>
      </c>
      <c r="B237" s="1" t="s">
        <v>24</v>
      </c>
      <c r="C237" s="1" t="s">
        <v>1476</v>
      </c>
      <c r="D237" s="1" t="s">
        <v>1476</v>
      </c>
      <c r="E237" s="1" t="s">
        <v>1494</v>
      </c>
      <c r="F237" s="1">
        <v>14</v>
      </c>
      <c r="G237" s="1">
        <v>1</v>
      </c>
      <c r="H237" s="1" t="s">
        <v>1527</v>
      </c>
      <c r="I237" s="41" t="s">
        <v>2219</v>
      </c>
      <c r="J237" s="7">
        <v>0.90031479538300108</v>
      </c>
      <c r="K237" s="1" t="s">
        <v>482</v>
      </c>
      <c r="L237" s="1" t="s">
        <v>1545</v>
      </c>
      <c r="M237" s="1" t="s">
        <v>1593</v>
      </c>
      <c r="N237" s="1">
        <v>202544</v>
      </c>
      <c r="O237" s="1" t="s">
        <v>588</v>
      </c>
      <c r="P237" s="1" t="s">
        <v>1626</v>
      </c>
      <c r="Q237" s="1" t="s">
        <v>1628</v>
      </c>
      <c r="R237" s="1">
        <v>1716</v>
      </c>
      <c r="S237" s="1">
        <v>1906</v>
      </c>
      <c r="T237" s="31">
        <v>0.90031479538300108</v>
      </c>
      <c r="U237" s="41">
        <v>0</v>
      </c>
      <c r="V237" s="41">
        <v>0</v>
      </c>
      <c r="W237" s="45">
        <v>5.2465897166841555E-4</v>
      </c>
      <c r="X237" s="43">
        <v>0</v>
      </c>
      <c r="Y237" s="43">
        <v>1.416579223504722E-2</v>
      </c>
      <c r="Z237" s="43">
        <v>5.7712486883525708E-3</v>
      </c>
      <c r="AA237" s="41">
        <v>0</v>
      </c>
      <c r="AB237" s="41">
        <v>0</v>
      </c>
      <c r="AC237" s="41">
        <v>0</v>
      </c>
      <c r="AD237" s="39">
        <v>0</v>
      </c>
      <c r="AE237" s="54">
        <v>0</v>
      </c>
      <c r="AF237" s="41">
        <v>0</v>
      </c>
      <c r="AG237" s="41">
        <v>0</v>
      </c>
      <c r="AH237" s="41">
        <v>0</v>
      </c>
      <c r="AI237" s="41">
        <v>1.5739769150052471E-3</v>
      </c>
      <c r="AJ237" s="41">
        <v>0</v>
      </c>
      <c r="AK237" s="33">
        <v>3.1479538300104928E-3</v>
      </c>
      <c r="AL237" s="41">
        <v>0</v>
      </c>
      <c r="AM237" s="56">
        <v>0</v>
      </c>
      <c r="AN237" s="41">
        <v>0</v>
      </c>
      <c r="AO237" s="41">
        <v>0</v>
      </c>
      <c r="AP237" s="41">
        <v>0</v>
      </c>
      <c r="AQ237" s="35">
        <v>4.1972717733473244E-3</v>
      </c>
      <c r="AR237" s="47">
        <v>1.5739769150052471E-3</v>
      </c>
      <c r="AS237" s="37">
        <v>0</v>
      </c>
      <c r="AT237" s="41">
        <v>0</v>
      </c>
      <c r="AU237" s="41">
        <v>0</v>
      </c>
      <c r="AV237" s="41">
        <v>0</v>
      </c>
      <c r="AW237" s="45">
        <v>6.0860440713536197E-2</v>
      </c>
      <c r="AX237" s="41">
        <v>0</v>
      </c>
      <c r="AY237" s="41">
        <v>0</v>
      </c>
      <c r="AZ237" s="41">
        <v>0</v>
      </c>
      <c r="BA237" s="45">
        <v>1.0493179433368311E-3</v>
      </c>
      <c r="BB237" s="41">
        <v>5.2465897166841555E-4</v>
      </c>
      <c r="BC237" s="41">
        <v>0</v>
      </c>
      <c r="BD237" s="41">
        <v>0</v>
      </c>
      <c r="BE237" s="45">
        <v>3.672612801678909E-3</v>
      </c>
      <c r="BF237" s="45">
        <v>2.6232948583420779E-3</v>
      </c>
      <c r="BG237" s="41">
        <v>0</v>
      </c>
      <c r="BH237" s="41">
        <v>0</v>
      </c>
    </row>
    <row r="238" spans="1:60" x14ac:dyDescent="0.35">
      <c r="A238" s="1" t="s">
        <v>24</v>
      </c>
      <c r="B238" s="1" t="s">
        <v>24</v>
      </c>
      <c r="C238" s="1" t="s">
        <v>1476</v>
      </c>
      <c r="D238" s="1" t="s">
        <v>1476</v>
      </c>
      <c r="E238" s="1" t="s">
        <v>1486</v>
      </c>
      <c r="F238" s="1">
        <v>15</v>
      </c>
      <c r="G238" s="1">
        <v>1</v>
      </c>
      <c r="H238" s="1" t="s">
        <v>1527</v>
      </c>
      <c r="I238" s="41" t="s">
        <v>2219</v>
      </c>
      <c r="J238" s="7">
        <v>0.89506820566631684</v>
      </c>
      <c r="K238" s="1" t="s">
        <v>482</v>
      </c>
      <c r="L238" s="1" t="s">
        <v>1537</v>
      </c>
      <c r="M238" s="1" t="s">
        <v>1585</v>
      </c>
      <c r="N238" s="1">
        <v>202544</v>
      </c>
      <c r="O238" s="1" t="s">
        <v>588</v>
      </c>
      <c r="P238" s="1" t="s">
        <v>1626</v>
      </c>
      <c r="Q238" s="1" t="s">
        <v>1628</v>
      </c>
      <c r="R238" s="1">
        <v>1706</v>
      </c>
      <c r="S238" s="1">
        <v>1906</v>
      </c>
      <c r="T238" s="31">
        <v>0.89506820566631684</v>
      </c>
      <c r="U238" s="41">
        <v>0</v>
      </c>
      <c r="V238" s="41">
        <v>0</v>
      </c>
      <c r="W238" s="45">
        <v>0</v>
      </c>
      <c r="X238" s="43">
        <v>0</v>
      </c>
      <c r="Y238" s="43">
        <v>2.36096537250787E-2</v>
      </c>
      <c r="Z238" s="43">
        <v>3.1479538300104928E-3</v>
      </c>
      <c r="AA238" s="41">
        <v>0</v>
      </c>
      <c r="AB238" s="41">
        <v>0</v>
      </c>
      <c r="AC238" s="41">
        <v>0</v>
      </c>
      <c r="AD238" s="39">
        <v>1.0493179433368311E-3</v>
      </c>
      <c r="AE238" s="54">
        <v>0</v>
      </c>
      <c r="AF238" s="41">
        <v>0</v>
      </c>
      <c r="AG238" s="41">
        <v>0</v>
      </c>
      <c r="AH238" s="41">
        <v>0</v>
      </c>
      <c r="AI238" s="41">
        <v>2.0986358866736622E-3</v>
      </c>
      <c r="AJ238" s="41">
        <v>0</v>
      </c>
      <c r="AK238" s="33">
        <v>4.1972717733473244E-3</v>
      </c>
      <c r="AL238" s="41">
        <v>0</v>
      </c>
      <c r="AM238" s="56">
        <v>0</v>
      </c>
      <c r="AN238" s="41">
        <v>0</v>
      </c>
      <c r="AO238" s="41">
        <v>0</v>
      </c>
      <c r="AP238" s="41">
        <v>0</v>
      </c>
      <c r="AQ238" s="35">
        <v>7.3452256033578172E-3</v>
      </c>
      <c r="AR238" s="47">
        <v>2.0986358866736622E-3</v>
      </c>
      <c r="AS238" s="37">
        <v>0</v>
      </c>
      <c r="AT238" s="41">
        <v>0</v>
      </c>
      <c r="AU238" s="41">
        <v>0</v>
      </c>
      <c r="AV238" s="41">
        <v>0</v>
      </c>
      <c r="AW238" s="45">
        <v>5.4039874081846802E-2</v>
      </c>
      <c r="AX238" s="41">
        <v>0</v>
      </c>
      <c r="AY238" s="41">
        <v>0</v>
      </c>
      <c r="AZ238" s="41">
        <v>0</v>
      </c>
      <c r="BA238" s="45">
        <v>5.2465897166841555E-4</v>
      </c>
      <c r="BB238" s="41">
        <v>0</v>
      </c>
      <c r="BC238" s="41">
        <v>0</v>
      </c>
      <c r="BD238" s="41">
        <v>0</v>
      </c>
      <c r="BE238" s="45">
        <v>2.6232948583420779E-3</v>
      </c>
      <c r="BF238" s="45">
        <v>4.1972717733473244E-3</v>
      </c>
      <c r="BG238" s="41">
        <v>0</v>
      </c>
      <c r="BH238" s="41">
        <v>0</v>
      </c>
    </row>
    <row r="239" spans="1:60" x14ac:dyDescent="0.35">
      <c r="A239" s="1" t="s">
        <v>24</v>
      </c>
      <c r="B239" s="1" t="s">
        <v>24</v>
      </c>
      <c r="C239" s="1" t="s">
        <v>1476</v>
      </c>
      <c r="D239" s="1" t="s">
        <v>1476</v>
      </c>
      <c r="E239" s="1" t="s">
        <v>1490</v>
      </c>
      <c r="F239" s="1">
        <v>17</v>
      </c>
      <c r="G239" s="1">
        <v>1</v>
      </c>
      <c r="H239" s="1" t="s">
        <v>1527</v>
      </c>
      <c r="I239" s="41" t="s">
        <v>2219</v>
      </c>
      <c r="J239" s="7">
        <v>0.89769150052465896</v>
      </c>
      <c r="K239" s="1" t="s">
        <v>482</v>
      </c>
      <c r="L239" s="1" t="s">
        <v>1541</v>
      </c>
      <c r="M239" s="1" t="s">
        <v>1589</v>
      </c>
      <c r="N239" s="1">
        <v>202544</v>
      </c>
      <c r="O239" s="1" t="s">
        <v>588</v>
      </c>
      <c r="P239" s="1" t="s">
        <v>1626</v>
      </c>
      <c r="Q239" s="1" t="s">
        <v>1628</v>
      </c>
      <c r="R239" s="1">
        <v>1711</v>
      </c>
      <c r="S239" s="1">
        <v>1906</v>
      </c>
      <c r="T239" s="31">
        <v>0.89769150052465896</v>
      </c>
      <c r="U239" s="41">
        <v>0</v>
      </c>
      <c r="V239" s="41">
        <v>0</v>
      </c>
      <c r="W239" s="45">
        <v>1.5739769150052471E-3</v>
      </c>
      <c r="X239" s="43">
        <v>0</v>
      </c>
      <c r="Y239" s="43">
        <v>1.3641133263378799E-2</v>
      </c>
      <c r="Z239" s="43">
        <v>7.8698845750262321E-3</v>
      </c>
      <c r="AA239" s="41">
        <v>0</v>
      </c>
      <c r="AB239" s="41">
        <v>0</v>
      </c>
      <c r="AC239" s="41">
        <v>0</v>
      </c>
      <c r="AD239" s="39">
        <v>1.0493179433368311E-3</v>
      </c>
      <c r="AE239" s="54">
        <v>0</v>
      </c>
      <c r="AF239" s="41">
        <v>0</v>
      </c>
      <c r="AG239" s="41">
        <v>0</v>
      </c>
      <c r="AH239" s="41">
        <v>0</v>
      </c>
      <c r="AI239" s="41">
        <v>4.7219307450157401E-3</v>
      </c>
      <c r="AJ239" s="41">
        <v>0</v>
      </c>
      <c r="AK239" s="33">
        <v>4.7219307450157401E-3</v>
      </c>
      <c r="AL239" s="41">
        <v>0</v>
      </c>
      <c r="AM239" s="56">
        <v>0</v>
      </c>
      <c r="AN239" s="41">
        <v>0</v>
      </c>
      <c r="AO239" s="41">
        <v>0</v>
      </c>
      <c r="AP239" s="41">
        <v>0</v>
      </c>
      <c r="AQ239" s="35">
        <v>6.2959076600209874E-3</v>
      </c>
      <c r="AR239" s="47">
        <v>5.2465897166841555E-4</v>
      </c>
      <c r="AS239" s="37">
        <v>0</v>
      </c>
      <c r="AT239" s="41">
        <v>0</v>
      </c>
      <c r="AU239" s="41">
        <v>1.5739769150052471E-3</v>
      </c>
      <c r="AV239" s="41">
        <v>0</v>
      </c>
      <c r="AW239" s="45">
        <v>5.0891920251836309E-2</v>
      </c>
      <c r="AX239" s="41">
        <v>0</v>
      </c>
      <c r="AY239" s="41">
        <v>0</v>
      </c>
      <c r="AZ239" s="41">
        <v>0</v>
      </c>
      <c r="BA239" s="45">
        <v>1.5739769150052471E-3</v>
      </c>
      <c r="BB239" s="41">
        <v>0</v>
      </c>
      <c r="BC239" s="41">
        <v>0</v>
      </c>
      <c r="BD239" s="41">
        <v>0</v>
      </c>
      <c r="BE239" s="45">
        <v>4.7219307450157401E-3</v>
      </c>
      <c r="BF239" s="45">
        <v>3.1479538300104928E-3</v>
      </c>
      <c r="BG239" s="41">
        <v>0</v>
      </c>
      <c r="BH239" s="41">
        <v>0</v>
      </c>
    </row>
    <row r="240" spans="1:60" x14ac:dyDescent="0.35">
      <c r="A240" s="1" t="s">
        <v>24</v>
      </c>
      <c r="B240" s="1" t="s">
        <v>24</v>
      </c>
      <c r="C240" s="1" t="s">
        <v>1476</v>
      </c>
      <c r="D240" s="1" t="s">
        <v>1476</v>
      </c>
      <c r="E240" s="1" t="s">
        <v>1501</v>
      </c>
      <c r="F240" s="1">
        <v>16</v>
      </c>
      <c r="G240" s="1">
        <v>1</v>
      </c>
      <c r="H240" s="1" t="s">
        <v>1527</v>
      </c>
      <c r="I240" s="41" t="s">
        <v>2219</v>
      </c>
      <c r="J240" s="7">
        <v>0.9076600209863589</v>
      </c>
      <c r="K240" s="1" t="s">
        <v>482</v>
      </c>
      <c r="L240" s="1" t="s">
        <v>1552</v>
      </c>
      <c r="M240" s="1" t="s">
        <v>1600</v>
      </c>
      <c r="N240" s="1">
        <v>202544</v>
      </c>
      <c r="O240" s="1" t="s">
        <v>588</v>
      </c>
      <c r="P240" s="1" t="s">
        <v>1626</v>
      </c>
      <c r="Q240" s="1" t="s">
        <v>1628</v>
      </c>
      <c r="R240" s="1">
        <v>1730</v>
      </c>
      <c r="S240" s="1">
        <v>1906</v>
      </c>
      <c r="T240" s="31">
        <v>0.9076600209863589</v>
      </c>
      <c r="U240" s="41">
        <v>0</v>
      </c>
      <c r="V240" s="41">
        <v>0</v>
      </c>
      <c r="W240" s="45">
        <v>5.2465897166841555E-4</v>
      </c>
      <c r="X240" s="43">
        <v>0</v>
      </c>
      <c r="Y240" s="43">
        <v>1.3641133263378799E-2</v>
      </c>
      <c r="Z240" s="43">
        <v>6.2959076600209874E-3</v>
      </c>
      <c r="AA240" s="41">
        <v>0</v>
      </c>
      <c r="AB240" s="41">
        <v>0</v>
      </c>
      <c r="AC240" s="41">
        <v>0</v>
      </c>
      <c r="AD240" s="39">
        <v>1.0493179433368311E-3</v>
      </c>
      <c r="AE240" s="54">
        <v>0</v>
      </c>
      <c r="AF240" s="41">
        <v>0</v>
      </c>
      <c r="AG240" s="41">
        <v>0</v>
      </c>
      <c r="AH240" s="41">
        <v>0</v>
      </c>
      <c r="AI240" s="41">
        <v>5.2465897166841555E-4</v>
      </c>
      <c r="AJ240" s="41">
        <v>0</v>
      </c>
      <c r="AK240" s="33">
        <v>5.246589716684155E-3</v>
      </c>
      <c r="AL240" s="41">
        <v>0</v>
      </c>
      <c r="AM240" s="56">
        <v>0</v>
      </c>
      <c r="AN240" s="41">
        <v>0</v>
      </c>
      <c r="AO240" s="41">
        <v>0</v>
      </c>
      <c r="AP240" s="41">
        <v>0</v>
      </c>
      <c r="AQ240" s="35">
        <v>5.246589716684155E-3</v>
      </c>
      <c r="AR240" s="47">
        <v>1.0493179433368311E-3</v>
      </c>
      <c r="AS240" s="37">
        <v>5.2465897166841555E-4</v>
      </c>
      <c r="AT240" s="41">
        <v>0</v>
      </c>
      <c r="AU240" s="41">
        <v>5.2465897166841555E-4</v>
      </c>
      <c r="AV240" s="41">
        <v>0</v>
      </c>
      <c r="AW240" s="45">
        <v>5.0367261280167892E-2</v>
      </c>
      <c r="AX240" s="41">
        <v>0</v>
      </c>
      <c r="AY240" s="41">
        <v>0</v>
      </c>
      <c r="AZ240" s="41">
        <v>0</v>
      </c>
      <c r="BA240" s="45">
        <v>1.5739769150052471E-3</v>
      </c>
      <c r="BB240" s="41">
        <v>0</v>
      </c>
      <c r="BC240" s="41">
        <v>0</v>
      </c>
      <c r="BD240" s="41">
        <v>0</v>
      </c>
      <c r="BE240" s="45">
        <v>4.7219307450157401E-3</v>
      </c>
      <c r="BF240" s="45">
        <v>1.0493179433368311E-3</v>
      </c>
      <c r="BG240" s="41">
        <v>0</v>
      </c>
      <c r="BH240" s="41">
        <v>0</v>
      </c>
    </row>
    <row r="241" spans="1:60" x14ac:dyDescent="0.35">
      <c r="A241" s="1" t="s">
        <v>24</v>
      </c>
      <c r="B241" s="1" t="s">
        <v>24</v>
      </c>
      <c r="C241" s="1" t="s">
        <v>1477</v>
      </c>
      <c r="D241" s="1" t="s">
        <v>1477</v>
      </c>
      <c r="E241" s="1" t="s">
        <v>1481</v>
      </c>
      <c r="F241" s="1">
        <v>1</v>
      </c>
      <c r="G241" s="1">
        <v>1</v>
      </c>
      <c r="H241" s="1" t="s">
        <v>1528</v>
      </c>
      <c r="I241" s="41" t="s">
        <v>2220</v>
      </c>
      <c r="J241" s="7">
        <v>0.88667366211962229</v>
      </c>
      <c r="K241" s="1" t="s">
        <v>482</v>
      </c>
      <c r="L241" s="1" t="s">
        <v>1532</v>
      </c>
      <c r="M241" s="1" t="s">
        <v>1580</v>
      </c>
      <c r="N241" s="1">
        <v>202544</v>
      </c>
      <c r="O241" s="1" t="s">
        <v>587</v>
      </c>
      <c r="P241" s="1" t="s">
        <v>1627</v>
      </c>
      <c r="Q241" s="1" t="s">
        <v>1629</v>
      </c>
      <c r="R241" s="1">
        <v>1690</v>
      </c>
      <c r="S241" s="1">
        <v>1906</v>
      </c>
      <c r="T241" s="31">
        <v>0.88667366211962229</v>
      </c>
      <c r="U241" s="41">
        <v>0</v>
      </c>
      <c r="V241" s="41">
        <v>0</v>
      </c>
      <c r="W241" s="45">
        <v>1.5739769150052471E-3</v>
      </c>
      <c r="X241" s="43">
        <v>0</v>
      </c>
      <c r="Y241" s="43">
        <v>1.7838405036726131E-2</v>
      </c>
      <c r="Z241" s="43">
        <v>1.206715634837356E-2</v>
      </c>
      <c r="AA241" s="41">
        <v>0</v>
      </c>
      <c r="AB241" s="41">
        <v>0</v>
      </c>
      <c r="AC241" s="41">
        <v>0</v>
      </c>
      <c r="AD241" s="39">
        <v>1.0493179433368311E-3</v>
      </c>
      <c r="AE241" s="54">
        <v>0</v>
      </c>
      <c r="AF241" s="41">
        <v>0</v>
      </c>
      <c r="AG241" s="41">
        <v>0</v>
      </c>
      <c r="AH241" s="41">
        <v>0</v>
      </c>
      <c r="AI241" s="41">
        <v>1.5739769150052471E-3</v>
      </c>
      <c r="AJ241" s="41">
        <v>0</v>
      </c>
      <c r="AK241" s="33">
        <v>2.6232948583420779E-3</v>
      </c>
      <c r="AL241" s="41">
        <v>0</v>
      </c>
      <c r="AM241" s="56">
        <v>0</v>
      </c>
      <c r="AN241" s="41">
        <v>0</v>
      </c>
      <c r="AO241" s="41">
        <v>0</v>
      </c>
      <c r="AP241" s="41">
        <v>0</v>
      </c>
      <c r="AQ241" s="35">
        <v>4.1972717733473244E-3</v>
      </c>
      <c r="AR241" s="47">
        <v>1.0493179433368311E-3</v>
      </c>
      <c r="AS241" s="37">
        <v>5.2465897166841555E-4</v>
      </c>
      <c r="AT241" s="41">
        <v>0</v>
      </c>
      <c r="AU241" s="41">
        <v>0</v>
      </c>
      <c r="AV241" s="41">
        <v>0</v>
      </c>
      <c r="AW241" s="45">
        <v>5.9286463798530947E-2</v>
      </c>
      <c r="AX241" s="41">
        <v>0</v>
      </c>
      <c r="AY241" s="41">
        <v>0</v>
      </c>
      <c r="AZ241" s="41">
        <v>0</v>
      </c>
      <c r="BA241" s="45">
        <v>5.2465897166841555E-4</v>
      </c>
      <c r="BB241" s="41">
        <v>0</v>
      </c>
      <c r="BC241" s="41">
        <v>0</v>
      </c>
      <c r="BD241" s="41">
        <v>0</v>
      </c>
      <c r="BE241" s="45">
        <v>5.7712486883525708E-3</v>
      </c>
      <c r="BF241" s="45">
        <v>5.246589716684155E-3</v>
      </c>
      <c r="BG241" s="41">
        <v>0</v>
      </c>
      <c r="BH241" s="41">
        <v>0</v>
      </c>
    </row>
    <row r="242" spans="1:60" x14ac:dyDescent="0.35">
      <c r="A242" s="1" t="s">
        <v>24</v>
      </c>
      <c r="B242" s="1" t="s">
        <v>24</v>
      </c>
      <c r="C242" s="1" t="s">
        <v>1478</v>
      </c>
      <c r="D242" s="1" t="s">
        <v>1478</v>
      </c>
      <c r="E242" s="1" t="s">
        <v>1498</v>
      </c>
      <c r="F242" s="1">
        <v>2</v>
      </c>
      <c r="G242" s="1">
        <v>1</v>
      </c>
      <c r="H242" s="1" t="s">
        <v>1529</v>
      </c>
      <c r="I242" s="41" t="s">
        <v>2221</v>
      </c>
      <c r="J242" s="7">
        <v>0.90241343126967466</v>
      </c>
      <c r="K242" s="1" t="s">
        <v>482</v>
      </c>
      <c r="L242" s="1" t="s">
        <v>1549</v>
      </c>
      <c r="M242" s="1" t="s">
        <v>1597</v>
      </c>
      <c r="N242" s="1">
        <v>202544</v>
      </c>
      <c r="O242" s="1" t="s">
        <v>587</v>
      </c>
      <c r="P242" s="1" t="s">
        <v>1627</v>
      </c>
      <c r="Q242" s="1" t="s">
        <v>1629</v>
      </c>
      <c r="R242" s="1">
        <v>1720</v>
      </c>
      <c r="S242" s="1">
        <v>1906</v>
      </c>
      <c r="T242" s="31">
        <v>0.90241343126967466</v>
      </c>
      <c r="U242" s="41">
        <v>0</v>
      </c>
      <c r="V242" s="41">
        <v>0</v>
      </c>
      <c r="W242" s="45">
        <v>1.0493179433368311E-3</v>
      </c>
      <c r="X242" s="43">
        <v>0</v>
      </c>
      <c r="Y242" s="43">
        <v>1.5739769150052461E-2</v>
      </c>
      <c r="Z242" s="43">
        <v>5.2465897166841555E-4</v>
      </c>
      <c r="AA242" s="41">
        <v>0</v>
      </c>
      <c r="AB242" s="41">
        <v>0</v>
      </c>
      <c r="AC242" s="41">
        <v>0</v>
      </c>
      <c r="AD242" s="39">
        <v>5.2465897166841555E-4</v>
      </c>
      <c r="AE242" s="54">
        <v>0</v>
      </c>
      <c r="AF242" s="41">
        <v>0</v>
      </c>
      <c r="AG242" s="41">
        <v>0</v>
      </c>
      <c r="AH242" s="41">
        <v>0</v>
      </c>
      <c r="AI242" s="41">
        <v>2.6232948583420779E-3</v>
      </c>
      <c r="AJ242" s="41">
        <v>0</v>
      </c>
      <c r="AK242" s="33">
        <v>2.0986358866736622E-3</v>
      </c>
      <c r="AL242" s="41">
        <v>0</v>
      </c>
      <c r="AM242" s="56">
        <v>0</v>
      </c>
      <c r="AN242" s="41">
        <v>0</v>
      </c>
      <c r="AO242" s="41">
        <v>0</v>
      </c>
      <c r="AP242" s="41">
        <v>0</v>
      </c>
      <c r="AQ242" s="35">
        <v>8.3945435466946487E-3</v>
      </c>
      <c r="AR242" s="47">
        <v>0</v>
      </c>
      <c r="AS242" s="37">
        <v>1.0493179433368311E-3</v>
      </c>
      <c r="AT242" s="41">
        <v>0</v>
      </c>
      <c r="AU242" s="41">
        <v>0</v>
      </c>
      <c r="AV242" s="41">
        <v>0</v>
      </c>
      <c r="AW242" s="45">
        <v>5.7712486883525711E-2</v>
      </c>
      <c r="AX242" s="41">
        <v>0</v>
      </c>
      <c r="AY242" s="41">
        <v>0</v>
      </c>
      <c r="AZ242" s="41">
        <v>0</v>
      </c>
      <c r="BA242" s="45">
        <v>5.2465897166841555E-4</v>
      </c>
      <c r="BB242" s="41">
        <v>5.2465897166841555E-4</v>
      </c>
      <c r="BC242" s="41">
        <v>0</v>
      </c>
      <c r="BD242" s="41">
        <v>0</v>
      </c>
      <c r="BE242" s="45">
        <v>4.7219307450157401E-3</v>
      </c>
      <c r="BF242" s="45">
        <v>2.0986358866736622E-3</v>
      </c>
      <c r="BG242" s="41">
        <v>0</v>
      </c>
      <c r="BH242" s="41">
        <v>0</v>
      </c>
    </row>
    <row r="243" spans="1:60" x14ac:dyDescent="0.35">
      <c r="A243" s="1" t="s">
        <v>24</v>
      </c>
      <c r="B243" s="1" t="s">
        <v>24</v>
      </c>
      <c r="C243" s="1" t="s">
        <v>1477</v>
      </c>
      <c r="D243" s="1" t="s">
        <v>1477</v>
      </c>
      <c r="E243" s="1" t="s">
        <v>1497</v>
      </c>
      <c r="F243" s="1">
        <v>2</v>
      </c>
      <c r="G243" s="1">
        <v>1</v>
      </c>
      <c r="H243" s="1" t="s">
        <v>1528</v>
      </c>
      <c r="I243" s="41" t="s">
        <v>2220</v>
      </c>
      <c r="J243" s="7">
        <v>0.9008394543546695</v>
      </c>
      <c r="K243" s="1" t="s">
        <v>482</v>
      </c>
      <c r="L243" s="1" t="s">
        <v>1548</v>
      </c>
      <c r="M243" s="1" t="s">
        <v>1596</v>
      </c>
      <c r="N243" s="1">
        <v>202544</v>
      </c>
      <c r="O243" s="1" t="s">
        <v>587</v>
      </c>
      <c r="P243" s="1" t="s">
        <v>1627</v>
      </c>
      <c r="Q243" s="1" t="s">
        <v>1629</v>
      </c>
      <c r="R243" s="1">
        <v>1717</v>
      </c>
      <c r="S243" s="1">
        <v>1906</v>
      </c>
      <c r="T243" s="31">
        <v>0.9008394543546695</v>
      </c>
      <c r="U243" s="41">
        <v>0</v>
      </c>
      <c r="V243" s="41">
        <v>0</v>
      </c>
      <c r="W243" s="45">
        <v>0</v>
      </c>
      <c r="X243" s="43">
        <v>0</v>
      </c>
      <c r="Y243" s="43">
        <v>1.259181532004197E-2</v>
      </c>
      <c r="Z243" s="43">
        <v>4.1972717733473244E-3</v>
      </c>
      <c r="AA243" s="41">
        <v>0</v>
      </c>
      <c r="AB243" s="41">
        <v>0</v>
      </c>
      <c r="AC243" s="41">
        <v>0</v>
      </c>
      <c r="AD243" s="39">
        <v>5.2465897166841555E-4</v>
      </c>
      <c r="AE243" s="54">
        <v>0</v>
      </c>
      <c r="AF243" s="41">
        <v>0</v>
      </c>
      <c r="AG243" s="41">
        <v>0</v>
      </c>
      <c r="AH243" s="41">
        <v>0</v>
      </c>
      <c r="AI243" s="41">
        <v>5.2465897166841555E-4</v>
      </c>
      <c r="AJ243" s="41">
        <v>0</v>
      </c>
      <c r="AK243" s="33">
        <v>4.1972717733473244E-3</v>
      </c>
      <c r="AL243" s="41">
        <v>0</v>
      </c>
      <c r="AM243" s="56">
        <v>0</v>
      </c>
      <c r="AN243" s="41">
        <v>0</v>
      </c>
      <c r="AO243" s="41">
        <v>0</v>
      </c>
      <c r="AP243" s="41">
        <v>0</v>
      </c>
      <c r="AQ243" s="35">
        <v>5.246589716684155E-3</v>
      </c>
      <c r="AR243" s="47">
        <v>1.5739769150052471E-3</v>
      </c>
      <c r="AS243" s="37">
        <v>1.0493179433368311E-3</v>
      </c>
      <c r="AT243" s="41">
        <v>0</v>
      </c>
      <c r="AU243" s="41">
        <v>5.2465897166841555E-4</v>
      </c>
      <c r="AV243" s="41">
        <v>0</v>
      </c>
      <c r="AW243" s="45">
        <v>6.190975865687303E-2</v>
      </c>
      <c r="AX243" s="41">
        <v>0</v>
      </c>
      <c r="AY243" s="41">
        <v>0</v>
      </c>
      <c r="AZ243" s="41">
        <v>0</v>
      </c>
      <c r="BA243" s="45">
        <v>5.2465897166841555E-4</v>
      </c>
      <c r="BB243" s="41">
        <v>0</v>
      </c>
      <c r="BC243" s="41">
        <v>0</v>
      </c>
      <c r="BD243" s="41">
        <v>0</v>
      </c>
      <c r="BE243" s="45">
        <v>4.1972717733473244E-3</v>
      </c>
      <c r="BF243" s="45">
        <v>2.0986358866736622E-3</v>
      </c>
      <c r="BG243" s="41">
        <v>0</v>
      </c>
      <c r="BH243" s="41">
        <v>0</v>
      </c>
    </row>
    <row r="244" spans="1:60" x14ac:dyDescent="0.35">
      <c r="A244" s="1" t="s">
        <v>24</v>
      </c>
      <c r="B244" s="1" t="s">
        <v>24</v>
      </c>
      <c r="C244" s="1" t="s">
        <v>1478</v>
      </c>
      <c r="D244" s="1" t="s">
        <v>1478</v>
      </c>
      <c r="E244" s="1" t="s">
        <v>1504</v>
      </c>
      <c r="F244" s="1">
        <v>1</v>
      </c>
      <c r="G244" s="1">
        <v>1</v>
      </c>
      <c r="H244" s="1" t="s">
        <v>1529</v>
      </c>
      <c r="I244" s="41" t="s">
        <v>2221</v>
      </c>
      <c r="J244" s="7">
        <v>0.9102833158447009</v>
      </c>
      <c r="K244" s="1" t="s">
        <v>482</v>
      </c>
      <c r="L244" s="1" t="s">
        <v>1555</v>
      </c>
      <c r="M244" s="1" t="s">
        <v>1603</v>
      </c>
      <c r="N244" s="1">
        <v>202544</v>
      </c>
      <c r="O244" s="1" t="s">
        <v>587</v>
      </c>
      <c r="P244" s="1" t="s">
        <v>1627</v>
      </c>
      <c r="Q244" s="1" t="s">
        <v>1629</v>
      </c>
      <c r="R244" s="1">
        <v>1735</v>
      </c>
      <c r="S244" s="1">
        <v>1906</v>
      </c>
      <c r="T244" s="31">
        <v>0.9102833158447009</v>
      </c>
      <c r="U244" s="41">
        <v>0</v>
      </c>
      <c r="V244" s="41">
        <v>0</v>
      </c>
      <c r="W244" s="45">
        <v>1.0493179433368311E-3</v>
      </c>
      <c r="X244" s="43">
        <v>0</v>
      </c>
      <c r="Y244" s="43">
        <v>1.6264428121720881E-2</v>
      </c>
      <c r="Z244" s="43">
        <v>0</v>
      </c>
      <c r="AA244" s="41">
        <v>0</v>
      </c>
      <c r="AB244" s="41">
        <v>0</v>
      </c>
      <c r="AC244" s="41">
        <v>0</v>
      </c>
      <c r="AD244" s="39">
        <v>0</v>
      </c>
      <c r="AE244" s="54">
        <v>0</v>
      </c>
      <c r="AF244" s="41">
        <v>0</v>
      </c>
      <c r="AG244" s="41">
        <v>0</v>
      </c>
      <c r="AH244" s="41">
        <v>0</v>
      </c>
      <c r="AI244" s="41">
        <v>3.672612801678909E-3</v>
      </c>
      <c r="AJ244" s="41">
        <v>0</v>
      </c>
      <c r="AK244" s="33">
        <v>5.246589716684155E-3</v>
      </c>
      <c r="AL244" s="41">
        <v>0</v>
      </c>
      <c r="AM244" s="56">
        <v>0</v>
      </c>
      <c r="AN244" s="41">
        <v>0</v>
      </c>
      <c r="AO244" s="41">
        <v>0</v>
      </c>
      <c r="AP244" s="41">
        <v>0</v>
      </c>
      <c r="AQ244" s="35">
        <v>7.3452256033578172E-3</v>
      </c>
      <c r="AR244" s="47">
        <v>5.2465897166841555E-4</v>
      </c>
      <c r="AS244" s="37">
        <v>0</v>
      </c>
      <c r="AT244" s="41">
        <v>0</v>
      </c>
      <c r="AU244" s="41">
        <v>0</v>
      </c>
      <c r="AV244" s="41">
        <v>0</v>
      </c>
      <c r="AW244" s="45">
        <v>5.0891920251836309E-2</v>
      </c>
      <c r="AX244" s="41">
        <v>0</v>
      </c>
      <c r="AY244" s="41">
        <v>0</v>
      </c>
      <c r="AZ244" s="41">
        <v>0</v>
      </c>
      <c r="BA244" s="45">
        <v>0</v>
      </c>
      <c r="BB244" s="41">
        <v>5.2465897166841555E-4</v>
      </c>
      <c r="BC244" s="41">
        <v>0</v>
      </c>
      <c r="BD244" s="41">
        <v>0</v>
      </c>
      <c r="BE244" s="45">
        <v>2.6232948583420779E-3</v>
      </c>
      <c r="BF244" s="45">
        <v>1.5739769150052471E-3</v>
      </c>
      <c r="BG244" s="41">
        <v>0</v>
      </c>
      <c r="BH244" s="41">
        <v>0</v>
      </c>
    </row>
    <row r="245" spans="1:60" x14ac:dyDescent="0.35">
      <c r="A245" s="1" t="s">
        <v>24</v>
      </c>
      <c r="B245" s="1" t="s">
        <v>24</v>
      </c>
      <c r="C245" s="1" t="s">
        <v>1477</v>
      </c>
      <c r="D245" s="1" t="s">
        <v>1477</v>
      </c>
      <c r="E245" s="1" t="s">
        <v>1507</v>
      </c>
      <c r="F245" s="1">
        <v>3</v>
      </c>
      <c r="G245" s="1">
        <v>1</v>
      </c>
      <c r="H245" s="1" t="s">
        <v>1528</v>
      </c>
      <c r="I245" s="41" t="s">
        <v>2220</v>
      </c>
      <c r="J245" s="7">
        <v>0.91080797481636933</v>
      </c>
      <c r="K245" s="1" t="s">
        <v>482</v>
      </c>
      <c r="L245" s="1" t="s">
        <v>1558</v>
      </c>
      <c r="M245" s="1" t="s">
        <v>1606</v>
      </c>
      <c r="N245" s="1">
        <v>202544</v>
      </c>
      <c r="O245" s="1" t="s">
        <v>587</v>
      </c>
      <c r="P245" s="1" t="s">
        <v>1627</v>
      </c>
      <c r="Q245" s="1" t="s">
        <v>1629</v>
      </c>
      <c r="R245" s="1">
        <v>1736</v>
      </c>
      <c r="S245" s="1">
        <v>1906</v>
      </c>
      <c r="T245" s="31">
        <v>0.91080797481636933</v>
      </c>
      <c r="U245" s="41">
        <v>0</v>
      </c>
      <c r="V245" s="41">
        <v>0</v>
      </c>
      <c r="W245" s="45">
        <v>5.2465897166841555E-4</v>
      </c>
      <c r="X245" s="43">
        <v>0</v>
      </c>
      <c r="Y245" s="43">
        <v>1.4690451206715629E-2</v>
      </c>
      <c r="Z245" s="43">
        <v>5.246589716684155E-3</v>
      </c>
      <c r="AA245" s="41">
        <v>0</v>
      </c>
      <c r="AB245" s="41">
        <v>0</v>
      </c>
      <c r="AC245" s="41">
        <v>0</v>
      </c>
      <c r="AD245" s="39">
        <v>5.2465897166841555E-4</v>
      </c>
      <c r="AE245" s="54">
        <v>0</v>
      </c>
      <c r="AF245" s="41">
        <v>0</v>
      </c>
      <c r="AG245" s="41">
        <v>0</v>
      </c>
      <c r="AH245" s="41">
        <v>0</v>
      </c>
      <c r="AI245" s="41">
        <v>2.0986358866736622E-3</v>
      </c>
      <c r="AJ245" s="41">
        <v>0</v>
      </c>
      <c r="AK245" s="33">
        <v>3.1479538300104928E-3</v>
      </c>
      <c r="AL245" s="41">
        <v>0</v>
      </c>
      <c r="AM245" s="56">
        <v>0</v>
      </c>
      <c r="AN245" s="41">
        <v>0</v>
      </c>
      <c r="AO245" s="41">
        <v>0</v>
      </c>
      <c r="AP245" s="41">
        <v>0</v>
      </c>
      <c r="AQ245" s="35">
        <v>2.6232948583420779E-3</v>
      </c>
      <c r="AR245" s="47">
        <v>2.0986358866736622E-3</v>
      </c>
      <c r="AS245" s="37">
        <v>5.2465897166841555E-4</v>
      </c>
      <c r="AT245" s="41">
        <v>0</v>
      </c>
      <c r="AU245" s="41">
        <v>0</v>
      </c>
      <c r="AV245" s="41">
        <v>0</v>
      </c>
      <c r="AW245" s="45">
        <v>4.9842602308499483E-2</v>
      </c>
      <c r="AX245" s="41">
        <v>0</v>
      </c>
      <c r="AY245" s="41">
        <v>0</v>
      </c>
      <c r="AZ245" s="41">
        <v>0</v>
      </c>
      <c r="BA245" s="45">
        <v>5.2465897166841555E-4</v>
      </c>
      <c r="BB245" s="41">
        <v>0</v>
      </c>
      <c r="BC245" s="41">
        <v>0</v>
      </c>
      <c r="BD245" s="41">
        <v>0</v>
      </c>
      <c r="BE245" s="45">
        <v>4.7219307450157401E-3</v>
      </c>
      <c r="BF245" s="45">
        <v>2.0986358866736622E-3</v>
      </c>
      <c r="BG245" s="41">
        <v>5.2465897166841555E-4</v>
      </c>
      <c r="BH245" s="41">
        <v>0</v>
      </c>
    </row>
    <row r="246" spans="1:60" x14ac:dyDescent="0.35">
      <c r="A246" s="1" t="s">
        <v>24</v>
      </c>
      <c r="B246" s="1" t="s">
        <v>24</v>
      </c>
      <c r="C246" s="1" t="s">
        <v>1478</v>
      </c>
      <c r="D246" s="1" t="s">
        <v>1478</v>
      </c>
      <c r="E246" s="1" t="s">
        <v>1517</v>
      </c>
      <c r="F246" s="1">
        <v>3</v>
      </c>
      <c r="G246" s="1">
        <v>1</v>
      </c>
      <c r="H246" s="1" t="s">
        <v>1529</v>
      </c>
      <c r="I246" s="41" t="s">
        <v>2221</v>
      </c>
      <c r="J246" s="7">
        <v>0.91815320041972714</v>
      </c>
      <c r="K246" s="1" t="s">
        <v>482</v>
      </c>
      <c r="L246" s="1" t="s">
        <v>1568</v>
      </c>
      <c r="M246" s="1" t="s">
        <v>1616</v>
      </c>
      <c r="N246" s="1">
        <v>202544</v>
      </c>
      <c r="O246" s="1" t="s">
        <v>587</v>
      </c>
      <c r="P246" s="1" t="s">
        <v>1627</v>
      </c>
      <c r="Q246" s="1" t="s">
        <v>1629</v>
      </c>
      <c r="R246" s="1">
        <v>1750</v>
      </c>
      <c r="S246" s="1">
        <v>1906</v>
      </c>
      <c r="T246" s="31">
        <v>0.91815320041972714</v>
      </c>
      <c r="U246" s="41">
        <v>0</v>
      </c>
      <c r="V246" s="41">
        <v>0</v>
      </c>
      <c r="W246" s="45">
        <v>0</v>
      </c>
      <c r="X246" s="43">
        <v>0</v>
      </c>
      <c r="Y246" s="43">
        <v>1.154249737670514E-2</v>
      </c>
      <c r="Z246" s="43">
        <v>1.5739769150052471E-3</v>
      </c>
      <c r="AA246" s="41">
        <v>0</v>
      </c>
      <c r="AB246" s="41">
        <v>0</v>
      </c>
      <c r="AC246" s="41">
        <v>0</v>
      </c>
      <c r="AD246" s="39">
        <v>5.2465897166841555E-4</v>
      </c>
      <c r="AE246" s="54">
        <v>0</v>
      </c>
      <c r="AF246" s="41">
        <v>0</v>
      </c>
      <c r="AG246" s="41">
        <v>0</v>
      </c>
      <c r="AH246" s="41">
        <v>0</v>
      </c>
      <c r="AI246" s="41">
        <v>1.0493179433368311E-3</v>
      </c>
      <c r="AJ246" s="41">
        <v>0</v>
      </c>
      <c r="AK246" s="33">
        <v>7.3452256033578172E-3</v>
      </c>
      <c r="AL246" s="41">
        <v>0</v>
      </c>
      <c r="AM246" s="56">
        <v>0</v>
      </c>
      <c r="AN246" s="41">
        <v>0</v>
      </c>
      <c r="AO246" s="41">
        <v>0</v>
      </c>
      <c r="AP246" s="41">
        <v>0</v>
      </c>
      <c r="AQ246" s="35">
        <v>8.3945435466946487E-3</v>
      </c>
      <c r="AR246" s="47">
        <v>0</v>
      </c>
      <c r="AS246" s="37">
        <v>5.2465897166841555E-4</v>
      </c>
      <c r="AT246" s="41">
        <v>5.2465897166841555E-4</v>
      </c>
      <c r="AU246" s="41">
        <v>0</v>
      </c>
      <c r="AV246" s="41">
        <v>0</v>
      </c>
      <c r="AW246" s="45">
        <v>4.6694648478488983E-2</v>
      </c>
      <c r="AX246" s="41">
        <v>0</v>
      </c>
      <c r="AY246" s="41">
        <v>0</v>
      </c>
      <c r="AZ246" s="41">
        <v>0</v>
      </c>
      <c r="BA246" s="45">
        <v>0</v>
      </c>
      <c r="BB246" s="41">
        <v>0</v>
      </c>
      <c r="BC246" s="41">
        <v>0</v>
      </c>
      <c r="BD246" s="41">
        <v>0</v>
      </c>
      <c r="BE246" s="45">
        <v>2.6232948583420779E-3</v>
      </c>
      <c r="BF246" s="45">
        <v>1.0493179433368311E-3</v>
      </c>
      <c r="BG246" s="41">
        <v>0</v>
      </c>
      <c r="BH246" s="41">
        <v>0</v>
      </c>
    </row>
    <row r="247" spans="1:60" x14ac:dyDescent="0.35">
      <c r="A247" s="1" t="s">
        <v>24</v>
      </c>
      <c r="B247" s="1" t="s">
        <v>24</v>
      </c>
      <c r="C247" s="1" t="s">
        <v>1477</v>
      </c>
      <c r="D247" s="1" t="s">
        <v>1477</v>
      </c>
      <c r="E247" s="1" t="s">
        <v>1493</v>
      </c>
      <c r="F247" s="1">
        <v>4</v>
      </c>
      <c r="G247" s="1">
        <v>1</v>
      </c>
      <c r="H247" s="1" t="s">
        <v>1528</v>
      </c>
      <c r="I247" s="41" t="s">
        <v>2220</v>
      </c>
      <c r="J247" s="7">
        <v>0.89926547743966423</v>
      </c>
      <c r="K247" s="1" t="s">
        <v>482</v>
      </c>
      <c r="L247" s="1" t="s">
        <v>1544</v>
      </c>
      <c r="M247" s="1" t="s">
        <v>1592</v>
      </c>
      <c r="N247" s="1">
        <v>202544</v>
      </c>
      <c r="O247" s="1" t="s">
        <v>587</v>
      </c>
      <c r="P247" s="1" t="s">
        <v>1627</v>
      </c>
      <c r="Q247" s="1" t="s">
        <v>1629</v>
      </c>
      <c r="R247" s="1">
        <v>1714</v>
      </c>
      <c r="S247" s="1">
        <v>1906</v>
      </c>
      <c r="T247" s="31">
        <v>0.89926547743966423</v>
      </c>
      <c r="U247" s="41">
        <v>0</v>
      </c>
      <c r="V247" s="41">
        <v>0</v>
      </c>
      <c r="W247" s="45">
        <v>2.6232948583420779E-3</v>
      </c>
      <c r="X247" s="43">
        <v>0</v>
      </c>
      <c r="Y247" s="43">
        <v>1.416579223504722E-2</v>
      </c>
      <c r="Z247" s="43">
        <v>1.311647429171039E-2</v>
      </c>
      <c r="AA247" s="41">
        <v>0</v>
      </c>
      <c r="AB247" s="41">
        <v>0</v>
      </c>
      <c r="AC247" s="41">
        <v>0</v>
      </c>
      <c r="AD247" s="39">
        <v>0</v>
      </c>
      <c r="AE247" s="54">
        <v>0</v>
      </c>
      <c r="AF247" s="41">
        <v>0</v>
      </c>
      <c r="AG247" s="41">
        <v>0</v>
      </c>
      <c r="AH247" s="41">
        <v>0</v>
      </c>
      <c r="AI247" s="41">
        <v>0</v>
      </c>
      <c r="AJ247" s="41">
        <v>0</v>
      </c>
      <c r="AK247" s="33">
        <v>4.7219307450157401E-3</v>
      </c>
      <c r="AL247" s="41">
        <v>0</v>
      </c>
      <c r="AM247" s="56">
        <v>0</v>
      </c>
      <c r="AN247" s="41">
        <v>0</v>
      </c>
      <c r="AO247" s="41">
        <v>0</v>
      </c>
      <c r="AP247" s="41">
        <v>0</v>
      </c>
      <c r="AQ247" s="35">
        <v>2.0986358866736622E-3</v>
      </c>
      <c r="AR247" s="47">
        <v>2.0986358866736622E-3</v>
      </c>
      <c r="AS247" s="37">
        <v>1.0493179433368311E-3</v>
      </c>
      <c r="AT247" s="41">
        <v>0</v>
      </c>
      <c r="AU247" s="41">
        <v>5.2465897166841555E-4</v>
      </c>
      <c r="AV247" s="41">
        <v>0</v>
      </c>
      <c r="AW247" s="45">
        <v>5.0367261280167892E-2</v>
      </c>
      <c r="AX247" s="41">
        <v>0</v>
      </c>
      <c r="AY247" s="41">
        <v>0</v>
      </c>
      <c r="AZ247" s="41">
        <v>0</v>
      </c>
      <c r="BA247" s="45">
        <v>0</v>
      </c>
      <c r="BB247" s="41">
        <v>5.2465897166841555E-4</v>
      </c>
      <c r="BC247" s="41">
        <v>0</v>
      </c>
      <c r="BD247" s="41">
        <v>0</v>
      </c>
      <c r="BE247" s="45">
        <v>5.7712486883525708E-3</v>
      </c>
      <c r="BF247" s="45">
        <v>3.672612801678909E-3</v>
      </c>
      <c r="BG247" s="41">
        <v>0</v>
      </c>
      <c r="BH247" s="41">
        <v>0</v>
      </c>
    </row>
    <row r="248" spans="1:60" x14ac:dyDescent="0.35">
      <c r="A248" s="1" t="s">
        <v>24</v>
      </c>
      <c r="B248" s="1" t="s">
        <v>24</v>
      </c>
      <c r="C248" s="1" t="s">
        <v>1478</v>
      </c>
      <c r="D248" s="1" t="s">
        <v>1478</v>
      </c>
      <c r="E248" s="1" t="s">
        <v>1500</v>
      </c>
      <c r="F248" s="1">
        <v>4</v>
      </c>
      <c r="G248" s="1">
        <v>1</v>
      </c>
      <c r="H248" s="1" t="s">
        <v>1529</v>
      </c>
      <c r="I248" s="41" t="s">
        <v>2221</v>
      </c>
      <c r="J248" s="7">
        <v>0.90503672612801678</v>
      </c>
      <c r="K248" s="1" t="s">
        <v>482</v>
      </c>
      <c r="L248" s="1" t="s">
        <v>1551</v>
      </c>
      <c r="M248" s="1" t="s">
        <v>1599</v>
      </c>
      <c r="N248" s="1">
        <v>202544</v>
      </c>
      <c r="O248" s="1" t="s">
        <v>587</v>
      </c>
      <c r="P248" s="1" t="s">
        <v>1627</v>
      </c>
      <c r="Q248" s="1" t="s">
        <v>1629</v>
      </c>
      <c r="R248" s="1">
        <v>1725</v>
      </c>
      <c r="S248" s="1">
        <v>1906</v>
      </c>
      <c r="T248" s="31">
        <v>0.90503672612801678</v>
      </c>
      <c r="U248" s="41">
        <v>0</v>
      </c>
      <c r="V248" s="41">
        <v>0</v>
      </c>
      <c r="W248" s="45">
        <v>5.2465897166841555E-4</v>
      </c>
      <c r="X248" s="43">
        <v>0</v>
      </c>
      <c r="Y248" s="43">
        <v>1.049317943336831E-2</v>
      </c>
      <c r="Z248" s="43">
        <v>5.2465897166841555E-4</v>
      </c>
      <c r="AA248" s="41">
        <v>0</v>
      </c>
      <c r="AB248" s="41">
        <v>0</v>
      </c>
      <c r="AC248" s="41">
        <v>0</v>
      </c>
      <c r="AD248" s="39">
        <v>5.2465897166841555E-4</v>
      </c>
      <c r="AE248" s="54">
        <v>0</v>
      </c>
      <c r="AF248" s="41">
        <v>0</v>
      </c>
      <c r="AG248" s="41">
        <v>0</v>
      </c>
      <c r="AH248" s="41">
        <v>0</v>
      </c>
      <c r="AI248" s="41">
        <v>2.0986358866736622E-3</v>
      </c>
      <c r="AJ248" s="41">
        <v>0</v>
      </c>
      <c r="AK248" s="33">
        <v>8.9192025183630636E-3</v>
      </c>
      <c r="AL248" s="41">
        <v>0</v>
      </c>
      <c r="AM248" s="56">
        <v>0</v>
      </c>
      <c r="AN248" s="41">
        <v>0</v>
      </c>
      <c r="AO248" s="41">
        <v>0</v>
      </c>
      <c r="AP248" s="41">
        <v>0</v>
      </c>
      <c r="AQ248" s="35">
        <v>7.3452256033578172E-3</v>
      </c>
      <c r="AR248" s="47">
        <v>5.2465897166841555E-4</v>
      </c>
      <c r="AS248" s="37">
        <v>0</v>
      </c>
      <c r="AT248" s="41">
        <v>5.2465897166841555E-4</v>
      </c>
      <c r="AU248" s="41">
        <v>0</v>
      </c>
      <c r="AV248" s="41">
        <v>0</v>
      </c>
      <c r="AW248" s="45">
        <v>5.7187827911857288E-2</v>
      </c>
      <c r="AX248" s="41">
        <v>0</v>
      </c>
      <c r="AY248" s="41">
        <v>0</v>
      </c>
      <c r="AZ248" s="41">
        <v>0</v>
      </c>
      <c r="BA248" s="45">
        <v>1.0493179433368311E-3</v>
      </c>
      <c r="BB248" s="41">
        <v>0</v>
      </c>
      <c r="BC248" s="41">
        <v>0</v>
      </c>
      <c r="BD248" s="41">
        <v>0</v>
      </c>
      <c r="BE248" s="45">
        <v>3.1479538300104928E-3</v>
      </c>
      <c r="BF248" s="45">
        <v>2.0986358866736622E-3</v>
      </c>
      <c r="BG248" s="41">
        <v>0</v>
      </c>
      <c r="BH248" s="41">
        <v>0</v>
      </c>
    </row>
    <row r="249" spans="1:60" x14ac:dyDescent="0.35">
      <c r="A249" s="1" t="s">
        <v>24</v>
      </c>
      <c r="B249" s="1" t="s">
        <v>24</v>
      </c>
      <c r="C249" s="1" t="s">
        <v>1477</v>
      </c>
      <c r="D249" s="1" t="s">
        <v>1477</v>
      </c>
      <c r="E249" s="1" t="s">
        <v>1523</v>
      </c>
      <c r="F249" s="1">
        <v>5</v>
      </c>
      <c r="G249" s="1">
        <v>1</v>
      </c>
      <c r="H249" s="1" t="s">
        <v>1528</v>
      </c>
      <c r="I249" s="41" t="s">
        <v>2220</v>
      </c>
      <c r="J249" s="7">
        <v>0.92392444910807969</v>
      </c>
      <c r="K249" s="1" t="s">
        <v>482</v>
      </c>
      <c r="L249" s="1" t="s">
        <v>1574</v>
      </c>
      <c r="M249" s="1" t="s">
        <v>1622</v>
      </c>
      <c r="N249" s="1">
        <v>202544</v>
      </c>
      <c r="O249" s="1" t="s">
        <v>587</v>
      </c>
      <c r="P249" s="1" t="s">
        <v>1627</v>
      </c>
      <c r="Q249" s="1" t="s">
        <v>1629</v>
      </c>
      <c r="R249" s="1">
        <v>1761</v>
      </c>
      <c r="S249" s="1">
        <v>1906</v>
      </c>
      <c r="T249" s="31">
        <v>0.92392444910807969</v>
      </c>
      <c r="U249" s="41">
        <v>0</v>
      </c>
      <c r="V249" s="41">
        <v>0</v>
      </c>
      <c r="W249" s="45">
        <v>0</v>
      </c>
      <c r="X249" s="43">
        <v>0</v>
      </c>
      <c r="Y249" s="43">
        <v>1.206715634837356E-2</v>
      </c>
      <c r="Z249" s="43">
        <v>5.2465897166841555E-4</v>
      </c>
      <c r="AA249" s="41">
        <v>0</v>
      </c>
      <c r="AB249" s="41">
        <v>0</v>
      </c>
      <c r="AC249" s="41">
        <v>0</v>
      </c>
      <c r="AD249" s="39">
        <v>5.2465897166841555E-4</v>
      </c>
      <c r="AE249" s="54">
        <v>0</v>
      </c>
      <c r="AF249" s="41">
        <v>0</v>
      </c>
      <c r="AG249" s="41">
        <v>0</v>
      </c>
      <c r="AH249" s="41">
        <v>0</v>
      </c>
      <c r="AI249" s="41">
        <v>5.2465897166841555E-4</v>
      </c>
      <c r="AJ249" s="41">
        <v>0</v>
      </c>
      <c r="AK249" s="33">
        <v>2.0986358866736622E-3</v>
      </c>
      <c r="AL249" s="41">
        <v>0</v>
      </c>
      <c r="AM249" s="56">
        <v>0</v>
      </c>
      <c r="AN249" s="41">
        <v>0</v>
      </c>
      <c r="AO249" s="41">
        <v>0</v>
      </c>
      <c r="AP249" s="41">
        <v>0</v>
      </c>
      <c r="AQ249" s="35">
        <v>4.1972717733473244E-3</v>
      </c>
      <c r="AR249" s="47">
        <v>5.2465897166841555E-4</v>
      </c>
      <c r="AS249" s="37">
        <v>5.2465897166841555E-4</v>
      </c>
      <c r="AT249" s="41">
        <v>0</v>
      </c>
      <c r="AU249" s="41">
        <v>0</v>
      </c>
      <c r="AV249" s="41">
        <v>0</v>
      </c>
      <c r="AW249" s="45">
        <v>4.7219307450157399E-2</v>
      </c>
      <c r="AX249" s="41">
        <v>0</v>
      </c>
      <c r="AY249" s="41">
        <v>0</v>
      </c>
      <c r="AZ249" s="41">
        <v>0</v>
      </c>
      <c r="BA249" s="45">
        <v>5.2465897166841555E-4</v>
      </c>
      <c r="BB249" s="41">
        <v>0</v>
      </c>
      <c r="BC249" s="41">
        <v>0</v>
      </c>
      <c r="BD249" s="41">
        <v>0</v>
      </c>
      <c r="BE249" s="45">
        <v>5.7712486883525708E-3</v>
      </c>
      <c r="BF249" s="45">
        <v>1.5739769150052471E-3</v>
      </c>
      <c r="BG249" s="41">
        <v>0</v>
      </c>
      <c r="BH249" s="41">
        <v>0</v>
      </c>
    </row>
    <row r="250" spans="1:60" x14ac:dyDescent="0.35">
      <c r="A250" s="1" t="s">
        <v>24</v>
      </c>
      <c r="B250" s="1" t="s">
        <v>24</v>
      </c>
      <c r="C250" s="1" t="s">
        <v>1478</v>
      </c>
      <c r="D250" s="1" t="s">
        <v>1478</v>
      </c>
      <c r="E250" s="1" t="s">
        <v>1514</v>
      </c>
      <c r="F250" s="1">
        <v>5</v>
      </c>
      <c r="G250" s="1">
        <v>1</v>
      </c>
      <c r="H250" s="1" t="s">
        <v>1529</v>
      </c>
      <c r="I250" s="41" t="s">
        <v>2221</v>
      </c>
      <c r="J250" s="7">
        <v>0.91605456453305356</v>
      </c>
      <c r="K250" s="1" t="s">
        <v>482</v>
      </c>
      <c r="L250" s="1" t="s">
        <v>1565</v>
      </c>
      <c r="M250" s="1" t="s">
        <v>1613</v>
      </c>
      <c r="N250" s="1">
        <v>202544</v>
      </c>
      <c r="O250" s="1" t="s">
        <v>587</v>
      </c>
      <c r="P250" s="1" t="s">
        <v>1627</v>
      </c>
      <c r="Q250" s="1" t="s">
        <v>1629</v>
      </c>
      <c r="R250" s="1">
        <v>1746</v>
      </c>
      <c r="S250" s="1">
        <v>1906</v>
      </c>
      <c r="T250" s="31">
        <v>0.91605456453305356</v>
      </c>
      <c r="U250" s="41">
        <v>0</v>
      </c>
      <c r="V250" s="41">
        <v>0</v>
      </c>
      <c r="W250" s="45">
        <v>0</v>
      </c>
      <c r="X250" s="43">
        <v>0</v>
      </c>
      <c r="Y250" s="43">
        <v>9.4438614900314802E-3</v>
      </c>
      <c r="Z250" s="43">
        <v>1.5739769150052471E-3</v>
      </c>
      <c r="AA250" s="41">
        <v>0</v>
      </c>
      <c r="AB250" s="41">
        <v>0</v>
      </c>
      <c r="AC250" s="41">
        <v>0</v>
      </c>
      <c r="AD250" s="39">
        <v>0</v>
      </c>
      <c r="AE250" s="54">
        <v>0</v>
      </c>
      <c r="AF250" s="41">
        <v>0</v>
      </c>
      <c r="AG250" s="41">
        <v>0</v>
      </c>
      <c r="AH250" s="41">
        <v>0</v>
      </c>
      <c r="AI250" s="41">
        <v>2.0986358866736622E-3</v>
      </c>
      <c r="AJ250" s="41">
        <v>0</v>
      </c>
      <c r="AK250" s="33">
        <v>3.672612801678909E-3</v>
      </c>
      <c r="AL250" s="41">
        <v>0</v>
      </c>
      <c r="AM250" s="56">
        <v>0</v>
      </c>
      <c r="AN250" s="41">
        <v>0</v>
      </c>
      <c r="AO250" s="41">
        <v>0</v>
      </c>
      <c r="AP250" s="41">
        <v>0</v>
      </c>
      <c r="AQ250" s="35">
        <v>9.4438614900314802E-3</v>
      </c>
      <c r="AR250" s="47">
        <v>0</v>
      </c>
      <c r="AS250" s="37">
        <v>5.2465897166841555E-4</v>
      </c>
      <c r="AT250" s="41">
        <v>0</v>
      </c>
      <c r="AU250" s="41">
        <v>0</v>
      </c>
      <c r="AV250" s="41">
        <v>0</v>
      </c>
      <c r="AW250" s="45">
        <v>4.7743966421825823E-2</v>
      </c>
      <c r="AX250" s="41">
        <v>0</v>
      </c>
      <c r="AY250" s="41">
        <v>0</v>
      </c>
      <c r="AZ250" s="41">
        <v>0</v>
      </c>
      <c r="BA250" s="45">
        <v>5.2465897166841555E-4</v>
      </c>
      <c r="BB250" s="41">
        <v>0</v>
      </c>
      <c r="BC250" s="41">
        <v>0</v>
      </c>
      <c r="BD250" s="41">
        <v>0</v>
      </c>
      <c r="BE250" s="45">
        <v>6.2959076600209874E-3</v>
      </c>
      <c r="BF250" s="45">
        <v>2.6232948583420779E-3</v>
      </c>
      <c r="BG250" s="41">
        <v>0</v>
      </c>
      <c r="BH250" s="41">
        <v>0</v>
      </c>
    </row>
    <row r="251" spans="1:60" x14ac:dyDescent="0.35">
      <c r="A251" s="1" t="s">
        <v>24</v>
      </c>
      <c r="B251" s="1" t="s">
        <v>24</v>
      </c>
      <c r="C251" s="1" t="s">
        <v>1477</v>
      </c>
      <c r="D251" s="1" t="s">
        <v>1477</v>
      </c>
      <c r="E251" s="1" t="s">
        <v>1503</v>
      </c>
      <c r="F251" s="1">
        <v>7</v>
      </c>
      <c r="G251" s="1">
        <v>1</v>
      </c>
      <c r="H251" s="1" t="s">
        <v>1528</v>
      </c>
      <c r="I251" s="41" t="s">
        <v>2220</v>
      </c>
      <c r="J251" s="7">
        <v>0.90818467995802732</v>
      </c>
      <c r="K251" s="1" t="s">
        <v>482</v>
      </c>
      <c r="L251" s="1" t="s">
        <v>1554</v>
      </c>
      <c r="M251" s="1" t="s">
        <v>1602</v>
      </c>
      <c r="N251" s="1">
        <v>202544</v>
      </c>
      <c r="O251" s="1" t="s">
        <v>587</v>
      </c>
      <c r="P251" s="1" t="s">
        <v>1627</v>
      </c>
      <c r="Q251" s="1" t="s">
        <v>1629</v>
      </c>
      <c r="R251" s="1">
        <v>1731</v>
      </c>
      <c r="S251" s="1">
        <v>1906</v>
      </c>
      <c r="T251" s="31">
        <v>0.90818467995802732</v>
      </c>
      <c r="U251" s="41">
        <v>0</v>
      </c>
      <c r="V251" s="41">
        <v>0</v>
      </c>
      <c r="W251" s="45">
        <v>5.2465897166841555E-4</v>
      </c>
      <c r="X251" s="43">
        <v>0</v>
      </c>
      <c r="Y251" s="43">
        <v>1.416579223504722E-2</v>
      </c>
      <c r="Z251" s="43">
        <v>2.0986358866736622E-3</v>
      </c>
      <c r="AA251" s="41">
        <v>0</v>
      </c>
      <c r="AB251" s="41">
        <v>0</v>
      </c>
      <c r="AC251" s="41">
        <v>0</v>
      </c>
      <c r="AD251" s="39">
        <v>0</v>
      </c>
      <c r="AE251" s="54">
        <v>0</v>
      </c>
      <c r="AF251" s="41">
        <v>0</v>
      </c>
      <c r="AG251" s="41">
        <v>0</v>
      </c>
      <c r="AH251" s="41">
        <v>0</v>
      </c>
      <c r="AI251" s="41">
        <v>2.0986358866736622E-3</v>
      </c>
      <c r="AJ251" s="41">
        <v>0</v>
      </c>
      <c r="AK251" s="33">
        <v>4.1972717733473244E-3</v>
      </c>
      <c r="AL251" s="41">
        <v>0</v>
      </c>
      <c r="AM251" s="56">
        <v>0</v>
      </c>
      <c r="AN251" s="41">
        <v>0</v>
      </c>
      <c r="AO251" s="41">
        <v>0</v>
      </c>
      <c r="AP251" s="41">
        <v>0</v>
      </c>
      <c r="AQ251" s="35">
        <v>3.672612801678909E-3</v>
      </c>
      <c r="AR251" s="47">
        <v>5.2465897166841555E-4</v>
      </c>
      <c r="AS251" s="37">
        <v>5.2465897166841555E-4</v>
      </c>
      <c r="AT251" s="41">
        <v>0</v>
      </c>
      <c r="AU251" s="41">
        <v>5.2465897166841555E-4</v>
      </c>
      <c r="AV251" s="41">
        <v>0</v>
      </c>
      <c r="AW251" s="45">
        <v>5.8237145855194121E-2</v>
      </c>
      <c r="AX251" s="41">
        <v>0</v>
      </c>
      <c r="AY251" s="41">
        <v>0</v>
      </c>
      <c r="AZ251" s="41">
        <v>0</v>
      </c>
      <c r="BA251" s="45">
        <v>5.2465897166841555E-4</v>
      </c>
      <c r="BB251" s="41">
        <v>0</v>
      </c>
      <c r="BC251" s="41">
        <v>0</v>
      </c>
      <c r="BD251" s="41">
        <v>0</v>
      </c>
      <c r="BE251" s="45">
        <v>3.672612801678909E-3</v>
      </c>
      <c r="BF251" s="45">
        <v>1.0493179433368311E-3</v>
      </c>
      <c r="BG251" s="41">
        <v>0</v>
      </c>
      <c r="BH251" s="41">
        <v>0</v>
      </c>
    </row>
    <row r="252" spans="1:60" x14ac:dyDescent="0.35">
      <c r="A252" s="1" t="s">
        <v>24</v>
      </c>
      <c r="B252" s="1" t="s">
        <v>24</v>
      </c>
      <c r="C252" s="1" t="s">
        <v>1477</v>
      </c>
      <c r="D252" s="1" t="s">
        <v>1477</v>
      </c>
      <c r="E252" s="1" t="s">
        <v>1513</v>
      </c>
      <c r="F252" s="1">
        <v>6</v>
      </c>
      <c r="G252" s="1">
        <v>1</v>
      </c>
      <c r="H252" s="1" t="s">
        <v>1528</v>
      </c>
      <c r="I252" s="41" t="s">
        <v>2220</v>
      </c>
      <c r="J252" s="7">
        <v>0.91500524658971671</v>
      </c>
      <c r="K252" s="1" t="s">
        <v>482</v>
      </c>
      <c r="L252" s="1" t="s">
        <v>1564</v>
      </c>
      <c r="M252" s="1" t="s">
        <v>1612</v>
      </c>
      <c r="N252" s="1">
        <v>202544</v>
      </c>
      <c r="O252" s="1" t="s">
        <v>587</v>
      </c>
      <c r="P252" s="1" t="s">
        <v>1627</v>
      </c>
      <c r="Q252" s="1" t="s">
        <v>1629</v>
      </c>
      <c r="R252" s="1">
        <v>1744</v>
      </c>
      <c r="S252" s="1">
        <v>1906</v>
      </c>
      <c r="T252" s="31">
        <v>0.91500524658971671</v>
      </c>
      <c r="U252" s="41">
        <v>0</v>
      </c>
      <c r="V252" s="41">
        <v>0</v>
      </c>
      <c r="W252" s="45">
        <v>1.0493179433368311E-3</v>
      </c>
      <c r="X252" s="43">
        <v>0</v>
      </c>
      <c r="Y252" s="43">
        <v>9.9685204616998951E-3</v>
      </c>
      <c r="Z252" s="43">
        <v>3.672612801678909E-3</v>
      </c>
      <c r="AA252" s="41">
        <v>0</v>
      </c>
      <c r="AB252" s="41">
        <v>0</v>
      </c>
      <c r="AC252" s="41">
        <v>0</v>
      </c>
      <c r="AD252" s="39">
        <v>5.2465897166841555E-4</v>
      </c>
      <c r="AE252" s="54">
        <v>0</v>
      </c>
      <c r="AF252" s="41">
        <v>0</v>
      </c>
      <c r="AG252" s="41">
        <v>0</v>
      </c>
      <c r="AH252" s="41">
        <v>0</v>
      </c>
      <c r="AI252" s="41">
        <v>2.0986358866736622E-3</v>
      </c>
      <c r="AJ252" s="41">
        <v>0</v>
      </c>
      <c r="AK252" s="33">
        <v>1.5739769150052471E-3</v>
      </c>
      <c r="AL252" s="41">
        <v>0</v>
      </c>
      <c r="AM252" s="56">
        <v>0</v>
      </c>
      <c r="AN252" s="41">
        <v>0</v>
      </c>
      <c r="AO252" s="41">
        <v>0</v>
      </c>
      <c r="AP252" s="41">
        <v>0</v>
      </c>
      <c r="AQ252" s="35">
        <v>5.7712486883525708E-3</v>
      </c>
      <c r="AR252" s="47">
        <v>5.2465897166841555E-4</v>
      </c>
      <c r="AS252" s="37">
        <v>0</v>
      </c>
      <c r="AT252" s="41">
        <v>0</v>
      </c>
      <c r="AU252" s="41">
        <v>0</v>
      </c>
      <c r="AV252" s="41">
        <v>5.2465897166841555E-4</v>
      </c>
      <c r="AW252" s="45">
        <v>5.0367261280167892E-2</v>
      </c>
      <c r="AX252" s="41">
        <v>0</v>
      </c>
      <c r="AY252" s="41">
        <v>0</v>
      </c>
      <c r="AZ252" s="41">
        <v>0</v>
      </c>
      <c r="BA252" s="45">
        <v>0</v>
      </c>
      <c r="BB252" s="41">
        <v>0</v>
      </c>
      <c r="BC252" s="41">
        <v>0</v>
      </c>
      <c r="BD252" s="41">
        <v>0</v>
      </c>
      <c r="BE252" s="45">
        <v>5.246589716684155E-3</v>
      </c>
      <c r="BF252" s="45">
        <v>3.672612801678909E-3</v>
      </c>
      <c r="BG252" s="41">
        <v>0</v>
      </c>
      <c r="BH252" s="41">
        <v>0</v>
      </c>
    </row>
    <row r="253" spans="1:60" x14ac:dyDescent="0.35">
      <c r="A253" s="1" t="s">
        <v>24</v>
      </c>
      <c r="B253" s="1" t="s">
        <v>24</v>
      </c>
      <c r="C253" s="1" t="s">
        <v>1478</v>
      </c>
      <c r="D253" s="1" t="s">
        <v>1478</v>
      </c>
      <c r="E253" s="1" t="s">
        <v>1516</v>
      </c>
      <c r="F253" s="1">
        <v>6</v>
      </c>
      <c r="G253" s="1">
        <v>1</v>
      </c>
      <c r="H253" s="1" t="s">
        <v>1529</v>
      </c>
      <c r="I253" s="41" t="s">
        <v>2221</v>
      </c>
      <c r="J253" s="7">
        <v>0.91815320041972714</v>
      </c>
      <c r="K253" s="1" t="s">
        <v>482</v>
      </c>
      <c r="L253" s="1" t="s">
        <v>1567</v>
      </c>
      <c r="M253" s="1" t="s">
        <v>1615</v>
      </c>
      <c r="N253" s="1">
        <v>202544</v>
      </c>
      <c r="O253" s="1" t="s">
        <v>587</v>
      </c>
      <c r="P253" s="1" t="s">
        <v>1627</v>
      </c>
      <c r="Q253" s="1" t="s">
        <v>1629</v>
      </c>
      <c r="R253" s="1">
        <v>1750</v>
      </c>
      <c r="S253" s="1">
        <v>1906</v>
      </c>
      <c r="T253" s="31">
        <v>0.91815320041972714</v>
      </c>
      <c r="U253" s="41">
        <v>0</v>
      </c>
      <c r="V253" s="41">
        <v>0</v>
      </c>
      <c r="W253" s="45">
        <v>1.0493179433368311E-3</v>
      </c>
      <c r="X253" s="43">
        <v>0</v>
      </c>
      <c r="Y253" s="43">
        <v>1.5215110178384049E-2</v>
      </c>
      <c r="Z253" s="43">
        <v>3.1479538300104928E-3</v>
      </c>
      <c r="AA253" s="41">
        <v>0</v>
      </c>
      <c r="AB253" s="41">
        <v>0</v>
      </c>
      <c r="AC253" s="41">
        <v>0</v>
      </c>
      <c r="AD253" s="39">
        <v>5.2465897166841555E-4</v>
      </c>
      <c r="AE253" s="54">
        <v>0</v>
      </c>
      <c r="AF253" s="41">
        <v>0</v>
      </c>
      <c r="AG253" s="41">
        <v>0</v>
      </c>
      <c r="AH253" s="41">
        <v>0</v>
      </c>
      <c r="AI253" s="41">
        <v>1.5739769150052471E-3</v>
      </c>
      <c r="AJ253" s="41">
        <v>0</v>
      </c>
      <c r="AK253" s="33">
        <v>5.246589716684155E-3</v>
      </c>
      <c r="AL253" s="41">
        <v>0</v>
      </c>
      <c r="AM253" s="56">
        <v>0</v>
      </c>
      <c r="AN253" s="41">
        <v>0</v>
      </c>
      <c r="AO253" s="41">
        <v>0</v>
      </c>
      <c r="AP253" s="41">
        <v>0</v>
      </c>
      <c r="AQ253" s="35">
        <v>8.3945435466946487E-3</v>
      </c>
      <c r="AR253" s="47">
        <v>5.2465897166841555E-4</v>
      </c>
      <c r="AS253" s="37">
        <v>0</v>
      </c>
      <c r="AT253" s="41">
        <v>0</v>
      </c>
      <c r="AU253" s="41">
        <v>0</v>
      </c>
      <c r="AV253" s="41">
        <v>0</v>
      </c>
      <c r="AW253" s="45">
        <v>4.0923399790136407E-2</v>
      </c>
      <c r="AX253" s="41">
        <v>0</v>
      </c>
      <c r="AY253" s="41">
        <v>0</v>
      </c>
      <c r="AZ253" s="41">
        <v>0</v>
      </c>
      <c r="BA253" s="45">
        <v>5.2465897166841555E-4</v>
      </c>
      <c r="BB253" s="41">
        <v>0</v>
      </c>
      <c r="BC253" s="41">
        <v>0</v>
      </c>
      <c r="BD253" s="41">
        <v>0</v>
      </c>
      <c r="BE253" s="45">
        <v>2.6232948583420779E-3</v>
      </c>
      <c r="BF253" s="45">
        <v>1.5739769150052471E-3</v>
      </c>
      <c r="BG253" s="41">
        <v>5.2465897166841555E-4</v>
      </c>
      <c r="BH253" s="41">
        <v>0</v>
      </c>
    </row>
    <row r="254" spans="1:60" x14ac:dyDescent="0.35">
      <c r="A254" s="1" t="s">
        <v>24</v>
      </c>
      <c r="B254" s="1" t="s">
        <v>24</v>
      </c>
      <c r="C254" s="1" t="s">
        <v>1477</v>
      </c>
      <c r="D254" s="1" t="s">
        <v>1477</v>
      </c>
      <c r="E254" s="1" t="s">
        <v>1511</v>
      </c>
      <c r="F254" s="1">
        <v>8</v>
      </c>
      <c r="G254" s="1">
        <v>1</v>
      </c>
      <c r="H254" s="1" t="s">
        <v>1528</v>
      </c>
      <c r="I254" s="41" t="s">
        <v>2220</v>
      </c>
      <c r="J254" s="7">
        <v>0.91500524658971671</v>
      </c>
      <c r="K254" s="1" t="s">
        <v>482</v>
      </c>
      <c r="L254" s="1" t="s">
        <v>1562</v>
      </c>
      <c r="M254" s="1" t="s">
        <v>1610</v>
      </c>
      <c r="N254" s="1">
        <v>202544</v>
      </c>
      <c r="O254" s="1" t="s">
        <v>587</v>
      </c>
      <c r="P254" s="1" t="s">
        <v>1627</v>
      </c>
      <c r="Q254" s="1" t="s">
        <v>1629</v>
      </c>
      <c r="R254" s="1">
        <v>1744</v>
      </c>
      <c r="S254" s="1">
        <v>1906</v>
      </c>
      <c r="T254" s="31">
        <v>0.91500524658971671</v>
      </c>
      <c r="U254" s="41">
        <v>0</v>
      </c>
      <c r="V254" s="41">
        <v>0</v>
      </c>
      <c r="W254" s="45">
        <v>0</v>
      </c>
      <c r="X254" s="43">
        <v>0</v>
      </c>
      <c r="Y254" s="43">
        <v>1.3641133263378799E-2</v>
      </c>
      <c r="Z254" s="43">
        <v>1.0493179433368311E-3</v>
      </c>
      <c r="AA254" s="41">
        <v>0</v>
      </c>
      <c r="AB254" s="41">
        <v>0</v>
      </c>
      <c r="AC254" s="41">
        <v>0</v>
      </c>
      <c r="AD254" s="39">
        <v>5.2465897166841555E-4</v>
      </c>
      <c r="AE254" s="54">
        <v>0</v>
      </c>
      <c r="AF254" s="41">
        <v>0</v>
      </c>
      <c r="AG254" s="41">
        <v>0</v>
      </c>
      <c r="AH254" s="41">
        <v>0</v>
      </c>
      <c r="AI254" s="41">
        <v>5.2465897166841555E-4</v>
      </c>
      <c r="AJ254" s="41">
        <v>0</v>
      </c>
      <c r="AK254" s="33">
        <v>2.0986358866736622E-3</v>
      </c>
      <c r="AL254" s="41">
        <v>0</v>
      </c>
      <c r="AM254" s="56">
        <v>0</v>
      </c>
      <c r="AN254" s="41">
        <v>0</v>
      </c>
      <c r="AO254" s="41">
        <v>0</v>
      </c>
      <c r="AP254" s="41">
        <v>0</v>
      </c>
      <c r="AQ254" s="35">
        <v>4.1972717733473244E-3</v>
      </c>
      <c r="AR254" s="47">
        <v>1.0493179433368311E-3</v>
      </c>
      <c r="AS254" s="37">
        <v>5.2465897166841555E-4</v>
      </c>
      <c r="AT254" s="41">
        <v>0</v>
      </c>
      <c r="AU254" s="41">
        <v>0</v>
      </c>
      <c r="AV254" s="41">
        <v>0</v>
      </c>
      <c r="AW254" s="45">
        <v>5.5089192025183628E-2</v>
      </c>
      <c r="AX254" s="41">
        <v>0</v>
      </c>
      <c r="AY254" s="41">
        <v>0</v>
      </c>
      <c r="AZ254" s="41">
        <v>0</v>
      </c>
      <c r="BA254" s="45">
        <v>0</v>
      </c>
      <c r="BB254" s="41">
        <v>5.2465897166841555E-4</v>
      </c>
      <c r="BC254" s="41">
        <v>0</v>
      </c>
      <c r="BD254" s="41">
        <v>0</v>
      </c>
      <c r="BE254" s="45">
        <v>2.6232948583420779E-3</v>
      </c>
      <c r="BF254" s="45">
        <v>3.1479538300104928E-3</v>
      </c>
      <c r="BG254" s="41">
        <v>0</v>
      </c>
      <c r="BH254" s="41">
        <v>0</v>
      </c>
    </row>
    <row r="255" spans="1:60" x14ac:dyDescent="0.35">
      <c r="A255" s="1" t="s">
        <v>24</v>
      </c>
      <c r="B255" s="1" t="s">
        <v>24</v>
      </c>
      <c r="C255" s="1" t="s">
        <v>1478</v>
      </c>
      <c r="D255" s="1" t="s">
        <v>1478</v>
      </c>
      <c r="E255" s="1" t="s">
        <v>1519</v>
      </c>
      <c r="F255" s="1">
        <v>7</v>
      </c>
      <c r="G255" s="1">
        <v>1</v>
      </c>
      <c r="H255" s="1" t="s">
        <v>1529</v>
      </c>
      <c r="I255" s="41" t="s">
        <v>2221</v>
      </c>
      <c r="J255" s="7">
        <v>0.92077649527806926</v>
      </c>
      <c r="K255" s="1" t="s">
        <v>482</v>
      </c>
      <c r="L255" s="1" t="s">
        <v>1570</v>
      </c>
      <c r="M255" s="1" t="s">
        <v>1618</v>
      </c>
      <c r="N255" s="1">
        <v>202544</v>
      </c>
      <c r="O255" s="1" t="s">
        <v>587</v>
      </c>
      <c r="P255" s="1" t="s">
        <v>1627</v>
      </c>
      <c r="Q255" s="1" t="s">
        <v>1629</v>
      </c>
      <c r="R255" s="1">
        <v>1755</v>
      </c>
      <c r="S255" s="1">
        <v>1906</v>
      </c>
      <c r="T255" s="31">
        <v>0.92077649527806926</v>
      </c>
      <c r="U255" s="41">
        <v>0</v>
      </c>
      <c r="V255" s="41">
        <v>0</v>
      </c>
      <c r="W255" s="45">
        <v>5.2465897166841555E-4</v>
      </c>
      <c r="X255" s="43">
        <v>0</v>
      </c>
      <c r="Y255" s="43">
        <v>1.416579223504722E-2</v>
      </c>
      <c r="Z255" s="43">
        <v>2.6232948583420779E-3</v>
      </c>
      <c r="AA255" s="41">
        <v>0</v>
      </c>
      <c r="AB255" s="41">
        <v>0</v>
      </c>
      <c r="AC255" s="41">
        <v>0</v>
      </c>
      <c r="AD255" s="39">
        <v>0</v>
      </c>
      <c r="AE255" s="54">
        <v>0</v>
      </c>
      <c r="AF255" s="41">
        <v>0</v>
      </c>
      <c r="AG255" s="41">
        <v>0</v>
      </c>
      <c r="AH255" s="41">
        <v>0</v>
      </c>
      <c r="AI255" s="41">
        <v>2.0986358866736622E-3</v>
      </c>
      <c r="AJ255" s="41">
        <v>0</v>
      </c>
      <c r="AK255" s="33">
        <v>3.1479538300104928E-3</v>
      </c>
      <c r="AL255" s="41">
        <v>0</v>
      </c>
      <c r="AM255" s="56">
        <v>0</v>
      </c>
      <c r="AN255" s="41">
        <v>0</v>
      </c>
      <c r="AO255" s="41">
        <v>0</v>
      </c>
      <c r="AP255" s="41">
        <v>0</v>
      </c>
      <c r="AQ255" s="35">
        <v>8.9192025183630636E-3</v>
      </c>
      <c r="AR255" s="47">
        <v>5.2465897166841555E-4</v>
      </c>
      <c r="AS255" s="37">
        <v>0</v>
      </c>
      <c r="AT255" s="41">
        <v>0</v>
      </c>
      <c r="AU255" s="41">
        <v>5.2465897166841555E-4</v>
      </c>
      <c r="AV255" s="41">
        <v>0</v>
      </c>
      <c r="AW255" s="45">
        <v>4.0398740818467997E-2</v>
      </c>
      <c r="AX255" s="41">
        <v>0</v>
      </c>
      <c r="AY255" s="41">
        <v>0</v>
      </c>
      <c r="AZ255" s="41">
        <v>0</v>
      </c>
      <c r="BA255" s="45">
        <v>5.2465897166841555E-4</v>
      </c>
      <c r="BB255" s="41">
        <v>0</v>
      </c>
      <c r="BC255" s="41">
        <v>0</v>
      </c>
      <c r="BD255" s="41">
        <v>0</v>
      </c>
      <c r="BE255" s="45">
        <v>5.246589716684155E-3</v>
      </c>
      <c r="BF255" s="45">
        <v>5.2465897166841555E-4</v>
      </c>
      <c r="BG255" s="41">
        <v>0</v>
      </c>
      <c r="BH255" s="41">
        <v>0</v>
      </c>
    </row>
    <row r="256" spans="1:60" x14ac:dyDescent="0.35">
      <c r="A256" s="1" t="s">
        <v>24</v>
      </c>
      <c r="B256" s="1" t="s">
        <v>24</v>
      </c>
      <c r="C256" s="1" t="s">
        <v>1478</v>
      </c>
      <c r="D256" s="1" t="s">
        <v>1478</v>
      </c>
      <c r="E256" s="1" t="s">
        <v>1524</v>
      </c>
      <c r="F256" s="1">
        <v>8</v>
      </c>
      <c r="G256" s="1">
        <v>1</v>
      </c>
      <c r="H256" s="1" t="s">
        <v>1529</v>
      </c>
      <c r="I256" s="41" t="s">
        <v>2221</v>
      </c>
      <c r="J256" s="7">
        <v>0.92812172088142708</v>
      </c>
      <c r="K256" s="1" t="s">
        <v>482</v>
      </c>
      <c r="L256" s="1" t="s">
        <v>1575</v>
      </c>
      <c r="M256" s="1" t="s">
        <v>1623</v>
      </c>
      <c r="N256" s="1">
        <v>202544</v>
      </c>
      <c r="O256" s="1" t="s">
        <v>587</v>
      </c>
      <c r="P256" s="1" t="s">
        <v>1627</v>
      </c>
      <c r="Q256" s="1" t="s">
        <v>1629</v>
      </c>
      <c r="R256" s="1">
        <v>1769</v>
      </c>
      <c r="S256" s="1">
        <v>1906</v>
      </c>
      <c r="T256" s="31">
        <v>0.92812172088142708</v>
      </c>
      <c r="U256" s="41">
        <v>0</v>
      </c>
      <c r="V256" s="41">
        <v>0</v>
      </c>
      <c r="W256" s="45">
        <v>5.2465897166841555E-4</v>
      </c>
      <c r="X256" s="43">
        <v>0</v>
      </c>
      <c r="Y256" s="43">
        <v>1.3641133263378799E-2</v>
      </c>
      <c r="Z256" s="43">
        <v>3.672612801678909E-3</v>
      </c>
      <c r="AA256" s="41">
        <v>0</v>
      </c>
      <c r="AB256" s="41">
        <v>0</v>
      </c>
      <c r="AC256" s="41">
        <v>0</v>
      </c>
      <c r="AD256" s="39">
        <v>1.0493179433368311E-3</v>
      </c>
      <c r="AE256" s="54">
        <v>0</v>
      </c>
      <c r="AF256" s="41">
        <v>0</v>
      </c>
      <c r="AG256" s="41">
        <v>0</v>
      </c>
      <c r="AH256" s="41">
        <v>0</v>
      </c>
      <c r="AI256" s="41">
        <v>2.0986358866736622E-3</v>
      </c>
      <c r="AJ256" s="41">
        <v>0</v>
      </c>
      <c r="AK256" s="33">
        <v>2.6232948583420779E-3</v>
      </c>
      <c r="AL256" s="41">
        <v>0</v>
      </c>
      <c r="AM256" s="56">
        <v>0</v>
      </c>
      <c r="AN256" s="41">
        <v>0</v>
      </c>
      <c r="AO256" s="41">
        <v>0</v>
      </c>
      <c r="AP256" s="41">
        <v>0</v>
      </c>
      <c r="AQ256" s="35">
        <v>7.8698845750262321E-3</v>
      </c>
      <c r="AR256" s="47">
        <v>1.0493179433368311E-3</v>
      </c>
      <c r="AS256" s="37">
        <v>5.2465897166841555E-4</v>
      </c>
      <c r="AT256" s="41">
        <v>5.2465897166841555E-4</v>
      </c>
      <c r="AU256" s="41">
        <v>0</v>
      </c>
      <c r="AV256" s="41">
        <v>0</v>
      </c>
      <c r="AW256" s="45">
        <v>3.2004197271773352E-2</v>
      </c>
      <c r="AX256" s="41">
        <v>0</v>
      </c>
      <c r="AY256" s="41">
        <v>0</v>
      </c>
      <c r="AZ256" s="41">
        <v>0</v>
      </c>
      <c r="BA256" s="45">
        <v>5.2465897166841555E-4</v>
      </c>
      <c r="BB256" s="41">
        <v>0</v>
      </c>
      <c r="BC256" s="41">
        <v>0</v>
      </c>
      <c r="BD256" s="41">
        <v>0</v>
      </c>
      <c r="BE256" s="45">
        <v>2.0986358866736622E-3</v>
      </c>
      <c r="BF256" s="45">
        <v>3.672612801678909E-3</v>
      </c>
      <c r="BG256" s="41">
        <v>0</v>
      </c>
      <c r="BH256" s="41">
        <v>0</v>
      </c>
    </row>
    <row r="257" spans="1:60" x14ac:dyDescent="0.35">
      <c r="A257" s="1" t="s">
        <v>24</v>
      </c>
      <c r="B257" s="1" t="s">
        <v>24</v>
      </c>
      <c r="C257" s="1" t="s">
        <v>1478</v>
      </c>
      <c r="D257" s="1" t="s">
        <v>1478</v>
      </c>
      <c r="E257" s="1" t="s">
        <v>1521</v>
      </c>
      <c r="F257" s="1">
        <v>9</v>
      </c>
      <c r="G257" s="1">
        <v>1</v>
      </c>
      <c r="H257" s="1" t="s">
        <v>1529</v>
      </c>
      <c r="I257" s="41" t="s">
        <v>2221</v>
      </c>
      <c r="J257" s="7">
        <v>0.92182581322140611</v>
      </c>
      <c r="K257" s="1" t="s">
        <v>482</v>
      </c>
      <c r="L257" s="1" t="s">
        <v>1572</v>
      </c>
      <c r="M257" s="1" t="s">
        <v>1620</v>
      </c>
      <c r="N257" s="1">
        <v>202544</v>
      </c>
      <c r="O257" s="1" t="s">
        <v>587</v>
      </c>
      <c r="P257" s="1" t="s">
        <v>1627</v>
      </c>
      <c r="Q257" s="1" t="s">
        <v>1629</v>
      </c>
      <c r="R257" s="1">
        <v>1757</v>
      </c>
      <c r="S257" s="1">
        <v>1906</v>
      </c>
      <c r="T257" s="31">
        <v>0.92182581322140611</v>
      </c>
      <c r="U257" s="41">
        <v>0</v>
      </c>
      <c r="V257" s="41">
        <v>0</v>
      </c>
      <c r="W257" s="45">
        <v>5.2465897166841555E-4</v>
      </c>
      <c r="X257" s="43">
        <v>0</v>
      </c>
      <c r="Y257" s="43">
        <v>8.9192025183630636E-3</v>
      </c>
      <c r="Z257" s="43">
        <v>1.5739769150052471E-3</v>
      </c>
      <c r="AA257" s="41">
        <v>0</v>
      </c>
      <c r="AB257" s="41">
        <v>0</v>
      </c>
      <c r="AC257" s="41">
        <v>0</v>
      </c>
      <c r="AD257" s="39">
        <v>5.2465897166841555E-4</v>
      </c>
      <c r="AE257" s="54">
        <v>0</v>
      </c>
      <c r="AF257" s="41">
        <v>0</v>
      </c>
      <c r="AG257" s="41">
        <v>0</v>
      </c>
      <c r="AH257" s="41">
        <v>0</v>
      </c>
      <c r="AI257" s="41">
        <v>2.0986358866736622E-3</v>
      </c>
      <c r="AJ257" s="41">
        <v>0</v>
      </c>
      <c r="AK257" s="33">
        <v>6.8205666316894023E-3</v>
      </c>
      <c r="AL257" s="41">
        <v>0</v>
      </c>
      <c r="AM257" s="56">
        <v>0</v>
      </c>
      <c r="AN257" s="41">
        <v>0</v>
      </c>
      <c r="AO257" s="41">
        <v>0</v>
      </c>
      <c r="AP257" s="41">
        <v>0</v>
      </c>
      <c r="AQ257" s="35">
        <v>7.3452256033578172E-3</v>
      </c>
      <c r="AR257" s="47">
        <v>5.2465897166841555E-4</v>
      </c>
      <c r="AS257" s="37">
        <v>0</v>
      </c>
      <c r="AT257" s="41">
        <v>0</v>
      </c>
      <c r="AU257" s="41">
        <v>0</v>
      </c>
      <c r="AV257" s="41">
        <v>0</v>
      </c>
      <c r="AW257" s="45">
        <v>4.4071353620146907E-2</v>
      </c>
      <c r="AX257" s="41">
        <v>0</v>
      </c>
      <c r="AY257" s="41">
        <v>0</v>
      </c>
      <c r="AZ257" s="41">
        <v>0</v>
      </c>
      <c r="BA257" s="45">
        <v>1.5739769150052471E-3</v>
      </c>
      <c r="BB257" s="41">
        <v>5.2465897166841555E-4</v>
      </c>
      <c r="BC257" s="41">
        <v>0</v>
      </c>
      <c r="BD257" s="41">
        <v>0</v>
      </c>
      <c r="BE257" s="45">
        <v>2.6232948583420779E-3</v>
      </c>
      <c r="BF257" s="45">
        <v>1.0493179433368311E-3</v>
      </c>
      <c r="BG257" s="41">
        <v>0</v>
      </c>
      <c r="BH257" s="41">
        <v>0</v>
      </c>
    </row>
    <row r="258" spans="1:60" x14ac:dyDescent="0.35">
      <c r="A258" s="1" t="s">
        <v>24</v>
      </c>
      <c r="B258" s="1" t="s">
        <v>24</v>
      </c>
      <c r="C258" s="1" t="s">
        <v>1477</v>
      </c>
      <c r="D258" s="1" t="s">
        <v>1477</v>
      </c>
      <c r="E258" s="1" t="s">
        <v>1480</v>
      </c>
      <c r="F258" s="1">
        <v>9</v>
      </c>
      <c r="G258" s="1">
        <v>1</v>
      </c>
      <c r="H258" s="1" t="s">
        <v>1528</v>
      </c>
      <c r="I258" s="41" t="s">
        <v>2220</v>
      </c>
      <c r="J258" s="7">
        <v>0.88142707240293805</v>
      </c>
      <c r="K258" s="1" t="s">
        <v>482</v>
      </c>
      <c r="L258" s="1" t="s">
        <v>1531</v>
      </c>
      <c r="M258" s="1" t="s">
        <v>1579</v>
      </c>
      <c r="N258" s="1">
        <v>202544</v>
      </c>
      <c r="O258" s="1" t="s">
        <v>587</v>
      </c>
      <c r="P258" s="1" t="s">
        <v>1627</v>
      </c>
      <c r="Q258" s="1" t="s">
        <v>1629</v>
      </c>
      <c r="R258" s="1">
        <v>1680</v>
      </c>
      <c r="S258" s="1">
        <v>1906</v>
      </c>
      <c r="T258" s="31">
        <v>0.88142707240293805</v>
      </c>
      <c r="U258" s="41">
        <v>0</v>
      </c>
      <c r="V258" s="41">
        <v>0</v>
      </c>
      <c r="W258" s="45">
        <v>0</v>
      </c>
      <c r="X258" s="43">
        <v>0</v>
      </c>
      <c r="Y258" s="43">
        <v>1.941238195173137E-2</v>
      </c>
      <c r="Z258" s="43">
        <v>3.1479538300104928E-3</v>
      </c>
      <c r="AA258" s="41">
        <v>0</v>
      </c>
      <c r="AB258" s="41">
        <v>0</v>
      </c>
      <c r="AC258" s="41">
        <v>0</v>
      </c>
      <c r="AD258" s="39">
        <v>5.2465897166841555E-4</v>
      </c>
      <c r="AE258" s="54">
        <v>0</v>
      </c>
      <c r="AF258" s="41">
        <v>0</v>
      </c>
      <c r="AG258" s="41">
        <v>0</v>
      </c>
      <c r="AH258" s="41">
        <v>0</v>
      </c>
      <c r="AI258" s="41">
        <v>1.0493179433368311E-3</v>
      </c>
      <c r="AJ258" s="41">
        <v>0</v>
      </c>
      <c r="AK258" s="33">
        <v>4.7219307450157401E-3</v>
      </c>
      <c r="AL258" s="41">
        <v>0</v>
      </c>
      <c r="AM258" s="56">
        <v>0</v>
      </c>
      <c r="AN258" s="41">
        <v>0</v>
      </c>
      <c r="AO258" s="41">
        <v>0</v>
      </c>
      <c r="AP258" s="41">
        <v>0</v>
      </c>
      <c r="AQ258" s="35">
        <v>3.1479538300104928E-3</v>
      </c>
      <c r="AR258" s="47">
        <v>2.0986358866736622E-3</v>
      </c>
      <c r="AS258" s="37">
        <v>0</v>
      </c>
      <c r="AT258" s="41">
        <v>0</v>
      </c>
      <c r="AU258" s="41">
        <v>0</v>
      </c>
      <c r="AV258" s="41">
        <v>0</v>
      </c>
      <c r="AW258" s="45">
        <v>6.9254984260230856E-2</v>
      </c>
      <c r="AX258" s="41">
        <v>0</v>
      </c>
      <c r="AY258" s="41">
        <v>0</v>
      </c>
      <c r="AZ258" s="41">
        <v>0</v>
      </c>
      <c r="BA258" s="45">
        <v>1.0493179433368311E-3</v>
      </c>
      <c r="BB258" s="41">
        <v>5.2465897166841555E-4</v>
      </c>
      <c r="BC258" s="41">
        <v>0</v>
      </c>
      <c r="BD258" s="41">
        <v>0</v>
      </c>
      <c r="BE258" s="45">
        <v>9.4438614900314802E-3</v>
      </c>
      <c r="BF258" s="45">
        <v>4.1972717733473244E-3</v>
      </c>
      <c r="BG258" s="41">
        <v>0</v>
      </c>
      <c r="BH258" s="41">
        <v>0</v>
      </c>
    </row>
    <row r="259" spans="1:60" x14ac:dyDescent="0.35">
      <c r="A259" s="1" t="s">
        <v>24</v>
      </c>
      <c r="B259" s="1" t="s">
        <v>24</v>
      </c>
      <c r="C259" s="1" t="s">
        <v>1477</v>
      </c>
      <c r="D259" s="1" t="s">
        <v>1477</v>
      </c>
      <c r="E259" s="1" t="s">
        <v>1502</v>
      </c>
      <c r="F259" s="1">
        <v>10</v>
      </c>
      <c r="G259" s="1">
        <v>1</v>
      </c>
      <c r="H259" s="1" t="s">
        <v>1528</v>
      </c>
      <c r="I259" s="41" t="s">
        <v>2220</v>
      </c>
      <c r="J259" s="7">
        <v>0.90818467995802732</v>
      </c>
      <c r="K259" s="1" t="s">
        <v>482</v>
      </c>
      <c r="L259" s="1" t="s">
        <v>1553</v>
      </c>
      <c r="M259" s="1" t="s">
        <v>1601</v>
      </c>
      <c r="N259" s="1">
        <v>202544</v>
      </c>
      <c r="O259" s="1" t="s">
        <v>587</v>
      </c>
      <c r="P259" s="1" t="s">
        <v>1627</v>
      </c>
      <c r="Q259" s="1" t="s">
        <v>1629</v>
      </c>
      <c r="R259" s="1">
        <v>1731</v>
      </c>
      <c r="S259" s="1">
        <v>1906</v>
      </c>
      <c r="T259" s="31">
        <v>0.90818467995802732</v>
      </c>
      <c r="U259" s="41">
        <v>0</v>
      </c>
      <c r="V259" s="41">
        <v>0</v>
      </c>
      <c r="W259" s="45">
        <v>1.0493179433368311E-3</v>
      </c>
      <c r="X259" s="43">
        <v>0</v>
      </c>
      <c r="Y259" s="43">
        <v>1.101783840503673E-2</v>
      </c>
      <c r="Z259" s="43">
        <v>1.5739769150052471E-3</v>
      </c>
      <c r="AA259" s="41">
        <v>0</v>
      </c>
      <c r="AB259" s="41">
        <v>0</v>
      </c>
      <c r="AC259" s="41">
        <v>0</v>
      </c>
      <c r="AD259" s="39">
        <v>1.0493179433368311E-3</v>
      </c>
      <c r="AE259" s="54">
        <v>0</v>
      </c>
      <c r="AF259" s="41">
        <v>0</v>
      </c>
      <c r="AG259" s="41">
        <v>0</v>
      </c>
      <c r="AH259" s="41">
        <v>0</v>
      </c>
      <c r="AI259" s="41">
        <v>1.0493179433368311E-3</v>
      </c>
      <c r="AJ259" s="41">
        <v>0</v>
      </c>
      <c r="AK259" s="33">
        <v>4.1972717733473244E-3</v>
      </c>
      <c r="AL259" s="41">
        <v>0</v>
      </c>
      <c r="AM259" s="56">
        <v>0</v>
      </c>
      <c r="AN259" s="41">
        <v>0</v>
      </c>
      <c r="AO259" s="41">
        <v>0</v>
      </c>
      <c r="AP259" s="41">
        <v>0</v>
      </c>
      <c r="AQ259" s="35">
        <v>4.7219307450157401E-3</v>
      </c>
      <c r="AR259" s="47">
        <v>5.2465897166841555E-4</v>
      </c>
      <c r="AS259" s="37">
        <v>0</v>
      </c>
      <c r="AT259" s="41">
        <v>0</v>
      </c>
      <c r="AU259" s="41">
        <v>1.0493179433368311E-3</v>
      </c>
      <c r="AV259" s="41">
        <v>0</v>
      </c>
      <c r="AW259" s="45">
        <v>5.8761804826862538E-2</v>
      </c>
      <c r="AX259" s="41">
        <v>0</v>
      </c>
      <c r="AY259" s="41">
        <v>0</v>
      </c>
      <c r="AZ259" s="41">
        <v>0</v>
      </c>
      <c r="BA259" s="45">
        <v>1.0493179433368311E-3</v>
      </c>
      <c r="BB259" s="41">
        <v>0</v>
      </c>
      <c r="BC259" s="41">
        <v>0</v>
      </c>
      <c r="BD259" s="41">
        <v>0</v>
      </c>
      <c r="BE259" s="45">
        <v>4.7219307450157401E-3</v>
      </c>
      <c r="BF259" s="45">
        <v>1.0493179433368311E-3</v>
      </c>
      <c r="BG259" s="41">
        <v>0</v>
      </c>
      <c r="BH259" s="41">
        <v>0</v>
      </c>
    </row>
    <row r="260" spans="1:60" x14ac:dyDescent="0.35">
      <c r="A260" s="1" t="s">
        <v>24</v>
      </c>
      <c r="B260" s="1" t="s">
        <v>24</v>
      </c>
      <c r="C260" s="1" t="s">
        <v>1478</v>
      </c>
      <c r="D260" s="1" t="s">
        <v>1478</v>
      </c>
      <c r="E260" s="1" t="s">
        <v>1520</v>
      </c>
      <c r="F260" s="1">
        <v>10</v>
      </c>
      <c r="G260" s="1">
        <v>1</v>
      </c>
      <c r="H260" s="1" t="s">
        <v>1529</v>
      </c>
      <c r="I260" s="41" t="s">
        <v>2221</v>
      </c>
      <c r="J260" s="7">
        <v>0.92077649527806926</v>
      </c>
      <c r="K260" s="1" t="s">
        <v>482</v>
      </c>
      <c r="L260" s="1" t="s">
        <v>1571</v>
      </c>
      <c r="M260" s="1" t="s">
        <v>1619</v>
      </c>
      <c r="N260" s="1">
        <v>202544</v>
      </c>
      <c r="O260" s="1" t="s">
        <v>588</v>
      </c>
      <c r="P260" s="1" t="s">
        <v>1627</v>
      </c>
      <c r="Q260" s="1" t="s">
        <v>1629</v>
      </c>
      <c r="R260" s="1">
        <v>1755</v>
      </c>
      <c r="S260" s="1">
        <v>1906</v>
      </c>
      <c r="T260" s="31">
        <v>0.92077649527806926</v>
      </c>
      <c r="U260" s="41">
        <v>0</v>
      </c>
      <c r="V260" s="41">
        <v>0</v>
      </c>
      <c r="W260" s="45">
        <v>2.0986358866736622E-3</v>
      </c>
      <c r="X260" s="43">
        <v>0</v>
      </c>
      <c r="Y260" s="43">
        <v>1.3641133263378799E-2</v>
      </c>
      <c r="Z260" s="43">
        <v>1.5739769150052471E-3</v>
      </c>
      <c r="AA260" s="41">
        <v>0</v>
      </c>
      <c r="AB260" s="41">
        <v>0</v>
      </c>
      <c r="AC260" s="41">
        <v>0</v>
      </c>
      <c r="AD260" s="39">
        <v>5.2465897166841555E-4</v>
      </c>
      <c r="AE260" s="54">
        <v>0</v>
      </c>
      <c r="AF260" s="41">
        <v>0</v>
      </c>
      <c r="AG260" s="41">
        <v>0</v>
      </c>
      <c r="AH260" s="41">
        <v>0</v>
      </c>
      <c r="AI260" s="41">
        <v>1.0493179433368311E-3</v>
      </c>
      <c r="AJ260" s="41">
        <v>0</v>
      </c>
      <c r="AK260" s="33">
        <v>1.5739769150052471E-3</v>
      </c>
      <c r="AL260" s="41">
        <v>0</v>
      </c>
      <c r="AM260" s="56">
        <v>0</v>
      </c>
      <c r="AN260" s="41">
        <v>0</v>
      </c>
      <c r="AO260" s="41">
        <v>0</v>
      </c>
      <c r="AP260" s="41">
        <v>0</v>
      </c>
      <c r="AQ260" s="35">
        <v>9.4438614900314802E-3</v>
      </c>
      <c r="AR260" s="47">
        <v>1.0493179433368311E-3</v>
      </c>
      <c r="AS260" s="37">
        <v>0</v>
      </c>
      <c r="AT260" s="41">
        <v>5.2465897166841555E-4</v>
      </c>
      <c r="AU260" s="41">
        <v>5.2465897166841555E-4</v>
      </c>
      <c r="AV260" s="41">
        <v>0</v>
      </c>
      <c r="AW260" s="45">
        <v>4.0398740818467997E-2</v>
      </c>
      <c r="AX260" s="41">
        <v>0</v>
      </c>
      <c r="AY260" s="41">
        <v>0</v>
      </c>
      <c r="AZ260" s="41">
        <v>0</v>
      </c>
      <c r="BA260" s="45">
        <v>5.2465897166841555E-4</v>
      </c>
      <c r="BB260" s="41">
        <v>0</v>
      </c>
      <c r="BC260" s="41">
        <v>0</v>
      </c>
      <c r="BD260" s="41">
        <v>0</v>
      </c>
      <c r="BE260" s="45">
        <v>2.6232948583420779E-3</v>
      </c>
      <c r="BF260" s="45">
        <v>3.672612801678909E-3</v>
      </c>
      <c r="BG260" s="41">
        <v>0</v>
      </c>
      <c r="BH260" s="41">
        <v>0</v>
      </c>
    </row>
    <row r="261" spans="1:60" x14ac:dyDescent="0.35">
      <c r="A261" s="1" t="s">
        <v>24</v>
      </c>
      <c r="B261" s="1" t="s">
        <v>24</v>
      </c>
      <c r="C261" s="1" t="s">
        <v>1477</v>
      </c>
      <c r="D261" s="1" t="s">
        <v>1477</v>
      </c>
      <c r="E261" s="1" t="s">
        <v>1518</v>
      </c>
      <c r="F261" s="1">
        <v>11</v>
      </c>
      <c r="G261" s="1">
        <v>1</v>
      </c>
      <c r="H261" s="1" t="s">
        <v>1528</v>
      </c>
      <c r="I261" s="41" t="s">
        <v>2220</v>
      </c>
      <c r="J261" s="7">
        <v>0.91867785939139557</v>
      </c>
      <c r="K261" s="1" t="s">
        <v>482</v>
      </c>
      <c r="L261" s="1" t="s">
        <v>1569</v>
      </c>
      <c r="M261" s="1" t="s">
        <v>1617</v>
      </c>
      <c r="N261" s="1">
        <v>202544</v>
      </c>
      <c r="O261" s="1" t="s">
        <v>588</v>
      </c>
      <c r="P261" s="1" t="s">
        <v>1627</v>
      </c>
      <c r="Q261" s="1" t="s">
        <v>1629</v>
      </c>
      <c r="R261" s="1">
        <v>1751</v>
      </c>
      <c r="S261" s="1">
        <v>1906</v>
      </c>
      <c r="T261" s="31">
        <v>0.91867785939139557</v>
      </c>
      <c r="U261" s="41">
        <v>0</v>
      </c>
      <c r="V261" s="41">
        <v>0</v>
      </c>
      <c r="W261" s="45">
        <v>5.2465897166841555E-4</v>
      </c>
      <c r="X261" s="43">
        <v>0</v>
      </c>
      <c r="Y261" s="43">
        <v>1.206715634837356E-2</v>
      </c>
      <c r="Z261" s="43">
        <v>1.5739769150052471E-3</v>
      </c>
      <c r="AA261" s="41">
        <v>0</v>
      </c>
      <c r="AB261" s="41">
        <v>0</v>
      </c>
      <c r="AC261" s="41">
        <v>0</v>
      </c>
      <c r="AD261" s="39">
        <v>5.2465897166841555E-4</v>
      </c>
      <c r="AE261" s="54">
        <v>0</v>
      </c>
      <c r="AF261" s="41">
        <v>0</v>
      </c>
      <c r="AG261" s="41">
        <v>0</v>
      </c>
      <c r="AH261" s="41">
        <v>0</v>
      </c>
      <c r="AI261" s="41">
        <v>1.0493179433368311E-3</v>
      </c>
      <c r="AJ261" s="41">
        <v>0</v>
      </c>
      <c r="AK261" s="33">
        <v>2.6232948583420779E-3</v>
      </c>
      <c r="AL261" s="41">
        <v>0</v>
      </c>
      <c r="AM261" s="56">
        <v>0</v>
      </c>
      <c r="AN261" s="41">
        <v>0</v>
      </c>
      <c r="AO261" s="41">
        <v>0</v>
      </c>
      <c r="AP261" s="41">
        <v>0</v>
      </c>
      <c r="AQ261" s="35">
        <v>5.2465897166841555E-4</v>
      </c>
      <c r="AR261" s="47">
        <v>0</v>
      </c>
      <c r="AS261" s="37">
        <v>1.0493179433368311E-3</v>
      </c>
      <c r="AT261" s="41">
        <v>0</v>
      </c>
      <c r="AU261" s="41">
        <v>0</v>
      </c>
      <c r="AV261" s="41">
        <v>0</v>
      </c>
      <c r="AW261" s="45">
        <v>5.1416579223504719E-2</v>
      </c>
      <c r="AX261" s="41">
        <v>0</v>
      </c>
      <c r="AY261" s="41">
        <v>0</v>
      </c>
      <c r="AZ261" s="41">
        <v>0</v>
      </c>
      <c r="BA261" s="45">
        <v>1.0493179433368311E-3</v>
      </c>
      <c r="BB261" s="41">
        <v>0</v>
      </c>
      <c r="BC261" s="41">
        <v>0</v>
      </c>
      <c r="BD261" s="41">
        <v>0</v>
      </c>
      <c r="BE261" s="45">
        <v>5.246589716684155E-3</v>
      </c>
      <c r="BF261" s="45">
        <v>3.672612801678909E-3</v>
      </c>
      <c r="BG261" s="41">
        <v>0</v>
      </c>
      <c r="BH261" s="41">
        <v>0</v>
      </c>
    </row>
    <row r="262" spans="1:60" x14ac:dyDescent="0.35">
      <c r="A262" s="1" t="s">
        <v>24</v>
      </c>
      <c r="B262" s="1" t="s">
        <v>24</v>
      </c>
      <c r="C262" s="1" t="s">
        <v>1477</v>
      </c>
      <c r="D262" s="1" t="s">
        <v>1477</v>
      </c>
      <c r="E262" s="1" t="s">
        <v>1491</v>
      </c>
      <c r="F262" s="1">
        <v>13</v>
      </c>
      <c r="G262" s="1">
        <v>1</v>
      </c>
      <c r="H262" s="1" t="s">
        <v>1528</v>
      </c>
      <c r="I262" s="41" t="s">
        <v>2220</v>
      </c>
      <c r="J262" s="7">
        <v>0.89874081846799581</v>
      </c>
      <c r="K262" s="1" t="s">
        <v>482</v>
      </c>
      <c r="L262" s="1" t="s">
        <v>1542</v>
      </c>
      <c r="M262" s="1" t="s">
        <v>1590</v>
      </c>
      <c r="N262" s="1">
        <v>202544</v>
      </c>
      <c r="O262" s="1" t="s">
        <v>588</v>
      </c>
      <c r="P262" s="1" t="s">
        <v>1627</v>
      </c>
      <c r="Q262" s="1" t="s">
        <v>1629</v>
      </c>
      <c r="R262" s="1">
        <v>1713</v>
      </c>
      <c r="S262" s="1">
        <v>1906</v>
      </c>
      <c r="T262" s="31">
        <v>0.89874081846799581</v>
      </c>
      <c r="U262" s="41">
        <v>0</v>
      </c>
      <c r="V262" s="41">
        <v>0</v>
      </c>
      <c r="W262" s="45">
        <v>5.2465897166841555E-4</v>
      </c>
      <c r="X262" s="43">
        <v>0</v>
      </c>
      <c r="Y262" s="43">
        <v>1.5215110178384049E-2</v>
      </c>
      <c r="Z262" s="43">
        <v>2.6232948583420779E-3</v>
      </c>
      <c r="AA262" s="41">
        <v>0</v>
      </c>
      <c r="AB262" s="41">
        <v>0</v>
      </c>
      <c r="AC262" s="41">
        <v>0</v>
      </c>
      <c r="AD262" s="39">
        <v>5.2465897166841555E-4</v>
      </c>
      <c r="AE262" s="54">
        <v>0</v>
      </c>
      <c r="AF262" s="41">
        <v>0</v>
      </c>
      <c r="AG262" s="41">
        <v>0</v>
      </c>
      <c r="AH262" s="41">
        <v>0</v>
      </c>
      <c r="AI262" s="41">
        <v>0</v>
      </c>
      <c r="AJ262" s="41">
        <v>0</v>
      </c>
      <c r="AK262" s="33">
        <v>3.1479538300104928E-3</v>
      </c>
      <c r="AL262" s="41">
        <v>0</v>
      </c>
      <c r="AM262" s="56">
        <v>0</v>
      </c>
      <c r="AN262" s="41">
        <v>0</v>
      </c>
      <c r="AO262" s="41">
        <v>0</v>
      </c>
      <c r="AP262" s="41">
        <v>0</v>
      </c>
      <c r="AQ262" s="35">
        <v>5.246589716684155E-3</v>
      </c>
      <c r="AR262" s="47">
        <v>1.5739769150052471E-3</v>
      </c>
      <c r="AS262" s="37">
        <v>0</v>
      </c>
      <c r="AT262" s="41">
        <v>0</v>
      </c>
      <c r="AU262" s="41">
        <v>5.2465897166841555E-4</v>
      </c>
      <c r="AV262" s="41">
        <v>5.2465897166841555E-4</v>
      </c>
      <c r="AW262" s="45">
        <v>6.4533053515215114E-2</v>
      </c>
      <c r="AX262" s="41">
        <v>0</v>
      </c>
      <c r="AY262" s="41">
        <v>0</v>
      </c>
      <c r="AZ262" s="41">
        <v>0</v>
      </c>
      <c r="BA262" s="45">
        <v>5.2465897166841555E-4</v>
      </c>
      <c r="BB262" s="41">
        <v>5.2465897166841555E-4</v>
      </c>
      <c r="BC262" s="41">
        <v>0</v>
      </c>
      <c r="BD262" s="41">
        <v>0</v>
      </c>
      <c r="BE262" s="45">
        <v>4.7219307450157401E-3</v>
      </c>
      <c r="BF262" s="45">
        <v>1.0493179433368311E-3</v>
      </c>
      <c r="BG262" s="41">
        <v>0</v>
      </c>
      <c r="BH262" s="41">
        <v>0</v>
      </c>
    </row>
    <row r="263" spans="1:60" x14ac:dyDescent="0.35">
      <c r="A263" s="1" t="s">
        <v>24</v>
      </c>
      <c r="B263" s="1" t="s">
        <v>24</v>
      </c>
      <c r="C263" s="1" t="s">
        <v>1477</v>
      </c>
      <c r="D263" s="1" t="s">
        <v>1477</v>
      </c>
      <c r="E263" s="1" t="s">
        <v>1485</v>
      </c>
      <c r="F263" s="1">
        <v>12</v>
      </c>
      <c r="G263" s="1">
        <v>1</v>
      </c>
      <c r="H263" s="1" t="s">
        <v>1528</v>
      </c>
      <c r="I263" s="41" t="s">
        <v>2220</v>
      </c>
      <c r="J263" s="7">
        <v>0.89506820566631684</v>
      </c>
      <c r="K263" s="1" t="s">
        <v>482</v>
      </c>
      <c r="L263" s="1" t="s">
        <v>1536</v>
      </c>
      <c r="M263" s="1" t="s">
        <v>1584</v>
      </c>
      <c r="N263" s="1">
        <v>202544</v>
      </c>
      <c r="O263" s="1" t="s">
        <v>588</v>
      </c>
      <c r="P263" s="1" t="s">
        <v>1627</v>
      </c>
      <c r="Q263" s="1" t="s">
        <v>1629</v>
      </c>
      <c r="R263" s="1">
        <v>1706</v>
      </c>
      <c r="S263" s="1">
        <v>1906</v>
      </c>
      <c r="T263" s="31">
        <v>0.89506820566631684</v>
      </c>
      <c r="U263" s="41">
        <v>0</v>
      </c>
      <c r="V263" s="41">
        <v>0</v>
      </c>
      <c r="W263" s="45">
        <v>1.0493179433368311E-3</v>
      </c>
      <c r="X263" s="43">
        <v>0</v>
      </c>
      <c r="Y263" s="43">
        <v>1.7838405036726131E-2</v>
      </c>
      <c r="Z263" s="43">
        <v>1.049317943336831E-2</v>
      </c>
      <c r="AA263" s="41">
        <v>0</v>
      </c>
      <c r="AB263" s="41">
        <v>0</v>
      </c>
      <c r="AC263" s="41">
        <v>0</v>
      </c>
      <c r="AD263" s="39">
        <v>5.2465897166841555E-4</v>
      </c>
      <c r="AE263" s="54">
        <v>0</v>
      </c>
      <c r="AF263" s="41">
        <v>0</v>
      </c>
      <c r="AG263" s="41">
        <v>0</v>
      </c>
      <c r="AH263" s="41">
        <v>0</v>
      </c>
      <c r="AI263" s="41">
        <v>2.0986358866736622E-3</v>
      </c>
      <c r="AJ263" s="41">
        <v>0</v>
      </c>
      <c r="AK263" s="33">
        <v>1.5739769150052471E-3</v>
      </c>
      <c r="AL263" s="41">
        <v>0</v>
      </c>
      <c r="AM263" s="56">
        <v>0</v>
      </c>
      <c r="AN263" s="41">
        <v>0</v>
      </c>
      <c r="AO263" s="41">
        <v>0</v>
      </c>
      <c r="AP263" s="41">
        <v>0</v>
      </c>
      <c r="AQ263" s="35">
        <v>4.7219307450157401E-3</v>
      </c>
      <c r="AR263" s="47">
        <v>2.0986358866736622E-3</v>
      </c>
      <c r="AS263" s="37">
        <v>0</v>
      </c>
      <c r="AT263" s="41">
        <v>0</v>
      </c>
      <c r="AU263" s="41">
        <v>2.6232948583420779E-3</v>
      </c>
      <c r="AV263" s="41">
        <v>5.2465897166841555E-4</v>
      </c>
      <c r="AW263" s="45">
        <v>5.0367261280167892E-2</v>
      </c>
      <c r="AX263" s="41">
        <v>0</v>
      </c>
      <c r="AY263" s="41">
        <v>0</v>
      </c>
      <c r="AZ263" s="41">
        <v>0</v>
      </c>
      <c r="BA263" s="45">
        <v>0</v>
      </c>
      <c r="BB263" s="41">
        <v>0</v>
      </c>
      <c r="BC263" s="41">
        <v>0</v>
      </c>
      <c r="BD263" s="41">
        <v>0</v>
      </c>
      <c r="BE263" s="45">
        <v>2.6232948583420779E-3</v>
      </c>
      <c r="BF263" s="45">
        <v>8.3945435466946487E-3</v>
      </c>
      <c r="BG263" s="41">
        <v>0</v>
      </c>
      <c r="BH263" s="41">
        <v>0</v>
      </c>
    </row>
    <row r="264" spans="1:60" x14ac:dyDescent="0.35">
      <c r="A264" s="1" t="s">
        <v>24</v>
      </c>
      <c r="B264" s="1" t="s">
        <v>24</v>
      </c>
      <c r="C264" s="1" t="s">
        <v>1478</v>
      </c>
      <c r="D264" s="1" t="s">
        <v>1478</v>
      </c>
      <c r="E264" s="1" t="s">
        <v>1495</v>
      </c>
      <c r="F264" s="1">
        <v>11</v>
      </c>
      <c r="G264" s="1">
        <v>1</v>
      </c>
      <c r="H264" s="1" t="s">
        <v>1529</v>
      </c>
      <c r="I264" s="41" t="s">
        <v>2221</v>
      </c>
      <c r="J264" s="7">
        <v>0.90031479538300108</v>
      </c>
      <c r="K264" s="1" t="s">
        <v>482</v>
      </c>
      <c r="L264" s="1" t="s">
        <v>1546</v>
      </c>
      <c r="M264" s="1" t="s">
        <v>1594</v>
      </c>
      <c r="N264" s="1">
        <v>202544</v>
      </c>
      <c r="O264" s="1" t="s">
        <v>588</v>
      </c>
      <c r="P264" s="1" t="s">
        <v>1627</v>
      </c>
      <c r="Q264" s="1" t="s">
        <v>1629</v>
      </c>
      <c r="R264" s="1">
        <v>1716</v>
      </c>
      <c r="S264" s="1">
        <v>1906</v>
      </c>
      <c r="T264" s="31">
        <v>0.90031479538300108</v>
      </c>
      <c r="U264" s="41">
        <v>0</v>
      </c>
      <c r="V264" s="41">
        <v>0</v>
      </c>
      <c r="W264" s="45">
        <v>1.0493179433368311E-3</v>
      </c>
      <c r="X264" s="43">
        <v>0</v>
      </c>
      <c r="Y264" s="43">
        <v>1.206715634837356E-2</v>
      </c>
      <c r="Z264" s="43">
        <v>5.246589716684155E-3</v>
      </c>
      <c r="AA264" s="41">
        <v>0</v>
      </c>
      <c r="AB264" s="41">
        <v>0</v>
      </c>
      <c r="AC264" s="41">
        <v>0</v>
      </c>
      <c r="AD264" s="39">
        <v>5.2465897166841555E-4</v>
      </c>
      <c r="AE264" s="54">
        <v>0</v>
      </c>
      <c r="AF264" s="41">
        <v>0</v>
      </c>
      <c r="AG264" s="41">
        <v>0</v>
      </c>
      <c r="AH264" s="41">
        <v>0</v>
      </c>
      <c r="AI264" s="41">
        <v>1.0493179433368311E-3</v>
      </c>
      <c r="AJ264" s="41">
        <v>0</v>
      </c>
      <c r="AK264" s="33">
        <v>1.4690451206715629E-2</v>
      </c>
      <c r="AL264" s="41">
        <v>0</v>
      </c>
      <c r="AM264" s="56">
        <v>0</v>
      </c>
      <c r="AN264" s="41">
        <v>0</v>
      </c>
      <c r="AO264" s="41">
        <v>0</v>
      </c>
      <c r="AP264" s="41">
        <v>0</v>
      </c>
      <c r="AQ264" s="35">
        <v>7.3452256033578172E-3</v>
      </c>
      <c r="AR264" s="47">
        <v>1.0493179433368311E-3</v>
      </c>
      <c r="AS264" s="37">
        <v>0</v>
      </c>
      <c r="AT264" s="41">
        <v>0</v>
      </c>
      <c r="AU264" s="41">
        <v>1.0493179433368311E-3</v>
      </c>
      <c r="AV264" s="41">
        <v>0</v>
      </c>
      <c r="AW264" s="45">
        <v>4.7743966421825823E-2</v>
      </c>
      <c r="AX264" s="41">
        <v>0</v>
      </c>
      <c r="AY264" s="41">
        <v>0</v>
      </c>
      <c r="AZ264" s="41">
        <v>0</v>
      </c>
      <c r="BA264" s="45">
        <v>0</v>
      </c>
      <c r="BB264" s="41">
        <v>5.2465897166841555E-4</v>
      </c>
      <c r="BC264" s="41">
        <v>0</v>
      </c>
      <c r="BD264" s="41">
        <v>0</v>
      </c>
      <c r="BE264" s="45">
        <v>1.0493179433368311E-3</v>
      </c>
      <c r="BF264" s="45">
        <v>6.2959076600209874E-3</v>
      </c>
      <c r="BG264" s="41">
        <v>0</v>
      </c>
      <c r="BH264" s="41">
        <v>0</v>
      </c>
    </row>
    <row r="265" spans="1:60" x14ac:dyDescent="0.35">
      <c r="A265" s="1" t="s">
        <v>24</v>
      </c>
      <c r="B265" s="1" t="s">
        <v>24</v>
      </c>
      <c r="C265" s="1" t="s">
        <v>1478</v>
      </c>
      <c r="D265" s="1" t="s">
        <v>1478</v>
      </c>
      <c r="E265" s="1" t="s">
        <v>1526</v>
      </c>
      <c r="F265" s="1">
        <v>12</v>
      </c>
      <c r="G265" s="1">
        <v>1</v>
      </c>
      <c r="H265" s="1" t="s">
        <v>1529</v>
      </c>
      <c r="I265" s="41" t="s">
        <v>2221</v>
      </c>
      <c r="J265" s="7">
        <v>0.93389296956977963</v>
      </c>
      <c r="K265" s="1" t="s">
        <v>482</v>
      </c>
      <c r="L265" s="1" t="s">
        <v>1577</v>
      </c>
      <c r="M265" s="1" t="s">
        <v>1625</v>
      </c>
      <c r="N265" s="1">
        <v>202544</v>
      </c>
      <c r="O265" s="1" t="s">
        <v>588</v>
      </c>
      <c r="P265" s="1" t="s">
        <v>1627</v>
      </c>
      <c r="Q265" s="1" t="s">
        <v>1629</v>
      </c>
      <c r="R265" s="1">
        <v>1780</v>
      </c>
      <c r="S265" s="1">
        <v>1906</v>
      </c>
      <c r="T265" s="31">
        <v>0.93389296956977963</v>
      </c>
      <c r="U265" s="41">
        <v>0</v>
      </c>
      <c r="V265" s="41">
        <v>0</v>
      </c>
      <c r="W265" s="45">
        <v>5.2465897166841555E-4</v>
      </c>
      <c r="X265" s="43">
        <v>0</v>
      </c>
      <c r="Y265" s="43">
        <v>8.9192025183630636E-3</v>
      </c>
      <c r="Z265" s="43">
        <v>1.0493179433368311E-3</v>
      </c>
      <c r="AA265" s="41">
        <v>0</v>
      </c>
      <c r="AB265" s="41">
        <v>0</v>
      </c>
      <c r="AC265" s="41">
        <v>0</v>
      </c>
      <c r="AD265" s="39">
        <v>0</v>
      </c>
      <c r="AE265" s="54">
        <v>0</v>
      </c>
      <c r="AF265" s="41">
        <v>0</v>
      </c>
      <c r="AG265" s="41">
        <v>0</v>
      </c>
      <c r="AH265" s="41">
        <v>0</v>
      </c>
      <c r="AI265" s="41">
        <v>1.0493179433368311E-3</v>
      </c>
      <c r="AJ265" s="41">
        <v>0</v>
      </c>
      <c r="AK265" s="33">
        <v>4.1972717733473244E-3</v>
      </c>
      <c r="AL265" s="41">
        <v>0</v>
      </c>
      <c r="AM265" s="56">
        <v>0</v>
      </c>
      <c r="AN265" s="41">
        <v>0</v>
      </c>
      <c r="AO265" s="41">
        <v>0</v>
      </c>
      <c r="AP265" s="41">
        <v>0</v>
      </c>
      <c r="AQ265" s="35">
        <v>5.246589716684155E-3</v>
      </c>
      <c r="AR265" s="47">
        <v>1.5739769150052471E-3</v>
      </c>
      <c r="AS265" s="37">
        <v>0</v>
      </c>
      <c r="AT265" s="41">
        <v>5.2465897166841555E-4</v>
      </c>
      <c r="AU265" s="41">
        <v>0</v>
      </c>
      <c r="AV265" s="41">
        <v>5.2465897166841555E-4</v>
      </c>
      <c r="AW265" s="45">
        <v>3.4102833158447012E-2</v>
      </c>
      <c r="AX265" s="41">
        <v>0</v>
      </c>
      <c r="AY265" s="41">
        <v>0</v>
      </c>
      <c r="AZ265" s="41">
        <v>0</v>
      </c>
      <c r="BA265" s="45">
        <v>1.0493179433368311E-3</v>
      </c>
      <c r="BB265" s="41">
        <v>0</v>
      </c>
      <c r="BC265" s="41">
        <v>0</v>
      </c>
      <c r="BD265" s="41">
        <v>0</v>
      </c>
      <c r="BE265" s="45">
        <v>4.7219307450157401E-3</v>
      </c>
      <c r="BF265" s="45">
        <v>2.6232948583420779E-3</v>
      </c>
      <c r="BG265" s="41">
        <v>0</v>
      </c>
      <c r="BH265" s="41">
        <v>0</v>
      </c>
    </row>
    <row r="266" spans="1:60" x14ac:dyDescent="0.35">
      <c r="A266" s="1" t="s">
        <v>24</v>
      </c>
      <c r="B266" s="1" t="s">
        <v>24</v>
      </c>
      <c r="C266" s="1" t="s">
        <v>1478</v>
      </c>
      <c r="D266" s="1" t="s">
        <v>1478</v>
      </c>
      <c r="E266" s="1" t="s">
        <v>1510</v>
      </c>
      <c r="F266" s="1">
        <v>13</v>
      </c>
      <c r="G266" s="1">
        <v>1</v>
      </c>
      <c r="H266" s="1" t="s">
        <v>1529</v>
      </c>
      <c r="I266" s="41" t="s">
        <v>2221</v>
      </c>
      <c r="J266" s="7">
        <v>0.91343126967471144</v>
      </c>
      <c r="K266" s="1" t="s">
        <v>482</v>
      </c>
      <c r="L266" s="1" t="s">
        <v>1561</v>
      </c>
      <c r="M266" s="1" t="s">
        <v>1609</v>
      </c>
      <c r="N266" s="1">
        <v>202544</v>
      </c>
      <c r="O266" s="1" t="s">
        <v>588</v>
      </c>
      <c r="P266" s="1" t="s">
        <v>1627</v>
      </c>
      <c r="Q266" s="1" t="s">
        <v>1629</v>
      </c>
      <c r="R266" s="1">
        <v>1741</v>
      </c>
      <c r="S266" s="1">
        <v>1906</v>
      </c>
      <c r="T266" s="31">
        <v>0.91343126967471144</v>
      </c>
      <c r="U266" s="41">
        <v>0</v>
      </c>
      <c r="V266" s="41">
        <v>0</v>
      </c>
      <c r="W266" s="45">
        <v>1.5739769150052471E-3</v>
      </c>
      <c r="X266" s="43">
        <v>0</v>
      </c>
      <c r="Y266" s="43">
        <v>9.9685204616998951E-3</v>
      </c>
      <c r="Z266" s="43">
        <v>6.8205666316894023E-3</v>
      </c>
      <c r="AA266" s="41">
        <v>0</v>
      </c>
      <c r="AB266" s="41">
        <v>0</v>
      </c>
      <c r="AC266" s="41">
        <v>0</v>
      </c>
      <c r="AD266" s="39">
        <v>1.0493179433368311E-3</v>
      </c>
      <c r="AE266" s="54">
        <v>0</v>
      </c>
      <c r="AF266" s="41">
        <v>0</v>
      </c>
      <c r="AG266" s="41">
        <v>0</v>
      </c>
      <c r="AH266" s="41">
        <v>0</v>
      </c>
      <c r="AI266" s="41">
        <v>2.6232948583420779E-3</v>
      </c>
      <c r="AJ266" s="41">
        <v>0</v>
      </c>
      <c r="AK266" s="33">
        <v>3.1479538300104928E-3</v>
      </c>
      <c r="AL266" s="41">
        <v>0</v>
      </c>
      <c r="AM266" s="56">
        <v>0</v>
      </c>
      <c r="AN266" s="41">
        <v>0</v>
      </c>
      <c r="AO266" s="41">
        <v>0</v>
      </c>
      <c r="AP266" s="41">
        <v>0</v>
      </c>
      <c r="AQ266" s="35">
        <v>9.9685204616998951E-3</v>
      </c>
      <c r="AR266" s="47">
        <v>5.2465897166841555E-4</v>
      </c>
      <c r="AS266" s="37">
        <v>0</v>
      </c>
      <c r="AT266" s="41">
        <v>0</v>
      </c>
      <c r="AU266" s="41">
        <v>2.0986358866736622E-3</v>
      </c>
      <c r="AV266" s="41">
        <v>0</v>
      </c>
      <c r="AW266" s="45">
        <v>4.5120671563483733E-2</v>
      </c>
      <c r="AX266" s="41">
        <v>0</v>
      </c>
      <c r="AY266" s="41">
        <v>0</v>
      </c>
      <c r="AZ266" s="41">
        <v>0</v>
      </c>
      <c r="BA266" s="45">
        <v>5.2465897166841555E-4</v>
      </c>
      <c r="BB266" s="41">
        <v>0</v>
      </c>
      <c r="BC266" s="41">
        <v>0</v>
      </c>
      <c r="BD266" s="41">
        <v>0</v>
      </c>
      <c r="BE266" s="45">
        <v>1.0493179433368311E-3</v>
      </c>
      <c r="BF266" s="45">
        <v>2.0986358866736622E-3</v>
      </c>
      <c r="BG266" s="41">
        <v>0</v>
      </c>
      <c r="BH266" s="41">
        <v>0</v>
      </c>
    </row>
    <row r="267" spans="1:60" x14ac:dyDescent="0.35">
      <c r="A267" s="1" t="s">
        <v>24</v>
      </c>
      <c r="B267" s="1" t="s">
        <v>24</v>
      </c>
      <c r="C267" s="1" t="s">
        <v>1477</v>
      </c>
      <c r="D267" s="1" t="s">
        <v>1477</v>
      </c>
      <c r="E267" s="1" t="s">
        <v>1515</v>
      </c>
      <c r="F267" s="1">
        <v>14</v>
      </c>
      <c r="G267" s="1">
        <v>1</v>
      </c>
      <c r="H267" s="1" t="s">
        <v>1528</v>
      </c>
      <c r="I267" s="41" t="s">
        <v>2220</v>
      </c>
      <c r="J267" s="7">
        <v>0.91657922350472198</v>
      </c>
      <c r="K267" s="1" t="s">
        <v>482</v>
      </c>
      <c r="L267" s="1" t="s">
        <v>1566</v>
      </c>
      <c r="M267" s="1" t="s">
        <v>1614</v>
      </c>
      <c r="N267" s="1">
        <v>202544</v>
      </c>
      <c r="O267" s="1" t="s">
        <v>588</v>
      </c>
      <c r="P267" s="1" t="s">
        <v>1627</v>
      </c>
      <c r="Q267" s="1" t="s">
        <v>1629</v>
      </c>
      <c r="R267" s="1">
        <v>1747</v>
      </c>
      <c r="S267" s="1">
        <v>1906</v>
      </c>
      <c r="T267" s="31">
        <v>0.91657922350472198</v>
      </c>
      <c r="U267" s="41">
        <v>0</v>
      </c>
      <c r="V267" s="41">
        <v>0</v>
      </c>
      <c r="W267" s="45">
        <v>1.5739769150052471E-3</v>
      </c>
      <c r="X267" s="43">
        <v>0</v>
      </c>
      <c r="Y267" s="43">
        <v>1.7838405036726131E-2</v>
      </c>
      <c r="Z267" s="43">
        <v>5.2465897166841555E-4</v>
      </c>
      <c r="AA267" s="41">
        <v>0</v>
      </c>
      <c r="AB267" s="41">
        <v>0</v>
      </c>
      <c r="AC267" s="41">
        <v>0</v>
      </c>
      <c r="AD267" s="39">
        <v>1.0493179433368311E-3</v>
      </c>
      <c r="AE267" s="54">
        <v>0</v>
      </c>
      <c r="AF267" s="41">
        <v>0</v>
      </c>
      <c r="AG267" s="41">
        <v>0</v>
      </c>
      <c r="AH267" s="41">
        <v>0</v>
      </c>
      <c r="AI267" s="41">
        <v>5.2465897166841555E-4</v>
      </c>
      <c r="AJ267" s="41">
        <v>0</v>
      </c>
      <c r="AK267" s="33">
        <v>3.672612801678909E-3</v>
      </c>
      <c r="AL267" s="41">
        <v>0</v>
      </c>
      <c r="AM267" s="56">
        <v>0</v>
      </c>
      <c r="AN267" s="41">
        <v>0</v>
      </c>
      <c r="AO267" s="41">
        <v>0</v>
      </c>
      <c r="AP267" s="41">
        <v>0</v>
      </c>
      <c r="AQ267" s="35">
        <v>2.6232948583420779E-3</v>
      </c>
      <c r="AR267" s="47">
        <v>1.5739769150052471E-3</v>
      </c>
      <c r="AS267" s="37">
        <v>0</v>
      </c>
      <c r="AT267" s="41">
        <v>0</v>
      </c>
      <c r="AU267" s="41">
        <v>0</v>
      </c>
      <c r="AV267" s="41">
        <v>0</v>
      </c>
      <c r="AW267" s="45">
        <v>4.8268625393494233E-2</v>
      </c>
      <c r="AX267" s="41">
        <v>0</v>
      </c>
      <c r="AY267" s="41">
        <v>0</v>
      </c>
      <c r="AZ267" s="41">
        <v>0</v>
      </c>
      <c r="BA267" s="45">
        <v>1.0493179433368311E-3</v>
      </c>
      <c r="BB267" s="41">
        <v>0</v>
      </c>
      <c r="BC267" s="41">
        <v>0</v>
      </c>
      <c r="BD267" s="41">
        <v>0</v>
      </c>
      <c r="BE267" s="45">
        <v>3.1479538300104928E-3</v>
      </c>
      <c r="BF267" s="45">
        <v>1.5739769150052471E-3</v>
      </c>
      <c r="BG267" s="41">
        <v>0</v>
      </c>
      <c r="BH267" s="41">
        <v>0</v>
      </c>
    </row>
    <row r="268" spans="1:60" x14ac:dyDescent="0.35">
      <c r="A268" s="1" t="s">
        <v>24</v>
      </c>
      <c r="B268" s="1" t="s">
        <v>24</v>
      </c>
      <c r="C268" s="1" t="s">
        <v>1478</v>
      </c>
      <c r="D268" s="1" t="s">
        <v>1478</v>
      </c>
      <c r="E268" s="1" t="s">
        <v>1525</v>
      </c>
      <c r="F268" s="1">
        <v>15</v>
      </c>
      <c r="G268" s="1">
        <v>1</v>
      </c>
      <c r="H268" s="1" t="s">
        <v>1529</v>
      </c>
      <c r="I268" s="41" t="s">
        <v>2221</v>
      </c>
      <c r="J268" s="7">
        <v>0.92812172088142708</v>
      </c>
      <c r="K268" s="1" t="s">
        <v>482</v>
      </c>
      <c r="L268" s="1" t="s">
        <v>1576</v>
      </c>
      <c r="M268" s="1" t="s">
        <v>1624</v>
      </c>
      <c r="N268" s="1">
        <v>202544</v>
      </c>
      <c r="O268" s="1" t="s">
        <v>588</v>
      </c>
      <c r="P268" s="1" t="s">
        <v>1627</v>
      </c>
      <c r="Q268" s="1" t="s">
        <v>1629</v>
      </c>
      <c r="R268" s="1">
        <v>1769</v>
      </c>
      <c r="S268" s="1">
        <v>1906</v>
      </c>
      <c r="T268" s="31">
        <v>0.92812172088142708</v>
      </c>
      <c r="U268" s="41">
        <v>0</v>
      </c>
      <c r="V268" s="41">
        <v>0</v>
      </c>
      <c r="W268" s="45">
        <v>0</v>
      </c>
      <c r="X268" s="43">
        <v>0</v>
      </c>
      <c r="Y268" s="43">
        <v>1.206715634837356E-2</v>
      </c>
      <c r="Z268" s="43">
        <v>1.5739769150052471E-3</v>
      </c>
      <c r="AA268" s="41">
        <v>0</v>
      </c>
      <c r="AB268" s="41">
        <v>0</v>
      </c>
      <c r="AC268" s="41">
        <v>0</v>
      </c>
      <c r="AD268" s="39">
        <v>5.2465897166841555E-4</v>
      </c>
      <c r="AE268" s="54">
        <v>0</v>
      </c>
      <c r="AF268" s="41">
        <v>0</v>
      </c>
      <c r="AG268" s="41">
        <v>0</v>
      </c>
      <c r="AH268" s="41">
        <v>0</v>
      </c>
      <c r="AI268" s="41">
        <v>1.5739769150052471E-3</v>
      </c>
      <c r="AJ268" s="41">
        <v>5.2465897166841555E-4</v>
      </c>
      <c r="AK268" s="33">
        <v>4.1972717733473244E-3</v>
      </c>
      <c r="AL268" s="41">
        <v>0</v>
      </c>
      <c r="AM268" s="56">
        <v>0</v>
      </c>
      <c r="AN268" s="41">
        <v>0</v>
      </c>
      <c r="AO268" s="41">
        <v>0</v>
      </c>
      <c r="AP268" s="41">
        <v>0</v>
      </c>
      <c r="AQ268" s="35">
        <v>8.9192025183630636E-3</v>
      </c>
      <c r="AR268" s="47">
        <v>1.0493179433368311E-3</v>
      </c>
      <c r="AS268" s="37">
        <v>0</v>
      </c>
      <c r="AT268" s="41">
        <v>5.2465897166841555E-4</v>
      </c>
      <c r="AU268" s="41">
        <v>0</v>
      </c>
      <c r="AV268" s="41">
        <v>0</v>
      </c>
      <c r="AW268" s="45">
        <v>3.8300104931794331E-2</v>
      </c>
      <c r="AX268" s="41">
        <v>0</v>
      </c>
      <c r="AY268" s="41">
        <v>0</v>
      </c>
      <c r="AZ268" s="41">
        <v>0</v>
      </c>
      <c r="BA268" s="45">
        <v>5.2465897166841555E-4</v>
      </c>
      <c r="BB268" s="41">
        <v>0</v>
      </c>
      <c r="BC268" s="41">
        <v>0</v>
      </c>
      <c r="BD268" s="41">
        <v>0</v>
      </c>
      <c r="BE268" s="45">
        <v>1.5739769150052471E-3</v>
      </c>
      <c r="BF268" s="45">
        <v>5.2465897166841555E-4</v>
      </c>
      <c r="BG268" s="41">
        <v>0</v>
      </c>
      <c r="BH268" s="41">
        <v>0</v>
      </c>
    </row>
    <row r="269" spans="1:60" x14ac:dyDescent="0.35">
      <c r="A269" s="1" t="s">
        <v>24</v>
      </c>
      <c r="B269" s="1" t="s">
        <v>24</v>
      </c>
      <c r="C269" s="1" t="s">
        <v>1478</v>
      </c>
      <c r="D269" s="1" t="s">
        <v>1478</v>
      </c>
      <c r="E269" s="1" t="s">
        <v>1505</v>
      </c>
      <c r="F269" s="1">
        <v>14</v>
      </c>
      <c r="G269" s="1">
        <v>1</v>
      </c>
      <c r="H269" s="1" t="s">
        <v>1529</v>
      </c>
      <c r="I269" s="41" t="s">
        <v>2221</v>
      </c>
      <c r="J269" s="7">
        <v>0.9102833158447009</v>
      </c>
      <c r="K269" s="1" t="s">
        <v>482</v>
      </c>
      <c r="L269" s="1" t="s">
        <v>1556</v>
      </c>
      <c r="M269" s="1" t="s">
        <v>1604</v>
      </c>
      <c r="N269" s="1">
        <v>202544</v>
      </c>
      <c r="O269" s="1" t="s">
        <v>588</v>
      </c>
      <c r="P269" s="1" t="s">
        <v>1627</v>
      </c>
      <c r="Q269" s="1" t="s">
        <v>1629</v>
      </c>
      <c r="R269" s="1">
        <v>1735</v>
      </c>
      <c r="S269" s="1">
        <v>1906</v>
      </c>
      <c r="T269" s="31">
        <v>0.9102833158447009</v>
      </c>
      <c r="U269" s="41">
        <v>0</v>
      </c>
      <c r="V269" s="41">
        <v>0</v>
      </c>
      <c r="W269" s="45">
        <v>2.0986358866736622E-3</v>
      </c>
      <c r="X269" s="43">
        <v>0</v>
      </c>
      <c r="Y269" s="43">
        <v>1.416579223504722E-2</v>
      </c>
      <c r="Z269" s="43">
        <v>5.2465897166841555E-4</v>
      </c>
      <c r="AA269" s="41">
        <v>0</v>
      </c>
      <c r="AB269" s="41">
        <v>0</v>
      </c>
      <c r="AC269" s="41">
        <v>0</v>
      </c>
      <c r="AD269" s="39">
        <v>1.0493179433368311E-3</v>
      </c>
      <c r="AE269" s="54">
        <v>0</v>
      </c>
      <c r="AF269" s="41">
        <v>0</v>
      </c>
      <c r="AG269" s="41">
        <v>0</v>
      </c>
      <c r="AH269" s="41">
        <v>0</v>
      </c>
      <c r="AI269" s="41">
        <v>1.5739769150052471E-3</v>
      </c>
      <c r="AJ269" s="41">
        <v>0</v>
      </c>
      <c r="AK269" s="33">
        <v>1.0493179433368311E-3</v>
      </c>
      <c r="AL269" s="41">
        <v>0</v>
      </c>
      <c r="AM269" s="56">
        <v>0</v>
      </c>
      <c r="AN269" s="41">
        <v>0</v>
      </c>
      <c r="AO269" s="41">
        <v>0</v>
      </c>
      <c r="AP269" s="41">
        <v>0</v>
      </c>
      <c r="AQ269" s="35">
        <v>6.8205666316894023E-3</v>
      </c>
      <c r="AR269" s="47">
        <v>5.2465897166841555E-4</v>
      </c>
      <c r="AS269" s="37">
        <v>5.2465897166841555E-4</v>
      </c>
      <c r="AT269" s="41">
        <v>0</v>
      </c>
      <c r="AU269" s="41">
        <v>0</v>
      </c>
      <c r="AV269" s="41">
        <v>0</v>
      </c>
      <c r="AW269" s="45">
        <v>5.1941238195173142E-2</v>
      </c>
      <c r="AX269" s="41">
        <v>0</v>
      </c>
      <c r="AY269" s="41">
        <v>0</v>
      </c>
      <c r="AZ269" s="41">
        <v>0</v>
      </c>
      <c r="BA269" s="45">
        <v>0</v>
      </c>
      <c r="BB269" s="41">
        <v>0</v>
      </c>
      <c r="BC269" s="41">
        <v>0</v>
      </c>
      <c r="BD269" s="41">
        <v>0</v>
      </c>
      <c r="BE269" s="45">
        <v>7.8698845750262321E-3</v>
      </c>
      <c r="BF269" s="45">
        <v>1.5739769150052471E-3</v>
      </c>
      <c r="BG269" s="41">
        <v>0</v>
      </c>
      <c r="BH269" s="41">
        <v>0</v>
      </c>
    </row>
    <row r="270" spans="1:60" x14ac:dyDescent="0.35">
      <c r="A270" s="1" t="s">
        <v>24</v>
      </c>
      <c r="B270" s="1" t="s">
        <v>24</v>
      </c>
      <c r="C270" s="1" t="s">
        <v>1477</v>
      </c>
      <c r="D270" s="1" t="s">
        <v>1477</v>
      </c>
      <c r="E270" s="1" t="s">
        <v>1487</v>
      </c>
      <c r="F270" s="1">
        <v>15</v>
      </c>
      <c r="G270" s="1">
        <v>1</v>
      </c>
      <c r="H270" s="1" t="s">
        <v>1528</v>
      </c>
      <c r="I270" s="41" t="s">
        <v>2220</v>
      </c>
      <c r="J270" s="7">
        <v>0.89716684155299053</v>
      </c>
      <c r="K270" s="1" t="s">
        <v>482</v>
      </c>
      <c r="L270" s="1" t="s">
        <v>1538</v>
      </c>
      <c r="M270" s="1" t="s">
        <v>1586</v>
      </c>
      <c r="N270" s="1">
        <v>202544</v>
      </c>
      <c r="O270" s="1" t="s">
        <v>588</v>
      </c>
      <c r="P270" s="1" t="s">
        <v>1627</v>
      </c>
      <c r="Q270" s="1" t="s">
        <v>1629</v>
      </c>
      <c r="R270" s="1">
        <v>1710</v>
      </c>
      <c r="S270" s="1">
        <v>1906</v>
      </c>
      <c r="T270" s="31">
        <v>0.89716684155299053</v>
      </c>
      <c r="U270" s="41">
        <v>0</v>
      </c>
      <c r="V270" s="41">
        <v>0</v>
      </c>
      <c r="W270" s="45">
        <v>1.5739769150052471E-3</v>
      </c>
      <c r="X270" s="43">
        <v>0</v>
      </c>
      <c r="Y270" s="43">
        <v>1.7313746065057711E-2</v>
      </c>
      <c r="Z270" s="43">
        <v>1.3641133263378799E-2</v>
      </c>
      <c r="AA270" s="41">
        <v>0</v>
      </c>
      <c r="AB270" s="41">
        <v>0</v>
      </c>
      <c r="AC270" s="41">
        <v>0</v>
      </c>
      <c r="AD270" s="39">
        <v>5.2465897166841555E-4</v>
      </c>
      <c r="AE270" s="54">
        <v>0</v>
      </c>
      <c r="AF270" s="41">
        <v>0</v>
      </c>
      <c r="AG270" s="41">
        <v>0</v>
      </c>
      <c r="AH270" s="41">
        <v>0</v>
      </c>
      <c r="AI270" s="41">
        <v>5.2465897166841555E-4</v>
      </c>
      <c r="AJ270" s="41">
        <v>0</v>
      </c>
      <c r="AK270" s="33">
        <v>5.7712486883525708E-3</v>
      </c>
      <c r="AL270" s="41">
        <v>0</v>
      </c>
      <c r="AM270" s="56">
        <v>0</v>
      </c>
      <c r="AN270" s="41">
        <v>0</v>
      </c>
      <c r="AO270" s="41">
        <v>0</v>
      </c>
      <c r="AP270" s="41">
        <v>0</v>
      </c>
      <c r="AQ270" s="35">
        <v>5.7712486883525708E-3</v>
      </c>
      <c r="AR270" s="47">
        <v>5.2465897166841555E-4</v>
      </c>
      <c r="AS270" s="37">
        <v>0</v>
      </c>
      <c r="AT270" s="41">
        <v>5.2465897166841555E-4</v>
      </c>
      <c r="AU270" s="41">
        <v>5.2465897166841555E-4</v>
      </c>
      <c r="AV270" s="41">
        <v>0</v>
      </c>
      <c r="AW270" s="45">
        <v>4.8268625393494233E-2</v>
      </c>
      <c r="AX270" s="41">
        <v>0</v>
      </c>
      <c r="AY270" s="41">
        <v>0</v>
      </c>
      <c r="AZ270" s="41">
        <v>0</v>
      </c>
      <c r="BA270" s="45">
        <v>0</v>
      </c>
      <c r="BB270" s="41">
        <v>5.2465897166841555E-4</v>
      </c>
      <c r="BC270" s="41">
        <v>0</v>
      </c>
      <c r="BD270" s="41">
        <v>0</v>
      </c>
      <c r="BE270" s="45">
        <v>5.246589716684155E-3</v>
      </c>
      <c r="BF270" s="45">
        <v>2.0986358866736622E-3</v>
      </c>
      <c r="BG270" s="41">
        <v>0</v>
      </c>
      <c r="BH270" s="41">
        <v>0</v>
      </c>
    </row>
    <row r="271" spans="1:60" x14ac:dyDescent="0.35">
      <c r="A271" s="1" t="s">
        <v>24</v>
      </c>
      <c r="B271" s="1" t="s">
        <v>24</v>
      </c>
      <c r="C271" s="1" t="s">
        <v>1477</v>
      </c>
      <c r="D271" s="1" t="s">
        <v>1477</v>
      </c>
      <c r="E271" s="1" t="s">
        <v>1512</v>
      </c>
      <c r="F271" s="1">
        <v>16</v>
      </c>
      <c r="G271" s="1">
        <v>1</v>
      </c>
      <c r="H271" s="1" t="s">
        <v>1528</v>
      </c>
      <c r="I271" s="41" t="s">
        <v>2220</v>
      </c>
      <c r="J271" s="7">
        <v>0.91500524658971671</v>
      </c>
      <c r="K271" s="1" t="s">
        <v>482</v>
      </c>
      <c r="L271" s="1" t="s">
        <v>1563</v>
      </c>
      <c r="M271" s="1" t="s">
        <v>1611</v>
      </c>
      <c r="N271" s="1">
        <v>202544</v>
      </c>
      <c r="O271" s="1" t="s">
        <v>588</v>
      </c>
      <c r="P271" s="1" t="s">
        <v>1627</v>
      </c>
      <c r="Q271" s="1" t="s">
        <v>1629</v>
      </c>
      <c r="R271" s="1">
        <v>1744</v>
      </c>
      <c r="S271" s="1">
        <v>1906</v>
      </c>
      <c r="T271" s="31">
        <v>0.91500524658971671</v>
      </c>
      <c r="U271" s="41">
        <v>0</v>
      </c>
      <c r="V271" s="41">
        <v>0</v>
      </c>
      <c r="W271" s="45">
        <v>1.0493179433368311E-3</v>
      </c>
      <c r="X271" s="43">
        <v>0</v>
      </c>
      <c r="Y271" s="43">
        <v>1.6264428121720881E-2</v>
      </c>
      <c r="Z271" s="43">
        <v>1.5739769150052471E-3</v>
      </c>
      <c r="AA271" s="41">
        <v>0</v>
      </c>
      <c r="AB271" s="41">
        <v>0</v>
      </c>
      <c r="AC271" s="41">
        <v>0</v>
      </c>
      <c r="AD271" s="39">
        <v>0</v>
      </c>
      <c r="AE271" s="54">
        <v>0</v>
      </c>
      <c r="AF271" s="41">
        <v>0</v>
      </c>
      <c r="AG271" s="41">
        <v>0</v>
      </c>
      <c r="AH271" s="41">
        <v>0</v>
      </c>
      <c r="AI271" s="41">
        <v>1.0493179433368311E-3</v>
      </c>
      <c r="AJ271" s="41">
        <v>0</v>
      </c>
      <c r="AK271" s="33">
        <v>3.1479538300104928E-3</v>
      </c>
      <c r="AL271" s="41">
        <v>0</v>
      </c>
      <c r="AM271" s="56">
        <v>0</v>
      </c>
      <c r="AN271" s="41">
        <v>0</v>
      </c>
      <c r="AO271" s="41">
        <v>0</v>
      </c>
      <c r="AP271" s="41">
        <v>0</v>
      </c>
      <c r="AQ271" s="35">
        <v>5.246589716684155E-3</v>
      </c>
      <c r="AR271" s="47">
        <v>5.2465897166841555E-4</v>
      </c>
      <c r="AS271" s="37">
        <v>2.6232948583420779E-3</v>
      </c>
      <c r="AT271" s="41">
        <v>0</v>
      </c>
      <c r="AU271" s="41">
        <v>5.2465897166841555E-4</v>
      </c>
      <c r="AV271" s="41">
        <v>0</v>
      </c>
      <c r="AW271" s="45">
        <v>4.8793284365162642E-2</v>
      </c>
      <c r="AX271" s="41">
        <v>0</v>
      </c>
      <c r="AY271" s="41">
        <v>0</v>
      </c>
      <c r="AZ271" s="41">
        <v>0</v>
      </c>
      <c r="BA271" s="45">
        <v>0</v>
      </c>
      <c r="BB271" s="41">
        <v>0</v>
      </c>
      <c r="BC271" s="41">
        <v>0</v>
      </c>
      <c r="BD271" s="41">
        <v>0</v>
      </c>
      <c r="BE271" s="45">
        <v>2.6232948583420779E-3</v>
      </c>
      <c r="BF271" s="45">
        <v>1.0493179433368311E-3</v>
      </c>
      <c r="BG271" s="41">
        <v>5.2465897166841555E-4</v>
      </c>
      <c r="BH271" s="41">
        <v>0</v>
      </c>
    </row>
    <row r="272" spans="1:60" x14ac:dyDescent="0.35">
      <c r="A272" s="1" t="s">
        <v>34</v>
      </c>
      <c r="B272" s="1" t="s">
        <v>2222</v>
      </c>
      <c r="C272" s="1" t="s">
        <v>2223</v>
      </c>
      <c r="D272" s="1" t="s">
        <v>2223</v>
      </c>
      <c r="E272" s="1" t="s">
        <v>2227</v>
      </c>
      <c r="F272" s="1">
        <v>17</v>
      </c>
      <c r="G272" s="1">
        <v>1</v>
      </c>
      <c r="H272" s="1" t="s">
        <v>2275</v>
      </c>
      <c r="I272" s="41" t="s">
        <v>2929</v>
      </c>
      <c r="J272" s="7">
        <v>0.835387323943662</v>
      </c>
      <c r="K272" s="1" t="s">
        <v>482</v>
      </c>
      <c r="L272" s="1" t="s">
        <v>2279</v>
      </c>
      <c r="M272" s="1" t="s">
        <v>2326</v>
      </c>
      <c r="N272" s="1">
        <v>202544</v>
      </c>
      <c r="O272" s="1" t="s">
        <v>587</v>
      </c>
      <c r="P272" s="1" t="s">
        <v>2373</v>
      </c>
      <c r="Q272" s="1" t="s">
        <v>2375</v>
      </c>
      <c r="R272" s="1">
        <v>949</v>
      </c>
      <c r="S272" s="1">
        <v>1136</v>
      </c>
      <c r="T272" s="31">
        <v>0.835387323943662</v>
      </c>
      <c r="U272" s="41">
        <v>0</v>
      </c>
      <c r="V272" s="41">
        <v>0</v>
      </c>
      <c r="W272" s="45">
        <v>6.1619718309859151E-3</v>
      </c>
      <c r="X272" s="43">
        <v>0</v>
      </c>
      <c r="Y272" s="43">
        <v>1.848591549295775E-2</v>
      </c>
      <c r="Z272" s="43">
        <v>1.6725352112676051E-2</v>
      </c>
      <c r="AA272" s="41">
        <v>0</v>
      </c>
      <c r="AB272" s="41">
        <v>0</v>
      </c>
      <c r="AC272" s="41">
        <v>0</v>
      </c>
      <c r="AD272" s="39">
        <v>0</v>
      </c>
      <c r="AE272" s="54">
        <v>0</v>
      </c>
      <c r="AF272" s="41">
        <v>0</v>
      </c>
      <c r="AG272" s="41">
        <v>0</v>
      </c>
      <c r="AH272" s="41">
        <v>0</v>
      </c>
      <c r="AI272" s="41">
        <v>0</v>
      </c>
      <c r="AJ272" s="41">
        <v>0</v>
      </c>
      <c r="AK272" s="33">
        <v>3.5211267605633799E-3</v>
      </c>
      <c r="AL272" s="41">
        <v>0</v>
      </c>
      <c r="AM272" s="56">
        <v>0</v>
      </c>
      <c r="AN272" s="41">
        <v>0</v>
      </c>
      <c r="AO272" s="41">
        <v>0</v>
      </c>
      <c r="AP272" s="41">
        <v>0</v>
      </c>
      <c r="AQ272" s="35">
        <v>7.0422535211267607E-3</v>
      </c>
      <c r="AR272" s="47">
        <v>0</v>
      </c>
      <c r="AS272" s="37">
        <v>0</v>
      </c>
      <c r="AT272" s="41">
        <v>0</v>
      </c>
      <c r="AU272" s="41">
        <v>0</v>
      </c>
      <c r="AV272" s="41">
        <v>0</v>
      </c>
      <c r="AW272" s="45">
        <v>8.3626760563380281E-2</v>
      </c>
      <c r="AX272" s="41">
        <v>0</v>
      </c>
      <c r="AY272" s="41">
        <v>0</v>
      </c>
      <c r="AZ272" s="41">
        <v>0</v>
      </c>
      <c r="BA272" s="45">
        <v>0</v>
      </c>
      <c r="BB272" s="41">
        <v>8.8028169014084509E-4</v>
      </c>
      <c r="BC272" s="41">
        <v>0</v>
      </c>
      <c r="BD272" s="41">
        <v>0</v>
      </c>
      <c r="BE272" s="45">
        <v>2.464788732394366E-2</v>
      </c>
      <c r="BF272" s="45">
        <v>3.5211267605633799E-3</v>
      </c>
      <c r="BG272" s="41">
        <v>0</v>
      </c>
      <c r="BH272" s="41">
        <v>0</v>
      </c>
    </row>
    <row r="273" spans="1:60" x14ac:dyDescent="0.35">
      <c r="A273" s="1" t="s">
        <v>34</v>
      </c>
      <c r="B273" s="1" t="s">
        <v>2222</v>
      </c>
      <c r="C273" s="1" t="s">
        <v>2223</v>
      </c>
      <c r="D273" s="1" t="s">
        <v>2223</v>
      </c>
      <c r="E273" s="1" t="s">
        <v>2235</v>
      </c>
      <c r="F273" s="1">
        <v>9</v>
      </c>
      <c r="G273" s="1">
        <v>1</v>
      </c>
      <c r="H273" s="1" t="s">
        <v>2277</v>
      </c>
      <c r="I273" s="41" t="s">
        <v>2931</v>
      </c>
      <c r="J273" s="7">
        <v>0.85123239436619713</v>
      </c>
      <c r="K273" s="1" t="s">
        <v>482</v>
      </c>
      <c r="L273" s="1" t="s">
        <v>2287</v>
      </c>
      <c r="M273" s="1" t="s">
        <v>2334</v>
      </c>
      <c r="N273" s="1">
        <v>202544</v>
      </c>
      <c r="O273" s="1" t="s">
        <v>587</v>
      </c>
      <c r="P273" s="1" t="s">
        <v>2373</v>
      </c>
      <c r="Q273" s="1" t="s">
        <v>2375</v>
      </c>
      <c r="R273" s="1">
        <v>967</v>
      </c>
      <c r="S273" s="1">
        <v>1136</v>
      </c>
      <c r="T273" s="31">
        <v>0.85123239436619713</v>
      </c>
      <c r="U273" s="41">
        <v>0</v>
      </c>
      <c r="V273" s="41">
        <v>0</v>
      </c>
      <c r="W273" s="45">
        <v>4.4014084507042264E-3</v>
      </c>
      <c r="X273" s="43">
        <v>0</v>
      </c>
      <c r="Y273" s="43">
        <v>1.7605633802816899E-2</v>
      </c>
      <c r="Z273" s="43">
        <v>1.848591549295775E-2</v>
      </c>
      <c r="AA273" s="41">
        <v>0</v>
      </c>
      <c r="AB273" s="41">
        <v>0</v>
      </c>
      <c r="AC273" s="41">
        <v>0</v>
      </c>
      <c r="AD273" s="39">
        <v>0</v>
      </c>
      <c r="AE273" s="54">
        <v>0</v>
      </c>
      <c r="AF273" s="41">
        <v>0</v>
      </c>
      <c r="AG273" s="41">
        <v>0</v>
      </c>
      <c r="AH273" s="41">
        <v>0</v>
      </c>
      <c r="AI273" s="41">
        <v>0</v>
      </c>
      <c r="AJ273" s="41">
        <v>0</v>
      </c>
      <c r="AK273" s="33">
        <v>5.2816901408450703E-3</v>
      </c>
      <c r="AL273" s="41">
        <v>0</v>
      </c>
      <c r="AM273" s="56">
        <v>0</v>
      </c>
      <c r="AN273" s="41">
        <v>8.8028169014084509E-4</v>
      </c>
      <c r="AO273" s="41">
        <v>0</v>
      </c>
      <c r="AP273" s="41">
        <v>0</v>
      </c>
      <c r="AQ273" s="35">
        <v>7.9225352112676055E-3</v>
      </c>
      <c r="AR273" s="47">
        <v>8.8028169014084509E-4</v>
      </c>
      <c r="AS273" s="37">
        <v>0</v>
      </c>
      <c r="AT273" s="41">
        <v>0</v>
      </c>
      <c r="AU273" s="41">
        <v>0</v>
      </c>
      <c r="AV273" s="41">
        <v>0</v>
      </c>
      <c r="AW273" s="45">
        <v>6.9542253521126765E-2</v>
      </c>
      <c r="AX273" s="41">
        <v>0</v>
      </c>
      <c r="AY273" s="41">
        <v>0</v>
      </c>
      <c r="AZ273" s="41">
        <v>0</v>
      </c>
      <c r="BA273" s="45">
        <v>0</v>
      </c>
      <c r="BB273" s="41">
        <v>0</v>
      </c>
      <c r="BC273" s="41">
        <v>0</v>
      </c>
      <c r="BD273" s="41">
        <v>0</v>
      </c>
      <c r="BE273" s="45">
        <v>1.936619718309859E-2</v>
      </c>
      <c r="BF273" s="45">
        <v>4.4014084507042264E-3</v>
      </c>
      <c r="BG273" s="41">
        <v>0</v>
      </c>
      <c r="BH273" s="41">
        <v>0</v>
      </c>
    </row>
    <row r="274" spans="1:60" x14ac:dyDescent="0.35">
      <c r="A274" s="1" t="s">
        <v>34</v>
      </c>
      <c r="B274" s="1" t="s">
        <v>2222</v>
      </c>
      <c r="C274" s="1" t="s">
        <v>2223</v>
      </c>
      <c r="D274" s="1" t="s">
        <v>2223</v>
      </c>
      <c r="E274" s="1" t="s">
        <v>2231</v>
      </c>
      <c r="F274" s="1">
        <v>8</v>
      </c>
      <c r="G274" s="1">
        <v>1</v>
      </c>
      <c r="H274" s="1" t="s">
        <v>2277</v>
      </c>
      <c r="I274" s="41" t="s">
        <v>2931</v>
      </c>
      <c r="J274" s="7">
        <v>0.84595070422535212</v>
      </c>
      <c r="K274" s="1" t="s">
        <v>482</v>
      </c>
      <c r="L274" s="1" t="s">
        <v>2283</v>
      </c>
      <c r="M274" s="1" t="s">
        <v>2330</v>
      </c>
      <c r="N274" s="1">
        <v>202544</v>
      </c>
      <c r="O274" s="1" t="s">
        <v>587</v>
      </c>
      <c r="P274" s="1" t="s">
        <v>2373</v>
      </c>
      <c r="Q274" s="1" t="s">
        <v>2375</v>
      </c>
      <c r="R274" s="1">
        <v>961</v>
      </c>
      <c r="S274" s="1">
        <v>1136</v>
      </c>
      <c r="T274" s="31">
        <v>0.84595070422535212</v>
      </c>
      <c r="U274" s="41">
        <v>0</v>
      </c>
      <c r="V274" s="41">
        <v>0</v>
      </c>
      <c r="W274" s="45">
        <v>3.5211267605633799E-3</v>
      </c>
      <c r="X274" s="43">
        <v>0</v>
      </c>
      <c r="Y274" s="43">
        <v>2.2007042253521129E-2</v>
      </c>
      <c r="Z274" s="43">
        <v>2.2007042253521129E-2</v>
      </c>
      <c r="AA274" s="41">
        <v>0</v>
      </c>
      <c r="AB274" s="41">
        <v>0</v>
      </c>
      <c r="AC274" s="41">
        <v>0</v>
      </c>
      <c r="AD274" s="39">
        <v>8.8028169014084509E-4</v>
      </c>
      <c r="AE274" s="54">
        <v>0</v>
      </c>
      <c r="AF274" s="41">
        <v>0</v>
      </c>
      <c r="AG274" s="41">
        <v>0</v>
      </c>
      <c r="AH274" s="41">
        <v>0</v>
      </c>
      <c r="AI274" s="41">
        <v>0</v>
      </c>
      <c r="AJ274" s="41">
        <v>0</v>
      </c>
      <c r="AK274" s="33">
        <v>1.76056338028169E-3</v>
      </c>
      <c r="AL274" s="41">
        <v>0</v>
      </c>
      <c r="AM274" s="56">
        <v>0</v>
      </c>
      <c r="AN274" s="41">
        <v>0</v>
      </c>
      <c r="AO274" s="41">
        <v>0</v>
      </c>
      <c r="AP274" s="41">
        <v>0</v>
      </c>
      <c r="AQ274" s="35">
        <v>8.8028169014084511E-3</v>
      </c>
      <c r="AR274" s="47">
        <v>8.8028169014084509E-4</v>
      </c>
      <c r="AS274" s="37">
        <v>0</v>
      </c>
      <c r="AT274" s="41">
        <v>0</v>
      </c>
      <c r="AU274" s="41">
        <v>0</v>
      </c>
      <c r="AV274" s="41">
        <v>0</v>
      </c>
      <c r="AW274" s="45">
        <v>7.5704225352112672E-2</v>
      </c>
      <c r="AX274" s="41">
        <v>0</v>
      </c>
      <c r="AY274" s="41">
        <v>0</v>
      </c>
      <c r="AZ274" s="41">
        <v>0</v>
      </c>
      <c r="BA274" s="45">
        <v>0</v>
      </c>
      <c r="BB274" s="41">
        <v>0</v>
      </c>
      <c r="BC274" s="41">
        <v>0</v>
      </c>
      <c r="BD274" s="41">
        <v>0</v>
      </c>
      <c r="BE274" s="45">
        <v>1.5845070422535211E-2</v>
      </c>
      <c r="BF274" s="45">
        <v>1.76056338028169E-3</v>
      </c>
      <c r="BG274" s="41">
        <v>0</v>
      </c>
      <c r="BH274" s="41">
        <v>0</v>
      </c>
    </row>
    <row r="275" spans="1:60" x14ac:dyDescent="0.35">
      <c r="A275" s="1" t="s">
        <v>34</v>
      </c>
      <c r="B275" s="1" t="s">
        <v>2222</v>
      </c>
      <c r="C275" s="1" t="s">
        <v>2223</v>
      </c>
      <c r="D275" s="1" t="s">
        <v>2223</v>
      </c>
      <c r="E275" s="1" t="s">
        <v>2248</v>
      </c>
      <c r="F275" s="1">
        <v>6</v>
      </c>
      <c r="G275" s="1">
        <v>1</v>
      </c>
      <c r="H275" s="1" t="s">
        <v>2277</v>
      </c>
      <c r="I275" s="41" t="s">
        <v>2931</v>
      </c>
      <c r="J275" s="7">
        <v>0.86003521126760563</v>
      </c>
      <c r="K275" s="1" t="s">
        <v>482</v>
      </c>
      <c r="L275" s="1" t="s">
        <v>2300</v>
      </c>
      <c r="M275" s="1" t="s">
        <v>2347</v>
      </c>
      <c r="N275" s="1">
        <v>202544</v>
      </c>
      <c r="O275" s="1" t="s">
        <v>587</v>
      </c>
      <c r="P275" s="1" t="s">
        <v>2373</v>
      </c>
      <c r="Q275" s="1" t="s">
        <v>2375</v>
      </c>
      <c r="R275" s="1">
        <v>977</v>
      </c>
      <c r="S275" s="1">
        <v>1136</v>
      </c>
      <c r="T275" s="31">
        <v>0.86003521126760563</v>
      </c>
      <c r="U275" s="41">
        <v>0</v>
      </c>
      <c r="V275" s="41">
        <v>0</v>
      </c>
      <c r="W275" s="45">
        <v>2.6408450704225352E-3</v>
      </c>
      <c r="X275" s="43">
        <v>0</v>
      </c>
      <c r="Y275" s="43">
        <v>2.6408450704225352E-2</v>
      </c>
      <c r="Z275" s="43">
        <v>1.144366197183099E-2</v>
      </c>
      <c r="AA275" s="41">
        <v>0</v>
      </c>
      <c r="AB275" s="41">
        <v>0</v>
      </c>
      <c r="AC275" s="41">
        <v>0</v>
      </c>
      <c r="AD275" s="39">
        <v>0</v>
      </c>
      <c r="AE275" s="54">
        <v>0</v>
      </c>
      <c r="AF275" s="41">
        <v>0</v>
      </c>
      <c r="AG275" s="41">
        <v>0</v>
      </c>
      <c r="AH275" s="41">
        <v>0</v>
      </c>
      <c r="AI275" s="41">
        <v>0</v>
      </c>
      <c r="AJ275" s="41">
        <v>0</v>
      </c>
      <c r="AK275" s="33">
        <v>7.0422535211267607E-3</v>
      </c>
      <c r="AL275" s="41">
        <v>0</v>
      </c>
      <c r="AM275" s="56">
        <v>0</v>
      </c>
      <c r="AN275" s="41">
        <v>0</v>
      </c>
      <c r="AO275" s="41">
        <v>0</v>
      </c>
      <c r="AP275" s="41">
        <v>0</v>
      </c>
      <c r="AQ275" s="35">
        <v>4.4014084507042264E-3</v>
      </c>
      <c r="AR275" s="47">
        <v>0</v>
      </c>
      <c r="AS275" s="37">
        <v>0</v>
      </c>
      <c r="AT275" s="41">
        <v>0</v>
      </c>
      <c r="AU275" s="41">
        <v>0</v>
      </c>
      <c r="AV275" s="41">
        <v>0</v>
      </c>
      <c r="AW275" s="45">
        <v>6.7781690140845077E-2</v>
      </c>
      <c r="AX275" s="41">
        <v>0</v>
      </c>
      <c r="AY275" s="41">
        <v>0</v>
      </c>
      <c r="AZ275" s="41">
        <v>0</v>
      </c>
      <c r="BA275" s="45">
        <v>0</v>
      </c>
      <c r="BB275" s="41">
        <v>0</v>
      </c>
      <c r="BC275" s="41">
        <v>0</v>
      </c>
      <c r="BD275" s="41">
        <v>0</v>
      </c>
      <c r="BE275" s="45">
        <v>1.7605633802816899E-2</v>
      </c>
      <c r="BF275" s="45">
        <v>2.6408450704225352E-3</v>
      </c>
      <c r="BG275" s="41">
        <v>0</v>
      </c>
      <c r="BH275" s="41">
        <v>0</v>
      </c>
    </row>
    <row r="276" spans="1:60" x14ac:dyDescent="0.35">
      <c r="A276" s="1" t="s">
        <v>34</v>
      </c>
      <c r="B276" s="1" t="s">
        <v>2222</v>
      </c>
      <c r="C276" s="1" t="s">
        <v>2224</v>
      </c>
      <c r="D276" s="1" t="s">
        <v>2224</v>
      </c>
      <c r="E276" s="1" t="s">
        <v>2247</v>
      </c>
      <c r="F276" s="1">
        <v>1</v>
      </c>
      <c r="G276" s="1">
        <v>1</v>
      </c>
      <c r="H276" s="1" t="s">
        <v>2276</v>
      </c>
      <c r="I276" s="41" t="s">
        <v>2930</v>
      </c>
      <c r="J276" s="7">
        <v>0.85915492957746475</v>
      </c>
      <c r="K276" s="1" t="s">
        <v>482</v>
      </c>
      <c r="L276" s="1" t="s">
        <v>2299</v>
      </c>
      <c r="M276" s="1" t="s">
        <v>2346</v>
      </c>
      <c r="N276" s="1">
        <v>202544</v>
      </c>
      <c r="O276" s="1" t="s">
        <v>587</v>
      </c>
      <c r="P276" s="1" t="s">
        <v>2374</v>
      </c>
      <c r="Q276" s="1" t="s">
        <v>2375</v>
      </c>
      <c r="R276" s="1">
        <v>976</v>
      </c>
      <c r="S276" s="1">
        <v>1136</v>
      </c>
      <c r="T276" s="31">
        <v>0.85915492957746475</v>
      </c>
      <c r="U276" s="41">
        <v>0</v>
      </c>
      <c r="V276" s="41">
        <v>0</v>
      </c>
      <c r="W276" s="45">
        <v>0</v>
      </c>
      <c r="X276" s="43">
        <v>0</v>
      </c>
      <c r="Y276" s="43">
        <v>3.1690140845070422E-2</v>
      </c>
      <c r="Z276" s="43">
        <v>1.4964788732394371E-2</v>
      </c>
      <c r="AA276" s="41">
        <v>0</v>
      </c>
      <c r="AB276" s="41">
        <v>0</v>
      </c>
      <c r="AC276" s="41">
        <v>0</v>
      </c>
      <c r="AD276" s="39">
        <v>0</v>
      </c>
      <c r="AE276" s="54">
        <v>0</v>
      </c>
      <c r="AF276" s="41">
        <v>0</v>
      </c>
      <c r="AG276" s="41">
        <v>0</v>
      </c>
      <c r="AH276" s="41">
        <v>0</v>
      </c>
      <c r="AI276" s="41">
        <v>0</v>
      </c>
      <c r="AJ276" s="41">
        <v>0</v>
      </c>
      <c r="AK276" s="33">
        <v>7.0422535211267607E-3</v>
      </c>
      <c r="AL276" s="41">
        <v>0</v>
      </c>
      <c r="AM276" s="56">
        <v>0</v>
      </c>
      <c r="AN276" s="41">
        <v>0</v>
      </c>
      <c r="AO276" s="41">
        <v>0</v>
      </c>
      <c r="AP276" s="41">
        <v>0</v>
      </c>
      <c r="AQ276" s="35">
        <v>5.2816901408450703E-3</v>
      </c>
      <c r="AR276" s="47">
        <v>3.5211267605633799E-3</v>
      </c>
      <c r="AS276" s="37">
        <v>0</v>
      </c>
      <c r="AT276" s="41">
        <v>0</v>
      </c>
      <c r="AU276" s="41">
        <v>0</v>
      </c>
      <c r="AV276" s="41">
        <v>0</v>
      </c>
      <c r="AW276" s="45">
        <v>5.9859154929577461E-2</v>
      </c>
      <c r="AX276" s="41">
        <v>0</v>
      </c>
      <c r="AY276" s="41">
        <v>0</v>
      </c>
      <c r="AZ276" s="41">
        <v>0</v>
      </c>
      <c r="BA276" s="45">
        <v>8.8028169014084509E-4</v>
      </c>
      <c r="BB276" s="41">
        <v>0</v>
      </c>
      <c r="BC276" s="41">
        <v>0</v>
      </c>
      <c r="BD276" s="41">
        <v>0</v>
      </c>
      <c r="BE276" s="45">
        <v>1.232394366197183E-2</v>
      </c>
      <c r="BF276" s="45">
        <v>5.2816901408450703E-3</v>
      </c>
      <c r="BG276" s="41">
        <v>0</v>
      </c>
      <c r="BH276" s="41">
        <v>0</v>
      </c>
    </row>
    <row r="277" spans="1:60" x14ac:dyDescent="0.35">
      <c r="A277" s="1" t="s">
        <v>34</v>
      </c>
      <c r="B277" s="1" t="s">
        <v>2222</v>
      </c>
      <c r="C277" s="1" t="s">
        <v>2224</v>
      </c>
      <c r="D277" s="1" t="s">
        <v>2224</v>
      </c>
      <c r="E277" s="1" t="s">
        <v>2262</v>
      </c>
      <c r="F277" s="1">
        <v>2</v>
      </c>
      <c r="G277" s="1">
        <v>1</v>
      </c>
      <c r="H277" s="1" t="s">
        <v>2276</v>
      </c>
      <c r="I277" s="41" t="s">
        <v>2930</v>
      </c>
      <c r="J277" s="7">
        <v>0.86795774647887325</v>
      </c>
      <c r="K277" s="1" t="s">
        <v>482</v>
      </c>
      <c r="L277" s="1" t="s">
        <v>2314</v>
      </c>
      <c r="M277" s="1" t="s">
        <v>2361</v>
      </c>
      <c r="N277" s="1">
        <v>202544</v>
      </c>
      <c r="O277" s="1" t="s">
        <v>587</v>
      </c>
      <c r="P277" s="1" t="s">
        <v>2374</v>
      </c>
      <c r="Q277" s="1" t="s">
        <v>2375</v>
      </c>
      <c r="R277" s="1">
        <v>986</v>
      </c>
      <c r="S277" s="1">
        <v>1136</v>
      </c>
      <c r="T277" s="31">
        <v>0.86795774647887325</v>
      </c>
      <c r="U277" s="41">
        <v>0</v>
      </c>
      <c r="V277" s="41">
        <v>0</v>
      </c>
      <c r="W277" s="45">
        <v>0</v>
      </c>
      <c r="X277" s="43">
        <v>0</v>
      </c>
      <c r="Y277" s="43">
        <v>2.7288732394366199E-2</v>
      </c>
      <c r="Z277" s="43">
        <v>8.8028169014084511E-3</v>
      </c>
      <c r="AA277" s="41">
        <v>0</v>
      </c>
      <c r="AB277" s="41">
        <v>0</v>
      </c>
      <c r="AC277" s="41">
        <v>0</v>
      </c>
      <c r="AD277" s="39">
        <v>0</v>
      </c>
      <c r="AE277" s="54">
        <v>0</v>
      </c>
      <c r="AF277" s="41">
        <v>0</v>
      </c>
      <c r="AG277" s="41">
        <v>0</v>
      </c>
      <c r="AH277" s="41">
        <v>0</v>
      </c>
      <c r="AI277" s="41">
        <v>0</v>
      </c>
      <c r="AJ277" s="41">
        <v>0</v>
      </c>
      <c r="AK277" s="33">
        <v>4.4014084507042264E-3</v>
      </c>
      <c r="AL277" s="41">
        <v>0</v>
      </c>
      <c r="AM277" s="56">
        <v>0</v>
      </c>
      <c r="AN277" s="41">
        <v>0</v>
      </c>
      <c r="AO277" s="41">
        <v>0</v>
      </c>
      <c r="AP277" s="41">
        <v>0</v>
      </c>
      <c r="AQ277" s="35">
        <v>5.2816901408450703E-3</v>
      </c>
      <c r="AR277" s="47">
        <v>8.8028169014084509E-4</v>
      </c>
      <c r="AS277" s="37">
        <v>0</v>
      </c>
      <c r="AT277" s="41">
        <v>8.8028169014084509E-4</v>
      </c>
      <c r="AU277" s="41">
        <v>8.8028169014084509E-4</v>
      </c>
      <c r="AV277" s="41">
        <v>0</v>
      </c>
      <c r="AW277" s="45">
        <v>7.5704225352112672E-2</v>
      </c>
      <c r="AX277" s="41">
        <v>0</v>
      </c>
      <c r="AY277" s="41">
        <v>0</v>
      </c>
      <c r="AZ277" s="41">
        <v>0</v>
      </c>
      <c r="BA277" s="45">
        <v>0</v>
      </c>
      <c r="BB277" s="41">
        <v>0</v>
      </c>
      <c r="BC277" s="41">
        <v>0</v>
      </c>
      <c r="BD277" s="41">
        <v>0</v>
      </c>
      <c r="BE277" s="45">
        <v>6.1619718309859151E-3</v>
      </c>
      <c r="BF277" s="45">
        <v>1.76056338028169E-3</v>
      </c>
      <c r="BG277" s="41">
        <v>0</v>
      </c>
      <c r="BH277" s="41">
        <v>0</v>
      </c>
    </row>
    <row r="278" spans="1:60" x14ac:dyDescent="0.35">
      <c r="A278" s="1" t="s">
        <v>34</v>
      </c>
      <c r="B278" s="1" t="s">
        <v>2222</v>
      </c>
      <c r="C278" s="1" t="s">
        <v>2225</v>
      </c>
      <c r="D278" s="1" t="s">
        <v>2225</v>
      </c>
      <c r="E278" s="1" t="s">
        <v>2253</v>
      </c>
      <c r="F278" s="1">
        <v>1</v>
      </c>
      <c r="G278" s="1">
        <v>1</v>
      </c>
      <c r="H278" s="1" t="s">
        <v>2278</v>
      </c>
      <c r="I278" s="41" t="s">
        <v>2932</v>
      </c>
      <c r="J278" s="7">
        <v>0.8609154929577465</v>
      </c>
      <c r="K278" s="1" t="s">
        <v>482</v>
      </c>
      <c r="L278" s="1" t="s">
        <v>2305</v>
      </c>
      <c r="M278" s="1" t="s">
        <v>2352</v>
      </c>
      <c r="N278" s="1">
        <v>202544</v>
      </c>
      <c r="O278" s="1" t="s">
        <v>587</v>
      </c>
      <c r="P278" s="1" t="s">
        <v>2374</v>
      </c>
      <c r="Q278" s="1" t="s">
        <v>2375</v>
      </c>
      <c r="R278" s="1">
        <v>978</v>
      </c>
      <c r="S278" s="1">
        <v>1136</v>
      </c>
      <c r="T278" s="31">
        <v>0.8609154929577465</v>
      </c>
      <c r="U278" s="41">
        <v>0</v>
      </c>
      <c r="V278" s="41">
        <v>0</v>
      </c>
      <c r="W278" s="45">
        <v>8.8028169014084509E-4</v>
      </c>
      <c r="X278" s="43">
        <v>0</v>
      </c>
      <c r="Y278" s="43">
        <v>3.2570422535211273E-2</v>
      </c>
      <c r="Z278" s="43">
        <v>8.8028169014084509E-4</v>
      </c>
      <c r="AA278" s="41">
        <v>0</v>
      </c>
      <c r="AB278" s="41">
        <v>0</v>
      </c>
      <c r="AC278" s="41">
        <v>8.8028169014084509E-4</v>
      </c>
      <c r="AD278" s="39">
        <v>0</v>
      </c>
      <c r="AE278" s="54">
        <v>0</v>
      </c>
      <c r="AF278" s="41">
        <v>0</v>
      </c>
      <c r="AG278" s="41">
        <v>0</v>
      </c>
      <c r="AH278" s="41">
        <v>0</v>
      </c>
      <c r="AI278" s="41">
        <v>0</v>
      </c>
      <c r="AJ278" s="41">
        <v>0</v>
      </c>
      <c r="AK278" s="33">
        <v>2.6408450704225352E-3</v>
      </c>
      <c r="AL278" s="41">
        <v>0</v>
      </c>
      <c r="AM278" s="56">
        <v>0</v>
      </c>
      <c r="AN278" s="41">
        <v>0</v>
      </c>
      <c r="AO278" s="41">
        <v>0</v>
      </c>
      <c r="AP278" s="41">
        <v>0</v>
      </c>
      <c r="AQ278" s="35">
        <v>2.6408450704225352E-3</v>
      </c>
      <c r="AR278" s="47">
        <v>0</v>
      </c>
      <c r="AS278" s="37">
        <v>0</v>
      </c>
      <c r="AT278" s="41">
        <v>0</v>
      </c>
      <c r="AU278" s="41">
        <v>0</v>
      </c>
      <c r="AV278" s="41">
        <v>8.8028169014084509E-4</v>
      </c>
      <c r="AW278" s="45">
        <v>7.746478873239436E-2</v>
      </c>
      <c r="AX278" s="41">
        <v>0</v>
      </c>
      <c r="AY278" s="41">
        <v>0</v>
      </c>
      <c r="AZ278" s="41">
        <v>0</v>
      </c>
      <c r="BA278" s="45">
        <v>8.8028169014084509E-4</v>
      </c>
      <c r="BB278" s="41">
        <v>1.76056338028169E-3</v>
      </c>
      <c r="BC278" s="41">
        <v>0</v>
      </c>
      <c r="BD278" s="41">
        <v>0</v>
      </c>
      <c r="BE278" s="45">
        <v>1.4964788732394371E-2</v>
      </c>
      <c r="BF278" s="45">
        <v>2.6408450704225352E-3</v>
      </c>
      <c r="BG278" s="41">
        <v>0</v>
      </c>
      <c r="BH278" s="41">
        <v>0</v>
      </c>
    </row>
    <row r="279" spans="1:60" x14ac:dyDescent="0.35">
      <c r="A279" s="1" t="s">
        <v>34</v>
      </c>
      <c r="B279" s="1" t="s">
        <v>2222</v>
      </c>
      <c r="C279" s="1" t="s">
        <v>2225</v>
      </c>
      <c r="D279" s="1" t="s">
        <v>2225</v>
      </c>
      <c r="E279" s="1" t="s">
        <v>2245</v>
      </c>
      <c r="F279" s="1">
        <v>2</v>
      </c>
      <c r="G279" s="1">
        <v>1</v>
      </c>
      <c r="H279" s="1" t="s">
        <v>2278</v>
      </c>
      <c r="I279" s="41" t="s">
        <v>2932</v>
      </c>
      <c r="J279" s="7">
        <v>0.85651408450704225</v>
      </c>
      <c r="K279" s="1" t="s">
        <v>482</v>
      </c>
      <c r="L279" s="1" t="s">
        <v>2297</v>
      </c>
      <c r="M279" s="1" t="s">
        <v>2344</v>
      </c>
      <c r="N279" s="1">
        <v>202544</v>
      </c>
      <c r="O279" s="1" t="s">
        <v>587</v>
      </c>
      <c r="P279" s="1" t="s">
        <v>2374</v>
      </c>
      <c r="Q279" s="1" t="s">
        <v>2375</v>
      </c>
      <c r="R279" s="1">
        <v>973</v>
      </c>
      <c r="S279" s="1">
        <v>1136</v>
      </c>
      <c r="T279" s="31">
        <v>0.85651408450704225</v>
      </c>
      <c r="U279" s="41">
        <v>0</v>
      </c>
      <c r="V279" s="41">
        <v>0</v>
      </c>
      <c r="W279" s="45">
        <v>8.8028169014084509E-4</v>
      </c>
      <c r="X279" s="43">
        <v>0</v>
      </c>
      <c r="Y279" s="43">
        <v>2.8169014084507039E-2</v>
      </c>
      <c r="Z279" s="43">
        <v>4.4014084507042264E-3</v>
      </c>
      <c r="AA279" s="41">
        <v>0</v>
      </c>
      <c r="AB279" s="41">
        <v>0</v>
      </c>
      <c r="AC279" s="41">
        <v>0</v>
      </c>
      <c r="AD279" s="39">
        <v>0</v>
      </c>
      <c r="AE279" s="54">
        <v>0</v>
      </c>
      <c r="AF279" s="41">
        <v>0</v>
      </c>
      <c r="AG279" s="41">
        <v>0</v>
      </c>
      <c r="AH279" s="41">
        <v>0</v>
      </c>
      <c r="AI279" s="41">
        <v>0</v>
      </c>
      <c r="AJ279" s="41">
        <v>0</v>
      </c>
      <c r="AK279" s="33">
        <v>4.4014084507042264E-3</v>
      </c>
      <c r="AL279" s="41">
        <v>0</v>
      </c>
      <c r="AM279" s="56">
        <v>0</v>
      </c>
      <c r="AN279" s="41">
        <v>0</v>
      </c>
      <c r="AO279" s="41">
        <v>0</v>
      </c>
      <c r="AP279" s="41">
        <v>0</v>
      </c>
      <c r="AQ279" s="35">
        <v>3.5211267605633799E-3</v>
      </c>
      <c r="AR279" s="47">
        <v>8.8028169014084509E-4</v>
      </c>
      <c r="AS279" s="37">
        <v>0</v>
      </c>
      <c r="AT279" s="41">
        <v>0</v>
      </c>
      <c r="AU279" s="41">
        <v>0</v>
      </c>
      <c r="AV279" s="41">
        <v>8.8028169014084509E-4</v>
      </c>
      <c r="AW279" s="45">
        <v>7.1302816901408453E-2</v>
      </c>
      <c r="AX279" s="41">
        <v>0</v>
      </c>
      <c r="AY279" s="41">
        <v>0</v>
      </c>
      <c r="AZ279" s="41">
        <v>0</v>
      </c>
      <c r="BA279" s="45">
        <v>0</v>
      </c>
      <c r="BB279" s="41">
        <v>0</v>
      </c>
      <c r="BC279" s="41">
        <v>0</v>
      </c>
      <c r="BD279" s="41">
        <v>0</v>
      </c>
      <c r="BE279" s="45">
        <v>2.8169014084507039E-2</v>
      </c>
      <c r="BF279" s="45">
        <v>8.8028169014084509E-4</v>
      </c>
      <c r="BG279" s="41">
        <v>0</v>
      </c>
      <c r="BH279" s="41">
        <v>0</v>
      </c>
    </row>
    <row r="280" spans="1:60" x14ac:dyDescent="0.35">
      <c r="A280" s="1" t="s">
        <v>34</v>
      </c>
      <c r="B280" s="1" t="s">
        <v>2222</v>
      </c>
      <c r="C280" s="1" t="s">
        <v>2224</v>
      </c>
      <c r="D280" s="1" t="s">
        <v>2224</v>
      </c>
      <c r="E280" s="1" t="s">
        <v>2265</v>
      </c>
      <c r="F280" s="1">
        <v>3</v>
      </c>
      <c r="G280" s="1">
        <v>1</v>
      </c>
      <c r="H280" s="1" t="s">
        <v>2276</v>
      </c>
      <c r="I280" s="41" t="s">
        <v>2930</v>
      </c>
      <c r="J280" s="7">
        <v>0.8723591549295775</v>
      </c>
      <c r="K280" s="1" t="s">
        <v>482</v>
      </c>
      <c r="L280" s="1" t="s">
        <v>2317</v>
      </c>
      <c r="M280" s="1" t="s">
        <v>2364</v>
      </c>
      <c r="N280" s="1">
        <v>202544</v>
      </c>
      <c r="O280" s="1" t="s">
        <v>587</v>
      </c>
      <c r="P280" s="1" t="s">
        <v>2374</v>
      </c>
      <c r="Q280" s="1" t="s">
        <v>2375</v>
      </c>
      <c r="R280" s="1">
        <v>991</v>
      </c>
      <c r="S280" s="1">
        <v>1136</v>
      </c>
      <c r="T280" s="31">
        <v>0.8723591549295775</v>
      </c>
      <c r="U280" s="41">
        <v>0</v>
      </c>
      <c r="V280" s="41">
        <v>0</v>
      </c>
      <c r="W280" s="45">
        <v>0</v>
      </c>
      <c r="X280" s="43">
        <v>0</v>
      </c>
      <c r="Y280" s="43">
        <v>3.4330985915492961E-2</v>
      </c>
      <c r="Z280" s="43">
        <v>9.683098591549295E-3</v>
      </c>
      <c r="AA280" s="41">
        <v>0</v>
      </c>
      <c r="AB280" s="41">
        <v>0</v>
      </c>
      <c r="AC280" s="41">
        <v>0</v>
      </c>
      <c r="AD280" s="39">
        <v>0</v>
      </c>
      <c r="AE280" s="54">
        <v>0</v>
      </c>
      <c r="AF280" s="41">
        <v>0</v>
      </c>
      <c r="AG280" s="41">
        <v>0</v>
      </c>
      <c r="AH280" s="41">
        <v>0</v>
      </c>
      <c r="AI280" s="41">
        <v>0</v>
      </c>
      <c r="AJ280" s="41">
        <v>0</v>
      </c>
      <c r="AK280" s="33">
        <v>8.8028169014084511E-3</v>
      </c>
      <c r="AL280" s="41">
        <v>0</v>
      </c>
      <c r="AM280" s="56">
        <v>0</v>
      </c>
      <c r="AN280" s="41">
        <v>0</v>
      </c>
      <c r="AO280" s="41">
        <v>0</v>
      </c>
      <c r="AP280" s="41">
        <v>0</v>
      </c>
      <c r="AQ280" s="35">
        <v>7.0422535211267607E-3</v>
      </c>
      <c r="AR280" s="47">
        <v>0</v>
      </c>
      <c r="AS280" s="37">
        <v>0</v>
      </c>
      <c r="AT280" s="41">
        <v>0</v>
      </c>
      <c r="AU280" s="41">
        <v>0</v>
      </c>
      <c r="AV280" s="41">
        <v>0</v>
      </c>
      <c r="AW280" s="45">
        <v>5.9859154929577461E-2</v>
      </c>
      <c r="AX280" s="41">
        <v>0</v>
      </c>
      <c r="AY280" s="41">
        <v>0</v>
      </c>
      <c r="AZ280" s="41">
        <v>0</v>
      </c>
      <c r="BA280" s="45">
        <v>0</v>
      </c>
      <c r="BB280" s="41">
        <v>0</v>
      </c>
      <c r="BC280" s="41">
        <v>0</v>
      </c>
      <c r="BD280" s="41">
        <v>0</v>
      </c>
      <c r="BE280" s="45">
        <v>6.1619718309859151E-3</v>
      </c>
      <c r="BF280" s="45">
        <v>8.8028169014084509E-4</v>
      </c>
      <c r="BG280" s="41">
        <v>8.8028169014084509E-4</v>
      </c>
      <c r="BH280" s="41">
        <v>0</v>
      </c>
    </row>
    <row r="281" spans="1:60" x14ac:dyDescent="0.35">
      <c r="A281" s="1" t="s">
        <v>34</v>
      </c>
      <c r="B281" s="1" t="s">
        <v>2222</v>
      </c>
      <c r="C281" s="1" t="s">
        <v>2224</v>
      </c>
      <c r="D281" s="1" t="s">
        <v>2224</v>
      </c>
      <c r="E281" s="1" t="s">
        <v>2229</v>
      </c>
      <c r="F281" s="1">
        <v>4</v>
      </c>
      <c r="G281" s="1">
        <v>1</v>
      </c>
      <c r="H281" s="1" t="s">
        <v>2276</v>
      </c>
      <c r="I281" s="41" t="s">
        <v>2930</v>
      </c>
      <c r="J281" s="7">
        <v>0.84419014084507038</v>
      </c>
      <c r="K281" s="1" t="s">
        <v>482</v>
      </c>
      <c r="L281" s="1" t="s">
        <v>2281</v>
      </c>
      <c r="M281" s="1" t="s">
        <v>2328</v>
      </c>
      <c r="N281" s="1">
        <v>202544</v>
      </c>
      <c r="O281" s="1" t="s">
        <v>587</v>
      </c>
      <c r="P281" s="1" t="s">
        <v>2374</v>
      </c>
      <c r="Q281" s="1" t="s">
        <v>2375</v>
      </c>
      <c r="R281" s="1">
        <v>959</v>
      </c>
      <c r="S281" s="1">
        <v>1136</v>
      </c>
      <c r="T281" s="31">
        <v>0.84419014084507038</v>
      </c>
      <c r="U281" s="41">
        <v>0</v>
      </c>
      <c r="V281" s="41">
        <v>0</v>
      </c>
      <c r="W281" s="45">
        <v>0</v>
      </c>
      <c r="X281" s="43">
        <v>0</v>
      </c>
      <c r="Y281" s="43">
        <v>2.7288732394366199E-2</v>
      </c>
      <c r="Z281" s="43">
        <v>1.144366197183099E-2</v>
      </c>
      <c r="AA281" s="41">
        <v>0</v>
      </c>
      <c r="AB281" s="41">
        <v>0</v>
      </c>
      <c r="AC281" s="41">
        <v>0</v>
      </c>
      <c r="AD281" s="39">
        <v>0</v>
      </c>
      <c r="AE281" s="54">
        <v>0</v>
      </c>
      <c r="AF281" s="41">
        <v>0</v>
      </c>
      <c r="AG281" s="41">
        <v>0</v>
      </c>
      <c r="AH281" s="41">
        <v>0</v>
      </c>
      <c r="AI281" s="41">
        <v>8.8028169014084509E-4</v>
      </c>
      <c r="AJ281" s="41">
        <v>0</v>
      </c>
      <c r="AK281" s="33">
        <v>3.0809859154929582E-2</v>
      </c>
      <c r="AL281" s="41">
        <v>0</v>
      </c>
      <c r="AM281" s="56">
        <v>0</v>
      </c>
      <c r="AN281" s="41">
        <v>0</v>
      </c>
      <c r="AO281" s="41">
        <v>0</v>
      </c>
      <c r="AP281" s="41">
        <v>0</v>
      </c>
      <c r="AQ281" s="35">
        <v>7.0422535211267607E-3</v>
      </c>
      <c r="AR281" s="47">
        <v>0</v>
      </c>
      <c r="AS281" s="37">
        <v>0</v>
      </c>
      <c r="AT281" s="41">
        <v>0</v>
      </c>
      <c r="AU281" s="41">
        <v>0</v>
      </c>
      <c r="AV281" s="41">
        <v>0</v>
      </c>
      <c r="AW281" s="45">
        <v>6.3380281690140844E-2</v>
      </c>
      <c r="AX281" s="41">
        <v>0</v>
      </c>
      <c r="AY281" s="41">
        <v>0</v>
      </c>
      <c r="AZ281" s="41">
        <v>0</v>
      </c>
      <c r="BA281" s="45">
        <v>0</v>
      </c>
      <c r="BB281" s="41">
        <v>0</v>
      </c>
      <c r="BC281" s="41">
        <v>0</v>
      </c>
      <c r="BD281" s="41">
        <v>0</v>
      </c>
      <c r="BE281" s="45">
        <v>1.144366197183099E-2</v>
      </c>
      <c r="BF281" s="45">
        <v>3.5211267605633799E-3</v>
      </c>
      <c r="BG281" s="41">
        <v>0</v>
      </c>
      <c r="BH281" s="41">
        <v>0</v>
      </c>
    </row>
    <row r="282" spans="1:60" x14ac:dyDescent="0.35">
      <c r="A282" s="1" t="s">
        <v>34</v>
      </c>
      <c r="B282" s="1" t="s">
        <v>2222</v>
      </c>
      <c r="C282" s="1" t="s">
        <v>2224</v>
      </c>
      <c r="D282" s="1" t="s">
        <v>2224</v>
      </c>
      <c r="E282" s="1" t="s">
        <v>2242</v>
      </c>
      <c r="F282" s="1">
        <v>6</v>
      </c>
      <c r="G282" s="1">
        <v>1</v>
      </c>
      <c r="H282" s="1" t="s">
        <v>2276</v>
      </c>
      <c r="I282" s="41" t="s">
        <v>2930</v>
      </c>
      <c r="J282" s="7">
        <v>0.85563380281690138</v>
      </c>
      <c r="K282" s="1" t="s">
        <v>482</v>
      </c>
      <c r="L282" s="1" t="s">
        <v>2294</v>
      </c>
      <c r="M282" s="1" t="s">
        <v>2341</v>
      </c>
      <c r="N282" s="1">
        <v>202544</v>
      </c>
      <c r="O282" s="1" t="s">
        <v>587</v>
      </c>
      <c r="P282" s="1" t="s">
        <v>2374</v>
      </c>
      <c r="Q282" s="1" t="s">
        <v>2375</v>
      </c>
      <c r="R282" s="1">
        <v>972</v>
      </c>
      <c r="S282" s="1">
        <v>1136</v>
      </c>
      <c r="T282" s="31">
        <v>0.85563380281690138</v>
      </c>
      <c r="U282" s="41">
        <v>0</v>
      </c>
      <c r="V282" s="41">
        <v>0</v>
      </c>
      <c r="W282" s="45">
        <v>1.76056338028169E-3</v>
      </c>
      <c r="X282" s="43">
        <v>0</v>
      </c>
      <c r="Y282" s="43">
        <v>3.6971830985915492E-2</v>
      </c>
      <c r="Z282" s="43">
        <v>1.0563380281690141E-2</v>
      </c>
      <c r="AA282" s="41">
        <v>0</v>
      </c>
      <c r="AB282" s="41">
        <v>0</v>
      </c>
      <c r="AC282" s="41">
        <v>0</v>
      </c>
      <c r="AD282" s="39">
        <v>0</v>
      </c>
      <c r="AE282" s="54">
        <v>0</v>
      </c>
      <c r="AF282" s="41">
        <v>0</v>
      </c>
      <c r="AG282" s="41">
        <v>0</v>
      </c>
      <c r="AH282" s="41">
        <v>0</v>
      </c>
      <c r="AI282" s="41">
        <v>0</v>
      </c>
      <c r="AJ282" s="41">
        <v>0</v>
      </c>
      <c r="AK282" s="33">
        <v>1.76056338028169E-3</v>
      </c>
      <c r="AL282" s="41">
        <v>0</v>
      </c>
      <c r="AM282" s="56">
        <v>0</v>
      </c>
      <c r="AN282" s="41">
        <v>0</v>
      </c>
      <c r="AO282" s="41">
        <v>0</v>
      </c>
      <c r="AP282" s="41">
        <v>0</v>
      </c>
      <c r="AQ282" s="35">
        <v>5.2816901408450703E-3</v>
      </c>
      <c r="AR282" s="47">
        <v>8.8028169014084509E-4</v>
      </c>
      <c r="AS282" s="37">
        <v>0</v>
      </c>
      <c r="AT282" s="41">
        <v>0</v>
      </c>
      <c r="AU282" s="41">
        <v>0</v>
      </c>
      <c r="AV282" s="41">
        <v>0</v>
      </c>
      <c r="AW282" s="45">
        <v>7.2183098591549297E-2</v>
      </c>
      <c r="AX282" s="41">
        <v>0</v>
      </c>
      <c r="AY282" s="41">
        <v>0</v>
      </c>
      <c r="AZ282" s="41">
        <v>0</v>
      </c>
      <c r="BA282" s="45">
        <v>0</v>
      </c>
      <c r="BB282" s="41">
        <v>0</v>
      </c>
      <c r="BC282" s="41">
        <v>0</v>
      </c>
      <c r="BD282" s="41">
        <v>0</v>
      </c>
      <c r="BE282" s="45">
        <v>1.0563380281690141E-2</v>
      </c>
      <c r="BF282" s="45">
        <v>4.4014084507042264E-3</v>
      </c>
      <c r="BG282" s="41">
        <v>0</v>
      </c>
      <c r="BH282" s="41">
        <v>0</v>
      </c>
    </row>
    <row r="283" spans="1:60" x14ac:dyDescent="0.35">
      <c r="A283" s="1" t="s">
        <v>34</v>
      </c>
      <c r="B283" s="1" t="s">
        <v>2222</v>
      </c>
      <c r="C283" s="1" t="s">
        <v>2225</v>
      </c>
      <c r="D283" s="1" t="s">
        <v>2225</v>
      </c>
      <c r="E283" s="1" t="s">
        <v>2234</v>
      </c>
      <c r="F283" s="1">
        <v>3</v>
      </c>
      <c r="G283" s="1">
        <v>1</v>
      </c>
      <c r="H283" s="1" t="s">
        <v>2278</v>
      </c>
      <c r="I283" s="41" t="s">
        <v>2932</v>
      </c>
      <c r="J283" s="7">
        <v>0.84859154929577463</v>
      </c>
      <c r="K283" s="1" t="s">
        <v>482</v>
      </c>
      <c r="L283" s="1" t="s">
        <v>2286</v>
      </c>
      <c r="M283" s="1" t="s">
        <v>2333</v>
      </c>
      <c r="N283" s="1">
        <v>202544</v>
      </c>
      <c r="O283" s="1" t="s">
        <v>587</v>
      </c>
      <c r="P283" s="1" t="s">
        <v>2374</v>
      </c>
      <c r="Q283" s="1" t="s">
        <v>2375</v>
      </c>
      <c r="R283" s="1">
        <v>964</v>
      </c>
      <c r="S283" s="1">
        <v>1136</v>
      </c>
      <c r="T283" s="31">
        <v>0.84859154929577463</v>
      </c>
      <c r="U283" s="41">
        <v>0</v>
      </c>
      <c r="V283" s="41">
        <v>0</v>
      </c>
      <c r="W283" s="45">
        <v>8.8028169014084509E-4</v>
      </c>
      <c r="X283" s="43">
        <v>0</v>
      </c>
      <c r="Y283" s="43">
        <v>2.376760563380282E-2</v>
      </c>
      <c r="Z283" s="43">
        <v>3.5211267605633799E-3</v>
      </c>
      <c r="AA283" s="41">
        <v>0</v>
      </c>
      <c r="AB283" s="41">
        <v>0</v>
      </c>
      <c r="AC283" s="41">
        <v>0</v>
      </c>
      <c r="AD283" s="39">
        <v>0</v>
      </c>
      <c r="AE283" s="54">
        <v>0</v>
      </c>
      <c r="AF283" s="41">
        <v>0</v>
      </c>
      <c r="AG283" s="41">
        <v>0</v>
      </c>
      <c r="AH283" s="41">
        <v>0</v>
      </c>
      <c r="AI283" s="41">
        <v>8.8028169014084509E-4</v>
      </c>
      <c r="AJ283" s="41">
        <v>0</v>
      </c>
      <c r="AK283" s="33">
        <v>5.2816901408450703E-3</v>
      </c>
      <c r="AL283" s="41">
        <v>0</v>
      </c>
      <c r="AM283" s="56">
        <v>0</v>
      </c>
      <c r="AN283" s="41">
        <v>0</v>
      </c>
      <c r="AO283" s="41">
        <v>0</v>
      </c>
      <c r="AP283" s="41">
        <v>0</v>
      </c>
      <c r="AQ283" s="35">
        <v>6.1619718309859151E-3</v>
      </c>
      <c r="AR283" s="47">
        <v>0</v>
      </c>
      <c r="AS283" s="37">
        <v>0</v>
      </c>
      <c r="AT283" s="41">
        <v>0</v>
      </c>
      <c r="AU283" s="41">
        <v>0</v>
      </c>
      <c r="AV283" s="41">
        <v>0</v>
      </c>
      <c r="AW283" s="45">
        <v>8.8908450704225359E-2</v>
      </c>
      <c r="AX283" s="41">
        <v>0</v>
      </c>
      <c r="AY283" s="41">
        <v>0</v>
      </c>
      <c r="AZ283" s="41">
        <v>0</v>
      </c>
      <c r="BA283" s="45">
        <v>0</v>
      </c>
      <c r="BB283" s="41">
        <v>8.8028169014084509E-4</v>
      </c>
      <c r="BC283" s="41">
        <v>0</v>
      </c>
      <c r="BD283" s="41">
        <v>0</v>
      </c>
      <c r="BE283" s="45">
        <v>1.7605633802816899E-2</v>
      </c>
      <c r="BF283" s="45">
        <v>3.5211267605633799E-3</v>
      </c>
      <c r="BG283" s="41">
        <v>0</v>
      </c>
      <c r="BH283" s="41">
        <v>0</v>
      </c>
    </row>
    <row r="284" spans="1:60" x14ac:dyDescent="0.35">
      <c r="A284" s="1" t="s">
        <v>34</v>
      </c>
      <c r="B284" s="1" t="s">
        <v>2222</v>
      </c>
      <c r="C284" s="1" t="s">
        <v>2225</v>
      </c>
      <c r="D284" s="1" t="s">
        <v>2225</v>
      </c>
      <c r="E284" s="1" t="s">
        <v>2260</v>
      </c>
      <c r="F284" s="1">
        <v>4</v>
      </c>
      <c r="G284" s="1">
        <v>1</v>
      </c>
      <c r="H284" s="1" t="s">
        <v>2278</v>
      </c>
      <c r="I284" s="41" t="s">
        <v>2932</v>
      </c>
      <c r="J284" s="7">
        <v>0.86707746478873238</v>
      </c>
      <c r="K284" s="1" t="s">
        <v>482</v>
      </c>
      <c r="L284" s="1" t="s">
        <v>2312</v>
      </c>
      <c r="M284" s="1" t="s">
        <v>2359</v>
      </c>
      <c r="N284" s="1">
        <v>202544</v>
      </c>
      <c r="O284" s="1" t="s">
        <v>587</v>
      </c>
      <c r="P284" s="1" t="s">
        <v>2374</v>
      </c>
      <c r="Q284" s="1" t="s">
        <v>2375</v>
      </c>
      <c r="R284" s="1">
        <v>985</v>
      </c>
      <c r="S284" s="1">
        <v>1136</v>
      </c>
      <c r="T284" s="31">
        <v>0.86707746478873238</v>
      </c>
      <c r="U284" s="41">
        <v>0</v>
      </c>
      <c r="V284" s="41">
        <v>0</v>
      </c>
      <c r="W284" s="45">
        <v>2.6408450704225352E-3</v>
      </c>
      <c r="X284" s="43">
        <v>0</v>
      </c>
      <c r="Y284" s="43">
        <v>2.8169014084507039E-2</v>
      </c>
      <c r="Z284" s="43">
        <v>5.2816901408450703E-3</v>
      </c>
      <c r="AA284" s="41">
        <v>0</v>
      </c>
      <c r="AB284" s="41">
        <v>0</v>
      </c>
      <c r="AC284" s="41">
        <v>0</v>
      </c>
      <c r="AD284" s="39">
        <v>0</v>
      </c>
      <c r="AE284" s="54">
        <v>0</v>
      </c>
      <c r="AF284" s="41">
        <v>0</v>
      </c>
      <c r="AG284" s="41">
        <v>0</v>
      </c>
      <c r="AH284" s="41">
        <v>0</v>
      </c>
      <c r="AI284" s="41">
        <v>0</v>
      </c>
      <c r="AJ284" s="41">
        <v>0</v>
      </c>
      <c r="AK284" s="33">
        <v>6.1619718309859151E-3</v>
      </c>
      <c r="AL284" s="41">
        <v>0</v>
      </c>
      <c r="AM284" s="56">
        <v>0</v>
      </c>
      <c r="AN284" s="41">
        <v>0</v>
      </c>
      <c r="AO284" s="41">
        <v>0</v>
      </c>
      <c r="AP284" s="41">
        <v>0</v>
      </c>
      <c r="AQ284" s="35">
        <v>5.2816901408450703E-3</v>
      </c>
      <c r="AR284" s="47">
        <v>8.8028169014084509E-4</v>
      </c>
      <c r="AS284" s="37">
        <v>0</v>
      </c>
      <c r="AT284" s="41">
        <v>0</v>
      </c>
      <c r="AU284" s="41">
        <v>0</v>
      </c>
      <c r="AV284" s="41">
        <v>0</v>
      </c>
      <c r="AW284" s="45">
        <v>6.6901408450704219E-2</v>
      </c>
      <c r="AX284" s="41">
        <v>0</v>
      </c>
      <c r="AY284" s="41">
        <v>0</v>
      </c>
      <c r="AZ284" s="41">
        <v>0</v>
      </c>
      <c r="BA284" s="45">
        <v>0</v>
      </c>
      <c r="BB284" s="41">
        <v>0</v>
      </c>
      <c r="BC284" s="41">
        <v>0</v>
      </c>
      <c r="BD284" s="41">
        <v>0</v>
      </c>
      <c r="BE284" s="45">
        <v>1.6725352112676051E-2</v>
      </c>
      <c r="BF284" s="45">
        <v>8.8028169014084509E-4</v>
      </c>
      <c r="BG284" s="41">
        <v>0</v>
      </c>
      <c r="BH284" s="41">
        <v>0</v>
      </c>
    </row>
    <row r="285" spans="1:60" x14ac:dyDescent="0.35">
      <c r="A285" s="1" t="s">
        <v>34</v>
      </c>
      <c r="B285" s="1" t="s">
        <v>2222</v>
      </c>
      <c r="C285" s="1" t="s">
        <v>2224</v>
      </c>
      <c r="D285" s="1" t="s">
        <v>2224</v>
      </c>
      <c r="E285" s="1" t="s">
        <v>2256</v>
      </c>
      <c r="F285" s="1">
        <v>5</v>
      </c>
      <c r="G285" s="1">
        <v>1</v>
      </c>
      <c r="H285" s="1" t="s">
        <v>2276</v>
      </c>
      <c r="I285" s="41" t="s">
        <v>2930</v>
      </c>
      <c r="J285" s="7">
        <v>0.86443661971830987</v>
      </c>
      <c r="K285" s="1" t="s">
        <v>482</v>
      </c>
      <c r="L285" s="1" t="s">
        <v>2308</v>
      </c>
      <c r="M285" s="1" t="s">
        <v>2355</v>
      </c>
      <c r="N285" s="1">
        <v>202544</v>
      </c>
      <c r="O285" s="1" t="s">
        <v>587</v>
      </c>
      <c r="P285" s="1" t="s">
        <v>2374</v>
      </c>
      <c r="Q285" s="1" t="s">
        <v>2375</v>
      </c>
      <c r="R285" s="1">
        <v>982</v>
      </c>
      <c r="S285" s="1">
        <v>1136</v>
      </c>
      <c r="T285" s="31">
        <v>0.86443661971830987</v>
      </c>
      <c r="U285" s="41">
        <v>0</v>
      </c>
      <c r="V285" s="41">
        <v>0</v>
      </c>
      <c r="W285" s="45">
        <v>0</v>
      </c>
      <c r="X285" s="43">
        <v>0</v>
      </c>
      <c r="Y285" s="43">
        <v>2.904929577464789E-2</v>
      </c>
      <c r="Z285" s="43">
        <v>1.6725352112676051E-2</v>
      </c>
      <c r="AA285" s="41">
        <v>0</v>
      </c>
      <c r="AB285" s="41">
        <v>0</v>
      </c>
      <c r="AC285" s="41">
        <v>0</v>
      </c>
      <c r="AD285" s="39">
        <v>0</v>
      </c>
      <c r="AE285" s="54">
        <v>0</v>
      </c>
      <c r="AF285" s="41">
        <v>0</v>
      </c>
      <c r="AG285" s="41">
        <v>0</v>
      </c>
      <c r="AH285" s="41">
        <v>0</v>
      </c>
      <c r="AI285" s="41">
        <v>0</v>
      </c>
      <c r="AJ285" s="41">
        <v>0</v>
      </c>
      <c r="AK285" s="33">
        <v>1.0563380281690141E-2</v>
      </c>
      <c r="AL285" s="41">
        <v>0</v>
      </c>
      <c r="AM285" s="56">
        <v>0</v>
      </c>
      <c r="AN285" s="41">
        <v>0</v>
      </c>
      <c r="AO285" s="41">
        <v>0</v>
      </c>
      <c r="AP285" s="41">
        <v>0</v>
      </c>
      <c r="AQ285" s="35">
        <v>8.8028169014084511E-3</v>
      </c>
      <c r="AR285" s="47">
        <v>1.76056338028169E-3</v>
      </c>
      <c r="AS285" s="37">
        <v>0</v>
      </c>
      <c r="AT285" s="41">
        <v>0</v>
      </c>
      <c r="AU285" s="41">
        <v>8.8028169014084509E-4</v>
      </c>
      <c r="AV285" s="41">
        <v>0</v>
      </c>
      <c r="AW285" s="45">
        <v>6.1619718309859163E-2</v>
      </c>
      <c r="AX285" s="41">
        <v>0</v>
      </c>
      <c r="AY285" s="41">
        <v>0</v>
      </c>
      <c r="AZ285" s="41">
        <v>0</v>
      </c>
      <c r="BA285" s="45">
        <v>0</v>
      </c>
      <c r="BB285" s="41">
        <v>0</v>
      </c>
      <c r="BC285" s="41">
        <v>0</v>
      </c>
      <c r="BD285" s="41">
        <v>0</v>
      </c>
      <c r="BE285" s="45">
        <v>6.1619718309859151E-3</v>
      </c>
      <c r="BF285" s="45">
        <v>0</v>
      </c>
      <c r="BG285" s="41">
        <v>0</v>
      </c>
      <c r="BH285" s="41">
        <v>0</v>
      </c>
    </row>
    <row r="286" spans="1:60" x14ac:dyDescent="0.35">
      <c r="A286" s="1" t="s">
        <v>34</v>
      </c>
      <c r="B286" s="1" t="s">
        <v>2222</v>
      </c>
      <c r="C286" s="1" t="s">
        <v>2225</v>
      </c>
      <c r="D286" s="1" t="s">
        <v>2225</v>
      </c>
      <c r="E286" s="1" t="s">
        <v>2271</v>
      </c>
      <c r="F286" s="1">
        <v>5</v>
      </c>
      <c r="G286" s="1">
        <v>1</v>
      </c>
      <c r="H286" s="1" t="s">
        <v>2278</v>
      </c>
      <c r="I286" s="41" t="s">
        <v>2932</v>
      </c>
      <c r="J286" s="7">
        <v>0.87940140845070425</v>
      </c>
      <c r="K286" s="1" t="s">
        <v>482</v>
      </c>
      <c r="L286" s="1" t="s">
        <v>2323</v>
      </c>
      <c r="M286" s="1" t="s">
        <v>2370</v>
      </c>
      <c r="N286" s="1">
        <v>202544</v>
      </c>
      <c r="O286" s="1" t="s">
        <v>587</v>
      </c>
      <c r="P286" s="1" t="s">
        <v>2374</v>
      </c>
      <c r="Q286" s="1" t="s">
        <v>2375</v>
      </c>
      <c r="R286" s="1">
        <v>999</v>
      </c>
      <c r="S286" s="1">
        <v>1136</v>
      </c>
      <c r="T286" s="31">
        <v>0.87940140845070425</v>
      </c>
      <c r="U286" s="41">
        <v>0</v>
      </c>
      <c r="V286" s="41">
        <v>0</v>
      </c>
      <c r="W286" s="45">
        <v>2.6408450704225352E-3</v>
      </c>
      <c r="X286" s="43">
        <v>0</v>
      </c>
      <c r="Y286" s="43">
        <v>1.7605633802816899E-2</v>
      </c>
      <c r="Z286" s="43">
        <v>1.76056338028169E-3</v>
      </c>
      <c r="AA286" s="41">
        <v>0</v>
      </c>
      <c r="AB286" s="41">
        <v>0</v>
      </c>
      <c r="AC286" s="41">
        <v>0</v>
      </c>
      <c r="AD286" s="39">
        <v>0</v>
      </c>
      <c r="AE286" s="54">
        <v>0</v>
      </c>
      <c r="AF286" s="41">
        <v>0</v>
      </c>
      <c r="AG286" s="41">
        <v>0</v>
      </c>
      <c r="AH286" s="41">
        <v>0</v>
      </c>
      <c r="AI286" s="41">
        <v>8.8028169014084509E-4</v>
      </c>
      <c r="AJ286" s="41">
        <v>0</v>
      </c>
      <c r="AK286" s="33">
        <v>5.2816901408450703E-3</v>
      </c>
      <c r="AL286" s="41">
        <v>0</v>
      </c>
      <c r="AM286" s="56">
        <v>0</v>
      </c>
      <c r="AN286" s="41">
        <v>0</v>
      </c>
      <c r="AO286" s="41">
        <v>0</v>
      </c>
      <c r="AP286" s="41">
        <v>0</v>
      </c>
      <c r="AQ286" s="35">
        <v>5.2816901408450703E-3</v>
      </c>
      <c r="AR286" s="47">
        <v>0</v>
      </c>
      <c r="AS286" s="37">
        <v>0</v>
      </c>
      <c r="AT286" s="41">
        <v>0</v>
      </c>
      <c r="AU286" s="41">
        <v>0</v>
      </c>
      <c r="AV286" s="41">
        <v>0</v>
      </c>
      <c r="AW286" s="45">
        <v>7.6584507042253516E-2</v>
      </c>
      <c r="AX286" s="41">
        <v>0</v>
      </c>
      <c r="AY286" s="41">
        <v>0</v>
      </c>
      <c r="AZ286" s="41">
        <v>0</v>
      </c>
      <c r="BA286" s="45">
        <v>0</v>
      </c>
      <c r="BB286" s="41">
        <v>0</v>
      </c>
      <c r="BC286" s="41">
        <v>0</v>
      </c>
      <c r="BD286" s="41">
        <v>0</v>
      </c>
      <c r="BE286" s="45">
        <v>8.8028169014084511E-3</v>
      </c>
      <c r="BF286" s="45">
        <v>1.76056338028169E-3</v>
      </c>
      <c r="BG286" s="41">
        <v>0</v>
      </c>
      <c r="BH286" s="41">
        <v>0</v>
      </c>
    </row>
    <row r="287" spans="1:60" x14ac:dyDescent="0.35">
      <c r="A287" s="1" t="s">
        <v>34</v>
      </c>
      <c r="B287" s="1" t="s">
        <v>2222</v>
      </c>
      <c r="C287" s="1" t="s">
        <v>2225</v>
      </c>
      <c r="D287" s="1" t="s">
        <v>2225</v>
      </c>
      <c r="E287" s="1" t="s">
        <v>2250</v>
      </c>
      <c r="F287" s="1">
        <v>6</v>
      </c>
      <c r="G287" s="1">
        <v>1</v>
      </c>
      <c r="H287" s="1" t="s">
        <v>2278</v>
      </c>
      <c r="I287" s="41" t="s">
        <v>2932</v>
      </c>
      <c r="J287" s="7">
        <v>0.86003521126760563</v>
      </c>
      <c r="K287" s="1" t="s">
        <v>482</v>
      </c>
      <c r="L287" s="1" t="s">
        <v>2302</v>
      </c>
      <c r="M287" s="1" t="s">
        <v>2349</v>
      </c>
      <c r="N287" s="1">
        <v>202544</v>
      </c>
      <c r="O287" s="1" t="s">
        <v>587</v>
      </c>
      <c r="P287" s="1" t="s">
        <v>2374</v>
      </c>
      <c r="Q287" s="1" t="s">
        <v>2375</v>
      </c>
      <c r="R287" s="1">
        <v>977</v>
      </c>
      <c r="S287" s="1">
        <v>1136</v>
      </c>
      <c r="T287" s="31">
        <v>0.86003521126760563</v>
      </c>
      <c r="U287" s="41">
        <v>0</v>
      </c>
      <c r="V287" s="41">
        <v>0</v>
      </c>
      <c r="W287" s="45">
        <v>2.6408450704225352E-3</v>
      </c>
      <c r="X287" s="43">
        <v>0</v>
      </c>
      <c r="Y287" s="43">
        <v>2.8169014084507039E-2</v>
      </c>
      <c r="Z287" s="43">
        <v>8.8028169014084511E-3</v>
      </c>
      <c r="AA287" s="41">
        <v>0</v>
      </c>
      <c r="AB287" s="41">
        <v>0</v>
      </c>
      <c r="AC287" s="41">
        <v>0</v>
      </c>
      <c r="AD287" s="39">
        <v>0</v>
      </c>
      <c r="AE287" s="54">
        <v>0</v>
      </c>
      <c r="AF287" s="41">
        <v>0</v>
      </c>
      <c r="AG287" s="41">
        <v>0</v>
      </c>
      <c r="AH287" s="41">
        <v>0</v>
      </c>
      <c r="AI287" s="41">
        <v>0</v>
      </c>
      <c r="AJ287" s="41">
        <v>0</v>
      </c>
      <c r="AK287" s="33">
        <v>4.4014084507042264E-3</v>
      </c>
      <c r="AL287" s="41">
        <v>0</v>
      </c>
      <c r="AM287" s="56">
        <v>0</v>
      </c>
      <c r="AN287" s="41">
        <v>0</v>
      </c>
      <c r="AO287" s="41">
        <v>0</v>
      </c>
      <c r="AP287" s="41">
        <v>0</v>
      </c>
      <c r="AQ287" s="35">
        <v>4.4014084507042264E-3</v>
      </c>
      <c r="AR287" s="47">
        <v>8.8028169014084509E-4</v>
      </c>
      <c r="AS287" s="37">
        <v>0</v>
      </c>
      <c r="AT287" s="41">
        <v>0</v>
      </c>
      <c r="AU287" s="41">
        <v>0</v>
      </c>
      <c r="AV287" s="41">
        <v>0</v>
      </c>
      <c r="AW287" s="45">
        <v>7.1302816901408453E-2</v>
      </c>
      <c r="AX287" s="41">
        <v>0</v>
      </c>
      <c r="AY287" s="41">
        <v>0</v>
      </c>
      <c r="AZ287" s="41">
        <v>0</v>
      </c>
      <c r="BA287" s="45">
        <v>0</v>
      </c>
      <c r="BB287" s="41">
        <v>0</v>
      </c>
      <c r="BC287" s="41">
        <v>0</v>
      </c>
      <c r="BD287" s="41">
        <v>0</v>
      </c>
      <c r="BE287" s="45">
        <v>1.7605633802816899E-2</v>
      </c>
      <c r="BF287" s="45">
        <v>1.76056338028169E-3</v>
      </c>
      <c r="BG287" s="41">
        <v>0</v>
      </c>
      <c r="BH287" s="41">
        <v>0</v>
      </c>
    </row>
    <row r="288" spans="1:60" x14ac:dyDescent="0.35">
      <c r="A288" s="1" t="s">
        <v>34</v>
      </c>
      <c r="B288" s="1" t="s">
        <v>2222</v>
      </c>
      <c r="C288" s="1" t="s">
        <v>2224</v>
      </c>
      <c r="D288" s="1" t="s">
        <v>2224</v>
      </c>
      <c r="E288" s="1" t="s">
        <v>2246</v>
      </c>
      <c r="F288" s="1">
        <v>8</v>
      </c>
      <c r="G288" s="1">
        <v>1</v>
      </c>
      <c r="H288" s="1" t="s">
        <v>2276</v>
      </c>
      <c r="I288" s="41" t="s">
        <v>2930</v>
      </c>
      <c r="J288" s="7">
        <v>0.85739436619718312</v>
      </c>
      <c r="K288" s="1" t="s">
        <v>482</v>
      </c>
      <c r="L288" s="1" t="s">
        <v>2298</v>
      </c>
      <c r="M288" s="1" t="s">
        <v>2345</v>
      </c>
      <c r="N288" s="1">
        <v>202544</v>
      </c>
      <c r="O288" s="1" t="s">
        <v>587</v>
      </c>
      <c r="P288" s="1" t="s">
        <v>2374</v>
      </c>
      <c r="Q288" s="1" t="s">
        <v>2375</v>
      </c>
      <c r="R288" s="1">
        <v>974</v>
      </c>
      <c r="S288" s="1">
        <v>1136</v>
      </c>
      <c r="T288" s="31">
        <v>0.85739436619718312</v>
      </c>
      <c r="U288" s="41">
        <v>0</v>
      </c>
      <c r="V288" s="41">
        <v>0</v>
      </c>
      <c r="W288" s="45">
        <v>8.8028169014084509E-4</v>
      </c>
      <c r="X288" s="43">
        <v>0</v>
      </c>
      <c r="Y288" s="43">
        <v>3.6091549295774648E-2</v>
      </c>
      <c r="Z288" s="43">
        <v>9.683098591549295E-3</v>
      </c>
      <c r="AA288" s="41">
        <v>0</v>
      </c>
      <c r="AB288" s="41">
        <v>0</v>
      </c>
      <c r="AC288" s="41">
        <v>0</v>
      </c>
      <c r="AD288" s="39">
        <v>0</v>
      </c>
      <c r="AE288" s="54">
        <v>0</v>
      </c>
      <c r="AF288" s="41">
        <v>0</v>
      </c>
      <c r="AG288" s="41">
        <v>0</v>
      </c>
      <c r="AH288" s="41">
        <v>0</v>
      </c>
      <c r="AI288" s="41">
        <v>0</v>
      </c>
      <c r="AJ288" s="41">
        <v>0</v>
      </c>
      <c r="AK288" s="33">
        <v>1.0563380281690141E-2</v>
      </c>
      <c r="AL288" s="41">
        <v>0</v>
      </c>
      <c r="AM288" s="56">
        <v>0</v>
      </c>
      <c r="AN288" s="41">
        <v>0</v>
      </c>
      <c r="AO288" s="41">
        <v>0</v>
      </c>
      <c r="AP288" s="41">
        <v>0</v>
      </c>
      <c r="AQ288" s="35">
        <v>7.0422535211267607E-3</v>
      </c>
      <c r="AR288" s="47">
        <v>0</v>
      </c>
      <c r="AS288" s="37">
        <v>0</v>
      </c>
      <c r="AT288" s="41">
        <v>0</v>
      </c>
      <c r="AU288" s="41">
        <v>0</v>
      </c>
      <c r="AV288" s="41">
        <v>0</v>
      </c>
      <c r="AW288" s="45">
        <v>6.9542253521126765E-2</v>
      </c>
      <c r="AX288" s="41">
        <v>0</v>
      </c>
      <c r="AY288" s="41">
        <v>0</v>
      </c>
      <c r="AZ288" s="41">
        <v>0</v>
      </c>
      <c r="BA288" s="45">
        <v>0</v>
      </c>
      <c r="BB288" s="41">
        <v>0</v>
      </c>
      <c r="BC288" s="41">
        <v>0</v>
      </c>
      <c r="BD288" s="41">
        <v>0</v>
      </c>
      <c r="BE288" s="45">
        <v>7.9225352112676055E-3</v>
      </c>
      <c r="BF288" s="45">
        <v>8.8028169014084509E-4</v>
      </c>
      <c r="BG288" s="41">
        <v>0</v>
      </c>
      <c r="BH288" s="41">
        <v>0</v>
      </c>
    </row>
    <row r="289" spans="1:60" x14ac:dyDescent="0.35">
      <c r="A289" s="1" t="s">
        <v>34</v>
      </c>
      <c r="B289" s="1" t="s">
        <v>2222</v>
      </c>
      <c r="C289" s="1" t="s">
        <v>2224</v>
      </c>
      <c r="D289" s="1" t="s">
        <v>2224</v>
      </c>
      <c r="E289" s="1" t="s">
        <v>2239</v>
      </c>
      <c r="F289" s="1">
        <v>7</v>
      </c>
      <c r="G289" s="1">
        <v>1</v>
      </c>
      <c r="H289" s="1" t="s">
        <v>2276</v>
      </c>
      <c r="I289" s="41" t="s">
        <v>2930</v>
      </c>
      <c r="J289" s="7">
        <v>0.852112676056338</v>
      </c>
      <c r="K289" s="1" t="s">
        <v>482</v>
      </c>
      <c r="L289" s="1" t="s">
        <v>2291</v>
      </c>
      <c r="M289" s="1" t="s">
        <v>2338</v>
      </c>
      <c r="N289" s="1">
        <v>202544</v>
      </c>
      <c r="O289" s="1" t="s">
        <v>587</v>
      </c>
      <c r="P289" s="1" t="s">
        <v>2374</v>
      </c>
      <c r="Q289" s="1" t="s">
        <v>2375</v>
      </c>
      <c r="R289" s="1">
        <v>968</v>
      </c>
      <c r="S289" s="1">
        <v>1136</v>
      </c>
      <c r="T289" s="31">
        <v>0.852112676056338</v>
      </c>
      <c r="U289" s="41">
        <v>0</v>
      </c>
      <c r="V289" s="41">
        <v>0</v>
      </c>
      <c r="W289" s="45">
        <v>8.8028169014084509E-4</v>
      </c>
      <c r="X289" s="43">
        <v>0</v>
      </c>
      <c r="Y289" s="43">
        <v>2.9929577464788731E-2</v>
      </c>
      <c r="Z289" s="43">
        <v>8.8028169014084511E-3</v>
      </c>
      <c r="AA289" s="41">
        <v>0</v>
      </c>
      <c r="AB289" s="41">
        <v>0</v>
      </c>
      <c r="AC289" s="41">
        <v>0</v>
      </c>
      <c r="AD289" s="39">
        <v>0</v>
      </c>
      <c r="AE289" s="54">
        <v>0</v>
      </c>
      <c r="AF289" s="41">
        <v>0</v>
      </c>
      <c r="AG289" s="41">
        <v>0</v>
      </c>
      <c r="AH289" s="41">
        <v>0</v>
      </c>
      <c r="AI289" s="41">
        <v>0</v>
      </c>
      <c r="AJ289" s="41">
        <v>0</v>
      </c>
      <c r="AK289" s="33">
        <v>6.1619718309859151E-3</v>
      </c>
      <c r="AL289" s="41">
        <v>0</v>
      </c>
      <c r="AM289" s="56">
        <v>0</v>
      </c>
      <c r="AN289" s="41">
        <v>8.8028169014084509E-4</v>
      </c>
      <c r="AO289" s="41">
        <v>0</v>
      </c>
      <c r="AP289" s="41">
        <v>0</v>
      </c>
      <c r="AQ289" s="35">
        <v>1.232394366197183E-2</v>
      </c>
      <c r="AR289" s="47">
        <v>8.8028169014084509E-4</v>
      </c>
      <c r="AS289" s="37">
        <v>8.8028169014084509E-4</v>
      </c>
      <c r="AT289" s="41">
        <v>0</v>
      </c>
      <c r="AU289" s="41">
        <v>0</v>
      </c>
      <c r="AV289" s="41">
        <v>0</v>
      </c>
      <c r="AW289" s="45">
        <v>7.1302816901408453E-2</v>
      </c>
      <c r="AX289" s="41">
        <v>0</v>
      </c>
      <c r="AY289" s="41">
        <v>0</v>
      </c>
      <c r="AZ289" s="41">
        <v>0</v>
      </c>
      <c r="BA289" s="45">
        <v>0</v>
      </c>
      <c r="BB289" s="41">
        <v>0</v>
      </c>
      <c r="BC289" s="41">
        <v>0</v>
      </c>
      <c r="BD289" s="41">
        <v>0</v>
      </c>
      <c r="BE289" s="45">
        <v>1.144366197183099E-2</v>
      </c>
      <c r="BF289" s="45">
        <v>4.4014084507042264E-3</v>
      </c>
      <c r="BG289" s="41">
        <v>0</v>
      </c>
      <c r="BH289" s="41">
        <v>0</v>
      </c>
    </row>
    <row r="290" spans="1:60" x14ac:dyDescent="0.35">
      <c r="A290" s="1" t="s">
        <v>34</v>
      </c>
      <c r="B290" s="1" t="s">
        <v>2222</v>
      </c>
      <c r="C290" s="1" t="s">
        <v>2224</v>
      </c>
      <c r="D290" s="1" t="s">
        <v>2224</v>
      </c>
      <c r="E290" s="1" t="s">
        <v>2228</v>
      </c>
      <c r="F290" s="1">
        <v>10</v>
      </c>
      <c r="G290" s="1">
        <v>1</v>
      </c>
      <c r="H290" s="1" t="s">
        <v>2276</v>
      </c>
      <c r="I290" s="41" t="s">
        <v>2930</v>
      </c>
      <c r="J290" s="7">
        <v>0.83626760563380287</v>
      </c>
      <c r="K290" s="1" t="s">
        <v>482</v>
      </c>
      <c r="L290" s="1" t="s">
        <v>2280</v>
      </c>
      <c r="M290" s="1" t="s">
        <v>2327</v>
      </c>
      <c r="N290" s="1">
        <v>202544</v>
      </c>
      <c r="O290" s="1" t="s">
        <v>587</v>
      </c>
      <c r="P290" s="1" t="s">
        <v>2374</v>
      </c>
      <c r="Q290" s="1" t="s">
        <v>2375</v>
      </c>
      <c r="R290" s="1">
        <v>950</v>
      </c>
      <c r="S290" s="1">
        <v>1136</v>
      </c>
      <c r="T290" s="31">
        <v>0.83626760563380287</v>
      </c>
      <c r="U290" s="41">
        <v>0</v>
      </c>
      <c r="V290" s="41">
        <v>0</v>
      </c>
      <c r="W290" s="45">
        <v>0</v>
      </c>
      <c r="X290" s="43">
        <v>0</v>
      </c>
      <c r="Y290" s="43">
        <v>4.2253521126760563E-2</v>
      </c>
      <c r="Z290" s="43">
        <v>9.683098591549295E-3</v>
      </c>
      <c r="AA290" s="41">
        <v>0</v>
      </c>
      <c r="AB290" s="41">
        <v>0</v>
      </c>
      <c r="AC290" s="41">
        <v>0</v>
      </c>
      <c r="AD290" s="39">
        <v>8.8028169014084509E-4</v>
      </c>
      <c r="AE290" s="54">
        <v>0</v>
      </c>
      <c r="AF290" s="41">
        <v>0</v>
      </c>
      <c r="AG290" s="41">
        <v>0</v>
      </c>
      <c r="AH290" s="41">
        <v>0</v>
      </c>
      <c r="AI290" s="41">
        <v>0</v>
      </c>
      <c r="AJ290" s="41">
        <v>0</v>
      </c>
      <c r="AK290" s="33">
        <v>1.7605633802816899E-2</v>
      </c>
      <c r="AL290" s="41">
        <v>0</v>
      </c>
      <c r="AM290" s="56">
        <v>0</v>
      </c>
      <c r="AN290" s="41">
        <v>0</v>
      </c>
      <c r="AO290" s="41">
        <v>0</v>
      </c>
      <c r="AP290" s="41">
        <v>0</v>
      </c>
      <c r="AQ290" s="35">
        <v>7.9225352112676055E-3</v>
      </c>
      <c r="AR290" s="47">
        <v>8.8028169014084509E-4</v>
      </c>
      <c r="AS290" s="37">
        <v>0</v>
      </c>
      <c r="AT290" s="41">
        <v>0</v>
      </c>
      <c r="AU290" s="41">
        <v>0</v>
      </c>
      <c r="AV290" s="41">
        <v>0</v>
      </c>
      <c r="AW290" s="45">
        <v>6.8661971830985921E-2</v>
      </c>
      <c r="AX290" s="41">
        <v>0</v>
      </c>
      <c r="AY290" s="41">
        <v>0</v>
      </c>
      <c r="AZ290" s="41">
        <v>0</v>
      </c>
      <c r="BA290" s="45">
        <v>0</v>
      </c>
      <c r="BB290" s="41">
        <v>8.8028169014084509E-4</v>
      </c>
      <c r="BC290" s="41">
        <v>0</v>
      </c>
      <c r="BD290" s="41">
        <v>0</v>
      </c>
      <c r="BE290" s="45">
        <v>1.3204225352112679E-2</v>
      </c>
      <c r="BF290" s="45">
        <v>1.76056338028169E-3</v>
      </c>
      <c r="BG290" s="41">
        <v>0</v>
      </c>
      <c r="BH290" s="41">
        <v>0</v>
      </c>
    </row>
    <row r="291" spans="1:60" x14ac:dyDescent="0.35">
      <c r="A291" s="1" t="s">
        <v>34</v>
      </c>
      <c r="B291" s="1" t="s">
        <v>2222</v>
      </c>
      <c r="C291" s="1" t="s">
        <v>2225</v>
      </c>
      <c r="D291" s="1" t="s">
        <v>2225</v>
      </c>
      <c r="E291" s="1" t="s">
        <v>2249</v>
      </c>
      <c r="F291" s="1">
        <v>8</v>
      </c>
      <c r="G291" s="1">
        <v>1</v>
      </c>
      <c r="H291" s="1" t="s">
        <v>2278</v>
      </c>
      <c r="I291" s="41" t="s">
        <v>2932</v>
      </c>
      <c r="J291" s="7">
        <v>0.86003521126760563</v>
      </c>
      <c r="K291" s="1" t="s">
        <v>482</v>
      </c>
      <c r="L291" s="1" t="s">
        <v>2301</v>
      </c>
      <c r="M291" s="1" t="s">
        <v>2348</v>
      </c>
      <c r="N291" s="1">
        <v>202544</v>
      </c>
      <c r="O291" s="1" t="s">
        <v>587</v>
      </c>
      <c r="P291" s="1" t="s">
        <v>2374</v>
      </c>
      <c r="Q291" s="1" t="s">
        <v>2375</v>
      </c>
      <c r="R291" s="1">
        <v>977</v>
      </c>
      <c r="S291" s="1">
        <v>1136</v>
      </c>
      <c r="T291" s="31">
        <v>0.86003521126760563</v>
      </c>
      <c r="U291" s="41">
        <v>0</v>
      </c>
      <c r="V291" s="41">
        <v>0</v>
      </c>
      <c r="W291" s="45">
        <v>1.76056338028169E-3</v>
      </c>
      <c r="X291" s="43">
        <v>0</v>
      </c>
      <c r="Y291" s="43">
        <v>2.9929577464788731E-2</v>
      </c>
      <c r="Z291" s="43">
        <v>5.2816901408450703E-3</v>
      </c>
      <c r="AA291" s="41">
        <v>0</v>
      </c>
      <c r="AB291" s="41">
        <v>0</v>
      </c>
      <c r="AC291" s="41">
        <v>0</v>
      </c>
      <c r="AD291" s="39">
        <v>0</v>
      </c>
      <c r="AE291" s="54">
        <v>0</v>
      </c>
      <c r="AF291" s="41">
        <v>0</v>
      </c>
      <c r="AG291" s="41">
        <v>0</v>
      </c>
      <c r="AH291" s="41">
        <v>0</v>
      </c>
      <c r="AI291" s="41">
        <v>0</v>
      </c>
      <c r="AJ291" s="41">
        <v>0</v>
      </c>
      <c r="AK291" s="33">
        <v>5.2816901408450703E-3</v>
      </c>
      <c r="AL291" s="41">
        <v>0</v>
      </c>
      <c r="AM291" s="56">
        <v>0</v>
      </c>
      <c r="AN291" s="41">
        <v>8.8028169014084509E-4</v>
      </c>
      <c r="AO291" s="41">
        <v>0</v>
      </c>
      <c r="AP291" s="41">
        <v>0</v>
      </c>
      <c r="AQ291" s="35">
        <v>1.0563380281690141E-2</v>
      </c>
      <c r="AR291" s="47">
        <v>0</v>
      </c>
      <c r="AS291" s="37">
        <v>0</v>
      </c>
      <c r="AT291" s="41">
        <v>0</v>
      </c>
      <c r="AU291" s="41">
        <v>0</v>
      </c>
      <c r="AV291" s="41">
        <v>0</v>
      </c>
      <c r="AW291" s="45">
        <v>6.7781690140845077E-2</v>
      </c>
      <c r="AX291" s="41">
        <v>0</v>
      </c>
      <c r="AY291" s="41">
        <v>0</v>
      </c>
      <c r="AZ291" s="41">
        <v>0</v>
      </c>
      <c r="BA291" s="45">
        <v>0</v>
      </c>
      <c r="BB291" s="41">
        <v>0</v>
      </c>
      <c r="BC291" s="41">
        <v>0</v>
      </c>
      <c r="BD291" s="41">
        <v>0</v>
      </c>
      <c r="BE291" s="45">
        <v>1.408450704225352E-2</v>
      </c>
      <c r="BF291" s="45">
        <v>4.4014084507042264E-3</v>
      </c>
      <c r="BG291" s="41">
        <v>0</v>
      </c>
      <c r="BH291" s="41">
        <v>0</v>
      </c>
    </row>
    <row r="292" spans="1:60" x14ac:dyDescent="0.35">
      <c r="A292" s="1" t="s">
        <v>34</v>
      </c>
      <c r="B292" s="1" t="s">
        <v>2222</v>
      </c>
      <c r="C292" s="1" t="s">
        <v>2224</v>
      </c>
      <c r="D292" s="1" t="s">
        <v>2224</v>
      </c>
      <c r="E292" s="1" t="s">
        <v>2236</v>
      </c>
      <c r="F292" s="1">
        <v>9</v>
      </c>
      <c r="G292" s="1">
        <v>1</v>
      </c>
      <c r="H292" s="1" t="s">
        <v>2276</v>
      </c>
      <c r="I292" s="41" t="s">
        <v>2930</v>
      </c>
      <c r="J292" s="7">
        <v>0.85123239436619713</v>
      </c>
      <c r="K292" s="1" t="s">
        <v>482</v>
      </c>
      <c r="L292" s="1" t="s">
        <v>2288</v>
      </c>
      <c r="M292" s="1" t="s">
        <v>2335</v>
      </c>
      <c r="N292" s="1">
        <v>202544</v>
      </c>
      <c r="O292" s="1" t="s">
        <v>587</v>
      </c>
      <c r="P292" s="1" t="s">
        <v>2374</v>
      </c>
      <c r="Q292" s="1" t="s">
        <v>2375</v>
      </c>
      <c r="R292" s="1">
        <v>967</v>
      </c>
      <c r="S292" s="1">
        <v>1136</v>
      </c>
      <c r="T292" s="31">
        <v>0.85123239436619713</v>
      </c>
      <c r="U292" s="41">
        <v>0</v>
      </c>
      <c r="V292" s="41">
        <v>0</v>
      </c>
      <c r="W292" s="45">
        <v>0</v>
      </c>
      <c r="X292" s="43">
        <v>0</v>
      </c>
      <c r="Y292" s="43">
        <v>3.4330985915492961E-2</v>
      </c>
      <c r="Z292" s="43">
        <v>1.3204225352112679E-2</v>
      </c>
      <c r="AA292" s="41">
        <v>0</v>
      </c>
      <c r="AB292" s="41">
        <v>0</v>
      </c>
      <c r="AC292" s="41">
        <v>0</v>
      </c>
      <c r="AD292" s="39">
        <v>0</v>
      </c>
      <c r="AE292" s="54">
        <v>0</v>
      </c>
      <c r="AF292" s="41">
        <v>0</v>
      </c>
      <c r="AG292" s="41">
        <v>0</v>
      </c>
      <c r="AH292" s="41">
        <v>0</v>
      </c>
      <c r="AI292" s="41">
        <v>0</v>
      </c>
      <c r="AJ292" s="41">
        <v>0</v>
      </c>
      <c r="AK292" s="33">
        <v>1.848591549295775E-2</v>
      </c>
      <c r="AL292" s="41">
        <v>0</v>
      </c>
      <c r="AM292" s="56">
        <v>0</v>
      </c>
      <c r="AN292" s="41">
        <v>0</v>
      </c>
      <c r="AO292" s="41">
        <v>0</v>
      </c>
      <c r="AP292" s="41">
        <v>0</v>
      </c>
      <c r="AQ292" s="35">
        <v>4.4014084507042264E-3</v>
      </c>
      <c r="AR292" s="47">
        <v>0</v>
      </c>
      <c r="AS292" s="37">
        <v>0</v>
      </c>
      <c r="AT292" s="41">
        <v>0</v>
      </c>
      <c r="AU292" s="41">
        <v>0</v>
      </c>
      <c r="AV292" s="41">
        <v>0</v>
      </c>
      <c r="AW292" s="45">
        <v>5.5457746478873242E-2</v>
      </c>
      <c r="AX292" s="41">
        <v>0</v>
      </c>
      <c r="AY292" s="41">
        <v>0</v>
      </c>
      <c r="AZ292" s="41">
        <v>0</v>
      </c>
      <c r="BA292" s="45">
        <v>0</v>
      </c>
      <c r="BB292" s="41">
        <v>8.8028169014084509E-4</v>
      </c>
      <c r="BC292" s="41">
        <v>0</v>
      </c>
      <c r="BD292" s="41">
        <v>0</v>
      </c>
      <c r="BE292" s="45">
        <v>1.5845070422535211E-2</v>
      </c>
      <c r="BF292" s="45">
        <v>6.1619718309859151E-3</v>
      </c>
      <c r="BG292" s="41">
        <v>0</v>
      </c>
      <c r="BH292" s="41">
        <v>0</v>
      </c>
    </row>
    <row r="293" spans="1:60" x14ac:dyDescent="0.35">
      <c r="A293" s="1" t="s">
        <v>34</v>
      </c>
      <c r="B293" s="1" t="s">
        <v>2222</v>
      </c>
      <c r="C293" s="1" t="s">
        <v>2225</v>
      </c>
      <c r="D293" s="1" t="s">
        <v>2225</v>
      </c>
      <c r="E293" s="1" t="s">
        <v>2269</v>
      </c>
      <c r="F293" s="1">
        <v>7</v>
      </c>
      <c r="G293" s="1">
        <v>1</v>
      </c>
      <c r="H293" s="1" t="s">
        <v>2278</v>
      </c>
      <c r="I293" s="41" t="s">
        <v>2932</v>
      </c>
      <c r="J293" s="7">
        <v>0.87852112676056338</v>
      </c>
      <c r="K293" s="1" t="s">
        <v>482</v>
      </c>
      <c r="L293" s="1" t="s">
        <v>2321</v>
      </c>
      <c r="M293" s="1" t="s">
        <v>2368</v>
      </c>
      <c r="N293" s="1">
        <v>202544</v>
      </c>
      <c r="O293" s="1" t="s">
        <v>587</v>
      </c>
      <c r="P293" s="1" t="s">
        <v>2374</v>
      </c>
      <c r="Q293" s="1" t="s">
        <v>2375</v>
      </c>
      <c r="R293" s="1">
        <v>998</v>
      </c>
      <c r="S293" s="1">
        <v>1136</v>
      </c>
      <c r="T293" s="31">
        <v>0.87852112676056338</v>
      </c>
      <c r="U293" s="41">
        <v>0</v>
      </c>
      <c r="V293" s="41">
        <v>0</v>
      </c>
      <c r="W293" s="45">
        <v>0</v>
      </c>
      <c r="X293" s="43">
        <v>0</v>
      </c>
      <c r="Y293" s="43">
        <v>1.6725352112676051E-2</v>
      </c>
      <c r="Z293" s="43">
        <v>1.76056338028169E-3</v>
      </c>
      <c r="AA293" s="41">
        <v>0</v>
      </c>
      <c r="AB293" s="41">
        <v>0</v>
      </c>
      <c r="AC293" s="41">
        <v>8.8028169014084509E-4</v>
      </c>
      <c r="AD293" s="39">
        <v>0</v>
      </c>
      <c r="AE293" s="54">
        <v>0</v>
      </c>
      <c r="AF293" s="41">
        <v>0</v>
      </c>
      <c r="AG293" s="41">
        <v>0</v>
      </c>
      <c r="AH293" s="41">
        <v>0</v>
      </c>
      <c r="AI293" s="41">
        <v>0</v>
      </c>
      <c r="AJ293" s="41">
        <v>0</v>
      </c>
      <c r="AK293" s="33">
        <v>4.4014084507042264E-3</v>
      </c>
      <c r="AL293" s="41">
        <v>0</v>
      </c>
      <c r="AM293" s="56">
        <v>0</v>
      </c>
      <c r="AN293" s="41">
        <v>0</v>
      </c>
      <c r="AO293" s="41">
        <v>0</v>
      </c>
      <c r="AP293" s="41">
        <v>0</v>
      </c>
      <c r="AQ293" s="35">
        <v>6.1619718309859151E-3</v>
      </c>
      <c r="AR293" s="47">
        <v>0</v>
      </c>
      <c r="AS293" s="37">
        <v>0</v>
      </c>
      <c r="AT293" s="41">
        <v>0</v>
      </c>
      <c r="AU293" s="41">
        <v>0</v>
      </c>
      <c r="AV293" s="41">
        <v>0</v>
      </c>
      <c r="AW293" s="45">
        <v>7.4823943661971828E-2</v>
      </c>
      <c r="AX293" s="41">
        <v>0</v>
      </c>
      <c r="AY293" s="41">
        <v>0</v>
      </c>
      <c r="AZ293" s="41">
        <v>0</v>
      </c>
      <c r="BA293" s="45">
        <v>0</v>
      </c>
      <c r="BB293" s="41">
        <v>8.8028169014084509E-4</v>
      </c>
      <c r="BC293" s="41">
        <v>0</v>
      </c>
      <c r="BD293" s="41">
        <v>0</v>
      </c>
      <c r="BE293" s="45">
        <v>1.4964788732394371E-2</v>
      </c>
      <c r="BF293" s="45">
        <v>8.8028169014084509E-4</v>
      </c>
      <c r="BG293" s="41">
        <v>0</v>
      </c>
      <c r="BH293" s="41">
        <v>0</v>
      </c>
    </row>
    <row r="294" spans="1:60" x14ac:dyDescent="0.35">
      <c r="A294" s="1" t="s">
        <v>34</v>
      </c>
      <c r="B294" s="1" t="s">
        <v>2222</v>
      </c>
      <c r="C294" s="1" t="s">
        <v>2224</v>
      </c>
      <c r="D294" s="1" t="s">
        <v>2224</v>
      </c>
      <c r="E294" s="1" t="s">
        <v>2264</v>
      </c>
      <c r="F294" s="1">
        <v>12</v>
      </c>
      <c r="G294" s="1">
        <v>1</v>
      </c>
      <c r="H294" s="1" t="s">
        <v>2276</v>
      </c>
      <c r="I294" s="41" t="s">
        <v>2930</v>
      </c>
      <c r="J294" s="7">
        <v>0.86971830985915488</v>
      </c>
      <c r="K294" s="1" t="s">
        <v>482</v>
      </c>
      <c r="L294" s="1" t="s">
        <v>2316</v>
      </c>
      <c r="M294" s="1" t="s">
        <v>2363</v>
      </c>
      <c r="N294" s="1">
        <v>202544</v>
      </c>
      <c r="O294" s="1" t="s">
        <v>587</v>
      </c>
      <c r="P294" s="1" t="s">
        <v>2374</v>
      </c>
      <c r="Q294" s="1" t="s">
        <v>2375</v>
      </c>
      <c r="R294" s="1">
        <v>988</v>
      </c>
      <c r="S294" s="1">
        <v>1136</v>
      </c>
      <c r="T294" s="31">
        <v>0.86971830985915488</v>
      </c>
      <c r="U294" s="41">
        <v>0</v>
      </c>
      <c r="V294" s="41">
        <v>0</v>
      </c>
      <c r="W294" s="45">
        <v>8.8028169014084509E-4</v>
      </c>
      <c r="X294" s="43">
        <v>0</v>
      </c>
      <c r="Y294" s="43">
        <v>3.0809859154929582E-2</v>
      </c>
      <c r="Z294" s="43">
        <v>4.4014084507042264E-3</v>
      </c>
      <c r="AA294" s="41">
        <v>0</v>
      </c>
      <c r="AB294" s="41">
        <v>0</v>
      </c>
      <c r="AC294" s="41">
        <v>0</v>
      </c>
      <c r="AD294" s="39">
        <v>0</v>
      </c>
      <c r="AE294" s="54">
        <v>0</v>
      </c>
      <c r="AF294" s="41">
        <v>0</v>
      </c>
      <c r="AG294" s="41">
        <v>0</v>
      </c>
      <c r="AH294" s="41">
        <v>0</v>
      </c>
      <c r="AI294" s="41">
        <v>0</v>
      </c>
      <c r="AJ294" s="41">
        <v>0</v>
      </c>
      <c r="AK294" s="33">
        <v>7.0422535211267607E-3</v>
      </c>
      <c r="AL294" s="41">
        <v>0</v>
      </c>
      <c r="AM294" s="56">
        <v>0</v>
      </c>
      <c r="AN294" s="41">
        <v>0</v>
      </c>
      <c r="AO294" s="41">
        <v>0</v>
      </c>
      <c r="AP294" s="41">
        <v>0</v>
      </c>
      <c r="AQ294" s="35">
        <v>6.1619718309859151E-3</v>
      </c>
      <c r="AR294" s="47">
        <v>8.8028169014084509E-4</v>
      </c>
      <c r="AS294" s="37">
        <v>0</v>
      </c>
      <c r="AT294" s="41">
        <v>0</v>
      </c>
      <c r="AU294" s="41">
        <v>0</v>
      </c>
      <c r="AV294" s="41">
        <v>0</v>
      </c>
      <c r="AW294" s="45">
        <v>6.3380281690140844E-2</v>
      </c>
      <c r="AX294" s="41">
        <v>0</v>
      </c>
      <c r="AY294" s="41">
        <v>0</v>
      </c>
      <c r="AZ294" s="41">
        <v>0</v>
      </c>
      <c r="BA294" s="45">
        <v>0</v>
      </c>
      <c r="BB294" s="41">
        <v>8.8028169014084509E-4</v>
      </c>
      <c r="BC294" s="41">
        <v>0</v>
      </c>
      <c r="BD294" s="41">
        <v>0</v>
      </c>
      <c r="BE294" s="45">
        <v>9.683098591549295E-3</v>
      </c>
      <c r="BF294" s="45">
        <v>6.1619718309859151E-3</v>
      </c>
      <c r="BG294" s="41">
        <v>0</v>
      </c>
      <c r="BH294" s="41">
        <v>0</v>
      </c>
    </row>
    <row r="295" spans="1:60" x14ac:dyDescent="0.35">
      <c r="A295" s="1" t="s">
        <v>34</v>
      </c>
      <c r="B295" s="1" t="s">
        <v>2222</v>
      </c>
      <c r="C295" s="1" t="s">
        <v>2225</v>
      </c>
      <c r="D295" s="1" t="s">
        <v>2225</v>
      </c>
      <c r="E295" s="1" t="s">
        <v>2238</v>
      </c>
      <c r="F295" s="1">
        <v>10</v>
      </c>
      <c r="G295" s="1">
        <v>1</v>
      </c>
      <c r="H295" s="1" t="s">
        <v>2278</v>
      </c>
      <c r="I295" s="41" t="s">
        <v>2932</v>
      </c>
      <c r="J295" s="7">
        <v>0.85123239436619713</v>
      </c>
      <c r="K295" s="1" t="s">
        <v>482</v>
      </c>
      <c r="L295" s="1" t="s">
        <v>2290</v>
      </c>
      <c r="M295" s="1" t="s">
        <v>2337</v>
      </c>
      <c r="N295" s="1">
        <v>202544</v>
      </c>
      <c r="O295" s="1" t="s">
        <v>587</v>
      </c>
      <c r="P295" s="1" t="s">
        <v>2374</v>
      </c>
      <c r="Q295" s="1" t="s">
        <v>2375</v>
      </c>
      <c r="R295" s="1">
        <v>967</v>
      </c>
      <c r="S295" s="1">
        <v>1136</v>
      </c>
      <c r="T295" s="31">
        <v>0.85123239436619713</v>
      </c>
      <c r="U295" s="41">
        <v>0</v>
      </c>
      <c r="V295" s="41">
        <v>0</v>
      </c>
      <c r="W295" s="45">
        <v>8.8028169014084509E-4</v>
      </c>
      <c r="X295" s="43">
        <v>0</v>
      </c>
      <c r="Y295" s="43">
        <v>3.6971830985915492E-2</v>
      </c>
      <c r="Z295" s="43">
        <v>4.4014084507042264E-3</v>
      </c>
      <c r="AA295" s="41">
        <v>0</v>
      </c>
      <c r="AB295" s="41">
        <v>0</v>
      </c>
      <c r="AC295" s="41">
        <v>8.8028169014084509E-4</v>
      </c>
      <c r="AD295" s="39">
        <v>0</v>
      </c>
      <c r="AE295" s="54">
        <v>0</v>
      </c>
      <c r="AF295" s="41">
        <v>0</v>
      </c>
      <c r="AG295" s="41">
        <v>0</v>
      </c>
      <c r="AH295" s="41">
        <v>0</v>
      </c>
      <c r="AI295" s="41">
        <v>0</v>
      </c>
      <c r="AJ295" s="41">
        <v>8.8028169014084509E-4</v>
      </c>
      <c r="AK295" s="33">
        <v>4.4014084507042264E-3</v>
      </c>
      <c r="AL295" s="41">
        <v>0</v>
      </c>
      <c r="AM295" s="56">
        <v>0</v>
      </c>
      <c r="AN295" s="41">
        <v>0</v>
      </c>
      <c r="AO295" s="41">
        <v>0</v>
      </c>
      <c r="AP295" s="41">
        <v>0</v>
      </c>
      <c r="AQ295" s="35">
        <v>2.6408450704225352E-3</v>
      </c>
      <c r="AR295" s="47">
        <v>1.76056338028169E-3</v>
      </c>
      <c r="AS295" s="37">
        <v>0</v>
      </c>
      <c r="AT295" s="41">
        <v>0</v>
      </c>
      <c r="AU295" s="41">
        <v>0</v>
      </c>
      <c r="AV295" s="41">
        <v>0</v>
      </c>
      <c r="AW295" s="45">
        <v>8.4507042253521125E-2</v>
      </c>
      <c r="AX295" s="41">
        <v>0</v>
      </c>
      <c r="AY295" s="41">
        <v>0</v>
      </c>
      <c r="AZ295" s="41">
        <v>0</v>
      </c>
      <c r="BA295" s="45">
        <v>0</v>
      </c>
      <c r="BB295" s="41">
        <v>8.8028169014084509E-4</v>
      </c>
      <c r="BC295" s="41">
        <v>0</v>
      </c>
      <c r="BD295" s="41">
        <v>0</v>
      </c>
      <c r="BE295" s="45">
        <v>8.8028169014084511E-3</v>
      </c>
      <c r="BF295" s="45">
        <v>1.76056338028169E-3</v>
      </c>
      <c r="BG295" s="41">
        <v>0</v>
      </c>
      <c r="BH295" s="41">
        <v>0</v>
      </c>
    </row>
    <row r="296" spans="1:60" x14ac:dyDescent="0.35">
      <c r="A296" s="1" t="s">
        <v>34</v>
      </c>
      <c r="B296" s="1" t="s">
        <v>2222</v>
      </c>
      <c r="C296" s="1" t="s">
        <v>2224</v>
      </c>
      <c r="D296" s="1" t="s">
        <v>2224</v>
      </c>
      <c r="E296" s="1" t="s">
        <v>2237</v>
      </c>
      <c r="F296" s="1">
        <v>11</v>
      </c>
      <c r="G296" s="1">
        <v>1</v>
      </c>
      <c r="H296" s="1" t="s">
        <v>2276</v>
      </c>
      <c r="I296" s="41" t="s">
        <v>2930</v>
      </c>
      <c r="J296" s="7">
        <v>0.85123239436619713</v>
      </c>
      <c r="K296" s="1" t="s">
        <v>482</v>
      </c>
      <c r="L296" s="1" t="s">
        <v>2289</v>
      </c>
      <c r="M296" s="1" t="s">
        <v>2336</v>
      </c>
      <c r="N296" s="1">
        <v>202544</v>
      </c>
      <c r="O296" s="1" t="s">
        <v>587</v>
      </c>
      <c r="P296" s="1" t="s">
        <v>2374</v>
      </c>
      <c r="Q296" s="1" t="s">
        <v>2375</v>
      </c>
      <c r="R296" s="1">
        <v>967</v>
      </c>
      <c r="S296" s="1">
        <v>1136</v>
      </c>
      <c r="T296" s="31">
        <v>0.85123239436619713</v>
      </c>
      <c r="U296" s="41">
        <v>0</v>
      </c>
      <c r="V296" s="41">
        <v>0</v>
      </c>
      <c r="W296" s="45">
        <v>8.8028169014084509E-4</v>
      </c>
      <c r="X296" s="43">
        <v>0</v>
      </c>
      <c r="Y296" s="43">
        <v>3.0809859154929582E-2</v>
      </c>
      <c r="Z296" s="43">
        <v>9.683098591549295E-3</v>
      </c>
      <c r="AA296" s="41">
        <v>0</v>
      </c>
      <c r="AB296" s="41">
        <v>0</v>
      </c>
      <c r="AC296" s="41">
        <v>0</v>
      </c>
      <c r="AD296" s="39">
        <v>0</v>
      </c>
      <c r="AE296" s="54">
        <v>0</v>
      </c>
      <c r="AF296" s="41">
        <v>0</v>
      </c>
      <c r="AG296" s="41">
        <v>0</v>
      </c>
      <c r="AH296" s="41">
        <v>0</v>
      </c>
      <c r="AI296" s="41">
        <v>0</v>
      </c>
      <c r="AJ296" s="41">
        <v>0</v>
      </c>
      <c r="AK296" s="33">
        <v>9.683098591549295E-3</v>
      </c>
      <c r="AL296" s="41">
        <v>0</v>
      </c>
      <c r="AM296" s="56">
        <v>0</v>
      </c>
      <c r="AN296" s="41">
        <v>0</v>
      </c>
      <c r="AO296" s="41">
        <v>0</v>
      </c>
      <c r="AP296" s="41">
        <v>0</v>
      </c>
      <c r="AQ296" s="35">
        <v>7.9225352112676055E-3</v>
      </c>
      <c r="AR296" s="47">
        <v>0</v>
      </c>
      <c r="AS296" s="37">
        <v>0</v>
      </c>
      <c r="AT296" s="41">
        <v>0</v>
      </c>
      <c r="AU296" s="41">
        <v>0</v>
      </c>
      <c r="AV296" s="41">
        <v>0</v>
      </c>
      <c r="AW296" s="45">
        <v>7.3063380281690141E-2</v>
      </c>
      <c r="AX296" s="41">
        <v>0</v>
      </c>
      <c r="AY296" s="41">
        <v>0</v>
      </c>
      <c r="AZ296" s="41">
        <v>0</v>
      </c>
      <c r="BA296" s="45">
        <v>0</v>
      </c>
      <c r="BB296" s="41">
        <v>8.8028169014084509E-4</v>
      </c>
      <c r="BC296" s="41">
        <v>0</v>
      </c>
      <c r="BD296" s="41">
        <v>0</v>
      </c>
      <c r="BE296" s="45">
        <v>1.3204225352112679E-2</v>
      </c>
      <c r="BF296" s="45">
        <v>2.6408450704225352E-3</v>
      </c>
      <c r="BG296" s="41">
        <v>0</v>
      </c>
      <c r="BH296" s="41">
        <v>0</v>
      </c>
    </row>
    <row r="297" spans="1:60" x14ac:dyDescent="0.35">
      <c r="A297" s="1" t="s">
        <v>34</v>
      </c>
      <c r="B297" s="1" t="s">
        <v>2222</v>
      </c>
      <c r="C297" s="1" t="s">
        <v>2225</v>
      </c>
      <c r="D297" s="1" t="s">
        <v>2225</v>
      </c>
      <c r="E297" s="1" t="s">
        <v>2273</v>
      </c>
      <c r="F297" s="1">
        <v>9</v>
      </c>
      <c r="G297" s="1">
        <v>1</v>
      </c>
      <c r="H297" s="1" t="s">
        <v>2278</v>
      </c>
      <c r="I297" s="41" t="s">
        <v>2932</v>
      </c>
      <c r="J297" s="7">
        <v>0.8890845070422535</v>
      </c>
      <c r="K297" s="1" t="s">
        <v>482</v>
      </c>
      <c r="L297" s="1" t="s">
        <v>2325</v>
      </c>
      <c r="M297" s="1" t="s">
        <v>2372</v>
      </c>
      <c r="N297" s="1">
        <v>202544</v>
      </c>
      <c r="O297" s="1" t="s">
        <v>587</v>
      </c>
      <c r="P297" s="1" t="s">
        <v>2374</v>
      </c>
      <c r="Q297" s="1" t="s">
        <v>2375</v>
      </c>
      <c r="R297" s="1">
        <v>1010</v>
      </c>
      <c r="S297" s="1">
        <v>1136</v>
      </c>
      <c r="T297" s="31">
        <v>0.8890845070422535</v>
      </c>
      <c r="U297" s="41">
        <v>0</v>
      </c>
      <c r="V297" s="41">
        <v>0</v>
      </c>
      <c r="W297" s="45">
        <v>0</v>
      </c>
      <c r="X297" s="43">
        <v>0</v>
      </c>
      <c r="Y297" s="43">
        <v>2.2887323943661969E-2</v>
      </c>
      <c r="Z297" s="43">
        <v>3.5211267605633799E-3</v>
      </c>
      <c r="AA297" s="41">
        <v>0</v>
      </c>
      <c r="AB297" s="41">
        <v>0</v>
      </c>
      <c r="AC297" s="41">
        <v>0</v>
      </c>
      <c r="AD297" s="39">
        <v>0</v>
      </c>
      <c r="AE297" s="54">
        <v>0</v>
      </c>
      <c r="AF297" s="41">
        <v>0</v>
      </c>
      <c r="AG297" s="41">
        <v>0</v>
      </c>
      <c r="AH297" s="41">
        <v>0</v>
      </c>
      <c r="AI297" s="41">
        <v>0</v>
      </c>
      <c r="AJ297" s="41">
        <v>0</v>
      </c>
      <c r="AK297" s="33">
        <v>1.76056338028169E-3</v>
      </c>
      <c r="AL297" s="41">
        <v>0</v>
      </c>
      <c r="AM297" s="56">
        <v>0</v>
      </c>
      <c r="AN297" s="41">
        <v>0</v>
      </c>
      <c r="AO297" s="41">
        <v>0</v>
      </c>
      <c r="AP297" s="41">
        <v>0</v>
      </c>
      <c r="AQ297" s="35">
        <v>2.6408450704225352E-3</v>
      </c>
      <c r="AR297" s="47">
        <v>1.76056338028169E-3</v>
      </c>
      <c r="AS297" s="37">
        <v>0</v>
      </c>
      <c r="AT297" s="41">
        <v>0</v>
      </c>
      <c r="AU297" s="41">
        <v>0</v>
      </c>
      <c r="AV297" s="41">
        <v>0</v>
      </c>
      <c r="AW297" s="45">
        <v>5.8098591549295767E-2</v>
      </c>
      <c r="AX297" s="41">
        <v>0</v>
      </c>
      <c r="AY297" s="41">
        <v>0</v>
      </c>
      <c r="AZ297" s="41">
        <v>0</v>
      </c>
      <c r="BA297" s="45">
        <v>0</v>
      </c>
      <c r="BB297" s="41">
        <v>0</v>
      </c>
      <c r="BC297" s="41">
        <v>0</v>
      </c>
      <c r="BD297" s="41">
        <v>0</v>
      </c>
      <c r="BE297" s="45">
        <v>1.936619718309859E-2</v>
      </c>
      <c r="BF297" s="45">
        <v>8.8028169014084509E-4</v>
      </c>
      <c r="BG297" s="41">
        <v>0</v>
      </c>
      <c r="BH297" s="41">
        <v>0</v>
      </c>
    </row>
    <row r="298" spans="1:60" x14ac:dyDescent="0.35">
      <c r="A298" s="1" t="s">
        <v>34</v>
      </c>
      <c r="B298" s="1" t="s">
        <v>2222</v>
      </c>
      <c r="C298" s="1" t="s">
        <v>2225</v>
      </c>
      <c r="D298" s="1" t="s">
        <v>2225</v>
      </c>
      <c r="E298" s="1" t="s">
        <v>2233</v>
      </c>
      <c r="F298" s="1">
        <v>11</v>
      </c>
      <c r="G298" s="1">
        <v>1</v>
      </c>
      <c r="H298" s="1" t="s">
        <v>2278</v>
      </c>
      <c r="I298" s="41" t="s">
        <v>2932</v>
      </c>
      <c r="J298" s="7">
        <v>0.84771126760563376</v>
      </c>
      <c r="K298" s="1" t="s">
        <v>482</v>
      </c>
      <c r="L298" s="1" t="s">
        <v>2285</v>
      </c>
      <c r="M298" s="1" t="s">
        <v>2332</v>
      </c>
      <c r="N298" s="1">
        <v>202544</v>
      </c>
      <c r="O298" s="1" t="s">
        <v>587</v>
      </c>
      <c r="P298" s="1" t="s">
        <v>2374</v>
      </c>
      <c r="Q298" s="1" t="s">
        <v>2375</v>
      </c>
      <c r="R298" s="1">
        <v>963</v>
      </c>
      <c r="S298" s="1">
        <v>1136</v>
      </c>
      <c r="T298" s="31">
        <v>0.84771126760563376</v>
      </c>
      <c r="U298" s="41">
        <v>0</v>
      </c>
      <c r="V298" s="41">
        <v>0</v>
      </c>
      <c r="W298" s="45">
        <v>0</v>
      </c>
      <c r="X298" s="43">
        <v>0</v>
      </c>
      <c r="Y298" s="43">
        <v>3.1690140845070422E-2</v>
      </c>
      <c r="Z298" s="43">
        <v>4.4014084507042264E-3</v>
      </c>
      <c r="AA298" s="41">
        <v>0</v>
      </c>
      <c r="AB298" s="41">
        <v>0</v>
      </c>
      <c r="AC298" s="41">
        <v>0</v>
      </c>
      <c r="AD298" s="39">
        <v>0</v>
      </c>
      <c r="AE298" s="54">
        <v>0</v>
      </c>
      <c r="AF298" s="41">
        <v>0</v>
      </c>
      <c r="AG298" s="41">
        <v>0</v>
      </c>
      <c r="AH298" s="41">
        <v>0</v>
      </c>
      <c r="AI298" s="41">
        <v>0</v>
      </c>
      <c r="AJ298" s="41">
        <v>0</v>
      </c>
      <c r="AK298" s="33">
        <v>5.2816901408450703E-3</v>
      </c>
      <c r="AL298" s="41">
        <v>0</v>
      </c>
      <c r="AM298" s="56">
        <v>0</v>
      </c>
      <c r="AN298" s="41">
        <v>0</v>
      </c>
      <c r="AO298" s="41">
        <v>0</v>
      </c>
      <c r="AP298" s="41">
        <v>0</v>
      </c>
      <c r="AQ298" s="35">
        <v>4.4014084507042264E-3</v>
      </c>
      <c r="AR298" s="47">
        <v>8.8028169014084509E-4</v>
      </c>
      <c r="AS298" s="37">
        <v>0</v>
      </c>
      <c r="AT298" s="41">
        <v>0</v>
      </c>
      <c r="AU298" s="41">
        <v>0</v>
      </c>
      <c r="AV298" s="41">
        <v>0</v>
      </c>
      <c r="AW298" s="45">
        <v>9.0669014084507046E-2</v>
      </c>
      <c r="AX298" s="41">
        <v>0</v>
      </c>
      <c r="AY298" s="41">
        <v>0</v>
      </c>
      <c r="AZ298" s="41">
        <v>0</v>
      </c>
      <c r="BA298" s="45">
        <v>0</v>
      </c>
      <c r="BB298" s="41">
        <v>0</v>
      </c>
      <c r="BC298" s="41">
        <v>0</v>
      </c>
      <c r="BD298" s="41">
        <v>0</v>
      </c>
      <c r="BE298" s="45">
        <v>1.4964788732394371E-2</v>
      </c>
      <c r="BF298" s="45">
        <v>0</v>
      </c>
      <c r="BG298" s="41">
        <v>0</v>
      </c>
      <c r="BH298" s="41">
        <v>0</v>
      </c>
    </row>
    <row r="299" spans="1:60" x14ac:dyDescent="0.35">
      <c r="A299" s="1" t="s">
        <v>34</v>
      </c>
      <c r="B299" s="1" t="s">
        <v>2222</v>
      </c>
      <c r="C299" s="1" t="s">
        <v>2225</v>
      </c>
      <c r="D299" s="1" t="s">
        <v>2225</v>
      </c>
      <c r="E299" s="1" t="s">
        <v>2243</v>
      </c>
      <c r="F299" s="1">
        <v>12</v>
      </c>
      <c r="G299" s="1">
        <v>1</v>
      </c>
      <c r="H299" s="1" t="s">
        <v>2278</v>
      </c>
      <c r="I299" s="41" t="s">
        <v>2932</v>
      </c>
      <c r="J299" s="7">
        <v>0.85651408450704225</v>
      </c>
      <c r="K299" s="1" t="s">
        <v>482</v>
      </c>
      <c r="L299" s="1" t="s">
        <v>2295</v>
      </c>
      <c r="M299" s="1" t="s">
        <v>2342</v>
      </c>
      <c r="N299" s="1">
        <v>202544</v>
      </c>
      <c r="O299" s="1" t="s">
        <v>587</v>
      </c>
      <c r="P299" s="1" t="s">
        <v>2374</v>
      </c>
      <c r="Q299" s="1" t="s">
        <v>2375</v>
      </c>
      <c r="R299" s="1">
        <v>973</v>
      </c>
      <c r="S299" s="1">
        <v>1136</v>
      </c>
      <c r="T299" s="31">
        <v>0.85651408450704225</v>
      </c>
      <c r="U299" s="41">
        <v>0</v>
      </c>
      <c r="V299" s="41">
        <v>0</v>
      </c>
      <c r="W299" s="45">
        <v>8.8028169014084509E-4</v>
      </c>
      <c r="X299" s="43">
        <v>0</v>
      </c>
      <c r="Y299" s="43">
        <v>2.6408450704225352E-2</v>
      </c>
      <c r="Z299" s="43">
        <v>6.1619718309859151E-3</v>
      </c>
      <c r="AA299" s="41">
        <v>0</v>
      </c>
      <c r="AB299" s="41">
        <v>0</v>
      </c>
      <c r="AC299" s="41">
        <v>0</v>
      </c>
      <c r="AD299" s="39">
        <v>0</v>
      </c>
      <c r="AE299" s="54">
        <v>0</v>
      </c>
      <c r="AF299" s="41">
        <v>0</v>
      </c>
      <c r="AG299" s="41">
        <v>0</v>
      </c>
      <c r="AH299" s="41">
        <v>0</v>
      </c>
      <c r="AI299" s="41">
        <v>0</v>
      </c>
      <c r="AJ299" s="41">
        <v>0</v>
      </c>
      <c r="AK299" s="33">
        <v>4.4014084507042264E-3</v>
      </c>
      <c r="AL299" s="41">
        <v>0</v>
      </c>
      <c r="AM299" s="56">
        <v>0</v>
      </c>
      <c r="AN299" s="41">
        <v>0</v>
      </c>
      <c r="AO299" s="41">
        <v>0</v>
      </c>
      <c r="AP299" s="41">
        <v>0</v>
      </c>
      <c r="AQ299" s="35">
        <v>3.5211267605633799E-3</v>
      </c>
      <c r="AR299" s="47">
        <v>8.8028169014084509E-4</v>
      </c>
      <c r="AS299" s="37">
        <v>0</v>
      </c>
      <c r="AT299" s="41">
        <v>0</v>
      </c>
      <c r="AU299" s="41">
        <v>0</v>
      </c>
      <c r="AV299" s="41">
        <v>0</v>
      </c>
      <c r="AW299" s="45">
        <v>8.0105633802816906E-2</v>
      </c>
      <c r="AX299" s="41">
        <v>0</v>
      </c>
      <c r="AY299" s="41">
        <v>0</v>
      </c>
      <c r="AZ299" s="41">
        <v>0</v>
      </c>
      <c r="BA299" s="45">
        <v>1.76056338028169E-3</v>
      </c>
      <c r="BB299" s="41">
        <v>0</v>
      </c>
      <c r="BC299" s="41">
        <v>0</v>
      </c>
      <c r="BD299" s="41">
        <v>0</v>
      </c>
      <c r="BE299" s="45">
        <v>1.5845070422535211E-2</v>
      </c>
      <c r="BF299" s="45">
        <v>1.76056338028169E-3</v>
      </c>
      <c r="BG299" s="41">
        <v>8.8028169014084509E-4</v>
      </c>
      <c r="BH299" s="41">
        <v>0</v>
      </c>
    </row>
    <row r="300" spans="1:60" x14ac:dyDescent="0.35">
      <c r="A300" s="1" t="s">
        <v>34</v>
      </c>
      <c r="B300" s="1" t="s">
        <v>2222</v>
      </c>
      <c r="C300" s="1" t="s">
        <v>2224</v>
      </c>
      <c r="D300" s="1" t="s">
        <v>2224</v>
      </c>
      <c r="E300" s="1" t="s">
        <v>2268</v>
      </c>
      <c r="F300" s="1">
        <v>13</v>
      </c>
      <c r="G300" s="1">
        <v>1</v>
      </c>
      <c r="H300" s="1" t="s">
        <v>2276</v>
      </c>
      <c r="I300" s="41" t="s">
        <v>2930</v>
      </c>
      <c r="J300" s="7">
        <v>0.8776408450704225</v>
      </c>
      <c r="K300" s="1" t="s">
        <v>482</v>
      </c>
      <c r="L300" s="1" t="s">
        <v>2320</v>
      </c>
      <c r="M300" s="1" t="s">
        <v>2367</v>
      </c>
      <c r="N300" s="1">
        <v>202544</v>
      </c>
      <c r="O300" s="1" t="s">
        <v>587</v>
      </c>
      <c r="P300" s="1" t="s">
        <v>2374</v>
      </c>
      <c r="Q300" s="1" t="s">
        <v>2375</v>
      </c>
      <c r="R300" s="1">
        <v>997</v>
      </c>
      <c r="S300" s="1">
        <v>1136</v>
      </c>
      <c r="T300" s="31">
        <v>0.8776408450704225</v>
      </c>
      <c r="U300" s="41">
        <v>0</v>
      </c>
      <c r="V300" s="41">
        <v>0</v>
      </c>
      <c r="W300" s="45">
        <v>0</v>
      </c>
      <c r="X300" s="43">
        <v>0</v>
      </c>
      <c r="Y300" s="43">
        <v>2.0246478873239441E-2</v>
      </c>
      <c r="Z300" s="43">
        <v>7.9225352112676055E-3</v>
      </c>
      <c r="AA300" s="41">
        <v>0</v>
      </c>
      <c r="AB300" s="41">
        <v>0</v>
      </c>
      <c r="AC300" s="41">
        <v>0</v>
      </c>
      <c r="AD300" s="39">
        <v>0</v>
      </c>
      <c r="AE300" s="54">
        <v>0</v>
      </c>
      <c r="AF300" s="41">
        <v>0</v>
      </c>
      <c r="AG300" s="41">
        <v>0</v>
      </c>
      <c r="AH300" s="41">
        <v>0</v>
      </c>
      <c r="AI300" s="41">
        <v>0</v>
      </c>
      <c r="AJ300" s="41">
        <v>0</v>
      </c>
      <c r="AK300" s="33">
        <v>6.1619718309859151E-3</v>
      </c>
      <c r="AL300" s="41">
        <v>0</v>
      </c>
      <c r="AM300" s="56">
        <v>0</v>
      </c>
      <c r="AN300" s="41">
        <v>0</v>
      </c>
      <c r="AO300" s="41">
        <v>0</v>
      </c>
      <c r="AP300" s="41">
        <v>0</v>
      </c>
      <c r="AQ300" s="35">
        <v>9.683098591549295E-3</v>
      </c>
      <c r="AR300" s="47">
        <v>0</v>
      </c>
      <c r="AS300" s="37">
        <v>0</v>
      </c>
      <c r="AT300" s="41">
        <v>0</v>
      </c>
      <c r="AU300" s="41">
        <v>0</v>
      </c>
      <c r="AV300" s="41">
        <v>0</v>
      </c>
      <c r="AW300" s="45">
        <v>6.6021126760563376E-2</v>
      </c>
      <c r="AX300" s="41">
        <v>0</v>
      </c>
      <c r="AY300" s="41">
        <v>0</v>
      </c>
      <c r="AZ300" s="41">
        <v>0</v>
      </c>
      <c r="BA300" s="45">
        <v>0</v>
      </c>
      <c r="BB300" s="41">
        <v>0</v>
      </c>
      <c r="BC300" s="41">
        <v>0</v>
      </c>
      <c r="BD300" s="41">
        <v>0</v>
      </c>
      <c r="BE300" s="45">
        <v>1.0563380281690141E-2</v>
      </c>
      <c r="BF300" s="45">
        <v>1.76056338028169E-3</v>
      </c>
      <c r="BG300" s="41">
        <v>0</v>
      </c>
      <c r="BH300" s="41">
        <v>0</v>
      </c>
    </row>
    <row r="301" spans="1:60" x14ac:dyDescent="0.35">
      <c r="A301" s="1" t="s">
        <v>34</v>
      </c>
      <c r="B301" s="1" t="s">
        <v>2222</v>
      </c>
      <c r="C301" s="1" t="s">
        <v>2224</v>
      </c>
      <c r="D301" s="1" t="s">
        <v>2224</v>
      </c>
      <c r="E301" s="1" t="s">
        <v>2240</v>
      </c>
      <c r="F301" s="1">
        <v>14</v>
      </c>
      <c r="G301" s="1">
        <v>1</v>
      </c>
      <c r="H301" s="1" t="s">
        <v>2276</v>
      </c>
      <c r="I301" s="41" t="s">
        <v>2930</v>
      </c>
      <c r="J301" s="7">
        <v>0.85299295774647887</v>
      </c>
      <c r="K301" s="1" t="s">
        <v>482</v>
      </c>
      <c r="L301" s="1" t="s">
        <v>2292</v>
      </c>
      <c r="M301" s="1" t="s">
        <v>2339</v>
      </c>
      <c r="N301" s="1">
        <v>202544</v>
      </c>
      <c r="O301" s="1" t="s">
        <v>587</v>
      </c>
      <c r="P301" s="1" t="s">
        <v>2374</v>
      </c>
      <c r="Q301" s="1" t="s">
        <v>2375</v>
      </c>
      <c r="R301" s="1">
        <v>969</v>
      </c>
      <c r="S301" s="1">
        <v>1136</v>
      </c>
      <c r="T301" s="31">
        <v>0.85299295774647887</v>
      </c>
      <c r="U301" s="41">
        <v>0</v>
      </c>
      <c r="V301" s="41">
        <v>0</v>
      </c>
      <c r="W301" s="45">
        <v>8.8028169014084509E-4</v>
      </c>
      <c r="X301" s="43">
        <v>0</v>
      </c>
      <c r="Y301" s="43">
        <v>3.873239436619718E-2</v>
      </c>
      <c r="Z301" s="43">
        <v>1.144366197183099E-2</v>
      </c>
      <c r="AA301" s="41">
        <v>0</v>
      </c>
      <c r="AB301" s="41">
        <v>0</v>
      </c>
      <c r="AC301" s="41">
        <v>0</v>
      </c>
      <c r="AD301" s="39">
        <v>0</v>
      </c>
      <c r="AE301" s="54">
        <v>0</v>
      </c>
      <c r="AF301" s="41">
        <v>0</v>
      </c>
      <c r="AG301" s="41">
        <v>0</v>
      </c>
      <c r="AH301" s="41">
        <v>0</v>
      </c>
      <c r="AI301" s="41">
        <v>0</v>
      </c>
      <c r="AJ301" s="41">
        <v>0</v>
      </c>
      <c r="AK301" s="33">
        <v>9.683098591549295E-3</v>
      </c>
      <c r="AL301" s="41">
        <v>0</v>
      </c>
      <c r="AM301" s="56">
        <v>0</v>
      </c>
      <c r="AN301" s="41">
        <v>0</v>
      </c>
      <c r="AO301" s="41">
        <v>0</v>
      </c>
      <c r="AP301" s="41">
        <v>0</v>
      </c>
      <c r="AQ301" s="35">
        <v>1.0563380281690141E-2</v>
      </c>
      <c r="AR301" s="47">
        <v>0</v>
      </c>
      <c r="AS301" s="37">
        <v>0</v>
      </c>
      <c r="AT301" s="41">
        <v>0</v>
      </c>
      <c r="AU301" s="41">
        <v>0</v>
      </c>
      <c r="AV301" s="41">
        <v>0</v>
      </c>
      <c r="AW301" s="45">
        <v>6.0739436619718312E-2</v>
      </c>
      <c r="AX301" s="41">
        <v>0</v>
      </c>
      <c r="AY301" s="41">
        <v>0</v>
      </c>
      <c r="AZ301" s="41">
        <v>0</v>
      </c>
      <c r="BA301" s="45">
        <v>0</v>
      </c>
      <c r="BB301" s="41">
        <v>8.8028169014084509E-4</v>
      </c>
      <c r="BC301" s="41">
        <v>0</v>
      </c>
      <c r="BD301" s="41">
        <v>0</v>
      </c>
      <c r="BE301" s="45">
        <v>1.0563380281690141E-2</v>
      </c>
      <c r="BF301" s="45">
        <v>3.5211267605633799E-3</v>
      </c>
      <c r="BG301" s="41">
        <v>0</v>
      </c>
      <c r="BH301" s="41">
        <v>0</v>
      </c>
    </row>
    <row r="302" spans="1:60" x14ac:dyDescent="0.35">
      <c r="A302" s="1" t="s">
        <v>34</v>
      </c>
      <c r="B302" s="1" t="s">
        <v>2222</v>
      </c>
      <c r="C302" s="1" t="s">
        <v>2225</v>
      </c>
      <c r="D302" s="1" t="s">
        <v>2225</v>
      </c>
      <c r="E302" s="1" t="s">
        <v>2272</v>
      </c>
      <c r="F302" s="1">
        <v>14</v>
      </c>
      <c r="G302" s="1">
        <v>1</v>
      </c>
      <c r="H302" s="1" t="s">
        <v>2278</v>
      </c>
      <c r="I302" s="41" t="s">
        <v>2932</v>
      </c>
      <c r="J302" s="7">
        <v>0.88204225352112675</v>
      </c>
      <c r="K302" s="1" t="s">
        <v>482</v>
      </c>
      <c r="L302" s="1" t="s">
        <v>2324</v>
      </c>
      <c r="M302" s="1" t="s">
        <v>2371</v>
      </c>
      <c r="N302" s="1">
        <v>202544</v>
      </c>
      <c r="O302" s="1" t="s">
        <v>588</v>
      </c>
      <c r="P302" s="1" t="s">
        <v>2374</v>
      </c>
      <c r="Q302" s="1" t="s">
        <v>2375</v>
      </c>
      <c r="R302" s="1">
        <v>1002</v>
      </c>
      <c r="S302" s="1">
        <v>1136</v>
      </c>
      <c r="T302" s="31">
        <v>0.88204225352112675</v>
      </c>
      <c r="U302" s="41">
        <v>0</v>
      </c>
      <c r="V302" s="41">
        <v>0</v>
      </c>
      <c r="W302" s="45">
        <v>0</v>
      </c>
      <c r="X302" s="43">
        <v>0</v>
      </c>
      <c r="Y302" s="43">
        <v>1.848591549295775E-2</v>
      </c>
      <c r="Z302" s="43">
        <v>2.6408450704225352E-3</v>
      </c>
      <c r="AA302" s="41">
        <v>0</v>
      </c>
      <c r="AB302" s="41">
        <v>0</v>
      </c>
      <c r="AC302" s="41">
        <v>0</v>
      </c>
      <c r="AD302" s="39">
        <v>0</v>
      </c>
      <c r="AE302" s="54">
        <v>0</v>
      </c>
      <c r="AF302" s="41">
        <v>0</v>
      </c>
      <c r="AG302" s="41">
        <v>0</v>
      </c>
      <c r="AH302" s="41">
        <v>0</v>
      </c>
      <c r="AI302" s="41">
        <v>8.8028169014084509E-4</v>
      </c>
      <c r="AJ302" s="41">
        <v>0</v>
      </c>
      <c r="AK302" s="33">
        <v>6.1619718309859151E-3</v>
      </c>
      <c r="AL302" s="41">
        <v>0</v>
      </c>
      <c r="AM302" s="56">
        <v>0</v>
      </c>
      <c r="AN302" s="41">
        <v>0</v>
      </c>
      <c r="AO302" s="41">
        <v>0</v>
      </c>
      <c r="AP302" s="41">
        <v>0</v>
      </c>
      <c r="AQ302" s="35">
        <v>4.4014084507042264E-3</v>
      </c>
      <c r="AR302" s="47">
        <v>3.5211267605633799E-3</v>
      </c>
      <c r="AS302" s="37">
        <v>0</v>
      </c>
      <c r="AT302" s="41">
        <v>0</v>
      </c>
      <c r="AU302" s="41">
        <v>0</v>
      </c>
      <c r="AV302" s="41">
        <v>0</v>
      </c>
      <c r="AW302" s="45">
        <v>6.6021126760563376E-2</v>
      </c>
      <c r="AX302" s="41">
        <v>0</v>
      </c>
      <c r="AY302" s="41">
        <v>0</v>
      </c>
      <c r="AZ302" s="41">
        <v>0</v>
      </c>
      <c r="BA302" s="45">
        <v>0</v>
      </c>
      <c r="BB302" s="41">
        <v>0</v>
      </c>
      <c r="BC302" s="41">
        <v>0</v>
      </c>
      <c r="BD302" s="41">
        <v>0</v>
      </c>
      <c r="BE302" s="45">
        <v>1.5845070422535211E-2</v>
      </c>
      <c r="BF302" s="45">
        <v>0</v>
      </c>
      <c r="BG302" s="41">
        <v>0</v>
      </c>
      <c r="BH302" s="41">
        <v>0</v>
      </c>
    </row>
    <row r="303" spans="1:60" x14ac:dyDescent="0.35">
      <c r="A303" s="1" t="s">
        <v>34</v>
      </c>
      <c r="B303" s="1" t="s">
        <v>2222</v>
      </c>
      <c r="C303" s="1" t="s">
        <v>2224</v>
      </c>
      <c r="D303" s="1" t="s">
        <v>2224</v>
      </c>
      <c r="E303" s="1" t="s">
        <v>2241</v>
      </c>
      <c r="F303" s="1">
        <v>15</v>
      </c>
      <c r="G303" s="1">
        <v>1</v>
      </c>
      <c r="H303" s="1" t="s">
        <v>2276</v>
      </c>
      <c r="I303" s="41" t="s">
        <v>2930</v>
      </c>
      <c r="J303" s="7">
        <v>0.85475352112676062</v>
      </c>
      <c r="K303" s="1" t="s">
        <v>482</v>
      </c>
      <c r="L303" s="1" t="s">
        <v>2293</v>
      </c>
      <c r="M303" s="1" t="s">
        <v>2340</v>
      </c>
      <c r="N303" s="1">
        <v>202544</v>
      </c>
      <c r="O303" s="1" t="s">
        <v>588</v>
      </c>
      <c r="P303" s="1" t="s">
        <v>2374</v>
      </c>
      <c r="Q303" s="1" t="s">
        <v>2375</v>
      </c>
      <c r="R303" s="1">
        <v>971</v>
      </c>
      <c r="S303" s="1">
        <v>1136</v>
      </c>
      <c r="T303" s="31">
        <v>0.85475352112676062</v>
      </c>
      <c r="U303" s="41">
        <v>0</v>
      </c>
      <c r="V303" s="41">
        <v>0</v>
      </c>
      <c r="W303" s="45">
        <v>8.8028169014084509E-4</v>
      </c>
      <c r="X303" s="43">
        <v>0</v>
      </c>
      <c r="Y303" s="43">
        <v>2.8169014084507039E-2</v>
      </c>
      <c r="Z303" s="43">
        <v>9.683098591549295E-3</v>
      </c>
      <c r="AA303" s="41">
        <v>0</v>
      </c>
      <c r="AB303" s="41">
        <v>0</v>
      </c>
      <c r="AC303" s="41">
        <v>0</v>
      </c>
      <c r="AD303" s="39">
        <v>0</v>
      </c>
      <c r="AE303" s="54">
        <v>0</v>
      </c>
      <c r="AF303" s="41">
        <v>0</v>
      </c>
      <c r="AG303" s="41">
        <v>0</v>
      </c>
      <c r="AH303" s="41">
        <v>0</v>
      </c>
      <c r="AI303" s="41">
        <v>0</v>
      </c>
      <c r="AJ303" s="41">
        <v>0</v>
      </c>
      <c r="AK303" s="33">
        <v>7.0422535211267607E-3</v>
      </c>
      <c r="AL303" s="41">
        <v>0</v>
      </c>
      <c r="AM303" s="56">
        <v>0</v>
      </c>
      <c r="AN303" s="41">
        <v>0</v>
      </c>
      <c r="AO303" s="41">
        <v>0</v>
      </c>
      <c r="AP303" s="41">
        <v>0</v>
      </c>
      <c r="AQ303" s="35">
        <v>4.4014084507042264E-3</v>
      </c>
      <c r="AR303" s="47">
        <v>8.8028169014084509E-4</v>
      </c>
      <c r="AS303" s="37">
        <v>0</v>
      </c>
      <c r="AT303" s="41">
        <v>0</v>
      </c>
      <c r="AU303" s="41">
        <v>0</v>
      </c>
      <c r="AV303" s="41">
        <v>0</v>
      </c>
      <c r="AW303" s="45">
        <v>7.3943661971830985E-2</v>
      </c>
      <c r="AX303" s="41">
        <v>0</v>
      </c>
      <c r="AY303" s="41">
        <v>0</v>
      </c>
      <c r="AZ303" s="41">
        <v>0</v>
      </c>
      <c r="BA303" s="45">
        <v>0</v>
      </c>
      <c r="BB303" s="41">
        <v>0</v>
      </c>
      <c r="BC303" s="41">
        <v>0</v>
      </c>
      <c r="BD303" s="41">
        <v>0</v>
      </c>
      <c r="BE303" s="45">
        <v>1.408450704225352E-2</v>
      </c>
      <c r="BF303" s="45">
        <v>5.2816901408450703E-3</v>
      </c>
      <c r="BG303" s="41">
        <v>0</v>
      </c>
      <c r="BH303" s="41">
        <v>0</v>
      </c>
    </row>
    <row r="304" spans="1:60" x14ac:dyDescent="0.35">
      <c r="A304" s="1" t="s">
        <v>34</v>
      </c>
      <c r="B304" s="1" t="s">
        <v>2222</v>
      </c>
      <c r="C304" s="1" t="s">
        <v>2225</v>
      </c>
      <c r="D304" s="1" t="s">
        <v>2225</v>
      </c>
      <c r="E304" s="1" t="s">
        <v>2252</v>
      </c>
      <c r="F304" s="1">
        <v>13</v>
      </c>
      <c r="G304" s="1">
        <v>1</v>
      </c>
      <c r="H304" s="1" t="s">
        <v>2278</v>
      </c>
      <c r="I304" s="41" t="s">
        <v>2932</v>
      </c>
      <c r="J304" s="7">
        <v>0.86003521126760563</v>
      </c>
      <c r="K304" s="1" t="s">
        <v>482</v>
      </c>
      <c r="L304" s="1" t="s">
        <v>2304</v>
      </c>
      <c r="M304" s="1" t="s">
        <v>2351</v>
      </c>
      <c r="N304" s="1">
        <v>202544</v>
      </c>
      <c r="O304" s="1" t="s">
        <v>588</v>
      </c>
      <c r="P304" s="1" t="s">
        <v>2374</v>
      </c>
      <c r="Q304" s="1" t="s">
        <v>2375</v>
      </c>
      <c r="R304" s="1">
        <v>977</v>
      </c>
      <c r="S304" s="1">
        <v>1136</v>
      </c>
      <c r="T304" s="31">
        <v>0.86003521126760563</v>
      </c>
      <c r="U304" s="41">
        <v>0</v>
      </c>
      <c r="V304" s="41">
        <v>0</v>
      </c>
      <c r="W304" s="45">
        <v>1.76056338028169E-3</v>
      </c>
      <c r="X304" s="43">
        <v>0</v>
      </c>
      <c r="Y304" s="43">
        <v>2.5528169014084511E-2</v>
      </c>
      <c r="Z304" s="43">
        <v>4.4014084507042264E-3</v>
      </c>
      <c r="AA304" s="41">
        <v>0</v>
      </c>
      <c r="AB304" s="41">
        <v>0</v>
      </c>
      <c r="AC304" s="41">
        <v>0</v>
      </c>
      <c r="AD304" s="39">
        <v>8.8028169014084509E-4</v>
      </c>
      <c r="AE304" s="54">
        <v>0</v>
      </c>
      <c r="AF304" s="41">
        <v>0</v>
      </c>
      <c r="AG304" s="41">
        <v>0</v>
      </c>
      <c r="AH304" s="41">
        <v>0</v>
      </c>
      <c r="AI304" s="41">
        <v>0</v>
      </c>
      <c r="AJ304" s="41">
        <v>0</v>
      </c>
      <c r="AK304" s="33">
        <v>5.2816901408450703E-3</v>
      </c>
      <c r="AL304" s="41">
        <v>0</v>
      </c>
      <c r="AM304" s="56">
        <v>0</v>
      </c>
      <c r="AN304" s="41">
        <v>8.8028169014084509E-4</v>
      </c>
      <c r="AO304" s="41">
        <v>0</v>
      </c>
      <c r="AP304" s="41">
        <v>0</v>
      </c>
      <c r="AQ304" s="35">
        <v>4.4014084507042264E-3</v>
      </c>
      <c r="AR304" s="47">
        <v>8.8028169014084509E-4</v>
      </c>
      <c r="AS304" s="37">
        <v>0</v>
      </c>
      <c r="AT304" s="41">
        <v>0</v>
      </c>
      <c r="AU304" s="41">
        <v>0</v>
      </c>
      <c r="AV304" s="41">
        <v>0</v>
      </c>
      <c r="AW304" s="45">
        <v>8.4507042253521125E-2</v>
      </c>
      <c r="AX304" s="41">
        <v>0</v>
      </c>
      <c r="AY304" s="41">
        <v>0</v>
      </c>
      <c r="AZ304" s="41">
        <v>0</v>
      </c>
      <c r="BA304" s="45">
        <v>0</v>
      </c>
      <c r="BB304" s="41">
        <v>0</v>
      </c>
      <c r="BC304" s="41">
        <v>0</v>
      </c>
      <c r="BD304" s="41">
        <v>0</v>
      </c>
      <c r="BE304" s="45">
        <v>1.144366197183099E-2</v>
      </c>
      <c r="BF304" s="45">
        <v>0</v>
      </c>
      <c r="BG304" s="41">
        <v>0</v>
      </c>
      <c r="BH304" s="41">
        <v>0</v>
      </c>
    </row>
    <row r="305" spans="1:60" x14ac:dyDescent="0.35">
      <c r="A305" s="1" t="s">
        <v>34</v>
      </c>
      <c r="B305" s="1" t="s">
        <v>2222</v>
      </c>
      <c r="C305" s="1" t="s">
        <v>2225</v>
      </c>
      <c r="D305" s="1" t="s">
        <v>2225</v>
      </c>
      <c r="E305" s="1" t="s">
        <v>2255</v>
      </c>
      <c r="F305" s="1">
        <v>17</v>
      </c>
      <c r="G305" s="1">
        <v>1</v>
      </c>
      <c r="H305" s="1" t="s">
        <v>2278</v>
      </c>
      <c r="I305" s="41" t="s">
        <v>2932</v>
      </c>
      <c r="J305" s="7">
        <v>0.86179577464788737</v>
      </c>
      <c r="K305" s="1" t="s">
        <v>482</v>
      </c>
      <c r="L305" s="1" t="s">
        <v>2307</v>
      </c>
      <c r="M305" s="1" t="s">
        <v>2354</v>
      </c>
      <c r="N305" s="1">
        <v>202544</v>
      </c>
      <c r="O305" s="1" t="s">
        <v>588</v>
      </c>
      <c r="P305" s="1" t="s">
        <v>2374</v>
      </c>
      <c r="Q305" s="1" t="s">
        <v>2375</v>
      </c>
      <c r="R305" s="1">
        <v>979</v>
      </c>
      <c r="S305" s="1">
        <v>1136</v>
      </c>
      <c r="T305" s="31">
        <v>0.86179577464788737</v>
      </c>
      <c r="U305" s="41">
        <v>0</v>
      </c>
      <c r="V305" s="41">
        <v>0</v>
      </c>
      <c r="W305" s="45">
        <v>1.76056338028169E-3</v>
      </c>
      <c r="X305" s="43">
        <v>0</v>
      </c>
      <c r="Y305" s="43">
        <v>2.5528169014084511E-2</v>
      </c>
      <c r="Z305" s="43">
        <v>7.0422535211267607E-3</v>
      </c>
      <c r="AA305" s="41">
        <v>0</v>
      </c>
      <c r="AB305" s="41">
        <v>0</v>
      </c>
      <c r="AC305" s="41">
        <v>0</v>
      </c>
      <c r="AD305" s="39">
        <v>0</v>
      </c>
      <c r="AE305" s="54">
        <v>0</v>
      </c>
      <c r="AF305" s="41">
        <v>0</v>
      </c>
      <c r="AG305" s="41">
        <v>0</v>
      </c>
      <c r="AH305" s="41">
        <v>0</v>
      </c>
      <c r="AI305" s="41">
        <v>0</v>
      </c>
      <c r="AJ305" s="41">
        <v>0</v>
      </c>
      <c r="AK305" s="33">
        <v>3.5211267605633799E-3</v>
      </c>
      <c r="AL305" s="41">
        <v>0</v>
      </c>
      <c r="AM305" s="56">
        <v>0</v>
      </c>
      <c r="AN305" s="41">
        <v>0</v>
      </c>
      <c r="AO305" s="41">
        <v>0</v>
      </c>
      <c r="AP305" s="41">
        <v>0</v>
      </c>
      <c r="AQ305" s="35">
        <v>3.5211267605633799E-3</v>
      </c>
      <c r="AR305" s="47">
        <v>8.8028169014084509E-4</v>
      </c>
      <c r="AS305" s="37">
        <v>0</v>
      </c>
      <c r="AT305" s="41">
        <v>0</v>
      </c>
      <c r="AU305" s="41">
        <v>0</v>
      </c>
      <c r="AV305" s="41">
        <v>0</v>
      </c>
      <c r="AW305" s="45">
        <v>8.6267605633802813E-2</v>
      </c>
      <c r="AX305" s="41">
        <v>0</v>
      </c>
      <c r="AY305" s="41">
        <v>0</v>
      </c>
      <c r="AZ305" s="41">
        <v>0</v>
      </c>
      <c r="BA305" s="45">
        <v>0</v>
      </c>
      <c r="BB305" s="41">
        <v>0</v>
      </c>
      <c r="BC305" s="41">
        <v>0</v>
      </c>
      <c r="BD305" s="41">
        <v>0</v>
      </c>
      <c r="BE305" s="45">
        <v>9.683098591549295E-3</v>
      </c>
      <c r="BF305" s="45">
        <v>0</v>
      </c>
      <c r="BG305" s="41">
        <v>0</v>
      </c>
      <c r="BH305" s="41">
        <v>0</v>
      </c>
    </row>
    <row r="306" spans="1:60" x14ac:dyDescent="0.35">
      <c r="A306" s="1" t="s">
        <v>34</v>
      </c>
      <c r="B306" s="1" t="s">
        <v>2222</v>
      </c>
      <c r="C306" s="1" t="s">
        <v>2225</v>
      </c>
      <c r="D306" s="1" t="s">
        <v>2225</v>
      </c>
      <c r="E306" s="1" t="s">
        <v>2259</v>
      </c>
      <c r="F306" s="1">
        <v>16</v>
      </c>
      <c r="G306" s="1">
        <v>1</v>
      </c>
      <c r="H306" s="1" t="s">
        <v>2278</v>
      </c>
      <c r="I306" s="41" t="s">
        <v>2932</v>
      </c>
      <c r="J306" s="7">
        <v>0.86531690140845074</v>
      </c>
      <c r="K306" s="1" t="s">
        <v>482</v>
      </c>
      <c r="L306" s="1" t="s">
        <v>2311</v>
      </c>
      <c r="M306" s="1" t="s">
        <v>2358</v>
      </c>
      <c r="N306" s="1">
        <v>202544</v>
      </c>
      <c r="O306" s="1" t="s">
        <v>588</v>
      </c>
      <c r="P306" s="1" t="s">
        <v>2374</v>
      </c>
      <c r="Q306" s="1" t="s">
        <v>2375</v>
      </c>
      <c r="R306" s="1">
        <v>983</v>
      </c>
      <c r="S306" s="1">
        <v>1136</v>
      </c>
      <c r="T306" s="31">
        <v>0.86531690140845074</v>
      </c>
      <c r="U306" s="41">
        <v>0</v>
      </c>
      <c r="V306" s="41">
        <v>0</v>
      </c>
      <c r="W306" s="45">
        <v>0</v>
      </c>
      <c r="X306" s="43">
        <v>0</v>
      </c>
      <c r="Y306" s="43">
        <v>2.6408450704225352E-2</v>
      </c>
      <c r="Z306" s="43">
        <v>4.4014084507042264E-3</v>
      </c>
      <c r="AA306" s="41">
        <v>0</v>
      </c>
      <c r="AB306" s="41">
        <v>0</v>
      </c>
      <c r="AC306" s="41">
        <v>0</v>
      </c>
      <c r="AD306" s="39">
        <v>8.8028169014084509E-4</v>
      </c>
      <c r="AE306" s="54">
        <v>0</v>
      </c>
      <c r="AF306" s="41">
        <v>0</v>
      </c>
      <c r="AG306" s="41">
        <v>0</v>
      </c>
      <c r="AH306" s="41">
        <v>0</v>
      </c>
      <c r="AI306" s="41">
        <v>1.76056338028169E-3</v>
      </c>
      <c r="AJ306" s="41">
        <v>0</v>
      </c>
      <c r="AK306" s="33">
        <v>7.0422535211267607E-3</v>
      </c>
      <c r="AL306" s="41">
        <v>0</v>
      </c>
      <c r="AM306" s="56">
        <v>0</v>
      </c>
      <c r="AN306" s="41">
        <v>8.8028169014084509E-4</v>
      </c>
      <c r="AO306" s="41">
        <v>0</v>
      </c>
      <c r="AP306" s="41">
        <v>0</v>
      </c>
      <c r="AQ306" s="35">
        <v>3.5211267605633799E-3</v>
      </c>
      <c r="AR306" s="47">
        <v>0</v>
      </c>
      <c r="AS306" s="37">
        <v>0</v>
      </c>
      <c r="AT306" s="41">
        <v>0</v>
      </c>
      <c r="AU306" s="41">
        <v>0</v>
      </c>
      <c r="AV306" s="41">
        <v>0</v>
      </c>
      <c r="AW306" s="45">
        <v>8.098591549295775E-2</v>
      </c>
      <c r="AX306" s="41">
        <v>0</v>
      </c>
      <c r="AY306" s="41">
        <v>0</v>
      </c>
      <c r="AZ306" s="41">
        <v>0</v>
      </c>
      <c r="BA306" s="45">
        <v>0</v>
      </c>
      <c r="BB306" s="41">
        <v>0</v>
      </c>
      <c r="BC306" s="41">
        <v>0</v>
      </c>
      <c r="BD306" s="41">
        <v>0</v>
      </c>
      <c r="BE306" s="45">
        <v>8.8028169014084511E-3</v>
      </c>
      <c r="BF306" s="45">
        <v>0</v>
      </c>
      <c r="BG306" s="41">
        <v>0</v>
      </c>
      <c r="BH306" s="41">
        <v>0</v>
      </c>
    </row>
    <row r="307" spans="1:60" x14ac:dyDescent="0.35">
      <c r="A307" s="1" t="s">
        <v>34</v>
      </c>
      <c r="B307" s="1" t="s">
        <v>2222</v>
      </c>
      <c r="C307" s="1" t="s">
        <v>2224</v>
      </c>
      <c r="D307" s="1" t="s">
        <v>2224</v>
      </c>
      <c r="E307" s="1" t="s">
        <v>2244</v>
      </c>
      <c r="F307" s="1">
        <v>16</v>
      </c>
      <c r="G307" s="1">
        <v>1</v>
      </c>
      <c r="H307" s="1" t="s">
        <v>2276</v>
      </c>
      <c r="I307" s="41" t="s">
        <v>2930</v>
      </c>
      <c r="J307" s="7">
        <v>0.85651408450704225</v>
      </c>
      <c r="K307" s="1" t="s">
        <v>482</v>
      </c>
      <c r="L307" s="1" t="s">
        <v>2296</v>
      </c>
      <c r="M307" s="1" t="s">
        <v>2343</v>
      </c>
      <c r="N307" s="1">
        <v>202544</v>
      </c>
      <c r="O307" s="1" t="s">
        <v>588</v>
      </c>
      <c r="P307" s="1" t="s">
        <v>2374</v>
      </c>
      <c r="Q307" s="1" t="s">
        <v>2375</v>
      </c>
      <c r="R307" s="1">
        <v>973</v>
      </c>
      <c r="S307" s="1">
        <v>1136</v>
      </c>
      <c r="T307" s="31">
        <v>0.85651408450704225</v>
      </c>
      <c r="U307" s="41">
        <v>0</v>
      </c>
      <c r="V307" s="41">
        <v>0</v>
      </c>
      <c r="W307" s="45">
        <v>1.76056338028169E-3</v>
      </c>
      <c r="X307" s="43">
        <v>0</v>
      </c>
      <c r="Y307" s="43">
        <v>3.6091549295774648E-2</v>
      </c>
      <c r="Z307" s="43">
        <v>1.0563380281690141E-2</v>
      </c>
      <c r="AA307" s="41">
        <v>0</v>
      </c>
      <c r="AB307" s="41">
        <v>0</v>
      </c>
      <c r="AC307" s="41">
        <v>0</v>
      </c>
      <c r="AD307" s="39">
        <v>0</v>
      </c>
      <c r="AE307" s="54">
        <v>0</v>
      </c>
      <c r="AF307" s="41">
        <v>0</v>
      </c>
      <c r="AG307" s="41">
        <v>0</v>
      </c>
      <c r="AH307" s="41">
        <v>0</v>
      </c>
      <c r="AI307" s="41">
        <v>0</v>
      </c>
      <c r="AJ307" s="41">
        <v>0</v>
      </c>
      <c r="AK307" s="33">
        <v>5.2816901408450703E-3</v>
      </c>
      <c r="AL307" s="41">
        <v>0</v>
      </c>
      <c r="AM307" s="56">
        <v>0</v>
      </c>
      <c r="AN307" s="41">
        <v>0</v>
      </c>
      <c r="AO307" s="41">
        <v>0</v>
      </c>
      <c r="AP307" s="41">
        <v>0</v>
      </c>
      <c r="AQ307" s="35">
        <v>7.0422535211267607E-3</v>
      </c>
      <c r="AR307" s="47">
        <v>8.8028169014084509E-4</v>
      </c>
      <c r="AS307" s="37">
        <v>0</v>
      </c>
      <c r="AT307" s="41">
        <v>0</v>
      </c>
      <c r="AU307" s="41">
        <v>0</v>
      </c>
      <c r="AV307" s="41">
        <v>0</v>
      </c>
      <c r="AW307" s="45">
        <v>5.9859154929577461E-2</v>
      </c>
      <c r="AX307" s="41">
        <v>0</v>
      </c>
      <c r="AY307" s="41">
        <v>0</v>
      </c>
      <c r="AZ307" s="41">
        <v>0</v>
      </c>
      <c r="BA307" s="45">
        <v>0</v>
      </c>
      <c r="BB307" s="41">
        <v>0</v>
      </c>
      <c r="BC307" s="41">
        <v>0</v>
      </c>
      <c r="BD307" s="41">
        <v>0</v>
      </c>
      <c r="BE307" s="45">
        <v>1.6725352112676051E-2</v>
      </c>
      <c r="BF307" s="45">
        <v>5.2816901408450703E-3</v>
      </c>
      <c r="BG307" s="41">
        <v>0</v>
      </c>
      <c r="BH307" s="41">
        <v>0</v>
      </c>
    </row>
    <row r="308" spans="1:60" x14ac:dyDescent="0.35">
      <c r="A308" s="1" t="s">
        <v>34</v>
      </c>
      <c r="B308" s="1" t="s">
        <v>2222</v>
      </c>
      <c r="C308" s="1" t="s">
        <v>2225</v>
      </c>
      <c r="D308" s="1" t="s">
        <v>2225</v>
      </c>
      <c r="E308" s="1" t="s">
        <v>2263</v>
      </c>
      <c r="F308" s="1">
        <v>15</v>
      </c>
      <c r="G308" s="1">
        <v>1</v>
      </c>
      <c r="H308" s="1" t="s">
        <v>2278</v>
      </c>
      <c r="I308" s="41" t="s">
        <v>2932</v>
      </c>
      <c r="J308" s="7">
        <v>0.86971830985915488</v>
      </c>
      <c r="K308" s="1" t="s">
        <v>482</v>
      </c>
      <c r="L308" s="1" t="s">
        <v>2315</v>
      </c>
      <c r="M308" s="1" t="s">
        <v>2362</v>
      </c>
      <c r="N308" s="1">
        <v>202544</v>
      </c>
      <c r="O308" s="1" t="s">
        <v>588</v>
      </c>
      <c r="P308" s="1" t="s">
        <v>2374</v>
      </c>
      <c r="Q308" s="1" t="s">
        <v>2375</v>
      </c>
      <c r="R308" s="1">
        <v>988</v>
      </c>
      <c r="S308" s="1">
        <v>1136</v>
      </c>
      <c r="T308" s="31">
        <v>0.86971830985915488</v>
      </c>
      <c r="U308" s="41">
        <v>0</v>
      </c>
      <c r="V308" s="41">
        <v>0</v>
      </c>
      <c r="W308" s="45">
        <v>2.6408450704225352E-3</v>
      </c>
      <c r="X308" s="43">
        <v>0</v>
      </c>
      <c r="Y308" s="43">
        <v>2.1126760563380281E-2</v>
      </c>
      <c r="Z308" s="43">
        <v>2.6408450704225352E-3</v>
      </c>
      <c r="AA308" s="41">
        <v>0</v>
      </c>
      <c r="AB308" s="41">
        <v>0</v>
      </c>
      <c r="AC308" s="41">
        <v>8.8028169014084509E-4</v>
      </c>
      <c r="AD308" s="39">
        <v>0</v>
      </c>
      <c r="AE308" s="54">
        <v>0</v>
      </c>
      <c r="AF308" s="41">
        <v>0</v>
      </c>
      <c r="AG308" s="41">
        <v>0</v>
      </c>
      <c r="AH308" s="41">
        <v>0</v>
      </c>
      <c r="AI308" s="41">
        <v>0</v>
      </c>
      <c r="AJ308" s="41">
        <v>8.8028169014084509E-4</v>
      </c>
      <c r="AK308" s="33">
        <v>2.6408450704225352E-3</v>
      </c>
      <c r="AL308" s="41">
        <v>0</v>
      </c>
      <c r="AM308" s="56">
        <v>0</v>
      </c>
      <c r="AN308" s="41">
        <v>0</v>
      </c>
      <c r="AO308" s="41">
        <v>0</v>
      </c>
      <c r="AP308" s="41">
        <v>0</v>
      </c>
      <c r="AQ308" s="35">
        <v>4.4014084507042264E-3</v>
      </c>
      <c r="AR308" s="47">
        <v>8.8028169014084509E-4</v>
      </c>
      <c r="AS308" s="37">
        <v>0</v>
      </c>
      <c r="AT308" s="41">
        <v>0</v>
      </c>
      <c r="AU308" s="41">
        <v>0</v>
      </c>
      <c r="AV308" s="41">
        <v>0</v>
      </c>
      <c r="AW308" s="45">
        <v>7.2183098591549297E-2</v>
      </c>
      <c r="AX308" s="41">
        <v>0</v>
      </c>
      <c r="AY308" s="41">
        <v>0</v>
      </c>
      <c r="AZ308" s="41">
        <v>0</v>
      </c>
      <c r="BA308" s="45">
        <v>0</v>
      </c>
      <c r="BB308" s="41">
        <v>0</v>
      </c>
      <c r="BC308" s="41">
        <v>0</v>
      </c>
      <c r="BD308" s="41">
        <v>0</v>
      </c>
      <c r="BE308" s="45">
        <v>2.2007042253521129E-2</v>
      </c>
      <c r="BF308" s="45">
        <v>0</v>
      </c>
      <c r="BG308" s="41">
        <v>0</v>
      </c>
      <c r="BH308" s="41">
        <v>0</v>
      </c>
    </row>
    <row r="309" spans="1:60" x14ac:dyDescent="0.35">
      <c r="A309" s="1" t="s">
        <v>34</v>
      </c>
      <c r="B309" s="1" t="s">
        <v>2222</v>
      </c>
      <c r="C309" s="1" t="s">
        <v>2224</v>
      </c>
      <c r="D309" s="1" t="s">
        <v>2224</v>
      </c>
      <c r="E309" s="1" t="s">
        <v>2230</v>
      </c>
      <c r="F309" s="1">
        <v>17</v>
      </c>
      <c r="G309" s="1">
        <v>1</v>
      </c>
      <c r="H309" s="1" t="s">
        <v>2276</v>
      </c>
      <c r="I309" s="41" t="s">
        <v>2930</v>
      </c>
      <c r="J309" s="7">
        <v>0.84419014084507038</v>
      </c>
      <c r="K309" s="1" t="s">
        <v>482</v>
      </c>
      <c r="L309" s="1" t="s">
        <v>2282</v>
      </c>
      <c r="M309" s="1" t="s">
        <v>2329</v>
      </c>
      <c r="N309" s="1">
        <v>202544</v>
      </c>
      <c r="O309" s="1" t="s">
        <v>588</v>
      </c>
      <c r="P309" s="1" t="s">
        <v>2374</v>
      </c>
      <c r="Q309" s="1" t="s">
        <v>2375</v>
      </c>
      <c r="R309" s="1">
        <v>959</v>
      </c>
      <c r="S309" s="1">
        <v>1136</v>
      </c>
      <c r="T309" s="31">
        <v>0.84419014084507038</v>
      </c>
      <c r="U309" s="41">
        <v>0</v>
      </c>
      <c r="V309" s="41">
        <v>0</v>
      </c>
      <c r="W309" s="45">
        <v>2.6408450704225352E-3</v>
      </c>
      <c r="X309" s="43">
        <v>0</v>
      </c>
      <c r="Y309" s="43">
        <v>2.2007042253521129E-2</v>
      </c>
      <c r="Z309" s="43">
        <v>9.683098591549295E-3</v>
      </c>
      <c r="AA309" s="41">
        <v>0</v>
      </c>
      <c r="AB309" s="41">
        <v>0</v>
      </c>
      <c r="AC309" s="41">
        <v>0</v>
      </c>
      <c r="AD309" s="39">
        <v>0</v>
      </c>
      <c r="AE309" s="54">
        <v>0</v>
      </c>
      <c r="AF309" s="41">
        <v>0</v>
      </c>
      <c r="AG309" s="41">
        <v>0</v>
      </c>
      <c r="AH309" s="41">
        <v>0</v>
      </c>
      <c r="AI309" s="41">
        <v>0</v>
      </c>
      <c r="AJ309" s="41">
        <v>0</v>
      </c>
      <c r="AK309" s="33">
        <v>7.9225352112676055E-3</v>
      </c>
      <c r="AL309" s="41">
        <v>0</v>
      </c>
      <c r="AM309" s="56">
        <v>0</v>
      </c>
      <c r="AN309" s="41">
        <v>0</v>
      </c>
      <c r="AO309" s="41">
        <v>0</v>
      </c>
      <c r="AP309" s="41">
        <v>0</v>
      </c>
      <c r="AQ309" s="35">
        <v>7.0422535211267607E-3</v>
      </c>
      <c r="AR309" s="47">
        <v>0</v>
      </c>
      <c r="AS309" s="37">
        <v>0</v>
      </c>
      <c r="AT309" s="41">
        <v>0</v>
      </c>
      <c r="AU309" s="41">
        <v>0</v>
      </c>
      <c r="AV309" s="41">
        <v>0</v>
      </c>
      <c r="AW309" s="45">
        <v>8.7147887323943657E-2</v>
      </c>
      <c r="AX309" s="41">
        <v>0</v>
      </c>
      <c r="AY309" s="41">
        <v>0</v>
      </c>
      <c r="AZ309" s="41">
        <v>0</v>
      </c>
      <c r="BA309" s="45">
        <v>0</v>
      </c>
      <c r="BB309" s="41">
        <v>0</v>
      </c>
      <c r="BC309" s="41">
        <v>0</v>
      </c>
      <c r="BD309" s="41">
        <v>0</v>
      </c>
      <c r="BE309" s="45">
        <v>1.408450704225352E-2</v>
      </c>
      <c r="BF309" s="45">
        <v>5.2816901408450703E-3</v>
      </c>
      <c r="BG309" s="41">
        <v>0</v>
      </c>
      <c r="BH309" s="41">
        <v>0</v>
      </c>
    </row>
    <row r="310" spans="1:60" x14ac:dyDescent="0.35">
      <c r="A310" s="1" t="s">
        <v>34</v>
      </c>
      <c r="B310" s="1" t="s">
        <v>2222</v>
      </c>
      <c r="C310" s="1" t="s">
        <v>2224</v>
      </c>
      <c r="D310" s="1" t="s">
        <v>2224</v>
      </c>
      <c r="E310" s="1" t="s">
        <v>2267</v>
      </c>
      <c r="F310" s="1">
        <v>18</v>
      </c>
      <c r="G310" s="1">
        <v>1</v>
      </c>
      <c r="H310" s="1" t="s">
        <v>2276</v>
      </c>
      <c r="I310" s="41" t="s">
        <v>2930</v>
      </c>
      <c r="J310" s="7">
        <v>0.87676056338028174</v>
      </c>
      <c r="K310" s="1" t="s">
        <v>482</v>
      </c>
      <c r="L310" s="1" t="s">
        <v>2319</v>
      </c>
      <c r="M310" s="1" t="s">
        <v>2366</v>
      </c>
      <c r="N310" s="1">
        <v>202544</v>
      </c>
      <c r="O310" s="1" t="s">
        <v>588</v>
      </c>
      <c r="P310" s="1" t="s">
        <v>2374</v>
      </c>
      <c r="Q310" s="1" t="s">
        <v>2375</v>
      </c>
      <c r="R310" s="1">
        <v>996</v>
      </c>
      <c r="S310" s="1">
        <v>1136</v>
      </c>
      <c r="T310" s="31">
        <v>0.87676056338028174</v>
      </c>
      <c r="U310" s="41">
        <v>0</v>
      </c>
      <c r="V310" s="41">
        <v>0</v>
      </c>
      <c r="W310" s="45">
        <v>1.76056338028169E-3</v>
      </c>
      <c r="X310" s="43">
        <v>0</v>
      </c>
      <c r="Y310" s="43">
        <v>3.2570422535211273E-2</v>
      </c>
      <c r="Z310" s="43">
        <v>6.1619718309859151E-3</v>
      </c>
      <c r="AA310" s="41">
        <v>0</v>
      </c>
      <c r="AB310" s="41">
        <v>0</v>
      </c>
      <c r="AC310" s="41">
        <v>0</v>
      </c>
      <c r="AD310" s="39">
        <v>0</v>
      </c>
      <c r="AE310" s="54">
        <v>0</v>
      </c>
      <c r="AF310" s="41">
        <v>0</v>
      </c>
      <c r="AG310" s="41">
        <v>0</v>
      </c>
      <c r="AH310" s="41">
        <v>0</v>
      </c>
      <c r="AI310" s="41">
        <v>0</v>
      </c>
      <c r="AJ310" s="41">
        <v>0</v>
      </c>
      <c r="AK310" s="33">
        <v>6.1619718309859151E-3</v>
      </c>
      <c r="AL310" s="41">
        <v>0</v>
      </c>
      <c r="AM310" s="56">
        <v>0</v>
      </c>
      <c r="AN310" s="41">
        <v>0</v>
      </c>
      <c r="AO310" s="41">
        <v>0</v>
      </c>
      <c r="AP310" s="41">
        <v>0</v>
      </c>
      <c r="AQ310" s="35">
        <v>9.683098591549295E-3</v>
      </c>
      <c r="AR310" s="47">
        <v>0</v>
      </c>
      <c r="AS310" s="37">
        <v>0</v>
      </c>
      <c r="AT310" s="41">
        <v>0</v>
      </c>
      <c r="AU310" s="41">
        <v>0</v>
      </c>
      <c r="AV310" s="41">
        <v>0</v>
      </c>
      <c r="AW310" s="45">
        <v>4.401408450704225E-2</v>
      </c>
      <c r="AX310" s="41">
        <v>0</v>
      </c>
      <c r="AY310" s="41">
        <v>0</v>
      </c>
      <c r="AZ310" s="41">
        <v>0</v>
      </c>
      <c r="BA310" s="45">
        <v>0</v>
      </c>
      <c r="BB310" s="41">
        <v>8.8028169014084509E-4</v>
      </c>
      <c r="BC310" s="41">
        <v>0</v>
      </c>
      <c r="BD310" s="41">
        <v>0</v>
      </c>
      <c r="BE310" s="45">
        <v>1.6725352112676051E-2</v>
      </c>
      <c r="BF310" s="45">
        <v>5.2816901408450703E-3</v>
      </c>
      <c r="BG310" s="41">
        <v>0</v>
      </c>
      <c r="BH310" s="41">
        <v>0</v>
      </c>
    </row>
    <row r="311" spans="1:60" x14ac:dyDescent="0.35">
      <c r="A311" s="1" t="s">
        <v>34</v>
      </c>
      <c r="B311" s="1" t="s">
        <v>2222</v>
      </c>
      <c r="C311" s="1" t="s">
        <v>2225</v>
      </c>
      <c r="D311" s="1" t="s">
        <v>2225</v>
      </c>
      <c r="E311" s="1" t="s">
        <v>2232</v>
      </c>
      <c r="F311" s="1">
        <v>18</v>
      </c>
      <c r="G311" s="1">
        <v>1</v>
      </c>
      <c r="H311" s="1" t="s">
        <v>2278</v>
      </c>
      <c r="I311" s="41" t="s">
        <v>2932</v>
      </c>
      <c r="J311" s="7">
        <v>0.84771126760563376</v>
      </c>
      <c r="K311" s="1" t="s">
        <v>482</v>
      </c>
      <c r="L311" s="1" t="s">
        <v>2284</v>
      </c>
      <c r="M311" s="1" t="s">
        <v>2331</v>
      </c>
      <c r="N311" s="1">
        <v>202544</v>
      </c>
      <c r="O311" s="1" t="s">
        <v>588</v>
      </c>
      <c r="P311" s="1" t="s">
        <v>2374</v>
      </c>
      <c r="Q311" s="1" t="s">
        <v>2375</v>
      </c>
      <c r="R311" s="1">
        <v>963</v>
      </c>
      <c r="S311" s="1">
        <v>1136</v>
      </c>
      <c r="T311" s="31">
        <v>0.84771126760563376</v>
      </c>
      <c r="U311" s="41">
        <v>0</v>
      </c>
      <c r="V311" s="41">
        <v>0</v>
      </c>
      <c r="W311" s="45">
        <v>1.76056338028169E-3</v>
      </c>
      <c r="X311" s="43">
        <v>0</v>
      </c>
      <c r="Y311" s="43">
        <v>3.6091549295774648E-2</v>
      </c>
      <c r="Z311" s="43">
        <v>4.4014084507042264E-3</v>
      </c>
      <c r="AA311" s="41">
        <v>0</v>
      </c>
      <c r="AB311" s="41">
        <v>0</v>
      </c>
      <c r="AC311" s="41">
        <v>0</v>
      </c>
      <c r="AD311" s="39">
        <v>0</v>
      </c>
      <c r="AE311" s="54">
        <v>0</v>
      </c>
      <c r="AF311" s="41">
        <v>0</v>
      </c>
      <c r="AG311" s="41">
        <v>0</v>
      </c>
      <c r="AH311" s="41">
        <v>0</v>
      </c>
      <c r="AI311" s="41">
        <v>0</v>
      </c>
      <c r="AJ311" s="41">
        <v>0</v>
      </c>
      <c r="AK311" s="33">
        <v>7.0422535211267607E-3</v>
      </c>
      <c r="AL311" s="41">
        <v>0</v>
      </c>
      <c r="AM311" s="56">
        <v>0</v>
      </c>
      <c r="AN311" s="41">
        <v>8.8028169014084509E-4</v>
      </c>
      <c r="AO311" s="41">
        <v>0</v>
      </c>
      <c r="AP311" s="41">
        <v>0</v>
      </c>
      <c r="AQ311" s="35">
        <v>5.2816901408450703E-3</v>
      </c>
      <c r="AR311" s="47">
        <v>0</v>
      </c>
      <c r="AS311" s="37">
        <v>0</v>
      </c>
      <c r="AT311" s="41">
        <v>0</v>
      </c>
      <c r="AU311" s="41">
        <v>0</v>
      </c>
      <c r="AV311" s="41">
        <v>0</v>
      </c>
      <c r="AW311" s="45">
        <v>7.6584507042253516E-2</v>
      </c>
      <c r="AX311" s="41">
        <v>0</v>
      </c>
      <c r="AY311" s="41">
        <v>0</v>
      </c>
      <c r="AZ311" s="41">
        <v>0</v>
      </c>
      <c r="BA311" s="45">
        <v>0</v>
      </c>
      <c r="BB311" s="41">
        <v>8.8028169014084509E-4</v>
      </c>
      <c r="BC311" s="41">
        <v>0</v>
      </c>
      <c r="BD311" s="41">
        <v>0</v>
      </c>
      <c r="BE311" s="45">
        <v>1.7605633802816899E-2</v>
      </c>
      <c r="BF311" s="45">
        <v>1.76056338028169E-3</v>
      </c>
      <c r="BG311" s="41">
        <v>0</v>
      </c>
      <c r="BH311" s="41">
        <v>0</v>
      </c>
    </row>
    <row r="312" spans="1:60" x14ac:dyDescent="0.35">
      <c r="A312" s="1" t="s">
        <v>34</v>
      </c>
      <c r="B312" s="1" t="s">
        <v>2222</v>
      </c>
      <c r="C312" s="1" t="s">
        <v>2224</v>
      </c>
      <c r="D312" s="1" t="s">
        <v>2224</v>
      </c>
      <c r="E312" s="1" t="s">
        <v>2257</v>
      </c>
      <c r="F312" s="1">
        <v>19</v>
      </c>
      <c r="G312" s="1">
        <v>1</v>
      </c>
      <c r="H312" s="1" t="s">
        <v>2276</v>
      </c>
      <c r="I312" s="41" t="s">
        <v>2930</v>
      </c>
      <c r="J312" s="7">
        <v>0.86443661971830987</v>
      </c>
      <c r="K312" s="1" t="s">
        <v>482</v>
      </c>
      <c r="L312" s="1" t="s">
        <v>2309</v>
      </c>
      <c r="M312" s="1" t="s">
        <v>2356</v>
      </c>
      <c r="N312" s="1">
        <v>202544</v>
      </c>
      <c r="O312" s="1" t="s">
        <v>588</v>
      </c>
      <c r="P312" s="1" t="s">
        <v>2374</v>
      </c>
      <c r="Q312" s="1" t="s">
        <v>2375</v>
      </c>
      <c r="R312" s="1">
        <v>982</v>
      </c>
      <c r="S312" s="1">
        <v>1136</v>
      </c>
      <c r="T312" s="31">
        <v>0.86443661971830987</v>
      </c>
      <c r="U312" s="41">
        <v>0</v>
      </c>
      <c r="V312" s="41">
        <v>0</v>
      </c>
      <c r="W312" s="45">
        <v>1.76056338028169E-3</v>
      </c>
      <c r="X312" s="43">
        <v>0</v>
      </c>
      <c r="Y312" s="43">
        <v>2.9929577464788731E-2</v>
      </c>
      <c r="Z312" s="43">
        <v>1.6725352112676051E-2</v>
      </c>
      <c r="AA312" s="41">
        <v>0</v>
      </c>
      <c r="AB312" s="41">
        <v>0</v>
      </c>
      <c r="AC312" s="41">
        <v>0</v>
      </c>
      <c r="AD312" s="39">
        <v>0</v>
      </c>
      <c r="AE312" s="54">
        <v>0</v>
      </c>
      <c r="AF312" s="41">
        <v>0</v>
      </c>
      <c r="AG312" s="41">
        <v>0</v>
      </c>
      <c r="AH312" s="41">
        <v>0</v>
      </c>
      <c r="AI312" s="41">
        <v>0</v>
      </c>
      <c r="AJ312" s="41">
        <v>0</v>
      </c>
      <c r="AK312" s="33">
        <v>3.5211267605633799E-3</v>
      </c>
      <c r="AL312" s="41">
        <v>0</v>
      </c>
      <c r="AM312" s="56">
        <v>0</v>
      </c>
      <c r="AN312" s="41">
        <v>0</v>
      </c>
      <c r="AO312" s="41">
        <v>0</v>
      </c>
      <c r="AP312" s="41">
        <v>0</v>
      </c>
      <c r="AQ312" s="35">
        <v>6.1619718309859151E-3</v>
      </c>
      <c r="AR312" s="47">
        <v>8.8028169014084509E-4</v>
      </c>
      <c r="AS312" s="37">
        <v>0</v>
      </c>
      <c r="AT312" s="41">
        <v>0</v>
      </c>
      <c r="AU312" s="41">
        <v>0</v>
      </c>
      <c r="AV312" s="41">
        <v>0</v>
      </c>
      <c r="AW312" s="45">
        <v>5.8978873239436617E-2</v>
      </c>
      <c r="AX312" s="41">
        <v>0</v>
      </c>
      <c r="AY312" s="41">
        <v>0</v>
      </c>
      <c r="AZ312" s="41">
        <v>0</v>
      </c>
      <c r="BA312" s="45">
        <v>0</v>
      </c>
      <c r="BB312" s="41">
        <v>0</v>
      </c>
      <c r="BC312" s="41">
        <v>0</v>
      </c>
      <c r="BD312" s="41">
        <v>0</v>
      </c>
      <c r="BE312" s="45">
        <v>1.232394366197183E-2</v>
      </c>
      <c r="BF312" s="45">
        <v>5.2816901408450703E-3</v>
      </c>
      <c r="BG312" s="41">
        <v>0</v>
      </c>
      <c r="BH312" s="41">
        <v>0</v>
      </c>
    </row>
    <row r="313" spans="1:60" x14ac:dyDescent="0.35">
      <c r="A313" s="1" t="s">
        <v>34</v>
      </c>
      <c r="B313" s="1" t="s">
        <v>2222</v>
      </c>
      <c r="C313" s="1" t="s">
        <v>2224</v>
      </c>
      <c r="D313" s="1" t="s">
        <v>2224</v>
      </c>
      <c r="E313" s="1" t="s">
        <v>2261</v>
      </c>
      <c r="F313" s="1">
        <v>20</v>
      </c>
      <c r="G313" s="1">
        <v>1</v>
      </c>
      <c r="H313" s="1" t="s">
        <v>2276</v>
      </c>
      <c r="I313" s="41" t="s">
        <v>2930</v>
      </c>
      <c r="J313" s="7">
        <v>0.86707746478873238</v>
      </c>
      <c r="K313" s="1" t="s">
        <v>482</v>
      </c>
      <c r="L313" s="1" t="s">
        <v>2313</v>
      </c>
      <c r="M313" s="1" t="s">
        <v>2360</v>
      </c>
      <c r="N313" s="1">
        <v>202544</v>
      </c>
      <c r="O313" s="1" t="s">
        <v>588</v>
      </c>
      <c r="P313" s="1" t="s">
        <v>2374</v>
      </c>
      <c r="Q313" s="1" t="s">
        <v>2375</v>
      </c>
      <c r="R313" s="1">
        <v>985</v>
      </c>
      <c r="S313" s="1">
        <v>1136</v>
      </c>
      <c r="T313" s="31">
        <v>0.86707746478873238</v>
      </c>
      <c r="U313" s="41">
        <v>0</v>
      </c>
      <c r="V313" s="41">
        <v>0</v>
      </c>
      <c r="W313" s="45">
        <v>0</v>
      </c>
      <c r="X313" s="43">
        <v>0</v>
      </c>
      <c r="Y313" s="43">
        <v>2.8169014084507039E-2</v>
      </c>
      <c r="Z313" s="43">
        <v>5.2816901408450703E-3</v>
      </c>
      <c r="AA313" s="41">
        <v>0</v>
      </c>
      <c r="AB313" s="41">
        <v>0</v>
      </c>
      <c r="AC313" s="41">
        <v>0</v>
      </c>
      <c r="AD313" s="39">
        <v>0</v>
      </c>
      <c r="AE313" s="54">
        <v>0</v>
      </c>
      <c r="AF313" s="41">
        <v>0</v>
      </c>
      <c r="AG313" s="41">
        <v>0</v>
      </c>
      <c r="AH313" s="41">
        <v>0</v>
      </c>
      <c r="AI313" s="41">
        <v>8.8028169014084509E-4</v>
      </c>
      <c r="AJ313" s="41">
        <v>0</v>
      </c>
      <c r="AK313" s="33">
        <v>8.8028169014084511E-3</v>
      </c>
      <c r="AL313" s="41">
        <v>0</v>
      </c>
      <c r="AM313" s="56">
        <v>0</v>
      </c>
      <c r="AN313" s="41">
        <v>0</v>
      </c>
      <c r="AO313" s="41">
        <v>0</v>
      </c>
      <c r="AP313" s="41">
        <v>0</v>
      </c>
      <c r="AQ313" s="35">
        <v>8.8028169014084511E-3</v>
      </c>
      <c r="AR313" s="47">
        <v>0</v>
      </c>
      <c r="AS313" s="37">
        <v>0</v>
      </c>
      <c r="AT313" s="41">
        <v>0</v>
      </c>
      <c r="AU313" s="41">
        <v>0</v>
      </c>
      <c r="AV313" s="41">
        <v>0</v>
      </c>
      <c r="AW313" s="45">
        <v>6.9542253521126765E-2</v>
      </c>
      <c r="AX313" s="41">
        <v>0</v>
      </c>
      <c r="AY313" s="41">
        <v>0</v>
      </c>
      <c r="AZ313" s="41">
        <v>0</v>
      </c>
      <c r="BA313" s="45">
        <v>0</v>
      </c>
      <c r="BB313" s="41">
        <v>0</v>
      </c>
      <c r="BC313" s="41">
        <v>0</v>
      </c>
      <c r="BD313" s="41">
        <v>0</v>
      </c>
      <c r="BE313" s="45">
        <v>1.0563380281690141E-2</v>
      </c>
      <c r="BF313" s="45">
        <v>8.8028169014084509E-4</v>
      </c>
      <c r="BG313" s="41">
        <v>0</v>
      </c>
      <c r="BH313" s="41">
        <v>0</v>
      </c>
    </row>
    <row r="314" spans="1:60" x14ac:dyDescent="0.35">
      <c r="A314" s="1" t="s">
        <v>34</v>
      </c>
      <c r="B314" s="1" t="s">
        <v>2222</v>
      </c>
      <c r="C314" s="1" t="s">
        <v>2225</v>
      </c>
      <c r="D314" s="1" t="s">
        <v>2225</v>
      </c>
      <c r="E314" s="1" t="s">
        <v>2270</v>
      </c>
      <c r="F314" s="1">
        <v>19</v>
      </c>
      <c r="G314" s="1">
        <v>1</v>
      </c>
      <c r="H314" s="1" t="s">
        <v>2278</v>
      </c>
      <c r="I314" s="41" t="s">
        <v>2932</v>
      </c>
      <c r="J314" s="7">
        <v>0.87852112676056338</v>
      </c>
      <c r="K314" s="1" t="s">
        <v>482</v>
      </c>
      <c r="L314" s="1" t="s">
        <v>2322</v>
      </c>
      <c r="M314" s="1" t="s">
        <v>2369</v>
      </c>
      <c r="N314" s="1">
        <v>202544</v>
      </c>
      <c r="O314" s="1" t="s">
        <v>588</v>
      </c>
      <c r="P314" s="1" t="s">
        <v>2374</v>
      </c>
      <c r="Q314" s="1" t="s">
        <v>2375</v>
      </c>
      <c r="R314" s="1">
        <v>998</v>
      </c>
      <c r="S314" s="1">
        <v>1136</v>
      </c>
      <c r="T314" s="31">
        <v>0.87852112676056338</v>
      </c>
      <c r="U314" s="41">
        <v>0</v>
      </c>
      <c r="V314" s="41">
        <v>0</v>
      </c>
      <c r="W314" s="45">
        <v>1.76056338028169E-3</v>
      </c>
      <c r="X314" s="43">
        <v>0</v>
      </c>
      <c r="Y314" s="43">
        <v>2.0246478873239441E-2</v>
      </c>
      <c r="Z314" s="43">
        <v>2.6408450704225352E-3</v>
      </c>
      <c r="AA314" s="41">
        <v>0</v>
      </c>
      <c r="AB314" s="41">
        <v>0</v>
      </c>
      <c r="AC314" s="41">
        <v>0</v>
      </c>
      <c r="AD314" s="39">
        <v>0</v>
      </c>
      <c r="AE314" s="54">
        <v>0</v>
      </c>
      <c r="AF314" s="41">
        <v>0</v>
      </c>
      <c r="AG314" s="41">
        <v>0</v>
      </c>
      <c r="AH314" s="41">
        <v>0</v>
      </c>
      <c r="AI314" s="41">
        <v>0</v>
      </c>
      <c r="AJ314" s="41">
        <v>0</v>
      </c>
      <c r="AK314" s="33">
        <v>5.2816901408450703E-3</v>
      </c>
      <c r="AL314" s="41">
        <v>0</v>
      </c>
      <c r="AM314" s="56">
        <v>0</v>
      </c>
      <c r="AN314" s="41">
        <v>0</v>
      </c>
      <c r="AO314" s="41">
        <v>0</v>
      </c>
      <c r="AP314" s="41">
        <v>0</v>
      </c>
      <c r="AQ314" s="35">
        <v>6.1619718309859151E-3</v>
      </c>
      <c r="AR314" s="47">
        <v>8.8028169014084509E-4</v>
      </c>
      <c r="AS314" s="37">
        <v>0</v>
      </c>
      <c r="AT314" s="41">
        <v>0</v>
      </c>
      <c r="AU314" s="41">
        <v>0</v>
      </c>
      <c r="AV314" s="41">
        <v>0</v>
      </c>
      <c r="AW314" s="45">
        <v>6.9542253521126765E-2</v>
      </c>
      <c r="AX314" s="41">
        <v>0</v>
      </c>
      <c r="AY314" s="41">
        <v>0</v>
      </c>
      <c r="AZ314" s="41">
        <v>0</v>
      </c>
      <c r="BA314" s="45">
        <v>0</v>
      </c>
      <c r="BB314" s="41">
        <v>0</v>
      </c>
      <c r="BC314" s="41">
        <v>0</v>
      </c>
      <c r="BD314" s="41">
        <v>0</v>
      </c>
      <c r="BE314" s="45">
        <v>1.408450704225352E-2</v>
      </c>
      <c r="BF314" s="45">
        <v>8.8028169014084509E-4</v>
      </c>
      <c r="BG314" s="41">
        <v>0</v>
      </c>
      <c r="BH314" s="41">
        <v>0</v>
      </c>
    </row>
    <row r="315" spans="1:60" x14ac:dyDescent="0.35">
      <c r="A315" s="1" t="s">
        <v>34</v>
      </c>
      <c r="B315" s="1" t="s">
        <v>2222</v>
      </c>
      <c r="C315" s="1" t="s">
        <v>2224</v>
      </c>
      <c r="D315" s="1" t="s">
        <v>2224</v>
      </c>
      <c r="E315" s="1" t="s">
        <v>2254</v>
      </c>
      <c r="F315" s="1">
        <v>21</v>
      </c>
      <c r="G315" s="1">
        <v>1</v>
      </c>
      <c r="H315" s="1" t="s">
        <v>2276</v>
      </c>
      <c r="I315" s="41" t="s">
        <v>2930</v>
      </c>
      <c r="J315" s="7">
        <v>0.86179577464788737</v>
      </c>
      <c r="K315" s="1" t="s">
        <v>482</v>
      </c>
      <c r="L315" s="1" t="s">
        <v>2306</v>
      </c>
      <c r="M315" s="1" t="s">
        <v>2353</v>
      </c>
      <c r="N315" s="1">
        <v>202544</v>
      </c>
      <c r="O315" s="1" t="s">
        <v>588</v>
      </c>
      <c r="P315" s="1" t="s">
        <v>2374</v>
      </c>
      <c r="Q315" s="1" t="s">
        <v>2375</v>
      </c>
      <c r="R315" s="1">
        <v>979</v>
      </c>
      <c r="S315" s="1">
        <v>1136</v>
      </c>
      <c r="T315" s="31">
        <v>0.86179577464788737</v>
      </c>
      <c r="U315" s="41">
        <v>0</v>
      </c>
      <c r="V315" s="41">
        <v>0</v>
      </c>
      <c r="W315" s="45">
        <v>8.8028169014084509E-4</v>
      </c>
      <c r="X315" s="43">
        <v>0</v>
      </c>
      <c r="Y315" s="43">
        <v>2.464788732394366E-2</v>
      </c>
      <c r="Z315" s="43">
        <v>5.2816901408450703E-3</v>
      </c>
      <c r="AA315" s="41">
        <v>0</v>
      </c>
      <c r="AB315" s="41">
        <v>0</v>
      </c>
      <c r="AC315" s="41">
        <v>8.8028169014084509E-4</v>
      </c>
      <c r="AD315" s="39">
        <v>0</v>
      </c>
      <c r="AE315" s="54">
        <v>0</v>
      </c>
      <c r="AF315" s="41">
        <v>0</v>
      </c>
      <c r="AG315" s="41">
        <v>0</v>
      </c>
      <c r="AH315" s="41">
        <v>0</v>
      </c>
      <c r="AI315" s="41">
        <v>0</v>
      </c>
      <c r="AJ315" s="41">
        <v>0</v>
      </c>
      <c r="AK315" s="33">
        <v>4.4014084507042264E-3</v>
      </c>
      <c r="AL315" s="41">
        <v>0</v>
      </c>
      <c r="AM315" s="56">
        <v>0</v>
      </c>
      <c r="AN315" s="41">
        <v>0</v>
      </c>
      <c r="AO315" s="41">
        <v>0</v>
      </c>
      <c r="AP315" s="41">
        <v>0</v>
      </c>
      <c r="AQ315" s="35">
        <v>5.2816901408450703E-3</v>
      </c>
      <c r="AR315" s="47">
        <v>8.8028169014084509E-4</v>
      </c>
      <c r="AS315" s="37">
        <v>0</v>
      </c>
      <c r="AT315" s="41">
        <v>0</v>
      </c>
      <c r="AU315" s="41">
        <v>8.8028169014084509E-4</v>
      </c>
      <c r="AV315" s="41">
        <v>0</v>
      </c>
      <c r="AW315" s="45">
        <v>8.2746478873239437E-2</v>
      </c>
      <c r="AX315" s="41">
        <v>0</v>
      </c>
      <c r="AY315" s="41">
        <v>0</v>
      </c>
      <c r="AZ315" s="41">
        <v>0</v>
      </c>
      <c r="BA315" s="45">
        <v>0</v>
      </c>
      <c r="BB315" s="41">
        <v>0</v>
      </c>
      <c r="BC315" s="41">
        <v>0</v>
      </c>
      <c r="BD315" s="41">
        <v>0</v>
      </c>
      <c r="BE315" s="45">
        <v>8.8028169014084511E-3</v>
      </c>
      <c r="BF315" s="45">
        <v>3.5211267605633799E-3</v>
      </c>
      <c r="BG315" s="41">
        <v>0</v>
      </c>
      <c r="BH315" s="41">
        <v>0</v>
      </c>
    </row>
    <row r="316" spans="1:60" x14ac:dyDescent="0.35">
      <c r="A316" s="1" t="s">
        <v>34</v>
      </c>
      <c r="B316" s="1" t="s">
        <v>2222</v>
      </c>
      <c r="C316" s="1" t="s">
        <v>2225</v>
      </c>
      <c r="D316" s="1" t="s">
        <v>2225</v>
      </c>
      <c r="E316" s="1" t="s">
        <v>2266</v>
      </c>
      <c r="F316" s="1">
        <v>21</v>
      </c>
      <c r="G316" s="1">
        <v>1</v>
      </c>
      <c r="H316" s="1" t="s">
        <v>2278</v>
      </c>
      <c r="I316" s="41" t="s">
        <v>2932</v>
      </c>
      <c r="J316" s="7">
        <v>0.87411971830985913</v>
      </c>
      <c r="K316" s="1" t="s">
        <v>482</v>
      </c>
      <c r="L316" s="1" t="s">
        <v>2318</v>
      </c>
      <c r="M316" s="1" t="s">
        <v>2365</v>
      </c>
      <c r="N316" s="1">
        <v>202544</v>
      </c>
      <c r="O316" s="1" t="s">
        <v>588</v>
      </c>
      <c r="P316" s="1" t="s">
        <v>2374</v>
      </c>
      <c r="Q316" s="1" t="s">
        <v>2375</v>
      </c>
      <c r="R316" s="1">
        <v>993</v>
      </c>
      <c r="S316" s="1">
        <v>1136</v>
      </c>
      <c r="T316" s="31">
        <v>0.87411971830985913</v>
      </c>
      <c r="U316" s="41">
        <v>0</v>
      </c>
      <c r="V316" s="41">
        <v>0</v>
      </c>
      <c r="W316" s="45">
        <v>0</v>
      </c>
      <c r="X316" s="43">
        <v>0</v>
      </c>
      <c r="Y316" s="43">
        <v>2.7288732394366199E-2</v>
      </c>
      <c r="Z316" s="43">
        <v>2.6408450704225352E-3</v>
      </c>
      <c r="AA316" s="41">
        <v>0</v>
      </c>
      <c r="AB316" s="41">
        <v>0</v>
      </c>
      <c r="AC316" s="41">
        <v>0</v>
      </c>
      <c r="AD316" s="39">
        <v>8.8028169014084509E-4</v>
      </c>
      <c r="AE316" s="54">
        <v>0</v>
      </c>
      <c r="AF316" s="41">
        <v>0</v>
      </c>
      <c r="AG316" s="41">
        <v>0</v>
      </c>
      <c r="AH316" s="41">
        <v>0</v>
      </c>
      <c r="AI316" s="41">
        <v>0</v>
      </c>
      <c r="AJ316" s="41">
        <v>0</v>
      </c>
      <c r="AK316" s="33">
        <v>5.2816901408450703E-3</v>
      </c>
      <c r="AL316" s="41">
        <v>0</v>
      </c>
      <c r="AM316" s="56">
        <v>0</v>
      </c>
      <c r="AN316" s="41">
        <v>0</v>
      </c>
      <c r="AO316" s="41">
        <v>0</v>
      </c>
      <c r="AP316" s="41">
        <v>0</v>
      </c>
      <c r="AQ316" s="35">
        <v>7.9225352112676055E-3</v>
      </c>
      <c r="AR316" s="47">
        <v>8.8028169014084509E-4</v>
      </c>
      <c r="AS316" s="37">
        <v>0</v>
      </c>
      <c r="AT316" s="41">
        <v>0</v>
      </c>
      <c r="AU316" s="41">
        <v>0</v>
      </c>
      <c r="AV316" s="41">
        <v>0</v>
      </c>
      <c r="AW316" s="45">
        <v>6.4260563380281688E-2</v>
      </c>
      <c r="AX316" s="41">
        <v>0</v>
      </c>
      <c r="AY316" s="41">
        <v>0</v>
      </c>
      <c r="AZ316" s="41">
        <v>0</v>
      </c>
      <c r="BA316" s="45">
        <v>0</v>
      </c>
      <c r="BB316" s="41">
        <v>0</v>
      </c>
      <c r="BC316" s="41">
        <v>0</v>
      </c>
      <c r="BD316" s="41">
        <v>0</v>
      </c>
      <c r="BE316" s="45">
        <v>1.3204225352112679E-2</v>
      </c>
      <c r="BF316" s="45">
        <v>3.5211267605633799E-3</v>
      </c>
      <c r="BG316" s="41">
        <v>0</v>
      </c>
      <c r="BH316" s="41">
        <v>0</v>
      </c>
    </row>
    <row r="317" spans="1:60" x14ac:dyDescent="0.35">
      <c r="A317" s="1" t="s">
        <v>34</v>
      </c>
      <c r="B317" s="1" t="s">
        <v>2222</v>
      </c>
      <c r="C317" s="1" t="s">
        <v>2225</v>
      </c>
      <c r="D317" s="1" t="s">
        <v>2225</v>
      </c>
      <c r="E317" s="1" t="s">
        <v>2251</v>
      </c>
      <c r="F317" s="1">
        <v>20</v>
      </c>
      <c r="G317" s="1">
        <v>1</v>
      </c>
      <c r="H317" s="1" t="s">
        <v>2278</v>
      </c>
      <c r="I317" s="41" t="s">
        <v>2932</v>
      </c>
      <c r="J317" s="7">
        <v>0.86003521126760563</v>
      </c>
      <c r="K317" s="1" t="s">
        <v>482</v>
      </c>
      <c r="L317" s="1" t="s">
        <v>2303</v>
      </c>
      <c r="M317" s="1" t="s">
        <v>2350</v>
      </c>
      <c r="N317" s="1">
        <v>202544</v>
      </c>
      <c r="O317" s="1" t="s">
        <v>588</v>
      </c>
      <c r="P317" s="1" t="s">
        <v>2374</v>
      </c>
      <c r="Q317" s="1" t="s">
        <v>2375</v>
      </c>
      <c r="R317" s="1">
        <v>977</v>
      </c>
      <c r="S317" s="1">
        <v>1136</v>
      </c>
      <c r="T317" s="31">
        <v>0.86003521126760563</v>
      </c>
      <c r="U317" s="41">
        <v>0</v>
      </c>
      <c r="V317" s="41">
        <v>0</v>
      </c>
      <c r="W317" s="45">
        <v>3.5211267605633799E-3</v>
      </c>
      <c r="X317" s="43">
        <v>0</v>
      </c>
      <c r="Y317" s="43">
        <v>2.9929577464788731E-2</v>
      </c>
      <c r="Z317" s="43">
        <v>2.6408450704225352E-3</v>
      </c>
      <c r="AA317" s="41">
        <v>0</v>
      </c>
      <c r="AB317" s="41">
        <v>0</v>
      </c>
      <c r="AC317" s="41">
        <v>0</v>
      </c>
      <c r="AD317" s="39">
        <v>1.76056338028169E-3</v>
      </c>
      <c r="AE317" s="54">
        <v>0</v>
      </c>
      <c r="AF317" s="41">
        <v>0</v>
      </c>
      <c r="AG317" s="41">
        <v>0</v>
      </c>
      <c r="AH317" s="41">
        <v>0</v>
      </c>
      <c r="AI317" s="41">
        <v>0</v>
      </c>
      <c r="AJ317" s="41">
        <v>0</v>
      </c>
      <c r="AK317" s="33">
        <v>3.5211267605633799E-3</v>
      </c>
      <c r="AL317" s="41">
        <v>0</v>
      </c>
      <c r="AM317" s="56">
        <v>0</v>
      </c>
      <c r="AN317" s="41">
        <v>0</v>
      </c>
      <c r="AO317" s="41">
        <v>0</v>
      </c>
      <c r="AP317" s="41">
        <v>0</v>
      </c>
      <c r="AQ317" s="35">
        <v>4.4014084507042264E-3</v>
      </c>
      <c r="AR317" s="47">
        <v>8.8028169014084509E-4</v>
      </c>
      <c r="AS317" s="37">
        <v>0</v>
      </c>
      <c r="AT317" s="41">
        <v>0</v>
      </c>
      <c r="AU317" s="41">
        <v>0</v>
      </c>
      <c r="AV317" s="41">
        <v>0</v>
      </c>
      <c r="AW317" s="45">
        <v>7.4823943661971828E-2</v>
      </c>
      <c r="AX317" s="41">
        <v>0</v>
      </c>
      <c r="AY317" s="41">
        <v>0</v>
      </c>
      <c r="AZ317" s="41">
        <v>0</v>
      </c>
      <c r="BA317" s="45">
        <v>0</v>
      </c>
      <c r="BB317" s="41">
        <v>0</v>
      </c>
      <c r="BC317" s="41">
        <v>0</v>
      </c>
      <c r="BD317" s="41">
        <v>0</v>
      </c>
      <c r="BE317" s="45">
        <v>1.7605633802816899E-2</v>
      </c>
      <c r="BF317" s="45">
        <v>8.8028169014084509E-4</v>
      </c>
      <c r="BG317" s="41">
        <v>0</v>
      </c>
      <c r="BH317" s="41">
        <v>0</v>
      </c>
    </row>
    <row r="318" spans="1:60" x14ac:dyDescent="0.35">
      <c r="A318" s="1" t="s">
        <v>34</v>
      </c>
      <c r="B318" s="1" t="s">
        <v>2222</v>
      </c>
      <c r="C318" s="1" t="s">
        <v>2224</v>
      </c>
      <c r="D318" s="1" t="s">
        <v>2224</v>
      </c>
      <c r="E318" s="1" t="s">
        <v>2258</v>
      </c>
      <c r="F318" s="1">
        <v>22</v>
      </c>
      <c r="G318" s="1">
        <v>1</v>
      </c>
      <c r="H318" s="1" t="s">
        <v>2276</v>
      </c>
      <c r="I318" s="41" t="s">
        <v>2930</v>
      </c>
      <c r="J318" s="7">
        <v>0.86531690140845074</v>
      </c>
      <c r="K318" s="1" t="s">
        <v>482</v>
      </c>
      <c r="L318" s="1" t="s">
        <v>2310</v>
      </c>
      <c r="M318" s="1" t="s">
        <v>2357</v>
      </c>
      <c r="N318" s="1">
        <v>202544</v>
      </c>
      <c r="O318" s="1" t="s">
        <v>588</v>
      </c>
      <c r="P318" s="1" t="s">
        <v>2374</v>
      </c>
      <c r="Q318" s="1" t="s">
        <v>2375</v>
      </c>
      <c r="R318" s="1">
        <v>983</v>
      </c>
      <c r="S318" s="1">
        <v>1136</v>
      </c>
      <c r="T318" s="31">
        <v>0.86531690140845074</v>
      </c>
      <c r="U318" s="41">
        <v>0</v>
      </c>
      <c r="V318" s="41">
        <v>0</v>
      </c>
      <c r="W318" s="45">
        <v>0</v>
      </c>
      <c r="X318" s="43">
        <v>0</v>
      </c>
      <c r="Y318" s="43">
        <v>3.873239436619718E-2</v>
      </c>
      <c r="Z318" s="43">
        <v>9.683098591549295E-3</v>
      </c>
      <c r="AA318" s="41">
        <v>0</v>
      </c>
      <c r="AB318" s="41">
        <v>0</v>
      </c>
      <c r="AC318" s="41">
        <v>0</v>
      </c>
      <c r="AD318" s="39">
        <v>0</v>
      </c>
      <c r="AE318" s="54">
        <v>0</v>
      </c>
      <c r="AF318" s="41">
        <v>0</v>
      </c>
      <c r="AG318" s="41">
        <v>0</v>
      </c>
      <c r="AH318" s="41">
        <v>0</v>
      </c>
      <c r="AI318" s="41">
        <v>0</v>
      </c>
      <c r="AJ318" s="41">
        <v>0</v>
      </c>
      <c r="AK318" s="33">
        <v>4.4014084507042264E-3</v>
      </c>
      <c r="AL318" s="41">
        <v>0</v>
      </c>
      <c r="AM318" s="56">
        <v>0</v>
      </c>
      <c r="AN318" s="41">
        <v>0</v>
      </c>
      <c r="AO318" s="41">
        <v>0</v>
      </c>
      <c r="AP318" s="41">
        <v>0</v>
      </c>
      <c r="AQ318" s="35">
        <v>7.9225352112676055E-3</v>
      </c>
      <c r="AR318" s="47">
        <v>8.8028169014084509E-4</v>
      </c>
      <c r="AS318" s="37">
        <v>0</v>
      </c>
      <c r="AT318" s="41">
        <v>0</v>
      </c>
      <c r="AU318" s="41">
        <v>0</v>
      </c>
      <c r="AV318" s="41">
        <v>0</v>
      </c>
      <c r="AW318" s="45">
        <v>6.1619718309859163E-2</v>
      </c>
      <c r="AX318" s="41">
        <v>0</v>
      </c>
      <c r="AY318" s="41">
        <v>0</v>
      </c>
      <c r="AZ318" s="41">
        <v>0</v>
      </c>
      <c r="BA318" s="45">
        <v>0</v>
      </c>
      <c r="BB318" s="41">
        <v>0</v>
      </c>
      <c r="BC318" s="41">
        <v>0</v>
      </c>
      <c r="BD318" s="41">
        <v>0</v>
      </c>
      <c r="BE318" s="45">
        <v>1.0563380281690141E-2</v>
      </c>
      <c r="BF318" s="45">
        <v>8.8028169014084509E-4</v>
      </c>
      <c r="BG318" s="41">
        <v>0</v>
      </c>
      <c r="BH318" s="41">
        <v>0</v>
      </c>
    </row>
    <row r="319" spans="1:60" x14ac:dyDescent="0.35">
      <c r="A319" s="1" t="s">
        <v>45</v>
      </c>
      <c r="B319" s="1" t="s">
        <v>2933</v>
      </c>
      <c r="C319" s="1" t="s">
        <v>2938</v>
      </c>
      <c r="D319" s="1" t="s">
        <v>2938</v>
      </c>
      <c r="E319" s="1" t="s">
        <v>3095</v>
      </c>
      <c r="F319" s="1">
        <v>2</v>
      </c>
      <c r="G319" s="1">
        <v>1</v>
      </c>
      <c r="H319" s="1" t="s">
        <v>3231</v>
      </c>
      <c r="I319" s="41" t="s">
        <v>4228</v>
      </c>
      <c r="J319" s="7">
        <v>0.87486855941114616</v>
      </c>
      <c r="K319" s="1" t="s">
        <v>482</v>
      </c>
      <c r="L319" s="1" t="s">
        <v>3385</v>
      </c>
      <c r="M319" s="1" t="s">
        <v>3661</v>
      </c>
      <c r="N319" s="1">
        <v>202544</v>
      </c>
      <c r="O319" s="1" t="s">
        <v>587</v>
      </c>
      <c r="P319" s="1" t="s">
        <v>2933</v>
      </c>
      <c r="Q319" s="1" t="s">
        <v>3792</v>
      </c>
      <c r="R319" s="1">
        <v>832</v>
      </c>
      <c r="S319" s="1">
        <v>951</v>
      </c>
      <c r="T319" s="31">
        <v>0.87486855941114616</v>
      </c>
      <c r="U319" s="41">
        <v>0</v>
      </c>
      <c r="V319" s="41">
        <v>0</v>
      </c>
      <c r="W319" s="45">
        <v>1.0515247108307041E-3</v>
      </c>
      <c r="X319" s="43">
        <v>0</v>
      </c>
      <c r="Y319" s="43">
        <v>1.261829652996845E-2</v>
      </c>
      <c r="Z319" s="43">
        <v>1.0515247108307041E-3</v>
      </c>
      <c r="AA319" s="41">
        <v>0</v>
      </c>
      <c r="AB319" s="41">
        <v>0</v>
      </c>
      <c r="AC319" s="41">
        <v>0</v>
      </c>
      <c r="AD319" s="39">
        <v>0</v>
      </c>
      <c r="AE319" s="54">
        <v>0</v>
      </c>
      <c r="AF319" s="41">
        <v>0</v>
      </c>
      <c r="AG319" s="41">
        <v>0</v>
      </c>
      <c r="AH319" s="41">
        <v>0</v>
      </c>
      <c r="AI319" s="41">
        <v>1.0515247108307041E-3</v>
      </c>
      <c r="AJ319" s="41">
        <v>0</v>
      </c>
      <c r="AK319" s="33">
        <v>7.3606729758149319E-3</v>
      </c>
      <c r="AL319" s="41">
        <v>0</v>
      </c>
      <c r="AM319" s="56">
        <v>0</v>
      </c>
      <c r="AN319" s="41">
        <v>0</v>
      </c>
      <c r="AO319" s="41">
        <v>0</v>
      </c>
      <c r="AP319" s="41">
        <v>0</v>
      </c>
      <c r="AQ319" s="35">
        <v>5.2576235541535229E-3</v>
      </c>
      <c r="AR319" s="47">
        <v>0</v>
      </c>
      <c r="AS319" s="37">
        <v>1.0515247108307041E-3</v>
      </c>
      <c r="AT319" s="41">
        <v>1.0515247108307041E-3</v>
      </c>
      <c r="AU319" s="41">
        <v>0</v>
      </c>
      <c r="AV319" s="41">
        <v>0</v>
      </c>
      <c r="AW319" s="45">
        <v>6.9400630914826497E-2</v>
      </c>
      <c r="AX319" s="41">
        <v>0</v>
      </c>
      <c r="AY319" s="41">
        <v>0</v>
      </c>
      <c r="AZ319" s="41">
        <v>0</v>
      </c>
      <c r="BA319" s="45">
        <v>6.3091482649842269E-3</v>
      </c>
      <c r="BB319" s="41">
        <v>0</v>
      </c>
      <c r="BC319" s="41">
        <v>0</v>
      </c>
      <c r="BD319" s="41">
        <v>0</v>
      </c>
      <c r="BE319" s="45">
        <v>1.261829652996845E-2</v>
      </c>
      <c r="BF319" s="45">
        <v>6.3091482649842269E-3</v>
      </c>
      <c r="BG319" s="41">
        <v>0</v>
      </c>
      <c r="BH319" s="41">
        <v>0</v>
      </c>
    </row>
    <row r="320" spans="1:60" x14ac:dyDescent="0.35">
      <c r="A320" s="1" t="s">
        <v>45</v>
      </c>
      <c r="B320" s="1" t="s">
        <v>2933</v>
      </c>
      <c r="C320" s="1" t="s">
        <v>2937</v>
      </c>
      <c r="D320" s="1" t="s">
        <v>2937</v>
      </c>
      <c r="E320" s="1" t="s">
        <v>3094</v>
      </c>
      <c r="F320" s="1">
        <v>19</v>
      </c>
      <c r="G320" s="1">
        <v>1</v>
      </c>
      <c r="H320" s="1" t="s">
        <v>3235</v>
      </c>
      <c r="I320" s="41" t="s">
        <v>4223</v>
      </c>
      <c r="J320" s="7">
        <v>0.87486855941114616</v>
      </c>
      <c r="K320" s="1" t="s">
        <v>482</v>
      </c>
      <c r="L320" s="1" t="s">
        <v>3384</v>
      </c>
      <c r="M320" s="1" t="s">
        <v>3660</v>
      </c>
      <c r="N320" s="1">
        <v>202544</v>
      </c>
      <c r="O320" s="1" t="s">
        <v>587</v>
      </c>
      <c r="P320" s="1" t="s">
        <v>2933</v>
      </c>
      <c r="Q320" s="1" t="s">
        <v>3792</v>
      </c>
      <c r="R320" s="1">
        <v>832</v>
      </c>
      <c r="S320" s="1">
        <v>951</v>
      </c>
      <c r="T320" s="31">
        <v>0.87486855941114616</v>
      </c>
      <c r="U320" s="41">
        <v>0</v>
      </c>
      <c r="V320" s="41">
        <v>0</v>
      </c>
      <c r="W320" s="45">
        <v>1.0515247108307041E-3</v>
      </c>
      <c r="X320" s="43">
        <v>0</v>
      </c>
      <c r="Y320" s="43">
        <v>3.2597266035751839E-2</v>
      </c>
      <c r="Z320" s="43">
        <v>1.0515247108307041E-3</v>
      </c>
      <c r="AA320" s="41">
        <v>0</v>
      </c>
      <c r="AB320" s="41">
        <v>0</v>
      </c>
      <c r="AC320" s="41">
        <v>0</v>
      </c>
      <c r="AD320" s="39">
        <v>0</v>
      </c>
      <c r="AE320" s="54">
        <v>0</v>
      </c>
      <c r="AF320" s="41">
        <v>0</v>
      </c>
      <c r="AG320" s="41">
        <v>0</v>
      </c>
      <c r="AH320" s="41">
        <v>0</v>
      </c>
      <c r="AI320" s="41">
        <v>0</v>
      </c>
      <c r="AJ320" s="41">
        <v>0</v>
      </c>
      <c r="AK320" s="33">
        <v>1.0515247108307041E-3</v>
      </c>
      <c r="AL320" s="41">
        <v>0</v>
      </c>
      <c r="AM320" s="56">
        <v>0</v>
      </c>
      <c r="AN320" s="41">
        <v>1.0515247108307041E-3</v>
      </c>
      <c r="AO320" s="41">
        <v>0</v>
      </c>
      <c r="AP320" s="41">
        <v>0</v>
      </c>
      <c r="AQ320" s="35">
        <v>6.3091482649842269E-3</v>
      </c>
      <c r="AR320" s="47">
        <v>0</v>
      </c>
      <c r="AS320" s="37">
        <v>0</v>
      </c>
      <c r="AT320" s="41">
        <v>0</v>
      </c>
      <c r="AU320" s="41">
        <v>1.0515247108307041E-3</v>
      </c>
      <c r="AV320" s="41">
        <v>0</v>
      </c>
      <c r="AW320" s="45">
        <v>6.7297581493165087E-2</v>
      </c>
      <c r="AX320" s="41">
        <v>0</v>
      </c>
      <c r="AY320" s="41">
        <v>0</v>
      </c>
      <c r="AZ320" s="41">
        <v>0</v>
      </c>
      <c r="BA320" s="45">
        <v>0</v>
      </c>
      <c r="BB320" s="41">
        <v>0</v>
      </c>
      <c r="BC320" s="41">
        <v>0</v>
      </c>
      <c r="BD320" s="41">
        <v>0</v>
      </c>
      <c r="BE320" s="45">
        <v>1.1566771819137751E-2</v>
      </c>
      <c r="BF320" s="45">
        <v>2.103049421661409E-3</v>
      </c>
      <c r="BG320" s="41">
        <v>0</v>
      </c>
      <c r="BH320" s="41">
        <v>0</v>
      </c>
    </row>
    <row r="321" spans="1:60" x14ac:dyDescent="0.35">
      <c r="A321" s="1" t="s">
        <v>45</v>
      </c>
      <c r="B321" s="1" t="s">
        <v>2933</v>
      </c>
      <c r="C321" s="1" t="s">
        <v>2949</v>
      </c>
      <c r="D321" s="1" t="s">
        <v>2949</v>
      </c>
      <c r="E321" s="1" t="s">
        <v>3173</v>
      </c>
      <c r="F321" s="1">
        <v>13</v>
      </c>
      <c r="G321" s="1">
        <v>1</v>
      </c>
      <c r="H321" s="1" t="s">
        <v>3228</v>
      </c>
      <c r="I321" s="41" t="s">
        <v>4217</v>
      </c>
      <c r="J321" s="7">
        <v>0.88853838065194535</v>
      </c>
      <c r="K321" s="1" t="s">
        <v>482</v>
      </c>
      <c r="L321" s="1" t="s">
        <v>3463</v>
      </c>
      <c r="M321" s="1" t="s">
        <v>3739</v>
      </c>
      <c r="N321" s="1">
        <v>202544</v>
      </c>
      <c r="O321" s="1" t="s">
        <v>587</v>
      </c>
      <c r="P321" s="1" t="s">
        <v>2933</v>
      </c>
      <c r="Q321" s="1" t="s">
        <v>3792</v>
      </c>
      <c r="R321" s="1">
        <v>845</v>
      </c>
      <c r="S321" s="1">
        <v>951</v>
      </c>
      <c r="T321" s="31">
        <v>0.88853838065194535</v>
      </c>
      <c r="U321" s="41">
        <v>0</v>
      </c>
      <c r="V321" s="41">
        <v>0</v>
      </c>
      <c r="W321" s="45">
        <v>1.0515247108307041E-3</v>
      </c>
      <c r="X321" s="43">
        <v>0</v>
      </c>
      <c r="Y321" s="43">
        <v>2.5236593059936911E-2</v>
      </c>
      <c r="Z321" s="43">
        <v>1.0515247108307041E-3</v>
      </c>
      <c r="AA321" s="41">
        <v>0</v>
      </c>
      <c r="AB321" s="41">
        <v>0</v>
      </c>
      <c r="AC321" s="41">
        <v>0</v>
      </c>
      <c r="AD321" s="39">
        <v>1.0515247108307041E-3</v>
      </c>
      <c r="AE321" s="54">
        <v>0</v>
      </c>
      <c r="AF321" s="41">
        <v>0</v>
      </c>
      <c r="AG321" s="41">
        <v>0</v>
      </c>
      <c r="AH321" s="41">
        <v>0</v>
      </c>
      <c r="AI321" s="41">
        <v>1.0515247108307041E-3</v>
      </c>
      <c r="AJ321" s="41">
        <v>0</v>
      </c>
      <c r="AK321" s="33">
        <v>4.206098843322818E-3</v>
      </c>
      <c r="AL321" s="41">
        <v>0</v>
      </c>
      <c r="AM321" s="56">
        <v>0</v>
      </c>
      <c r="AN321" s="41">
        <v>0</v>
      </c>
      <c r="AO321" s="41">
        <v>0</v>
      </c>
      <c r="AP321" s="41">
        <v>0</v>
      </c>
      <c r="AQ321" s="35">
        <v>4.206098843322818E-3</v>
      </c>
      <c r="AR321" s="47">
        <v>1.0515247108307041E-3</v>
      </c>
      <c r="AS321" s="37">
        <v>0</v>
      </c>
      <c r="AT321" s="41">
        <v>1.0515247108307041E-3</v>
      </c>
      <c r="AU321" s="41">
        <v>0</v>
      </c>
      <c r="AV321" s="41">
        <v>0</v>
      </c>
      <c r="AW321" s="45">
        <v>5.783385909568875E-2</v>
      </c>
      <c r="AX321" s="41">
        <v>0</v>
      </c>
      <c r="AY321" s="41">
        <v>0</v>
      </c>
      <c r="AZ321" s="41">
        <v>0</v>
      </c>
      <c r="BA321" s="45">
        <v>0</v>
      </c>
      <c r="BB321" s="41">
        <v>1.0515247108307041E-3</v>
      </c>
      <c r="BC321" s="41">
        <v>1.0515247108307041E-3</v>
      </c>
      <c r="BD321" s="41">
        <v>0</v>
      </c>
      <c r="BE321" s="45">
        <v>5.2576235541535229E-3</v>
      </c>
      <c r="BF321" s="45">
        <v>6.3091482649842269E-3</v>
      </c>
      <c r="BG321" s="41">
        <v>0</v>
      </c>
      <c r="BH321" s="41">
        <v>0</v>
      </c>
    </row>
    <row r="322" spans="1:60" x14ac:dyDescent="0.35">
      <c r="A322" s="1" t="s">
        <v>45</v>
      </c>
      <c r="B322" s="1" t="s">
        <v>2933</v>
      </c>
      <c r="C322" s="1" t="s">
        <v>2948</v>
      </c>
      <c r="D322" s="1" t="s">
        <v>2948</v>
      </c>
      <c r="E322" s="1" t="s">
        <v>3181</v>
      </c>
      <c r="F322" s="1">
        <v>20</v>
      </c>
      <c r="G322" s="1">
        <v>1</v>
      </c>
      <c r="H322" s="1" t="s">
        <v>3236</v>
      </c>
      <c r="I322" s="41" t="s">
        <v>4224</v>
      </c>
      <c r="J322" s="7">
        <v>0.89169295478443744</v>
      </c>
      <c r="K322" s="1" t="s">
        <v>482</v>
      </c>
      <c r="L322" s="1" t="s">
        <v>3471</v>
      </c>
      <c r="M322" s="1" t="s">
        <v>3747</v>
      </c>
      <c r="N322" s="1">
        <v>202544</v>
      </c>
      <c r="O322" s="1" t="s">
        <v>587</v>
      </c>
      <c r="P322" s="1" t="s">
        <v>2933</v>
      </c>
      <c r="Q322" s="1" t="s">
        <v>3792</v>
      </c>
      <c r="R322" s="1">
        <v>848</v>
      </c>
      <c r="S322" s="1">
        <v>951</v>
      </c>
      <c r="T322" s="31">
        <v>0.89169295478443744</v>
      </c>
      <c r="U322" s="41">
        <v>0</v>
      </c>
      <c r="V322" s="41">
        <v>0</v>
      </c>
      <c r="W322" s="45">
        <v>0</v>
      </c>
      <c r="X322" s="43">
        <v>0</v>
      </c>
      <c r="Y322" s="43">
        <v>2.5236593059936911E-2</v>
      </c>
      <c r="Z322" s="43">
        <v>0</v>
      </c>
      <c r="AA322" s="41">
        <v>0</v>
      </c>
      <c r="AB322" s="41">
        <v>0</v>
      </c>
      <c r="AC322" s="41">
        <v>0</v>
      </c>
      <c r="AD322" s="39">
        <v>0</v>
      </c>
      <c r="AE322" s="54">
        <v>0</v>
      </c>
      <c r="AF322" s="41">
        <v>0</v>
      </c>
      <c r="AG322" s="41">
        <v>0</v>
      </c>
      <c r="AH322" s="41">
        <v>0</v>
      </c>
      <c r="AI322" s="41">
        <v>2.103049421661409E-3</v>
      </c>
      <c r="AJ322" s="41">
        <v>0</v>
      </c>
      <c r="AK322" s="33">
        <v>1.0515247108307041E-3</v>
      </c>
      <c r="AL322" s="41">
        <v>0</v>
      </c>
      <c r="AM322" s="56">
        <v>0</v>
      </c>
      <c r="AN322" s="41">
        <v>0</v>
      </c>
      <c r="AO322" s="41">
        <v>0</v>
      </c>
      <c r="AP322" s="41">
        <v>0</v>
      </c>
      <c r="AQ322" s="35">
        <v>4.206098843322818E-3</v>
      </c>
      <c r="AR322" s="47">
        <v>0</v>
      </c>
      <c r="AS322" s="37">
        <v>0</v>
      </c>
      <c r="AT322" s="41">
        <v>1.0515247108307041E-3</v>
      </c>
      <c r="AU322" s="41">
        <v>0</v>
      </c>
      <c r="AV322" s="41">
        <v>0</v>
      </c>
      <c r="AW322" s="45">
        <v>5.993690851735016E-2</v>
      </c>
      <c r="AX322" s="41">
        <v>0</v>
      </c>
      <c r="AY322" s="41">
        <v>0</v>
      </c>
      <c r="AZ322" s="41">
        <v>0</v>
      </c>
      <c r="BA322" s="45">
        <v>1.0515247108307041E-3</v>
      </c>
      <c r="BB322" s="41">
        <v>1.0515247108307041E-3</v>
      </c>
      <c r="BC322" s="41">
        <v>0</v>
      </c>
      <c r="BD322" s="41">
        <v>0</v>
      </c>
      <c r="BE322" s="45">
        <v>9.4637223974763408E-3</v>
      </c>
      <c r="BF322" s="45">
        <v>3.154574132492113E-3</v>
      </c>
      <c r="BG322" s="41">
        <v>0</v>
      </c>
      <c r="BH322" s="41">
        <v>0</v>
      </c>
    </row>
    <row r="323" spans="1:60" x14ac:dyDescent="0.35">
      <c r="A323" s="1" t="s">
        <v>45</v>
      </c>
      <c r="B323" s="1" t="s">
        <v>2933</v>
      </c>
      <c r="C323" s="1" t="s">
        <v>2944</v>
      </c>
      <c r="D323" s="1" t="s">
        <v>2944</v>
      </c>
      <c r="E323" s="1" t="s">
        <v>3149</v>
      </c>
      <c r="F323" s="1">
        <v>17</v>
      </c>
      <c r="G323" s="1">
        <v>1</v>
      </c>
      <c r="H323" s="1" t="s">
        <v>3234</v>
      </c>
      <c r="I323" s="41" t="s">
        <v>4222</v>
      </c>
      <c r="J323" s="7">
        <v>0.88538380651945325</v>
      </c>
      <c r="K323" s="1" t="s">
        <v>482</v>
      </c>
      <c r="L323" s="1" t="s">
        <v>3439</v>
      </c>
      <c r="M323" s="1" t="s">
        <v>3715</v>
      </c>
      <c r="N323" s="1">
        <v>202544</v>
      </c>
      <c r="O323" s="1" t="s">
        <v>587</v>
      </c>
      <c r="P323" s="1" t="s">
        <v>2933</v>
      </c>
      <c r="Q323" s="1" t="s">
        <v>3792</v>
      </c>
      <c r="R323" s="1">
        <v>842</v>
      </c>
      <c r="S323" s="1">
        <v>951</v>
      </c>
      <c r="T323" s="31">
        <v>0.88538380651945325</v>
      </c>
      <c r="U323" s="41">
        <v>0</v>
      </c>
      <c r="V323" s="41">
        <v>0</v>
      </c>
      <c r="W323" s="45">
        <v>0</v>
      </c>
      <c r="X323" s="43">
        <v>0</v>
      </c>
      <c r="Y323" s="43">
        <v>2.20820189274448E-2</v>
      </c>
      <c r="Z323" s="43">
        <v>5.2576235541535229E-3</v>
      </c>
      <c r="AA323" s="41">
        <v>0</v>
      </c>
      <c r="AB323" s="41">
        <v>0</v>
      </c>
      <c r="AC323" s="41">
        <v>0</v>
      </c>
      <c r="AD323" s="39">
        <v>0</v>
      </c>
      <c r="AE323" s="54">
        <v>0</v>
      </c>
      <c r="AF323" s="41">
        <v>0</v>
      </c>
      <c r="AG323" s="41">
        <v>0</v>
      </c>
      <c r="AH323" s="41">
        <v>0</v>
      </c>
      <c r="AI323" s="41">
        <v>2.103049421661409E-3</v>
      </c>
      <c r="AJ323" s="41">
        <v>0</v>
      </c>
      <c r="AK323" s="33">
        <v>2.103049421661409E-3</v>
      </c>
      <c r="AL323" s="41">
        <v>0</v>
      </c>
      <c r="AM323" s="56">
        <v>0</v>
      </c>
      <c r="AN323" s="41">
        <v>0</v>
      </c>
      <c r="AO323" s="41">
        <v>0</v>
      </c>
      <c r="AP323" s="41">
        <v>0</v>
      </c>
      <c r="AQ323" s="35">
        <v>2.103049421661409E-3</v>
      </c>
      <c r="AR323" s="47">
        <v>0</v>
      </c>
      <c r="AS323" s="37">
        <v>0</v>
      </c>
      <c r="AT323" s="41">
        <v>0</v>
      </c>
      <c r="AU323" s="41">
        <v>1.0515247108307041E-3</v>
      </c>
      <c r="AV323" s="41">
        <v>0</v>
      </c>
      <c r="AW323" s="45">
        <v>6.4143007360672979E-2</v>
      </c>
      <c r="AX323" s="41">
        <v>0</v>
      </c>
      <c r="AY323" s="41">
        <v>0</v>
      </c>
      <c r="AZ323" s="41">
        <v>0</v>
      </c>
      <c r="BA323" s="45">
        <v>2.103049421661409E-3</v>
      </c>
      <c r="BB323" s="41">
        <v>0</v>
      </c>
      <c r="BC323" s="41">
        <v>1.0515247108307041E-3</v>
      </c>
      <c r="BD323" s="41">
        <v>0</v>
      </c>
      <c r="BE323" s="45">
        <v>9.4637223974763408E-3</v>
      </c>
      <c r="BF323" s="45">
        <v>3.154574132492113E-3</v>
      </c>
      <c r="BG323" s="41">
        <v>0</v>
      </c>
      <c r="BH323" s="41">
        <v>0</v>
      </c>
    </row>
    <row r="324" spans="1:60" x14ac:dyDescent="0.35">
      <c r="A324" s="1" t="s">
        <v>45</v>
      </c>
      <c r="B324" s="1" t="s">
        <v>2933</v>
      </c>
      <c r="C324" s="1" t="s">
        <v>2938</v>
      </c>
      <c r="D324" s="1" t="s">
        <v>2938</v>
      </c>
      <c r="E324" s="1" t="s">
        <v>3011</v>
      </c>
      <c r="F324" s="1">
        <v>1</v>
      </c>
      <c r="G324" s="1">
        <v>1</v>
      </c>
      <c r="H324" s="1" t="s">
        <v>3231</v>
      </c>
      <c r="I324" s="41" t="s">
        <v>4228</v>
      </c>
      <c r="J324" s="7">
        <v>0.85699263932702419</v>
      </c>
      <c r="K324" s="1" t="s">
        <v>482</v>
      </c>
      <c r="L324" s="1" t="s">
        <v>3301</v>
      </c>
      <c r="M324" s="1" t="s">
        <v>3577</v>
      </c>
      <c r="N324" s="1">
        <v>202544</v>
      </c>
      <c r="O324" s="1" t="s">
        <v>587</v>
      </c>
      <c r="P324" s="1" t="s">
        <v>2933</v>
      </c>
      <c r="Q324" s="1" t="s">
        <v>3792</v>
      </c>
      <c r="R324" s="1">
        <v>815</v>
      </c>
      <c r="S324" s="1">
        <v>951</v>
      </c>
      <c r="T324" s="31">
        <v>0.85699263932702419</v>
      </c>
      <c r="U324" s="41">
        <v>0</v>
      </c>
      <c r="V324" s="41">
        <v>0</v>
      </c>
      <c r="W324" s="45">
        <v>0</v>
      </c>
      <c r="X324" s="43">
        <v>0</v>
      </c>
      <c r="Y324" s="43">
        <v>2.4185068349106199E-2</v>
      </c>
      <c r="Z324" s="43">
        <v>0</v>
      </c>
      <c r="AA324" s="41">
        <v>0</v>
      </c>
      <c r="AB324" s="41">
        <v>0</v>
      </c>
      <c r="AC324" s="41">
        <v>0</v>
      </c>
      <c r="AD324" s="39">
        <v>0</v>
      </c>
      <c r="AE324" s="54">
        <v>0</v>
      </c>
      <c r="AF324" s="41">
        <v>0</v>
      </c>
      <c r="AG324" s="41">
        <v>0</v>
      </c>
      <c r="AH324" s="41">
        <v>0</v>
      </c>
      <c r="AI324" s="41">
        <v>3.154574132492113E-3</v>
      </c>
      <c r="AJ324" s="41">
        <v>0</v>
      </c>
      <c r="AK324" s="33">
        <v>6.3091482649842269E-3</v>
      </c>
      <c r="AL324" s="41">
        <v>0</v>
      </c>
      <c r="AM324" s="56">
        <v>0</v>
      </c>
      <c r="AN324" s="41">
        <v>0</v>
      </c>
      <c r="AO324" s="41">
        <v>0</v>
      </c>
      <c r="AP324" s="41">
        <v>0</v>
      </c>
      <c r="AQ324" s="35">
        <v>6.3091482649842269E-3</v>
      </c>
      <c r="AR324" s="47">
        <v>2.103049421661409E-3</v>
      </c>
      <c r="AS324" s="37">
        <v>0</v>
      </c>
      <c r="AT324" s="41">
        <v>0</v>
      </c>
      <c r="AU324" s="41">
        <v>0</v>
      </c>
      <c r="AV324" s="41">
        <v>0</v>
      </c>
      <c r="AW324" s="45">
        <v>8.3070452155625654E-2</v>
      </c>
      <c r="AX324" s="41">
        <v>0</v>
      </c>
      <c r="AY324" s="41">
        <v>0</v>
      </c>
      <c r="AZ324" s="41">
        <v>0</v>
      </c>
      <c r="BA324" s="45">
        <v>5.2576235541535229E-3</v>
      </c>
      <c r="BB324" s="41">
        <v>0</v>
      </c>
      <c r="BC324" s="41">
        <v>0</v>
      </c>
      <c r="BD324" s="41">
        <v>0</v>
      </c>
      <c r="BE324" s="45">
        <v>9.4637223974763408E-3</v>
      </c>
      <c r="BF324" s="45">
        <v>3.154574132492113E-3</v>
      </c>
      <c r="BG324" s="41">
        <v>0</v>
      </c>
      <c r="BH324" s="41">
        <v>0</v>
      </c>
    </row>
    <row r="325" spans="1:60" x14ac:dyDescent="0.35">
      <c r="A325" s="1" t="s">
        <v>45</v>
      </c>
      <c r="B325" s="1" t="s">
        <v>2933</v>
      </c>
      <c r="C325" s="1" t="s">
        <v>2949</v>
      </c>
      <c r="D325" s="1" t="s">
        <v>2949</v>
      </c>
      <c r="E325" s="1" t="s">
        <v>3061</v>
      </c>
      <c r="F325" s="1">
        <v>21</v>
      </c>
      <c r="G325" s="1">
        <v>1</v>
      </c>
      <c r="H325" s="1" t="s">
        <v>3240</v>
      </c>
      <c r="I325" s="41" t="s">
        <v>4219</v>
      </c>
      <c r="J325" s="7">
        <v>0.86750788643533128</v>
      </c>
      <c r="K325" s="1" t="s">
        <v>482</v>
      </c>
      <c r="L325" s="1" t="s">
        <v>3351</v>
      </c>
      <c r="M325" s="1" t="s">
        <v>3627</v>
      </c>
      <c r="N325" s="1">
        <v>202544</v>
      </c>
      <c r="O325" s="1" t="s">
        <v>587</v>
      </c>
      <c r="P325" s="1" t="s">
        <v>2933</v>
      </c>
      <c r="Q325" s="1" t="s">
        <v>3792</v>
      </c>
      <c r="R325" s="1">
        <v>825</v>
      </c>
      <c r="S325" s="1">
        <v>951</v>
      </c>
      <c r="T325" s="31">
        <v>0.86750788643533128</v>
      </c>
      <c r="U325" s="41">
        <v>0</v>
      </c>
      <c r="V325" s="41">
        <v>0</v>
      </c>
      <c r="W325" s="45">
        <v>0</v>
      </c>
      <c r="X325" s="43">
        <v>0</v>
      </c>
      <c r="Y325" s="43">
        <v>1.6824395373291268E-2</v>
      </c>
      <c r="Z325" s="43">
        <v>0</v>
      </c>
      <c r="AA325" s="41">
        <v>0</v>
      </c>
      <c r="AB325" s="41">
        <v>0</v>
      </c>
      <c r="AC325" s="41">
        <v>0</v>
      </c>
      <c r="AD325" s="39">
        <v>0</v>
      </c>
      <c r="AE325" s="54">
        <v>0</v>
      </c>
      <c r="AF325" s="41">
        <v>0</v>
      </c>
      <c r="AG325" s="41">
        <v>0</v>
      </c>
      <c r="AH325" s="41">
        <v>0</v>
      </c>
      <c r="AI325" s="41">
        <v>0</v>
      </c>
      <c r="AJ325" s="41">
        <v>0</v>
      </c>
      <c r="AK325" s="33">
        <v>1.0515247108307041E-3</v>
      </c>
      <c r="AL325" s="41">
        <v>0</v>
      </c>
      <c r="AM325" s="56">
        <v>0</v>
      </c>
      <c r="AN325" s="41">
        <v>0</v>
      </c>
      <c r="AO325" s="41">
        <v>0</v>
      </c>
      <c r="AP325" s="41">
        <v>0</v>
      </c>
      <c r="AQ325" s="35">
        <v>1.0515247108307041E-3</v>
      </c>
      <c r="AR325" s="47">
        <v>0</v>
      </c>
      <c r="AS325" s="37">
        <v>0</v>
      </c>
      <c r="AT325" s="41">
        <v>0</v>
      </c>
      <c r="AU325" s="41">
        <v>0</v>
      </c>
      <c r="AV325" s="41">
        <v>0</v>
      </c>
      <c r="AW325" s="45">
        <v>9.4637223974763401E-2</v>
      </c>
      <c r="AX325" s="41">
        <v>0</v>
      </c>
      <c r="AY325" s="41">
        <v>0</v>
      </c>
      <c r="AZ325" s="41">
        <v>0</v>
      </c>
      <c r="BA325" s="45">
        <v>1.0515247108307041E-3</v>
      </c>
      <c r="BB325" s="41">
        <v>0</v>
      </c>
      <c r="BC325" s="41">
        <v>0</v>
      </c>
      <c r="BD325" s="41">
        <v>0</v>
      </c>
      <c r="BE325" s="45">
        <v>1.0515247108307049E-2</v>
      </c>
      <c r="BF325" s="45">
        <v>7.3606729758149319E-3</v>
      </c>
      <c r="BG325" s="41">
        <v>0</v>
      </c>
      <c r="BH325" s="41">
        <v>0</v>
      </c>
    </row>
    <row r="326" spans="1:60" x14ac:dyDescent="0.35">
      <c r="A326" s="1" t="s">
        <v>45</v>
      </c>
      <c r="B326" s="1" t="s">
        <v>2933</v>
      </c>
      <c r="C326" s="1" t="s">
        <v>2949</v>
      </c>
      <c r="D326" s="1" t="s">
        <v>2949</v>
      </c>
      <c r="E326" s="1" t="s">
        <v>3114</v>
      </c>
      <c r="F326" s="1">
        <v>11</v>
      </c>
      <c r="G326" s="1">
        <v>1</v>
      </c>
      <c r="H326" s="1" t="s">
        <v>3228</v>
      </c>
      <c r="I326" s="41" t="s">
        <v>4217</v>
      </c>
      <c r="J326" s="7">
        <v>0.87907465825446895</v>
      </c>
      <c r="K326" s="1" t="s">
        <v>482</v>
      </c>
      <c r="L326" s="1" t="s">
        <v>3404</v>
      </c>
      <c r="M326" s="1" t="s">
        <v>3680</v>
      </c>
      <c r="N326" s="1">
        <v>202544</v>
      </c>
      <c r="O326" s="1" t="s">
        <v>587</v>
      </c>
      <c r="P326" s="1" t="s">
        <v>2933</v>
      </c>
      <c r="Q326" s="1" t="s">
        <v>3792</v>
      </c>
      <c r="R326" s="1">
        <v>836</v>
      </c>
      <c r="S326" s="1">
        <v>951</v>
      </c>
      <c r="T326" s="31">
        <v>0.87907465825446895</v>
      </c>
      <c r="U326" s="41">
        <v>0</v>
      </c>
      <c r="V326" s="41">
        <v>0</v>
      </c>
      <c r="W326" s="45">
        <v>0</v>
      </c>
      <c r="X326" s="43">
        <v>0</v>
      </c>
      <c r="Y326" s="43">
        <v>1.577287066246057E-2</v>
      </c>
      <c r="Z326" s="43">
        <v>0</v>
      </c>
      <c r="AA326" s="41">
        <v>0</v>
      </c>
      <c r="AB326" s="41">
        <v>0</v>
      </c>
      <c r="AC326" s="41">
        <v>0</v>
      </c>
      <c r="AD326" s="39">
        <v>0</v>
      </c>
      <c r="AE326" s="54">
        <v>0</v>
      </c>
      <c r="AF326" s="41">
        <v>0</v>
      </c>
      <c r="AG326" s="41">
        <v>0</v>
      </c>
      <c r="AH326" s="41">
        <v>0</v>
      </c>
      <c r="AI326" s="41">
        <v>1.0515247108307041E-3</v>
      </c>
      <c r="AJ326" s="41">
        <v>0</v>
      </c>
      <c r="AK326" s="33">
        <v>3.154574132492113E-3</v>
      </c>
      <c r="AL326" s="41">
        <v>0</v>
      </c>
      <c r="AM326" s="56">
        <v>0</v>
      </c>
      <c r="AN326" s="41">
        <v>0</v>
      </c>
      <c r="AO326" s="41">
        <v>0</v>
      </c>
      <c r="AP326" s="41">
        <v>0</v>
      </c>
      <c r="AQ326" s="35">
        <v>6.3091482649842269E-3</v>
      </c>
      <c r="AR326" s="47">
        <v>2.103049421661409E-3</v>
      </c>
      <c r="AS326" s="37">
        <v>0</v>
      </c>
      <c r="AT326" s="41">
        <v>1.0515247108307041E-3</v>
      </c>
      <c r="AU326" s="41">
        <v>0</v>
      </c>
      <c r="AV326" s="41">
        <v>0</v>
      </c>
      <c r="AW326" s="45">
        <v>7.9915878023133546E-2</v>
      </c>
      <c r="AX326" s="41">
        <v>0</v>
      </c>
      <c r="AY326" s="41">
        <v>0</v>
      </c>
      <c r="AZ326" s="41">
        <v>0</v>
      </c>
      <c r="BA326" s="45">
        <v>2.103049421661409E-3</v>
      </c>
      <c r="BB326" s="41">
        <v>0</v>
      </c>
      <c r="BC326" s="41">
        <v>0</v>
      </c>
      <c r="BD326" s="41">
        <v>0</v>
      </c>
      <c r="BE326" s="45">
        <v>4.206098843322818E-3</v>
      </c>
      <c r="BF326" s="45">
        <v>5.2576235541535229E-3</v>
      </c>
      <c r="BG326" s="41">
        <v>0</v>
      </c>
      <c r="BH326" s="41">
        <v>0</v>
      </c>
    </row>
    <row r="327" spans="1:60" x14ac:dyDescent="0.35">
      <c r="A327" s="1" t="s">
        <v>45</v>
      </c>
      <c r="B327" s="1" t="s">
        <v>2933</v>
      </c>
      <c r="C327" s="1" t="s">
        <v>2948</v>
      </c>
      <c r="D327" s="1" t="s">
        <v>2948</v>
      </c>
      <c r="E327" s="1" t="s">
        <v>3034</v>
      </c>
      <c r="F327" s="51">
        <v>16</v>
      </c>
      <c r="G327" s="51">
        <v>2</v>
      </c>
      <c r="H327" s="1" t="s">
        <v>3236</v>
      </c>
      <c r="I327" s="41" t="s">
        <v>4224</v>
      </c>
      <c r="J327" s="7">
        <v>0.86225026288117768</v>
      </c>
      <c r="K327" s="1" t="s">
        <v>482</v>
      </c>
      <c r="L327" s="1" t="s">
        <v>3324</v>
      </c>
      <c r="M327" s="1" t="s">
        <v>3600</v>
      </c>
      <c r="N327" s="1">
        <v>202544</v>
      </c>
      <c r="O327" s="1" t="s">
        <v>587</v>
      </c>
      <c r="P327" s="1" t="s">
        <v>2933</v>
      </c>
      <c r="Q327" s="1" t="s">
        <v>3792</v>
      </c>
      <c r="R327" s="1">
        <v>820</v>
      </c>
      <c r="S327" s="1">
        <v>951</v>
      </c>
      <c r="T327" s="31">
        <v>0.86225026288117768</v>
      </c>
      <c r="U327" s="41">
        <v>0</v>
      </c>
      <c r="V327" s="41">
        <v>0</v>
      </c>
      <c r="W327" s="45">
        <v>0</v>
      </c>
      <c r="X327" s="43">
        <v>0</v>
      </c>
      <c r="Y327" s="43">
        <v>3.3648790746582537E-2</v>
      </c>
      <c r="Z327" s="43">
        <v>1.0515247108307041E-3</v>
      </c>
      <c r="AA327" s="41">
        <v>0</v>
      </c>
      <c r="AB327" s="41">
        <v>0</v>
      </c>
      <c r="AC327" s="41">
        <v>0</v>
      </c>
      <c r="AD327" s="39">
        <v>1.0515247108307041E-3</v>
      </c>
      <c r="AE327" s="54">
        <v>0</v>
      </c>
      <c r="AF327" s="41">
        <v>0</v>
      </c>
      <c r="AG327" s="41">
        <v>0</v>
      </c>
      <c r="AH327" s="41">
        <v>0</v>
      </c>
      <c r="AI327" s="41">
        <v>0</v>
      </c>
      <c r="AJ327" s="41">
        <v>0</v>
      </c>
      <c r="AK327" s="33">
        <v>4.206098843322818E-3</v>
      </c>
      <c r="AL327" s="41">
        <v>0</v>
      </c>
      <c r="AM327" s="56">
        <v>0</v>
      </c>
      <c r="AN327" s="41">
        <v>0</v>
      </c>
      <c r="AO327" s="41">
        <v>0</v>
      </c>
      <c r="AP327" s="41">
        <v>0</v>
      </c>
      <c r="AQ327" s="35">
        <v>4.206098843322818E-3</v>
      </c>
      <c r="AR327" s="47">
        <v>0</v>
      </c>
      <c r="AS327" s="37">
        <v>0</v>
      </c>
      <c r="AT327" s="41">
        <v>2.103049421661409E-3</v>
      </c>
      <c r="AU327" s="41">
        <v>0</v>
      </c>
      <c r="AV327" s="41">
        <v>0</v>
      </c>
      <c r="AW327" s="45">
        <v>7.0452155625657209E-2</v>
      </c>
      <c r="AX327" s="41">
        <v>0</v>
      </c>
      <c r="AY327" s="41">
        <v>0</v>
      </c>
      <c r="AZ327" s="41">
        <v>0</v>
      </c>
      <c r="BA327" s="45">
        <v>4.206098843322818E-3</v>
      </c>
      <c r="BB327" s="41">
        <v>0</v>
      </c>
      <c r="BC327" s="41">
        <v>0</v>
      </c>
      <c r="BD327" s="41">
        <v>0</v>
      </c>
      <c r="BE327" s="45">
        <v>6.3091482649842269E-3</v>
      </c>
      <c r="BF327" s="45">
        <v>1.0515247108307049E-2</v>
      </c>
      <c r="BG327" s="41">
        <v>0</v>
      </c>
      <c r="BH327" s="41">
        <v>0</v>
      </c>
    </row>
    <row r="328" spans="1:60" x14ac:dyDescent="0.35">
      <c r="A328" s="1" t="s">
        <v>45</v>
      </c>
      <c r="B328" s="1" t="s">
        <v>2933</v>
      </c>
      <c r="C328" s="1" t="s">
        <v>2944</v>
      </c>
      <c r="D328" s="1" t="s">
        <v>2944</v>
      </c>
      <c r="E328" s="1" t="s">
        <v>3098</v>
      </c>
      <c r="F328" s="1">
        <v>21</v>
      </c>
      <c r="G328" s="1">
        <v>1</v>
      </c>
      <c r="H328" s="1" t="s">
        <v>3233</v>
      </c>
      <c r="I328" s="41" t="s">
        <v>4221</v>
      </c>
      <c r="J328" s="7">
        <v>0.87592008412197686</v>
      </c>
      <c r="K328" s="1" t="s">
        <v>482</v>
      </c>
      <c r="L328" s="1" t="s">
        <v>3388</v>
      </c>
      <c r="M328" s="1" t="s">
        <v>3664</v>
      </c>
      <c r="N328" s="1">
        <v>202544</v>
      </c>
      <c r="O328" s="1" t="s">
        <v>587</v>
      </c>
      <c r="P328" s="1" t="s">
        <v>2933</v>
      </c>
      <c r="Q328" s="1" t="s">
        <v>3792</v>
      </c>
      <c r="R328" s="1">
        <v>833</v>
      </c>
      <c r="S328" s="1">
        <v>951</v>
      </c>
      <c r="T328" s="31">
        <v>0.87592008412197686</v>
      </c>
      <c r="U328" s="41">
        <v>0</v>
      </c>
      <c r="V328" s="41">
        <v>0</v>
      </c>
      <c r="W328" s="45">
        <v>0</v>
      </c>
      <c r="X328" s="43">
        <v>0</v>
      </c>
      <c r="Y328" s="43">
        <v>2.8391167192429019E-2</v>
      </c>
      <c r="Z328" s="43">
        <v>0</v>
      </c>
      <c r="AA328" s="41">
        <v>0</v>
      </c>
      <c r="AB328" s="41">
        <v>0</v>
      </c>
      <c r="AC328" s="41">
        <v>0</v>
      </c>
      <c r="AD328" s="39">
        <v>0</v>
      </c>
      <c r="AE328" s="54">
        <v>0</v>
      </c>
      <c r="AF328" s="41">
        <v>0</v>
      </c>
      <c r="AG328" s="41">
        <v>0</v>
      </c>
      <c r="AH328" s="41">
        <v>0</v>
      </c>
      <c r="AI328" s="41">
        <v>2.103049421661409E-3</v>
      </c>
      <c r="AJ328" s="41">
        <v>0</v>
      </c>
      <c r="AK328" s="33">
        <v>6.3091482649842269E-3</v>
      </c>
      <c r="AL328" s="41">
        <v>0</v>
      </c>
      <c r="AM328" s="56">
        <v>0</v>
      </c>
      <c r="AN328" s="41">
        <v>0</v>
      </c>
      <c r="AO328" s="41">
        <v>0</v>
      </c>
      <c r="AP328" s="41">
        <v>0</v>
      </c>
      <c r="AQ328" s="35">
        <v>3.154574132492113E-3</v>
      </c>
      <c r="AR328" s="47">
        <v>0</v>
      </c>
      <c r="AS328" s="37">
        <v>0</v>
      </c>
      <c r="AT328" s="41">
        <v>1.0515247108307041E-3</v>
      </c>
      <c r="AU328" s="41">
        <v>0</v>
      </c>
      <c r="AV328" s="41">
        <v>0</v>
      </c>
      <c r="AW328" s="45">
        <v>6.0988433228180858E-2</v>
      </c>
      <c r="AX328" s="41">
        <v>0</v>
      </c>
      <c r="AY328" s="41">
        <v>0</v>
      </c>
      <c r="AZ328" s="41">
        <v>0</v>
      </c>
      <c r="BA328" s="45">
        <v>3.154574132492113E-3</v>
      </c>
      <c r="BB328" s="41">
        <v>1.0515247108307041E-3</v>
      </c>
      <c r="BC328" s="41">
        <v>0</v>
      </c>
      <c r="BD328" s="41">
        <v>0</v>
      </c>
      <c r="BE328" s="45">
        <v>1.1566771819137751E-2</v>
      </c>
      <c r="BF328" s="45">
        <v>6.3091482649842269E-3</v>
      </c>
      <c r="BG328" s="41">
        <v>0</v>
      </c>
      <c r="BH328" s="41">
        <v>0</v>
      </c>
    </row>
    <row r="329" spans="1:60" x14ac:dyDescent="0.35">
      <c r="A329" s="1" t="s">
        <v>45</v>
      </c>
      <c r="B329" s="1" t="s">
        <v>2933</v>
      </c>
      <c r="C329" s="1" t="s">
        <v>2937</v>
      </c>
      <c r="D329" s="1" t="s">
        <v>2937</v>
      </c>
      <c r="E329" s="1" t="s">
        <v>3174</v>
      </c>
      <c r="F329" s="1">
        <v>4</v>
      </c>
      <c r="G329" s="1">
        <v>1</v>
      </c>
      <c r="H329" s="1" t="s">
        <v>3238</v>
      </c>
      <c r="I329" s="41" t="s">
        <v>4227</v>
      </c>
      <c r="J329" s="7">
        <v>0.88958990536277605</v>
      </c>
      <c r="K329" s="1" t="s">
        <v>482</v>
      </c>
      <c r="L329" s="1" t="s">
        <v>3464</v>
      </c>
      <c r="M329" s="1" t="s">
        <v>3740</v>
      </c>
      <c r="N329" s="1">
        <v>202544</v>
      </c>
      <c r="O329" s="1" t="s">
        <v>587</v>
      </c>
      <c r="P329" s="1" t="s">
        <v>2933</v>
      </c>
      <c r="Q329" s="1" t="s">
        <v>3792</v>
      </c>
      <c r="R329" s="1">
        <v>846</v>
      </c>
      <c r="S329" s="1">
        <v>951</v>
      </c>
      <c r="T329" s="31">
        <v>0.88958990536277605</v>
      </c>
      <c r="U329" s="41">
        <v>0</v>
      </c>
      <c r="V329" s="41">
        <v>0</v>
      </c>
      <c r="W329" s="45">
        <v>0</v>
      </c>
      <c r="X329" s="43">
        <v>0</v>
      </c>
      <c r="Y329" s="43">
        <v>1.8927444794952682E-2</v>
      </c>
      <c r="Z329" s="43">
        <v>0</v>
      </c>
      <c r="AA329" s="41">
        <v>0</v>
      </c>
      <c r="AB329" s="41">
        <v>0</v>
      </c>
      <c r="AC329" s="41">
        <v>0</v>
      </c>
      <c r="AD329" s="39">
        <v>0</v>
      </c>
      <c r="AE329" s="54">
        <v>0</v>
      </c>
      <c r="AF329" s="41">
        <v>0</v>
      </c>
      <c r="AG329" s="41">
        <v>0</v>
      </c>
      <c r="AH329" s="41">
        <v>0</v>
      </c>
      <c r="AI329" s="41">
        <v>1.0515247108307041E-3</v>
      </c>
      <c r="AJ329" s="41">
        <v>0</v>
      </c>
      <c r="AK329" s="33">
        <v>4.206098843322818E-3</v>
      </c>
      <c r="AL329" s="41">
        <v>0</v>
      </c>
      <c r="AM329" s="56">
        <v>0</v>
      </c>
      <c r="AN329" s="41">
        <v>1.0515247108307041E-3</v>
      </c>
      <c r="AO329" s="41">
        <v>0</v>
      </c>
      <c r="AP329" s="41">
        <v>0</v>
      </c>
      <c r="AQ329" s="35">
        <v>4.206098843322818E-3</v>
      </c>
      <c r="AR329" s="47">
        <v>2.103049421661409E-3</v>
      </c>
      <c r="AS329" s="37">
        <v>0</v>
      </c>
      <c r="AT329" s="41">
        <v>0</v>
      </c>
      <c r="AU329" s="41">
        <v>0</v>
      </c>
      <c r="AV329" s="41">
        <v>0</v>
      </c>
      <c r="AW329" s="45">
        <v>6.5194532071503677E-2</v>
      </c>
      <c r="AX329" s="41">
        <v>0</v>
      </c>
      <c r="AY329" s="41">
        <v>0</v>
      </c>
      <c r="AZ329" s="41">
        <v>0</v>
      </c>
      <c r="BA329" s="45">
        <v>2.103049421661409E-3</v>
      </c>
      <c r="BB329" s="41">
        <v>0</v>
      </c>
      <c r="BC329" s="41">
        <v>0</v>
      </c>
      <c r="BD329" s="41">
        <v>0</v>
      </c>
      <c r="BE329" s="45">
        <v>6.3091482649842269E-3</v>
      </c>
      <c r="BF329" s="45">
        <v>5.2576235541535229E-3</v>
      </c>
      <c r="BG329" s="41">
        <v>0</v>
      </c>
      <c r="BH329" s="41">
        <v>0</v>
      </c>
    </row>
    <row r="330" spans="1:60" x14ac:dyDescent="0.35">
      <c r="A330" s="1" t="s">
        <v>45</v>
      </c>
      <c r="B330" s="1" t="s">
        <v>2933</v>
      </c>
      <c r="C330" s="1" t="s">
        <v>2944</v>
      </c>
      <c r="D330" s="1" t="s">
        <v>2944</v>
      </c>
      <c r="E330" s="1" t="s">
        <v>3001</v>
      </c>
      <c r="F330" s="1">
        <v>20</v>
      </c>
      <c r="G330" s="1">
        <v>1</v>
      </c>
      <c r="H330" s="1" t="s">
        <v>3233</v>
      </c>
      <c r="I330" s="41" t="s">
        <v>4221</v>
      </c>
      <c r="J330" s="7">
        <v>0.85488958990536279</v>
      </c>
      <c r="K330" s="1" t="s">
        <v>482</v>
      </c>
      <c r="L330" s="1" t="s">
        <v>3291</v>
      </c>
      <c r="M330" s="1" t="s">
        <v>3567</v>
      </c>
      <c r="N330" s="1">
        <v>202544</v>
      </c>
      <c r="O330" s="1" t="s">
        <v>587</v>
      </c>
      <c r="P330" s="1" t="s">
        <v>2933</v>
      </c>
      <c r="Q330" s="1" t="s">
        <v>3792</v>
      </c>
      <c r="R330" s="1">
        <v>813</v>
      </c>
      <c r="S330" s="1">
        <v>951</v>
      </c>
      <c r="T330" s="31">
        <v>0.85488958990536279</v>
      </c>
      <c r="U330" s="41">
        <v>0</v>
      </c>
      <c r="V330" s="41">
        <v>0</v>
      </c>
      <c r="W330" s="45">
        <v>2.103049421661409E-3</v>
      </c>
      <c r="X330" s="43">
        <v>0</v>
      </c>
      <c r="Y330" s="43">
        <v>3.1545741324921127E-2</v>
      </c>
      <c r="Z330" s="43">
        <v>5.2576235541535229E-3</v>
      </c>
      <c r="AA330" s="41">
        <v>0</v>
      </c>
      <c r="AB330" s="41">
        <v>0</v>
      </c>
      <c r="AC330" s="41">
        <v>0</v>
      </c>
      <c r="AD330" s="39">
        <v>0</v>
      </c>
      <c r="AE330" s="54">
        <v>0</v>
      </c>
      <c r="AF330" s="41">
        <v>0</v>
      </c>
      <c r="AG330" s="41">
        <v>0</v>
      </c>
      <c r="AH330" s="41">
        <v>0</v>
      </c>
      <c r="AI330" s="41">
        <v>1.0515247108307041E-3</v>
      </c>
      <c r="AJ330" s="41">
        <v>0</v>
      </c>
      <c r="AK330" s="33">
        <v>4.206098843322818E-3</v>
      </c>
      <c r="AL330" s="41">
        <v>0</v>
      </c>
      <c r="AM330" s="56">
        <v>0</v>
      </c>
      <c r="AN330" s="41">
        <v>0</v>
      </c>
      <c r="AO330" s="41">
        <v>0</v>
      </c>
      <c r="AP330" s="41">
        <v>0</v>
      </c>
      <c r="AQ330" s="35">
        <v>4.206098843322818E-3</v>
      </c>
      <c r="AR330" s="47">
        <v>1.0515247108307041E-3</v>
      </c>
      <c r="AS330" s="37">
        <v>0</v>
      </c>
      <c r="AT330" s="41">
        <v>0</v>
      </c>
      <c r="AU330" s="41">
        <v>0</v>
      </c>
      <c r="AV330" s="41">
        <v>0</v>
      </c>
      <c r="AW330" s="45">
        <v>7.0452155625657209E-2</v>
      </c>
      <c r="AX330" s="41">
        <v>0</v>
      </c>
      <c r="AY330" s="41">
        <v>0</v>
      </c>
      <c r="AZ330" s="41">
        <v>0</v>
      </c>
      <c r="BA330" s="45">
        <v>6.3091482649842269E-3</v>
      </c>
      <c r="BB330" s="41">
        <v>0</v>
      </c>
      <c r="BC330" s="41">
        <v>0</v>
      </c>
      <c r="BD330" s="41">
        <v>0</v>
      </c>
      <c r="BE330" s="45">
        <v>1.1566771819137751E-2</v>
      </c>
      <c r="BF330" s="45">
        <v>7.3606729758149319E-3</v>
      </c>
      <c r="BG330" s="41">
        <v>0</v>
      </c>
      <c r="BH330" s="41">
        <v>0</v>
      </c>
    </row>
    <row r="331" spans="1:60" x14ac:dyDescent="0.35">
      <c r="A331" s="1" t="s">
        <v>45</v>
      </c>
      <c r="B331" s="1" t="s">
        <v>2933</v>
      </c>
      <c r="C331" s="1" t="s">
        <v>2948</v>
      </c>
      <c r="D331" s="1" t="s">
        <v>2948</v>
      </c>
      <c r="E331" s="1" t="s">
        <v>3176</v>
      </c>
      <c r="F331" s="1">
        <v>3</v>
      </c>
      <c r="G331" s="1">
        <v>1</v>
      </c>
      <c r="H331" s="1" t="s">
        <v>3230</v>
      </c>
      <c r="I331" s="41" t="s">
        <v>4229</v>
      </c>
      <c r="J331" s="7">
        <v>0.88958990536277605</v>
      </c>
      <c r="K331" s="1" t="s">
        <v>482</v>
      </c>
      <c r="L331" s="1" t="s">
        <v>3466</v>
      </c>
      <c r="M331" s="1" t="s">
        <v>3742</v>
      </c>
      <c r="N331" s="1">
        <v>202544</v>
      </c>
      <c r="O331" s="1" t="s">
        <v>587</v>
      </c>
      <c r="P331" s="1" t="s">
        <v>2933</v>
      </c>
      <c r="Q331" s="1" t="s">
        <v>3792</v>
      </c>
      <c r="R331" s="1">
        <v>846</v>
      </c>
      <c r="S331" s="1">
        <v>951</v>
      </c>
      <c r="T331" s="31">
        <v>0.88958990536277605</v>
      </c>
      <c r="U331" s="41">
        <v>0</v>
      </c>
      <c r="V331" s="41">
        <v>0</v>
      </c>
      <c r="W331" s="45">
        <v>0</v>
      </c>
      <c r="X331" s="43">
        <v>0</v>
      </c>
      <c r="Y331" s="43">
        <v>2.5236593059936911E-2</v>
      </c>
      <c r="Z331" s="43">
        <v>0</v>
      </c>
      <c r="AA331" s="41">
        <v>0</v>
      </c>
      <c r="AB331" s="41">
        <v>0</v>
      </c>
      <c r="AC331" s="41">
        <v>0</v>
      </c>
      <c r="AD331" s="39">
        <v>0</v>
      </c>
      <c r="AE331" s="54">
        <v>0</v>
      </c>
      <c r="AF331" s="41">
        <v>0</v>
      </c>
      <c r="AG331" s="41">
        <v>0</v>
      </c>
      <c r="AH331" s="41">
        <v>0</v>
      </c>
      <c r="AI331" s="41">
        <v>3.154574132492113E-3</v>
      </c>
      <c r="AJ331" s="41">
        <v>0</v>
      </c>
      <c r="AK331" s="33">
        <v>1.0515247108307041E-3</v>
      </c>
      <c r="AL331" s="41">
        <v>0</v>
      </c>
      <c r="AM331" s="56">
        <v>0</v>
      </c>
      <c r="AN331" s="41">
        <v>0</v>
      </c>
      <c r="AO331" s="41">
        <v>0</v>
      </c>
      <c r="AP331" s="41">
        <v>0</v>
      </c>
      <c r="AQ331" s="35">
        <v>0</v>
      </c>
      <c r="AR331" s="47">
        <v>1.0515247108307041E-3</v>
      </c>
      <c r="AS331" s="37">
        <v>0</v>
      </c>
      <c r="AT331" s="41">
        <v>0</v>
      </c>
      <c r="AU331" s="41">
        <v>0</v>
      </c>
      <c r="AV331" s="41">
        <v>0</v>
      </c>
      <c r="AW331" s="45">
        <v>7.3606729758149317E-2</v>
      </c>
      <c r="AX331" s="41">
        <v>0</v>
      </c>
      <c r="AY331" s="41">
        <v>0</v>
      </c>
      <c r="AZ331" s="41">
        <v>0</v>
      </c>
      <c r="BA331" s="45">
        <v>3.154574132492113E-3</v>
      </c>
      <c r="BB331" s="41">
        <v>0</v>
      </c>
      <c r="BC331" s="41">
        <v>0</v>
      </c>
      <c r="BD331" s="41">
        <v>0</v>
      </c>
      <c r="BE331" s="45">
        <v>0</v>
      </c>
      <c r="BF331" s="45">
        <v>3.154574132492113E-3</v>
      </c>
      <c r="BG331" s="41">
        <v>0</v>
      </c>
      <c r="BH331" s="41">
        <v>0</v>
      </c>
    </row>
    <row r="332" spans="1:60" x14ac:dyDescent="0.35">
      <c r="A332" s="1" t="s">
        <v>45</v>
      </c>
      <c r="B332" s="1" t="s">
        <v>2933</v>
      </c>
      <c r="C332" s="1" t="s">
        <v>2949</v>
      </c>
      <c r="D332" s="1" t="s">
        <v>2949</v>
      </c>
      <c r="E332" s="1" t="s">
        <v>3220</v>
      </c>
      <c r="F332" s="1">
        <v>12</v>
      </c>
      <c r="G332" s="1">
        <v>1</v>
      </c>
      <c r="H332" s="1" t="s">
        <v>3228</v>
      </c>
      <c r="I332" s="41" t="s">
        <v>4217</v>
      </c>
      <c r="J332" s="7">
        <v>0.90536277602523663</v>
      </c>
      <c r="K332" s="1" t="s">
        <v>482</v>
      </c>
      <c r="L332" s="1" t="s">
        <v>3510</v>
      </c>
      <c r="M332" s="1" t="s">
        <v>3786</v>
      </c>
      <c r="N332" s="1">
        <v>202544</v>
      </c>
      <c r="O332" s="1" t="s">
        <v>587</v>
      </c>
      <c r="P332" s="1" t="s">
        <v>2933</v>
      </c>
      <c r="Q332" s="1" t="s">
        <v>3792</v>
      </c>
      <c r="R332" s="1">
        <v>861</v>
      </c>
      <c r="S332" s="1">
        <v>951</v>
      </c>
      <c r="T332" s="31">
        <v>0.90536277602523663</v>
      </c>
      <c r="U332" s="41">
        <v>0</v>
      </c>
      <c r="V332" s="41">
        <v>0</v>
      </c>
      <c r="W332" s="45">
        <v>0</v>
      </c>
      <c r="X332" s="43">
        <v>0</v>
      </c>
      <c r="Y332" s="43">
        <v>2.7339642481598321E-2</v>
      </c>
      <c r="Z332" s="43">
        <v>1.0515247108307041E-3</v>
      </c>
      <c r="AA332" s="41">
        <v>0</v>
      </c>
      <c r="AB332" s="41">
        <v>0</v>
      </c>
      <c r="AC332" s="41">
        <v>0</v>
      </c>
      <c r="AD332" s="39">
        <v>1.0515247108307041E-3</v>
      </c>
      <c r="AE332" s="54">
        <v>0</v>
      </c>
      <c r="AF332" s="41">
        <v>0</v>
      </c>
      <c r="AG332" s="41">
        <v>0</v>
      </c>
      <c r="AH332" s="41">
        <v>0</v>
      </c>
      <c r="AI332" s="41">
        <v>1.0515247108307041E-3</v>
      </c>
      <c r="AJ332" s="41">
        <v>0</v>
      </c>
      <c r="AK332" s="33">
        <v>4.206098843322818E-3</v>
      </c>
      <c r="AL332" s="41">
        <v>0</v>
      </c>
      <c r="AM332" s="56">
        <v>0</v>
      </c>
      <c r="AN332" s="41">
        <v>0</v>
      </c>
      <c r="AO332" s="41">
        <v>0</v>
      </c>
      <c r="AP332" s="41">
        <v>0</v>
      </c>
      <c r="AQ332" s="35">
        <v>2.103049421661409E-3</v>
      </c>
      <c r="AR332" s="47">
        <v>0</v>
      </c>
      <c r="AS332" s="37">
        <v>0</v>
      </c>
      <c r="AT332" s="41">
        <v>0</v>
      </c>
      <c r="AU332" s="41">
        <v>0</v>
      </c>
      <c r="AV332" s="41">
        <v>0</v>
      </c>
      <c r="AW332" s="45">
        <v>5.152471083070452E-2</v>
      </c>
      <c r="AX332" s="41">
        <v>0</v>
      </c>
      <c r="AY332" s="41">
        <v>0</v>
      </c>
      <c r="AZ332" s="41">
        <v>0</v>
      </c>
      <c r="BA332" s="45">
        <v>0</v>
      </c>
      <c r="BB332" s="41">
        <v>1.0515247108307041E-3</v>
      </c>
      <c r="BC332" s="41">
        <v>0</v>
      </c>
      <c r="BD332" s="41">
        <v>0</v>
      </c>
      <c r="BE332" s="45">
        <v>5.2576235541535229E-3</v>
      </c>
      <c r="BF332" s="45">
        <v>0</v>
      </c>
      <c r="BG332" s="41">
        <v>0</v>
      </c>
      <c r="BH332" s="41">
        <v>0</v>
      </c>
    </row>
    <row r="333" spans="1:60" x14ac:dyDescent="0.35">
      <c r="A333" s="1" t="s">
        <v>45</v>
      </c>
      <c r="B333" s="1" t="s">
        <v>2933</v>
      </c>
      <c r="C333" s="1" t="s">
        <v>2948</v>
      </c>
      <c r="D333" s="1" t="s">
        <v>2948</v>
      </c>
      <c r="E333" s="1" t="s">
        <v>3133</v>
      </c>
      <c r="F333" s="1">
        <v>4</v>
      </c>
      <c r="G333" s="1">
        <v>1</v>
      </c>
      <c r="H333" s="1" t="s">
        <v>3230</v>
      </c>
      <c r="I333" s="41" t="s">
        <v>4229</v>
      </c>
      <c r="J333" s="7">
        <v>0.88328075709779175</v>
      </c>
      <c r="K333" s="1" t="s">
        <v>482</v>
      </c>
      <c r="L333" s="1" t="s">
        <v>3423</v>
      </c>
      <c r="M333" s="1" t="s">
        <v>3699</v>
      </c>
      <c r="N333" s="1">
        <v>202544</v>
      </c>
      <c r="O333" s="1" t="s">
        <v>587</v>
      </c>
      <c r="P333" s="1" t="s">
        <v>2933</v>
      </c>
      <c r="Q333" s="1" t="s">
        <v>3792</v>
      </c>
      <c r="R333" s="1">
        <v>840</v>
      </c>
      <c r="S333" s="1">
        <v>951</v>
      </c>
      <c r="T333" s="31">
        <v>0.88328075709779175</v>
      </c>
      <c r="U333" s="41">
        <v>0</v>
      </c>
      <c r="V333" s="41">
        <v>0</v>
      </c>
      <c r="W333" s="45">
        <v>0</v>
      </c>
      <c r="X333" s="43">
        <v>0</v>
      </c>
      <c r="Y333" s="43">
        <v>3.5751840168243947E-2</v>
      </c>
      <c r="Z333" s="43">
        <v>0</v>
      </c>
      <c r="AA333" s="41">
        <v>0</v>
      </c>
      <c r="AB333" s="41">
        <v>0</v>
      </c>
      <c r="AC333" s="41">
        <v>0</v>
      </c>
      <c r="AD333" s="39">
        <v>0</v>
      </c>
      <c r="AE333" s="54">
        <v>0</v>
      </c>
      <c r="AF333" s="41">
        <v>0</v>
      </c>
      <c r="AG333" s="41">
        <v>0</v>
      </c>
      <c r="AH333" s="41">
        <v>0</v>
      </c>
      <c r="AI333" s="41">
        <v>2.103049421661409E-3</v>
      </c>
      <c r="AJ333" s="41">
        <v>0</v>
      </c>
      <c r="AK333" s="33">
        <v>1.0515247108307041E-3</v>
      </c>
      <c r="AL333" s="41">
        <v>0</v>
      </c>
      <c r="AM333" s="56">
        <v>0</v>
      </c>
      <c r="AN333" s="41">
        <v>0</v>
      </c>
      <c r="AO333" s="41">
        <v>0</v>
      </c>
      <c r="AP333" s="41">
        <v>0</v>
      </c>
      <c r="AQ333" s="35">
        <v>2.103049421661409E-3</v>
      </c>
      <c r="AR333" s="47">
        <v>0</v>
      </c>
      <c r="AS333" s="37">
        <v>0</v>
      </c>
      <c r="AT333" s="41">
        <v>0</v>
      </c>
      <c r="AU333" s="41">
        <v>0</v>
      </c>
      <c r="AV333" s="41">
        <v>1.0515247108307041E-3</v>
      </c>
      <c r="AW333" s="45">
        <v>6.203995793901157E-2</v>
      </c>
      <c r="AX333" s="41">
        <v>0</v>
      </c>
      <c r="AY333" s="41">
        <v>0</v>
      </c>
      <c r="AZ333" s="41">
        <v>0</v>
      </c>
      <c r="BA333" s="45">
        <v>1.0515247108307041E-3</v>
      </c>
      <c r="BB333" s="41">
        <v>1.0515247108307041E-3</v>
      </c>
      <c r="BC333" s="41">
        <v>0</v>
      </c>
      <c r="BD333" s="41">
        <v>0</v>
      </c>
      <c r="BE333" s="45">
        <v>5.2576235541535229E-3</v>
      </c>
      <c r="BF333" s="45">
        <v>5.2576235541535229E-3</v>
      </c>
      <c r="BG333" s="41">
        <v>0</v>
      </c>
      <c r="BH333" s="41">
        <v>0</v>
      </c>
    </row>
    <row r="334" spans="1:60" x14ac:dyDescent="0.35">
      <c r="A334" s="1" t="s">
        <v>45</v>
      </c>
      <c r="B334" s="1" t="s">
        <v>2933</v>
      </c>
      <c r="C334" s="1" t="s">
        <v>2937</v>
      </c>
      <c r="D334" s="1" t="s">
        <v>2937</v>
      </c>
      <c r="E334" s="1" t="s">
        <v>3198</v>
      </c>
      <c r="F334" s="1">
        <v>12</v>
      </c>
      <c r="G334" s="1">
        <v>1</v>
      </c>
      <c r="H334" s="1" t="s">
        <v>3227</v>
      </c>
      <c r="I334" s="41" t="s">
        <v>4216</v>
      </c>
      <c r="J334" s="7">
        <v>0.89589905362776023</v>
      </c>
      <c r="K334" s="1" t="s">
        <v>482</v>
      </c>
      <c r="L334" s="1" t="s">
        <v>3488</v>
      </c>
      <c r="M334" s="1" t="s">
        <v>3764</v>
      </c>
      <c r="N334" s="1">
        <v>202544</v>
      </c>
      <c r="O334" s="1" t="s">
        <v>587</v>
      </c>
      <c r="P334" s="1" t="s">
        <v>2933</v>
      </c>
      <c r="Q334" s="1" t="s">
        <v>3792</v>
      </c>
      <c r="R334" s="1">
        <v>852</v>
      </c>
      <c r="S334" s="1">
        <v>951</v>
      </c>
      <c r="T334" s="31">
        <v>0.89589905362776023</v>
      </c>
      <c r="U334" s="41">
        <v>0</v>
      </c>
      <c r="V334" s="41">
        <v>0</v>
      </c>
      <c r="W334" s="45">
        <v>0</v>
      </c>
      <c r="X334" s="43">
        <v>0</v>
      </c>
      <c r="Y334" s="43">
        <v>1.997896950578339E-2</v>
      </c>
      <c r="Z334" s="43">
        <v>0</v>
      </c>
      <c r="AA334" s="41">
        <v>0</v>
      </c>
      <c r="AB334" s="41">
        <v>0</v>
      </c>
      <c r="AC334" s="41">
        <v>0</v>
      </c>
      <c r="AD334" s="39">
        <v>0</v>
      </c>
      <c r="AE334" s="54">
        <v>0</v>
      </c>
      <c r="AF334" s="41">
        <v>0</v>
      </c>
      <c r="AG334" s="41">
        <v>0</v>
      </c>
      <c r="AH334" s="41">
        <v>0</v>
      </c>
      <c r="AI334" s="41">
        <v>1.0515247108307041E-3</v>
      </c>
      <c r="AJ334" s="41">
        <v>0</v>
      </c>
      <c r="AK334" s="33">
        <v>4.206098843322818E-3</v>
      </c>
      <c r="AL334" s="41">
        <v>0</v>
      </c>
      <c r="AM334" s="56">
        <v>0</v>
      </c>
      <c r="AN334" s="41">
        <v>0</v>
      </c>
      <c r="AO334" s="41">
        <v>0</v>
      </c>
      <c r="AP334" s="41">
        <v>0</v>
      </c>
      <c r="AQ334" s="35">
        <v>5.2576235541535229E-3</v>
      </c>
      <c r="AR334" s="47">
        <v>0</v>
      </c>
      <c r="AS334" s="37">
        <v>0</v>
      </c>
      <c r="AT334" s="41">
        <v>0</v>
      </c>
      <c r="AU334" s="41">
        <v>2.103049421661409E-3</v>
      </c>
      <c r="AV334" s="41">
        <v>0</v>
      </c>
      <c r="AW334" s="45">
        <v>6.203995793901157E-2</v>
      </c>
      <c r="AX334" s="41">
        <v>0</v>
      </c>
      <c r="AY334" s="41">
        <v>0</v>
      </c>
      <c r="AZ334" s="41">
        <v>0</v>
      </c>
      <c r="BA334" s="45">
        <v>1.0515247108307041E-3</v>
      </c>
      <c r="BB334" s="41">
        <v>0</v>
      </c>
      <c r="BC334" s="41">
        <v>0</v>
      </c>
      <c r="BD334" s="41">
        <v>0</v>
      </c>
      <c r="BE334" s="45">
        <v>8.4121976866456359E-3</v>
      </c>
      <c r="BF334" s="45">
        <v>0</v>
      </c>
      <c r="BG334" s="41">
        <v>0</v>
      </c>
      <c r="BH334" s="41">
        <v>0</v>
      </c>
    </row>
    <row r="335" spans="1:60" x14ac:dyDescent="0.35">
      <c r="A335" s="1" t="s">
        <v>45</v>
      </c>
      <c r="B335" s="1" t="s">
        <v>2933</v>
      </c>
      <c r="C335" s="1" t="s">
        <v>2937</v>
      </c>
      <c r="D335" s="1" t="s">
        <v>2937</v>
      </c>
      <c r="E335" s="1" t="s">
        <v>3182</v>
      </c>
      <c r="F335" s="1">
        <v>11</v>
      </c>
      <c r="G335" s="1">
        <v>1</v>
      </c>
      <c r="H335" s="1" t="s">
        <v>3227</v>
      </c>
      <c r="I335" s="41" t="s">
        <v>4216</v>
      </c>
      <c r="J335" s="7">
        <v>0.89169295478443744</v>
      </c>
      <c r="K335" s="1" t="s">
        <v>482</v>
      </c>
      <c r="L335" s="1" t="s">
        <v>3472</v>
      </c>
      <c r="M335" s="1" t="s">
        <v>3748</v>
      </c>
      <c r="N335" s="1">
        <v>202544</v>
      </c>
      <c r="O335" s="1" t="s">
        <v>587</v>
      </c>
      <c r="P335" s="1" t="s">
        <v>2933</v>
      </c>
      <c r="Q335" s="1" t="s">
        <v>3792</v>
      </c>
      <c r="R335" s="1">
        <v>848</v>
      </c>
      <c r="S335" s="1">
        <v>951</v>
      </c>
      <c r="T335" s="31">
        <v>0.89169295478443744</v>
      </c>
      <c r="U335" s="41">
        <v>0</v>
      </c>
      <c r="V335" s="41">
        <v>0</v>
      </c>
      <c r="W335" s="45">
        <v>1.0515247108307041E-3</v>
      </c>
      <c r="X335" s="43">
        <v>0</v>
      </c>
      <c r="Y335" s="43">
        <v>2.1030494216614092E-2</v>
      </c>
      <c r="Z335" s="43">
        <v>2.103049421661409E-3</v>
      </c>
      <c r="AA335" s="41">
        <v>0</v>
      </c>
      <c r="AB335" s="41">
        <v>0</v>
      </c>
      <c r="AC335" s="41">
        <v>0</v>
      </c>
      <c r="AD335" s="39">
        <v>0</v>
      </c>
      <c r="AE335" s="54">
        <v>0</v>
      </c>
      <c r="AF335" s="41">
        <v>0</v>
      </c>
      <c r="AG335" s="41">
        <v>0</v>
      </c>
      <c r="AH335" s="41">
        <v>0</v>
      </c>
      <c r="AI335" s="41">
        <v>4.206098843322818E-3</v>
      </c>
      <c r="AJ335" s="41">
        <v>0</v>
      </c>
      <c r="AK335" s="33">
        <v>2.103049421661409E-3</v>
      </c>
      <c r="AL335" s="41">
        <v>0</v>
      </c>
      <c r="AM335" s="56">
        <v>0</v>
      </c>
      <c r="AN335" s="41">
        <v>0</v>
      </c>
      <c r="AO335" s="41">
        <v>0</v>
      </c>
      <c r="AP335" s="41">
        <v>0</v>
      </c>
      <c r="AQ335" s="35">
        <v>1.261829652996845E-2</v>
      </c>
      <c r="AR335" s="47">
        <v>1.0515247108307041E-3</v>
      </c>
      <c r="AS335" s="37">
        <v>0</v>
      </c>
      <c r="AT335" s="41">
        <v>1.0515247108307041E-3</v>
      </c>
      <c r="AU335" s="41">
        <v>1.0515247108307041E-3</v>
      </c>
      <c r="AV335" s="41">
        <v>0</v>
      </c>
      <c r="AW335" s="45">
        <v>4.5215562565720298E-2</v>
      </c>
      <c r="AX335" s="41">
        <v>0</v>
      </c>
      <c r="AY335" s="41">
        <v>0</v>
      </c>
      <c r="AZ335" s="41">
        <v>0</v>
      </c>
      <c r="BA335" s="45">
        <v>5.2576235541535229E-3</v>
      </c>
      <c r="BB335" s="41">
        <v>0</v>
      </c>
      <c r="BC335" s="41">
        <v>0</v>
      </c>
      <c r="BD335" s="41">
        <v>0</v>
      </c>
      <c r="BE335" s="45">
        <v>6.3091482649842269E-3</v>
      </c>
      <c r="BF335" s="45">
        <v>5.2576235541535229E-3</v>
      </c>
      <c r="BG335" s="41">
        <v>0</v>
      </c>
      <c r="BH335" s="41">
        <v>0</v>
      </c>
    </row>
    <row r="336" spans="1:60" x14ac:dyDescent="0.35">
      <c r="A336" s="1" t="s">
        <v>45</v>
      </c>
      <c r="B336" s="1" t="s">
        <v>2933</v>
      </c>
      <c r="C336" s="1" t="s">
        <v>2949</v>
      </c>
      <c r="D336" s="1" t="s">
        <v>2949</v>
      </c>
      <c r="E336" s="1" t="s">
        <v>3068</v>
      </c>
      <c r="F336" s="1">
        <v>22</v>
      </c>
      <c r="G336" s="1">
        <v>1</v>
      </c>
      <c r="H336" s="1" t="s">
        <v>3240</v>
      </c>
      <c r="I336" s="41" t="s">
        <v>4219</v>
      </c>
      <c r="J336" s="7">
        <v>0.86855941114616197</v>
      </c>
      <c r="K336" s="1" t="s">
        <v>482</v>
      </c>
      <c r="L336" s="1" t="s">
        <v>3358</v>
      </c>
      <c r="M336" s="1" t="s">
        <v>3634</v>
      </c>
      <c r="N336" s="1">
        <v>202544</v>
      </c>
      <c r="O336" s="1" t="s">
        <v>587</v>
      </c>
      <c r="P336" s="1" t="s">
        <v>2933</v>
      </c>
      <c r="Q336" s="1" t="s">
        <v>3792</v>
      </c>
      <c r="R336" s="1">
        <v>826</v>
      </c>
      <c r="S336" s="1">
        <v>951</v>
      </c>
      <c r="T336" s="31">
        <v>0.86855941114616197</v>
      </c>
      <c r="U336" s="41">
        <v>0</v>
      </c>
      <c r="V336" s="41">
        <v>0</v>
      </c>
      <c r="W336" s="45">
        <v>0</v>
      </c>
      <c r="X336" s="43">
        <v>0</v>
      </c>
      <c r="Y336" s="43">
        <v>3.6803364879074658E-2</v>
      </c>
      <c r="Z336" s="43">
        <v>5.2576235541535229E-3</v>
      </c>
      <c r="AA336" s="41">
        <v>0</v>
      </c>
      <c r="AB336" s="41">
        <v>0</v>
      </c>
      <c r="AC336" s="41">
        <v>0</v>
      </c>
      <c r="AD336" s="39">
        <v>0</v>
      </c>
      <c r="AE336" s="54">
        <v>0</v>
      </c>
      <c r="AF336" s="41">
        <v>0</v>
      </c>
      <c r="AG336" s="41">
        <v>0</v>
      </c>
      <c r="AH336" s="41">
        <v>0</v>
      </c>
      <c r="AI336" s="41">
        <v>1.0515247108307041E-3</v>
      </c>
      <c r="AJ336" s="41">
        <v>0</v>
      </c>
      <c r="AK336" s="33">
        <v>3.154574132492113E-3</v>
      </c>
      <c r="AL336" s="41">
        <v>0</v>
      </c>
      <c r="AM336" s="56">
        <v>0</v>
      </c>
      <c r="AN336" s="41">
        <v>0</v>
      </c>
      <c r="AO336" s="41">
        <v>0</v>
      </c>
      <c r="AP336" s="41">
        <v>0</v>
      </c>
      <c r="AQ336" s="35">
        <v>2.103049421661409E-3</v>
      </c>
      <c r="AR336" s="47">
        <v>3.154574132492113E-3</v>
      </c>
      <c r="AS336" s="37">
        <v>0</v>
      </c>
      <c r="AT336" s="41">
        <v>0</v>
      </c>
      <c r="AU336" s="41">
        <v>0</v>
      </c>
      <c r="AV336" s="41">
        <v>0</v>
      </c>
      <c r="AW336" s="45">
        <v>6.4143007360672979E-2</v>
      </c>
      <c r="AX336" s="41">
        <v>0</v>
      </c>
      <c r="AY336" s="41">
        <v>0</v>
      </c>
      <c r="AZ336" s="41">
        <v>0</v>
      </c>
      <c r="BA336" s="45">
        <v>0</v>
      </c>
      <c r="BB336" s="41">
        <v>1.0515247108307041E-3</v>
      </c>
      <c r="BC336" s="41">
        <v>1.0515247108307041E-3</v>
      </c>
      <c r="BD336" s="41">
        <v>0</v>
      </c>
      <c r="BE336" s="45">
        <v>4.206098843322818E-3</v>
      </c>
      <c r="BF336" s="45">
        <v>9.4637223974763408E-3</v>
      </c>
      <c r="BG336" s="41">
        <v>0</v>
      </c>
      <c r="BH336" s="41">
        <v>0</v>
      </c>
    </row>
    <row r="337" spans="1:60" x14ac:dyDescent="0.35">
      <c r="A337" s="1" t="s">
        <v>45</v>
      </c>
      <c r="B337" s="1" t="s">
        <v>2933</v>
      </c>
      <c r="C337" s="1" t="s">
        <v>2937</v>
      </c>
      <c r="D337" s="1" t="s">
        <v>2937</v>
      </c>
      <c r="E337" s="1" t="s">
        <v>3005</v>
      </c>
      <c r="F337" s="1">
        <v>3</v>
      </c>
      <c r="G337" s="1">
        <v>1</v>
      </c>
      <c r="H337" s="1" t="s">
        <v>3238</v>
      </c>
      <c r="I337" s="41" t="s">
        <v>4227</v>
      </c>
      <c r="J337" s="7">
        <v>0.85594111461619349</v>
      </c>
      <c r="K337" s="1" t="s">
        <v>482</v>
      </c>
      <c r="L337" s="1" t="s">
        <v>3295</v>
      </c>
      <c r="M337" s="1" t="s">
        <v>3571</v>
      </c>
      <c r="N337" s="1">
        <v>202544</v>
      </c>
      <c r="O337" s="1" t="s">
        <v>587</v>
      </c>
      <c r="P337" s="1" t="s">
        <v>2933</v>
      </c>
      <c r="Q337" s="1" t="s">
        <v>3792</v>
      </c>
      <c r="R337" s="1">
        <v>814</v>
      </c>
      <c r="S337" s="1">
        <v>951</v>
      </c>
      <c r="T337" s="31">
        <v>0.85594111461619349</v>
      </c>
      <c r="U337" s="41">
        <v>0</v>
      </c>
      <c r="V337" s="41">
        <v>0</v>
      </c>
      <c r="W337" s="45">
        <v>0</v>
      </c>
      <c r="X337" s="43">
        <v>0</v>
      </c>
      <c r="Y337" s="43">
        <v>3.0494216614090429E-2</v>
      </c>
      <c r="Z337" s="43">
        <v>4.206098843322818E-3</v>
      </c>
      <c r="AA337" s="41">
        <v>0</v>
      </c>
      <c r="AB337" s="41">
        <v>0</v>
      </c>
      <c r="AC337" s="41">
        <v>0</v>
      </c>
      <c r="AD337" s="39">
        <v>1.0515247108307041E-3</v>
      </c>
      <c r="AE337" s="54">
        <v>0</v>
      </c>
      <c r="AF337" s="41">
        <v>0</v>
      </c>
      <c r="AG337" s="41">
        <v>0</v>
      </c>
      <c r="AH337" s="41">
        <v>0</v>
      </c>
      <c r="AI337" s="41">
        <v>3.154574132492113E-3</v>
      </c>
      <c r="AJ337" s="41">
        <v>0</v>
      </c>
      <c r="AK337" s="33">
        <v>4.206098843322818E-3</v>
      </c>
      <c r="AL337" s="41">
        <v>0</v>
      </c>
      <c r="AM337" s="56">
        <v>0</v>
      </c>
      <c r="AN337" s="41">
        <v>0</v>
      </c>
      <c r="AO337" s="41">
        <v>0</v>
      </c>
      <c r="AP337" s="41">
        <v>0</v>
      </c>
      <c r="AQ337" s="35">
        <v>1.0515247108307049E-2</v>
      </c>
      <c r="AR337" s="47">
        <v>2.103049421661409E-3</v>
      </c>
      <c r="AS337" s="37">
        <v>0</v>
      </c>
      <c r="AT337" s="41">
        <v>0</v>
      </c>
      <c r="AU337" s="41">
        <v>0</v>
      </c>
      <c r="AV337" s="41">
        <v>0</v>
      </c>
      <c r="AW337" s="45">
        <v>7.1503680336487907E-2</v>
      </c>
      <c r="AX337" s="41">
        <v>0</v>
      </c>
      <c r="AY337" s="41">
        <v>0</v>
      </c>
      <c r="AZ337" s="41">
        <v>0</v>
      </c>
      <c r="BA337" s="45">
        <v>1.0515247108307041E-3</v>
      </c>
      <c r="BB337" s="41">
        <v>1.0515247108307041E-3</v>
      </c>
      <c r="BC337" s="41">
        <v>0</v>
      </c>
      <c r="BD337" s="41">
        <v>0</v>
      </c>
      <c r="BE337" s="45">
        <v>4.206098843322818E-3</v>
      </c>
      <c r="BF337" s="45">
        <v>1.0515247108307049E-2</v>
      </c>
      <c r="BG337" s="41">
        <v>0</v>
      </c>
      <c r="BH337" s="41">
        <v>0</v>
      </c>
    </row>
    <row r="338" spans="1:60" x14ac:dyDescent="0.35">
      <c r="A338" s="1" t="s">
        <v>45</v>
      </c>
      <c r="B338" s="1" t="s">
        <v>2933</v>
      </c>
      <c r="C338" s="1" t="s">
        <v>2935</v>
      </c>
      <c r="D338" s="1" t="s">
        <v>2935</v>
      </c>
      <c r="E338" s="1" t="s">
        <v>3084</v>
      </c>
      <c r="F338" s="1">
        <v>10</v>
      </c>
      <c r="G338" s="1">
        <v>1</v>
      </c>
      <c r="H338" s="1" t="s">
        <v>3237</v>
      </c>
      <c r="I338" s="41" t="s">
        <v>4226</v>
      </c>
      <c r="J338" s="7">
        <v>0.87276550998948477</v>
      </c>
      <c r="K338" s="1" t="s">
        <v>482</v>
      </c>
      <c r="L338" s="1" t="s">
        <v>3374</v>
      </c>
      <c r="M338" s="1" t="s">
        <v>3650</v>
      </c>
      <c r="N338" s="1">
        <v>202544</v>
      </c>
      <c r="O338" s="1" t="s">
        <v>587</v>
      </c>
      <c r="P338" s="1" t="s">
        <v>2933</v>
      </c>
      <c r="Q338" s="1" t="s">
        <v>3792</v>
      </c>
      <c r="R338" s="1">
        <v>830</v>
      </c>
      <c r="S338" s="1">
        <v>951</v>
      </c>
      <c r="T338" s="31">
        <v>0.87276550998948477</v>
      </c>
      <c r="U338" s="41">
        <v>0</v>
      </c>
      <c r="V338" s="41">
        <v>0</v>
      </c>
      <c r="W338" s="45">
        <v>0</v>
      </c>
      <c r="X338" s="43">
        <v>0</v>
      </c>
      <c r="Y338" s="43">
        <v>1.577287066246057E-2</v>
      </c>
      <c r="Z338" s="43">
        <v>2.103049421661409E-3</v>
      </c>
      <c r="AA338" s="41">
        <v>0</v>
      </c>
      <c r="AB338" s="41">
        <v>0</v>
      </c>
      <c r="AC338" s="41">
        <v>0</v>
      </c>
      <c r="AD338" s="39">
        <v>1.0515247108307041E-3</v>
      </c>
      <c r="AE338" s="54">
        <v>0</v>
      </c>
      <c r="AF338" s="41">
        <v>0</v>
      </c>
      <c r="AG338" s="41">
        <v>0</v>
      </c>
      <c r="AH338" s="41">
        <v>0</v>
      </c>
      <c r="AI338" s="41">
        <v>2.103049421661409E-3</v>
      </c>
      <c r="AJ338" s="41">
        <v>0</v>
      </c>
      <c r="AK338" s="33">
        <v>2.103049421661409E-3</v>
      </c>
      <c r="AL338" s="41">
        <v>0</v>
      </c>
      <c r="AM338" s="56">
        <v>0</v>
      </c>
      <c r="AN338" s="41">
        <v>0</v>
      </c>
      <c r="AO338" s="41">
        <v>0</v>
      </c>
      <c r="AP338" s="41">
        <v>0</v>
      </c>
      <c r="AQ338" s="35">
        <v>9.4637223974763408E-3</v>
      </c>
      <c r="AR338" s="47">
        <v>0</v>
      </c>
      <c r="AS338" s="37">
        <v>0</v>
      </c>
      <c r="AT338" s="41">
        <v>0</v>
      </c>
      <c r="AU338" s="41">
        <v>0</v>
      </c>
      <c r="AV338" s="41">
        <v>0</v>
      </c>
      <c r="AW338" s="45">
        <v>7.8864353312302835E-2</v>
      </c>
      <c r="AX338" s="41">
        <v>0</v>
      </c>
      <c r="AY338" s="41">
        <v>0</v>
      </c>
      <c r="AZ338" s="41">
        <v>0</v>
      </c>
      <c r="BA338" s="45">
        <v>2.103049421661409E-3</v>
      </c>
      <c r="BB338" s="41">
        <v>0</v>
      </c>
      <c r="BC338" s="41">
        <v>0</v>
      </c>
      <c r="BD338" s="41">
        <v>0</v>
      </c>
      <c r="BE338" s="45">
        <v>7.3606729758149319E-3</v>
      </c>
      <c r="BF338" s="45">
        <v>6.3091482649842269E-3</v>
      </c>
      <c r="BG338" s="41">
        <v>0</v>
      </c>
      <c r="BH338" s="41">
        <v>0</v>
      </c>
    </row>
    <row r="339" spans="1:60" x14ac:dyDescent="0.35">
      <c r="A339" s="1" t="s">
        <v>45</v>
      </c>
      <c r="B339" s="1" t="s">
        <v>2933</v>
      </c>
      <c r="C339" s="1" t="s">
        <v>2937</v>
      </c>
      <c r="D339" s="1" t="s">
        <v>2937</v>
      </c>
      <c r="E339" s="1" t="s">
        <v>3164</v>
      </c>
      <c r="F339" s="1">
        <v>6</v>
      </c>
      <c r="G339" s="1">
        <v>1</v>
      </c>
      <c r="H339" s="1" t="s">
        <v>3238</v>
      </c>
      <c r="I339" s="41" t="s">
        <v>4227</v>
      </c>
      <c r="J339" s="7">
        <v>0.88748685594111465</v>
      </c>
      <c r="K339" s="1" t="s">
        <v>482</v>
      </c>
      <c r="L339" s="1" t="s">
        <v>3454</v>
      </c>
      <c r="M339" s="1" t="s">
        <v>3730</v>
      </c>
      <c r="N339" s="1">
        <v>202544</v>
      </c>
      <c r="O339" s="1" t="s">
        <v>587</v>
      </c>
      <c r="P339" s="1" t="s">
        <v>2933</v>
      </c>
      <c r="Q339" s="1" t="s">
        <v>3792</v>
      </c>
      <c r="R339" s="1">
        <v>844</v>
      </c>
      <c r="S339" s="1">
        <v>951</v>
      </c>
      <c r="T339" s="31">
        <v>0.88748685594111465</v>
      </c>
      <c r="U339" s="41">
        <v>0</v>
      </c>
      <c r="V339" s="41">
        <v>0</v>
      </c>
      <c r="W339" s="45">
        <v>1.0515247108307041E-3</v>
      </c>
      <c r="X339" s="43">
        <v>0</v>
      </c>
      <c r="Y339" s="43">
        <v>3.3648790746582537E-2</v>
      </c>
      <c r="Z339" s="43">
        <v>1.0515247108307041E-3</v>
      </c>
      <c r="AA339" s="41">
        <v>0</v>
      </c>
      <c r="AB339" s="41">
        <v>0</v>
      </c>
      <c r="AC339" s="41">
        <v>0</v>
      </c>
      <c r="AD339" s="39">
        <v>0</v>
      </c>
      <c r="AE339" s="54">
        <v>0</v>
      </c>
      <c r="AF339" s="41">
        <v>0</v>
      </c>
      <c r="AG339" s="41">
        <v>0</v>
      </c>
      <c r="AH339" s="41">
        <v>0</v>
      </c>
      <c r="AI339" s="41">
        <v>0</v>
      </c>
      <c r="AJ339" s="41">
        <v>0</v>
      </c>
      <c r="AK339" s="33">
        <v>3.154574132492113E-3</v>
      </c>
      <c r="AL339" s="41">
        <v>0</v>
      </c>
      <c r="AM339" s="56">
        <v>0</v>
      </c>
      <c r="AN339" s="41">
        <v>0</v>
      </c>
      <c r="AO339" s="41">
        <v>0</v>
      </c>
      <c r="AP339" s="41">
        <v>0</v>
      </c>
      <c r="AQ339" s="35">
        <v>5.2576235541535229E-3</v>
      </c>
      <c r="AR339" s="47">
        <v>1.0515247108307041E-3</v>
      </c>
      <c r="AS339" s="37">
        <v>0</v>
      </c>
      <c r="AT339" s="41">
        <v>0</v>
      </c>
      <c r="AU339" s="41">
        <v>0</v>
      </c>
      <c r="AV339" s="41">
        <v>0</v>
      </c>
      <c r="AW339" s="45">
        <v>5.573080967402734E-2</v>
      </c>
      <c r="AX339" s="41">
        <v>0</v>
      </c>
      <c r="AY339" s="41">
        <v>0</v>
      </c>
      <c r="AZ339" s="41">
        <v>0</v>
      </c>
      <c r="BA339" s="45">
        <v>2.103049421661409E-3</v>
      </c>
      <c r="BB339" s="41">
        <v>1.0515247108307041E-3</v>
      </c>
      <c r="BC339" s="41">
        <v>0</v>
      </c>
      <c r="BD339" s="41">
        <v>0</v>
      </c>
      <c r="BE339" s="45">
        <v>7.3606729758149319E-3</v>
      </c>
      <c r="BF339" s="45">
        <v>1.0515247108307041E-3</v>
      </c>
      <c r="BG339" s="41">
        <v>0</v>
      </c>
      <c r="BH339" s="41">
        <v>0</v>
      </c>
    </row>
    <row r="340" spans="1:60" x14ac:dyDescent="0.35">
      <c r="A340" s="1" t="s">
        <v>45</v>
      </c>
      <c r="B340" s="1" t="s">
        <v>2933</v>
      </c>
      <c r="C340" s="1" t="s">
        <v>2940</v>
      </c>
      <c r="D340" s="1" t="s">
        <v>2940</v>
      </c>
      <c r="E340" s="1" t="s">
        <v>2957</v>
      </c>
      <c r="F340" s="51">
        <v>10</v>
      </c>
      <c r="G340" s="51">
        <v>2</v>
      </c>
      <c r="H340" s="1" t="s">
        <v>3228</v>
      </c>
      <c r="I340" s="41" t="s">
        <v>4219</v>
      </c>
      <c r="J340" s="7">
        <v>0.79074658254468977</v>
      </c>
      <c r="K340" s="1" t="s">
        <v>482</v>
      </c>
      <c r="L340" s="1" t="s">
        <v>3247</v>
      </c>
      <c r="M340" s="1" t="s">
        <v>3523</v>
      </c>
      <c r="N340" s="1">
        <v>202544</v>
      </c>
      <c r="O340" s="1" t="s">
        <v>587</v>
      </c>
      <c r="P340" s="1" t="s">
        <v>2933</v>
      </c>
      <c r="Q340" s="1" t="s">
        <v>3792</v>
      </c>
      <c r="R340" s="1">
        <v>752</v>
      </c>
      <c r="S340" s="1">
        <v>951</v>
      </c>
      <c r="T340" s="31">
        <v>0.79074658254468977</v>
      </c>
      <c r="U340" s="41">
        <v>0</v>
      </c>
      <c r="V340" s="41">
        <v>0</v>
      </c>
      <c r="W340" s="45">
        <v>0</v>
      </c>
      <c r="X340" s="43">
        <v>0</v>
      </c>
      <c r="Y340" s="43">
        <v>7.4658254468980015E-2</v>
      </c>
      <c r="Z340" s="43">
        <v>0</v>
      </c>
      <c r="AA340" s="41">
        <v>0</v>
      </c>
      <c r="AB340" s="41">
        <v>0</v>
      </c>
      <c r="AC340" s="41">
        <v>0</v>
      </c>
      <c r="AD340" s="39">
        <v>1.0515247108307041E-3</v>
      </c>
      <c r="AE340" s="54">
        <v>0</v>
      </c>
      <c r="AF340" s="41">
        <v>0</v>
      </c>
      <c r="AG340" s="41">
        <v>0</v>
      </c>
      <c r="AH340" s="41">
        <v>0</v>
      </c>
      <c r="AI340" s="41">
        <v>4.206098843322818E-3</v>
      </c>
      <c r="AJ340" s="41">
        <v>0</v>
      </c>
      <c r="AK340" s="33">
        <v>4.206098843322818E-3</v>
      </c>
      <c r="AL340" s="41">
        <v>0</v>
      </c>
      <c r="AM340" s="56">
        <v>0</v>
      </c>
      <c r="AN340" s="41">
        <v>0</v>
      </c>
      <c r="AO340" s="41">
        <v>0</v>
      </c>
      <c r="AP340" s="41">
        <v>0</v>
      </c>
      <c r="AQ340" s="35">
        <v>6.3091482649842269E-3</v>
      </c>
      <c r="AR340" s="47">
        <v>0</v>
      </c>
      <c r="AS340" s="37">
        <v>0</v>
      </c>
      <c r="AT340" s="41">
        <v>0</v>
      </c>
      <c r="AU340" s="41">
        <v>0</v>
      </c>
      <c r="AV340" s="41">
        <v>0</v>
      </c>
      <c r="AW340" s="45">
        <v>0.1093585699263933</v>
      </c>
      <c r="AX340" s="41">
        <v>0</v>
      </c>
      <c r="AY340" s="41">
        <v>0</v>
      </c>
      <c r="AZ340" s="41">
        <v>0</v>
      </c>
      <c r="BA340" s="45">
        <v>2.103049421661409E-3</v>
      </c>
      <c r="BB340" s="41">
        <v>2.103049421661409E-3</v>
      </c>
      <c r="BC340" s="41">
        <v>0</v>
      </c>
      <c r="BD340" s="41">
        <v>0</v>
      </c>
      <c r="BE340" s="45">
        <v>5.2576235541535229E-3</v>
      </c>
      <c r="BF340" s="45">
        <v>0</v>
      </c>
      <c r="BG340" s="41">
        <v>0</v>
      </c>
      <c r="BH340" s="41">
        <v>0</v>
      </c>
    </row>
    <row r="341" spans="1:60" x14ac:dyDescent="0.35">
      <c r="A341" s="1" t="s">
        <v>45</v>
      </c>
      <c r="B341" s="1" t="s">
        <v>2933</v>
      </c>
      <c r="C341" s="1" t="s">
        <v>2937</v>
      </c>
      <c r="D341" s="1" t="s">
        <v>2937</v>
      </c>
      <c r="E341" s="1" t="s">
        <v>3194</v>
      </c>
      <c r="F341" s="1">
        <v>13</v>
      </c>
      <c r="G341" s="1">
        <v>1</v>
      </c>
      <c r="H341" s="1" t="s">
        <v>3227</v>
      </c>
      <c r="I341" s="41" t="s">
        <v>4216</v>
      </c>
      <c r="J341" s="7">
        <v>0.89379600420609884</v>
      </c>
      <c r="K341" s="1" t="s">
        <v>482</v>
      </c>
      <c r="L341" s="1" t="s">
        <v>3484</v>
      </c>
      <c r="M341" s="1" t="s">
        <v>3760</v>
      </c>
      <c r="N341" s="1">
        <v>202544</v>
      </c>
      <c r="O341" s="1" t="s">
        <v>587</v>
      </c>
      <c r="P341" s="1" t="s">
        <v>2933</v>
      </c>
      <c r="Q341" s="1" t="s">
        <v>3792</v>
      </c>
      <c r="R341" s="1">
        <v>850</v>
      </c>
      <c r="S341" s="1">
        <v>951</v>
      </c>
      <c r="T341" s="31">
        <v>0.89379600420609884</v>
      </c>
      <c r="U341" s="41">
        <v>0</v>
      </c>
      <c r="V341" s="41">
        <v>0</v>
      </c>
      <c r="W341" s="45">
        <v>1.0515247108307041E-3</v>
      </c>
      <c r="X341" s="43">
        <v>0</v>
      </c>
      <c r="Y341" s="43">
        <v>1.997896950578339E-2</v>
      </c>
      <c r="Z341" s="43">
        <v>1.0515247108307041E-3</v>
      </c>
      <c r="AA341" s="41">
        <v>0</v>
      </c>
      <c r="AB341" s="41">
        <v>0</v>
      </c>
      <c r="AC341" s="41">
        <v>1.0515247108307041E-3</v>
      </c>
      <c r="AD341" s="39">
        <v>1.0515247108307041E-3</v>
      </c>
      <c r="AE341" s="54">
        <v>0</v>
      </c>
      <c r="AF341" s="41">
        <v>0</v>
      </c>
      <c r="AG341" s="41">
        <v>0</v>
      </c>
      <c r="AH341" s="41">
        <v>0</v>
      </c>
      <c r="AI341" s="41">
        <v>2.103049421661409E-3</v>
      </c>
      <c r="AJ341" s="41">
        <v>0</v>
      </c>
      <c r="AK341" s="33">
        <v>2.103049421661409E-3</v>
      </c>
      <c r="AL341" s="41">
        <v>0</v>
      </c>
      <c r="AM341" s="56">
        <v>0</v>
      </c>
      <c r="AN341" s="41">
        <v>0</v>
      </c>
      <c r="AO341" s="41">
        <v>0</v>
      </c>
      <c r="AP341" s="41">
        <v>0</v>
      </c>
      <c r="AQ341" s="35">
        <v>4.206098843322818E-3</v>
      </c>
      <c r="AR341" s="47">
        <v>0</v>
      </c>
      <c r="AS341" s="37">
        <v>1.0515247108307041E-3</v>
      </c>
      <c r="AT341" s="41">
        <v>1.0515247108307041E-3</v>
      </c>
      <c r="AU341" s="41">
        <v>0</v>
      </c>
      <c r="AV341" s="41">
        <v>1.0515247108307041E-3</v>
      </c>
      <c r="AW341" s="45">
        <v>5.993690851735016E-2</v>
      </c>
      <c r="AX341" s="41">
        <v>0</v>
      </c>
      <c r="AY341" s="41">
        <v>0</v>
      </c>
      <c r="AZ341" s="41">
        <v>0</v>
      </c>
      <c r="BA341" s="45">
        <v>1.0515247108307041E-3</v>
      </c>
      <c r="BB341" s="41">
        <v>2.103049421661409E-3</v>
      </c>
      <c r="BC341" s="41">
        <v>0</v>
      </c>
      <c r="BD341" s="41">
        <v>0</v>
      </c>
      <c r="BE341" s="45">
        <v>4.206098843322818E-3</v>
      </c>
      <c r="BF341" s="45">
        <v>3.154574132492113E-3</v>
      </c>
      <c r="BG341" s="41">
        <v>0</v>
      </c>
      <c r="BH341" s="41">
        <v>0</v>
      </c>
    </row>
    <row r="342" spans="1:60" x14ac:dyDescent="0.35">
      <c r="A342" s="1" t="s">
        <v>45</v>
      </c>
      <c r="B342" s="1" t="s">
        <v>2933</v>
      </c>
      <c r="C342" s="1" t="s">
        <v>2935</v>
      </c>
      <c r="D342" s="1" t="s">
        <v>2935</v>
      </c>
      <c r="E342" s="1" t="s">
        <v>3211</v>
      </c>
      <c r="F342" s="1">
        <v>2</v>
      </c>
      <c r="G342" s="1">
        <v>1</v>
      </c>
      <c r="H342" s="1" t="s">
        <v>3234</v>
      </c>
      <c r="I342" s="41" t="s">
        <v>4222</v>
      </c>
      <c r="J342" s="7">
        <v>0.90325972660357523</v>
      </c>
      <c r="K342" s="1" t="s">
        <v>482</v>
      </c>
      <c r="L342" s="1" t="s">
        <v>3501</v>
      </c>
      <c r="M342" s="1" t="s">
        <v>3777</v>
      </c>
      <c r="N342" s="1">
        <v>202544</v>
      </c>
      <c r="O342" s="1" t="s">
        <v>587</v>
      </c>
      <c r="P342" s="1" t="s">
        <v>2933</v>
      </c>
      <c r="Q342" s="1" t="s">
        <v>3792</v>
      </c>
      <c r="R342" s="1">
        <v>859</v>
      </c>
      <c r="S342" s="1">
        <v>951</v>
      </c>
      <c r="T342" s="31">
        <v>0.90325972660357523</v>
      </c>
      <c r="U342" s="41">
        <v>0</v>
      </c>
      <c r="V342" s="41">
        <v>0</v>
      </c>
      <c r="W342" s="45">
        <v>0</v>
      </c>
      <c r="X342" s="43">
        <v>0</v>
      </c>
      <c r="Y342" s="43">
        <v>1.577287066246057E-2</v>
      </c>
      <c r="Z342" s="43">
        <v>1.0515247108307041E-3</v>
      </c>
      <c r="AA342" s="41">
        <v>0</v>
      </c>
      <c r="AB342" s="41">
        <v>0</v>
      </c>
      <c r="AC342" s="41">
        <v>1.0515247108307041E-3</v>
      </c>
      <c r="AD342" s="39">
        <v>0</v>
      </c>
      <c r="AE342" s="54">
        <v>0</v>
      </c>
      <c r="AF342" s="41">
        <v>0</v>
      </c>
      <c r="AG342" s="41">
        <v>0</v>
      </c>
      <c r="AH342" s="41">
        <v>0</v>
      </c>
      <c r="AI342" s="41">
        <v>1.0515247108307041E-3</v>
      </c>
      <c r="AJ342" s="41">
        <v>0</v>
      </c>
      <c r="AK342" s="33">
        <v>0</v>
      </c>
      <c r="AL342" s="41">
        <v>0</v>
      </c>
      <c r="AM342" s="56">
        <v>1.0515247108307041E-3</v>
      </c>
      <c r="AN342" s="41">
        <v>0</v>
      </c>
      <c r="AO342" s="41">
        <v>0</v>
      </c>
      <c r="AP342" s="41">
        <v>0</v>
      </c>
      <c r="AQ342" s="35">
        <v>1.0515247108307041E-3</v>
      </c>
      <c r="AR342" s="47">
        <v>0</v>
      </c>
      <c r="AS342" s="37">
        <v>0</v>
      </c>
      <c r="AT342" s="41">
        <v>0</v>
      </c>
      <c r="AU342" s="41">
        <v>1.0515247108307041E-3</v>
      </c>
      <c r="AV342" s="41">
        <v>0</v>
      </c>
      <c r="AW342" s="45">
        <v>6.3091482649842268E-2</v>
      </c>
      <c r="AX342" s="41">
        <v>0</v>
      </c>
      <c r="AY342" s="41">
        <v>0</v>
      </c>
      <c r="AZ342" s="41">
        <v>0</v>
      </c>
      <c r="BA342" s="45">
        <v>2.103049421661409E-3</v>
      </c>
      <c r="BB342" s="41">
        <v>0</v>
      </c>
      <c r="BC342" s="41">
        <v>0</v>
      </c>
      <c r="BD342" s="41">
        <v>0</v>
      </c>
      <c r="BE342" s="45">
        <v>3.154574132492113E-3</v>
      </c>
      <c r="BF342" s="45">
        <v>6.3091482649842269E-3</v>
      </c>
      <c r="BG342" s="41">
        <v>0</v>
      </c>
      <c r="BH342" s="41">
        <v>0</v>
      </c>
    </row>
    <row r="343" spans="1:60" x14ac:dyDescent="0.35">
      <c r="A343" s="1" t="s">
        <v>45</v>
      </c>
      <c r="B343" s="1" t="s">
        <v>2933</v>
      </c>
      <c r="C343" s="1" t="s">
        <v>2937</v>
      </c>
      <c r="D343" s="1" t="s">
        <v>2937</v>
      </c>
      <c r="E343" s="1" t="s">
        <v>3026</v>
      </c>
      <c r="F343" s="1">
        <v>5</v>
      </c>
      <c r="G343" s="1">
        <v>1</v>
      </c>
      <c r="H343" s="1" t="s">
        <v>3238</v>
      </c>
      <c r="I343" s="41" t="s">
        <v>4227</v>
      </c>
      <c r="J343" s="7">
        <v>0.86014721345951628</v>
      </c>
      <c r="K343" s="1" t="s">
        <v>482</v>
      </c>
      <c r="L343" s="1" t="s">
        <v>3316</v>
      </c>
      <c r="M343" s="1" t="s">
        <v>3592</v>
      </c>
      <c r="N343" s="1">
        <v>202544</v>
      </c>
      <c r="O343" s="1" t="s">
        <v>587</v>
      </c>
      <c r="P343" s="1" t="s">
        <v>2933</v>
      </c>
      <c r="Q343" s="1" t="s">
        <v>3792</v>
      </c>
      <c r="R343" s="1">
        <v>818</v>
      </c>
      <c r="S343" s="1">
        <v>951</v>
      </c>
      <c r="T343" s="31">
        <v>0.86014721345951628</v>
      </c>
      <c r="U343" s="41">
        <v>0</v>
      </c>
      <c r="V343" s="41">
        <v>0</v>
      </c>
      <c r="W343" s="45">
        <v>0</v>
      </c>
      <c r="X343" s="43">
        <v>0</v>
      </c>
      <c r="Y343" s="43">
        <v>3.9957939011566773E-2</v>
      </c>
      <c r="Z343" s="43">
        <v>2.103049421661409E-3</v>
      </c>
      <c r="AA343" s="41">
        <v>0</v>
      </c>
      <c r="AB343" s="41">
        <v>0</v>
      </c>
      <c r="AC343" s="41">
        <v>0</v>
      </c>
      <c r="AD343" s="39">
        <v>1.0515247108307041E-3</v>
      </c>
      <c r="AE343" s="54">
        <v>0</v>
      </c>
      <c r="AF343" s="41">
        <v>0</v>
      </c>
      <c r="AG343" s="41">
        <v>0</v>
      </c>
      <c r="AH343" s="41">
        <v>0</v>
      </c>
      <c r="AI343" s="41">
        <v>0</v>
      </c>
      <c r="AJ343" s="41">
        <v>0</v>
      </c>
      <c r="AK343" s="33">
        <v>1.0515247108307041E-3</v>
      </c>
      <c r="AL343" s="41">
        <v>0</v>
      </c>
      <c r="AM343" s="56">
        <v>0</v>
      </c>
      <c r="AN343" s="41">
        <v>0</v>
      </c>
      <c r="AO343" s="41">
        <v>0</v>
      </c>
      <c r="AP343" s="41">
        <v>0</v>
      </c>
      <c r="AQ343" s="35">
        <v>2.103049421661409E-3</v>
      </c>
      <c r="AR343" s="47">
        <v>0</v>
      </c>
      <c r="AS343" s="37">
        <v>0</v>
      </c>
      <c r="AT343" s="41">
        <v>0</v>
      </c>
      <c r="AU343" s="41">
        <v>0</v>
      </c>
      <c r="AV343" s="41">
        <v>0</v>
      </c>
      <c r="AW343" s="45">
        <v>7.6761303890641425E-2</v>
      </c>
      <c r="AX343" s="41">
        <v>0</v>
      </c>
      <c r="AY343" s="41">
        <v>0</v>
      </c>
      <c r="AZ343" s="41">
        <v>0</v>
      </c>
      <c r="BA343" s="45">
        <v>3.154574132492113E-3</v>
      </c>
      <c r="BB343" s="41">
        <v>0</v>
      </c>
      <c r="BC343" s="41">
        <v>0</v>
      </c>
      <c r="BD343" s="41">
        <v>0</v>
      </c>
      <c r="BE343" s="45">
        <v>9.4637223974763408E-3</v>
      </c>
      <c r="BF343" s="45">
        <v>4.206098843322818E-3</v>
      </c>
      <c r="BG343" s="41">
        <v>0</v>
      </c>
      <c r="BH343" s="41">
        <v>0</v>
      </c>
    </row>
    <row r="344" spans="1:60" x14ac:dyDescent="0.35">
      <c r="A344" s="1" t="s">
        <v>45</v>
      </c>
      <c r="B344" s="1" t="s">
        <v>2933</v>
      </c>
      <c r="C344" s="1" t="s">
        <v>2938</v>
      </c>
      <c r="D344" s="1" t="s">
        <v>2938</v>
      </c>
      <c r="E344" s="1" t="s">
        <v>3105</v>
      </c>
      <c r="F344" s="1">
        <v>3</v>
      </c>
      <c r="G344" s="1">
        <v>1</v>
      </c>
      <c r="H344" s="1" t="s">
        <v>3231</v>
      </c>
      <c r="I344" s="41" t="s">
        <v>4228</v>
      </c>
      <c r="J344" s="7">
        <v>0.87697160883280756</v>
      </c>
      <c r="K344" s="1" t="s">
        <v>482</v>
      </c>
      <c r="L344" s="1" t="s">
        <v>3395</v>
      </c>
      <c r="M344" s="1" t="s">
        <v>3671</v>
      </c>
      <c r="N344" s="1">
        <v>202544</v>
      </c>
      <c r="O344" s="1" t="s">
        <v>587</v>
      </c>
      <c r="P344" s="1" t="s">
        <v>2933</v>
      </c>
      <c r="Q344" s="1" t="s">
        <v>3792</v>
      </c>
      <c r="R344" s="1">
        <v>834</v>
      </c>
      <c r="S344" s="1">
        <v>951</v>
      </c>
      <c r="T344" s="31">
        <v>0.87697160883280756</v>
      </c>
      <c r="U344" s="41">
        <v>0</v>
      </c>
      <c r="V344" s="41">
        <v>0</v>
      </c>
      <c r="W344" s="45">
        <v>2.103049421661409E-3</v>
      </c>
      <c r="X344" s="43">
        <v>0</v>
      </c>
      <c r="Y344" s="43">
        <v>1.6824395373291268E-2</v>
      </c>
      <c r="Z344" s="43">
        <v>1.0515247108307041E-3</v>
      </c>
      <c r="AA344" s="41">
        <v>0</v>
      </c>
      <c r="AB344" s="41">
        <v>0</v>
      </c>
      <c r="AC344" s="41">
        <v>0</v>
      </c>
      <c r="AD344" s="39">
        <v>0</v>
      </c>
      <c r="AE344" s="54">
        <v>0</v>
      </c>
      <c r="AF344" s="41">
        <v>0</v>
      </c>
      <c r="AG344" s="41">
        <v>0</v>
      </c>
      <c r="AH344" s="41">
        <v>0</v>
      </c>
      <c r="AI344" s="41">
        <v>7.3606729758149319E-3</v>
      </c>
      <c r="AJ344" s="41">
        <v>0</v>
      </c>
      <c r="AK344" s="33">
        <v>4.206098843322818E-3</v>
      </c>
      <c r="AL344" s="41">
        <v>0</v>
      </c>
      <c r="AM344" s="56">
        <v>0</v>
      </c>
      <c r="AN344" s="41">
        <v>0</v>
      </c>
      <c r="AO344" s="41">
        <v>0</v>
      </c>
      <c r="AP344" s="41">
        <v>0</v>
      </c>
      <c r="AQ344" s="35">
        <v>1.0515247108307041E-3</v>
      </c>
      <c r="AR344" s="47">
        <v>0</v>
      </c>
      <c r="AS344" s="37">
        <v>0</v>
      </c>
      <c r="AT344" s="41">
        <v>0</v>
      </c>
      <c r="AU344" s="41">
        <v>0</v>
      </c>
      <c r="AV344" s="41">
        <v>0</v>
      </c>
      <c r="AW344" s="45">
        <v>6.9400630914826497E-2</v>
      </c>
      <c r="AX344" s="41">
        <v>0</v>
      </c>
      <c r="AY344" s="41">
        <v>0</v>
      </c>
      <c r="AZ344" s="41">
        <v>0</v>
      </c>
      <c r="BA344" s="45">
        <v>7.3606729758149319E-3</v>
      </c>
      <c r="BB344" s="41">
        <v>0</v>
      </c>
      <c r="BC344" s="41">
        <v>0</v>
      </c>
      <c r="BD344" s="41">
        <v>0</v>
      </c>
      <c r="BE344" s="45">
        <v>8.4121976866456359E-3</v>
      </c>
      <c r="BF344" s="45">
        <v>5.2576235541535229E-3</v>
      </c>
      <c r="BG344" s="41">
        <v>0</v>
      </c>
      <c r="BH344" s="41">
        <v>0</v>
      </c>
    </row>
    <row r="345" spans="1:60" x14ac:dyDescent="0.35">
      <c r="A345" s="1" t="s">
        <v>45</v>
      </c>
      <c r="B345" s="1" t="s">
        <v>2933</v>
      </c>
      <c r="C345" s="1" t="s">
        <v>2944</v>
      </c>
      <c r="D345" s="1" t="s">
        <v>2944</v>
      </c>
      <c r="E345" s="1" t="s">
        <v>3126</v>
      </c>
      <c r="F345" s="1">
        <v>22</v>
      </c>
      <c r="G345" s="1">
        <v>1</v>
      </c>
      <c r="H345" s="1" t="s">
        <v>3233</v>
      </c>
      <c r="I345" s="41" t="s">
        <v>4221</v>
      </c>
      <c r="J345" s="7">
        <v>0.88222923238696105</v>
      </c>
      <c r="K345" s="1" t="s">
        <v>482</v>
      </c>
      <c r="L345" s="1" t="s">
        <v>3416</v>
      </c>
      <c r="M345" s="1" t="s">
        <v>3692</v>
      </c>
      <c r="N345" s="1">
        <v>202544</v>
      </c>
      <c r="O345" s="1" t="s">
        <v>587</v>
      </c>
      <c r="P345" s="1" t="s">
        <v>2933</v>
      </c>
      <c r="Q345" s="1" t="s">
        <v>3792</v>
      </c>
      <c r="R345" s="1">
        <v>839</v>
      </c>
      <c r="S345" s="1">
        <v>951</v>
      </c>
      <c r="T345" s="31">
        <v>0.88222923238696105</v>
      </c>
      <c r="U345" s="41">
        <v>0</v>
      </c>
      <c r="V345" s="41">
        <v>0</v>
      </c>
      <c r="W345" s="45">
        <v>1.0515247108307041E-3</v>
      </c>
      <c r="X345" s="43">
        <v>0</v>
      </c>
      <c r="Y345" s="43">
        <v>3.3648790746582537E-2</v>
      </c>
      <c r="Z345" s="43">
        <v>0</v>
      </c>
      <c r="AA345" s="41">
        <v>0</v>
      </c>
      <c r="AB345" s="41">
        <v>0</v>
      </c>
      <c r="AC345" s="41">
        <v>0</v>
      </c>
      <c r="AD345" s="39">
        <v>0</v>
      </c>
      <c r="AE345" s="54">
        <v>0</v>
      </c>
      <c r="AF345" s="41">
        <v>0</v>
      </c>
      <c r="AG345" s="41">
        <v>0</v>
      </c>
      <c r="AH345" s="41">
        <v>0</v>
      </c>
      <c r="AI345" s="41">
        <v>0</v>
      </c>
      <c r="AJ345" s="41">
        <v>0</v>
      </c>
      <c r="AK345" s="33">
        <v>1.0515247108307041E-3</v>
      </c>
      <c r="AL345" s="41">
        <v>0</v>
      </c>
      <c r="AM345" s="56">
        <v>0</v>
      </c>
      <c r="AN345" s="41">
        <v>0</v>
      </c>
      <c r="AO345" s="41">
        <v>0</v>
      </c>
      <c r="AP345" s="41">
        <v>0</v>
      </c>
      <c r="AQ345" s="35">
        <v>2.103049421661409E-3</v>
      </c>
      <c r="AR345" s="47">
        <v>1.0515247108307041E-3</v>
      </c>
      <c r="AS345" s="37">
        <v>0</v>
      </c>
      <c r="AT345" s="41">
        <v>0</v>
      </c>
      <c r="AU345" s="41">
        <v>0</v>
      </c>
      <c r="AV345" s="41">
        <v>0</v>
      </c>
      <c r="AW345" s="45">
        <v>5.8885383806519448E-2</v>
      </c>
      <c r="AX345" s="41">
        <v>0</v>
      </c>
      <c r="AY345" s="41">
        <v>0</v>
      </c>
      <c r="AZ345" s="41">
        <v>0</v>
      </c>
      <c r="BA345" s="45">
        <v>6.3091482649842269E-3</v>
      </c>
      <c r="BB345" s="41">
        <v>2.103049421661409E-3</v>
      </c>
      <c r="BC345" s="41">
        <v>0</v>
      </c>
      <c r="BD345" s="41">
        <v>0</v>
      </c>
      <c r="BE345" s="45">
        <v>4.206098843322818E-3</v>
      </c>
      <c r="BF345" s="45">
        <v>7.3606729758149319E-3</v>
      </c>
      <c r="BG345" s="41">
        <v>0</v>
      </c>
      <c r="BH345" s="41">
        <v>0</v>
      </c>
    </row>
    <row r="346" spans="1:60" x14ac:dyDescent="0.35">
      <c r="A346" s="1" t="s">
        <v>45</v>
      </c>
      <c r="B346" s="1" t="s">
        <v>2933</v>
      </c>
      <c r="C346" s="1" t="s">
        <v>2944</v>
      </c>
      <c r="D346" s="1" t="s">
        <v>2944</v>
      </c>
      <c r="E346" s="1" t="s">
        <v>3187</v>
      </c>
      <c r="F346" s="1">
        <v>24</v>
      </c>
      <c r="G346" s="1">
        <v>1</v>
      </c>
      <c r="H346" s="1" t="s">
        <v>3233</v>
      </c>
      <c r="I346" s="41" t="s">
        <v>4221</v>
      </c>
      <c r="J346" s="7">
        <v>0.89274447949526814</v>
      </c>
      <c r="K346" s="1" t="s">
        <v>482</v>
      </c>
      <c r="L346" s="1" t="s">
        <v>3477</v>
      </c>
      <c r="M346" s="1" t="s">
        <v>3753</v>
      </c>
      <c r="N346" s="1">
        <v>202544</v>
      </c>
      <c r="O346" s="1" t="s">
        <v>587</v>
      </c>
      <c r="P346" s="1" t="s">
        <v>2933</v>
      </c>
      <c r="Q346" s="1" t="s">
        <v>3792</v>
      </c>
      <c r="R346" s="1">
        <v>849</v>
      </c>
      <c r="S346" s="1">
        <v>951</v>
      </c>
      <c r="T346" s="31">
        <v>0.89274447949526814</v>
      </c>
      <c r="U346" s="41">
        <v>0</v>
      </c>
      <c r="V346" s="41">
        <v>0</v>
      </c>
      <c r="W346" s="45">
        <v>0</v>
      </c>
      <c r="X346" s="43">
        <v>0</v>
      </c>
      <c r="Y346" s="43">
        <v>2.1030494216614092E-2</v>
      </c>
      <c r="Z346" s="43">
        <v>3.154574132492113E-3</v>
      </c>
      <c r="AA346" s="41">
        <v>0</v>
      </c>
      <c r="AB346" s="41">
        <v>0</v>
      </c>
      <c r="AC346" s="41">
        <v>0</v>
      </c>
      <c r="AD346" s="39">
        <v>0</v>
      </c>
      <c r="AE346" s="54">
        <v>0</v>
      </c>
      <c r="AF346" s="41">
        <v>0</v>
      </c>
      <c r="AG346" s="41">
        <v>0</v>
      </c>
      <c r="AH346" s="41">
        <v>0</v>
      </c>
      <c r="AI346" s="41">
        <v>1.0515247108307041E-3</v>
      </c>
      <c r="AJ346" s="41">
        <v>0</v>
      </c>
      <c r="AK346" s="33">
        <v>0</v>
      </c>
      <c r="AL346" s="41">
        <v>0</v>
      </c>
      <c r="AM346" s="56">
        <v>0</v>
      </c>
      <c r="AN346" s="41">
        <v>0</v>
      </c>
      <c r="AO346" s="41">
        <v>0</v>
      </c>
      <c r="AP346" s="41">
        <v>0</v>
      </c>
      <c r="AQ346" s="35">
        <v>3.154574132492113E-3</v>
      </c>
      <c r="AR346" s="47">
        <v>2.103049421661409E-3</v>
      </c>
      <c r="AS346" s="37">
        <v>0</v>
      </c>
      <c r="AT346" s="41">
        <v>1.0515247108307041E-3</v>
      </c>
      <c r="AU346" s="41">
        <v>1.0515247108307041E-3</v>
      </c>
      <c r="AV346" s="41">
        <v>0</v>
      </c>
      <c r="AW346" s="45">
        <v>5.783385909568875E-2</v>
      </c>
      <c r="AX346" s="41">
        <v>0</v>
      </c>
      <c r="AY346" s="41">
        <v>0</v>
      </c>
      <c r="AZ346" s="41">
        <v>0</v>
      </c>
      <c r="BA346" s="45">
        <v>6.3091482649842269E-3</v>
      </c>
      <c r="BB346" s="41">
        <v>0</v>
      </c>
      <c r="BC346" s="41">
        <v>0</v>
      </c>
      <c r="BD346" s="41">
        <v>0</v>
      </c>
      <c r="BE346" s="45">
        <v>2.103049421661409E-3</v>
      </c>
      <c r="BF346" s="45">
        <v>7.3606729758149319E-3</v>
      </c>
      <c r="BG346" s="41">
        <v>1.0515247108307041E-3</v>
      </c>
      <c r="BH346" s="41">
        <v>0</v>
      </c>
    </row>
    <row r="347" spans="1:60" x14ac:dyDescent="0.35">
      <c r="A347" s="1" t="s">
        <v>45</v>
      </c>
      <c r="B347" s="1" t="s">
        <v>2933</v>
      </c>
      <c r="C347" s="1" t="s">
        <v>2944</v>
      </c>
      <c r="D347" s="1" t="s">
        <v>2944</v>
      </c>
      <c r="E347" s="1" t="s">
        <v>2965</v>
      </c>
      <c r="F347" s="1">
        <v>23</v>
      </c>
      <c r="G347" s="1">
        <v>1</v>
      </c>
      <c r="H347" s="1" t="s">
        <v>3233</v>
      </c>
      <c r="I347" s="41" t="s">
        <v>4221</v>
      </c>
      <c r="J347" s="7">
        <v>0.82860147213459512</v>
      </c>
      <c r="K347" s="1" t="s">
        <v>482</v>
      </c>
      <c r="L347" s="1" t="s">
        <v>3255</v>
      </c>
      <c r="M347" s="1" t="s">
        <v>3531</v>
      </c>
      <c r="N347" s="1">
        <v>202544</v>
      </c>
      <c r="O347" s="1" t="s">
        <v>587</v>
      </c>
      <c r="P347" s="1" t="s">
        <v>2933</v>
      </c>
      <c r="Q347" s="1" t="s">
        <v>3792</v>
      </c>
      <c r="R347" s="1">
        <v>788</v>
      </c>
      <c r="S347" s="1">
        <v>951</v>
      </c>
      <c r="T347" s="31">
        <v>0.82860147213459512</v>
      </c>
      <c r="U347" s="41">
        <v>0</v>
      </c>
      <c r="V347" s="41">
        <v>0</v>
      </c>
      <c r="W347" s="45">
        <v>2.103049421661409E-3</v>
      </c>
      <c r="X347" s="43">
        <v>0</v>
      </c>
      <c r="Y347" s="43">
        <v>3.9957939011566773E-2</v>
      </c>
      <c r="Z347" s="43">
        <v>3.154574132492113E-3</v>
      </c>
      <c r="AA347" s="41">
        <v>0</v>
      </c>
      <c r="AB347" s="41">
        <v>0</v>
      </c>
      <c r="AC347" s="41">
        <v>0</v>
      </c>
      <c r="AD347" s="39">
        <v>0</v>
      </c>
      <c r="AE347" s="54">
        <v>0</v>
      </c>
      <c r="AF347" s="41">
        <v>0</v>
      </c>
      <c r="AG347" s="41">
        <v>0</v>
      </c>
      <c r="AH347" s="41">
        <v>0</v>
      </c>
      <c r="AI347" s="41">
        <v>2.103049421661409E-3</v>
      </c>
      <c r="AJ347" s="41">
        <v>0</v>
      </c>
      <c r="AK347" s="33">
        <v>2.103049421661409E-3</v>
      </c>
      <c r="AL347" s="41">
        <v>0</v>
      </c>
      <c r="AM347" s="56">
        <v>0</v>
      </c>
      <c r="AN347" s="41">
        <v>0</v>
      </c>
      <c r="AO347" s="41">
        <v>0</v>
      </c>
      <c r="AP347" s="41">
        <v>0</v>
      </c>
      <c r="AQ347" s="35">
        <v>1.0515247108307041E-3</v>
      </c>
      <c r="AR347" s="47">
        <v>1.0515247108307041E-3</v>
      </c>
      <c r="AS347" s="37">
        <v>1.0515247108307041E-3</v>
      </c>
      <c r="AT347" s="41">
        <v>1.0515247108307041E-3</v>
      </c>
      <c r="AU347" s="41">
        <v>0</v>
      </c>
      <c r="AV347" s="41">
        <v>0</v>
      </c>
      <c r="AW347" s="45">
        <v>0.1009463722397476</v>
      </c>
      <c r="AX347" s="41">
        <v>0</v>
      </c>
      <c r="AY347" s="41">
        <v>0</v>
      </c>
      <c r="AZ347" s="41">
        <v>0</v>
      </c>
      <c r="BA347" s="45">
        <v>7.3606729758149319E-3</v>
      </c>
      <c r="BB347" s="41">
        <v>2.103049421661409E-3</v>
      </c>
      <c r="BC347" s="41">
        <v>0</v>
      </c>
      <c r="BD347" s="41">
        <v>0</v>
      </c>
      <c r="BE347" s="45">
        <v>2.103049421661409E-3</v>
      </c>
      <c r="BF347" s="45">
        <v>5.2576235541535229E-3</v>
      </c>
      <c r="BG347" s="41">
        <v>0</v>
      </c>
      <c r="BH347" s="41">
        <v>0</v>
      </c>
    </row>
    <row r="348" spans="1:60" x14ac:dyDescent="0.35">
      <c r="A348" s="1" t="s">
        <v>45</v>
      </c>
      <c r="B348" s="1" t="s">
        <v>2933</v>
      </c>
      <c r="C348" s="1" t="s">
        <v>2948</v>
      </c>
      <c r="D348" s="1" t="s">
        <v>2948</v>
      </c>
      <c r="E348" s="1" t="s">
        <v>3169</v>
      </c>
      <c r="F348" s="1">
        <v>5</v>
      </c>
      <c r="G348" s="1">
        <v>1</v>
      </c>
      <c r="H348" s="1" t="s">
        <v>3230</v>
      </c>
      <c r="I348" s="41" t="s">
        <v>4229</v>
      </c>
      <c r="J348" s="7">
        <v>0.88748685594111465</v>
      </c>
      <c r="K348" s="1" t="s">
        <v>482</v>
      </c>
      <c r="L348" s="1" t="s">
        <v>3459</v>
      </c>
      <c r="M348" s="1" t="s">
        <v>3735</v>
      </c>
      <c r="N348" s="1">
        <v>202544</v>
      </c>
      <c r="O348" s="1" t="s">
        <v>587</v>
      </c>
      <c r="P348" s="1" t="s">
        <v>2933</v>
      </c>
      <c r="Q348" s="1" t="s">
        <v>3792</v>
      </c>
      <c r="R348" s="1">
        <v>844</v>
      </c>
      <c r="S348" s="1">
        <v>951</v>
      </c>
      <c r="T348" s="31">
        <v>0.88748685594111465</v>
      </c>
      <c r="U348" s="41">
        <v>0</v>
      </c>
      <c r="V348" s="41">
        <v>0</v>
      </c>
      <c r="W348" s="45">
        <v>0</v>
      </c>
      <c r="X348" s="43">
        <v>0</v>
      </c>
      <c r="Y348" s="43">
        <v>2.3133543638275501E-2</v>
      </c>
      <c r="Z348" s="43">
        <v>0</v>
      </c>
      <c r="AA348" s="41">
        <v>0</v>
      </c>
      <c r="AB348" s="41">
        <v>0</v>
      </c>
      <c r="AC348" s="41">
        <v>0</v>
      </c>
      <c r="AD348" s="39">
        <v>0</v>
      </c>
      <c r="AE348" s="54">
        <v>0</v>
      </c>
      <c r="AF348" s="41">
        <v>0</v>
      </c>
      <c r="AG348" s="41">
        <v>0</v>
      </c>
      <c r="AH348" s="41">
        <v>0</v>
      </c>
      <c r="AI348" s="41">
        <v>1.0515247108307041E-3</v>
      </c>
      <c r="AJ348" s="41">
        <v>0</v>
      </c>
      <c r="AK348" s="33">
        <v>1.0515247108307041E-3</v>
      </c>
      <c r="AL348" s="41">
        <v>0</v>
      </c>
      <c r="AM348" s="56">
        <v>0</v>
      </c>
      <c r="AN348" s="41">
        <v>0</v>
      </c>
      <c r="AO348" s="41">
        <v>0</v>
      </c>
      <c r="AP348" s="41">
        <v>0</v>
      </c>
      <c r="AQ348" s="35">
        <v>3.154574132492113E-3</v>
      </c>
      <c r="AR348" s="47">
        <v>0</v>
      </c>
      <c r="AS348" s="37">
        <v>0</v>
      </c>
      <c r="AT348" s="41">
        <v>2.103049421661409E-3</v>
      </c>
      <c r="AU348" s="41">
        <v>0</v>
      </c>
      <c r="AV348" s="41">
        <v>0</v>
      </c>
      <c r="AW348" s="45">
        <v>7.2555205047318619E-2</v>
      </c>
      <c r="AX348" s="41">
        <v>0</v>
      </c>
      <c r="AY348" s="41">
        <v>0</v>
      </c>
      <c r="AZ348" s="41">
        <v>0</v>
      </c>
      <c r="BA348" s="45">
        <v>4.206098843322818E-3</v>
      </c>
      <c r="BB348" s="41">
        <v>1.0515247108307041E-3</v>
      </c>
      <c r="BC348" s="41">
        <v>0</v>
      </c>
      <c r="BD348" s="41">
        <v>0</v>
      </c>
      <c r="BE348" s="45">
        <v>3.154574132492113E-3</v>
      </c>
      <c r="BF348" s="45">
        <v>1.0515247108307041E-3</v>
      </c>
      <c r="BG348" s="41">
        <v>0</v>
      </c>
      <c r="BH348" s="41">
        <v>0</v>
      </c>
    </row>
    <row r="349" spans="1:60" x14ac:dyDescent="0.35">
      <c r="A349" s="1" t="s">
        <v>45</v>
      </c>
      <c r="B349" s="1" t="s">
        <v>2933</v>
      </c>
      <c r="C349" s="1" t="s">
        <v>2935</v>
      </c>
      <c r="D349" s="1" t="s">
        <v>2935</v>
      </c>
      <c r="E349" s="1" t="s">
        <v>3074</v>
      </c>
      <c r="F349" s="1">
        <v>3</v>
      </c>
      <c r="G349" s="1">
        <v>1</v>
      </c>
      <c r="H349" s="1" t="s">
        <v>3234</v>
      </c>
      <c r="I349" s="41" t="s">
        <v>4222</v>
      </c>
      <c r="J349" s="7">
        <v>0.86961093585699267</v>
      </c>
      <c r="K349" s="1" t="s">
        <v>482</v>
      </c>
      <c r="L349" s="1" t="s">
        <v>3364</v>
      </c>
      <c r="M349" s="1" t="s">
        <v>3640</v>
      </c>
      <c r="N349" s="1">
        <v>202544</v>
      </c>
      <c r="O349" s="1" t="s">
        <v>587</v>
      </c>
      <c r="P349" s="1" t="s">
        <v>2933</v>
      </c>
      <c r="Q349" s="1" t="s">
        <v>3792</v>
      </c>
      <c r="R349" s="1">
        <v>827</v>
      </c>
      <c r="S349" s="1">
        <v>951</v>
      </c>
      <c r="T349" s="31">
        <v>0.86961093585699267</v>
      </c>
      <c r="U349" s="41">
        <v>0</v>
      </c>
      <c r="V349" s="41">
        <v>0</v>
      </c>
      <c r="W349" s="45">
        <v>1.0515247108307041E-3</v>
      </c>
      <c r="X349" s="43">
        <v>0</v>
      </c>
      <c r="Y349" s="43">
        <v>2.5236593059936911E-2</v>
      </c>
      <c r="Z349" s="43">
        <v>1.0515247108307041E-3</v>
      </c>
      <c r="AA349" s="41">
        <v>0</v>
      </c>
      <c r="AB349" s="41">
        <v>0</v>
      </c>
      <c r="AC349" s="41">
        <v>0</v>
      </c>
      <c r="AD349" s="39">
        <v>1.0515247108307041E-3</v>
      </c>
      <c r="AE349" s="54">
        <v>0</v>
      </c>
      <c r="AF349" s="41">
        <v>0</v>
      </c>
      <c r="AG349" s="41">
        <v>0</v>
      </c>
      <c r="AH349" s="41">
        <v>0</v>
      </c>
      <c r="AI349" s="41">
        <v>1.0515247108307041E-3</v>
      </c>
      <c r="AJ349" s="41">
        <v>0</v>
      </c>
      <c r="AK349" s="33">
        <v>1.0515247108307041E-3</v>
      </c>
      <c r="AL349" s="41">
        <v>0</v>
      </c>
      <c r="AM349" s="56">
        <v>0</v>
      </c>
      <c r="AN349" s="41">
        <v>0</v>
      </c>
      <c r="AO349" s="41">
        <v>0</v>
      </c>
      <c r="AP349" s="41">
        <v>0</v>
      </c>
      <c r="AQ349" s="35">
        <v>2.103049421661409E-3</v>
      </c>
      <c r="AR349" s="47">
        <v>1.0515247108307041E-3</v>
      </c>
      <c r="AS349" s="37">
        <v>0</v>
      </c>
      <c r="AT349" s="41">
        <v>0</v>
      </c>
      <c r="AU349" s="41">
        <v>0</v>
      </c>
      <c r="AV349" s="41">
        <v>0</v>
      </c>
      <c r="AW349" s="45">
        <v>7.4658254468980015E-2</v>
      </c>
      <c r="AX349" s="41">
        <v>0</v>
      </c>
      <c r="AY349" s="41">
        <v>0</v>
      </c>
      <c r="AZ349" s="41">
        <v>0</v>
      </c>
      <c r="BA349" s="45">
        <v>4.206098843322818E-3</v>
      </c>
      <c r="BB349" s="41">
        <v>0</v>
      </c>
      <c r="BC349" s="41">
        <v>0</v>
      </c>
      <c r="BD349" s="41">
        <v>0</v>
      </c>
      <c r="BE349" s="45">
        <v>7.3606729758149319E-3</v>
      </c>
      <c r="BF349" s="45">
        <v>1.0515247108307049E-2</v>
      </c>
      <c r="BG349" s="41">
        <v>0</v>
      </c>
      <c r="BH349" s="41">
        <v>0</v>
      </c>
    </row>
    <row r="350" spans="1:60" x14ac:dyDescent="0.35">
      <c r="A350" s="1" t="s">
        <v>45</v>
      </c>
      <c r="B350" s="1" t="s">
        <v>2933</v>
      </c>
      <c r="C350" s="1" t="s">
        <v>2949</v>
      </c>
      <c r="D350" s="1" t="s">
        <v>2949</v>
      </c>
      <c r="E350" s="1" t="s">
        <v>3073</v>
      </c>
      <c r="F350" s="1">
        <v>25</v>
      </c>
      <c r="G350" s="1">
        <v>1</v>
      </c>
      <c r="H350" s="1" t="s">
        <v>3240</v>
      </c>
      <c r="I350" s="41" t="s">
        <v>4219</v>
      </c>
      <c r="J350" s="7">
        <v>0.86961093585699267</v>
      </c>
      <c r="K350" s="1" t="s">
        <v>482</v>
      </c>
      <c r="L350" s="1" t="s">
        <v>3363</v>
      </c>
      <c r="M350" s="1" t="s">
        <v>3639</v>
      </c>
      <c r="N350" s="1">
        <v>202544</v>
      </c>
      <c r="O350" s="1" t="s">
        <v>587</v>
      </c>
      <c r="P350" s="1" t="s">
        <v>2933</v>
      </c>
      <c r="Q350" s="1" t="s">
        <v>3792</v>
      </c>
      <c r="R350" s="1">
        <v>827</v>
      </c>
      <c r="S350" s="1">
        <v>951</v>
      </c>
      <c r="T350" s="31">
        <v>0.86961093585699267</v>
      </c>
      <c r="U350" s="41">
        <v>0</v>
      </c>
      <c r="V350" s="41">
        <v>0</v>
      </c>
      <c r="W350" s="45">
        <v>0</v>
      </c>
      <c r="X350" s="43">
        <v>0</v>
      </c>
      <c r="Y350" s="43">
        <v>3.1545741324921127E-2</v>
      </c>
      <c r="Z350" s="43">
        <v>0</v>
      </c>
      <c r="AA350" s="41">
        <v>0</v>
      </c>
      <c r="AB350" s="41">
        <v>0</v>
      </c>
      <c r="AC350" s="41">
        <v>0</v>
      </c>
      <c r="AD350" s="39">
        <v>1.0515247108307041E-3</v>
      </c>
      <c r="AE350" s="54">
        <v>0</v>
      </c>
      <c r="AF350" s="41">
        <v>0</v>
      </c>
      <c r="AG350" s="41">
        <v>0</v>
      </c>
      <c r="AH350" s="41">
        <v>0</v>
      </c>
      <c r="AI350" s="41">
        <v>4.206098843322818E-3</v>
      </c>
      <c r="AJ350" s="41">
        <v>0</v>
      </c>
      <c r="AK350" s="33">
        <v>2.103049421661409E-3</v>
      </c>
      <c r="AL350" s="41">
        <v>0</v>
      </c>
      <c r="AM350" s="56">
        <v>0</v>
      </c>
      <c r="AN350" s="41">
        <v>0</v>
      </c>
      <c r="AO350" s="41">
        <v>0</v>
      </c>
      <c r="AP350" s="41">
        <v>0</v>
      </c>
      <c r="AQ350" s="35">
        <v>3.154574132492113E-3</v>
      </c>
      <c r="AR350" s="47">
        <v>1.0515247108307041E-3</v>
      </c>
      <c r="AS350" s="37">
        <v>0</v>
      </c>
      <c r="AT350" s="41">
        <v>1.0515247108307041E-3</v>
      </c>
      <c r="AU350" s="41">
        <v>0</v>
      </c>
      <c r="AV350" s="41">
        <v>0</v>
      </c>
      <c r="AW350" s="45">
        <v>7.7812828601472137E-2</v>
      </c>
      <c r="AX350" s="41">
        <v>0</v>
      </c>
      <c r="AY350" s="41">
        <v>0</v>
      </c>
      <c r="AZ350" s="41">
        <v>0</v>
      </c>
      <c r="BA350" s="45">
        <v>1.0515247108307041E-3</v>
      </c>
      <c r="BB350" s="41">
        <v>0</v>
      </c>
      <c r="BC350" s="41">
        <v>0</v>
      </c>
      <c r="BD350" s="41">
        <v>0</v>
      </c>
      <c r="BE350" s="45">
        <v>3.154574132492113E-3</v>
      </c>
      <c r="BF350" s="45">
        <v>4.206098843322818E-3</v>
      </c>
      <c r="BG350" s="41">
        <v>0</v>
      </c>
      <c r="BH350" s="41">
        <v>0</v>
      </c>
    </row>
    <row r="351" spans="1:60" x14ac:dyDescent="0.35">
      <c r="A351" s="1" t="s">
        <v>45</v>
      </c>
      <c r="B351" s="1" t="s">
        <v>2933</v>
      </c>
      <c r="C351" s="1" t="s">
        <v>2937</v>
      </c>
      <c r="D351" s="1" t="s">
        <v>2937</v>
      </c>
      <c r="E351" s="1" t="s">
        <v>3078</v>
      </c>
      <c r="F351" s="1">
        <v>14</v>
      </c>
      <c r="G351" s="1">
        <v>1</v>
      </c>
      <c r="H351" s="1" t="s">
        <v>3227</v>
      </c>
      <c r="I351" s="41" t="s">
        <v>4216</v>
      </c>
      <c r="J351" s="7">
        <v>0.87171398527865407</v>
      </c>
      <c r="K351" s="1" t="s">
        <v>482</v>
      </c>
      <c r="L351" s="1" t="s">
        <v>3368</v>
      </c>
      <c r="M351" s="1" t="s">
        <v>3644</v>
      </c>
      <c r="N351" s="1">
        <v>202544</v>
      </c>
      <c r="O351" s="1" t="s">
        <v>587</v>
      </c>
      <c r="P351" s="1" t="s">
        <v>2933</v>
      </c>
      <c r="Q351" s="1" t="s">
        <v>3792</v>
      </c>
      <c r="R351" s="1">
        <v>829</v>
      </c>
      <c r="S351" s="1">
        <v>951</v>
      </c>
      <c r="T351" s="31">
        <v>0.87171398527865407</v>
      </c>
      <c r="U351" s="41">
        <v>0</v>
      </c>
      <c r="V351" s="41">
        <v>0</v>
      </c>
      <c r="W351" s="45">
        <v>1.0515247108307041E-3</v>
      </c>
      <c r="X351" s="43">
        <v>0</v>
      </c>
      <c r="Y351" s="43">
        <v>3.2597266035751839E-2</v>
      </c>
      <c r="Z351" s="43">
        <v>0</v>
      </c>
      <c r="AA351" s="41">
        <v>0</v>
      </c>
      <c r="AB351" s="41">
        <v>0</v>
      </c>
      <c r="AC351" s="41">
        <v>0</v>
      </c>
      <c r="AD351" s="39">
        <v>1.0515247108307041E-3</v>
      </c>
      <c r="AE351" s="54">
        <v>0</v>
      </c>
      <c r="AF351" s="41">
        <v>0</v>
      </c>
      <c r="AG351" s="41">
        <v>0</v>
      </c>
      <c r="AH351" s="41">
        <v>0</v>
      </c>
      <c r="AI351" s="41">
        <v>1.0515247108307041E-3</v>
      </c>
      <c r="AJ351" s="41">
        <v>0</v>
      </c>
      <c r="AK351" s="33">
        <v>7.3606729758149319E-3</v>
      </c>
      <c r="AL351" s="41">
        <v>0</v>
      </c>
      <c r="AM351" s="56">
        <v>0</v>
      </c>
      <c r="AN351" s="41">
        <v>0</v>
      </c>
      <c r="AO351" s="41">
        <v>0</v>
      </c>
      <c r="AP351" s="41">
        <v>0</v>
      </c>
      <c r="AQ351" s="35">
        <v>0</v>
      </c>
      <c r="AR351" s="47">
        <v>1.0515247108307041E-3</v>
      </c>
      <c r="AS351" s="37">
        <v>0</v>
      </c>
      <c r="AT351" s="41">
        <v>0</v>
      </c>
      <c r="AU351" s="41">
        <v>1.0515247108307041E-3</v>
      </c>
      <c r="AV351" s="41">
        <v>0</v>
      </c>
      <c r="AW351" s="45">
        <v>6.7297581493165087E-2</v>
      </c>
      <c r="AX351" s="41">
        <v>0</v>
      </c>
      <c r="AY351" s="41">
        <v>0</v>
      </c>
      <c r="AZ351" s="41">
        <v>0</v>
      </c>
      <c r="BA351" s="45">
        <v>1.0515247108307041E-3</v>
      </c>
      <c r="BB351" s="41">
        <v>0</v>
      </c>
      <c r="BC351" s="41">
        <v>0</v>
      </c>
      <c r="BD351" s="41">
        <v>0</v>
      </c>
      <c r="BE351" s="45">
        <v>1.0515247108307049E-2</v>
      </c>
      <c r="BF351" s="45">
        <v>4.206098843322818E-3</v>
      </c>
      <c r="BG351" s="41">
        <v>0</v>
      </c>
      <c r="BH351" s="41">
        <v>0</v>
      </c>
    </row>
    <row r="352" spans="1:60" x14ac:dyDescent="0.35">
      <c r="A352" s="1" t="s">
        <v>45</v>
      </c>
      <c r="B352" s="1" t="s">
        <v>2933</v>
      </c>
      <c r="C352" s="1" t="s">
        <v>2938</v>
      </c>
      <c r="D352" s="1" t="s">
        <v>2938</v>
      </c>
      <c r="E352" s="1" t="s">
        <v>3075</v>
      </c>
      <c r="F352" s="1">
        <v>4</v>
      </c>
      <c r="G352" s="1">
        <v>1</v>
      </c>
      <c r="H352" s="1" t="s">
        <v>3231</v>
      </c>
      <c r="I352" s="41" t="s">
        <v>4228</v>
      </c>
      <c r="J352" s="7">
        <v>0.87066246056782337</v>
      </c>
      <c r="K352" s="1" t="s">
        <v>482</v>
      </c>
      <c r="L352" s="1" t="s">
        <v>3365</v>
      </c>
      <c r="M352" s="1" t="s">
        <v>3641</v>
      </c>
      <c r="N352" s="1">
        <v>202544</v>
      </c>
      <c r="O352" s="1" t="s">
        <v>587</v>
      </c>
      <c r="P352" s="1" t="s">
        <v>2933</v>
      </c>
      <c r="Q352" s="1" t="s">
        <v>3792</v>
      </c>
      <c r="R352" s="1">
        <v>828</v>
      </c>
      <c r="S352" s="1">
        <v>951</v>
      </c>
      <c r="T352" s="31">
        <v>0.87066246056782337</v>
      </c>
      <c r="U352" s="41">
        <v>0</v>
      </c>
      <c r="V352" s="41">
        <v>0</v>
      </c>
      <c r="W352" s="45">
        <v>0</v>
      </c>
      <c r="X352" s="43">
        <v>0</v>
      </c>
      <c r="Y352" s="43">
        <v>2.8391167192429019E-2</v>
      </c>
      <c r="Z352" s="43">
        <v>2.103049421661409E-3</v>
      </c>
      <c r="AA352" s="41">
        <v>0</v>
      </c>
      <c r="AB352" s="41">
        <v>0</v>
      </c>
      <c r="AC352" s="41">
        <v>0</v>
      </c>
      <c r="AD352" s="39">
        <v>0</v>
      </c>
      <c r="AE352" s="54">
        <v>0</v>
      </c>
      <c r="AF352" s="41">
        <v>0</v>
      </c>
      <c r="AG352" s="41">
        <v>0</v>
      </c>
      <c r="AH352" s="41">
        <v>0</v>
      </c>
      <c r="AI352" s="41">
        <v>4.206098843322818E-3</v>
      </c>
      <c r="AJ352" s="41">
        <v>0</v>
      </c>
      <c r="AK352" s="33">
        <v>5.2576235541535229E-3</v>
      </c>
      <c r="AL352" s="41">
        <v>0</v>
      </c>
      <c r="AM352" s="56">
        <v>0</v>
      </c>
      <c r="AN352" s="41">
        <v>0</v>
      </c>
      <c r="AO352" s="41">
        <v>0</v>
      </c>
      <c r="AP352" s="41">
        <v>0</v>
      </c>
      <c r="AQ352" s="35">
        <v>7.3606729758149319E-3</v>
      </c>
      <c r="AR352" s="47">
        <v>0</v>
      </c>
      <c r="AS352" s="37">
        <v>0</v>
      </c>
      <c r="AT352" s="41">
        <v>0</v>
      </c>
      <c r="AU352" s="41">
        <v>0</v>
      </c>
      <c r="AV352" s="41">
        <v>0</v>
      </c>
      <c r="AW352" s="45">
        <v>6.6246056782334389E-2</v>
      </c>
      <c r="AX352" s="41">
        <v>0</v>
      </c>
      <c r="AY352" s="41">
        <v>0</v>
      </c>
      <c r="AZ352" s="41">
        <v>0</v>
      </c>
      <c r="BA352" s="45">
        <v>4.206098843322818E-3</v>
      </c>
      <c r="BB352" s="41">
        <v>0</v>
      </c>
      <c r="BC352" s="41">
        <v>0</v>
      </c>
      <c r="BD352" s="41">
        <v>0</v>
      </c>
      <c r="BE352" s="45">
        <v>8.4121976866456359E-3</v>
      </c>
      <c r="BF352" s="45">
        <v>3.154574132492113E-3</v>
      </c>
      <c r="BG352" s="41">
        <v>0</v>
      </c>
      <c r="BH352" s="41">
        <v>0</v>
      </c>
    </row>
    <row r="353" spans="1:60" x14ac:dyDescent="0.35">
      <c r="A353" s="1" t="s">
        <v>45</v>
      </c>
      <c r="B353" s="1" t="s">
        <v>2933</v>
      </c>
      <c r="C353" s="1" t="s">
        <v>2949</v>
      </c>
      <c r="D353" s="1" t="s">
        <v>2949</v>
      </c>
      <c r="E353" s="1" t="s">
        <v>3191</v>
      </c>
      <c r="F353" s="1">
        <v>23</v>
      </c>
      <c r="G353" s="1">
        <v>1</v>
      </c>
      <c r="H353" s="1" t="s">
        <v>3240</v>
      </c>
      <c r="I353" s="41" t="s">
        <v>4219</v>
      </c>
      <c r="J353" s="7">
        <v>0.89379600420609884</v>
      </c>
      <c r="K353" s="1" t="s">
        <v>482</v>
      </c>
      <c r="L353" s="1" t="s">
        <v>3481</v>
      </c>
      <c r="M353" s="1" t="s">
        <v>3757</v>
      </c>
      <c r="N353" s="1">
        <v>202544</v>
      </c>
      <c r="O353" s="1" t="s">
        <v>587</v>
      </c>
      <c r="P353" s="1" t="s">
        <v>2933</v>
      </c>
      <c r="Q353" s="1" t="s">
        <v>3792</v>
      </c>
      <c r="R353" s="1">
        <v>850</v>
      </c>
      <c r="S353" s="1">
        <v>951</v>
      </c>
      <c r="T353" s="31">
        <v>0.89379600420609884</v>
      </c>
      <c r="U353" s="41">
        <v>0</v>
      </c>
      <c r="V353" s="41">
        <v>0</v>
      </c>
      <c r="W353" s="45">
        <v>0</v>
      </c>
      <c r="X353" s="43">
        <v>0</v>
      </c>
      <c r="Y353" s="43">
        <v>2.3133543638275501E-2</v>
      </c>
      <c r="Z353" s="43">
        <v>0</v>
      </c>
      <c r="AA353" s="41">
        <v>0</v>
      </c>
      <c r="AB353" s="41">
        <v>0</v>
      </c>
      <c r="AC353" s="41">
        <v>0</v>
      </c>
      <c r="AD353" s="39">
        <v>0</v>
      </c>
      <c r="AE353" s="54">
        <v>0</v>
      </c>
      <c r="AF353" s="41">
        <v>0</v>
      </c>
      <c r="AG353" s="41">
        <v>0</v>
      </c>
      <c r="AH353" s="41">
        <v>0</v>
      </c>
      <c r="AI353" s="41">
        <v>3.154574132492113E-3</v>
      </c>
      <c r="AJ353" s="41">
        <v>0</v>
      </c>
      <c r="AK353" s="33">
        <v>2.103049421661409E-3</v>
      </c>
      <c r="AL353" s="41">
        <v>0</v>
      </c>
      <c r="AM353" s="56">
        <v>0</v>
      </c>
      <c r="AN353" s="41">
        <v>0</v>
      </c>
      <c r="AO353" s="41">
        <v>0</v>
      </c>
      <c r="AP353" s="41">
        <v>0</v>
      </c>
      <c r="AQ353" s="35">
        <v>1.0515247108307041E-3</v>
      </c>
      <c r="AR353" s="47">
        <v>0</v>
      </c>
      <c r="AS353" s="37">
        <v>0</v>
      </c>
      <c r="AT353" s="41">
        <v>0</v>
      </c>
      <c r="AU353" s="41">
        <v>0</v>
      </c>
      <c r="AV353" s="41">
        <v>0</v>
      </c>
      <c r="AW353" s="45">
        <v>6.7297581493165087E-2</v>
      </c>
      <c r="AX353" s="41">
        <v>0</v>
      </c>
      <c r="AY353" s="41">
        <v>0</v>
      </c>
      <c r="AZ353" s="41">
        <v>0</v>
      </c>
      <c r="BA353" s="45">
        <v>0</v>
      </c>
      <c r="BB353" s="41">
        <v>1.0515247108307041E-3</v>
      </c>
      <c r="BC353" s="41">
        <v>0</v>
      </c>
      <c r="BD353" s="41">
        <v>0</v>
      </c>
      <c r="BE353" s="45">
        <v>4.206098843322818E-3</v>
      </c>
      <c r="BF353" s="45">
        <v>4.206098843322818E-3</v>
      </c>
      <c r="BG353" s="41">
        <v>0</v>
      </c>
      <c r="BH353" s="41">
        <v>0</v>
      </c>
    </row>
    <row r="354" spans="1:60" x14ac:dyDescent="0.35">
      <c r="A354" s="1" t="s">
        <v>45</v>
      </c>
      <c r="B354" s="1" t="s">
        <v>2933</v>
      </c>
      <c r="C354" s="1" t="s">
        <v>2935</v>
      </c>
      <c r="D354" s="1" t="s">
        <v>2935</v>
      </c>
      <c r="E354" s="1" t="s">
        <v>3143</v>
      </c>
      <c r="F354" s="1">
        <v>9</v>
      </c>
      <c r="G354" s="1">
        <v>1</v>
      </c>
      <c r="H354" s="1" t="s">
        <v>3237</v>
      </c>
      <c r="I354" s="41" t="s">
        <v>4226</v>
      </c>
      <c r="J354" s="7">
        <v>0.88433228180862256</v>
      </c>
      <c r="K354" s="1" t="s">
        <v>482</v>
      </c>
      <c r="L354" s="1" t="s">
        <v>3433</v>
      </c>
      <c r="M354" s="1" t="s">
        <v>3709</v>
      </c>
      <c r="N354" s="1">
        <v>202544</v>
      </c>
      <c r="O354" s="1" t="s">
        <v>587</v>
      </c>
      <c r="P354" s="1" t="s">
        <v>2933</v>
      </c>
      <c r="Q354" s="1" t="s">
        <v>3792</v>
      </c>
      <c r="R354" s="1">
        <v>841</v>
      </c>
      <c r="S354" s="1">
        <v>951</v>
      </c>
      <c r="T354" s="31">
        <v>0.88433228180862256</v>
      </c>
      <c r="U354" s="41">
        <v>0</v>
      </c>
      <c r="V354" s="41">
        <v>0</v>
      </c>
      <c r="W354" s="45">
        <v>0</v>
      </c>
      <c r="X354" s="43">
        <v>0</v>
      </c>
      <c r="Y354" s="43">
        <v>2.5236593059936911E-2</v>
      </c>
      <c r="Z354" s="43">
        <v>1.0515247108307041E-3</v>
      </c>
      <c r="AA354" s="41">
        <v>0</v>
      </c>
      <c r="AB354" s="41">
        <v>0</v>
      </c>
      <c r="AC354" s="41">
        <v>0</v>
      </c>
      <c r="AD354" s="39">
        <v>0</v>
      </c>
      <c r="AE354" s="54">
        <v>0</v>
      </c>
      <c r="AF354" s="41">
        <v>0</v>
      </c>
      <c r="AG354" s="41">
        <v>0</v>
      </c>
      <c r="AH354" s="41">
        <v>0</v>
      </c>
      <c r="AI354" s="41">
        <v>3.154574132492113E-3</v>
      </c>
      <c r="AJ354" s="41">
        <v>0</v>
      </c>
      <c r="AK354" s="33">
        <v>3.154574132492113E-3</v>
      </c>
      <c r="AL354" s="41">
        <v>0</v>
      </c>
      <c r="AM354" s="56">
        <v>0</v>
      </c>
      <c r="AN354" s="41">
        <v>0</v>
      </c>
      <c r="AO354" s="41">
        <v>0</v>
      </c>
      <c r="AP354" s="41">
        <v>0</v>
      </c>
      <c r="AQ354" s="35">
        <v>5.2576235541535229E-3</v>
      </c>
      <c r="AR354" s="47">
        <v>0</v>
      </c>
      <c r="AS354" s="37">
        <v>0</v>
      </c>
      <c r="AT354" s="41">
        <v>0</v>
      </c>
      <c r="AU354" s="41">
        <v>0</v>
      </c>
      <c r="AV354" s="41">
        <v>0</v>
      </c>
      <c r="AW354" s="45">
        <v>6.6246056782334389E-2</v>
      </c>
      <c r="AX354" s="41">
        <v>0</v>
      </c>
      <c r="AY354" s="41">
        <v>0</v>
      </c>
      <c r="AZ354" s="41">
        <v>0</v>
      </c>
      <c r="BA354" s="45">
        <v>1.0515247108307041E-3</v>
      </c>
      <c r="BB354" s="41">
        <v>0</v>
      </c>
      <c r="BC354" s="41">
        <v>0</v>
      </c>
      <c r="BD354" s="41">
        <v>0</v>
      </c>
      <c r="BE354" s="45">
        <v>7.3606729758149319E-3</v>
      </c>
      <c r="BF354" s="45">
        <v>3.154574132492113E-3</v>
      </c>
      <c r="BG354" s="41">
        <v>0</v>
      </c>
      <c r="BH354" s="41">
        <v>0</v>
      </c>
    </row>
    <row r="355" spans="1:60" x14ac:dyDescent="0.35">
      <c r="A355" s="1" t="s">
        <v>45</v>
      </c>
      <c r="B355" s="1" t="s">
        <v>2933</v>
      </c>
      <c r="C355" s="1" t="s">
        <v>2949</v>
      </c>
      <c r="D355" s="1" t="s">
        <v>2949</v>
      </c>
      <c r="E355" s="1" t="s">
        <v>3156</v>
      </c>
      <c r="F355" s="1">
        <v>6</v>
      </c>
      <c r="G355" s="1">
        <v>1</v>
      </c>
      <c r="H355" s="1" t="s">
        <v>3230</v>
      </c>
      <c r="I355" s="41" t="s">
        <v>4229</v>
      </c>
      <c r="J355" s="7">
        <v>0.88538380651945325</v>
      </c>
      <c r="K355" s="1" t="s">
        <v>482</v>
      </c>
      <c r="L355" s="1" t="s">
        <v>3446</v>
      </c>
      <c r="M355" s="1" t="s">
        <v>3722</v>
      </c>
      <c r="N355" s="1">
        <v>202544</v>
      </c>
      <c r="O355" s="1" t="s">
        <v>587</v>
      </c>
      <c r="P355" s="1" t="s">
        <v>2933</v>
      </c>
      <c r="Q355" s="1" t="s">
        <v>3792</v>
      </c>
      <c r="R355" s="1">
        <v>842</v>
      </c>
      <c r="S355" s="1">
        <v>951</v>
      </c>
      <c r="T355" s="31">
        <v>0.88538380651945325</v>
      </c>
      <c r="U355" s="41">
        <v>0</v>
      </c>
      <c r="V355" s="41">
        <v>0</v>
      </c>
      <c r="W355" s="45">
        <v>0</v>
      </c>
      <c r="X355" s="43">
        <v>0</v>
      </c>
      <c r="Y355" s="43">
        <v>2.7339642481598321E-2</v>
      </c>
      <c r="Z355" s="43">
        <v>1.0515247108307041E-3</v>
      </c>
      <c r="AA355" s="41">
        <v>0</v>
      </c>
      <c r="AB355" s="41">
        <v>0</v>
      </c>
      <c r="AC355" s="41">
        <v>0</v>
      </c>
      <c r="AD355" s="39">
        <v>0</v>
      </c>
      <c r="AE355" s="54">
        <v>0</v>
      </c>
      <c r="AF355" s="41">
        <v>0</v>
      </c>
      <c r="AG355" s="41">
        <v>0</v>
      </c>
      <c r="AH355" s="41">
        <v>0</v>
      </c>
      <c r="AI355" s="41">
        <v>2.103049421661409E-3</v>
      </c>
      <c r="AJ355" s="41">
        <v>0</v>
      </c>
      <c r="AK355" s="33">
        <v>3.154574132492113E-3</v>
      </c>
      <c r="AL355" s="41">
        <v>0</v>
      </c>
      <c r="AM355" s="56">
        <v>0</v>
      </c>
      <c r="AN355" s="41">
        <v>0</v>
      </c>
      <c r="AO355" s="41">
        <v>0</v>
      </c>
      <c r="AP355" s="41">
        <v>0</v>
      </c>
      <c r="AQ355" s="35">
        <v>6.3091482649842269E-3</v>
      </c>
      <c r="AR355" s="47">
        <v>2.103049421661409E-3</v>
      </c>
      <c r="AS355" s="37">
        <v>0</v>
      </c>
      <c r="AT355" s="41">
        <v>0</v>
      </c>
      <c r="AU355" s="41">
        <v>0</v>
      </c>
      <c r="AV355" s="41">
        <v>0</v>
      </c>
      <c r="AW355" s="45">
        <v>6.0988433228180858E-2</v>
      </c>
      <c r="AX355" s="41">
        <v>0</v>
      </c>
      <c r="AY355" s="41">
        <v>0</v>
      </c>
      <c r="AZ355" s="41">
        <v>0</v>
      </c>
      <c r="BA355" s="45">
        <v>2.103049421661409E-3</v>
      </c>
      <c r="BB355" s="41">
        <v>1.0515247108307041E-3</v>
      </c>
      <c r="BC355" s="41">
        <v>0</v>
      </c>
      <c r="BD355" s="41">
        <v>0</v>
      </c>
      <c r="BE355" s="45">
        <v>5.2576235541535229E-3</v>
      </c>
      <c r="BF355" s="45">
        <v>3.154574132492113E-3</v>
      </c>
      <c r="BG355" s="41">
        <v>0</v>
      </c>
      <c r="BH355" s="41">
        <v>0</v>
      </c>
    </row>
    <row r="356" spans="1:60" x14ac:dyDescent="0.35">
      <c r="A356" s="1" t="s">
        <v>45</v>
      </c>
      <c r="B356" s="1" t="s">
        <v>2933</v>
      </c>
      <c r="C356" s="1" t="s">
        <v>2949</v>
      </c>
      <c r="D356" s="1" t="s">
        <v>2949</v>
      </c>
      <c r="E356" s="1" t="s">
        <v>3132</v>
      </c>
      <c r="F356" s="1">
        <v>7</v>
      </c>
      <c r="G356" s="1">
        <v>1</v>
      </c>
      <c r="H356" s="1" t="s">
        <v>3230</v>
      </c>
      <c r="I356" s="41" t="s">
        <v>4229</v>
      </c>
      <c r="J356" s="7">
        <v>0.88328075709779175</v>
      </c>
      <c r="K356" s="1" t="s">
        <v>482</v>
      </c>
      <c r="L356" s="1" t="s">
        <v>3422</v>
      </c>
      <c r="M356" s="1" t="s">
        <v>3698</v>
      </c>
      <c r="N356" s="1">
        <v>202544</v>
      </c>
      <c r="O356" s="1" t="s">
        <v>587</v>
      </c>
      <c r="P356" s="1" t="s">
        <v>2933</v>
      </c>
      <c r="Q356" s="1" t="s">
        <v>3792</v>
      </c>
      <c r="R356" s="1">
        <v>840</v>
      </c>
      <c r="S356" s="1">
        <v>951</v>
      </c>
      <c r="T356" s="31">
        <v>0.88328075709779175</v>
      </c>
      <c r="U356" s="41">
        <v>0</v>
      </c>
      <c r="V356" s="41">
        <v>0</v>
      </c>
      <c r="W356" s="45">
        <v>0</v>
      </c>
      <c r="X356" s="43">
        <v>0</v>
      </c>
      <c r="Y356" s="43">
        <v>3.3648790746582537E-2</v>
      </c>
      <c r="Z356" s="43">
        <v>2.103049421661409E-3</v>
      </c>
      <c r="AA356" s="41">
        <v>0</v>
      </c>
      <c r="AB356" s="41">
        <v>0</v>
      </c>
      <c r="AC356" s="41">
        <v>0</v>
      </c>
      <c r="AD356" s="39">
        <v>0</v>
      </c>
      <c r="AE356" s="54">
        <v>0</v>
      </c>
      <c r="AF356" s="41">
        <v>0</v>
      </c>
      <c r="AG356" s="41">
        <v>0</v>
      </c>
      <c r="AH356" s="41">
        <v>0</v>
      </c>
      <c r="AI356" s="41">
        <v>1.0515247108307041E-3</v>
      </c>
      <c r="AJ356" s="41">
        <v>0</v>
      </c>
      <c r="AK356" s="33">
        <v>2.103049421661409E-3</v>
      </c>
      <c r="AL356" s="41">
        <v>0</v>
      </c>
      <c r="AM356" s="56">
        <v>0</v>
      </c>
      <c r="AN356" s="41">
        <v>0</v>
      </c>
      <c r="AO356" s="41">
        <v>0</v>
      </c>
      <c r="AP356" s="41">
        <v>0</v>
      </c>
      <c r="AQ356" s="35">
        <v>3.154574132492113E-3</v>
      </c>
      <c r="AR356" s="47">
        <v>2.103049421661409E-3</v>
      </c>
      <c r="AS356" s="37">
        <v>0</v>
      </c>
      <c r="AT356" s="41">
        <v>0</v>
      </c>
      <c r="AU356" s="41">
        <v>0</v>
      </c>
      <c r="AV356" s="41">
        <v>0</v>
      </c>
      <c r="AW356" s="45">
        <v>6.8349106203995799E-2</v>
      </c>
      <c r="AX356" s="41">
        <v>0</v>
      </c>
      <c r="AY356" s="41">
        <v>0</v>
      </c>
      <c r="AZ356" s="41">
        <v>0</v>
      </c>
      <c r="BA356" s="45">
        <v>0</v>
      </c>
      <c r="BB356" s="41">
        <v>0</v>
      </c>
      <c r="BC356" s="41">
        <v>0</v>
      </c>
      <c r="BD356" s="41">
        <v>0</v>
      </c>
      <c r="BE356" s="45">
        <v>2.103049421661409E-3</v>
      </c>
      <c r="BF356" s="45">
        <v>2.103049421661409E-3</v>
      </c>
      <c r="BG356" s="41">
        <v>0</v>
      </c>
      <c r="BH356" s="41">
        <v>0</v>
      </c>
    </row>
    <row r="357" spans="1:60" x14ac:dyDescent="0.35">
      <c r="A357" s="1" t="s">
        <v>45</v>
      </c>
      <c r="B357" s="1" t="s">
        <v>2933</v>
      </c>
      <c r="C357" s="1" t="s">
        <v>2949</v>
      </c>
      <c r="D357" s="1" t="s">
        <v>2949</v>
      </c>
      <c r="E357" s="1" t="s">
        <v>3058</v>
      </c>
      <c r="F357" s="1">
        <v>2</v>
      </c>
      <c r="G357" s="1">
        <v>1</v>
      </c>
      <c r="H357" s="1" t="s">
        <v>3236</v>
      </c>
      <c r="I357" s="41" t="s">
        <v>4224</v>
      </c>
      <c r="J357" s="7">
        <v>0.86645636172450058</v>
      </c>
      <c r="K357" s="1" t="s">
        <v>482</v>
      </c>
      <c r="L357" s="1" t="s">
        <v>3348</v>
      </c>
      <c r="M357" s="1" t="s">
        <v>3624</v>
      </c>
      <c r="N357" s="1">
        <v>202544</v>
      </c>
      <c r="O357" s="1" t="s">
        <v>587</v>
      </c>
      <c r="P357" s="1" t="s">
        <v>2933</v>
      </c>
      <c r="Q357" s="1" t="s">
        <v>3792</v>
      </c>
      <c r="R357" s="1">
        <v>824</v>
      </c>
      <c r="S357" s="1">
        <v>951</v>
      </c>
      <c r="T357" s="31">
        <v>0.86645636172450058</v>
      </c>
      <c r="U357" s="41">
        <v>0</v>
      </c>
      <c r="V357" s="41">
        <v>0</v>
      </c>
      <c r="W357" s="45">
        <v>0</v>
      </c>
      <c r="X357" s="43">
        <v>0</v>
      </c>
      <c r="Y357" s="43">
        <v>2.9442691903259731E-2</v>
      </c>
      <c r="Z357" s="43">
        <v>4.206098843322818E-3</v>
      </c>
      <c r="AA357" s="41">
        <v>0</v>
      </c>
      <c r="AB357" s="41">
        <v>0</v>
      </c>
      <c r="AC357" s="41">
        <v>0</v>
      </c>
      <c r="AD357" s="39">
        <v>0</v>
      </c>
      <c r="AE357" s="54">
        <v>0</v>
      </c>
      <c r="AF357" s="41">
        <v>0</v>
      </c>
      <c r="AG357" s="41">
        <v>0</v>
      </c>
      <c r="AH357" s="41">
        <v>0</v>
      </c>
      <c r="AI357" s="41">
        <v>0</v>
      </c>
      <c r="AJ357" s="41">
        <v>0</v>
      </c>
      <c r="AK357" s="33">
        <v>2.103049421661409E-3</v>
      </c>
      <c r="AL357" s="41">
        <v>0</v>
      </c>
      <c r="AM357" s="56">
        <v>0</v>
      </c>
      <c r="AN357" s="41">
        <v>0</v>
      </c>
      <c r="AO357" s="41">
        <v>0</v>
      </c>
      <c r="AP357" s="41">
        <v>0</v>
      </c>
      <c r="AQ357" s="35">
        <v>3.154574132492113E-3</v>
      </c>
      <c r="AR357" s="47">
        <v>0</v>
      </c>
      <c r="AS357" s="37">
        <v>0</v>
      </c>
      <c r="AT357" s="41">
        <v>0</v>
      </c>
      <c r="AU357" s="41">
        <v>0</v>
      </c>
      <c r="AV357" s="41">
        <v>0</v>
      </c>
      <c r="AW357" s="45">
        <v>8.5173501577287064E-2</v>
      </c>
      <c r="AX357" s="41">
        <v>0</v>
      </c>
      <c r="AY357" s="41">
        <v>0</v>
      </c>
      <c r="AZ357" s="41">
        <v>0</v>
      </c>
      <c r="BA357" s="45">
        <v>1.0515247108307041E-3</v>
      </c>
      <c r="BB357" s="41">
        <v>0</v>
      </c>
      <c r="BC357" s="41">
        <v>0</v>
      </c>
      <c r="BD357" s="41">
        <v>0</v>
      </c>
      <c r="BE357" s="45">
        <v>3.154574132492113E-3</v>
      </c>
      <c r="BF357" s="45">
        <v>5.2576235541535229E-3</v>
      </c>
      <c r="BG357" s="41">
        <v>0</v>
      </c>
      <c r="BH357" s="41">
        <v>0</v>
      </c>
    </row>
    <row r="358" spans="1:60" x14ac:dyDescent="0.35">
      <c r="A358" s="1" t="s">
        <v>45</v>
      </c>
      <c r="B358" s="1" t="s">
        <v>2933</v>
      </c>
      <c r="C358" s="1" t="s">
        <v>2949</v>
      </c>
      <c r="D358" s="1" t="s">
        <v>2949</v>
      </c>
      <c r="E358" s="1" t="s">
        <v>3007</v>
      </c>
      <c r="F358" s="1">
        <v>14</v>
      </c>
      <c r="G358" s="1">
        <v>1</v>
      </c>
      <c r="H358" s="1" t="s">
        <v>3228</v>
      </c>
      <c r="I358" s="41" t="s">
        <v>4217</v>
      </c>
      <c r="J358" s="7">
        <v>0.85699263932702419</v>
      </c>
      <c r="K358" s="1" t="s">
        <v>482</v>
      </c>
      <c r="L358" s="1" t="s">
        <v>3297</v>
      </c>
      <c r="M358" s="1" t="s">
        <v>3573</v>
      </c>
      <c r="N358" s="1">
        <v>202544</v>
      </c>
      <c r="O358" s="1" t="s">
        <v>587</v>
      </c>
      <c r="P358" s="1" t="s">
        <v>2933</v>
      </c>
      <c r="Q358" s="1" t="s">
        <v>3792</v>
      </c>
      <c r="R358" s="1">
        <v>815</v>
      </c>
      <c r="S358" s="1">
        <v>951</v>
      </c>
      <c r="T358" s="31">
        <v>0.85699263932702419</v>
      </c>
      <c r="U358" s="41">
        <v>0</v>
      </c>
      <c r="V358" s="41">
        <v>0</v>
      </c>
      <c r="W358" s="45">
        <v>0</v>
      </c>
      <c r="X358" s="43">
        <v>0</v>
      </c>
      <c r="Y358" s="43">
        <v>3.9957939011566773E-2</v>
      </c>
      <c r="Z358" s="43">
        <v>1.0515247108307041E-3</v>
      </c>
      <c r="AA358" s="41">
        <v>0</v>
      </c>
      <c r="AB358" s="41">
        <v>0</v>
      </c>
      <c r="AC358" s="41">
        <v>1.0515247108307041E-3</v>
      </c>
      <c r="AD358" s="39">
        <v>0</v>
      </c>
      <c r="AE358" s="54">
        <v>0</v>
      </c>
      <c r="AF358" s="41">
        <v>0</v>
      </c>
      <c r="AG358" s="41">
        <v>0</v>
      </c>
      <c r="AH358" s="41">
        <v>0</v>
      </c>
      <c r="AI358" s="41">
        <v>3.154574132492113E-3</v>
      </c>
      <c r="AJ358" s="41">
        <v>0</v>
      </c>
      <c r="AK358" s="33">
        <v>3.154574132492113E-3</v>
      </c>
      <c r="AL358" s="41">
        <v>0</v>
      </c>
      <c r="AM358" s="56">
        <v>0</v>
      </c>
      <c r="AN358" s="41">
        <v>0</v>
      </c>
      <c r="AO358" s="41">
        <v>0</v>
      </c>
      <c r="AP358" s="41">
        <v>0</v>
      </c>
      <c r="AQ358" s="35">
        <v>2.103049421661409E-3</v>
      </c>
      <c r="AR358" s="47">
        <v>0</v>
      </c>
      <c r="AS358" s="37">
        <v>0</v>
      </c>
      <c r="AT358" s="41">
        <v>3.154574132492113E-3</v>
      </c>
      <c r="AU358" s="41">
        <v>1.0515247108307041E-3</v>
      </c>
      <c r="AV358" s="41">
        <v>0</v>
      </c>
      <c r="AW358" s="45">
        <v>7.4658254468980015E-2</v>
      </c>
      <c r="AX358" s="41">
        <v>0</v>
      </c>
      <c r="AY358" s="41">
        <v>0</v>
      </c>
      <c r="AZ358" s="41">
        <v>0</v>
      </c>
      <c r="BA358" s="45">
        <v>1.0515247108307041E-3</v>
      </c>
      <c r="BB358" s="41">
        <v>0</v>
      </c>
      <c r="BC358" s="41">
        <v>0</v>
      </c>
      <c r="BD358" s="41">
        <v>0</v>
      </c>
      <c r="BE358" s="45">
        <v>4.206098843322818E-3</v>
      </c>
      <c r="BF358" s="45">
        <v>8.4121976866456359E-3</v>
      </c>
      <c r="BG358" s="41">
        <v>0</v>
      </c>
      <c r="BH358" s="41">
        <v>0</v>
      </c>
    </row>
    <row r="359" spans="1:60" x14ac:dyDescent="0.35">
      <c r="A359" s="1" t="s">
        <v>45</v>
      </c>
      <c r="B359" s="1" t="s">
        <v>2933</v>
      </c>
      <c r="C359" s="1" t="s">
        <v>2935</v>
      </c>
      <c r="D359" s="1" t="s">
        <v>2935</v>
      </c>
      <c r="E359" s="1" t="s">
        <v>3083</v>
      </c>
      <c r="F359" s="1">
        <v>1</v>
      </c>
      <c r="G359" s="1">
        <v>1</v>
      </c>
      <c r="H359" s="1" t="s">
        <v>3234</v>
      </c>
      <c r="I359" s="41" t="s">
        <v>4222</v>
      </c>
      <c r="J359" s="7">
        <v>0.87276550998948477</v>
      </c>
      <c r="K359" s="1" t="s">
        <v>482</v>
      </c>
      <c r="L359" s="1" t="s">
        <v>3373</v>
      </c>
      <c r="M359" s="1" t="s">
        <v>3649</v>
      </c>
      <c r="N359" s="1">
        <v>202544</v>
      </c>
      <c r="O359" s="1" t="s">
        <v>587</v>
      </c>
      <c r="P359" s="1" t="s">
        <v>2933</v>
      </c>
      <c r="Q359" s="1" t="s">
        <v>3792</v>
      </c>
      <c r="R359" s="1">
        <v>830</v>
      </c>
      <c r="S359" s="1">
        <v>951</v>
      </c>
      <c r="T359" s="31">
        <v>0.87276550998948477</v>
      </c>
      <c r="U359" s="41">
        <v>0</v>
      </c>
      <c r="V359" s="41">
        <v>0</v>
      </c>
      <c r="W359" s="45">
        <v>0</v>
      </c>
      <c r="X359" s="43">
        <v>0</v>
      </c>
      <c r="Y359" s="43">
        <v>1.6824395373291268E-2</v>
      </c>
      <c r="Z359" s="43">
        <v>1.0515247108307041E-3</v>
      </c>
      <c r="AA359" s="41">
        <v>0</v>
      </c>
      <c r="AB359" s="41">
        <v>0</v>
      </c>
      <c r="AC359" s="41">
        <v>0</v>
      </c>
      <c r="AD359" s="39">
        <v>0</v>
      </c>
      <c r="AE359" s="54">
        <v>0</v>
      </c>
      <c r="AF359" s="41">
        <v>0</v>
      </c>
      <c r="AG359" s="41">
        <v>0</v>
      </c>
      <c r="AH359" s="41">
        <v>0</v>
      </c>
      <c r="AI359" s="41">
        <v>1.0515247108307041E-3</v>
      </c>
      <c r="AJ359" s="41">
        <v>0</v>
      </c>
      <c r="AK359" s="33">
        <v>2.103049421661409E-3</v>
      </c>
      <c r="AL359" s="41">
        <v>0</v>
      </c>
      <c r="AM359" s="56">
        <v>1.0515247108307041E-3</v>
      </c>
      <c r="AN359" s="41">
        <v>0</v>
      </c>
      <c r="AO359" s="41">
        <v>0</v>
      </c>
      <c r="AP359" s="41">
        <v>0</v>
      </c>
      <c r="AQ359" s="35">
        <v>1.0515247108307041E-3</v>
      </c>
      <c r="AR359" s="47">
        <v>0</v>
      </c>
      <c r="AS359" s="37">
        <v>0</v>
      </c>
      <c r="AT359" s="41">
        <v>0</v>
      </c>
      <c r="AU359" s="41">
        <v>0</v>
      </c>
      <c r="AV359" s="41">
        <v>0</v>
      </c>
      <c r="AW359" s="45">
        <v>9.3585699263932703E-2</v>
      </c>
      <c r="AX359" s="41">
        <v>0</v>
      </c>
      <c r="AY359" s="41">
        <v>0</v>
      </c>
      <c r="AZ359" s="41">
        <v>0</v>
      </c>
      <c r="BA359" s="45">
        <v>1.0515247108307041E-3</v>
      </c>
      <c r="BB359" s="41">
        <v>0</v>
      </c>
      <c r="BC359" s="41">
        <v>0</v>
      </c>
      <c r="BD359" s="41">
        <v>0</v>
      </c>
      <c r="BE359" s="45">
        <v>3.154574132492113E-3</v>
      </c>
      <c r="BF359" s="45">
        <v>6.3091482649842269E-3</v>
      </c>
      <c r="BG359" s="41">
        <v>0</v>
      </c>
      <c r="BH359" s="41">
        <v>0</v>
      </c>
    </row>
    <row r="360" spans="1:60" x14ac:dyDescent="0.35">
      <c r="A360" s="1" t="s">
        <v>45</v>
      </c>
      <c r="B360" s="1" t="s">
        <v>2933</v>
      </c>
      <c r="C360" s="1" t="s">
        <v>2949</v>
      </c>
      <c r="D360" s="1" t="s">
        <v>2949</v>
      </c>
      <c r="E360" s="1" t="s">
        <v>3111</v>
      </c>
      <c r="F360" s="1">
        <v>1</v>
      </c>
      <c r="G360" s="1">
        <v>1</v>
      </c>
      <c r="H360" s="1" t="s">
        <v>3236</v>
      </c>
      <c r="I360" s="41" t="s">
        <v>4224</v>
      </c>
      <c r="J360" s="7">
        <v>0.87802313354363826</v>
      </c>
      <c r="K360" s="1" t="s">
        <v>482</v>
      </c>
      <c r="L360" s="1" t="s">
        <v>3401</v>
      </c>
      <c r="M360" s="1" t="s">
        <v>3677</v>
      </c>
      <c r="N360" s="1">
        <v>202544</v>
      </c>
      <c r="O360" s="1" t="s">
        <v>587</v>
      </c>
      <c r="P360" s="1" t="s">
        <v>2933</v>
      </c>
      <c r="Q360" s="1" t="s">
        <v>3792</v>
      </c>
      <c r="R360" s="1">
        <v>835</v>
      </c>
      <c r="S360" s="1">
        <v>951</v>
      </c>
      <c r="T360" s="31">
        <v>0.87802313354363826</v>
      </c>
      <c r="U360" s="41">
        <v>0</v>
      </c>
      <c r="V360" s="41">
        <v>0</v>
      </c>
      <c r="W360" s="45">
        <v>0</v>
      </c>
      <c r="X360" s="43">
        <v>0</v>
      </c>
      <c r="Y360" s="43">
        <v>3.6803364879074658E-2</v>
      </c>
      <c r="Z360" s="43">
        <v>0</v>
      </c>
      <c r="AA360" s="41">
        <v>0</v>
      </c>
      <c r="AB360" s="41">
        <v>0</v>
      </c>
      <c r="AC360" s="41">
        <v>0</v>
      </c>
      <c r="AD360" s="39">
        <v>1.0515247108307041E-3</v>
      </c>
      <c r="AE360" s="54">
        <v>0</v>
      </c>
      <c r="AF360" s="41">
        <v>0</v>
      </c>
      <c r="AG360" s="41">
        <v>0</v>
      </c>
      <c r="AH360" s="41">
        <v>0</v>
      </c>
      <c r="AI360" s="41">
        <v>1.0515247108307041E-3</v>
      </c>
      <c r="AJ360" s="41">
        <v>0</v>
      </c>
      <c r="AK360" s="33">
        <v>3.154574132492113E-3</v>
      </c>
      <c r="AL360" s="41">
        <v>0</v>
      </c>
      <c r="AM360" s="56">
        <v>0</v>
      </c>
      <c r="AN360" s="41">
        <v>0</v>
      </c>
      <c r="AO360" s="41">
        <v>0</v>
      </c>
      <c r="AP360" s="41">
        <v>0</v>
      </c>
      <c r="AQ360" s="35">
        <v>7.3606729758149319E-3</v>
      </c>
      <c r="AR360" s="47">
        <v>1.0515247108307041E-3</v>
      </c>
      <c r="AS360" s="37">
        <v>0</v>
      </c>
      <c r="AT360" s="41">
        <v>1.0515247108307041E-3</v>
      </c>
      <c r="AU360" s="41">
        <v>0</v>
      </c>
      <c r="AV360" s="41">
        <v>0</v>
      </c>
      <c r="AW360" s="45">
        <v>6.4143007360672979E-2</v>
      </c>
      <c r="AX360" s="41">
        <v>0</v>
      </c>
      <c r="AY360" s="41">
        <v>0</v>
      </c>
      <c r="AZ360" s="41">
        <v>0</v>
      </c>
      <c r="BA360" s="45">
        <v>1.0515247108307041E-3</v>
      </c>
      <c r="BB360" s="41">
        <v>0</v>
      </c>
      <c r="BC360" s="41">
        <v>0</v>
      </c>
      <c r="BD360" s="41">
        <v>0</v>
      </c>
      <c r="BE360" s="45">
        <v>1.0515247108307041E-3</v>
      </c>
      <c r="BF360" s="45">
        <v>4.206098843322818E-3</v>
      </c>
      <c r="BG360" s="41">
        <v>0</v>
      </c>
      <c r="BH360" s="41">
        <v>0</v>
      </c>
    </row>
    <row r="361" spans="1:60" x14ac:dyDescent="0.35">
      <c r="A361" s="1" t="s">
        <v>45</v>
      </c>
      <c r="B361" s="1" t="s">
        <v>2933</v>
      </c>
      <c r="C361" s="1" t="s">
        <v>2937</v>
      </c>
      <c r="D361" s="1" t="s">
        <v>2937</v>
      </c>
      <c r="E361" s="1" t="s">
        <v>3101</v>
      </c>
      <c r="F361" s="1">
        <v>15</v>
      </c>
      <c r="G361" s="1">
        <v>1</v>
      </c>
      <c r="H361" s="1" t="s">
        <v>3227</v>
      </c>
      <c r="I361" s="41" t="s">
        <v>4216</v>
      </c>
      <c r="J361" s="7">
        <v>0.87592008412197686</v>
      </c>
      <c r="K361" s="1" t="s">
        <v>482</v>
      </c>
      <c r="L361" s="1" t="s">
        <v>3391</v>
      </c>
      <c r="M361" s="1" t="s">
        <v>3667</v>
      </c>
      <c r="N361" s="1">
        <v>202544</v>
      </c>
      <c r="O361" s="1" t="s">
        <v>587</v>
      </c>
      <c r="P361" s="1" t="s">
        <v>2933</v>
      </c>
      <c r="Q361" s="1" t="s">
        <v>3792</v>
      </c>
      <c r="R361" s="1">
        <v>833</v>
      </c>
      <c r="S361" s="1">
        <v>951</v>
      </c>
      <c r="T361" s="31">
        <v>0.87592008412197686</v>
      </c>
      <c r="U361" s="41">
        <v>0</v>
      </c>
      <c r="V361" s="41">
        <v>0</v>
      </c>
      <c r="W361" s="45">
        <v>0</v>
      </c>
      <c r="X361" s="43">
        <v>0</v>
      </c>
      <c r="Y361" s="43">
        <v>2.1030494216614092E-2</v>
      </c>
      <c r="Z361" s="43">
        <v>0</v>
      </c>
      <c r="AA361" s="41">
        <v>0</v>
      </c>
      <c r="AB361" s="41">
        <v>0</v>
      </c>
      <c r="AC361" s="41">
        <v>1.0515247108307041E-3</v>
      </c>
      <c r="AD361" s="39">
        <v>0</v>
      </c>
      <c r="AE361" s="54">
        <v>0</v>
      </c>
      <c r="AF361" s="41">
        <v>0</v>
      </c>
      <c r="AG361" s="41">
        <v>0</v>
      </c>
      <c r="AH361" s="41">
        <v>0</v>
      </c>
      <c r="AI361" s="41">
        <v>2.103049421661409E-3</v>
      </c>
      <c r="AJ361" s="41">
        <v>0</v>
      </c>
      <c r="AK361" s="33">
        <v>2.103049421661409E-3</v>
      </c>
      <c r="AL361" s="41">
        <v>0</v>
      </c>
      <c r="AM361" s="56">
        <v>0</v>
      </c>
      <c r="AN361" s="41">
        <v>0</v>
      </c>
      <c r="AO361" s="41">
        <v>0</v>
      </c>
      <c r="AP361" s="41">
        <v>0</v>
      </c>
      <c r="AQ361" s="35">
        <v>4.206098843322818E-3</v>
      </c>
      <c r="AR361" s="47">
        <v>1.0515247108307041E-3</v>
      </c>
      <c r="AS361" s="37">
        <v>0</v>
      </c>
      <c r="AT361" s="41">
        <v>0</v>
      </c>
      <c r="AU361" s="41">
        <v>0</v>
      </c>
      <c r="AV361" s="41">
        <v>0</v>
      </c>
      <c r="AW361" s="45">
        <v>7.9915878023133546E-2</v>
      </c>
      <c r="AX361" s="41">
        <v>0</v>
      </c>
      <c r="AY361" s="41">
        <v>0</v>
      </c>
      <c r="AZ361" s="41">
        <v>0</v>
      </c>
      <c r="BA361" s="45">
        <v>1.0515247108307041E-3</v>
      </c>
      <c r="BB361" s="41">
        <v>0</v>
      </c>
      <c r="BC361" s="41">
        <v>0</v>
      </c>
      <c r="BD361" s="41">
        <v>0</v>
      </c>
      <c r="BE361" s="45">
        <v>6.3091482649842269E-3</v>
      </c>
      <c r="BF361" s="45">
        <v>5.2576235541535229E-3</v>
      </c>
      <c r="BG361" s="41">
        <v>0</v>
      </c>
      <c r="BH361" s="41">
        <v>0</v>
      </c>
    </row>
    <row r="362" spans="1:60" x14ac:dyDescent="0.35">
      <c r="A362" s="1" t="s">
        <v>45</v>
      </c>
      <c r="B362" s="1" t="s">
        <v>2933</v>
      </c>
      <c r="C362" s="1" t="s">
        <v>2949</v>
      </c>
      <c r="D362" s="1" t="s">
        <v>2949</v>
      </c>
      <c r="E362" s="1" t="s">
        <v>3135</v>
      </c>
      <c r="F362" s="1">
        <v>10</v>
      </c>
      <c r="G362" s="1">
        <v>1</v>
      </c>
      <c r="H362" s="1" t="s">
        <v>3230</v>
      </c>
      <c r="I362" s="41" t="s">
        <v>4229</v>
      </c>
      <c r="J362" s="7">
        <v>0.88328075709779175</v>
      </c>
      <c r="K362" s="1" t="s">
        <v>482</v>
      </c>
      <c r="L362" s="1" t="s">
        <v>3425</v>
      </c>
      <c r="M362" s="1" t="s">
        <v>3701</v>
      </c>
      <c r="N362" s="1">
        <v>202544</v>
      </c>
      <c r="O362" s="1" t="s">
        <v>587</v>
      </c>
      <c r="P362" s="1" t="s">
        <v>2933</v>
      </c>
      <c r="Q362" s="1" t="s">
        <v>3792</v>
      </c>
      <c r="R362" s="1">
        <v>840</v>
      </c>
      <c r="S362" s="1">
        <v>951</v>
      </c>
      <c r="T362" s="31">
        <v>0.88328075709779175</v>
      </c>
      <c r="U362" s="41">
        <v>0</v>
      </c>
      <c r="V362" s="41">
        <v>0</v>
      </c>
      <c r="W362" s="45">
        <v>1.0515247108307041E-3</v>
      </c>
      <c r="X362" s="43">
        <v>0</v>
      </c>
      <c r="Y362" s="43">
        <v>2.3133543638275501E-2</v>
      </c>
      <c r="Z362" s="43">
        <v>2.103049421661409E-3</v>
      </c>
      <c r="AA362" s="41">
        <v>0</v>
      </c>
      <c r="AB362" s="41">
        <v>0</v>
      </c>
      <c r="AC362" s="41">
        <v>0</v>
      </c>
      <c r="AD362" s="39">
        <v>1.0515247108307041E-3</v>
      </c>
      <c r="AE362" s="54">
        <v>0</v>
      </c>
      <c r="AF362" s="41">
        <v>0</v>
      </c>
      <c r="AG362" s="41">
        <v>0</v>
      </c>
      <c r="AH362" s="41">
        <v>0</v>
      </c>
      <c r="AI362" s="41">
        <v>4.206098843322818E-3</v>
      </c>
      <c r="AJ362" s="41">
        <v>0</v>
      </c>
      <c r="AK362" s="33">
        <v>4.206098843322818E-3</v>
      </c>
      <c r="AL362" s="41">
        <v>0</v>
      </c>
      <c r="AM362" s="56">
        <v>0</v>
      </c>
      <c r="AN362" s="41">
        <v>0</v>
      </c>
      <c r="AO362" s="41">
        <v>0</v>
      </c>
      <c r="AP362" s="41">
        <v>0</v>
      </c>
      <c r="AQ362" s="35">
        <v>3.154574132492113E-3</v>
      </c>
      <c r="AR362" s="47">
        <v>0</v>
      </c>
      <c r="AS362" s="37">
        <v>0</v>
      </c>
      <c r="AT362" s="41">
        <v>1.0515247108307041E-3</v>
      </c>
      <c r="AU362" s="41">
        <v>0</v>
      </c>
      <c r="AV362" s="41">
        <v>0</v>
      </c>
      <c r="AW362" s="45">
        <v>6.203995793901157E-2</v>
      </c>
      <c r="AX362" s="41">
        <v>0</v>
      </c>
      <c r="AY362" s="41">
        <v>0</v>
      </c>
      <c r="AZ362" s="41">
        <v>0</v>
      </c>
      <c r="BA362" s="45">
        <v>6.3091482649842269E-3</v>
      </c>
      <c r="BB362" s="41">
        <v>0</v>
      </c>
      <c r="BC362" s="41">
        <v>0</v>
      </c>
      <c r="BD362" s="41">
        <v>0</v>
      </c>
      <c r="BE362" s="45">
        <v>0</v>
      </c>
      <c r="BF362" s="45">
        <v>8.4121976866456359E-3</v>
      </c>
      <c r="BG362" s="41">
        <v>0</v>
      </c>
      <c r="BH362" s="41">
        <v>0</v>
      </c>
    </row>
    <row r="363" spans="1:60" x14ac:dyDescent="0.35">
      <c r="A363" s="1" t="s">
        <v>45</v>
      </c>
      <c r="B363" s="1" t="s">
        <v>2933</v>
      </c>
      <c r="C363" s="1" t="s">
        <v>2949</v>
      </c>
      <c r="D363" s="1" t="s">
        <v>2949</v>
      </c>
      <c r="E363" s="1" t="s">
        <v>3113</v>
      </c>
      <c r="F363" s="1">
        <v>5</v>
      </c>
      <c r="G363" s="1">
        <v>1</v>
      </c>
      <c r="H363" s="1" t="s">
        <v>3236</v>
      </c>
      <c r="I363" s="41" t="s">
        <v>4224</v>
      </c>
      <c r="J363" s="7">
        <v>0.87802313354363826</v>
      </c>
      <c r="K363" s="1" t="s">
        <v>482</v>
      </c>
      <c r="L363" s="1" t="s">
        <v>3403</v>
      </c>
      <c r="M363" s="1" t="s">
        <v>3679</v>
      </c>
      <c r="N363" s="1">
        <v>202544</v>
      </c>
      <c r="O363" s="1" t="s">
        <v>587</v>
      </c>
      <c r="P363" s="1" t="s">
        <v>2933</v>
      </c>
      <c r="Q363" s="1" t="s">
        <v>3792</v>
      </c>
      <c r="R363" s="1">
        <v>835</v>
      </c>
      <c r="S363" s="1">
        <v>951</v>
      </c>
      <c r="T363" s="31">
        <v>0.87802313354363826</v>
      </c>
      <c r="U363" s="41">
        <v>0</v>
      </c>
      <c r="V363" s="41">
        <v>0</v>
      </c>
      <c r="W363" s="45">
        <v>0</v>
      </c>
      <c r="X363" s="43">
        <v>0</v>
      </c>
      <c r="Y363" s="43">
        <v>2.1030494216614092E-2</v>
      </c>
      <c r="Z363" s="43">
        <v>0</v>
      </c>
      <c r="AA363" s="41">
        <v>0</v>
      </c>
      <c r="AB363" s="41">
        <v>0</v>
      </c>
      <c r="AC363" s="41">
        <v>0</v>
      </c>
      <c r="AD363" s="39">
        <v>0</v>
      </c>
      <c r="AE363" s="54">
        <v>0</v>
      </c>
      <c r="AF363" s="41">
        <v>0</v>
      </c>
      <c r="AG363" s="41">
        <v>0</v>
      </c>
      <c r="AH363" s="41">
        <v>0</v>
      </c>
      <c r="AI363" s="41">
        <v>2.103049421661409E-3</v>
      </c>
      <c r="AJ363" s="41">
        <v>0</v>
      </c>
      <c r="AK363" s="33">
        <v>3.154574132492113E-3</v>
      </c>
      <c r="AL363" s="41">
        <v>0</v>
      </c>
      <c r="AM363" s="56">
        <v>0</v>
      </c>
      <c r="AN363" s="41">
        <v>0</v>
      </c>
      <c r="AO363" s="41">
        <v>0</v>
      </c>
      <c r="AP363" s="41">
        <v>0</v>
      </c>
      <c r="AQ363" s="35">
        <v>3.154574132492113E-3</v>
      </c>
      <c r="AR363" s="47">
        <v>1.0515247108307041E-3</v>
      </c>
      <c r="AS363" s="37">
        <v>0</v>
      </c>
      <c r="AT363" s="41">
        <v>0</v>
      </c>
      <c r="AU363" s="41">
        <v>0</v>
      </c>
      <c r="AV363" s="41">
        <v>0</v>
      </c>
      <c r="AW363" s="45">
        <v>7.8864353312302835E-2</v>
      </c>
      <c r="AX363" s="41">
        <v>0</v>
      </c>
      <c r="AY363" s="41">
        <v>0</v>
      </c>
      <c r="AZ363" s="41">
        <v>0</v>
      </c>
      <c r="BA363" s="45">
        <v>2.103049421661409E-3</v>
      </c>
      <c r="BB363" s="41">
        <v>0</v>
      </c>
      <c r="BC363" s="41">
        <v>0</v>
      </c>
      <c r="BD363" s="41">
        <v>0</v>
      </c>
      <c r="BE363" s="45">
        <v>4.206098843322818E-3</v>
      </c>
      <c r="BF363" s="45">
        <v>6.3091482649842269E-3</v>
      </c>
      <c r="BG363" s="41">
        <v>0</v>
      </c>
      <c r="BH363" s="41">
        <v>0</v>
      </c>
    </row>
    <row r="364" spans="1:60" x14ac:dyDescent="0.35">
      <c r="A364" s="1" t="s">
        <v>45</v>
      </c>
      <c r="B364" s="1" t="s">
        <v>2933</v>
      </c>
      <c r="C364" s="1" t="s">
        <v>2937</v>
      </c>
      <c r="D364" s="1" t="s">
        <v>2937</v>
      </c>
      <c r="E364" s="1" t="s">
        <v>3151</v>
      </c>
      <c r="F364" s="1">
        <v>21</v>
      </c>
      <c r="G364" s="1">
        <v>1</v>
      </c>
      <c r="H364" s="1" t="s">
        <v>3235</v>
      </c>
      <c r="I364" s="41" t="s">
        <v>4223</v>
      </c>
      <c r="J364" s="7">
        <v>0.88538380651945325</v>
      </c>
      <c r="K364" s="1" t="s">
        <v>482</v>
      </c>
      <c r="L364" s="1" t="s">
        <v>3441</v>
      </c>
      <c r="M364" s="1" t="s">
        <v>3717</v>
      </c>
      <c r="N364" s="1">
        <v>202544</v>
      </c>
      <c r="O364" s="1" t="s">
        <v>587</v>
      </c>
      <c r="P364" s="1" t="s">
        <v>2933</v>
      </c>
      <c r="Q364" s="1" t="s">
        <v>3792</v>
      </c>
      <c r="R364" s="1">
        <v>842</v>
      </c>
      <c r="S364" s="1">
        <v>951</v>
      </c>
      <c r="T364" s="31">
        <v>0.88538380651945325</v>
      </c>
      <c r="U364" s="41">
        <v>0</v>
      </c>
      <c r="V364" s="41">
        <v>0</v>
      </c>
      <c r="W364" s="45">
        <v>0</v>
      </c>
      <c r="X364" s="43">
        <v>0</v>
      </c>
      <c r="Y364" s="43">
        <v>2.8391167192429019E-2</v>
      </c>
      <c r="Z364" s="43">
        <v>2.103049421661409E-3</v>
      </c>
      <c r="AA364" s="41">
        <v>0</v>
      </c>
      <c r="AB364" s="41">
        <v>0</v>
      </c>
      <c r="AC364" s="41">
        <v>0</v>
      </c>
      <c r="AD364" s="39">
        <v>0</v>
      </c>
      <c r="AE364" s="54">
        <v>0</v>
      </c>
      <c r="AF364" s="41">
        <v>0</v>
      </c>
      <c r="AG364" s="41">
        <v>0</v>
      </c>
      <c r="AH364" s="41">
        <v>0</v>
      </c>
      <c r="AI364" s="41">
        <v>1.0515247108307041E-3</v>
      </c>
      <c r="AJ364" s="41">
        <v>0</v>
      </c>
      <c r="AK364" s="33">
        <v>4.206098843322818E-3</v>
      </c>
      <c r="AL364" s="41">
        <v>0</v>
      </c>
      <c r="AM364" s="56">
        <v>0</v>
      </c>
      <c r="AN364" s="41">
        <v>0</v>
      </c>
      <c r="AO364" s="41">
        <v>0</v>
      </c>
      <c r="AP364" s="41">
        <v>0</v>
      </c>
      <c r="AQ364" s="35">
        <v>0</v>
      </c>
      <c r="AR364" s="47">
        <v>0</v>
      </c>
      <c r="AS364" s="37">
        <v>0</v>
      </c>
      <c r="AT364" s="41">
        <v>0</v>
      </c>
      <c r="AU364" s="41">
        <v>0</v>
      </c>
      <c r="AV364" s="41">
        <v>1.0515247108307041E-3</v>
      </c>
      <c r="AW364" s="45">
        <v>5.783385909568875E-2</v>
      </c>
      <c r="AX364" s="41">
        <v>0</v>
      </c>
      <c r="AY364" s="41">
        <v>0</v>
      </c>
      <c r="AZ364" s="41">
        <v>0</v>
      </c>
      <c r="BA364" s="45">
        <v>1.0515247108307041E-3</v>
      </c>
      <c r="BB364" s="41">
        <v>1.0515247108307041E-3</v>
      </c>
      <c r="BC364" s="41">
        <v>0</v>
      </c>
      <c r="BD364" s="41">
        <v>0</v>
      </c>
      <c r="BE364" s="45">
        <v>9.4637223974763408E-3</v>
      </c>
      <c r="BF364" s="45">
        <v>8.4121976866456359E-3</v>
      </c>
      <c r="BG364" s="41">
        <v>0</v>
      </c>
      <c r="BH364" s="41">
        <v>0</v>
      </c>
    </row>
    <row r="365" spans="1:60" x14ac:dyDescent="0.35">
      <c r="A365" s="1" t="s">
        <v>45</v>
      </c>
      <c r="B365" s="1" t="s">
        <v>2933</v>
      </c>
      <c r="C365" s="1" t="s">
        <v>2936</v>
      </c>
      <c r="D365" s="1" t="s">
        <v>2936</v>
      </c>
      <c r="E365" s="1" t="s">
        <v>3055</v>
      </c>
      <c r="F365" s="1">
        <v>17</v>
      </c>
      <c r="G365" s="1">
        <v>1</v>
      </c>
      <c r="H365" s="1" t="s">
        <v>3228</v>
      </c>
      <c r="I365" s="41" t="s">
        <v>4217</v>
      </c>
      <c r="J365" s="7">
        <v>0.86540483701366977</v>
      </c>
      <c r="K365" s="1" t="s">
        <v>482</v>
      </c>
      <c r="L365" s="1" t="s">
        <v>3345</v>
      </c>
      <c r="M365" s="1" t="s">
        <v>3621</v>
      </c>
      <c r="N365" s="1">
        <v>202544</v>
      </c>
      <c r="O365" s="1" t="s">
        <v>587</v>
      </c>
      <c r="P365" s="1" t="s">
        <v>2933</v>
      </c>
      <c r="Q365" s="1" t="s">
        <v>3792</v>
      </c>
      <c r="R365" s="1">
        <v>823</v>
      </c>
      <c r="S365" s="1">
        <v>951</v>
      </c>
      <c r="T365" s="31">
        <v>0.86540483701366977</v>
      </c>
      <c r="U365" s="41">
        <v>0</v>
      </c>
      <c r="V365" s="41">
        <v>0</v>
      </c>
      <c r="W365" s="45">
        <v>0</v>
      </c>
      <c r="X365" s="43">
        <v>0</v>
      </c>
      <c r="Y365" s="43">
        <v>1.8927444794952682E-2</v>
      </c>
      <c r="Z365" s="43">
        <v>0</v>
      </c>
      <c r="AA365" s="41">
        <v>0</v>
      </c>
      <c r="AB365" s="41">
        <v>0</v>
      </c>
      <c r="AC365" s="41">
        <v>0</v>
      </c>
      <c r="AD365" s="39">
        <v>1.0515247108307041E-3</v>
      </c>
      <c r="AE365" s="54">
        <v>0</v>
      </c>
      <c r="AF365" s="41">
        <v>0</v>
      </c>
      <c r="AG365" s="41">
        <v>0</v>
      </c>
      <c r="AH365" s="41">
        <v>0</v>
      </c>
      <c r="AI365" s="41">
        <v>3.154574132492113E-3</v>
      </c>
      <c r="AJ365" s="41">
        <v>0</v>
      </c>
      <c r="AK365" s="33">
        <v>6.3091482649842269E-3</v>
      </c>
      <c r="AL365" s="41">
        <v>0</v>
      </c>
      <c r="AM365" s="56">
        <v>0</v>
      </c>
      <c r="AN365" s="41">
        <v>0</v>
      </c>
      <c r="AO365" s="41">
        <v>0</v>
      </c>
      <c r="AP365" s="41">
        <v>0</v>
      </c>
      <c r="AQ365" s="35">
        <v>4.206098843322818E-3</v>
      </c>
      <c r="AR365" s="47">
        <v>0</v>
      </c>
      <c r="AS365" s="37">
        <v>0</v>
      </c>
      <c r="AT365" s="41">
        <v>0</v>
      </c>
      <c r="AU365" s="41">
        <v>1.0515247108307041E-3</v>
      </c>
      <c r="AV365" s="41">
        <v>0</v>
      </c>
      <c r="AW365" s="45">
        <v>8.4121976866456366E-2</v>
      </c>
      <c r="AX365" s="41">
        <v>0</v>
      </c>
      <c r="AY365" s="41">
        <v>0</v>
      </c>
      <c r="AZ365" s="41">
        <v>0</v>
      </c>
      <c r="BA365" s="45">
        <v>1.0515247108307041E-3</v>
      </c>
      <c r="BB365" s="41">
        <v>0</v>
      </c>
      <c r="BC365" s="41">
        <v>0</v>
      </c>
      <c r="BD365" s="41">
        <v>0</v>
      </c>
      <c r="BE365" s="45">
        <v>9.4637223974763408E-3</v>
      </c>
      <c r="BF365" s="45">
        <v>5.2576235541535229E-3</v>
      </c>
      <c r="BG365" s="41">
        <v>0</v>
      </c>
      <c r="BH365" s="41">
        <v>0</v>
      </c>
    </row>
    <row r="366" spans="1:60" x14ac:dyDescent="0.35">
      <c r="A366" s="1" t="s">
        <v>45</v>
      </c>
      <c r="B366" s="1" t="s">
        <v>2933</v>
      </c>
      <c r="C366" s="1" t="s">
        <v>2935</v>
      </c>
      <c r="D366" s="1" t="s">
        <v>2935</v>
      </c>
      <c r="E366" s="1" t="s">
        <v>3159</v>
      </c>
      <c r="F366" s="1">
        <v>11</v>
      </c>
      <c r="G366" s="1">
        <v>1</v>
      </c>
      <c r="H366" s="1" t="s">
        <v>3237</v>
      </c>
      <c r="I366" s="41" t="s">
        <v>4226</v>
      </c>
      <c r="J366" s="7">
        <v>0.88643533123028395</v>
      </c>
      <c r="K366" s="1" t="s">
        <v>482</v>
      </c>
      <c r="L366" s="1" t="s">
        <v>3449</v>
      </c>
      <c r="M366" s="1" t="s">
        <v>3725</v>
      </c>
      <c r="N366" s="1">
        <v>202544</v>
      </c>
      <c r="O366" s="1" t="s">
        <v>587</v>
      </c>
      <c r="P366" s="1" t="s">
        <v>2933</v>
      </c>
      <c r="Q366" s="1" t="s">
        <v>3792</v>
      </c>
      <c r="R366" s="1">
        <v>843</v>
      </c>
      <c r="S366" s="1">
        <v>951</v>
      </c>
      <c r="T366" s="31">
        <v>0.88643533123028395</v>
      </c>
      <c r="U366" s="41">
        <v>0</v>
      </c>
      <c r="V366" s="41">
        <v>0</v>
      </c>
      <c r="W366" s="45">
        <v>0</v>
      </c>
      <c r="X366" s="43">
        <v>0</v>
      </c>
      <c r="Y366" s="43">
        <v>2.20820189274448E-2</v>
      </c>
      <c r="Z366" s="43">
        <v>0</v>
      </c>
      <c r="AA366" s="41">
        <v>0</v>
      </c>
      <c r="AB366" s="41">
        <v>0</v>
      </c>
      <c r="AC366" s="41">
        <v>1.0515247108307041E-3</v>
      </c>
      <c r="AD366" s="39">
        <v>1.0515247108307041E-3</v>
      </c>
      <c r="AE366" s="54">
        <v>0</v>
      </c>
      <c r="AF366" s="41">
        <v>0</v>
      </c>
      <c r="AG366" s="41">
        <v>0</v>
      </c>
      <c r="AH366" s="41">
        <v>0</v>
      </c>
      <c r="AI366" s="41">
        <v>1.0515247108307041E-3</v>
      </c>
      <c r="AJ366" s="41">
        <v>0</v>
      </c>
      <c r="AK366" s="33">
        <v>2.103049421661409E-3</v>
      </c>
      <c r="AL366" s="41">
        <v>0</v>
      </c>
      <c r="AM366" s="56">
        <v>0</v>
      </c>
      <c r="AN366" s="41">
        <v>0</v>
      </c>
      <c r="AO366" s="41">
        <v>0</v>
      </c>
      <c r="AP366" s="41">
        <v>0</v>
      </c>
      <c r="AQ366" s="35">
        <v>2.103049421661409E-3</v>
      </c>
      <c r="AR366" s="47">
        <v>1.0515247108307041E-3</v>
      </c>
      <c r="AS366" s="37">
        <v>0</v>
      </c>
      <c r="AT366" s="41">
        <v>0</v>
      </c>
      <c r="AU366" s="41">
        <v>0</v>
      </c>
      <c r="AV366" s="41">
        <v>0</v>
      </c>
      <c r="AW366" s="45">
        <v>7.0452155625657209E-2</v>
      </c>
      <c r="AX366" s="41">
        <v>0</v>
      </c>
      <c r="AY366" s="41">
        <v>0</v>
      </c>
      <c r="AZ366" s="41">
        <v>0</v>
      </c>
      <c r="BA366" s="45">
        <v>2.103049421661409E-3</v>
      </c>
      <c r="BB366" s="41">
        <v>0</v>
      </c>
      <c r="BC366" s="41">
        <v>0</v>
      </c>
      <c r="BD366" s="41">
        <v>0</v>
      </c>
      <c r="BE366" s="45">
        <v>8.4121976866456359E-3</v>
      </c>
      <c r="BF366" s="45">
        <v>2.103049421661409E-3</v>
      </c>
      <c r="BG366" s="41">
        <v>0</v>
      </c>
      <c r="BH366" s="41">
        <v>0</v>
      </c>
    </row>
    <row r="367" spans="1:60" x14ac:dyDescent="0.35">
      <c r="A367" s="1" t="s">
        <v>45</v>
      </c>
      <c r="B367" s="1" t="s">
        <v>2933</v>
      </c>
      <c r="C367" s="1" t="s">
        <v>2936</v>
      </c>
      <c r="D367" s="1" t="s">
        <v>2936</v>
      </c>
      <c r="E367" s="1" t="s">
        <v>3203</v>
      </c>
      <c r="F367" s="1">
        <v>18</v>
      </c>
      <c r="G367" s="1">
        <v>1</v>
      </c>
      <c r="H367" s="1" t="s">
        <v>3228</v>
      </c>
      <c r="I367" s="41" t="s">
        <v>4217</v>
      </c>
      <c r="J367" s="7">
        <v>0.89800210304942163</v>
      </c>
      <c r="K367" s="1" t="s">
        <v>482</v>
      </c>
      <c r="L367" s="1" t="s">
        <v>3493</v>
      </c>
      <c r="M367" s="1" t="s">
        <v>3769</v>
      </c>
      <c r="N367" s="1">
        <v>202544</v>
      </c>
      <c r="O367" s="1" t="s">
        <v>587</v>
      </c>
      <c r="P367" s="1" t="s">
        <v>2933</v>
      </c>
      <c r="Q367" s="1" t="s">
        <v>3792</v>
      </c>
      <c r="R367" s="1">
        <v>854</v>
      </c>
      <c r="S367" s="1">
        <v>951</v>
      </c>
      <c r="T367" s="31">
        <v>0.89800210304942163</v>
      </c>
      <c r="U367" s="41">
        <v>0</v>
      </c>
      <c r="V367" s="41">
        <v>0</v>
      </c>
      <c r="W367" s="45">
        <v>1.0515247108307041E-3</v>
      </c>
      <c r="X367" s="43">
        <v>0</v>
      </c>
      <c r="Y367" s="43">
        <v>1.787592008412198E-2</v>
      </c>
      <c r="Z367" s="43">
        <v>2.103049421661409E-3</v>
      </c>
      <c r="AA367" s="41">
        <v>0</v>
      </c>
      <c r="AB367" s="41">
        <v>0</v>
      </c>
      <c r="AC367" s="41">
        <v>0</v>
      </c>
      <c r="AD367" s="39">
        <v>0</v>
      </c>
      <c r="AE367" s="54">
        <v>0</v>
      </c>
      <c r="AF367" s="41">
        <v>0</v>
      </c>
      <c r="AG367" s="41">
        <v>0</v>
      </c>
      <c r="AH367" s="41">
        <v>0</v>
      </c>
      <c r="AI367" s="41">
        <v>1.0515247108307041E-3</v>
      </c>
      <c r="AJ367" s="41">
        <v>0</v>
      </c>
      <c r="AK367" s="33">
        <v>3.154574132492113E-3</v>
      </c>
      <c r="AL367" s="41">
        <v>0</v>
      </c>
      <c r="AM367" s="56">
        <v>0</v>
      </c>
      <c r="AN367" s="41">
        <v>0</v>
      </c>
      <c r="AO367" s="41">
        <v>0</v>
      </c>
      <c r="AP367" s="41">
        <v>0</v>
      </c>
      <c r="AQ367" s="35">
        <v>1.0515247108307041E-3</v>
      </c>
      <c r="AR367" s="47">
        <v>0</v>
      </c>
      <c r="AS367" s="37">
        <v>0</v>
      </c>
      <c r="AT367" s="41">
        <v>2.103049421661409E-3</v>
      </c>
      <c r="AU367" s="41">
        <v>1.0515247108307041E-3</v>
      </c>
      <c r="AV367" s="41">
        <v>0</v>
      </c>
      <c r="AW367" s="45">
        <v>6.203995793901157E-2</v>
      </c>
      <c r="AX367" s="41">
        <v>0</v>
      </c>
      <c r="AY367" s="41">
        <v>0</v>
      </c>
      <c r="AZ367" s="41">
        <v>0</v>
      </c>
      <c r="BA367" s="45">
        <v>5.2576235541535229E-3</v>
      </c>
      <c r="BB367" s="41">
        <v>0</v>
      </c>
      <c r="BC367" s="41">
        <v>0</v>
      </c>
      <c r="BD367" s="41">
        <v>0</v>
      </c>
      <c r="BE367" s="45">
        <v>1.0515247108307041E-3</v>
      </c>
      <c r="BF367" s="45">
        <v>4.206098843322818E-3</v>
      </c>
      <c r="BG367" s="41">
        <v>0</v>
      </c>
      <c r="BH367" s="41">
        <v>0</v>
      </c>
    </row>
    <row r="368" spans="1:60" x14ac:dyDescent="0.35">
      <c r="A368" s="1" t="s">
        <v>45</v>
      </c>
      <c r="B368" s="1" t="s">
        <v>2933</v>
      </c>
      <c r="C368" s="1" t="s">
        <v>2949</v>
      </c>
      <c r="D368" s="1" t="s">
        <v>2949</v>
      </c>
      <c r="E368" s="1" t="s">
        <v>3131</v>
      </c>
      <c r="F368" s="1">
        <v>17</v>
      </c>
      <c r="G368" s="1">
        <v>1</v>
      </c>
      <c r="H368" s="1" t="s">
        <v>3240</v>
      </c>
      <c r="I368" s="41" t="s">
        <v>4219</v>
      </c>
      <c r="J368" s="7">
        <v>0.88328075709779175</v>
      </c>
      <c r="K368" s="1" t="s">
        <v>482</v>
      </c>
      <c r="L368" s="1" t="s">
        <v>3421</v>
      </c>
      <c r="M368" s="1" t="s">
        <v>3697</v>
      </c>
      <c r="N368" s="1">
        <v>202544</v>
      </c>
      <c r="O368" s="1" t="s">
        <v>587</v>
      </c>
      <c r="P368" s="1" t="s">
        <v>2933</v>
      </c>
      <c r="Q368" s="1" t="s">
        <v>3792</v>
      </c>
      <c r="R368" s="1">
        <v>840</v>
      </c>
      <c r="S368" s="1">
        <v>951</v>
      </c>
      <c r="T368" s="31">
        <v>0.88328075709779175</v>
      </c>
      <c r="U368" s="41">
        <v>0</v>
      </c>
      <c r="V368" s="41">
        <v>0</v>
      </c>
      <c r="W368" s="45">
        <v>0</v>
      </c>
      <c r="X368" s="43">
        <v>0</v>
      </c>
      <c r="Y368" s="43">
        <v>2.1030494216614092E-2</v>
      </c>
      <c r="Z368" s="43">
        <v>0</v>
      </c>
      <c r="AA368" s="41">
        <v>0</v>
      </c>
      <c r="AB368" s="41">
        <v>0</v>
      </c>
      <c r="AC368" s="41">
        <v>0</v>
      </c>
      <c r="AD368" s="39">
        <v>1.0515247108307041E-3</v>
      </c>
      <c r="AE368" s="54">
        <v>0</v>
      </c>
      <c r="AF368" s="41">
        <v>0</v>
      </c>
      <c r="AG368" s="41">
        <v>0</v>
      </c>
      <c r="AH368" s="41">
        <v>0</v>
      </c>
      <c r="AI368" s="41">
        <v>3.154574132492113E-3</v>
      </c>
      <c r="AJ368" s="41">
        <v>0</v>
      </c>
      <c r="AK368" s="33">
        <v>2.103049421661409E-3</v>
      </c>
      <c r="AL368" s="41">
        <v>0</v>
      </c>
      <c r="AM368" s="56">
        <v>0</v>
      </c>
      <c r="AN368" s="41">
        <v>0</v>
      </c>
      <c r="AO368" s="41">
        <v>0</v>
      </c>
      <c r="AP368" s="41">
        <v>0</v>
      </c>
      <c r="AQ368" s="35">
        <v>4.206098843322818E-3</v>
      </c>
      <c r="AR368" s="47">
        <v>0</v>
      </c>
      <c r="AS368" s="37">
        <v>1.0515247108307041E-3</v>
      </c>
      <c r="AT368" s="41">
        <v>2.103049421661409E-3</v>
      </c>
      <c r="AU368" s="41">
        <v>0</v>
      </c>
      <c r="AV368" s="41">
        <v>0</v>
      </c>
      <c r="AW368" s="45">
        <v>6.9400630914826497E-2</v>
      </c>
      <c r="AX368" s="41">
        <v>0</v>
      </c>
      <c r="AY368" s="41">
        <v>0</v>
      </c>
      <c r="AZ368" s="41">
        <v>0</v>
      </c>
      <c r="BA368" s="45">
        <v>1.0515247108307041E-3</v>
      </c>
      <c r="BB368" s="41">
        <v>2.103049421661409E-3</v>
      </c>
      <c r="BC368" s="41">
        <v>0</v>
      </c>
      <c r="BD368" s="41">
        <v>0</v>
      </c>
      <c r="BE368" s="45">
        <v>5.2576235541535229E-3</v>
      </c>
      <c r="BF368" s="45">
        <v>4.206098843322818E-3</v>
      </c>
      <c r="BG368" s="41">
        <v>0</v>
      </c>
      <c r="BH368" s="41">
        <v>0</v>
      </c>
    </row>
    <row r="369" spans="1:60" x14ac:dyDescent="0.35">
      <c r="A369" s="1" t="s">
        <v>45</v>
      </c>
      <c r="B369" s="1" t="s">
        <v>2933</v>
      </c>
      <c r="C369" s="1" t="s">
        <v>2949</v>
      </c>
      <c r="D369" s="1" t="s">
        <v>2949</v>
      </c>
      <c r="E369" s="1" t="s">
        <v>3188</v>
      </c>
      <c r="F369" s="1">
        <v>4</v>
      </c>
      <c r="G369" s="1">
        <v>1</v>
      </c>
      <c r="H369" s="1" t="s">
        <v>3236</v>
      </c>
      <c r="I369" s="41" t="s">
        <v>4224</v>
      </c>
      <c r="J369" s="7">
        <v>0.89274447949526814</v>
      </c>
      <c r="K369" s="1" t="s">
        <v>482</v>
      </c>
      <c r="L369" s="1" t="s">
        <v>3478</v>
      </c>
      <c r="M369" s="1" t="s">
        <v>3754</v>
      </c>
      <c r="N369" s="1">
        <v>202544</v>
      </c>
      <c r="O369" s="1" t="s">
        <v>587</v>
      </c>
      <c r="P369" s="1" t="s">
        <v>2933</v>
      </c>
      <c r="Q369" s="1" t="s">
        <v>3792</v>
      </c>
      <c r="R369" s="1">
        <v>849</v>
      </c>
      <c r="S369" s="1">
        <v>951</v>
      </c>
      <c r="T369" s="31">
        <v>0.89274447949526814</v>
      </c>
      <c r="U369" s="41">
        <v>0</v>
      </c>
      <c r="V369" s="41">
        <v>0</v>
      </c>
      <c r="W369" s="45">
        <v>0</v>
      </c>
      <c r="X369" s="43">
        <v>0</v>
      </c>
      <c r="Y369" s="43">
        <v>3.1545741324921127E-2</v>
      </c>
      <c r="Z369" s="43">
        <v>0</v>
      </c>
      <c r="AA369" s="41">
        <v>0</v>
      </c>
      <c r="AB369" s="41">
        <v>0</v>
      </c>
      <c r="AC369" s="41">
        <v>0</v>
      </c>
      <c r="AD369" s="39">
        <v>0</v>
      </c>
      <c r="AE369" s="54">
        <v>0</v>
      </c>
      <c r="AF369" s="41">
        <v>0</v>
      </c>
      <c r="AG369" s="41">
        <v>0</v>
      </c>
      <c r="AH369" s="41">
        <v>0</v>
      </c>
      <c r="AI369" s="41">
        <v>2.103049421661409E-3</v>
      </c>
      <c r="AJ369" s="41">
        <v>0</v>
      </c>
      <c r="AK369" s="33">
        <v>3.154574132492113E-3</v>
      </c>
      <c r="AL369" s="41">
        <v>0</v>
      </c>
      <c r="AM369" s="56">
        <v>0</v>
      </c>
      <c r="AN369" s="41">
        <v>0</v>
      </c>
      <c r="AO369" s="41">
        <v>0</v>
      </c>
      <c r="AP369" s="41">
        <v>0</v>
      </c>
      <c r="AQ369" s="35">
        <v>0</v>
      </c>
      <c r="AR369" s="47">
        <v>1.0515247108307041E-3</v>
      </c>
      <c r="AS369" s="37">
        <v>0</v>
      </c>
      <c r="AT369" s="41">
        <v>0</v>
      </c>
      <c r="AU369" s="41">
        <v>0</v>
      </c>
      <c r="AV369" s="41">
        <v>0</v>
      </c>
      <c r="AW369" s="45">
        <v>5.993690851735016E-2</v>
      </c>
      <c r="AX369" s="41">
        <v>0</v>
      </c>
      <c r="AY369" s="41">
        <v>0</v>
      </c>
      <c r="AZ369" s="41">
        <v>0</v>
      </c>
      <c r="BA369" s="45">
        <v>1.0515247108307041E-3</v>
      </c>
      <c r="BB369" s="41">
        <v>1.0515247108307041E-3</v>
      </c>
      <c r="BC369" s="41">
        <v>1.0515247108307041E-3</v>
      </c>
      <c r="BD369" s="41">
        <v>0</v>
      </c>
      <c r="BE369" s="45">
        <v>4.206098843322818E-3</v>
      </c>
      <c r="BF369" s="45">
        <v>2.103049421661409E-3</v>
      </c>
      <c r="BG369" s="41">
        <v>0</v>
      </c>
      <c r="BH369" s="41">
        <v>0</v>
      </c>
    </row>
    <row r="370" spans="1:60" x14ac:dyDescent="0.35">
      <c r="A370" s="1" t="s">
        <v>45</v>
      </c>
      <c r="B370" s="1" t="s">
        <v>2933</v>
      </c>
      <c r="C370" s="1" t="s">
        <v>2948</v>
      </c>
      <c r="D370" s="1" t="s">
        <v>2948</v>
      </c>
      <c r="E370" s="1" t="s">
        <v>3009</v>
      </c>
      <c r="F370" s="51">
        <v>9</v>
      </c>
      <c r="G370" s="51">
        <v>2</v>
      </c>
      <c r="H370" s="1" t="s">
        <v>3239</v>
      </c>
      <c r="I370" s="41" t="s">
        <v>4217</v>
      </c>
      <c r="J370" s="7">
        <v>0.85699263932702419</v>
      </c>
      <c r="K370" s="1" t="s">
        <v>482</v>
      </c>
      <c r="L370" s="1" t="s">
        <v>3299</v>
      </c>
      <c r="M370" s="1" t="s">
        <v>3575</v>
      </c>
      <c r="N370" s="1">
        <v>202544</v>
      </c>
      <c r="O370" s="1" t="s">
        <v>587</v>
      </c>
      <c r="P370" s="1" t="s">
        <v>2933</v>
      </c>
      <c r="Q370" s="1" t="s">
        <v>3792</v>
      </c>
      <c r="R370" s="1">
        <v>815</v>
      </c>
      <c r="S370" s="1">
        <v>951</v>
      </c>
      <c r="T370" s="31">
        <v>0.85699263932702419</v>
      </c>
      <c r="U370" s="41">
        <v>0</v>
      </c>
      <c r="V370" s="41">
        <v>0</v>
      </c>
      <c r="W370" s="45">
        <v>0</v>
      </c>
      <c r="X370" s="43">
        <v>0</v>
      </c>
      <c r="Y370" s="43">
        <v>4.3112513144058888E-2</v>
      </c>
      <c r="Z370" s="43">
        <v>1.0515247108307041E-3</v>
      </c>
      <c r="AA370" s="41">
        <v>0</v>
      </c>
      <c r="AB370" s="41">
        <v>0</v>
      </c>
      <c r="AC370" s="41">
        <v>0</v>
      </c>
      <c r="AD370" s="39">
        <v>0</v>
      </c>
      <c r="AE370" s="54">
        <v>0</v>
      </c>
      <c r="AF370" s="41">
        <v>0</v>
      </c>
      <c r="AG370" s="41">
        <v>0</v>
      </c>
      <c r="AH370" s="41">
        <v>0</v>
      </c>
      <c r="AI370" s="41">
        <v>5.2576235541535229E-3</v>
      </c>
      <c r="AJ370" s="41">
        <v>0</v>
      </c>
      <c r="AK370" s="33">
        <v>6.3091482649842269E-3</v>
      </c>
      <c r="AL370" s="41">
        <v>0</v>
      </c>
      <c r="AM370" s="56">
        <v>0</v>
      </c>
      <c r="AN370" s="41">
        <v>0</v>
      </c>
      <c r="AO370" s="41">
        <v>0</v>
      </c>
      <c r="AP370" s="41">
        <v>0</v>
      </c>
      <c r="AQ370" s="35">
        <v>4.206098843322818E-3</v>
      </c>
      <c r="AR370" s="47">
        <v>0</v>
      </c>
      <c r="AS370" s="37">
        <v>0</v>
      </c>
      <c r="AT370" s="41">
        <v>0</v>
      </c>
      <c r="AU370" s="41">
        <v>0</v>
      </c>
      <c r="AV370" s="41">
        <v>0</v>
      </c>
      <c r="AW370" s="45">
        <v>6.5194532071503677E-2</v>
      </c>
      <c r="AX370" s="41">
        <v>0</v>
      </c>
      <c r="AY370" s="41">
        <v>0</v>
      </c>
      <c r="AZ370" s="41">
        <v>0</v>
      </c>
      <c r="BA370" s="45">
        <v>5.2576235541535229E-3</v>
      </c>
      <c r="BB370" s="41">
        <v>0</v>
      </c>
      <c r="BC370" s="41">
        <v>0</v>
      </c>
      <c r="BD370" s="41">
        <v>0</v>
      </c>
      <c r="BE370" s="45">
        <v>6.3091482649842269E-3</v>
      </c>
      <c r="BF370" s="45">
        <v>6.3091482649842269E-3</v>
      </c>
      <c r="BG370" s="41">
        <v>0</v>
      </c>
      <c r="BH370" s="41">
        <v>0</v>
      </c>
    </row>
    <row r="371" spans="1:60" x14ac:dyDescent="0.35">
      <c r="A371" s="1" t="s">
        <v>45</v>
      </c>
      <c r="B371" s="1" t="s">
        <v>2933</v>
      </c>
      <c r="C371" s="1" t="s">
        <v>2935</v>
      </c>
      <c r="D371" s="1" t="s">
        <v>2935</v>
      </c>
      <c r="E371" s="1" t="s">
        <v>3103</v>
      </c>
      <c r="F371" s="1">
        <v>6</v>
      </c>
      <c r="G371" s="1">
        <v>1</v>
      </c>
      <c r="H371" s="1" t="s">
        <v>3234</v>
      </c>
      <c r="I371" s="41" t="s">
        <v>4222</v>
      </c>
      <c r="J371" s="7">
        <v>0.87697160883280756</v>
      </c>
      <c r="K371" s="1" t="s">
        <v>482</v>
      </c>
      <c r="L371" s="1" t="s">
        <v>3393</v>
      </c>
      <c r="M371" s="1" t="s">
        <v>3669</v>
      </c>
      <c r="N371" s="1">
        <v>202544</v>
      </c>
      <c r="O371" s="1" t="s">
        <v>587</v>
      </c>
      <c r="P371" s="1" t="s">
        <v>2933</v>
      </c>
      <c r="Q371" s="1" t="s">
        <v>3792</v>
      </c>
      <c r="R371" s="1">
        <v>834</v>
      </c>
      <c r="S371" s="1">
        <v>951</v>
      </c>
      <c r="T371" s="31">
        <v>0.87697160883280756</v>
      </c>
      <c r="U371" s="41">
        <v>0</v>
      </c>
      <c r="V371" s="41">
        <v>0</v>
      </c>
      <c r="W371" s="45">
        <v>1.0515247108307041E-3</v>
      </c>
      <c r="X371" s="43">
        <v>0</v>
      </c>
      <c r="Y371" s="43">
        <v>2.8391167192429019E-2</v>
      </c>
      <c r="Z371" s="43">
        <v>0</v>
      </c>
      <c r="AA371" s="41">
        <v>0</v>
      </c>
      <c r="AB371" s="41">
        <v>0</v>
      </c>
      <c r="AC371" s="41">
        <v>1.0515247108307041E-3</v>
      </c>
      <c r="AD371" s="39">
        <v>0</v>
      </c>
      <c r="AE371" s="54">
        <v>0</v>
      </c>
      <c r="AF371" s="41">
        <v>0</v>
      </c>
      <c r="AG371" s="41">
        <v>0</v>
      </c>
      <c r="AH371" s="41">
        <v>0</v>
      </c>
      <c r="AI371" s="41">
        <v>1.0515247108307041E-3</v>
      </c>
      <c r="AJ371" s="41">
        <v>0</v>
      </c>
      <c r="AK371" s="33">
        <v>1.0515247108307041E-3</v>
      </c>
      <c r="AL371" s="41">
        <v>0</v>
      </c>
      <c r="AM371" s="56">
        <v>1.0515247108307041E-3</v>
      </c>
      <c r="AN371" s="41">
        <v>0</v>
      </c>
      <c r="AO371" s="41">
        <v>0</v>
      </c>
      <c r="AP371" s="41">
        <v>0</v>
      </c>
      <c r="AQ371" s="35">
        <v>1.0515247108307041E-3</v>
      </c>
      <c r="AR371" s="47">
        <v>1.0515247108307041E-3</v>
      </c>
      <c r="AS371" s="37">
        <v>0</v>
      </c>
      <c r="AT371" s="41">
        <v>0</v>
      </c>
      <c r="AU371" s="41">
        <v>0</v>
      </c>
      <c r="AV371" s="41">
        <v>0</v>
      </c>
      <c r="AW371" s="45">
        <v>7.4658254468980015E-2</v>
      </c>
      <c r="AX371" s="41">
        <v>0</v>
      </c>
      <c r="AY371" s="41">
        <v>0</v>
      </c>
      <c r="AZ371" s="41">
        <v>0</v>
      </c>
      <c r="BA371" s="45">
        <v>2.103049421661409E-3</v>
      </c>
      <c r="BB371" s="41">
        <v>0</v>
      </c>
      <c r="BC371" s="41">
        <v>0</v>
      </c>
      <c r="BD371" s="41">
        <v>0</v>
      </c>
      <c r="BE371" s="45">
        <v>5.2576235541535229E-3</v>
      </c>
      <c r="BF371" s="45">
        <v>5.2576235541535229E-3</v>
      </c>
      <c r="BG371" s="41">
        <v>0</v>
      </c>
      <c r="BH371" s="41">
        <v>0</v>
      </c>
    </row>
    <row r="372" spans="1:60" x14ac:dyDescent="0.35">
      <c r="A372" s="1" t="s">
        <v>45</v>
      </c>
      <c r="B372" s="1" t="s">
        <v>2933</v>
      </c>
      <c r="C372" s="1" t="s">
        <v>2937</v>
      </c>
      <c r="D372" s="1" t="s">
        <v>2937</v>
      </c>
      <c r="E372" s="1" t="s">
        <v>3168</v>
      </c>
      <c r="F372" s="1">
        <v>16</v>
      </c>
      <c r="G372" s="1">
        <v>1</v>
      </c>
      <c r="H372" s="1" t="s">
        <v>3227</v>
      </c>
      <c r="I372" s="41" t="s">
        <v>4216</v>
      </c>
      <c r="J372" s="7">
        <v>0.88748685594111465</v>
      </c>
      <c r="K372" s="1" t="s">
        <v>482</v>
      </c>
      <c r="L372" s="1" t="s">
        <v>3458</v>
      </c>
      <c r="M372" s="1" t="s">
        <v>3734</v>
      </c>
      <c r="N372" s="1">
        <v>202544</v>
      </c>
      <c r="O372" s="1" t="s">
        <v>587</v>
      </c>
      <c r="P372" s="1" t="s">
        <v>2933</v>
      </c>
      <c r="Q372" s="1" t="s">
        <v>3792</v>
      </c>
      <c r="R372" s="1">
        <v>844</v>
      </c>
      <c r="S372" s="1">
        <v>951</v>
      </c>
      <c r="T372" s="31">
        <v>0.88748685594111465</v>
      </c>
      <c r="U372" s="41">
        <v>0</v>
      </c>
      <c r="V372" s="41">
        <v>0</v>
      </c>
      <c r="W372" s="45">
        <v>1.0515247108307041E-3</v>
      </c>
      <c r="X372" s="43">
        <v>0</v>
      </c>
      <c r="Y372" s="43">
        <v>2.6288117770767609E-2</v>
      </c>
      <c r="Z372" s="43">
        <v>0</v>
      </c>
      <c r="AA372" s="41">
        <v>0</v>
      </c>
      <c r="AB372" s="41">
        <v>0</v>
      </c>
      <c r="AC372" s="41">
        <v>0</v>
      </c>
      <c r="AD372" s="39">
        <v>1.0515247108307041E-3</v>
      </c>
      <c r="AE372" s="54">
        <v>0</v>
      </c>
      <c r="AF372" s="41">
        <v>0</v>
      </c>
      <c r="AG372" s="41">
        <v>0</v>
      </c>
      <c r="AH372" s="41">
        <v>0</v>
      </c>
      <c r="AI372" s="41">
        <v>2.103049421661409E-3</v>
      </c>
      <c r="AJ372" s="41">
        <v>0</v>
      </c>
      <c r="AK372" s="33">
        <v>6.3091482649842269E-3</v>
      </c>
      <c r="AL372" s="41">
        <v>0</v>
      </c>
      <c r="AM372" s="56">
        <v>0</v>
      </c>
      <c r="AN372" s="41">
        <v>0</v>
      </c>
      <c r="AO372" s="41">
        <v>0</v>
      </c>
      <c r="AP372" s="41">
        <v>0</v>
      </c>
      <c r="AQ372" s="35">
        <v>4.206098843322818E-3</v>
      </c>
      <c r="AR372" s="47">
        <v>0</v>
      </c>
      <c r="AS372" s="37">
        <v>0</v>
      </c>
      <c r="AT372" s="41">
        <v>0</v>
      </c>
      <c r="AU372" s="41">
        <v>2.103049421661409E-3</v>
      </c>
      <c r="AV372" s="41">
        <v>0</v>
      </c>
      <c r="AW372" s="45">
        <v>5.152471083070452E-2</v>
      </c>
      <c r="AX372" s="41">
        <v>0</v>
      </c>
      <c r="AY372" s="41">
        <v>0</v>
      </c>
      <c r="AZ372" s="41">
        <v>0</v>
      </c>
      <c r="BA372" s="45">
        <v>1.0515247108307041E-3</v>
      </c>
      <c r="BB372" s="41">
        <v>1.0515247108307041E-3</v>
      </c>
      <c r="BC372" s="41">
        <v>0</v>
      </c>
      <c r="BD372" s="41">
        <v>0</v>
      </c>
      <c r="BE372" s="45">
        <v>9.4637223974763408E-3</v>
      </c>
      <c r="BF372" s="45">
        <v>5.2576235541535229E-3</v>
      </c>
      <c r="BG372" s="41">
        <v>1.0515247108307041E-3</v>
      </c>
      <c r="BH372" s="41">
        <v>0</v>
      </c>
    </row>
    <row r="373" spans="1:60" x14ac:dyDescent="0.35">
      <c r="A373" s="1" t="s">
        <v>45</v>
      </c>
      <c r="B373" s="1" t="s">
        <v>2933</v>
      </c>
      <c r="C373" s="1" t="s">
        <v>2936</v>
      </c>
      <c r="D373" s="1" t="s">
        <v>2936</v>
      </c>
      <c r="E373" s="1" t="s">
        <v>3162</v>
      </c>
      <c r="F373" s="1">
        <v>16</v>
      </c>
      <c r="G373" s="1">
        <v>1</v>
      </c>
      <c r="H373" s="1" t="s">
        <v>3228</v>
      </c>
      <c r="I373" s="41" t="s">
        <v>4217</v>
      </c>
      <c r="J373" s="7">
        <v>0.88643533123028395</v>
      </c>
      <c r="K373" s="1" t="s">
        <v>482</v>
      </c>
      <c r="L373" s="1" t="s">
        <v>3452</v>
      </c>
      <c r="M373" s="1" t="s">
        <v>3728</v>
      </c>
      <c r="N373" s="1">
        <v>202544</v>
      </c>
      <c r="O373" s="1" t="s">
        <v>587</v>
      </c>
      <c r="P373" s="1" t="s">
        <v>2933</v>
      </c>
      <c r="Q373" s="1" t="s">
        <v>3792</v>
      </c>
      <c r="R373" s="1">
        <v>843</v>
      </c>
      <c r="S373" s="1">
        <v>951</v>
      </c>
      <c r="T373" s="31">
        <v>0.88643533123028395</v>
      </c>
      <c r="U373" s="41">
        <v>0</v>
      </c>
      <c r="V373" s="41">
        <v>0</v>
      </c>
      <c r="W373" s="45">
        <v>0</v>
      </c>
      <c r="X373" s="43">
        <v>0</v>
      </c>
      <c r="Y373" s="43">
        <v>1.8927444794952682E-2</v>
      </c>
      <c r="Z373" s="43">
        <v>0</v>
      </c>
      <c r="AA373" s="41">
        <v>0</v>
      </c>
      <c r="AB373" s="41">
        <v>0</v>
      </c>
      <c r="AC373" s="41">
        <v>0</v>
      </c>
      <c r="AD373" s="39">
        <v>1.0515247108307041E-3</v>
      </c>
      <c r="AE373" s="54">
        <v>0</v>
      </c>
      <c r="AF373" s="41">
        <v>0</v>
      </c>
      <c r="AG373" s="41">
        <v>0</v>
      </c>
      <c r="AH373" s="41">
        <v>0</v>
      </c>
      <c r="AI373" s="41">
        <v>0</v>
      </c>
      <c r="AJ373" s="41">
        <v>1.0515247108307041E-3</v>
      </c>
      <c r="AK373" s="33">
        <v>4.206098843322818E-3</v>
      </c>
      <c r="AL373" s="41">
        <v>0</v>
      </c>
      <c r="AM373" s="56">
        <v>0</v>
      </c>
      <c r="AN373" s="41">
        <v>0</v>
      </c>
      <c r="AO373" s="41">
        <v>0</v>
      </c>
      <c r="AP373" s="41">
        <v>0</v>
      </c>
      <c r="AQ373" s="35">
        <v>1.0515247108307041E-3</v>
      </c>
      <c r="AR373" s="47">
        <v>1.0515247108307041E-3</v>
      </c>
      <c r="AS373" s="37">
        <v>0</v>
      </c>
      <c r="AT373" s="41">
        <v>1.0515247108307041E-3</v>
      </c>
      <c r="AU373" s="41">
        <v>0</v>
      </c>
      <c r="AV373" s="41">
        <v>0</v>
      </c>
      <c r="AW373" s="45">
        <v>6.7297581493165087E-2</v>
      </c>
      <c r="AX373" s="41">
        <v>0</v>
      </c>
      <c r="AY373" s="41">
        <v>0</v>
      </c>
      <c r="AZ373" s="41">
        <v>0</v>
      </c>
      <c r="BA373" s="45">
        <v>1.0515247108307041E-3</v>
      </c>
      <c r="BB373" s="41">
        <v>1.0515247108307041E-3</v>
      </c>
      <c r="BC373" s="41">
        <v>0</v>
      </c>
      <c r="BD373" s="41">
        <v>0</v>
      </c>
      <c r="BE373" s="45">
        <v>5.2576235541535229E-3</v>
      </c>
      <c r="BF373" s="45">
        <v>1.0515247108307049E-2</v>
      </c>
      <c r="BG373" s="41">
        <v>0</v>
      </c>
      <c r="BH373" s="41">
        <v>0</v>
      </c>
    </row>
    <row r="374" spans="1:60" x14ac:dyDescent="0.35">
      <c r="A374" s="1" t="s">
        <v>45</v>
      </c>
      <c r="B374" s="1" t="s">
        <v>2933</v>
      </c>
      <c r="C374" s="1" t="s">
        <v>2949</v>
      </c>
      <c r="D374" s="1" t="s">
        <v>2949</v>
      </c>
      <c r="E374" s="1" t="s">
        <v>3115</v>
      </c>
      <c r="F374" s="1">
        <v>16</v>
      </c>
      <c r="G374" s="1">
        <v>1</v>
      </c>
      <c r="H374" s="1" t="s">
        <v>3240</v>
      </c>
      <c r="I374" s="41" t="s">
        <v>4219</v>
      </c>
      <c r="J374" s="7">
        <v>0.87907465825446895</v>
      </c>
      <c r="K374" s="1" t="s">
        <v>482</v>
      </c>
      <c r="L374" s="1" t="s">
        <v>3405</v>
      </c>
      <c r="M374" s="1" t="s">
        <v>3681</v>
      </c>
      <c r="N374" s="1">
        <v>202544</v>
      </c>
      <c r="O374" s="1" t="s">
        <v>587</v>
      </c>
      <c r="P374" s="1" t="s">
        <v>2933</v>
      </c>
      <c r="Q374" s="1" t="s">
        <v>3792</v>
      </c>
      <c r="R374" s="1">
        <v>836</v>
      </c>
      <c r="S374" s="1">
        <v>951</v>
      </c>
      <c r="T374" s="31">
        <v>0.87907465825446895</v>
      </c>
      <c r="U374" s="41">
        <v>0</v>
      </c>
      <c r="V374" s="41">
        <v>0</v>
      </c>
      <c r="W374" s="45">
        <v>0</v>
      </c>
      <c r="X374" s="43">
        <v>0</v>
      </c>
      <c r="Y374" s="43">
        <v>2.1030494216614092E-2</v>
      </c>
      <c r="Z374" s="43">
        <v>0</v>
      </c>
      <c r="AA374" s="41">
        <v>0</v>
      </c>
      <c r="AB374" s="41">
        <v>0</v>
      </c>
      <c r="AC374" s="41">
        <v>0</v>
      </c>
      <c r="AD374" s="39">
        <v>0</v>
      </c>
      <c r="AE374" s="54">
        <v>0</v>
      </c>
      <c r="AF374" s="41">
        <v>0</v>
      </c>
      <c r="AG374" s="41">
        <v>0</v>
      </c>
      <c r="AH374" s="41">
        <v>0</v>
      </c>
      <c r="AI374" s="41">
        <v>2.103049421661409E-3</v>
      </c>
      <c r="AJ374" s="41">
        <v>0</v>
      </c>
      <c r="AK374" s="33">
        <v>2.103049421661409E-3</v>
      </c>
      <c r="AL374" s="41">
        <v>0</v>
      </c>
      <c r="AM374" s="56">
        <v>0</v>
      </c>
      <c r="AN374" s="41">
        <v>0</v>
      </c>
      <c r="AO374" s="41">
        <v>0</v>
      </c>
      <c r="AP374" s="41">
        <v>0</v>
      </c>
      <c r="AQ374" s="35">
        <v>1.0515247108307049E-2</v>
      </c>
      <c r="AR374" s="47">
        <v>0</v>
      </c>
      <c r="AS374" s="37">
        <v>0</v>
      </c>
      <c r="AT374" s="41">
        <v>1.0515247108307041E-3</v>
      </c>
      <c r="AU374" s="41">
        <v>0</v>
      </c>
      <c r="AV374" s="41">
        <v>0</v>
      </c>
      <c r="AW374" s="45">
        <v>7.5709779179810727E-2</v>
      </c>
      <c r="AX374" s="41">
        <v>0</v>
      </c>
      <c r="AY374" s="41">
        <v>0</v>
      </c>
      <c r="AZ374" s="41">
        <v>0</v>
      </c>
      <c r="BA374" s="45">
        <v>1.0515247108307041E-3</v>
      </c>
      <c r="BB374" s="41">
        <v>0</v>
      </c>
      <c r="BC374" s="41">
        <v>0</v>
      </c>
      <c r="BD374" s="41">
        <v>0</v>
      </c>
      <c r="BE374" s="45">
        <v>2.103049421661409E-3</v>
      </c>
      <c r="BF374" s="45">
        <v>5.2576235541535229E-3</v>
      </c>
      <c r="BG374" s="41">
        <v>0</v>
      </c>
      <c r="BH374" s="41">
        <v>0</v>
      </c>
    </row>
    <row r="375" spans="1:60" x14ac:dyDescent="0.35">
      <c r="A375" s="1" t="s">
        <v>45</v>
      </c>
      <c r="B375" s="1" t="s">
        <v>2933</v>
      </c>
      <c r="C375" s="1" t="s">
        <v>2937</v>
      </c>
      <c r="D375" s="1" t="s">
        <v>2937</v>
      </c>
      <c r="E375" s="1" t="s">
        <v>3112</v>
      </c>
      <c r="F375" s="1">
        <v>17</v>
      </c>
      <c r="G375" s="1">
        <v>1</v>
      </c>
      <c r="H375" s="1" t="s">
        <v>3227</v>
      </c>
      <c r="I375" s="41" t="s">
        <v>4216</v>
      </c>
      <c r="J375" s="7">
        <v>0.87802313354363826</v>
      </c>
      <c r="K375" s="1" t="s">
        <v>482</v>
      </c>
      <c r="L375" s="1" t="s">
        <v>3402</v>
      </c>
      <c r="M375" s="1" t="s">
        <v>3678</v>
      </c>
      <c r="N375" s="1">
        <v>202544</v>
      </c>
      <c r="O375" s="1" t="s">
        <v>587</v>
      </c>
      <c r="P375" s="1" t="s">
        <v>2933</v>
      </c>
      <c r="Q375" s="1" t="s">
        <v>3792</v>
      </c>
      <c r="R375" s="1">
        <v>835</v>
      </c>
      <c r="S375" s="1">
        <v>951</v>
      </c>
      <c r="T375" s="31">
        <v>0.87802313354363826</v>
      </c>
      <c r="U375" s="41">
        <v>0</v>
      </c>
      <c r="V375" s="41">
        <v>0</v>
      </c>
      <c r="W375" s="45">
        <v>0</v>
      </c>
      <c r="X375" s="43">
        <v>0</v>
      </c>
      <c r="Y375" s="43">
        <v>2.8391167192429019E-2</v>
      </c>
      <c r="Z375" s="43">
        <v>1.0515247108307041E-3</v>
      </c>
      <c r="AA375" s="41">
        <v>0</v>
      </c>
      <c r="AB375" s="41">
        <v>0</v>
      </c>
      <c r="AC375" s="41">
        <v>1.0515247108307041E-3</v>
      </c>
      <c r="AD375" s="39">
        <v>0</v>
      </c>
      <c r="AE375" s="54">
        <v>0</v>
      </c>
      <c r="AF375" s="41">
        <v>0</v>
      </c>
      <c r="AG375" s="41">
        <v>0</v>
      </c>
      <c r="AH375" s="41">
        <v>0</v>
      </c>
      <c r="AI375" s="41">
        <v>0</v>
      </c>
      <c r="AJ375" s="41">
        <v>0</v>
      </c>
      <c r="AK375" s="33">
        <v>4.206098843322818E-3</v>
      </c>
      <c r="AL375" s="41">
        <v>0</v>
      </c>
      <c r="AM375" s="56">
        <v>0</v>
      </c>
      <c r="AN375" s="41">
        <v>0</v>
      </c>
      <c r="AO375" s="41">
        <v>0</v>
      </c>
      <c r="AP375" s="41">
        <v>0</v>
      </c>
      <c r="AQ375" s="35">
        <v>1.0515247108307041E-3</v>
      </c>
      <c r="AR375" s="47">
        <v>1.0515247108307041E-3</v>
      </c>
      <c r="AS375" s="37">
        <v>0</v>
      </c>
      <c r="AT375" s="41">
        <v>0</v>
      </c>
      <c r="AU375" s="41">
        <v>0</v>
      </c>
      <c r="AV375" s="41">
        <v>0</v>
      </c>
      <c r="AW375" s="45">
        <v>6.8349106203995799E-2</v>
      </c>
      <c r="AX375" s="41">
        <v>0</v>
      </c>
      <c r="AY375" s="41">
        <v>0</v>
      </c>
      <c r="AZ375" s="41">
        <v>0</v>
      </c>
      <c r="BA375" s="45">
        <v>1.0515247108307041E-3</v>
      </c>
      <c r="BB375" s="41">
        <v>1.0515247108307041E-3</v>
      </c>
      <c r="BC375" s="41">
        <v>0</v>
      </c>
      <c r="BD375" s="41">
        <v>0</v>
      </c>
      <c r="BE375" s="45">
        <v>9.4637223974763408E-3</v>
      </c>
      <c r="BF375" s="45">
        <v>5.2576235541535229E-3</v>
      </c>
      <c r="BG375" s="41">
        <v>0</v>
      </c>
      <c r="BH375" s="41">
        <v>0</v>
      </c>
    </row>
    <row r="376" spans="1:60" x14ac:dyDescent="0.35">
      <c r="A376" s="1" t="s">
        <v>45</v>
      </c>
      <c r="B376" s="1" t="s">
        <v>2933</v>
      </c>
      <c r="C376" s="1" t="s">
        <v>2948</v>
      </c>
      <c r="D376" s="1" t="s">
        <v>2948</v>
      </c>
      <c r="E376" s="1" t="s">
        <v>3043</v>
      </c>
      <c r="F376" s="51">
        <v>18</v>
      </c>
      <c r="G376" s="51">
        <v>2</v>
      </c>
      <c r="H376" s="1" t="s">
        <v>3239</v>
      </c>
      <c r="I376" s="41" t="s">
        <v>4224</v>
      </c>
      <c r="J376" s="7">
        <v>0.86330178759200837</v>
      </c>
      <c r="K376" s="1" t="s">
        <v>482</v>
      </c>
      <c r="L376" s="1" t="s">
        <v>3333</v>
      </c>
      <c r="M376" s="1" t="s">
        <v>3609</v>
      </c>
      <c r="N376" s="1">
        <v>202544</v>
      </c>
      <c r="O376" s="1" t="s">
        <v>587</v>
      </c>
      <c r="P376" s="1" t="s">
        <v>2933</v>
      </c>
      <c r="Q376" s="1" t="s">
        <v>3792</v>
      </c>
      <c r="R376" s="1">
        <v>821</v>
      </c>
      <c r="S376" s="1">
        <v>951</v>
      </c>
      <c r="T376" s="31">
        <v>0.86330178759200837</v>
      </c>
      <c r="U376" s="41">
        <v>0</v>
      </c>
      <c r="V376" s="41">
        <v>0</v>
      </c>
      <c r="W376" s="45">
        <v>0</v>
      </c>
      <c r="X376" s="43">
        <v>0</v>
      </c>
      <c r="Y376" s="43">
        <v>3.3648790746582537E-2</v>
      </c>
      <c r="Z376" s="43">
        <v>0</v>
      </c>
      <c r="AA376" s="41">
        <v>0</v>
      </c>
      <c r="AB376" s="41">
        <v>0</v>
      </c>
      <c r="AC376" s="41">
        <v>0</v>
      </c>
      <c r="AD376" s="39">
        <v>0</v>
      </c>
      <c r="AE376" s="54">
        <v>0</v>
      </c>
      <c r="AF376" s="41">
        <v>0</v>
      </c>
      <c r="AG376" s="41">
        <v>0</v>
      </c>
      <c r="AH376" s="41">
        <v>0</v>
      </c>
      <c r="AI376" s="41">
        <v>1.0515247108307041E-3</v>
      </c>
      <c r="AJ376" s="41">
        <v>0</v>
      </c>
      <c r="AK376" s="33">
        <v>0</v>
      </c>
      <c r="AL376" s="41">
        <v>0</v>
      </c>
      <c r="AM376" s="56">
        <v>0</v>
      </c>
      <c r="AN376" s="41">
        <v>0</v>
      </c>
      <c r="AO376" s="41">
        <v>0</v>
      </c>
      <c r="AP376" s="41">
        <v>0</v>
      </c>
      <c r="AQ376" s="35">
        <v>2.20820189274448E-2</v>
      </c>
      <c r="AR376" s="47">
        <v>1.0515247108307041E-3</v>
      </c>
      <c r="AS376" s="37">
        <v>1.0515247108307041E-3</v>
      </c>
      <c r="AT376" s="41">
        <v>0</v>
      </c>
      <c r="AU376" s="41">
        <v>0</v>
      </c>
      <c r="AV376" s="41">
        <v>0</v>
      </c>
      <c r="AW376" s="45">
        <v>6.8349106203995799E-2</v>
      </c>
      <c r="AX376" s="41">
        <v>0</v>
      </c>
      <c r="AY376" s="41">
        <v>0</v>
      </c>
      <c r="AZ376" s="41">
        <v>0</v>
      </c>
      <c r="BA376" s="45">
        <v>2.103049421661409E-3</v>
      </c>
      <c r="BB376" s="41">
        <v>0</v>
      </c>
      <c r="BC376" s="41">
        <v>0</v>
      </c>
      <c r="BD376" s="41">
        <v>0</v>
      </c>
      <c r="BE376" s="45">
        <v>2.103049421661409E-3</v>
      </c>
      <c r="BF376" s="45">
        <v>5.2576235541535229E-3</v>
      </c>
      <c r="BG376" s="41">
        <v>0</v>
      </c>
      <c r="BH376" s="41">
        <v>0</v>
      </c>
    </row>
    <row r="377" spans="1:60" x14ac:dyDescent="0.35">
      <c r="A377" s="1" t="s">
        <v>45</v>
      </c>
      <c r="B377" s="1" t="s">
        <v>2933</v>
      </c>
      <c r="C377" s="1" t="s">
        <v>2935</v>
      </c>
      <c r="D377" s="1" t="s">
        <v>2935</v>
      </c>
      <c r="E377" s="1" t="s">
        <v>3016</v>
      </c>
      <c r="F377" s="1">
        <v>5</v>
      </c>
      <c r="G377" s="1">
        <v>1</v>
      </c>
      <c r="H377" s="1" t="s">
        <v>3234</v>
      </c>
      <c r="I377" s="41" t="s">
        <v>4222</v>
      </c>
      <c r="J377" s="7">
        <v>0.85804416403785488</v>
      </c>
      <c r="K377" s="1" t="s">
        <v>482</v>
      </c>
      <c r="L377" s="1" t="s">
        <v>3306</v>
      </c>
      <c r="M377" s="1" t="s">
        <v>3582</v>
      </c>
      <c r="N377" s="1">
        <v>202544</v>
      </c>
      <c r="O377" s="1" t="s">
        <v>587</v>
      </c>
      <c r="P377" s="1" t="s">
        <v>2933</v>
      </c>
      <c r="Q377" s="1" t="s">
        <v>3792</v>
      </c>
      <c r="R377" s="1">
        <v>816</v>
      </c>
      <c r="S377" s="1">
        <v>951</v>
      </c>
      <c r="T377" s="31">
        <v>0.85804416403785488</v>
      </c>
      <c r="U377" s="41">
        <v>0</v>
      </c>
      <c r="V377" s="41">
        <v>0</v>
      </c>
      <c r="W377" s="45">
        <v>0</v>
      </c>
      <c r="X377" s="43">
        <v>0</v>
      </c>
      <c r="Y377" s="43">
        <v>3.8906414300736068E-2</v>
      </c>
      <c r="Z377" s="43">
        <v>1.0515247108307041E-3</v>
      </c>
      <c r="AA377" s="41">
        <v>0</v>
      </c>
      <c r="AB377" s="41">
        <v>0</v>
      </c>
      <c r="AC377" s="41">
        <v>0</v>
      </c>
      <c r="AD377" s="39">
        <v>1.0515247108307041E-3</v>
      </c>
      <c r="AE377" s="54">
        <v>0</v>
      </c>
      <c r="AF377" s="41">
        <v>0</v>
      </c>
      <c r="AG377" s="41">
        <v>0</v>
      </c>
      <c r="AH377" s="41">
        <v>0</v>
      </c>
      <c r="AI377" s="41">
        <v>0</v>
      </c>
      <c r="AJ377" s="41">
        <v>0</v>
      </c>
      <c r="AK377" s="33">
        <v>5.2576235541535229E-3</v>
      </c>
      <c r="AL377" s="41">
        <v>0</v>
      </c>
      <c r="AM377" s="56">
        <v>0</v>
      </c>
      <c r="AN377" s="41">
        <v>0</v>
      </c>
      <c r="AO377" s="41">
        <v>0</v>
      </c>
      <c r="AP377" s="41">
        <v>0</v>
      </c>
      <c r="AQ377" s="35">
        <v>4.206098843322818E-3</v>
      </c>
      <c r="AR377" s="47">
        <v>0</v>
      </c>
      <c r="AS377" s="37">
        <v>0</v>
      </c>
      <c r="AT377" s="41">
        <v>0</v>
      </c>
      <c r="AU377" s="41">
        <v>0</v>
      </c>
      <c r="AV377" s="41">
        <v>0</v>
      </c>
      <c r="AW377" s="45">
        <v>7.9915878023133546E-2</v>
      </c>
      <c r="AX377" s="41">
        <v>0</v>
      </c>
      <c r="AY377" s="41">
        <v>0</v>
      </c>
      <c r="AZ377" s="41">
        <v>0</v>
      </c>
      <c r="BA377" s="45">
        <v>4.206098843322818E-3</v>
      </c>
      <c r="BB377" s="41">
        <v>1.0515247108307041E-3</v>
      </c>
      <c r="BC377" s="41">
        <v>0</v>
      </c>
      <c r="BD377" s="41">
        <v>0</v>
      </c>
      <c r="BE377" s="45">
        <v>3.154574132492113E-3</v>
      </c>
      <c r="BF377" s="45">
        <v>3.154574132492113E-3</v>
      </c>
      <c r="BG377" s="41">
        <v>0</v>
      </c>
      <c r="BH377" s="41">
        <v>0</v>
      </c>
    </row>
    <row r="378" spans="1:60" x14ac:dyDescent="0.35">
      <c r="A378" s="1" t="s">
        <v>45</v>
      </c>
      <c r="B378" s="1" t="s">
        <v>2933</v>
      </c>
      <c r="C378" s="1" t="s">
        <v>2949</v>
      </c>
      <c r="D378" s="1" t="s">
        <v>2949</v>
      </c>
      <c r="E378" s="1" t="s">
        <v>3018</v>
      </c>
      <c r="F378" s="1">
        <v>9</v>
      </c>
      <c r="G378" s="1">
        <v>1</v>
      </c>
      <c r="H378" s="1" t="s">
        <v>3230</v>
      </c>
      <c r="I378" s="41" t="s">
        <v>4229</v>
      </c>
      <c r="J378" s="7">
        <v>0.85804416403785488</v>
      </c>
      <c r="K378" s="1" t="s">
        <v>482</v>
      </c>
      <c r="L378" s="1" t="s">
        <v>3308</v>
      </c>
      <c r="M378" s="1" t="s">
        <v>3584</v>
      </c>
      <c r="N378" s="1">
        <v>202544</v>
      </c>
      <c r="O378" s="1" t="s">
        <v>587</v>
      </c>
      <c r="P378" s="1" t="s">
        <v>2933</v>
      </c>
      <c r="Q378" s="1" t="s">
        <v>3792</v>
      </c>
      <c r="R378" s="1">
        <v>816</v>
      </c>
      <c r="S378" s="1">
        <v>951</v>
      </c>
      <c r="T378" s="31">
        <v>0.85804416403785488</v>
      </c>
      <c r="U378" s="41">
        <v>0</v>
      </c>
      <c r="V378" s="41">
        <v>0</v>
      </c>
      <c r="W378" s="45">
        <v>0</v>
      </c>
      <c r="X378" s="43">
        <v>0</v>
      </c>
      <c r="Y378" s="43">
        <v>2.7339642481598321E-2</v>
      </c>
      <c r="Z378" s="43">
        <v>1.0515247108307041E-3</v>
      </c>
      <c r="AA378" s="41">
        <v>0</v>
      </c>
      <c r="AB378" s="41">
        <v>0</v>
      </c>
      <c r="AC378" s="41">
        <v>0</v>
      </c>
      <c r="AD378" s="39">
        <v>1.0515247108307041E-3</v>
      </c>
      <c r="AE378" s="54">
        <v>0</v>
      </c>
      <c r="AF378" s="41">
        <v>0</v>
      </c>
      <c r="AG378" s="41">
        <v>0</v>
      </c>
      <c r="AH378" s="41">
        <v>0</v>
      </c>
      <c r="AI378" s="41">
        <v>2.103049421661409E-3</v>
      </c>
      <c r="AJ378" s="41">
        <v>0</v>
      </c>
      <c r="AK378" s="33">
        <v>2.103049421661409E-3</v>
      </c>
      <c r="AL378" s="41">
        <v>0</v>
      </c>
      <c r="AM378" s="56">
        <v>0</v>
      </c>
      <c r="AN378" s="41">
        <v>0</v>
      </c>
      <c r="AO378" s="41">
        <v>0</v>
      </c>
      <c r="AP378" s="41">
        <v>0</v>
      </c>
      <c r="AQ378" s="35">
        <v>1.0515247108307041E-3</v>
      </c>
      <c r="AR378" s="47">
        <v>0</v>
      </c>
      <c r="AS378" s="37">
        <v>0</v>
      </c>
      <c r="AT378" s="41">
        <v>1.0515247108307041E-3</v>
      </c>
      <c r="AU378" s="41">
        <v>2.103049421661409E-3</v>
      </c>
      <c r="AV378" s="41">
        <v>0</v>
      </c>
      <c r="AW378" s="45">
        <v>9.2534174553101992E-2</v>
      </c>
      <c r="AX378" s="41">
        <v>0</v>
      </c>
      <c r="AY378" s="41">
        <v>0</v>
      </c>
      <c r="AZ378" s="41">
        <v>0</v>
      </c>
      <c r="BA378" s="45">
        <v>1.0515247108307041E-3</v>
      </c>
      <c r="BB378" s="41">
        <v>1.0515247108307041E-3</v>
      </c>
      <c r="BC378" s="41">
        <v>0</v>
      </c>
      <c r="BD378" s="41">
        <v>0</v>
      </c>
      <c r="BE378" s="45">
        <v>6.3091482649842269E-3</v>
      </c>
      <c r="BF378" s="45">
        <v>3.154574132492113E-3</v>
      </c>
      <c r="BG378" s="41">
        <v>0</v>
      </c>
      <c r="BH378" s="41">
        <v>0</v>
      </c>
    </row>
    <row r="379" spans="1:60" x14ac:dyDescent="0.35">
      <c r="A379" s="1" t="s">
        <v>45</v>
      </c>
      <c r="B379" s="1" t="s">
        <v>2933</v>
      </c>
      <c r="C379" s="1" t="s">
        <v>2950</v>
      </c>
      <c r="D379" s="1" t="s">
        <v>2950</v>
      </c>
      <c r="E379" s="1" t="s">
        <v>3146</v>
      </c>
      <c r="F379" s="1">
        <v>2</v>
      </c>
      <c r="G379" s="1">
        <v>1</v>
      </c>
      <c r="H379" s="1" t="s">
        <v>3233</v>
      </c>
      <c r="I379" s="41" t="s">
        <v>4221</v>
      </c>
      <c r="J379" s="7">
        <v>0.88538380651945325</v>
      </c>
      <c r="K379" s="1" t="s">
        <v>482</v>
      </c>
      <c r="L379" s="1" t="s">
        <v>3436</v>
      </c>
      <c r="M379" s="1" t="s">
        <v>3712</v>
      </c>
      <c r="N379" s="1">
        <v>202544</v>
      </c>
      <c r="O379" s="1" t="s">
        <v>587</v>
      </c>
      <c r="P379" s="1" t="s">
        <v>2933</v>
      </c>
      <c r="Q379" s="1" t="s">
        <v>3792</v>
      </c>
      <c r="R379" s="1">
        <v>842</v>
      </c>
      <c r="S379" s="1">
        <v>951</v>
      </c>
      <c r="T379" s="31">
        <v>0.88538380651945325</v>
      </c>
      <c r="U379" s="41">
        <v>0</v>
      </c>
      <c r="V379" s="41">
        <v>0</v>
      </c>
      <c r="W379" s="45">
        <v>0</v>
      </c>
      <c r="X379" s="43">
        <v>0</v>
      </c>
      <c r="Y379" s="43">
        <v>2.4185068349106199E-2</v>
      </c>
      <c r="Z379" s="43">
        <v>1.0515247108307041E-3</v>
      </c>
      <c r="AA379" s="41">
        <v>0</v>
      </c>
      <c r="AB379" s="41">
        <v>0</v>
      </c>
      <c r="AC379" s="41">
        <v>0</v>
      </c>
      <c r="AD379" s="39">
        <v>0</v>
      </c>
      <c r="AE379" s="54">
        <v>0</v>
      </c>
      <c r="AF379" s="41">
        <v>0</v>
      </c>
      <c r="AG379" s="41">
        <v>0</v>
      </c>
      <c r="AH379" s="41">
        <v>0</v>
      </c>
      <c r="AI379" s="41">
        <v>1.0515247108307041E-3</v>
      </c>
      <c r="AJ379" s="41">
        <v>0</v>
      </c>
      <c r="AK379" s="33">
        <v>2.103049421661409E-3</v>
      </c>
      <c r="AL379" s="41">
        <v>0</v>
      </c>
      <c r="AM379" s="56">
        <v>0</v>
      </c>
      <c r="AN379" s="41">
        <v>0</v>
      </c>
      <c r="AO379" s="41">
        <v>0</v>
      </c>
      <c r="AP379" s="41">
        <v>0</v>
      </c>
      <c r="AQ379" s="35">
        <v>4.206098843322818E-3</v>
      </c>
      <c r="AR379" s="47">
        <v>2.103049421661409E-3</v>
      </c>
      <c r="AS379" s="37">
        <v>0</v>
      </c>
      <c r="AT379" s="41">
        <v>0</v>
      </c>
      <c r="AU379" s="41">
        <v>1.0515247108307041E-3</v>
      </c>
      <c r="AV379" s="41">
        <v>0</v>
      </c>
      <c r="AW379" s="45">
        <v>6.6246056782334389E-2</v>
      </c>
      <c r="AX379" s="41">
        <v>0</v>
      </c>
      <c r="AY379" s="41">
        <v>0</v>
      </c>
      <c r="AZ379" s="41">
        <v>0</v>
      </c>
      <c r="BA379" s="45">
        <v>3.154574132492113E-3</v>
      </c>
      <c r="BB379" s="41">
        <v>0</v>
      </c>
      <c r="BC379" s="41">
        <v>0</v>
      </c>
      <c r="BD379" s="41">
        <v>0</v>
      </c>
      <c r="BE379" s="45">
        <v>7.3606729758149319E-3</v>
      </c>
      <c r="BF379" s="45">
        <v>2.103049421661409E-3</v>
      </c>
      <c r="BG379" s="41">
        <v>0</v>
      </c>
      <c r="BH379" s="41">
        <v>0</v>
      </c>
    </row>
    <row r="380" spans="1:60" x14ac:dyDescent="0.35">
      <c r="A380" s="1" t="s">
        <v>45</v>
      </c>
      <c r="B380" s="1" t="s">
        <v>2933</v>
      </c>
      <c r="C380" s="1" t="s">
        <v>2935</v>
      </c>
      <c r="D380" s="1" t="s">
        <v>2935</v>
      </c>
      <c r="E380" s="1" t="s">
        <v>3145</v>
      </c>
      <c r="F380" s="1">
        <v>12</v>
      </c>
      <c r="G380" s="1">
        <v>1</v>
      </c>
      <c r="H380" s="1" t="s">
        <v>3237</v>
      </c>
      <c r="I380" s="41" t="s">
        <v>4226</v>
      </c>
      <c r="J380" s="7">
        <v>0.88433228180862256</v>
      </c>
      <c r="K380" s="1" t="s">
        <v>482</v>
      </c>
      <c r="L380" s="1" t="s">
        <v>3435</v>
      </c>
      <c r="M380" s="1" t="s">
        <v>3711</v>
      </c>
      <c r="N380" s="1">
        <v>202544</v>
      </c>
      <c r="O380" s="1" t="s">
        <v>587</v>
      </c>
      <c r="P380" s="1" t="s">
        <v>2933</v>
      </c>
      <c r="Q380" s="1" t="s">
        <v>3792</v>
      </c>
      <c r="R380" s="1">
        <v>841</v>
      </c>
      <c r="S380" s="1">
        <v>951</v>
      </c>
      <c r="T380" s="31">
        <v>0.88433228180862256</v>
      </c>
      <c r="U380" s="41">
        <v>0</v>
      </c>
      <c r="V380" s="41">
        <v>0</v>
      </c>
      <c r="W380" s="45">
        <v>0</v>
      </c>
      <c r="X380" s="43">
        <v>0</v>
      </c>
      <c r="Y380" s="43">
        <v>2.3133543638275501E-2</v>
      </c>
      <c r="Z380" s="43">
        <v>1.0515247108307041E-3</v>
      </c>
      <c r="AA380" s="41">
        <v>0</v>
      </c>
      <c r="AB380" s="41">
        <v>0</v>
      </c>
      <c r="AC380" s="41">
        <v>0</v>
      </c>
      <c r="AD380" s="39">
        <v>0</v>
      </c>
      <c r="AE380" s="54">
        <v>0</v>
      </c>
      <c r="AF380" s="41">
        <v>0</v>
      </c>
      <c r="AG380" s="41">
        <v>0</v>
      </c>
      <c r="AH380" s="41">
        <v>0</v>
      </c>
      <c r="AI380" s="41">
        <v>1.0515247108307041E-3</v>
      </c>
      <c r="AJ380" s="41">
        <v>0</v>
      </c>
      <c r="AK380" s="33">
        <v>2.103049421661409E-3</v>
      </c>
      <c r="AL380" s="41">
        <v>0</v>
      </c>
      <c r="AM380" s="56">
        <v>0</v>
      </c>
      <c r="AN380" s="41">
        <v>0</v>
      </c>
      <c r="AO380" s="41">
        <v>0</v>
      </c>
      <c r="AP380" s="41">
        <v>0</v>
      </c>
      <c r="AQ380" s="35">
        <v>7.3606729758149319E-3</v>
      </c>
      <c r="AR380" s="47">
        <v>2.103049421661409E-3</v>
      </c>
      <c r="AS380" s="37">
        <v>0</v>
      </c>
      <c r="AT380" s="41">
        <v>1.0515247108307041E-3</v>
      </c>
      <c r="AU380" s="41">
        <v>0</v>
      </c>
      <c r="AV380" s="41">
        <v>0</v>
      </c>
      <c r="AW380" s="45">
        <v>6.5194532071503677E-2</v>
      </c>
      <c r="AX380" s="41">
        <v>0</v>
      </c>
      <c r="AY380" s="41">
        <v>0</v>
      </c>
      <c r="AZ380" s="41">
        <v>0</v>
      </c>
      <c r="BA380" s="45">
        <v>0</v>
      </c>
      <c r="BB380" s="41">
        <v>0</v>
      </c>
      <c r="BC380" s="41">
        <v>0</v>
      </c>
      <c r="BD380" s="41">
        <v>0</v>
      </c>
      <c r="BE380" s="45">
        <v>1.0515247108307049E-2</v>
      </c>
      <c r="BF380" s="45">
        <v>2.103049421661409E-3</v>
      </c>
      <c r="BG380" s="41">
        <v>0</v>
      </c>
      <c r="BH380" s="41">
        <v>0</v>
      </c>
    </row>
    <row r="381" spans="1:60" x14ac:dyDescent="0.35">
      <c r="A381" s="1" t="s">
        <v>45</v>
      </c>
      <c r="B381" s="1" t="s">
        <v>2933</v>
      </c>
      <c r="C381" s="1" t="s">
        <v>2950</v>
      </c>
      <c r="D381" s="1" t="s">
        <v>2950</v>
      </c>
      <c r="E381" s="1" t="s">
        <v>3199</v>
      </c>
      <c r="F381" s="1">
        <v>1</v>
      </c>
      <c r="G381" s="1">
        <v>1</v>
      </c>
      <c r="H381" s="1" t="s">
        <v>3233</v>
      </c>
      <c r="I381" s="41" t="s">
        <v>4221</v>
      </c>
      <c r="J381" s="7">
        <v>0.89589905362776023</v>
      </c>
      <c r="K381" s="1" t="s">
        <v>482</v>
      </c>
      <c r="L381" s="1" t="s">
        <v>3489</v>
      </c>
      <c r="M381" s="1" t="s">
        <v>3765</v>
      </c>
      <c r="N381" s="1">
        <v>202544</v>
      </c>
      <c r="O381" s="1" t="s">
        <v>587</v>
      </c>
      <c r="P381" s="1" t="s">
        <v>2933</v>
      </c>
      <c r="Q381" s="1" t="s">
        <v>3792</v>
      </c>
      <c r="R381" s="1">
        <v>852</v>
      </c>
      <c r="S381" s="1">
        <v>951</v>
      </c>
      <c r="T381" s="31">
        <v>0.89589905362776023</v>
      </c>
      <c r="U381" s="41">
        <v>0</v>
      </c>
      <c r="V381" s="41">
        <v>0</v>
      </c>
      <c r="W381" s="45">
        <v>0</v>
      </c>
      <c r="X381" s="43">
        <v>0</v>
      </c>
      <c r="Y381" s="43">
        <v>2.20820189274448E-2</v>
      </c>
      <c r="Z381" s="43">
        <v>0</v>
      </c>
      <c r="AA381" s="41">
        <v>0</v>
      </c>
      <c r="AB381" s="41">
        <v>0</v>
      </c>
      <c r="AC381" s="41">
        <v>0</v>
      </c>
      <c r="AD381" s="39">
        <v>0</v>
      </c>
      <c r="AE381" s="54">
        <v>0</v>
      </c>
      <c r="AF381" s="41">
        <v>0</v>
      </c>
      <c r="AG381" s="41">
        <v>0</v>
      </c>
      <c r="AH381" s="41">
        <v>0</v>
      </c>
      <c r="AI381" s="41">
        <v>0</v>
      </c>
      <c r="AJ381" s="41">
        <v>0</v>
      </c>
      <c r="AK381" s="33">
        <v>2.103049421661409E-3</v>
      </c>
      <c r="AL381" s="41">
        <v>0</v>
      </c>
      <c r="AM381" s="56">
        <v>0</v>
      </c>
      <c r="AN381" s="41">
        <v>0</v>
      </c>
      <c r="AO381" s="41">
        <v>0</v>
      </c>
      <c r="AP381" s="41">
        <v>0</v>
      </c>
      <c r="AQ381" s="35">
        <v>5.2576235541535229E-3</v>
      </c>
      <c r="AR381" s="47">
        <v>1.0515247108307041E-3</v>
      </c>
      <c r="AS381" s="37">
        <v>0</v>
      </c>
      <c r="AT381" s="41">
        <v>0</v>
      </c>
      <c r="AU381" s="41">
        <v>3.154574132492113E-3</v>
      </c>
      <c r="AV381" s="41">
        <v>0</v>
      </c>
      <c r="AW381" s="45">
        <v>6.0988433228180858E-2</v>
      </c>
      <c r="AX381" s="41">
        <v>0</v>
      </c>
      <c r="AY381" s="41">
        <v>0</v>
      </c>
      <c r="AZ381" s="41">
        <v>0</v>
      </c>
      <c r="BA381" s="45">
        <v>2.103049421661409E-3</v>
      </c>
      <c r="BB381" s="41">
        <v>0</v>
      </c>
      <c r="BC381" s="41">
        <v>0</v>
      </c>
      <c r="BD381" s="41">
        <v>0</v>
      </c>
      <c r="BE381" s="45">
        <v>4.206098843322818E-3</v>
      </c>
      <c r="BF381" s="45">
        <v>3.154574132492113E-3</v>
      </c>
      <c r="BG381" s="41">
        <v>0</v>
      </c>
      <c r="BH381" s="41">
        <v>0</v>
      </c>
    </row>
    <row r="382" spans="1:60" x14ac:dyDescent="0.35">
      <c r="A382" s="1" t="s">
        <v>45</v>
      </c>
      <c r="B382" s="1" t="s">
        <v>2933</v>
      </c>
      <c r="C382" s="1" t="s">
        <v>2936</v>
      </c>
      <c r="D382" s="1" t="s">
        <v>2936</v>
      </c>
      <c r="E382" s="1" t="s">
        <v>3180</v>
      </c>
      <c r="F382" s="1">
        <v>22</v>
      </c>
      <c r="G382" s="1">
        <v>1</v>
      </c>
      <c r="H382" s="1" t="s">
        <v>3231</v>
      </c>
      <c r="I382" s="41" t="s">
        <v>4228</v>
      </c>
      <c r="J382" s="7">
        <v>0.89169295478443744</v>
      </c>
      <c r="K382" s="1" t="s">
        <v>482</v>
      </c>
      <c r="L382" s="1" t="s">
        <v>3470</v>
      </c>
      <c r="M382" s="1" t="s">
        <v>3746</v>
      </c>
      <c r="N382" s="1">
        <v>202544</v>
      </c>
      <c r="O382" s="1" t="s">
        <v>587</v>
      </c>
      <c r="P382" s="1" t="s">
        <v>2933</v>
      </c>
      <c r="Q382" s="1" t="s">
        <v>3792</v>
      </c>
      <c r="R382" s="1">
        <v>848</v>
      </c>
      <c r="S382" s="1">
        <v>951</v>
      </c>
      <c r="T382" s="31">
        <v>0.89169295478443744</v>
      </c>
      <c r="U382" s="41">
        <v>0</v>
      </c>
      <c r="V382" s="41">
        <v>0</v>
      </c>
      <c r="W382" s="45">
        <v>0</v>
      </c>
      <c r="X382" s="43">
        <v>0</v>
      </c>
      <c r="Y382" s="43">
        <v>2.1030494216614092E-2</v>
      </c>
      <c r="Z382" s="43">
        <v>0</v>
      </c>
      <c r="AA382" s="41">
        <v>0</v>
      </c>
      <c r="AB382" s="41">
        <v>0</v>
      </c>
      <c r="AC382" s="41">
        <v>0</v>
      </c>
      <c r="AD382" s="39">
        <v>0</v>
      </c>
      <c r="AE382" s="54">
        <v>0</v>
      </c>
      <c r="AF382" s="41">
        <v>0</v>
      </c>
      <c r="AG382" s="41">
        <v>0</v>
      </c>
      <c r="AH382" s="41">
        <v>0</v>
      </c>
      <c r="AI382" s="41">
        <v>3.154574132492113E-3</v>
      </c>
      <c r="AJ382" s="41">
        <v>0</v>
      </c>
      <c r="AK382" s="33">
        <v>5.2576235541535229E-3</v>
      </c>
      <c r="AL382" s="41">
        <v>0</v>
      </c>
      <c r="AM382" s="56">
        <v>0</v>
      </c>
      <c r="AN382" s="41">
        <v>0</v>
      </c>
      <c r="AO382" s="41">
        <v>0</v>
      </c>
      <c r="AP382" s="41">
        <v>0</v>
      </c>
      <c r="AQ382" s="35">
        <v>2.103049421661409E-3</v>
      </c>
      <c r="AR382" s="47">
        <v>0</v>
      </c>
      <c r="AS382" s="37">
        <v>0</v>
      </c>
      <c r="AT382" s="41">
        <v>0</v>
      </c>
      <c r="AU382" s="41">
        <v>0</v>
      </c>
      <c r="AV382" s="41">
        <v>0</v>
      </c>
      <c r="AW382" s="45">
        <v>6.4143007360672979E-2</v>
      </c>
      <c r="AX382" s="41">
        <v>0</v>
      </c>
      <c r="AY382" s="41">
        <v>0</v>
      </c>
      <c r="AZ382" s="41">
        <v>0</v>
      </c>
      <c r="BA382" s="45">
        <v>3.154574132492113E-3</v>
      </c>
      <c r="BB382" s="41">
        <v>0</v>
      </c>
      <c r="BC382" s="41">
        <v>0</v>
      </c>
      <c r="BD382" s="41">
        <v>0</v>
      </c>
      <c r="BE382" s="45">
        <v>6.3091482649842269E-3</v>
      </c>
      <c r="BF382" s="45">
        <v>3.154574132492113E-3</v>
      </c>
      <c r="BG382" s="41">
        <v>0</v>
      </c>
      <c r="BH382" s="41">
        <v>0</v>
      </c>
    </row>
    <row r="383" spans="1:60" x14ac:dyDescent="0.35">
      <c r="A383" s="1" t="s">
        <v>45</v>
      </c>
      <c r="B383" s="1" t="s">
        <v>2933</v>
      </c>
      <c r="C383" s="1" t="s">
        <v>2946</v>
      </c>
      <c r="D383" s="1" t="s">
        <v>2946</v>
      </c>
      <c r="E383" s="1" t="s">
        <v>3085</v>
      </c>
      <c r="F383" s="1">
        <v>24</v>
      </c>
      <c r="G383" s="1">
        <v>1</v>
      </c>
      <c r="H383" s="1" t="s">
        <v>3237</v>
      </c>
      <c r="I383" s="41" t="s">
        <v>4225</v>
      </c>
      <c r="J383" s="7">
        <v>0.87381703470031546</v>
      </c>
      <c r="K383" s="1" t="s">
        <v>482</v>
      </c>
      <c r="L383" s="1" t="s">
        <v>3375</v>
      </c>
      <c r="M383" s="1" t="s">
        <v>3651</v>
      </c>
      <c r="N383" s="1">
        <v>202544</v>
      </c>
      <c r="O383" s="1" t="s">
        <v>588</v>
      </c>
      <c r="P383" s="1" t="s">
        <v>2933</v>
      </c>
      <c r="Q383" s="1" t="s">
        <v>3792</v>
      </c>
      <c r="R383" s="1">
        <v>831</v>
      </c>
      <c r="S383" s="1">
        <v>951</v>
      </c>
      <c r="T383" s="31">
        <v>0.87381703470031546</v>
      </c>
      <c r="U383" s="41">
        <v>0</v>
      </c>
      <c r="V383" s="41">
        <v>0</v>
      </c>
      <c r="W383" s="45">
        <v>1.0515247108307041E-3</v>
      </c>
      <c r="X383" s="43">
        <v>0</v>
      </c>
      <c r="Y383" s="43">
        <v>2.9442691903259731E-2</v>
      </c>
      <c r="Z383" s="43">
        <v>0</v>
      </c>
      <c r="AA383" s="41">
        <v>0</v>
      </c>
      <c r="AB383" s="41">
        <v>0</v>
      </c>
      <c r="AC383" s="41">
        <v>0</v>
      </c>
      <c r="AD383" s="39">
        <v>0</v>
      </c>
      <c r="AE383" s="54">
        <v>0</v>
      </c>
      <c r="AF383" s="41">
        <v>0</v>
      </c>
      <c r="AG383" s="41">
        <v>0</v>
      </c>
      <c r="AH383" s="41">
        <v>0</v>
      </c>
      <c r="AI383" s="41">
        <v>3.154574132492113E-3</v>
      </c>
      <c r="AJ383" s="41">
        <v>0</v>
      </c>
      <c r="AK383" s="33">
        <v>1.0515247108307041E-3</v>
      </c>
      <c r="AL383" s="41">
        <v>0</v>
      </c>
      <c r="AM383" s="56">
        <v>0</v>
      </c>
      <c r="AN383" s="41">
        <v>0</v>
      </c>
      <c r="AO383" s="41">
        <v>0</v>
      </c>
      <c r="AP383" s="41">
        <v>0</v>
      </c>
      <c r="AQ383" s="35">
        <v>0</v>
      </c>
      <c r="AR383" s="47">
        <v>1.0515247108307041E-3</v>
      </c>
      <c r="AS383" s="37">
        <v>0</v>
      </c>
      <c r="AT383" s="41">
        <v>0</v>
      </c>
      <c r="AU383" s="41">
        <v>0</v>
      </c>
      <c r="AV383" s="41">
        <v>0</v>
      </c>
      <c r="AW383" s="45">
        <v>8.2018927444794956E-2</v>
      </c>
      <c r="AX383" s="41">
        <v>0</v>
      </c>
      <c r="AY383" s="41">
        <v>0</v>
      </c>
      <c r="AZ383" s="41">
        <v>0</v>
      </c>
      <c r="BA383" s="45">
        <v>3.154574132492113E-3</v>
      </c>
      <c r="BB383" s="41">
        <v>0</v>
      </c>
      <c r="BC383" s="41">
        <v>0</v>
      </c>
      <c r="BD383" s="41">
        <v>0</v>
      </c>
      <c r="BE383" s="45">
        <v>1.0515247108307041E-3</v>
      </c>
      <c r="BF383" s="45">
        <v>4.206098843322818E-3</v>
      </c>
      <c r="BG383" s="41">
        <v>0</v>
      </c>
      <c r="BH383" s="41">
        <v>0</v>
      </c>
    </row>
    <row r="384" spans="1:60" x14ac:dyDescent="0.35">
      <c r="A384" s="1" t="s">
        <v>45</v>
      </c>
      <c r="B384" s="1" t="s">
        <v>2933</v>
      </c>
      <c r="C384" s="1" t="s">
        <v>2946</v>
      </c>
      <c r="D384" s="1" t="s">
        <v>2946</v>
      </c>
      <c r="E384" s="1" t="s">
        <v>2978</v>
      </c>
      <c r="F384" s="1">
        <v>25</v>
      </c>
      <c r="G384" s="1">
        <v>1</v>
      </c>
      <c r="H384" s="1" t="s">
        <v>3237</v>
      </c>
      <c r="I384" s="41" t="s">
        <v>4225</v>
      </c>
      <c r="J384" s="7">
        <v>0.8464773922187171</v>
      </c>
      <c r="K384" s="1" t="s">
        <v>482</v>
      </c>
      <c r="L384" s="1" t="s">
        <v>3268</v>
      </c>
      <c r="M384" s="1" t="s">
        <v>3544</v>
      </c>
      <c r="N384" s="1">
        <v>202544</v>
      </c>
      <c r="O384" s="1" t="s">
        <v>588</v>
      </c>
      <c r="P384" s="1" t="s">
        <v>2933</v>
      </c>
      <c r="Q384" s="1" t="s">
        <v>3792</v>
      </c>
      <c r="R384" s="1">
        <v>805</v>
      </c>
      <c r="S384" s="1">
        <v>951</v>
      </c>
      <c r="T384" s="31">
        <v>0.8464773922187171</v>
      </c>
      <c r="U384" s="41">
        <v>0</v>
      </c>
      <c r="V384" s="41">
        <v>0</v>
      </c>
      <c r="W384" s="45">
        <v>0</v>
      </c>
      <c r="X384" s="43">
        <v>0</v>
      </c>
      <c r="Y384" s="43">
        <v>2.3133543638275501E-2</v>
      </c>
      <c r="Z384" s="43">
        <v>1.0515247108307041E-3</v>
      </c>
      <c r="AA384" s="41">
        <v>0</v>
      </c>
      <c r="AB384" s="41">
        <v>0</v>
      </c>
      <c r="AC384" s="41">
        <v>1.0515247108307041E-3</v>
      </c>
      <c r="AD384" s="39">
        <v>1.0515247108307041E-3</v>
      </c>
      <c r="AE384" s="54">
        <v>0</v>
      </c>
      <c r="AF384" s="41">
        <v>0</v>
      </c>
      <c r="AG384" s="41">
        <v>0</v>
      </c>
      <c r="AH384" s="41">
        <v>0</v>
      </c>
      <c r="AI384" s="41">
        <v>0</v>
      </c>
      <c r="AJ384" s="41">
        <v>0</v>
      </c>
      <c r="AK384" s="33">
        <v>0</v>
      </c>
      <c r="AL384" s="41">
        <v>0</v>
      </c>
      <c r="AM384" s="56">
        <v>0</v>
      </c>
      <c r="AN384" s="41">
        <v>0</v>
      </c>
      <c r="AO384" s="41">
        <v>0</v>
      </c>
      <c r="AP384" s="41">
        <v>0</v>
      </c>
      <c r="AQ384" s="35">
        <v>3.154574132492113E-3</v>
      </c>
      <c r="AR384" s="47">
        <v>2.103049421661409E-3</v>
      </c>
      <c r="AS384" s="37">
        <v>0</v>
      </c>
      <c r="AT384" s="41">
        <v>1.0515247108307041E-3</v>
      </c>
      <c r="AU384" s="41">
        <v>0</v>
      </c>
      <c r="AV384" s="41">
        <v>0</v>
      </c>
      <c r="AW384" s="45">
        <v>0.10410094637223979</v>
      </c>
      <c r="AX384" s="41">
        <v>0</v>
      </c>
      <c r="AY384" s="41">
        <v>0</v>
      </c>
      <c r="AZ384" s="41">
        <v>0</v>
      </c>
      <c r="BA384" s="45">
        <v>1.0515247108307049E-2</v>
      </c>
      <c r="BB384" s="41">
        <v>0</v>
      </c>
      <c r="BC384" s="41">
        <v>0</v>
      </c>
      <c r="BD384" s="41">
        <v>0</v>
      </c>
      <c r="BE384" s="45">
        <v>3.154574132492113E-3</v>
      </c>
      <c r="BF384" s="45">
        <v>3.154574132492113E-3</v>
      </c>
      <c r="BG384" s="41">
        <v>0</v>
      </c>
      <c r="BH384" s="41">
        <v>0</v>
      </c>
    </row>
    <row r="385" spans="1:60" x14ac:dyDescent="0.35">
      <c r="A385" s="1" t="s">
        <v>45</v>
      </c>
      <c r="B385" s="1" t="s">
        <v>2933</v>
      </c>
      <c r="C385" s="1" t="s">
        <v>2938</v>
      </c>
      <c r="D385" s="1" t="s">
        <v>2938</v>
      </c>
      <c r="E385" s="1" t="s">
        <v>3124</v>
      </c>
      <c r="F385" s="1">
        <v>5</v>
      </c>
      <c r="G385" s="1">
        <v>1</v>
      </c>
      <c r="H385" s="1" t="s">
        <v>3231</v>
      </c>
      <c r="I385" s="41" t="s">
        <v>4228</v>
      </c>
      <c r="J385" s="7">
        <v>0.88222923238696105</v>
      </c>
      <c r="K385" s="1" t="s">
        <v>482</v>
      </c>
      <c r="L385" s="1" t="s">
        <v>3414</v>
      </c>
      <c r="M385" s="1" t="s">
        <v>3690</v>
      </c>
      <c r="N385" s="1">
        <v>202544</v>
      </c>
      <c r="O385" s="1" t="s">
        <v>587</v>
      </c>
      <c r="P385" s="1" t="s">
        <v>2933</v>
      </c>
      <c r="Q385" s="1" t="s">
        <v>3792</v>
      </c>
      <c r="R385" s="1">
        <v>839</v>
      </c>
      <c r="S385" s="1">
        <v>951</v>
      </c>
      <c r="T385" s="31">
        <v>0.88222923238696105</v>
      </c>
      <c r="U385" s="41">
        <v>0</v>
      </c>
      <c r="V385" s="41">
        <v>0</v>
      </c>
      <c r="W385" s="45">
        <v>0</v>
      </c>
      <c r="X385" s="43">
        <v>0</v>
      </c>
      <c r="Y385" s="43">
        <v>2.4185068349106199E-2</v>
      </c>
      <c r="Z385" s="43">
        <v>2.103049421661409E-3</v>
      </c>
      <c r="AA385" s="41">
        <v>0</v>
      </c>
      <c r="AB385" s="41">
        <v>0</v>
      </c>
      <c r="AC385" s="41">
        <v>0</v>
      </c>
      <c r="AD385" s="39">
        <v>0</v>
      </c>
      <c r="AE385" s="54">
        <v>0</v>
      </c>
      <c r="AF385" s="41">
        <v>0</v>
      </c>
      <c r="AG385" s="41">
        <v>0</v>
      </c>
      <c r="AH385" s="41">
        <v>0</v>
      </c>
      <c r="AI385" s="41">
        <v>3.154574132492113E-3</v>
      </c>
      <c r="AJ385" s="41">
        <v>0</v>
      </c>
      <c r="AK385" s="33">
        <v>4.206098843322818E-3</v>
      </c>
      <c r="AL385" s="41">
        <v>0</v>
      </c>
      <c r="AM385" s="56">
        <v>0</v>
      </c>
      <c r="AN385" s="41">
        <v>0</v>
      </c>
      <c r="AO385" s="41">
        <v>0</v>
      </c>
      <c r="AP385" s="41">
        <v>0</v>
      </c>
      <c r="AQ385" s="35">
        <v>3.154574132492113E-3</v>
      </c>
      <c r="AR385" s="47">
        <v>1.0515247108307041E-3</v>
      </c>
      <c r="AS385" s="37">
        <v>0</v>
      </c>
      <c r="AT385" s="41">
        <v>0</v>
      </c>
      <c r="AU385" s="41">
        <v>0</v>
      </c>
      <c r="AV385" s="41">
        <v>0</v>
      </c>
      <c r="AW385" s="45">
        <v>6.6246056782334389E-2</v>
      </c>
      <c r="AX385" s="41">
        <v>0</v>
      </c>
      <c r="AY385" s="41">
        <v>0</v>
      </c>
      <c r="AZ385" s="41">
        <v>0</v>
      </c>
      <c r="BA385" s="45">
        <v>8.4121976866456359E-3</v>
      </c>
      <c r="BB385" s="41">
        <v>1.0515247108307041E-3</v>
      </c>
      <c r="BC385" s="41">
        <v>0</v>
      </c>
      <c r="BD385" s="41">
        <v>0</v>
      </c>
      <c r="BE385" s="45">
        <v>3.154574132492113E-3</v>
      </c>
      <c r="BF385" s="45">
        <v>1.0515247108307041E-3</v>
      </c>
      <c r="BG385" s="41">
        <v>0</v>
      </c>
      <c r="BH385" s="41">
        <v>0</v>
      </c>
    </row>
    <row r="386" spans="1:60" x14ac:dyDescent="0.35">
      <c r="A386" s="1" t="s">
        <v>45</v>
      </c>
      <c r="B386" s="1" t="s">
        <v>2933</v>
      </c>
      <c r="C386" s="1" t="s">
        <v>2949</v>
      </c>
      <c r="D386" s="1" t="s">
        <v>2949</v>
      </c>
      <c r="E386" s="1" t="s">
        <v>3069</v>
      </c>
      <c r="F386" s="1">
        <v>3</v>
      </c>
      <c r="G386" s="1">
        <v>1</v>
      </c>
      <c r="H386" s="1" t="s">
        <v>3236</v>
      </c>
      <c r="I386" s="41" t="s">
        <v>4224</v>
      </c>
      <c r="J386" s="7">
        <v>0.86961093585699267</v>
      </c>
      <c r="K386" s="1" t="s">
        <v>482</v>
      </c>
      <c r="L386" s="1" t="s">
        <v>3359</v>
      </c>
      <c r="M386" s="1" t="s">
        <v>3635</v>
      </c>
      <c r="N386" s="1">
        <v>202544</v>
      </c>
      <c r="O386" s="1" t="s">
        <v>587</v>
      </c>
      <c r="P386" s="1" t="s">
        <v>2933</v>
      </c>
      <c r="Q386" s="1" t="s">
        <v>3792</v>
      </c>
      <c r="R386" s="1">
        <v>827</v>
      </c>
      <c r="S386" s="1">
        <v>951</v>
      </c>
      <c r="T386" s="31">
        <v>0.86961093585699267</v>
      </c>
      <c r="U386" s="41">
        <v>0</v>
      </c>
      <c r="V386" s="41">
        <v>0</v>
      </c>
      <c r="W386" s="45">
        <v>0</v>
      </c>
      <c r="X386" s="43">
        <v>0</v>
      </c>
      <c r="Y386" s="43">
        <v>4.6267087276551003E-2</v>
      </c>
      <c r="Z386" s="43">
        <v>1.0515247108307041E-3</v>
      </c>
      <c r="AA386" s="41">
        <v>0</v>
      </c>
      <c r="AB386" s="41">
        <v>0</v>
      </c>
      <c r="AC386" s="41">
        <v>0</v>
      </c>
      <c r="AD386" s="39">
        <v>0</v>
      </c>
      <c r="AE386" s="54">
        <v>0</v>
      </c>
      <c r="AF386" s="41">
        <v>0</v>
      </c>
      <c r="AG386" s="41">
        <v>0</v>
      </c>
      <c r="AH386" s="41">
        <v>0</v>
      </c>
      <c r="AI386" s="41">
        <v>3.154574132492113E-3</v>
      </c>
      <c r="AJ386" s="41">
        <v>0</v>
      </c>
      <c r="AK386" s="33">
        <v>3.154574132492113E-3</v>
      </c>
      <c r="AL386" s="41">
        <v>0</v>
      </c>
      <c r="AM386" s="56">
        <v>0</v>
      </c>
      <c r="AN386" s="41">
        <v>0</v>
      </c>
      <c r="AO386" s="41">
        <v>0</v>
      </c>
      <c r="AP386" s="41">
        <v>0</v>
      </c>
      <c r="AQ386" s="35">
        <v>1.0515247108307041E-3</v>
      </c>
      <c r="AR386" s="47">
        <v>1.0515247108307041E-3</v>
      </c>
      <c r="AS386" s="37">
        <v>0</v>
      </c>
      <c r="AT386" s="41">
        <v>0</v>
      </c>
      <c r="AU386" s="41">
        <v>0</v>
      </c>
      <c r="AV386" s="41">
        <v>0</v>
      </c>
      <c r="AW386" s="45">
        <v>6.5194532071503677E-2</v>
      </c>
      <c r="AX386" s="41">
        <v>0</v>
      </c>
      <c r="AY386" s="41">
        <v>0</v>
      </c>
      <c r="AZ386" s="41">
        <v>0</v>
      </c>
      <c r="BA386" s="45">
        <v>2.103049421661409E-3</v>
      </c>
      <c r="BB386" s="41">
        <v>1.0515247108307041E-3</v>
      </c>
      <c r="BC386" s="41">
        <v>0</v>
      </c>
      <c r="BD386" s="41">
        <v>0</v>
      </c>
      <c r="BE386" s="45">
        <v>3.154574132492113E-3</v>
      </c>
      <c r="BF386" s="45">
        <v>3.154574132492113E-3</v>
      </c>
      <c r="BG386" s="41">
        <v>0</v>
      </c>
      <c r="BH386" s="41">
        <v>0</v>
      </c>
    </row>
    <row r="387" spans="1:60" x14ac:dyDescent="0.35">
      <c r="A387" s="1" t="s">
        <v>45</v>
      </c>
      <c r="B387" s="1" t="s">
        <v>2933</v>
      </c>
      <c r="C387" s="1" t="s">
        <v>2935</v>
      </c>
      <c r="D387" s="1" t="s">
        <v>2935</v>
      </c>
      <c r="E387" s="1" t="s">
        <v>3148</v>
      </c>
      <c r="F387" s="1">
        <v>4</v>
      </c>
      <c r="G387" s="1">
        <v>1</v>
      </c>
      <c r="H387" s="1" t="s">
        <v>3234</v>
      </c>
      <c r="I387" s="41" t="s">
        <v>4222</v>
      </c>
      <c r="J387" s="7">
        <v>0.88538380651945325</v>
      </c>
      <c r="K387" s="1" t="s">
        <v>482</v>
      </c>
      <c r="L387" s="1" t="s">
        <v>3438</v>
      </c>
      <c r="M387" s="1" t="s">
        <v>3714</v>
      </c>
      <c r="N387" s="1">
        <v>202544</v>
      </c>
      <c r="O387" s="1" t="s">
        <v>587</v>
      </c>
      <c r="P387" s="1" t="s">
        <v>2933</v>
      </c>
      <c r="Q387" s="1" t="s">
        <v>3792</v>
      </c>
      <c r="R387" s="1">
        <v>842</v>
      </c>
      <c r="S387" s="1">
        <v>951</v>
      </c>
      <c r="T387" s="31">
        <v>0.88538380651945325</v>
      </c>
      <c r="U387" s="41">
        <v>0</v>
      </c>
      <c r="V387" s="41">
        <v>0</v>
      </c>
      <c r="W387" s="45">
        <v>0</v>
      </c>
      <c r="X387" s="43">
        <v>0</v>
      </c>
      <c r="Y387" s="43">
        <v>2.3133543638275501E-2</v>
      </c>
      <c r="Z387" s="43">
        <v>2.103049421661409E-3</v>
      </c>
      <c r="AA387" s="41">
        <v>0</v>
      </c>
      <c r="AB387" s="41">
        <v>0</v>
      </c>
      <c r="AC387" s="41">
        <v>0</v>
      </c>
      <c r="AD387" s="39">
        <v>0</v>
      </c>
      <c r="AE387" s="54">
        <v>0</v>
      </c>
      <c r="AF387" s="41">
        <v>0</v>
      </c>
      <c r="AG387" s="41">
        <v>0</v>
      </c>
      <c r="AH387" s="41">
        <v>0</v>
      </c>
      <c r="AI387" s="41">
        <v>3.154574132492113E-3</v>
      </c>
      <c r="AJ387" s="41">
        <v>0</v>
      </c>
      <c r="AK387" s="33">
        <v>2.103049421661409E-3</v>
      </c>
      <c r="AL387" s="41">
        <v>0</v>
      </c>
      <c r="AM387" s="56">
        <v>0</v>
      </c>
      <c r="AN387" s="41">
        <v>0</v>
      </c>
      <c r="AO387" s="41">
        <v>0</v>
      </c>
      <c r="AP387" s="41">
        <v>0</v>
      </c>
      <c r="AQ387" s="35">
        <v>2.103049421661409E-3</v>
      </c>
      <c r="AR387" s="47">
        <v>0</v>
      </c>
      <c r="AS387" s="37">
        <v>0</v>
      </c>
      <c r="AT387" s="41">
        <v>0</v>
      </c>
      <c r="AU387" s="41">
        <v>0</v>
      </c>
      <c r="AV387" s="41">
        <v>0</v>
      </c>
      <c r="AW387" s="45">
        <v>6.7297581493165087E-2</v>
      </c>
      <c r="AX387" s="41">
        <v>0</v>
      </c>
      <c r="AY387" s="41">
        <v>0</v>
      </c>
      <c r="AZ387" s="41">
        <v>0</v>
      </c>
      <c r="BA387" s="45">
        <v>2.103049421661409E-3</v>
      </c>
      <c r="BB387" s="41">
        <v>1.0515247108307041E-3</v>
      </c>
      <c r="BC387" s="41">
        <v>0</v>
      </c>
      <c r="BD387" s="41">
        <v>0</v>
      </c>
      <c r="BE387" s="45">
        <v>8.4121976866456359E-3</v>
      </c>
      <c r="BF387" s="45">
        <v>3.154574132492113E-3</v>
      </c>
      <c r="BG387" s="41">
        <v>0</v>
      </c>
      <c r="BH387" s="41">
        <v>0</v>
      </c>
    </row>
    <row r="388" spans="1:60" x14ac:dyDescent="0.35">
      <c r="A388" s="1" t="s">
        <v>45</v>
      </c>
      <c r="B388" s="1" t="s">
        <v>2933</v>
      </c>
      <c r="C388" s="1" t="s">
        <v>2949</v>
      </c>
      <c r="D388" s="1" t="s">
        <v>2949</v>
      </c>
      <c r="E388" s="1" t="s">
        <v>3100</v>
      </c>
      <c r="F388" s="1">
        <v>8</v>
      </c>
      <c r="G388" s="1">
        <v>1</v>
      </c>
      <c r="H388" s="1" t="s">
        <v>3230</v>
      </c>
      <c r="I388" s="41" t="s">
        <v>4229</v>
      </c>
      <c r="J388" s="7">
        <v>0.87592008412197686</v>
      </c>
      <c r="K388" s="1" t="s">
        <v>482</v>
      </c>
      <c r="L388" s="1" t="s">
        <v>3390</v>
      </c>
      <c r="M388" s="1" t="s">
        <v>3666</v>
      </c>
      <c r="N388" s="1">
        <v>202544</v>
      </c>
      <c r="O388" s="1" t="s">
        <v>587</v>
      </c>
      <c r="P388" s="1" t="s">
        <v>2933</v>
      </c>
      <c r="Q388" s="1" t="s">
        <v>3792</v>
      </c>
      <c r="R388" s="1">
        <v>833</v>
      </c>
      <c r="S388" s="1">
        <v>951</v>
      </c>
      <c r="T388" s="31">
        <v>0.87592008412197686</v>
      </c>
      <c r="U388" s="41">
        <v>0</v>
      </c>
      <c r="V388" s="41">
        <v>0</v>
      </c>
      <c r="W388" s="45">
        <v>0</v>
      </c>
      <c r="X388" s="43">
        <v>0</v>
      </c>
      <c r="Y388" s="43">
        <v>3.0494216614090429E-2</v>
      </c>
      <c r="Z388" s="43">
        <v>0</v>
      </c>
      <c r="AA388" s="41">
        <v>0</v>
      </c>
      <c r="AB388" s="41">
        <v>0</v>
      </c>
      <c r="AC388" s="41">
        <v>0</v>
      </c>
      <c r="AD388" s="39">
        <v>0</v>
      </c>
      <c r="AE388" s="54">
        <v>0</v>
      </c>
      <c r="AF388" s="41">
        <v>0</v>
      </c>
      <c r="AG388" s="41">
        <v>0</v>
      </c>
      <c r="AH388" s="41">
        <v>0</v>
      </c>
      <c r="AI388" s="41">
        <v>1.0515247108307041E-3</v>
      </c>
      <c r="AJ388" s="41">
        <v>0</v>
      </c>
      <c r="AK388" s="33">
        <v>2.103049421661409E-3</v>
      </c>
      <c r="AL388" s="41">
        <v>0</v>
      </c>
      <c r="AM388" s="56">
        <v>0</v>
      </c>
      <c r="AN388" s="41">
        <v>0</v>
      </c>
      <c r="AO388" s="41">
        <v>0</v>
      </c>
      <c r="AP388" s="41">
        <v>0</v>
      </c>
      <c r="AQ388" s="35">
        <v>2.103049421661409E-3</v>
      </c>
      <c r="AR388" s="47">
        <v>2.103049421661409E-3</v>
      </c>
      <c r="AS388" s="37">
        <v>0</v>
      </c>
      <c r="AT388" s="41">
        <v>0</v>
      </c>
      <c r="AU388" s="41">
        <v>0</v>
      </c>
      <c r="AV388" s="41">
        <v>0</v>
      </c>
      <c r="AW388" s="45">
        <v>7.2555205047318619E-2</v>
      </c>
      <c r="AX388" s="41">
        <v>0</v>
      </c>
      <c r="AY388" s="41">
        <v>0</v>
      </c>
      <c r="AZ388" s="41">
        <v>0</v>
      </c>
      <c r="BA388" s="45">
        <v>3.154574132492113E-3</v>
      </c>
      <c r="BB388" s="41">
        <v>2.103049421661409E-3</v>
      </c>
      <c r="BC388" s="41">
        <v>0</v>
      </c>
      <c r="BD388" s="41">
        <v>0</v>
      </c>
      <c r="BE388" s="45">
        <v>3.154574132492113E-3</v>
      </c>
      <c r="BF388" s="45">
        <v>5.2576235541535229E-3</v>
      </c>
      <c r="BG388" s="41">
        <v>0</v>
      </c>
      <c r="BH388" s="41">
        <v>0</v>
      </c>
    </row>
    <row r="389" spans="1:60" x14ac:dyDescent="0.35">
      <c r="A389" s="1" t="s">
        <v>45</v>
      </c>
      <c r="B389" s="1" t="s">
        <v>2933</v>
      </c>
      <c r="C389" s="1" t="s">
        <v>2937</v>
      </c>
      <c r="D389" s="1" t="s">
        <v>2937</v>
      </c>
      <c r="E389" s="1" t="s">
        <v>3090</v>
      </c>
      <c r="F389" s="1">
        <v>20</v>
      </c>
      <c r="G389" s="1">
        <v>1</v>
      </c>
      <c r="H389" s="1" t="s">
        <v>3235</v>
      </c>
      <c r="I389" s="41" t="s">
        <v>4223</v>
      </c>
      <c r="J389" s="7">
        <v>0.87486855941114616</v>
      </c>
      <c r="K389" s="1" t="s">
        <v>482</v>
      </c>
      <c r="L389" s="1" t="s">
        <v>3380</v>
      </c>
      <c r="M389" s="1" t="s">
        <v>3656</v>
      </c>
      <c r="N389" s="1">
        <v>202544</v>
      </c>
      <c r="O389" s="1" t="s">
        <v>587</v>
      </c>
      <c r="P389" s="1" t="s">
        <v>2933</v>
      </c>
      <c r="Q389" s="1" t="s">
        <v>3792</v>
      </c>
      <c r="R389" s="1">
        <v>832</v>
      </c>
      <c r="S389" s="1">
        <v>951</v>
      </c>
      <c r="T389" s="31">
        <v>0.87486855941114616</v>
      </c>
      <c r="U389" s="41">
        <v>0</v>
      </c>
      <c r="V389" s="41">
        <v>0</v>
      </c>
      <c r="W389" s="45">
        <v>0</v>
      </c>
      <c r="X389" s="43">
        <v>0</v>
      </c>
      <c r="Y389" s="43">
        <v>2.20820189274448E-2</v>
      </c>
      <c r="Z389" s="43">
        <v>0</v>
      </c>
      <c r="AA389" s="41">
        <v>0</v>
      </c>
      <c r="AB389" s="41">
        <v>0</v>
      </c>
      <c r="AC389" s="41">
        <v>0</v>
      </c>
      <c r="AD389" s="39">
        <v>0</v>
      </c>
      <c r="AE389" s="54">
        <v>0</v>
      </c>
      <c r="AF389" s="41">
        <v>0</v>
      </c>
      <c r="AG389" s="41">
        <v>0</v>
      </c>
      <c r="AH389" s="41">
        <v>0</v>
      </c>
      <c r="AI389" s="41">
        <v>4.206098843322818E-3</v>
      </c>
      <c r="AJ389" s="41">
        <v>0</v>
      </c>
      <c r="AK389" s="33">
        <v>7.3606729758149319E-3</v>
      </c>
      <c r="AL389" s="41">
        <v>0</v>
      </c>
      <c r="AM389" s="56">
        <v>0</v>
      </c>
      <c r="AN389" s="41">
        <v>0</v>
      </c>
      <c r="AO389" s="41">
        <v>0</v>
      </c>
      <c r="AP389" s="41">
        <v>0</v>
      </c>
      <c r="AQ389" s="35">
        <v>5.2576235541535229E-3</v>
      </c>
      <c r="AR389" s="47">
        <v>0</v>
      </c>
      <c r="AS389" s="37">
        <v>0</v>
      </c>
      <c r="AT389" s="41">
        <v>0</v>
      </c>
      <c r="AU389" s="41">
        <v>0</v>
      </c>
      <c r="AV389" s="41">
        <v>0</v>
      </c>
      <c r="AW389" s="45">
        <v>7.2555205047318619E-2</v>
      </c>
      <c r="AX389" s="41">
        <v>0</v>
      </c>
      <c r="AY389" s="41">
        <v>0</v>
      </c>
      <c r="AZ389" s="41">
        <v>0</v>
      </c>
      <c r="BA389" s="45">
        <v>3.154574132492113E-3</v>
      </c>
      <c r="BB389" s="41">
        <v>0</v>
      </c>
      <c r="BC389" s="41">
        <v>0</v>
      </c>
      <c r="BD389" s="41">
        <v>0</v>
      </c>
      <c r="BE389" s="45">
        <v>8.4121976866456359E-3</v>
      </c>
      <c r="BF389" s="45">
        <v>2.103049421661409E-3</v>
      </c>
      <c r="BG389" s="41">
        <v>0</v>
      </c>
      <c r="BH389" s="41">
        <v>0</v>
      </c>
    </row>
    <row r="390" spans="1:60" x14ac:dyDescent="0.35">
      <c r="A390" s="1" t="s">
        <v>45</v>
      </c>
      <c r="B390" s="1" t="s">
        <v>2933</v>
      </c>
      <c r="C390" s="1" t="s">
        <v>2937</v>
      </c>
      <c r="D390" s="1" t="s">
        <v>2937</v>
      </c>
      <c r="E390" s="1" t="s">
        <v>3178</v>
      </c>
      <c r="F390" s="1">
        <v>7</v>
      </c>
      <c r="G390" s="1">
        <v>1</v>
      </c>
      <c r="H390" s="1" t="s">
        <v>3238</v>
      </c>
      <c r="I390" s="41" t="s">
        <v>4227</v>
      </c>
      <c r="J390" s="7">
        <v>0.89064143007360674</v>
      </c>
      <c r="K390" s="1" t="s">
        <v>482</v>
      </c>
      <c r="L390" s="1" t="s">
        <v>3468</v>
      </c>
      <c r="M390" s="1" t="s">
        <v>3744</v>
      </c>
      <c r="N390" s="1">
        <v>202544</v>
      </c>
      <c r="O390" s="1" t="s">
        <v>587</v>
      </c>
      <c r="P390" s="1" t="s">
        <v>2933</v>
      </c>
      <c r="Q390" s="1" t="s">
        <v>3792</v>
      </c>
      <c r="R390" s="1">
        <v>847</v>
      </c>
      <c r="S390" s="1">
        <v>951</v>
      </c>
      <c r="T390" s="31">
        <v>0.89064143007360674</v>
      </c>
      <c r="U390" s="41">
        <v>0</v>
      </c>
      <c r="V390" s="41">
        <v>0</v>
      </c>
      <c r="W390" s="45">
        <v>0</v>
      </c>
      <c r="X390" s="43">
        <v>0</v>
      </c>
      <c r="Y390" s="43">
        <v>2.6288117770767609E-2</v>
      </c>
      <c r="Z390" s="43">
        <v>0</v>
      </c>
      <c r="AA390" s="41">
        <v>0</v>
      </c>
      <c r="AB390" s="41">
        <v>0</v>
      </c>
      <c r="AC390" s="41">
        <v>0</v>
      </c>
      <c r="AD390" s="39">
        <v>0</v>
      </c>
      <c r="AE390" s="54">
        <v>0</v>
      </c>
      <c r="AF390" s="41">
        <v>0</v>
      </c>
      <c r="AG390" s="41">
        <v>0</v>
      </c>
      <c r="AH390" s="41">
        <v>0</v>
      </c>
      <c r="AI390" s="41">
        <v>1.0515247108307041E-3</v>
      </c>
      <c r="AJ390" s="41">
        <v>0</v>
      </c>
      <c r="AK390" s="33">
        <v>2.103049421661409E-3</v>
      </c>
      <c r="AL390" s="41">
        <v>0</v>
      </c>
      <c r="AM390" s="56">
        <v>0</v>
      </c>
      <c r="AN390" s="41">
        <v>1.0515247108307041E-3</v>
      </c>
      <c r="AO390" s="41">
        <v>0</v>
      </c>
      <c r="AP390" s="41">
        <v>0</v>
      </c>
      <c r="AQ390" s="35">
        <v>1.0515247108307041E-3</v>
      </c>
      <c r="AR390" s="47">
        <v>3.154574132492113E-3</v>
      </c>
      <c r="AS390" s="37">
        <v>0</v>
      </c>
      <c r="AT390" s="41">
        <v>0</v>
      </c>
      <c r="AU390" s="41">
        <v>0</v>
      </c>
      <c r="AV390" s="41">
        <v>0</v>
      </c>
      <c r="AW390" s="45">
        <v>5.993690851735016E-2</v>
      </c>
      <c r="AX390" s="41">
        <v>0</v>
      </c>
      <c r="AY390" s="41">
        <v>0</v>
      </c>
      <c r="AZ390" s="41">
        <v>0</v>
      </c>
      <c r="BA390" s="45">
        <v>1.0515247108307041E-3</v>
      </c>
      <c r="BB390" s="41">
        <v>0</v>
      </c>
      <c r="BC390" s="41">
        <v>0</v>
      </c>
      <c r="BD390" s="41">
        <v>0</v>
      </c>
      <c r="BE390" s="45">
        <v>8.4121976866456359E-3</v>
      </c>
      <c r="BF390" s="45">
        <v>5.2576235541535229E-3</v>
      </c>
      <c r="BG390" s="41">
        <v>0</v>
      </c>
      <c r="BH390" s="41">
        <v>0</v>
      </c>
    </row>
    <row r="391" spans="1:60" x14ac:dyDescent="0.35">
      <c r="A391" s="1" t="s">
        <v>45</v>
      </c>
      <c r="B391" s="1" t="s">
        <v>2933</v>
      </c>
      <c r="C391" s="1" t="s">
        <v>2944</v>
      </c>
      <c r="D391" s="1" t="s">
        <v>2944</v>
      </c>
      <c r="E391" s="1" t="s">
        <v>2971</v>
      </c>
      <c r="F391" s="51">
        <v>25</v>
      </c>
      <c r="G391" s="51">
        <v>2</v>
      </c>
      <c r="H391" s="1" t="s">
        <v>3227</v>
      </c>
      <c r="I391" s="41" t="s">
        <v>4221</v>
      </c>
      <c r="J391" s="7">
        <v>0.83806519453207151</v>
      </c>
      <c r="K391" s="1" t="s">
        <v>482</v>
      </c>
      <c r="L391" s="1" t="s">
        <v>3261</v>
      </c>
      <c r="M391" s="1" t="s">
        <v>3537</v>
      </c>
      <c r="N391" s="1">
        <v>202544</v>
      </c>
      <c r="O391" s="1" t="s">
        <v>587</v>
      </c>
      <c r="P391" s="1" t="s">
        <v>2933</v>
      </c>
      <c r="Q391" s="1" t="s">
        <v>3792</v>
      </c>
      <c r="R391" s="1">
        <v>797</v>
      </c>
      <c r="S391" s="1">
        <v>951</v>
      </c>
      <c r="T391" s="31">
        <v>0.83806519453207151</v>
      </c>
      <c r="U391" s="41">
        <v>0</v>
      </c>
      <c r="V391" s="41">
        <v>0</v>
      </c>
      <c r="W391" s="45">
        <v>0</v>
      </c>
      <c r="X391" s="43">
        <v>0</v>
      </c>
      <c r="Y391" s="43">
        <v>6.203995793901157E-2</v>
      </c>
      <c r="Z391" s="43">
        <v>1.0515247108307041E-3</v>
      </c>
      <c r="AA391" s="41">
        <v>0</v>
      </c>
      <c r="AB391" s="41">
        <v>0</v>
      </c>
      <c r="AC391" s="41">
        <v>0</v>
      </c>
      <c r="AD391" s="39">
        <v>1.0515247108307041E-3</v>
      </c>
      <c r="AE391" s="54">
        <v>0</v>
      </c>
      <c r="AF391" s="41">
        <v>0</v>
      </c>
      <c r="AG391" s="41">
        <v>0</v>
      </c>
      <c r="AH391" s="41">
        <v>0</v>
      </c>
      <c r="AI391" s="41">
        <v>1.0515247108307041E-3</v>
      </c>
      <c r="AJ391" s="41">
        <v>0</v>
      </c>
      <c r="AK391" s="33">
        <v>1.0515247108307041E-3</v>
      </c>
      <c r="AL391" s="41">
        <v>0</v>
      </c>
      <c r="AM391" s="56">
        <v>0</v>
      </c>
      <c r="AN391" s="41">
        <v>0</v>
      </c>
      <c r="AO391" s="41">
        <v>0</v>
      </c>
      <c r="AP391" s="41">
        <v>0</v>
      </c>
      <c r="AQ391" s="35">
        <v>3.154574132492113E-3</v>
      </c>
      <c r="AR391" s="47">
        <v>2.103049421661409E-3</v>
      </c>
      <c r="AS391" s="37">
        <v>0</v>
      </c>
      <c r="AT391" s="41">
        <v>0</v>
      </c>
      <c r="AU391" s="41">
        <v>0</v>
      </c>
      <c r="AV391" s="41">
        <v>0</v>
      </c>
      <c r="AW391" s="45">
        <v>6.6246056782334389E-2</v>
      </c>
      <c r="AX391" s="41">
        <v>0</v>
      </c>
      <c r="AY391" s="41">
        <v>0</v>
      </c>
      <c r="AZ391" s="41">
        <v>0</v>
      </c>
      <c r="BA391" s="45">
        <v>6.3091482649842269E-3</v>
      </c>
      <c r="BB391" s="41">
        <v>2.103049421661409E-3</v>
      </c>
      <c r="BC391" s="41">
        <v>0</v>
      </c>
      <c r="BD391" s="41">
        <v>0</v>
      </c>
      <c r="BE391" s="45">
        <v>7.3606729758149319E-3</v>
      </c>
      <c r="BF391" s="45">
        <v>8.4121976866456359E-3</v>
      </c>
      <c r="BG391" s="41">
        <v>0</v>
      </c>
      <c r="BH391" s="41">
        <v>0</v>
      </c>
    </row>
    <row r="392" spans="1:60" x14ac:dyDescent="0.35">
      <c r="A392" s="1" t="s">
        <v>45</v>
      </c>
      <c r="B392" s="1" t="s">
        <v>2933</v>
      </c>
      <c r="C392" s="1" t="s">
        <v>2935</v>
      </c>
      <c r="D392" s="1" t="s">
        <v>2935</v>
      </c>
      <c r="E392" s="1" t="s">
        <v>3004</v>
      </c>
      <c r="F392" s="1">
        <v>15</v>
      </c>
      <c r="G392" s="1">
        <v>1</v>
      </c>
      <c r="H392" s="1" t="s">
        <v>3237</v>
      </c>
      <c r="I392" s="41" t="s">
        <v>4226</v>
      </c>
      <c r="J392" s="7">
        <v>0.85594111461619349</v>
      </c>
      <c r="K392" s="1" t="s">
        <v>482</v>
      </c>
      <c r="L392" s="1" t="s">
        <v>3294</v>
      </c>
      <c r="M392" s="1" t="s">
        <v>3570</v>
      </c>
      <c r="N392" s="1">
        <v>202544</v>
      </c>
      <c r="O392" s="1" t="s">
        <v>587</v>
      </c>
      <c r="P392" s="1" t="s">
        <v>2933</v>
      </c>
      <c r="Q392" s="1" t="s">
        <v>3792</v>
      </c>
      <c r="R392" s="1">
        <v>814</v>
      </c>
      <c r="S392" s="1">
        <v>951</v>
      </c>
      <c r="T392" s="31">
        <v>0.85594111461619349</v>
      </c>
      <c r="U392" s="41">
        <v>0</v>
      </c>
      <c r="V392" s="41">
        <v>0</v>
      </c>
      <c r="W392" s="45">
        <v>0</v>
      </c>
      <c r="X392" s="43">
        <v>0</v>
      </c>
      <c r="Y392" s="43">
        <v>2.6288117770767609E-2</v>
      </c>
      <c r="Z392" s="43">
        <v>1.0515247108307041E-3</v>
      </c>
      <c r="AA392" s="41">
        <v>0</v>
      </c>
      <c r="AB392" s="41">
        <v>0</v>
      </c>
      <c r="AC392" s="41">
        <v>0</v>
      </c>
      <c r="AD392" s="39">
        <v>1.0515247108307041E-3</v>
      </c>
      <c r="AE392" s="54">
        <v>0</v>
      </c>
      <c r="AF392" s="41">
        <v>0</v>
      </c>
      <c r="AG392" s="41">
        <v>0</v>
      </c>
      <c r="AH392" s="41">
        <v>0</v>
      </c>
      <c r="AI392" s="41">
        <v>6.3091482649842269E-3</v>
      </c>
      <c r="AJ392" s="41">
        <v>0</v>
      </c>
      <c r="AK392" s="33">
        <v>2.103049421661409E-3</v>
      </c>
      <c r="AL392" s="41">
        <v>0</v>
      </c>
      <c r="AM392" s="56">
        <v>0</v>
      </c>
      <c r="AN392" s="41">
        <v>0</v>
      </c>
      <c r="AO392" s="41">
        <v>0</v>
      </c>
      <c r="AP392" s="41">
        <v>0</v>
      </c>
      <c r="AQ392" s="35">
        <v>1.0515247108307041E-3</v>
      </c>
      <c r="AR392" s="47">
        <v>0</v>
      </c>
      <c r="AS392" s="37">
        <v>0</v>
      </c>
      <c r="AT392" s="41">
        <v>0</v>
      </c>
      <c r="AU392" s="41">
        <v>0</v>
      </c>
      <c r="AV392" s="41">
        <v>0</v>
      </c>
      <c r="AW392" s="45">
        <v>0.1019978969505783</v>
      </c>
      <c r="AX392" s="41">
        <v>0</v>
      </c>
      <c r="AY392" s="41">
        <v>0</v>
      </c>
      <c r="AZ392" s="41">
        <v>0</v>
      </c>
      <c r="BA392" s="45">
        <v>0</v>
      </c>
      <c r="BB392" s="41">
        <v>0</v>
      </c>
      <c r="BC392" s="41">
        <v>0</v>
      </c>
      <c r="BD392" s="41">
        <v>0</v>
      </c>
      <c r="BE392" s="45">
        <v>4.206098843322818E-3</v>
      </c>
      <c r="BF392" s="45">
        <v>0</v>
      </c>
      <c r="BG392" s="41">
        <v>0</v>
      </c>
      <c r="BH392" s="41">
        <v>0</v>
      </c>
    </row>
    <row r="393" spans="1:60" x14ac:dyDescent="0.35">
      <c r="A393" s="1" t="s">
        <v>45</v>
      </c>
      <c r="B393" s="1" t="s">
        <v>2933</v>
      </c>
      <c r="C393" s="1" t="s">
        <v>2936</v>
      </c>
      <c r="D393" s="1" t="s">
        <v>2936</v>
      </c>
      <c r="E393" s="1" t="s">
        <v>2972</v>
      </c>
      <c r="F393" s="1">
        <v>1</v>
      </c>
      <c r="G393" s="1">
        <v>1</v>
      </c>
      <c r="H393" s="1" t="s">
        <v>3228</v>
      </c>
      <c r="I393" s="41" t="s">
        <v>4217</v>
      </c>
      <c r="J393" s="7">
        <v>0.83911671924290221</v>
      </c>
      <c r="K393" s="1" t="s">
        <v>482</v>
      </c>
      <c r="L393" s="1" t="s">
        <v>3262</v>
      </c>
      <c r="M393" s="1" t="s">
        <v>3538</v>
      </c>
      <c r="N393" s="1">
        <v>202544</v>
      </c>
      <c r="O393" s="1" t="s">
        <v>587</v>
      </c>
      <c r="P393" s="1" t="s">
        <v>2933</v>
      </c>
      <c r="Q393" s="1" t="s">
        <v>3792</v>
      </c>
      <c r="R393" s="1">
        <v>798</v>
      </c>
      <c r="S393" s="1">
        <v>951</v>
      </c>
      <c r="T393" s="31">
        <v>0.83911671924290221</v>
      </c>
      <c r="U393" s="41">
        <v>0</v>
      </c>
      <c r="V393" s="41">
        <v>0</v>
      </c>
      <c r="W393" s="45">
        <v>0</v>
      </c>
      <c r="X393" s="43">
        <v>0</v>
      </c>
      <c r="Y393" s="43">
        <v>2.3133543638275501E-2</v>
      </c>
      <c r="Z393" s="43">
        <v>0</v>
      </c>
      <c r="AA393" s="41">
        <v>0</v>
      </c>
      <c r="AB393" s="41">
        <v>0</v>
      </c>
      <c r="AC393" s="41">
        <v>0</v>
      </c>
      <c r="AD393" s="39">
        <v>0</v>
      </c>
      <c r="AE393" s="54">
        <v>0</v>
      </c>
      <c r="AF393" s="41">
        <v>0</v>
      </c>
      <c r="AG393" s="41">
        <v>0</v>
      </c>
      <c r="AH393" s="41">
        <v>0</v>
      </c>
      <c r="AI393" s="41">
        <v>4.206098843322818E-3</v>
      </c>
      <c r="AJ393" s="41">
        <v>0</v>
      </c>
      <c r="AK393" s="33">
        <v>6.3091482649842269E-3</v>
      </c>
      <c r="AL393" s="41">
        <v>0</v>
      </c>
      <c r="AM393" s="56">
        <v>0</v>
      </c>
      <c r="AN393" s="41">
        <v>0</v>
      </c>
      <c r="AO393" s="41">
        <v>0</v>
      </c>
      <c r="AP393" s="41">
        <v>0</v>
      </c>
      <c r="AQ393" s="35">
        <v>1.0515247108307041E-3</v>
      </c>
      <c r="AR393" s="47">
        <v>0</v>
      </c>
      <c r="AS393" s="37">
        <v>0</v>
      </c>
      <c r="AT393" s="41">
        <v>1.0515247108307041E-3</v>
      </c>
      <c r="AU393" s="41">
        <v>0</v>
      </c>
      <c r="AV393" s="41">
        <v>0</v>
      </c>
      <c r="AW393" s="45">
        <v>9.9894847528916933E-2</v>
      </c>
      <c r="AX393" s="41">
        <v>0</v>
      </c>
      <c r="AY393" s="41">
        <v>0</v>
      </c>
      <c r="AZ393" s="41">
        <v>0</v>
      </c>
      <c r="BA393" s="45">
        <v>5.2576235541535229E-3</v>
      </c>
      <c r="BB393" s="41">
        <v>0</v>
      </c>
      <c r="BC393" s="41">
        <v>0</v>
      </c>
      <c r="BD393" s="41">
        <v>0</v>
      </c>
      <c r="BE393" s="45">
        <v>1.472134595162986E-2</v>
      </c>
      <c r="BF393" s="45">
        <v>5.2576235541535229E-3</v>
      </c>
      <c r="BG393" s="41">
        <v>0</v>
      </c>
      <c r="BH393" s="41">
        <v>0</v>
      </c>
    </row>
    <row r="394" spans="1:60" x14ac:dyDescent="0.35">
      <c r="A394" s="1" t="s">
        <v>45</v>
      </c>
      <c r="B394" s="1" t="s">
        <v>2933</v>
      </c>
      <c r="C394" s="1" t="s">
        <v>2936</v>
      </c>
      <c r="D394" s="1" t="s">
        <v>2936</v>
      </c>
      <c r="E394" s="1" t="s">
        <v>3125</v>
      </c>
      <c r="F394" s="1">
        <v>11</v>
      </c>
      <c r="G394" s="1">
        <v>1</v>
      </c>
      <c r="H394" s="1" t="s">
        <v>3236</v>
      </c>
      <c r="I394" s="41" t="s">
        <v>4224</v>
      </c>
      <c r="J394" s="7">
        <v>0.88222923238696105</v>
      </c>
      <c r="K394" s="1" t="s">
        <v>482</v>
      </c>
      <c r="L394" s="1" t="s">
        <v>3415</v>
      </c>
      <c r="M394" s="1" t="s">
        <v>3691</v>
      </c>
      <c r="N394" s="1">
        <v>202544</v>
      </c>
      <c r="O394" s="1" t="s">
        <v>587</v>
      </c>
      <c r="P394" s="1" t="s">
        <v>2933</v>
      </c>
      <c r="Q394" s="1" t="s">
        <v>3792</v>
      </c>
      <c r="R394" s="1">
        <v>839</v>
      </c>
      <c r="S394" s="1">
        <v>951</v>
      </c>
      <c r="T394" s="31">
        <v>0.88222923238696105</v>
      </c>
      <c r="U394" s="41">
        <v>0</v>
      </c>
      <c r="V394" s="41">
        <v>0</v>
      </c>
      <c r="W394" s="45">
        <v>0</v>
      </c>
      <c r="X394" s="43">
        <v>0</v>
      </c>
      <c r="Y394" s="43">
        <v>2.8391167192429019E-2</v>
      </c>
      <c r="Z394" s="43">
        <v>0</v>
      </c>
      <c r="AA394" s="41">
        <v>0</v>
      </c>
      <c r="AB394" s="41">
        <v>0</v>
      </c>
      <c r="AC394" s="41">
        <v>0</v>
      </c>
      <c r="AD394" s="39">
        <v>0</v>
      </c>
      <c r="AE394" s="54">
        <v>0</v>
      </c>
      <c r="AF394" s="41">
        <v>0</v>
      </c>
      <c r="AG394" s="41">
        <v>0</v>
      </c>
      <c r="AH394" s="41">
        <v>0</v>
      </c>
      <c r="AI394" s="41">
        <v>0</v>
      </c>
      <c r="AJ394" s="41">
        <v>0</v>
      </c>
      <c r="AK394" s="33">
        <v>0</v>
      </c>
      <c r="AL394" s="41">
        <v>0</v>
      </c>
      <c r="AM394" s="56">
        <v>0</v>
      </c>
      <c r="AN394" s="41">
        <v>0</v>
      </c>
      <c r="AO394" s="41">
        <v>0</v>
      </c>
      <c r="AP394" s="41">
        <v>0</v>
      </c>
      <c r="AQ394" s="35">
        <v>1.0515247108307041E-3</v>
      </c>
      <c r="AR394" s="47">
        <v>0</v>
      </c>
      <c r="AS394" s="37">
        <v>0</v>
      </c>
      <c r="AT394" s="41">
        <v>0</v>
      </c>
      <c r="AU394" s="41">
        <v>1.0515247108307041E-3</v>
      </c>
      <c r="AV394" s="41">
        <v>0</v>
      </c>
      <c r="AW394" s="45">
        <v>6.6246056782334389E-2</v>
      </c>
      <c r="AX394" s="41">
        <v>0</v>
      </c>
      <c r="AY394" s="41">
        <v>0</v>
      </c>
      <c r="AZ394" s="41">
        <v>0</v>
      </c>
      <c r="BA394" s="45">
        <v>4.206098843322818E-3</v>
      </c>
      <c r="BB394" s="41">
        <v>1.0515247108307041E-3</v>
      </c>
      <c r="BC394" s="41">
        <v>0</v>
      </c>
      <c r="BD394" s="41">
        <v>0</v>
      </c>
      <c r="BE394" s="45">
        <v>5.2576235541535229E-3</v>
      </c>
      <c r="BF394" s="45">
        <v>1.0515247108307049E-2</v>
      </c>
      <c r="BG394" s="41">
        <v>0</v>
      </c>
      <c r="BH394" s="41">
        <v>0</v>
      </c>
    </row>
    <row r="395" spans="1:60" x14ac:dyDescent="0.35">
      <c r="A395" s="1" t="s">
        <v>45</v>
      </c>
      <c r="B395" s="1" t="s">
        <v>2933</v>
      </c>
      <c r="C395" s="1" t="s">
        <v>2935</v>
      </c>
      <c r="D395" s="1" t="s">
        <v>2935</v>
      </c>
      <c r="E395" s="1" t="s">
        <v>3186</v>
      </c>
      <c r="F395" s="1">
        <v>13</v>
      </c>
      <c r="G395" s="1">
        <v>1</v>
      </c>
      <c r="H395" s="1" t="s">
        <v>3237</v>
      </c>
      <c r="I395" s="41" t="s">
        <v>4226</v>
      </c>
      <c r="J395" s="7">
        <v>0.89274447949526814</v>
      </c>
      <c r="K395" s="1" t="s">
        <v>482</v>
      </c>
      <c r="L395" s="1" t="s">
        <v>3476</v>
      </c>
      <c r="M395" s="1" t="s">
        <v>3752</v>
      </c>
      <c r="N395" s="1">
        <v>202544</v>
      </c>
      <c r="O395" s="1" t="s">
        <v>587</v>
      </c>
      <c r="P395" s="1" t="s">
        <v>2933</v>
      </c>
      <c r="Q395" s="1" t="s">
        <v>3792</v>
      </c>
      <c r="R395" s="1">
        <v>849</v>
      </c>
      <c r="S395" s="1">
        <v>951</v>
      </c>
      <c r="T395" s="31">
        <v>0.89274447949526814</v>
      </c>
      <c r="U395" s="41">
        <v>0</v>
      </c>
      <c r="V395" s="41">
        <v>0</v>
      </c>
      <c r="W395" s="45">
        <v>0</v>
      </c>
      <c r="X395" s="43">
        <v>0</v>
      </c>
      <c r="Y395" s="43">
        <v>1.6824395373291268E-2</v>
      </c>
      <c r="Z395" s="43">
        <v>1.0515247108307041E-3</v>
      </c>
      <c r="AA395" s="41">
        <v>0</v>
      </c>
      <c r="AB395" s="41">
        <v>0</v>
      </c>
      <c r="AC395" s="41">
        <v>0</v>
      </c>
      <c r="AD395" s="39">
        <v>0</v>
      </c>
      <c r="AE395" s="54">
        <v>0</v>
      </c>
      <c r="AF395" s="41">
        <v>0</v>
      </c>
      <c r="AG395" s="41">
        <v>0</v>
      </c>
      <c r="AH395" s="41">
        <v>0</v>
      </c>
      <c r="AI395" s="41">
        <v>0</v>
      </c>
      <c r="AJ395" s="41">
        <v>0</v>
      </c>
      <c r="AK395" s="33">
        <v>0</v>
      </c>
      <c r="AL395" s="41">
        <v>0</v>
      </c>
      <c r="AM395" s="56">
        <v>1.0515247108307041E-3</v>
      </c>
      <c r="AN395" s="41">
        <v>0</v>
      </c>
      <c r="AO395" s="41">
        <v>0</v>
      </c>
      <c r="AP395" s="41">
        <v>0</v>
      </c>
      <c r="AQ395" s="35">
        <v>0</v>
      </c>
      <c r="AR395" s="47">
        <v>2.103049421661409E-3</v>
      </c>
      <c r="AS395" s="37">
        <v>0</v>
      </c>
      <c r="AT395" s="41">
        <v>0</v>
      </c>
      <c r="AU395" s="41">
        <v>0</v>
      </c>
      <c r="AV395" s="41">
        <v>0</v>
      </c>
      <c r="AW395" s="45">
        <v>7.1503680336487907E-2</v>
      </c>
      <c r="AX395" s="41">
        <v>0</v>
      </c>
      <c r="AY395" s="41">
        <v>0</v>
      </c>
      <c r="AZ395" s="41">
        <v>0</v>
      </c>
      <c r="BA395" s="45">
        <v>4.206098843322818E-3</v>
      </c>
      <c r="BB395" s="41">
        <v>0</v>
      </c>
      <c r="BC395" s="41">
        <v>0</v>
      </c>
      <c r="BD395" s="41">
        <v>0</v>
      </c>
      <c r="BE395" s="45">
        <v>6.3091482649842269E-3</v>
      </c>
      <c r="BF395" s="45">
        <v>4.206098843322818E-3</v>
      </c>
      <c r="BG395" s="41">
        <v>0</v>
      </c>
      <c r="BH395" s="41">
        <v>0</v>
      </c>
    </row>
    <row r="396" spans="1:60" x14ac:dyDescent="0.35">
      <c r="A396" s="1" t="s">
        <v>45</v>
      </c>
      <c r="B396" s="1" t="s">
        <v>2933</v>
      </c>
      <c r="C396" s="1" t="s">
        <v>2950</v>
      </c>
      <c r="D396" s="1" t="s">
        <v>2950</v>
      </c>
      <c r="E396" s="1" t="s">
        <v>3210</v>
      </c>
      <c r="F396" s="1">
        <v>3</v>
      </c>
      <c r="G396" s="1">
        <v>1</v>
      </c>
      <c r="H396" s="1" t="s">
        <v>3233</v>
      </c>
      <c r="I396" s="41" t="s">
        <v>4221</v>
      </c>
      <c r="J396" s="7">
        <v>0.90220820189274453</v>
      </c>
      <c r="K396" s="1" t="s">
        <v>482</v>
      </c>
      <c r="L396" s="1" t="s">
        <v>3500</v>
      </c>
      <c r="M396" s="1" t="s">
        <v>3776</v>
      </c>
      <c r="N396" s="1">
        <v>202544</v>
      </c>
      <c r="O396" s="1" t="s">
        <v>587</v>
      </c>
      <c r="P396" s="1" t="s">
        <v>2933</v>
      </c>
      <c r="Q396" s="1" t="s">
        <v>3792</v>
      </c>
      <c r="R396" s="1">
        <v>858</v>
      </c>
      <c r="S396" s="1">
        <v>951</v>
      </c>
      <c r="T396" s="31">
        <v>0.90220820189274453</v>
      </c>
      <c r="U396" s="41">
        <v>0</v>
      </c>
      <c r="V396" s="41">
        <v>0</v>
      </c>
      <c r="W396" s="45">
        <v>0</v>
      </c>
      <c r="X396" s="43">
        <v>0</v>
      </c>
      <c r="Y396" s="43">
        <v>2.1030494216614092E-2</v>
      </c>
      <c r="Z396" s="43">
        <v>0</v>
      </c>
      <c r="AA396" s="41">
        <v>0</v>
      </c>
      <c r="AB396" s="41">
        <v>0</v>
      </c>
      <c r="AC396" s="41">
        <v>1.0515247108307041E-3</v>
      </c>
      <c r="AD396" s="39">
        <v>0</v>
      </c>
      <c r="AE396" s="54">
        <v>0</v>
      </c>
      <c r="AF396" s="41">
        <v>0</v>
      </c>
      <c r="AG396" s="41">
        <v>0</v>
      </c>
      <c r="AH396" s="41">
        <v>0</v>
      </c>
      <c r="AI396" s="41">
        <v>0</v>
      </c>
      <c r="AJ396" s="41">
        <v>0</v>
      </c>
      <c r="AK396" s="33">
        <v>0</v>
      </c>
      <c r="AL396" s="41">
        <v>0</v>
      </c>
      <c r="AM396" s="56">
        <v>0</v>
      </c>
      <c r="AN396" s="41">
        <v>0</v>
      </c>
      <c r="AO396" s="41">
        <v>0</v>
      </c>
      <c r="AP396" s="41">
        <v>0</v>
      </c>
      <c r="AQ396" s="35">
        <v>1.0515247108307041E-3</v>
      </c>
      <c r="AR396" s="47">
        <v>1.0515247108307041E-3</v>
      </c>
      <c r="AS396" s="37">
        <v>0</v>
      </c>
      <c r="AT396" s="41">
        <v>0</v>
      </c>
      <c r="AU396" s="41">
        <v>0</v>
      </c>
      <c r="AV396" s="41">
        <v>0</v>
      </c>
      <c r="AW396" s="45">
        <v>6.5194532071503677E-2</v>
      </c>
      <c r="AX396" s="41">
        <v>0</v>
      </c>
      <c r="AY396" s="41">
        <v>0</v>
      </c>
      <c r="AZ396" s="41">
        <v>0</v>
      </c>
      <c r="BA396" s="45">
        <v>2.103049421661409E-3</v>
      </c>
      <c r="BB396" s="41">
        <v>0</v>
      </c>
      <c r="BC396" s="41">
        <v>0</v>
      </c>
      <c r="BD396" s="41">
        <v>0</v>
      </c>
      <c r="BE396" s="45">
        <v>2.103049421661409E-3</v>
      </c>
      <c r="BF396" s="45">
        <v>4.206098843322818E-3</v>
      </c>
      <c r="BG396" s="41">
        <v>0</v>
      </c>
      <c r="BH396" s="41">
        <v>0</v>
      </c>
    </row>
    <row r="397" spans="1:60" x14ac:dyDescent="0.35">
      <c r="A397" s="1" t="s">
        <v>45</v>
      </c>
      <c r="B397" s="1" t="s">
        <v>2933</v>
      </c>
      <c r="C397" s="1" t="s">
        <v>2937</v>
      </c>
      <c r="D397" s="1" t="s">
        <v>2937</v>
      </c>
      <c r="E397" s="1" t="s">
        <v>3079</v>
      </c>
      <c r="F397" s="1">
        <v>9</v>
      </c>
      <c r="G397" s="1">
        <v>1</v>
      </c>
      <c r="H397" s="1" t="s">
        <v>3238</v>
      </c>
      <c r="I397" s="41" t="s">
        <v>4227</v>
      </c>
      <c r="J397" s="7">
        <v>0.87171398527865407</v>
      </c>
      <c r="K397" s="1" t="s">
        <v>482</v>
      </c>
      <c r="L397" s="1" t="s">
        <v>3369</v>
      </c>
      <c r="M397" s="1" t="s">
        <v>3645</v>
      </c>
      <c r="N397" s="1">
        <v>202544</v>
      </c>
      <c r="O397" s="1" t="s">
        <v>587</v>
      </c>
      <c r="P397" s="1" t="s">
        <v>2933</v>
      </c>
      <c r="Q397" s="1" t="s">
        <v>3792</v>
      </c>
      <c r="R397" s="1">
        <v>829</v>
      </c>
      <c r="S397" s="1">
        <v>951</v>
      </c>
      <c r="T397" s="31">
        <v>0.87171398527865407</v>
      </c>
      <c r="U397" s="41">
        <v>0</v>
      </c>
      <c r="V397" s="41">
        <v>0</v>
      </c>
      <c r="W397" s="45">
        <v>0</v>
      </c>
      <c r="X397" s="43">
        <v>0</v>
      </c>
      <c r="Y397" s="43">
        <v>3.0494216614090429E-2</v>
      </c>
      <c r="Z397" s="43">
        <v>2.103049421661409E-3</v>
      </c>
      <c r="AA397" s="41">
        <v>0</v>
      </c>
      <c r="AB397" s="41">
        <v>0</v>
      </c>
      <c r="AC397" s="41">
        <v>0</v>
      </c>
      <c r="AD397" s="39">
        <v>0</v>
      </c>
      <c r="AE397" s="54">
        <v>0</v>
      </c>
      <c r="AF397" s="41">
        <v>0</v>
      </c>
      <c r="AG397" s="41">
        <v>0</v>
      </c>
      <c r="AH397" s="41">
        <v>0</v>
      </c>
      <c r="AI397" s="41">
        <v>2.103049421661409E-3</v>
      </c>
      <c r="AJ397" s="41">
        <v>0</v>
      </c>
      <c r="AK397" s="33">
        <v>2.103049421661409E-3</v>
      </c>
      <c r="AL397" s="41">
        <v>0</v>
      </c>
      <c r="AM397" s="56">
        <v>0</v>
      </c>
      <c r="AN397" s="41">
        <v>0</v>
      </c>
      <c r="AO397" s="41">
        <v>0</v>
      </c>
      <c r="AP397" s="41">
        <v>0</v>
      </c>
      <c r="AQ397" s="35">
        <v>2.103049421661409E-3</v>
      </c>
      <c r="AR397" s="47">
        <v>0</v>
      </c>
      <c r="AS397" s="37">
        <v>0</v>
      </c>
      <c r="AT397" s="41">
        <v>1.0515247108307041E-3</v>
      </c>
      <c r="AU397" s="41">
        <v>0</v>
      </c>
      <c r="AV397" s="41">
        <v>0</v>
      </c>
      <c r="AW397" s="45">
        <v>6.9400630914826497E-2</v>
      </c>
      <c r="AX397" s="41">
        <v>0</v>
      </c>
      <c r="AY397" s="41">
        <v>0</v>
      </c>
      <c r="AZ397" s="41">
        <v>0</v>
      </c>
      <c r="BA397" s="45">
        <v>0</v>
      </c>
      <c r="BB397" s="41">
        <v>1.0515247108307041E-3</v>
      </c>
      <c r="BC397" s="41">
        <v>0</v>
      </c>
      <c r="BD397" s="41">
        <v>0</v>
      </c>
      <c r="BE397" s="45">
        <v>9.4637223974763408E-3</v>
      </c>
      <c r="BF397" s="45">
        <v>8.4121976866456359E-3</v>
      </c>
      <c r="BG397" s="41">
        <v>0</v>
      </c>
      <c r="BH397" s="41">
        <v>0</v>
      </c>
    </row>
    <row r="398" spans="1:60" x14ac:dyDescent="0.35">
      <c r="A398" s="1" t="s">
        <v>45</v>
      </c>
      <c r="B398" s="1" t="s">
        <v>2933</v>
      </c>
      <c r="C398" s="1" t="s">
        <v>2936</v>
      </c>
      <c r="D398" s="1" t="s">
        <v>2936</v>
      </c>
      <c r="E398" s="1" t="s">
        <v>3206</v>
      </c>
      <c r="F398" s="1">
        <v>12</v>
      </c>
      <c r="G398" s="1">
        <v>1</v>
      </c>
      <c r="H398" s="1" t="s">
        <v>3236</v>
      </c>
      <c r="I398" s="41" t="s">
        <v>4224</v>
      </c>
      <c r="J398" s="7">
        <v>0.90010515247108303</v>
      </c>
      <c r="K398" s="1" t="s">
        <v>482</v>
      </c>
      <c r="L398" s="1" t="s">
        <v>3496</v>
      </c>
      <c r="M398" s="1" t="s">
        <v>3772</v>
      </c>
      <c r="N398" s="1">
        <v>202544</v>
      </c>
      <c r="O398" s="1" t="s">
        <v>587</v>
      </c>
      <c r="P398" s="1" t="s">
        <v>2933</v>
      </c>
      <c r="Q398" s="1" t="s">
        <v>3792</v>
      </c>
      <c r="R398" s="1">
        <v>856</v>
      </c>
      <c r="S398" s="1">
        <v>951</v>
      </c>
      <c r="T398" s="31">
        <v>0.90010515247108303</v>
      </c>
      <c r="U398" s="41">
        <v>0</v>
      </c>
      <c r="V398" s="41">
        <v>0</v>
      </c>
      <c r="W398" s="45">
        <v>1.0515247108307041E-3</v>
      </c>
      <c r="X398" s="43">
        <v>0</v>
      </c>
      <c r="Y398" s="43">
        <v>1.6824395373291268E-2</v>
      </c>
      <c r="Z398" s="43">
        <v>1.0515247108307041E-3</v>
      </c>
      <c r="AA398" s="41">
        <v>0</v>
      </c>
      <c r="AB398" s="41">
        <v>0</v>
      </c>
      <c r="AC398" s="41">
        <v>0</v>
      </c>
      <c r="AD398" s="39">
        <v>0</v>
      </c>
      <c r="AE398" s="54">
        <v>0</v>
      </c>
      <c r="AF398" s="41">
        <v>0</v>
      </c>
      <c r="AG398" s="41">
        <v>0</v>
      </c>
      <c r="AH398" s="41">
        <v>0</v>
      </c>
      <c r="AI398" s="41">
        <v>0</v>
      </c>
      <c r="AJ398" s="41">
        <v>0</v>
      </c>
      <c r="AK398" s="33">
        <v>1.0515247108307041E-3</v>
      </c>
      <c r="AL398" s="41">
        <v>0</v>
      </c>
      <c r="AM398" s="56">
        <v>0</v>
      </c>
      <c r="AN398" s="41">
        <v>0</v>
      </c>
      <c r="AO398" s="41">
        <v>0</v>
      </c>
      <c r="AP398" s="41">
        <v>0</v>
      </c>
      <c r="AQ398" s="35">
        <v>3.154574132492113E-3</v>
      </c>
      <c r="AR398" s="47">
        <v>1.0515247108307041E-3</v>
      </c>
      <c r="AS398" s="37">
        <v>0</v>
      </c>
      <c r="AT398" s="41">
        <v>0</v>
      </c>
      <c r="AU398" s="41">
        <v>1.0515247108307041E-3</v>
      </c>
      <c r="AV398" s="41">
        <v>0</v>
      </c>
      <c r="AW398" s="45">
        <v>6.8349106203995799E-2</v>
      </c>
      <c r="AX398" s="41">
        <v>0</v>
      </c>
      <c r="AY398" s="41">
        <v>0</v>
      </c>
      <c r="AZ398" s="41">
        <v>0</v>
      </c>
      <c r="BA398" s="45">
        <v>3.154574132492113E-3</v>
      </c>
      <c r="BB398" s="41">
        <v>1.0515247108307041E-3</v>
      </c>
      <c r="BC398" s="41">
        <v>0</v>
      </c>
      <c r="BD398" s="41">
        <v>0</v>
      </c>
      <c r="BE398" s="45">
        <v>0</v>
      </c>
      <c r="BF398" s="45">
        <v>2.103049421661409E-3</v>
      </c>
      <c r="BG398" s="41">
        <v>0</v>
      </c>
      <c r="BH398" s="41">
        <v>0</v>
      </c>
    </row>
    <row r="399" spans="1:60" x14ac:dyDescent="0.35">
      <c r="A399" s="1" t="s">
        <v>45</v>
      </c>
      <c r="B399" s="1" t="s">
        <v>2933</v>
      </c>
      <c r="C399" s="1" t="s">
        <v>2950</v>
      </c>
      <c r="D399" s="1" t="s">
        <v>2950</v>
      </c>
      <c r="E399" s="1" t="s">
        <v>3218</v>
      </c>
      <c r="F399" s="1">
        <v>4</v>
      </c>
      <c r="G399" s="1">
        <v>1</v>
      </c>
      <c r="H399" s="1" t="s">
        <v>3233</v>
      </c>
      <c r="I399" s="41" t="s">
        <v>4221</v>
      </c>
      <c r="J399" s="7">
        <v>0.90536277602523663</v>
      </c>
      <c r="K399" s="1" t="s">
        <v>482</v>
      </c>
      <c r="L399" s="1" t="s">
        <v>3508</v>
      </c>
      <c r="M399" s="1" t="s">
        <v>3784</v>
      </c>
      <c r="N399" s="1">
        <v>202544</v>
      </c>
      <c r="O399" s="1" t="s">
        <v>587</v>
      </c>
      <c r="P399" s="1" t="s">
        <v>2933</v>
      </c>
      <c r="Q399" s="1" t="s">
        <v>3792</v>
      </c>
      <c r="R399" s="1">
        <v>861</v>
      </c>
      <c r="S399" s="1">
        <v>951</v>
      </c>
      <c r="T399" s="31">
        <v>0.90536277602523663</v>
      </c>
      <c r="U399" s="41">
        <v>0</v>
      </c>
      <c r="V399" s="41">
        <v>0</v>
      </c>
      <c r="W399" s="45">
        <v>1.0515247108307041E-3</v>
      </c>
      <c r="X399" s="43">
        <v>0</v>
      </c>
      <c r="Y399" s="43">
        <v>2.1030494216614092E-2</v>
      </c>
      <c r="Z399" s="43">
        <v>1.0515247108307041E-3</v>
      </c>
      <c r="AA399" s="41">
        <v>0</v>
      </c>
      <c r="AB399" s="41">
        <v>0</v>
      </c>
      <c r="AC399" s="41">
        <v>0</v>
      </c>
      <c r="AD399" s="39">
        <v>0</v>
      </c>
      <c r="AE399" s="54">
        <v>0</v>
      </c>
      <c r="AF399" s="41">
        <v>0</v>
      </c>
      <c r="AG399" s="41">
        <v>0</v>
      </c>
      <c r="AH399" s="41">
        <v>0</v>
      </c>
      <c r="AI399" s="41">
        <v>1.0515247108307041E-3</v>
      </c>
      <c r="AJ399" s="41">
        <v>0</v>
      </c>
      <c r="AK399" s="33">
        <v>1.0515247108307041E-3</v>
      </c>
      <c r="AL399" s="41">
        <v>0</v>
      </c>
      <c r="AM399" s="56">
        <v>0</v>
      </c>
      <c r="AN399" s="41">
        <v>0</v>
      </c>
      <c r="AO399" s="41">
        <v>0</v>
      </c>
      <c r="AP399" s="41">
        <v>0</v>
      </c>
      <c r="AQ399" s="35">
        <v>0</v>
      </c>
      <c r="AR399" s="47">
        <v>0</v>
      </c>
      <c r="AS399" s="37">
        <v>0</v>
      </c>
      <c r="AT399" s="41">
        <v>0</v>
      </c>
      <c r="AU399" s="41">
        <v>0</v>
      </c>
      <c r="AV399" s="41">
        <v>0</v>
      </c>
      <c r="AW399" s="45">
        <v>5.6782334384858052E-2</v>
      </c>
      <c r="AX399" s="41">
        <v>0</v>
      </c>
      <c r="AY399" s="41">
        <v>0</v>
      </c>
      <c r="AZ399" s="41">
        <v>0</v>
      </c>
      <c r="BA399" s="45">
        <v>3.154574132492113E-3</v>
      </c>
      <c r="BB399" s="41">
        <v>0</v>
      </c>
      <c r="BC399" s="41">
        <v>0</v>
      </c>
      <c r="BD399" s="41">
        <v>0</v>
      </c>
      <c r="BE399" s="45">
        <v>6.3091482649842269E-3</v>
      </c>
      <c r="BF399" s="45">
        <v>3.154574132492113E-3</v>
      </c>
      <c r="BG399" s="41">
        <v>0</v>
      </c>
      <c r="BH399" s="41">
        <v>0</v>
      </c>
    </row>
    <row r="400" spans="1:60" x14ac:dyDescent="0.35">
      <c r="A400" s="1" t="s">
        <v>45</v>
      </c>
      <c r="B400" s="1" t="s">
        <v>2933</v>
      </c>
      <c r="C400" s="1" t="s">
        <v>2936</v>
      </c>
      <c r="D400" s="1" t="s">
        <v>2936</v>
      </c>
      <c r="E400" s="1" t="s">
        <v>3207</v>
      </c>
      <c r="F400" s="1">
        <v>19</v>
      </c>
      <c r="G400" s="1">
        <v>1</v>
      </c>
      <c r="H400" s="1" t="s">
        <v>3228</v>
      </c>
      <c r="I400" s="41" t="s">
        <v>4217</v>
      </c>
      <c r="J400" s="7">
        <v>0.90115667718191372</v>
      </c>
      <c r="K400" s="1" t="s">
        <v>482</v>
      </c>
      <c r="L400" s="1" t="s">
        <v>3497</v>
      </c>
      <c r="M400" s="1" t="s">
        <v>3773</v>
      </c>
      <c r="N400" s="1">
        <v>202544</v>
      </c>
      <c r="O400" s="1" t="s">
        <v>587</v>
      </c>
      <c r="P400" s="1" t="s">
        <v>2933</v>
      </c>
      <c r="Q400" s="1" t="s">
        <v>3792</v>
      </c>
      <c r="R400" s="1">
        <v>857</v>
      </c>
      <c r="S400" s="1">
        <v>951</v>
      </c>
      <c r="T400" s="31">
        <v>0.90115667718191372</v>
      </c>
      <c r="U400" s="41">
        <v>0</v>
      </c>
      <c r="V400" s="41">
        <v>0</v>
      </c>
      <c r="W400" s="45">
        <v>1.0515247108307041E-3</v>
      </c>
      <c r="X400" s="43">
        <v>0</v>
      </c>
      <c r="Y400" s="43">
        <v>2.1030494216614092E-2</v>
      </c>
      <c r="Z400" s="43">
        <v>0</v>
      </c>
      <c r="AA400" s="41">
        <v>0</v>
      </c>
      <c r="AB400" s="41">
        <v>0</v>
      </c>
      <c r="AC400" s="41">
        <v>0</v>
      </c>
      <c r="AD400" s="39">
        <v>0</v>
      </c>
      <c r="AE400" s="54">
        <v>0</v>
      </c>
      <c r="AF400" s="41">
        <v>0</v>
      </c>
      <c r="AG400" s="41">
        <v>0</v>
      </c>
      <c r="AH400" s="41">
        <v>0</v>
      </c>
      <c r="AI400" s="41">
        <v>3.154574132492113E-3</v>
      </c>
      <c r="AJ400" s="41">
        <v>0</v>
      </c>
      <c r="AK400" s="33">
        <v>1.0515247108307041E-3</v>
      </c>
      <c r="AL400" s="41">
        <v>0</v>
      </c>
      <c r="AM400" s="56">
        <v>0</v>
      </c>
      <c r="AN400" s="41">
        <v>0</v>
      </c>
      <c r="AO400" s="41">
        <v>0</v>
      </c>
      <c r="AP400" s="41">
        <v>0</v>
      </c>
      <c r="AQ400" s="35">
        <v>6.3091482649842269E-3</v>
      </c>
      <c r="AR400" s="47">
        <v>0</v>
      </c>
      <c r="AS400" s="37">
        <v>0</v>
      </c>
      <c r="AT400" s="41">
        <v>2.103049421661409E-3</v>
      </c>
      <c r="AU400" s="41">
        <v>0</v>
      </c>
      <c r="AV400" s="41">
        <v>1.0515247108307041E-3</v>
      </c>
      <c r="AW400" s="45">
        <v>5.152471083070452E-2</v>
      </c>
      <c r="AX400" s="41">
        <v>0</v>
      </c>
      <c r="AY400" s="41">
        <v>0</v>
      </c>
      <c r="AZ400" s="41">
        <v>0</v>
      </c>
      <c r="BA400" s="45">
        <v>3.154574132492113E-3</v>
      </c>
      <c r="BB400" s="41">
        <v>0</v>
      </c>
      <c r="BC400" s="41">
        <v>0</v>
      </c>
      <c r="BD400" s="41">
        <v>0</v>
      </c>
      <c r="BE400" s="45">
        <v>3.154574132492113E-3</v>
      </c>
      <c r="BF400" s="45">
        <v>5.2576235541535229E-3</v>
      </c>
      <c r="BG400" s="41">
        <v>0</v>
      </c>
      <c r="BH400" s="41">
        <v>0</v>
      </c>
    </row>
    <row r="401" spans="1:60" x14ac:dyDescent="0.35">
      <c r="A401" s="1" t="s">
        <v>45</v>
      </c>
      <c r="B401" s="1" t="s">
        <v>2933</v>
      </c>
      <c r="C401" s="1" t="s">
        <v>2950</v>
      </c>
      <c r="D401" s="1" t="s">
        <v>2950</v>
      </c>
      <c r="E401" s="1" t="s">
        <v>3167</v>
      </c>
      <c r="F401" s="1">
        <v>10</v>
      </c>
      <c r="G401" s="1">
        <v>1</v>
      </c>
      <c r="H401" s="1" t="s">
        <v>3227</v>
      </c>
      <c r="I401" s="41" t="s">
        <v>4216</v>
      </c>
      <c r="J401" s="7">
        <v>0.88748685594111465</v>
      </c>
      <c r="K401" s="1" t="s">
        <v>482</v>
      </c>
      <c r="L401" s="1" t="s">
        <v>3457</v>
      </c>
      <c r="M401" s="1" t="s">
        <v>3733</v>
      </c>
      <c r="N401" s="1">
        <v>202544</v>
      </c>
      <c r="O401" s="1" t="s">
        <v>587</v>
      </c>
      <c r="P401" s="1" t="s">
        <v>2933</v>
      </c>
      <c r="Q401" s="1" t="s">
        <v>3792</v>
      </c>
      <c r="R401" s="1">
        <v>844</v>
      </c>
      <c r="S401" s="1">
        <v>951</v>
      </c>
      <c r="T401" s="31">
        <v>0.88748685594111465</v>
      </c>
      <c r="U401" s="41">
        <v>0</v>
      </c>
      <c r="V401" s="41">
        <v>0</v>
      </c>
      <c r="W401" s="45">
        <v>0</v>
      </c>
      <c r="X401" s="43">
        <v>0</v>
      </c>
      <c r="Y401" s="43">
        <v>2.4185068349106199E-2</v>
      </c>
      <c r="Z401" s="43">
        <v>2.103049421661409E-3</v>
      </c>
      <c r="AA401" s="41">
        <v>0</v>
      </c>
      <c r="AB401" s="41">
        <v>0</v>
      </c>
      <c r="AC401" s="41">
        <v>0</v>
      </c>
      <c r="AD401" s="39">
        <v>1.0515247108307041E-3</v>
      </c>
      <c r="AE401" s="54">
        <v>0</v>
      </c>
      <c r="AF401" s="41">
        <v>1.0515247108307041E-3</v>
      </c>
      <c r="AG401" s="41">
        <v>0</v>
      </c>
      <c r="AH401" s="41">
        <v>0</v>
      </c>
      <c r="AI401" s="41">
        <v>1.0515247108307041E-3</v>
      </c>
      <c r="AJ401" s="41">
        <v>0</v>
      </c>
      <c r="AK401" s="33">
        <v>0</v>
      </c>
      <c r="AL401" s="41">
        <v>0</v>
      </c>
      <c r="AM401" s="56">
        <v>0</v>
      </c>
      <c r="AN401" s="41">
        <v>0</v>
      </c>
      <c r="AO401" s="41">
        <v>0</v>
      </c>
      <c r="AP401" s="41">
        <v>0</v>
      </c>
      <c r="AQ401" s="35">
        <v>6.3091482649842269E-3</v>
      </c>
      <c r="AR401" s="47">
        <v>0</v>
      </c>
      <c r="AS401" s="37">
        <v>0</v>
      </c>
      <c r="AT401" s="41">
        <v>0</v>
      </c>
      <c r="AU401" s="41">
        <v>0</v>
      </c>
      <c r="AV401" s="41">
        <v>0</v>
      </c>
      <c r="AW401" s="45">
        <v>6.6246056782334389E-2</v>
      </c>
      <c r="AX401" s="41">
        <v>0</v>
      </c>
      <c r="AY401" s="41">
        <v>0</v>
      </c>
      <c r="AZ401" s="41">
        <v>0</v>
      </c>
      <c r="BA401" s="45">
        <v>1.0515247108307041E-3</v>
      </c>
      <c r="BB401" s="41">
        <v>1.0515247108307041E-3</v>
      </c>
      <c r="BC401" s="41">
        <v>0</v>
      </c>
      <c r="BD401" s="41">
        <v>0</v>
      </c>
      <c r="BE401" s="45">
        <v>3.154574132492113E-3</v>
      </c>
      <c r="BF401" s="45">
        <v>5.2576235541535229E-3</v>
      </c>
      <c r="BG401" s="41">
        <v>0</v>
      </c>
      <c r="BH401" s="41">
        <v>0</v>
      </c>
    </row>
    <row r="402" spans="1:60" x14ac:dyDescent="0.35">
      <c r="A402" s="1" t="s">
        <v>45</v>
      </c>
      <c r="B402" s="1" t="s">
        <v>2933</v>
      </c>
      <c r="C402" s="1" t="s">
        <v>2935</v>
      </c>
      <c r="D402" s="1" t="s">
        <v>2935</v>
      </c>
      <c r="E402" s="1" t="s">
        <v>2984</v>
      </c>
      <c r="F402" s="1">
        <v>14</v>
      </c>
      <c r="G402" s="1">
        <v>1</v>
      </c>
      <c r="H402" s="1" t="s">
        <v>3237</v>
      </c>
      <c r="I402" s="41" t="s">
        <v>4226</v>
      </c>
      <c r="J402" s="7">
        <v>0.85068349106204</v>
      </c>
      <c r="K402" s="1" t="s">
        <v>482</v>
      </c>
      <c r="L402" s="1" t="s">
        <v>3274</v>
      </c>
      <c r="M402" s="1" t="s">
        <v>3550</v>
      </c>
      <c r="N402" s="1">
        <v>202544</v>
      </c>
      <c r="O402" s="1" t="s">
        <v>587</v>
      </c>
      <c r="P402" s="1" t="s">
        <v>2933</v>
      </c>
      <c r="Q402" s="1" t="s">
        <v>3792</v>
      </c>
      <c r="R402" s="1">
        <v>809</v>
      </c>
      <c r="S402" s="1">
        <v>951</v>
      </c>
      <c r="T402" s="31">
        <v>0.85068349106204</v>
      </c>
      <c r="U402" s="41">
        <v>0</v>
      </c>
      <c r="V402" s="41">
        <v>0</v>
      </c>
      <c r="W402" s="45">
        <v>0</v>
      </c>
      <c r="X402" s="43">
        <v>0</v>
      </c>
      <c r="Y402" s="43">
        <v>2.5236593059936911E-2</v>
      </c>
      <c r="Z402" s="43">
        <v>1.0515247108307041E-3</v>
      </c>
      <c r="AA402" s="41">
        <v>0</v>
      </c>
      <c r="AB402" s="41">
        <v>0</v>
      </c>
      <c r="AC402" s="41">
        <v>0</v>
      </c>
      <c r="AD402" s="39">
        <v>0</v>
      </c>
      <c r="AE402" s="54">
        <v>0</v>
      </c>
      <c r="AF402" s="41">
        <v>0</v>
      </c>
      <c r="AG402" s="41">
        <v>0</v>
      </c>
      <c r="AH402" s="41">
        <v>0</v>
      </c>
      <c r="AI402" s="41">
        <v>2.103049421661409E-3</v>
      </c>
      <c r="AJ402" s="41">
        <v>0</v>
      </c>
      <c r="AK402" s="33">
        <v>2.103049421661409E-3</v>
      </c>
      <c r="AL402" s="41">
        <v>0</v>
      </c>
      <c r="AM402" s="56">
        <v>0</v>
      </c>
      <c r="AN402" s="41">
        <v>0</v>
      </c>
      <c r="AO402" s="41">
        <v>0</v>
      </c>
      <c r="AP402" s="41">
        <v>0</v>
      </c>
      <c r="AQ402" s="35">
        <v>5.2576235541535229E-3</v>
      </c>
      <c r="AR402" s="47">
        <v>0</v>
      </c>
      <c r="AS402" s="37">
        <v>0</v>
      </c>
      <c r="AT402" s="41">
        <v>0</v>
      </c>
      <c r="AU402" s="41">
        <v>1.0515247108307041E-3</v>
      </c>
      <c r="AV402" s="41">
        <v>0</v>
      </c>
      <c r="AW402" s="45">
        <v>9.9894847528916933E-2</v>
      </c>
      <c r="AX402" s="41">
        <v>0</v>
      </c>
      <c r="AY402" s="41">
        <v>0</v>
      </c>
      <c r="AZ402" s="41">
        <v>0</v>
      </c>
      <c r="BA402" s="45">
        <v>1.0515247108307041E-3</v>
      </c>
      <c r="BB402" s="41">
        <v>0</v>
      </c>
      <c r="BC402" s="41">
        <v>0</v>
      </c>
      <c r="BD402" s="41">
        <v>0</v>
      </c>
      <c r="BE402" s="45">
        <v>7.3606729758149319E-3</v>
      </c>
      <c r="BF402" s="45">
        <v>4.206098843322818E-3</v>
      </c>
      <c r="BG402" s="41">
        <v>0</v>
      </c>
      <c r="BH402" s="41">
        <v>0</v>
      </c>
    </row>
    <row r="403" spans="1:60" x14ac:dyDescent="0.35">
      <c r="A403" s="1" t="s">
        <v>45</v>
      </c>
      <c r="B403" s="1" t="s">
        <v>2933</v>
      </c>
      <c r="C403" s="1" t="s">
        <v>2936</v>
      </c>
      <c r="D403" s="1" t="s">
        <v>2936</v>
      </c>
      <c r="E403" s="1" t="s">
        <v>3020</v>
      </c>
      <c r="F403" s="1">
        <v>20</v>
      </c>
      <c r="G403" s="1">
        <v>1</v>
      </c>
      <c r="H403" s="1" t="s">
        <v>3228</v>
      </c>
      <c r="I403" s="41" t="s">
        <v>4217</v>
      </c>
      <c r="J403" s="7">
        <v>0.85909568874868558</v>
      </c>
      <c r="K403" s="1" t="s">
        <v>482</v>
      </c>
      <c r="L403" s="1" t="s">
        <v>3310</v>
      </c>
      <c r="M403" s="1" t="s">
        <v>3586</v>
      </c>
      <c r="N403" s="1">
        <v>202544</v>
      </c>
      <c r="O403" s="1" t="s">
        <v>587</v>
      </c>
      <c r="P403" s="1" t="s">
        <v>2933</v>
      </c>
      <c r="Q403" s="1" t="s">
        <v>3792</v>
      </c>
      <c r="R403" s="1">
        <v>817</v>
      </c>
      <c r="S403" s="1">
        <v>951</v>
      </c>
      <c r="T403" s="31">
        <v>0.85909568874868558</v>
      </c>
      <c r="U403" s="41">
        <v>0</v>
      </c>
      <c r="V403" s="41">
        <v>0</v>
      </c>
      <c r="W403" s="45">
        <v>3.154574132492113E-3</v>
      </c>
      <c r="X403" s="43">
        <v>0</v>
      </c>
      <c r="Y403" s="43">
        <v>2.5236593059936911E-2</v>
      </c>
      <c r="Z403" s="43">
        <v>0</v>
      </c>
      <c r="AA403" s="41">
        <v>0</v>
      </c>
      <c r="AB403" s="41">
        <v>0</v>
      </c>
      <c r="AC403" s="41">
        <v>0</v>
      </c>
      <c r="AD403" s="39">
        <v>0</v>
      </c>
      <c r="AE403" s="54">
        <v>0</v>
      </c>
      <c r="AF403" s="41">
        <v>0</v>
      </c>
      <c r="AG403" s="41">
        <v>0</v>
      </c>
      <c r="AH403" s="41">
        <v>0</v>
      </c>
      <c r="AI403" s="41">
        <v>0</v>
      </c>
      <c r="AJ403" s="41">
        <v>0</v>
      </c>
      <c r="AK403" s="33">
        <v>0</v>
      </c>
      <c r="AL403" s="41">
        <v>0</v>
      </c>
      <c r="AM403" s="56">
        <v>0</v>
      </c>
      <c r="AN403" s="41">
        <v>0</v>
      </c>
      <c r="AO403" s="41">
        <v>0</v>
      </c>
      <c r="AP403" s="41">
        <v>0</v>
      </c>
      <c r="AQ403" s="35">
        <v>1.0515247108307041E-3</v>
      </c>
      <c r="AR403" s="47">
        <v>0</v>
      </c>
      <c r="AS403" s="37">
        <v>0</v>
      </c>
      <c r="AT403" s="41">
        <v>1.0515247108307041E-3</v>
      </c>
      <c r="AU403" s="41">
        <v>1.0515247108307041E-3</v>
      </c>
      <c r="AV403" s="41">
        <v>0</v>
      </c>
      <c r="AW403" s="45">
        <v>8.6225026288117776E-2</v>
      </c>
      <c r="AX403" s="41">
        <v>0</v>
      </c>
      <c r="AY403" s="41">
        <v>0</v>
      </c>
      <c r="AZ403" s="41">
        <v>0</v>
      </c>
      <c r="BA403" s="45">
        <v>1.1566771819137751E-2</v>
      </c>
      <c r="BB403" s="41">
        <v>0</v>
      </c>
      <c r="BC403" s="41">
        <v>0</v>
      </c>
      <c r="BD403" s="41">
        <v>0</v>
      </c>
      <c r="BE403" s="45">
        <v>3.154574132492113E-3</v>
      </c>
      <c r="BF403" s="45">
        <v>8.4121976866456359E-3</v>
      </c>
      <c r="BG403" s="41">
        <v>0</v>
      </c>
      <c r="BH403" s="41">
        <v>0</v>
      </c>
    </row>
    <row r="404" spans="1:60" x14ac:dyDescent="0.35">
      <c r="A404" s="1" t="s">
        <v>45</v>
      </c>
      <c r="B404" s="1" t="s">
        <v>2933</v>
      </c>
      <c r="C404" s="1" t="s">
        <v>2936</v>
      </c>
      <c r="D404" s="1" t="s">
        <v>2936</v>
      </c>
      <c r="E404" s="1" t="s">
        <v>3161</v>
      </c>
      <c r="F404" s="1">
        <v>24</v>
      </c>
      <c r="G404" s="1">
        <v>1</v>
      </c>
      <c r="H404" s="1" t="s">
        <v>3231</v>
      </c>
      <c r="I404" s="41" t="s">
        <v>4228</v>
      </c>
      <c r="J404" s="7">
        <v>0.88643533123028395</v>
      </c>
      <c r="K404" s="1" t="s">
        <v>482</v>
      </c>
      <c r="L404" s="1" t="s">
        <v>3451</v>
      </c>
      <c r="M404" s="1" t="s">
        <v>3727</v>
      </c>
      <c r="N404" s="1">
        <v>202544</v>
      </c>
      <c r="O404" s="1" t="s">
        <v>587</v>
      </c>
      <c r="P404" s="1" t="s">
        <v>2933</v>
      </c>
      <c r="Q404" s="1" t="s">
        <v>3792</v>
      </c>
      <c r="R404" s="1">
        <v>843</v>
      </c>
      <c r="S404" s="1">
        <v>951</v>
      </c>
      <c r="T404" s="31">
        <v>0.88643533123028395</v>
      </c>
      <c r="U404" s="41">
        <v>0</v>
      </c>
      <c r="V404" s="41">
        <v>0</v>
      </c>
      <c r="W404" s="45">
        <v>4.206098843322818E-3</v>
      </c>
      <c r="X404" s="43">
        <v>0</v>
      </c>
      <c r="Y404" s="43">
        <v>2.1030494216614092E-2</v>
      </c>
      <c r="Z404" s="43">
        <v>0</v>
      </c>
      <c r="AA404" s="41">
        <v>0</v>
      </c>
      <c r="AB404" s="41">
        <v>0</v>
      </c>
      <c r="AC404" s="41">
        <v>0</v>
      </c>
      <c r="AD404" s="39">
        <v>0</v>
      </c>
      <c r="AE404" s="54">
        <v>0</v>
      </c>
      <c r="AF404" s="41">
        <v>0</v>
      </c>
      <c r="AG404" s="41">
        <v>0</v>
      </c>
      <c r="AH404" s="41">
        <v>0</v>
      </c>
      <c r="AI404" s="41">
        <v>0</v>
      </c>
      <c r="AJ404" s="41">
        <v>0</v>
      </c>
      <c r="AK404" s="33">
        <v>1.0515247108307041E-3</v>
      </c>
      <c r="AL404" s="41">
        <v>0</v>
      </c>
      <c r="AM404" s="56">
        <v>0</v>
      </c>
      <c r="AN404" s="41">
        <v>0</v>
      </c>
      <c r="AO404" s="41">
        <v>0</v>
      </c>
      <c r="AP404" s="41">
        <v>0</v>
      </c>
      <c r="AQ404" s="35">
        <v>0</v>
      </c>
      <c r="AR404" s="47">
        <v>0</v>
      </c>
      <c r="AS404" s="37">
        <v>0</v>
      </c>
      <c r="AT404" s="41">
        <v>0</v>
      </c>
      <c r="AU404" s="41">
        <v>0</v>
      </c>
      <c r="AV404" s="41">
        <v>0</v>
      </c>
      <c r="AW404" s="45">
        <v>6.203995793901157E-2</v>
      </c>
      <c r="AX404" s="41">
        <v>0</v>
      </c>
      <c r="AY404" s="41">
        <v>0</v>
      </c>
      <c r="AZ404" s="41">
        <v>0</v>
      </c>
      <c r="BA404" s="45">
        <v>1.1566771819137751E-2</v>
      </c>
      <c r="BB404" s="41">
        <v>0</v>
      </c>
      <c r="BC404" s="41">
        <v>0</v>
      </c>
      <c r="BD404" s="41">
        <v>0</v>
      </c>
      <c r="BE404" s="45">
        <v>4.206098843322818E-3</v>
      </c>
      <c r="BF404" s="45">
        <v>9.4637223974763408E-3</v>
      </c>
      <c r="BG404" s="41">
        <v>0</v>
      </c>
      <c r="BH404" s="41">
        <v>0</v>
      </c>
    </row>
    <row r="405" spans="1:60" x14ac:dyDescent="0.35">
      <c r="A405" s="1" t="s">
        <v>45</v>
      </c>
      <c r="B405" s="1" t="s">
        <v>2933</v>
      </c>
      <c r="C405" s="1" t="s">
        <v>2936</v>
      </c>
      <c r="D405" s="1" t="s">
        <v>2936</v>
      </c>
      <c r="E405" s="1" t="s">
        <v>3021</v>
      </c>
      <c r="F405" s="1">
        <v>23</v>
      </c>
      <c r="G405" s="1">
        <v>1</v>
      </c>
      <c r="H405" s="1" t="s">
        <v>3231</v>
      </c>
      <c r="I405" s="41" t="s">
        <v>4228</v>
      </c>
      <c r="J405" s="7">
        <v>0.85909568874868558</v>
      </c>
      <c r="K405" s="1" t="s">
        <v>482</v>
      </c>
      <c r="L405" s="1" t="s">
        <v>3311</v>
      </c>
      <c r="M405" s="1" t="s">
        <v>3587</v>
      </c>
      <c r="N405" s="1">
        <v>202544</v>
      </c>
      <c r="O405" s="1" t="s">
        <v>587</v>
      </c>
      <c r="P405" s="1" t="s">
        <v>2933</v>
      </c>
      <c r="Q405" s="1" t="s">
        <v>3792</v>
      </c>
      <c r="R405" s="1">
        <v>817</v>
      </c>
      <c r="S405" s="1">
        <v>951</v>
      </c>
      <c r="T405" s="31">
        <v>0.85909568874868558</v>
      </c>
      <c r="U405" s="41">
        <v>0</v>
      </c>
      <c r="V405" s="41">
        <v>0</v>
      </c>
      <c r="W405" s="45">
        <v>3.154574132492113E-3</v>
      </c>
      <c r="X405" s="43">
        <v>0</v>
      </c>
      <c r="Y405" s="43">
        <v>2.6288117770767609E-2</v>
      </c>
      <c r="Z405" s="43">
        <v>1.0515247108307041E-3</v>
      </c>
      <c r="AA405" s="41">
        <v>0</v>
      </c>
      <c r="AB405" s="41">
        <v>0</v>
      </c>
      <c r="AC405" s="41">
        <v>0</v>
      </c>
      <c r="AD405" s="39">
        <v>1.0515247108307041E-3</v>
      </c>
      <c r="AE405" s="54">
        <v>0</v>
      </c>
      <c r="AF405" s="41">
        <v>0</v>
      </c>
      <c r="AG405" s="41">
        <v>0</v>
      </c>
      <c r="AH405" s="41">
        <v>0</v>
      </c>
      <c r="AI405" s="41">
        <v>3.154574132492113E-3</v>
      </c>
      <c r="AJ405" s="41">
        <v>0</v>
      </c>
      <c r="AK405" s="33">
        <v>1.0515247108307041E-3</v>
      </c>
      <c r="AL405" s="41">
        <v>0</v>
      </c>
      <c r="AM405" s="56">
        <v>0</v>
      </c>
      <c r="AN405" s="41">
        <v>0</v>
      </c>
      <c r="AO405" s="41">
        <v>0</v>
      </c>
      <c r="AP405" s="41">
        <v>0</v>
      </c>
      <c r="AQ405" s="35">
        <v>3.154574132492113E-3</v>
      </c>
      <c r="AR405" s="47">
        <v>2.103049421661409E-3</v>
      </c>
      <c r="AS405" s="37">
        <v>0</v>
      </c>
      <c r="AT405" s="41">
        <v>1.0515247108307041E-3</v>
      </c>
      <c r="AU405" s="41">
        <v>0</v>
      </c>
      <c r="AV405" s="41">
        <v>0</v>
      </c>
      <c r="AW405" s="45">
        <v>7.8864353312302835E-2</v>
      </c>
      <c r="AX405" s="41">
        <v>0</v>
      </c>
      <c r="AY405" s="41">
        <v>0</v>
      </c>
      <c r="AZ405" s="41">
        <v>0</v>
      </c>
      <c r="BA405" s="45">
        <v>1.1566771819137751E-2</v>
      </c>
      <c r="BB405" s="41">
        <v>0</v>
      </c>
      <c r="BC405" s="41">
        <v>0</v>
      </c>
      <c r="BD405" s="41">
        <v>0</v>
      </c>
      <c r="BE405" s="45">
        <v>2.103049421661409E-3</v>
      </c>
      <c r="BF405" s="45">
        <v>6.3091482649842269E-3</v>
      </c>
      <c r="BG405" s="41">
        <v>0</v>
      </c>
      <c r="BH405" s="41">
        <v>0</v>
      </c>
    </row>
    <row r="406" spans="1:60" x14ac:dyDescent="0.35">
      <c r="A406" s="1" t="s">
        <v>45</v>
      </c>
      <c r="B406" s="1" t="s">
        <v>2933</v>
      </c>
      <c r="C406" s="1" t="s">
        <v>2935</v>
      </c>
      <c r="D406" s="1" t="s">
        <v>2935</v>
      </c>
      <c r="E406" s="1" t="s">
        <v>3070</v>
      </c>
      <c r="F406" s="1">
        <v>16</v>
      </c>
      <c r="G406" s="1">
        <v>1</v>
      </c>
      <c r="H406" s="1" t="s">
        <v>3237</v>
      </c>
      <c r="I406" s="41" t="s">
        <v>4226</v>
      </c>
      <c r="J406" s="7">
        <v>0.86961093585699267</v>
      </c>
      <c r="K406" s="1" t="s">
        <v>482</v>
      </c>
      <c r="L406" s="1" t="s">
        <v>3360</v>
      </c>
      <c r="M406" s="1" t="s">
        <v>3636</v>
      </c>
      <c r="N406" s="1">
        <v>202544</v>
      </c>
      <c r="O406" s="1" t="s">
        <v>587</v>
      </c>
      <c r="P406" s="1" t="s">
        <v>2933</v>
      </c>
      <c r="Q406" s="1" t="s">
        <v>3792</v>
      </c>
      <c r="R406" s="1">
        <v>827</v>
      </c>
      <c r="S406" s="1">
        <v>951</v>
      </c>
      <c r="T406" s="31">
        <v>0.86961093585699267</v>
      </c>
      <c r="U406" s="41">
        <v>0</v>
      </c>
      <c r="V406" s="41">
        <v>0</v>
      </c>
      <c r="W406" s="45">
        <v>0</v>
      </c>
      <c r="X406" s="43">
        <v>0</v>
      </c>
      <c r="Y406" s="43">
        <v>2.7339642481598321E-2</v>
      </c>
      <c r="Z406" s="43">
        <v>1.0515247108307041E-3</v>
      </c>
      <c r="AA406" s="41">
        <v>0</v>
      </c>
      <c r="AB406" s="41">
        <v>0</v>
      </c>
      <c r="AC406" s="41">
        <v>1.0515247108307041E-3</v>
      </c>
      <c r="AD406" s="39">
        <v>0</v>
      </c>
      <c r="AE406" s="54">
        <v>0</v>
      </c>
      <c r="AF406" s="41">
        <v>0</v>
      </c>
      <c r="AG406" s="41">
        <v>0</v>
      </c>
      <c r="AH406" s="41">
        <v>0</v>
      </c>
      <c r="AI406" s="41">
        <v>2.103049421661409E-3</v>
      </c>
      <c r="AJ406" s="41">
        <v>0</v>
      </c>
      <c r="AK406" s="33">
        <v>1.0515247108307041E-3</v>
      </c>
      <c r="AL406" s="41">
        <v>0</v>
      </c>
      <c r="AM406" s="56">
        <v>0</v>
      </c>
      <c r="AN406" s="41">
        <v>0</v>
      </c>
      <c r="AO406" s="41">
        <v>0</v>
      </c>
      <c r="AP406" s="41">
        <v>0</v>
      </c>
      <c r="AQ406" s="35">
        <v>4.206098843322818E-3</v>
      </c>
      <c r="AR406" s="47">
        <v>1.0515247108307041E-3</v>
      </c>
      <c r="AS406" s="37">
        <v>0</v>
      </c>
      <c r="AT406" s="41">
        <v>0</v>
      </c>
      <c r="AU406" s="41">
        <v>0</v>
      </c>
      <c r="AV406" s="41">
        <v>0</v>
      </c>
      <c r="AW406" s="45">
        <v>8.8328075709779186E-2</v>
      </c>
      <c r="AX406" s="41">
        <v>0</v>
      </c>
      <c r="AY406" s="41">
        <v>0</v>
      </c>
      <c r="AZ406" s="41">
        <v>0</v>
      </c>
      <c r="BA406" s="45">
        <v>1.0515247108307041E-3</v>
      </c>
      <c r="BB406" s="41">
        <v>0</v>
      </c>
      <c r="BC406" s="41">
        <v>0</v>
      </c>
      <c r="BD406" s="41">
        <v>0</v>
      </c>
      <c r="BE406" s="45">
        <v>3.154574132492113E-3</v>
      </c>
      <c r="BF406" s="45">
        <v>0</v>
      </c>
      <c r="BG406" s="41">
        <v>0</v>
      </c>
      <c r="BH406" s="41">
        <v>0</v>
      </c>
    </row>
    <row r="407" spans="1:60" x14ac:dyDescent="0.35">
      <c r="A407" s="1" t="s">
        <v>45</v>
      </c>
      <c r="B407" s="1" t="s">
        <v>2933</v>
      </c>
      <c r="C407" s="1" t="s">
        <v>2936</v>
      </c>
      <c r="D407" s="1" t="s">
        <v>2936</v>
      </c>
      <c r="E407" s="1" t="s">
        <v>2967</v>
      </c>
      <c r="F407" s="1">
        <v>13</v>
      </c>
      <c r="G407" s="1">
        <v>1</v>
      </c>
      <c r="H407" s="1" t="s">
        <v>3236</v>
      </c>
      <c r="I407" s="41" t="s">
        <v>4224</v>
      </c>
      <c r="J407" s="7">
        <v>0.83175604626708732</v>
      </c>
      <c r="K407" s="1" t="s">
        <v>482</v>
      </c>
      <c r="L407" s="1" t="s">
        <v>3257</v>
      </c>
      <c r="M407" s="1" t="s">
        <v>3533</v>
      </c>
      <c r="N407" s="1">
        <v>202544</v>
      </c>
      <c r="O407" s="1" t="s">
        <v>587</v>
      </c>
      <c r="P407" s="1" t="s">
        <v>2933</v>
      </c>
      <c r="Q407" s="1" t="s">
        <v>3792</v>
      </c>
      <c r="R407" s="1">
        <v>791</v>
      </c>
      <c r="S407" s="1">
        <v>951</v>
      </c>
      <c r="T407" s="31">
        <v>0.83175604626708732</v>
      </c>
      <c r="U407" s="41">
        <v>0</v>
      </c>
      <c r="V407" s="41">
        <v>0</v>
      </c>
      <c r="W407" s="45">
        <v>0</v>
      </c>
      <c r="X407" s="43">
        <v>0</v>
      </c>
      <c r="Y407" s="43">
        <v>2.6288117770767609E-2</v>
      </c>
      <c r="Z407" s="43">
        <v>0</v>
      </c>
      <c r="AA407" s="41">
        <v>0</v>
      </c>
      <c r="AB407" s="41">
        <v>0</v>
      </c>
      <c r="AC407" s="41">
        <v>0</v>
      </c>
      <c r="AD407" s="39">
        <v>1.0515247108307041E-3</v>
      </c>
      <c r="AE407" s="54">
        <v>0</v>
      </c>
      <c r="AF407" s="41">
        <v>0</v>
      </c>
      <c r="AG407" s="41">
        <v>0</v>
      </c>
      <c r="AH407" s="41">
        <v>0</v>
      </c>
      <c r="AI407" s="41">
        <v>4.206098843322818E-3</v>
      </c>
      <c r="AJ407" s="41">
        <v>0</v>
      </c>
      <c r="AK407" s="33">
        <v>0</v>
      </c>
      <c r="AL407" s="41">
        <v>0</v>
      </c>
      <c r="AM407" s="56">
        <v>0</v>
      </c>
      <c r="AN407" s="41">
        <v>0</v>
      </c>
      <c r="AO407" s="41">
        <v>0</v>
      </c>
      <c r="AP407" s="41">
        <v>0</v>
      </c>
      <c r="AQ407" s="35">
        <v>2.103049421661409E-3</v>
      </c>
      <c r="AR407" s="47">
        <v>3.154574132492113E-3</v>
      </c>
      <c r="AS407" s="37">
        <v>0</v>
      </c>
      <c r="AT407" s="41">
        <v>0</v>
      </c>
      <c r="AU407" s="41">
        <v>0</v>
      </c>
      <c r="AV407" s="41">
        <v>0</v>
      </c>
      <c r="AW407" s="45">
        <v>0.1062039957939012</v>
      </c>
      <c r="AX407" s="41">
        <v>0</v>
      </c>
      <c r="AY407" s="41">
        <v>0</v>
      </c>
      <c r="AZ407" s="41">
        <v>0</v>
      </c>
      <c r="BA407" s="45">
        <v>6.3091482649842269E-3</v>
      </c>
      <c r="BB407" s="41">
        <v>1.0515247108307041E-3</v>
      </c>
      <c r="BC407" s="41">
        <v>0</v>
      </c>
      <c r="BD407" s="41">
        <v>0</v>
      </c>
      <c r="BE407" s="45">
        <v>8.4121976866456359E-3</v>
      </c>
      <c r="BF407" s="45">
        <v>9.4637223974763408E-3</v>
      </c>
      <c r="BG407" s="41">
        <v>0</v>
      </c>
      <c r="BH407" s="41">
        <v>0</v>
      </c>
    </row>
    <row r="408" spans="1:60" x14ac:dyDescent="0.35">
      <c r="A408" s="1" t="s">
        <v>45</v>
      </c>
      <c r="B408" s="1" t="s">
        <v>2933</v>
      </c>
      <c r="C408" s="1" t="s">
        <v>2936</v>
      </c>
      <c r="D408" s="1" t="s">
        <v>2936</v>
      </c>
      <c r="E408" s="1" t="s">
        <v>2997</v>
      </c>
      <c r="F408" s="1">
        <v>2</v>
      </c>
      <c r="G408" s="1">
        <v>1</v>
      </c>
      <c r="H408" s="1" t="s">
        <v>3228</v>
      </c>
      <c r="I408" s="41" t="s">
        <v>4217</v>
      </c>
      <c r="J408" s="7">
        <v>0.85488958990536279</v>
      </c>
      <c r="K408" s="1" t="s">
        <v>482</v>
      </c>
      <c r="L408" s="1" t="s">
        <v>3287</v>
      </c>
      <c r="M408" s="1" t="s">
        <v>3563</v>
      </c>
      <c r="N408" s="1">
        <v>202544</v>
      </c>
      <c r="O408" s="1" t="s">
        <v>587</v>
      </c>
      <c r="P408" s="1" t="s">
        <v>2933</v>
      </c>
      <c r="Q408" s="1" t="s">
        <v>3792</v>
      </c>
      <c r="R408" s="1">
        <v>813</v>
      </c>
      <c r="S408" s="1">
        <v>951</v>
      </c>
      <c r="T408" s="31">
        <v>0.85488958990536279</v>
      </c>
      <c r="U408" s="41">
        <v>0</v>
      </c>
      <c r="V408" s="41">
        <v>0</v>
      </c>
      <c r="W408" s="45">
        <v>0</v>
      </c>
      <c r="X408" s="43">
        <v>0</v>
      </c>
      <c r="Y408" s="43">
        <v>2.5236593059936911E-2</v>
      </c>
      <c r="Z408" s="43">
        <v>0</v>
      </c>
      <c r="AA408" s="41">
        <v>0</v>
      </c>
      <c r="AB408" s="41">
        <v>0</v>
      </c>
      <c r="AC408" s="41">
        <v>0</v>
      </c>
      <c r="AD408" s="39">
        <v>2.103049421661409E-3</v>
      </c>
      <c r="AE408" s="54">
        <v>0</v>
      </c>
      <c r="AF408" s="41">
        <v>0</v>
      </c>
      <c r="AG408" s="41">
        <v>0</v>
      </c>
      <c r="AH408" s="41">
        <v>0</v>
      </c>
      <c r="AI408" s="41">
        <v>2.103049421661409E-3</v>
      </c>
      <c r="AJ408" s="41">
        <v>0</v>
      </c>
      <c r="AK408" s="33">
        <v>2.103049421661409E-3</v>
      </c>
      <c r="AL408" s="41">
        <v>0</v>
      </c>
      <c r="AM408" s="56">
        <v>0</v>
      </c>
      <c r="AN408" s="41">
        <v>0</v>
      </c>
      <c r="AO408" s="41">
        <v>0</v>
      </c>
      <c r="AP408" s="41">
        <v>0</v>
      </c>
      <c r="AQ408" s="35">
        <v>0</v>
      </c>
      <c r="AR408" s="47">
        <v>1.0515247108307041E-3</v>
      </c>
      <c r="AS408" s="37">
        <v>0</v>
      </c>
      <c r="AT408" s="41">
        <v>1.0515247108307041E-3</v>
      </c>
      <c r="AU408" s="41">
        <v>0</v>
      </c>
      <c r="AV408" s="41">
        <v>0</v>
      </c>
      <c r="AW408" s="45">
        <v>9.2534174553101992E-2</v>
      </c>
      <c r="AX408" s="41">
        <v>0</v>
      </c>
      <c r="AY408" s="41">
        <v>0</v>
      </c>
      <c r="AZ408" s="41">
        <v>0</v>
      </c>
      <c r="BA408" s="45">
        <v>3.154574132492113E-3</v>
      </c>
      <c r="BB408" s="41">
        <v>1.0515247108307041E-3</v>
      </c>
      <c r="BC408" s="41">
        <v>0</v>
      </c>
      <c r="BD408" s="41">
        <v>0</v>
      </c>
      <c r="BE408" s="45">
        <v>5.2576235541535229E-3</v>
      </c>
      <c r="BF408" s="45">
        <v>9.4637223974763408E-3</v>
      </c>
      <c r="BG408" s="41">
        <v>0</v>
      </c>
      <c r="BH408" s="41">
        <v>0</v>
      </c>
    </row>
    <row r="409" spans="1:60" x14ac:dyDescent="0.35">
      <c r="A409" s="1" t="s">
        <v>45</v>
      </c>
      <c r="B409" s="1" t="s">
        <v>2933</v>
      </c>
      <c r="C409" s="1" t="s">
        <v>2950</v>
      </c>
      <c r="D409" s="1" t="s">
        <v>2950</v>
      </c>
      <c r="E409" s="1" t="s">
        <v>3109</v>
      </c>
      <c r="F409" s="1">
        <v>5</v>
      </c>
      <c r="G409" s="1">
        <v>1</v>
      </c>
      <c r="H409" s="1" t="s">
        <v>3237</v>
      </c>
      <c r="I409" s="41" t="s">
        <v>4226</v>
      </c>
      <c r="J409" s="7">
        <v>0.87802313354363826</v>
      </c>
      <c r="K409" s="1" t="s">
        <v>482</v>
      </c>
      <c r="L409" s="1" t="s">
        <v>3399</v>
      </c>
      <c r="M409" s="1" t="s">
        <v>3675</v>
      </c>
      <c r="N409" s="1">
        <v>202544</v>
      </c>
      <c r="O409" s="1" t="s">
        <v>587</v>
      </c>
      <c r="P409" s="1" t="s">
        <v>2933</v>
      </c>
      <c r="Q409" s="1" t="s">
        <v>3792</v>
      </c>
      <c r="R409" s="1">
        <v>835</v>
      </c>
      <c r="S409" s="1">
        <v>951</v>
      </c>
      <c r="T409" s="31">
        <v>0.87802313354363826</v>
      </c>
      <c r="U409" s="41">
        <v>0</v>
      </c>
      <c r="V409" s="41">
        <v>0</v>
      </c>
      <c r="W409" s="45">
        <v>0</v>
      </c>
      <c r="X409" s="43">
        <v>0</v>
      </c>
      <c r="Y409" s="43">
        <v>3.4700315457413249E-2</v>
      </c>
      <c r="Z409" s="43">
        <v>1.0515247108307041E-3</v>
      </c>
      <c r="AA409" s="41">
        <v>0</v>
      </c>
      <c r="AB409" s="41">
        <v>0</v>
      </c>
      <c r="AC409" s="41">
        <v>0</v>
      </c>
      <c r="AD409" s="39">
        <v>1.0515247108307041E-3</v>
      </c>
      <c r="AE409" s="54">
        <v>0</v>
      </c>
      <c r="AF409" s="41">
        <v>0</v>
      </c>
      <c r="AG409" s="41">
        <v>0</v>
      </c>
      <c r="AH409" s="41">
        <v>0</v>
      </c>
      <c r="AI409" s="41">
        <v>0</v>
      </c>
      <c r="AJ409" s="41">
        <v>0</v>
      </c>
      <c r="AK409" s="33">
        <v>7.3606729758149319E-3</v>
      </c>
      <c r="AL409" s="41">
        <v>0</v>
      </c>
      <c r="AM409" s="56">
        <v>0</v>
      </c>
      <c r="AN409" s="41">
        <v>0</v>
      </c>
      <c r="AO409" s="41">
        <v>0</v>
      </c>
      <c r="AP409" s="41">
        <v>0</v>
      </c>
      <c r="AQ409" s="35">
        <v>4.206098843322818E-3</v>
      </c>
      <c r="AR409" s="47">
        <v>1.0515247108307041E-3</v>
      </c>
      <c r="AS409" s="37">
        <v>0</v>
      </c>
      <c r="AT409" s="41">
        <v>1.0515247108307041E-3</v>
      </c>
      <c r="AU409" s="41">
        <v>1.0515247108307041E-3</v>
      </c>
      <c r="AV409" s="41">
        <v>0</v>
      </c>
      <c r="AW409" s="45">
        <v>6.7297581493165087E-2</v>
      </c>
      <c r="AX409" s="41">
        <v>0</v>
      </c>
      <c r="AY409" s="41">
        <v>0</v>
      </c>
      <c r="AZ409" s="41">
        <v>0</v>
      </c>
      <c r="BA409" s="45">
        <v>0</v>
      </c>
      <c r="BB409" s="41">
        <v>0</v>
      </c>
      <c r="BC409" s="41">
        <v>0</v>
      </c>
      <c r="BD409" s="41">
        <v>0</v>
      </c>
      <c r="BE409" s="45">
        <v>3.154574132492113E-3</v>
      </c>
      <c r="BF409" s="45">
        <v>0</v>
      </c>
      <c r="BG409" s="41">
        <v>0</v>
      </c>
      <c r="BH409" s="41">
        <v>0</v>
      </c>
    </row>
    <row r="410" spans="1:60" x14ac:dyDescent="0.35">
      <c r="A410" s="1" t="s">
        <v>45</v>
      </c>
      <c r="B410" s="1" t="s">
        <v>2933</v>
      </c>
      <c r="C410" s="1" t="s">
        <v>2936</v>
      </c>
      <c r="D410" s="1" t="s">
        <v>2936</v>
      </c>
      <c r="E410" s="1" t="s">
        <v>3197</v>
      </c>
      <c r="F410" s="1">
        <v>15</v>
      </c>
      <c r="G410" s="1">
        <v>1</v>
      </c>
      <c r="H410" s="1" t="s">
        <v>3236</v>
      </c>
      <c r="I410" s="41" t="s">
        <v>4224</v>
      </c>
      <c r="J410" s="7">
        <v>0.89589905362776023</v>
      </c>
      <c r="K410" s="1" t="s">
        <v>482</v>
      </c>
      <c r="L410" s="1" t="s">
        <v>3487</v>
      </c>
      <c r="M410" s="1" t="s">
        <v>3763</v>
      </c>
      <c r="N410" s="1">
        <v>202544</v>
      </c>
      <c r="O410" s="1" t="s">
        <v>587</v>
      </c>
      <c r="P410" s="1" t="s">
        <v>2933</v>
      </c>
      <c r="Q410" s="1" t="s">
        <v>3792</v>
      </c>
      <c r="R410" s="1">
        <v>852</v>
      </c>
      <c r="S410" s="1">
        <v>951</v>
      </c>
      <c r="T410" s="31">
        <v>0.89589905362776023</v>
      </c>
      <c r="U410" s="41">
        <v>0</v>
      </c>
      <c r="V410" s="41">
        <v>0</v>
      </c>
      <c r="W410" s="45">
        <v>1.0515247108307041E-3</v>
      </c>
      <c r="X410" s="43">
        <v>0</v>
      </c>
      <c r="Y410" s="43">
        <v>1.261829652996845E-2</v>
      </c>
      <c r="Z410" s="43">
        <v>1.0515247108307041E-3</v>
      </c>
      <c r="AA410" s="41">
        <v>0</v>
      </c>
      <c r="AB410" s="41">
        <v>0</v>
      </c>
      <c r="AC410" s="41">
        <v>1.0515247108307041E-3</v>
      </c>
      <c r="AD410" s="39">
        <v>0</v>
      </c>
      <c r="AE410" s="54">
        <v>0</v>
      </c>
      <c r="AF410" s="41">
        <v>0</v>
      </c>
      <c r="AG410" s="41">
        <v>0</v>
      </c>
      <c r="AH410" s="41">
        <v>0</v>
      </c>
      <c r="AI410" s="41">
        <v>0</v>
      </c>
      <c r="AJ410" s="41">
        <v>0</v>
      </c>
      <c r="AK410" s="33">
        <v>0</v>
      </c>
      <c r="AL410" s="41">
        <v>0</v>
      </c>
      <c r="AM410" s="56">
        <v>0</v>
      </c>
      <c r="AN410" s="41">
        <v>0</v>
      </c>
      <c r="AO410" s="41">
        <v>0</v>
      </c>
      <c r="AP410" s="41">
        <v>0</v>
      </c>
      <c r="AQ410" s="35">
        <v>1.0515247108307041E-3</v>
      </c>
      <c r="AR410" s="47">
        <v>1.0515247108307041E-3</v>
      </c>
      <c r="AS410" s="37">
        <v>0</v>
      </c>
      <c r="AT410" s="41">
        <v>1.0515247108307041E-3</v>
      </c>
      <c r="AU410" s="41">
        <v>0</v>
      </c>
      <c r="AV410" s="41">
        <v>0</v>
      </c>
      <c r="AW410" s="45">
        <v>7.1503680336487907E-2</v>
      </c>
      <c r="AX410" s="41">
        <v>0</v>
      </c>
      <c r="AY410" s="41">
        <v>0</v>
      </c>
      <c r="AZ410" s="41">
        <v>0</v>
      </c>
      <c r="BA410" s="45">
        <v>4.206098843322818E-3</v>
      </c>
      <c r="BB410" s="41">
        <v>2.103049421661409E-3</v>
      </c>
      <c r="BC410" s="41">
        <v>0</v>
      </c>
      <c r="BD410" s="41">
        <v>0</v>
      </c>
      <c r="BE410" s="45">
        <v>2.103049421661409E-3</v>
      </c>
      <c r="BF410" s="45">
        <v>5.2576235541535229E-3</v>
      </c>
      <c r="BG410" s="41">
        <v>0</v>
      </c>
      <c r="BH410" s="41">
        <v>0</v>
      </c>
    </row>
    <row r="411" spans="1:60" x14ac:dyDescent="0.35">
      <c r="A411" s="1" t="s">
        <v>45</v>
      </c>
      <c r="B411" s="1" t="s">
        <v>2933</v>
      </c>
      <c r="C411" s="1" t="s">
        <v>2936</v>
      </c>
      <c r="D411" s="1" t="s">
        <v>2936</v>
      </c>
      <c r="E411" s="1" t="s">
        <v>3128</v>
      </c>
      <c r="F411" s="1">
        <v>4</v>
      </c>
      <c r="G411" s="1">
        <v>1</v>
      </c>
      <c r="H411" s="1" t="s">
        <v>3228</v>
      </c>
      <c r="I411" s="41" t="s">
        <v>4217</v>
      </c>
      <c r="J411" s="7">
        <v>0.88328075709779175</v>
      </c>
      <c r="K411" s="1" t="s">
        <v>482</v>
      </c>
      <c r="L411" s="1" t="s">
        <v>3418</v>
      </c>
      <c r="M411" s="1" t="s">
        <v>3694</v>
      </c>
      <c r="N411" s="1">
        <v>202544</v>
      </c>
      <c r="O411" s="1" t="s">
        <v>587</v>
      </c>
      <c r="P411" s="1" t="s">
        <v>2933</v>
      </c>
      <c r="Q411" s="1" t="s">
        <v>3792</v>
      </c>
      <c r="R411" s="1">
        <v>840</v>
      </c>
      <c r="S411" s="1">
        <v>951</v>
      </c>
      <c r="T411" s="31">
        <v>0.88328075709779175</v>
      </c>
      <c r="U411" s="41">
        <v>0</v>
      </c>
      <c r="V411" s="41">
        <v>0</v>
      </c>
      <c r="W411" s="45">
        <v>0</v>
      </c>
      <c r="X411" s="43">
        <v>0</v>
      </c>
      <c r="Y411" s="43">
        <v>1.3669821240799161E-2</v>
      </c>
      <c r="Z411" s="43">
        <v>2.103049421661409E-3</v>
      </c>
      <c r="AA411" s="41">
        <v>0</v>
      </c>
      <c r="AB411" s="41">
        <v>0</v>
      </c>
      <c r="AC411" s="41">
        <v>1.0515247108307041E-3</v>
      </c>
      <c r="AD411" s="39">
        <v>1.0515247108307041E-3</v>
      </c>
      <c r="AE411" s="54">
        <v>0</v>
      </c>
      <c r="AF411" s="41">
        <v>0</v>
      </c>
      <c r="AG411" s="41">
        <v>0</v>
      </c>
      <c r="AH411" s="41">
        <v>0</v>
      </c>
      <c r="AI411" s="41">
        <v>2.103049421661409E-3</v>
      </c>
      <c r="AJ411" s="41">
        <v>0</v>
      </c>
      <c r="AK411" s="33">
        <v>4.206098843322818E-3</v>
      </c>
      <c r="AL411" s="41">
        <v>0</v>
      </c>
      <c r="AM411" s="56">
        <v>0</v>
      </c>
      <c r="AN411" s="41">
        <v>0</v>
      </c>
      <c r="AO411" s="41">
        <v>0</v>
      </c>
      <c r="AP411" s="41">
        <v>0</v>
      </c>
      <c r="AQ411" s="35">
        <v>5.2576235541535229E-3</v>
      </c>
      <c r="AR411" s="47">
        <v>0</v>
      </c>
      <c r="AS411" s="37">
        <v>0</v>
      </c>
      <c r="AT411" s="41">
        <v>0</v>
      </c>
      <c r="AU411" s="41">
        <v>0</v>
      </c>
      <c r="AV411" s="41">
        <v>0</v>
      </c>
      <c r="AW411" s="45">
        <v>6.8349106203995799E-2</v>
      </c>
      <c r="AX411" s="41">
        <v>0</v>
      </c>
      <c r="AY411" s="41">
        <v>0</v>
      </c>
      <c r="AZ411" s="41">
        <v>0</v>
      </c>
      <c r="BA411" s="45">
        <v>6.3091482649842269E-3</v>
      </c>
      <c r="BB411" s="41">
        <v>0</v>
      </c>
      <c r="BC411" s="41">
        <v>0</v>
      </c>
      <c r="BD411" s="41">
        <v>0</v>
      </c>
      <c r="BE411" s="45">
        <v>5.2576235541535229E-3</v>
      </c>
      <c r="BF411" s="45">
        <v>7.3606729758149319E-3</v>
      </c>
      <c r="BG411" s="41">
        <v>0</v>
      </c>
      <c r="BH411" s="41">
        <v>0</v>
      </c>
    </row>
    <row r="412" spans="1:60" x14ac:dyDescent="0.35">
      <c r="A412" s="1" t="s">
        <v>45</v>
      </c>
      <c r="B412" s="1" t="s">
        <v>2933</v>
      </c>
      <c r="C412" s="1" t="s">
        <v>2936</v>
      </c>
      <c r="D412" s="1" t="s">
        <v>2936</v>
      </c>
      <c r="E412" s="1" t="s">
        <v>3082</v>
      </c>
      <c r="F412" s="1">
        <v>3</v>
      </c>
      <c r="G412" s="1">
        <v>1</v>
      </c>
      <c r="H412" s="1" t="s">
        <v>3228</v>
      </c>
      <c r="I412" s="41" t="s">
        <v>4217</v>
      </c>
      <c r="J412" s="7">
        <v>0.87276550998948477</v>
      </c>
      <c r="K412" s="1" t="s">
        <v>482</v>
      </c>
      <c r="L412" s="1" t="s">
        <v>3372</v>
      </c>
      <c r="M412" s="1" t="s">
        <v>3648</v>
      </c>
      <c r="N412" s="1">
        <v>202544</v>
      </c>
      <c r="O412" s="1" t="s">
        <v>587</v>
      </c>
      <c r="P412" s="1" t="s">
        <v>2933</v>
      </c>
      <c r="Q412" s="1" t="s">
        <v>3792</v>
      </c>
      <c r="R412" s="1">
        <v>830</v>
      </c>
      <c r="S412" s="1">
        <v>951</v>
      </c>
      <c r="T412" s="31">
        <v>0.87276550998948477</v>
      </c>
      <c r="U412" s="41">
        <v>0</v>
      </c>
      <c r="V412" s="41">
        <v>0</v>
      </c>
      <c r="W412" s="45">
        <v>1.0515247108307041E-3</v>
      </c>
      <c r="X412" s="43">
        <v>0</v>
      </c>
      <c r="Y412" s="43">
        <v>1.577287066246057E-2</v>
      </c>
      <c r="Z412" s="43">
        <v>0</v>
      </c>
      <c r="AA412" s="41">
        <v>0</v>
      </c>
      <c r="AB412" s="41">
        <v>0</v>
      </c>
      <c r="AC412" s="41">
        <v>0</v>
      </c>
      <c r="AD412" s="39">
        <v>0</v>
      </c>
      <c r="AE412" s="54">
        <v>0</v>
      </c>
      <c r="AF412" s="41">
        <v>0</v>
      </c>
      <c r="AG412" s="41">
        <v>0</v>
      </c>
      <c r="AH412" s="41">
        <v>0</v>
      </c>
      <c r="AI412" s="41">
        <v>1.0515247108307041E-3</v>
      </c>
      <c r="AJ412" s="41">
        <v>0</v>
      </c>
      <c r="AK412" s="33">
        <v>1.0515247108307041E-3</v>
      </c>
      <c r="AL412" s="41">
        <v>0</v>
      </c>
      <c r="AM412" s="56">
        <v>1.0515247108307041E-3</v>
      </c>
      <c r="AN412" s="41">
        <v>0</v>
      </c>
      <c r="AO412" s="41">
        <v>0</v>
      </c>
      <c r="AP412" s="41">
        <v>0</v>
      </c>
      <c r="AQ412" s="35">
        <v>4.206098843322818E-3</v>
      </c>
      <c r="AR412" s="47">
        <v>3.154574132492113E-3</v>
      </c>
      <c r="AS412" s="37">
        <v>0</v>
      </c>
      <c r="AT412" s="41">
        <v>2.103049421661409E-3</v>
      </c>
      <c r="AU412" s="41">
        <v>0</v>
      </c>
      <c r="AV412" s="41">
        <v>0</v>
      </c>
      <c r="AW412" s="45">
        <v>7.3606729758149317E-2</v>
      </c>
      <c r="AX412" s="41">
        <v>0</v>
      </c>
      <c r="AY412" s="41">
        <v>0</v>
      </c>
      <c r="AZ412" s="41">
        <v>0</v>
      </c>
      <c r="BA412" s="45">
        <v>9.4637223974763408E-3</v>
      </c>
      <c r="BB412" s="41">
        <v>2.103049421661409E-3</v>
      </c>
      <c r="BC412" s="41">
        <v>0</v>
      </c>
      <c r="BD412" s="41">
        <v>0</v>
      </c>
      <c r="BE412" s="45">
        <v>6.3091482649842269E-3</v>
      </c>
      <c r="BF412" s="45">
        <v>6.3091482649842269E-3</v>
      </c>
      <c r="BG412" s="41">
        <v>0</v>
      </c>
      <c r="BH412" s="41">
        <v>0</v>
      </c>
    </row>
    <row r="413" spans="1:60" x14ac:dyDescent="0.35">
      <c r="A413" s="1" t="s">
        <v>45</v>
      </c>
      <c r="B413" s="1" t="s">
        <v>2933</v>
      </c>
      <c r="C413" s="1" t="s">
        <v>2936</v>
      </c>
      <c r="D413" s="1" t="s">
        <v>2936</v>
      </c>
      <c r="E413" s="1" t="s">
        <v>2966</v>
      </c>
      <c r="F413" s="1">
        <v>14</v>
      </c>
      <c r="G413" s="1">
        <v>1</v>
      </c>
      <c r="H413" s="1" t="s">
        <v>3236</v>
      </c>
      <c r="I413" s="41" t="s">
        <v>4224</v>
      </c>
      <c r="J413" s="7">
        <v>0.82965299684542582</v>
      </c>
      <c r="K413" s="1" t="s">
        <v>482</v>
      </c>
      <c r="L413" s="1" t="s">
        <v>3256</v>
      </c>
      <c r="M413" s="1" t="s">
        <v>3532</v>
      </c>
      <c r="N413" s="1">
        <v>202544</v>
      </c>
      <c r="O413" s="1" t="s">
        <v>587</v>
      </c>
      <c r="P413" s="1" t="s">
        <v>2933</v>
      </c>
      <c r="Q413" s="1" t="s">
        <v>3792</v>
      </c>
      <c r="R413" s="1">
        <v>789</v>
      </c>
      <c r="S413" s="1">
        <v>951</v>
      </c>
      <c r="T413" s="31">
        <v>0.82965299684542582</v>
      </c>
      <c r="U413" s="41">
        <v>0</v>
      </c>
      <c r="V413" s="41">
        <v>0</v>
      </c>
      <c r="W413" s="45">
        <v>1.0515247108307041E-3</v>
      </c>
      <c r="X413" s="43">
        <v>0</v>
      </c>
      <c r="Y413" s="43">
        <v>2.9442691903259731E-2</v>
      </c>
      <c r="Z413" s="43">
        <v>1.0515247108307041E-3</v>
      </c>
      <c r="AA413" s="41">
        <v>0</v>
      </c>
      <c r="AB413" s="41">
        <v>0</v>
      </c>
      <c r="AC413" s="41">
        <v>0</v>
      </c>
      <c r="AD413" s="39">
        <v>2.103049421661409E-3</v>
      </c>
      <c r="AE413" s="54">
        <v>0</v>
      </c>
      <c r="AF413" s="41">
        <v>0</v>
      </c>
      <c r="AG413" s="41">
        <v>0</v>
      </c>
      <c r="AH413" s="41">
        <v>0</v>
      </c>
      <c r="AI413" s="41">
        <v>3.154574132492113E-3</v>
      </c>
      <c r="AJ413" s="41">
        <v>0</v>
      </c>
      <c r="AK413" s="33">
        <v>2.103049421661409E-3</v>
      </c>
      <c r="AL413" s="41">
        <v>0</v>
      </c>
      <c r="AM413" s="56">
        <v>0</v>
      </c>
      <c r="AN413" s="41">
        <v>0</v>
      </c>
      <c r="AO413" s="41">
        <v>0</v>
      </c>
      <c r="AP413" s="41">
        <v>0</v>
      </c>
      <c r="AQ413" s="35">
        <v>3.154574132492113E-3</v>
      </c>
      <c r="AR413" s="47">
        <v>2.103049421661409E-3</v>
      </c>
      <c r="AS413" s="37">
        <v>1.0515247108307041E-3</v>
      </c>
      <c r="AT413" s="41">
        <v>0</v>
      </c>
      <c r="AU413" s="41">
        <v>0</v>
      </c>
      <c r="AV413" s="41">
        <v>0</v>
      </c>
      <c r="AW413" s="45">
        <v>0.11251314405888541</v>
      </c>
      <c r="AX413" s="41">
        <v>0</v>
      </c>
      <c r="AY413" s="41">
        <v>0</v>
      </c>
      <c r="AZ413" s="41">
        <v>0</v>
      </c>
      <c r="BA413" s="45">
        <v>5.2576235541535229E-3</v>
      </c>
      <c r="BB413" s="41">
        <v>0</v>
      </c>
      <c r="BC413" s="41">
        <v>0</v>
      </c>
      <c r="BD413" s="41">
        <v>0</v>
      </c>
      <c r="BE413" s="45">
        <v>2.103049421661409E-3</v>
      </c>
      <c r="BF413" s="45">
        <v>5.2576235541535229E-3</v>
      </c>
      <c r="BG413" s="41">
        <v>0</v>
      </c>
      <c r="BH413" s="41">
        <v>0</v>
      </c>
    </row>
    <row r="414" spans="1:60" x14ac:dyDescent="0.35">
      <c r="A414" s="1" t="s">
        <v>45</v>
      </c>
      <c r="B414" s="1" t="s">
        <v>2933</v>
      </c>
      <c r="C414" s="1" t="s">
        <v>2939</v>
      </c>
      <c r="D414" s="1" t="s">
        <v>2939</v>
      </c>
      <c r="E414" s="1" t="s">
        <v>3157</v>
      </c>
      <c r="F414" s="1">
        <v>11</v>
      </c>
      <c r="G414" s="1">
        <v>1</v>
      </c>
      <c r="H414" s="1" t="s">
        <v>3230</v>
      </c>
      <c r="I414" s="41" t="s">
        <v>4219</v>
      </c>
      <c r="J414" s="7">
        <v>0.88643533123028395</v>
      </c>
      <c r="K414" s="1" t="s">
        <v>482</v>
      </c>
      <c r="L414" s="1" t="s">
        <v>3447</v>
      </c>
      <c r="M414" s="1" t="s">
        <v>3723</v>
      </c>
      <c r="N414" s="1">
        <v>202544</v>
      </c>
      <c r="O414" s="1" t="s">
        <v>587</v>
      </c>
      <c r="P414" s="1" t="s">
        <v>2933</v>
      </c>
      <c r="Q414" s="1" t="s">
        <v>3792</v>
      </c>
      <c r="R414" s="1">
        <v>843</v>
      </c>
      <c r="S414" s="1">
        <v>951</v>
      </c>
      <c r="T414" s="31">
        <v>0.88643533123028395</v>
      </c>
      <c r="U414" s="41">
        <v>0</v>
      </c>
      <c r="V414" s="41">
        <v>0</v>
      </c>
      <c r="W414" s="45">
        <v>0</v>
      </c>
      <c r="X414" s="43">
        <v>0</v>
      </c>
      <c r="Y414" s="43">
        <v>9.4637223974763408E-3</v>
      </c>
      <c r="Z414" s="43">
        <v>0</v>
      </c>
      <c r="AA414" s="41">
        <v>0</v>
      </c>
      <c r="AB414" s="41">
        <v>0</v>
      </c>
      <c r="AC414" s="41">
        <v>0</v>
      </c>
      <c r="AD414" s="39">
        <v>1.0515247108307041E-3</v>
      </c>
      <c r="AE414" s="54">
        <v>0</v>
      </c>
      <c r="AF414" s="41">
        <v>0</v>
      </c>
      <c r="AG414" s="41">
        <v>0</v>
      </c>
      <c r="AH414" s="41">
        <v>0</v>
      </c>
      <c r="AI414" s="41">
        <v>1.0515247108307041E-3</v>
      </c>
      <c r="AJ414" s="41">
        <v>0</v>
      </c>
      <c r="AK414" s="33">
        <v>5.2576235541535229E-3</v>
      </c>
      <c r="AL414" s="41">
        <v>0</v>
      </c>
      <c r="AM414" s="56">
        <v>0</v>
      </c>
      <c r="AN414" s="41">
        <v>0</v>
      </c>
      <c r="AO414" s="41">
        <v>0</v>
      </c>
      <c r="AP414" s="41">
        <v>0</v>
      </c>
      <c r="AQ414" s="35">
        <v>2.103049421661409E-3</v>
      </c>
      <c r="AR414" s="47">
        <v>0</v>
      </c>
      <c r="AS414" s="37">
        <v>0</v>
      </c>
      <c r="AT414" s="41">
        <v>1.0515247108307041E-3</v>
      </c>
      <c r="AU414" s="41">
        <v>0</v>
      </c>
      <c r="AV414" s="41">
        <v>0</v>
      </c>
      <c r="AW414" s="45">
        <v>7.9915878023133546E-2</v>
      </c>
      <c r="AX414" s="41">
        <v>0</v>
      </c>
      <c r="AY414" s="41">
        <v>0</v>
      </c>
      <c r="AZ414" s="41">
        <v>0</v>
      </c>
      <c r="BA414" s="45">
        <v>0</v>
      </c>
      <c r="BB414" s="41">
        <v>0</v>
      </c>
      <c r="BC414" s="41">
        <v>0</v>
      </c>
      <c r="BD414" s="41">
        <v>0</v>
      </c>
      <c r="BE414" s="45">
        <v>7.3606729758149319E-3</v>
      </c>
      <c r="BF414" s="45">
        <v>6.3091482649842269E-3</v>
      </c>
      <c r="BG414" s="41">
        <v>0</v>
      </c>
      <c r="BH414" s="41">
        <v>0</v>
      </c>
    </row>
    <row r="415" spans="1:60" x14ac:dyDescent="0.35">
      <c r="A415" s="1" t="s">
        <v>45</v>
      </c>
      <c r="B415" s="1" t="s">
        <v>2933</v>
      </c>
      <c r="C415" s="1" t="s">
        <v>2938</v>
      </c>
      <c r="D415" s="1" t="s">
        <v>2938</v>
      </c>
      <c r="E415" s="1" t="s">
        <v>2954</v>
      </c>
      <c r="F415" s="51">
        <v>18</v>
      </c>
      <c r="G415" s="51">
        <v>2</v>
      </c>
      <c r="H415" s="1" t="s">
        <v>3230</v>
      </c>
      <c r="I415" s="41" t="s">
        <v>4228</v>
      </c>
      <c r="J415" s="7">
        <v>0.6961093585699264</v>
      </c>
      <c r="K415" s="1" t="s">
        <v>482</v>
      </c>
      <c r="L415" s="1" t="s">
        <v>3244</v>
      </c>
      <c r="M415" s="1" t="s">
        <v>3520</v>
      </c>
      <c r="N415" s="1">
        <v>202544</v>
      </c>
      <c r="O415" s="1" t="s">
        <v>587</v>
      </c>
      <c r="P415" s="1" t="s">
        <v>2933</v>
      </c>
      <c r="Q415" s="1" t="s">
        <v>3792</v>
      </c>
      <c r="R415" s="1">
        <v>662</v>
      </c>
      <c r="S415" s="1">
        <v>951</v>
      </c>
      <c r="T415" s="31">
        <v>0.6961093585699264</v>
      </c>
      <c r="U415" s="41">
        <v>0</v>
      </c>
      <c r="V415" s="41">
        <v>0</v>
      </c>
      <c r="W415" s="45">
        <v>1.0515247108307041E-3</v>
      </c>
      <c r="X415" s="43">
        <v>0</v>
      </c>
      <c r="Y415" s="43">
        <v>7.5709779179810727E-2</v>
      </c>
      <c r="Z415" s="43">
        <v>1.0515247108307041E-3</v>
      </c>
      <c r="AA415" s="41">
        <v>0</v>
      </c>
      <c r="AB415" s="41">
        <v>0</v>
      </c>
      <c r="AC415" s="41">
        <v>0</v>
      </c>
      <c r="AD415" s="39">
        <v>0</v>
      </c>
      <c r="AE415" s="54">
        <v>0</v>
      </c>
      <c r="AF415" s="41">
        <v>0</v>
      </c>
      <c r="AG415" s="41">
        <v>0</v>
      </c>
      <c r="AH415" s="41">
        <v>0</v>
      </c>
      <c r="AI415" s="41">
        <v>1.0515247108307041E-3</v>
      </c>
      <c r="AJ415" s="41">
        <v>0</v>
      </c>
      <c r="AK415" s="33">
        <v>9.4637223974763408E-3</v>
      </c>
      <c r="AL415" s="41">
        <v>0</v>
      </c>
      <c r="AM415" s="56">
        <v>0</v>
      </c>
      <c r="AN415" s="41">
        <v>0</v>
      </c>
      <c r="AO415" s="41">
        <v>0</v>
      </c>
      <c r="AP415" s="41">
        <v>0</v>
      </c>
      <c r="AQ415" s="35">
        <v>3.154574132492113E-3</v>
      </c>
      <c r="AR415" s="47">
        <v>3.154574132492113E-3</v>
      </c>
      <c r="AS415" s="37">
        <v>0</v>
      </c>
      <c r="AT415" s="41">
        <v>0</v>
      </c>
      <c r="AU415" s="41">
        <v>1.0515247108307041E-3</v>
      </c>
      <c r="AV415" s="41">
        <v>0</v>
      </c>
      <c r="AW415" s="45">
        <v>0.16719242902208201</v>
      </c>
      <c r="AX415" s="41">
        <v>0</v>
      </c>
      <c r="AY415" s="41">
        <v>0</v>
      </c>
      <c r="AZ415" s="41">
        <v>0</v>
      </c>
      <c r="BA415" s="45">
        <v>6.3091482649842269E-3</v>
      </c>
      <c r="BB415" s="41">
        <v>0</v>
      </c>
      <c r="BC415" s="41">
        <v>0</v>
      </c>
      <c r="BD415" s="41">
        <v>0</v>
      </c>
      <c r="BE415" s="45">
        <v>2.6288117770767609E-2</v>
      </c>
      <c r="BF415" s="45">
        <v>8.4121976866456359E-3</v>
      </c>
      <c r="BG415" s="41">
        <v>0</v>
      </c>
      <c r="BH415" s="41">
        <v>0</v>
      </c>
    </row>
    <row r="416" spans="1:60" x14ac:dyDescent="0.35">
      <c r="A416" s="1" t="s">
        <v>45</v>
      </c>
      <c r="B416" s="1" t="s">
        <v>2933</v>
      </c>
      <c r="C416" s="1" t="s">
        <v>2949</v>
      </c>
      <c r="D416" s="1" t="s">
        <v>2949</v>
      </c>
      <c r="E416" s="1" t="s">
        <v>3116</v>
      </c>
      <c r="F416" s="1">
        <v>19</v>
      </c>
      <c r="G416" s="1">
        <v>1</v>
      </c>
      <c r="H416" s="1" t="s">
        <v>3231</v>
      </c>
      <c r="I416" s="41" t="s">
        <v>4228</v>
      </c>
      <c r="J416" s="7">
        <v>0.88012618296529965</v>
      </c>
      <c r="K416" s="1" t="s">
        <v>482</v>
      </c>
      <c r="L416" s="1" t="s">
        <v>3406</v>
      </c>
      <c r="M416" s="1" t="s">
        <v>3682</v>
      </c>
      <c r="N416" s="1">
        <v>202544</v>
      </c>
      <c r="O416" s="1" t="s">
        <v>587</v>
      </c>
      <c r="P416" s="1" t="s">
        <v>2933</v>
      </c>
      <c r="Q416" s="1" t="s">
        <v>3792</v>
      </c>
      <c r="R416" s="1">
        <v>837</v>
      </c>
      <c r="S416" s="1">
        <v>951</v>
      </c>
      <c r="T416" s="31">
        <v>0.88012618296529965</v>
      </c>
      <c r="U416" s="41">
        <v>0</v>
      </c>
      <c r="V416" s="41">
        <v>0</v>
      </c>
      <c r="W416" s="45">
        <v>0</v>
      </c>
      <c r="X416" s="43">
        <v>0</v>
      </c>
      <c r="Y416" s="43">
        <v>3.2597266035751839E-2</v>
      </c>
      <c r="Z416" s="43">
        <v>0</v>
      </c>
      <c r="AA416" s="41">
        <v>0</v>
      </c>
      <c r="AB416" s="41">
        <v>0</v>
      </c>
      <c r="AC416" s="41">
        <v>1.0515247108307041E-3</v>
      </c>
      <c r="AD416" s="39">
        <v>0</v>
      </c>
      <c r="AE416" s="54">
        <v>0</v>
      </c>
      <c r="AF416" s="41">
        <v>0</v>
      </c>
      <c r="AG416" s="41">
        <v>0</v>
      </c>
      <c r="AH416" s="41">
        <v>0</v>
      </c>
      <c r="AI416" s="41">
        <v>1.0515247108307041E-3</v>
      </c>
      <c r="AJ416" s="41">
        <v>0</v>
      </c>
      <c r="AK416" s="33">
        <v>2.103049421661409E-3</v>
      </c>
      <c r="AL416" s="41">
        <v>0</v>
      </c>
      <c r="AM416" s="56">
        <v>0</v>
      </c>
      <c r="AN416" s="41">
        <v>0</v>
      </c>
      <c r="AO416" s="41">
        <v>0</v>
      </c>
      <c r="AP416" s="41">
        <v>0</v>
      </c>
      <c r="AQ416" s="35">
        <v>4.206098843322818E-3</v>
      </c>
      <c r="AR416" s="47">
        <v>0</v>
      </c>
      <c r="AS416" s="37">
        <v>0</v>
      </c>
      <c r="AT416" s="41">
        <v>0</v>
      </c>
      <c r="AU416" s="41">
        <v>0</v>
      </c>
      <c r="AV416" s="41">
        <v>0</v>
      </c>
      <c r="AW416" s="45">
        <v>6.3091482649842268E-2</v>
      </c>
      <c r="AX416" s="41">
        <v>0</v>
      </c>
      <c r="AY416" s="41">
        <v>0</v>
      </c>
      <c r="AZ416" s="41">
        <v>0</v>
      </c>
      <c r="BA416" s="45">
        <v>1.0515247108307041E-3</v>
      </c>
      <c r="BB416" s="41">
        <v>0</v>
      </c>
      <c r="BC416" s="41">
        <v>0</v>
      </c>
      <c r="BD416" s="41">
        <v>0</v>
      </c>
      <c r="BE416" s="45">
        <v>8.4121976866456359E-3</v>
      </c>
      <c r="BF416" s="45">
        <v>5.2576235541535229E-3</v>
      </c>
      <c r="BG416" s="41">
        <v>1.0515247108307041E-3</v>
      </c>
      <c r="BH416" s="41">
        <v>0</v>
      </c>
    </row>
    <row r="417" spans="1:60" x14ac:dyDescent="0.35">
      <c r="A417" s="1" t="s">
        <v>45</v>
      </c>
      <c r="B417" s="1" t="s">
        <v>2933</v>
      </c>
      <c r="C417" s="1" t="s">
        <v>2949</v>
      </c>
      <c r="D417" s="1" t="s">
        <v>2949</v>
      </c>
      <c r="E417" s="1" t="s">
        <v>3110</v>
      </c>
      <c r="F417" s="1">
        <v>18</v>
      </c>
      <c r="G417" s="1">
        <v>1</v>
      </c>
      <c r="H417" s="1" t="s">
        <v>3231</v>
      </c>
      <c r="I417" s="41" t="s">
        <v>4228</v>
      </c>
      <c r="J417" s="7">
        <v>0.87802313354363826</v>
      </c>
      <c r="K417" s="1" t="s">
        <v>482</v>
      </c>
      <c r="L417" s="1" t="s">
        <v>3400</v>
      </c>
      <c r="M417" s="1" t="s">
        <v>3676</v>
      </c>
      <c r="N417" s="1">
        <v>202544</v>
      </c>
      <c r="O417" s="1" t="s">
        <v>587</v>
      </c>
      <c r="P417" s="1" t="s">
        <v>2933</v>
      </c>
      <c r="Q417" s="1" t="s">
        <v>3792</v>
      </c>
      <c r="R417" s="1">
        <v>835</v>
      </c>
      <c r="S417" s="1">
        <v>951</v>
      </c>
      <c r="T417" s="31">
        <v>0.87802313354363826</v>
      </c>
      <c r="U417" s="41">
        <v>0</v>
      </c>
      <c r="V417" s="41">
        <v>0</v>
      </c>
      <c r="W417" s="45">
        <v>1.0515247108307041E-3</v>
      </c>
      <c r="X417" s="43">
        <v>0</v>
      </c>
      <c r="Y417" s="43">
        <v>3.0494216614090429E-2</v>
      </c>
      <c r="Z417" s="43">
        <v>0</v>
      </c>
      <c r="AA417" s="41">
        <v>0</v>
      </c>
      <c r="AB417" s="41">
        <v>0</v>
      </c>
      <c r="AC417" s="41">
        <v>0</v>
      </c>
      <c r="AD417" s="39">
        <v>0</v>
      </c>
      <c r="AE417" s="54">
        <v>0</v>
      </c>
      <c r="AF417" s="41">
        <v>0</v>
      </c>
      <c r="AG417" s="41">
        <v>0</v>
      </c>
      <c r="AH417" s="41">
        <v>0</v>
      </c>
      <c r="AI417" s="41">
        <v>0</v>
      </c>
      <c r="AJ417" s="41">
        <v>0</v>
      </c>
      <c r="AK417" s="33">
        <v>2.103049421661409E-3</v>
      </c>
      <c r="AL417" s="41">
        <v>0</v>
      </c>
      <c r="AM417" s="56">
        <v>0</v>
      </c>
      <c r="AN417" s="41">
        <v>0</v>
      </c>
      <c r="AO417" s="41">
        <v>0</v>
      </c>
      <c r="AP417" s="41">
        <v>0</v>
      </c>
      <c r="AQ417" s="35">
        <v>3.154574132492113E-3</v>
      </c>
      <c r="AR417" s="47">
        <v>2.103049421661409E-3</v>
      </c>
      <c r="AS417" s="37">
        <v>0</v>
      </c>
      <c r="AT417" s="41">
        <v>0</v>
      </c>
      <c r="AU417" s="41">
        <v>0</v>
      </c>
      <c r="AV417" s="41">
        <v>0</v>
      </c>
      <c r="AW417" s="45">
        <v>6.9400630914826497E-2</v>
      </c>
      <c r="AX417" s="41">
        <v>0</v>
      </c>
      <c r="AY417" s="41">
        <v>0</v>
      </c>
      <c r="AZ417" s="41">
        <v>0</v>
      </c>
      <c r="BA417" s="45">
        <v>2.103049421661409E-3</v>
      </c>
      <c r="BB417" s="41">
        <v>0</v>
      </c>
      <c r="BC417" s="41">
        <v>0</v>
      </c>
      <c r="BD417" s="41">
        <v>0</v>
      </c>
      <c r="BE417" s="45">
        <v>4.206098843322818E-3</v>
      </c>
      <c r="BF417" s="45">
        <v>7.3606729758149319E-3</v>
      </c>
      <c r="BG417" s="41">
        <v>0</v>
      </c>
      <c r="BH417" s="41">
        <v>0</v>
      </c>
    </row>
    <row r="418" spans="1:60" x14ac:dyDescent="0.35">
      <c r="A418" s="1" t="s">
        <v>45</v>
      </c>
      <c r="B418" s="1" t="s">
        <v>2933</v>
      </c>
      <c r="C418" s="1" t="s">
        <v>2950</v>
      </c>
      <c r="D418" s="1" t="s">
        <v>2950</v>
      </c>
      <c r="E418" s="1" t="s">
        <v>3217</v>
      </c>
      <c r="F418" s="1">
        <v>13</v>
      </c>
      <c r="G418" s="1">
        <v>1</v>
      </c>
      <c r="H418" s="1" t="s">
        <v>3227</v>
      </c>
      <c r="I418" s="41" t="s">
        <v>4216</v>
      </c>
      <c r="J418" s="7">
        <v>0.90536277602523663</v>
      </c>
      <c r="K418" s="1" t="s">
        <v>482</v>
      </c>
      <c r="L418" s="1" t="s">
        <v>3507</v>
      </c>
      <c r="M418" s="1" t="s">
        <v>3783</v>
      </c>
      <c r="N418" s="1">
        <v>202544</v>
      </c>
      <c r="O418" s="1" t="s">
        <v>587</v>
      </c>
      <c r="P418" s="1" t="s">
        <v>2933</v>
      </c>
      <c r="Q418" s="1" t="s">
        <v>3792</v>
      </c>
      <c r="R418" s="1">
        <v>861</v>
      </c>
      <c r="S418" s="1">
        <v>951</v>
      </c>
      <c r="T418" s="31">
        <v>0.90536277602523663</v>
      </c>
      <c r="U418" s="41">
        <v>0</v>
      </c>
      <c r="V418" s="41">
        <v>0</v>
      </c>
      <c r="W418" s="45">
        <v>0</v>
      </c>
      <c r="X418" s="43">
        <v>0</v>
      </c>
      <c r="Y418" s="43">
        <v>1.472134595162986E-2</v>
      </c>
      <c r="Z418" s="43">
        <v>1.0515247108307041E-3</v>
      </c>
      <c r="AA418" s="41">
        <v>0</v>
      </c>
      <c r="AB418" s="41">
        <v>0</v>
      </c>
      <c r="AC418" s="41">
        <v>0</v>
      </c>
      <c r="AD418" s="39">
        <v>0</v>
      </c>
      <c r="AE418" s="54">
        <v>0</v>
      </c>
      <c r="AF418" s="41">
        <v>0</v>
      </c>
      <c r="AG418" s="41">
        <v>0</v>
      </c>
      <c r="AH418" s="41">
        <v>0</v>
      </c>
      <c r="AI418" s="41">
        <v>2.103049421661409E-3</v>
      </c>
      <c r="AJ418" s="41">
        <v>0</v>
      </c>
      <c r="AK418" s="33">
        <v>2.103049421661409E-3</v>
      </c>
      <c r="AL418" s="41">
        <v>0</v>
      </c>
      <c r="AM418" s="56">
        <v>0</v>
      </c>
      <c r="AN418" s="41">
        <v>0</v>
      </c>
      <c r="AO418" s="41">
        <v>0</v>
      </c>
      <c r="AP418" s="41">
        <v>0</v>
      </c>
      <c r="AQ418" s="35">
        <v>2.103049421661409E-3</v>
      </c>
      <c r="AR418" s="47">
        <v>1.0515247108307041E-3</v>
      </c>
      <c r="AS418" s="37">
        <v>0</v>
      </c>
      <c r="AT418" s="41">
        <v>0</v>
      </c>
      <c r="AU418" s="41">
        <v>0</v>
      </c>
      <c r="AV418" s="41">
        <v>0</v>
      </c>
      <c r="AW418" s="45">
        <v>5.993690851735016E-2</v>
      </c>
      <c r="AX418" s="41">
        <v>0</v>
      </c>
      <c r="AY418" s="41">
        <v>0</v>
      </c>
      <c r="AZ418" s="41">
        <v>0</v>
      </c>
      <c r="BA418" s="45">
        <v>1.0515247108307041E-3</v>
      </c>
      <c r="BB418" s="41">
        <v>0</v>
      </c>
      <c r="BC418" s="41">
        <v>0</v>
      </c>
      <c r="BD418" s="41">
        <v>0</v>
      </c>
      <c r="BE418" s="45">
        <v>8.4121976866456359E-3</v>
      </c>
      <c r="BF418" s="45">
        <v>2.103049421661409E-3</v>
      </c>
      <c r="BG418" s="41">
        <v>0</v>
      </c>
      <c r="BH418" s="41">
        <v>0</v>
      </c>
    </row>
    <row r="419" spans="1:60" x14ac:dyDescent="0.35">
      <c r="A419" s="1" t="s">
        <v>45</v>
      </c>
      <c r="B419" s="1" t="s">
        <v>2933</v>
      </c>
      <c r="C419" s="1" t="s">
        <v>2950</v>
      </c>
      <c r="D419" s="1" t="s">
        <v>2950</v>
      </c>
      <c r="E419" s="1" t="s">
        <v>3160</v>
      </c>
      <c r="F419" s="1">
        <v>12</v>
      </c>
      <c r="G419" s="1">
        <v>1</v>
      </c>
      <c r="H419" s="1" t="s">
        <v>3227</v>
      </c>
      <c r="I419" s="41" t="s">
        <v>4216</v>
      </c>
      <c r="J419" s="7">
        <v>0.88643533123028395</v>
      </c>
      <c r="K419" s="1" t="s">
        <v>482</v>
      </c>
      <c r="L419" s="1" t="s">
        <v>3450</v>
      </c>
      <c r="M419" s="1" t="s">
        <v>3726</v>
      </c>
      <c r="N419" s="1">
        <v>202544</v>
      </c>
      <c r="O419" s="1" t="s">
        <v>587</v>
      </c>
      <c r="P419" s="1" t="s">
        <v>2933</v>
      </c>
      <c r="Q419" s="1" t="s">
        <v>3792</v>
      </c>
      <c r="R419" s="1">
        <v>843</v>
      </c>
      <c r="S419" s="1">
        <v>951</v>
      </c>
      <c r="T419" s="31">
        <v>0.88643533123028395</v>
      </c>
      <c r="U419" s="41">
        <v>0</v>
      </c>
      <c r="V419" s="41">
        <v>0</v>
      </c>
      <c r="W419" s="45">
        <v>0</v>
      </c>
      <c r="X419" s="43">
        <v>0</v>
      </c>
      <c r="Y419" s="43">
        <v>2.3133543638275501E-2</v>
      </c>
      <c r="Z419" s="43">
        <v>3.154574132492113E-3</v>
      </c>
      <c r="AA419" s="41">
        <v>0</v>
      </c>
      <c r="AB419" s="41">
        <v>0</v>
      </c>
      <c r="AC419" s="41">
        <v>0</v>
      </c>
      <c r="AD419" s="39">
        <v>0</v>
      </c>
      <c r="AE419" s="54">
        <v>0</v>
      </c>
      <c r="AF419" s="41">
        <v>0</v>
      </c>
      <c r="AG419" s="41">
        <v>0</v>
      </c>
      <c r="AH419" s="41">
        <v>0</v>
      </c>
      <c r="AI419" s="41">
        <v>2.103049421661409E-3</v>
      </c>
      <c r="AJ419" s="41">
        <v>0</v>
      </c>
      <c r="AK419" s="33">
        <v>4.206098843322818E-3</v>
      </c>
      <c r="AL419" s="41">
        <v>0</v>
      </c>
      <c r="AM419" s="56">
        <v>0</v>
      </c>
      <c r="AN419" s="41">
        <v>0</v>
      </c>
      <c r="AO419" s="41">
        <v>0</v>
      </c>
      <c r="AP419" s="41">
        <v>0</v>
      </c>
      <c r="AQ419" s="35">
        <v>3.154574132492113E-3</v>
      </c>
      <c r="AR419" s="47">
        <v>0</v>
      </c>
      <c r="AS419" s="37">
        <v>0</v>
      </c>
      <c r="AT419" s="41">
        <v>0</v>
      </c>
      <c r="AU419" s="41">
        <v>0</v>
      </c>
      <c r="AV419" s="41">
        <v>0</v>
      </c>
      <c r="AW419" s="45">
        <v>6.8349106203995799E-2</v>
      </c>
      <c r="AX419" s="41">
        <v>0</v>
      </c>
      <c r="AY419" s="41">
        <v>0</v>
      </c>
      <c r="AZ419" s="41">
        <v>0</v>
      </c>
      <c r="BA419" s="45">
        <v>0</v>
      </c>
      <c r="BB419" s="41">
        <v>2.103049421661409E-3</v>
      </c>
      <c r="BC419" s="41">
        <v>0</v>
      </c>
      <c r="BD419" s="41">
        <v>0</v>
      </c>
      <c r="BE419" s="45">
        <v>4.206098843322818E-3</v>
      </c>
      <c r="BF419" s="45">
        <v>3.154574132492113E-3</v>
      </c>
      <c r="BG419" s="41">
        <v>0</v>
      </c>
      <c r="BH419" s="41">
        <v>0</v>
      </c>
    </row>
    <row r="420" spans="1:60" x14ac:dyDescent="0.35">
      <c r="A420" s="1" t="s">
        <v>45</v>
      </c>
      <c r="B420" s="1" t="s">
        <v>2933</v>
      </c>
      <c r="C420" s="1" t="s">
        <v>2937</v>
      </c>
      <c r="D420" s="1" t="s">
        <v>2937</v>
      </c>
      <c r="E420" s="1" t="s">
        <v>3204</v>
      </c>
      <c r="F420" s="1">
        <v>22</v>
      </c>
      <c r="G420" s="1">
        <v>1</v>
      </c>
      <c r="H420" s="1" t="s">
        <v>3235</v>
      </c>
      <c r="I420" s="41" t="s">
        <v>4223</v>
      </c>
      <c r="J420" s="7">
        <v>0.89905362776025233</v>
      </c>
      <c r="K420" s="1" t="s">
        <v>482</v>
      </c>
      <c r="L420" s="1" t="s">
        <v>3494</v>
      </c>
      <c r="M420" s="1" t="s">
        <v>3770</v>
      </c>
      <c r="N420" s="1">
        <v>202544</v>
      </c>
      <c r="O420" s="1" t="s">
        <v>587</v>
      </c>
      <c r="P420" s="1" t="s">
        <v>2933</v>
      </c>
      <c r="Q420" s="1" t="s">
        <v>3792</v>
      </c>
      <c r="R420" s="1">
        <v>855</v>
      </c>
      <c r="S420" s="1">
        <v>951</v>
      </c>
      <c r="T420" s="31">
        <v>0.89905362776025233</v>
      </c>
      <c r="U420" s="41">
        <v>0</v>
      </c>
      <c r="V420" s="41">
        <v>0</v>
      </c>
      <c r="W420" s="45">
        <v>0</v>
      </c>
      <c r="X420" s="43">
        <v>0</v>
      </c>
      <c r="Y420" s="43">
        <v>1.787592008412198E-2</v>
      </c>
      <c r="Z420" s="43">
        <v>0</v>
      </c>
      <c r="AA420" s="41">
        <v>0</v>
      </c>
      <c r="AB420" s="41">
        <v>0</v>
      </c>
      <c r="AC420" s="41">
        <v>0</v>
      </c>
      <c r="AD420" s="39">
        <v>2.103049421661409E-3</v>
      </c>
      <c r="AE420" s="54">
        <v>0</v>
      </c>
      <c r="AF420" s="41">
        <v>0</v>
      </c>
      <c r="AG420" s="41">
        <v>0</v>
      </c>
      <c r="AH420" s="41">
        <v>0</v>
      </c>
      <c r="AI420" s="41">
        <v>0</v>
      </c>
      <c r="AJ420" s="41">
        <v>0</v>
      </c>
      <c r="AK420" s="33">
        <v>2.103049421661409E-3</v>
      </c>
      <c r="AL420" s="41">
        <v>0</v>
      </c>
      <c r="AM420" s="56">
        <v>0</v>
      </c>
      <c r="AN420" s="41">
        <v>0</v>
      </c>
      <c r="AO420" s="41">
        <v>0</v>
      </c>
      <c r="AP420" s="41">
        <v>0</v>
      </c>
      <c r="AQ420" s="35">
        <v>2.103049421661409E-3</v>
      </c>
      <c r="AR420" s="47">
        <v>0</v>
      </c>
      <c r="AS420" s="37">
        <v>0</v>
      </c>
      <c r="AT420" s="41">
        <v>0</v>
      </c>
      <c r="AU420" s="41">
        <v>0</v>
      </c>
      <c r="AV420" s="41">
        <v>0</v>
      </c>
      <c r="AW420" s="45">
        <v>6.6246056782334389E-2</v>
      </c>
      <c r="AX420" s="41">
        <v>0</v>
      </c>
      <c r="AY420" s="41">
        <v>0</v>
      </c>
      <c r="AZ420" s="41">
        <v>0</v>
      </c>
      <c r="BA420" s="45">
        <v>2.103049421661409E-3</v>
      </c>
      <c r="BB420" s="41">
        <v>0</v>
      </c>
      <c r="BC420" s="41">
        <v>0</v>
      </c>
      <c r="BD420" s="41">
        <v>0</v>
      </c>
      <c r="BE420" s="45">
        <v>5.2576235541535229E-3</v>
      </c>
      <c r="BF420" s="45">
        <v>3.154574132492113E-3</v>
      </c>
      <c r="BG420" s="41">
        <v>0</v>
      </c>
      <c r="BH420" s="41">
        <v>0</v>
      </c>
    </row>
    <row r="421" spans="1:60" x14ac:dyDescent="0.35">
      <c r="A421" s="1" t="s">
        <v>45</v>
      </c>
      <c r="B421" s="1" t="s">
        <v>2933</v>
      </c>
      <c r="C421" s="1" t="s">
        <v>2950</v>
      </c>
      <c r="D421" s="1" t="s">
        <v>2950</v>
      </c>
      <c r="E421" s="1" t="s">
        <v>3152</v>
      </c>
      <c r="F421" s="1">
        <v>6</v>
      </c>
      <c r="G421" s="1">
        <v>1</v>
      </c>
      <c r="H421" s="1" t="s">
        <v>3237</v>
      </c>
      <c r="I421" s="41" t="s">
        <v>4226</v>
      </c>
      <c r="J421" s="7">
        <v>0.88538380651945325</v>
      </c>
      <c r="K421" s="1" t="s">
        <v>482</v>
      </c>
      <c r="L421" s="1" t="s">
        <v>3442</v>
      </c>
      <c r="M421" s="1" t="s">
        <v>3718</v>
      </c>
      <c r="N421" s="1">
        <v>202544</v>
      </c>
      <c r="O421" s="1" t="s">
        <v>587</v>
      </c>
      <c r="P421" s="1" t="s">
        <v>2933</v>
      </c>
      <c r="Q421" s="1" t="s">
        <v>3792</v>
      </c>
      <c r="R421" s="1">
        <v>842</v>
      </c>
      <c r="S421" s="1">
        <v>951</v>
      </c>
      <c r="T421" s="31">
        <v>0.88538380651945325</v>
      </c>
      <c r="U421" s="41">
        <v>0</v>
      </c>
      <c r="V421" s="41">
        <v>0</v>
      </c>
      <c r="W421" s="45">
        <v>0</v>
      </c>
      <c r="X421" s="43">
        <v>0</v>
      </c>
      <c r="Y421" s="43">
        <v>2.4185068349106199E-2</v>
      </c>
      <c r="Z421" s="43">
        <v>2.103049421661409E-3</v>
      </c>
      <c r="AA421" s="41">
        <v>0</v>
      </c>
      <c r="AB421" s="41">
        <v>0</v>
      </c>
      <c r="AC421" s="41">
        <v>0</v>
      </c>
      <c r="AD421" s="39">
        <v>1.0515247108307041E-3</v>
      </c>
      <c r="AE421" s="54">
        <v>0</v>
      </c>
      <c r="AF421" s="41">
        <v>0</v>
      </c>
      <c r="AG421" s="41">
        <v>0</v>
      </c>
      <c r="AH421" s="41">
        <v>0</v>
      </c>
      <c r="AI421" s="41">
        <v>0</v>
      </c>
      <c r="AJ421" s="41">
        <v>0</v>
      </c>
      <c r="AK421" s="33">
        <v>1.0515247108307041E-3</v>
      </c>
      <c r="AL421" s="41">
        <v>0</v>
      </c>
      <c r="AM421" s="56">
        <v>0</v>
      </c>
      <c r="AN421" s="41">
        <v>1.0515247108307041E-3</v>
      </c>
      <c r="AO421" s="41">
        <v>0</v>
      </c>
      <c r="AP421" s="41">
        <v>0</v>
      </c>
      <c r="AQ421" s="35">
        <v>5.2576235541535229E-3</v>
      </c>
      <c r="AR421" s="47">
        <v>0</v>
      </c>
      <c r="AS421" s="37">
        <v>0</v>
      </c>
      <c r="AT421" s="41">
        <v>0</v>
      </c>
      <c r="AU421" s="41">
        <v>3.154574132492113E-3</v>
      </c>
      <c r="AV421" s="41">
        <v>1.0515247108307041E-3</v>
      </c>
      <c r="AW421" s="45">
        <v>6.7297581493165087E-2</v>
      </c>
      <c r="AX421" s="41">
        <v>0</v>
      </c>
      <c r="AY421" s="41">
        <v>0</v>
      </c>
      <c r="AZ421" s="41">
        <v>0</v>
      </c>
      <c r="BA421" s="45">
        <v>0</v>
      </c>
      <c r="BB421" s="41">
        <v>0</v>
      </c>
      <c r="BC421" s="41">
        <v>0</v>
      </c>
      <c r="BD421" s="41">
        <v>0</v>
      </c>
      <c r="BE421" s="45">
        <v>6.3091482649842269E-3</v>
      </c>
      <c r="BF421" s="45">
        <v>2.103049421661409E-3</v>
      </c>
      <c r="BG421" s="41">
        <v>0</v>
      </c>
      <c r="BH421" s="41">
        <v>0</v>
      </c>
    </row>
    <row r="422" spans="1:60" x14ac:dyDescent="0.35">
      <c r="A422" s="1" t="s">
        <v>45</v>
      </c>
      <c r="B422" s="1" t="s">
        <v>2933</v>
      </c>
      <c r="C422" s="1" t="s">
        <v>2936</v>
      </c>
      <c r="D422" s="1" t="s">
        <v>2936</v>
      </c>
      <c r="E422" s="1" t="s">
        <v>2999</v>
      </c>
      <c r="F422" s="1">
        <v>5</v>
      </c>
      <c r="G422" s="1">
        <v>1</v>
      </c>
      <c r="H422" s="1" t="s">
        <v>3228</v>
      </c>
      <c r="I422" s="41" t="s">
        <v>4217</v>
      </c>
      <c r="J422" s="7">
        <v>0.85488958990536279</v>
      </c>
      <c r="K422" s="1" t="s">
        <v>482</v>
      </c>
      <c r="L422" s="1" t="s">
        <v>3289</v>
      </c>
      <c r="M422" s="1" t="s">
        <v>3565</v>
      </c>
      <c r="N422" s="1">
        <v>202544</v>
      </c>
      <c r="O422" s="1" t="s">
        <v>587</v>
      </c>
      <c r="P422" s="1" t="s">
        <v>2933</v>
      </c>
      <c r="Q422" s="1" t="s">
        <v>3792</v>
      </c>
      <c r="R422" s="1">
        <v>813</v>
      </c>
      <c r="S422" s="1">
        <v>951</v>
      </c>
      <c r="T422" s="31">
        <v>0.85488958990536279</v>
      </c>
      <c r="U422" s="41">
        <v>0</v>
      </c>
      <c r="V422" s="41">
        <v>0</v>
      </c>
      <c r="W422" s="45">
        <v>1.0515247108307041E-3</v>
      </c>
      <c r="X422" s="43">
        <v>0</v>
      </c>
      <c r="Y422" s="43">
        <v>3.4700315457413249E-2</v>
      </c>
      <c r="Z422" s="43">
        <v>0</v>
      </c>
      <c r="AA422" s="41">
        <v>0</v>
      </c>
      <c r="AB422" s="41">
        <v>0</v>
      </c>
      <c r="AC422" s="41">
        <v>0</v>
      </c>
      <c r="AD422" s="39">
        <v>0</v>
      </c>
      <c r="AE422" s="54">
        <v>0</v>
      </c>
      <c r="AF422" s="41">
        <v>0</v>
      </c>
      <c r="AG422" s="41">
        <v>0</v>
      </c>
      <c r="AH422" s="41">
        <v>0</v>
      </c>
      <c r="AI422" s="41">
        <v>2.103049421661409E-3</v>
      </c>
      <c r="AJ422" s="41">
        <v>0</v>
      </c>
      <c r="AK422" s="33">
        <v>1.0515247108307041E-3</v>
      </c>
      <c r="AL422" s="41">
        <v>0</v>
      </c>
      <c r="AM422" s="56">
        <v>0</v>
      </c>
      <c r="AN422" s="41">
        <v>0</v>
      </c>
      <c r="AO422" s="41">
        <v>0</v>
      </c>
      <c r="AP422" s="41">
        <v>0</v>
      </c>
      <c r="AQ422" s="35">
        <v>4.206098843322818E-3</v>
      </c>
      <c r="AR422" s="47">
        <v>0</v>
      </c>
      <c r="AS422" s="37">
        <v>0</v>
      </c>
      <c r="AT422" s="41">
        <v>0</v>
      </c>
      <c r="AU422" s="41">
        <v>1.0515247108307041E-3</v>
      </c>
      <c r="AV422" s="41">
        <v>0</v>
      </c>
      <c r="AW422" s="45">
        <v>7.4658254468980015E-2</v>
      </c>
      <c r="AX422" s="41">
        <v>0</v>
      </c>
      <c r="AY422" s="41">
        <v>0</v>
      </c>
      <c r="AZ422" s="41">
        <v>0</v>
      </c>
      <c r="BA422" s="45">
        <v>5.2576235541535229E-3</v>
      </c>
      <c r="BB422" s="41">
        <v>1.0515247108307041E-3</v>
      </c>
      <c r="BC422" s="41">
        <v>0</v>
      </c>
      <c r="BD422" s="41">
        <v>0</v>
      </c>
      <c r="BE422" s="45">
        <v>1.0515247108307049E-2</v>
      </c>
      <c r="BF422" s="45">
        <v>9.4637223974763408E-3</v>
      </c>
      <c r="BG422" s="41">
        <v>0</v>
      </c>
      <c r="BH422" s="41">
        <v>0</v>
      </c>
    </row>
    <row r="423" spans="1:60" x14ac:dyDescent="0.35">
      <c r="A423" s="1" t="s">
        <v>45</v>
      </c>
      <c r="B423" s="1" t="s">
        <v>2933</v>
      </c>
      <c r="C423" s="1" t="s">
        <v>2937</v>
      </c>
      <c r="D423" s="1" t="s">
        <v>2937</v>
      </c>
      <c r="E423" s="1" t="s">
        <v>3050</v>
      </c>
      <c r="F423" s="1">
        <v>24</v>
      </c>
      <c r="G423" s="1">
        <v>1</v>
      </c>
      <c r="H423" s="1" t="s">
        <v>3235</v>
      </c>
      <c r="I423" s="41" t="s">
        <v>4223</v>
      </c>
      <c r="J423" s="7">
        <v>0.86435331230283907</v>
      </c>
      <c r="K423" s="1" t="s">
        <v>482</v>
      </c>
      <c r="L423" s="1" t="s">
        <v>3340</v>
      </c>
      <c r="M423" s="1" t="s">
        <v>3616</v>
      </c>
      <c r="N423" s="1">
        <v>202544</v>
      </c>
      <c r="O423" s="1" t="s">
        <v>587</v>
      </c>
      <c r="P423" s="1" t="s">
        <v>2933</v>
      </c>
      <c r="Q423" s="1" t="s">
        <v>3792</v>
      </c>
      <c r="R423" s="1">
        <v>822</v>
      </c>
      <c r="S423" s="1">
        <v>951</v>
      </c>
      <c r="T423" s="31">
        <v>0.86435331230283907</v>
      </c>
      <c r="U423" s="41">
        <v>0</v>
      </c>
      <c r="V423" s="41">
        <v>0</v>
      </c>
      <c r="W423" s="45">
        <v>0</v>
      </c>
      <c r="X423" s="43">
        <v>0</v>
      </c>
      <c r="Y423" s="43">
        <v>3.1545741324921127E-2</v>
      </c>
      <c r="Z423" s="43">
        <v>0</v>
      </c>
      <c r="AA423" s="41">
        <v>0</v>
      </c>
      <c r="AB423" s="41">
        <v>0</v>
      </c>
      <c r="AC423" s="41">
        <v>1.0515247108307041E-3</v>
      </c>
      <c r="AD423" s="39">
        <v>0</v>
      </c>
      <c r="AE423" s="54">
        <v>0</v>
      </c>
      <c r="AF423" s="41">
        <v>0</v>
      </c>
      <c r="AG423" s="41">
        <v>0</v>
      </c>
      <c r="AH423" s="41">
        <v>0</v>
      </c>
      <c r="AI423" s="41">
        <v>0</v>
      </c>
      <c r="AJ423" s="41">
        <v>0</v>
      </c>
      <c r="AK423" s="33">
        <v>9.4637223974763408E-3</v>
      </c>
      <c r="AL423" s="41">
        <v>0</v>
      </c>
      <c r="AM423" s="56">
        <v>0</v>
      </c>
      <c r="AN423" s="41">
        <v>0</v>
      </c>
      <c r="AO423" s="41">
        <v>0</v>
      </c>
      <c r="AP423" s="41">
        <v>0</v>
      </c>
      <c r="AQ423" s="35">
        <v>4.206098843322818E-3</v>
      </c>
      <c r="AR423" s="47">
        <v>0</v>
      </c>
      <c r="AS423" s="37">
        <v>0</v>
      </c>
      <c r="AT423" s="41">
        <v>0</v>
      </c>
      <c r="AU423" s="41">
        <v>0</v>
      </c>
      <c r="AV423" s="41">
        <v>0</v>
      </c>
      <c r="AW423" s="45">
        <v>7.6761303890641425E-2</v>
      </c>
      <c r="AX423" s="41">
        <v>0</v>
      </c>
      <c r="AY423" s="41">
        <v>0</v>
      </c>
      <c r="AZ423" s="41">
        <v>0</v>
      </c>
      <c r="BA423" s="45">
        <v>0</v>
      </c>
      <c r="BB423" s="41">
        <v>1.0515247108307041E-3</v>
      </c>
      <c r="BC423" s="41">
        <v>0</v>
      </c>
      <c r="BD423" s="41">
        <v>0</v>
      </c>
      <c r="BE423" s="45">
        <v>5.2576235541535229E-3</v>
      </c>
      <c r="BF423" s="45">
        <v>6.3091482649842269E-3</v>
      </c>
      <c r="BG423" s="41">
        <v>0</v>
      </c>
      <c r="BH423" s="41">
        <v>0</v>
      </c>
    </row>
    <row r="424" spans="1:60" x14ac:dyDescent="0.35">
      <c r="A424" s="1" t="s">
        <v>45</v>
      </c>
      <c r="B424" s="1" t="s">
        <v>2933</v>
      </c>
      <c r="C424" s="1" t="s">
        <v>2939</v>
      </c>
      <c r="D424" s="1" t="s">
        <v>2939</v>
      </c>
      <c r="E424" s="1" t="s">
        <v>3010</v>
      </c>
      <c r="F424" s="1">
        <v>12</v>
      </c>
      <c r="G424" s="1">
        <v>1</v>
      </c>
      <c r="H424" s="1" t="s">
        <v>3230</v>
      </c>
      <c r="I424" s="41" t="s">
        <v>4219</v>
      </c>
      <c r="J424" s="7">
        <v>0.85699263932702419</v>
      </c>
      <c r="K424" s="1" t="s">
        <v>482</v>
      </c>
      <c r="L424" s="1" t="s">
        <v>3300</v>
      </c>
      <c r="M424" s="1" t="s">
        <v>3576</v>
      </c>
      <c r="N424" s="1">
        <v>202544</v>
      </c>
      <c r="O424" s="1" t="s">
        <v>587</v>
      </c>
      <c r="P424" s="1" t="s">
        <v>2933</v>
      </c>
      <c r="Q424" s="1" t="s">
        <v>3792</v>
      </c>
      <c r="R424" s="1">
        <v>815</v>
      </c>
      <c r="S424" s="1">
        <v>951</v>
      </c>
      <c r="T424" s="31">
        <v>0.85699263932702419</v>
      </c>
      <c r="U424" s="41">
        <v>0</v>
      </c>
      <c r="V424" s="41">
        <v>0</v>
      </c>
      <c r="W424" s="45">
        <v>0</v>
      </c>
      <c r="X424" s="43">
        <v>0</v>
      </c>
      <c r="Y424" s="43">
        <v>3.3648790746582537E-2</v>
      </c>
      <c r="Z424" s="43">
        <v>0</v>
      </c>
      <c r="AA424" s="41">
        <v>0</v>
      </c>
      <c r="AB424" s="41">
        <v>0</v>
      </c>
      <c r="AC424" s="41">
        <v>0</v>
      </c>
      <c r="AD424" s="39">
        <v>0</v>
      </c>
      <c r="AE424" s="54">
        <v>0</v>
      </c>
      <c r="AF424" s="41">
        <v>0</v>
      </c>
      <c r="AG424" s="41">
        <v>0</v>
      </c>
      <c r="AH424" s="41">
        <v>0</v>
      </c>
      <c r="AI424" s="41">
        <v>2.103049421661409E-3</v>
      </c>
      <c r="AJ424" s="41">
        <v>0</v>
      </c>
      <c r="AK424" s="33">
        <v>7.3606729758149319E-3</v>
      </c>
      <c r="AL424" s="41">
        <v>0</v>
      </c>
      <c r="AM424" s="56">
        <v>0</v>
      </c>
      <c r="AN424" s="41">
        <v>0</v>
      </c>
      <c r="AO424" s="41">
        <v>0</v>
      </c>
      <c r="AP424" s="41">
        <v>0</v>
      </c>
      <c r="AQ424" s="35">
        <v>3.154574132492113E-3</v>
      </c>
      <c r="AR424" s="47">
        <v>1.0515247108307041E-3</v>
      </c>
      <c r="AS424" s="37">
        <v>0</v>
      </c>
      <c r="AT424" s="41">
        <v>0</v>
      </c>
      <c r="AU424" s="41">
        <v>0</v>
      </c>
      <c r="AV424" s="41">
        <v>0</v>
      </c>
      <c r="AW424" s="45">
        <v>8.0967402733964244E-2</v>
      </c>
      <c r="AX424" s="41">
        <v>0</v>
      </c>
      <c r="AY424" s="41">
        <v>0</v>
      </c>
      <c r="AZ424" s="41">
        <v>0</v>
      </c>
      <c r="BA424" s="45">
        <v>2.103049421661409E-3</v>
      </c>
      <c r="BB424" s="41">
        <v>0</v>
      </c>
      <c r="BC424" s="41">
        <v>0</v>
      </c>
      <c r="BD424" s="41">
        <v>0</v>
      </c>
      <c r="BE424" s="45">
        <v>7.3606729758149319E-3</v>
      </c>
      <c r="BF424" s="45">
        <v>5.2576235541535229E-3</v>
      </c>
      <c r="BG424" s="41">
        <v>0</v>
      </c>
      <c r="BH424" s="41">
        <v>0</v>
      </c>
    </row>
    <row r="425" spans="1:60" x14ac:dyDescent="0.35">
      <c r="A425" s="1" t="s">
        <v>45</v>
      </c>
      <c r="B425" s="1" t="s">
        <v>2933</v>
      </c>
      <c r="C425" s="1" t="s">
        <v>2950</v>
      </c>
      <c r="D425" s="1" t="s">
        <v>2950</v>
      </c>
      <c r="E425" s="1" t="s">
        <v>3118</v>
      </c>
      <c r="F425" s="1">
        <v>16</v>
      </c>
      <c r="G425" s="1">
        <v>1</v>
      </c>
      <c r="H425" s="1" t="s">
        <v>3227</v>
      </c>
      <c r="I425" s="41" t="s">
        <v>4216</v>
      </c>
      <c r="J425" s="7">
        <v>0.88012618296529965</v>
      </c>
      <c r="K425" s="1" t="s">
        <v>482</v>
      </c>
      <c r="L425" s="1" t="s">
        <v>3408</v>
      </c>
      <c r="M425" s="1" t="s">
        <v>3684</v>
      </c>
      <c r="N425" s="1">
        <v>202544</v>
      </c>
      <c r="O425" s="1" t="s">
        <v>587</v>
      </c>
      <c r="P425" s="1" t="s">
        <v>2933</v>
      </c>
      <c r="Q425" s="1" t="s">
        <v>3792</v>
      </c>
      <c r="R425" s="1">
        <v>837</v>
      </c>
      <c r="S425" s="1">
        <v>951</v>
      </c>
      <c r="T425" s="31">
        <v>0.88012618296529965</v>
      </c>
      <c r="U425" s="41">
        <v>0</v>
      </c>
      <c r="V425" s="41">
        <v>0</v>
      </c>
      <c r="W425" s="45">
        <v>0</v>
      </c>
      <c r="X425" s="43">
        <v>0</v>
      </c>
      <c r="Y425" s="43">
        <v>2.8391167192429019E-2</v>
      </c>
      <c r="Z425" s="43">
        <v>0</v>
      </c>
      <c r="AA425" s="41">
        <v>0</v>
      </c>
      <c r="AB425" s="41">
        <v>0</v>
      </c>
      <c r="AC425" s="41">
        <v>1.0515247108307041E-3</v>
      </c>
      <c r="AD425" s="39">
        <v>0</v>
      </c>
      <c r="AE425" s="54">
        <v>0</v>
      </c>
      <c r="AF425" s="41">
        <v>0</v>
      </c>
      <c r="AG425" s="41">
        <v>0</v>
      </c>
      <c r="AH425" s="41">
        <v>0</v>
      </c>
      <c r="AI425" s="41">
        <v>1.0515247108307041E-3</v>
      </c>
      <c r="AJ425" s="41">
        <v>0</v>
      </c>
      <c r="AK425" s="33">
        <v>5.2576235541535229E-3</v>
      </c>
      <c r="AL425" s="41">
        <v>0</v>
      </c>
      <c r="AM425" s="56">
        <v>1.0515247108307041E-3</v>
      </c>
      <c r="AN425" s="41">
        <v>0</v>
      </c>
      <c r="AO425" s="41">
        <v>0</v>
      </c>
      <c r="AP425" s="41">
        <v>0</v>
      </c>
      <c r="AQ425" s="35">
        <v>5.2576235541535229E-3</v>
      </c>
      <c r="AR425" s="47">
        <v>0</v>
      </c>
      <c r="AS425" s="37">
        <v>0</v>
      </c>
      <c r="AT425" s="41">
        <v>0</v>
      </c>
      <c r="AU425" s="41">
        <v>0</v>
      </c>
      <c r="AV425" s="41">
        <v>0</v>
      </c>
      <c r="AW425" s="45">
        <v>6.3091482649842268E-2</v>
      </c>
      <c r="AX425" s="41">
        <v>0</v>
      </c>
      <c r="AY425" s="41">
        <v>0</v>
      </c>
      <c r="AZ425" s="41">
        <v>0</v>
      </c>
      <c r="BA425" s="45">
        <v>3.154574132492113E-3</v>
      </c>
      <c r="BB425" s="41">
        <v>0</v>
      </c>
      <c r="BC425" s="41">
        <v>0</v>
      </c>
      <c r="BD425" s="41">
        <v>0</v>
      </c>
      <c r="BE425" s="45">
        <v>6.3091482649842269E-3</v>
      </c>
      <c r="BF425" s="45">
        <v>5.2576235541535229E-3</v>
      </c>
      <c r="BG425" s="41">
        <v>0</v>
      </c>
      <c r="BH425" s="41">
        <v>0</v>
      </c>
    </row>
    <row r="426" spans="1:60" x14ac:dyDescent="0.35">
      <c r="A426" s="1" t="s">
        <v>45</v>
      </c>
      <c r="B426" s="1" t="s">
        <v>2933</v>
      </c>
      <c r="C426" s="1" t="s">
        <v>2949</v>
      </c>
      <c r="D426" s="1" t="s">
        <v>2949</v>
      </c>
      <c r="E426" s="1" t="s">
        <v>3071</v>
      </c>
      <c r="F426" s="1">
        <v>20</v>
      </c>
      <c r="G426" s="1">
        <v>1</v>
      </c>
      <c r="H426" s="1" t="s">
        <v>3231</v>
      </c>
      <c r="I426" s="41" t="s">
        <v>4228</v>
      </c>
      <c r="J426" s="7">
        <v>0.86961093585699267</v>
      </c>
      <c r="K426" s="1" t="s">
        <v>482</v>
      </c>
      <c r="L426" s="1" t="s">
        <v>3361</v>
      </c>
      <c r="M426" s="1" t="s">
        <v>3637</v>
      </c>
      <c r="N426" s="1">
        <v>202544</v>
      </c>
      <c r="O426" s="1" t="s">
        <v>587</v>
      </c>
      <c r="P426" s="1" t="s">
        <v>2933</v>
      </c>
      <c r="Q426" s="1" t="s">
        <v>3792</v>
      </c>
      <c r="R426" s="1">
        <v>827</v>
      </c>
      <c r="S426" s="1">
        <v>951</v>
      </c>
      <c r="T426" s="31">
        <v>0.86961093585699267</v>
      </c>
      <c r="U426" s="41">
        <v>0</v>
      </c>
      <c r="V426" s="41">
        <v>0</v>
      </c>
      <c r="W426" s="45">
        <v>0</v>
      </c>
      <c r="X426" s="43">
        <v>0</v>
      </c>
      <c r="Y426" s="43">
        <v>4.3112513144058888E-2</v>
      </c>
      <c r="Z426" s="43">
        <v>2.103049421661409E-3</v>
      </c>
      <c r="AA426" s="41">
        <v>0</v>
      </c>
      <c r="AB426" s="41">
        <v>0</v>
      </c>
      <c r="AC426" s="41">
        <v>0</v>
      </c>
      <c r="AD426" s="39">
        <v>0</v>
      </c>
      <c r="AE426" s="54">
        <v>0</v>
      </c>
      <c r="AF426" s="41">
        <v>0</v>
      </c>
      <c r="AG426" s="41">
        <v>0</v>
      </c>
      <c r="AH426" s="41">
        <v>0</v>
      </c>
      <c r="AI426" s="41">
        <v>1.0515247108307041E-3</v>
      </c>
      <c r="AJ426" s="41">
        <v>0</v>
      </c>
      <c r="AK426" s="33">
        <v>4.206098843322818E-3</v>
      </c>
      <c r="AL426" s="41">
        <v>0</v>
      </c>
      <c r="AM426" s="56">
        <v>0</v>
      </c>
      <c r="AN426" s="41">
        <v>0</v>
      </c>
      <c r="AO426" s="41">
        <v>0</v>
      </c>
      <c r="AP426" s="41">
        <v>0</v>
      </c>
      <c r="AQ426" s="35">
        <v>1.0515247108307041E-3</v>
      </c>
      <c r="AR426" s="47">
        <v>0</v>
      </c>
      <c r="AS426" s="37">
        <v>0</v>
      </c>
      <c r="AT426" s="41">
        <v>0</v>
      </c>
      <c r="AU426" s="41">
        <v>0</v>
      </c>
      <c r="AV426" s="41">
        <v>0</v>
      </c>
      <c r="AW426" s="45">
        <v>6.4143007360672979E-2</v>
      </c>
      <c r="AX426" s="41">
        <v>0</v>
      </c>
      <c r="AY426" s="41">
        <v>0</v>
      </c>
      <c r="AZ426" s="41">
        <v>0</v>
      </c>
      <c r="BA426" s="45">
        <v>2.103049421661409E-3</v>
      </c>
      <c r="BB426" s="41">
        <v>0</v>
      </c>
      <c r="BC426" s="41">
        <v>0</v>
      </c>
      <c r="BD426" s="41">
        <v>0</v>
      </c>
      <c r="BE426" s="45">
        <v>2.103049421661409E-3</v>
      </c>
      <c r="BF426" s="45">
        <v>1.0515247108307049E-2</v>
      </c>
      <c r="BG426" s="41">
        <v>0</v>
      </c>
      <c r="BH426" s="41">
        <v>0</v>
      </c>
    </row>
    <row r="427" spans="1:60" x14ac:dyDescent="0.35">
      <c r="A427" s="1" t="s">
        <v>45</v>
      </c>
      <c r="B427" s="1" t="s">
        <v>2934</v>
      </c>
      <c r="C427" s="1" t="s">
        <v>2945</v>
      </c>
      <c r="D427" s="1" t="s">
        <v>2945</v>
      </c>
      <c r="E427" s="1" t="s">
        <v>3006</v>
      </c>
      <c r="F427" s="1">
        <v>14</v>
      </c>
      <c r="G427" s="1">
        <v>1</v>
      </c>
      <c r="H427" s="1" t="s">
        <v>3228</v>
      </c>
      <c r="I427" s="41" t="s">
        <v>4217</v>
      </c>
      <c r="J427" s="7">
        <v>0.85594111461619349</v>
      </c>
      <c r="K427" s="1" t="s">
        <v>482</v>
      </c>
      <c r="L427" s="1" t="s">
        <v>3296</v>
      </c>
      <c r="M427" s="1" t="s">
        <v>3572</v>
      </c>
      <c r="N427" s="1">
        <v>202544</v>
      </c>
      <c r="O427" s="1" t="s">
        <v>587</v>
      </c>
      <c r="P427" s="1" t="s">
        <v>2933</v>
      </c>
      <c r="Q427" s="1" t="s">
        <v>3792</v>
      </c>
      <c r="R427" s="1">
        <v>814</v>
      </c>
      <c r="S427" s="1">
        <v>951</v>
      </c>
      <c r="T427" s="31">
        <v>0.85594111461619349</v>
      </c>
      <c r="U427" s="41">
        <v>0</v>
      </c>
      <c r="V427" s="41">
        <v>0</v>
      </c>
      <c r="W427" s="45">
        <v>0</v>
      </c>
      <c r="X427" s="43">
        <v>0</v>
      </c>
      <c r="Y427" s="43">
        <v>2.20820189274448E-2</v>
      </c>
      <c r="Z427" s="43">
        <v>2.103049421661409E-3</v>
      </c>
      <c r="AA427" s="41">
        <v>0</v>
      </c>
      <c r="AB427" s="41">
        <v>0</v>
      </c>
      <c r="AC427" s="41">
        <v>0</v>
      </c>
      <c r="AD427" s="39">
        <v>1.0515247108307041E-3</v>
      </c>
      <c r="AE427" s="54">
        <v>0</v>
      </c>
      <c r="AF427" s="41">
        <v>0</v>
      </c>
      <c r="AG427" s="41">
        <v>0</v>
      </c>
      <c r="AH427" s="41">
        <v>0</v>
      </c>
      <c r="AI427" s="41">
        <v>0</v>
      </c>
      <c r="AJ427" s="41">
        <v>0</v>
      </c>
      <c r="AK427" s="33">
        <v>5.2576235541535229E-3</v>
      </c>
      <c r="AL427" s="41">
        <v>0</v>
      </c>
      <c r="AM427" s="56">
        <v>1.0515247108307041E-3</v>
      </c>
      <c r="AN427" s="41">
        <v>0</v>
      </c>
      <c r="AO427" s="41">
        <v>0</v>
      </c>
      <c r="AP427" s="41">
        <v>0</v>
      </c>
      <c r="AQ427" s="35">
        <v>5.2576235541535229E-3</v>
      </c>
      <c r="AR427" s="47">
        <v>0</v>
      </c>
      <c r="AS427" s="37">
        <v>0</v>
      </c>
      <c r="AT427" s="41">
        <v>0</v>
      </c>
      <c r="AU427" s="41">
        <v>0</v>
      </c>
      <c r="AV427" s="41">
        <v>0</v>
      </c>
      <c r="AW427" s="45">
        <v>6.3091482649842268E-2</v>
      </c>
      <c r="AX427" s="41">
        <v>0</v>
      </c>
      <c r="AY427" s="41">
        <v>0</v>
      </c>
      <c r="AZ427" s="41">
        <v>0</v>
      </c>
      <c r="BA427" s="45">
        <v>1.1566771819137751E-2</v>
      </c>
      <c r="BB427" s="41">
        <v>1.0515247108307041E-3</v>
      </c>
      <c r="BC427" s="41">
        <v>0</v>
      </c>
      <c r="BD427" s="41">
        <v>0</v>
      </c>
      <c r="BE427" s="45">
        <v>6.3091482649842269E-3</v>
      </c>
      <c r="BF427" s="45">
        <v>2.5236593059936911E-2</v>
      </c>
      <c r="BG427" s="41">
        <v>0</v>
      </c>
      <c r="BH427" s="41">
        <v>0</v>
      </c>
    </row>
    <row r="428" spans="1:60" x14ac:dyDescent="0.35">
      <c r="A428" s="1" t="s">
        <v>45</v>
      </c>
      <c r="B428" s="1" t="s">
        <v>2933</v>
      </c>
      <c r="C428" s="1" t="s">
        <v>2937</v>
      </c>
      <c r="D428" s="1" t="s">
        <v>2937</v>
      </c>
      <c r="E428" s="1" t="s">
        <v>3147</v>
      </c>
      <c r="F428" s="1">
        <v>25</v>
      </c>
      <c r="G428" s="1">
        <v>1</v>
      </c>
      <c r="H428" s="1" t="s">
        <v>3235</v>
      </c>
      <c r="I428" s="41" t="s">
        <v>4223</v>
      </c>
      <c r="J428" s="7">
        <v>0.88538380651945325</v>
      </c>
      <c r="K428" s="1" t="s">
        <v>482</v>
      </c>
      <c r="L428" s="1" t="s">
        <v>3437</v>
      </c>
      <c r="M428" s="1" t="s">
        <v>3713</v>
      </c>
      <c r="N428" s="1">
        <v>202544</v>
      </c>
      <c r="O428" s="1" t="s">
        <v>587</v>
      </c>
      <c r="P428" s="1" t="s">
        <v>2933</v>
      </c>
      <c r="Q428" s="1" t="s">
        <v>3792</v>
      </c>
      <c r="R428" s="1">
        <v>842</v>
      </c>
      <c r="S428" s="1">
        <v>951</v>
      </c>
      <c r="T428" s="31">
        <v>0.88538380651945325</v>
      </c>
      <c r="U428" s="41">
        <v>0</v>
      </c>
      <c r="V428" s="41">
        <v>0</v>
      </c>
      <c r="W428" s="45">
        <v>0</v>
      </c>
      <c r="X428" s="43">
        <v>0</v>
      </c>
      <c r="Y428" s="43">
        <v>2.20820189274448E-2</v>
      </c>
      <c r="Z428" s="43">
        <v>2.103049421661409E-3</v>
      </c>
      <c r="AA428" s="41">
        <v>0</v>
      </c>
      <c r="AB428" s="41">
        <v>0</v>
      </c>
      <c r="AC428" s="41">
        <v>0</v>
      </c>
      <c r="AD428" s="39">
        <v>0</v>
      </c>
      <c r="AE428" s="54">
        <v>0</v>
      </c>
      <c r="AF428" s="41">
        <v>0</v>
      </c>
      <c r="AG428" s="41">
        <v>0</v>
      </c>
      <c r="AH428" s="41">
        <v>0</v>
      </c>
      <c r="AI428" s="41">
        <v>1.0515247108307041E-3</v>
      </c>
      <c r="AJ428" s="41">
        <v>0</v>
      </c>
      <c r="AK428" s="33">
        <v>3.154574132492113E-3</v>
      </c>
      <c r="AL428" s="41">
        <v>0</v>
      </c>
      <c r="AM428" s="56">
        <v>0</v>
      </c>
      <c r="AN428" s="41">
        <v>0</v>
      </c>
      <c r="AO428" s="41">
        <v>0</v>
      </c>
      <c r="AP428" s="41">
        <v>0</v>
      </c>
      <c r="AQ428" s="35">
        <v>4.206098843322818E-3</v>
      </c>
      <c r="AR428" s="47">
        <v>0</v>
      </c>
      <c r="AS428" s="37">
        <v>0</v>
      </c>
      <c r="AT428" s="41">
        <v>1.0515247108307041E-3</v>
      </c>
      <c r="AU428" s="41">
        <v>0</v>
      </c>
      <c r="AV428" s="41">
        <v>0</v>
      </c>
      <c r="AW428" s="45">
        <v>6.3091482649842268E-2</v>
      </c>
      <c r="AX428" s="41">
        <v>0</v>
      </c>
      <c r="AY428" s="41">
        <v>0</v>
      </c>
      <c r="AZ428" s="41">
        <v>0</v>
      </c>
      <c r="BA428" s="45">
        <v>0</v>
      </c>
      <c r="BB428" s="41">
        <v>1.0515247108307041E-3</v>
      </c>
      <c r="BC428" s="41">
        <v>0</v>
      </c>
      <c r="BD428" s="41">
        <v>0</v>
      </c>
      <c r="BE428" s="45">
        <v>6.3091482649842269E-3</v>
      </c>
      <c r="BF428" s="45">
        <v>1.0515247108307049E-2</v>
      </c>
      <c r="BG428" s="41">
        <v>0</v>
      </c>
      <c r="BH428" s="41">
        <v>0</v>
      </c>
    </row>
    <row r="429" spans="1:60" x14ac:dyDescent="0.35">
      <c r="A429" s="1" t="s">
        <v>45</v>
      </c>
      <c r="B429" s="1" t="s">
        <v>2933</v>
      </c>
      <c r="C429" s="1" t="s">
        <v>2939</v>
      </c>
      <c r="D429" s="1" t="s">
        <v>2939</v>
      </c>
      <c r="E429" s="1" t="s">
        <v>3153</v>
      </c>
      <c r="F429" s="1">
        <v>14</v>
      </c>
      <c r="G429" s="1">
        <v>1</v>
      </c>
      <c r="H429" s="1" t="s">
        <v>3230</v>
      </c>
      <c r="I429" s="41" t="s">
        <v>4219</v>
      </c>
      <c r="J429" s="7">
        <v>0.88538380651945325</v>
      </c>
      <c r="K429" s="1" t="s">
        <v>482</v>
      </c>
      <c r="L429" s="1" t="s">
        <v>3443</v>
      </c>
      <c r="M429" s="1" t="s">
        <v>3719</v>
      </c>
      <c r="N429" s="1">
        <v>202544</v>
      </c>
      <c r="O429" s="1" t="s">
        <v>587</v>
      </c>
      <c r="P429" s="1" t="s">
        <v>2933</v>
      </c>
      <c r="Q429" s="1" t="s">
        <v>3792</v>
      </c>
      <c r="R429" s="1">
        <v>842</v>
      </c>
      <c r="S429" s="1">
        <v>951</v>
      </c>
      <c r="T429" s="31">
        <v>0.88538380651945325</v>
      </c>
      <c r="U429" s="41">
        <v>0</v>
      </c>
      <c r="V429" s="41">
        <v>0</v>
      </c>
      <c r="W429" s="45">
        <v>1.0515247108307041E-3</v>
      </c>
      <c r="X429" s="43">
        <v>0</v>
      </c>
      <c r="Y429" s="43">
        <v>2.5236593059936911E-2</v>
      </c>
      <c r="Z429" s="43">
        <v>2.103049421661409E-3</v>
      </c>
      <c r="AA429" s="41">
        <v>0</v>
      </c>
      <c r="AB429" s="41">
        <v>0</v>
      </c>
      <c r="AC429" s="41">
        <v>0</v>
      </c>
      <c r="AD429" s="39">
        <v>0</v>
      </c>
      <c r="AE429" s="54">
        <v>0</v>
      </c>
      <c r="AF429" s="41">
        <v>0</v>
      </c>
      <c r="AG429" s="41">
        <v>0</v>
      </c>
      <c r="AH429" s="41">
        <v>0</v>
      </c>
      <c r="AI429" s="41">
        <v>1.0515247108307041E-3</v>
      </c>
      <c r="AJ429" s="41">
        <v>0</v>
      </c>
      <c r="AK429" s="33">
        <v>1.0515247108307041E-3</v>
      </c>
      <c r="AL429" s="41">
        <v>0</v>
      </c>
      <c r="AM429" s="56">
        <v>0</v>
      </c>
      <c r="AN429" s="41">
        <v>0</v>
      </c>
      <c r="AO429" s="41">
        <v>0</v>
      </c>
      <c r="AP429" s="41">
        <v>0</v>
      </c>
      <c r="AQ429" s="35">
        <v>2.103049421661409E-3</v>
      </c>
      <c r="AR429" s="47">
        <v>3.154574132492113E-3</v>
      </c>
      <c r="AS429" s="37">
        <v>0</v>
      </c>
      <c r="AT429" s="41">
        <v>0</v>
      </c>
      <c r="AU429" s="41">
        <v>0</v>
      </c>
      <c r="AV429" s="41">
        <v>0</v>
      </c>
      <c r="AW429" s="45">
        <v>6.7297581493165087E-2</v>
      </c>
      <c r="AX429" s="41">
        <v>0</v>
      </c>
      <c r="AY429" s="41">
        <v>0</v>
      </c>
      <c r="AZ429" s="41">
        <v>0</v>
      </c>
      <c r="BA429" s="45">
        <v>2.103049421661409E-3</v>
      </c>
      <c r="BB429" s="41">
        <v>1.0515247108307041E-3</v>
      </c>
      <c r="BC429" s="41">
        <v>0</v>
      </c>
      <c r="BD429" s="41">
        <v>0</v>
      </c>
      <c r="BE429" s="45">
        <v>3.154574132492113E-3</v>
      </c>
      <c r="BF429" s="45">
        <v>5.2576235541535229E-3</v>
      </c>
      <c r="BG429" s="41">
        <v>0</v>
      </c>
      <c r="BH429" s="41">
        <v>0</v>
      </c>
    </row>
    <row r="430" spans="1:60" x14ac:dyDescent="0.35">
      <c r="A430" s="1" t="s">
        <v>45</v>
      </c>
      <c r="B430" s="1" t="s">
        <v>2933</v>
      </c>
      <c r="C430" s="1" t="s">
        <v>2937</v>
      </c>
      <c r="D430" s="1" t="s">
        <v>2937</v>
      </c>
      <c r="E430" s="1" t="s">
        <v>3000</v>
      </c>
      <c r="F430" s="1">
        <v>23</v>
      </c>
      <c r="G430" s="1">
        <v>1</v>
      </c>
      <c r="H430" s="1" t="s">
        <v>3235</v>
      </c>
      <c r="I430" s="41" t="s">
        <v>4223</v>
      </c>
      <c r="J430" s="7">
        <v>0.85488958990536279</v>
      </c>
      <c r="K430" s="1" t="s">
        <v>482</v>
      </c>
      <c r="L430" s="1" t="s">
        <v>3290</v>
      </c>
      <c r="M430" s="1" t="s">
        <v>3566</v>
      </c>
      <c r="N430" s="1">
        <v>202544</v>
      </c>
      <c r="O430" s="1" t="s">
        <v>587</v>
      </c>
      <c r="P430" s="1" t="s">
        <v>2933</v>
      </c>
      <c r="Q430" s="1" t="s">
        <v>3792</v>
      </c>
      <c r="R430" s="1">
        <v>813</v>
      </c>
      <c r="S430" s="1">
        <v>951</v>
      </c>
      <c r="T430" s="31">
        <v>0.85488958990536279</v>
      </c>
      <c r="U430" s="41">
        <v>0</v>
      </c>
      <c r="V430" s="41">
        <v>0</v>
      </c>
      <c r="W430" s="45">
        <v>0</v>
      </c>
      <c r="X430" s="43">
        <v>0</v>
      </c>
      <c r="Y430" s="43">
        <v>2.5236593059936911E-2</v>
      </c>
      <c r="Z430" s="43">
        <v>1.0515247108307041E-3</v>
      </c>
      <c r="AA430" s="41">
        <v>0</v>
      </c>
      <c r="AB430" s="41">
        <v>0</v>
      </c>
      <c r="AC430" s="41">
        <v>0</v>
      </c>
      <c r="AD430" s="39">
        <v>0</v>
      </c>
      <c r="AE430" s="54">
        <v>0</v>
      </c>
      <c r="AF430" s="41">
        <v>0</v>
      </c>
      <c r="AG430" s="41">
        <v>0</v>
      </c>
      <c r="AH430" s="41">
        <v>0</v>
      </c>
      <c r="AI430" s="41">
        <v>0</v>
      </c>
      <c r="AJ430" s="41">
        <v>0</v>
      </c>
      <c r="AK430" s="33">
        <v>3.154574132492113E-3</v>
      </c>
      <c r="AL430" s="41">
        <v>0</v>
      </c>
      <c r="AM430" s="56">
        <v>0</v>
      </c>
      <c r="AN430" s="41">
        <v>0</v>
      </c>
      <c r="AO430" s="41">
        <v>0</v>
      </c>
      <c r="AP430" s="41">
        <v>0</v>
      </c>
      <c r="AQ430" s="35">
        <v>1.0515247108307041E-3</v>
      </c>
      <c r="AR430" s="47">
        <v>3.154574132492113E-3</v>
      </c>
      <c r="AS430" s="37">
        <v>0</v>
      </c>
      <c r="AT430" s="41">
        <v>0</v>
      </c>
      <c r="AU430" s="41">
        <v>1.0515247108307041E-3</v>
      </c>
      <c r="AV430" s="41">
        <v>0</v>
      </c>
      <c r="AW430" s="45">
        <v>9.6740273396424811E-2</v>
      </c>
      <c r="AX430" s="41">
        <v>0</v>
      </c>
      <c r="AY430" s="41">
        <v>0</v>
      </c>
      <c r="AZ430" s="41">
        <v>0</v>
      </c>
      <c r="BA430" s="45">
        <v>1.0515247108307041E-3</v>
      </c>
      <c r="BB430" s="41">
        <v>0</v>
      </c>
      <c r="BC430" s="41">
        <v>0</v>
      </c>
      <c r="BD430" s="41">
        <v>0</v>
      </c>
      <c r="BE430" s="45">
        <v>6.3091482649842269E-3</v>
      </c>
      <c r="BF430" s="45">
        <v>6.3091482649842269E-3</v>
      </c>
      <c r="BG430" s="41">
        <v>0</v>
      </c>
      <c r="BH430" s="41">
        <v>0</v>
      </c>
    </row>
    <row r="431" spans="1:60" x14ac:dyDescent="0.35">
      <c r="A431" s="1" t="s">
        <v>45</v>
      </c>
      <c r="B431" s="1" t="s">
        <v>2933</v>
      </c>
      <c r="C431" s="1" t="s">
        <v>2950</v>
      </c>
      <c r="D431" s="1" t="s">
        <v>2950</v>
      </c>
      <c r="E431" s="1" t="s">
        <v>3138</v>
      </c>
      <c r="F431" s="1">
        <v>18</v>
      </c>
      <c r="G431" s="1">
        <v>1</v>
      </c>
      <c r="H431" s="1" t="s">
        <v>3229</v>
      </c>
      <c r="I431" s="41" t="s">
        <v>4218</v>
      </c>
      <c r="J431" s="7">
        <v>0.88433228180862256</v>
      </c>
      <c r="K431" s="1" t="s">
        <v>482</v>
      </c>
      <c r="L431" s="1" t="s">
        <v>3428</v>
      </c>
      <c r="M431" s="1" t="s">
        <v>3704</v>
      </c>
      <c r="N431" s="1">
        <v>202544</v>
      </c>
      <c r="O431" s="1" t="s">
        <v>587</v>
      </c>
      <c r="P431" s="1" t="s">
        <v>2933</v>
      </c>
      <c r="Q431" s="1" t="s">
        <v>3792</v>
      </c>
      <c r="R431" s="1">
        <v>841</v>
      </c>
      <c r="S431" s="1">
        <v>951</v>
      </c>
      <c r="T431" s="31">
        <v>0.88433228180862256</v>
      </c>
      <c r="U431" s="41">
        <v>0</v>
      </c>
      <c r="V431" s="41">
        <v>0</v>
      </c>
      <c r="W431" s="45">
        <v>0</v>
      </c>
      <c r="X431" s="43">
        <v>0</v>
      </c>
      <c r="Y431" s="43">
        <v>2.4185068349106199E-2</v>
      </c>
      <c r="Z431" s="43">
        <v>0</v>
      </c>
      <c r="AA431" s="41">
        <v>0</v>
      </c>
      <c r="AB431" s="41">
        <v>0</v>
      </c>
      <c r="AC431" s="41">
        <v>0</v>
      </c>
      <c r="AD431" s="39">
        <v>0</v>
      </c>
      <c r="AE431" s="54">
        <v>0</v>
      </c>
      <c r="AF431" s="41">
        <v>0</v>
      </c>
      <c r="AG431" s="41">
        <v>0</v>
      </c>
      <c r="AH431" s="41">
        <v>0</v>
      </c>
      <c r="AI431" s="41">
        <v>0</v>
      </c>
      <c r="AJ431" s="41">
        <v>0</v>
      </c>
      <c r="AK431" s="33">
        <v>0</v>
      </c>
      <c r="AL431" s="41">
        <v>0</v>
      </c>
      <c r="AM431" s="56">
        <v>0</v>
      </c>
      <c r="AN431" s="41">
        <v>0</v>
      </c>
      <c r="AO431" s="41">
        <v>0</v>
      </c>
      <c r="AP431" s="41">
        <v>0</v>
      </c>
      <c r="AQ431" s="35">
        <v>4.206098843322818E-3</v>
      </c>
      <c r="AR431" s="47">
        <v>1.0515247108307041E-3</v>
      </c>
      <c r="AS431" s="37">
        <v>0</v>
      </c>
      <c r="AT431" s="41">
        <v>0</v>
      </c>
      <c r="AU431" s="41">
        <v>0</v>
      </c>
      <c r="AV431" s="41">
        <v>0</v>
      </c>
      <c r="AW431" s="45">
        <v>7.5709779179810727E-2</v>
      </c>
      <c r="AX431" s="41">
        <v>0</v>
      </c>
      <c r="AY431" s="41">
        <v>0</v>
      </c>
      <c r="AZ431" s="41">
        <v>0</v>
      </c>
      <c r="BA431" s="45">
        <v>2.103049421661409E-3</v>
      </c>
      <c r="BB431" s="41">
        <v>0</v>
      </c>
      <c r="BC431" s="41">
        <v>0</v>
      </c>
      <c r="BD431" s="41">
        <v>0</v>
      </c>
      <c r="BE431" s="45">
        <v>4.206098843322818E-3</v>
      </c>
      <c r="BF431" s="45">
        <v>4.206098843322818E-3</v>
      </c>
      <c r="BG431" s="41">
        <v>0</v>
      </c>
      <c r="BH431" s="41">
        <v>0</v>
      </c>
    </row>
    <row r="432" spans="1:60" x14ac:dyDescent="0.35">
      <c r="A432" s="1" t="s">
        <v>45</v>
      </c>
      <c r="B432" s="1" t="s">
        <v>2933</v>
      </c>
      <c r="C432" s="1" t="s">
        <v>2950</v>
      </c>
      <c r="D432" s="1" t="s">
        <v>2950</v>
      </c>
      <c r="E432" s="1" t="s">
        <v>3119</v>
      </c>
      <c r="F432" s="1">
        <v>14</v>
      </c>
      <c r="G432" s="1">
        <v>1</v>
      </c>
      <c r="H432" s="1" t="s">
        <v>3227</v>
      </c>
      <c r="I432" s="41" t="s">
        <v>4216</v>
      </c>
      <c r="J432" s="7">
        <v>0.88012618296529965</v>
      </c>
      <c r="K432" s="1" t="s">
        <v>482</v>
      </c>
      <c r="L432" s="1" t="s">
        <v>3409</v>
      </c>
      <c r="M432" s="1" t="s">
        <v>3685</v>
      </c>
      <c r="N432" s="1">
        <v>202544</v>
      </c>
      <c r="O432" s="1" t="s">
        <v>587</v>
      </c>
      <c r="P432" s="1" t="s">
        <v>2933</v>
      </c>
      <c r="Q432" s="1" t="s">
        <v>3792</v>
      </c>
      <c r="R432" s="1">
        <v>837</v>
      </c>
      <c r="S432" s="1">
        <v>951</v>
      </c>
      <c r="T432" s="31">
        <v>0.88012618296529965</v>
      </c>
      <c r="U432" s="41">
        <v>0</v>
      </c>
      <c r="V432" s="41">
        <v>0</v>
      </c>
      <c r="W432" s="45">
        <v>2.103049421661409E-3</v>
      </c>
      <c r="X432" s="43">
        <v>0</v>
      </c>
      <c r="Y432" s="43">
        <v>3.8906414300736068E-2</v>
      </c>
      <c r="Z432" s="43">
        <v>0</v>
      </c>
      <c r="AA432" s="41">
        <v>0</v>
      </c>
      <c r="AB432" s="41">
        <v>0</v>
      </c>
      <c r="AC432" s="41">
        <v>0</v>
      </c>
      <c r="AD432" s="39">
        <v>0</v>
      </c>
      <c r="AE432" s="54">
        <v>0</v>
      </c>
      <c r="AF432" s="41">
        <v>0</v>
      </c>
      <c r="AG432" s="41">
        <v>0</v>
      </c>
      <c r="AH432" s="41">
        <v>0</v>
      </c>
      <c r="AI432" s="41">
        <v>0</v>
      </c>
      <c r="AJ432" s="41">
        <v>0</v>
      </c>
      <c r="AK432" s="33">
        <v>2.103049421661409E-3</v>
      </c>
      <c r="AL432" s="41">
        <v>0</v>
      </c>
      <c r="AM432" s="56">
        <v>2.103049421661409E-3</v>
      </c>
      <c r="AN432" s="41">
        <v>0</v>
      </c>
      <c r="AO432" s="41">
        <v>0</v>
      </c>
      <c r="AP432" s="41">
        <v>0</v>
      </c>
      <c r="AQ432" s="35">
        <v>1.0515247108307041E-3</v>
      </c>
      <c r="AR432" s="47">
        <v>0</v>
      </c>
      <c r="AS432" s="37">
        <v>0</v>
      </c>
      <c r="AT432" s="41">
        <v>1.0515247108307041E-3</v>
      </c>
      <c r="AU432" s="41">
        <v>0</v>
      </c>
      <c r="AV432" s="41">
        <v>0</v>
      </c>
      <c r="AW432" s="45">
        <v>5.6782334384858052E-2</v>
      </c>
      <c r="AX432" s="41">
        <v>0</v>
      </c>
      <c r="AY432" s="41">
        <v>0</v>
      </c>
      <c r="AZ432" s="41">
        <v>0</v>
      </c>
      <c r="BA432" s="45">
        <v>2.103049421661409E-3</v>
      </c>
      <c r="BB432" s="41">
        <v>0</v>
      </c>
      <c r="BC432" s="41">
        <v>1.0515247108307041E-3</v>
      </c>
      <c r="BD432" s="41">
        <v>0</v>
      </c>
      <c r="BE432" s="45">
        <v>5.2576235541535229E-3</v>
      </c>
      <c r="BF432" s="45">
        <v>7.3606729758149319E-3</v>
      </c>
      <c r="BG432" s="41">
        <v>0</v>
      </c>
      <c r="BH432" s="41">
        <v>0</v>
      </c>
    </row>
    <row r="433" spans="1:60" x14ac:dyDescent="0.35">
      <c r="A433" s="1" t="s">
        <v>45</v>
      </c>
      <c r="B433" s="1" t="s">
        <v>2934</v>
      </c>
      <c r="C433" s="1" t="s">
        <v>2945</v>
      </c>
      <c r="D433" s="1" t="s">
        <v>2945</v>
      </c>
      <c r="E433" s="1" t="s">
        <v>3040</v>
      </c>
      <c r="F433" s="1">
        <v>1</v>
      </c>
      <c r="G433" s="1">
        <v>1</v>
      </c>
      <c r="H433" s="1" t="s">
        <v>3236</v>
      </c>
      <c r="I433" s="41" t="s">
        <v>4224</v>
      </c>
      <c r="J433" s="7">
        <v>0.86330178759200837</v>
      </c>
      <c r="K433" s="1" t="s">
        <v>482</v>
      </c>
      <c r="L433" s="1" t="s">
        <v>3330</v>
      </c>
      <c r="M433" s="1" t="s">
        <v>3606</v>
      </c>
      <c r="N433" s="1">
        <v>202544</v>
      </c>
      <c r="O433" s="1" t="s">
        <v>587</v>
      </c>
      <c r="P433" s="1" t="s">
        <v>2933</v>
      </c>
      <c r="Q433" s="1" t="s">
        <v>3792</v>
      </c>
      <c r="R433" s="1">
        <v>821</v>
      </c>
      <c r="S433" s="1">
        <v>951</v>
      </c>
      <c r="T433" s="31">
        <v>0.86330178759200837</v>
      </c>
      <c r="U433" s="41">
        <v>0</v>
      </c>
      <c r="V433" s="41">
        <v>0</v>
      </c>
      <c r="W433" s="45">
        <v>1.0515247108307041E-3</v>
      </c>
      <c r="X433" s="43">
        <v>0</v>
      </c>
      <c r="Y433" s="43">
        <v>2.7339642481598321E-2</v>
      </c>
      <c r="Z433" s="43">
        <v>0</v>
      </c>
      <c r="AA433" s="41">
        <v>0</v>
      </c>
      <c r="AB433" s="41">
        <v>0</v>
      </c>
      <c r="AC433" s="41">
        <v>0</v>
      </c>
      <c r="AD433" s="39">
        <v>0</v>
      </c>
      <c r="AE433" s="54">
        <v>0</v>
      </c>
      <c r="AF433" s="41">
        <v>0</v>
      </c>
      <c r="AG433" s="41">
        <v>0</v>
      </c>
      <c r="AH433" s="41">
        <v>0</v>
      </c>
      <c r="AI433" s="41">
        <v>0</v>
      </c>
      <c r="AJ433" s="41">
        <v>0</v>
      </c>
      <c r="AK433" s="33">
        <v>2.8391167192429019E-2</v>
      </c>
      <c r="AL433" s="41">
        <v>0</v>
      </c>
      <c r="AM433" s="56">
        <v>0</v>
      </c>
      <c r="AN433" s="41">
        <v>0</v>
      </c>
      <c r="AO433" s="41">
        <v>0</v>
      </c>
      <c r="AP433" s="41">
        <v>0</v>
      </c>
      <c r="AQ433" s="35">
        <v>5.2576235541535229E-3</v>
      </c>
      <c r="AR433" s="47">
        <v>0</v>
      </c>
      <c r="AS433" s="37">
        <v>0</v>
      </c>
      <c r="AT433" s="41">
        <v>1.0515247108307041E-3</v>
      </c>
      <c r="AU433" s="41">
        <v>0</v>
      </c>
      <c r="AV433" s="41">
        <v>1.0515247108307041E-3</v>
      </c>
      <c r="AW433" s="45">
        <v>5.783385909568875E-2</v>
      </c>
      <c r="AX433" s="41">
        <v>0</v>
      </c>
      <c r="AY433" s="41">
        <v>0</v>
      </c>
      <c r="AZ433" s="41">
        <v>0</v>
      </c>
      <c r="BA433" s="45">
        <v>6.3091482649842269E-3</v>
      </c>
      <c r="BB433" s="41">
        <v>1.0515247108307041E-3</v>
      </c>
      <c r="BC433" s="41">
        <v>0</v>
      </c>
      <c r="BD433" s="41">
        <v>0</v>
      </c>
      <c r="BE433" s="45">
        <v>0</v>
      </c>
      <c r="BF433" s="45">
        <v>7.3606729758149319E-3</v>
      </c>
      <c r="BG433" s="41">
        <v>0</v>
      </c>
      <c r="BH433" s="41">
        <v>0</v>
      </c>
    </row>
    <row r="434" spans="1:60" x14ac:dyDescent="0.35">
      <c r="A434" s="1" t="s">
        <v>45</v>
      </c>
      <c r="B434" s="1" t="s">
        <v>2933</v>
      </c>
      <c r="C434" s="1" t="s">
        <v>2950</v>
      </c>
      <c r="D434" s="1" t="s">
        <v>2950</v>
      </c>
      <c r="E434" s="1" t="s">
        <v>3108</v>
      </c>
      <c r="F434" s="1">
        <v>7</v>
      </c>
      <c r="G434" s="1">
        <v>1</v>
      </c>
      <c r="H434" s="1" t="s">
        <v>3237</v>
      </c>
      <c r="I434" s="41" t="s">
        <v>4226</v>
      </c>
      <c r="J434" s="7">
        <v>0.87802313354363826</v>
      </c>
      <c r="K434" s="1" t="s">
        <v>482</v>
      </c>
      <c r="L434" s="1" t="s">
        <v>3398</v>
      </c>
      <c r="M434" s="1" t="s">
        <v>3674</v>
      </c>
      <c r="N434" s="1">
        <v>202544</v>
      </c>
      <c r="O434" s="1" t="s">
        <v>587</v>
      </c>
      <c r="P434" s="1" t="s">
        <v>2933</v>
      </c>
      <c r="Q434" s="1" t="s">
        <v>3792</v>
      </c>
      <c r="R434" s="1">
        <v>835</v>
      </c>
      <c r="S434" s="1">
        <v>951</v>
      </c>
      <c r="T434" s="31">
        <v>0.87802313354363826</v>
      </c>
      <c r="U434" s="41">
        <v>0</v>
      </c>
      <c r="V434" s="41">
        <v>0</v>
      </c>
      <c r="W434" s="45">
        <v>0</v>
      </c>
      <c r="X434" s="43">
        <v>0</v>
      </c>
      <c r="Y434" s="43">
        <v>2.20820189274448E-2</v>
      </c>
      <c r="Z434" s="43">
        <v>2.103049421661409E-3</v>
      </c>
      <c r="AA434" s="41">
        <v>0</v>
      </c>
      <c r="AB434" s="41">
        <v>0</v>
      </c>
      <c r="AC434" s="41">
        <v>0</v>
      </c>
      <c r="AD434" s="39">
        <v>1.0515247108307041E-3</v>
      </c>
      <c r="AE434" s="54">
        <v>0</v>
      </c>
      <c r="AF434" s="41">
        <v>0</v>
      </c>
      <c r="AG434" s="41">
        <v>0</v>
      </c>
      <c r="AH434" s="41">
        <v>0</v>
      </c>
      <c r="AI434" s="41">
        <v>2.103049421661409E-3</v>
      </c>
      <c r="AJ434" s="41">
        <v>0</v>
      </c>
      <c r="AK434" s="33">
        <v>1.0515247108307041E-3</v>
      </c>
      <c r="AL434" s="41">
        <v>0</v>
      </c>
      <c r="AM434" s="56">
        <v>0</v>
      </c>
      <c r="AN434" s="41">
        <v>0</v>
      </c>
      <c r="AO434" s="41">
        <v>0</v>
      </c>
      <c r="AP434" s="41">
        <v>0</v>
      </c>
      <c r="AQ434" s="35">
        <v>6.3091482649842269E-3</v>
      </c>
      <c r="AR434" s="47">
        <v>2.103049421661409E-3</v>
      </c>
      <c r="AS434" s="37">
        <v>0</v>
      </c>
      <c r="AT434" s="41">
        <v>0</v>
      </c>
      <c r="AU434" s="41">
        <v>0</v>
      </c>
      <c r="AV434" s="41">
        <v>0</v>
      </c>
      <c r="AW434" s="45">
        <v>7.3606729758149317E-2</v>
      </c>
      <c r="AX434" s="41">
        <v>0</v>
      </c>
      <c r="AY434" s="41">
        <v>0</v>
      </c>
      <c r="AZ434" s="41">
        <v>0</v>
      </c>
      <c r="BA434" s="45">
        <v>2.103049421661409E-3</v>
      </c>
      <c r="BB434" s="41">
        <v>0</v>
      </c>
      <c r="BC434" s="41">
        <v>0</v>
      </c>
      <c r="BD434" s="41">
        <v>0</v>
      </c>
      <c r="BE434" s="45">
        <v>5.2576235541535229E-3</v>
      </c>
      <c r="BF434" s="45">
        <v>4.206098843322818E-3</v>
      </c>
      <c r="BG434" s="41">
        <v>0</v>
      </c>
      <c r="BH434" s="41">
        <v>0</v>
      </c>
    </row>
    <row r="435" spans="1:60" x14ac:dyDescent="0.35">
      <c r="A435" s="1" t="s">
        <v>45</v>
      </c>
      <c r="B435" s="1" t="s">
        <v>2933</v>
      </c>
      <c r="C435" s="1" t="s">
        <v>2950</v>
      </c>
      <c r="D435" s="1" t="s">
        <v>2950</v>
      </c>
      <c r="E435" s="1" t="s">
        <v>3121</v>
      </c>
      <c r="F435" s="1">
        <v>15</v>
      </c>
      <c r="G435" s="1">
        <v>1</v>
      </c>
      <c r="H435" s="1" t="s">
        <v>3227</v>
      </c>
      <c r="I435" s="41" t="s">
        <v>4216</v>
      </c>
      <c r="J435" s="7">
        <v>0.88012618296529965</v>
      </c>
      <c r="K435" s="1" t="s">
        <v>482</v>
      </c>
      <c r="L435" s="1" t="s">
        <v>3411</v>
      </c>
      <c r="M435" s="1" t="s">
        <v>3687</v>
      </c>
      <c r="N435" s="1">
        <v>202544</v>
      </c>
      <c r="O435" s="1" t="s">
        <v>587</v>
      </c>
      <c r="P435" s="1" t="s">
        <v>2933</v>
      </c>
      <c r="Q435" s="1" t="s">
        <v>3792</v>
      </c>
      <c r="R435" s="1">
        <v>837</v>
      </c>
      <c r="S435" s="1">
        <v>951</v>
      </c>
      <c r="T435" s="31">
        <v>0.88012618296529965</v>
      </c>
      <c r="U435" s="41">
        <v>0</v>
      </c>
      <c r="V435" s="41">
        <v>0</v>
      </c>
      <c r="W435" s="45">
        <v>0</v>
      </c>
      <c r="X435" s="43">
        <v>0</v>
      </c>
      <c r="Y435" s="43">
        <v>2.4185068349106199E-2</v>
      </c>
      <c r="Z435" s="43">
        <v>3.154574132492113E-3</v>
      </c>
      <c r="AA435" s="41">
        <v>0</v>
      </c>
      <c r="AB435" s="41">
        <v>0</v>
      </c>
      <c r="AC435" s="41">
        <v>1.0515247108307041E-3</v>
      </c>
      <c r="AD435" s="39">
        <v>0</v>
      </c>
      <c r="AE435" s="54">
        <v>0</v>
      </c>
      <c r="AF435" s="41">
        <v>0</v>
      </c>
      <c r="AG435" s="41">
        <v>0</v>
      </c>
      <c r="AH435" s="41">
        <v>0</v>
      </c>
      <c r="AI435" s="41">
        <v>3.154574132492113E-3</v>
      </c>
      <c r="AJ435" s="41">
        <v>0</v>
      </c>
      <c r="AK435" s="33">
        <v>6.3091482649842269E-3</v>
      </c>
      <c r="AL435" s="41">
        <v>0</v>
      </c>
      <c r="AM435" s="56">
        <v>0</v>
      </c>
      <c r="AN435" s="41">
        <v>0</v>
      </c>
      <c r="AO435" s="41">
        <v>0</v>
      </c>
      <c r="AP435" s="41">
        <v>0</v>
      </c>
      <c r="AQ435" s="35">
        <v>4.206098843322818E-3</v>
      </c>
      <c r="AR435" s="47">
        <v>0</v>
      </c>
      <c r="AS435" s="37">
        <v>0</v>
      </c>
      <c r="AT435" s="41">
        <v>1.0515247108307041E-3</v>
      </c>
      <c r="AU435" s="41">
        <v>0</v>
      </c>
      <c r="AV435" s="41">
        <v>0</v>
      </c>
      <c r="AW435" s="45">
        <v>6.4143007360672979E-2</v>
      </c>
      <c r="AX435" s="41">
        <v>0</v>
      </c>
      <c r="AY435" s="41">
        <v>0</v>
      </c>
      <c r="AZ435" s="41">
        <v>0</v>
      </c>
      <c r="BA435" s="45">
        <v>1.0515247108307041E-3</v>
      </c>
      <c r="BB435" s="41">
        <v>1.0515247108307041E-3</v>
      </c>
      <c r="BC435" s="41">
        <v>0</v>
      </c>
      <c r="BD435" s="41">
        <v>0</v>
      </c>
      <c r="BE435" s="45">
        <v>6.3091482649842269E-3</v>
      </c>
      <c r="BF435" s="45">
        <v>4.206098843322818E-3</v>
      </c>
      <c r="BG435" s="41">
        <v>0</v>
      </c>
      <c r="BH435" s="41">
        <v>0</v>
      </c>
    </row>
    <row r="436" spans="1:60" x14ac:dyDescent="0.35">
      <c r="A436" s="1" t="s">
        <v>45</v>
      </c>
      <c r="B436" s="1" t="s">
        <v>2933</v>
      </c>
      <c r="C436" s="1" t="s">
        <v>2939</v>
      </c>
      <c r="D436" s="1" t="s">
        <v>2939</v>
      </c>
      <c r="E436" s="1" t="s">
        <v>3190</v>
      </c>
      <c r="F436" s="1">
        <v>13</v>
      </c>
      <c r="G436" s="1">
        <v>1</v>
      </c>
      <c r="H436" s="1" t="s">
        <v>3230</v>
      </c>
      <c r="I436" s="41" t="s">
        <v>4219</v>
      </c>
      <c r="J436" s="7">
        <v>0.89274447949526814</v>
      </c>
      <c r="K436" s="1" t="s">
        <v>482</v>
      </c>
      <c r="L436" s="1" t="s">
        <v>3480</v>
      </c>
      <c r="M436" s="1" t="s">
        <v>3756</v>
      </c>
      <c r="N436" s="1">
        <v>202544</v>
      </c>
      <c r="O436" s="1" t="s">
        <v>587</v>
      </c>
      <c r="P436" s="1" t="s">
        <v>2933</v>
      </c>
      <c r="Q436" s="1" t="s">
        <v>3792</v>
      </c>
      <c r="R436" s="1">
        <v>849</v>
      </c>
      <c r="S436" s="1">
        <v>951</v>
      </c>
      <c r="T436" s="31">
        <v>0.89274447949526814</v>
      </c>
      <c r="U436" s="41">
        <v>0</v>
      </c>
      <c r="V436" s="41">
        <v>0</v>
      </c>
      <c r="W436" s="45">
        <v>1.0515247108307041E-3</v>
      </c>
      <c r="X436" s="43">
        <v>0</v>
      </c>
      <c r="Y436" s="43">
        <v>2.20820189274448E-2</v>
      </c>
      <c r="Z436" s="43">
        <v>0</v>
      </c>
      <c r="AA436" s="41">
        <v>0</v>
      </c>
      <c r="AB436" s="41">
        <v>0</v>
      </c>
      <c r="AC436" s="41">
        <v>0</v>
      </c>
      <c r="AD436" s="39">
        <v>0</v>
      </c>
      <c r="AE436" s="54">
        <v>0</v>
      </c>
      <c r="AF436" s="41">
        <v>0</v>
      </c>
      <c r="AG436" s="41">
        <v>0</v>
      </c>
      <c r="AH436" s="41">
        <v>0</v>
      </c>
      <c r="AI436" s="41">
        <v>2.103049421661409E-3</v>
      </c>
      <c r="AJ436" s="41">
        <v>0</v>
      </c>
      <c r="AK436" s="33">
        <v>1.0515247108307041E-3</v>
      </c>
      <c r="AL436" s="41">
        <v>0</v>
      </c>
      <c r="AM436" s="56">
        <v>0</v>
      </c>
      <c r="AN436" s="41">
        <v>0</v>
      </c>
      <c r="AO436" s="41">
        <v>0</v>
      </c>
      <c r="AP436" s="41">
        <v>0</v>
      </c>
      <c r="AQ436" s="35">
        <v>1.0515247108307041E-3</v>
      </c>
      <c r="AR436" s="47">
        <v>0</v>
      </c>
      <c r="AS436" s="37">
        <v>0</v>
      </c>
      <c r="AT436" s="41">
        <v>0</v>
      </c>
      <c r="AU436" s="41">
        <v>0</v>
      </c>
      <c r="AV436" s="41">
        <v>2.103049421661409E-3</v>
      </c>
      <c r="AW436" s="45">
        <v>7.0452155625657209E-2</v>
      </c>
      <c r="AX436" s="41">
        <v>0</v>
      </c>
      <c r="AY436" s="41">
        <v>0</v>
      </c>
      <c r="AZ436" s="41">
        <v>0</v>
      </c>
      <c r="BA436" s="45">
        <v>4.206098843322818E-3</v>
      </c>
      <c r="BB436" s="41">
        <v>0</v>
      </c>
      <c r="BC436" s="41">
        <v>0</v>
      </c>
      <c r="BD436" s="41">
        <v>0</v>
      </c>
      <c r="BE436" s="45">
        <v>0</v>
      </c>
      <c r="BF436" s="45">
        <v>3.154574132492113E-3</v>
      </c>
      <c r="BG436" s="41">
        <v>0</v>
      </c>
      <c r="BH436" s="41">
        <v>0</v>
      </c>
    </row>
    <row r="437" spans="1:60" x14ac:dyDescent="0.35">
      <c r="A437" s="1" t="s">
        <v>45</v>
      </c>
      <c r="B437" s="1" t="s">
        <v>2933</v>
      </c>
      <c r="C437" s="1" t="s">
        <v>2950</v>
      </c>
      <c r="D437" s="1" t="s">
        <v>2950</v>
      </c>
      <c r="E437" s="1" t="s">
        <v>3209</v>
      </c>
      <c r="F437" s="1">
        <v>20</v>
      </c>
      <c r="G437" s="1">
        <v>1</v>
      </c>
      <c r="H437" s="1" t="s">
        <v>3229</v>
      </c>
      <c r="I437" s="41" t="s">
        <v>4218</v>
      </c>
      <c r="J437" s="7">
        <v>0.90220820189274453</v>
      </c>
      <c r="K437" s="1" t="s">
        <v>482</v>
      </c>
      <c r="L437" s="1" t="s">
        <v>3499</v>
      </c>
      <c r="M437" s="1" t="s">
        <v>3775</v>
      </c>
      <c r="N437" s="1">
        <v>202544</v>
      </c>
      <c r="O437" s="1" t="s">
        <v>587</v>
      </c>
      <c r="P437" s="1" t="s">
        <v>2933</v>
      </c>
      <c r="Q437" s="1" t="s">
        <v>3792</v>
      </c>
      <c r="R437" s="1">
        <v>858</v>
      </c>
      <c r="S437" s="1">
        <v>951</v>
      </c>
      <c r="T437" s="31">
        <v>0.90220820189274453</v>
      </c>
      <c r="U437" s="41">
        <v>0</v>
      </c>
      <c r="V437" s="41">
        <v>0</v>
      </c>
      <c r="W437" s="45">
        <v>1.0515247108307041E-3</v>
      </c>
      <c r="X437" s="43">
        <v>0</v>
      </c>
      <c r="Y437" s="43">
        <v>1.8927444794952682E-2</v>
      </c>
      <c r="Z437" s="43">
        <v>0</v>
      </c>
      <c r="AA437" s="41">
        <v>0</v>
      </c>
      <c r="AB437" s="41">
        <v>0</v>
      </c>
      <c r="AC437" s="41">
        <v>0</v>
      </c>
      <c r="AD437" s="39">
        <v>0</v>
      </c>
      <c r="AE437" s="54">
        <v>0</v>
      </c>
      <c r="AF437" s="41">
        <v>0</v>
      </c>
      <c r="AG437" s="41">
        <v>0</v>
      </c>
      <c r="AH437" s="41">
        <v>0</v>
      </c>
      <c r="AI437" s="41">
        <v>1.0515247108307041E-3</v>
      </c>
      <c r="AJ437" s="41">
        <v>0</v>
      </c>
      <c r="AK437" s="33">
        <v>2.103049421661409E-3</v>
      </c>
      <c r="AL437" s="41">
        <v>0</v>
      </c>
      <c r="AM437" s="56">
        <v>0</v>
      </c>
      <c r="AN437" s="41">
        <v>0</v>
      </c>
      <c r="AO437" s="41">
        <v>0</v>
      </c>
      <c r="AP437" s="41">
        <v>0</v>
      </c>
      <c r="AQ437" s="35">
        <v>3.154574132492113E-3</v>
      </c>
      <c r="AR437" s="47">
        <v>1.0515247108307041E-3</v>
      </c>
      <c r="AS437" s="37">
        <v>1.0515247108307041E-3</v>
      </c>
      <c r="AT437" s="41">
        <v>0</v>
      </c>
      <c r="AU437" s="41">
        <v>0</v>
      </c>
      <c r="AV437" s="41">
        <v>1.0515247108307041E-3</v>
      </c>
      <c r="AW437" s="45">
        <v>6.5194532071503677E-2</v>
      </c>
      <c r="AX437" s="41">
        <v>0</v>
      </c>
      <c r="AY437" s="41">
        <v>0</v>
      </c>
      <c r="AZ437" s="41">
        <v>0</v>
      </c>
      <c r="BA437" s="45">
        <v>1.0515247108307041E-3</v>
      </c>
      <c r="BB437" s="41">
        <v>0</v>
      </c>
      <c r="BC437" s="41">
        <v>0</v>
      </c>
      <c r="BD437" s="41">
        <v>0</v>
      </c>
      <c r="BE437" s="45">
        <v>2.103049421661409E-3</v>
      </c>
      <c r="BF437" s="45">
        <v>0</v>
      </c>
      <c r="BG437" s="41">
        <v>0</v>
      </c>
      <c r="BH437" s="41">
        <v>0</v>
      </c>
    </row>
    <row r="438" spans="1:60" x14ac:dyDescent="0.35">
      <c r="A438" s="1" t="s">
        <v>45</v>
      </c>
      <c r="B438" s="1" t="s">
        <v>2933</v>
      </c>
      <c r="C438" s="1" t="s">
        <v>2939</v>
      </c>
      <c r="D438" s="1" t="s">
        <v>2939</v>
      </c>
      <c r="E438" s="1" t="s">
        <v>3023</v>
      </c>
      <c r="F438" s="1">
        <v>15</v>
      </c>
      <c r="G438" s="1">
        <v>1</v>
      </c>
      <c r="H438" s="1" t="s">
        <v>3230</v>
      </c>
      <c r="I438" s="41" t="s">
        <v>4219</v>
      </c>
      <c r="J438" s="7">
        <v>0.85909568874868558</v>
      </c>
      <c r="K438" s="1" t="s">
        <v>482</v>
      </c>
      <c r="L438" s="1" t="s">
        <v>3313</v>
      </c>
      <c r="M438" s="1" t="s">
        <v>3589</v>
      </c>
      <c r="N438" s="1">
        <v>202544</v>
      </c>
      <c r="O438" s="1" t="s">
        <v>587</v>
      </c>
      <c r="P438" s="1" t="s">
        <v>2933</v>
      </c>
      <c r="Q438" s="1" t="s">
        <v>3792</v>
      </c>
      <c r="R438" s="1">
        <v>817</v>
      </c>
      <c r="S438" s="1">
        <v>951</v>
      </c>
      <c r="T438" s="31">
        <v>0.85909568874868558</v>
      </c>
      <c r="U438" s="41">
        <v>0</v>
      </c>
      <c r="V438" s="41">
        <v>0</v>
      </c>
      <c r="W438" s="45">
        <v>0</v>
      </c>
      <c r="X438" s="43">
        <v>0</v>
      </c>
      <c r="Y438" s="43">
        <v>2.9442691903259731E-2</v>
      </c>
      <c r="Z438" s="43">
        <v>1.0515247108307041E-3</v>
      </c>
      <c r="AA438" s="41">
        <v>0</v>
      </c>
      <c r="AB438" s="41">
        <v>0</v>
      </c>
      <c r="AC438" s="41">
        <v>0</v>
      </c>
      <c r="AD438" s="39">
        <v>0</v>
      </c>
      <c r="AE438" s="54">
        <v>0</v>
      </c>
      <c r="AF438" s="41">
        <v>0</v>
      </c>
      <c r="AG438" s="41">
        <v>0</v>
      </c>
      <c r="AH438" s="41">
        <v>0</v>
      </c>
      <c r="AI438" s="41">
        <v>0</v>
      </c>
      <c r="AJ438" s="41">
        <v>0</v>
      </c>
      <c r="AK438" s="33">
        <v>1.0515247108307041E-3</v>
      </c>
      <c r="AL438" s="41">
        <v>0</v>
      </c>
      <c r="AM438" s="56">
        <v>0</v>
      </c>
      <c r="AN438" s="41">
        <v>0</v>
      </c>
      <c r="AO438" s="41">
        <v>0</v>
      </c>
      <c r="AP438" s="41">
        <v>0</v>
      </c>
      <c r="AQ438" s="35">
        <v>3.154574132492113E-3</v>
      </c>
      <c r="AR438" s="47">
        <v>1.0515247108307041E-3</v>
      </c>
      <c r="AS438" s="37">
        <v>0</v>
      </c>
      <c r="AT438" s="41">
        <v>0</v>
      </c>
      <c r="AU438" s="41">
        <v>0</v>
      </c>
      <c r="AV438" s="41">
        <v>0</v>
      </c>
      <c r="AW438" s="45">
        <v>9.3585699263932703E-2</v>
      </c>
      <c r="AX438" s="41">
        <v>0</v>
      </c>
      <c r="AY438" s="41">
        <v>0</v>
      </c>
      <c r="AZ438" s="41">
        <v>0</v>
      </c>
      <c r="BA438" s="45">
        <v>3.154574132492113E-3</v>
      </c>
      <c r="BB438" s="41">
        <v>0</v>
      </c>
      <c r="BC438" s="41">
        <v>0</v>
      </c>
      <c r="BD438" s="41">
        <v>0</v>
      </c>
      <c r="BE438" s="45">
        <v>5.2576235541535229E-3</v>
      </c>
      <c r="BF438" s="45">
        <v>3.154574132492113E-3</v>
      </c>
      <c r="BG438" s="41">
        <v>0</v>
      </c>
      <c r="BH438" s="41">
        <v>0</v>
      </c>
    </row>
    <row r="439" spans="1:60" x14ac:dyDescent="0.35">
      <c r="A439" s="1" t="s">
        <v>45</v>
      </c>
      <c r="B439" s="1" t="s">
        <v>2934</v>
      </c>
      <c r="C439" s="1" t="s">
        <v>2945</v>
      </c>
      <c r="D439" s="1" t="s">
        <v>2945</v>
      </c>
      <c r="E439" s="1" t="s">
        <v>3042</v>
      </c>
      <c r="F439" s="1">
        <v>17</v>
      </c>
      <c r="G439" s="1">
        <v>1</v>
      </c>
      <c r="H439" s="1" t="s">
        <v>3228</v>
      </c>
      <c r="I439" s="41" t="s">
        <v>4217</v>
      </c>
      <c r="J439" s="7">
        <v>0.86330178759200837</v>
      </c>
      <c r="K439" s="1" t="s">
        <v>482</v>
      </c>
      <c r="L439" s="1" t="s">
        <v>3332</v>
      </c>
      <c r="M439" s="1" t="s">
        <v>3608</v>
      </c>
      <c r="N439" s="1">
        <v>202544</v>
      </c>
      <c r="O439" s="1" t="s">
        <v>587</v>
      </c>
      <c r="P439" s="1" t="s">
        <v>2933</v>
      </c>
      <c r="Q439" s="1" t="s">
        <v>3792</v>
      </c>
      <c r="R439" s="1">
        <v>821</v>
      </c>
      <c r="S439" s="1">
        <v>951</v>
      </c>
      <c r="T439" s="31">
        <v>0.86330178759200837</v>
      </c>
      <c r="U439" s="41">
        <v>0</v>
      </c>
      <c r="V439" s="41">
        <v>0</v>
      </c>
      <c r="W439" s="45">
        <v>0</v>
      </c>
      <c r="X439" s="43">
        <v>0</v>
      </c>
      <c r="Y439" s="43">
        <v>1.577287066246057E-2</v>
      </c>
      <c r="Z439" s="43">
        <v>0</v>
      </c>
      <c r="AA439" s="41">
        <v>0</v>
      </c>
      <c r="AB439" s="41">
        <v>0</v>
      </c>
      <c r="AC439" s="41">
        <v>0</v>
      </c>
      <c r="AD439" s="39">
        <v>0</v>
      </c>
      <c r="AE439" s="54">
        <v>0</v>
      </c>
      <c r="AF439" s="41">
        <v>0</v>
      </c>
      <c r="AG439" s="41">
        <v>0</v>
      </c>
      <c r="AH439" s="41">
        <v>0</v>
      </c>
      <c r="AI439" s="41">
        <v>0</v>
      </c>
      <c r="AJ439" s="41">
        <v>0</v>
      </c>
      <c r="AK439" s="33">
        <v>3.1545741324921127E-2</v>
      </c>
      <c r="AL439" s="41">
        <v>0</v>
      </c>
      <c r="AM439" s="56">
        <v>0</v>
      </c>
      <c r="AN439" s="41">
        <v>0</v>
      </c>
      <c r="AO439" s="41">
        <v>0</v>
      </c>
      <c r="AP439" s="41">
        <v>0</v>
      </c>
      <c r="AQ439" s="35">
        <v>1.0515247108307049E-2</v>
      </c>
      <c r="AR439" s="47">
        <v>0</v>
      </c>
      <c r="AS439" s="37">
        <v>0</v>
      </c>
      <c r="AT439" s="41">
        <v>1.0515247108307041E-3</v>
      </c>
      <c r="AU439" s="41">
        <v>0</v>
      </c>
      <c r="AV439" s="41">
        <v>1.0515247108307041E-3</v>
      </c>
      <c r="AW439" s="45">
        <v>6.7297581493165087E-2</v>
      </c>
      <c r="AX439" s="41">
        <v>0</v>
      </c>
      <c r="AY439" s="41">
        <v>0</v>
      </c>
      <c r="AZ439" s="41">
        <v>0</v>
      </c>
      <c r="BA439" s="45">
        <v>5.2576235541535229E-3</v>
      </c>
      <c r="BB439" s="41">
        <v>0</v>
      </c>
      <c r="BC439" s="41">
        <v>0</v>
      </c>
      <c r="BD439" s="41">
        <v>0</v>
      </c>
      <c r="BE439" s="45">
        <v>2.103049421661409E-3</v>
      </c>
      <c r="BF439" s="45">
        <v>2.103049421661409E-3</v>
      </c>
      <c r="BG439" s="41">
        <v>0</v>
      </c>
      <c r="BH439" s="41">
        <v>0</v>
      </c>
    </row>
    <row r="440" spans="1:60" x14ac:dyDescent="0.35">
      <c r="A440" s="1" t="s">
        <v>45</v>
      </c>
      <c r="B440" s="1" t="s">
        <v>2933</v>
      </c>
      <c r="C440" s="1" t="s">
        <v>2935</v>
      </c>
      <c r="D440" s="1" t="s">
        <v>2935</v>
      </c>
      <c r="E440" s="1" t="s">
        <v>3117</v>
      </c>
      <c r="F440" s="1">
        <v>21</v>
      </c>
      <c r="G440" s="1">
        <v>1</v>
      </c>
      <c r="H440" s="1" t="s">
        <v>3235</v>
      </c>
      <c r="I440" s="41" t="s">
        <v>4223</v>
      </c>
      <c r="J440" s="7">
        <v>0.88012618296529965</v>
      </c>
      <c r="K440" s="1" t="s">
        <v>482</v>
      </c>
      <c r="L440" s="1" t="s">
        <v>3407</v>
      </c>
      <c r="M440" s="1" t="s">
        <v>3683</v>
      </c>
      <c r="N440" s="1">
        <v>202544</v>
      </c>
      <c r="O440" s="1" t="s">
        <v>587</v>
      </c>
      <c r="P440" s="1" t="s">
        <v>2933</v>
      </c>
      <c r="Q440" s="1" t="s">
        <v>3792</v>
      </c>
      <c r="R440" s="1">
        <v>837</v>
      </c>
      <c r="S440" s="1">
        <v>951</v>
      </c>
      <c r="T440" s="31">
        <v>0.88012618296529965</v>
      </c>
      <c r="U440" s="41">
        <v>0</v>
      </c>
      <c r="V440" s="41">
        <v>0</v>
      </c>
      <c r="W440" s="45">
        <v>0</v>
      </c>
      <c r="X440" s="43">
        <v>0</v>
      </c>
      <c r="Y440" s="43">
        <v>2.20820189274448E-2</v>
      </c>
      <c r="Z440" s="43">
        <v>0</v>
      </c>
      <c r="AA440" s="41">
        <v>0</v>
      </c>
      <c r="AB440" s="41">
        <v>0</v>
      </c>
      <c r="AC440" s="41">
        <v>0</v>
      </c>
      <c r="AD440" s="39">
        <v>1.0515247108307041E-3</v>
      </c>
      <c r="AE440" s="54">
        <v>0</v>
      </c>
      <c r="AF440" s="41">
        <v>0</v>
      </c>
      <c r="AG440" s="41">
        <v>0</v>
      </c>
      <c r="AH440" s="41">
        <v>0</v>
      </c>
      <c r="AI440" s="41">
        <v>0</v>
      </c>
      <c r="AJ440" s="41">
        <v>0</v>
      </c>
      <c r="AK440" s="33">
        <v>2.103049421661409E-3</v>
      </c>
      <c r="AL440" s="41">
        <v>0</v>
      </c>
      <c r="AM440" s="56">
        <v>0</v>
      </c>
      <c r="AN440" s="41">
        <v>0</v>
      </c>
      <c r="AO440" s="41">
        <v>0</v>
      </c>
      <c r="AP440" s="41">
        <v>0</v>
      </c>
      <c r="AQ440" s="35">
        <v>2.103049421661409E-3</v>
      </c>
      <c r="AR440" s="47">
        <v>0</v>
      </c>
      <c r="AS440" s="37">
        <v>0</v>
      </c>
      <c r="AT440" s="41">
        <v>0</v>
      </c>
      <c r="AU440" s="41">
        <v>0</v>
      </c>
      <c r="AV440" s="41">
        <v>0</v>
      </c>
      <c r="AW440" s="45">
        <v>8.4121976866456366E-2</v>
      </c>
      <c r="AX440" s="41">
        <v>0</v>
      </c>
      <c r="AY440" s="41">
        <v>0</v>
      </c>
      <c r="AZ440" s="41">
        <v>0</v>
      </c>
      <c r="BA440" s="45">
        <v>0</v>
      </c>
      <c r="BB440" s="41">
        <v>0</v>
      </c>
      <c r="BC440" s="41">
        <v>0</v>
      </c>
      <c r="BD440" s="41">
        <v>0</v>
      </c>
      <c r="BE440" s="45">
        <v>7.3606729758149319E-3</v>
      </c>
      <c r="BF440" s="45">
        <v>1.0515247108307041E-3</v>
      </c>
      <c r="BG440" s="41">
        <v>0</v>
      </c>
      <c r="BH440" s="41">
        <v>0</v>
      </c>
    </row>
    <row r="441" spans="1:60" x14ac:dyDescent="0.35">
      <c r="A441" s="1" t="s">
        <v>45</v>
      </c>
      <c r="B441" s="1" t="s">
        <v>2933</v>
      </c>
      <c r="C441" s="1" t="s">
        <v>2950</v>
      </c>
      <c r="D441" s="1" t="s">
        <v>2950</v>
      </c>
      <c r="E441" s="1" t="s">
        <v>3213</v>
      </c>
      <c r="F441" s="1">
        <v>8</v>
      </c>
      <c r="G441" s="1">
        <v>1</v>
      </c>
      <c r="H441" s="1" t="s">
        <v>3233</v>
      </c>
      <c r="I441" s="41" t="s">
        <v>4221</v>
      </c>
      <c r="J441" s="7">
        <v>0.90431125131440593</v>
      </c>
      <c r="K441" s="1" t="s">
        <v>482</v>
      </c>
      <c r="L441" s="1" t="s">
        <v>3503</v>
      </c>
      <c r="M441" s="1" t="s">
        <v>3779</v>
      </c>
      <c r="N441" s="1">
        <v>202544</v>
      </c>
      <c r="O441" s="1" t="s">
        <v>587</v>
      </c>
      <c r="P441" s="1" t="s">
        <v>2933</v>
      </c>
      <c r="Q441" s="1" t="s">
        <v>3792</v>
      </c>
      <c r="R441" s="1">
        <v>860</v>
      </c>
      <c r="S441" s="1">
        <v>951</v>
      </c>
      <c r="T441" s="31">
        <v>0.90431125131440593</v>
      </c>
      <c r="U441" s="41">
        <v>0</v>
      </c>
      <c r="V441" s="41">
        <v>0</v>
      </c>
      <c r="W441" s="45">
        <v>0</v>
      </c>
      <c r="X441" s="43">
        <v>0</v>
      </c>
      <c r="Y441" s="43">
        <v>2.5236593059936911E-2</v>
      </c>
      <c r="Z441" s="43">
        <v>0</v>
      </c>
      <c r="AA441" s="41">
        <v>0</v>
      </c>
      <c r="AB441" s="41">
        <v>0</v>
      </c>
      <c r="AC441" s="41">
        <v>0</v>
      </c>
      <c r="AD441" s="39">
        <v>2.103049421661409E-3</v>
      </c>
      <c r="AE441" s="54">
        <v>0</v>
      </c>
      <c r="AF441" s="41">
        <v>0</v>
      </c>
      <c r="AG441" s="41">
        <v>0</v>
      </c>
      <c r="AH441" s="41">
        <v>0</v>
      </c>
      <c r="AI441" s="41">
        <v>0</v>
      </c>
      <c r="AJ441" s="41">
        <v>0</v>
      </c>
      <c r="AK441" s="33">
        <v>0</v>
      </c>
      <c r="AL441" s="41">
        <v>0</v>
      </c>
      <c r="AM441" s="56">
        <v>0</v>
      </c>
      <c r="AN441" s="41">
        <v>0</v>
      </c>
      <c r="AO441" s="41">
        <v>0</v>
      </c>
      <c r="AP441" s="41">
        <v>0</v>
      </c>
      <c r="AQ441" s="35">
        <v>1.0515247108307041E-3</v>
      </c>
      <c r="AR441" s="47">
        <v>0</v>
      </c>
      <c r="AS441" s="37">
        <v>0</v>
      </c>
      <c r="AT441" s="41">
        <v>0</v>
      </c>
      <c r="AU441" s="41">
        <v>0</v>
      </c>
      <c r="AV441" s="41">
        <v>0</v>
      </c>
      <c r="AW441" s="45">
        <v>5.783385909568875E-2</v>
      </c>
      <c r="AX441" s="41">
        <v>0</v>
      </c>
      <c r="AY441" s="41">
        <v>0</v>
      </c>
      <c r="AZ441" s="41">
        <v>0</v>
      </c>
      <c r="BA441" s="45">
        <v>3.154574132492113E-3</v>
      </c>
      <c r="BB441" s="41">
        <v>0</v>
      </c>
      <c r="BC441" s="41">
        <v>0</v>
      </c>
      <c r="BD441" s="41">
        <v>0</v>
      </c>
      <c r="BE441" s="45">
        <v>4.206098843322818E-3</v>
      </c>
      <c r="BF441" s="45">
        <v>2.103049421661409E-3</v>
      </c>
      <c r="BG441" s="41">
        <v>0</v>
      </c>
      <c r="BH441" s="41">
        <v>0</v>
      </c>
    </row>
    <row r="442" spans="1:60" x14ac:dyDescent="0.35">
      <c r="A442" s="1" t="s">
        <v>45</v>
      </c>
      <c r="B442" s="1" t="s">
        <v>2933</v>
      </c>
      <c r="C442" s="1" t="s">
        <v>2936</v>
      </c>
      <c r="D442" s="1" t="s">
        <v>2936</v>
      </c>
      <c r="E442" s="1" t="s">
        <v>3170</v>
      </c>
      <c r="F442" s="1">
        <v>8</v>
      </c>
      <c r="G442" s="1">
        <v>1</v>
      </c>
      <c r="H442" s="1" t="s">
        <v>3230</v>
      </c>
      <c r="I442" s="41" t="s">
        <v>4219</v>
      </c>
      <c r="J442" s="7">
        <v>0.88853838065194535</v>
      </c>
      <c r="K442" s="1" t="s">
        <v>482</v>
      </c>
      <c r="L442" s="1" t="s">
        <v>3460</v>
      </c>
      <c r="M442" s="1" t="s">
        <v>3736</v>
      </c>
      <c r="N442" s="1">
        <v>202544</v>
      </c>
      <c r="O442" s="1" t="s">
        <v>587</v>
      </c>
      <c r="P442" s="1" t="s">
        <v>2933</v>
      </c>
      <c r="Q442" s="1" t="s">
        <v>3792</v>
      </c>
      <c r="R442" s="1">
        <v>845</v>
      </c>
      <c r="S442" s="1">
        <v>951</v>
      </c>
      <c r="T442" s="31">
        <v>0.88853838065194535</v>
      </c>
      <c r="U442" s="41">
        <v>0</v>
      </c>
      <c r="V442" s="41">
        <v>0</v>
      </c>
      <c r="W442" s="45">
        <v>0</v>
      </c>
      <c r="X442" s="43">
        <v>0</v>
      </c>
      <c r="Y442" s="43">
        <v>1.8927444794952682E-2</v>
      </c>
      <c r="Z442" s="43">
        <v>0</v>
      </c>
      <c r="AA442" s="41">
        <v>0</v>
      </c>
      <c r="AB442" s="41">
        <v>0</v>
      </c>
      <c r="AC442" s="41">
        <v>1.0515247108307041E-3</v>
      </c>
      <c r="AD442" s="39">
        <v>0</v>
      </c>
      <c r="AE442" s="54">
        <v>0</v>
      </c>
      <c r="AF442" s="41">
        <v>0</v>
      </c>
      <c r="AG442" s="41">
        <v>0</v>
      </c>
      <c r="AH442" s="41">
        <v>0</v>
      </c>
      <c r="AI442" s="41">
        <v>1.0515247108307041E-3</v>
      </c>
      <c r="AJ442" s="41">
        <v>0</v>
      </c>
      <c r="AK442" s="33">
        <v>1.0515247108307041E-3</v>
      </c>
      <c r="AL442" s="41">
        <v>0</v>
      </c>
      <c r="AM442" s="56">
        <v>0</v>
      </c>
      <c r="AN442" s="41">
        <v>0</v>
      </c>
      <c r="AO442" s="41">
        <v>0</v>
      </c>
      <c r="AP442" s="41">
        <v>0</v>
      </c>
      <c r="AQ442" s="35">
        <v>1.0515247108307041E-3</v>
      </c>
      <c r="AR442" s="47">
        <v>0</v>
      </c>
      <c r="AS442" s="37">
        <v>0</v>
      </c>
      <c r="AT442" s="41">
        <v>0</v>
      </c>
      <c r="AU442" s="41">
        <v>0</v>
      </c>
      <c r="AV442" s="41">
        <v>0</v>
      </c>
      <c r="AW442" s="45">
        <v>7.0452155625657209E-2</v>
      </c>
      <c r="AX442" s="41">
        <v>0</v>
      </c>
      <c r="AY442" s="41">
        <v>0</v>
      </c>
      <c r="AZ442" s="41">
        <v>0</v>
      </c>
      <c r="BA442" s="45">
        <v>9.4637223974763408E-3</v>
      </c>
      <c r="BB442" s="41">
        <v>0</v>
      </c>
      <c r="BC442" s="41">
        <v>0</v>
      </c>
      <c r="BD442" s="41">
        <v>0</v>
      </c>
      <c r="BE442" s="45">
        <v>5.2576235541535229E-3</v>
      </c>
      <c r="BF442" s="45">
        <v>2.103049421661409E-3</v>
      </c>
      <c r="BG442" s="41">
        <v>1.0515247108307041E-3</v>
      </c>
      <c r="BH442" s="41">
        <v>0</v>
      </c>
    </row>
    <row r="443" spans="1:60" x14ac:dyDescent="0.35">
      <c r="A443" s="1" t="s">
        <v>45</v>
      </c>
      <c r="B443" s="1" t="s">
        <v>2933</v>
      </c>
      <c r="C443" s="1" t="s">
        <v>2950</v>
      </c>
      <c r="D443" s="1" t="s">
        <v>2950</v>
      </c>
      <c r="E443" s="1" t="s">
        <v>3139</v>
      </c>
      <c r="F443" s="1">
        <v>17</v>
      </c>
      <c r="G443" s="1">
        <v>1</v>
      </c>
      <c r="H443" s="1" t="s">
        <v>3227</v>
      </c>
      <c r="I443" s="41" t="s">
        <v>4216</v>
      </c>
      <c r="J443" s="7">
        <v>0.88433228180862256</v>
      </c>
      <c r="K443" s="1" t="s">
        <v>482</v>
      </c>
      <c r="L443" s="1" t="s">
        <v>3429</v>
      </c>
      <c r="M443" s="1" t="s">
        <v>3705</v>
      </c>
      <c r="N443" s="1">
        <v>202544</v>
      </c>
      <c r="O443" s="1" t="s">
        <v>587</v>
      </c>
      <c r="P443" s="1" t="s">
        <v>2933</v>
      </c>
      <c r="Q443" s="1" t="s">
        <v>3792</v>
      </c>
      <c r="R443" s="1">
        <v>841</v>
      </c>
      <c r="S443" s="1">
        <v>951</v>
      </c>
      <c r="T443" s="31">
        <v>0.88433228180862256</v>
      </c>
      <c r="U443" s="41">
        <v>0</v>
      </c>
      <c r="V443" s="41">
        <v>0</v>
      </c>
      <c r="W443" s="45">
        <v>1.0515247108307041E-3</v>
      </c>
      <c r="X443" s="43">
        <v>0</v>
      </c>
      <c r="Y443" s="43">
        <v>3.2597266035751839E-2</v>
      </c>
      <c r="Z443" s="43">
        <v>1.0515247108307041E-3</v>
      </c>
      <c r="AA443" s="41">
        <v>0</v>
      </c>
      <c r="AB443" s="41">
        <v>0</v>
      </c>
      <c r="AC443" s="41">
        <v>0</v>
      </c>
      <c r="AD443" s="39">
        <v>1.0515247108307041E-3</v>
      </c>
      <c r="AE443" s="54">
        <v>0</v>
      </c>
      <c r="AF443" s="41">
        <v>0</v>
      </c>
      <c r="AG443" s="41">
        <v>0</v>
      </c>
      <c r="AH443" s="41">
        <v>0</v>
      </c>
      <c r="AI443" s="41">
        <v>0</v>
      </c>
      <c r="AJ443" s="41">
        <v>0</v>
      </c>
      <c r="AK443" s="33">
        <v>3.154574132492113E-3</v>
      </c>
      <c r="AL443" s="41">
        <v>0</v>
      </c>
      <c r="AM443" s="56">
        <v>0</v>
      </c>
      <c r="AN443" s="41">
        <v>0</v>
      </c>
      <c r="AO443" s="41">
        <v>0</v>
      </c>
      <c r="AP443" s="41">
        <v>0</v>
      </c>
      <c r="AQ443" s="35">
        <v>2.103049421661409E-3</v>
      </c>
      <c r="AR443" s="47">
        <v>0</v>
      </c>
      <c r="AS443" s="37">
        <v>0</v>
      </c>
      <c r="AT443" s="41">
        <v>1.0515247108307041E-3</v>
      </c>
      <c r="AU443" s="41">
        <v>1.0515247108307041E-3</v>
      </c>
      <c r="AV443" s="41">
        <v>0</v>
      </c>
      <c r="AW443" s="45">
        <v>5.2576235541535232E-2</v>
      </c>
      <c r="AX443" s="41">
        <v>0</v>
      </c>
      <c r="AY443" s="41">
        <v>0</v>
      </c>
      <c r="AZ443" s="41">
        <v>0</v>
      </c>
      <c r="BA443" s="45">
        <v>1.0515247108307041E-3</v>
      </c>
      <c r="BB443" s="41">
        <v>0</v>
      </c>
      <c r="BC443" s="41">
        <v>0</v>
      </c>
      <c r="BD443" s="41">
        <v>0</v>
      </c>
      <c r="BE443" s="45">
        <v>1.0515247108307049E-2</v>
      </c>
      <c r="BF443" s="45">
        <v>8.4121976866456359E-3</v>
      </c>
      <c r="BG443" s="41">
        <v>0</v>
      </c>
      <c r="BH443" s="41">
        <v>0</v>
      </c>
    </row>
    <row r="444" spans="1:60" x14ac:dyDescent="0.35">
      <c r="A444" s="1" t="s">
        <v>45</v>
      </c>
      <c r="B444" s="1" t="s">
        <v>2933</v>
      </c>
      <c r="C444" s="1" t="s">
        <v>2950</v>
      </c>
      <c r="D444" s="1" t="s">
        <v>2950</v>
      </c>
      <c r="E444" s="1" t="s">
        <v>3215</v>
      </c>
      <c r="F444" s="1">
        <v>19</v>
      </c>
      <c r="G444" s="1">
        <v>1</v>
      </c>
      <c r="H444" s="1" t="s">
        <v>3229</v>
      </c>
      <c r="I444" s="41" t="s">
        <v>4218</v>
      </c>
      <c r="J444" s="7">
        <v>0.90536277602523663</v>
      </c>
      <c r="K444" s="1" t="s">
        <v>482</v>
      </c>
      <c r="L444" s="1" t="s">
        <v>3505</v>
      </c>
      <c r="M444" s="1" t="s">
        <v>3781</v>
      </c>
      <c r="N444" s="1">
        <v>202544</v>
      </c>
      <c r="O444" s="1" t="s">
        <v>587</v>
      </c>
      <c r="P444" s="1" t="s">
        <v>2933</v>
      </c>
      <c r="Q444" s="1" t="s">
        <v>3792</v>
      </c>
      <c r="R444" s="1">
        <v>861</v>
      </c>
      <c r="S444" s="1">
        <v>951</v>
      </c>
      <c r="T444" s="31">
        <v>0.90536277602523663</v>
      </c>
      <c r="U444" s="41">
        <v>0</v>
      </c>
      <c r="V444" s="41">
        <v>0</v>
      </c>
      <c r="W444" s="45">
        <v>0</v>
      </c>
      <c r="X444" s="43">
        <v>0</v>
      </c>
      <c r="Y444" s="43">
        <v>1.997896950578339E-2</v>
      </c>
      <c r="Z444" s="43">
        <v>0</v>
      </c>
      <c r="AA444" s="41">
        <v>0</v>
      </c>
      <c r="AB444" s="41">
        <v>0</v>
      </c>
      <c r="AC444" s="41">
        <v>0</v>
      </c>
      <c r="AD444" s="39">
        <v>0</v>
      </c>
      <c r="AE444" s="54">
        <v>0</v>
      </c>
      <c r="AF444" s="41">
        <v>0</v>
      </c>
      <c r="AG444" s="41">
        <v>0</v>
      </c>
      <c r="AH444" s="41">
        <v>0</v>
      </c>
      <c r="AI444" s="41">
        <v>1.0515247108307041E-3</v>
      </c>
      <c r="AJ444" s="41">
        <v>0</v>
      </c>
      <c r="AK444" s="33">
        <v>1.0515247108307041E-3</v>
      </c>
      <c r="AL444" s="41">
        <v>0</v>
      </c>
      <c r="AM444" s="56">
        <v>0</v>
      </c>
      <c r="AN444" s="41">
        <v>0</v>
      </c>
      <c r="AO444" s="41">
        <v>0</v>
      </c>
      <c r="AP444" s="41">
        <v>0</v>
      </c>
      <c r="AQ444" s="35">
        <v>3.154574132492113E-3</v>
      </c>
      <c r="AR444" s="47">
        <v>0</v>
      </c>
      <c r="AS444" s="37">
        <v>0</v>
      </c>
      <c r="AT444" s="41">
        <v>0</v>
      </c>
      <c r="AU444" s="41">
        <v>1.0515247108307041E-3</v>
      </c>
      <c r="AV444" s="41">
        <v>0</v>
      </c>
      <c r="AW444" s="45">
        <v>6.4143007360672979E-2</v>
      </c>
      <c r="AX444" s="41">
        <v>0</v>
      </c>
      <c r="AY444" s="41">
        <v>0</v>
      </c>
      <c r="AZ444" s="41">
        <v>0</v>
      </c>
      <c r="BA444" s="45">
        <v>1.0515247108307041E-3</v>
      </c>
      <c r="BB444" s="41">
        <v>0</v>
      </c>
      <c r="BC444" s="41">
        <v>0</v>
      </c>
      <c r="BD444" s="41">
        <v>0</v>
      </c>
      <c r="BE444" s="45">
        <v>2.103049421661409E-3</v>
      </c>
      <c r="BF444" s="45">
        <v>1.0515247108307041E-3</v>
      </c>
      <c r="BG444" s="41">
        <v>0</v>
      </c>
      <c r="BH444" s="41">
        <v>0</v>
      </c>
    </row>
    <row r="445" spans="1:60" x14ac:dyDescent="0.35">
      <c r="A445" s="1" t="s">
        <v>45</v>
      </c>
      <c r="B445" s="1" t="s">
        <v>2933</v>
      </c>
      <c r="C445" s="1" t="s">
        <v>2937</v>
      </c>
      <c r="D445" s="1" t="s">
        <v>2937</v>
      </c>
      <c r="E445" s="1" t="s">
        <v>2953</v>
      </c>
      <c r="F445" s="51">
        <v>10</v>
      </c>
      <c r="G445" s="51">
        <v>2</v>
      </c>
      <c r="H445" s="1" t="s">
        <v>3229</v>
      </c>
      <c r="I445" s="41" t="s">
        <v>4216</v>
      </c>
      <c r="J445" s="7">
        <v>0.52260778128286012</v>
      </c>
      <c r="K445" s="1" t="s">
        <v>482</v>
      </c>
      <c r="L445" s="1" t="s">
        <v>3243</v>
      </c>
      <c r="M445" s="1" t="s">
        <v>3519</v>
      </c>
      <c r="N445" s="1">
        <v>202544</v>
      </c>
      <c r="O445" s="1" t="s">
        <v>587</v>
      </c>
      <c r="P445" s="1" t="s">
        <v>2933</v>
      </c>
      <c r="Q445" s="1" t="s">
        <v>3792</v>
      </c>
      <c r="R445" s="1">
        <v>497</v>
      </c>
      <c r="S445" s="1">
        <v>951</v>
      </c>
      <c r="T445" s="31">
        <v>0.52260778128286012</v>
      </c>
      <c r="U445" s="41">
        <v>0</v>
      </c>
      <c r="V445" s="41">
        <v>0</v>
      </c>
      <c r="W445" s="45">
        <v>1.0515247108307041E-3</v>
      </c>
      <c r="X445" s="43">
        <v>0</v>
      </c>
      <c r="Y445" s="43">
        <v>8.7276550998948474E-2</v>
      </c>
      <c r="Z445" s="43">
        <v>4.206098843322818E-3</v>
      </c>
      <c r="AA445" s="41">
        <v>0</v>
      </c>
      <c r="AB445" s="41">
        <v>0</v>
      </c>
      <c r="AC445" s="41">
        <v>2.103049421661409E-3</v>
      </c>
      <c r="AD445" s="39">
        <v>1.0515247108307041E-3</v>
      </c>
      <c r="AE445" s="54">
        <v>0</v>
      </c>
      <c r="AF445" s="41">
        <v>0</v>
      </c>
      <c r="AG445" s="41">
        <v>0</v>
      </c>
      <c r="AH445" s="41">
        <v>0</v>
      </c>
      <c r="AI445" s="41">
        <v>2.103049421661409E-3</v>
      </c>
      <c r="AJ445" s="41">
        <v>1.0515247108307041E-3</v>
      </c>
      <c r="AK445" s="33">
        <v>1.997896950578339E-2</v>
      </c>
      <c r="AL445" s="41">
        <v>0</v>
      </c>
      <c r="AM445" s="56">
        <v>0</v>
      </c>
      <c r="AN445" s="41">
        <v>0</v>
      </c>
      <c r="AO445" s="41">
        <v>0</v>
      </c>
      <c r="AP445" s="41">
        <v>0</v>
      </c>
      <c r="AQ445" s="35">
        <v>1.472134595162986E-2</v>
      </c>
      <c r="AR445" s="47">
        <v>0</v>
      </c>
      <c r="AS445" s="37">
        <v>0</v>
      </c>
      <c r="AT445" s="41">
        <v>0</v>
      </c>
      <c r="AU445" s="41">
        <v>3.154574132492113E-3</v>
      </c>
      <c r="AV445" s="41">
        <v>0</v>
      </c>
      <c r="AW445" s="45">
        <v>0.32702418506834913</v>
      </c>
      <c r="AX445" s="41">
        <v>0</v>
      </c>
      <c r="AY445" s="41">
        <v>0</v>
      </c>
      <c r="AZ445" s="41">
        <v>0</v>
      </c>
      <c r="BA445" s="45">
        <v>0</v>
      </c>
      <c r="BB445" s="41">
        <v>0</v>
      </c>
      <c r="BC445" s="41">
        <v>0</v>
      </c>
      <c r="BD445" s="41">
        <v>0</v>
      </c>
      <c r="BE445" s="45">
        <v>6.3091482649842269E-3</v>
      </c>
      <c r="BF445" s="45">
        <v>7.3606729758149319E-3</v>
      </c>
      <c r="BG445" s="41">
        <v>0</v>
      </c>
      <c r="BH445" s="41">
        <v>0</v>
      </c>
    </row>
    <row r="446" spans="1:60" x14ac:dyDescent="0.35">
      <c r="A446" s="1" t="s">
        <v>45</v>
      </c>
      <c r="B446" s="1" t="s">
        <v>2933</v>
      </c>
      <c r="C446" s="1" t="s">
        <v>2935</v>
      </c>
      <c r="D446" s="1" t="s">
        <v>2935</v>
      </c>
      <c r="E446" s="1" t="s">
        <v>3193</v>
      </c>
      <c r="F446" s="1">
        <v>19</v>
      </c>
      <c r="G446" s="1">
        <v>1</v>
      </c>
      <c r="H446" s="1" t="s">
        <v>3235</v>
      </c>
      <c r="I446" s="41" t="s">
        <v>4223</v>
      </c>
      <c r="J446" s="7">
        <v>0.89379600420609884</v>
      </c>
      <c r="K446" s="1" t="s">
        <v>482</v>
      </c>
      <c r="L446" s="1" t="s">
        <v>3483</v>
      </c>
      <c r="M446" s="1" t="s">
        <v>3759</v>
      </c>
      <c r="N446" s="1">
        <v>202544</v>
      </c>
      <c r="O446" s="1" t="s">
        <v>587</v>
      </c>
      <c r="P446" s="1" t="s">
        <v>2933</v>
      </c>
      <c r="Q446" s="1" t="s">
        <v>3792</v>
      </c>
      <c r="R446" s="1">
        <v>850</v>
      </c>
      <c r="S446" s="1">
        <v>951</v>
      </c>
      <c r="T446" s="31">
        <v>0.89379600420609884</v>
      </c>
      <c r="U446" s="41">
        <v>0</v>
      </c>
      <c r="V446" s="41">
        <v>0</v>
      </c>
      <c r="W446" s="45">
        <v>0</v>
      </c>
      <c r="X446" s="43">
        <v>0</v>
      </c>
      <c r="Y446" s="43">
        <v>1.261829652996845E-2</v>
      </c>
      <c r="Z446" s="43">
        <v>0</v>
      </c>
      <c r="AA446" s="41">
        <v>0</v>
      </c>
      <c r="AB446" s="41">
        <v>0</v>
      </c>
      <c r="AC446" s="41">
        <v>0</v>
      </c>
      <c r="AD446" s="39">
        <v>1.0515247108307041E-3</v>
      </c>
      <c r="AE446" s="54">
        <v>0</v>
      </c>
      <c r="AF446" s="41">
        <v>0</v>
      </c>
      <c r="AG446" s="41">
        <v>0</v>
      </c>
      <c r="AH446" s="41">
        <v>0</v>
      </c>
      <c r="AI446" s="41">
        <v>4.206098843322818E-3</v>
      </c>
      <c r="AJ446" s="41">
        <v>0</v>
      </c>
      <c r="AK446" s="33">
        <v>2.103049421661409E-3</v>
      </c>
      <c r="AL446" s="41">
        <v>0</v>
      </c>
      <c r="AM446" s="56">
        <v>0</v>
      </c>
      <c r="AN446" s="41">
        <v>0</v>
      </c>
      <c r="AO446" s="41">
        <v>0</v>
      </c>
      <c r="AP446" s="41">
        <v>0</v>
      </c>
      <c r="AQ446" s="35">
        <v>0</v>
      </c>
      <c r="AR446" s="47">
        <v>1.0515247108307041E-3</v>
      </c>
      <c r="AS446" s="37">
        <v>0</v>
      </c>
      <c r="AT446" s="41">
        <v>0</v>
      </c>
      <c r="AU446" s="41">
        <v>0</v>
      </c>
      <c r="AV446" s="41">
        <v>0</v>
      </c>
      <c r="AW446" s="45">
        <v>7.1503680336487907E-2</v>
      </c>
      <c r="AX446" s="41">
        <v>0</v>
      </c>
      <c r="AY446" s="41">
        <v>0</v>
      </c>
      <c r="AZ446" s="41">
        <v>0</v>
      </c>
      <c r="BA446" s="45">
        <v>2.103049421661409E-3</v>
      </c>
      <c r="BB446" s="41">
        <v>0</v>
      </c>
      <c r="BC446" s="41">
        <v>0</v>
      </c>
      <c r="BD446" s="41">
        <v>0</v>
      </c>
      <c r="BE446" s="45">
        <v>4.206098843322818E-3</v>
      </c>
      <c r="BF446" s="45">
        <v>7.3606729758149319E-3</v>
      </c>
      <c r="BG446" s="41">
        <v>0</v>
      </c>
      <c r="BH446" s="41">
        <v>0</v>
      </c>
    </row>
    <row r="447" spans="1:60" x14ac:dyDescent="0.35">
      <c r="A447" s="1" t="s">
        <v>45</v>
      </c>
      <c r="B447" s="1" t="s">
        <v>2933</v>
      </c>
      <c r="C447" s="1" t="s">
        <v>2935</v>
      </c>
      <c r="D447" s="1" t="s">
        <v>2935</v>
      </c>
      <c r="E447" s="1" t="s">
        <v>3184</v>
      </c>
      <c r="F447" s="1">
        <v>20</v>
      </c>
      <c r="G447" s="1">
        <v>1</v>
      </c>
      <c r="H447" s="1" t="s">
        <v>3235</v>
      </c>
      <c r="I447" s="41" t="s">
        <v>4223</v>
      </c>
      <c r="J447" s="7">
        <v>0.89274447949526814</v>
      </c>
      <c r="K447" s="1" t="s">
        <v>482</v>
      </c>
      <c r="L447" s="1" t="s">
        <v>3474</v>
      </c>
      <c r="M447" s="1" t="s">
        <v>3750</v>
      </c>
      <c r="N447" s="1">
        <v>202544</v>
      </c>
      <c r="O447" s="1" t="s">
        <v>587</v>
      </c>
      <c r="P447" s="1" t="s">
        <v>2933</v>
      </c>
      <c r="Q447" s="1" t="s">
        <v>3792</v>
      </c>
      <c r="R447" s="1">
        <v>849</v>
      </c>
      <c r="S447" s="1">
        <v>951</v>
      </c>
      <c r="T447" s="31">
        <v>0.89274447949526814</v>
      </c>
      <c r="U447" s="41">
        <v>0</v>
      </c>
      <c r="V447" s="41">
        <v>0</v>
      </c>
      <c r="W447" s="45">
        <v>0</v>
      </c>
      <c r="X447" s="43">
        <v>0</v>
      </c>
      <c r="Y447" s="43">
        <v>2.1030494216614092E-2</v>
      </c>
      <c r="Z447" s="43">
        <v>0</v>
      </c>
      <c r="AA447" s="41">
        <v>0</v>
      </c>
      <c r="AB447" s="41">
        <v>0</v>
      </c>
      <c r="AC447" s="41">
        <v>1.0515247108307041E-3</v>
      </c>
      <c r="AD447" s="39">
        <v>0</v>
      </c>
      <c r="AE447" s="54">
        <v>0</v>
      </c>
      <c r="AF447" s="41">
        <v>0</v>
      </c>
      <c r="AG447" s="41">
        <v>0</v>
      </c>
      <c r="AH447" s="41">
        <v>0</v>
      </c>
      <c r="AI447" s="41">
        <v>1.0515247108307041E-3</v>
      </c>
      <c r="AJ447" s="41">
        <v>0</v>
      </c>
      <c r="AK447" s="33">
        <v>2.103049421661409E-3</v>
      </c>
      <c r="AL447" s="41">
        <v>0</v>
      </c>
      <c r="AM447" s="56">
        <v>0</v>
      </c>
      <c r="AN447" s="41">
        <v>1.0515247108307041E-3</v>
      </c>
      <c r="AO447" s="41">
        <v>0</v>
      </c>
      <c r="AP447" s="41">
        <v>0</v>
      </c>
      <c r="AQ447" s="35">
        <v>3.154574132492113E-3</v>
      </c>
      <c r="AR447" s="47">
        <v>0</v>
      </c>
      <c r="AS447" s="37">
        <v>0</v>
      </c>
      <c r="AT447" s="41">
        <v>1.0515247108307041E-3</v>
      </c>
      <c r="AU447" s="41">
        <v>1.0515247108307041E-3</v>
      </c>
      <c r="AV447" s="41">
        <v>0</v>
      </c>
      <c r="AW447" s="45">
        <v>6.7297581493165087E-2</v>
      </c>
      <c r="AX447" s="41">
        <v>0</v>
      </c>
      <c r="AY447" s="41">
        <v>0</v>
      </c>
      <c r="AZ447" s="41">
        <v>0</v>
      </c>
      <c r="BA447" s="45">
        <v>3.154574132492113E-3</v>
      </c>
      <c r="BB447" s="41">
        <v>1.0515247108307041E-3</v>
      </c>
      <c r="BC447" s="41">
        <v>0</v>
      </c>
      <c r="BD447" s="41">
        <v>0</v>
      </c>
      <c r="BE447" s="45">
        <v>3.154574132492113E-3</v>
      </c>
      <c r="BF447" s="45">
        <v>1.0515247108307041E-3</v>
      </c>
      <c r="BG447" s="41">
        <v>0</v>
      </c>
      <c r="BH447" s="41">
        <v>0</v>
      </c>
    </row>
    <row r="448" spans="1:60" x14ac:dyDescent="0.35">
      <c r="A448" s="1" t="s">
        <v>45</v>
      </c>
      <c r="B448" s="1" t="s">
        <v>2933</v>
      </c>
      <c r="C448" s="1" t="s">
        <v>2937</v>
      </c>
      <c r="D448" s="1" t="s">
        <v>2937</v>
      </c>
      <c r="E448" s="1" t="s">
        <v>2956</v>
      </c>
      <c r="F448" s="51">
        <v>18</v>
      </c>
      <c r="G448" s="51">
        <v>2</v>
      </c>
      <c r="H448" s="1" t="s">
        <v>3229</v>
      </c>
      <c r="I448" s="41" t="s">
        <v>4223</v>
      </c>
      <c r="J448" s="7">
        <v>0.78759200841219767</v>
      </c>
      <c r="K448" s="1" t="s">
        <v>482</v>
      </c>
      <c r="L448" s="1" t="s">
        <v>3246</v>
      </c>
      <c r="M448" s="1" t="s">
        <v>3522</v>
      </c>
      <c r="N448" s="1">
        <v>202544</v>
      </c>
      <c r="O448" s="1" t="s">
        <v>587</v>
      </c>
      <c r="P448" s="1" t="s">
        <v>2933</v>
      </c>
      <c r="Q448" s="1" t="s">
        <v>3792</v>
      </c>
      <c r="R448" s="1">
        <v>749</v>
      </c>
      <c r="S448" s="1">
        <v>951</v>
      </c>
      <c r="T448" s="31">
        <v>0.78759200841219767</v>
      </c>
      <c r="U448" s="41">
        <v>0</v>
      </c>
      <c r="V448" s="41">
        <v>0</v>
      </c>
      <c r="W448" s="45">
        <v>0</v>
      </c>
      <c r="X448" s="43">
        <v>0</v>
      </c>
      <c r="Y448" s="43">
        <v>2.8391167192429019E-2</v>
      </c>
      <c r="Z448" s="43">
        <v>1.0515247108307041E-3</v>
      </c>
      <c r="AA448" s="41">
        <v>0</v>
      </c>
      <c r="AB448" s="41">
        <v>0</v>
      </c>
      <c r="AC448" s="41">
        <v>0</v>
      </c>
      <c r="AD448" s="39">
        <v>0</v>
      </c>
      <c r="AE448" s="54">
        <v>0</v>
      </c>
      <c r="AF448" s="41">
        <v>0</v>
      </c>
      <c r="AG448" s="41">
        <v>0</v>
      </c>
      <c r="AH448" s="41">
        <v>0</v>
      </c>
      <c r="AI448" s="41">
        <v>3.154574132492113E-3</v>
      </c>
      <c r="AJ448" s="41">
        <v>0</v>
      </c>
      <c r="AK448" s="33">
        <v>1.8927444794952682E-2</v>
      </c>
      <c r="AL448" s="41">
        <v>0</v>
      </c>
      <c r="AM448" s="56">
        <v>0</v>
      </c>
      <c r="AN448" s="41">
        <v>0</v>
      </c>
      <c r="AO448" s="41">
        <v>0</v>
      </c>
      <c r="AP448" s="41">
        <v>0</v>
      </c>
      <c r="AQ448" s="35">
        <v>6.9400630914826497E-2</v>
      </c>
      <c r="AR448" s="47">
        <v>1.0515247108307041E-3</v>
      </c>
      <c r="AS448" s="37">
        <v>0</v>
      </c>
      <c r="AT448" s="41">
        <v>0</v>
      </c>
      <c r="AU448" s="41">
        <v>0</v>
      </c>
      <c r="AV448" s="41">
        <v>0</v>
      </c>
      <c r="AW448" s="45">
        <v>7.8864353312302835E-2</v>
      </c>
      <c r="AX448" s="41">
        <v>0</v>
      </c>
      <c r="AY448" s="41">
        <v>0</v>
      </c>
      <c r="AZ448" s="41">
        <v>0</v>
      </c>
      <c r="BA448" s="45">
        <v>0</v>
      </c>
      <c r="BB448" s="41">
        <v>0</v>
      </c>
      <c r="BC448" s="41">
        <v>0</v>
      </c>
      <c r="BD448" s="41">
        <v>0</v>
      </c>
      <c r="BE448" s="45">
        <v>6.3091482649842269E-3</v>
      </c>
      <c r="BF448" s="45">
        <v>5.2576235541535229E-3</v>
      </c>
      <c r="BG448" s="41">
        <v>0</v>
      </c>
      <c r="BH448" s="41">
        <v>0</v>
      </c>
    </row>
    <row r="449" spans="1:60" x14ac:dyDescent="0.35">
      <c r="A449" s="1" t="s">
        <v>45</v>
      </c>
      <c r="B449" s="1" t="s">
        <v>2933</v>
      </c>
      <c r="C449" s="1" t="s">
        <v>2937</v>
      </c>
      <c r="D449" s="1" t="s">
        <v>2937</v>
      </c>
      <c r="E449" s="1" t="s">
        <v>2958</v>
      </c>
      <c r="F449" s="51">
        <v>8</v>
      </c>
      <c r="G449" s="51">
        <v>2</v>
      </c>
      <c r="H449" s="1" t="s">
        <v>3229</v>
      </c>
      <c r="I449" s="41" t="s">
        <v>4227</v>
      </c>
      <c r="J449" s="7">
        <v>0.79495268138801267</v>
      </c>
      <c r="K449" s="1" t="s">
        <v>482</v>
      </c>
      <c r="L449" s="1" t="s">
        <v>3248</v>
      </c>
      <c r="M449" s="1" t="s">
        <v>3524</v>
      </c>
      <c r="N449" s="1">
        <v>202544</v>
      </c>
      <c r="O449" s="1" t="s">
        <v>587</v>
      </c>
      <c r="P449" s="1" t="s">
        <v>2933</v>
      </c>
      <c r="Q449" s="1" t="s">
        <v>3792</v>
      </c>
      <c r="R449" s="1">
        <v>756</v>
      </c>
      <c r="S449" s="1">
        <v>951</v>
      </c>
      <c r="T449" s="31">
        <v>0.79495268138801267</v>
      </c>
      <c r="U449" s="41">
        <v>0</v>
      </c>
      <c r="V449" s="41">
        <v>0</v>
      </c>
      <c r="W449" s="45">
        <v>1.0515247108307041E-3</v>
      </c>
      <c r="X449" s="43">
        <v>0</v>
      </c>
      <c r="Y449" s="43">
        <v>1.997896950578339E-2</v>
      </c>
      <c r="Z449" s="43">
        <v>2.103049421661409E-3</v>
      </c>
      <c r="AA449" s="41">
        <v>0</v>
      </c>
      <c r="AB449" s="41">
        <v>0</v>
      </c>
      <c r="AC449" s="41">
        <v>0</v>
      </c>
      <c r="AD449" s="39">
        <v>1.0515247108307041E-3</v>
      </c>
      <c r="AE449" s="54">
        <v>0</v>
      </c>
      <c r="AF449" s="41">
        <v>0</v>
      </c>
      <c r="AG449" s="41">
        <v>0</v>
      </c>
      <c r="AH449" s="41">
        <v>0</v>
      </c>
      <c r="AI449" s="41">
        <v>1.0515247108307041E-3</v>
      </c>
      <c r="AJ449" s="41">
        <v>0</v>
      </c>
      <c r="AK449" s="33">
        <v>4.206098843322818E-3</v>
      </c>
      <c r="AL449" s="41">
        <v>0</v>
      </c>
      <c r="AM449" s="56">
        <v>0</v>
      </c>
      <c r="AN449" s="41">
        <v>0</v>
      </c>
      <c r="AO449" s="41">
        <v>0</v>
      </c>
      <c r="AP449" s="41">
        <v>0</v>
      </c>
      <c r="AQ449" s="35">
        <v>1.0515247108307041E-3</v>
      </c>
      <c r="AR449" s="47">
        <v>1.0515247108307041E-3</v>
      </c>
      <c r="AS449" s="37">
        <v>1.0515247108307041E-3</v>
      </c>
      <c r="AT449" s="41">
        <v>0</v>
      </c>
      <c r="AU449" s="41">
        <v>2.103049421661409E-3</v>
      </c>
      <c r="AV449" s="41">
        <v>1.0515247108307041E-3</v>
      </c>
      <c r="AW449" s="45">
        <v>0.13144058885383811</v>
      </c>
      <c r="AX449" s="41">
        <v>0</v>
      </c>
      <c r="AY449" s="41">
        <v>0</v>
      </c>
      <c r="AZ449" s="41">
        <v>0</v>
      </c>
      <c r="BA449" s="45">
        <v>4.206098843322818E-3</v>
      </c>
      <c r="BB449" s="41">
        <v>0</v>
      </c>
      <c r="BC449" s="41">
        <v>0</v>
      </c>
      <c r="BD449" s="41">
        <v>0</v>
      </c>
      <c r="BE449" s="45">
        <v>2.6288117770767609E-2</v>
      </c>
      <c r="BF449" s="45">
        <v>7.3606729758149319E-3</v>
      </c>
      <c r="BG449" s="41">
        <v>0</v>
      </c>
      <c r="BH449" s="41">
        <v>0</v>
      </c>
    </row>
    <row r="450" spans="1:60" x14ac:dyDescent="0.35">
      <c r="A450" s="1" t="s">
        <v>45</v>
      </c>
      <c r="B450" s="1" t="s">
        <v>2933</v>
      </c>
      <c r="C450" s="1" t="s">
        <v>2942</v>
      </c>
      <c r="D450" s="1" t="s">
        <v>2942</v>
      </c>
      <c r="E450" s="1" t="s">
        <v>3057</v>
      </c>
      <c r="F450" s="1">
        <v>1</v>
      </c>
      <c r="G450" s="1">
        <v>1</v>
      </c>
      <c r="H450" s="1" t="s">
        <v>3227</v>
      </c>
      <c r="I450" s="41" t="s">
        <v>4216</v>
      </c>
      <c r="J450" s="7">
        <v>0.86645636172450058</v>
      </c>
      <c r="K450" s="1" t="s">
        <v>482</v>
      </c>
      <c r="L450" s="1" t="s">
        <v>3347</v>
      </c>
      <c r="M450" s="1" t="s">
        <v>3623</v>
      </c>
      <c r="N450" s="1">
        <v>202544</v>
      </c>
      <c r="O450" s="1" t="s">
        <v>587</v>
      </c>
      <c r="P450" s="1" t="s">
        <v>2933</v>
      </c>
      <c r="Q450" s="1" t="s">
        <v>3792</v>
      </c>
      <c r="R450" s="1">
        <v>824</v>
      </c>
      <c r="S450" s="1">
        <v>951</v>
      </c>
      <c r="T450" s="31">
        <v>0.86645636172450058</v>
      </c>
      <c r="U450" s="41">
        <v>0</v>
      </c>
      <c r="V450" s="41">
        <v>0</v>
      </c>
      <c r="W450" s="45">
        <v>0</v>
      </c>
      <c r="X450" s="43">
        <v>0</v>
      </c>
      <c r="Y450" s="43">
        <v>2.4185068349106199E-2</v>
      </c>
      <c r="Z450" s="43">
        <v>0</v>
      </c>
      <c r="AA450" s="41">
        <v>0</v>
      </c>
      <c r="AB450" s="41">
        <v>0</v>
      </c>
      <c r="AC450" s="41">
        <v>0</v>
      </c>
      <c r="AD450" s="39">
        <v>0</v>
      </c>
      <c r="AE450" s="54">
        <v>0</v>
      </c>
      <c r="AF450" s="41">
        <v>0</v>
      </c>
      <c r="AG450" s="41">
        <v>0</v>
      </c>
      <c r="AH450" s="41">
        <v>0</v>
      </c>
      <c r="AI450" s="41">
        <v>3.154574132492113E-3</v>
      </c>
      <c r="AJ450" s="41">
        <v>0</v>
      </c>
      <c r="AK450" s="33">
        <v>4.206098843322818E-3</v>
      </c>
      <c r="AL450" s="41">
        <v>0</v>
      </c>
      <c r="AM450" s="56">
        <v>0</v>
      </c>
      <c r="AN450" s="41">
        <v>0</v>
      </c>
      <c r="AO450" s="41">
        <v>0</v>
      </c>
      <c r="AP450" s="41">
        <v>0</v>
      </c>
      <c r="AQ450" s="35">
        <v>5.2576235541535229E-3</v>
      </c>
      <c r="AR450" s="47">
        <v>0</v>
      </c>
      <c r="AS450" s="37">
        <v>0</v>
      </c>
      <c r="AT450" s="41">
        <v>0</v>
      </c>
      <c r="AU450" s="41">
        <v>0</v>
      </c>
      <c r="AV450" s="41">
        <v>0</v>
      </c>
      <c r="AW450" s="45">
        <v>7.8864353312302835E-2</v>
      </c>
      <c r="AX450" s="41">
        <v>0</v>
      </c>
      <c r="AY450" s="41">
        <v>0</v>
      </c>
      <c r="AZ450" s="41">
        <v>0</v>
      </c>
      <c r="BA450" s="45">
        <v>7.3606729758149319E-3</v>
      </c>
      <c r="BB450" s="41">
        <v>0</v>
      </c>
      <c r="BC450" s="41">
        <v>0</v>
      </c>
      <c r="BD450" s="41">
        <v>0</v>
      </c>
      <c r="BE450" s="45">
        <v>8.4121976866456359E-3</v>
      </c>
      <c r="BF450" s="45">
        <v>2.103049421661409E-3</v>
      </c>
      <c r="BG450" s="41">
        <v>0</v>
      </c>
      <c r="BH450" s="41">
        <v>0</v>
      </c>
    </row>
    <row r="451" spans="1:60" x14ac:dyDescent="0.35">
      <c r="A451" s="1" t="s">
        <v>45</v>
      </c>
      <c r="B451" s="1" t="s">
        <v>2934</v>
      </c>
      <c r="C451" s="1" t="s">
        <v>2945</v>
      </c>
      <c r="D451" s="1" t="s">
        <v>2945</v>
      </c>
      <c r="E451" s="1" t="s">
        <v>3067</v>
      </c>
      <c r="F451" s="1">
        <v>15</v>
      </c>
      <c r="G451" s="1">
        <v>1</v>
      </c>
      <c r="H451" s="1" t="s">
        <v>3228</v>
      </c>
      <c r="I451" s="41" t="s">
        <v>4217</v>
      </c>
      <c r="J451" s="7">
        <v>0.86855941114616197</v>
      </c>
      <c r="K451" s="1" t="s">
        <v>482</v>
      </c>
      <c r="L451" s="1" t="s">
        <v>3357</v>
      </c>
      <c r="M451" s="1" t="s">
        <v>3633</v>
      </c>
      <c r="N451" s="1">
        <v>202544</v>
      </c>
      <c r="O451" s="1" t="s">
        <v>587</v>
      </c>
      <c r="P451" s="1" t="s">
        <v>2933</v>
      </c>
      <c r="Q451" s="1" t="s">
        <v>3792</v>
      </c>
      <c r="R451" s="1">
        <v>826</v>
      </c>
      <c r="S451" s="1">
        <v>951</v>
      </c>
      <c r="T451" s="31">
        <v>0.86855941114616197</v>
      </c>
      <c r="U451" s="41">
        <v>0</v>
      </c>
      <c r="V451" s="41">
        <v>0</v>
      </c>
      <c r="W451" s="45">
        <v>2.103049421661409E-3</v>
      </c>
      <c r="X451" s="43">
        <v>0</v>
      </c>
      <c r="Y451" s="43">
        <v>2.7339642481598321E-2</v>
      </c>
      <c r="Z451" s="43">
        <v>2.103049421661409E-3</v>
      </c>
      <c r="AA451" s="41">
        <v>0</v>
      </c>
      <c r="AB451" s="41">
        <v>0</v>
      </c>
      <c r="AC451" s="41">
        <v>0</v>
      </c>
      <c r="AD451" s="39">
        <v>0</v>
      </c>
      <c r="AE451" s="54">
        <v>0</v>
      </c>
      <c r="AF451" s="41">
        <v>0</v>
      </c>
      <c r="AG451" s="41">
        <v>0</v>
      </c>
      <c r="AH451" s="41">
        <v>0</v>
      </c>
      <c r="AI451" s="41">
        <v>0</v>
      </c>
      <c r="AJ451" s="41">
        <v>0</v>
      </c>
      <c r="AK451" s="33">
        <v>2.103049421661409E-3</v>
      </c>
      <c r="AL451" s="41">
        <v>0</v>
      </c>
      <c r="AM451" s="56">
        <v>0</v>
      </c>
      <c r="AN451" s="41">
        <v>0</v>
      </c>
      <c r="AO451" s="41">
        <v>0</v>
      </c>
      <c r="AP451" s="41">
        <v>0</v>
      </c>
      <c r="AQ451" s="35">
        <v>1.0515247108307041E-3</v>
      </c>
      <c r="AR451" s="47">
        <v>0</v>
      </c>
      <c r="AS451" s="37">
        <v>0</v>
      </c>
      <c r="AT451" s="41">
        <v>0</v>
      </c>
      <c r="AU451" s="41">
        <v>0</v>
      </c>
      <c r="AV451" s="41">
        <v>0</v>
      </c>
      <c r="AW451" s="45">
        <v>7.3606729758149317E-2</v>
      </c>
      <c r="AX451" s="41">
        <v>0</v>
      </c>
      <c r="AY451" s="41">
        <v>0</v>
      </c>
      <c r="AZ451" s="41">
        <v>0</v>
      </c>
      <c r="BA451" s="45">
        <v>1.3669821240799161E-2</v>
      </c>
      <c r="BB451" s="41">
        <v>0</v>
      </c>
      <c r="BC451" s="41">
        <v>0</v>
      </c>
      <c r="BD451" s="41">
        <v>0</v>
      </c>
      <c r="BE451" s="45">
        <v>3.154574132492113E-3</v>
      </c>
      <c r="BF451" s="45">
        <v>6.3091482649842269E-3</v>
      </c>
      <c r="BG451" s="41">
        <v>0</v>
      </c>
      <c r="BH451" s="41">
        <v>0</v>
      </c>
    </row>
    <row r="452" spans="1:60" x14ac:dyDescent="0.35">
      <c r="A452" s="1" t="s">
        <v>45</v>
      </c>
      <c r="B452" s="1" t="s">
        <v>2933</v>
      </c>
      <c r="C452" s="1" t="s">
        <v>2936</v>
      </c>
      <c r="D452" s="1" t="s">
        <v>2936</v>
      </c>
      <c r="E452" s="1" t="s">
        <v>3053</v>
      </c>
      <c r="F452" s="1">
        <v>9</v>
      </c>
      <c r="G452" s="1">
        <v>1</v>
      </c>
      <c r="H452" s="1" t="s">
        <v>3230</v>
      </c>
      <c r="I452" s="41" t="s">
        <v>4219</v>
      </c>
      <c r="J452" s="7">
        <v>0.86540483701366977</v>
      </c>
      <c r="K452" s="1" t="s">
        <v>482</v>
      </c>
      <c r="L452" s="1" t="s">
        <v>3343</v>
      </c>
      <c r="M452" s="1" t="s">
        <v>3619</v>
      </c>
      <c r="N452" s="1">
        <v>202544</v>
      </c>
      <c r="O452" s="1" t="s">
        <v>587</v>
      </c>
      <c r="P452" s="1" t="s">
        <v>2933</v>
      </c>
      <c r="Q452" s="1" t="s">
        <v>3792</v>
      </c>
      <c r="R452" s="1">
        <v>823</v>
      </c>
      <c r="S452" s="1">
        <v>951</v>
      </c>
      <c r="T452" s="31">
        <v>0.86540483701366977</v>
      </c>
      <c r="U452" s="41">
        <v>0</v>
      </c>
      <c r="V452" s="41">
        <v>0</v>
      </c>
      <c r="W452" s="45">
        <v>2.103049421661409E-3</v>
      </c>
      <c r="X452" s="43">
        <v>0</v>
      </c>
      <c r="Y452" s="43">
        <v>2.7339642481598321E-2</v>
      </c>
      <c r="Z452" s="43">
        <v>0</v>
      </c>
      <c r="AA452" s="41">
        <v>0</v>
      </c>
      <c r="AB452" s="41">
        <v>0</v>
      </c>
      <c r="AC452" s="41">
        <v>0</v>
      </c>
      <c r="AD452" s="39">
        <v>0</v>
      </c>
      <c r="AE452" s="54">
        <v>0</v>
      </c>
      <c r="AF452" s="41">
        <v>0</v>
      </c>
      <c r="AG452" s="41">
        <v>0</v>
      </c>
      <c r="AH452" s="41">
        <v>0</v>
      </c>
      <c r="AI452" s="41">
        <v>0</v>
      </c>
      <c r="AJ452" s="41">
        <v>0</v>
      </c>
      <c r="AK452" s="33">
        <v>3.154574132492113E-3</v>
      </c>
      <c r="AL452" s="41">
        <v>0</v>
      </c>
      <c r="AM452" s="56">
        <v>0</v>
      </c>
      <c r="AN452" s="41">
        <v>0</v>
      </c>
      <c r="AO452" s="41">
        <v>0</v>
      </c>
      <c r="AP452" s="41">
        <v>0</v>
      </c>
      <c r="AQ452" s="35">
        <v>3.154574132492113E-3</v>
      </c>
      <c r="AR452" s="47">
        <v>2.103049421661409E-3</v>
      </c>
      <c r="AS452" s="37">
        <v>0</v>
      </c>
      <c r="AT452" s="41">
        <v>0</v>
      </c>
      <c r="AU452" s="41">
        <v>0</v>
      </c>
      <c r="AV452" s="41">
        <v>0</v>
      </c>
      <c r="AW452" s="45">
        <v>8.3070452155625654E-2</v>
      </c>
      <c r="AX452" s="41">
        <v>0</v>
      </c>
      <c r="AY452" s="41">
        <v>0</v>
      </c>
      <c r="AZ452" s="41">
        <v>0</v>
      </c>
      <c r="BA452" s="45">
        <v>1.0515247108307041E-3</v>
      </c>
      <c r="BB452" s="41">
        <v>0</v>
      </c>
      <c r="BC452" s="41">
        <v>0</v>
      </c>
      <c r="BD452" s="41">
        <v>0</v>
      </c>
      <c r="BE452" s="45">
        <v>6.3091482649842269E-3</v>
      </c>
      <c r="BF452" s="45">
        <v>6.3091482649842269E-3</v>
      </c>
      <c r="BG452" s="41">
        <v>0</v>
      </c>
      <c r="BH452" s="41">
        <v>0</v>
      </c>
    </row>
    <row r="453" spans="1:60" x14ac:dyDescent="0.35">
      <c r="A453" s="1" t="s">
        <v>45</v>
      </c>
      <c r="B453" s="1" t="s">
        <v>2934</v>
      </c>
      <c r="C453" s="1" t="s">
        <v>2945</v>
      </c>
      <c r="D453" s="1" t="s">
        <v>2945</v>
      </c>
      <c r="E453" s="1" t="s">
        <v>2994</v>
      </c>
      <c r="F453" s="1">
        <v>5</v>
      </c>
      <c r="G453" s="1">
        <v>1</v>
      </c>
      <c r="H453" s="1" t="s">
        <v>3236</v>
      </c>
      <c r="I453" s="41" t="s">
        <v>4224</v>
      </c>
      <c r="J453" s="7">
        <v>0.85488958990536279</v>
      </c>
      <c r="K453" s="1" t="s">
        <v>482</v>
      </c>
      <c r="L453" s="1" t="s">
        <v>3284</v>
      </c>
      <c r="M453" s="1" t="s">
        <v>3560</v>
      </c>
      <c r="N453" s="1">
        <v>202544</v>
      </c>
      <c r="O453" s="1" t="s">
        <v>587</v>
      </c>
      <c r="P453" s="1" t="s">
        <v>2933</v>
      </c>
      <c r="Q453" s="1" t="s">
        <v>3792</v>
      </c>
      <c r="R453" s="1">
        <v>813</v>
      </c>
      <c r="S453" s="1">
        <v>951</v>
      </c>
      <c r="T453" s="31">
        <v>0.85488958990536279</v>
      </c>
      <c r="U453" s="41">
        <v>0</v>
      </c>
      <c r="V453" s="41">
        <v>0</v>
      </c>
      <c r="W453" s="45">
        <v>0</v>
      </c>
      <c r="X453" s="43">
        <v>0</v>
      </c>
      <c r="Y453" s="43">
        <v>2.4185068349106199E-2</v>
      </c>
      <c r="Z453" s="43">
        <v>1.0515247108307041E-3</v>
      </c>
      <c r="AA453" s="41">
        <v>0</v>
      </c>
      <c r="AB453" s="41">
        <v>0</v>
      </c>
      <c r="AC453" s="41">
        <v>0</v>
      </c>
      <c r="AD453" s="39">
        <v>0</v>
      </c>
      <c r="AE453" s="54">
        <v>0</v>
      </c>
      <c r="AF453" s="41">
        <v>0</v>
      </c>
      <c r="AG453" s="41">
        <v>0</v>
      </c>
      <c r="AH453" s="41">
        <v>0</v>
      </c>
      <c r="AI453" s="41">
        <v>1.0515247108307041E-3</v>
      </c>
      <c r="AJ453" s="41">
        <v>0</v>
      </c>
      <c r="AK453" s="33">
        <v>1.997896950578339E-2</v>
      </c>
      <c r="AL453" s="41">
        <v>0</v>
      </c>
      <c r="AM453" s="56">
        <v>0</v>
      </c>
      <c r="AN453" s="41">
        <v>0</v>
      </c>
      <c r="AO453" s="41">
        <v>0</v>
      </c>
      <c r="AP453" s="41">
        <v>0</v>
      </c>
      <c r="AQ453" s="35">
        <v>1.0515247108307049E-2</v>
      </c>
      <c r="AR453" s="47">
        <v>1.0515247108307041E-3</v>
      </c>
      <c r="AS453" s="37">
        <v>0</v>
      </c>
      <c r="AT453" s="41">
        <v>0</v>
      </c>
      <c r="AU453" s="41">
        <v>0</v>
      </c>
      <c r="AV453" s="41">
        <v>0</v>
      </c>
      <c r="AW453" s="45">
        <v>7.3606729758149317E-2</v>
      </c>
      <c r="AX453" s="41">
        <v>0</v>
      </c>
      <c r="AY453" s="41">
        <v>0</v>
      </c>
      <c r="AZ453" s="41">
        <v>0</v>
      </c>
      <c r="BA453" s="45">
        <v>3.154574132492113E-3</v>
      </c>
      <c r="BB453" s="41">
        <v>0</v>
      </c>
      <c r="BC453" s="41">
        <v>0</v>
      </c>
      <c r="BD453" s="41">
        <v>0</v>
      </c>
      <c r="BE453" s="45">
        <v>5.2576235541535229E-3</v>
      </c>
      <c r="BF453" s="45">
        <v>5.2576235541535229E-3</v>
      </c>
      <c r="BG453" s="41">
        <v>0</v>
      </c>
      <c r="BH453" s="41">
        <v>0</v>
      </c>
    </row>
    <row r="454" spans="1:60" x14ac:dyDescent="0.35">
      <c r="A454" s="1" t="s">
        <v>45</v>
      </c>
      <c r="B454" s="1" t="s">
        <v>2934</v>
      </c>
      <c r="C454" s="1" t="s">
        <v>2945</v>
      </c>
      <c r="D454" s="1" t="s">
        <v>2945</v>
      </c>
      <c r="E454" s="1" t="s">
        <v>2998</v>
      </c>
      <c r="F454" s="1">
        <v>19</v>
      </c>
      <c r="G454" s="1">
        <v>1</v>
      </c>
      <c r="H454" s="1" t="s">
        <v>3228</v>
      </c>
      <c r="I454" s="41" t="s">
        <v>4217</v>
      </c>
      <c r="J454" s="7">
        <v>0.85488958990536279</v>
      </c>
      <c r="K454" s="1" t="s">
        <v>482</v>
      </c>
      <c r="L454" s="1" t="s">
        <v>3288</v>
      </c>
      <c r="M454" s="1" t="s">
        <v>3564</v>
      </c>
      <c r="N454" s="1">
        <v>202544</v>
      </c>
      <c r="O454" s="1" t="s">
        <v>587</v>
      </c>
      <c r="P454" s="1" t="s">
        <v>2933</v>
      </c>
      <c r="Q454" s="1" t="s">
        <v>3792</v>
      </c>
      <c r="R454" s="1">
        <v>813</v>
      </c>
      <c r="S454" s="1">
        <v>951</v>
      </c>
      <c r="T454" s="31">
        <v>0.85488958990536279</v>
      </c>
      <c r="U454" s="41">
        <v>0</v>
      </c>
      <c r="V454" s="41">
        <v>0</v>
      </c>
      <c r="W454" s="45">
        <v>2.103049421661409E-3</v>
      </c>
      <c r="X454" s="43">
        <v>0</v>
      </c>
      <c r="Y454" s="43">
        <v>2.9442691903259731E-2</v>
      </c>
      <c r="Z454" s="43">
        <v>0</v>
      </c>
      <c r="AA454" s="41">
        <v>0</v>
      </c>
      <c r="AB454" s="41">
        <v>0</v>
      </c>
      <c r="AC454" s="41">
        <v>0</v>
      </c>
      <c r="AD454" s="39">
        <v>0</v>
      </c>
      <c r="AE454" s="54">
        <v>0</v>
      </c>
      <c r="AF454" s="41">
        <v>0</v>
      </c>
      <c r="AG454" s="41">
        <v>0</v>
      </c>
      <c r="AH454" s="41">
        <v>0</v>
      </c>
      <c r="AI454" s="41">
        <v>0</v>
      </c>
      <c r="AJ454" s="41">
        <v>0</v>
      </c>
      <c r="AK454" s="33">
        <v>3.154574132492113E-3</v>
      </c>
      <c r="AL454" s="41">
        <v>0</v>
      </c>
      <c r="AM454" s="56">
        <v>0</v>
      </c>
      <c r="AN454" s="41">
        <v>0</v>
      </c>
      <c r="AO454" s="41">
        <v>0</v>
      </c>
      <c r="AP454" s="41">
        <v>0</v>
      </c>
      <c r="AQ454" s="35">
        <v>8.4121976866456359E-3</v>
      </c>
      <c r="AR454" s="47">
        <v>1.0515247108307041E-3</v>
      </c>
      <c r="AS454" s="37">
        <v>0</v>
      </c>
      <c r="AT454" s="41">
        <v>2.103049421661409E-3</v>
      </c>
      <c r="AU454" s="41">
        <v>0</v>
      </c>
      <c r="AV454" s="41">
        <v>1.0515247108307041E-3</v>
      </c>
      <c r="AW454" s="45">
        <v>7.7812828601472137E-2</v>
      </c>
      <c r="AX454" s="41">
        <v>0</v>
      </c>
      <c r="AY454" s="41">
        <v>0</v>
      </c>
      <c r="AZ454" s="41">
        <v>0</v>
      </c>
      <c r="BA454" s="45">
        <v>5.2576235541535229E-3</v>
      </c>
      <c r="BB454" s="41">
        <v>0</v>
      </c>
      <c r="BC454" s="41">
        <v>0</v>
      </c>
      <c r="BD454" s="41">
        <v>0</v>
      </c>
      <c r="BE454" s="45">
        <v>7.3606729758149319E-3</v>
      </c>
      <c r="BF454" s="45">
        <v>7.3606729758149319E-3</v>
      </c>
      <c r="BG454" s="41">
        <v>0</v>
      </c>
      <c r="BH454" s="41">
        <v>0</v>
      </c>
    </row>
    <row r="455" spans="1:60" x14ac:dyDescent="0.35">
      <c r="A455" s="1" t="s">
        <v>45</v>
      </c>
      <c r="B455" s="1" t="s">
        <v>2934</v>
      </c>
      <c r="C455" s="1" t="s">
        <v>2945</v>
      </c>
      <c r="D455" s="1" t="s">
        <v>2945</v>
      </c>
      <c r="E455" s="1" t="s">
        <v>3165</v>
      </c>
      <c r="F455" s="1">
        <v>20</v>
      </c>
      <c r="G455" s="1">
        <v>1</v>
      </c>
      <c r="H455" s="1" t="s">
        <v>3228</v>
      </c>
      <c r="I455" s="41" t="s">
        <v>4217</v>
      </c>
      <c r="J455" s="7">
        <v>0.88748685594111465</v>
      </c>
      <c r="K455" s="1" t="s">
        <v>482</v>
      </c>
      <c r="L455" s="1" t="s">
        <v>3455</v>
      </c>
      <c r="M455" s="1" t="s">
        <v>3731</v>
      </c>
      <c r="N455" s="1">
        <v>202544</v>
      </c>
      <c r="O455" s="1" t="s">
        <v>587</v>
      </c>
      <c r="P455" s="1" t="s">
        <v>2933</v>
      </c>
      <c r="Q455" s="1" t="s">
        <v>3792</v>
      </c>
      <c r="R455" s="1">
        <v>844</v>
      </c>
      <c r="S455" s="1">
        <v>951</v>
      </c>
      <c r="T455" s="31">
        <v>0.88748685594111465</v>
      </c>
      <c r="U455" s="41">
        <v>0</v>
      </c>
      <c r="V455" s="41">
        <v>0</v>
      </c>
      <c r="W455" s="45">
        <v>0</v>
      </c>
      <c r="X455" s="43">
        <v>0</v>
      </c>
      <c r="Y455" s="43">
        <v>3.0494216614090429E-2</v>
      </c>
      <c r="Z455" s="43">
        <v>0</v>
      </c>
      <c r="AA455" s="41">
        <v>0</v>
      </c>
      <c r="AB455" s="41">
        <v>0</v>
      </c>
      <c r="AC455" s="41">
        <v>0</v>
      </c>
      <c r="AD455" s="39">
        <v>0</v>
      </c>
      <c r="AE455" s="54">
        <v>0</v>
      </c>
      <c r="AF455" s="41">
        <v>0</v>
      </c>
      <c r="AG455" s="41">
        <v>0</v>
      </c>
      <c r="AH455" s="41">
        <v>0</v>
      </c>
      <c r="AI455" s="41">
        <v>0</v>
      </c>
      <c r="AJ455" s="41">
        <v>0</v>
      </c>
      <c r="AK455" s="33">
        <v>1.0515247108307049E-2</v>
      </c>
      <c r="AL455" s="41">
        <v>0</v>
      </c>
      <c r="AM455" s="56">
        <v>0</v>
      </c>
      <c r="AN455" s="41">
        <v>0</v>
      </c>
      <c r="AO455" s="41">
        <v>0</v>
      </c>
      <c r="AP455" s="41">
        <v>0</v>
      </c>
      <c r="AQ455" s="35">
        <v>5.2576235541535229E-3</v>
      </c>
      <c r="AR455" s="47">
        <v>1.0515247108307041E-3</v>
      </c>
      <c r="AS455" s="37">
        <v>0</v>
      </c>
      <c r="AT455" s="41">
        <v>2.103049421661409E-3</v>
      </c>
      <c r="AU455" s="41">
        <v>0</v>
      </c>
      <c r="AV455" s="41">
        <v>0</v>
      </c>
      <c r="AW455" s="45">
        <v>4.7318611987381701E-2</v>
      </c>
      <c r="AX455" s="41">
        <v>0</v>
      </c>
      <c r="AY455" s="41">
        <v>0</v>
      </c>
      <c r="AZ455" s="41">
        <v>0</v>
      </c>
      <c r="BA455" s="45">
        <v>4.206098843322818E-3</v>
      </c>
      <c r="BB455" s="41">
        <v>1.0515247108307041E-3</v>
      </c>
      <c r="BC455" s="41">
        <v>0</v>
      </c>
      <c r="BD455" s="41">
        <v>0</v>
      </c>
      <c r="BE455" s="45">
        <v>3.154574132492113E-3</v>
      </c>
      <c r="BF455" s="45">
        <v>7.3606729758149319E-3</v>
      </c>
      <c r="BG455" s="41">
        <v>0</v>
      </c>
      <c r="BH455" s="41">
        <v>0</v>
      </c>
    </row>
    <row r="456" spans="1:60" x14ac:dyDescent="0.35">
      <c r="A456" s="1" t="s">
        <v>45</v>
      </c>
      <c r="B456" s="1" t="s">
        <v>2933</v>
      </c>
      <c r="C456" s="1" t="s">
        <v>2942</v>
      </c>
      <c r="D456" s="1" t="s">
        <v>2942</v>
      </c>
      <c r="E456" s="1" t="s">
        <v>3097</v>
      </c>
      <c r="F456" s="1">
        <v>3</v>
      </c>
      <c r="G456" s="1">
        <v>1</v>
      </c>
      <c r="H456" s="1" t="s">
        <v>3227</v>
      </c>
      <c r="I456" s="41" t="s">
        <v>4216</v>
      </c>
      <c r="J456" s="7">
        <v>0.87486855941114616</v>
      </c>
      <c r="K456" s="1" t="s">
        <v>482</v>
      </c>
      <c r="L456" s="1" t="s">
        <v>3387</v>
      </c>
      <c r="M456" s="1" t="s">
        <v>3663</v>
      </c>
      <c r="N456" s="1">
        <v>202544</v>
      </c>
      <c r="O456" s="1" t="s">
        <v>587</v>
      </c>
      <c r="P456" s="1" t="s">
        <v>2933</v>
      </c>
      <c r="Q456" s="1" t="s">
        <v>3792</v>
      </c>
      <c r="R456" s="1">
        <v>832</v>
      </c>
      <c r="S456" s="1">
        <v>951</v>
      </c>
      <c r="T456" s="31">
        <v>0.87486855941114616</v>
      </c>
      <c r="U456" s="41">
        <v>0</v>
      </c>
      <c r="V456" s="41">
        <v>0</v>
      </c>
      <c r="W456" s="45">
        <v>1.0515247108307041E-3</v>
      </c>
      <c r="X456" s="43">
        <v>0</v>
      </c>
      <c r="Y456" s="43">
        <v>2.5236593059936911E-2</v>
      </c>
      <c r="Z456" s="43">
        <v>0</v>
      </c>
      <c r="AA456" s="41">
        <v>0</v>
      </c>
      <c r="AB456" s="41">
        <v>0</v>
      </c>
      <c r="AC456" s="41">
        <v>1.0515247108307041E-3</v>
      </c>
      <c r="AD456" s="39">
        <v>0</v>
      </c>
      <c r="AE456" s="54">
        <v>0</v>
      </c>
      <c r="AF456" s="41">
        <v>0</v>
      </c>
      <c r="AG456" s="41">
        <v>0</v>
      </c>
      <c r="AH456" s="41">
        <v>0</v>
      </c>
      <c r="AI456" s="41">
        <v>0</v>
      </c>
      <c r="AJ456" s="41">
        <v>0</v>
      </c>
      <c r="AK456" s="33">
        <v>5.2576235541535229E-3</v>
      </c>
      <c r="AL456" s="41">
        <v>0</v>
      </c>
      <c r="AM456" s="56">
        <v>0</v>
      </c>
      <c r="AN456" s="41">
        <v>0</v>
      </c>
      <c r="AO456" s="41">
        <v>0</v>
      </c>
      <c r="AP456" s="41">
        <v>0</v>
      </c>
      <c r="AQ456" s="35">
        <v>2.103049421661409E-3</v>
      </c>
      <c r="AR456" s="47">
        <v>0</v>
      </c>
      <c r="AS456" s="37">
        <v>0</v>
      </c>
      <c r="AT456" s="41">
        <v>1.0515247108307041E-3</v>
      </c>
      <c r="AU456" s="41">
        <v>0</v>
      </c>
      <c r="AV456" s="41">
        <v>0</v>
      </c>
      <c r="AW456" s="45">
        <v>8.0967402733964244E-2</v>
      </c>
      <c r="AX456" s="41">
        <v>0</v>
      </c>
      <c r="AY456" s="41">
        <v>0</v>
      </c>
      <c r="AZ456" s="41">
        <v>0</v>
      </c>
      <c r="BA456" s="45">
        <v>5.2576235541535229E-3</v>
      </c>
      <c r="BB456" s="41">
        <v>0</v>
      </c>
      <c r="BC456" s="41">
        <v>0</v>
      </c>
      <c r="BD456" s="41">
        <v>0</v>
      </c>
      <c r="BE456" s="45">
        <v>0</v>
      </c>
      <c r="BF456" s="45">
        <v>3.154574132492113E-3</v>
      </c>
      <c r="BG456" s="41">
        <v>0</v>
      </c>
      <c r="BH456" s="41">
        <v>0</v>
      </c>
    </row>
    <row r="457" spans="1:60" x14ac:dyDescent="0.35">
      <c r="A457" s="1" t="s">
        <v>45</v>
      </c>
      <c r="B457" s="1" t="s">
        <v>2933</v>
      </c>
      <c r="C457" s="1" t="s">
        <v>2935</v>
      </c>
      <c r="D457" s="1" t="s">
        <v>2935</v>
      </c>
      <c r="E457" s="1" t="s">
        <v>3130</v>
      </c>
      <c r="F457" s="1">
        <v>23</v>
      </c>
      <c r="G457" s="1">
        <v>1</v>
      </c>
      <c r="H457" s="1" t="s">
        <v>3235</v>
      </c>
      <c r="I457" s="41" t="s">
        <v>4223</v>
      </c>
      <c r="J457" s="7">
        <v>0.88328075709779175</v>
      </c>
      <c r="K457" s="1" t="s">
        <v>482</v>
      </c>
      <c r="L457" s="1" t="s">
        <v>3420</v>
      </c>
      <c r="M457" s="1" t="s">
        <v>3696</v>
      </c>
      <c r="N457" s="1">
        <v>202544</v>
      </c>
      <c r="O457" s="1" t="s">
        <v>587</v>
      </c>
      <c r="P457" s="1" t="s">
        <v>2933</v>
      </c>
      <c r="Q457" s="1" t="s">
        <v>3792</v>
      </c>
      <c r="R457" s="1">
        <v>840</v>
      </c>
      <c r="S457" s="1">
        <v>951</v>
      </c>
      <c r="T457" s="31">
        <v>0.88328075709779175</v>
      </c>
      <c r="U457" s="41">
        <v>0</v>
      </c>
      <c r="V457" s="41">
        <v>0</v>
      </c>
      <c r="W457" s="45">
        <v>0</v>
      </c>
      <c r="X457" s="43">
        <v>0</v>
      </c>
      <c r="Y457" s="43">
        <v>1.787592008412198E-2</v>
      </c>
      <c r="Z457" s="43">
        <v>2.103049421661409E-3</v>
      </c>
      <c r="AA457" s="41">
        <v>0</v>
      </c>
      <c r="AB457" s="41">
        <v>0</v>
      </c>
      <c r="AC457" s="41">
        <v>0</v>
      </c>
      <c r="AD457" s="39">
        <v>2.103049421661409E-3</v>
      </c>
      <c r="AE457" s="54">
        <v>0</v>
      </c>
      <c r="AF457" s="41">
        <v>0</v>
      </c>
      <c r="AG457" s="41">
        <v>0</v>
      </c>
      <c r="AH457" s="41">
        <v>0</v>
      </c>
      <c r="AI457" s="41">
        <v>0</v>
      </c>
      <c r="AJ457" s="41">
        <v>0</v>
      </c>
      <c r="AK457" s="33">
        <v>1.0515247108307041E-3</v>
      </c>
      <c r="AL457" s="41">
        <v>0</v>
      </c>
      <c r="AM457" s="56">
        <v>0</v>
      </c>
      <c r="AN457" s="41">
        <v>0</v>
      </c>
      <c r="AO457" s="41">
        <v>0</v>
      </c>
      <c r="AP457" s="41">
        <v>0</v>
      </c>
      <c r="AQ457" s="35">
        <v>2.103049421661409E-3</v>
      </c>
      <c r="AR457" s="47">
        <v>1.0515247108307041E-3</v>
      </c>
      <c r="AS457" s="37">
        <v>0</v>
      </c>
      <c r="AT457" s="41">
        <v>1.0515247108307041E-3</v>
      </c>
      <c r="AU457" s="41">
        <v>0</v>
      </c>
      <c r="AV457" s="41">
        <v>0</v>
      </c>
      <c r="AW457" s="45">
        <v>8.3070452155625654E-2</v>
      </c>
      <c r="AX457" s="41">
        <v>0</v>
      </c>
      <c r="AY457" s="41">
        <v>0</v>
      </c>
      <c r="AZ457" s="41">
        <v>0</v>
      </c>
      <c r="BA457" s="45">
        <v>1.0515247108307041E-3</v>
      </c>
      <c r="BB457" s="41">
        <v>1.0515247108307041E-3</v>
      </c>
      <c r="BC457" s="41">
        <v>0</v>
      </c>
      <c r="BD457" s="41">
        <v>0</v>
      </c>
      <c r="BE457" s="45">
        <v>4.206098843322818E-3</v>
      </c>
      <c r="BF457" s="45">
        <v>0</v>
      </c>
      <c r="BG457" s="41">
        <v>0</v>
      </c>
      <c r="BH457" s="41">
        <v>0</v>
      </c>
    </row>
    <row r="458" spans="1:60" x14ac:dyDescent="0.35">
      <c r="A458" s="1" t="s">
        <v>45</v>
      </c>
      <c r="B458" s="1" t="s">
        <v>2933</v>
      </c>
      <c r="C458" s="1" t="s">
        <v>2942</v>
      </c>
      <c r="D458" s="1" t="s">
        <v>2942</v>
      </c>
      <c r="E458" s="1" t="s">
        <v>2982</v>
      </c>
      <c r="F458" s="1">
        <v>4</v>
      </c>
      <c r="G458" s="1">
        <v>1</v>
      </c>
      <c r="H458" s="1" t="s">
        <v>3227</v>
      </c>
      <c r="I458" s="41" t="s">
        <v>4216</v>
      </c>
      <c r="J458" s="7">
        <v>0.8485804416403786</v>
      </c>
      <c r="K458" s="1" t="s">
        <v>482</v>
      </c>
      <c r="L458" s="1" t="s">
        <v>3272</v>
      </c>
      <c r="M458" s="1" t="s">
        <v>3548</v>
      </c>
      <c r="N458" s="1">
        <v>202544</v>
      </c>
      <c r="O458" s="1" t="s">
        <v>587</v>
      </c>
      <c r="P458" s="1" t="s">
        <v>2933</v>
      </c>
      <c r="Q458" s="1" t="s">
        <v>3792</v>
      </c>
      <c r="R458" s="1">
        <v>807</v>
      </c>
      <c r="S458" s="1">
        <v>951</v>
      </c>
      <c r="T458" s="31">
        <v>0.8485804416403786</v>
      </c>
      <c r="U458" s="41">
        <v>0</v>
      </c>
      <c r="V458" s="41">
        <v>0</v>
      </c>
      <c r="W458" s="45">
        <v>0</v>
      </c>
      <c r="X458" s="43">
        <v>0</v>
      </c>
      <c r="Y458" s="43">
        <v>3.1545741324921127E-2</v>
      </c>
      <c r="Z458" s="43">
        <v>4.206098843322818E-3</v>
      </c>
      <c r="AA458" s="41">
        <v>0</v>
      </c>
      <c r="AB458" s="41">
        <v>0</v>
      </c>
      <c r="AC458" s="41">
        <v>1.0515247108307041E-3</v>
      </c>
      <c r="AD458" s="39">
        <v>0</v>
      </c>
      <c r="AE458" s="54">
        <v>0</v>
      </c>
      <c r="AF458" s="41">
        <v>0</v>
      </c>
      <c r="AG458" s="41">
        <v>0</v>
      </c>
      <c r="AH458" s="41">
        <v>0</v>
      </c>
      <c r="AI458" s="41">
        <v>0</v>
      </c>
      <c r="AJ458" s="41">
        <v>0</v>
      </c>
      <c r="AK458" s="33">
        <v>1.0515247108307041E-3</v>
      </c>
      <c r="AL458" s="41">
        <v>0</v>
      </c>
      <c r="AM458" s="56">
        <v>0</v>
      </c>
      <c r="AN458" s="41">
        <v>0</v>
      </c>
      <c r="AO458" s="41">
        <v>0</v>
      </c>
      <c r="AP458" s="41">
        <v>0</v>
      </c>
      <c r="AQ458" s="35">
        <v>3.154574132492113E-3</v>
      </c>
      <c r="AR458" s="47">
        <v>0</v>
      </c>
      <c r="AS458" s="37">
        <v>0</v>
      </c>
      <c r="AT458" s="41">
        <v>0</v>
      </c>
      <c r="AU458" s="41">
        <v>0</v>
      </c>
      <c r="AV458" s="41">
        <v>0</v>
      </c>
      <c r="AW458" s="45">
        <v>8.9379600420609884E-2</v>
      </c>
      <c r="AX458" s="41">
        <v>0</v>
      </c>
      <c r="AY458" s="41">
        <v>0</v>
      </c>
      <c r="AZ458" s="41">
        <v>0</v>
      </c>
      <c r="BA458" s="45">
        <v>8.4121976866456359E-3</v>
      </c>
      <c r="BB458" s="41">
        <v>0</v>
      </c>
      <c r="BC458" s="41">
        <v>0</v>
      </c>
      <c r="BD458" s="41">
        <v>0</v>
      </c>
      <c r="BE458" s="45">
        <v>6.3091482649842269E-3</v>
      </c>
      <c r="BF458" s="45">
        <v>6.3091482649842269E-3</v>
      </c>
      <c r="BG458" s="41">
        <v>0</v>
      </c>
      <c r="BH458" s="41">
        <v>0</v>
      </c>
    </row>
    <row r="459" spans="1:60" x14ac:dyDescent="0.35">
      <c r="A459" s="1" t="s">
        <v>45</v>
      </c>
      <c r="B459" s="1" t="s">
        <v>2934</v>
      </c>
      <c r="C459" s="1" t="s">
        <v>2945</v>
      </c>
      <c r="D459" s="1" t="s">
        <v>2945</v>
      </c>
      <c r="E459" s="1" t="s">
        <v>3140</v>
      </c>
      <c r="F459" s="1">
        <v>18</v>
      </c>
      <c r="G459" s="1">
        <v>1</v>
      </c>
      <c r="H459" s="1" t="s">
        <v>3228</v>
      </c>
      <c r="I459" s="41" t="s">
        <v>4217</v>
      </c>
      <c r="J459" s="7">
        <v>0.88433228180862256</v>
      </c>
      <c r="K459" s="1" t="s">
        <v>482</v>
      </c>
      <c r="L459" s="1" t="s">
        <v>3430</v>
      </c>
      <c r="M459" s="1" t="s">
        <v>3706</v>
      </c>
      <c r="N459" s="1">
        <v>202544</v>
      </c>
      <c r="O459" s="1" t="s">
        <v>587</v>
      </c>
      <c r="P459" s="1" t="s">
        <v>2933</v>
      </c>
      <c r="Q459" s="1" t="s">
        <v>3792</v>
      </c>
      <c r="R459" s="1">
        <v>841</v>
      </c>
      <c r="S459" s="1">
        <v>951</v>
      </c>
      <c r="T459" s="31">
        <v>0.88433228180862256</v>
      </c>
      <c r="U459" s="41">
        <v>0</v>
      </c>
      <c r="V459" s="41">
        <v>0</v>
      </c>
      <c r="W459" s="45">
        <v>0</v>
      </c>
      <c r="X459" s="43">
        <v>0</v>
      </c>
      <c r="Y459" s="43">
        <v>2.6288117770767609E-2</v>
      </c>
      <c r="Z459" s="43">
        <v>2.103049421661409E-3</v>
      </c>
      <c r="AA459" s="41">
        <v>0</v>
      </c>
      <c r="AB459" s="41">
        <v>0</v>
      </c>
      <c r="AC459" s="41">
        <v>0</v>
      </c>
      <c r="AD459" s="39">
        <v>0</v>
      </c>
      <c r="AE459" s="54">
        <v>0</v>
      </c>
      <c r="AF459" s="41">
        <v>0</v>
      </c>
      <c r="AG459" s="41">
        <v>0</v>
      </c>
      <c r="AH459" s="41">
        <v>0</v>
      </c>
      <c r="AI459" s="41">
        <v>0</v>
      </c>
      <c r="AJ459" s="41">
        <v>0</v>
      </c>
      <c r="AK459" s="33">
        <v>2.103049421661409E-3</v>
      </c>
      <c r="AL459" s="41">
        <v>0</v>
      </c>
      <c r="AM459" s="56">
        <v>0</v>
      </c>
      <c r="AN459" s="41">
        <v>0</v>
      </c>
      <c r="AO459" s="41">
        <v>0</v>
      </c>
      <c r="AP459" s="41">
        <v>0</v>
      </c>
      <c r="AQ459" s="35">
        <v>5.2576235541535229E-3</v>
      </c>
      <c r="AR459" s="47">
        <v>0</v>
      </c>
      <c r="AS459" s="37">
        <v>0</v>
      </c>
      <c r="AT459" s="41">
        <v>1.0515247108307041E-3</v>
      </c>
      <c r="AU459" s="41">
        <v>1.0515247108307041E-3</v>
      </c>
      <c r="AV459" s="41">
        <v>0</v>
      </c>
      <c r="AW459" s="45">
        <v>5.6782334384858052E-2</v>
      </c>
      <c r="AX459" s="41">
        <v>0</v>
      </c>
      <c r="AY459" s="41">
        <v>0</v>
      </c>
      <c r="AZ459" s="41">
        <v>0</v>
      </c>
      <c r="BA459" s="45">
        <v>1.261829652996845E-2</v>
      </c>
      <c r="BB459" s="41">
        <v>0</v>
      </c>
      <c r="BC459" s="41">
        <v>0</v>
      </c>
      <c r="BD459" s="41">
        <v>0</v>
      </c>
      <c r="BE459" s="45">
        <v>2.103049421661409E-3</v>
      </c>
      <c r="BF459" s="45">
        <v>6.3091482649842269E-3</v>
      </c>
      <c r="BG459" s="41">
        <v>0</v>
      </c>
      <c r="BH459" s="41">
        <v>0</v>
      </c>
    </row>
    <row r="460" spans="1:60" x14ac:dyDescent="0.35">
      <c r="A460" s="1" t="s">
        <v>45</v>
      </c>
      <c r="B460" s="1" t="s">
        <v>2933</v>
      </c>
      <c r="C460" s="1" t="s">
        <v>2935</v>
      </c>
      <c r="D460" s="1" t="s">
        <v>2935</v>
      </c>
      <c r="E460" s="1" t="s">
        <v>3122</v>
      </c>
      <c r="F460" s="1">
        <v>22</v>
      </c>
      <c r="G460" s="1">
        <v>1</v>
      </c>
      <c r="H460" s="1" t="s">
        <v>3235</v>
      </c>
      <c r="I460" s="41" t="s">
        <v>4223</v>
      </c>
      <c r="J460" s="7">
        <v>0.88117770767613035</v>
      </c>
      <c r="K460" s="1" t="s">
        <v>482</v>
      </c>
      <c r="L460" s="1" t="s">
        <v>3412</v>
      </c>
      <c r="M460" s="1" t="s">
        <v>3688</v>
      </c>
      <c r="N460" s="1">
        <v>202544</v>
      </c>
      <c r="O460" s="1" t="s">
        <v>587</v>
      </c>
      <c r="P460" s="1" t="s">
        <v>2933</v>
      </c>
      <c r="Q460" s="1" t="s">
        <v>3792</v>
      </c>
      <c r="R460" s="1">
        <v>838</v>
      </c>
      <c r="S460" s="1">
        <v>951</v>
      </c>
      <c r="T460" s="31">
        <v>0.88117770767613035</v>
      </c>
      <c r="U460" s="41">
        <v>0</v>
      </c>
      <c r="V460" s="41">
        <v>0</v>
      </c>
      <c r="W460" s="45">
        <v>0</v>
      </c>
      <c r="X460" s="43">
        <v>0</v>
      </c>
      <c r="Y460" s="43">
        <v>2.20820189274448E-2</v>
      </c>
      <c r="Z460" s="43">
        <v>1.0515247108307041E-3</v>
      </c>
      <c r="AA460" s="41">
        <v>0</v>
      </c>
      <c r="AB460" s="41">
        <v>0</v>
      </c>
      <c r="AC460" s="41">
        <v>1.0515247108307041E-3</v>
      </c>
      <c r="AD460" s="39">
        <v>0</v>
      </c>
      <c r="AE460" s="54">
        <v>0</v>
      </c>
      <c r="AF460" s="41">
        <v>0</v>
      </c>
      <c r="AG460" s="41">
        <v>0</v>
      </c>
      <c r="AH460" s="41">
        <v>0</v>
      </c>
      <c r="AI460" s="41">
        <v>2.103049421661409E-3</v>
      </c>
      <c r="AJ460" s="41">
        <v>0</v>
      </c>
      <c r="AK460" s="33">
        <v>3.154574132492113E-3</v>
      </c>
      <c r="AL460" s="41">
        <v>0</v>
      </c>
      <c r="AM460" s="56">
        <v>0</v>
      </c>
      <c r="AN460" s="41">
        <v>0</v>
      </c>
      <c r="AO460" s="41">
        <v>0</v>
      </c>
      <c r="AP460" s="41">
        <v>0</v>
      </c>
      <c r="AQ460" s="35">
        <v>2.103049421661409E-3</v>
      </c>
      <c r="AR460" s="47">
        <v>0</v>
      </c>
      <c r="AS460" s="37">
        <v>0</v>
      </c>
      <c r="AT460" s="41">
        <v>0</v>
      </c>
      <c r="AU460" s="41">
        <v>0</v>
      </c>
      <c r="AV460" s="41">
        <v>0</v>
      </c>
      <c r="AW460" s="45">
        <v>7.4658254468980015E-2</v>
      </c>
      <c r="AX460" s="41">
        <v>0</v>
      </c>
      <c r="AY460" s="41">
        <v>0</v>
      </c>
      <c r="AZ460" s="41">
        <v>0</v>
      </c>
      <c r="BA460" s="45">
        <v>0</v>
      </c>
      <c r="BB460" s="41">
        <v>0</v>
      </c>
      <c r="BC460" s="41">
        <v>1.0515247108307041E-3</v>
      </c>
      <c r="BD460" s="41">
        <v>0</v>
      </c>
      <c r="BE460" s="45">
        <v>2.103049421661409E-3</v>
      </c>
      <c r="BF460" s="45">
        <v>9.4637223974763408E-3</v>
      </c>
      <c r="BG460" s="41">
        <v>0</v>
      </c>
      <c r="BH460" s="41">
        <v>0</v>
      </c>
    </row>
    <row r="461" spans="1:60" x14ac:dyDescent="0.35">
      <c r="A461" s="1" t="s">
        <v>45</v>
      </c>
      <c r="B461" s="1" t="s">
        <v>2933</v>
      </c>
      <c r="C461" s="1" t="s">
        <v>2950</v>
      </c>
      <c r="D461" s="1" t="s">
        <v>2950</v>
      </c>
      <c r="E461" s="1" t="s">
        <v>3225</v>
      </c>
      <c r="F461" s="1">
        <v>9</v>
      </c>
      <c r="G461" s="1">
        <v>1</v>
      </c>
      <c r="H461" s="1" t="s">
        <v>3233</v>
      </c>
      <c r="I461" s="41" t="s">
        <v>4221</v>
      </c>
      <c r="J461" s="7">
        <v>0.9242902208201893</v>
      </c>
      <c r="K461" s="1" t="s">
        <v>482</v>
      </c>
      <c r="L461" s="1" t="s">
        <v>3515</v>
      </c>
      <c r="M461" s="1" t="s">
        <v>3791</v>
      </c>
      <c r="N461" s="1">
        <v>202544</v>
      </c>
      <c r="O461" s="1" t="s">
        <v>587</v>
      </c>
      <c r="P461" s="1" t="s">
        <v>2933</v>
      </c>
      <c r="Q461" s="1" t="s">
        <v>3792</v>
      </c>
      <c r="R461" s="1">
        <v>879</v>
      </c>
      <c r="S461" s="1">
        <v>951</v>
      </c>
      <c r="T461" s="31">
        <v>0.9242902208201893</v>
      </c>
      <c r="U461" s="41">
        <v>0</v>
      </c>
      <c r="V461" s="41">
        <v>0</v>
      </c>
      <c r="W461" s="45">
        <v>0</v>
      </c>
      <c r="X461" s="43">
        <v>0</v>
      </c>
      <c r="Y461" s="43">
        <v>1.8927444794952682E-2</v>
      </c>
      <c r="Z461" s="43">
        <v>0</v>
      </c>
      <c r="AA461" s="41">
        <v>0</v>
      </c>
      <c r="AB461" s="41">
        <v>0</v>
      </c>
      <c r="AC461" s="41">
        <v>0</v>
      </c>
      <c r="AD461" s="39">
        <v>2.103049421661409E-3</v>
      </c>
      <c r="AE461" s="54">
        <v>0</v>
      </c>
      <c r="AF461" s="41">
        <v>0</v>
      </c>
      <c r="AG461" s="41">
        <v>0</v>
      </c>
      <c r="AH461" s="41">
        <v>0</v>
      </c>
      <c r="AI461" s="41">
        <v>0</v>
      </c>
      <c r="AJ461" s="41">
        <v>0</v>
      </c>
      <c r="AK461" s="33">
        <v>2.103049421661409E-3</v>
      </c>
      <c r="AL461" s="41">
        <v>0</v>
      </c>
      <c r="AM461" s="56">
        <v>0</v>
      </c>
      <c r="AN461" s="41">
        <v>0</v>
      </c>
      <c r="AO461" s="41">
        <v>0</v>
      </c>
      <c r="AP461" s="41">
        <v>0</v>
      </c>
      <c r="AQ461" s="35">
        <v>1.0515247108307041E-3</v>
      </c>
      <c r="AR461" s="47">
        <v>0</v>
      </c>
      <c r="AS461" s="37">
        <v>0</v>
      </c>
      <c r="AT461" s="41">
        <v>0</v>
      </c>
      <c r="AU461" s="41">
        <v>0</v>
      </c>
      <c r="AV461" s="41">
        <v>0</v>
      </c>
      <c r="AW461" s="45">
        <v>4.1009463722397478E-2</v>
      </c>
      <c r="AX461" s="41">
        <v>0</v>
      </c>
      <c r="AY461" s="41">
        <v>0</v>
      </c>
      <c r="AZ461" s="41">
        <v>0</v>
      </c>
      <c r="BA461" s="45">
        <v>2.103049421661409E-3</v>
      </c>
      <c r="BB461" s="41">
        <v>0</v>
      </c>
      <c r="BC461" s="41">
        <v>0</v>
      </c>
      <c r="BD461" s="41">
        <v>0</v>
      </c>
      <c r="BE461" s="45">
        <v>6.3091482649842269E-3</v>
      </c>
      <c r="BF461" s="45">
        <v>2.103049421661409E-3</v>
      </c>
      <c r="BG461" s="41">
        <v>0</v>
      </c>
      <c r="BH461" s="41">
        <v>0</v>
      </c>
    </row>
    <row r="462" spans="1:60" x14ac:dyDescent="0.35">
      <c r="A462" s="1" t="s">
        <v>45</v>
      </c>
      <c r="B462" s="1" t="s">
        <v>2934</v>
      </c>
      <c r="C462" s="1" t="s">
        <v>2945</v>
      </c>
      <c r="D462" s="1" t="s">
        <v>2945</v>
      </c>
      <c r="E462" s="1" t="s">
        <v>3029</v>
      </c>
      <c r="F462" s="1">
        <v>6</v>
      </c>
      <c r="G462" s="1">
        <v>1</v>
      </c>
      <c r="H462" s="1" t="s">
        <v>3236</v>
      </c>
      <c r="I462" s="41" t="s">
        <v>4224</v>
      </c>
      <c r="J462" s="7">
        <v>0.86119873817034698</v>
      </c>
      <c r="K462" s="1" t="s">
        <v>482</v>
      </c>
      <c r="L462" s="1" t="s">
        <v>3319</v>
      </c>
      <c r="M462" s="1" t="s">
        <v>3595</v>
      </c>
      <c r="N462" s="1">
        <v>202544</v>
      </c>
      <c r="O462" s="1" t="s">
        <v>587</v>
      </c>
      <c r="P462" s="1" t="s">
        <v>2933</v>
      </c>
      <c r="Q462" s="1" t="s">
        <v>3792</v>
      </c>
      <c r="R462" s="1">
        <v>819</v>
      </c>
      <c r="S462" s="1">
        <v>951</v>
      </c>
      <c r="T462" s="31">
        <v>0.86119873817034698</v>
      </c>
      <c r="U462" s="41">
        <v>0</v>
      </c>
      <c r="V462" s="41">
        <v>0</v>
      </c>
      <c r="W462" s="45">
        <v>1.0515247108307041E-3</v>
      </c>
      <c r="X462" s="43">
        <v>0</v>
      </c>
      <c r="Y462" s="43">
        <v>2.9442691903259731E-2</v>
      </c>
      <c r="Z462" s="43">
        <v>1.0515247108307041E-3</v>
      </c>
      <c r="AA462" s="41">
        <v>0</v>
      </c>
      <c r="AB462" s="41">
        <v>0</v>
      </c>
      <c r="AC462" s="41">
        <v>0</v>
      </c>
      <c r="AD462" s="39">
        <v>0</v>
      </c>
      <c r="AE462" s="54">
        <v>0</v>
      </c>
      <c r="AF462" s="41">
        <v>0</v>
      </c>
      <c r="AG462" s="41">
        <v>0</v>
      </c>
      <c r="AH462" s="41">
        <v>0</v>
      </c>
      <c r="AI462" s="41">
        <v>0</v>
      </c>
      <c r="AJ462" s="41">
        <v>0</v>
      </c>
      <c r="AK462" s="33">
        <v>0</v>
      </c>
      <c r="AL462" s="41">
        <v>0</v>
      </c>
      <c r="AM462" s="56">
        <v>0</v>
      </c>
      <c r="AN462" s="41">
        <v>0</v>
      </c>
      <c r="AO462" s="41">
        <v>0</v>
      </c>
      <c r="AP462" s="41">
        <v>0</v>
      </c>
      <c r="AQ462" s="35">
        <v>4.206098843322818E-3</v>
      </c>
      <c r="AR462" s="47">
        <v>0</v>
      </c>
      <c r="AS462" s="37">
        <v>1.0515247108307041E-3</v>
      </c>
      <c r="AT462" s="41">
        <v>4.206098843322818E-3</v>
      </c>
      <c r="AU462" s="41">
        <v>0</v>
      </c>
      <c r="AV462" s="41">
        <v>0</v>
      </c>
      <c r="AW462" s="45">
        <v>7.5709779179810727E-2</v>
      </c>
      <c r="AX462" s="41">
        <v>0</v>
      </c>
      <c r="AY462" s="41">
        <v>0</v>
      </c>
      <c r="AZ462" s="41">
        <v>0</v>
      </c>
      <c r="BA462" s="45">
        <v>7.3606729758149319E-3</v>
      </c>
      <c r="BB462" s="41">
        <v>1.0515247108307041E-3</v>
      </c>
      <c r="BC462" s="41">
        <v>0</v>
      </c>
      <c r="BD462" s="41">
        <v>0</v>
      </c>
      <c r="BE462" s="45">
        <v>8.4121976866456359E-3</v>
      </c>
      <c r="BF462" s="45">
        <v>5.2576235541535229E-3</v>
      </c>
      <c r="BG462" s="41">
        <v>0</v>
      </c>
      <c r="BH462" s="41">
        <v>0</v>
      </c>
    </row>
    <row r="463" spans="1:60" x14ac:dyDescent="0.35">
      <c r="A463" s="1" t="s">
        <v>45</v>
      </c>
      <c r="B463" s="1" t="s">
        <v>2933</v>
      </c>
      <c r="C463" s="1" t="s">
        <v>2942</v>
      </c>
      <c r="D463" s="1" t="s">
        <v>2942</v>
      </c>
      <c r="E463" s="1" t="s">
        <v>3087</v>
      </c>
      <c r="F463" s="1">
        <v>2</v>
      </c>
      <c r="G463" s="1">
        <v>1</v>
      </c>
      <c r="H463" s="1" t="s">
        <v>3227</v>
      </c>
      <c r="I463" s="41" t="s">
        <v>4216</v>
      </c>
      <c r="J463" s="7">
        <v>0.87381703470031546</v>
      </c>
      <c r="K463" s="1" t="s">
        <v>482</v>
      </c>
      <c r="L463" s="1" t="s">
        <v>3377</v>
      </c>
      <c r="M463" s="1" t="s">
        <v>3653</v>
      </c>
      <c r="N463" s="1">
        <v>202544</v>
      </c>
      <c r="O463" s="1" t="s">
        <v>587</v>
      </c>
      <c r="P463" s="1" t="s">
        <v>2933</v>
      </c>
      <c r="Q463" s="1" t="s">
        <v>3792</v>
      </c>
      <c r="R463" s="1">
        <v>831</v>
      </c>
      <c r="S463" s="1">
        <v>951</v>
      </c>
      <c r="T463" s="31">
        <v>0.87381703470031546</v>
      </c>
      <c r="U463" s="41">
        <v>0</v>
      </c>
      <c r="V463" s="41">
        <v>0</v>
      </c>
      <c r="W463" s="45">
        <v>0</v>
      </c>
      <c r="X463" s="43">
        <v>0</v>
      </c>
      <c r="Y463" s="43">
        <v>3.2597266035751839E-2</v>
      </c>
      <c r="Z463" s="43">
        <v>1.0515247108307041E-3</v>
      </c>
      <c r="AA463" s="41">
        <v>0</v>
      </c>
      <c r="AB463" s="41">
        <v>0</v>
      </c>
      <c r="AC463" s="41">
        <v>0</v>
      </c>
      <c r="AD463" s="39">
        <v>0</v>
      </c>
      <c r="AE463" s="54">
        <v>0</v>
      </c>
      <c r="AF463" s="41">
        <v>0</v>
      </c>
      <c r="AG463" s="41">
        <v>0</v>
      </c>
      <c r="AH463" s="41">
        <v>0</v>
      </c>
      <c r="AI463" s="41">
        <v>0</v>
      </c>
      <c r="AJ463" s="41">
        <v>0</v>
      </c>
      <c r="AK463" s="33">
        <v>5.2576235541535229E-3</v>
      </c>
      <c r="AL463" s="41">
        <v>0</v>
      </c>
      <c r="AM463" s="56">
        <v>0</v>
      </c>
      <c r="AN463" s="41">
        <v>0</v>
      </c>
      <c r="AO463" s="41">
        <v>0</v>
      </c>
      <c r="AP463" s="41">
        <v>0</v>
      </c>
      <c r="AQ463" s="35">
        <v>1.0515247108307041E-3</v>
      </c>
      <c r="AR463" s="47">
        <v>1.0515247108307041E-3</v>
      </c>
      <c r="AS463" s="37">
        <v>0</v>
      </c>
      <c r="AT463" s="41">
        <v>0</v>
      </c>
      <c r="AU463" s="41">
        <v>0</v>
      </c>
      <c r="AV463" s="41">
        <v>1.0515247108307041E-3</v>
      </c>
      <c r="AW463" s="45">
        <v>7.6761303890641425E-2</v>
      </c>
      <c r="AX463" s="41">
        <v>0</v>
      </c>
      <c r="AY463" s="41">
        <v>0</v>
      </c>
      <c r="AZ463" s="41">
        <v>0</v>
      </c>
      <c r="BA463" s="45">
        <v>2.103049421661409E-3</v>
      </c>
      <c r="BB463" s="41">
        <v>0</v>
      </c>
      <c r="BC463" s="41">
        <v>0</v>
      </c>
      <c r="BD463" s="41">
        <v>0</v>
      </c>
      <c r="BE463" s="45">
        <v>4.206098843322818E-3</v>
      </c>
      <c r="BF463" s="45">
        <v>1.0515247108307041E-3</v>
      </c>
      <c r="BG463" s="41">
        <v>0</v>
      </c>
      <c r="BH463" s="41">
        <v>0</v>
      </c>
    </row>
    <row r="464" spans="1:60" x14ac:dyDescent="0.35">
      <c r="A464" s="1" t="s">
        <v>45</v>
      </c>
      <c r="B464" s="1" t="s">
        <v>2933</v>
      </c>
      <c r="C464" s="1" t="s">
        <v>2936</v>
      </c>
      <c r="D464" s="1" t="s">
        <v>2936</v>
      </c>
      <c r="E464" s="1" t="s">
        <v>3106</v>
      </c>
      <c r="F464" s="1">
        <v>10</v>
      </c>
      <c r="G464" s="1">
        <v>1</v>
      </c>
      <c r="H464" s="1" t="s">
        <v>3230</v>
      </c>
      <c r="I464" s="41" t="s">
        <v>4219</v>
      </c>
      <c r="J464" s="7">
        <v>0.87697160883280756</v>
      </c>
      <c r="K464" s="1" t="s">
        <v>482</v>
      </c>
      <c r="L464" s="1" t="s">
        <v>3396</v>
      </c>
      <c r="M464" s="1" t="s">
        <v>3672</v>
      </c>
      <c r="N464" s="1">
        <v>202544</v>
      </c>
      <c r="O464" s="1" t="s">
        <v>587</v>
      </c>
      <c r="P464" s="1" t="s">
        <v>2933</v>
      </c>
      <c r="Q464" s="1" t="s">
        <v>3792</v>
      </c>
      <c r="R464" s="1">
        <v>834</v>
      </c>
      <c r="S464" s="1">
        <v>951</v>
      </c>
      <c r="T464" s="31">
        <v>0.87697160883280756</v>
      </c>
      <c r="U464" s="41">
        <v>0</v>
      </c>
      <c r="V464" s="41">
        <v>0</v>
      </c>
      <c r="W464" s="45">
        <v>2.103049421661409E-3</v>
      </c>
      <c r="X464" s="43">
        <v>0</v>
      </c>
      <c r="Y464" s="43">
        <v>2.20820189274448E-2</v>
      </c>
      <c r="Z464" s="43">
        <v>3.154574132492113E-3</v>
      </c>
      <c r="AA464" s="41">
        <v>0</v>
      </c>
      <c r="AB464" s="41">
        <v>0</v>
      </c>
      <c r="AC464" s="41">
        <v>1.0515247108307041E-3</v>
      </c>
      <c r="AD464" s="39">
        <v>0</v>
      </c>
      <c r="AE464" s="54">
        <v>0</v>
      </c>
      <c r="AF464" s="41">
        <v>0</v>
      </c>
      <c r="AG464" s="41">
        <v>0</v>
      </c>
      <c r="AH464" s="41">
        <v>0</v>
      </c>
      <c r="AI464" s="41">
        <v>2.103049421661409E-3</v>
      </c>
      <c r="AJ464" s="41">
        <v>0</v>
      </c>
      <c r="AK464" s="33">
        <v>1.0515247108307041E-3</v>
      </c>
      <c r="AL464" s="41">
        <v>0</v>
      </c>
      <c r="AM464" s="56">
        <v>0</v>
      </c>
      <c r="AN464" s="41">
        <v>0</v>
      </c>
      <c r="AO464" s="41">
        <v>0</v>
      </c>
      <c r="AP464" s="41">
        <v>0</v>
      </c>
      <c r="AQ464" s="35">
        <v>1.0515247108307041E-3</v>
      </c>
      <c r="AR464" s="47">
        <v>0</v>
      </c>
      <c r="AS464" s="37">
        <v>0</v>
      </c>
      <c r="AT464" s="41">
        <v>0</v>
      </c>
      <c r="AU464" s="41">
        <v>0</v>
      </c>
      <c r="AV464" s="41">
        <v>0</v>
      </c>
      <c r="AW464" s="45">
        <v>8.2018927444794956E-2</v>
      </c>
      <c r="AX464" s="41">
        <v>0</v>
      </c>
      <c r="AY464" s="41">
        <v>0</v>
      </c>
      <c r="AZ464" s="41">
        <v>0</v>
      </c>
      <c r="BA464" s="45">
        <v>1.0515247108307041E-3</v>
      </c>
      <c r="BB464" s="41">
        <v>0</v>
      </c>
      <c r="BC464" s="41">
        <v>0</v>
      </c>
      <c r="BD464" s="41">
        <v>0</v>
      </c>
      <c r="BE464" s="45">
        <v>2.103049421661409E-3</v>
      </c>
      <c r="BF464" s="45">
        <v>5.2576235541535229E-3</v>
      </c>
      <c r="BG464" s="41">
        <v>0</v>
      </c>
      <c r="BH464" s="41">
        <v>0</v>
      </c>
    </row>
    <row r="465" spans="1:60" x14ac:dyDescent="0.35">
      <c r="A465" s="1" t="s">
        <v>45</v>
      </c>
      <c r="B465" s="1" t="s">
        <v>2933</v>
      </c>
      <c r="C465" s="1" t="s">
        <v>2942</v>
      </c>
      <c r="D465" s="1" t="s">
        <v>2942</v>
      </c>
      <c r="E465" s="1" t="s">
        <v>3049</v>
      </c>
      <c r="F465" s="1">
        <v>18</v>
      </c>
      <c r="G465" s="1">
        <v>1</v>
      </c>
      <c r="H465" s="1" t="s">
        <v>3235</v>
      </c>
      <c r="I465" s="41" t="s">
        <v>4223</v>
      </c>
      <c r="J465" s="7">
        <v>0.86435331230283907</v>
      </c>
      <c r="K465" s="1" t="s">
        <v>482</v>
      </c>
      <c r="L465" s="1" t="s">
        <v>3339</v>
      </c>
      <c r="M465" s="1" t="s">
        <v>3615</v>
      </c>
      <c r="N465" s="1">
        <v>202544</v>
      </c>
      <c r="O465" s="1" t="s">
        <v>587</v>
      </c>
      <c r="P465" s="1" t="s">
        <v>2933</v>
      </c>
      <c r="Q465" s="1" t="s">
        <v>3792</v>
      </c>
      <c r="R465" s="1">
        <v>822</v>
      </c>
      <c r="S465" s="1">
        <v>951</v>
      </c>
      <c r="T465" s="31">
        <v>0.86435331230283907</v>
      </c>
      <c r="U465" s="41">
        <v>0</v>
      </c>
      <c r="V465" s="41">
        <v>0</v>
      </c>
      <c r="W465" s="45">
        <v>0</v>
      </c>
      <c r="X465" s="43">
        <v>0</v>
      </c>
      <c r="Y465" s="43">
        <v>2.20820189274448E-2</v>
      </c>
      <c r="Z465" s="43">
        <v>2.103049421661409E-3</v>
      </c>
      <c r="AA465" s="41">
        <v>0</v>
      </c>
      <c r="AB465" s="41">
        <v>0</v>
      </c>
      <c r="AC465" s="41">
        <v>0</v>
      </c>
      <c r="AD465" s="39">
        <v>0</v>
      </c>
      <c r="AE465" s="54">
        <v>0</v>
      </c>
      <c r="AF465" s="41">
        <v>0</v>
      </c>
      <c r="AG465" s="41">
        <v>0</v>
      </c>
      <c r="AH465" s="41">
        <v>0</v>
      </c>
      <c r="AI465" s="41">
        <v>1.0515247108307041E-3</v>
      </c>
      <c r="AJ465" s="41">
        <v>0</v>
      </c>
      <c r="AK465" s="33">
        <v>7.3606729758149319E-3</v>
      </c>
      <c r="AL465" s="41">
        <v>0</v>
      </c>
      <c r="AM465" s="56">
        <v>0</v>
      </c>
      <c r="AN465" s="41">
        <v>0</v>
      </c>
      <c r="AO465" s="41">
        <v>0</v>
      </c>
      <c r="AP465" s="41">
        <v>0</v>
      </c>
      <c r="AQ465" s="35">
        <v>5.2576235541535229E-3</v>
      </c>
      <c r="AR465" s="47">
        <v>0</v>
      </c>
      <c r="AS465" s="37">
        <v>0</v>
      </c>
      <c r="AT465" s="41">
        <v>0</v>
      </c>
      <c r="AU465" s="41">
        <v>0</v>
      </c>
      <c r="AV465" s="41">
        <v>0</v>
      </c>
      <c r="AW465" s="45">
        <v>8.5173501577287064E-2</v>
      </c>
      <c r="AX465" s="41">
        <v>0</v>
      </c>
      <c r="AY465" s="41">
        <v>0</v>
      </c>
      <c r="AZ465" s="41">
        <v>0</v>
      </c>
      <c r="BA465" s="45">
        <v>4.206098843322818E-3</v>
      </c>
      <c r="BB465" s="41">
        <v>0</v>
      </c>
      <c r="BC465" s="41">
        <v>0</v>
      </c>
      <c r="BD465" s="41">
        <v>0</v>
      </c>
      <c r="BE465" s="45">
        <v>6.3091482649842269E-3</v>
      </c>
      <c r="BF465" s="45">
        <v>2.103049421661409E-3</v>
      </c>
      <c r="BG465" s="41">
        <v>0</v>
      </c>
      <c r="BH465" s="41">
        <v>0</v>
      </c>
    </row>
    <row r="466" spans="1:60" x14ac:dyDescent="0.35">
      <c r="A466" s="1" t="s">
        <v>45</v>
      </c>
      <c r="B466" s="1" t="s">
        <v>2934</v>
      </c>
      <c r="C466" s="1" t="s">
        <v>2945</v>
      </c>
      <c r="D466" s="1" t="s">
        <v>2945</v>
      </c>
      <c r="E466" s="1" t="s">
        <v>3003</v>
      </c>
      <c r="F466" s="1">
        <v>9</v>
      </c>
      <c r="G466" s="1">
        <v>1</v>
      </c>
      <c r="H466" s="1" t="s">
        <v>3236</v>
      </c>
      <c r="I466" s="41" t="s">
        <v>4224</v>
      </c>
      <c r="J466" s="7">
        <v>0.85594111461619349</v>
      </c>
      <c r="K466" s="1" t="s">
        <v>482</v>
      </c>
      <c r="L466" s="1" t="s">
        <v>3293</v>
      </c>
      <c r="M466" s="1" t="s">
        <v>3569</v>
      </c>
      <c r="N466" s="1">
        <v>202544</v>
      </c>
      <c r="O466" s="1" t="s">
        <v>587</v>
      </c>
      <c r="P466" s="1" t="s">
        <v>2933</v>
      </c>
      <c r="Q466" s="1" t="s">
        <v>3792</v>
      </c>
      <c r="R466" s="1">
        <v>814</v>
      </c>
      <c r="S466" s="1">
        <v>951</v>
      </c>
      <c r="T466" s="31">
        <v>0.85594111461619349</v>
      </c>
      <c r="U466" s="41">
        <v>0</v>
      </c>
      <c r="V466" s="41">
        <v>0</v>
      </c>
      <c r="W466" s="45">
        <v>0</v>
      </c>
      <c r="X466" s="43">
        <v>0</v>
      </c>
      <c r="Y466" s="43">
        <v>3.5751840168243947E-2</v>
      </c>
      <c r="Z466" s="43">
        <v>0</v>
      </c>
      <c r="AA466" s="41">
        <v>0</v>
      </c>
      <c r="AB466" s="41">
        <v>0</v>
      </c>
      <c r="AC466" s="41">
        <v>0</v>
      </c>
      <c r="AD466" s="39">
        <v>0</v>
      </c>
      <c r="AE466" s="54">
        <v>0</v>
      </c>
      <c r="AF466" s="41">
        <v>0</v>
      </c>
      <c r="AG466" s="41">
        <v>0</v>
      </c>
      <c r="AH466" s="41">
        <v>0</v>
      </c>
      <c r="AI466" s="41">
        <v>0</v>
      </c>
      <c r="AJ466" s="41">
        <v>0</v>
      </c>
      <c r="AK466" s="33">
        <v>1.8927444794952682E-2</v>
      </c>
      <c r="AL466" s="41">
        <v>0</v>
      </c>
      <c r="AM466" s="56">
        <v>0</v>
      </c>
      <c r="AN466" s="41">
        <v>0</v>
      </c>
      <c r="AO466" s="41">
        <v>0</v>
      </c>
      <c r="AP466" s="41">
        <v>0</v>
      </c>
      <c r="AQ466" s="35">
        <v>6.3091482649842269E-3</v>
      </c>
      <c r="AR466" s="47">
        <v>1.0515247108307041E-3</v>
      </c>
      <c r="AS466" s="37">
        <v>0</v>
      </c>
      <c r="AT466" s="41">
        <v>4.206098843322818E-3</v>
      </c>
      <c r="AU466" s="41">
        <v>0</v>
      </c>
      <c r="AV466" s="41">
        <v>0</v>
      </c>
      <c r="AW466" s="45">
        <v>5.8885383806519448E-2</v>
      </c>
      <c r="AX466" s="41">
        <v>0</v>
      </c>
      <c r="AY466" s="41">
        <v>0</v>
      </c>
      <c r="AZ466" s="41">
        <v>0</v>
      </c>
      <c r="BA466" s="45">
        <v>9.4637223974763408E-3</v>
      </c>
      <c r="BB466" s="41">
        <v>3.154574132492113E-3</v>
      </c>
      <c r="BC466" s="41">
        <v>0</v>
      </c>
      <c r="BD466" s="41">
        <v>0</v>
      </c>
      <c r="BE466" s="45">
        <v>2.103049421661409E-3</v>
      </c>
      <c r="BF466" s="45">
        <v>4.206098843322818E-3</v>
      </c>
      <c r="BG466" s="41">
        <v>0</v>
      </c>
      <c r="BH466" s="41">
        <v>0</v>
      </c>
    </row>
    <row r="467" spans="1:60" x14ac:dyDescent="0.35">
      <c r="A467" s="1" t="s">
        <v>45</v>
      </c>
      <c r="B467" s="1" t="s">
        <v>2933</v>
      </c>
      <c r="C467" s="1" t="s">
        <v>2950</v>
      </c>
      <c r="D467" s="1" t="s">
        <v>2950</v>
      </c>
      <c r="E467" s="1" t="s">
        <v>3183</v>
      </c>
      <c r="F467" s="1">
        <v>22</v>
      </c>
      <c r="G467" s="1">
        <v>1</v>
      </c>
      <c r="H467" s="1" t="s">
        <v>3229</v>
      </c>
      <c r="I467" s="41" t="s">
        <v>4218</v>
      </c>
      <c r="J467" s="7">
        <v>0.89169295478443744</v>
      </c>
      <c r="K467" s="1" t="s">
        <v>482</v>
      </c>
      <c r="L467" s="1" t="s">
        <v>3473</v>
      </c>
      <c r="M467" s="1" t="s">
        <v>3749</v>
      </c>
      <c r="N467" s="1">
        <v>202544</v>
      </c>
      <c r="O467" s="1" t="s">
        <v>587</v>
      </c>
      <c r="P467" s="1" t="s">
        <v>2933</v>
      </c>
      <c r="Q467" s="1" t="s">
        <v>3792</v>
      </c>
      <c r="R467" s="1">
        <v>848</v>
      </c>
      <c r="S467" s="1">
        <v>951</v>
      </c>
      <c r="T467" s="31">
        <v>0.89169295478443744</v>
      </c>
      <c r="U467" s="41">
        <v>0</v>
      </c>
      <c r="V467" s="41">
        <v>0</v>
      </c>
      <c r="W467" s="45">
        <v>0</v>
      </c>
      <c r="X467" s="43">
        <v>0</v>
      </c>
      <c r="Y467" s="43">
        <v>2.3133543638275501E-2</v>
      </c>
      <c r="Z467" s="43">
        <v>1.0515247108307041E-3</v>
      </c>
      <c r="AA467" s="41">
        <v>0</v>
      </c>
      <c r="AB467" s="41">
        <v>0</v>
      </c>
      <c r="AC467" s="41">
        <v>0</v>
      </c>
      <c r="AD467" s="39">
        <v>0</v>
      </c>
      <c r="AE467" s="54">
        <v>0</v>
      </c>
      <c r="AF467" s="41">
        <v>0</v>
      </c>
      <c r="AG467" s="41">
        <v>0</v>
      </c>
      <c r="AH467" s="41">
        <v>0</v>
      </c>
      <c r="AI467" s="41">
        <v>1.0515247108307041E-3</v>
      </c>
      <c r="AJ467" s="41">
        <v>0</v>
      </c>
      <c r="AK467" s="33">
        <v>3.154574132492113E-3</v>
      </c>
      <c r="AL467" s="41">
        <v>0</v>
      </c>
      <c r="AM467" s="56">
        <v>0</v>
      </c>
      <c r="AN467" s="41">
        <v>0</v>
      </c>
      <c r="AO467" s="41">
        <v>0</v>
      </c>
      <c r="AP467" s="41">
        <v>0</v>
      </c>
      <c r="AQ467" s="35">
        <v>9.4637223974763408E-3</v>
      </c>
      <c r="AR467" s="47">
        <v>1.0515247108307041E-3</v>
      </c>
      <c r="AS467" s="37">
        <v>0</v>
      </c>
      <c r="AT467" s="41">
        <v>0</v>
      </c>
      <c r="AU467" s="41">
        <v>0</v>
      </c>
      <c r="AV467" s="41">
        <v>0</v>
      </c>
      <c r="AW467" s="45">
        <v>6.0988433228180858E-2</v>
      </c>
      <c r="AX467" s="41">
        <v>0</v>
      </c>
      <c r="AY467" s="41">
        <v>0</v>
      </c>
      <c r="AZ467" s="41">
        <v>0</v>
      </c>
      <c r="BA467" s="45">
        <v>1.0515247108307041E-3</v>
      </c>
      <c r="BB467" s="41">
        <v>0</v>
      </c>
      <c r="BC467" s="41">
        <v>0</v>
      </c>
      <c r="BD467" s="41">
        <v>0</v>
      </c>
      <c r="BE467" s="45">
        <v>3.154574132492113E-3</v>
      </c>
      <c r="BF467" s="45">
        <v>4.206098843322818E-3</v>
      </c>
      <c r="BG467" s="41">
        <v>0</v>
      </c>
      <c r="BH467" s="41">
        <v>0</v>
      </c>
    </row>
    <row r="468" spans="1:60" x14ac:dyDescent="0.35">
      <c r="A468" s="1" t="s">
        <v>45</v>
      </c>
      <c r="B468" s="1" t="s">
        <v>2934</v>
      </c>
      <c r="C468" s="1" t="s">
        <v>2945</v>
      </c>
      <c r="D468" s="1" t="s">
        <v>2945</v>
      </c>
      <c r="E468" s="1" t="s">
        <v>3030</v>
      </c>
      <c r="F468" s="1">
        <v>22</v>
      </c>
      <c r="G468" s="1">
        <v>1</v>
      </c>
      <c r="H468" s="1" t="s">
        <v>3228</v>
      </c>
      <c r="I468" s="41" t="s">
        <v>4217</v>
      </c>
      <c r="J468" s="7">
        <v>0.86119873817034698</v>
      </c>
      <c r="K468" s="1" t="s">
        <v>482</v>
      </c>
      <c r="L468" s="1" t="s">
        <v>3320</v>
      </c>
      <c r="M468" s="1" t="s">
        <v>3596</v>
      </c>
      <c r="N468" s="1">
        <v>202544</v>
      </c>
      <c r="O468" s="1" t="s">
        <v>587</v>
      </c>
      <c r="P468" s="1" t="s">
        <v>2933</v>
      </c>
      <c r="Q468" s="1" t="s">
        <v>3792</v>
      </c>
      <c r="R468" s="1">
        <v>819</v>
      </c>
      <c r="S468" s="1">
        <v>951</v>
      </c>
      <c r="T468" s="31">
        <v>0.86119873817034698</v>
      </c>
      <c r="U468" s="41">
        <v>0</v>
      </c>
      <c r="V468" s="41">
        <v>0</v>
      </c>
      <c r="W468" s="45">
        <v>0</v>
      </c>
      <c r="X468" s="43">
        <v>0</v>
      </c>
      <c r="Y468" s="43">
        <v>3.9957939011566773E-2</v>
      </c>
      <c r="Z468" s="43">
        <v>2.103049421661409E-3</v>
      </c>
      <c r="AA468" s="41">
        <v>0</v>
      </c>
      <c r="AB468" s="41">
        <v>0</v>
      </c>
      <c r="AC468" s="41">
        <v>0</v>
      </c>
      <c r="AD468" s="39">
        <v>0</v>
      </c>
      <c r="AE468" s="54">
        <v>0</v>
      </c>
      <c r="AF468" s="41">
        <v>0</v>
      </c>
      <c r="AG468" s="41">
        <v>0</v>
      </c>
      <c r="AH468" s="41">
        <v>0</v>
      </c>
      <c r="AI468" s="41">
        <v>0</v>
      </c>
      <c r="AJ468" s="41">
        <v>0</v>
      </c>
      <c r="AK468" s="33">
        <v>0</v>
      </c>
      <c r="AL468" s="41">
        <v>0</v>
      </c>
      <c r="AM468" s="56">
        <v>0</v>
      </c>
      <c r="AN468" s="41">
        <v>0</v>
      </c>
      <c r="AO468" s="41">
        <v>0</v>
      </c>
      <c r="AP468" s="41">
        <v>0</v>
      </c>
      <c r="AQ468" s="35">
        <v>5.2576235541535229E-3</v>
      </c>
      <c r="AR468" s="47">
        <v>0</v>
      </c>
      <c r="AS468" s="37">
        <v>0</v>
      </c>
      <c r="AT468" s="41">
        <v>1.0515247108307041E-3</v>
      </c>
      <c r="AU468" s="41">
        <v>0</v>
      </c>
      <c r="AV468" s="41">
        <v>0</v>
      </c>
      <c r="AW468" s="45">
        <v>7.6761303890641425E-2</v>
      </c>
      <c r="AX468" s="41">
        <v>0</v>
      </c>
      <c r="AY468" s="41">
        <v>0</v>
      </c>
      <c r="AZ468" s="41">
        <v>0</v>
      </c>
      <c r="BA468" s="45">
        <v>5.2576235541535229E-3</v>
      </c>
      <c r="BB468" s="41">
        <v>1.0515247108307041E-3</v>
      </c>
      <c r="BC468" s="41">
        <v>0</v>
      </c>
      <c r="BD468" s="41">
        <v>0</v>
      </c>
      <c r="BE468" s="45">
        <v>1.0515247108307041E-3</v>
      </c>
      <c r="BF468" s="45">
        <v>6.3091482649842269E-3</v>
      </c>
      <c r="BG468" s="41">
        <v>0</v>
      </c>
      <c r="BH468" s="41">
        <v>0</v>
      </c>
    </row>
    <row r="469" spans="1:60" x14ac:dyDescent="0.35">
      <c r="A469" s="1" t="s">
        <v>45</v>
      </c>
      <c r="B469" s="1" t="s">
        <v>2933</v>
      </c>
      <c r="C469" s="1" t="s">
        <v>2942</v>
      </c>
      <c r="D469" s="1" t="s">
        <v>2942</v>
      </c>
      <c r="E469" s="1" t="s">
        <v>3177</v>
      </c>
      <c r="F469" s="1">
        <v>5</v>
      </c>
      <c r="G469" s="1">
        <v>1</v>
      </c>
      <c r="H469" s="1" t="s">
        <v>3227</v>
      </c>
      <c r="I469" s="41" t="s">
        <v>4216</v>
      </c>
      <c r="J469" s="7">
        <v>0.88958990536277605</v>
      </c>
      <c r="K469" s="1" t="s">
        <v>482</v>
      </c>
      <c r="L469" s="1" t="s">
        <v>3467</v>
      </c>
      <c r="M469" s="1" t="s">
        <v>3743</v>
      </c>
      <c r="N469" s="1">
        <v>202544</v>
      </c>
      <c r="O469" s="1" t="s">
        <v>587</v>
      </c>
      <c r="P469" s="1" t="s">
        <v>2933</v>
      </c>
      <c r="Q469" s="1" t="s">
        <v>3792</v>
      </c>
      <c r="R469" s="1">
        <v>846</v>
      </c>
      <c r="S469" s="1">
        <v>951</v>
      </c>
      <c r="T469" s="31">
        <v>0.88958990536277605</v>
      </c>
      <c r="U469" s="41">
        <v>0</v>
      </c>
      <c r="V469" s="41">
        <v>0</v>
      </c>
      <c r="W469" s="45">
        <v>0</v>
      </c>
      <c r="X469" s="43">
        <v>0</v>
      </c>
      <c r="Y469" s="43">
        <v>1.6824395373291268E-2</v>
      </c>
      <c r="Z469" s="43">
        <v>0</v>
      </c>
      <c r="AA469" s="41">
        <v>0</v>
      </c>
      <c r="AB469" s="41">
        <v>0</v>
      </c>
      <c r="AC469" s="41">
        <v>0</v>
      </c>
      <c r="AD469" s="39">
        <v>1.0515247108307041E-3</v>
      </c>
      <c r="AE469" s="54">
        <v>0</v>
      </c>
      <c r="AF469" s="41">
        <v>0</v>
      </c>
      <c r="AG469" s="41">
        <v>0</v>
      </c>
      <c r="AH469" s="41">
        <v>0</v>
      </c>
      <c r="AI469" s="41">
        <v>0</v>
      </c>
      <c r="AJ469" s="41">
        <v>0</v>
      </c>
      <c r="AK469" s="33">
        <v>4.206098843322818E-3</v>
      </c>
      <c r="AL469" s="41">
        <v>0</v>
      </c>
      <c r="AM469" s="56">
        <v>0</v>
      </c>
      <c r="AN469" s="41">
        <v>0</v>
      </c>
      <c r="AO469" s="41">
        <v>0</v>
      </c>
      <c r="AP469" s="41">
        <v>0</v>
      </c>
      <c r="AQ469" s="35">
        <v>4.206098843322818E-3</v>
      </c>
      <c r="AR469" s="47">
        <v>2.103049421661409E-3</v>
      </c>
      <c r="AS469" s="37">
        <v>0</v>
      </c>
      <c r="AT469" s="41">
        <v>1.0515247108307041E-3</v>
      </c>
      <c r="AU469" s="41">
        <v>1.0515247108307041E-3</v>
      </c>
      <c r="AV469" s="41">
        <v>0</v>
      </c>
      <c r="AW469" s="45">
        <v>7.3606729758149317E-2</v>
      </c>
      <c r="AX469" s="41">
        <v>0</v>
      </c>
      <c r="AY469" s="41">
        <v>0</v>
      </c>
      <c r="AZ469" s="41">
        <v>0</v>
      </c>
      <c r="BA469" s="45">
        <v>2.103049421661409E-3</v>
      </c>
      <c r="BB469" s="41">
        <v>0</v>
      </c>
      <c r="BC469" s="41">
        <v>0</v>
      </c>
      <c r="BD469" s="41">
        <v>0</v>
      </c>
      <c r="BE469" s="45">
        <v>2.103049421661409E-3</v>
      </c>
      <c r="BF469" s="45">
        <v>2.103049421661409E-3</v>
      </c>
      <c r="BG469" s="41">
        <v>0</v>
      </c>
      <c r="BH469" s="41">
        <v>0</v>
      </c>
    </row>
    <row r="470" spans="1:60" x14ac:dyDescent="0.35">
      <c r="A470" s="1" t="s">
        <v>45</v>
      </c>
      <c r="B470" s="1" t="s">
        <v>2934</v>
      </c>
      <c r="C470" s="1" t="s">
        <v>2945</v>
      </c>
      <c r="D470" s="1" t="s">
        <v>2945</v>
      </c>
      <c r="E470" s="1" t="s">
        <v>3089</v>
      </c>
      <c r="F470" s="1">
        <v>7</v>
      </c>
      <c r="G470" s="1">
        <v>1</v>
      </c>
      <c r="H470" s="1" t="s">
        <v>3236</v>
      </c>
      <c r="I470" s="41" t="s">
        <v>4224</v>
      </c>
      <c r="J470" s="7">
        <v>0.87486855941114616</v>
      </c>
      <c r="K470" s="1" t="s">
        <v>482</v>
      </c>
      <c r="L470" s="1" t="s">
        <v>3379</v>
      </c>
      <c r="M470" s="1" t="s">
        <v>3655</v>
      </c>
      <c r="N470" s="1">
        <v>202544</v>
      </c>
      <c r="O470" s="1" t="s">
        <v>587</v>
      </c>
      <c r="P470" s="1" t="s">
        <v>2933</v>
      </c>
      <c r="Q470" s="1" t="s">
        <v>3792</v>
      </c>
      <c r="R470" s="1">
        <v>832</v>
      </c>
      <c r="S470" s="1">
        <v>951</v>
      </c>
      <c r="T470" s="31">
        <v>0.87486855941114616</v>
      </c>
      <c r="U470" s="41">
        <v>0</v>
      </c>
      <c r="V470" s="41">
        <v>0</v>
      </c>
      <c r="W470" s="45">
        <v>1.0515247108307041E-3</v>
      </c>
      <c r="X470" s="43">
        <v>0</v>
      </c>
      <c r="Y470" s="43">
        <v>2.9442691903259731E-2</v>
      </c>
      <c r="Z470" s="43">
        <v>0</v>
      </c>
      <c r="AA470" s="41">
        <v>0</v>
      </c>
      <c r="AB470" s="41">
        <v>0</v>
      </c>
      <c r="AC470" s="41">
        <v>0</v>
      </c>
      <c r="AD470" s="39">
        <v>0</v>
      </c>
      <c r="AE470" s="54">
        <v>0</v>
      </c>
      <c r="AF470" s="41">
        <v>0</v>
      </c>
      <c r="AG470" s="41">
        <v>0</v>
      </c>
      <c r="AH470" s="41">
        <v>0</v>
      </c>
      <c r="AI470" s="41">
        <v>0</v>
      </c>
      <c r="AJ470" s="41">
        <v>0</v>
      </c>
      <c r="AK470" s="33">
        <v>1.3669821240799161E-2</v>
      </c>
      <c r="AL470" s="41">
        <v>0</v>
      </c>
      <c r="AM470" s="56">
        <v>0</v>
      </c>
      <c r="AN470" s="41">
        <v>0</v>
      </c>
      <c r="AO470" s="41">
        <v>0</v>
      </c>
      <c r="AP470" s="41">
        <v>0</v>
      </c>
      <c r="AQ470" s="35">
        <v>1.0515247108307041E-3</v>
      </c>
      <c r="AR470" s="47">
        <v>0</v>
      </c>
      <c r="AS470" s="37">
        <v>0</v>
      </c>
      <c r="AT470" s="41">
        <v>2.103049421661409E-3</v>
      </c>
      <c r="AU470" s="41">
        <v>0</v>
      </c>
      <c r="AV470" s="41">
        <v>0</v>
      </c>
      <c r="AW470" s="45">
        <v>5.6782334384858052E-2</v>
      </c>
      <c r="AX470" s="41">
        <v>0</v>
      </c>
      <c r="AY470" s="41">
        <v>0</v>
      </c>
      <c r="AZ470" s="41">
        <v>0</v>
      </c>
      <c r="BA470" s="45">
        <v>1.261829652996845E-2</v>
      </c>
      <c r="BB470" s="41">
        <v>2.103049421661409E-3</v>
      </c>
      <c r="BC470" s="41">
        <v>0</v>
      </c>
      <c r="BD470" s="41">
        <v>0</v>
      </c>
      <c r="BE470" s="45">
        <v>4.206098843322818E-3</v>
      </c>
      <c r="BF470" s="45">
        <v>2.103049421661409E-3</v>
      </c>
      <c r="BG470" s="41">
        <v>0</v>
      </c>
      <c r="BH470" s="41">
        <v>0</v>
      </c>
    </row>
    <row r="471" spans="1:60" x14ac:dyDescent="0.35">
      <c r="A471" s="1" t="s">
        <v>45</v>
      </c>
      <c r="B471" s="1" t="s">
        <v>2933</v>
      </c>
      <c r="C471" s="1" t="s">
        <v>2950</v>
      </c>
      <c r="D471" s="1" t="s">
        <v>2950</v>
      </c>
      <c r="E471" s="1" t="s">
        <v>3202</v>
      </c>
      <c r="F471" s="1">
        <v>21</v>
      </c>
      <c r="G471" s="1">
        <v>1</v>
      </c>
      <c r="H471" s="1" t="s">
        <v>3229</v>
      </c>
      <c r="I471" s="41" t="s">
        <v>4218</v>
      </c>
      <c r="J471" s="7">
        <v>0.89695057833859093</v>
      </c>
      <c r="K471" s="1" t="s">
        <v>482</v>
      </c>
      <c r="L471" s="1" t="s">
        <v>3492</v>
      </c>
      <c r="M471" s="1" t="s">
        <v>3768</v>
      </c>
      <c r="N471" s="1">
        <v>202544</v>
      </c>
      <c r="O471" s="1" t="s">
        <v>587</v>
      </c>
      <c r="P471" s="1" t="s">
        <v>2933</v>
      </c>
      <c r="Q471" s="1" t="s">
        <v>3792</v>
      </c>
      <c r="R471" s="1">
        <v>853</v>
      </c>
      <c r="S471" s="1">
        <v>951</v>
      </c>
      <c r="T471" s="31">
        <v>0.89695057833859093</v>
      </c>
      <c r="U471" s="41">
        <v>0</v>
      </c>
      <c r="V471" s="41">
        <v>0</v>
      </c>
      <c r="W471" s="45">
        <v>1.0515247108307041E-3</v>
      </c>
      <c r="X471" s="43">
        <v>0</v>
      </c>
      <c r="Y471" s="43">
        <v>2.3133543638275501E-2</v>
      </c>
      <c r="Z471" s="43">
        <v>0</v>
      </c>
      <c r="AA471" s="41">
        <v>0</v>
      </c>
      <c r="AB471" s="41">
        <v>0</v>
      </c>
      <c r="AC471" s="41">
        <v>0</v>
      </c>
      <c r="AD471" s="39">
        <v>0</v>
      </c>
      <c r="AE471" s="54">
        <v>0</v>
      </c>
      <c r="AF471" s="41">
        <v>0</v>
      </c>
      <c r="AG471" s="41">
        <v>0</v>
      </c>
      <c r="AH471" s="41">
        <v>0</v>
      </c>
      <c r="AI471" s="41">
        <v>0</v>
      </c>
      <c r="AJ471" s="41">
        <v>0</v>
      </c>
      <c r="AK471" s="33">
        <v>5.2576235541535229E-3</v>
      </c>
      <c r="AL471" s="41">
        <v>0</v>
      </c>
      <c r="AM471" s="56">
        <v>0</v>
      </c>
      <c r="AN471" s="41">
        <v>0</v>
      </c>
      <c r="AO471" s="41">
        <v>0</v>
      </c>
      <c r="AP471" s="41">
        <v>0</v>
      </c>
      <c r="AQ471" s="35">
        <v>3.154574132492113E-3</v>
      </c>
      <c r="AR471" s="47">
        <v>1.0515247108307041E-3</v>
      </c>
      <c r="AS471" s="37">
        <v>0</v>
      </c>
      <c r="AT471" s="41">
        <v>1.0515247108307041E-3</v>
      </c>
      <c r="AU471" s="41">
        <v>0</v>
      </c>
      <c r="AV471" s="41">
        <v>1.0515247108307041E-3</v>
      </c>
      <c r="AW471" s="45">
        <v>5.8885383806519448E-2</v>
      </c>
      <c r="AX471" s="41">
        <v>0</v>
      </c>
      <c r="AY471" s="41">
        <v>0</v>
      </c>
      <c r="AZ471" s="41">
        <v>0</v>
      </c>
      <c r="BA471" s="45">
        <v>0</v>
      </c>
      <c r="BB471" s="41">
        <v>0</v>
      </c>
      <c r="BC471" s="41">
        <v>0</v>
      </c>
      <c r="BD471" s="41">
        <v>0</v>
      </c>
      <c r="BE471" s="45">
        <v>6.3091482649842269E-3</v>
      </c>
      <c r="BF471" s="45">
        <v>2.103049421661409E-3</v>
      </c>
      <c r="BG471" s="41">
        <v>0</v>
      </c>
      <c r="BH471" s="41">
        <v>0</v>
      </c>
    </row>
    <row r="472" spans="1:60" x14ac:dyDescent="0.35">
      <c r="A472" s="1" t="s">
        <v>45</v>
      </c>
      <c r="B472" s="1" t="s">
        <v>2934</v>
      </c>
      <c r="C472" s="1" t="s">
        <v>2945</v>
      </c>
      <c r="D472" s="1" t="s">
        <v>2945</v>
      </c>
      <c r="E472" s="1" t="s">
        <v>3063</v>
      </c>
      <c r="F472" s="1">
        <v>21</v>
      </c>
      <c r="G472" s="1">
        <v>1</v>
      </c>
      <c r="H472" s="1" t="s">
        <v>3228</v>
      </c>
      <c r="I472" s="41" t="s">
        <v>4217</v>
      </c>
      <c r="J472" s="7">
        <v>0.86750788643533128</v>
      </c>
      <c r="K472" s="1" t="s">
        <v>482</v>
      </c>
      <c r="L472" s="1" t="s">
        <v>3353</v>
      </c>
      <c r="M472" s="1" t="s">
        <v>3629</v>
      </c>
      <c r="N472" s="1">
        <v>202544</v>
      </c>
      <c r="O472" s="1" t="s">
        <v>587</v>
      </c>
      <c r="P472" s="1" t="s">
        <v>2933</v>
      </c>
      <c r="Q472" s="1" t="s">
        <v>3792</v>
      </c>
      <c r="R472" s="1">
        <v>825</v>
      </c>
      <c r="S472" s="1">
        <v>951</v>
      </c>
      <c r="T472" s="31">
        <v>0.86750788643533128</v>
      </c>
      <c r="U472" s="41">
        <v>0</v>
      </c>
      <c r="V472" s="41">
        <v>0</v>
      </c>
      <c r="W472" s="45">
        <v>0</v>
      </c>
      <c r="X472" s="43">
        <v>0</v>
      </c>
      <c r="Y472" s="43">
        <v>2.3133543638275501E-2</v>
      </c>
      <c r="Z472" s="43">
        <v>2.103049421661409E-3</v>
      </c>
      <c r="AA472" s="41">
        <v>0</v>
      </c>
      <c r="AB472" s="41">
        <v>0</v>
      </c>
      <c r="AC472" s="41">
        <v>0</v>
      </c>
      <c r="AD472" s="39">
        <v>0</v>
      </c>
      <c r="AE472" s="54">
        <v>0</v>
      </c>
      <c r="AF472" s="41">
        <v>0</v>
      </c>
      <c r="AG472" s="41">
        <v>0</v>
      </c>
      <c r="AH472" s="41">
        <v>0</v>
      </c>
      <c r="AI472" s="41">
        <v>0</v>
      </c>
      <c r="AJ472" s="41">
        <v>0</v>
      </c>
      <c r="AK472" s="33">
        <v>5.2576235541535229E-3</v>
      </c>
      <c r="AL472" s="41">
        <v>0</v>
      </c>
      <c r="AM472" s="56">
        <v>1.0515247108307041E-3</v>
      </c>
      <c r="AN472" s="41">
        <v>0</v>
      </c>
      <c r="AO472" s="41">
        <v>0</v>
      </c>
      <c r="AP472" s="41">
        <v>0</v>
      </c>
      <c r="AQ472" s="35">
        <v>3.154574132492113E-3</v>
      </c>
      <c r="AR472" s="47">
        <v>0</v>
      </c>
      <c r="AS472" s="37">
        <v>0</v>
      </c>
      <c r="AT472" s="41">
        <v>0</v>
      </c>
      <c r="AU472" s="41">
        <v>0</v>
      </c>
      <c r="AV472" s="41">
        <v>0</v>
      </c>
      <c r="AW472" s="45">
        <v>7.7812828601472137E-2</v>
      </c>
      <c r="AX472" s="41">
        <v>0</v>
      </c>
      <c r="AY472" s="41">
        <v>0</v>
      </c>
      <c r="AZ472" s="41">
        <v>0</v>
      </c>
      <c r="BA472" s="45">
        <v>1.3669821240799161E-2</v>
      </c>
      <c r="BB472" s="41">
        <v>0</v>
      </c>
      <c r="BC472" s="41">
        <v>0</v>
      </c>
      <c r="BD472" s="41">
        <v>0</v>
      </c>
      <c r="BE472" s="45">
        <v>3.154574132492113E-3</v>
      </c>
      <c r="BF472" s="45">
        <v>3.154574132492113E-3</v>
      </c>
      <c r="BG472" s="41">
        <v>0</v>
      </c>
      <c r="BH472" s="41">
        <v>0</v>
      </c>
    </row>
    <row r="473" spans="1:60" x14ac:dyDescent="0.35">
      <c r="A473" s="1" t="s">
        <v>45</v>
      </c>
      <c r="B473" s="1" t="s">
        <v>2933</v>
      </c>
      <c r="C473" s="1" t="s">
        <v>2935</v>
      </c>
      <c r="D473" s="1" t="s">
        <v>2935</v>
      </c>
      <c r="E473" s="1" t="s">
        <v>3221</v>
      </c>
      <c r="F473" s="1">
        <v>25</v>
      </c>
      <c r="G473" s="1">
        <v>1</v>
      </c>
      <c r="H473" s="1" t="s">
        <v>3235</v>
      </c>
      <c r="I473" s="41" t="s">
        <v>4223</v>
      </c>
      <c r="J473" s="7">
        <v>0.90641430073606732</v>
      </c>
      <c r="K473" s="1" t="s">
        <v>482</v>
      </c>
      <c r="L473" s="1" t="s">
        <v>3511</v>
      </c>
      <c r="M473" s="1" t="s">
        <v>3787</v>
      </c>
      <c r="N473" s="1">
        <v>202544</v>
      </c>
      <c r="O473" s="1" t="s">
        <v>587</v>
      </c>
      <c r="P473" s="1" t="s">
        <v>2933</v>
      </c>
      <c r="Q473" s="1" t="s">
        <v>3792</v>
      </c>
      <c r="R473" s="1">
        <v>862</v>
      </c>
      <c r="S473" s="1">
        <v>951</v>
      </c>
      <c r="T473" s="31">
        <v>0.90641430073606732</v>
      </c>
      <c r="U473" s="41">
        <v>0</v>
      </c>
      <c r="V473" s="41">
        <v>0</v>
      </c>
      <c r="W473" s="45">
        <v>0</v>
      </c>
      <c r="X473" s="43">
        <v>0</v>
      </c>
      <c r="Y473" s="43">
        <v>2.4185068349106199E-2</v>
      </c>
      <c r="Z473" s="43">
        <v>0</v>
      </c>
      <c r="AA473" s="41">
        <v>0</v>
      </c>
      <c r="AB473" s="41">
        <v>0</v>
      </c>
      <c r="AC473" s="41">
        <v>0</v>
      </c>
      <c r="AD473" s="39">
        <v>0</v>
      </c>
      <c r="AE473" s="54">
        <v>0</v>
      </c>
      <c r="AF473" s="41">
        <v>0</v>
      </c>
      <c r="AG473" s="41">
        <v>0</v>
      </c>
      <c r="AH473" s="41">
        <v>0</v>
      </c>
      <c r="AI473" s="41">
        <v>1.0515247108307041E-3</v>
      </c>
      <c r="AJ473" s="41">
        <v>0</v>
      </c>
      <c r="AK473" s="33">
        <v>2.103049421661409E-3</v>
      </c>
      <c r="AL473" s="41">
        <v>0</v>
      </c>
      <c r="AM473" s="56">
        <v>0</v>
      </c>
      <c r="AN473" s="41">
        <v>1.0515247108307041E-3</v>
      </c>
      <c r="AO473" s="41">
        <v>0</v>
      </c>
      <c r="AP473" s="41">
        <v>0</v>
      </c>
      <c r="AQ473" s="35">
        <v>0</v>
      </c>
      <c r="AR473" s="47">
        <v>2.103049421661409E-3</v>
      </c>
      <c r="AS473" s="37">
        <v>0</v>
      </c>
      <c r="AT473" s="41">
        <v>0</v>
      </c>
      <c r="AU473" s="41">
        <v>0</v>
      </c>
      <c r="AV473" s="41">
        <v>1.0515247108307041E-3</v>
      </c>
      <c r="AW473" s="45">
        <v>5.2576235541535232E-2</v>
      </c>
      <c r="AX473" s="41">
        <v>0</v>
      </c>
      <c r="AY473" s="41">
        <v>0</v>
      </c>
      <c r="AZ473" s="41">
        <v>0</v>
      </c>
      <c r="BA473" s="45">
        <v>5.2576235541535229E-3</v>
      </c>
      <c r="BB473" s="41">
        <v>0</v>
      </c>
      <c r="BC473" s="41">
        <v>0</v>
      </c>
      <c r="BD473" s="41">
        <v>0</v>
      </c>
      <c r="BE473" s="45">
        <v>1.0515247108307041E-3</v>
      </c>
      <c r="BF473" s="45">
        <v>3.154574132492113E-3</v>
      </c>
      <c r="BG473" s="41">
        <v>0</v>
      </c>
      <c r="BH473" s="41">
        <v>0</v>
      </c>
    </row>
    <row r="474" spans="1:60" x14ac:dyDescent="0.35">
      <c r="A474" s="1" t="s">
        <v>45</v>
      </c>
      <c r="B474" s="1" t="s">
        <v>2933</v>
      </c>
      <c r="C474" s="1" t="s">
        <v>2942</v>
      </c>
      <c r="D474" s="1" t="s">
        <v>2942</v>
      </c>
      <c r="E474" s="1" t="s">
        <v>2961</v>
      </c>
      <c r="F474" s="1">
        <v>12</v>
      </c>
      <c r="G474" s="1">
        <v>1</v>
      </c>
      <c r="H474" s="1" t="s">
        <v>3233</v>
      </c>
      <c r="I474" s="41" t="s">
        <v>4221</v>
      </c>
      <c r="J474" s="7">
        <v>0.81598317560462674</v>
      </c>
      <c r="K474" s="1" t="s">
        <v>482</v>
      </c>
      <c r="L474" s="1" t="s">
        <v>3251</v>
      </c>
      <c r="M474" s="1" t="s">
        <v>3527</v>
      </c>
      <c r="N474" s="1">
        <v>202544</v>
      </c>
      <c r="O474" s="1" t="s">
        <v>587</v>
      </c>
      <c r="P474" s="1" t="s">
        <v>2933</v>
      </c>
      <c r="Q474" s="1" t="s">
        <v>3792</v>
      </c>
      <c r="R474" s="1">
        <v>776</v>
      </c>
      <c r="S474" s="1">
        <v>951</v>
      </c>
      <c r="T474" s="31">
        <v>0.81598317560462674</v>
      </c>
      <c r="U474" s="41">
        <v>0</v>
      </c>
      <c r="V474" s="41">
        <v>0</v>
      </c>
      <c r="W474" s="45">
        <v>2.103049421661409E-3</v>
      </c>
      <c r="X474" s="43">
        <v>0</v>
      </c>
      <c r="Y474" s="43">
        <v>3.7854889589905363E-2</v>
      </c>
      <c r="Z474" s="43">
        <v>0</v>
      </c>
      <c r="AA474" s="41">
        <v>0</v>
      </c>
      <c r="AB474" s="41">
        <v>0</v>
      </c>
      <c r="AC474" s="41">
        <v>0</v>
      </c>
      <c r="AD474" s="39">
        <v>0</v>
      </c>
      <c r="AE474" s="54">
        <v>0</v>
      </c>
      <c r="AF474" s="41">
        <v>0</v>
      </c>
      <c r="AG474" s="41">
        <v>0</v>
      </c>
      <c r="AH474" s="41">
        <v>0</v>
      </c>
      <c r="AI474" s="41">
        <v>0</v>
      </c>
      <c r="AJ474" s="41">
        <v>0</v>
      </c>
      <c r="AK474" s="33">
        <v>2.103049421661409E-3</v>
      </c>
      <c r="AL474" s="41">
        <v>0</v>
      </c>
      <c r="AM474" s="56">
        <v>0</v>
      </c>
      <c r="AN474" s="41">
        <v>0</v>
      </c>
      <c r="AO474" s="41">
        <v>0</v>
      </c>
      <c r="AP474" s="41">
        <v>0</v>
      </c>
      <c r="AQ474" s="35">
        <v>6.3091482649842269E-3</v>
      </c>
      <c r="AR474" s="47">
        <v>2.103049421661409E-3</v>
      </c>
      <c r="AS474" s="37">
        <v>0</v>
      </c>
      <c r="AT474" s="41">
        <v>1.0515247108307041E-3</v>
      </c>
      <c r="AU474" s="41">
        <v>1.0515247108307041E-3</v>
      </c>
      <c r="AV474" s="41">
        <v>0</v>
      </c>
      <c r="AW474" s="45">
        <v>0.10410094637223979</v>
      </c>
      <c r="AX474" s="41">
        <v>0</v>
      </c>
      <c r="AY474" s="41">
        <v>0</v>
      </c>
      <c r="AZ474" s="41">
        <v>0</v>
      </c>
      <c r="BA474" s="45">
        <v>1.0515247108307049E-2</v>
      </c>
      <c r="BB474" s="41">
        <v>0</v>
      </c>
      <c r="BC474" s="41">
        <v>0</v>
      </c>
      <c r="BD474" s="41">
        <v>0</v>
      </c>
      <c r="BE474" s="45">
        <v>1.0515247108307049E-2</v>
      </c>
      <c r="BF474" s="45">
        <v>6.3091482649842269E-3</v>
      </c>
      <c r="BG474" s="41">
        <v>0</v>
      </c>
      <c r="BH474" s="41">
        <v>0</v>
      </c>
    </row>
    <row r="475" spans="1:60" x14ac:dyDescent="0.35">
      <c r="A475" s="1" t="s">
        <v>45</v>
      </c>
      <c r="B475" s="1" t="s">
        <v>2933</v>
      </c>
      <c r="C475" s="1" t="s">
        <v>2950</v>
      </c>
      <c r="D475" s="1" t="s">
        <v>2950</v>
      </c>
      <c r="E475" s="1" t="s">
        <v>3154</v>
      </c>
      <c r="F475" s="1">
        <v>23</v>
      </c>
      <c r="G475" s="1">
        <v>1</v>
      </c>
      <c r="H475" s="1" t="s">
        <v>3229</v>
      </c>
      <c r="I475" s="41" t="s">
        <v>4218</v>
      </c>
      <c r="J475" s="7">
        <v>0.88538380651945325</v>
      </c>
      <c r="K475" s="1" t="s">
        <v>482</v>
      </c>
      <c r="L475" s="1" t="s">
        <v>3444</v>
      </c>
      <c r="M475" s="1" t="s">
        <v>3720</v>
      </c>
      <c r="N475" s="1">
        <v>202544</v>
      </c>
      <c r="O475" s="1" t="s">
        <v>587</v>
      </c>
      <c r="P475" s="1" t="s">
        <v>2933</v>
      </c>
      <c r="Q475" s="1" t="s">
        <v>3792</v>
      </c>
      <c r="R475" s="1">
        <v>842</v>
      </c>
      <c r="S475" s="1">
        <v>951</v>
      </c>
      <c r="T475" s="31">
        <v>0.88538380651945325</v>
      </c>
      <c r="U475" s="41">
        <v>0</v>
      </c>
      <c r="V475" s="41">
        <v>0</v>
      </c>
      <c r="W475" s="45">
        <v>0</v>
      </c>
      <c r="X475" s="43">
        <v>0</v>
      </c>
      <c r="Y475" s="43">
        <v>1.8927444794952682E-2</v>
      </c>
      <c r="Z475" s="43">
        <v>1.0515247108307041E-3</v>
      </c>
      <c r="AA475" s="41">
        <v>0</v>
      </c>
      <c r="AB475" s="41">
        <v>0</v>
      </c>
      <c r="AC475" s="41">
        <v>0</v>
      </c>
      <c r="AD475" s="39">
        <v>0</v>
      </c>
      <c r="AE475" s="54">
        <v>0</v>
      </c>
      <c r="AF475" s="41">
        <v>0</v>
      </c>
      <c r="AG475" s="41">
        <v>0</v>
      </c>
      <c r="AH475" s="41">
        <v>0</v>
      </c>
      <c r="AI475" s="41">
        <v>3.154574132492113E-3</v>
      </c>
      <c r="AJ475" s="41">
        <v>0</v>
      </c>
      <c r="AK475" s="33">
        <v>1.0515247108307041E-3</v>
      </c>
      <c r="AL475" s="41">
        <v>0</v>
      </c>
      <c r="AM475" s="56">
        <v>0</v>
      </c>
      <c r="AN475" s="41">
        <v>0</v>
      </c>
      <c r="AO475" s="41">
        <v>0</v>
      </c>
      <c r="AP475" s="41">
        <v>0</v>
      </c>
      <c r="AQ475" s="35">
        <v>6.3091482649842269E-3</v>
      </c>
      <c r="AR475" s="47">
        <v>1.0515247108307041E-3</v>
      </c>
      <c r="AS475" s="37">
        <v>0</v>
      </c>
      <c r="AT475" s="41">
        <v>2.103049421661409E-3</v>
      </c>
      <c r="AU475" s="41">
        <v>0</v>
      </c>
      <c r="AV475" s="41">
        <v>0</v>
      </c>
      <c r="AW475" s="45">
        <v>6.7297581493165087E-2</v>
      </c>
      <c r="AX475" s="41">
        <v>0</v>
      </c>
      <c r="AY475" s="41">
        <v>0</v>
      </c>
      <c r="AZ475" s="41">
        <v>0</v>
      </c>
      <c r="BA475" s="45">
        <v>0</v>
      </c>
      <c r="BB475" s="41">
        <v>1.0515247108307041E-3</v>
      </c>
      <c r="BC475" s="41">
        <v>0</v>
      </c>
      <c r="BD475" s="41">
        <v>0</v>
      </c>
      <c r="BE475" s="45">
        <v>2.103049421661409E-3</v>
      </c>
      <c r="BF475" s="45">
        <v>1.0515247108307049E-2</v>
      </c>
      <c r="BG475" s="41">
        <v>0</v>
      </c>
      <c r="BH475" s="41">
        <v>0</v>
      </c>
    </row>
    <row r="476" spans="1:60" x14ac:dyDescent="0.35">
      <c r="A476" s="1" t="s">
        <v>45</v>
      </c>
      <c r="B476" s="1" t="s">
        <v>2933</v>
      </c>
      <c r="C476" s="1" t="s">
        <v>2946</v>
      </c>
      <c r="D476" s="1" t="s">
        <v>2946</v>
      </c>
      <c r="E476" s="1" t="s">
        <v>3037</v>
      </c>
      <c r="F476" s="1">
        <v>1</v>
      </c>
      <c r="G476" s="1">
        <v>1</v>
      </c>
      <c r="H476" s="1" t="s">
        <v>3227</v>
      </c>
      <c r="I476" s="41" t="s">
        <v>4216</v>
      </c>
      <c r="J476" s="7">
        <v>0.86225026288117768</v>
      </c>
      <c r="K476" s="1" t="s">
        <v>482</v>
      </c>
      <c r="L476" s="1" t="s">
        <v>3327</v>
      </c>
      <c r="M476" s="1" t="s">
        <v>3603</v>
      </c>
      <c r="N476" s="1">
        <v>202544</v>
      </c>
      <c r="O476" s="1" t="s">
        <v>587</v>
      </c>
      <c r="P476" s="1" t="s">
        <v>2933</v>
      </c>
      <c r="Q476" s="1" t="s">
        <v>3792</v>
      </c>
      <c r="R476" s="1">
        <v>820</v>
      </c>
      <c r="S476" s="1">
        <v>951</v>
      </c>
      <c r="T476" s="31">
        <v>0.86225026288117768</v>
      </c>
      <c r="U476" s="41">
        <v>0</v>
      </c>
      <c r="V476" s="41">
        <v>0</v>
      </c>
      <c r="W476" s="45">
        <v>0</v>
      </c>
      <c r="X476" s="43">
        <v>0</v>
      </c>
      <c r="Y476" s="43">
        <v>1.997896950578339E-2</v>
      </c>
      <c r="Z476" s="43">
        <v>1.0515247108307041E-3</v>
      </c>
      <c r="AA476" s="41">
        <v>0</v>
      </c>
      <c r="AB476" s="41">
        <v>0</v>
      </c>
      <c r="AC476" s="41">
        <v>0</v>
      </c>
      <c r="AD476" s="39">
        <v>4.206098843322818E-3</v>
      </c>
      <c r="AE476" s="54">
        <v>0</v>
      </c>
      <c r="AF476" s="41">
        <v>0</v>
      </c>
      <c r="AG476" s="41">
        <v>0</v>
      </c>
      <c r="AH476" s="41">
        <v>0</v>
      </c>
      <c r="AI476" s="41">
        <v>2.103049421661409E-3</v>
      </c>
      <c r="AJ476" s="41">
        <v>0</v>
      </c>
      <c r="AK476" s="33">
        <v>1.0515247108307041E-3</v>
      </c>
      <c r="AL476" s="41">
        <v>0</v>
      </c>
      <c r="AM476" s="56">
        <v>1.0515247108307041E-3</v>
      </c>
      <c r="AN476" s="41">
        <v>0</v>
      </c>
      <c r="AO476" s="41">
        <v>0</v>
      </c>
      <c r="AP476" s="41">
        <v>0</v>
      </c>
      <c r="AQ476" s="35">
        <v>4.206098843322818E-3</v>
      </c>
      <c r="AR476" s="47">
        <v>0</v>
      </c>
      <c r="AS476" s="37">
        <v>0</v>
      </c>
      <c r="AT476" s="41">
        <v>0</v>
      </c>
      <c r="AU476" s="41">
        <v>0</v>
      </c>
      <c r="AV476" s="41">
        <v>0</v>
      </c>
      <c r="AW476" s="45">
        <v>8.3070452155625654E-2</v>
      </c>
      <c r="AX476" s="41">
        <v>0</v>
      </c>
      <c r="AY476" s="41">
        <v>0</v>
      </c>
      <c r="AZ476" s="41">
        <v>0</v>
      </c>
      <c r="BA476" s="45">
        <v>9.4637223974763408E-3</v>
      </c>
      <c r="BB476" s="41">
        <v>0</v>
      </c>
      <c r="BC476" s="41">
        <v>1.0515247108307041E-3</v>
      </c>
      <c r="BD476" s="41">
        <v>0</v>
      </c>
      <c r="BE476" s="45">
        <v>5.2576235541535229E-3</v>
      </c>
      <c r="BF476" s="45">
        <v>5.2576235541535229E-3</v>
      </c>
      <c r="BG476" s="41">
        <v>0</v>
      </c>
      <c r="BH476" s="41">
        <v>0</v>
      </c>
    </row>
    <row r="477" spans="1:60" x14ac:dyDescent="0.35">
      <c r="A477" s="1" t="s">
        <v>45</v>
      </c>
      <c r="B477" s="1" t="s">
        <v>2934</v>
      </c>
      <c r="C477" s="1" t="s">
        <v>2945</v>
      </c>
      <c r="D477" s="1" t="s">
        <v>2945</v>
      </c>
      <c r="E477" s="1" t="s">
        <v>3092</v>
      </c>
      <c r="F477" s="1">
        <v>23</v>
      </c>
      <c r="G477" s="1">
        <v>1</v>
      </c>
      <c r="H477" s="1" t="s">
        <v>3228</v>
      </c>
      <c r="I477" s="41" t="s">
        <v>4217</v>
      </c>
      <c r="J477" s="7">
        <v>0.87486855941114616</v>
      </c>
      <c r="K477" s="1" t="s">
        <v>482</v>
      </c>
      <c r="L477" s="1" t="s">
        <v>3382</v>
      </c>
      <c r="M477" s="1" t="s">
        <v>3658</v>
      </c>
      <c r="N477" s="1">
        <v>202544</v>
      </c>
      <c r="O477" s="1" t="s">
        <v>587</v>
      </c>
      <c r="P477" s="1" t="s">
        <v>2933</v>
      </c>
      <c r="Q477" s="1" t="s">
        <v>3792</v>
      </c>
      <c r="R477" s="1">
        <v>832</v>
      </c>
      <c r="S477" s="1">
        <v>951</v>
      </c>
      <c r="T477" s="31">
        <v>0.87486855941114616</v>
      </c>
      <c r="U477" s="41">
        <v>0</v>
      </c>
      <c r="V477" s="41">
        <v>0</v>
      </c>
      <c r="W477" s="45">
        <v>0</v>
      </c>
      <c r="X477" s="43">
        <v>0</v>
      </c>
      <c r="Y477" s="43">
        <v>2.4185068349106199E-2</v>
      </c>
      <c r="Z477" s="43">
        <v>0</v>
      </c>
      <c r="AA477" s="41">
        <v>0</v>
      </c>
      <c r="AB477" s="41">
        <v>0</v>
      </c>
      <c r="AC477" s="41">
        <v>0</v>
      </c>
      <c r="AD477" s="39">
        <v>0</v>
      </c>
      <c r="AE477" s="54">
        <v>0</v>
      </c>
      <c r="AF477" s="41">
        <v>0</v>
      </c>
      <c r="AG477" s="41">
        <v>0</v>
      </c>
      <c r="AH477" s="41">
        <v>0</v>
      </c>
      <c r="AI477" s="41">
        <v>0</v>
      </c>
      <c r="AJ477" s="41">
        <v>0</v>
      </c>
      <c r="AK477" s="33">
        <v>9.4637223974763408E-3</v>
      </c>
      <c r="AL477" s="41">
        <v>0</v>
      </c>
      <c r="AM477" s="56">
        <v>0</v>
      </c>
      <c r="AN477" s="41">
        <v>0</v>
      </c>
      <c r="AO477" s="41">
        <v>0</v>
      </c>
      <c r="AP477" s="41">
        <v>0</v>
      </c>
      <c r="AQ477" s="35">
        <v>6.3091482649842269E-3</v>
      </c>
      <c r="AR477" s="47">
        <v>1.0515247108307041E-3</v>
      </c>
      <c r="AS477" s="37">
        <v>0</v>
      </c>
      <c r="AT477" s="41">
        <v>2.103049421661409E-3</v>
      </c>
      <c r="AU477" s="41">
        <v>2.103049421661409E-3</v>
      </c>
      <c r="AV477" s="41">
        <v>0</v>
      </c>
      <c r="AW477" s="45">
        <v>6.6246056782334389E-2</v>
      </c>
      <c r="AX477" s="41">
        <v>0</v>
      </c>
      <c r="AY477" s="41">
        <v>0</v>
      </c>
      <c r="AZ477" s="41">
        <v>0</v>
      </c>
      <c r="BA477" s="45">
        <v>5.2576235541535229E-3</v>
      </c>
      <c r="BB477" s="41">
        <v>0</v>
      </c>
      <c r="BC477" s="41">
        <v>0</v>
      </c>
      <c r="BD477" s="41">
        <v>0</v>
      </c>
      <c r="BE477" s="45">
        <v>5.2576235541535229E-3</v>
      </c>
      <c r="BF477" s="45">
        <v>3.154574132492113E-3</v>
      </c>
      <c r="BG477" s="41">
        <v>0</v>
      </c>
      <c r="BH477" s="41">
        <v>0</v>
      </c>
    </row>
    <row r="478" spans="1:60" x14ac:dyDescent="0.35">
      <c r="A478" s="1" t="s">
        <v>45</v>
      </c>
      <c r="B478" s="1" t="s">
        <v>2934</v>
      </c>
      <c r="C478" s="1" t="s">
        <v>2945</v>
      </c>
      <c r="D478" s="1" t="s">
        <v>2945</v>
      </c>
      <c r="E478" s="1" t="s">
        <v>3012</v>
      </c>
      <c r="F478" s="1">
        <v>25</v>
      </c>
      <c r="G478" s="1">
        <v>1</v>
      </c>
      <c r="H478" s="1" t="s">
        <v>3228</v>
      </c>
      <c r="I478" s="41" t="s">
        <v>4217</v>
      </c>
      <c r="J478" s="7">
        <v>0.85699263932702419</v>
      </c>
      <c r="K478" s="1" t="s">
        <v>482</v>
      </c>
      <c r="L478" s="1" t="s">
        <v>3302</v>
      </c>
      <c r="M478" s="1" t="s">
        <v>3578</v>
      </c>
      <c r="N478" s="1">
        <v>202544</v>
      </c>
      <c r="O478" s="1" t="s">
        <v>587</v>
      </c>
      <c r="P478" s="1" t="s">
        <v>2933</v>
      </c>
      <c r="Q478" s="1" t="s">
        <v>3792</v>
      </c>
      <c r="R478" s="1">
        <v>815</v>
      </c>
      <c r="S478" s="1">
        <v>951</v>
      </c>
      <c r="T478" s="31">
        <v>0.85699263932702419</v>
      </c>
      <c r="U478" s="41">
        <v>0</v>
      </c>
      <c r="V478" s="41">
        <v>0</v>
      </c>
      <c r="W478" s="45">
        <v>2.103049421661409E-3</v>
      </c>
      <c r="X478" s="43">
        <v>0</v>
      </c>
      <c r="Y478" s="43">
        <v>3.2597266035751839E-2</v>
      </c>
      <c r="Z478" s="43">
        <v>0</v>
      </c>
      <c r="AA478" s="41">
        <v>0</v>
      </c>
      <c r="AB478" s="41">
        <v>0</v>
      </c>
      <c r="AC478" s="41">
        <v>0</v>
      </c>
      <c r="AD478" s="39">
        <v>1.0515247108307041E-3</v>
      </c>
      <c r="AE478" s="54">
        <v>0</v>
      </c>
      <c r="AF478" s="41">
        <v>0</v>
      </c>
      <c r="AG478" s="41">
        <v>0</v>
      </c>
      <c r="AH478" s="41">
        <v>0</v>
      </c>
      <c r="AI478" s="41">
        <v>1.0515247108307041E-3</v>
      </c>
      <c r="AJ478" s="41">
        <v>0</v>
      </c>
      <c r="AK478" s="33">
        <v>3.154574132492113E-3</v>
      </c>
      <c r="AL478" s="41">
        <v>0</v>
      </c>
      <c r="AM478" s="56">
        <v>0</v>
      </c>
      <c r="AN478" s="41">
        <v>0</v>
      </c>
      <c r="AO478" s="41">
        <v>0</v>
      </c>
      <c r="AP478" s="41">
        <v>0</v>
      </c>
      <c r="AQ478" s="35">
        <v>4.206098843322818E-3</v>
      </c>
      <c r="AR478" s="47">
        <v>1.0515247108307041E-3</v>
      </c>
      <c r="AS478" s="37">
        <v>0</v>
      </c>
      <c r="AT478" s="41">
        <v>0</v>
      </c>
      <c r="AU478" s="41">
        <v>0</v>
      </c>
      <c r="AV478" s="41">
        <v>0</v>
      </c>
      <c r="AW478" s="45">
        <v>6.7297581493165087E-2</v>
      </c>
      <c r="AX478" s="41">
        <v>0</v>
      </c>
      <c r="AY478" s="41">
        <v>0</v>
      </c>
      <c r="AZ478" s="41">
        <v>0</v>
      </c>
      <c r="BA478" s="45">
        <v>1.1566771819137751E-2</v>
      </c>
      <c r="BB478" s="41">
        <v>2.103049421661409E-3</v>
      </c>
      <c r="BC478" s="41">
        <v>0</v>
      </c>
      <c r="BD478" s="41">
        <v>0</v>
      </c>
      <c r="BE478" s="45">
        <v>1.1566771819137751E-2</v>
      </c>
      <c r="BF478" s="45">
        <v>5.2576235541535229E-3</v>
      </c>
      <c r="BG478" s="41">
        <v>0</v>
      </c>
      <c r="BH478" s="41">
        <v>0</v>
      </c>
    </row>
    <row r="479" spans="1:60" x14ac:dyDescent="0.35">
      <c r="A479" s="1" t="s">
        <v>45</v>
      </c>
      <c r="B479" s="1" t="s">
        <v>2934</v>
      </c>
      <c r="C479" s="1" t="s">
        <v>2945</v>
      </c>
      <c r="D479" s="1" t="s">
        <v>2945</v>
      </c>
      <c r="E479" s="1" t="s">
        <v>2975</v>
      </c>
      <c r="F479" s="1">
        <v>24</v>
      </c>
      <c r="G479" s="1">
        <v>1</v>
      </c>
      <c r="H479" s="1" t="s">
        <v>3228</v>
      </c>
      <c r="I479" s="41" t="s">
        <v>4217</v>
      </c>
      <c r="J479" s="7">
        <v>0.84121976866456361</v>
      </c>
      <c r="K479" s="1" t="s">
        <v>482</v>
      </c>
      <c r="L479" s="1" t="s">
        <v>3265</v>
      </c>
      <c r="M479" s="1" t="s">
        <v>3541</v>
      </c>
      <c r="N479" s="1">
        <v>202544</v>
      </c>
      <c r="O479" s="1" t="s">
        <v>587</v>
      </c>
      <c r="P479" s="1" t="s">
        <v>2933</v>
      </c>
      <c r="Q479" s="1" t="s">
        <v>3792</v>
      </c>
      <c r="R479" s="1">
        <v>800</v>
      </c>
      <c r="S479" s="1">
        <v>951</v>
      </c>
      <c r="T479" s="31">
        <v>0.84121976866456361</v>
      </c>
      <c r="U479" s="41">
        <v>0</v>
      </c>
      <c r="V479" s="41">
        <v>0</v>
      </c>
      <c r="W479" s="45">
        <v>0</v>
      </c>
      <c r="X479" s="43">
        <v>0</v>
      </c>
      <c r="Y479" s="43">
        <v>4.9421661409043111E-2</v>
      </c>
      <c r="Z479" s="43">
        <v>0</v>
      </c>
      <c r="AA479" s="41">
        <v>0</v>
      </c>
      <c r="AB479" s="41">
        <v>0</v>
      </c>
      <c r="AC479" s="41">
        <v>0</v>
      </c>
      <c r="AD479" s="39">
        <v>0</v>
      </c>
      <c r="AE479" s="54">
        <v>0</v>
      </c>
      <c r="AF479" s="41">
        <v>0</v>
      </c>
      <c r="AG479" s="41">
        <v>0</v>
      </c>
      <c r="AH479" s="41">
        <v>0</v>
      </c>
      <c r="AI479" s="41">
        <v>0</v>
      </c>
      <c r="AJ479" s="41">
        <v>0</v>
      </c>
      <c r="AK479" s="33">
        <v>4.206098843322818E-3</v>
      </c>
      <c r="AL479" s="41">
        <v>0</v>
      </c>
      <c r="AM479" s="56">
        <v>0</v>
      </c>
      <c r="AN479" s="41">
        <v>0</v>
      </c>
      <c r="AO479" s="41">
        <v>0</v>
      </c>
      <c r="AP479" s="41">
        <v>0</v>
      </c>
      <c r="AQ479" s="35">
        <v>2.103049421661409E-3</v>
      </c>
      <c r="AR479" s="47">
        <v>1.0515247108307041E-3</v>
      </c>
      <c r="AS479" s="37">
        <v>0</v>
      </c>
      <c r="AT479" s="41">
        <v>0</v>
      </c>
      <c r="AU479" s="41">
        <v>0</v>
      </c>
      <c r="AV479" s="41">
        <v>0</v>
      </c>
      <c r="AW479" s="45">
        <v>9.0431125131440596E-2</v>
      </c>
      <c r="AX479" s="41">
        <v>0</v>
      </c>
      <c r="AY479" s="41">
        <v>0</v>
      </c>
      <c r="AZ479" s="41">
        <v>0</v>
      </c>
      <c r="BA479" s="45">
        <v>2.103049421661409E-3</v>
      </c>
      <c r="BB479" s="41">
        <v>1.0515247108307041E-3</v>
      </c>
      <c r="BC479" s="41">
        <v>0</v>
      </c>
      <c r="BD479" s="41">
        <v>0</v>
      </c>
      <c r="BE479" s="45">
        <v>3.154574132492113E-3</v>
      </c>
      <c r="BF479" s="45">
        <v>5.2576235541535229E-3</v>
      </c>
      <c r="BG479" s="41">
        <v>0</v>
      </c>
      <c r="BH479" s="41">
        <v>0</v>
      </c>
    </row>
    <row r="480" spans="1:60" x14ac:dyDescent="0.35">
      <c r="A480" s="1" t="s">
        <v>45</v>
      </c>
      <c r="B480" s="1" t="s">
        <v>2934</v>
      </c>
      <c r="C480" s="1" t="s">
        <v>2945</v>
      </c>
      <c r="D480" s="1" t="s">
        <v>2945</v>
      </c>
      <c r="E480" s="1" t="s">
        <v>3056</v>
      </c>
      <c r="F480" s="1">
        <v>11</v>
      </c>
      <c r="G480" s="1">
        <v>1</v>
      </c>
      <c r="H480" s="1" t="s">
        <v>3236</v>
      </c>
      <c r="I480" s="41" t="s">
        <v>4224</v>
      </c>
      <c r="J480" s="7">
        <v>0.86645636172450058</v>
      </c>
      <c r="K480" s="1" t="s">
        <v>482</v>
      </c>
      <c r="L480" s="1" t="s">
        <v>3346</v>
      </c>
      <c r="M480" s="1" t="s">
        <v>3622</v>
      </c>
      <c r="N480" s="1">
        <v>202544</v>
      </c>
      <c r="O480" s="1" t="s">
        <v>587</v>
      </c>
      <c r="P480" s="1" t="s">
        <v>2933</v>
      </c>
      <c r="Q480" s="1" t="s">
        <v>3792</v>
      </c>
      <c r="R480" s="1">
        <v>824</v>
      </c>
      <c r="S480" s="1">
        <v>951</v>
      </c>
      <c r="T480" s="31">
        <v>0.86645636172450058</v>
      </c>
      <c r="U480" s="41">
        <v>0</v>
      </c>
      <c r="V480" s="41">
        <v>0</v>
      </c>
      <c r="W480" s="45">
        <v>0</v>
      </c>
      <c r="X480" s="43">
        <v>0</v>
      </c>
      <c r="Y480" s="43">
        <v>2.3133543638275501E-2</v>
      </c>
      <c r="Z480" s="43">
        <v>0</v>
      </c>
      <c r="AA480" s="41">
        <v>0</v>
      </c>
      <c r="AB480" s="41">
        <v>0</v>
      </c>
      <c r="AC480" s="41">
        <v>0</v>
      </c>
      <c r="AD480" s="39">
        <v>0</v>
      </c>
      <c r="AE480" s="54">
        <v>0</v>
      </c>
      <c r="AF480" s="41">
        <v>0</v>
      </c>
      <c r="AG480" s="41">
        <v>0</v>
      </c>
      <c r="AH480" s="41">
        <v>0</v>
      </c>
      <c r="AI480" s="41">
        <v>0</v>
      </c>
      <c r="AJ480" s="41">
        <v>0</v>
      </c>
      <c r="AK480" s="33">
        <v>4.206098843322818E-3</v>
      </c>
      <c r="AL480" s="41">
        <v>0</v>
      </c>
      <c r="AM480" s="56">
        <v>0</v>
      </c>
      <c r="AN480" s="41">
        <v>0</v>
      </c>
      <c r="AO480" s="41">
        <v>0</v>
      </c>
      <c r="AP480" s="41">
        <v>0</v>
      </c>
      <c r="AQ480" s="35">
        <v>9.4637223974763408E-3</v>
      </c>
      <c r="AR480" s="47">
        <v>1.0515247108307041E-3</v>
      </c>
      <c r="AS480" s="37">
        <v>0</v>
      </c>
      <c r="AT480" s="41">
        <v>2.103049421661409E-3</v>
      </c>
      <c r="AU480" s="41">
        <v>0</v>
      </c>
      <c r="AV480" s="41">
        <v>0</v>
      </c>
      <c r="AW480" s="45">
        <v>7.8864353312302835E-2</v>
      </c>
      <c r="AX480" s="41">
        <v>0</v>
      </c>
      <c r="AY480" s="41">
        <v>0</v>
      </c>
      <c r="AZ480" s="41">
        <v>0</v>
      </c>
      <c r="BA480" s="45">
        <v>4.206098843322818E-3</v>
      </c>
      <c r="BB480" s="41">
        <v>1.0515247108307041E-3</v>
      </c>
      <c r="BC480" s="41">
        <v>1.0515247108307041E-3</v>
      </c>
      <c r="BD480" s="41">
        <v>0</v>
      </c>
      <c r="BE480" s="45">
        <v>3.154574132492113E-3</v>
      </c>
      <c r="BF480" s="45">
        <v>5.2576235541535229E-3</v>
      </c>
      <c r="BG480" s="41">
        <v>0</v>
      </c>
      <c r="BH480" s="41">
        <v>0</v>
      </c>
    </row>
    <row r="481" spans="1:60" x14ac:dyDescent="0.35">
      <c r="A481" s="1" t="s">
        <v>45</v>
      </c>
      <c r="B481" s="1" t="s">
        <v>2933</v>
      </c>
      <c r="C481" s="1" t="s">
        <v>2935</v>
      </c>
      <c r="D481" s="1" t="s">
        <v>2935</v>
      </c>
      <c r="E481" s="1" t="s">
        <v>2951</v>
      </c>
      <c r="F481" s="51">
        <v>7</v>
      </c>
      <c r="G481" s="51">
        <v>2</v>
      </c>
      <c r="H481" s="1" t="s">
        <v>3227</v>
      </c>
      <c r="I481" s="41" t="s">
        <v>4222</v>
      </c>
      <c r="J481" s="7">
        <v>0.39221871713985279</v>
      </c>
      <c r="K481" s="1" t="s">
        <v>482</v>
      </c>
      <c r="L481" s="1" t="s">
        <v>3241</v>
      </c>
      <c r="M481" s="1" t="s">
        <v>3517</v>
      </c>
      <c r="N481" s="1">
        <v>202544</v>
      </c>
      <c r="O481" s="1" t="s">
        <v>587</v>
      </c>
      <c r="P481" s="1" t="s">
        <v>2933</v>
      </c>
      <c r="Q481" s="1" t="s">
        <v>3792</v>
      </c>
      <c r="R481" s="1">
        <v>373</v>
      </c>
      <c r="S481" s="1">
        <v>951</v>
      </c>
      <c r="T481" s="31">
        <v>0.39221871713985279</v>
      </c>
      <c r="U481" s="41">
        <v>0</v>
      </c>
      <c r="V481" s="41">
        <v>0</v>
      </c>
      <c r="W481" s="45">
        <v>2.103049421661409E-3</v>
      </c>
      <c r="X481" s="43">
        <v>0</v>
      </c>
      <c r="Y481" s="43">
        <v>0.1240799158780231</v>
      </c>
      <c r="Z481" s="43">
        <v>0</v>
      </c>
      <c r="AA481" s="41">
        <v>0</v>
      </c>
      <c r="AB481" s="41">
        <v>0</v>
      </c>
      <c r="AC481" s="41">
        <v>0</v>
      </c>
      <c r="AD481" s="39">
        <v>1.0515247108307041E-3</v>
      </c>
      <c r="AE481" s="54">
        <v>0</v>
      </c>
      <c r="AF481" s="41">
        <v>0</v>
      </c>
      <c r="AG481" s="41">
        <v>0</v>
      </c>
      <c r="AH481" s="41">
        <v>0</v>
      </c>
      <c r="AI481" s="41">
        <v>1.0515247108307041E-3</v>
      </c>
      <c r="AJ481" s="41">
        <v>0</v>
      </c>
      <c r="AK481" s="33">
        <v>1.0515247108307041E-3</v>
      </c>
      <c r="AL481" s="41">
        <v>0</v>
      </c>
      <c r="AM481" s="56">
        <v>0</v>
      </c>
      <c r="AN481" s="41">
        <v>0</v>
      </c>
      <c r="AO481" s="41">
        <v>0</v>
      </c>
      <c r="AP481" s="41">
        <v>0</v>
      </c>
      <c r="AQ481" s="35">
        <v>4.206098843322818E-3</v>
      </c>
      <c r="AR481" s="47">
        <v>1.0515247108307041E-3</v>
      </c>
      <c r="AS481" s="37">
        <v>0</v>
      </c>
      <c r="AT481" s="41">
        <v>0</v>
      </c>
      <c r="AU481" s="41">
        <v>1.0515247108307041E-3</v>
      </c>
      <c r="AV481" s="41">
        <v>0</v>
      </c>
      <c r="AW481" s="45">
        <v>0.45951629863301791</v>
      </c>
      <c r="AX481" s="41">
        <v>0</v>
      </c>
      <c r="AY481" s="41">
        <v>0</v>
      </c>
      <c r="AZ481" s="41">
        <v>0</v>
      </c>
      <c r="BA481" s="45">
        <v>2.103049421661409E-3</v>
      </c>
      <c r="BB481" s="41">
        <v>0</v>
      </c>
      <c r="BC481" s="41">
        <v>0</v>
      </c>
      <c r="BD481" s="41">
        <v>0</v>
      </c>
      <c r="BE481" s="45">
        <v>5.2576235541535229E-3</v>
      </c>
      <c r="BF481" s="45">
        <v>4.206098843322818E-3</v>
      </c>
      <c r="BG481" s="41">
        <v>1.0515247108307041E-3</v>
      </c>
      <c r="BH481" s="41">
        <v>0</v>
      </c>
    </row>
    <row r="482" spans="1:60" x14ac:dyDescent="0.35">
      <c r="A482" s="1" t="s">
        <v>45</v>
      </c>
      <c r="B482" s="1" t="s">
        <v>2933</v>
      </c>
      <c r="C482" s="1" t="s">
        <v>2936</v>
      </c>
      <c r="D482" s="1" t="s">
        <v>2936</v>
      </c>
      <c r="E482" s="1" t="s">
        <v>2989</v>
      </c>
      <c r="F482" s="51">
        <v>6</v>
      </c>
      <c r="G482" s="51">
        <v>2</v>
      </c>
      <c r="H482" s="1" t="s">
        <v>3228</v>
      </c>
      <c r="I482" s="41" t="s">
        <v>4220</v>
      </c>
      <c r="J482" s="7">
        <v>0.85383806519453209</v>
      </c>
      <c r="K482" s="1" t="s">
        <v>482</v>
      </c>
      <c r="L482" s="1" t="s">
        <v>3279</v>
      </c>
      <c r="M482" s="1" t="s">
        <v>3555</v>
      </c>
      <c r="N482" s="1">
        <v>202544</v>
      </c>
      <c r="O482" s="1" t="s">
        <v>587</v>
      </c>
      <c r="P482" s="1" t="s">
        <v>2933</v>
      </c>
      <c r="Q482" s="1" t="s">
        <v>3792</v>
      </c>
      <c r="R482" s="1">
        <v>812</v>
      </c>
      <c r="S482" s="1">
        <v>951</v>
      </c>
      <c r="T482" s="31">
        <v>0.85383806519453209</v>
      </c>
      <c r="U482" s="41">
        <v>0</v>
      </c>
      <c r="V482" s="41">
        <v>0</v>
      </c>
      <c r="W482" s="45">
        <v>0</v>
      </c>
      <c r="X482" s="43">
        <v>0</v>
      </c>
      <c r="Y482" s="43">
        <v>2.7339642481598321E-2</v>
      </c>
      <c r="Z482" s="43">
        <v>0</v>
      </c>
      <c r="AA482" s="41">
        <v>0</v>
      </c>
      <c r="AB482" s="41">
        <v>0</v>
      </c>
      <c r="AC482" s="41">
        <v>0</v>
      </c>
      <c r="AD482" s="39">
        <v>0</v>
      </c>
      <c r="AE482" s="54">
        <v>0</v>
      </c>
      <c r="AF482" s="41">
        <v>0</v>
      </c>
      <c r="AG482" s="41">
        <v>0</v>
      </c>
      <c r="AH482" s="41">
        <v>0</v>
      </c>
      <c r="AI482" s="41">
        <v>0</v>
      </c>
      <c r="AJ482" s="41">
        <v>0</v>
      </c>
      <c r="AK482" s="33">
        <v>2.103049421661409E-3</v>
      </c>
      <c r="AL482" s="41">
        <v>0</v>
      </c>
      <c r="AM482" s="56">
        <v>0</v>
      </c>
      <c r="AN482" s="41">
        <v>0</v>
      </c>
      <c r="AO482" s="41">
        <v>0</v>
      </c>
      <c r="AP482" s="41">
        <v>0</v>
      </c>
      <c r="AQ482" s="35">
        <v>2.103049421661409E-3</v>
      </c>
      <c r="AR482" s="47">
        <v>0</v>
      </c>
      <c r="AS482" s="37">
        <v>0</v>
      </c>
      <c r="AT482" s="41">
        <v>2.103049421661409E-3</v>
      </c>
      <c r="AU482" s="41">
        <v>0</v>
      </c>
      <c r="AV482" s="41">
        <v>0</v>
      </c>
      <c r="AW482" s="45">
        <v>9.0431125131440596E-2</v>
      </c>
      <c r="AX482" s="41">
        <v>0</v>
      </c>
      <c r="AY482" s="41">
        <v>0</v>
      </c>
      <c r="AZ482" s="41">
        <v>0</v>
      </c>
      <c r="BA482" s="45">
        <v>4.206098843322818E-3</v>
      </c>
      <c r="BB482" s="41">
        <v>0</v>
      </c>
      <c r="BC482" s="41">
        <v>1.0515247108307041E-3</v>
      </c>
      <c r="BD482" s="41">
        <v>0</v>
      </c>
      <c r="BE482" s="45">
        <v>5.2576235541535229E-3</v>
      </c>
      <c r="BF482" s="45">
        <v>1.1566771819137751E-2</v>
      </c>
      <c r="BG482" s="41">
        <v>0</v>
      </c>
      <c r="BH482" s="41">
        <v>0</v>
      </c>
    </row>
    <row r="483" spans="1:60" x14ac:dyDescent="0.35">
      <c r="A483" s="1" t="s">
        <v>45</v>
      </c>
      <c r="B483" s="1" t="s">
        <v>2933</v>
      </c>
      <c r="C483" s="1" t="s">
        <v>2939</v>
      </c>
      <c r="D483" s="1" t="s">
        <v>2939</v>
      </c>
      <c r="E483" s="1" t="s">
        <v>2990</v>
      </c>
      <c r="F483" s="1">
        <v>10</v>
      </c>
      <c r="G483" s="1">
        <v>1</v>
      </c>
      <c r="H483" s="1" t="s">
        <v>3232</v>
      </c>
      <c r="I483" s="41" t="s">
        <v>4219</v>
      </c>
      <c r="J483" s="7">
        <v>0.85383806519453209</v>
      </c>
      <c r="K483" s="1" t="s">
        <v>482</v>
      </c>
      <c r="L483" s="1" t="s">
        <v>3280</v>
      </c>
      <c r="M483" s="1" t="s">
        <v>3556</v>
      </c>
      <c r="N483" s="1">
        <v>202544</v>
      </c>
      <c r="O483" s="1" t="s">
        <v>588</v>
      </c>
      <c r="P483" s="1" t="s">
        <v>2933</v>
      </c>
      <c r="Q483" s="1" t="s">
        <v>3792</v>
      </c>
      <c r="R483" s="1">
        <v>812</v>
      </c>
      <c r="S483" s="1">
        <v>951</v>
      </c>
      <c r="T483" s="31">
        <v>0.85383806519453209</v>
      </c>
      <c r="U483" s="41">
        <v>0</v>
      </c>
      <c r="V483" s="41">
        <v>0</v>
      </c>
      <c r="W483" s="45">
        <v>1.0515247108307041E-3</v>
      </c>
      <c r="X483" s="43">
        <v>0</v>
      </c>
      <c r="Y483" s="43">
        <v>2.8391167192429019E-2</v>
      </c>
      <c r="Z483" s="43">
        <v>0</v>
      </c>
      <c r="AA483" s="41">
        <v>0</v>
      </c>
      <c r="AB483" s="41">
        <v>0</v>
      </c>
      <c r="AC483" s="41">
        <v>0</v>
      </c>
      <c r="AD483" s="39">
        <v>0</v>
      </c>
      <c r="AE483" s="54">
        <v>0</v>
      </c>
      <c r="AF483" s="41">
        <v>0</v>
      </c>
      <c r="AG483" s="41">
        <v>0</v>
      </c>
      <c r="AH483" s="41">
        <v>0</v>
      </c>
      <c r="AI483" s="41">
        <v>0</v>
      </c>
      <c r="AJ483" s="41">
        <v>0</v>
      </c>
      <c r="AK483" s="33">
        <v>3.154574132492113E-3</v>
      </c>
      <c r="AL483" s="41">
        <v>0</v>
      </c>
      <c r="AM483" s="56">
        <v>0</v>
      </c>
      <c r="AN483" s="41">
        <v>0</v>
      </c>
      <c r="AO483" s="41">
        <v>0</v>
      </c>
      <c r="AP483" s="41">
        <v>0</v>
      </c>
      <c r="AQ483" s="35">
        <v>7.3606729758149319E-3</v>
      </c>
      <c r="AR483" s="47">
        <v>0</v>
      </c>
      <c r="AS483" s="37">
        <v>0</v>
      </c>
      <c r="AT483" s="41">
        <v>0</v>
      </c>
      <c r="AU483" s="41">
        <v>0</v>
      </c>
      <c r="AV483" s="41">
        <v>0</v>
      </c>
      <c r="AW483" s="45">
        <v>9.2534174553101992E-2</v>
      </c>
      <c r="AX483" s="41">
        <v>0</v>
      </c>
      <c r="AY483" s="41">
        <v>0</v>
      </c>
      <c r="AZ483" s="41">
        <v>0</v>
      </c>
      <c r="BA483" s="45">
        <v>2.103049421661409E-3</v>
      </c>
      <c r="BB483" s="41">
        <v>0</v>
      </c>
      <c r="BC483" s="41">
        <v>0</v>
      </c>
      <c r="BD483" s="41">
        <v>0</v>
      </c>
      <c r="BE483" s="45">
        <v>1.0515247108307049E-2</v>
      </c>
      <c r="BF483" s="45">
        <v>1.0515247108307041E-3</v>
      </c>
      <c r="BG483" s="41">
        <v>0</v>
      </c>
      <c r="BH483" s="41">
        <v>0</v>
      </c>
    </row>
    <row r="484" spans="1:60" x14ac:dyDescent="0.35">
      <c r="A484" s="1" t="s">
        <v>45</v>
      </c>
      <c r="B484" s="1" t="s">
        <v>2933</v>
      </c>
      <c r="C484" s="1" t="s">
        <v>2942</v>
      </c>
      <c r="D484" s="1" t="s">
        <v>2942</v>
      </c>
      <c r="E484" s="1" t="s">
        <v>3013</v>
      </c>
      <c r="F484" s="1">
        <v>11</v>
      </c>
      <c r="G484" s="1">
        <v>1</v>
      </c>
      <c r="H484" s="1" t="s">
        <v>3233</v>
      </c>
      <c r="I484" s="41" t="s">
        <v>4221</v>
      </c>
      <c r="J484" s="7">
        <v>0.85804416403785488</v>
      </c>
      <c r="K484" s="1" t="s">
        <v>482</v>
      </c>
      <c r="L484" s="1" t="s">
        <v>3303</v>
      </c>
      <c r="M484" s="1" t="s">
        <v>3579</v>
      </c>
      <c r="N484" s="1">
        <v>202544</v>
      </c>
      <c r="O484" s="1" t="s">
        <v>587</v>
      </c>
      <c r="P484" s="1" t="s">
        <v>2933</v>
      </c>
      <c r="Q484" s="1" t="s">
        <v>3792</v>
      </c>
      <c r="R484" s="1">
        <v>816</v>
      </c>
      <c r="S484" s="1">
        <v>951</v>
      </c>
      <c r="T484" s="31">
        <v>0.85804416403785488</v>
      </c>
      <c r="U484" s="41">
        <v>0</v>
      </c>
      <c r="V484" s="41">
        <v>0</v>
      </c>
      <c r="W484" s="45">
        <v>0</v>
      </c>
      <c r="X484" s="43">
        <v>0</v>
      </c>
      <c r="Y484" s="43">
        <v>3.4700315457413249E-2</v>
      </c>
      <c r="Z484" s="43">
        <v>0</v>
      </c>
      <c r="AA484" s="41">
        <v>0</v>
      </c>
      <c r="AB484" s="41">
        <v>0</v>
      </c>
      <c r="AC484" s="41">
        <v>0</v>
      </c>
      <c r="AD484" s="39">
        <v>0</v>
      </c>
      <c r="AE484" s="54">
        <v>0</v>
      </c>
      <c r="AF484" s="41">
        <v>0</v>
      </c>
      <c r="AG484" s="41">
        <v>0</v>
      </c>
      <c r="AH484" s="41">
        <v>0</v>
      </c>
      <c r="AI484" s="41">
        <v>0</v>
      </c>
      <c r="AJ484" s="41">
        <v>0</v>
      </c>
      <c r="AK484" s="33">
        <v>1.472134595162986E-2</v>
      </c>
      <c r="AL484" s="41">
        <v>0</v>
      </c>
      <c r="AM484" s="56">
        <v>0</v>
      </c>
      <c r="AN484" s="41">
        <v>0</v>
      </c>
      <c r="AO484" s="41">
        <v>0</v>
      </c>
      <c r="AP484" s="41">
        <v>0</v>
      </c>
      <c r="AQ484" s="35">
        <v>5.2576235541535229E-3</v>
      </c>
      <c r="AR484" s="47">
        <v>1.0515247108307041E-3</v>
      </c>
      <c r="AS484" s="37">
        <v>0</v>
      </c>
      <c r="AT484" s="41">
        <v>0</v>
      </c>
      <c r="AU484" s="41">
        <v>1.0515247108307041E-3</v>
      </c>
      <c r="AV484" s="41">
        <v>1.0515247108307041E-3</v>
      </c>
      <c r="AW484" s="45">
        <v>7.4658254468980015E-2</v>
      </c>
      <c r="AX484" s="41">
        <v>0</v>
      </c>
      <c r="AY484" s="41">
        <v>0</v>
      </c>
      <c r="AZ484" s="41">
        <v>0</v>
      </c>
      <c r="BA484" s="45">
        <v>4.206098843322818E-3</v>
      </c>
      <c r="BB484" s="41">
        <v>0</v>
      </c>
      <c r="BC484" s="41">
        <v>0</v>
      </c>
      <c r="BD484" s="41">
        <v>0</v>
      </c>
      <c r="BE484" s="45">
        <v>5.2576235541535229E-3</v>
      </c>
      <c r="BF484" s="45">
        <v>0</v>
      </c>
      <c r="BG484" s="41">
        <v>0</v>
      </c>
      <c r="BH484" s="41">
        <v>0</v>
      </c>
    </row>
    <row r="485" spans="1:60" x14ac:dyDescent="0.35">
      <c r="A485" s="1" t="s">
        <v>45</v>
      </c>
      <c r="B485" s="1" t="s">
        <v>2933</v>
      </c>
      <c r="C485" s="1" t="s">
        <v>2942</v>
      </c>
      <c r="D485" s="1" t="s">
        <v>2942</v>
      </c>
      <c r="E485" s="1" t="s">
        <v>3196</v>
      </c>
      <c r="F485" s="1">
        <v>21</v>
      </c>
      <c r="G485" s="1">
        <v>1</v>
      </c>
      <c r="H485" s="1" t="s">
        <v>3235</v>
      </c>
      <c r="I485" s="41" t="s">
        <v>4223</v>
      </c>
      <c r="J485" s="7">
        <v>0.89484752891692954</v>
      </c>
      <c r="K485" s="1" t="s">
        <v>482</v>
      </c>
      <c r="L485" s="1" t="s">
        <v>3486</v>
      </c>
      <c r="M485" s="1" t="s">
        <v>3762</v>
      </c>
      <c r="N485" s="1">
        <v>202544</v>
      </c>
      <c r="O485" s="1" t="s">
        <v>587</v>
      </c>
      <c r="P485" s="1" t="s">
        <v>2933</v>
      </c>
      <c r="Q485" s="1" t="s">
        <v>3792</v>
      </c>
      <c r="R485" s="1">
        <v>851</v>
      </c>
      <c r="S485" s="1">
        <v>951</v>
      </c>
      <c r="T485" s="31">
        <v>0.89484752891692954</v>
      </c>
      <c r="U485" s="41">
        <v>0</v>
      </c>
      <c r="V485" s="41">
        <v>0</v>
      </c>
      <c r="W485" s="45">
        <v>1.0515247108307041E-3</v>
      </c>
      <c r="X485" s="43">
        <v>0</v>
      </c>
      <c r="Y485" s="43">
        <v>1.6824395373291268E-2</v>
      </c>
      <c r="Z485" s="43">
        <v>0</v>
      </c>
      <c r="AA485" s="41">
        <v>0</v>
      </c>
      <c r="AB485" s="41">
        <v>0</v>
      </c>
      <c r="AC485" s="41">
        <v>0</v>
      </c>
      <c r="AD485" s="39">
        <v>0</v>
      </c>
      <c r="AE485" s="54">
        <v>0</v>
      </c>
      <c r="AF485" s="41">
        <v>0</v>
      </c>
      <c r="AG485" s="41">
        <v>0</v>
      </c>
      <c r="AH485" s="41">
        <v>0</v>
      </c>
      <c r="AI485" s="41">
        <v>0</v>
      </c>
      <c r="AJ485" s="41">
        <v>0</v>
      </c>
      <c r="AK485" s="33">
        <v>1.0515247108307041E-3</v>
      </c>
      <c r="AL485" s="41">
        <v>0</v>
      </c>
      <c r="AM485" s="56">
        <v>0</v>
      </c>
      <c r="AN485" s="41">
        <v>0</v>
      </c>
      <c r="AO485" s="41">
        <v>0</v>
      </c>
      <c r="AP485" s="41">
        <v>0</v>
      </c>
      <c r="AQ485" s="35">
        <v>2.103049421661409E-3</v>
      </c>
      <c r="AR485" s="47">
        <v>2.103049421661409E-3</v>
      </c>
      <c r="AS485" s="37">
        <v>0</v>
      </c>
      <c r="AT485" s="41">
        <v>1.0515247108307041E-3</v>
      </c>
      <c r="AU485" s="41">
        <v>0</v>
      </c>
      <c r="AV485" s="41">
        <v>0</v>
      </c>
      <c r="AW485" s="45">
        <v>7.2555205047318619E-2</v>
      </c>
      <c r="AX485" s="41">
        <v>0</v>
      </c>
      <c r="AY485" s="41">
        <v>0</v>
      </c>
      <c r="AZ485" s="41">
        <v>0</v>
      </c>
      <c r="BA485" s="45">
        <v>5.2576235541535229E-3</v>
      </c>
      <c r="BB485" s="41">
        <v>1.0515247108307041E-3</v>
      </c>
      <c r="BC485" s="41">
        <v>0</v>
      </c>
      <c r="BD485" s="41">
        <v>0</v>
      </c>
      <c r="BE485" s="45">
        <v>2.103049421661409E-3</v>
      </c>
      <c r="BF485" s="45">
        <v>0</v>
      </c>
      <c r="BG485" s="41">
        <v>0</v>
      </c>
      <c r="BH485" s="41">
        <v>0</v>
      </c>
    </row>
    <row r="486" spans="1:60" x14ac:dyDescent="0.35">
      <c r="A486" s="1" t="s">
        <v>45</v>
      </c>
      <c r="B486" s="1" t="s">
        <v>2933</v>
      </c>
      <c r="C486" s="1" t="s">
        <v>2942</v>
      </c>
      <c r="D486" s="1" t="s">
        <v>2942</v>
      </c>
      <c r="E486" s="1" t="s">
        <v>2981</v>
      </c>
      <c r="F486" s="1">
        <v>10</v>
      </c>
      <c r="G486" s="1">
        <v>1</v>
      </c>
      <c r="H486" s="1" t="s">
        <v>3233</v>
      </c>
      <c r="I486" s="41" t="s">
        <v>4221</v>
      </c>
      <c r="J486" s="7">
        <v>0.84752891692954779</v>
      </c>
      <c r="K486" s="1" t="s">
        <v>482</v>
      </c>
      <c r="L486" s="1" t="s">
        <v>3271</v>
      </c>
      <c r="M486" s="1" t="s">
        <v>3547</v>
      </c>
      <c r="N486" s="1">
        <v>202544</v>
      </c>
      <c r="O486" s="1" t="s">
        <v>587</v>
      </c>
      <c r="P486" s="1" t="s">
        <v>2933</v>
      </c>
      <c r="Q486" s="1" t="s">
        <v>3792</v>
      </c>
      <c r="R486" s="1">
        <v>806</v>
      </c>
      <c r="S486" s="1">
        <v>951</v>
      </c>
      <c r="T486" s="31">
        <v>0.84752891692954779</v>
      </c>
      <c r="U486" s="41">
        <v>0</v>
      </c>
      <c r="V486" s="41">
        <v>0</v>
      </c>
      <c r="W486" s="45">
        <v>1.0515247108307041E-3</v>
      </c>
      <c r="X486" s="43">
        <v>0</v>
      </c>
      <c r="Y486" s="43">
        <v>3.3648790746582537E-2</v>
      </c>
      <c r="Z486" s="43">
        <v>2.103049421661409E-3</v>
      </c>
      <c r="AA486" s="41">
        <v>0</v>
      </c>
      <c r="AB486" s="41">
        <v>0</v>
      </c>
      <c r="AC486" s="41">
        <v>0</v>
      </c>
      <c r="AD486" s="39">
        <v>1.0515247108307041E-3</v>
      </c>
      <c r="AE486" s="54">
        <v>0</v>
      </c>
      <c r="AF486" s="41">
        <v>0</v>
      </c>
      <c r="AG486" s="41">
        <v>0</v>
      </c>
      <c r="AH486" s="41">
        <v>0</v>
      </c>
      <c r="AI486" s="41">
        <v>2.103049421661409E-3</v>
      </c>
      <c r="AJ486" s="41">
        <v>0</v>
      </c>
      <c r="AK486" s="33">
        <v>5.2576235541535229E-3</v>
      </c>
      <c r="AL486" s="41">
        <v>0</v>
      </c>
      <c r="AM486" s="56">
        <v>0</v>
      </c>
      <c r="AN486" s="41">
        <v>0</v>
      </c>
      <c r="AO486" s="41">
        <v>0</v>
      </c>
      <c r="AP486" s="41">
        <v>0</v>
      </c>
      <c r="AQ486" s="35">
        <v>5.2576235541535229E-3</v>
      </c>
      <c r="AR486" s="47">
        <v>1.0515247108307041E-3</v>
      </c>
      <c r="AS486" s="37">
        <v>0</v>
      </c>
      <c r="AT486" s="41">
        <v>0</v>
      </c>
      <c r="AU486" s="41">
        <v>0</v>
      </c>
      <c r="AV486" s="41">
        <v>0</v>
      </c>
      <c r="AW486" s="45">
        <v>8.0967402733964244E-2</v>
      </c>
      <c r="AX486" s="41">
        <v>0</v>
      </c>
      <c r="AY486" s="41">
        <v>0</v>
      </c>
      <c r="AZ486" s="41">
        <v>0</v>
      </c>
      <c r="BA486" s="45">
        <v>1.1566771819137751E-2</v>
      </c>
      <c r="BB486" s="41">
        <v>0</v>
      </c>
      <c r="BC486" s="41">
        <v>0</v>
      </c>
      <c r="BD486" s="41">
        <v>0</v>
      </c>
      <c r="BE486" s="45">
        <v>4.206098843322818E-3</v>
      </c>
      <c r="BF486" s="45">
        <v>4.206098843322818E-3</v>
      </c>
      <c r="BG486" s="41">
        <v>0</v>
      </c>
      <c r="BH486" s="41">
        <v>0</v>
      </c>
    </row>
    <row r="487" spans="1:60" x14ac:dyDescent="0.35">
      <c r="A487" s="1" t="s">
        <v>45</v>
      </c>
      <c r="B487" s="1" t="s">
        <v>2933</v>
      </c>
      <c r="C487" s="1" t="s">
        <v>2942</v>
      </c>
      <c r="D487" s="1" t="s">
        <v>2942</v>
      </c>
      <c r="E487" s="1" t="s">
        <v>3019</v>
      </c>
      <c r="F487" s="1">
        <v>20</v>
      </c>
      <c r="G487" s="1">
        <v>1</v>
      </c>
      <c r="H487" s="1" t="s">
        <v>3235</v>
      </c>
      <c r="I487" s="41" t="s">
        <v>4223</v>
      </c>
      <c r="J487" s="7">
        <v>0.85909568874868558</v>
      </c>
      <c r="K487" s="1" t="s">
        <v>482</v>
      </c>
      <c r="L487" s="1" t="s">
        <v>3309</v>
      </c>
      <c r="M487" s="1" t="s">
        <v>3585</v>
      </c>
      <c r="N487" s="1">
        <v>202544</v>
      </c>
      <c r="O487" s="1" t="s">
        <v>587</v>
      </c>
      <c r="P487" s="1" t="s">
        <v>2933</v>
      </c>
      <c r="Q487" s="1" t="s">
        <v>3792</v>
      </c>
      <c r="R487" s="1">
        <v>817</v>
      </c>
      <c r="S487" s="1">
        <v>951</v>
      </c>
      <c r="T487" s="31">
        <v>0.85909568874868558</v>
      </c>
      <c r="U487" s="41">
        <v>0</v>
      </c>
      <c r="V487" s="41">
        <v>0</v>
      </c>
      <c r="W487" s="45">
        <v>0</v>
      </c>
      <c r="X487" s="43">
        <v>0</v>
      </c>
      <c r="Y487" s="43">
        <v>2.8391167192429019E-2</v>
      </c>
      <c r="Z487" s="43">
        <v>2.103049421661409E-3</v>
      </c>
      <c r="AA487" s="41">
        <v>0</v>
      </c>
      <c r="AB487" s="41">
        <v>0</v>
      </c>
      <c r="AC487" s="41">
        <v>0</v>
      </c>
      <c r="AD487" s="39">
        <v>1.0515247108307041E-3</v>
      </c>
      <c r="AE487" s="54">
        <v>0</v>
      </c>
      <c r="AF487" s="41">
        <v>0</v>
      </c>
      <c r="AG487" s="41">
        <v>0</v>
      </c>
      <c r="AH487" s="41">
        <v>0</v>
      </c>
      <c r="AI487" s="41">
        <v>0</v>
      </c>
      <c r="AJ487" s="41">
        <v>0</v>
      </c>
      <c r="AK487" s="33">
        <v>2.103049421661409E-3</v>
      </c>
      <c r="AL487" s="41">
        <v>0</v>
      </c>
      <c r="AM487" s="56">
        <v>0</v>
      </c>
      <c r="AN487" s="41">
        <v>0</v>
      </c>
      <c r="AO487" s="41">
        <v>0</v>
      </c>
      <c r="AP487" s="41">
        <v>0</v>
      </c>
      <c r="AQ487" s="35">
        <v>3.154574132492113E-3</v>
      </c>
      <c r="AR487" s="47">
        <v>0</v>
      </c>
      <c r="AS487" s="37">
        <v>1.0515247108307041E-3</v>
      </c>
      <c r="AT487" s="41">
        <v>0</v>
      </c>
      <c r="AU487" s="41">
        <v>0</v>
      </c>
      <c r="AV487" s="41">
        <v>0</v>
      </c>
      <c r="AW487" s="45">
        <v>8.8328075709779186E-2</v>
      </c>
      <c r="AX487" s="41">
        <v>0</v>
      </c>
      <c r="AY487" s="41">
        <v>0</v>
      </c>
      <c r="AZ487" s="41">
        <v>0</v>
      </c>
      <c r="BA487" s="45">
        <v>3.154574132492113E-3</v>
      </c>
      <c r="BB487" s="41">
        <v>1.0515247108307041E-3</v>
      </c>
      <c r="BC487" s="41">
        <v>0</v>
      </c>
      <c r="BD487" s="41">
        <v>0</v>
      </c>
      <c r="BE487" s="45">
        <v>8.4121976866456359E-3</v>
      </c>
      <c r="BF487" s="45">
        <v>2.103049421661409E-3</v>
      </c>
      <c r="BG487" s="41">
        <v>0</v>
      </c>
      <c r="BH487" s="41">
        <v>0</v>
      </c>
    </row>
    <row r="488" spans="1:60" x14ac:dyDescent="0.35">
      <c r="A488" s="1" t="s">
        <v>45</v>
      </c>
      <c r="B488" s="1" t="s">
        <v>2933</v>
      </c>
      <c r="C488" s="1" t="s">
        <v>2936</v>
      </c>
      <c r="D488" s="1" t="s">
        <v>2936</v>
      </c>
      <c r="E488" s="1" t="s">
        <v>2952</v>
      </c>
      <c r="F488" s="51">
        <v>21</v>
      </c>
      <c r="G488" s="51">
        <v>2</v>
      </c>
      <c r="H488" s="1" t="s">
        <v>3228</v>
      </c>
      <c r="I488" s="41" t="s">
        <v>4228</v>
      </c>
      <c r="J488" s="7">
        <v>0.44900105152471081</v>
      </c>
      <c r="K488" s="1" t="s">
        <v>482</v>
      </c>
      <c r="L488" s="1" t="s">
        <v>3242</v>
      </c>
      <c r="M488" s="1" t="s">
        <v>3518</v>
      </c>
      <c r="N488" s="1">
        <v>202544</v>
      </c>
      <c r="O488" s="1" t="s">
        <v>588</v>
      </c>
      <c r="P488" s="1" t="s">
        <v>2933</v>
      </c>
      <c r="Q488" s="1" t="s">
        <v>3792</v>
      </c>
      <c r="R488" s="1">
        <v>427</v>
      </c>
      <c r="S488" s="1">
        <v>951</v>
      </c>
      <c r="T488" s="31">
        <v>0.44900105152471081</v>
      </c>
      <c r="U488" s="41">
        <v>0</v>
      </c>
      <c r="V488" s="41">
        <v>0</v>
      </c>
      <c r="W488" s="45">
        <v>0</v>
      </c>
      <c r="X488" s="43">
        <v>0</v>
      </c>
      <c r="Y488" s="43">
        <v>0.120925341745531</v>
      </c>
      <c r="Z488" s="43">
        <v>1.0515247108307041E-3</v>
      </c>
      <c r="AA488" s="41">
        <v>0</v>
      </c>
      <c r="AB488" s="41">
        <v>0</v>
      </c>
      <c r="AC488" s="41">
        <v>1.0515247108307041E-3</v>
      </c>
      <c r="AD488" s="39">
        <v>1.0515247108307041E-3</v>
      </c>
      <c r="AE488" s="54">
        <v>0</v>
      </c>
      <c r="AF488" s="41">
        <v>0</v>
      </c>
      <c r="AG488" s="41">
        <v>0</v>
      </c>
      <c r="AH488" s="41">
        <v>0</v>
      </c>
      <c r="AI488" s="41">
        <v>1.0515247108307041E-3</v>
      </c>
      <c r="AJ488" s="41">
        <v>0</v>
      </c>
      <c r="AK488" s="33">
        <v>4.206098843322818E-3</v>
      </c>
      <c r="AL488" s="41">
        <v>0</v>
      </c>
      <c r="AM488" s="56">
        <v>0</v>
      </c>
      <c r="AN488" s="41">
        <v>0</v>
      </c>
      <c r="AO488" s="41">
        <v>0</v>
      </c>
      <c r="AP488" s="41">
        <v>0</v>
      </c>
      <c r="AQ488" s="35">
        <v>8.4121976866456359E-3</v>
      </c>
      <c r="AR488" s="47">
        <v>1.0515247108307041E-3</v>
      </c>
      <c r="AS488" s="37">
        <v>1.0515247108307041E-3</v>
      </c>
      <c r="AT488" s="41">
        <v>1.0515247108307041E-3</v>
      </c>
      <c r="AU488" s="41">
        <v>0</v>
      </c>
      <c r="AV488" s="41">
        <v>0</v>
      </c>
      <c r="AW488" s="45">
        <v>0.39852786540483698</v>
      </c>
      <c r="AX488" s="41">
        <v>0</v>
      </c>
      <c r="AY488" s="41">
        <v>0</v>
      </c>
      <c r="AZ488" s="41">
        <v>0</v>
      </c>
      <c r="BA488" s="45">
        <v>4.206098843322818E-3</v>
      </c>
      <c r="BB488" s="41">
        <v>0</v>
      </c>
      <c r="BC488" s="41">
        <v>0</v>
      </c>
      <c r="BD488" s="41">
        <v>0</v>
      </c>
      <c r="BE488" s="45">
        <v>4.206098843322818E-3</v>
      </c>
      <c r="BF488" s="45">
        <v>3.154574132492113E-3</v>
      </c>
      <c r="BG488" s="41">
        <v>0</v>
      </c>
      <c r="BH488" s="41">
        <v>0</v>
      </c>
    </row>
    <row r="489" spans="1:60" x14ac:dyDescent="0.35">
      <c r="A489" s="1" t="s">
        <v>45</v>
      </c>
      <c r="B489" s="1" t="s">
        <v>2933</v>
      </c>
      <c r="C489" s="1" t="s">
        <v>2942</v>
      </c>
      <c r="D489" s="1" t="s">
        <v>2942</v>
      </c>
      <c r="E489" s="1" t="s">
        <v>2962</v>
      </c>
      <c r="F489" s="1">
        <v>9</v>
      </c>
      <c r="G489" s="1">
        <v>1</v>
      </c>
      <c r="H489" s="1" t="s">
        <v>3234</v>
      </c>
      <c r="I489" s="41" t="s">
        <v>4222</v>
      </c>
      <c r="J489" s="7">
        <v>0.82229232386961093</v>
      </c>
      <c r="K489" s="1" t="s">
        <v>482</v>
      </c>
      <c r="L489" s="1" t="s">
        <v>3252</v>
      </c>
      <c r="M489" s="1" t="s">
        <v>3528</v>
      </c>
      <c r="N489" s="1">
        <v>202544</v>
      </c>
      <c r="O489" s="1" t="s">
        <v>588</v>
      </c>
      <c r="P489" s="1" t="s">
        <v>2933</v>
      </c>
      <c r="Q489" s="1" t="s">
        <v>3792</v>
      </c>
      <c r="R489" s="1">
        <v>782</v>
      </c>
      <c r="S489" s="1">
        <v>951</v>
      </c>
      <c r="T489" s="31">
        <v>0.82229232386961093</v>
      </c>
      <c r="U489" s="41">
        <v>0</v>
      </c>
      <c r="V489" s="41">
        <v>0</v>
      </c>
      <c r="W489" s="45">
        <v>0</v>
      </c>
      <c r="X489" s="43">
        <v>0</v>
      </c>
      <c r="Y489" s="43">
        <v>3.5751840168243947E-2</v>
      </c>
      <c r="Z489" s="43">
        <v>4.206098843322818E-3</v>
      </c>
      <c r="AA489" s="41">
        <v>0</v>
      </c>
      <c r="AB489" s="41">
        <v>0</v>
      </c>
      <c r="AC489" s="41">
        <v>0</v>
      </c>
      <c r="AD489" s="39">
        <v>0</v>
      </c>
      <c r="AE489" s="54">
        <v>0</v>
      </c>
      <c r="AF489" s="41">
        <v>0</v>
      </c>
      <c r="AG489" s="41">
        <v>0</v>
      </c>
      <c r="AH489" s="41">
        <v>0</v>
      </c>
      <c r="AI489" s="41">
        <v>2.103049421661409E-3</v>
      </c>
      <c r="AJ489" s="41">
        <v>0</v>
      </c>
      <c r="AK489" s="33">
        <v>4.206098843322818E-3</v>
      </c>
      <c r="AL489" s="41">
        <v>0</v>
      </c>
      <c r="AM489" s="56">
        <v>0</v>
      </c>
      <c r="AN489" s="41">
        <v>0</v>
      </c>
      <c r="AO489" s="41">
        <v>0</v>
      </c>
      <c r="AP489" s="41">
        <v>0</v>
      </c>
      <c r="AQ489" s="35">
        <v>7.3606729758149319E-3</v>
      </c>
      <c r="AR489" s="47">
        <v>2.103049421661409E-3</v>
      </c>
      <c r="AS489" s="37">
        <v>0</v>
      </c>
      <c r="AT489" s="41">
        <v>1.0515247108307041E-3</v>
      </c>
      <c r="AU489" s="41">
        <v>0</v>
      </c>
      <c r="AV489" s="41">
        <v>0</v>
      </c>
      <c r="AW489" s="45">
        <v>0.10515247108307051</v>
      </c>
      <c r="AX489" s="41">
        <v>0</v>
      </c>
      <c r="AY489" s="41">
        <v>0</v>
      </c>
      <c r="AZ489" s="41">
        <v>0</v>
      </c>
      <c r="BA489" s="45">
        <v>6.3091482649842269E-3</v>
      </c>
      <c r="BB489" s="41">
        <v>0</v>
      </c>
      <c r="BC489" s="41">
        <v>0</v>
      </c>
      <c r="BD489" s="41">
        <v>0</v>
      </c>
      <c r="BE489" s="45">
        <v>7.3606729758149319E-3</v>
      </c>
      <c r="BF489" s="45">
        <v>2.103049421661409E-3</v>
      </c>
      <c r="BG489" s="41">
        <v>0</v>
      </c>
      <c r="BH489" s="41">
        <v>0</v>
      </c>
    </row>
    <row r="490" spans="1:60" x14ac:dyDescent="0.35">
      <c r="A490" s="1" t="s">
        <v>45</v>
      </c>
      <c r="B490" s="1" t="s">
        <v>2933</v>
      </c>
      <c r="C490" s="1" t="s">
        <v>2942</v>
      </c>
      <c r="D490" s="1" t="s">
        <v>2942</v>
      </c>
      <c r="E490" s="1" t="s">
        <v>2964</v>
      </c>
      <c r="F490" s="1">
        <v>13</v>
      </c>
      <c r="G490" s="1">
        <v>1</v>
      </c>
      <c r="H490" s="1" t="s">
        <v>3233</v>
      </c>
      <c r="I490" s="41" t="s">
        <v>4221</v>
      </c>
      <c r="J490" s="7">
        <v>0.82860147213459512</v>
      </c>
      <c r="K490" s="1" t="s">
        <v>482</v>
      </c>
      <c r="L490" s="1" t="s">
        <v>3254</v>
      </c>
      <c r="M490" s="1" t="s">
        <v>3530</v>
      </c>
      <c r="N490" s="1">
        <v>202544</v>
      </c>
      <c r="O490" s="1" t="s">
        <v>588</v>
      </c>
      <c r="P490" s="1" t="s">
        <v>2933</v>
      </c>
      <c r="Q490" s="1" t="s">
        <v>3792</v>
      </c>
      <c r="R490" s="1">
        <v>788</v>
      </c>
      <c r="S490" s="1">
        <v>951</v>
      </c>
      <c r="T490" s="31">
        <v>0.82860147213459512</v>
      </c>
      <c r="U490" s="41">
        <v>0</v>
      </c>
      <c r="V490" s="41">
        <v>0</v>
      </c>
      <c r="W490" s="45">
        <v>2.103049421661409E-3</v>
      </c>
      <c r="X490" s="43">
        <v>0</v>
      </c>
      <c r="Y490" s="43">
        <v>2.9442691903259731E-2</v>
      </c>
      <c r="Z490" s="43">
        <v>1.0515247108307041E-3</v>
      </c>
      <c r="AA490" s="41">
        <v>0</v>
      </c>
      <c r="AB490" s="41">
        <v>0</v>
      </c>
      <c r="AC490" s="41">
        <v>0</v>
      </c>
      <c r="AD490" s="39">
        <v>1.0515247108307041E-3</v>
      </c>
      <c r="AE490" s="54">
        <v>0</v>
      </c>
      <c r="AF490" s="41">
        <v>0</v>
      </c>
      <c r="AG490" s="41">
        <v>0</v>
      </c>
      <c r="AH490" s="41">
        <v>0</v>
      </c>
      <c r="AI490" s="41">
        <v>0</v>
      </c>
      <c r="AJ490" s="41">
        <v>0</v>
      </c>
      <c r="AK490" s="33">
        <v>2.103049421661409E-3</v>
      </c>
      <c r="AL490" s="41">
        <v>0</v>
      </c>
      <c r="AM490" s="56">
        <v>0</v>
      </c>
      <c r="AN490" s="41">
        <v>0</v>
      </c>
      <c r="AO490" s="41">
        <v>0</v>
      </c>
      <c r="AP490" s="41">
        <v>0</v>
      </c>
      <c r="AQ490" s="35">
        <v>1.0515247108307041E-3</v>
      </c>
      <c r="AR490" s="47">
        <v>0</v>
      </c>
      <c r="AS490" s="37">
        <v>0</v>
      </c>
      <c r="AT490" s="41">
        <v>0</v>
      </c>
      <c r="AU490" s="41">
        <v>0</v>
      </c>
      <c r="AV490" s="41">
        <v>0</v>
      </c>
      <c r="AW490" s="45">
        <v>0.1156677181913775</v>
      </c>
      <c r="AX490" s="41">
        <v>0</v>
      </c>
      <c r="AY490" s="41">
        <v>0</v>
      </c>
      <c r="AZ490" s="41">
        <v>0</v>
      </c>
      <c r="BA490" s="45">
        <v>1.261829652996845E-2</v>
      </c>
      <c r="BB490" s="41">
        <v>0</v>
      </c>
      <c r="BC490" s="41">
        <v>0</v>
      </c>
      <c r="BD490" s="41">
        <v>0</v>
      </c>
      <c r="BE490" s="45">
        <v>4.206098843322818E-3</v>
      </c>
      <c r="BF490" s="45">
        <v>2.103049421661409E-3</v>
      </c>
      <c r="BG490" s="41">
        <v>0</v>
      </c>
      <c r="BH490" s="41">
        <v>0</v>
      </c>
    </row>
    <row r="491" spans="1:60" x14ac:dyDescent="0.35">
      <c r="A491" s="1" t="s">
        <v>45</v>
      </c>
      <c r="B491" s="1" t="s">
        <v>2933</v>
      </c>
      <c r="C491" s="1" t="s">
        <v>2946</v>
      </c>
      <c r="D491" s="1" t="s">
        <v>2946</v>
      </c>
      <c r="E491" s="1" t="s">
        <v>3062</v>
      </c>
      <c r="F491" s="1">
        <v>3</v>
      </c>
      <c r="G491" s="1">
        <v>1</v>
      </c>
      <c r="H491" s="1" t="s">
        <v>3227</v>
      </c>
      <c r="I491" s="41" t="s">
        <v>4216</v>
      </c>
      <c r="J491" s="7">
        <v>0.86750788643533128</v>
      </c>
      <c r="K491" s="1" t="s">
        <v>482</v>
      </c>
      <c r="L491" s="1" t="s">
        <v>3352</v>
      </c>
      <c r="M491" s="1" t="s">
        <v>3628</v>
      </c>
      <c r="N491" s="1">
        <v>202544</v>
      </c>
      <c r="O491" s="1" t="s">
        <v>588</v>
      </c>
      <c r="P491" s="1" t="s">
        <v>2933</v>
      </c>
      <c r="Q491" s="1" t="s">
        <v>3792</v>
      </c>
      <c r="R491" s="1">
        <v>825</v>
      </c>
      <c r="S491" s="1">
        <v>951</v>
      </c>
      <c r="T491" s="31">
        <v>0.86750788643533128</v>
      </c>
      <c r="U491" s="41">
        <v>0</v>
      </c>
      <c r="V491" s="41">
        <v>0</v>
      </c>
      <c r="W491" s="45">
        <v>0</v>
      </c>
      <c r="X491" s="43">
        <v>0</v>
      </c>
      <c r="Y491" s="43">
        <v>2.20820189274448E-2</v>
      </c>
      <c r="Z491" s="43">
        <v>0</v>
      </c>
      <c r="AA491" s="41">
        <v>0</v>
      </c>
      <c r="AB491" s="41">
        <v>0</v>
      </c>
      <c r="AC491" s="41">
        <v>0</v>
      </c>
      <c r="AD491" s="39">
        <v>0</v>
      </c>
      <c r="AE491" s="54">
        <v>0</v>
      </c>
      <c r="AF491" s="41">
        <v>0</v>
      </c>
      <c r="AG491" s="41">
        <v>0</v>
      </c>
      <c r="AH491" s="41">
        <v>0</v>
      </c>
      <c r="AI491" s="41">
        <v>3.154574132492113E-3</v>
      </c>
      <c r="AJ491" s="41">
        <v>0</v>
      </c>
      <c r="AK491" s="33">
        <v>3.154574132492113E-3</v>
      </c>
      <c r="AL491" s="41">
        <v>0</v>
      </c>
      <c r="AM491" s="56">
        <v>0</v>
      </c>
      <c r="AN491" s="41">
        <v>0</v>
      </c>
      <c r="AO491" s="41">
        <v>0</v>
      </c>
      <c r="AP491" s="41">
        <v>0</v>
      </c>
      <c r="AQ491" s="35">
        <v>1.0515247108307041E-3</v>
      </c>
      <c r="AR491" s="47">
        <v>1.0515247108307041E-3</v>
      </c>
      <c r="AS491" s="37">
        <v>0</v>
      </c>
      <c r="AT491" s="41">
        <v>1.0515247108307041E-3</v>
      </c>
      <c r="AU491" s="41">
        <v>0</v>
      </c>
      <c r="AV491" s="41">
        <v>0</v>
      </c>
      <c r="AW491" s="45">
        <v>8.3070452155625654E-2</v>
      </c>
      <c r="AX491" s="41">
        <v>0</v>
      </c>
      <c r="AY491" s="41">
        <v>0</v>
      </c>
      <c r="AZ491" s="41">
        <v>0</v>
      </c>
      <c r="BA491" s="45">
        <v>4.206098843322818E-3</v>
      </c>
      <c r="BB491" s="41">
        <v>1.0515247108307041E-3</v>
      </c>
      <c r="BC491" s="41">
        <v>0</v>
      </c>
      <c r="BD491" s="41">
        <v>0</v>
      </c>
      <c r="BE491" s="45">
        <v>7.3606729758149319E-3</v>
      </c>
      <c r="BF491" s="45">
        <v>5.2576235541535229E-3</v>
      </c>
      <c r="BG491" s="41">
        <v>0</v>
      </c>
      <c r="BH491" s="41">
        <v>0</v>
      </c>
    </row>
    <row r="492" spans="1:60" x14ac:dyDescent="0.35">
      <c r="A492" s="1" t="s">
        <v>45</v>
      </c>
      <c r="B492" s="1" t="s">
        <v>2933</v>
      </c>
      <c r="C492" s="1" t="s">
        <v>2942</v>
      </c>
      <c r="D492" s="1" t="s">
        <v>2942</v>
      </c>
      <c r="E492" s="1" t="s">
        <v>3036</v>
      </c>
      <c r="F492" s="1">
        <v>24</v>
      </c>
      <c r="G492" s="1">
        <v>1</v>
      </c>
      <c r="H492" s="1" t="s">
        <v>3235</v>
      </c>
      <c r="I492" s="41" t="s">
        <v>4223</v>
      </c>
      <c r="J492" s="7">
        <v>0.86225026288117768</v>
      </c>
      <c r="K492" s="1" t="s">
        <v>482</v>
      </c>
      <c r="L492" s="1" t="s">
        <v>3326</v>
      </c>
      <c r="M492" s="1" t="s">
        <v>3602</v>
      </c>
      <c r="N492" s="1">
        <v>202544</v>
      </c>
      <c r="O492" s="1" t="s">
        <v>588</v>
      </c>
      <c r="P492" s="1" t="s">
        <v>2933</v>
      </c>
      <c r="Q492" s="1" t="s">
        <v>3792</v>
      </c>
      <c r="R492" s="1">
        <v>820</v>
      </c>
      <c r="S492" s="1">
        <v>951</v>
      </c>
      <c r="T492" s="31">
        <v>0.86225026288117768</v>
      </c>
      <c r="U492" s="41">
        <v>0</v>
      </c>
      <c r="V492" s="41">
        <v>0</v>
      </c>
      <c r="W492" s="45">
        <v>0</v>
      </c>
      <c r="X492" s="43">
        <v>0</v>
      </c>
      <c r="Y492" s="43">
        <v>2.8391167192429019E-2</v>
      </c>
      <c r="Z492" s="43">
        <v>2.103049421661409E-3</v>
      </c>
      <c r="AA492" s="41">
        <v>0</v>
      </c>
      <c r="AB492" s="41">
        <v>0</v>
      </c>
      <c r="AC492" s="41">
        <v>0</v>
      </c>
      <c r="AD492" s="39">
        <v>0</v>
      </c>
      <c r="AE492" s="54">
        <v>0</v>
      </c>
      <c r="AF492" s="41">
        <v>0</v>
      </c>
      <c r="AG492" s="41">
        <v>0</v>
      </c>
      <c r="AH492" s="41">
        <v>0</v>
      </c>
      <c r="AI492" s="41">
        <v>1.0515247108307041E-3</v>
      </c>
      <c r="AJ492" s="41">
        <v>0</v>
      </c>
      <c r="AK492" s="33">
        <v>6.3091482649842269E-3</v>
      </c>
      <c r="AL492" s="41">
        <v>0</v>
      </c>
      <c r="AM492" s="56">
        <v>0</v>
      </c>
      <c r="AN492" s="41">
        <v>0</v>
      </c>
      <c r="AO492" s="41">
        <v>0</v>
      </c>
      <c r="AP492" s="41">
        <v>0</v>
      </c>
      <c r="AQ492" s="35">
        <v>1.0515247108307041E-3</v>
      </c>
      <c r="AR492" s="47">
        <v>2.103049421661409E-3</v>
      </c>
      <c r="AS492" s="37">
        <v>0</v>
      </c>
      <c r="AT492" s="41">
        <v>0</v>
      </c>
      <c r="AU492" s="41">
        <v>0</v>
      </c>
      <c r="AV492" s="41">
        <v>0</v>
      </c>
      <c r="AW492" s="45">
        <v>8.2018927444794956E-2</v>
      </c>
      <c r="AX492" s="41">
        <v>0</v>
      </c>
      <c r="AY492" s="41">
        <v>0</v>
      </c>
      <c r="AZ492" s="41">
        <v>0</v>
      </c>
      <c r="BA492" s="45">
        <v>1.0515247108307041E-3</v>
      </c>
      <c r="BB492" s="41">
        <v>0</v>
      </c>
      <c r="BC492" s="41">
        <v>0</v>
      </c>
      <c r="BD492" s="41">
        <v>0</v>
      </c>
      <c r="BE492" s="45">
        <v>8.4121976866456359E-3</v>
      </c>
      <c r="BF492" s="45">
        <v>5.2576235541535229E-3</v>
      </c>
      <c r="BG492" s="41">
        <v>0</v>
      </c>
      <c r="BH492" s="41">
        <v>0</v>
      </c>
    </row>
    <row r="493" spans="1:60" x14ac:dyDescent="0.35">
      <c r="A493" s="1" t="s">
        <v>45</v>
      </c>
      <c r="B493" s="1" t="s">
        <v>2933</v>
      </c>
      <c r="C493" s="1" t="s">
        <v>2946</v>
      </c>
      <c r="D493" s="1" t="s">
        <v>2946</v>
      </c>
      <c r="E493" s="1" t="s">
        <v>3104</v>
      </c>
      <c r="F493" s="1">
        <v>4</v>
      </c>
      <c r="G493" s="1">
        <v>1</v>
      </c>
      <c r="H493" s="1" t="s">
        <v>3227</v>
      </c>
      <c r="I493" s="41" t="s">
        <v>4216</v>
      </c>
      <c r="J493" s="7">
        <v>0.87697160883280756</v>
      </c>
      <c r="K493" s="1" t="s">
        <v>482</v>
      </c>
      <c r="L493" s="1" t="s">
        <v>3394</v>
      </c>
      <c r="M493" s="1" t="s">
        <v>3670</v>
      </c>
      <c r="N493" s="1">
        <v>202544</v>
      </c>
      <c r="O493" s="1" t="s">
        <v>588</v>
      </c>
      <c r="P493" s="1" t="s">
        <v>2933</v>
      </c>
      <c r="Q493" s="1" t="s">
        <v>3792</v>
      </c>
      <c r="R493" s="1">
        <v>834</v>
      </c>
      <c r="S493" s="1">
        <v>951</v>
      </c>
      <c r="T493" s="31">
        <v>0.87697160883280756</v>
      </c>
      <c r="U493" s="41">
        <v>0</v>
      </c>
      <c r="V493" s="41">
        <v>0</v>
      </c>
      <c r="W493" s="45">
        <v>0</v>
      </c>
      <c r="X493" s="43">
        <v>0</v>
      </c>
      <c r="Y493" s="43">
        <v>2.8391167192429019E-2</v>
      </c>
      <c r="Z493" s="43">
        <v>2.103049421661409E-3</v>
      </c>
      <c r="AA493" s="41">
        <v>0</v>
      </c>
      <c r="AB493" s="41">
        <v>0</v>
      </c>
      <c r="AC493" s="41">
        <v>0</v>
      </c>
      <c r="AD493" s="39">
        <v>1.0515247108307041E-3</v>
      </c>
      <c r="AE493" s="54">
        <v>0</v>
      </c>
      <c r="AF493" s="41">
        <v>0</v>
      </c>
      <c r="AG493" s="41">
        <v>0</v>
      </c>
      <c r="AH493" s="41">
        <v>0</v>
      </c>
      <c r="AI493" s="41">
        <v>1.0515247108307041E-3</v>
      </c>
      <c r="AJ493" s="41">
        <v>0</v>
      </c>
      <c r="AK493" s="33">
        <v>2.103049421661409E-3</v>
      </c>
      <c r="AL493" s="41">
        <v>0</v>
      </c>
      <c r="AM493" s="56">
        <v>0</v>
      </c>
      <c r="AN493" s="41">
        <v>0</v>
      </c>
      <c r="AO493" s="41">
        <v>0</v>
      </c>
      <c r="AP493" s="41">
        <v>0</v>
      </c>
      <c r="AQ493" s="35">
        <v>3.154574132492113E-3</v>
      </c>
      <c r="AR493" s="47">
        <v>0</v>
      </c>
      <c r="AS493" s="37">
        <v>0</v>
      </c>
      <c r="AT493" s="41">
        <v>0</v>
      </c>
      <c r="AU493" s="41">
        <v>1.0515247108307041E-3</v>
      </c>
      <c r="AV493" s="41">
        <v>0</v>
      </c>
      <c r="AW493" s="45">
        <v>6.6246056782334389E-2</v>
      </c>
      <c r="AX493" s="41">
        <v>0</v>
      </c>
      <c r="AY493" s="41">
        <v>0</v>
      </c>
      <c r="AZ493" s="41">
        <v>0</v>
      </c>
      <c r="BA493" s="45">
        <v>7.3606729758149319E-3</v>
      </c>
      <c r="BB493" s="41">
        <v>0</v>
      </c>
      <c r="BC493" s="41">
        <v>0</v>
      </c>
      <c r="BD493" s="41">
        <v>0</v>
      </c>
      <c r="BE493" s="45">
        <v>3.154574132492113E-3</v>
      </c>
      <c r="BF493" s="45">
        <v>7.3606729758149319E-3</v>
      </c>
      <c r="BG493" s="41">
        <v>0</v>
      </c>
      <c r="BH493" s="41">
        <v>0</v>
      </c>
    </row>
    <row r="494" spans="1:60" x14ac:dyDescent="0.35">
      <c r="A494" s="1" t="s">
        <v>45</v>
      </c>
      <c r="B494" s="1" t="s">
        <v>2933</v>
      </c>
      <c r="C494" s="1" t="s">
        <v>2936</v>
      </c>
      <c r="D494" s="1" t="s">
        <v>2936</v>
      </c>
      <c r="E494" s="1" t="s">
        <v>2979</v>
      </c>
      <c r="F494" s="51">
        <v>25</v>
      </c>
      <c r="G494" s="51">
        <v>2</v>
      </c>
      <c r="H494" s="1" t="s">
        <v>3228</v>
      </c>
      <c r="I494" s="41" t="s">
        <v>4228</v>
      </c>
      <c r="J494" s="7">
        <v>0.84752891692954779</v>
      </c>
      <c r="K494" s="1" t="s">
        <v>482</v>
      </c>
      <c r="L494" s="1" t="s">
        <v>3269</v>
      </c>
      <c r="M494" s="1" t="s">
        <v>3545</v>
      </c>
      <c r="N494" s="1">
        <v>202544</v>
      </c>
      <c r="O494" s="1" t="s">
        <v>588</v>
      </c>
      <c r="P494" s="1" t="s">
        <v>2933</v>
      </c>
      <c r="Q494" s="1" t="s">
        <v>3792</v>
      </c>
      <c r="R494" s="1">
        <v>806</v>
      </c>
      <c r="S494" s="1">
        <v>951</v>
      </c>
      <c r="T494" s="31">
        <v>0.84752891692954779</v>
      </c>
      <c r="U494" s="41">
        <v>0</v>
      </c>
      <c r="V494" s="41">
        <v>0</v>
      </c>
      <c r="W494" s="45">
        <v>0</v>
      </c>
      <c r="X494" s="43">
        <v>0</v>
      </c>
      <c r="Y494" s="43">
        <v>2.5236593059936911E-2</v>
      </c>
      <c r="Z494" s="43">
        <v>1.0515247108307041E-3</v>
      </c>
      <c r="AA494" s="41">
        <v>0</v>
      </c>
      <c r="AB494" s="41">
        <v>0</v>
      </c>
      <c r="AC494" s="41">
        <v>0</v>
      </c>
      <c r="AD494" s="39">
        <v>2.103049421661409E-3</v>
      </c>
      <c r="AE494" s="54">
        <v>0</v>
      </c>
      <c r="AF494" s="41">
        <v>0</v>
      </c>
      <c r="AG494" s="41">
        <v>0</v>
      </c>
      <c r="AH494" s="41">
        <v>0</v>
      </c>
      <c r="AI494" s="41">
        <v>2.103049421661409E-3</v>
      </c>
      <c r="AJ494" s="41">
        <v>0</v>
      </c>
      <c r="AK494" s="33">
        <v>3.154574132492113E-3</v>
      </c>
      <c r="AL494" s="41">
        <v>0</v>
      </c>
      <c r="AM494" s="56">
        <v>1.0515247108307041E-3</v>
      </c>
      <c r="AN494" s="41">
        <v>0</v>
      </c>
      <c r="AO494" s="41">
        <v>0</v>
      </c>
      <c r="AP494" s="41">
        <v>0</v>
      </c>
      <c r="AQ494" s="35">
        <v>1.0515247108307041E-3</v>
      </c>
      <c r="AR494" s="47">
        <v>3.154574132492113E-3</v>
      </c>
      <c r="AS494" s="37">
        <v>0</v>
      </c>
      <c r="AT494" s="41">
        <v>0</v>
      </c>
      <c r="AU494" s="41">
        <v>1.0515247108307041E-3</v>
      </c>
      <c r="AV494" s="41">
        <v>0</v>
      </c>
      <c r="AW494" s="45">
        <v>8.5173501577287064E-2</v>
      </c>
      <c r="AX494" s="41">
        <v>0</v>
      </c>
      <c r="AY494" s="41">
        <v>0</v>
      </c>
      <c r="AZ494" s="41">
        <v>0</v>
      </c>
      <c r="BA494" s="45">
        <v>1.261829652996845E-2</v>
      </c>
      <c r="BB494" s="41">
        <v>0</v>
      </c>
      <c r="BC494" s="41">
        <v>0</v>
      </c>
      <c r="BD494" s="41">
        <v>0</v>
      </c>
      <c r="BE494" s="45">
        <v>4.206098843322818E-3</v>
      </c>
      <c r="BF494" s="45">
        <v>1.0515247108307049E-2</v>
      </c>
      <c r="BG494" s="41">
        <v>0</v>
      </c>
      <c r="BH494" s="41">
        <v>0</v>
      </c>
    </row>
    <row r="495" spans="1:60" x14ac:dyDescent="0.35">
      <c r="A495" s="1" t="s">
        <v>45</v>
      </c>
      <c r="B495" s="1" t="s">
        <v>2934</v>
      </c>
      <c r="C495" s="1" t="s">
        <v>2945</v>
      </c>
      <c r="D495" s="1" t="s">
        <v>2945</v>
      </c>
      <c r="E495" s="1" t="s">
        <v>2993</v>
      </c>
      <c r="F495" s="1">
        <v>12</v>
      </c>
      <c r="G495" s="1">
        <v>1</v>
      </c>
      <c r="H495" s="1" t="s">
        <v>3236</v>
      </c>
      <c r="I495" s="41" t="s">
        <v>4224</v>
      </c>
      <c r="J495" s="7">
        <v>0.85383806519453209</v>
      </c>
      <c r="K495" s="1" t="s">
        <v>482</v>
      </c>
      <c r="L495" s="1" t="s">
        <v>3283</v>
      </c>
      <c r="M495" s="1" t="s">
        <v>3559</v>
      </c>
      <c r="N495" s="1">
        <v>202544</v>
      </c>
      <c r="O495" s="1" t="s">
        <v>588</v>
      </c>
      <c r="P495" s="1" t="s">
        <v>2933</v>
      </c>
      <c r="Q495" s="1" t="s">
        <v>3792</v>
      </c>
      <c r="R495" s="1">
        <v>812</v>
      </c>
      <c r="S495" s="1">
        <v>951</v>
      </c>
      <c r="T495" s="31">
        <v>0.85383806519453209</v>
      </c>
      <c r="U495" s="41">
        <v>0</v>
      </c>
      <c r="V495" s="41">
        <v>0</v>
      </c>
      <c r="W495" s="45">
        <v>0</v>
      </c>
      <c r="X495" s="43">
        <v>0</v>
      </c>
      <c r="Y495" s="43">
        <v>3.5751840168243947E-2</v>
      </c>
      <c r="Z495" s="43">
        <v>1.0515247108307041E-3</v>
      </c>
      <c r="AA495" s="41">
        <v>0</v>
      </c>
      <c r="AB495" s="41">
        <v>0</v>
      </c>
      <c r="AC495" s="41">
        <v>0</v>
      </c>
      <c r="AD495" s="39">
        <v>0</v>
      </c>
      <c r="AE495" s="54">
        <v>0</v>
      </c>
      <c r="AF495" s="41">
        <v>0</v>
      </c>
      <c r="AG495" s="41">
        <v>0</v>
      </c>
      <c r="AH495" s="41">
        <v>0</v>
      </c>
      <c r="AI495" s="41">
        <v>0</v>
      </c>
      <c r="AJ495" s="41">
        <v>0</v>
      </c>
      <c r="AK495" s="33">
        <v>2.103049421661409E-3</v>
      </c>
      <c r="AL495" s="41">
        <v>0</v>
      </c>
      <c r="AM495" s="56">
        <v>0</v>
      </c>
      <c r="AN495" s="41">
        <v>0</v>
      </c>
      <c r="AO495" s="41">
        <v>0</v>
      </c>
      <c r="AP495" s="41">
        <v>0</v>
      </c>
      <c r="AQ495" s="35">
        <v>5.2576235541535229E-3</v>
      </c>
      <c r="AR495" s="47">
        <v>0</v>
      </c>
      <c r="AS495" s="37">
        <v>0</v>
      </c>
      <c r="AT495" s="41">
        <v>1.0515247108307041E-3</v>
      </c>
      <c r="AU495" s="41">
        <v>0</v>
      </c>
      <c r="AV495" s="41">
        <v>0</v>
      </c>
      <c r="AW495" s="45">
        <v>8.4121976866456366E-2</v>
      </c>
      <c r="AX495" s="41">
        <v>0</v>
      </c>
      <c r="AY495" s="41">
        <v>0</v>
      </c>
      <c r="AZ495" s="41">
        <v>0</v>
      </c>
      <c r="BA495" s="45">
        <v>4.206098843322818E-3</v>
      </c>
      <c r="BB495" s="41">
        <v>1.0515247108307041E-3</v>
      </c>
      <c r="BC495" s="41">
        <v>0</v>
      </c>
      <c r="BD495" s="41">
        <v>0</v>
      </c>
      <c r="BE495" s="45">
        <v>1.0515247108307049E-2</v>
      </c>
      <c r="BF495" s="45">
        <v>1.0515247108307041E-3</v>
      </c>
      <c r="BG495" s="41">
        <v>0</v>
      </c>
      <c r="BH495" s="41">
        <v>0</v>
      </c>
    </row>
    <row r="496" spans="1:60" x14ac:dyDescent="0.35">
      <c r="A496" s="1" t="s">
        <v>45</v>
      </c>
      <c r="B496" s="1" t="s">
        <v>2934</v>
      </c>
      <c r="C496" s="1" t="s">
        <v>2945</v>
      </c>
      <c r="D496" s="1" t="s">
        <v>2945</v>
      </c>
      <c r="E496" s="1" t="s">
        <v>3032</v>
      </c>
      <c r="F496" s="1">
        <v>13</v>
      </c>
      <c r="G496" s="1">
        <v>1</v>
      </c>
      <c r="H496" s="1" t="s">
        <v>3236</v>
      </c>
      <c r="I496" s="41" t="s">
        <v>4224</v>
      </c>
      <c r="J496" s="7">
        <v>0.86119873817034698</v>
      </c>
      <c r="K496" s="1" t="s">
        <v>482</v>
      </c>
      <c r="L496" s="1" t="s">
        <v>3322</v>
      </c>
      <c r="M496" s="1" t="s">
        <v>3598</v>
      </c>
      <c r="N496" s="1">
        <v>202544</v>
      </c>
      <c r="O496" s="1" t="s">
        <v>588</v>
      </c>
      <c r="P496" s="1" t="s">
        <v>2933</v>
      </c>
      <c r="Q496" s="1" t="s">
        <v>3792</v>
      </c>
      <c r="R496" s="1">
        <v>819</v>
      </c>
      <c r="S496" s="1">
        <v>951</v>
      </c>
      <c r="T496" s="31">
        <v>0.86119873817034698</v>
      </c>
      <c r="U496" s="41">
        <v>0</v>
      </c>
      <c r="V496" s="41">
        <v>0</v>
      </c>
      <c r="W496" s="45">
        <v>1.0515247108307041E-3</v>
      </c>
      <c r="X496" s="43">
        <v>0</v>
      </c>
      <c r="Y496" s="43">
        <v>2.3133543638275501E-2</v>
      </c>
      <c r="Z496" s="43">
        <v>1.0515247108307041E-3</v>
      </c>
      <c r="AA496" s="41">
        <v>0</v>
      </c>
      <c r="AB496" s="41">
        <v>0</v>
      </c>
      <c r="AC496" s="41">
        <v>0</v>
      </c>
      <c r="AD496" s="39">
        <v>0</v>
      </c>
      <c r="AE496" s="54">
        <v>0</v>
      </c>
      <c r="AF496" s="41">
        <v>0</v>
      </c>
      <c r="AG496" s="41">
        <v>0</v>
      </c>
      <c r="AH496" s="41">
        <v>0</v>
      </c>
      <c r="AI496" s="41">
        <v>0</v>
      </c>
      <c r="AJ496" s="41">
        <v>0</v>
      </c>
      <c r="AK496" s="33">
        <v>5.2576235541535229E-3</v>
      </c>
      <c r="AL496" s="41">
        <v>0</v>
      </c>
      <c r="AM496" s="56">
        <v>0</v>
      </c>
      <c r="AN496" s="41">
        <v>0</v>
      </c>
      <c r="AO496" s="41">
        <v>0</v>
      </c>
      <c r="AP496" s="41">
        <v>0</v>
      </c>
      <c r="AQ496" s="35">
        <v>4.206098843322818E-3</v>
      </c>
      <c r="AR496" s="47">
        <v>0</v>
      </c>
      <c r="AS496" s="37">
        <v>0</v>
      </c>
      <c r="AT496" s="41">
        <v>2.103049421661409E-3</v>
      </c>
      <c r="AU496" s="41">
        <v>2.103049421661409E-3</v>
      </c>
      <c r="AV496" s="41">
        <v>0</v>
      </c>
      <c r="AW496" s="45">
        <v>7.3606729758149317E-2</v>
      </c>
      <c r="AX496" s="41">
        <v>0</v>
      </c>
      <c r="AY496" s="41">
        <v>0</v>
      </c>
      <c r="AZ496" s="41">
        <v>0</v>
      </c>
      <c r="BA496" s="45">
        <v>8.4121976866456359E-3</v>
      </c>
      <c r="BB496" s="41">
        <v>0</v>
      </c>
      <c r="BC496" s="41">
        <v>0</v>
      </c>
      <c r="BD496" s="41">
        <v>0</v>
      </c>
      <c r="BE496" s="45">
        <v>8.4121976866456359E-3</v>
      </c>
      <c r="BF496" s="45">
        <v>9.4637223974763408E-3</v>
      </c>
      <c r="BG496" s="41">
        <v>0</v>
      </c>
      <c r="BH496" s="41">
        <v>0</v>
      </c>
    </row>
    <row r="497" spans="1:60" x14ac:dyDescent="0.35">
      <c r="A497" s="1" t="s">
        <v>45</v>
      </c>
      <c r="B497" s="1" t="s">
        <v>2934</v>
      </c>
      <c r="C497" s="1" t="s">
        <v>2941</v>
      </c>
      <c r="D497" s="1" t="s">
        <v>2941</v>
      </c>
      <c r="E497" s="1" t="s">
        <v>3127</v>
      </c>
      <c r="F497" s="1">
        <v>21</v>
      </c>
      <c r="G497" s="1">
        <v>1</v>
      </c>
      <c r="H497" s="1" t="s">
        <v>3228</v>
      </c>
      <c r="I497" s="41" t="s">
        <v>4217</v>
      </c>
      <c r="J497" s="7">
        <v>0.88222923238696105</v>
      </c>
      <c r="K497" s="1" t="s">
        <v>482</v>
      </c>
      <c r="L497" s="1" t="s">
        <v>3417</v>
      </c>
      <c r="M497" s="1" t="s">
        <v>3693</v>
      </c>
      <c r="N497" s="1">
        <v>202544</v>
      </c>
      <c r="O497" s="1" t="s">
        <v>588</v>
      </c>
      <c r="P497" s="1" t="s">
        <v>2933</v>
      </c>
      <c r="Q497" s="1" t="s">
        <v>3792</v>
      </c>
      <c r="R497" s="1">
        <v>839</v>
      </c>
      <c r="S497" s="1">
        <v>951</v>
      </c>
      <c r="T497" s="31">
        <v>0.88222923238696105</v>
      </c>
      <c r="U497" s="41">
        <v>0</v>
      </c>
      <c r="V497" s="41">
        <v>0</v>
      </c>
      <c r="W497" s="45">
        <v>1.0515247108307041E-3</v>
      </c>
      <c r="X497" s="43">
        <v>0</v>
      </c>
      <c r="Y497" s="43">
        <v>2.1030494216614092E-2</v>
      </c>
      <c r="Z497" s="43">
        <v>2.103049421661409E-3</v>
      </c>
      <c r="AA497" s="41">
        <v>0</v>
      </c>
      <c r="AB497" s="41">
        <v>0</v>
      </c>
      <c r="AC497" s="41">
        <v>0</v>
      </c>
      <c r="AD497" s="39">
        <v>0</v>
      </c>
      <c r="AE497" s="54">
        <v>0</v>
      </c>
      <c r="AF497" s="41">
        <v>0</v>
      </c>
      <c r="AG497" s="41">
        <v>0</v>
      </c>
      <c r="AH497" s="41">
        <v>0</v>
      </c>
      <c r="AI497" s="41">
        <v>1.0515247108307041E-3</v>
      </c>
      <c r="AJ497" s="41">
        <v>0</v>
      </c>
      <c r="AK497" s="33">
        <v>1.0515247108307041E-3</v>
      </c>
      <c r="AL497" s="41">
        <v>0</v>
      </c>
      <c r="AM497" s="56">
        <v>0</v>
      </c>
      <c r="AN497" s="41">
        <v>0</v>
      </c>
      <c r="AO497" s="41">
        <v>0</v>
      </c>
      <c r="AP497" s="41">
        <v>0</v>
      </c>
      <c r="AQ497" s="35">
        <v>1.0515247108307041E-3</v>
      </c>
      <c r="AR497" s="47">
        <v>0</v>
      </c>
      <c r="AS497" s="37">
        <v>0</v>
      </c>
      <c r="AT497" s="41">
        <v>1.0515247108307041E-3</v>
      </c>
      <c r="AU497" s="41">
        <v>0</v>
      </c>
      <c r="AV497" s="41">
        <v>0</v>
      </c>
      <c r="AW497" s="45">
        <v>6.3091482649842268E-2</v>
      </c>
      <c r="AX497" s="41">
        <v>0</v>
      </c>
      <c r="AY497" s="41">
        <v>0</v>
      </c>
      <c r="AZ497" s="41">
        <v>0</v>
      </c>
      <c r="BA497" s="45">
        <v>7.3606729758149319E-3</v>
      </c>
      <c r="BB497" s="41">
        <v>1.0515247108307041E-3</v>
      </c>
      <c r="BC497" s="41">
        <v>0</v>
      </c>
      <c r="BD497" s="41">
        <v>0</v>
      </c>
      <c r="BE497" s="45">
        <v>5.2576235541535229E-3</v>
      </c>
      <c r="BF497" s="45">
        <v>1.261829652996845E-2</v>
      </c>
      <c r="BG497" s="41">
        <v>0</v>
      </c>
      <c r="BH497" s="41">
        <v>0</v>
      </c>
    </row>
    <row r="498" spans="1:60" x14ac:dyDescent="0.35">
      <c r="A498" s="1" t="s">
        <v>45</v>
      </c>
      <c r="B498" s="1" t="s">
        <v>2933</v>
      </c>
      <c r="C498" s="1" t="s">
        <v>2942</v>
      </c>
      <c r="D498" s="1" t="s">
        <v>2942</v>
      </c>
      <c r="E498" s="1" t="s">
        <v>3129</v>
      </c>
      <c r="F498" s="1">
        <v>23</v>
      </c>
      <c r="G498" s="1">
        <v>1</v>
      </c>
      <c r="H498" s="1" t="s">
        <v>3235</v>
      </c>
      <c r="I498" s="41" t="s">
        <v>4223</v>
      </c>
      <c r="J498" s="7">
        <v>0.88328075709779175</v>
      </c>
      <c r="K498" s="1" t="s">
        <v>482</v>
      </c>
      <c r="L498" s="1" t="s">
        <v>3419</v>
      </c>
      <c r="M498" s="1" t="s">
        <v>3695</v>
      </c>
      <c r="N498" s="1">
        <v>202544</v>
      </c>
      <c r="O498" s="1" t="s">
        <v>588</v>
      </c>
      <c r="P498" s="1" t="s">
        <v>2933</v>
      </c>
      <c r="Q498" s="1" t="s">
        <v>3792</v>
      </c>
      <c r="R498" s="1">
        <v>840</v>
      </c>
      <c r="S498" s="1">
        <v>951</v>
      </c>
      <c r="T498" s="31">
        <v>0.88328075709779175</v>
      </c>
      <c r="U498" s="41">
        <v>0</v>
      </c>
      <c r="V498" s="41">
        <v>0</v>
      </c>
      <c r="W498" s="45">
        <v>0</v>
      </c>
      <c r="X498" s="43">
        <v>0</v>
      </c>
      <c r="Y498" s="43">
        <v>2.5236593059936911E-2</v>
      </c>
      <c r="Z498" s="43">
        <v>0</v>
      </c>
      <c r="AA498" s="41">
        <v>0</v>
      </c>
      <c r="AB498" s="41">
        <v>0</v>
      </c>
      <c r="AC498" s="41">
        <v>0</v>
      </c>
      <c r="AD498" s="39">
        <v>1.0515247108307041E-3</v>
      </c>
      <c r="AE498" s="54">
        <v>0</v>
      </c>
      <c r="AF498" s="41">
        <v>0</v>
      </c>
      <c r="AG498" s="41">
        <v>0</v>
      </c>
      <c r="AH498" s="41">
        <v>0</v>
      </c>
      <c r="AI498" s="41">
        <v>0</v>
      </c>
      <c r="AJ498" s="41">
        <v>0</v>
      </c>
      <c r="AK498" s="33">
        <v>4.206098843322818E-3</v>
      </c>
      <c r="AL498" s="41">
        <v>0</v>
      </c>
      <c r="AM498" s="56">
        <v>0</v>
      </c>
      <c r="AN498" s="41">
        <v>0</v>
      </c>
      <c r="AO498" s="41">
        <v>0</v>
      </c>
      <c r="AP498" s="41">
        <v>0</v>
      </c>
      <c r="AQ498" s="35">
        <v>4.206098843322818E-3</v>
      </c>
      <c r="AR498" s="47">
        <v>1.0515247108307041E-3</v>
      </c>
      <c r="AS498" s="37">
        <v>0</v>
      </c>
      <c r="AT498" s="41">
        <v>0</v>
      </c>
      <c r="AU498" s="41">
        <v>0</v>
      </c>
      <c r="AV498" s="41">
        <v>0</v>
      </c>
      <c r="AW498" s="45">
        <v>7.4658254468980015E-2</v>
      </c>
      <c r="AX498" s="41">
        <v>0</v>
      </c>
      <c r="AY498" s="41">
        <v>0</v>
      </c>
      <c r="AZ498" s="41">
        <v>0</v>
      </c>
      <c r="BA498" s="45">
        <v>0</v>
      </c>
      <c r="BB498" s="41">
        <v>0</v>
      </c>
      <c r="BC498" s="41">
        <v>0</v>
      </c>
      <c r="BD498" s="41">
        <v>0</v>
      </c>
      <c r="BE498" s="45">
        <v>3.154574132492113E-3</v>
      </c>
      <c r="BF498" s="45">
        <v>3.154574132492113E-3</v>
      </c>
      <c r="BG498" s="41">
        <v>0</v>
      </c>
      <c r="BH498" s="41">
        <v>0</v>
      </c>
    </row>
    <row r="499" spans="1:60" x14ac:dyDescent="0.35">
      <c r="A499" s="1" t="s">
        <v>45</v>
      </c>
      <c r="B499" s="1" t="s">
        <v>2933</v>
      </c>
      <c r="C499" s="1" t="s">
        <v>2942</v>
      </c>
      <c r="D499" s="1" t="s">
        <v>2942</v>
      </c>
      <c r="E499" s="1" t="s">
        <v>3027</v>
      </c>
      <c r="F499" s="1">
        <v>7</v>
      </c>
      <c r="G499" s="1">
        <v>1</v>
      </c>
      <c r="H499" s="1" t="s">
        <v>3234</v>
      </c>
      <c r="I499" s="41" t="s">
        <v>4222</v>
      </c>
      <c r="J499" s="7">
        <v>0.86014721345951628</v>
      </c>
      <c r="K499" s="1" t="s">
        <v>482</v>
      </c>
      <c r="L499" s="1" t="s">
        <v>3317</v>
      </c>
      <c r="M499" s="1" t="s">
        <v>3593</v>
      </c>
      <c r="N499" s="1">
        <v>202544</v>
      </c>
      <c r="O499" s="1" t="s">
        <v>587</v>
      </c>
      <c r="P499" s="1" t="s">
        <v>2933</v>
      </c>
      <c r="Q499" s="1" t="s">
        <v>3792</v>
      </c>
      <c r="R499" s="1">
        <v>818</v>
      </c>
      <c r="S499" s="1">
        <v>951</v>
      </c>
      <c r="T499" s="31">
        <v>0.86014721345951628</v>
      </c>
      <c r="U499" s="41">
        <v>0</v>
      </c>
      <c r="V499" s="41">
        <v>0</v>
      </c>
      <c r="W499" s="45">
        <v>0</v>
      </c>
      <c r="X499" s="43">
        <v>0</v>
      </c>
      <c r="Y499" s="43">
        <v>2.6288117770767609E-2</v>
      </c>
      <c r="Z499" s="43">
        <v>0</v>
      </c>
      <c r="AA499" s="41">
        <v>0</v>
      </c>
      <c r="AB499" s="41">
        <v>0</v>
      </c>
      <c r="AC499" s="41">
        <v>0</v>
      </c>
      <c r="AD499" s="39">
        <v>1.0515247108307041E-3</v>
      </c>
      <c r="AE499" s="54">
        <v>0</v>
      </c>
      <c r="AF499" s="41">
        <v>0</v>
      </c>
      <c r="AG499" s="41">
        <v>0</v>
      </c>
      <c r="AH499" s="41">
        <v>0</v>
      </c>
      <c r="AI499" s="41">
        <v>1.0515247108307041E-3</v>
      </c>
      <c r="AJ499" s="41">
        <v>0</v>
      </c>
      <c r="AK499" s="33">
        <v>5.2576235541535229E-3</v>
      </c>
      <c r="AL499" s="41">
        <v>0</v>
      </c>
      <c r="AM499" s="56">
        <v>0</v>
      </c>
      <c r="AN499" s="41">
        <v>0</v>
      </c>
      <c r="AO499" s="41">
        <v>0</v>
      </c>
      <c r="AP499" s="41">
        <v>0</v>
      </c>
      <c r="AQ499" s="35">
        <v>2.103049421661409E-3</v>
      </c>
      <c r="AR499" s="47">
        <v>1.0515247108307041E-3</v>
      </c>
      <c r="AS499" s="37">
        <v>0</v>
      </c>
      <c r="AT499" s="41">
        <v>0</v>
      </c>
      <c r="AU499" s="41">
        <v>0</v>
      </c>
      <c r="AV499" s="41">
        <v>0</v>
      </c>
      <c r="AW499" s="45">
        <v>9.1482649842271294E-2</v>
      </c>
      <c r="AX499" s="41">
        <v>0</v>
      </c>
      <c r="AY499" s="41">
        <v>0</v>
      </c>
      <c r="AZ499" s="41">
        <v>0</v>
      </c>
      <c r="BA499" s="45">
        <v>6.3091482649842269E-3</v>
      </c>
      <c r="BB499" s="41">
        <v>3.154574132492113E-3</v>
      </c>
      <c r="BC499" s="41">
        <v>0</v>
      </c>
      <c r="BD499" s="41">
        <v>0</v>
      </c>
      <c r="BE499" s="45">
        <v>1.0515247108307041E-3</v>
      </c>
      <c r="BF499" s="45">
        <v>1.0515247108307041E-3</v>
      </c>
      <c r="BG499" s="41">
        <v>0</v>
      </c>
      <c r="BH499" s="41">
        <v>0</v>
      </c>
    </row>
    <row r="500" spans="1:60" x14ac:dyDescent="0.35">
      <c r="A500" s="1" t="s">
        <v>45</v>
      </c>
      <c r="B500" s="1" t="s">
        <v>2933</v>
      </c>
      <c r="C500" s="1" t="s">
        <v>2936</v>
      </c>
      <c r="D500" s="1" t="s">
        <v>2936</v>
      </c>
      <c r="E500" s="1" t="s">
        <v>3144</v>
      </c>
      <c r="F500" s="51">
        <v>7</v>
      </c>
      <c r="G500" s="51">
        <v>2</v>
      </c>
      <c r="H500" s="1" t="s">
        <v>3228</v>
      </c>
      <c r="I500" s="41" t="s">
        <v>4220</v>
      </c>
      <c r="J500" s="7">
        <v>0.88433228180862256</v>
      </c>
      <c r="K500" s="1" t="s">
        <v>482</v>
      </c>
      <c r="L500" s="1" t="s">
        <v>3434</v>
      </c>
      <c r="M500" s="1" t="s">
        <v>3710</v>
      </c>
      <c r="N500" s="1">
        <v>202544</v>
      </c>
      <c r="O500" s="1" t="s">
        <v>587</v>
      </c>
      <c r="P500" s="1" t="s">
        <v>2933</v>
      </c>
      <c r="Q500" s="1" t="s">
        <v>3792</v>
      </c>
      <c r="R500" s="1">
        <v>841</v>
      </c>
      <c r="S500" s="1">
        <v>951</v>
      </c>
      <c r="T500" s="31">
        <v>0.88433228180862256</v>
      </c>
      <c r="U500" s="41">
        <v>0</v>
      </c>
      <c r="V500" s="41">
        <v>0</v>
      </c>
      <c r="W500" s="45">
        <v>1.0515247108307041E-3</v>
      </c>
      <c r="X500" s="43">
        <v>0</v>
      </c>
      <c r="Y500" s="43">
        <v>1.8927444794952682E-2</v>
      </c>
      <c r="Z500" s="43">
        <v>2.103049421661409E-3</v>
      </c>
      <c r="AA500" s="41">
        <v>0</v>
      </c>
      <c r="AB500" s="41">
        <v>0</v>
      </c>
      <c r="AC500" s="41">
        <v>0</v>
      </c>
      <c r="AD500" s="39">
        <v>0</v>
      </c>
      <c r="AE500" s="54">
        <v>0</v>
      </c>
      <c r="AF500" s="41">
        <v>1.0515247108307041E-3</v>
      </c>
      <c r="AG500" s="41">
        <v>0</v>
      </c>
      <c r="AH500" s="41">
        <v>0</v>
      </c>
      <c r="AI500" s="41">
        <v>2.103049421661409E-3</v>
      </c>
      <c r="AJ500" s="41">
        <v>0</v>
      </c>
      <c r="AK500" s="33">
        <v>0</v>
      </c>
      <c r="AL500" s="41">
        <v>0</v>
      </c>
      <c r="AM500" s="56">
        <v>0</v>
      </c>
      <c r="AN500" s="41">
        <v>0</v>
      </c>
      <c r="AO500" s="41">
        <v>0</v>
      </c>
      <c r="AP500" s="41">
        <v>0</v>
      </c>
      <c r="AQ500" s="35">
        <v>2.103049421661409E-3</v>
      </c>
      <c r="AR500" s="47">
        <v>1.0515247108307041E-3</v>
      </c>
      <c r="AS500" s="37">
        <v>0</v>
      </c>
      <c r="AT500" s="41">
        <v>0</v>
      </c>
      <c r="AU500" s="41">
        <v>0</v>
      </c>
      <c r="AV500" s="41">
        <v>0</v>
      </c>
      <c r="AW500" s="45">
        <v>7.1503680336487907E-2</v>
      </c>
      <c r="AX500" s="41">
        <v>0</v>
      </c>
      <c r="AY500" s="41">
        <v>0</v>
      </c>
      <c r="AZ500" s="41">
        <v>0</v>
      </c>
      <c r="BA500" s="45">
        <v>4.206098843322818E-3</v>
      </c>
      <c r="BB500" s="41">
        <v>0</v>
      </c>
      <c r="BC500" s="41">
        <v>0</v>
      </c>
      <c r="BD500" s="41">
        <v>0</v>
      </c>
      <c r="BE500" s="45">
        <v>6.3091482649842269E-3</v>
      </c>
      <c r="BF500" s="45">
        <v>5.2576235541535229E-3</v>
      </c>
      <c r="BG500" s="41">
        <v>0</v>
      </c>
      <c r="BH500" s="41">
        <v>0</v>
      </c>
    </row>
    <row r="501" spans="1:60" x14ac:dyDescent="0.35">
      <c r="A501" s="1" t="s">
        <v>45</v>
      </c>
      <c r="B501" s="1" t="s">
        <v>2933</v>
      </c>
      <c r="C501" s="1" t="s">
        <v>2939</v>
      </c>
      <c r="D501" s="1" t="s">
        <v>2939</v>
      </c>
      <c r="E501" s="1" t="s">
        <v>2955</v>
      </c>
      <c r="F501" s="1">
        <v>2</v>
      </c>
      <c r="G501" s="1">
        <v>1</v>
      </c>
      <c r="H501" s="1" t="s">
        <v>3231</v>
      </c>
      <c r="I501" s="41" t="s">
        <v>4220</v>
      </c>
      <c r="J501" s="7">
        <v>0.74237644584647744</v>
      </c>
      <c r="K501" s="1" t="s">
        <v>482</v>
      </c>
      <c r="L501" s="1" t="s">
        <v>3245</v>
      </c>
      <c r="M501" s="1" t="s">
        <v>3521</v>
      </c>
      <c r="N501" s="1">
        <v>202544</v>
      </c>
      <c r="O501" s="1" t="s">
        <v>588</v>
      </c>
      <c r="P501" s="1" t="s">
        <v>2933</v>
      </c>
      <c r="Q501" s="1" t="s">
        <v>3792</v>
      </c>
      <c r="R501" s="1">
        <v>706</v>
      </c>
      <c r="S501" s="1">
        <v>951</v>
      </c>
      <c r="T501" s="31">
        <v>0.74237644584647744</v>
      </c>
      <c r="U501" s="41">
        <v>0</v>
      </c>
      <c r="V501" s="41">
        <v>0</v>
      </c>
      <c r="W501" s="45">
        <v>2.103049421661409E-3</v>
      </c>
      <c r="X501" s="43">
        <v>0</v>
      </c>
      <c r="Y501" s="43">
        <v>0.1009463722397476</v>
      </c>
      <c r="Z501" s="43">
        <v>3.154574132492113E-3</v>
      </c>
      <c r="AA501" s="41">
        <v>0</v>
      </c>
      <c r="AB501" s="41">
        <v>0</v>
      </c>
      <c r="AC501" s="41">
        <v>0</v>
      </c>
      <c r="AD501" s="39">
        <v>0</v>
      </c>
      <c r="AE501" s="54">
        <v>0</v>
      </c>
      <c r="AF501" s="41">
        <v>0</v>
      </c>
      <c r="AG501" s="41">
        <v>0</v>
      </c>
      <c r="AH501" s="41">
        <v>0</v>
      </c>
      <c r="AI501" s="41">
        <v>0</v>
      </c>
      <c r="AJ501" s="41">
        <v>0</v>
      </c>
      <c r="AK501" s="33">
        <v>6.3091482649842269E-3</v>
      </c>
      <c r="AL501" s="41">
        <v>0</v>
      </c>
      <c r="AM501" s="56">
        <v>0</v>
      </c>
      <c r="AN501" s="41">
        <v>0</v>
      </c>
      <c r="AO501" s="41">
        <v>0</v>
      </c>
      <c r="AP501" s="41">
        <v>0</v>
      </c>
      <c r="AQ501" s="35">
        <v>2.103049421661409E-3</v>
      </c>
      <c r="AR501" s="47">
        <v>3.154574132492113E-3</v>
      </c>
      <c r="AS501" s="37">
        <v>0</v>
      </c>
      <c r="AT501" s="41">
        <v>0</v>
      </c>
      <c r="AU501" s="41">
        <v>0</v>
      </c>
      <c r="AV501" s="41">
        <v>0</v>
      </c>
      <c r="AW501" s="45">
        <v>0.120925341745531</v>
      </c>
      <c r="AX501" s="41">
        <v>0</v>
      </c>
      <c r="AY501" s="41">
        <v>0</v>
      </c>
      <c r="AZ501" s="41">
        <v>0</v>
      </c>
      <c r="BA501" s="45">
        <v>1.0515247108307041E-3</v>
      </c>
      <c r="BB501" s="41">
        <v>0</v>
      </c>
      <c r="BC501" s="41">
        <v>0</v>
      </c>
      <c r="BD501" s="41">
        <v>0</v>
      </c>
      <c r="BE501" s="45">
        <v>1.3669821240799161E-2</v>
      </c>
      <c r="BF501" s="45">
        <v>4.206098843322818E-3</v>
      </c>
      <c r="BG501" s="41">
        <v>0</v>
      </c>
      <c r="BH501" s="41">
        <v>0</v>
      </c>
    </row>
    <row r="502" spans="1:60" x14ac:dyDescent="0.35">
      <c r="A502" s="1" t="s">
        <v>45</v>
      </c>
      <c r="B502" s="1" t="s">
        <v>2933</v>
      </c>
      <c r="C502" s="1" t="s">
        <v>2946</v>
      </c>
      <c r="D502" s="1" t="s">
        <v>2946</v>
      </c>
      <c r="E502" s="1" t="s">
        <v>3072</v>
      </c>
      <c r="F502" s="1">
        <v>10</v>
      </c>
      <c r="G502" s="1">
        <v>1</v>
      </c>
      <c r="H502" s="1" t="s">
        <v>3229</v>
      </c>
      <c r="I502" s="41" t="s">
        <v>4218</v>
      </c>
      <c r="J502" s="7">
        <v>0.86961093585699267</v>
      </c>
      <c r="K502" s="1" t="s">
        <v>482</v>
      </c>
      <c r="L502" s="1" t="s">
        <v>3362</v>
      </c>
      <c r="M502" s="1" t="s">
        <v>3638</v>
      </c>
      <c r="N502" s="1">
        <v>202544</v>
      </c>
      <c r="O502" s="1" t="s">
        <v>588</v>
      </c>
      <c r="P502" s="1" t="s">
        <v>2933</v>
      </c>
      <c r="Q502" s="1" t="s">
        <v>3792</v>
      </c>
      <c r="R502" s="1">
        <v>827</v>
      </c>
      <c r="S502" s="1">
        <v>951</v>
      </c>
      <c r="T502" s="31">
        <v>0.86961093585699267</v>
      </c>
      <c r="U502" s="41">
        <v>0</v>
      </c>
      <c r="V502" s="41">
        <v>0</v>
      </c>
      <c r="W502" s="45">
        <v>0</v>
      </c>
      <c r="X502" s="43">
        <v>0</v>
      </c>
      <c r="Y502" s="43">
        <v>2.5236593059936911E-2</v>
      </c>
      <c r="Z502" s="43">
        <v>0</v>
      </c>
      <c r="AA502" s="41">
        <v>0</v>
      </c>
      <c r="AB502" s="41">
        <v>0</v>
      </c>
      <c r="AC502" s="41">
        <v>0</v>
      </c>
      <c r="AD502" s="39">
        <v>0</v>
      </c>
      <c r="AE502" s="54">
        <v>0</v>
      </c>
      <c r="AF502" s="41">
        <v>0</v>
      </c>
      <c r="AG502" s="41">
        <v>0</v>
      </c>
      <c r="AH502" s="41">
        <v>0</v>
      </c>
      <c r="AI502" s="41">
        <v>2.103049421661409E-3</v>
      </c>
      <c r="AJ502" s="41">
        <v>0</v>
      </c>
      <c r="AK502" s="33">
        <v>2.103049421661409E-3</v>
      </c>
      <c r="AL502" s="41">
        <v>0</v>
      </c>
      <c r="AM502" s="56">
        <v>2.103049421661409E-3</v>
      </c>
      <c r="AN502" s="41">
        <v>0</v>
      </c>
      <c r="AO502" s="41">
        <v>0</v>
      </c>
      <c r="AP502" s="41">
        <v>0</v>
      </c>
      <c r="AQ502" s="35">
        <v>5.2576235541535229E-3</v>
      </c>
      <c r="AR502" s="47">
        <v>0</v>
      </c>
      <c r="AS502" s="37">
        <v>0</v>
      </c>
      <c r="AT502" s="41">
        <v>0</v>
      </c>
      <c r="AU502" s="41">
        <v>1.0515247108307041E-3</v>
      </c>
      <c r="AV502" s="41">
        <v>0</v>
      </c>
      <c r="AW502" s="45">
        <v>6.6246056782334389E-2</v>
      </c>
      <c r="AX502" s="41">
        <v>0</v>
      </c>
      <c r="AY502" s="41">
        <v>0</v>
      </c>
      <c r="AZ502" s="41">
        <v>0</v>
      </c>
      <c r="BA502" s="45">
        <v>9.4637223974763408E-3</v>
      </c>
      <c r="BB502" s="41">
        <v>1.0515247108307041E-3</v>
      </c>
      <c r="BC502" s="41">
        <v>0</v>
      </c>
      <c r="BD502" s="41">
        <v>0</v>
      </c>
      <c r="BE502" s="45">
        <v>8.4121976866456359E-3</v>
      </c>
      <c r="BF502" s="45">
        <v>7.3606729758149319E-3</v>
      </c>
      <c r="BG502" s="41">
        <v>0</v>
      </c>
      <c r="BH502" s="41">
        <v>0</v>
      </c>
    </row>
    <row r="503" spans="1:60" x14ac:dyDescent="0.35">
      <c r="A503" s="1" t="s">
        <v>45</v>
      </c>
      <c r="B503" s="1" t="s">
        <v>2933</v>
      </c>
      <c r="C503" s="1" t="s">
        <v>2942</v>
      </c>
      <c r="D503" s="1" t="s">
        <v>2942</v>
      </c>
      <c r="E503" s="1" t="s">
        <v>3077</v>
      </c>
      <c r="F503" s="1">
        <v>22</v>
      </c>
      <c r="G503" s="1">
        <v>1</v>
      </c>
      <c r="H503" s="1" t="s">
        <v>3235</v>
      </c>
      <c r="I503" s="41" t="s">
        <v>4223</v>
      </c>
      <c r="J503" s="7">
        <v>0.87066246056782337</v>
      </c>
      <c r="K503" s="1" t="s">
        <v>482</v>
      </c>
      <c r="L503" s="1" t="s">
        <v>3367</v>
      </c>
      <c r="M503" s="1" t="s">
        <v>3643</v>
      </c>
      <c r="N503" s="1">
        <v>202544</v>
      </c>
      <c r="O503" s="1" t="s">
        <v>587</v>
      </c>
      <c r="P503" s="1" t="s">
        <v>2933</v>
      </c>
      <c r="Q503" s="1" t="s">
        <v>3792</v>
      </c>
      <c r="R503" s="1">
        <v>828</v>
      </c>
      <c r="S503" s="1">
        <v>951</v>
      </c>
      <c r="T503" s="31">
        <v>0.87066246056782337</v>
      </c>
      <c r="U503" s="41">
        <v>0</v>
      </c>
      <c r="V503" s="41">
        <v>0</v>
      </c>
      <c r="W503" s="45">
        <v>0</v>
      </c>
      <c r="X503" s="43">
        <v>0</v>
      </c>
      <c r="Y503" s="43">
        <v>2.7339642481598321E-2</v>
      </c>
      <c r="Z503" s="43">
        <v>1.0515247108307041E-3</v>
      </c>
      <c r="AA503" s="41">
        <v>0</v>
      </c>
      <c r="AB503" s="41">
        <v>0</v>
      </c>
      <c r="AC503" s="41">
        <v>0</v>
      </c>
      <c r="AD503" s="39">
        <v>0</v>
      </c>
      <c r="AE503" s="54">
        <v>0</v>
      </c>
      <c r="AF503" s="41">
        <v>0</v>
      </c>
      <c r="AG503" s="41">
        <v>0</v>
      </c>
      <c r="AH503" s="41">
        <v>0</v>
      </c>
      <c r="AI503" s="41">
        <v>3.154574132492113E-3</v>
      </c>
      <c r="AJ503" s="41">
        <v>0</v>
      </c>
      <c r="AK503" s="33">
        <v>4.206098843322818E-3</v>
      </c>
      <c r="AL503" s="41">
        <v>0</v>
      </c>
      <c r="AM503" s="56">
        <v>0</v>
      </c>
      <c r="AN503" s="41">
        <v>0</v>
      </c>
      <c r="AO503" s="41">
        <v>0</v>
      </c>
      <c r="AP503" s="41">
        <v>0</v>
      </c>
      <c r="AQ503" s="35">
        <v>2.103049421661409E-3</v>
      </c>
      <c r="AR503" s="47">
        <v>1.0515247108307041E-3</v>
      </c>
      <c r="AS503" s="37">
        <v>0</v>
      </c>
      <c r="AT503" s="41">
        <v>0</v>
      </c>
      <c r="AU503" s="41">
        <v>0</v>
      </c>
      <c r="AV503" s="41">
        <v>1.0515247108307041E-3</v>
      </c>
      <c r="AW503" s="45">
        <v>7.4658254468980015E-2</v>
      </c>
      <c r="AX503" s="41">
        <v>0</v>
      </c>
      <c r="AY503" s="41">
        <v>0</v>
      </c>
      <c r="AZ503" s="41">
        <v>0</v>
      </c>
      <c r="BA503" s="45">
        <v>8.4121976866456359E-3</v>
      </c>
      <c r="BB503" s="41">
        <v>0</v>
      </c>
      <c r="BC503" s="41">
        <v>0</v>
      </c>
      <c r="BD503" s="41">
        <v>0</v>
      </c>
      <c r="BE503" s="45">
        <v>4.206098843322818E-3</v>
      </c>
      <c r="BF503" s="45">
        <v>2.103049421661409E-3</v>
      </c>
      <c r="BG503" s="41">
        <v>0</v>
      </c>
      <c r="BH503" s="41">
        <v>0</v>
      </c>
    </row>
    <row r="504" spans="1:60" x14ac:dyDescent="0.35">
      <c r="A504" s="1" t="s">
        <v>45</v>
      </c>
      <c r="B504" s="1" t="s">
        <v>2933</v>
      </c>
      <c r="C504" s="1" t="s">
        <v>2942</v>
      </c>
      <c r="D504" s="1" t="s">
        <v>2942</v>
      </c>
      <c r="E504" s="1" t="s">
        <v>3031</v>
      </c>
      <c r="F504" s="1">
        <v>8</v>
      </c>
      <c r="G504" s="1">
        <v>1</v>
      </c>
      <c r="H504" s="1" t="s">
        <v>3234</v>
      </c>
      <c r="I504" s="41" t="s">
        <v>4222</v>
      </c>
      <c r="J504" s="7">
        <v>0.86119873817034698</v>
      </c>
      <c r="K504" s="1" t="s">
        <v>482</v>
      </c>
      <c r="L504" s="1" t="s">
        <v>3321</v>
      </c>
      <c r="M504" s="1" t="s">
        <v>3597</v>
      </c>
      <c r="N504" s="1">
        <v>202544</v>
      </c>
      <c r="O504" s="1" t="s">
        <v>588</v>
      </c>
      <c r="P504" s="1" t="s">
        <v>2933</v>
      </c>
      <c r="Q504" s="1" t="s">
        <v>3792</v>
      </c>
      <c r="R504" s="1">
        <v>819</v>
      </c>
      <c r="S504" s="1">
        <v>951</v>
      </c>
      <c r="T504" s="31">
        <v>0.86119873817034698</v>
      </c>
      <c r="U504" s="41">
        <v>0</v>
      </c>
      <c r="V504" s="41">
        <v>0</v>
      </c>
      <c r="W504" s="45">
        <v>0</v>
      </c>
      <c r="X504" s="43">
        <v>0</v>
      </c>
      <c r="Y504" s="43">
        <v>2.20820189274448E-2</v>
      </c>
      <c r="Z504" s="43">
        <v>1.0515247108307041E-3</v>
      </c>
      <c r="AA504" s="41">
        <v>0</v>
      </c>
      <c r="AB504" s="41">
        <v>0</v>
      </c>
      <c r="AC504" s="41">
        <v>1.0515247108307041E-3</v>
      </c>
      <c r="AD504" s="39">
        <v>2.103049421661409E-3</v>
      </c>
      <c r="AE504" s="54">
        <v>0</v>
      </c>
      <c r="AF504" s="41">
        <v>0</v>
      </c>
      <c r="AG504" s="41">
        <v>0</v>
      </c>
      <c r="AH504" s="41">
        <v>0</v>
      </c>
      <c r="AI504" s="41">
        <v>0</v>
      </c>
      <c r="AJ504" s="41">
        <v>0</v>
      </c>
      <c r="AK504" s="33">
        <v>2.103049421661409E-3</v>
      </c>
      <c r="AL504" s="41">
        <v>0</v>
      </c>
      <c r="AM504" s="56">
        <v>0</v>
      </c>
      <c r="AN504" s="41">
        <v>0</v>
      </c>
      <c r="AO504" s="41">
        <v>0</v>
      </c>
      <c r="AP504" s="41">
        <v>0</v>
      </c>
      <c r="AQ504" s="35">
        <v>1.0515247108307041E-3</v>
      </c>
      <c r="AR504" s="47">
        <v>2.103049421661409E-3</v>
      </c>
      <c r="AS504" s="37">
        <v>0</v>
      </c>
      <c r="AT504" s="41">
        <v>1.0515247108307041E-3</v>
      </c>
      <c r="AU504" s="41">
        <v>0</v>
      </c>
      <c r="AV504" s="41">
        <v>0</v>
      </c>
      <c r="AW504" s="45">
        <v>9.3585699263932703E-2</v>
      </c>
      <c r="AX504" s="41">
        <v>0</v>
      </c>
      <c r="AY504" s="41">
        <v>0</v>
      </c>
      <c r="AZ504" s="41">
        <v>0</v>
      </c>
      <c r="BA504" s="45">
        <v>2.103049421661409E-3</v>
      </c>
      <c r="BB504" s="41">
        <v>0</v>
      </c>
      <c r="BC504" s="41">
        <v>0</v>
      </c>
      <c r="BD504" s="41">
        <v>0</v>
      </c>
      <c r="BE504" s="45">
        <v>7.3606729758149319E-3</v>
      </c>
      <c r="BF504" s="45">
        <v>3.154574132492113E-3</v>
      </c>
      <c r="BG504" s="41">
        <v>0</v>
      </c>
      <c r="BH504" s="41">
        <v>0</v>
      </c>
    </row>
    <row r="505" spans="1:60" x14ac:dyDescent="0.35">
      <c r="A505" s="1" t="s">
        <v>45</v>
      </c>
      <c r="B505" s="1" t="s">
        <v>2933</v>
      </c>
      <c r="C505" s="1" t="s">
        <v>2946</v>
      </c>
      <c r="D505" s="1" t="s">
        <v>2946</v>
      </c>
      <c r="E505" s="1" t="s">
        <v>3022</v>
      </c>
      <c r="F505" s="1">
        <v>2</v>
      </c>
      <c r="G505" s="1">
        <v>1</v>
      </c>
      <c r="H505" s="1" t="s">
        <v>3227</v>
      </c>
      <c r="I505" s="41" t="s">
        <v>4216</v>
      </c>
      <c r="J505" s="7">
        <v>0.85909568874868558</v>
      </c>
      <c r="K505" s="1" t="s">
        <v>482</v>
      </c>
      <c r="L505" s="1" t="s">
        <v>3312</v>
      </c>
      <c r="M505" s="1" t="s">
        <v>3588</v>
      </c>
      <c r="N505" s="1">
        <v>202544</v>
      </c>
      <c r="O505" s="1" t="s">
        <v>587</v>
      </c>
      <c r="P505" s="1" t="s">
        <v>2933</v>
      </c>
      <c r="Q505" s="1" t="s">
        <v>3792</v>
      </c>
      <c r="R505" s="1">
        <v>817</v>
      </c>
      <c r="S505" s="1">
        <v>951</v>
      </c>
      <c r="T505" s="31">
        <v>0.85909568874868558</v>
      </c>
      <c r="U505" s="41">
        <v>0</v>
      </c>
      <c r="V505" s="41">
        <v>0</v>
      </c>
      <c r="W505" s="45">
        <v>2.103049421661409E-3</v>
      </c>
      <c r="X505" s="43">
        <v>0</v>
      </c>
      <c r="Y505" s="43">
        <v>2.4185068349106199E-2</v>
      </c>
      <c r="Z505" s="43">
        <v>1.0515247108307041E-3</v>
      </c>
      <c r="AA505" s="41">
        <v>0</v>
      </c>
      <c r="AB505" s="41">
        <v>0</v>
      </c>
      <c r="AC505" s="41">
        <v>0</v>
      </c>
      <c r="AD505" s="39">
        <v>0</v>
      </c>
      <c r="AE505" s="54">
        <v>0</v>
      </c>
      <c r="AF505" s="41">
        <v>0</v>
      </c>
      <c r="AG505" s="41">
        <v>0</v>
      </c>
      <c r="AH505" s="41">
        <v>0</v>
      </c>
      <c r="AI505" s="41">
        <v>3.154574132492113E-3</v>
      </c>
      <c r="AJ505" s="41">
        <v>0</v>
      </c>
      <c r="AK505" s="33">
        <v>2.103049421661409E-3</v>
      </c>
      <c r="AL505" s="41">
        <v>0</v>
      </c>
      <c r="AM505" s="56">
        <v>0</v>
      </c>
      <c r="AN505" s="41">
        <v>0</v>
      </c>
      <c r="AO505" s="41">
        <v>0</v>
      </c>
      <c r="AP505" s="41">
        <v>0</v>
      </c>
      <c r="AQ505" s="35">
        <v>4.206098843322818E-3</v>
      </c>
      <c r="AR505" s="47">
        <v>0</v>
      </c>
      <c r="AS505" s="37">
        <v>0</v>
      </c>
      <c r="AT505" s="41">
        <v>0</v>
      </c>
      <c r="AU505" s="41">
        <v>0</v>
      </c>
      <c r="AV505" s="41">
        <v>0</v>
      </c>
      <c r="AW505" s="45">
        <v>7.6761303890641425E-2</v>
      </c>
      <c r="AX505" s="41">
        <v>0</v>
      </c>
      <c r="AY505" s="41">
        <v>0</v>
      </c>
      <c r="AZ505" s="41">
        <v>0</v>
      </c>
      <c r="BA505" s="45">
        <v>1.3669821240799161E-2</v>
      </c>
      <c r="BB505" s="41">
        <v>0</v>
      </c>
      <c r="BC505" s="41">
        <v>1.0515247108307041E-3</v>
      </c>
      <c r="BD505" s="41">
        <v>0</v>
      </c>
      <c r="BE505" s="45">
        <v>3.154574132492113E-3</v>
      </c>
      <c r="BF505" s="45">
        <v>8.4121976866456359E-3</v>
      </c>
      <c r="BG505" s="41">
        <v>1.0515247108307041E-3</v>
      </c>
      <c r="BH505" s="41">
        <v>0</v>
      </c>
    </row>
    <row r="506" spans="1:60" x14ac:dyDescent="0.35">
      <c r="A506" s="1" t="s">
        <v>45</v>
      </c>
      <c r="B506" s="1" t="s">
        <v>2933</v>
      </c>
      <c r="C506" s="1" t="s">
        <v>2939</v>
      </c>
      <c r="D506" s="1" t="s">
        <v>2939</v>
      </c>
      <c r="E506" s="1" t="s">
        <v>3150</v>
      </c>
      <c r="F506" s="1">
        <v>7</v>
      </c>
      <c r="G506" s="1">
        <v>1</v>
      </c>
      <c r="H506" s="1" t="s">
        <v>3232</v>
      </c>
      <c r="I506" s="41" t="s">
        <v>4219</v>
      </c>
      <c r="J506" s="7">
        <v>0.88538380651945325</v>
      </c>
      <c r="K506" s="1" t="s">
        <v>482</v>
      </c>
      <c r="L506" s="1" t="s">
        <v>3440</v>
      </c>
      <c r="M506" s="1" t="s">
        <v>3716</v>
      </c>
      <c r="N506" s="1">
        <v>202544</v>
      </c>
      <c r="O506" s="1" t="s">
        <v>588</v>
      </c>
      <c r="P506" s="1" t="s">
        <v>2933</v>
      </c>
      <c r="Q506" s="1" t="s">
        <v>3792</v>
      </c>
      <c r="R506" s="1">
        <v>842</v>
      </c>
      <c r="S506" s="1">
        <v>951</v>
      </c>
      <c r="T506" s="31">
        <v>0.88538380651945325</v>
      </c>
      <c r="U506" s="41">
        <v>0</v>
      </c>
      <c r="V506" s="41">
        <v>0</v>
      </c>
      <c r="W506" s="45">
        <v>0</v>
      </c>
      <c r="X506" s="43">
        <v>0</v>
      </c>
      <c r="Y506" s="43">
        <v>2.6288117770767609E-2</v>
      </c>
      <c r="Z506" s="43">
        <v>1.0515247108307041E-3</v>
      </c>
      <c r="AA506" s="41">
        <v>0</v>
      </c>
      <c r="AB506" s="41">
        <v>0</v>
      </c>
      <c r="AC506" s="41">
        <v>0</v>
      </c>
      <c r="AD506" s="39">
        <v>1.0515247108307041E-3</v>
      </c>
      <c r="AE506" s="54">
        <v>0</v>
      </c>
      <c r="AF506" s="41">
        <v>0</v>
      </c>
      <c r="AG506" s="41">
        <v>0</v>
      </c>
      <c r="AH506" s="41">
        <v>0</v>
      </c>
      <c r="AI506" s="41">
        <v>2.103049421661409E-3</v>
      </c>
      <c r="AJ506" s="41">
        <v>0</v>
      </c>
      <c r="AK506" s="33">
        <v>1.0515247108307041E-3</v>
      </c>
      <c r="AL506" s="41">
        <v>0</v>
      </c>
      <c r="AM506" s="56">
        <v>0</v>
      </c>
      <c r="AN506" s="41">
        <v>0</v>
      </c>
      <c r="AO506" s="41">
        <v>0</v>
      </c>
      <c r="AP506" s="41">
        <v>0</v>
      </c>
      <c r="AQ506" s="35">
        <v>5.2576235541535229E-3</v>
      </c>
      <c r="AR506" s="47">
        <v>1.0515247108307041E-3</v>
      </c>
      <c r="AS506" s="37">
        <v>0</v>
      </c>
      <c r="AT506" s="41">
        <v>0</v>
      </c>
      <c r="AU506" s="41">
        <v>0</v>
      </c>
      <c r="AV506" s="41">
        <v>0</v>
      </c>
      <c r="AW506" s="45">
        <v>6.9400630914826497E-2</v>
      </c>
      <c r="AX506" s="41">
        <v>0</v>
      </c>
      <c r="AY506" s="41">
        <v>0</v>
      </c>
      <c r="AZ506" s="41">
        <v>0</v>
      </c>
      <c r="BA506" s="45">
        <v>0</v>
      </c>
      <c r="BB506" s="41">
        <v>0</v>
      </c>
      <c r="BC506" s="41">
        <v>0</v>
      </c>
      <c r="BD506" s="41">
        <v>0</v>
      </c>
      <c r="BE506" s="45">
        <v>5.2576235541535229E-3</v>
      </c>
      <c r="BF506" s="45">
        <v>2.103049421661409E-3</v>
      </c>
      <c r="BG506" s="41">
        <v>0</v>
      </c>
      <c r="BH506" s="41">
        <v>0</v>
      </c>
    </row>
    <row r="507" spans="1:60" x14ac:dyDescent="0.35">
      <c r="A507" s="1" t="s">
        <v>45</v>
      </c>
      <c r="B507" s="1" t="s">
        <v>2933</v>
      </c>
      <c r="C507" s="1" t="s">
        <v>2939</v>
      </c>
      <c r="D507" s="1" t="s">
        <v>2939</v>
      </c>
      <c r="E507" s="1" t="s">
        <v>2959</v>
      </c>
      <c r="F507" s="1">
        <v>6</v>
      </c>
      <c r="G507" s="1">
        <v>1</v>
      </c>
      <c r="H507" s="1" t="s">
        <v>3232</v>
      </c>
      <c r="I507" s="41" t="s">
        <v>4219</v>
      </c>
      <c r="J507" s="7">
        <v>0.80126182965299686</v>
      </c>
      <c r="K507" s="1" t="s">
        <v>482</v>
      </c>
      <c r="L507" s="1" t="s">
        <v>3249</v>
      </c>
      <c r="M507" s="1" t="s">
        <v>3525</v>
      </c>
      <c r="N507" s="1">
        <v>202544</v>
      </c>
      <c r="O507" s="1" t="s">
        <v>588</v>
      </c>
      <c r="P507" s="1" t="s">
        <v>2933</v>
      </c>
      <c r="Q507" s="1" t="s">
        <v>3792</v>
      </c>
      <c r="R507" s="1">
        <v>762</v>
      </c>
      <c r="S507" s="1">
        <v>951</v>
      </c>
      <c r="T507" s="31">
        <v>0.80126182965299686</v>
      </c>
      <c r="U507" s="41">
        <v>0</v>
      </c>
      <c r="V507" s="41">
        <v>0</v>
      </c>
      <c r="W507" s="45">
        <v>0</v>
      </c>
      <c r="X507" s="43">
        <v>0</v>
      </c>
      <c r="Y507" s="43">
        <v>8.2018927444794956E-2</v>
      </c>
      <c r="Z507" s="43">
        <v>4.206098843322818E-3</v>
      </c>
      <c r="AA507" s="41">
        <v>0</v>
      </c>
      <c r="AB507" s="41">
        <v>0</v>
      </c>
      <c r="AC507" s="41">
        <v>0</v>
      </c>
      <c r="AD507" s="39">
        <v>0</v>
      </c>
      <c r="AE507" s="54">
        <v>0</v>
      </c>
      <c r="AF507" s="41">
        <v>0</v>
      </c>
      <c r="AG507" s="41">
        <v>0</v>
      </c>
      <c r="AH507" s="41">
        <v>0</v>
      </c>
      <c r="AI507" s="41">
        <v>0</v>
      </c>
      <c r="AJ507" s="41">
        <v>0</v>
      </c>
      <c r="AK507" s="33">
        <v>5.2576235541535229E-3</v>
      </c>
      <c r="AL507" s="41">
        <v>0</v>
      </c>
      <c r="AM507" s="56">
        <v>0</v>
      </c>
      <c r="AN507" s="41">
        <v>0</v>
      </c>
      <c r="AO507" s="41">
        <v>0</v>
      </c>
      <c r="AP507" s="41">
        <v>0</v>
      </c>
      <c r="AQ507" s="35">
        <v>3.154574132492113E-3</v>
      </c>
      <c r="AR507" s="47">
        <v>0</v>
      </c>
      <c r="AS507" s="37">
        <v>0</v>
      </c>
      <c r="AT507" s="41">
        <v>0</v>
      </c>
      <c r="AU507" s="41">
        <v>0</v>
      </c>
      <c r="AV507" s="41">
        <v>0</v>
      </c>
      <c r="AW507" s="45">
        <v>7.6761303890641425E-2</v>
      </c>
      <c r="AX507" s="41">
        <v>0</v>
      </c>
      <c r="AY507" s="41">
        <v>0</v>
      </c>
      <c r="AZ507" s="41">
        <v>0</v>
      </c>
      <c r="BA507" s="45">
        <v>2.103049421661409E-3</v>
      </c>
      <c r="BB507" s="41">
        <v>0</v>
      </c>
      <c r="BC507" s="41">
        <v>0</v>
      </c>
      <c r="BD507" s="41">
        <v>0</v>
      </c>
      <c r="BE507" s="45">
        <v>2.1030494216614092E-2</v>
      </c>
      <c r="BF507" s="45">
        <v>4.206098843322818E-3</v>
      </c>
      <c r="BG507" s="41">
        <v>0</v>
      </c>
      <c r="BH507" s="41">
        <v>0</v>
      </c>
    </row>
    <row r="508" spans="1:60" x14ac:dyDescent="0.35">
      <c r="A508" s="1" t="s">
        <v>45</v>
      </c>
      <c r="B508" s="1" t="s">
        <v>2934</v>
      </c>
      <c r="C508" s="1" t="s">
        <v>2941</v>
      </c>
      <c r="D508" s="1" t="s">
        <v>2941</v>
      </c>
      <c r="E508" s="1" t="s">
        <v>3088</v>
      </c>
      <c r="F508" s="1">
        <v>22</v>
      </c>
      <c r="G508" s="1">
        <v>1</v>
      </c>
      <c r="H508" s="1" t="s">
        <v>3228</v>
      </c>
      <c r="I508" s="41" t="s">
        <v>4217</v>
      </c>
      <c r="J508" s="7">
        <v>0.87381703470031546</v>
      </c>
      <c r="K508" s="1" t="s">
        <v>482</v>
      </c>
      <c r="L508" s="1" t="s">
        <v>3378</v>
      </c>
      <c r="M508" s="1" t="s">
        <v>3654</v>
      </c>
      <c r="N508" s="1">
        <v>202544</v>
      </c>
      <c r="O508" s="1" t="s">
        <v>588</v>
      </c>
      <c r="P508" s="1" t="s">
        <v>2933</v>
      </c>
      <c r="Q508" s="1" t="s">
        <v>3792</v>
      </c>
      <c r="R508" s="1">
        <v>831</v>
      </c>
      <c r="S508" s="1">
        <v>951</v>
      </c>
      <c r="T508" s="31">
        <v>0.87381703470031546</v>
      </c>
      <c r="U508" s="41">
        <v>0</v>
      </c>
      <c r="V508" s="41">
        <v>0</v>
      </c>
      <c r="W508" s="45">
        <v>0</v>
      </c>
      <c r="X508" s="43">
        <v>0</v>
      </c>
      <c r="Y508" s="43">
        <v>2.1030494216614092E-2</v>
      </c>
      <c r="Z508" s="43">
        <v>0</v>
      </c>
      <c r="AA508" s="41">
        <v>0</v>
      </c>
      <c r="AB508" s="41">
        <v>0</v>
      </c>
      <c r="AC508" s="41">
        <v>0</v>
      </c>
      <c r="AD508" s="39">
        <v>1.0515247108307041E-3</v>
      </c>
      <c r="AE508" s="54">
        <v>0</v>
      </c>
      <c r="AF508" s="41">
        <v>0</v>
      </c>
      <c r="AG508" s="41">
        <v>0</v>
      </c>
      <c r="AH508" s="41">
        <v>0</v>
      </c>
      <c r="AI508" s="41">
        <v>0</v>
      </c>
      <c r="AJ508" s="41">
        <v>0</v>
      </c>
      <c r="AK508" s="33">
        <v>1.0515247108307041E-3</v>
      </c>
      <c r="AL508" s="41">
        <v>0</v>
      </c>
      <c r="AM508" s="56">
        <v>1.0515247108307041E-3</v>
      </c>
      <c r="AN508" s="41">
        <v>0</v>
      </c>
      <c r="AO508" s="41">
        <v>0</v>
      </c>
      <c r="AP508" s="41">
        <v>0</v>
      </c>
      <c r="AQ508" s="35">
        <v>8.4121976866456359E-3</v>
      </c>
      <c r="AR508" s="47">
        <v>0</v>
      </c>
      <c r="AS508" s="37">
        <v>0</v>
      </c>
      <c r="AT508" s="41">
        <v>1.0515247108307041E-3</v>
      </c>
      <c r="AU508" s="41">
        <v>1.0515247108307041E-3</v>
      </c>
      <c r="AV508" s="41">
        <v>0</v>
      </c>
      <c r="AW508" s="45">
        <v>5.783385909568875E-2</v>
      </c>
      <c r="AX508" s="41">
        <v>0</v>
      </c>
      <c r="AY508" s="41">
        <v>0</v>
      </c>
      <c r="AZ508" s="41">
        <v>0</v>
      </c>
      <c r="BA508" s="45">
        <v>1.577287066246057E-2</v>
      </c>
      <c r="BB508" s="41">
        <v>0</v>
      </c>
      <c r="BC508" s="41">
        <v>0</v>
      </c>
      <c r="BD508" s="41">
        <v>0</v>
      </c>
      <c r="BE508" s="45">
        <v>3.154574132492113E-3</v>
      </c>
      <c r="BF508" s="45">
        <v>1.472134595162986E-2</v>
      </c>
      <c r="BG508" s="41">
        <v>0</v>
      </c>
      <c r="BH508" s="41">
        <v>0</v>
      </c>
    </row>
    <row r="509" spans="1:60" x14ac:dyDescent="0.35">
      <c r="A509" s="1" t="s">
        <v>45</v>
      </c>
      <c r="B509" s="1" t="s">
        <v>2933</v>
      </c>
      <c r="C509" s="1" t="s">
        <v>2946</v>
      </c>
      <c r="D509" s="1" t="s">
        <v>2946</v>
      </c>
      <c r="E509" s="1" t="s">
        <v>3048</v>
      </c>
      <c r="F509" s="1">
        <v>11</v>
      </c>
      <c r="G509" s="1">
        <v>1</v>
      </c>
      <c r="H509" s="1" t="s">
        <v>3229</v>
      </c>
      <c r="I509" s="41" t="s">
        <v>4218</v>
      </c>
      <c r="J509" s="7">
        <v>0.86435331230283907</v>
      </c>
      <c r="K509" s="1" t="s">
        <v>482</v>
      </c>
      <c r="L509" s="1" t="s">
        <v>3338</v>
      </c>
      <c r="M509" s="1" t="s">
        <v>3614</v>
      </c>
      <c r="N509" s="1">
        <v>202544</v>
      </c>
      <c r="O509" s="1" t="s">
        <v>588</v>
      </c>
      <c r="P509" s="1" t="s">
        <v>2933</v>
      </c>
      <c r="Q509" s="1" t="s">
        <v>3792</v>
      </c>
      <c r="R509" s="1">
        <v>822</v>
      </c>
      <c r="S509" s="1">
        <v>951</v>
      </c>
      <c r="T509" s="31">
        <v>0.86435331230283907</v>
      </c>
      <c r="U509" s="41">
        <v>0</v>
      </c>
      <c r="V509" s="41">
        <v>0</v>
      </c>
      <c r="W509" s="45">
        <v>1.0515247108307041E-3</v>
      </c>
      <c r="X509" s="43">
        <v>0</v>
      </c>
      <c r="Y509" s="43">
        <v>2.4185068349106199E-2</v>
      </c>
      <c r="Z509" s="43">
        <v>0</v>
      </c>
      <c r="AA509" s="41">
        <v>0</v>
      </c>
      <c r="AB509" s="41">
        <v>0</v>
      </c>
      <c r="AC509" s="41">
        <v>0</v>
      </c>
      <c r="AD509" s="39">
        <v>0</v>
      </c>
      <c r="AE509" s="54">
        <v>0</v>
      </c>
      <c r="AF509" s="41">
        <v>0</v>
      </c>
      <c r="AG509" s="41">
        <v>0</v>
      </c>
      <c r="AH509" s="41">
        <v>0</v>
      </c>
      <c r="AI509" s="41">
        <v>3.154574132492113E-3</v>
      </c>
      <c r="AJ509" s="41">
        <v>0</v>
      </c>
      <c r="AK509" s="33">
        <v>1.0515247108307041E-3</v>
      </c>
      <c r="AL509" s="41">
        <v>0</v>
      </c>
      <c r="AM509" s="56">
        <v>1.0515247108307041E-3</v>
      </c>
      <c r="AN509" s="41">
        <v>0</v>
      </c>
      <c r="AO509" s="41">
        <v>0</v>
      </c>
      <c r="AP509" s="41">
        <v>0</v>
      </c>
      <c r="AQ509" s="35">
        <v>5.2576235541535229E-3</v>
      </c>
      <c r="AR509" s="47">
        <v>0</v>
      </c>
      <c r="AS509" s="37">
        <v>0</v>
      </c>
      <c r="AT509" s="41">
        <v>0</v>
      </c>
      <c r="AU509" s="41">
        <v>0</v>
      </c>
      <c r="AV509" s="41">
        <v>0</v>
      </c>
      <c r="AW509" s="45">
        <v>8.3070452155625654E-2</v>
      </c>
      <c r="AX509" s="41">
        <v>0</v>
      </c>
      <c r="AY509" s="41">
        <v>0</v>
      </c>
      <c r="AZ509" s="41">
        <v>0</v>
      </c>
      <c r="BA509" s="45">
        <v>4.206098843322818E-3</v>
      </c>
      <c r="BB509" s="41">
        <v>0</v>
      </c>
      <c r="BC509" s="41">
        <v>0</v>
      </c>
      <c r="BD509" s="41">
        <v>0</v>
      </c>
      <c r="BE509" s="45">
        <v>4.206098843322818E-3</v>
      </c>
      <c r="BF509" s="45">
        <v>8.4121976866456359E-3</v>
      </c>
      <c r="BG509" s="41">
        <v>0</v>
      </c>
      <c r="BH509" s="41">
        <v>0</v>
      </c>
    </row>
    <row r="510" spans="1:60" x14ac:dyDescent="0.35">
      <c r="A510" s="1" t="s">
        <v>45</v>
      </c>
      <c r="B510" s="1" t="s">
        <v>2933</v>
      </c>
      <c r="C510" s="1" t="s">
        <v>2939</v>
      </c>
      <c r="D510" s="1" t="s">
        <v>2939</v>
      </c>
      <c r="E510" s="1" t="s">
        <v>3155</v>
      </c>
      <c r="F510" s="1">
        <v>9</v>
      </c>
      <c r="G510" s="1">
        <v>1</v>
      </c>
      <c r="H510" s="1" t="s">
        <v>3232</v>
      </c>
      <c r="I510" s="41" t="s">
        <v>4219</v>
      </c>
      <c r="J510" s="7">
        <v>0.88538380651945325</v>
      </c>
      <c r="K510" s="1" t="s">
        <v>482</v>
      </c>
      <c r="L510" s="1" t="s">
        <v>3445</v>
      </c>
      <c r="M510" s="1" t="s">
        <v>3721</v>
      </c>
      <c r="N510" s="1">
        <v>202544</v>
      </c>
      <c r="O510" s="1" t="s">
        <v>588</v>
      </c>
      <c r="P510" s="1" t="s">
        <v>2933</v>
      </c>
      <c r="Q510" s="1" t="s">
        <v>3792</v>
      </c>
      <c r="R510" s="1">
        <v>842</v>
      </c>
      <c r="S510" s="1">
        <v>951</v>
      </c>
      <c r="T510" s="31">
        <v>0.88538380651945325</v>
      </c>
      <c r="U510" s="41">
        <v>0</v>
      </c>
      <c r="V510" s="41">
        <v>0</v>
      </c>
      <c r="W510" s="45">
        <v>1.0515247108307041E-3</v>
      </c>
      <c r="X510" s="43">
        <v>0</v>
      </c>
      <c r="Y510" s="43">
        <v>1.997896950578339E-2</v>
      </c>
      <c r="Z510" s="43">
        <v>3.154574132492113E-3</v>
      </c>
      <c r="AA510" s="41">
        <v>0</v>
      </c>
      <c r="AB510" s="41">
        <v>0</v>
      </c>
      <c r="AC510" s="41">
        <v>0</v>
      </c>
      <c r="AD510" s="39">
        <v>0</v>
      </c>
      <c r="AE510" s="54">
        <v>0</v>
      </c>
      <c r="AF510" s="41">
        <v>0</v>
      </c>
      <c r="AG510" s="41">
        <v>0</v>
      </c>
      <c r="AH510" s="41">
        <v>0</v>
      </c>
      <c r="AI510" s="41">
        <v>1.0515247108307041E-3</v>
      </c>
      <c r="AJ510" s="41">
        <v>0</v>
      </c>
      <c r="AK510" s="33">
        <v>2.103049421661409E-3</v>
      </c>
      <c r="AL510" s="41">
        <v>0</v>
      </c>
      <c r="AM510" s="56">
        <v>0</v>
      </c>
      <c r="AN510" s="41">
        <v>0</v>
      </c>
      <c r="AO510" s="41">
        <v>0</v>
      </c>
      <c r="AP510" s="41">
        <v>0</v>
      </c>
      <c r="AQ510" s="35">
        <v>2.103049421661409E-3</v>
      </c>
      <c r="AR510" s="47">
        <v>1.0515247108307041E-3</v>
      </c>
      <c r="AS510" s="37">
        <v>1.0515247108307041E-3</v>
      </c>
      <c r="AT510" s="41">
        <v>1.0515247108307041E-3</v>
      </c>
      <c r="AU510" s="41">
        <v>0</v>
      </c>
      <c r="AV510" s="41">
        <v>0</v>
      </c>
      <c r="AW510" s="45">
        <v>6.9400630914826497E-2</v>
      </c>
      <c r="AX510" s="41">
        <v>0</v>
      </c>
      <c r="AY510" s="41">
        <v>0</v>
      </c>
      <c r="AZ510" s="41">
        <v>0</v>
      </c>
      <c r="BA510" s="45">
        <v>2.103049421661409E-3</v>
      </c>
      <c r="BB510" s="41">
        <v>0</v>
      </c>
      <c r="BC510" s="41">
        <v>0</v>
      </c>
      <c r="BD510" s="41">
        <v>0</v>
      </c>
      <c r="BE510" s="45">
        <v>6.3091482649842269E-3</v>
      </c>
      <c r="BF510" s="45">
        <v>4.206098843322818E-3</v>
      </c>
      <c r="BG510" s="41">
        <v>0</v>
      </c>
      <c r="BH510" s="41">
        <v>0</v>
      </c>
    </row>
    <row r="511" spans="1:60" x14ac:dyDescent="0.35">
      <c r="A511" s="1" t="s">
        <v>45</v>
      </c>
      <c r="B511" s="1" t="s">
        <v>2933</v>
      </c>
      <c r="C511" s="1" t="s">
        <v>2942</v>
      </c>
      <c r="D511" s="1" t="s">
        <v>2942</v>
      </c>
      <c r="E511" s="1" t="s">
        <v>3099</v>
      </c>
      <c r="F511" s="1">
        <v>14</v>
      </c>
      <c r="G511" s="1">
        <v>1</v>
      </c>
      <c r="H511" s="1" t="s">
        <v>3235</v>
      </c>
      <c r="I511" s="41" t="s">
        <v>4223</v>
      </c>
      <c r="J511" s="7">
        <v>0.87592008412197686</v>
      </c>
      <c r="K511" s="1" t="s">
        <v>482</v>
      </c>
      <c r="L511" s="1" t="s">
        <v>3389</v>
      </c>
      <c r="M511" s="1" t="s">
        <v>3665</v>
      </c>
      <c r="N511" s="1">
        <v>202544</v>
      </c>
      <c r="O511" s="1" t="s">
        <v>588</v>
      </c>
      <c r="P511" s="1" t="s">
        <v>2933</v>
      </c>
      <c r="Q511" s="1" t="s">
        <v>3792</v>
      </c>
      <c r="R511" s="1">
        <v>833</v>
      </c>
      <c r="S511" s="1">
        <v>951</v>
      </c>
      <c r="T511" s="31">
        <v>0.87592008412197686</v>
      </c>
      <c r="U511" s="41">
        <v>0</v>
      </c>
      <c r="V511" s="41">
        <v>0</v>
      </c>
      <c r="W511" s="45">
        <v>0</v>
      </c>
      <c r="X511" s="43">
        <v>0</v>
      </c>
      <c r="Y511" s="43">
        <v>3.3648790746582537E-2</v>
      </c>
      <c r="Z511" s="43">
        <v>1.0515247108307041E-3</v>
      </c>
      <c r="AA511" s="41">
        <v>0</v>
      </c>
      <c r="AB511" s="41">
        <v>0</v>
      </c>
      <c r="AC511" s="41">
        <v>1.0515247108307041E-3</v>
      </c>
      <c r="AD511" s="39">
        <v>0</v>
      </c>
      <c r="AE511" s="54">
        <v>0</v>
      </c>
      <c r="AF511" s="41">
        <v>0</v>
      </c>
      <c r="AG511" s="41">
        <v>0</v>
      </c>
      <c r="AH511" s="41">
        <v>0</v>
      </c>
      <c r="AI511" s="41">
        <v>1.0515247108307041E-3</v>
      </c>
      <c r="AJ511" s="41">
        <v>0</v>
      </c>
      <c r="AK511" s="33">
        <v>4.206098843322818E-3</v>
      </c>
      <c r="AL511" s="41">
        <v>0</v>
      </c>
      <c r="AM511" s="56">
        <v>0</v>
      </c>
      <c r="AN511" s="41">
        <v>0</v>
      </c>
      <c r="AO511" s="41">
        <v>0</v>
      </c>
      <c r="AP511" s="41">
        <v>0</v>
      </c>
      <c r="AQ511" s="35">
        <v>3.154574132492113E-3</v>
      </c>
      <c r="AR511" s="47">
        <v>1.0515247108307041E-3</v>
      </c>
      <c r="AS511" s="37">
        <v>0</v>
      </c>
      <c r="AT511" s="41">
        <v>0</v>
      </c>
      <c r="AU511" s="41">
        <v>0</v>
      </c>
      <c r="AV511" s="41">
        <v>1.0515247108307041E-3</v>
      </c>
      <c r="AW511" s="45">
        <v>6.9400630914826497E-2</v>
      </c>
      <c r="AX511" s="41">
        <v>0</v>
      </c>
      <c r="AY511" s="41">
        <v>0</v>
      </c>
      <c r="AZ511" s="41">
        <v>0</v>
      </c>
      <c r="BA511" s="45">
        <v>1.0515247108307041E-3</v>
      </c>
      <c r="BB511" s="41">
        <v>0</v>
      </c>
      <c r="BC511" s="41">
        <v>0</v>
      </c>
      <c r="BD511" s="41">
        <v>0</v>
      </c>
      <c r="BE511" s="45">
        <v>5.2576235541535229E-3</v>
      </c>
      <c r="BF511" s="45">
        <v>2.103049421661409E-3</v>
      </c>
      <c r="BG511" s="41">
        <v>0</v>
      </c>
      <c r="BH511" s="41">
        <v>0</v>
      </c>
    </row>
    <row r="512" spans="1:60" x14ac:dyDescent="0.35">
      <c r="A512" s="1" t="s">
        <v>45</v>
      </c>
      <c r="B512" s="1" t="s">
        <v>2933</v>
      </c>
      <c r="C512" s="1" t="s">
        <v>2949</v>
      </c>
      <c r="D512" s="1" t="s">
        <v>2949</v>
      </c>
      <c r="E512" s="1" t="s">
        <v>3052</v>
      </c>
      <c r="F512" s="51">
        <v>15</v>
      </c>
      <c r="G512" s="51">
        <v>2</v>
      </c>
      <c r="H512" s="1" t="s">
        <v>3232</v>
      </c>
      <c r="I512" s="41" t="s">
        <v>4217</v>
      </c>
      <c r="J512" s="7">
        <v>0.86540483701366977</v>
      </c>
      <c r="K512" s="1" t="s">
        <v>482</v>
      </c>
      <c r="L512" s="1" t="s">
        <v>3342</v>
      </c>
      <c r="M512" s="1" t="s">
        <v>3618</v>
      </c>
      <c r="N512" s="1">
        <v>202544</v>
      </c>
      <c r="O512" s="1" t="s">
        <v>588</v>
      </c>
      <c r="P512" s="1" t="s">
        <v>2933</v>
      </c>
      <c r="Q512" s="1" t="s">
        <v>3792</v>
      </c>
      <c r="R512" s="1">
        <v>823</v>
      </c>
      <c r="S512" s="1">
        <v>951</v>
      </c>
      <c r="T512" s="31">
        <v>0.86540483701366977</v>
      </c>
      <c r="U512" s="41">
        <v>0</v>
      </c>
      <c r="V512" s="41">
        <v>0</v>
      </c>
      <c r="W512" s="45">
        <v>0</v>
      </c>
      <c r="X512" s="43">
        <v>0</v>
      </c>
      <c r="Y512" s="43">
        <v>2.20820189274448E-2</v>
      </c>
      <c r="Z512" s="43">
        <v>1.0515247108307041E-3</v>
      </c>
      <c r="AA512" s="41">
        <v>0</v>
      </c>
      <c r="AB512" s="41">
        <v>0</v>
      </c>
      <c r="AC512" s="41">
        <v>0</v>
      </c>
      <c r="AD512" s="39">
        <v>0</v>
      </c>
      <c r="AE512" s="54">
        <v>0</v>
      </c>
      <c r="AF512" s="41">
        <v>0</v>
      </c>
      <c r="AG512" s="41">
        <v>0</v>
      </c>
      <c r="AH512" s="41">
        <v>0</v>
      </c>
      <c r="AI512" s="41">
        <v>0</v>
      </c>
      <c r="AJ512" s="41">
        <v>0</v>
      </c>
      <c r="AK512" s="33">
        <v>2.103049421661409E-3</v>
      </c>
      <c r="AL512" s="41">
        <v>0</v>
      </c>
      <c r="AM512" s="56">
        <v>0</v>
      </c>
      <c r="AN512" s="41">
        <v>0</v>
      </c>
      <c r="AO512" s="41">
        <v>0</v>
      </c>
      <c r="AP512" s="41">
        <v>0</v>
      </c>
      <c r="AQ512" s="35">
        <v>1.997896950578339E-2</v>
      </c>
      <c r="AR512" s="47">
        <v>1.0515247108307041E-3</v>
      </c>
      <c r="AS512" s="37">
        <v>0</v>
      </c>
      <c r="AT512" s="41">
        <v>2.103049421661409E-3</v>
      </c>
      <c r="AU512" s="41">
        <v>0</v>
      </c>
      <c r="AV512" s="41">
        <v>0</v>
      </c>
      <c r="AW512" s="45">
        <v>7.3606729758149317E-2</v>
      </c>
      <c r="AX512" s="41">
        <v>0</v>
      </c>
      <c r="AY512" s="41">
        <v>0</v>
      </c>
      <c r="AZ512" s="41">
        <v>0</v>
      </c>
      <c r="BA512" s="45">
        <v>0</v>
      </c>
      <c r="BB512" s="41">
        <v>3.154574132492113E-3</v>
      </c>
      <c r="BC512" s="41">
        <v>0</v>
      </c>
      <c r="BD512" s="41">
        <v>0</v>
      </c>
      <c r="BE512" s="45">
        <v>2.103049421661409E-3</v>
      </c>
      <c r="BF512" s="45">
        <v>7.3606729758149319E-3</v>
      </c>
      <c r="BG512" s="41">
        <v>0</v>
      </c>
      <c r="BH512" s="41">
        <v>0</v>
      </c>
    </row>
    <row r="513" spans="1:60" x14ac:dyDescent="0.35">
      <c r="A513" s="1" t="s">
        <v>45</v>
      </c>
      <c r="B513" s="1" t="s">
        <v>2933</v>
      </c>
      <c r="C513" s="1" t="s">
        <v>2949</v>
      </c>
      <c r="D513" s="1" t="s">
        <v>2949</v>
      </c>
      <c r="E513" s="1" t="s">
        <v>2985</v>
      </c>
      <c r="F513" s="51">
        <v>24</v>
      </c>
      <c r="G513" s="51">
        <v>2</v>
      </c>
      <c r="H513" s="1" t="s">
        <v>3232</v>
      </c>
      <c r="I513" s="41" t="s">
        <v>4219</v>
      </c>
      <c r="J513" s="7">
        <v>0.85068349106204</v>
      </c>
      <c r="K513" s="1" t="s">
        <v>482</v>
      </c>
      <c r="L513" s="1" t="s">
        <v>3275</v>
      </c>
      <c r="M513" s="1" t="s">
        <v>3551</v>
      </c>
      <c r="N513" s="1">
        <v>202544</v>
      </c>
      <c r="O513" s="1" t="s">
        <v>588</v>
      </c>
      <c r="P513" s="1" t="s">
        <v>2933</v>
      </c>
      <c r="Q513" s="1" t="s">
        <v>3792</v>
      </c>
      <c r="R513" s="1">
        <v>809</v>
      </c>
      <c r="S513" s="1">
        <v>951</v>
      </c>
      <c r="T513" s="31">
        <v>0.85068349106204</v>
      </c>
      <c r="U513" s="41">
        <v>0</v>
      </c>
      <c r="V513" s="41">
        <v>0</v>
      </c>
      <c r="W513" s="45">
        <v>1.0515247108307041E-3</v>
      </c>
      <c r="X513" s="43">
        <v>0</v>
      </c>
      <c r="Y513" s="43">
        <v>4.7318611987381701E-2</v>
      </c>
      <c r="Z513" s="43">
        <v>1.0515247108307041E-3</v>
      </c>
      <c r="AA513" s="41">
        <v>0</v>
      </c>
      <c r="AB513" s="41">
        <v>0</v>
      </c>
      <c r="AC513" s="41">
        <v>0</v>
      </c>
      <c r="AD513" s="39">
        <v>1.0515247108307041E-3</v>
      </c>
      <c r="AE513" s="54">
        <v>0</v>
      </c>
      <c r="AF513" s="41">
        <v>0</v>
      </c>
      <c r="AG513" s="41">
        <v>0</v>
      </c>
      <c r="AH513" s="41">
        <v>0</v>
      </c>
      <c r="AI513" s="41">
        <v>1.0515247108307041E-3</v>
      </c>
      <c r="AJ513" s="41">
        <v>0</v>
      </c>
      <c r="AK513" s="33">
        <v>7.3606729758149319E-3</v>
      </c>
      <c r="AL513" s="41">
        <v>0</v>
      </c>
      <c r="AM513" s="56">
        <v>0</v>
      </c>
      <c r="AN513" s="41">
        <v>0</v>
      </c>
      <c r="AO513" s="41">
        <v>0</v>
      </c>
      <c r="AP513" s="41">
        <v>0</v>
      </c>
      <c r="AQ513" s="35">
        <v>1.0515247108307041E-3</v>
      </c>
      <c r="AR513" s="47">
        <v>1.0515247108307041E-3</v>
      </c>
      <c r="AS513" s="37">
        <v>0</v>
      </c>
      <c r="AT513" s="41">
        <v>0</v>
      </c>
      <c r="AU513" s="41">
        <v>0</v>
      </c>
      <c r="AV513" s="41">
        <v>1.0515247108307041E-3</v>
      </c>
      <c r="AW513" s="45">
        <v>7.4658254468980015E-2</v>
      </c>
      <c r="AX513" s="41">
        <v>0</v>
      </c>
      <c r="AY513" s="41">
        <v>0</v>
      </c>
      <c r="AZ513" s="41">
        <v>0</v>
      </c>
      <c r="BA513" s="45">
        <v>0</v>
      </c>
      <c r="BB513" s="41">
        <v>1.0515247108307041E-3</v>
      </c>
      <c r="BC513" s="41">
        <v>0</v>
      </c>
      <c r="BD513" s="41">
        <v>0</v>
      </c>
      <c r="BE513" s="45">
        <v>5.2576235541535229E-3</v>
      </c>
      <c r="BF513" s="45">
        <v>6.3091482649842269E-3</v>
      </c>
      <c r="BG513" s="41">
        <v>0</v>
      </c>
      <c r="BH513" s="41">
        <v>0</v>
      </c>
    </row>
    <row r="514" spans="1:60" x14ac:dyDescent="0.35">
      <c r="A514" s="1" t="s">
        <v>45</v>
      </c>
      <c r="B514" s="1" t="s">
        <v>2933</v>
      </c>
      <c r="C514" s="1" t="s">
        <v>2946</v>
      </c>
      <c r="D514" s="1" t="s">
        <v>2946</v>
      </c>
      <c r="E514" s="1" t="s">
        <v>3086</v>
      </c>
      <c r="F514" s="1">
        <v>12</v>
      </c>
      <c r="G514" s="1">
        <v>1</v>
      </c>
      <c r="H514" s="1" t="s">
        <v>3229</v>
      </c>
      <c r="I514" s="41" t="s">
        <v>4218</v>
      </c>
      <c r="J514" s="7">
        <v>0.87381703470031546</v>
      </c>
      <c r="K514" s="1" t="s">
        <v>482</v>
      </c>
      <c r="L514" s="1" t="s">
        <v>3376</v>
      </c>
      <c r="M514" s="1" t="s">
        <v>3652</v>
      </c>
      <c r="N514" s="1">
        <v>202544</v>
      </c>
      <c r="O514" s="1" t="s">
        <v>588</v>
      </c>
      <c r="P514" s="1" t="s">
        <v>2933</v>
      </c>
      <c r="Q514" s="1" t="s">
        <v>3792</v>
      </c>
      <c r="R514" s="1">
        <v>831</v>
      </c>
      <c r="S514" s="1">
        <v>951</v>
      </c>
      <c r="T514" s="31">
        <v>0.87381703470031546</v>
      </c>
      <c r="U514" s="41">
        <v>0</v>
      </c>
      <c r="V514" s="41">
        <v>0</v>
      </c>
      <c r="W514" s="45">
        <v>0</v>
      </c>
      <c r="X514" s="43">
        <v>0</v>
      </c>
      <c r="Y514" s="43">
        <v>2.20820189274448E-2</v>
      </c>
      <c r="Z514" s="43">
        <v>2.103049421661409E-3</v>
      </c>
      <c r="AA514" s="41">
        <v>0</v>
      </c>
      <c r="AB514" s="41">
        <v>0</v>
      </c>
      <c r="AC514" s="41">
        <v>0</v>
      </c>
      <c r="AD514" s="39">
        <v>0</v>
      </c>
      <c r="AE514" s="54">
        <v>0</v>
      </c>
      <c r="AF514" s="41">
        <v>0</v>
      </c>
      <c r="AG514" s="41">
        <v>0</v>
      </c>
      <c r="AH514" s="41">
        <v>0</v>
      </c>
      <c r="AI514" s="41">
        <v>0</v>
      </c>
      <c r="AJ514" s="41">
        <v>0</v>
      </c>
      <c r="AK514" s="33">
        <v>2.103049421661409E-3</v>
      </c>
      <c r="AL514" s="41">
        <v>0</v>
      </c>
      <c r="AM514" s="56">
        <v>0</v>
      </c>
      <c r="AN514" s="41">
        <v>0</v>
      </c>
      <c r="AO514" s="41">
        <v>0</v>
      </c>
      <c r="AP514" s="41">
        <v>0</v>
      </c>
      <c r="AQ514" s="35">
        <v>4.206098843322818E-3</v>
      </c>
      <c r="AR514" s="47">
        <v>1.0515247108307041E-3</v>
      </c>
      <c r="AS514" s="37">
        <v>0</v>
      </c>
      <c r="AT514" s="41">
        <v>1.0515247108307041E-3</v>
      </c>
      <c r="AU514" s="41">
        <v>0</v>
      </c>
      <c r="AV514" s="41">
        <v>0</v>
      </c>
      <c r="AW514" s="45">
        <v>8.3070452155625654E-2</v>
      </c>
      <c r="AX514" s="41">
        <v>0</v>
      </c>
      <c r="AY514" s="41">
        <v>0</v>
      </c>
      <c r="AZ514" s="41">
        <v>0</v>
      </c>
      <c r="BA514" s="45">
        <v>4.206098843322818E-3</v>
      </c>
      <c r="BB514" s="41">
        <v>0</v>
      </c>
      <c r="BC514" s="41">
        <v>0</v>
      </c>
      <c r="BD514" s="41">
        <v>0</v>
      </c>
      <c r="BE514" s="45">
        <v>4.206098843322818E-3</v>
      </c>
      <c r="BF514" s="45">
        <v>2.103049421661409E-3</v>
      </c>
      <c r="BG514" s="41">
        <v>0</v>
      </c>
      <c r="BH514" s="41">
        <v>0</v>
      </c>
    </row>
    <row r="515" spans="1:60" x14ac:dyDescent="0.35">
      <c r="A515" s="1" t="s">
        <v>45</v>
      </c>
      <c r="B515" s="1" t="s">
        <v>2933</v>
      </c>
      <c r="C515" s="1" t="s">
        <v>2942</v>
      </c>
      <c r="D515" s="1" t="s">
        <v>2942</v>
      </c>
      <c r="E515" s="1" t="s">
        <v>3123</v>
      </c>
      <c r="F515" s="1">
        <v>25</v>
      </c>
      <c r="G515" s="1">
        <v>1</v>
      </c>
      <c r="H515" s="1" t="s">
        <v>3235</v>
      </c>
      <c r="I515" s="41" t="s">
        <v>4223</v>
      </c>
      <c r="J515" s="7">
        <v>0.88117770767613035</v>
      </c>
      <c r="K515" s="1" t="s">
        <v>482</v>
      </c>
      <c r="L515" s="1" t="s">
        <v>3413</v>
      </c>
      <c r="M515" s="1" t="s">
        <v>3689</v>
      </c>
      <c r="N515" s="1">
        <v>202544</v>
      </c>
      <c r="O515" s="1" t="s">
        <v>588</v>
      </c>
      <c r="P515" s="1" t="s">
        <v>2933</v>
      </c>
      <c r="Q515" s="1" t="s">
        <v>3792</v>
      </c>
      <c r="R515" s="1">
        <v>838</v>
      </c>
      <c r="S515" s="1">
        <v>951</v>
      </c>
      <c r="T515" s="31">
        <v>0.88117770767613035</v>
      </c>
      <c r="U515" s="41">
        <v>0</v>
      </c>
      <c r="V515" s="41">
        <v>0</v>
      </c>
      <c r="W515" s="45">
        <v>0</v>
      </c>
      <c r="X515" s="43">
        <v>0</v>
      </c>
      <c r="Y515" s="43">
        <v>2.3133543638275501E-2</v>
      </c>
      <c r="Z515" s="43">
        <v>1.0515247108307041E-3</v>
      </c>
      <c r="AA515" s="41">
        <v>0</v>
      </c>
      <c r="AB515" s="41">
        <v>0</v>
      </c>
      <c r="AC515" s="41">
        <v>0</v>
      </c>
      <c r="AD515" s="39">
        <v>0</v>
      </c>
      <c r="AE515" s="54">
        <v>0</v>
      </c>
      <c r="AF515" s="41">
        <v>0</v>
      </c>
      <c r="AG515" s="41">
        <v>0</v>
      </c>
      <c r="AH515" s="41">
        <v>0</v>
      </c>
      <c r="AI515" s="41">
        <v>0</v>
      </c>
      <c r="AJ515" s="41">
        <v>0</v>
      </c>
      <c r="AK515" s="33">
        <v>6.3091482649842269E-3</v>
      </c>
      <c r="AL515" s="41">
        <v>0</v>
      </c>
      <c r="AM515" s="56">
        <v>0</v>
      </c>
      <c r="AN515" s="41">
        <v>0</v>
      </c>
      <c r="AO515" s="41">
        <v>0</v>
      </c>
      <c r="AP515" s="41">
        <v>0</v>
      </c>
      <c r="AQ515" s="35">
        <v>0</v>
      </c>
      <c r="AR515" s="47">
        <v>0</v>
      </c>
      <c r="AS515" s="37">
        <v>0</v>
      </c>
      <c r="AT515" s="41">
        <v>0</v>
      </c>
      <c r="AU515" s="41">
        <v>0</v>
      </c>
      <c r="AV515" s="41">
        <v>0</v>
      </c>
      <c r="AW515" s="45">
        <v>7.7812828601472137E-2</v>
      </c>
      <c r="AX515" s="41">
        <v>0</v>
      </c>
      <c r="AY515" s="41">
        <v>0</v>
      </c>
      <c r="AZ515" s="41">
        <v>0</v>
      </c>
      <c r="BA515" s="45">
        <v>3.154574132492113E-3</v>
      </c>
      <c r="BB515" s="41">
        <v>1.0515247108307041E-3</v>
      </c>
      <c r="BC515" s="41">
        <v>0</v>
      </c>
      <c r="BD515" s="41">
        <v>0</v>
      </c>
      <c r="BE515" s="45">
        <v>3.154574132492113E-3</v>
      </c>
      <c r="BF515" s="45">
        <v>3.154574132492113E-3</v>
      </c>
      <c r="BG515" s="41">
        <v>0</v>
      </c>
      <c r="BH515" s="41">
        <v>0</v>
      </c>
    </row>
    <row r="516" spans="1:60" x14ac:dyDescent="0.35">
      <c r="A516" s="1" t="s">
        <v>45</v>
      </c>
      <c r="B516" s="1" t="s">
        <v>2933</v>
      </c>
      <c r="C516" s="1" t="s">
        <v>2947</v>
      </c>
      <c r="D516" s="1" t="s">
        <v>2947</v>
      </c>
      <c r="E516" s="1" t="s">
        <v>3141</v>
      </c>
      <c r="F516" s="1">
        <v>10</v>
      </c>
      <c r="G516" s="1">
        <v>1</v>
      </c>
      <c r="H516" s="1" t="s">
        <v>3233</v>
      </c>
      <c r="I516" s="41" t="s">
        <v>4230</v>
      </c>
      <c r="J516" s="7">
        <v>0.88433228180862256</v>
      </c>
      <c r="K516" s="1" t="s">
        <v>482</v>
      </c>
      <c r="L516" s="1" t="s">
        <v>3431</v>
      </c>
      <c r="M516" s="1" t="s">
        <v>3707</v>
      </c>
      <c r="N516" s="1">
        <v>202544</v>
      </c>
      <c r="O516" s="1" t="s">
        <v>588</v>
      </c>
      <c r="P516" s="1" t="s">
        <v>2933</v>
      </c>
      <c r="Q516" s="1" t="s">
        <v>3792</v>
      </c>
      <c r="R516" s="1">
        <v>841</v>
      </c>
      <c r="S516" s="1">
        <v>951</v>
      </c>
      <c r="T516" s="31">
        <v>0.88433228180862256</v>
      </c>
      <c r="U516" s="41">
        <v>0</v>
      </c>
      <c r="V516" s="41">
        <v>0</v>
      </c>
      <c r="W516" s="45">
        <v>0</v>
      </c>
      <c r="X516" s="43">
        <v>0</v>
      </c>
      <c r="Y516" s="43">
        <v>3.6803364879074658E-2</v>
      </c>
      <c r="Z516" s="43">
        <v>0</v>
      </c>
      <c r="AA516" s="41">
        <v>0</v>
      </c>
      <c r="AB516" s="41">
        <v>0</v>
      </c>
      <c r="AC516" s="41">
        <v>0</v>
      </c>
      <c r="AD516" s="39">
        <v>0</v>
      </c>
      <c r="AE516" s="54">
        <v>0</v>
      </c>
      <c r="AF516" s="41">
        <v>0</v>
      </c>
      <c r="AG516" s="41">
        <v>0</v>
      </c>
      <c r="AH516" s="41">
        <v>0</v>
      </c>
      <c r="AI516" s="41">
        <v>0</v>
      </c>
      <c r="AJ516" s="41">
        <v>0</v>
      </c>
      <c r="AK516" s="33">
        <v>7.3606729758149319E-3</v>
      </c>
      <c r="AL516" s="41">
        <v>0</v>
      </c>
      <c r="AM516" s="56">
        <v>0</v>
      </c>
      <c r="AN516" s="41">
        <v>0</v>
      </c>
      <c r="AO516" s="41">
        <v>0</v>
      </c>
      <c r="AP516" s="41">
        <v>0</v>
      </c>
      <c r="AQ516" s="35">
        <v>3.154574132492113E-3</v>
      </c>
      <c r="AR516" s="47">
        <v>0</v>
      </c>
      <c r="AS516" s="37">
        <v>0</v>
      </c>
      <c r="AT516" s="41">
        <v>0</v>
      </c>
      <c r="AU516" s="41">
        <v>0</v>
      </c>
      <c r="AV516" s="41">
        <v>0</v>
      </c>
      <c r="AW516" s="45">
        <v>5.993690851735016E-2</v>
      </c>
      <c r="AX516" s="41">
        <v>0</v>
      </c>
      <c r="AY516" s="41">
        <v>0</v>
      </c>
      <c r="AZ516" s="41">
        <v>0</v>
      </c>
      <c r="BA516" s="45">
        <v>0</v>
      </c>
      <c r="BB516" s="41">
        <v>0</v>
      </c>
      <c r="BC516" s="41">
        <v>0</v>
      </c>
      <c r="BD516" s="41">
        <v>0</v>
      </c>
      <c r="BE516" s="45">
        <v>5.2576235541535229E-3</v>
      </c>
      <c r="BF516" s="45">
        <v>3.154574132492113E-3</v>
      </c>
      <c r="BG516" s="41">
        <v>0</v>
      </c>
      <c r="BH516" s="41">
        <v>0</v>
      </c>
    </row>
    <row r="517" spans="1:60" x14ac:dyDescent="0.35">
      <c r="A517" s="1" t="s">
        <v>45</v>
      </c>
      <c r="B517" s="1" t="s">
        <v>2933</v>
      </c>
      <c r="C517" s="1" t="s">
        <v>2935</v>
      </c>
      <c r="D517" s="1" t="s">
        <v>2935</v>
      </c>
      <c r="E517" s="1" t="s">
        <v>3158</v>
      </c>
      <c r="F517" s="51">
        <v>17</v>
      </c>
      <c r="G517" s="51">
        <v>2</v>
      </c>
      <c r="H517" s="1" t="s">
        <v>3227</v>
      </c>
      <c r="I517" s="41" t="s">
        <v>4225</v>
      </c>
      <c r="J517" s="7">
        <v>0.88643533123028395</v>
      </c>
      <c r="K517" s="1" t="s">
        <v>482</v>
      </c>
      <c r="L517" s="1" t="s">
        <v>3448</v>
      </c>
      <c r="M517" s="1" t="s">
        <v>3724</v>
      </c>
      <c r="N517" s="1">
        <v>202544</v>
      </c>
      <c r="O517" s="1" t="s">
        <v>587</v>
      </c>
      <c r="P517" s="1" t="s">
        <v>2933</v>
      </c>
      <c r="Q517" s="1" t="s">
        <v>3792</v>
      </c>
      <c r="R517" s="1">
        <v>843</v>
      </c>
      <c r="S517" s="1">
        <v>951</v>
      </c>
      <c r="T517" s="31">
        <v>0.88643533123028395</v>
      </c>
      <c r="U517" s="41">
        <v>0</v>
      </c>
      <c r="V517" s="41">
        <v>0</v>
      </c>
      <c r="W517" s="45">
        <v>0</v>
      </c>
      <c r="X517" s="43">
        <v>0</v>
      </c>
      <c r="Y517" s="43">
        <v>2.5236593059936911E-2</v>
      </c>
      <c r="Z517" s="43">
        <v>0</v>
      </c>
      <c r="AA517" s="41">
        <v>0</v>
      </c>
      <c r="AB517" s="41">
        <v>0</v>
      </c>
      <c r="AC517" s="41">
        <v>0</v>
      </c>
      <c r="AD517" s="39">
        <v>0</v>
      </c>
      <c r="AE517" s="54">
        <v>0</v>
      </c>
      <c r="AF517" s="41">
        <v>0</v>
      </c>
      <c r="AG517" s="41">
        <v>0</v>
      </c>
      <c r="AH517" s="41">
        <v>0</v>
      </c>
      <c r="AI517" s="41">
        <v>2.103049421661409E-3</v>
      </c>
      <c r="AJ517" s="41">
        <v>0</v>
      </c>
      <c r="AK517" s="33">
        <v>4.206098843322818E-3</v>
      </c>
      <c r="AL517" s="41">
        <v>0</v>
      </c>
      <c r="AM517" s="56">
        <v>0</v>
      </c>
      <c r="AN517" s="41">
        <v>0</v>
      </c>
      <c r="AO517" s="41">
        <v>0</v>
      </c>
      <c r="AP517" s="41">
        <v>0</v>
      </c>
      <c r="AQ517" s="35">
        <v>5.2576235541535229E-3</v>
      </c>
      <c r="AR517" s="47">
        <v>1.0515247108307041E-3</v>
      </c>
      <c r="AS517" s="37">
        <v>0</v>
      </c>
      <c r="AT517" s="41">
        <v>0</v>
      </c>
      <c r="AU517" s="41">
        <v>0</v>
      </c>
      <c r="AV517" s="41">
        <v>0</v>
      </c>
      <c r="AW517" s="45">
        <v>7.1503680336487907E-2</v>
      </c>
      <c r="AX517" s="41">
        <v>0</v>
      </c>
      <c r="AY517" s="41">
        <v>0</v>
      </c>
      <c r="AZ517" s="41">
        <v>0</v>
      </c>
      <c r="BA517" s="45">
        <v>1.0515247108307041E-3</v>
      </c>
      <c r="BB517" s="41">
        <v>0</v>
      </c>
      <c r="BC517" s="41">
        <v>0</v>
      </c>
      <c r="BD517" s="41">
        <v>0</v>
      </c>
      <c r="BE517" s="45">
        <v>3.154574132492113E-3</v>
      </c>
      <c r="BF517" s="45">
        <v>0</v>
      </c>
      <c r="BG517" s="41">
        <v>0</v>
      </c>
      <c r="BH517" s="41">
        <v>0</v>
      </c>
    </row>
    <row r="518" spans="1:60" x14ac:dyDescent="0.35">
      <c r="A518" s="1" t="s">
        <v>45</v>
      </c>
      <c r="B518" s="1" t="s">
        <v>2933</v>
      </c>
      <c r="C518" s="1" t="s">
        <v>2939</v>
      </c>
      <c r="D518" s="1" t="s">
        <v>2939</v>
      </c>
      <c r="E518" s="1" t="s">
        <v>3039</v>
      </c>
      <c r="F518" s="1">
        <v>21</v>
      </c>
      <c r="G518" s="1">
        <v>1</v>
      </c>
      <c r="H518" s="1" t="s">
        <v>3236</v>
      </c>
      <c r="I518" s="41" t="s">
        <v>4224</v>
      </c>
      <c r="J518" s="7">
        <v>0.86225026288117768</v>
      </c>
      <c r="K518" s="1" t="s">
        <v>482</v>
      </c>
      <c r="L518" s="1" t="s">
        <v>3329</v>
      </c>
      <c r="M518" s="1" t="s">
        <v>3605</v>
      </c>
      <c r="N518" s="1">
        <v>202544</v>
      </c>
      <c r="O518" s="1" t="s">
        <v>588</v>
      </c>
      <c r="P518" s="1" t="s">
        <v>2933</v>
      </c>
      <c r="Q518" s="1" t="s">
        <v>3792</v>
      </c>
      <c r="R518" s="1">
        <v>820</v>
      </c>
      <c r="S518" s="1">
        <v>951</v>
      </c>
      <c r="T518" s="31">
        <v>0.86225026288117768</v>
      </c>
      <c r="U518" s="41">
        <v>0</v>
      </c>
      <c r="V518" s="41">
        <v>0</v>
      </c>
      <c r="W518" s="45">
        <v>0</v>
      </c>
      <c r="X518" s="43">
        <v>0</v>
      </c>
      <c r="Y518" s="43">
        <v>2.3133543638275501E-2</v>
      </c>
      <c r="Z518" s="43">
        <v>3.154574132492113E-3</v>
      </c>
      <c r="AA518" s="41">
        <v>0</v>
      </c>
      <c r="AB518" s="41">
        <v>0</v>
      </c>
      <c r="AC518" s="41">
        <v>0</v>
      </c>
      <c r="AD518" s="39">
        <v>0</v>
      </c>
      <c r="AE518" s="54">
        <v>0</v>
      </c>
      <c r="AF518" s="41">
        <v>0</v>
      </c>
      <c r="AG518" s="41">
        <v>0</v>
      </c>
      <c r="AH518" s="41">
        <v>0</v>
      </c>
      <c r="AI518" s="41">
        <v>2.103049421661409E-3</v>
      </c>
      <c r="AJ518" s="41">
        <v>0</v>
      </c>
      <c r="AK518" s="33">
        <v>5.2576235541535229E-3</v>
      </c>
      <c r="AL518" s="41">
        <v>0</v>
      </c>
      <c r="AM518" s="56">
        <v>0</v>
      </c>
      <c r="AN518" s="41">
        <v>0</v>
      </c>
      <c r="AO518" s="41">
        <v>0</v>
      </c>
      <c r="AP518" s="41">
        <v>0</v>
      </c>
      <c r="AQ518" s="35">
        <v>4.206098843322818E-3</v>
      </c>
      <c r="AR518" s="47">
        <v>0</v>
      </c>
      <c r="AS518" s="37">
        <v>0</v>
      </c>
      <c r="AT518" s="41">
        <v>0</v>
      </c>
      <c r="AU518" s="41">
        <v>0</v>
      </c>
      <c r="AV518" s="41">
        <v>0</v>
      </c>
      <c r="AW518" s="45">
        <v>8.8328075709779186E-2</v>
      </c>
      <c r="AX518" s="41">
        <v>0</v>
      </c>
      <c r="AY518" s="41">
        <v>0</v>
      </c>
      <c r="AZ518" s="41">
        <v>0</v>
      </c>
      <c r="BA518" s="45">
        <v>1.0515247108307041E-3</v>
      </c>
      <c r="BB518" s="41">
        <v>0</v>
      </c>
      <c r="BC518" s="41">
        <v>0</v>
      </c>
      <c r="BD518" s="41">
        <v>0</v>
      </c>
      <c r="BE518" s="45">
        <v>7.3606729758149319E-3</v>
      </c>
      <c r="BF518" s="45">
        <v>3.154574132492113E-3</v>
      </c>
      <c r="BG518" s="41">
        <v>0</v>
      </c>
      <c r="BH518" s="41">
        <v>0</v>
      </c>
    </row>
    <row r="519" spans="1:60" x14ac:dyDescent="0.35">
      <c r="A519" s="1" t="s">
        <v>45</v>
      </c>
      <c r="B519" s="1" t="s">
        <v>2933</v>
      </c>
      <c r="C519" s="1" t="s">
        <v>2939</v>
      </c>
      <c r="D519" s="1" t="s">
        <v>2939</v>
      </c>
      <c r="E519" s="1" t="s">
        <v>2987</v>
      </c>
      <c r="F519" s="1">
        <v>4</v>
      </c>
      <c r="G519" s="1">
        <v>1</v>
      </c>
      <c r="H519" s="1" t="s">
        <v>3231</v>
      </c>
      <c r="I519" s="41" t="s">
        <v>4220</v>
      </c>
      <c r="J519" s="7">
        <v>0.85278654048370139</v>
      </c>
      <c r="K519" s="1" t="s">
        <v>482</v>
      </c>
      <c r="L519" s="1" t="s">
        <v>3277</v>
      </c>
      <c r="M519" s="1" t="s">
        <v>3553</v>
      </c>
      <c r="N519" s="1">
        <v>202544</v>
      </c>
      <c r="O519" s="1" t="s">
        <v>588</v>
      </c>
      <c r="P519" s="1" t="s">
        <v>2933</v>
      </c>
      <c r="Q519" s="1" t="s">
        <v>3792</v>
      </c>
      <c r="R519" s="1">
        <v>811</v>
      </c>
      <c r="S519" s="1">
        <v>951</v>
      </c>
      <c r="T519" s="31">
        <v>0.85278654048370139</v>
      </c>
      <c r="U519" s="41">
        <v>0</v>
      </c>
      <c r="V519" s="41">
        <v>0</v>
      </c>
      <c r="W519" s="45">
        <v>0</v>
      </c>
      <c r="X519" s="43">
        <v>0</v>
      </c>
      <c r="Y519" s="43">
        <v>3.1545741324921127E-2</v>
      </c>
      <c r="Z519" s="43">
        <v>1.0515247108307041E-3</v>
      </c>
      <c r="AA519" s="41">
        <v>0</v>
      </c>
      <c r="AB519" s="41">
        <v>0</v>
      </c>
      <c r="AC519" s="41">
        <v>0</v>
      </c>
      <c r="AD519" s="39">
        <v>1.0515247108307041E-3</v>
      </c>
      <c r="AE519" s="54">
        <v>0</v>
      </c>
      <c r="AF519" s="41">
        <v>0</v>
      </c>
      <c r="AG519" s="41">
        <v>0</v>
      </c>
      <c r="AH519" s="41">
        <v>0</v>
      </c>
      <c r="AI519" s="41">
        <v>2.103049421661409E-3</v>
      </c>
      <c r="AJ519" s="41">
        <v>0</v>
      </c>
      <c r="AK519" s="33">
        <v>2.103049421661409E-3</v>
      </c>
      <c r="AL519" s="41">
        <v>0</v>
      </c>
      <c r="AM519" s="56">
        <v>0</v>
      </c>
      <c r="AN519" s="41">
        <v>0</v>
      </c>
      <c r="AO519" s="41">
        <v>0</v>
      </c>
      <c r="AP519" s="41">
        <v>0</v>
      </c>
      <c r="AQ519" s="35">
        <v>2.103049421661409E-3</v>
      </c>
      <c r="AR519" s="47">
        <v>0</v>
      </c>
      <c r="AS519" s="37">
        <v>0</v>
      </c>
      <c r="AT519" s="41">
        <v>0</v>
      </c>
      <c r="AU519" s="41">
        <v>0</v>
      </c>
      <c r="AV519" s="41">
        <v>0</v>
      </c>
      <c r="AW519" s="45">
        <v>9.3585699263932703E-2</v>
      </c>
      <c r="AX519" s="41">
        <v>0</v>
      </c>
      <c r="AY519" s="41">
        <v>0</v>
      </c>
      <c r="AZ519" s="41">
        <v>0</v>
      </c>
      <c r="BA519" s="45">
        <v>3.154574132492113E-3</v>
      </c>
      <c r="BB519" s="41">
        <v>0</v>
      </c>
      <c r="BC519" s="41">
        <v>0</v>
      </c>
      <c r="BD519" s="41">
        <v>0</v>
      </c>
      <c r="BE519" s="45">
        <v>9.4637223974763408E-3</v>
      </c>
      <c r="BF519" s="45">
        <v>1.0515247108307041E-3</v>
      </c>
      <c r="BG519" s="41">
        <v>0</v>
      </c>
      <c r="BH519" s="41">
        <v>0</v>
      </c>
    </row>
    <row r="520" spans="1:60" x14ac:dyDescent="0.35">
      <c r="A520" s="1" t="s">
        <v>45</v>
      </c>
      <c r="B520" s="1" t="s">
        <v>2933</v>
      </c>
      <c r="C520" s="1" t="s">
        <v>2946</v>
      </c>
      <c r="D520" s="1" t="s">
        <v>2946</v>
      </c>
      <c r="E520" s="1" t="s">
        <v>3093</v>
      </c>
      <c r="F520" s="1">
        <v>13</v>
      </c>
      <c r="G520" s="1">
        <v>1</v>
      </c>
      <c r="H520" s="1" t="s">
        <v>3229</v>
      </c>
      <c r="I520" s="41" t="s">
        <v>4218</v>
      </c>
      <c r="J520" s="7">
        <v>0.87486855941114616</v>
      </c>
      <c r="K520" s="1" t="s">
        <v>482</v>
      </c>
      <c r="L520" s="1" t="s">
        <v>3383</v>
      </c>
      <c r="M520" s="1" t="s">
        <v>3659</v>
      </c>
      <c r="N520" s="1">
        <v>202544</v>
      </c>
      <c r="O520" s="1" t="s">
        <v>588</v>
      </c>
      <c r="P520" s="1" t="s">
        <v>2933</v>
      </c>
      <c r="Q520" s="1" t="s">
        <v>3792</v>
      </c>
      <c r="R520" s="1">
        <v>832</v>
      </c>
      <c r="S520" s="1">
        <v>951</v>
      </c>
      <c r="T520" s="31">
        <v>0.87486855941114616</v>
      </c>
      <c r="U520" s="41">
        <v>0</v>
      </c>
      <c r="V520" s="41">
        <v>0</v>
      </c>
      <c r="W520" s="45">
        <v>0</v>
      </c>
      <c r="X520" s="43">
        <v>0</v>
      </c>
      <c r="Y520" s="43">
        <v>2.4185068349106199E-2</v>
      </c>
      <c r="Z520" s="43">
        <v>1.0515247108307041E-3</v>
      </c>
      <c r="AA520" s="41">
        <v>0</v>
      </c>
      <c r="AB520" s="41">
        <v>0</v>
      </c>
      <c r="AC520" s="41">
        <v>0</v>
      </c>
      <c r="AD520" s="39">
        <v>0</v>
      </c>
      <c r="AE520" s="54">
        <v>0</v>
      </c>
      <c r="AF520" s="41">
        <v>0</v>
      </c>
      <c r="AG520" s="41">
        <v>0</v>
      </c>
      <c r="AH520" s="41">
        <v>0</v>
      </c>
      <c r="AI520" s="41">
        <v>0</v>
      </c>
      <c r="AJ520" s="41">
        <v>0</v>
      </c>
      <c r="AK520" s="33">
        <v>3.154574132492113E-3</v>
      </c>
      <c r="AL520" s="41">
        <v>0</v>
      </c>
      <c r="AM520" s="56">
        <v>0</v>
      </c>
      <c r="AN520" s="41">
        <v>0</v>
      </c>
      <c r="AO520" s="41">
        <v>0</v>
      </c>
      <c r="AP520" s="41">
        <v>0</v>
      </c>
      <c r="AQ520" s="35">
        <v>6.3091482649842269E-3</v>
      </c>
      <c r="AR520" s="47">
        <v>0</v>
      </c>
      <c r="AS520" s="37">
        <v>0</v>
      </c>
      <c r="AT520" s="41">
        <v>0</v>
      </c>
      <c r="AU520" s="41">
        <v>0</v>
      </c>
      <c r="AV520" s="41">
        <v>0</v>
      </c>
      <c r="AW520" s="45">
        <v>7.8864353312302835E-2</v>
      </c>
      <c r="AX520" s="41">
        <v>0</v>
      </c>
      <c r="AY520" s="41">
        <v>0</v>
      </c>
      <c r="AZ520" s="41">
        <v>0</v>
      </c>
      <c r="BA520" s="45">
        <v>2.103049421661409E-3</v>
      </c>
      <c r="BB520" s="41">
        <v>0</v>
      </c>
      <c r="BC520" s="41">
        <v>0</v>
      </c>
      <c r="BD520" s="41">
        <v>0</v>
      </c>
      <c r="BE520" s="45">
        <v>1.0515247108307041E-3</v>
      </c>
      <c r="BF520" s="45">
        <v>8.4121976866456359E-3</v>
      </c>
      <c r="BG520" s="41">
        <v>0</v>
      </c>
      <c r="BH520" s="41">
        <v>0</v>
      </c>
    </row>
    <row r="521" spans="1:60" x14ac:dyDescent="0.35">
      <c r="A521" s="1" t="s">
        <v>45</v>
      </c>
      <c r="B521" s="1" t="s">
        <v>2933</v>
      </c>
      <c r="C521" s="1" t="s">
        <v>2946</v>
      </c>
      <c r="D521" s="1" t="s">
        <v>2946</v>
      </c>
      <c r="E521" s="1" t="s">
        <v>2977</v>
      </c>
      <c r="F521" s="1">
        <v>6</v>
      </c>
      <c r="G521" s="1">
        <v>1</v>
      </c>
      <c r="H521" s="1" t="s">
        <v>3227</v>
      </c>
      <c r="I521" s="41" t="s">
        <v>4216</v>
      </c>
      <c r="J521" s="7">
        <v>0.8464773922187171</v>
      </c>
      <c r="K521" s="1" t="s">
        <v>482</v>
      </c>
      <c r="L521" s="1" t="s">
        <v>3267</v>
      </c>
      <c r="M521" s="1" t="s">
        <v>3543</v>
      </c>
      <c r="N521" s="1">
        <v>202544</v>
      </c>
      <c r="O521" s="1" t="s">
        <v>588</v>
      </c>
      <c r="P521" s="1" t="s">
        <v>2933</v>
      </c>
      <c r="Q521" s="1" t="s">
        <v>3792</v>
      </c>
      <c r="R521" s="1">
        <v>805</v>
      </c>
      <c r="S521" s="1">
        <v>951</v>
      </c>
      <c r="T521" s="31">
        <v>0.8464773922187171</v>
      </c>
      <c r="U521" s="41">
        <v>0</v>
      </c>
      <c r="V521" s="41">
        <v>0</v>
      </c>
      <c r="W521" s="45">
        <v>1.0515247108307041E-3</v>
      </c>
      <c r="X521" s="43">
        <v>0</v>
      </c>
      <c r="Y521" s="43">
        <v>2.9442691903259731E-2</v>
      </c>
      <c r="Z521" s="43">
        <v>0</v>
      </c>
      <c r="AA521" s="41">
        <v>0</v>
      </c>
      <c r="AB521" s="41">
        <v>0</v>
      </c>
      <c r="AC521" s="41">
        <v>0</v>
      </c>
      <c r="AD521" s="39">
        <v>0</v>
      </c>
      <c r="AE521" s="54">
        <v>0</v>
      </c>
      <c r="AF521" s="41">
        <v>0</v>
      </c>
      <c r="AG521" s="41">
        <v>0</v>
      </c>
      <c r="AH521" s="41">
        <v>0</v>
      </c>
      <c r="AI521" s="41">
        <v>2.103049421661409E-3</v>
      </c>
      <c r="AJ521" s="41">
        <v>0</v>
      </c>
      <c r="AK521" s="33">
        <v>2.103049421661409E-3</v>
      </c>
      <c r="AL521" s="41">
        <v>0</v>
      </c>
      <c r="AM521" s="56">
        <v>0</v>
      </c>
      <c r="AN521" s="41">
        <v>0</v>
      </c>
      <c r="AO521" s="41">
        <v>0</v>
      </c>
      <c r="AP521" s="41">
        <v>0</v>
      </c>
      <c r="AQ521" s="35">
        <v>3.154574132492113E-3</v>
      </c>
      <c r="AR521" s="47">
        <v>0</v>
      </c>
      <c r="AS521" s="37">
        <v>0</v>
      </c>
      <c r="AT521" s="41">
        <v>2.103049421661409E-3</v>
      </c>
      <c r="AU521" s="41">
        <v>0</v>
      </c>
      <c r="AV521" s="41">
        <v>0</v>
      </c>
      <c r="AW521" s="45">
        <v>9.7791798107255523E-2</v>
      </c>
      <c r="AX521" s="41">
        <v>0</v>
      </c>
      <c r="AY521" s="41">
        <v>0</v>
      </c>
      <c r="AZ521" s="41">
        <v>0</v>
      </c>
      <c r="BA521" s="45">
        <v>7.3606729758149319E-3</v>
      </c>
      <c r="BB521" s="41">
        <v>0</v>
      </c>
      <c r="BC521" s="41">
        <v>0</v>
      </c>
      <c r="BD521" s="41">
        <v>0</v>
      </c>
      <c r="BE521" s="45">
        <v>5.2576235541535229E-3</v>
      </c>
      <c r="BF521" s="45">
        <v>3.154574132492113E-3</v>
      </c>
      <c r="BG521" s="41">
        <v>0</v>
      </c>
      <c r="BH521" s="41">
        <v>0</v>
      </c>
    </row>
    <row r="522" spans="1:60" x14ac:dyDescent="0.35">
      <c r="A522" s="1" t="s">
        <v>45</v>
      </c>
      <c r="B522" s="1" t="s">
        <v>2933</v>
      </c>
      <c r="C522" s="1" t="s">
        <v>2946</v>
      </c>
      <c r="D522" s="1" t="s">
        <v>2946</v>
      </c>
      <c r="E522" s="1" t="s">
        <v>3166</v>
      </c>
      <c r="F522" s="1">
        <v>21</v>
      </c>
      <c r="G522" s="1">
        <v>1</v>
      </c>
      <c r="H522" s="1" t="s">
        <v>3237</v>
      </c>
      <c r="I522" s="41" t="s">
        <v>4225</v>
      </c>
      <c r="J522" s="7">
        <v>0.88748685594111465</v>
      </c>
      <c r="K522" s="1" t="s">
        <v>482</v>
      </c>
      <c r="L522" s="1" t="s">
        <v>3456</v>
      </c>
      <c r="M522" s="1" t="s">
        <v>3732</v>
      </c>
      <c r="N522" s="1">
        <v>202544</v>
      </c>
      <c r="O522" s="1" t="s">
        <v>588</v>
      </c>
      <c r="P522" s="1" t="s">
        <v>2933</v>
      </c>
      <c r="Q522" s="1" t="s">
        <v>3792</v>
      </c>
      <c r="R522" s="1">
        <v>844</v>
      </c>
      <c r="S522" s="1">
        <v>951</v>
      </c>
      <c r="T522" s="31">
        <v>0.88748685594111465</v>
      </c>
      <c r="U522" s="41">
        <v>0</v>
      </c>
      <c r="V522" s="41">
        <v>0</v>
      </c>
      <c r="W522" s="45">
        <v>1.0515247108307041E-3</v>
      </c>
      <c r="X522" s="43">
        <v>0</v>
      </c>
      <c r="Y522" s="43">
        <v>1.997896950578339E-2</v>
      </c>
      <c r="Z522" s="43">
        <v>0</v>
      </c>
      <c r="AA522" s="41">
        <v>0</v>
      </c>
      <c r="AB522" s="41">
        <v>0</v>
      </c>
      <c r="AC522" s="41">
        <v>0</v>
      </c>
      <c r="AD522" s="39">
        <v>0</v>
      </c>
      <c r="AE522" s="54">
        <v>0</v>
      </c>
      <c r="AF522" s="41">
        <v>0</v>
      </c>
      <c r="AG522" s="41">
        <v>0</v>
      </c>
      <c r="AH522" s="41">
        <v>0</v>
      </c>
      <c r="AI522" s="41">
        <v>0</v>
      </c>
      <c r="AJ522" s="41">
        <v>0</v>
      </c>
      <c r="AK522" s="33">
        <v>3.154574132492113E-3</v>
      </c>
      <c r="AL522" s="41">
        <v>0</v>
      </c>
      <c r="AM522" s="56">
        <v>0</v>
      </c>
      <c r="AN522" s="41">
        <v>0</v>
      </c>
      <c r="AO522" s="41">
        <v>0</v>
      </c>
      <c r="AP522" s="41">
        <v>0</v>
      </c>
      <c r="AQ522" s="35">
        <v>8.4121976866456359E-3</v>
      </c>
      <c r="AR522" s="47">
        <v>0</v>
      </c>
      <c r="AS522" s="37">
        <v>0</v>
      </c>
      <c r="AT522" s="41">
        <v>0</v>
      </c>
      <c r="AU522" s="41">
        <v>0</v>
      </c>
      <c r="AV522" s="41">
        <v>0</v>
      </c>
      <c r="AW522" s="45">
        <v>6.6246056782334389E-2</v>
      </c>
      <c r="AX522" s="41">
        <v>0</v>
      </c>
      <c r="AY522" s="41">
        <v>0</v>
      </c>
      <c r="AZ522" s="41">
        <v>0</v>
      </c>
      <c r="BA522" s="45">
        <v>5.2576235541535229E-3</v>
      </c>
      <c r="BB522" s="41">
        <v>0</v>
      </c>
      <c r="BC522" s="41">
        <v>0</v>
      </c>
      <c r="BD522" s="41">
        <v>0</v>
      </c>
      <c r="BE522" s="45">
        <v>4.206098843322818E-3</v>
      </c>
      <c r="BF522" s="45">
        <v>4.206098843322818E-3</v>
      </c>
      <c r="BG522" s="41">
        <v>0</v>
      </c>
      <c r="BH522" s="41">
        <v>0</v>
      </c>
    </row>
    <row r="523" spans="1:60" x14ac:dyDescent="0.35">
      <c r="A523" s="1" t="s">
        <v>45</v>
      </c>
      <c r="B523" s="1" t="s">
        <v>2934</v>
      </c>
      <c r="C523" s="1" t="s">
        <v>2941</v>
      </c>
      <c r="D523" s="1" t="s">
        <v>2941</v>
      </c>
      <c r="E523" s="1" t="s">
        <v>2973</v>
      </c>
      <c r="F523" s="1">
        <v>24</v>
      </c>
      <c r="G523" s="1">
        <v>1</v>
      </c>
      <c r="H523" s="1" t="s">
        <v>3228</v>
      </c>
      <c r="I523" s="41" t="s">
        <v>4217</v>
      </c>
      <c r="J523" s="7">
        <v>0.83911671924290221</v>
      </c>
      <c r="K523" s="1" t="s">
        <v>482</v>
      </c>
      <c r="L523" s="1" t="s">
        <v>3263</v>
      </c>
      <c r="M523" s="1" t="s">
        <v>3539</v>
      </c>
      <c r="N523" s="1">
        <v>202544</v>
      </c>
      <c r="O523" s="1" t="s">
        <v>588</v>
      </c>
      <c r="P523" s="1" t="s">
        <v>2933</v>
      </c>
      <c r="Q523" s="1" t="s">
        <v>3792</v>
      </c>
      <c r="R523" s="1">
        <v>798</v>
      </c>
      <c r="S523" s="1">
        <v>951</v>
      </c>
      <c r="T523" s="31">
        <v>0.83911671924290221</v>
      </c>
      <c r="U523" s="41">
        <v>0</v>
      </c>
      <c r="V523" s="41">
        <v>0</v>
      </c>
      <c r="W523" s="45">
        <v>0</v>
      </c>
      <c r="X523" s="43">
        <v>0</v>
      </c>
      <c r="Y523" s="43">
        <v>3.2597266035751839E-2</v>
      </c>
      <c r="Z523" s="43">
        <v>1.0515247108307041E-3</v>
      </c>
      <c r="AA523" s="41">
        <v>0</v>
      </c>
      <c r="AB523" s="41">
        <v>0</v>
      </c>
      <c r="AC523" s="41">
        <v>1.0515247108307041E-3</v>
      </c>
      <c r="AD523" s="39">
        <v>0</v>
      </c>
      <c r="AE523" s="54">
        <v>0</v>
      </c>
      <c r="AF523" s="41">
        <v>0</v>
      </c>
      <c r="AG523" s="41">
        <v>0</v>
      </c>
      <c r="AH523" s="41">
        <v>0</v>
      </c>
      <c r="AI523" s="41">
        <v>1.0515247108307041E-3</v>
      </c>
      <c r="AJ523" s="41">
        <v>0</v>
      </c>
      <c r="AK523" s="33">
        <v>3.154574132492113E-3</v>
      </c>
      <c r="AL523" s="41">
        <v>0</v>
      </c>
      <c r="AM523" s="56">
        <v>0</v>
      </c>
      <c r="AN523" s="41">
        <v>0</v>
      </c>
      <c r="AO523" s="41">
        <v>0</v>
      </c>
      <c r="AP523" s="41">
        <v>0</v>
      </c>
      <c r="AQ523" s="35">
        <v>9.4637223974763408E-3</v>
      </c>
      <c r="AR523" s="47">
        <v>0</v>
      </c>
      <c r="AS523" s="37">
        <v>0</v>
      </c>
      <c r="AT523" s="41">
        <v>0</v>
      </c>
      <c r="AU523" s="41">
        <v>0</v>
      </c>
      <c r="AV523" s="41">
        <v>0</v>
      </c>
      <c r="AW523" s="45">
        <v>8.4121976866456366E-2</v>
      </c>
      <c r="AX523" s="41">
        <v>0</v>
      </c>
      <c r="AY523" s="41">
        <v>0</v>
      </c>
      <c r="AZ523" s="41">
        <v>0</v>
      </c>
      <c r="BA523" s="45">
        <v>1.1566771819137751E-2</v>
      </c>
      <c r="BB523" s="41">
        <v>0</v>
      </c>
      <c r="BC523" s="41">
        <v>0</v>
      </c>
      <c r="BD523" s="41">
        <v>0</v>
      </c>
      <c r="BE523" s="45">
        <v>5.2576235541535229E-3</v>
      </c>
      <c r="BF523" s="45">
        <v>1.1566771819137751E-2</v>
      </c>
      <c r="BG523" s="41">
        <v>0</v>
      </c>
      <c r="BH523" s="41">
        <v>0</v>
      </c>
    </row>
    <row r="524" spans="1:60" x14ac:dyDescent="0.35">
      <c r="A524" s="1" t="s">
        <v>45</v>
      </c>
      <c r="B524" s="1" t="s">
        <v>2933</v>
      </c>
      <c r="C524" s="1" t="s">
        <v>2946</v>
      </c>
      <c r="D524" s="1" t="s">
        <v>2946</v>
      </c>
      <c r="E524" s="1" t="s">
        <v>3025</v>
      </c>
      <c r="F524" s="1">
        <v>20</v>
      </c>
      <c r="G524" s="1">
        <v>1</v>
      </c>
      <c r="H524" s="1" t="s">
        <v>3237</v>
      </c>
      <c r="I524" s="41" t="s">
        <v>4225</v>
      </c>
      <c r="J524" s="7">
        <v>0.85909568874868558</v>
      </c>
      <c r="K524" s="1" t="s">
        <v>482</v>
      </c>
      <c r="L524" s="1" t="s">
        <v>3315</v>
      </c>
      <c r="M524" s="1" t="s">
        <v>3591</v>
      </c>
      <c r="N524" s="1">
        <v>202544</v>
      </c>
      <c r="O524" s="1" t="s">
        <v>588</v>
      </c>
      <c r="P524" s="1" t="s">
        <v>2933</v>
      </c>
      <c r="Q524" s="1" t="s">
        <v>3792</v>
      </c>
      <c r="R524" s="1">
        <v>817</v>
      </c>
      <c r="S524" s="1">
        <v>951</v>
      </c>
      <c r="T524" s="31">
        <v>0.85909568874868558</v>
      </c>
      <c r="U524" s="41">
        <v>0</v>
      </c>
      <c r="V524" s="41">
        <v>0</v>
      </c>
      <c r="W524" s="45">
        <v>0</v>
      </c>
      <c r="X524" s="43">
        <v>0</v>
      </c>
      <c r="Y524" s="43">
        <v>1.577287066246057E-2</v>
      </c>
      <c r="Z524" s="43">
        <v>2.103049421661409E-3</v>
      </c>
      <c r="AA524" s="41">
        <v>0</v>
      </c>
      <c r="AB524" s="41">
        <v>0</v>
      </c>
      <c r="AC524" s="41">
        <v>1.0515247108307041E-3</v>
      </c>
      <c r="AD524" s="39">
        <v>0</v>
      </c>
      <c r="AE524" s="54">
        <v>0</v>
      </c>
      <c r="AF524" s="41">
        <v>0</v>
      </c>
      <c r="AG524" s="41">
        <v>0</v>
      </c>
      <c r="AH524" s="41">
        <v>0</v>
      </c>
      <c r="AI524" s="41">
        <v>1.0515247108307041E-3</v>
      </c>
      <c r="AJ524" s="41">
        <v>1.0515247108307041E-3</v>
      </c>
      <c r="AK524" s="33">
        <v>2.103049421661409E-3</v>
      </c>
      <c r="AL524" s="41">
        <v>0</v>
      </c>
      <c r="AM524" s="56">
        <v>0</v>
      </c>
      <c r="AN524" s="41">
        <v>0</v>
      </c>
      <c r="AO524" s="41">
        <v>0</v>
      </c>
      <c r="AP524" s="41">
        <v>0</v>
      </c>
      <c r="AQ524" s="35">
        <v>2.103049421661409E-3</v>
      </c>
      <c r="AR524" s="47">
        <v>1.0515247108307041E-3</v>
      </c>
      <c r="AS524" s="37">
        <v>0</v>
      </c>
      <c r="AT524" s="41">
        <v>0</v>
      </c>
      <c r="AU524" s="41">
        <v>1.0515247108307041E-3</v>
      </c>
      <c r="AV524" s="41">
        <v>0</v>
      </c>
      <c r="AW524" s="45">
        <v>9.5688748685594113E-2</v>
      </c>
      <c r="AX524" s="41">
        <v>0</v>
      </c>
      <c r="AY524" s="41">
        <v>0</v>
      </c>
      <c r="AZ524" s="41">
        <v>0</v>
      </c>
      <c r="BA524" s="45">
        <v>2.103049421661409E-3</v>
      </c>
      <c r="BB524" s="41">
        <v>0</v>
      </c>
      <c r="BC524" s="41">
        <v>0</v>
      </c>
      <c r="BD524" s="41">
        <v>0</v>
      </c>
      <c r="BE524" s="45">
        <v>5.2576235541535229E-3</v>
      </c>
      <c r="BF524" s="45">
        <v>1.0515247108307049E-2</v>
      </c>
      <c r="BG524" s="41">
        <v>0</v>
      </c>
      <c r="BH524" s="41">
        <v>0</v>
      </c>
    </row>
    <row r="525" spans="1:60" x14ac:dyDescent="0.35">
      <c r="A525" s="1" t="s">
        <v>45</v>
      </c>
      <c r="B525" s="1" t="s">
        <v>2933</v>
      </c>
      <c r="C525" s="1" t="s">
        <v>2946</v>
      </c>
      <c r="D525" s="1" t="s">
        <v>2946</v>
      </c>
      <c r="E525" s="1" t="s">
        <v>3107</v>
      </c>
      <c r="F525" s="1">
        <v>19</v>
      </c>
      <c r="G525" s="1">
        <v>1</v>
      </c>
      <c r="H525" s="1" t="s">
        <v>3237</v>
      </c>
      <c r="I525" s="41" t="s">
        <v>4225</v>
      </c>
      <c r="J525" s="7">
        <v>0.87802313354363826</v>
      </c>
      <c r="K525" s="1" t="s">
        <v>482</v>
      </c>
      <c r="L525" s="1" t="s">
        <v>3397</v>
      </c>
      <c r="M525" s="1" t="s">
        <v>3673</v>
      </c>
      <c r="N525" s="1">
        <v>202544</v>
      </c>
      <c r="O525" s="1" t="s">
        <v>588</v>
      </c>
      <c r="P525" s="1" t="s">
        <v>2933</v>
      </c>
      <c r="Q525" s="1" t="s">
        <v>3792</v>
      </c>
      <c r="R525" s="1">
        <v>835</v>
      </c>
      <c r="S525" s="1">
        <v>951</v>
      </c>
      <c r="T525" s="31">
        <v>0.87802313354363826</v>
      </c>
      <c r="U525" s="41">
        <v>0</v>
      </c>
      <c r="V525" s="41">
        <v>0</v>
      </c>
      <c r="W525" s="45">
        <v>1.0515247108307041E-3</v>
      </c>
      <c r="X525" s="43">
        <v>0</v>
      </c>
      <c r="Y525" s="43">
        <v>3.7854889589905363E-2</v>
      </c>
      <c r="Z525" s="43">
        <v>0</v>
      </c>
      <c r="AA525" s="41">
        <v>0</v>
      </c>
      <c r="AB525" s="41">
        <v>0</v>
      </c>
      <c r="AC525" s="41">
        <v>0</v>
      </c>
      <c r="AD525" s="39">
        <v>0</v>
      </c>
      <c r="AE525" s="54">
        <v>0</v>
      </c>
      <c r="AF525" s="41">
        <v>0</v>
      </c>
      <c r="AG525" s="41">
        <v>0</v>
      </c>
      <c r="AH525" s="41">
        <v>0</v>
      </c>
      <c r="AI525" s="41">
        <v>2.103049421661409E-3</v>
      </c>
      <c r="AJ525" s="41">
        <v>0</v>
      </c>
      <c r="AK525" s="33">
        <v>2.103049421661409E-3</v>
      </c>
      <c r="AL525" s="41">
        <v>0</v>
      </c>
      <c r="AM525" s="56">
        <v>0</v>
      </c>
      <c r="AN525" s="41">
        <v>0</v>
      </c>
      <c r="AO525" s="41">
        <v>0</v>
      </c>
      <c r="AP525" s="41">
        <v>0</v>
      </c>
      <c r="AQ525" s="35">
        <v>2.103049421661409E-3</v>
      </c>
      <c r="AR525" s="47">
        <v>0</v>
      </c>
      <c r="AS525" s="37">
        <v>0</v>
      </c>
      <c r="AT525" s="41">
        <v>0</v>
      </c>
      <c r="AU525" s="41">
        <v>0</v>
      </c>
      <c r="AV525" s="41">
        <v>1.0515247108307041E-3</v>
      </c>
      <c r="AW525" s="45">
        <v>6.203995793901157E-2</v>
      </c>
      <c r="AX525" s="41">
        <v>0</v>
      </c>
      <c r="AY525" s="41">
        <v>0</v>
      </c>
      <c r="AZ525" s="41">
        <v>0</v>
      </c>
      <c r="BA525" s="45">
        <v>4.206098843322818E-3</v>
      </c>
      <c r="BB525" s="41">
        <v>0</v>
      </c>
      <c r="BC525" s="41">
        <v>0</v>
      </c>
      <c r="BD525" s="41">
        <v>0</v>
      </c>
      <c r="BE525" s="45">
        <v>3.154574132492113E-3</v>
      </c>
      <c r="BF525" s="45">
        <v>6.3091482649842269E-3</v>
      </c>
      <c r="BG525" s="41">
        <v>0</v>
      </c>
      <c r="BH525" s="41">
        <v>0</v>
      </c>
    </row>
    <row r="526" spans="1:60" x14ac:dyDescent="0.35">
      <c r="A526" s="1" t="s">
        <v>45</v>
      </c>
      <c r="B526" s="1" t="s">
        <v>2933</v>
      </c>
      <c r="C526" s="1" t="s">
        <v>2935</v>
      </c>
      <c r="D526" s="1" t="s">
        <v>2935</v>
      </c>
      <c r="E526" s="1" t="s">
        <v>2974</v>
      </c>
      <c r="F526" s="51">
        <v>8</v>
      </c>
      <c r="G526" s="51">
        <v>2</v>
      </c>
      <c r="H526" s="1" t="s">
        <v>3227</v>
      </c>
      <c r="I526" s="41" t="s">
        <v>4222</v>
      </c>
      <c r="J526" s="7">
        <v>0.84016824395373291</v>
      </c>
      <c r="K526" s="1" t="s">
        <v>482</v>
      </c>
      <c r="L526" s="1" t="s">
        <v>3264</v>
      </c>
      <c r="M526" s="1" t="s">
        <v>3540</v>
      </c>
      <c r="N526" s="1">
        <v>202544</v>
      </c>
      <c r="O526" s="1" t="s">
        <v>587</v>
      </c>
      <c r="P526" s="1" t="s">
        <v>2933</v>
      </c>
      <c r="Q526" s="1" t="s">
        <v>3792</v>
      </c>
      <c r="R526" s="1">
        <v>799</v>
      </c>
      <c r="S526" s="1">
        <v>951</v>
      </c>
      <c r="T526" s="31">
        <v>0.84016824395373291</v>
      </c>
      <c r="U526" s="41">
        <v>0</v>
      </c>
      <c r="V526" s="41">
        <v>0</v>
      </c>
      <c r="W526" s="45">
        <v>0</v>
      </c>
      <c r="X526" s="43">
        <v>0</v>
      </c>
      <c r="Y526" s="43">
        <v>4.8370136698212413E-2</v>
      </c>
      <c r="Z526" s="43">
        <v>1.0515247108307041E-3</v>
      </c>
      <c r="AA526" s="41">
        <v>0</v>
      </c>
      <c r="AB526" s="41">
        <v>0</v>
      </c>
      <c r="AC526" s="41">
        <v>0</v>
      </c>
      <c r="AD526" s="39">
        <v>0</v>
      </c>
      <c r="AE526" s="54">
        <v>0</v>
      </c>
      <c r="AF526" s="41">
        <v>0</v>
      </c>
      <c r="AG526" s="41">
        <v>0</v>
      </c>
      <c r="AH526" s="41">
        <v>0</v>
      </c>
      <c r="AI526" s="41">
        <v>1.0515247108307041E-3</v>
      </c>
      <c r="AJ526" s="41">
        <v>0</v>
      </c>
      <c r="AK526" s="33">
        <v>1.0515247108307041E-3</v>
      </c>
      <c r="AL526" s="41">
        <v>0</v>
      </c>
      <c r="AM526" s="56">
        <v>0</v>
      </c>
      <c r="AN526" s="41">
        <v>0</v>
      </c>
      <c r="AO526" s="41">
        <v>0</v>
      </c>
      <c r="AP526" s="41">
        <v>0</v>
      </c>
      <c r="AQ526" s="35">
        <v>4.206098843322818E-3</v>
      </c>
      <c r="AR526" s="47">
        <v>1.0515247108307041E-3</v>
      </c>
      <c r="AS526" s="37">
        <v>0</v>
      </c>
      <c r="AT526" s="41">
        <v>1.0515247108307041E-3</v>
      </c>
      <c r="AU526" s="41">
        <v>0</v>
      </c>
      <c r="AV526" s="41">
        <v>0</v>
      </c>
      <c r="AW526" s="45">
        <v>9.1482649842271294E-2</v>
      </c>
      <c r="AX526" s="41">
        <v>0</v>
      </c>
      <c r="AY526" s="41">
        <v>0</v>
      </c>
      <c r="AZ526" s="41">
        <v>0</v>
      </c>
      <c r="BA526" s="45">
        <v>1.0515247108307041E-3</v>
      </c>
      <c r="BB526" s="41">
        <v>0</v>
      </c>
      <c r="BC526" s="41">
        <v>0</v>
      </c>
      <c r="BD526" s="41">
        <v>0</v>
      </c>
      <c r="BE526" s="45">
        <v>4.206098843322818E-3</v>
      </c>
      <c r="BF526" s="45">
        <v>5.2576235541535229E-3</v>
      </c>
      <c r="BG526" s="41">
        <v>0</v>
      </c>
      <c r="BH526" s="41">
        <v>0</v>
      </c>
    </row>
    <row r="527" spans="1:60" x14ac:dyDescent="0.35">
      <c r="A527" s="1" t="s">
        <v>45</v>
      </c>
      <c r="B527" s="1" t="s">
        <v>2933</v>
      </c>
      <c r="C527" s="1" t="s">
        <v>2935</v>
      </c>
      <c r="D527" s="1" t="s">
        <v>2935</v>
      </c>
      <c r="E527" s="1" t="s">
        <v>3195</v>
      </c>
      <c r="F527" s="51">
        <v>18</v>
      </c>
      <c r="G527" s="51">
        <v>2</v>
      </c>
      <c r="H527" s="1" t="s">
        <v>3227</v>
      </c>
      <c r="I527" s="41" t="s">
        <v>4225</v>
      </c>
      <c r="J527" s="7">
        <v>0.89379600420609884</v>
      </c>
      <c r="K527" s="1" t="s">
        <v>482</v>
      </c>
      <c r="L527" s="1" t="s">
        <v>3485</v>
      </c>
      <c r="M527" s="1" t="s">
        <v>3761</v>
      </c>
      <c r="N527" s="1">
        <v>202544</v>
      </c>
      <c r="O527" s="1" t="s">
        <v>587</v>
      </c>
      <c r="P527" s="1" t="s">
        <v>2933</v>
      </c>
      <c r="Q527" s="1" t="s">
        <v>3792</v>
      </c>
      <c r="R527" s="1">
        <v>850</v>
      </c>
      <c r="S527" s="1">
        <v>951</v>
      </c>
      <c r="T527" s="31">
        <v>0.89379600420609884</v>
      </c>
      <c r="U527" s="41">
        <v>0</v>
      </c>
      <c r="V527" s="41">
        <v>0</v>
      </c>
      <c r="W527" s="45">
        <v>0</v>
      </c>
      <c r="X527" s="43">
        <v>0</v>
      </c>
      <c r="Y527" s="43">
        <v>2.4185068349106199E-2</v>
      </c>
      <c r="Z527" s="43">
        <v>0</v>
      </c>
      <c r="AA527" s="41">
        <v>0</v>
      </c>
      <c r="AB527" s="41">
        <v>0</v>
      </c>
      <c r="AC527" s="41">
        <v>0</v>
      </c>
      <c r="AD527" s="39">
        <v>1.0515247108307041E-3</v>
      </c>
      <c r="AE527" s="54">
        <v>0</v>
      </c>
      <c r="AF527" s="41">
        <v>0</v>
      </c>
      <c r="AG527" s="41">
        <v>0</v>
      </c>
      <c r="AH527" s="41">
        <v>0</v>
      </c>
      <c r="AI527" s="41">
        <v>2.103049421661409E-3</v>
      </c>
      <c r="AJ527" s="41">
        <v>0</v>
      </c>
      <c r="AK527" s="33">
        <v>2.103049421661409E-3</v>
      </c>
      <c r="AL527" s="41">
        <v>0</v>
      </c>
      <c r="AM527" s="56">
        <v>0</v>
      </c>
      <c r="AN527" s="41">
        <v>0</v>
      </c>
      <c r="AO527" s="41">
        <v>0</v>
      </c>
      <c r="AP527" s="41">
        <v>0</v>
      </c>
      <c r="AQ527" s="35">
        <v>7.3606729758149319E-3</v>
      </c>
      <c r="AR527" s="47">
        <v>2.103049421661409E-3</v>
      </c>
      <c r="AS527" s="37">
        <v>0</v>
      </c>
      <c r="AT527" s="41">
        <v>0</v>
      </c>
      <c r="AU527" s="41">
        <v>0</v>
      </c>
      <c r="AV527" s="41">
        <v>0</v>
      </c>
      <c r="AW527" s="45">
        <v>5.783385909568875E-2</v>
      </c>
      <c r="AX527" s="41">
        <v>0</v>
      </c>
      <c r="AY527" s="41">
        <v>0</v>
      </c>
      <c r="AZ527" s="41">
        <v>0</v>
      </c>
      <c r="BA527" s="45">
        <v>4.206098843322818E-3</v>
      </c>
      <c r="BB527" s="41">
        <v>0</v>
      </c>
      <c r="BC527" s="41">
        <v>1.0515247108307041E-3</v>
      </c>
      <c r="BD527" s="41">
        <v>0</v>
      </c>
      <c r="BE527" s="45">
        <v>2.103049421661409E-3</v>
      </c>
      <c r="BF527" s="45">
        <v>2.103049421661409E-3</v>
      </c>
      <c r="BG527" s="41">
        <v>0</v>
      </c>
      <c r="BH527" s="41">
        <v>0</v>
      </c>
    </row>
    <row r="528" spans="1:60" x14ac:dyDescent="0.35">
      <c r="A528" s="1" t="s">
        <v>45</v>
      </c>
      <c r="B528" s="1" t="s">
        <v>2933</v>
      </c>
      <c r="C528" s="1" t="s">
        <v>2946</v>
      </c>
      <c r="D528" s="1" t="s">
        <v>2946</v>
      </c>
      <c r="E528" s="1" t="s">
        <v>3096</v>
      </c>
      <c r="F528" s="1">
        <v>5</v>
      </c>
      <c r="G528" s="1">
        <v>1</v>
      </c>
      <c r="H528" s="1" t="s">
        <v>3227</v>
      </c>
      <c r="I528" s="41" t="s">
        <v>4216</v>
      </c>
      <c r="J528" s="7">
        <v>0.87486855941114616</v>
      </c>
      <c r="K528" s="1" t="s">
        <v>482</v>
      </c>
      <c r="L528" s="1" t="s">
        <v>3386</v>
      </c>
      <c r="M528" s="1" t="s">
        <v>3662</v>
      </c>
      <c r="N528" s="1">
        <v>202544</v>
      </c>
      <c r="O528" s="1" t="s">
        <v>588</v>
      </c>
      <c r="P528" s="1" t="s">
        <v>2933</v>
      </c>
      <c r="Q528" s="1" t="s">
        <v>3792</v>
      </c>
      <c r="R528" s="1">
        <v>832</v>
      </c>
      <c r="S528" s="1">
        <v>951</v>
      </c>
      <c r="T528" s="31">
        <v>0.87486855941114616</v>
      </c>
      <c r="U528" s="41">
        <v>0</v>
      </c>
      <c r="V528" s="41">
        <v>0</v>
      </c>
      <c r="W528" s="45">
        <v>0</v>
      </c>
      <c r="X528" s="43">
        <v>0</v>
      </c>
      <c r="Y528" s="43">
        <v>2.4185068349106199E-2</v>
      </c>
      <c r="Z528" s="43">
        <v>0</v>
      </c>
      <c r="AA528" s="41">
        <v>0</v>
      </c>
      <c r="AB528" s="41">
        <v>0</v>
      </c>
      <c r="AC528" s="41">
        <v>0</v>
      </c>
      <c r="AD528" s="39">
        <v>0</v>
      </c>
      <c r="AE528" s="54">
        <v>0</v>
      </c>
      <c r="AF528" s="41">
        <v>0</v>
      </c>
      <c r="AG528" s="41">
        <v>0</v>
      </c>
      <c r="AH528" s="41">
        <v>0</v>
      </c>
      <c r="AI528" s="41">
        <v>0</v>
      </c>
      <c r="AJ528" s="41">
        <v>0</v>
      </c>
      <c r="AK528" s="33">
        <v>4.206098843322818E-3</v>
      </c>
      <c r="AL528" s="41">
        <v>0</v>
      </c>
      <c r="AM528" s="56">
        <v>0</v>
      </c>
      <c r="AN528" s="41">
        <v>0</v>
      </c>
      <c r="AO528" s="41">
        <v>0</v>
      </c>
      <c r="AP528" s="41">
        <v>0</v>
      </c>
      <c r="AQ528" s="35">
        <v>3.154574132492113E-3</v>
      </c>
      <c r="AR528" s="47">
        <v>1.0515247108307041E-3</v>
      </c>
      <c r="AS528" s="37">
        <v>0</v>
      </c>
      <c r="AT528" s="41">
        <v>0</v>
      </c>
      <c r="AU528" s="41">
        <v>0</v>
      </c>
      <c r="AV528" s="41">
        <v>0</v>
      </c>
      <c r="AW528" s="45">
        <v>8.6225026288117776E-2</v>
      </c>
      <c r="AX528" s="41">
        <v>0</v>
      </c>
      <c r="AY528" s="41">
        <v>0</v>
      </c>
      <c r="AZ528" s="41">
        <v>0</v>
      </c>
      <c r="BA528" s="45">
        <v>3.154574132492113E-3</v>
      </c>
      <c r="BB528" s="41">
        <v>0</v>
      </c>
      <c r="BC528" s="41">
        <v>0</v>
      </c>
      <c r="BD528" s="41">
        <v>0</v>
      </c>
      <c r="BE528" s="45">
        <v>1.0515247108307041E-3</v>
      </c>
      <c r="BF528" s="45">
        <v>2.103049421661409E-3</v>
      </c>
      <c r="BG528" s="41">
        <v>0</v>
      </c>
      <c r="BH528" s="41">
        <v>0</v>
      </c>
    </row>
    <row r="529" spans="1:60" x14ac:dyDescent="0.35">
      <c r="A529" s="1" t="s">
        <v>45</v>
      </c>
      <c r="B529" s="1" t="s">
        <v>2933</v>
      </c>
      <c r="C529" s="1" t="s">
        <v>2950</v>
      </c>
      <c r="D529" s="1" t="s">
        <v>2950</v>
      </c>
      <c r="E529" s="1" t="s">
        <v>3222</v>
      </c>
      <c r="F529" s="1">
        <v>24</v>
      </c>
      <c r="G529" s="1">
        <v>1</v>
      </c>
      <c r="H529" s="1" t="s">
        <v>3234</v>
      </c>
      <c r="I529" s="41" t="s">
        <v>4222</v>
      </c>
      <c r="J529" s="7">
        <v>0.91587802313354361</v>
      </c>
      <c r="K529" s="1" t="s">
        <v>482</v>
      </c>
      <c r="L529" s="1" t="s">
        <v>3512</v>
      </c>
      <c r="M529" s="1" t="s">
        <v>3788</v>
      </c>
      <c r="N529" s="1">
        <v>202544</v>
      </c>
      <c r="O529" s="1" t="s">
        <v>588</v>
      </c>
      <c r="P529" s="1" t="s">
        <v>2933</v>
      </c>
      <c r="Q529" s="1" t="s">
        <v>3792</v>
      </c>
      <c r="R529" s="1">
        <v>871</v>
      </c>
      <c r="S529" s="1">
        <v>951</v>
      </c>
      <c r="T529" s="31">
        <v>0.91587802313354361</v>
      </c>
      <c r="U529" s="41">
        <v>0</v>
      </c>
      <c r="V529" s="41">
        <v>0</v>
      </c>
      <c r="W529" s="45">
        <v>0</v>
      </c>
      <c r="X529" s="43">
        <v>0</v>
      </c>
      <c r="Y529" s="43">
        <v>2.4185068349106199E-2</v>
      </c>
      <c r="Z529" s="43">
        <v>0</v>
      </c>
      <c r="AA529" s="41">
        <v>0</v>
      </c>
      <c r="AB529" s="41">
        <v>0</v>
      </c>
      <c r="AC529" s="41">
        <v>0</v>
      </c>
      <c r="AD529" s="39">
        <v>0</v>
      </c>
      <c r="AE529" s="54">
        <v>0</v>
      </c>
      <c r="AF529" s="41">
        <v>0</v>
      </c>
      <c r="AG529" s="41">
        <v>0</v>
      </c>
      <c r="AH529" s="41">
        <v>0</v>
      </c>
      <c r="AI529" s="41">
        <v>0</v>
      </c>
      <c r="AJ529" s="41">
        <v>0</v>
      </c>
      <c r="AK529" s="33">
        <v>0</v>
      </c>
      <c r="AL529" s="41">
        <v>0</v>
      </c>
      <c r="AM529" s="56">
        <v>0</v>
      </c>
      <c r="AN529" s="41">
        <v>0</v>
      </c>
      <c r="AO529" s="41">
        <v>0</v>
      </c>
      <c r="AP529" s="41">
        <v>0</v>
      </c>
      <c r="AQ529" s="35">
        <v>1.0515247108307041E-3</v>
      </c>
      <c r="AR529" s="47">
        <v>0</v>
      </c>
      <c r="AS529" s="37">
        <v>0</v>
      </c>
      <c r="AT529" s="41">
        <v>0</v>
      </c>
      <c r="AU529" s="41">
        <v>0</v>
      </c>
      <c r="AV529" s="41">
        <v>0</v>
      </c>
      <c r="AW529" s="45">
        <v>4.9421661409043111E-2</v>
      </c>
      <c r="AX529" s="41">
        <v>0</v>
      </c>
      <c r="AY529" s="41">
        <v>0</v>
      </c>
      <c r="AZ529" s="41">
        <v>0</v>
      </c>
      <c r="BA529" s="45">
        <v>1.0515247108307041E-3</v>
      </c>
      <c r="BB529" s="41">
        <v>1.0515247108307041E-3</v>
      </c>
      <c r="BC529" s="41">
        <v>0</v>
      </c>
      <c r="BD529" s="41">
        <v>0</v>
      </c>
      <c r="BE529" s="45">
        <v>4.206098843322818E-3</v>
      </c>
      <c r="BF529" s="45">
        <v>3.154574132492113E-3</v>
      </c>
      <c r="BG529" s="41">
        <v>0</v>
      </c>
      <c r="BH529" s="41">
        <v>0</v>
      </c>
    </row>
    <row r="530" spans="1:60" x14ac:dyDescent="0.35">
      <c r="A530" s="1" t="s">
        <v>45</v>
      </c>
      <c r="B530" s="1" t="s">
        <v>2934</v>
      </c>
      <c r="C530" s="1" t="s">
        <v>2941</v>
      </c>
      <c r="D530" s="1" t="s">
        <v>2941</v>
      </c>
      <c r="E530" s="1" t="s">
        <v>2988</v>
      </c>
      <c r="F530" s="1">
        <v>23</v>
      </c>
      <c r="G530" s="1">
        <v>1</v>
      </c>
      <c r="H530" s="1" t="s">
        <v>3228</v>
      </c>
      <c r="I530" s="41" t="s">
        <v>4217</v>
      </c>
      <c r="J530" s="7">
        <v>0.85278654048370139</v>
      </c>
      <c r="K530" s="1" t="s">
        <v>482</v>
      </c>
      <c r="L530" s="1" t="s">
        <v>3278</v>
      </c>
      <c r="M530" s="1" t="s">
        <v>3554</v>
      </c>
      <c r="N530" s="1">
        <v>202544</v>
      </c>
      <c r="O530" s="1" t="s">
        <v>588</v>
      </c>
      <c r="P530" s="1" t="s">
        <v>2933</v>
      </c>
      <c r="Q530" s="1" t="s">
        <v>3792</v>
      </c>
      <c r="R530" s="1">
        <v>811</v>
      </c>
      <c r="S530" s="1">
        <v>951</v>
      </c>
      <c r="T530" s="31">
        <v>0.85278654048370139</v>
      </c>
      <c r="U530" s="41">
        <v>0</v>
      </c>
      <c r="V530" s="41">
        <v>0</v>
      </c>
      <c r="W530" s="45">
        <v>0</v>
      </c>
      <c r="X530" s="43">
        <v>0</v>
      </c>
      <c r="Y530" s="43">
        <v>2.6288117770767609E-2</v>
      </c>
      <c r="Z530" s="43">
        <v>3.154574132492113E-3</v>
      </c>
      <c r="AA530" s="41">
        <v>0</v>
      </c>
      <c r="AB530" s="41">
        <v>0</v>
      </c>
      <c r="AC530" s="41">
        <v>0</v>
      </c>
      <c r="AD530" s="39">
        <v>0</v>
      </c>
      <c r="AE530" s="54">
        <v>0</v>
      </c>
      <c r="AF530" s="41">
        <v>0</v>
      </c>
      <c r="AG530" s="41">
        <v>0</v>
      </c>
      <c r="AH530" s="41">
        <v>0</v>
      </c>
      <c r="AI530" s="41">
        <v>0</v>
      </c>
      <c r="AJ530" s="41">
        <v>0</v>
      </c>
      <c r="AK530" s="33">
        <v>2.103049421661409E-3</v>
      </c>
      <c r="AL530" s="41">
        <v>0</v>
      </c>
      <c r="AM530" s="56">
        <v>0</v>
      </c>
      <c r="AN530" s="41">
        <v>0</v>
      </c>
      <c r="AO530" s="41">
        <v>0</v>
      </c>
      <c r="AP530" s="41">
        <v>0</v>
      </c>
      <c r="AQ530" s="35">
        <v>9.4637223974763408E-3</v>
      </c>
      <c r="AR530" s="47">
        <v>1.0515247108307041E-3</v>
      </c>
      <c r="AS530" s="37">
        <v>0</v>
      </c>
      <c r="AT530" s="41">
        <v>1.0515247108307041E-3</v>
      </c>
      <c r="AU530" s="41">
        <v>0</v>
      </c>
      <c r="AV530" s="41">
        <v>0</v>
      </c>
      <c r="AW530" s="45">
        <v>6.6246056782334389E-2</v>
      </c>
      <c r="AX530" s="41">
        <v>0</v>
      </c>
      <c r="AY530" s="41">
        <v>0</v>
      </c>
      <c r="AZ530" s="41">
        <v>0</v>
      </c>
      <c r="BA530" s="45">
        <v>1.6824395373291268E-2</v>
      </c>
      <c r="BB530" s="41">
        <v>0</v>
      </c>
      <c r="BC530" s="41">
        <v>0</v>
      </c>
      <c r="BD530" s="41">
        <v>0</v>
      </c>
      <c r="BE530" s="45">
        <v>5.2576235541535229E-3</v>
      </c>
      <c r="BF530" s="45">
        <v>1.577287066246057E-2</v>
      </c>
      <c r="BG530" s="41">
        <v>0</v>
      </c>
      <c r="BH530" s="41">
        <v>0</v>
      </c>
    </row>
    <row r="531" spans="1:60" x14ac:dyDescent="0.35">
      <c r="A531" s="1" t="s">
        <v>45</v>
      </c>
      <c r="B531" s="1" t="s">
        <v>2933</v>
      </c>
      <c r="C531" s="1" t="s">
        <v>2939</v>
      </c>
      <c r="D531" s="1" t="s">
        <v>2939</v>
      </c>
      <c r="E531" s="1" t="s">
        <v>3041</v>
      </c>
      <c r="F531" s="1">
        <v>8</v>
      </c>
      <c r="G531" s="1">
        <v>1</v>
      </c>
      <c r="H531" s="1" t="s">
        <v>3232</v>
      </c>
      <c r="I531" s="41" t="s">
        <v>4219</v>
      </c>
      <c r="J531" s="7">
        <v>0.86330178759200837</v>
      </c>
      <c r="K531" s="1" t="s">
        <v>482</v>
      </c>
      <c r="L531" s="1" t="s">
        <v>3331</v>
      </c>
      <c r="M531" s="1" t="s">
        <v>3607</v>
      </c>
      <c r="N531" s="1">
        <v>202544</v>
      </c>
      <c r="O531" s="1" t="s">
        <v>588</v>
      </c>
      <c r="P531" s="1" t="s">
        <v>2933</v>
      </c>
      <c r="Q531" s="1" t="s">
        <v>3792</v>
      </c>
      <c r="R531" s="1">
        <v>821</v>
      </c>
      <c r="S531" s="1">
        <v>951</v>
      </c>
      <c r="T531" s="31">
        <v>0.86330178759200837</v>
      </c>
      <c r="U531" s="41">
        <v>0</v>
      </c>
      <c r="V531" s="41">
        <v>0</v>
      </c>
      <c r="W531" s="45">
        <v>1.0515247108307041E-3</v>
      </c>
      <c r="X531" s="43">
        <v>0</v>
      </c>
      <c r="Y531" s="43">
        <v>3.2597266035751839E-2</v>
      </c>
      <c r="Z531" s="43">
        <v>1.0515247108307041E-3</v>
      </c>
      <c r="AA531" s="41">
        <v>0</v>
      </c>
      <c r="AB531" s="41">
        <v>0</v>
      </c>
      <c r="AC531" s="41">
        <v>0</v>
      </c>
      <c r="AD531" s="39">
        <v>0</v>
      </c>
      <c r="AE531" s="54">
        <v>0</v>
      </c>
      <c r="AF531" s="41">
        <v>0</v>
      </c>
      <c r="AG531" s="41">
        <v>0</v>
      </c>
      <c r="AH531" s="41">
        <v>0</v>
      </c>
      <c r="AI531" s="41">
        <v>1.0515247108307041E-3</v>
      </c>
      <c r="AJ531" s="41">
        <v>0</v>
      </c>
      <c r="AK531" s="33">
        <v>5.2576235541535229E-3</v>
      </c>
      <c r="AL531" s="41">
        <v>0</v>
      </c>
      <c r="AM531" s="56">
        <v>0</v>
      </c>
      <c r="AN531" s="41">
        <v>0</v>
      </c>
      <c r="AO531" s="41">
        <v>0</v>
      </c>
      <c r="AP531" s="41">
        <v>0</v>
      </c>
      <c r="AQ531" s="35">
        <v>4.206098843322818E-3</v>
      </c>
      <c r="AR531" s="47">
        <v>0</v>
      </c>
      <c r="AS531" s="37">
        <v>0</v>
      </c>
      <c r="AT531" s="41">
        <v>0</v>
      </c>
      <c r="AU531" s="41">
        <v>1.0515247108307041E-3</v>
      </c>
      <c r="AV531" s="41">
        <v>0</v>
      </c>
      <c r="AW531" s="45">
        <v>8.4121976866456366E-2</v>
      </c>
      <c r="AX531" s="41">
        <v>0</v>
      </c>
      <c r="AY531" s="41">
        <v>0</v>
      </c>
      <c r="AZ531" s="41">
        <v>0</v>
      </c>
      <c r="BA531" s="45">
        <v>1.0515247108307041E-3</v>
      </c>
      <c r="BB531" s="41">
        <v>0</v>
      </c>
      <c r="BC531" s="41">
        <v>0</v>
      </c>
      <c r="BD531" s="41">
        <v>0</v>
      </c>
      <c r="BE531" s="45">
        <v>3.154574132492113E-3</v>
      </c>
      <c r="BF531" s="45">
        <v>2.103049421661409E-3</v>
      </c>
      <c r="BG531" s="41">
        <v>0</v>
      </c>
      <c r="BH531" s="41">
        <v>0</v>
      </c>
    </row>
    <row r="532" spans="1:60" x14ac:dyDescent="0.35">
      <c r="A532" s="1" t="s">
        <v>45</v>
      </c>
      <c r="B532" s="1" t="s">
        <v>2933</v>
      </c>
      <c r="C532" s="1" t="s">
        <v>2947</v>
      </c>
      <c r="D532" s="1" t="s">
        <v>2947</v>
      </c>
      <c r="E532" s="1" t="s">
        <v>3102</v>
      </c>
      <c r="F532" s="1">
        <v>12</v>
      </c>
      <c r="G532" s="1">
        <v>1</v>
      </c>
      <c r="H532" s="1" t="s">
        <v>3233</v>
      </c>
      <c r="I532" s="41" t="s">
        <v>4230</v>
      </c>
      <c r="J532" s="7">
        <v>0.87592008412197686</v>
      </c>
      <c r="K532" s="1" t="s">
        <v>482</v>
      </c>
      <c r="L532" s="1" t="s">
        <v>3392</v>
      </c>
      <c r="M532" s="1" t="s">
        <v>3668</v>
      </c>
      <c r="N532" s="1">
        <v>202544</v>
      </c>
      <c r="O532" s="1" t="s">
        <v>588</v>
      </c>
      <c r="P532" s="1" t="s">
        <v>2933</v>
      </c>
      <c r="Q532" s="1" t="s">
        <v>3792</v>
      </c>
      <c r="R532" s="1">
        <v>833</v>
      </c>
      <c r="S532" s="1">
        <v>951</v>
      </c>
      <c r="T532" s="31">
        <v>0.87592008412197686</v>
      </c>
      <c r="U532" s="41">
        <v>0</v>
      </c>
      <c r="V532" s="41">
        <v>0</v>
      </c>
      <c r="W532" s="45">
        <v>0</v>
      </c>
      <c r="X532" s="43">
        <v>0</v>
      </c>
      <c r="Y532" s="43">
        <v>2.6288117770767609E-2</v>
      </c>
      <c r="Z532" s="43">
        <v>0</v>
      </c>
      <c r="AA532" s="41">
        <v>0</v>
      </c>
      <c r="AB532" s="41">
        <v>0</v>
      </c>
      <c r="AC532" s="41">
        <v>0</v>
      </c>
      <c r="AD532" s="39">
        <v>1.0515247108307041E-3</v>
      </c>
      <c r="AE532" s="54">
        <v>0</v>
      </c>
      <c r="AF532" s="41">
        <v>0</v>
      </c>
      <c r="AG532" s="41">
        <v>0</v>
      </c>
      <c r="AH532" s="41">
        <v>0</v>
      </c>
      <c r="AI532" s="41">
        <v>0</v>
      </c>
      <c r="AJ532" s="41">
        <v>0</v>
      </c>
      <c r="AK532" s="33">
        <v>3.154574132492113E-3</v>
      </c>
      <c r="AL532" s="41">
        <v>0</v>
      </c>
      <c r="AM532" s="56">
        <v>0</v>
      </c>
      <c r="AN532" s="41">
        <v>0</v>
      </c>
      <c r="AO532" s="41">
        <v>0</v>
      </c>
      <c r="AP532" s="41">
        <v>0</v>
      </c>
      <c r="AQ532" s="35">
        <v>7.3606729758149319E-3</v>
      </c>
      <c r="AR532" s="47">
        <v>1.0515247108307041E-3</v>
      </c>
      <c r="AS532" s="37">
        <v>0</v>
      </c>
      <c r="AT532" s="41">
        <v>0</v>
      </c>
      <c r="AU532" s="41">
        <v>0</v>
      </c>
      <c r="AV532" s="41">
        <v>0</v>
      </c>
      <c r="AW532" s="45">
        <v>7.6761303890641425E-2</v>
      </c>
      <c r="AX532" s="41">
        <v>0</v>
      </c>
      <c r="AY532" s="41">
        <v>0</v>
      </c>
      <c r="AZ532" s="41">
        <v>0</v>
      </c>
      <c r="BA532" s="45">
        <v>0</v>
      </c>
      <c r="BB532" s="41">
        <v>0</v>
      </c>
      <c r="BC532" s="41">
        <v>0</v>
      </c>
      <c r="BD532" s="41">
        <v>0</v>
      </c>
      <c r="BE532" s="45">
        <v>3.154574132492113E-3</v>
      </c>
      <c r="BF532" s="45">
        <v>5.2576235541535229E-3</v>
      </c>
      <c r="BG532" s="41">
        <v>0</v>
      </c>
      <c r="BH532" s="41">
        <v>0</v>
      </c>
    </row>
    <row r="533" spans="1:60" x14ac:dyDescent="0.35">
      <c r="A533" s="1" t="s">
        <v>45</v>
      </c>
      <c r="B533" s="1" t="s">
        <v>2933</v>
      </c>
      <c r="C533" s="1" t="s">
        <v>2942</v>
      </c>
      <c r="D533" s="1" t="s">
        <v>2942</v>
      </c>
      <c r="E533" s="1" t="s">
        <v>3002</v>
      </c>
      <c r="F533" s="1">
        <v>16</v>
      </c>
      <c r="G533" s="1">
        <v>1</v>
      </c>
      <c r="H533" s="1" t="s">
        <v>3235</v>
      </c>
      <c r="I533" s="41" t="s">
        <v>4223</v>
      </c>
      <c r="J533" s="7">
        <v>0.85488958990536279</v>
      </c>
      <c r="K533" s="1" t="s">
        <v>482</v>
      </c>
      <c r="L533" s="1" t="s">
        <v>3292</v>
      </c>
      <c r="M533" s="1" t="s">
        <v>3568</v>
      </c>
      <c r="N533" s="1">
        <v>202544</v>
      </c>
      <c r="O533" s="1" t="s">
        <v>588</v>
      </c>
      <c r="P533" s="1" t="s">
        <v>2933</v>
      </c>
      <c r="Q533" s="1" t="s">
        <v>3792</v>
      </c>
      <c r="R533" s="1">
        <v>813</v>
      </c>
      <c r="S533" s="1">
        <v>951</v>
      </c>
      <c r="T533" s="31">
        <v>0.85488958990536279</v>
      </c>
      <c r="U533" s="41">
        <v>0</v>
      </c>
      <c r="V533" s="41">
        <v>0</v>
      </c>
      <c r="W533" s="45">
        <v>0</v>
      </c>
      <c r="X533" s="43">
        <v>0</v>
      </c>
      <c r="Y533" s="43">
        <v>3.0494216614090429E-2</v>
      </c>
      <c r="Z533" s="43">
        <v>2.103049421661409E-3</v>
      </c>
      <c r="AA533" s="41">
        <v>0</v>
      </c>
      <c r="AB533" s="41">
        <v>0</v>
      </c>
      <c r="AC533" s="41">
        <v>1.0515247108307041E-3</v>
      </c>
      <c r="AD533" s="39">
        <v>1.0515247108307041E-3</v>
      </c>
      <c r="AE533" s="54">
        <v>0</v>
      </c>
      <c r="AF533" s="41">
        <v>0</v>
      </c>
      <c r="AG533" s="41">
        <v>0</v>
      </c>
      <c r="AH533" s="41">
        <v>0</v>
      </c>
      <c r="AI533" s="41">
        <v>5.2576235541535229E-3</v>
      </c>
      <c r="AJ533" s="41">
        <v>0</v>
      </c>
      <c r="AK533" s="33">
        <v>3.154574132492113E-3</v>
      </c>
      <c r="AL533" s="41">
        <v>0</v>
      </c>
      <c r="AM533" s="56">
        <v>0</v>
      </c>
      <c r="AN533" s="41">
        <v>0</v>
      </c>
      <c r="AO533" s="41">
        <v>0</v>
      </c>
      <c r="AP533" s="41">
        <v>0</v>
      </c>
      <c r="AQ533" s="35">
        <v>3.154574132492113E-3</v>
      </c>
      <c r="AR533" s="47">
        <v>0</v>
      </c>
      <c r="AS533" s="37">
        <v>0</v>
      </c>
      <c r="AT533" s="41">
        <v>0</v>
      </c>
      <c r="AU533" s="41">
        <v>0</v>
      </c>
      <c r="AV533" s="41">
        <v>0</v>
      </c>
      <c r="AW533" s="45">
        <v>8.6225026288117776E-2</v>
      </c>
      <c r="AX533" s="41">
        <v>0</v>
      </c>
      <c r="AY533" s="41">
        <v>0</v>
      </c>
      <c r="AZ533" s="41">
        <v>0</v>
      </c>
      <c r="BA533" s="45">
        <v>2.103049421661409E-3</v>
      </c>
      <c r="BB533" s="41">
        <v>0</v>
      </c>
      <c r="BC533" s="41">
        <v>0</v>
      </c>
      <c r="BD533" s="41">
        <v>0</v>
      </c>
      <c r="BE533" s="45">
        <v>5.2576235541535229E-3</v>
      </c>
      <c r="BF533" s="45">
        <v>5.2576235541535229E-3</v>
      </c>
      <c r="BG533" s="41">
        <v>0</v>
      </c>
      <c r="BH533" s="41">
        <v>0</v>
      </c>
    </row>
    <row r="534" spans="1:60" x14ac:dyDescent="0.35">
      <c r="A534" s="1" t="s">
        <v>45</v>
      </c>
      <c r="B534" s="1" t="s">
        <v>2933</v>
      </c>
      <c r="C534" s="1" t="s">
        <v>2946</v>
      </c>
      <c r="D534" s="1" t="s">
        <v>2946</v>
      </c>
      <c r="E534" s="1" t="s">
        <v>3163</v>
      </c>
      <c r="F534" s="1">
        <v>7</v>
      </c>
      <c r="G534" s="1">
        <v>1</v>
      </c>
      <c r="H534" s="1" t="s">
        <v>3227</v>
      </c>
      <c r="I534" s="41" t="s">
        <v>4216</v>
      </c>
      <c r="J534" s="7">
        <v>0.88643533123028395</v>
      </c>
      <c r="K534" s="1" t="s">
        <v>482</v>
      </c>
      <c r="L534" s="1" t="s">
        <v>3453</v>
      </c>
      <c r="M534" s="1" t="s">
        <v>3729</v>
      </c>
      <c r="N534" s="1">
        <v>202544</v>
      </c>
      <c r="O534" s="1" t="s">
        <v>588</v>
      </c>
      <c r="P534" s="1" t="s">
        <v>2933</v>
      </c>
      <c r="Q534" s="1" t="s">
        <v>3792</v>
      </c>
      <c r="R534" s="1">
        <v>843</v>
      </c>
      <c r="S534" s="1">
        <v>951</v>
      </c>
      <c r="T534" s="31">
        <v>0.88643533123028395</v>
      </c>
      <c r="U534" s="41">
        <v>0</v>
      </c>
      <c r="V534" s="41">
        <v>0</v>
      </c>
      <c r="W534" s="45">
        <v>1.0515247108307041E-3</v>
      </c>
      <c r="X534" s="43">
        <v>0</v>
      </c>
      <c r="Y534" s="43">
        <v>1.8927444794952682E-2</v>
      </c>
      <c r="Z534" s="43">
        <v>1.0515247108307041E-3</v>
      </c>
      <c r="AA534" s="41">
        <v>0</v>
      </c>
      <c r="AB534" s="41">
        <v>0</v>
      </c>
      <c r="AC534" s="41">
        <v>0</v>
      </c>
      <c r="AD534" s="39">
        <v>0</v>
      </c>
      <c r="AE534" s="54">
        <v>0</v>
      </c>
      <c r="AF534" s="41">
        <v>0</v>
      </c>
      <c r="AG534" s="41">
        <v>0</v>
      </c>
      <c r="AH534" s="41">
        <v>0</v>
      </c>
      <c r="AI534" s="41">
        <v>0</v>
      </c>
      <c r="AJ534" s="41">
        <v>0</v>
      </c>
      <c r="AK534" s="33">
        <v>3.154574132492113E-3</v>
      </c>
      <c r="AL534" s="41">
        <v>0</v>
      </c>
      <c r="AM534" s="56">
        <v>3.154574132492113E-3</v>
      </c>
      <c r="AN534" s="41">
        <v>0</v>
      </c>
      <c r="AO534" s="41">
        <v>0</v>
      </c>
      <c r="AP534" s="41">
        <v>0</v>
      </c>
      <c r="AQ534" s="35">
        <v>1.0515247108307041E-3</v>
      </c>
      <c r="AR534" s="47">
        <v>1.0515247108307041E-3</v>
      </c>
      <c r="AS534" s="37">
        <v>0</v>
      </c>
      <c r="AT534" s="41">
        <v>3.154574132492113E-3</v>
      </c>
      <c r="AU534" s="41">
        <v>0</v>
      </c>
      <c r="AV534" s="41">
        <v>0</v>
      </c>
      <c r="AW534" s="45">
        <v>6.203995793901157E-2</v>
      </c>
      <c r="AX534" s="41">
        <v>0</v>
      </c>
      <c r="AY534" s="41">
        <v>0</v>
      </c>
      <c r="AZ534" s="41">
        <v>0</v>
      </c>
      <c r="BA534" s="45">
        <v>1.0515247108307049E-2</v>
      </c>
      <c r="BB534" s="41">
        <v>0</v>
      </c>
      <c r="BC534" s="41">
        <v>0</v>
      </c>
      <c r="BD534" s="41">
        <v>0</v>
      </c>
      <c r="BE534" s="45">
        <v>2.103049421661409E-3</v>
      </c>
      <c r="BF534" s="45">
        <v>6.3091482649842269E-3</v>
      </c>
      <c r="BG534" s="41">
        <v>0</v>
      </c>
      <c r="BH534" s="41">
        <v>0</v>
      </c>
    </row>
    <row r="535" spans="1:60" x14ac:dyDescent="0.35">
      <c r="A535" s="1" t="s">
        <v>45</v>
      </c>
      <c r="B535" s="1" t="s">
        <v>2933</v>
      </c>
      <c r="C535" s="1" t="s">
        <v>2947</v>
      </c>
      <c r="D535" s="1" t="s">
        <v>2947</v>
      </c>
      <c r="E535" s="1" t="s">
        <v>3223</v>
      </c>
      <c r="F535" s="1">
        <v>11</v>
      </c>
      <c r="G535" s="1">
        <v>1</v>
      </c>
      <c r="H535" s="1" t="s">
        <v>3233</v>
      </c>
      <c r="I535" s="41" t="s">
        <v>4230</v>
      </c>
      <c r="J535" s="7">
        <v>0.91587802313354361</v>
      </c>
      <c r="K535" s="1" t="s">
        <v>482</v>
      </c>
      <c r="L535" s="1" t="s">
        <v>3513</v>
      </c>
      <c r="M535" s="1" t="s">
        <v>3789</v>
      </c>
      <c r="N535" s="1">
        <v>202544</v>
      </c>
      <c r="O535" s="1" t="s">
        <v>588</v>
      </c>
      <c r="P535" s="1" t="s">
        <v>2933</v>
      </c>
      <c r="Q535" s="1" t="s">
        <v>3792</v>
      </c>
      <c r="R535" s="1">
        <v>871</v>
      </c>
      <c r="S535" s="1">
        <v>951</v>
      </c>
      <c r="T535" s="31">
        <v>0.91587802313354361</v>
      </c>
      <c r="U535" s="41">
        <v>0</v>
      </c>
      <c r="V535" s="41">
        <v>0</v>
      </c>
      <c r="W535" s="45">
        <v>0</v>
      </c>
      <c r="X535" s="43">
        <v>0</v>
      </c>
      <c r="Y535" s="43">
        <v>1.787592008412198E-2</v>
      </c>
      <c r="Z535" s="43">
        <v>0</v>
      </c>
      <c r="AA535" s="41">
        <v>0</v>
      </c>
      <c r="AB535" s="41">
        <v>0</v>
      </c>
      <c r="AC535" s="41">
        <v>0</v>
      </c>
      <c r="AD535" s="39">
        <v>1.0515247108307041E-3</v>
      </c>
      <c r="AE535" s="54">
        <v>0</v>
      </c>
      <c r="AF535" s="41">
        <v>1.0515247108307041E-3</v>
      </c>
      <c r="AG535" s="41">
        <v>0</v>
      </c>
      <c r="AH535" s="41">
        <v>0</v>
      </c>
      <c r="AI535" s="41">
        <v>1.0515247108307041E-3</v>
      </c>
      <c r="AJ535" s="41">
        <v>0</v>
      </c>
      <c r="AK535" s="33">
        <v>2.103049421661409E-3</v>
      </c>
      <c r="AL535" s="41">
        <v>0</v>
      </c>
      <c r="AM535" s="56">
        <v>0</v>
      </c>
      <c r="AN535" s="41">
        <v>0</v>
      </c>
      <c r="AO535" s="41">
        <v>0</v>
      </c>
      <c r="AP535" s="41">
        <v>0</v>
      </c>
      <c r="AQ535" s="35">
        <v>1.0515247108307041E-3</v>
      </c>
      <c r="AR535" s="47">
        <v>0</v>
      </c>
      <c r="AS535" s="37">
        <v>0</v>
      </c>
      <c r="AT535" s="41">
        <v>0</v>
      </c>
      <c r="AU535" s="41">
        <v>0</v>
      </c>
      <c r="AV535" s="41">
        <v>0</v>
      </c>
      <c r="AW535" s="45">
        <v>5.362776025236593E-2</v>
      </c>
      <c r="AX535" s="41">
        <v>0</v>
      </c>
      <c r="AY535" s="41">
        <v>0</v>
      </c>
      <c r="AZ535" s="41">
        <v>0</v>
      </c>
      <c r="BA535" s="45">
        <v>2.103049421661409E-3</v>
      </c>
      <c r="BB535" s="41">
        <v>0</v>
      </c>
      <c r="BC535" s="41">
        <v>0</v>
      </c>
      <c r="BD535" s="41">
        <v>0</v>
      </c>
      <c r="BE535" s="45">
        <v>2.103049421661409E-3</v>
      </c>
      <c r="BF535" s="45">
        <v>2.103049421661409E-3</v>
      </c>
      <c r="BG535" s="41">
        <v>0</v>
      </c>
      <c r="BH535" s="41">
        <v>0</v>
      </c>
    </row>
    <row r="536" spans="1:60" x14ac:dyDescent="0.35">
      <c r="A536" s="1" t="s">
        <v>45</v>
      </c>
      <c r="B536" s="1" t="s">
        <v>2933</v>
      </c>
      <c r="C536" s="1" t="s">
        <v>2950</v>
      </c>
      <c r="D536" s="1" t="s">
        <v>2950</v>
      </c>
      <c r="E536" s="1" t="s">
        <v>3212</v>
      </c>
      <c r="F536" s="51">
        <v>25</v>
      </c>
      <c r="G536" s="51">
        <v>2</v>
      </c>
      <c r="H536" s="1" t="s">
        <v>3237</v>
      </c>
      <c r="I536" s="41" t="s">
        <v>4222</v>
      </c>
      <c r="J536" s="7">
        <v>0.90431125131440593</v>
      </c>
      <c r="K536" s="1" t="s">
        <v>482</v>
      </c>
      <c r="L536" s="1" t="s">
        <v>3502</v>
      </c>
      <c r="M536" s="1" t="s">
        <v>3778</v>
      </c>
      <c r="N536" s="1">
        <v>202544</v>
      </c>
      <c r="O536" s="1" t="s">
        <v>588</v>
      </c>
      <c r="P536" s="1" t="s">
        <v>2933</v>
      </c>
      <c r="Q536" s="1" t="s">
        <v>3792</v>
      </c>
      <c r="R536" s="1">
        <v>860</v>
      </c>
      <c r="S536" s="1">
        <v>951</v>
      </c>
      <c r="T536" s="31">
        <v>0.90431125131440593</v>
      </c>
      <c r="U536" s="41">
        <v>0</v>
      </c>
      <c r="V536" s="41">
        <v>0</v>
      </c>
      <c r="W536" s="45">
        <v>0</v>
      </c>
      <c r="X536" s="43">
        <v>0</v>
      </c>
      <c r="Y536" s="43">
        <v>1.8927444794952682E-2</v>
      </c>
      <c r="Z536" s="43">
        <v>0</v>
      </c>
      <c r="AA536" s="41">
        <v>0</v>
      </c>
      <c r="AB536" s="41">
        <v>0</v>
      </c>
      <c r="AC536" s="41">
        <v>0</v>
      </c>
      <c r="AD536" s="39">
        <v>0</v>
      </c>
      <c r="AE536" s="54">
        <v>0</v>
      </c>
      <c r="AF536" s="41">
        <v>0</v>
      </c>
      <c r="AG536" s="41">
        <v>0</v>
      </c>
      <c r="AH536" s="41">
        <v>0</v>
      </c>
      <c r="AI536" s="41">
        <v>0</v>
      </c>
      <c r="AJ536" s="41">
        <v>0</v>
      </c>
      <c r="AK536" s="33">
        <v>4.206098843322818E-3</v>
      </c>
      <c r="AL536" s="41">
        <v>0</v>
      </c>
      <c r="AM536" s="56">
        <v>0</v>
      </c>
      <c r="AN536" s="41">
        <v>0</v>
      </c>
      <c r="AO536" s="41">
        <v>0</v>
      </c>
      <c r="AP536" s="41">
        <v>0</v>
      </c>
      <c r="AQ536" s="35">
        <v>7.3606729758149319E-3</v>
      </c>
      <c r="AR536" s="47">
        <v>0</v>
      </c>
      <c r="AS536" s="37">
        <v>0</v>
      </c>
      <c r="AT536" s="41">
        <v>1.0515247108307041E-3</v>
      </c>
      <c r="AU536" s="41">
        <v>0</v>
      </c>
      <c r="AV536" s="41">
        <v>0</v>
      </c>
      <c r="AW536" s="45">
        <v>5.4679284963196642E-2</v>
      </c>
      <c r="AX536" s="41">
        <v>0</v>
      </c>
      <c r="AY536" s="41">
        <v>0</v>
      </c>
      <c r="AZ536" s="41">
        <v>0</v>
      </c>
      <c r="BA536" s="45">
        <v>4.206098843322818E-3</v>
      </c>
      <c r="BB536" s="41">
        <v>0</v>
      </c>
      <c r="BC536" s="41">
        <v>0</v>
      </c>
      <c r="BD536" s="41">
        <v>0</v>
      </c>
      <c r="BE536" s="45">
        <v>2.103049421661409E-3</v>
      </c>
      <c r="BF536" s="45">
        <v>3.154574132492113E-3</v>
      </c>
      <c r="BG536" s="41">
        <v>0</v>
      </c>
      <c r="BH536" s="41">
        <v>0</v>
      </c>
    </row>
    <row r="537" spans="1:60" x14ac:dyDescent="0.35">
      <c r="A537" s="1" t="s">
        <v>45</v>
      </c>
      <c r="B537" s="1" t="s">
        <v>2933</v>
      </c>
      <c r="C537" s="1" t="s">
        <v>2942</v>
      </c>
      <c r="D537" s="1" t="s">
        <v>2942</v>
      </c>
      <c r="E537" s="1" t="s">
        <v>3017</v>
      </c>
      <c r="F537" s="1">
        <v>17</v>
      </c>
      <c r="G537" s="1">
        <v>1</v>
      </c>
      <c r="H537" s="1" t="s">
        <v>3235</v>
      </c>
      <c r="I537" s="41" t="s">
        <v>4223</v>
      </c>
      <c r="J537" s="7">
        <v>0.85804416403785488</v>
      </c>
      <c r="K537" s="1" t="s">
        <v>482</v>
      </c>
      <c r="L537" s="1" t="s">
        <v>3307</v>
      </c>
      <c r="M537" s="1" t="s">
        <v>3583</v>
      </c>
      <c r="N537" s="1">
        <v>202544</v>
      </c>
      <c r="O537" s="1" t="s">
        <v>588</v>
      </c>
      <c r="P537" s="1" t="s">
        <v>2933</v>
      </c>
      <c r="Q537" s="1" t="s">
        <v>3792</v>
      </c>
      <c r="R537" s="1">
        <v>816</v>
      </c>
      <c r="S537" s="1">
        <v>951</v>
      </c>
      <c r="T537" s="31">
        <v>0.85804416403785488</v>
      </c>
      <c r="U537" s="41">
        <v>0</v>
      </c>
      <c r="V537" s="41">
        <v>0</v>
      </c>
      <c r="W537" s="45">
        <v>1.0515247108307041E-3</v>
      </c>
      <c r="X537" s="43">
        <v>0</v>
      </c>
      <c r="Y537" s="43">
        <v>2.9442691903259731E-2</v>
      </c>
      <c r="Z537" s="43">
        <v>2.103049421661409E-3</v>
      </c>
      <c r="AA537" s="41">
        <v>0</v>
      </c>
      <c r="AB537" s="41">
        <v>0</v>
      </c>
      <c r="AC537" s="41">
        <v>0</v>
      </c>
      <c r="AD537" s="39">
        <v>1.0515247108307041E-3</v>
      </c>
      <c r="AE537" s="54">
        <v>0</v>
      </c>
      <c r="AF537" s="41">
        <v>0</v>
      </c>
      <c r="AG537" s="41">
        <v>0</v>
      </c>
      <c r="AH537" s="41">
        <v>0</v>
      </c>
      <c r="AI537" s="41">
        <v>1.0515247108307041E-3</v>
      </c>
      <c r="AJ537" s="41">
        <v>0</v>
      </c>
      <c r="AK537" s="33">
        <v>1.0515247108307041E-3</v>
      </c>
      <c r="AL537" s="41">
        <v>0</v>
      </c>
      <c r="AM537" s="56">
        <v>0</v>
      </c>
      <c r="AN537" s="41">
        <v>0</v>
      </c>
      <c r="AO537" s="41">
        <v>0</v>
      </c>
      <c r="AP537" s="41">
        <v>0</v>
      </c>
      <c r="AQ537" s="35">
        <v>2.103049421661409E-3</v>
      </c>
      <c r="AR537" s="47">
        <v>1.0515247108307041E-3</v>
      </c>
      <c r="AS537" s="37">
        <v>0</v>
      </c>
      <c r="AT537" s="41">
        <v>0</v>
      </c>
      <c r="AU537" s="41">
        <v>0</v>
      </c>
      <c r="AV537" s="41">
        <v>0</v>
      </c>
      <c r="AW537" s="45">
        <v>8.7276550998948474E-2</v>
      </c>
      <c r="AX537" s="41">
        <v>0</v>
      </c>
      <c r="AY537" s="41">
        <v>0</v>
      </c>
      <c r="AZ537" s="41">
        <v>0</v>
      </c>
      <c r="BA537" s="45">
        <v>8.4121976866456359E-3</v>
      </c>
      <c r="BB537" s="41">
        <v>0</v>
      </c>
      <c r="BC537" s="41">
        <v>0</v>
      </c>
      <c r="BD537" s="41">
        <v>0</v>
      </c>
      <c r="BE537" s="45">
        <v>6.3091482649842269E-3</v>
      </c>
      <c r="BF537" s="45">
        <v>1.0515247108307041E-3</v>
      </c>
      <c r="BG537" s="41">
        <v>0</v>
      </c>
      <c r="BH537" s="41">
        <v>0</v>
      </c>
    </row>
    <row r="538" spans="1:60" x14ac:dyDescent="0.35">
      <c r="A538" s="1" t="s">
        <v>45</v>
      </c>
      <c r="B538" s="1" t="s">
        <v>2933</v>
      </c>
      <c r="C538" s="1" t="s">
        <v>2946</v>
      </c>
      <c r="D538" s="1" t="s">
        <v>2946</v>
      </c>
      <c r="E538" s="1" t="s">
        <v>3081</v>
      </c>
      <c r="F538" s="1">
        <v>15</v>
      </c>
      <c r="G538" s="1">
        <v>1</v>
      </c>
      <c r="H538" s="1" t="s">
        <v>3229</v>
      </c>
      <c r="I538" s="41" t="s">
        <v>4218</v>
      </c>
      <c r="J538" s="7">
        <v>0.87171398527865407</v>
      </c>
      <c r="K538" s="1" t="s">
        <v>482</v>
      </c>
      <c r="L538" s="1" t="s">
        <v>3371</v>
      </c>
      <c r="M538" s="1" t="s">
        <v>3647</v>
      </c>
      <c r="N538" s="1">
        <v>202544</v>
      </c>
      <c r="O538" s="1" t="s">
        <v>588</v>
      </c>
      <c r="P538" s="1" t="s">
        <v>2933</v>
      </c>
      <c r="Q538" s="1" t="s">
        <v>3792</v>
      </c>
      <c r="R538" s="1">
        <v>829</v>
      </c>
      <c r="S538" s="1">
        <v>951</v>
      </c>
      <c r="T538" s="31">
        <v>0.87171398527865407</v>
      </c>
      <c r="U538" s="41">
        <v>0</v>
      </c>
      <c r="V538" s="41">
        <v>0</v>
      </c>
      <c r="W538" s="45">
        <v>0</v>
      </c>
      <c r="X538" s="43">
        <v>0</v>
      </c>
      <c r="Y538" s="43">
        <v>3.6803364879074658E-2</v>
      </c>
      <c r="Z538" s="43">
        <v>1.0515247108307041E-3</v>
      </c>
      <c r="AA538" s="41">
        <v>0</v>
      </c>
      <c r="AB538" s="41">
        <v>0</v>
      </c>
      <c r="AC538" s="41">
        <v>1.0515247108307041E-3</v>
      </c>
      <c r="AD538" s="39">
        <v>1.0515247108307041E-3</v>
      </c>
      <c r="AE538" s="54">
        <v>0</v>
      </c>
      <c r="AF538" s="41">
        <v>0</v>
      </c>
      <c r="AG538" s="41">
        <v>0</v>
      </c>
      <c r="AH538" s="41">
        <v>0</v>
      </c>
      <c r="AI538" s="41">
        <v>1.0515247108307041E-3</v>
      </c>
      <c r="AJ538" s="41">
        <v>0</v>
      </c>
      <c r="AK538" s="33">
        <v>1.0515247108307041E-3</v>
      </c>
      <c r="AL538" s="41">
        <v>0</v>
      </c>
      <c r="AM538" s="56">
        <v>0</v>
      </c>
      <c r="AN538" s="41">
        <v>0</v>
      </c>
      <c r="AO538" s="41">
        <v>0</v>
      </c>
      <c r="AP538" s="41">
        <v>0</v>
      </c>
      <c r="AQ538" s="35">
        <v>2.103049421661409E-3</v>
      </c>
      <c r="AR538" s="47">
        <v>1.0515247108307041E-3</v>
      </c>
      <c r="AS538" s="37">
        <v>0</v>
      </c>
      <c r="AT538" s="41">
        <v>1.0515247108307041E-3</v>
      </c>
      <c r="AU538" s="41">
        <v>0</v>
      </c>
      <c r="AV538" s="41">
        <v>0</v>
      </c>
      <c r="AW538" s="45">
        <v>7.3606729758149317E-2</v>
      </c>
      <c r="AX538" s="41">
        <v>0</v>
      </c>
      <c r="AY538" s="41">
        <v>0</v>
      </c>
      <c r="AZ538" s="41">
        <v>0</v>
      </c>
      <c r="BA538" s="45">
        <v>3.154574132492113E-3</v>
      </c>
      <c r="BB538" s="41">
        <v>0</v>
      </c>
      <c r="BC538" s="41">
        <v>0</v>
      </c>
      <c r="BD538" s="41">
        <v>0</v>
      </c>
      <c r="BE538" s="45">
        <v>2.103049421661409E-3</v>
      </c>
      <c r="BF538" s="45">
        <v>3.154574132492113E-3</v>
      </c>
      <c r="BG538" s="41">
        <v>0</v>
      </c>
      <c r="BH538" s="41">
        <v>0</v>
      </c>
    </row>
    <row r="539" spans="1:60" x14ac:dyDescent="0.35">
      <c r="A539" s="1" t="s">
        <v>45</v>
      </c>
      <c r="B539" s="1" t="s">
        <v>2933</v>
      </c>
      <c r="C539" s="1" t="s">
        <v>2942</v>
      </c>
      <c r="D539" s="1" t="s">
        <v>2942</v>
      </c>
      <c r="E539" s="1" t="s">
        <v>3046</v>
      </c>
      <c r="F539" s="1">
        <v>15</v>
      </c>
      <c r="G539" s="1">
        <v>1</v>
      </c>
      <c r="H539" s="1" t="s">
        <v>3235</v>
      </c>
      <c r="I539" s="41" t="s">
        <v>4223</v>
      </c>
      <c r="J539" s="7">
        <v>0.86330178759200837</v>
      </c>
      <c r="K539" s="1" t="s">
        <v>482</v>
      </c>
      <c r="L539" s="1" t="s">
        <v>3336</v>
      </c>
      <c r="M539" s="1" t="s">
        <v>3612</v>
      </c>
      <c r="N539" s="1">
        <v>202544</v>
      </c>
      <c r="O539" s="1" t="s">
        <v>588</v>
      </c>
      <c r="P539" s="1" t="s">
        <v>2933</v>
      </c>
      <c r="Q539" s="1" t="s">
        <v>3792</v>
      </c>
      <c r="R539" s="1">
        <v>821</v>
      </c>
      <c r="S539" s="1">
        <v>951</v>
      </c>
      <c r="T539" s="31">
        <v>0.86330178759200837</v>
      </c>
      <c r="U539" s="41">
        <v>0</v>
      </c>
      <c r="V539" s="41">
        <v>0</v>
      </c>
      <c r="W539" s="45">
        <v>0</v>
      </c>
      <c r="X539" s="43">
        <v>0</v>
      </c>
      <c r="Y539" s="43">
        <v>3.4700315457413249E-2</v>
      </c>
      <c r="Z539" s="43">
        <v>2.103049421661409E-3</v>
      </c>
      <c r="AA539" s="41">
        <v>0</v>
      </c>
      <c r="AB539" s="41">
        <v>0</v>
      </c>
      <c r="AC539" s="41">
        <v>0</v>
      </c>
      <c r="AD539" s="39">
        <v>0</v>
      </c>
      <c r="AE539" s="54">
        <v>0</v>
      </c>
      <c r="AF539" s="41">
        <v>0</v>
      </c>
      <c r="AG539" s="41">
        <v>0</v>
      </c>
      <c r="AH539" s="41">
        <v>0</v>
      </c>
      <c r="AI539" s="41">
        <v>1.0515247108307041E-3</v>
      </c>
      <c r="AJ539" s="41">
        <v>0</v>
      </c>
      <c r="AK539" s="33">
        <v>6.3091482649842269E-3</v>
      </c>
      <c r="AL539" s="41">
        <v>0</v>
      </c>
      <c r="AM539" s="56">
        <v>0</v>
      </c>
      <c r="AN539" s="41">
        <v>0</v>
      </c>
      <c r="AO539" s="41">
        <v>0</v>
      </c>
      <c r="AP539" s="41">
        <v>0</v>
      </c>
      <c r="AQ539" s="35">
        <v>3.154574132492113E-3</v>
      </c>
      <c r="AR539" s="47">
        <v>0</v>
      </c>
      <c r="AS539" s="37">
        <v>0</v>
      </c>
      <c r="AT539" s="41">
        <v>1.0515247108307041E-3</v>
      </c>
      <c r="AU539" s="41">
        <v>0</v>
      </c>
      <c r="AV539" s="41">
        <v>0</v>
      </c>
      <c r="AW539" s="45">
        <v>7.6761303890641425E-2</v>
      </c>
      <c r="AX539" s="41">
        <v>0</v>
      </c>
      <c r="AY539" s="41">
        <v>0</v>
      </c>
      <c r="AZ539" s="41">
        <v>0</v>
      </c>
      <c r="BA539" s="45">
        <v>3.154574132492113E-3</v>
      </c>
      <c r="BB539" s="41">
        <v>0</v>
      </c>
      <c r="BC539" s="41">
        <v>0</v>
      </c>
      <c r="BD539" s="41">
        <v>0</v>
      </c>
      <c r="BE539" s="45">
        <v>5.2576235541535229E-3</v>
      </c>
      <c r="BF539" s="45">
        <v>3.154574132492113E-3</v>
      </c>
      <c r="BG539" s="41">
        <v>0</v>
      </c>
      <c r="BH539" s="41">
        <v>0</v>
      </c>
    </row>
    <row r="540" spans="1:60" x14ac:dyDescent="0.35">
      <c r="A540" s="1" t="s">
        <v>45</v>
      </c>
      <c r="B540" s="1" t="s">
        <v>2933</v>
      </c>
      <c r="C540" s="1" t="s">
        <v>2947</v>
      </c>
      <c r="D540" s="1" t="s">
        <v>2947</v>
      </c>
      <c r="E540" s="1" t="s">
        <v>2970</v>
      </c>
      <c r="F540" s="1">
        <v>3</v>
      </c>
      <c r="G540" s="1">
        <v>1</v>
      </c>
      <c r="H540" s="1" t="s">
        <v>3234</v>
      </c>
      <c r="I540" s="41" t="s">
        <v>4222</v>
      </c>
      <c r="J540" s="7">
        <v>0.83806519453207151</v>
      </c>
      <c r="K540" s="1" t="s">
        <v>482</v>
      </c>
      <c r="L540" s="1" t="s">
        <v>3260</v>
      </c>
      <c r="M540" s="1" t="s">
        <v>3536</v>
      </c>
      <c r="N540" s="1">
        <v>202544</v>
      </c>
      <c r="O540" s="1" t="s">
        <v>588</v>
      </c>
      <c r="P540" s="1" t="s">
        <v>2933</v>
      </c>
      <c r="Q540" s="1" t="s">
        <v>3792</v>
      </c>
      <c r="R540" s="1">
        <v>797</v>
      </c>
      <c r="S540" s="1">
        <v>951</v>
      </c>
      <c r="T540" s="31">
        <v>0.83806519453207151</v>
      </c>
      <c r="U540" s="41">
        <v>0</v>
      </c>
      <c r="V540" s="41">
        <v>0</v>
      </c>
      <c r="W540" s="45">
        <v>0</v>
      </c>
      <c r="X540" s="43">
        <v>0</v>
      </c>
      <c r="Y540" s="43">
        <v>6.3091482649842268E-2</v>
      </c>
      <c r="Z540" s="43">
        <v>1.0515247108307041E-3</v>
      </c>
      <c r="AA540" s="41">
        <v>0</v>
      </c>
      <c r="AB540" s="41">
        <v>0</v>
      </c>
      <c r="AC540" s="41">
        <v>0</v>
      </c>
      <c r="AD540" s="39">
        <v>0</v>
      </c>
      <c r="AE540" s="54">
        <v>0</v>
      </c>
      <c r="AF540" s="41">
        <v>0</v>
      </c>
      <c r="AG540" s="41">
        <v>0</v>
      </c>
      <c r="AH540" s="41">
        <v>0</v>
      </c>
      <c r="AI540" s="41">
        <v>2.103049421661409E-3</v>
      </c>
      <c r="AJ540" s="41">
        <v>0</v>
      </c>
      <c r="AK540" s="33">
        <v>1.0515247108307041E-3</v>
      </c>
      <c r="AL540" s="41">
        <v>0</v>
      </c>
      <c r="AM540" s="56">
        <v>0</v>
      </c>
      <c r="AN540" s="41">
        <v>0</v>
      </c>
      <c r="AO540" s="41">
        <v>0</v>
      </c>
      <c r="AP540" s="41">
        <v>0</v>
      </c>
      <c r="AQ540" s="35">
        <v>1.0515247108307041E-3</v>
      </c>
      <c r="AR540" s="47">
        <v>1.0515247108307041E-3</v>
      </c>
      <c r="AS540" s="37">
        <v>1.0515247108307041E-3</v>
      </c>
      <c r="AT540" s="41">
        <v>1.0515247108307041E-3</v>
      </c>
      <c r="AU540" s="41">
        <v>0</v>
      </c>
      <c r="AV540" s="41">
        <v>0</v>
      </c>
      <c r="AW540" s="45">
        <v>6.7297581493165087E-2</v>
      </c>
      <c r="AX540" s="41">
        <v>0</v>
      </c>
      <c r="AY540" s="41">
        <v>0</v>
      </c>
      <c r="AZ540" s="41">
        <v>0</v>
      </c>
      <c r="BA540" s="45">
        <v>1.0515247108307041E-3</v>
      </c>
      <c r="BB540" s="41">
        <v>0</v>
      </c>
      <c r="BC540" s="41">
        <v>0</v>
      </c>
      <c r="BD540" s="41">
        <v>0</v>
      </c>
      <c r="BE540" s="45">
        <v>1.0515247108307049E-2</v>
      </c>
      <c r="BF540" s="45">
        <v>1.1566771819137751E-2</v>
      </c>
      <c r="BG540" s="41">
        <v>0</v>
      </c>
      <c r="BH540" s="41">
        <v>0</v>
      </c>
    </row>
    <row r="541" spans="1:60" x14ac:dyDescent="0.35">
      <c r="A541" s="1" t="s">
        <v>45</v>
      </c>
      <c r="B541" s="1" t="s">
        <v>2934</v>
      </c>
      <c r="C541" s="1" t="s">
        <v>2945</v>
      </c>
      <c r="D541" s="1" t="s">
        <v>2945</v>
      </c>
      <c r="E541" s="1" t="s">
        <v>3134</v>
      </c>
      <c r="F541" s="51">
        <v>4</v>
      </c>
      <c r="G541" s="51">
        <v>2</v>
      </c>
      <c r="H541" s="1" t="s">
        <v>3228</v>
      </c>
      <c r="I541" s="41" t="s">
        <v>4224</v>
      </c>
      <c r="J541" s="7">
        <v>0.88328075709779175</v>
      </c>
      <c r="K541" s="1" t="s">
        <v>482</v>
      </c>
      <c r="L541" s="1" t="s">
        <v>3424</v>
      </c>
      <c r="M541" s="1" t="s">
        <v>3700</v>
      </c>
      <c r="N541" s="1">
        <v>202544</v>
      </c>
      <c r="O541" s="1" t="s">
        <v>588</v>
      </c>
      <c r="P541" s="1" t="s">
        <v>2933</v>
      </c>
      <c r="Q541" s="1" t="s">
        <v>3792</v>
      </c>
      <c r="R541" s="1">
        <v>840</v>
      </c>
      <c r="S541" s="1">
        <v>951</v>
      </c>
      <c r="T541" s="31">
        <v>0.88328075709779175</v>
      </c>
      <c r="U541" s="41">
        <v>0</v>
      </c>
      <c r="V541" s="41">
        <v>0</v>
      </c>
      <c r="W541" s="45">
        <v>1.0515247108307041E-3</v>
      </c>
      <c r="X541" s="43">
        <v>0</v>
      </c>
      <c r="Y541" s="43">
        <v>1.8927444794952682E-2</v>
      </c>
      <c r="Z541" s="43">
        <v>1.0515247108307041E-3</v>
      </c>
      <c r="AA541" s="41">
        <v>0</v>
      </c>
      <c r="AB541" s="41">
        <v>0</v>
      </c>
      <c r="AC541" s="41">
        <v>0</v>
      </c>
      <c r="AD541" s="39">
        <v>0</v>
      </c>
      <c r="AE541" s="54">
        <v>0</v>
      </c>
      <c r="AF541" s="41">
        <v>0</v>
      </c>
      <c r="AG541" s="41">
        <v>0</v>
      </c>
      <c r="AH541" s="41">
        <v>0</v>
      </c>
      <c r="AI541" s="41">
        <v>1.0515247108307041E-3</v>
      </c>
      <c r="AJ541" s="41">
        <v>0</v>
      </c>
      <c r="AK541" s="33">
        <v>6.3091482649842269E-3</v>
      </c>
      <c r="AL541" s="41">
        <v>0</v>
      </c>
      <c r="AM541" s="56">
        <v>0</v>
      </c>
      <c r="AN541" s="41">
        <v>0</v>
      </c>
      <c r="AO541" s="41">
        <v>0</v>
      </c>
      <c r="AP541" s="41">
        <v>0</v>
      </c>
      <c r="AQ541" s="35">
        <v>6.3091482649842269E-3</v>
      </c>
      <c r="AR541" s="47">
        <v>1.0515247108307041E-3</v>
      </c>
      <c r="AS541" s="37">
        <v>0</v>
      </c>
      <c r="AT541" s="41">
        <v>3.154574132492113E-3</v>
      </c>
      <c r="AU541" s="41">
        <v>0</v>
      </c>
      <c r="AV541" s="41">
        <v>0</v>
      </c>
      <c r="AW541" s="45">
        <v>7.3606729758149317E-2</v>
      </c>
      <c r="AX541" s="41">
        <v>0</v>
      </c>
      <c r="AY541" s="41">
        <v>0</v>
      </c>
      <c r="AZ541" s="41">
        <v>0</v>
      </c>
      <c r="BA541" s="45">
        <v>1.0515247108307041E-3</v>
      </c>
      <c r="BB541" s="41">
        <v>0</v>
      </c>
      <c r="BC541" s="41">
        <v>0</v>
      </c>
      <c r="BD541" s="41">
        <v>0</v>
      </c>
      <c r="BE541" s="45">
        <v>2.103049421661409E-3</v>
      </c>
      <c r="BF541" s="45">
        <v>1.0515247108307041E-3</v>
      </c>
      <c r="BG541" s="41">
        <v>0</v>
      </c>
      <c r="BH541" s="41">
        <v>0</v>
      </c>
    </row>
    <row r="542" spans="1:60" x14ac:dyDescent="0.35">
      <c r="A542" s="1" t="s">
        <v>45</v>
      </c>
      <c r="B542" s="1" t="s">
        <v>2934</v>
      </c>
      <c r="C542" s="1" t="s">
        <v>2945</v>
      </c>
      <c r="D542" s="1" t="s">
        <v>2945</v>
      </c>
      <c r="E542" s="1" t="s">
        <v>3179</v>
      </c>
      <c r="F542" s="51">
        <v>8</v>
      </c>
      <c r="G542" s="51">
        <v>2</v>
      </c>
      <c r="H542" s="1" t="s">
        <v>3228</v>
      </c>
      <c r="I542" s="41" t="s">
        <v>4224</v>
      </c>
      <c r="J542" s="7">
        <v>0.89064143007360674</v>
      </c>
      <c r="K542" s="1" t="s">
        <v>482</v>
      </c>
      <c r="L542" s="1" t="s">
        <v>3469</v>
      </c>
      <c r="M542" s="1" t="s">
        <v>3745</v>
      </c>
      <c r="N542" s="1">
        <v>202544</v>
      </c>
      <c r="O542" s="1" t="s">
        <v>588</v>
      </c>
      <c r="P542" s="1" t="s">
        <v>2933</v>
      </c>
      <c r="Q542" s="1" t="s">
        <v>3792</v>
      </c>
      <c r="R542" s="1">
        <v>847</v>
      </c>
      <c r="S542" s="1">
        <v>951</v>
      </c>
      <c r="T542" s="31">
        <v>0.89064143007360674</v>
      </c>
      <c r="U542" s="41">
        <v>0</v>
      </c>
      <c r="V542" s="41">
        <v>0</v>
      </c>
      <c r="W542" s="45">
        <v>2.103049421661409E-3</v>
      </c>
      <c r="X542" s="43">
        <v>0</v>
      </c>
      <c r="Y542" s="43">
        <v>1.261829652996845E-2</v>
      </c>
      <c r="Z542" s="43">
        <v>1.0515247108307041E-3</v>
      </c>
      <c r="AA542" s="41">
        <v>0</v>
      </c>
      <c r="AB542" s="41">
        <v>0</v>
      </c>
      <c r="AC542" s="41">
        <v>0</v>
      </c>
      <c r="AD542" s="39">
        <v>0</v>
      </c>
      <c r="AE542" s="54">
        <v>0</v>
      </c>
      <c r="AF542" s="41">
        <v>0</v>
      </c>
      <c r="AG542" s="41">
        <v>0</v>
      </c>
      <c r="AH542" s="41">
        <v>0</v>
      </c>
      <c r="AI542" s="41">
        <v>0</v>
      </c>
      <c r="AJ542" s="41">
        <v>0</v>
      </c>
      <c r="AK542" s="33">
        <v>1.3669821240799161E-2</v>
      </c>
      <c r="AL542" s="41">
        <v>0</v>
      </c>
      <c r="AM542" s="56">
        <v>0</v>
      </c>
      <c r="AN542" s="41">
        <v>0</v>
      </c>
      <c r="AO542" s="41">
        <v>0</v>
      </c>
      <c r="AP542" s="41">
        <v>0</v>
      </c>
      <c r="AQ542" s="35">
        <v>1.0515247108307041E-3</v>
      </c>
      <c r="AR542" s="47">
        <v>0</v>
      </c>
      <c r="AS542" s="37">
        <v>0</v>
      </c>
      <c r="AT542" s="41">
        <v>1.0515247108307041E-3</v>
      </c>
      <c r="AU542" s="41">
        <v>0</v>
      </c>
      <c r="AV542" s="41">
        <v>0</v>
      </c>
      <c r="AW542" s="45">
        <v>5.573080967402734E-2</v>
      </c>
      <c r="AX542" s="41">
        <v>0</v>
      </c>
      <c r="AY542" s="41">
        <v>0</v>
      </c>
      <c r="AZ542" s="41">
        <v>0</v>
      </c>
      <c r="BA542" s="45">
        <v>1.1566771819137751E-2</v>
      </c>
      <c r="BB542" s="41">
        <v>0</v>
      </c>
      <c r="BC542" s="41">
        <v>0</v>
      </c>
      <c r="BD542" s="41">
        <v>0</v>
      </c>
      <c r="BE542" s="45">
        <v>7.3606729758149319E-3</v>
      </c>
      <c r="BF542" s="45">
        <v>3.154574132492113E-3</v>
      </c>
      <c r="BG542" s="41">
        <v>0</v>
      </c>
      <c r="BH542" s="41">
        <v>0</v>
      </c>
    </row>
    <row r="543" spans="1:60" x14ac:dyDescent="0.35">
      <c r="A543" s="1" t="s">
        <v>45</v>
      </c>
      <c r="B543" s="1" t="s">
        <v>2933</v>
      </c>
      <c r="C543" s="1" t="s">
        <v>2939</v>
      </c>
      <c r="D543" s="1" t="s">
        <v>2939</v>
      </c>
      <c r="E543" s="1" t="s">
        <v>2996</v>
      </c>
      <c r="F543" s="1">
        <v>5</v>
      </c>
      <c r="G543" s="1">
        <v>1</v>
      </c>
      <c r="H543" s="1" t="s">
        <v>3231</v>
      </c>
      <c r="I543" s="41" t="s">
        <v>4220</v>
      </c>
      <c r="J543" s="7">
        <v>0.85488958990536279</v>
      </c>
      <c r="K543" s="1" t="s">
        <v>482</v>
      </c>
      <c r="L543" s="1" t="s">
        <v>3286</v>
      </c>
      <c r="M543" s="1" t="s">
        <v>3562</v>
      </c>
      <c r="N543" s="1">
        <v>202544</v>
      </c>
      <c r="O543" s="1" t="s">
        <v>588</v>
      </c>
      <c r="P543" s="1" t="s">
        <v>2933</v>
      </c>
      <c r="Q543" s="1" t="s">
        <v>3792</v>
      </c>
      <c r="R543" s="1">
        <v>813</v>
      </c>
      <c r="S543" s="1">
        <v>951</v>
      </c>
      <c r="T543" s="31">
        <v>0.85488958990536279</v>
      </c>
      <c r="U543" s="41">
        <v>0</v>
      </c>
      <c r="V543" s="41">
        <v>0</v>
      </c>
      <c r="W543" s="45">
        <v>0</v>
      </c>
      <c r="X543" s="43">
        <v>0</v>
      </c>
      <c r="Y543" s="43">
        <v>2.3133543638275501E-2</v>
      </c>
      <c r="Z543" s="43">
        <v>0</v>
      </c>
      <c r="AA543" s="41">
        <v>0</v>
      </c>
      <c r="AB543" s="41">
        <v>0</v>
      </c>
      <c r="AC543" s="41">
        <v>0</v>
      </c>
      <c r="AD543" s="39">
        <v>0</v>
      </c>
      <c r="AE543" s="54">
        <v>0</v>
      </c>
      <c r="AF543" s="41">
        <v>0</v>
      </c>
      <c r="AG543" s="41">
        <v>0</v>
      </c>
      <c r="AH543" s="41">
        <v>0</v>
      </c>
      <c r="AI543" s="41">
        <v>1.0515247108307041E-3</v>
      </c>
      <c r="AJ543" s="41">
        <v>0</v>
      </c>
      <c r="AK543" s="33">
        <v>1.0515247108307041E-3</v>
      </c>
      <c r="AL543" s="41">
        <v>0</v>
      </c>
      <c r="AM543" s="56">
        <v>0</v>
      </c>
      <c r="AN543" s="41">
        <v>0</v>
      </c>
      <c r="AO543" s="41">
        <v>0</v>
      </c>
      <c r="AP543" s="41">
        <v>0</v>
      </c>
      <c r="AQ543" s="35">
        <v>5.2576235541535229E-3</v>
      </c>
      <c r="AR543" s="47">
        <v>1.0515247108307041E-3</v>
      </c>
      <c r="AS543" s="37">
        <v>0</v>
      </c>
      <c r="AT543" s="41">
        <v>0</v>
      </c>
      <c r="AU543" s="41">
        <v>0</v>
      </c>
      <c r="AV543" s="41">
        <v>0</v>
      </c>
      <c r="AW543" s="45">
        <v>0.10410094637223979</v>
      </c>
      <c r="AX543" s="41">
        <v>0</v>
      </c>
      <c r="AY543" s="41">
        <v>0</v>
      </c>
      <c r="AZ543" s="41">
        <v>0</v>
      </c>
      <c r="BA543" s="45">
        <v>0</v>
      </c>
      <c r="BB543" s="41">
        <v>0</v>
      </c>
      <c r="BC543" s="41">
        <v>1.0515247108307041E-3</v>
      </c>
      <c r="BD543" s="41">
        <v>0</v>
      </c>
      <c r="BE543" s="45">
        <v>3.154574132492113E-3</v>
      </c>
      <c r="BF543" s="45">
        <v>5.2576235541535229E-3</v>
      </c>
      <c r="BG543" s="41">
        <v>0</v>
      </c>
      <c r="BH543" s="41">
        <v>0</v>
      </c>
    </row>
    <row r="544" spans="1:60" x14ac:dyDescent="0.35">
      <c r="A544" s="1" t="s">
        <v>45</v>
      </c>
      <c r="B544" s="1" t="s">
        <v>2933</v>
      </c>
      <c r="C544" s="1" t="s">
        <v>2939</v>
      </c>
      <c r="D544" s="1" t="s">
        <v>2939</v>
      </c>
      <c r="E544" s="1" t="s">
        <v>3137</v>
      </c>
      <c r="F544" s="1">
        <v>22</v>
      </c>
      <c r="G544" s="1">
        <v>1</v>
      </c>
      <c r="H544" s="1" t="s">
        <v>3236</v>
      </c>
      <c r="I544" s="41" t="s">
        <v>4224</v>
      </c>
      <c r="J544" s="7">
        <v>0.88328075709779175</v>
      </c>
      <c r="K544" s="1" t="s">
        <v>482</v>
      </c>
      <c r="L544" s="1" t="s">
        <v>3427</v>
      </c>
      <c r="M544" s="1" t="s">
        <v>3703</v>
      </c>
      <c r="N544" s="1">
        <v>202544</v>
      </c>
      <c r="O544" s="1" t="s">
        <v>588</v>
      </c>
      <c r="P544" s="1" t="s">
        <v>2933</v>
      </c>
      <c r="Q544" s="1" t="s">
        <v>3792</v>
      </c>
      <c r="R544" s="1">
        <v>840</v>
      </c>
      <c r="S544" s="1">
        <v>951</v>
      </c>
      <c r="T544" s="31">
        <v>0.88328075709779175</v>
      </c>
      <c r="U544" s="41">
        <v>0</v>
      </c>
      <c r="V544" s="41">
        <v>0</v>
      </c>
      <c r="W544" s="45">
        <v>1.0515247108307041E-3</v>
      </c>
      <c r="X544" s="43">
        <v>0</v>
      </c>
      <c r="Y544" s="43">
        <v>1.8927444794952682E-2</v>
      </c>
      <c r="Z544" s="43">
        <v>0</v>
      </c>
      <c r="AA544" s="41">
        <v>0</v>
      </c>
      <c r="AB544" s="41">
        <v>0</v>
      </c>
      <c r="AC544" s="41">
        <v>0</v>
      </c>
      <c r="AD544" s="39">
        <v>1.0515247108307041E-3</v>
      </c>
      <c r="AE544" s="54">
        <v>0</v>
      </c>
      <c r="AF544" s="41">
        <v>0</v>
      </c>
      <c r="AG544" s="41">
        <v>0</v>
      </c>
      <c r="AH544" s="41">
        <v>0</v>
      </c>
      <c r="AI544" s="41">
        <v>0</v>
      </c>
      <c r="AJ544" s="41">
        <v>0</v>
      </c>
      <c r="AK544" s="33">
        <v>4.206098843322818E-3</v>
      </c>
      <c r="AL544" s="41">
        <v>0</v>
      </c>
      <c r="AM544" s="56">
        <v>0</v>
      </c>
      <c r="AN544" s="41">
        <v>0</v>
      </c>
      <c r="AO544" s="41">
        <v>0</v>
      </c>
      <c r="AP544" s="41">
        <v>0</v>
      </c>
      <c r="AQ544" s="35">
        <v>3.154574132492113E-3</v>
      </c>
      <c r="AR544" s="47">
        <v>1.0515247108307041E-3</v>
      </c>
      <c r="AS544" s="37">
        <v>0</v>
      </c>
      <c r="AT544" s="41">
        <v>1.0515247108307041E-3</v>
      </c>
      <c r="AU544" s="41">
        <v>0</v>
      </c>
      <c r="AV544" s="41">
        <v>1.0515247108307041E-3</v>
      </c>
      <c r="AW544" s="45">
        <v>7.1503680336487907E-2</v>
      </c>
      <c r="AX544" s="41">
        <v>0</v>
      </c>
      <c r="AY544" s="41">
        <v>0</v>
      </c>
      <c r="AZ544" s="41">
        <v>0</v>
      </c>
      <c r="BA544" s="45">
        <v>1.0515247108307041E-3</v>
      </c>
      <c r="BB544" s="41">
        <v>0</v>
      </c>
      <c r="BC544" s="41">
        <v>0</v>
      </c>
      <c r="BD544" s="41">
        <v>0</v>
      </c>
      <c r="BE544" s="45">
        <v>4.206098843322818E-3</v>
      </c>
      <c r="BF544" s="45">
        <v>8.4121976866456359E-3</v>
      </c>
      <c r="BG544" s="41">
        <v>0</v>
      </c>
      <c r="BH544" s="41">
        <v>0</v>
      </c>
    </row>
    <row r="545" spans="1:60" x14ac:dyDescent="0.35">
      <c r="A545" s="1" t="s">
        <v>45</v>
      </c>
      <c r="B545" s="1" t="s">
        <v>2933</v>
      </c>
      <c r="C545" s="1" t="s">
        <v>2946</v>
      </c>
      <c r="D545" s="1" t="s">
        <v>2946</v>
      </c>
      <c r="E545" s="1" t="s">
        <v>2969</v>
      </c>
      <c r="F545" s="1">
        <v>16</v>
      </c>
      <c r="G545" s="1">
        <v>1</v>
      </c>
      <c r="H545" s="1" t="s">
        <v>3229</v>
      </c>
      <c r="I545" s="41" t="s">
        <v>4218</v>
      </c>
      <c r="J545" s="7">
        <v>0.83701366982124081</v>
      </c>
      <c r="K545" s="1" t="s">
        <v>482</v>
      </c>
      <c r="L545" s="1" t="s">
        <v>3259</v>
      </c>
      <c r="M545" s="1" t="s">
        <v>3535</v>
      </c>
      <c r="N545" s="1">
        <v>202544</v>
      </c>
      <c r="O545" s="1" t="s">
        <v>588</v>
      </c>
      <c r="P545" s="1" t="s">
        <v>2933</v>
      </c>
      <c r="Q545" s="1" t="s">
        <v>3792</v>
      </c>
      <c r="R545" s="1">
        <v>796</v>
      </c>
      <c r="S545" s="1">
        <v>951</v>
      </c>
      <c r="T545" s="31">
        <v>0.83701366982124081</v>
      </c>
      <c r="U545" s="41">
        <v>0</v>
      </c>
      <c r="V545" s="41">
        <v>0</v>
      </c>
      <c r="W545" s="45">
        <v>0</v>
      </c>
      <c r="X545" s="43">
        <v>0</v>
      </c>
      <c r="Y545" s="43">
        <v>3.8906414300736068E-2</v>
      </c>
      <c r="Z545" s="43">
        <v>1.0515247108307041E-3</v>
      </c>
      <c r="AA545" s="41">
        <v>0</v>
      </c>
      <c r="AB545" s="41">
        <v>0</v>
      </c>
      <c r="AC545" s="41">
        <v>0</v>
      </c>
      <c r="AD545" s="39">
        <v>0</v>
      </c>
      <c r="AE545" s="54">
        <v>0</v>
      </c>
      <c r="AF545" s="41">
        <v>0</v>
      </c>
      <c r="AG545" s="41">
        <v>0</v>
      </c>
      <c r="AH545" s="41">
        <v>0</v>
      </c>
      <c r="AI545" s="41">
        <v>0</v>
      </c>
      <c r="AJ545" s="41">
        <v>0</v>
      </c>
      <c r="AK545" s="33">
        <v>3.154574132492113E-3</v>
      </c>
      <c r="AL545" s="41">
        <v>0</v>
      </c>
      <c r="AM545" s="56">
        <v>0</v>
      </c>
      <c r="AN545" s="41">
        <v>0</v>
      </c>
      <c r="AO545" s="41">
        <v>0</v>
      </c>
      <c r="AP545" s="41">
        <v>0</v>
      </c>
      <c r="AQ545" s="35">
        <v>2.103049421661409E-3</v>
      </c>
      <c r="AR545" s="47">
        <v>0</v>
      </c>
      <c r="AS545" s="37">
        <v>0</v>
      </c>
      <c r="AT545" s="41">
        <v>1.0515247108307041E-3</v>
      </c>
      <c r="AU545" s="41">
        <v>0</v>
      </c>
      <c r="AV545" s="41">
        <v>1.0515247108307041E-3</v>
      </c>
      <c r="AW545" s="45">
        <v>9.9894847528916933E-2</v>
      </c>
      <c r="AX545" s="41">
        <v>0</v>
      </c>
      <c r="AY545" s="41">
        <v>0</v>
      </c>
      <c r="AZ545" s="41">
        <v>0</v>
      </c>
      <c r="BA545" s="45">
        <v>8.4121976866456359E-3</v>
      </c>
      <c r="BB545" s="41">
        <v>0</v>
      </c>
      <c r="BC545" s="41">
        <v>0</v>
      </c>
      <c r="BD545" s="41">
        <v>0</v>
      </c>
      <c r="BE545" s="45">
        <v>3.154574132492113E-3</v>
      </c>
      <c r="BF545" s="45">
        <v>4.206098843322818E-3</v>
      </c>
      <c r="BG545" s="41">
        <v>0</v>
      </c>
      <c r="BH545" s="41">
        <v>0</v>
      </c>
    </row>
    <row r="546" spans="1:60" x14ac:dyDescent="0.35">
      <c r="A546" s="1" t="s">
        <v>45</v>
      </c>
      <c r="B546" s="1" t="s">
        <v>2934</v>
      </c>
      <c r="C546" s="1" t="s">
        <v>2941</v>
      </c>
      <c r="D546" s="1" t="s">
        <v>2941</v>
      </c>
      <c r="E546" s="1" t="s">
        <v>3014</v>
      </c>
      <c r="F546" s="1">
        <v>25</v>
      </c>
      <c r="G546" s="1">
        <v>1</v>
      </c>
      <c r="H546" s="1" t="s">
        <v>3228</v>
      </c>
      <c r="I546" s="41" t="s">
        <v>4217</v>
      </c>
      <c r="J546" s="7">
        <v>0.85804416403785488</v>
      </c>
      <c r="K546" s="1" t="s">
        <v>482</v>
      </c>
      <c r="L546" s="1" t="s">
        <v>3304</v>
      </c>
      <c r="M546" s="1" t="s">
        <v>3580</v>
      </c>
      <c r="N546" s="1">
        <v>202544</v>
      </c>
      <c r="O546" s="1" t="s">
        <v>588</v>
      </c>
      <c r="P546" s="1" t="s">
        <v>2933</v>
      </c>
      <c r="Q546" s="1" t="s">
        <v>3792</v>
      </c>
      <c r="R546" s="1">
        <v>816</v>
      </c>
      <c r="S546" s="1">
        <v>951</v>
      </c>
      <c r="T546" s="31">
        <v>0.85804416403785488</v>
      </c>
      <c r="U546" s="41">
        <v>0</v>
      </c>
      <c r="V546" s="41">
        <v>0</v>
      </c>
      <c r="W546" s="45">
        <v>0</v>
      </c>
      <c r="X546" s="43">
        <v>0</v>
      </c>
      <c r="Y546" s="43">
        <v>2.1030494216614092E-2</v>
      </c>
      <c r="Z546" s="43">
        <v>0</v>
      </c>
      <c r="AA546" s="41">
        <v>0</v>
      </c>
      <c r="AB546" s="41">
        <v>0</v>
      </c>
      <c r="AC546" s="41">
        <v>0</v>
      </c>
      <c r="AD546" s="39">
        <v>0</v>
      </c>
      <c r="AE546" s="54">
        <v>0</v>
      </c>
      <c r="AF546" s="41">
        <v>0</v>
      </c>
      <c r="AG546" s="41">
        <v>0</v>
      </c>
      <c r="AH546" s="41">
        <v>0</v>
      </c>
      <c r="AI546" s="41">
        <v>3.154574132492113E-3</v>
      </c>
      <c r="AJ546" s="41">
        <v>0</v>
      </c>
      <c r="AK546" s="33">
        <v>1.0515247108307041E-3</v>
      </c>
      <c r="AL546" s="41">
        <v>0</v>
      </c>
      <c r="AM546" s="56">
        <v>0</v>
      </c>
      <c r="AN546" s="41">
        <v>0</v>
      </c>
      <c r="AO546" s="41">
        <v>0</v>
      </c>
      <c r="AP546" s="41">
        <v>0</v>
      </c>
      <c r="AQ546" s="35">
        <v>6.3091482649842269E-3</v>
      </c>
      <c r="AR546" s="47">
        <v>1.0515247108307041E-3</v>
      </c>
      <c r="AS546" s="37">
        <v>0</v>
      </c>
      <c r="AT546" s="41">
        <v>0</v>
      </c>
      <c r="AU546" s="41">
        <v>0</v>
      </c>
      <c r="AV546" s="41">
        <v>0</v>
      </c>
      <c r="AW546" s="45">
        <v>7.5709779179810727E-2</v>
      </c>
      <c r="AX546" s="41">
        <v>0</v>
      </c>
      <c r="AY546" s="41">
        <v>0</v>
      </c>
      <c r="AZ546" s="41">
        <v>0</v>
      </c>
      <c r="BA546" s="45">
        <v>1.0515247108307049E-2</v>
      </c>
      <c r="BB546" s="41">
        <v>1.0515247108307041E-3</v>
      </c>
      <c r="BC546" s="41">
        <v>0</v>
      </c>
      <c r="BD546" s="41">
        <v>0</v>
      </c>
      <c r="BE546" s="45">
        <v>6.3091482649842269E-3</v>
      </c>
      <c r="BF546" s="45">
        <v>1.577287066246057E-2</v>
      </c>
      <c r="BG546" s="41">
        <v>0</v>
      </c>
      <c r="BH546" s="41">
        <v>0</v>
      </c>
    </row>
    <row r="547" spans="1:60" x14ac:dyDescent="0.35">
      <c r="A547" s="1" t="s">
        <v>45</v>
      </c>
      <c r="B547" s="1" t="s">
        <v>2933</v>
      </c>
      <c r="C547" s="1" t="s">
        <v>2946</v>
      </c>
      <c r="D547" s="1" t="s">
        <v>2946</v>
      </c>
      <c r="E547" s="1" t="s">
        <v>3033</v>
      </c>
      <c r="F547" s="1">
        <v>14</v>
      </c>
      <c r="G547" s="1">
        <v>1</v>
      </c>
      <c r="H547" s="1" t="s">
        <v>3229</v>
      </c>
      <c r="I547" s="41" t="s">
        <v>4218</v>
      </c>
      <c r="J547" s="7">
        <v>0.86225026288117768</v>
      </c>
      <c r="K547" s="1" t="s">
        <v>482</v>
      </c>
      <c r="L547" s="1" t="s">
        <v>3323</v>
      </c>
      <c r="M547" s="1" t="s">
        <v>3599</v>
      </c>
      <c r="N547" s="1">
        <v>202544</v>
      </c>
      <c r="O547" s="1" t="s">
        <v>588</v>
      </c>
      <c r="P547" s="1" t="s">
        <v>2933</v>
      </c>
      <c r="Q547" s="1" t="s">
        <v>3792</v>
      </c>
      <c r="R547" s="1">
        <v>820</v>
      </c>
      <c r="S547" s="1">
        <v>951</v>
      </c>
      <c r="T547" s="31">
        <v>0.86225026288117768</v>
      </c>
      <c r="U547" s="41">
        <v>0</v>
      </c>
      <c r="V547" s="41">
        <v>0</v>
      </c>
      <c r="W547" s="45">
        <v>1.0515247108307041E-3</v>
      </c>
      <c r="X547" s="43">
        <v>0</v>
      </c>
      <c r="Y547" s="43">
        <v>2.5236593059936911E-2</v>
      </c>
      <c r="Z547" s="43">
        <v>0</v>
      </c>
      <c r="AA547" s="41">
        <v>0</v>
      </c>
      <c r="AB547" s="41">
        <v>0</v>
      </c>
      <c r="AC547" s="41">
        <v>0</v>
      </c>
      <c r="AD547" s="39">
        <v>1.0515247108307041E-3</v>
      </c>
      <c r="AE547" s="54">
        <v>0</v>
      </c>
      <c r="AF547" s="41">
        <v>0</v>
      </c>
      <c r="AG547" s="41">
        <v>0</v>
      </c>
      <c r="AH547" s="41">
        <v>0</v>
      </c>
      <c r="AI547" s="41">
        <v>1.0515247108307041E-3</v>
      </c>
      <c r="AJ547" s="41">
        <v>0</v>
      </c>
      <c r="AK547" s="33">
        <v>5.2576235541535229E-3</v>
      </c>
      <c r="AL547" s="41">
        <v>0</v>
      </c>
      <c r="AM547" s="56">
        <v>0</v>
      </c>
      <c r="AN547" s="41">
        <v>0</v>
      </c>
      <c r="AO547" s="41">
        <v>0</v>
      </c>
      <c r="AP547" s="41">
        <v>0</v>
      </c>
      <c r="AQ547" s="35">
        <v>2.103049421661409E-3</v>
      </c>
      <c r="AR547" s="47">
        <v>0</v>
      </c>
      <c r="AS547" s="37">
        <v>0</v>
      </c>
      <c r="AT547" s="41">
        <v>0</v>
      </c>
      <c r="AU547" s="41">
        <v>0</v>
      </c>
      <c r="AV547" s="41">
        <v>0</v>
      </c>
      <c r="AW547" s="45">
        <v>8.8328075709779186E-2</v>
      </c>
      <c r="AX547" s="41">
        <v>0</v>
      </c>
      <c r="AY547" s="41">
        <v>0</v>
      </c>
      <c r="AZ547" s="41">
        <v>0</v>
      </c>
      <c r="BA547" s="45">
        <v>6.3091482649842269E-3</v>
      </c>
      <c r="BB547" s="41">
        <v>0</v>
      </c>
      <c r="BC547" s="41">
        <v>0</v>
      </c>
      <c r="BD547" s="41">
        <v>0</v>
      </c>
      <c r="BE547" s="45">
        <v>3.154574132492113E-3</v>
      </c>
      <c r="BF547" s="45">
        <v>4.206098843322818E-3</v>
      </c>
      <c r="BG547" s="41">
        <v>0</v>
      </c>
      <c r="BH547" s="41">
        <v>0</v>
      </c>
    </row>
    <row r="548" spans="1:60" x14ac:dyDescent="0.35">
      <c r="A548" s="1" t="s">
        <v>45</v>
      </c>
      <c r="B548" s="1" t="s">
        <v>2933</v>
      </c>
      <c r="C548" s="1" t="s">
        <v>2946</v>
      </c>
      <c r="D548" s="1" t="s">
        <v>2946</v>
      </c>
      <c r="E548" s="1" t="s">
        <v>3136</v>
      </c>
      <c r="F548" s="1">
        <v>8</v>
      </c>
      <c r="G548" s="1">
        <v>1</v>
      </c>
      <c r="H548" s="1" t="s">
        <v>3227</v>
      </c>
      <c r="I548" s="41" t="s">
        <v>4216</v>
      </c>
      <c r="J548" s="7">
        <v>0.88328075709779175</v>
      </c>
      <c r="K548" s="1" t="s">
        <v>482</v>
      </c>
      <c r="L548" s="1" t="s">
        <v>3426</v>
      </c>
      <c r="M548" s="1" t="s">
        <v>3702</v>
      </c>
      <c r="N548" s="1">
        <v>202544</v>
      </c>
      <c r="O548" s="1" t="s">
        <v>588</v>
      </c>
      <c r="P548" s="1" t="s">
        <v>2933</v>
      </c>
      <c r="Q548" s="1" t="s">
        <v>3792</v>
      </c>
      <c r="R548" s="1">
        <v>840</v>
      </c>
      <c r="S548" s="1">
        <v>951</v>
      </c>
      <c r="T548" s="31">
        <v>0.88328075709779175</v>
      </c>
      <c r="U548" s="41">
        <v>0</v>
      </c>
      <c r="V548" s="41">
        <v>0</v>
      </c>
      <c r="W548" s="45">
        <v>1.0515247108307041E-3</v>
      </c>
      <c r="X548" s="43">
        <v>0</v>
      </c>
      <c r="Y548" s="43">
        <v>1.261829652996845E-2</v>
      </c>
      <c r="Z548" s="43">
        <v>1.0515247108307041E-3</v>
      </c>
      <c r="AA548" s="41">
        <v>0</v>
      </c>
      <c r="AB548" s="41">
        <v>0</v>
      </c>
      <c r="AC548" s="41">
        <v>0</v>
      </c>
      <c r="AD548" s="39">
        <v>1.0515247108307041E-3</v>
      </c>
      <c r="AE548" s="54">
        <v>0</v>
      </c>
      <c r="AF548" s="41">
        <v>0</v>
      </c>
      <c r="AG548" s="41">
        <v>0</v>
      </c>
      <c r="AH548" s="41">
        <v>0</v>
      </c>
      <c r="AI548" s="41">
        <v>2.103049421661409E-3</v>
      </c>
      <c r="AJ548" s="41">
        <v>0</v>
      </c>
      <c r="AK548" s="33">
        <v>0</v>
      </c>
      <c r="AL548" s="41">
        <v>0</v>
      </c>
      <c r="AM548" s="56">
        <v>0</v>
      </c>
      <c r="AN548" s="41">
        <v>0</v>
      </c>
      <c r="AO548" s="41">
        <v>0</v>
      </c>
      <c r="AP548" s="41">
        <v>0</v>
      </c>
      <c r="AQ548" s="35">
        <v>1.0515247108307049E-2</v>
      </c>
      <c r="AR548" s="47">
        <v>1.0515247108307041E-3</v>
      </c>
      <c r="AS548" s="37">
        <v>0</v>
      </c>
      <c r="AT548" s="41">
        <v>1.0515247108307041E-3</v>
      </c>
      <c r="AU548" s="41">
        <v>0</v>
      </c>
      <c r="AV548" s="41">
        <v>0</v>
      </c>
      <c r="AW548" s="45">
        <v>7.1503680336487907E-2</v>
      </c>
      <c r="AX548" s="41">
        <v>0</v>
      </c>
      <c r="AY548" s="41">
        <v>0</v>
      </c>
      <c r="AZ548" s="41">
        <v>0</v>
      </c>
      <c r="BA548" s="45">
        <v>6.3091482649842269E-3</v>
      </c>
      <c r="BB548" s="41">
        <v>0</v>
      </c>
      <c r="BC548" s="41">
        <v>0</v>
      </c>
      <c r="BD548" s="41">
        <v>0</v>
      </c>
      <c r="BE548" s="45">
        <v>2.103049421661409E-3</v>
      </c>
      <c r="BF548" s="45">
        <v>6.3091482649842269E-3</v>
      </c>
      <c r="BG548" s="41">
        <v>0</v>
      </c>
      <c r="BH548" s="41">
        <v>0</v>
      </c>
    </row>
    <row r="549" spans="1:60" x14ac:dyDescent="0.35">
      <c r="A549" s="1" t="s">
        <v>45</v>
      </c>
      <c r="B549" s="1" t="s">
        <v>2933</v>
      </c>
      <c r="C549" s="1" t="s">
        <v>2939</v>
      </c>
      <c r="D549" s="1" t="s">
        <v>2939</v>
      </c>
      <c r="E549" s="1" t="s">
        <v>3214</v>
      </c>
      <c r="F549" s="51">
        <v>3</v>
      </c>
      <c r="G549" s="51">
        <v>2</v>
      </c>
      <c r="H549" s="1" t="s">
        <v>3231</v>
      </c>
      <c r="I549" s="41" t="s">
        <v>4220</v>
      </c>
      <c r="J549" s="7">
        <v>0.90431125131440593</v>
      </c>
      <c r="K549" s="1" t="s">
        <v>482</v>
      </c>
      <c r="L549" s="1" t="s">
        <v>3504</v>
      </c>
      <c r="M549" s="1" t="s">
        <v>3780</v>
      </c>
      <c r="N549" s="1">
        <v>202544</v>
      </c>
      <c r="O549" s="1" t="s">
        <v>588</v>
      </c>
      <c r="P549" s="1" t="s">
        <v>2933</v>
      </c>
      <c r="Q549" s="1" t="s">
        <v>3792</v>
      </c>
      <c r="R549" s="1">
        <v>860</v>
      </c>
      <c r="S549" s="1">
        <v>951</v>
      </c>
      <c r="T549" s="31">
        <v>0.90431125131440593</v>
      </c>
      <c r="U549" s="41">
        <v>0</v>
      </c>
      <c r="V549" s="41">
        <v>0</v>
      </c>
      <c r="W549" s="45">
        <v>0</v>
      </c>
      <c r="X549" s="43">
        <v>0</v>
      </c>
      <c r="Y549" s="43">
        <v>1.8927444794952682E-2</v>
      </c>
      <c r="Z549" s="43">
        <v>1.0515247108307041E-3</v>
      </c>
      <c r="AA549" s="41">
        <v>0</v>
      </c>
      <c r="AB549" s="41">
        <v>0</v>
      </c>
      <c r="AC549" s="41">
        <v>0</v>
      </c>
      <c r="AD549" s="39">
        <v>0</v>
      </c>
      <c r="AE549" s="54">
        <v>0</v>
      </c>
      <c r="AF549" s="41">
        <v>0</v>
      </c>
      <c r="AG549" s="41">
        <v>0</v>
      </c>
      <c r="AH549" s="41">
        <v>0</v>
      </c>
      <c r="AI549" s="41">
        <v>1.0515247108307041E-3</v>
      </c>
      <c r="AJ549" s="41">
        <v>0</v>
      </c>
      <c r="AK549" s="33">
        <v>3.154574132492113E-3</v>
      </c>
      <c r="AL549" s="41">
        <v>0</v>
      </c>
      <c r="AM549" s="56">
        <v>0</v>
      </c>
      <c r="AN549" s="41">
        <v>0</v>
      </c>
      <c r="AO549" s="41">
        <v>0</v>
      </c>
      <c r="AP549" s="41">
        <v>0</v>
      </c>
      <c r="AQ549" s="35">
        <v>1.0515247108307041E-3</v>
      </c>
      <c r="AR549" s="47">
        <v>1.0515247108307041E-3</v>
      </c>
      <c r="AS549" s="37">
        <v>1.0515247108307041E-3</v>
      </c>
      <c r="AT549" s="41">
        <v>0</v>
      </c>
      <c r="AU549" s="41">
        <v>0</v>
      </c>
      <c r="AV549" s="41">
        <v>0</v>
      </c>
      <c r="AW549" s="45">
        <v>6.203995793901157E-2</v>
      </c>
      <c r="AX549" s="41">
        <v>0</v>
      </c>
      <c r="AY549" s="41">
        <v>0</v>
      </c>
      <c r="AZ549" s="41">
        <v>0</v>
      </c>
      <c r="BA549" s="45">
        <v>0</v>
      </c>
      <c r="BB549" s="41">
        <v>1.0515247108307041E-3</v>
      </c>
      <c r="BC549" s="41">
        <v>0</v>
      </c>
      <c r="BD549" s="41">
        <v>0</v>
      </c>
      <c r="BE549" s="45">
        <v>2.103049421661409E-3</v>
      </c>
      <c r="BF549" s="45">
        <v>3.154574132492113E-3</v>
      </c>
      <c r="BG549" s="41">
        <v>0</v>
      </c>
      <c r="BH549" s="41">
        <v>0</v>
      </c>
    </row>
    <row r="550" spans="1:60" x14ac:dyDescent="0.35">
      <c r="A550" s="1" t="s">
        <v>45</v>
      </c>
      <c r="B550" s="1" t="s">
        <v>2933</v>
      </c>
      <c r="C550" s="1" t="s">
        <v>2939</v>
      </c>
      <c r="D550" s="1" t="s">
        <v>2939</v>
      </c>
      <c r="E550" s="1" t="s">
        <v>2983</v>
      </c>
      <c r="F550" s="51">
        <v>1</v>
      </c>
      <c r="G550" s="51">
        <v>2</v>
      </c>
      <c r="H550" s="1" t="s">
        <v>3231</v>
      </c>
      <c r="I550" s="41" t="s">
        <v>4220</v>
      </c>
      <c r="J550" s="7">
        <v>0.85068349106204</v>
      </c>
      <c r="K550" s="1" t="s">
        <v>482</v>
      </c>
      <c r="L550" s="1" t="s">
        <v>3273</v>
      </c>
      <c r="M550" s="1" t="s">
        <v>3549</v>
      </c>
      <c r="N550" s="1">
        <v>202544</v>
      </c>
      <c r="O550" s="1" t="s">
        <v>588</v>
      </c>
      <c r="P550" s="1" t="s">
        <v>2933</v>
      </c>
      <c r="Q550" s="1" t="s">
        <v>3792</v>
      </c>
      <c r="R550" s="1">
        <v>809</v>
      </c>
      <c r="S550" s="1">
        <v>951</v>
      </c>
      <c r="T550" s="31">
        <v>0.85068349106204</v>
      </c>
      <c r="U550" s="41">
        <v>0</v>
      </c>
      <c r="V550" s="41">
        <v>0</v>
      </c>
      <c r="W550" s="45">
        <v>0</v>
      </c>
      <c r="X550" s="43">
        <v>0</v>
      </c>
      <c r="Y550" s="43">
        <v>2.20820189274448E-2</v>
      </c>
      <c r="Z550" s="43">
        <v>1.0515247108307041E-3</v>
      </c>
      <c r="AA550" s="41">
        <v>0</v>
      </c>
      <c r="AB550" s="41">
        <v>0</v>
      </c>
      <c r="AC550" s="41">
        <v>0</v>
      </c>
      <c r="AD550" s="39">
        <v>0</v>
      </c>
      <c r="AE550" s="54">
        <v>0</v>
      </c>
      <c r="AF550" s="41">
        <v>0</v>
      </c>
      <c r="AG550" s="41">
        <v>0</v>
      </c>
      <c r="AH550" s="41">
        <v>0</v>
      </c>
      <c r="AI550" s="41">
        <v>2.103049421661409E-3</v>
      </c>
      <c r="AJ550" s="41">
        <v>0</v>
      </c>
      <c r="AK550" s="33">
        <v>2.103049421661409E-3</v>
      </c>
      <c r="AL550" s="41">
        <v>0</v>
      </c>
      <c r="AM550" s="56">
        <v>0</v>
      </c>
      <c r="AN550" s="41">
        <v>0</v>
      </c>
      <c r="AO550" s="41">
        <v>0</v>
      </c>
      <c r="AP550" s="41">
        <v>0</v>
      </c>
      <c r="AQ550" s="35">
        <v>1.0515247108307041E-3</v>
      </c>
      <c r="AR550" s="47">
        <v>1.0515247108307041E-3</v>
      </c>
      <c r="AS550" s="37">
        <v>2.103049421661409E-3</v>
      </c>
      <c r="AT550" s="41">
        <v>0</v>
      </c>
      <c r="AU550" s="41">
        <v>1.0515247108307041E-3</v>
      </c>
      <c r="AV550" s="41">
        <v>0</v>
      </c>
      <c r="AW550" s="45">
        <v>0.1083070452155626</v>
      </c>
      <c r="AX550" s="41">
        <v>0</v>
      </c>
      <c r="AY550" s="41">
        <v>0</v>
      </c>
      <c r="AZ550" s="41">
        <v>0</v>
      </c>
      <c r="BA550" s="45">
        <v>0</v>
      </c>
      <c r="BB550" s="41">
        <v>0</v>
      </c>
      <c r="BC550" s="41">
        <v>0</v>
      </c>
      <c r="BD550" s="41">
        <v>0</v>
      </c>
      <c r="BE550" s="45">
        <v>5.2576235541535229E-3</v>
      </c>
      <c r="BF550" s="45">
        <v>3.154574132492113E-3</v>
      </c>
      <c r="BG550" s="41">
        <v>0</v>
      </c>
      <c r="BH550" s="41">
        <v>0</v>
      </c>
    </row>
    <row r="551" spans="1:60" x14ac:dyDescent="0.35">
      <c r="A551" s="1" t="s">
        <v>45</v>
      </c>
      <c r="B551" s="1" t="s">
        <v>2934</v>
      </c>
      <c r="C551" s="1" t="s">
        <v>2941</v>
      </c>
      <c r="D551" s="1" t="s">
        <v>2941</v>
      </c>
      <c r="E551" s="1" t="s">
        <v>3060</v>
      </c>
      <c r="F551" s="1">
        <v>16</v>
      </c>
      <c r="G551" s="1">
        <v>1</v>
      </c>
      <c r="H551" s="1" t="s">
        <v>3228</v>
      </c>
      <c r="I551" s="41" t="s">
        <v>4217</v>
      </c>
      <c r="J551" s="7">
        <v>0.86750788643533128</v>
      </c>
      <c r="K551" s="1" t="s">
        <v>482</v>
      </c>
      <c r="L551" s="1" t="s">
        <v>3350</v>
      </c>
      <c r="M551" s="1" t="s">
        <v>3626</v>
      </c>
      <c r="N551" s="1">
        <v>202544</v>
      </c>
      <c r="O551" s="1" t="s">
        <v>588</v>
      </c>
      <c r="P551" s="1" t="s">
        <v>2933</v>
      </c>
      <c r="Q551" s="1" t="s">
        <v>3792</v>
      </c>
      <c r="R551" s="1">
        <v>825</v>
      </c>
      <c r="S551" s="1">
        <v>951</v>
      </c>
      <c r="T551" s="31">
        <v>0.86750788643533128</v>
      </c>
      <c r="U551" s="41">
        <v>0</v>
      </c>
      <c r="V551" s="41">
        <v>0</v>
      </c>
      <c r="W551" s="45">
        <v>0</v>
      </c>
      <c r="X551" s="43">
        <v>0</v>
      </c>
      <c r="Y551" s="43">
        <v>1.787592008412198E-2</v>
      </c>
      <c r="Z551" s="43">
        <v>2.103049421661409E-3</v>
      </c>
      <c r="AA551" s="41">
        <v>0</v>
      </c>
      <c r="AB551" s="41">
        <v>0</v>
      </c>
      <c r="AC551" s="41">
        <v>0</v>
      </c>
      <c r="AD551" s="39">
        <v>0</v>
      </c>
      <c r="AE551" s="54">
        <v>0</v>
      </c>
      <c r="AF551" s="41">
        <v>0</v>
      </c>
      <c r="AG551" s="41">
        <v>0</v>
      </c>
      <c r="AH551" s="41">
        <v>0</v>
      </c>
      <c r="AI551" s="41">
        <v>2.103049421661409E-3</v>
      </c>
      <c r="AJ551" s="41">
        <v>0</v>
      </c>
      <c r="AK551" s="33">
        <v>5.2576235541535229E-3</v>
      </c>
      <c r="AL551" s="41">
        <v>0</v>
      </c>
      <c r="AM551" s="56">
        <v>0</v>
      </c>
      <c r="AN551" s="41">
        <v>0</v>
      </c>
      <c r="AO551" s="41">
        <v>0</v>
      </c>
      <c r="AP551" s="41">
        <v>0</v>
      </c>
      <c r="AQ551" s="35">
        <v>6.3091482649842269E-3</v>
      </c>
      <c r="AR551" s="47">
        <v>0</v>
      </c>
      <c r="AS551" s="37">
        <v>0</v>
      </c>
      <c r="AT551" s="41">
        <v>0</v>
      </c>
      <c r="AU551" s="41">
        <v>0</v>
      </c>
      <c r="AV551" s="41">
        <v>1.0515247108307041E-3</v>
      </c>
      <c r="AW551" s="45">
        <v>7.7812828601472137E-2</v>
      </c>
      <c r="AX551" s="41">
        <v>0</v>
      </c>
      <c r="AY551" s="41">
        <v>0</v>
      </c>
      <c r="AZ551" s="41">
        <v>0</v>
      </c>
      <c r="BA551" s="45">
        <v>5.2576235541535229E-3</v>
      </c>
      <c r="BB551" s="41">
        <v>0</v>
      </c>
      <c r="BC551" s="41">
        <v>0</v>
      </c>
      <c r="BD551" s="41">
        <v>0</v>
      </c>
      <c r="BE551" s="45">
        <v>5.2576235541535229E-3</v>
      </c>
      <c r="BF551" s="45">
        <v>9.4637223974763408E-3</v>
      </c>
      <c r="BG551" s="41">
        <v>0</v>
      </c>
      <c r="BH551" s="41">
        <v>0</v>
      </c>
    </row>
    <row r="552" spans="1:60" x14ac:dyDescent="0.35">
      <c r="A552" s="1" t="s">
        <v>45</v>
      </c>
      <c r="B552" s="1" t="s">
        <v>2933</v>
      </c>
      <c r="C552" s="1" t="s">
        <v>2946</v>
      </c>
      <c r="D552" s="1" t="s">
        <v>2946</v>
      </c>
      <c r="E552" s="1" t="s">
        <v>3015</v>
      </c>
      <c r="F552" s="1">
        <v>22</v>
      </c>
      <c r="G552" s="1">
        <v>1</v>
      </c>
      <c r="H552" s="1" t="s">
        <v>3237</v>
      </c>
      <c r="I552" s="41" t="s">
        <v>4225</v>
      </c>
      <c r="J552" s="7">
        <v>0.85804416403785488</v>
      </c>
      <c r="K552" s="1" t="s">
        <v>482</v>
      </c>
      <c r="L552" s="1" t="s">
        <v>3305</v>
      </c>
      <c r="M552" s="1" t="s">
        <v>3581</v>
      </c>
      <c r="N552" s="1">
        <v>202544</v>
      </c>
      <c r="O552" s="1" t="s">
        <v>588</v>
      </c>
      <c r="P552" s="1" t="s">
        <v>2933</v>
      </c>
      <c r="Q552" s="1" t="s">
        <v>3792</v>
      </c>
      <c r="R552" s="1">
        <v>816</v>
      </c>
      <c r="S552" s="1">
        <v>951</v>
      </c>
      <c r="T552" s="31">
        <v>0.85804416403785488</v>
      </c>
      <c r="U552" s="41">
        <v>0</v>
      </c>
      <c r="V552" s="41">
        <v>0</v>
      </c>
      <c r="W552" s="45">
        <v>0</v>
      </c>
      <c r="X552" s="43">
        <v>0</v>
      </c>
      <c r="Y552" s="43">
        <v>2.4185068349106199E-2</v>
      </c>
      <c r="Z552" s="43">
        <v>0</v>
      </c>
      <c r="AA552" s="41">
        <v>0</v>
      </c>
      <c r="AB552" s="41">
        <v>0</v>
      </c>
      <c r="AC552" s="41">
        <v>0</v>
      </c>
      <c r="AD552" s="39">
        <v>0</v>
      </c>
      <c r="AE552" s="54">
        <v>0</v>
      </c>
      <c r="AF552" s="41">
        <v>0</v>
      </c>
      <c r="AG552" s="41">
        <v>0</v>
      </c>
      <c r="AH552" s="41">
        <v>0</v>
      </c>
      <c r="AI552" s="41">
        <v>2.103049421661409E-3</v>
      </c>
      <c r="AJ552" s="41">
        <v>0</v>
      </c>
      <c r="AK552" s="33">
        <v>4.206098843322818E-3</v>
      </c>
      <c r="AL552" s="41">
        <v>0</v>
      </c>
      <c r="AM552" s="56">
        <v>0</v>
      </c>
      <c r="AN552" s="41">
        <v>0</v>
      </c>
      <c r="AO552" s="41">
        <v>0</v>
      </c>
      <c r="AP552" s="41">
        <v>0</v>
      </c>
      <c r="AQ552" s="35">
        <v>1.0515247108307041E-3</v>
      </c>
      <c r="AR552" s="47">
        <v>0</v>
      </c>
      <c r="AS552" s="37">
        <v>0</v>
      </c>
      <c r="AT552" s="41">
        <v>0</v>
      </c>
      <c r="AU552" s="41">
        <v>1.0515247108307041E-3</v>
      </c>
      <c r="AV552" s="41">
        <v>0</v>
      </c>
      <c r="AW552" s="45">
        <v>9.6740273396424811E-2</v>
      </c>
      <c r="AX552" s="41">
        <v>0</v>
      </c>
      <c r="AY552" s="41">
        <v>0</v>
      </c>
      <c r="AZ552" s="41">
        <v>0</v>
      </c>
      <c r="BA552" s="45">
        <v>3.154574132492113E-3</v>
      </c>
      <c r="BB552" s="41">
        <v>0</v>
      </c>
      <c r="BC552" s="41">
        <v>0</v>
      </c>
      <c r="BD552" s="41">
        <v>0</v>
      </c>
      <c r="BE552" s="45">
        <v>5.2576235541535229E-3</v>
      </c>
      <c r="BF552" s="45">
        <v>4.206098843322818E-3</v>
      </c>
      <c r="BG552" s="41">
        <v>0</v>
      </c>
      <c r="BH552" s="41">
        <v>0</v>
      </c>
    </row>
    <row r="553" spans="1:60" x14ac:dyDescent="0.35">
      <c r="A553" s="1" t="s">
        <v>45</v>
      </c>
      <c r="B553" s="1" t="s">
        <v>2933</v>
      </c>
      <c r="C553" s="1" t="s">
        <v>2939</v>
      </c>
      <c r="D553" s="1" t="s">
        <v>2939</v>
      </c>
      <c r="E553" s="1" t="s">
        <v>3028</v>
      </c>
      <c r="F553" s="1">
        <v>24</v>
      </c>
      <c r="G553" s="1">
        <v>1</v>
      </c>
      <c r="H553" s="1" t="s">
        <v>3236</v>
      </c>
      <c r="I553" s="41" t="s">
        <v>4224</v>
      </c>
      <c r="J553" s="7">
        <v>0.86014721345951628</v>
      </c>
      <c r="K553" s="1" t="s">
        <v>482</v>
      </c>
      <c r="L553" s="1" t="s">
        <v>3318</v>
      </c>
      <c r="M553" s="1" t="s">
        <v>3594</v>
      </c>
      <c r="N553" s="1">
        <v>202544</v>
      </c>
      <c r="O553" s="1" t="s">
        <v>588</v>
      </c>
      <c r="P553" s="1" t="s">
        <v>2933</v>
      </c>
      <c r="Q553" s="1" t="s">
        <v>3792</v>
      </c>
      <c r="R553" s="1">
        <v>818</v>
      </c>
      <c r="S553" s="1">
        <v>951</v>
      </c>
      <c r="T553" s="31">
        <v>0.86014721345951628</v>
      </c>
      <c r="U553" s="41">
        <v>0</v>
      </c>
      <c r="V553" s="41">
        <v>0</v>
      </c>
      <c r="W553" s="45">
        <v>0</v>
      </c>
      <c r="X553" s="43">
        <v>0</v>
      </c>
      <c r="Y553" s="43">
        <v>3.8906414300736068E-2</v>
      </c>
      <c r="Z553" s="43">
        <v>3.154574132492113E-3</v>
      </c>
      <c r="AA553" s="41">
        <v>0</v>
      </c>
      <c r="AB553" s="41">
        <v>0</v>
      </c>
      <c r="AC553" s="41">
        <v>0</v>
      </c>
      <c r="AD553" s="39">
        <v>1.0515247108307041E-3</v>
      </c>
      <c r="AE553" s="54">
        <v>0</v>
      </c>
      <c r="AF553" s="41">
        <v>0</v>
      </c>
      <c r="AG553" s="41">
        <v>0</v>
      </c>
      <c r="AH553" s="41">
        <v>0</v>
      </c>
      <c r="AI553" s="41">
        <v>0</v>
      </c>
      <c r="AJ553" s="41">
        <v>0</v>
      </c>
      <c r="AK553" s="33">
        <v>1.0515247108307041E-3</v>
      </c>
      <c r="AL553" s="41">
        <v>0</v>
      </c>
      <c r="AM553" s="56">
        <v>0</v>
      </c>
      <c r="AN553" s="41">
        <v>0</v>
      </c>
      <c r="AO553" s="41">
        <v>0</v>
      </c>
      <c r="AP553" s="41">
        <v>0</v>
      </c>
      <c r="AQ553" s="35">
        <v>1.0515247108307041E-3</v>
      </c>
      <c r="AR553" s="47">
        <v>0</v>
      </c>
      <c r="AS553" s="37">
        <v>0</v>
      </c>
      <c r="AT553" s="41">
        <v>1.0515247108307041E-3</v>
      </c>
      <c r="AU553" s="41">
        <v>0</v>
      </c>
      <c r="AV553" s="41">
        <v>0</v>
      </c>
      <c r="AW553" s="45">
        <v>8.8328075709779186E-2</v>
      </c>
      <c r="AX553" s="41">
        <v>0</v>
      </c>
      <c r="AY553" s="41">
        <v>0</v>
      </c>
      <c r="AZ553" s="41">
        <v>0</v>
      </c>
      <c r="BA553" s="45">
        <v>0</v>
      </c>
      <c r="BB553" s="41">
        <v>0</v>
      </c>
      <c r="BC553" s="41">
        <v>0</v>
      </c>
      <c r="BD553" s="41">
        <v>0</v>
      </c>
      <c r="BE553" s="45">
        <v>4.206098843322818E-3</v>
      </c>
      <c r="BF553" s="45">
        <v>1.0515247108307041E-3</v>
      </c>
      <c r="BG553" s="41">
        <v>0</v>
      </c>
      <c r="BH553" s="41">
        <v>0</v>
      </c>
    </row>
    <row r="554" spans="1:60" x14ac:dyDescent="0.35">
      <c r="A554" s="1" t="s">
        <v>45</v>
      </c>
      <c r="B554" s="1" t="s">
        <v>2933</v>
      </c>
      <c r="C554" s="1" t="s">
        <v>2939</v>
      </c>
      <c r="D554" s="1" t="s">
        <v>2939</v>
      </c>
      <c r="E554" s="1" t="s">
        <v>3205</v>
      </c>
      <c r="F554" s="1">
        <v>23</v>
      </c>
      <c r="G554" s="1">
        <v>1</v>
      </c>
      <c r="H554" s="1" t="s">
        <v>3236</v>
      </c>
      <c r="I554" s="41" t="s">
        <v>4224</v>
      </c>
      <c r="J554" s="7">
        <v>0.90010515247108303</v>
      </c>
      <c r="K554" s="1" t="s">
        <v>482</v>
      </c>
      <c r="L554" s="1" t="s">
        <v>3495</v>
      </c>
      <c r="M554" s="1" t="s">
        <v>3771</v>
      </c>
      <c r="N554" s="1">
        <v>202544</v>
      </c>
      <c r="O554" s="1" t="s">
        <v>588</v>
      </c>
      <c r="P554" s="1" t="s">
        <v>2933</v>
      </c>
      <c r="Q554" s="1" t="s">
        <v>3792</v>
      </c>
      <c r="R554" s="1">
        <v>856</v>
      </c>
      <c r="S554" s="1">
        <v>951</v>
      </c>
      <c r="T554" s="31">
        <v>0.90010515247108303</v>
      </c>
      <c r="U554" s="41">
        <v>0</v>
      </c>
      <c r="V554" s="41">
        <v>0</v>
      </c>
      <c r="W554" s="45">
        <v>0</v>
      </c>
      <c r="X554" s="43">
        <v>0</v>
      </c>
      <c r="Y554" s="43">
        <v>2.3133543638275501E-2</v>
      </c>
      <c r="Z554" s="43">
        <v>1.0515247108307041E-3</v>
      </c>
      <c r="AA554" s="41">
        <v>0</v>
      </c>
      <c r="AB554" s="41">
        <v>0</v>
      </c>
      <c r="AC554" s="41">
        <v>0</v>
      </c>
      <c r="AD554" s="39">
        <v>0</v>
      </c>
      <c r="AE554" s="54">
        <v>0</v>
      </c>
      <c r="AF554" s="41">
        <v>0</v>
      </c>
      <c r="AG554" s="41">
        <v>0</v>
      </c>
      <c r="AH554" s="41">
        <v>0</v>
      </c>
      <c r="AI554" s="41">
        <v>1.0515247108307041E-3</v>
      </c>
      <c r="AJ554" s="41">
        <v>0</v>
      </c>
      <c r="AK554" s="33">
        <v>3.154574132492113E-3</v>
      </c>
      <c r="AL554" s="41">
        <v>0</v>
      </c>
      <c r="AM554" s="56">
        <v>0</v>
      </c>
      <c r="AN554" s="41">
        <v>0</v>
      </c>
      <c r="AO554" s="41">
        <v>0</v>
      </c>
      <c r="AP554" s="41">
        <v>0</v>
      </c>
      <c r="AQ554" s="35">
        <v>2.103049421661409E-3</v>
      </c>
      <c r="AR554" s="47">
        <v>2.103049421661409E-3</v>
      </c>
      <c r="AS554" s="37">
        <v>1.0515247108307041E-3</v>
      </c>
      <c r="AT554" s="41">
        <v>2.103049421661409E-3</v>
      </c>
      <c r="AU554" s="41">
        <v>0</v>
      </c>
      <c r="AV554" s="41">
        <v>0</v>
      </c>
      <c r="AW554" s="45">
        <v>5.6782334384858052E-2</v>
      </c>
      <c r="AX554" s="41">
        <v>0</v>
      </c>
      <c r="AY554" s="41">
        <v>0</v>
      </c>
      <c r="AZ554" s="41">
        <v>0</v>
      </c>
      <c r="BA554" s="45">
        <v>0</v>
      </c>
      <c r="BB554" s="41">
        <v>0</v>
      </c>
      <c r="BC554" s="41">
        <v>0</v>
      </c>
      <c r="BD554" s="41">
        <v>0</v>
      </c>
      <c r="BE554" s="45">
        <v>4.206098843322818E-3</v>
      </c>
      <c r="BF554" s="45">
        <v>2.103049421661409E-3</v>
      </c>
      <c r="BG554" s="41">
        <v>1.0515247108307041E-3</v>
      </c>
      <c r="BH554" s="41">
        <v>0</v>
      </c>
    </row>
    <row r="555" spans="1:60" x14ac:dyDescent="0.35">
      <c r="A555" s="1" t="s">
        <v>45</v>
      </c>
      <c r="B555" s="1" t="s">
        <v>2933</v>
      </c>
      <c r="C555" s="1" t="s">
        <v>2947</v>
      </c>
      <c r="D555" s="1" t="s">
        <v>2947</v>
      </c>
      <c r="E555" s="1" t="s">
        <v>3080</v>
      </c>
      <c r="F555" s="1">
        <v>1</v>
      </c>
      <c r="G555" s="1">
        <v>1</v>
      </c>
      <c r="H555" s="1" t="s">
        <v>3234</v>
      </c>
      <c r="I555" s="41" t="s">
        <v>4222</v>
      </c>
      <c r="J555" s="7">
        <v>0.87171398527865407</v>
      </c>
      <c r="K555" s="1" t="s">
        <v>482</v>
      </c>
      <c r="L555" s="1" t="s">
        <v>3370</v>
      </c>
      <c r="M555" s="1" t="s">
        <v>3646</v>
      </c>
      <c r="N555" s="1">
        <v>202544</v>
      </c>
      <c r="O555" s="1" t="s">
        <v>588</v>
      </c>
      <c r="P555" s="1" t="s">
        <v>2933</v>
      </c>
      <c r="Q555" s="1" t="s">
        <v>3792</v>
      </c>
      <c r="R555" s="1">
        <v>829</v>
      </c>
      <c r="S555" s="1">
        <v>951</v>
      </c>
      <c r="T555" s="31">
        <v>0.87171398527865407</v>
      </c>
      <c r="U555" s="41">
        <v>0</v>
      </c>
      <c r="V555" s="41">
        <v>0</v>
      </c>
      <c r="W555" s="45">
        <v>0</v>
      </c>
      <c r="X555" s="43">
        <v>0</v>
      </c>
      <c r="Y555" s="43">
        <v>3.6803364879074658E-2</v>
      </c>
      <c r="Z555" s="43">
        <v>2.103049421661409E-3</v>
      </c>
      <c r="AA555" s="41">
        <v>0</v>
      </c>
      <c r="AB555" s="41">
        <v>0</v>
      </c>
      <c r="AC555" s="41">
        <v>0</v>
      </c>
      <c r="AD555" s="39">
        <v>0</v>
      </c>
      <c r="AE555" s="54">
        <v>0</v>
      </c>
      <c r="AF555" s="41">
        <v>0</v>
      </c>
      <c r="AG555" s="41">
        <v>0</v>
      </c>
      <c r="AH555" s="41">
        <v>0</v>
      </c>
      <c r="AI555" s="41">
        <v>2.103049421661409E-3</v>
      </c>
      <c r="AJ555" s="41">
        <v>0</v>
      </c>
      <c r="AK555" s="33">
        <v>5.2576235541535229E-3</v>
      </c>
      <c r="AL555" s="41">
        <v>0</v>
      </c>
      <c r="AM555" s="56">
        <v>0</v>
      </c>
      <c r="AN555" s="41">
        <v>0</v>
      </c>
      <c r="AO555" s="41">
        <v>0</v>
      </c>
      <c r="AP555" s="41">
        <v>0</v>
      </c>
      <c r="AQ555" s="35">
        <v>7.3606729758149319E-3</v>
      </c>
      <c r="AR555" s="47">
        <v>0</v>
      </c>
      <c r="AS555" s="37">
        <v>0</v>
      </c>
      <c r="AT555" s="41">
        <v>3.154574132492113E-3</v>
      </c>
      <c r="AU555" s="41">
        <v>1.0515247108307041E-3</v>
      </c>
      <c r="AV555" s="41">
        <v>0</v>
      </c>
      <c r="AW555" s="45">
        <v>5.8885383806519448E-2</v>
      </c>
      <c r="AX555" s="41">
        <v>0</v>
      </c>
      <c r="AY555" s="41">
        <v>0</v>
      </c>
      <c r="AZ555" s="41">
        <v>0</v>
      </c>
      <c r="BA555" s="45">
        <v>5.2576235541535229E-3</v>
      </c>
      <c r="BB555" s="41">
        <v>0</v>
      </c>
      <c r="BC555" s="41">
        <v>0</v>
      </c>
      <c r="BD555" s="41">
        <v>0</v>
      </c>
      <c r="BE555" s="45">
        <v>5.2576235541535229E-3</v>
      </c>
      <c r="BF555" s="45">
        <v>1.0515247108307041E-3</v>
      </c>
      <c r="BG555" s="41">
        <v>0</v>
      </c>
      <c r="BH555" s="41">
        <v>0</v>
      </c>
    </row>
    <row r="556" spans="1:60" x14ac:dyDescent="0.35">
      <c r="A556" s="1" t="s">
        <v>45</v>
      </c>
      <c r="B556" s="1" t="s">
        <v>2933</v>
      </c>
      <c r="C556" s="1" t="s">
        <v>2946</v>
      </c>
      <c r="D556" s="1" t="s">
        <v>2946</v>
      </c>
      <c r="E556" s="1" t="s">
        <v>3054</v>
      </c>
      <c r="F556" s="1">
        <v>9</v>
      </c>
      <c r="G556" s="1">
        <v>1</v>
      </c>
      <c r="H556" s="1" t="s">
        <v>3227</v>
      </c>
      <c r="I556" s="41" t="s">
        <v>4216</v>
      </c>
      <c r="J556" s="7">
        <v>0.86540483701366977</v>
      </c>
      <c r="K556" s="1" t="s">
        <v>482</v>
      </c>
      <c r="L556" s="1" t="s">
        <v>3344</v>
      </c>
      <c r="M556" s="1" t="s">
        <v>3620</v>
      </c>
      <c r="N556" s="1">
        <v>202544</v>
      </c>
      <c r="O556" s="1" t="s">
        <v>588</v>
      </c>
      <c r="P556" s="1" t="s">
        <v>2933</v>
      </c>
      <c r="Q556" s="1" t="s">
        <v>3792</v>
      </c>
      <c r="R556" s="1">
        <v>823</v>
      </c>
      <c r="S556" s="1">
        <v>951</v>
      </c>
      <c r="T556" s="31">
        <v>0.86540483701366977</v>
      </c>
      <c r="U556" s="41">
        <v>0</v>
      </c>
      <c r="V556" s="41">
        <v>0</v>
      </c>
      <c r="W556" s="45">
        <v>0</v>
      </c>
      <c r="X556" s="43">
        <v>0</v>
      </c>
      <c r="Y556" s="43">
        <v>2.9442691903259731E-2</v>
      </c>
      <c r="Z556" s="43">
        <v>0</v>
      </c>
      <c r="AA556" s="41">
        <v>0</v>
      </c>
      <c r="AB556" s="41">
        <v>0</v>
      </c>
      <c r="AC556" s="41">
        <v>0</v>
      </c>
      <c r="AD556" s="39">
        <v>0</v>
      </c>
      <c r="AE556" s="54">
        <v>0</v>
      </c>
      <c r="AF556" s="41">
        <v>0</v>
      </c>
      <c r="AG556" s="41">
        <v>0</v>
      </c>
      <c r="AH556" s="41">
        <v>0</v>
      </c>
      <c r="AI556" s="41">
        <v>2.103049421661409E-3</v>
      </c>
      <c r="AJ556" s="41">
        <v>0</v>
      </c>
      <c r="AK556" s="33">
        <v>4.206098843322818E-3</v>
      </c>
      <c r="AL556" s="41">
        <v>0</v>
      </c>
      <c r="AM556" s="56">
        <v>0</v>
      </c>
      <c r="AN556" s="41">
        <v>0</v>
      </c>
      <c r="AO556" s="41">
        <v>0</v>
      </c>
      <c r="AP556" s="41">
        <v>0</v>
      </c>
      <c r="AQ556" s="35">
        <v>5.2576235541535229E-3</v>
      </c>
      <c r="AR556" s="47">
        <v>0</v>
      </c>
      <c r="AS556" s="37">
        <v>0</v>
      </c>
      <c r="AT556" s="41">
        <v>0</v>
      </c>
      <c r="AU556" s="41">
        <v>0</v>
      </c>
      <c r="AV556" s="41">
        <v>0</v>
      </c>
      <c r="AW556" s="45">
        <v>7.7812828601472137E-2</v>
      </c>
      <c r="AX556" s="41">
        <v>0</v>
      </c>
      <c r="AY556" s="41">
        <v>0</v>
      </c>
      <c r="AZ556" s="41">
        <v>0</v>
      </c>
      <c r="BA556" s="45">
        <v>3.154574132492113E-3</v>
      </c>
      <c r="BB556" s="41">
        <v>0</v>
      </c>
      <c r="BC556" s="41">
        <v>0</v>
      </c>
      <c r="BD556" s="41">
        <v>0</v>
      </c>
      <c r="BE556" s="45">
        <v>6.3091482649842269E-3</v>
      </c>
      <c r="BF556" s="45">
        <v>6.3091482649842269E-3</v>
      </c>
      <c r="BG556" s="41">
        <v>0</v>
      </c>
      <c r="BH556" s="41">
        <v>0</v>
      </c>
    </row>
    <row r="557" spans="1:60" x14ac:dyDescent="0.35">
      <c r="A557" s="1" t="s">
        <v>45</v>
      </c>
      <c r="B557" s="1" t="s">
        <v>2933</v>
      </c>
      <c r="C557" s="1" t="s">
        <v>2947</v>
      </c>
      <c r="D557" s="1" t="s">
        <v>2947</v>
      </c>
      <c r="E557" s="1" t="s">
        <v>2986</v>
      </c>
      <c r="F557" s="1">
        <v>2</v>
      </c>
      <c r="G557" s="1">
        <v>1</v>
      </c>
      <c r="H557" s="1" t="s">
        <v>3234</v>
      </c>
      <c r="I557" s="41" t="s">
        <v>4222</v>
      </c>
      <c r="J557" s="7">
        <v>0.8517350157728707</v>
      </c>
      <c r="K557" s="1" t="s">
        <v>482</v>
      </c>
      <c r="L557" s="1" t="s">
        <v>3276</v>
      </c>
      <c r="M557" s="1" t="s">
        <v>3552</v>
      </c>
      <c r="N557" s="1">
        <v>202544</v>
      </c>
      <c r="O557" s="1" t="s">
        <v>588</v>
      </c>
      <c r="P557" s="1" t="s">
        <v>2933</v>
      </c>
      <c r="Q557" s="1" t="s">
        <v>3792</v>
      </c>
      <c r="R557" s="1">
        <v>810</v>
      </c>
      <c r="S557" s="1">
        <v>951</v>
      </c>
      <c r="T557" s="31">
        <v>0.8517350157728707</v>
      </c>
      <c r="U557" s="41">
        <v>0</v>
      </c>
      <c r="V557" s="41">
        <v>0</v>
      </c>
      <c r="W557" s="45">
        <v>0</v>
      </c>
      <c r="X557" s="43">
        <v>0</v>
      </c>
      <c r="Y557" s="43">
        <v>5.0473186119873822E-2</v>
      </c>
      <c r="Z557" s="43">
        <v>0</v>
      </c>
      <c r="AA557" s="41">
        <v>0</v>
      </c>
      <c r="AB557" s="41">
        <v>0</v>
      </c>
      <c r="AC557" s="41">
        <v>0</v>
      </c>
      <c r="AD557" s="39">
        <v>0</v>
      </c>
      <c r="AE557" s="54">
        <v>0</v>
      </c>
      <c r="AF557" s="41">
        <v>0</v>
      </c>
      <c r="AG557" s="41">
        <v>0</v>
      </c>
      <c r="AH557" s="41">
        <v>0</v>
      </c>
      <c r="AI557" s="41">
        <v>1.0515247108307041E-3</v>
      </c>
      <c r="AJ557" s="41">
        <v>0</v>
      </c>
      <c r="AK557" s="33">
        <v>3.154574132492113E-3</v>
      </c>
      <c r="AL557" s="41">
        <v>0</v>
      </c>
      <c r="AM557" s="56">
        <v>0</v>
      </c>
      <c r="AN557" s="41">
        <v>0</v>
      </c>
      <c r="AO557" s="41">
        <v>0</v>
      </c>
      <c r="AP557" s="41">
        <v>0</v>
      </c>
      <c r="AQ557" s="35">
        <v>5.2576235541535229E-3</v>
      </c>
      <c r="AR557" s="47">
        <v>1.0515247108307041E-3</v>
      </c>
      <c r="AS557" s="37">
        <v>0</v>
      </c>
      <c r="AT557" s="41">
        <v>4.206098843322818E-3</v>
      </c>
      <c r="AU557" s="41">
        <v>0</v>
      </c>
      <c r="AV557" s="41">
        <v>0</v>
      </c>
      <c r="AW557" s="45">
        <v>7.0452155625657209E-2</v>
      </c>
      <c r="AX557" s="41">
        <v>0</v>
      </c>
      <c r="AY557" s="41">
        <v>0</v>
      </c>
      <c r="AZ557" s="41">
        <v>0</v>
      </c>
      <c r="BA557" s="45">
        <v>3.154574132492113E-3</v>
      </c>
      <c r="BB557" s="41">
        <v>0</v>
      </c>
      <c r="BC557" s="41">
        <v>0</v>
      </c>
      <c r="BD557" s="41">
        <v>0</v>
      </c>
      <c r="BE557" s="45">
        <v>6.3091482649842269E-3</v>
      </c>
      <c r="BF557" s="45">
        <v>3.154574132492113E-3</v>
      </c>
      <c r="BG557" s="41">
        <v>0</v>
      </c>
      <c r="BH557" s="41">
        <v>0</v>
      </c>
    </row>
    <row r="558" spans="1:60" x14ac:dyDescent="0.35">
      <c r="A558" s="1" t="s">
        <v>45</v>
      </c>
      <c r="B558" s="1" t="s">
        <v>2934</v>
      </c>
      <c r="C558" s="1" t="s">
        <v>2945</v>
      </c>
      <c r="D558" s="1" t="s">
        <v>2945</v>
      </c>
      <c r="E558" s="1" t="s">
        <v>3120</v>
      </c>
      <c r="F558" s="51">
        <v>3</v>
      </c>
      <c r="G558" s="51">
        <v>2</v>
      </c>
      <c r="H558" s="1" t="s">
        <v>3228</v>
      </c>
      <c r="I558" s="41" t="s">
        <v>4224</v>
      </c>
      <c r="J558" s="7">
        <v>0.88012618296529965</v>
      </c>
      <c r="K558" s="1" t="s">
        <v>482</v>
      </c>
      <c r="L558" s="1" t="s">
        <v>3410</v>
      </c>
      <c r="M558" s="1" t="s">
        <v>3686</v>
      </c>
      <c r="N558" s="1">
        <v>202544</v>
      </c>
      <c r="O558" s="1" t="s">
        <v>588</v>
      </c>
      <c r="P558" s="1" t="s">
        <v>2933</v>
      </c>
      <c r="Q558" s="1" t="s">
        <v>3792</v>
      </c>
      <c r="R558" s="1">
        <v>837</v>
      </c>
      <c r="S558" s="1">
        <v>951</v>
      </c>
      <c r="T558" s="31">
        <v>0.88012618296529965</v>
      </c>
      <c r="U558" s="41">
        <v>0</v>
      </c>
      <c r="V558" s="41">
        <v>0</v>
      </c>
      <c r="W558" s="45">
        <v>0</v>
      </c>
      <c r="X558" s="43">
        <v>0</v>
      </c>
      <c r="Y558" s="43">
        <v>2.3133543638275501E-2</v>
      </c>
      <c r="Z558" s="43">
        <v>0</v>
      </c>
      <c r="AA558" s="41">
        <v>0</v>
      </c>
      <c r="AB558" s="41">
        <v>0</v>
      </c>
      <c r="AC558" s="41">
        <v>0</v>
      </c>
      <c r="AD558" s="39">
        <v>1.0515247108307041E-3</v>
      </c>
      <c r="AE558" s="54">
        <v>0</v>
      </c>
      <c r="AF558" s="41">
        <v>0</v>
      </c>
      <c r="AG558" s="41">
        <v>0</v>
      </c>
      <c r="AH558" s="41">
        <v>0</v>
      </c>
      <c r="AI558" s="41">
        <v>0</v>
      </c>
      <c r="AJ558" s="41">
        <v>0</v>
      </c>
      <c r="AK558" s="33">
        <v>1.997896950578339E-2</v>
      </c>
      <c r="AL558" s="41">
        <v>0</v>
      </c>
      <c r="AM558" s="56">
        <v>0</v>
      </c>
      <c r="AN558" s="41">
        <v>1.0515247108307041E-3</v>
      </c>
      <c r="AO558" s="41">
        <v>0</v>
      </c>
      <c r="AP558" s="41">
        <v>0</v>
      </c>
      <c r="AQ558" s="35">
        <v>5.2576235541535229E-3</v>
      </c>
      <c r="AR558" s="47">
        <v>0</v>
      </c>
      <c r="AS558" s="37">
        <v>0</v>
      </c>
      <c r="AT558" s="41">
        <v>1.0515247108307041E-3</v>
      </c>
      <c r="AU558" s="41">
        <v>0</v>
      </c>
      <c r="AV558" s="41">
        <v>0</v>
      </c>
      <c r="AW558" s="45">
        <v>5.993690851735016E-2</v>
      </c>
      <c r="AX558" s="41">
        <v>0</v>
      </c>
      <c r="AY558" s="41">
        <v>0</v>
      </c>
      <c r="AZ558" s="41">
        <v>0</v>
      </c>
      <c r="BA558" s="45">
        <v>1.0515247108307041E-3</v>
      </c>
      <c r="BB558" s="41">
        <v>0</v>
      </c>
      <c r="BC558" s="41">
        <v>0</v>
      </c>
      <c r="BD558" s="41">
        <v>0</v>
      </c>
      <c r="BE558" s="45">
        <v>3.154574132492113E-3</v>
      </c>
      <c r="BF558" s="45">
        <v>4.206098843322818E-3</v>
      </c>
      <c r="BG558" s="41">
        <v>0</v>
      </c>
      <c r="BH558" s="41">
        <v>0</v>
      </c>
    </row>
    <row r="559" spans="1:60" x14ac:dyDescent="0.35">
      <c r="A559" s="1" t="s">
        <v>45</v>
      </c>
      <c r="B559" s="1" t="s">
        <v>2934</v>
      </c>
      <c r="C559" s="1" t="s">
        <v>2941</v>
      </c>
      <c r="D559" s="1" t="s">
        <v>2941</v>
      </c>
      <c r="E559" s="1" t="s">
        <v>3045</v>
      </c>
      <c r="F559" s="1">
        <v>7</v>
      </c>
      <c r="G559" s="1">
        <v>1</v>
      </c>
      <c r="H559" s="1" t="s">
        <v>3232</v>
      </c>
      <c r="I559" s="41" t="s">
        <v>4219</v>
      </c>
      <c r="J559" s="7">
        <v>0.86330178759200837</v>
      </c>
      <c r="K559" s="1" t="s">
        <v>482</v>
      </c>
      <c r="L559" s="1" t="s">
        <v>3335</v>
      </c>
      <c r="M559" s="1" t="s">
        <v>3611</v>
      </c>
      <c r="N559" s="1">
        <v>202544</v>
      </c>
      <c r="O559" s="1" t="s">
        <v>588</v>
      </c>
      <c r="P559" s="1" t="s">
        <v>2933</v>
      </c>
      <c r="Q559" s="1" t="s">
        <v>3792</v>
      </c>
      <c r="R559" s="1">
        <v>821</v>
      </c>
      <c r="S559" s="1">
        <v>951</v>
      </c>
      <c r="T559" s="31">
        <v>0.86330178759200837</v>
      </c>
      <c r="U559" s="41">
        <v>0</v>
      </c>
      <c r="V559" s="41">
        <v>0</v>
      </c>
      <c r="W559" s="45">
        <v>5.2576235541535229E-3</v>
      </c>
      <c r="X559" s="43">
        <v>0</v>
      </c>
      <c r="Y559" s="43">
        <v>1.6824395373291268E-2</v>
      </c>
      <c r="Z559" s="43">
        <v>1.0515247108307041E-3</v>
      </c>
      <c r="AA559" s="41">
        <v>0</v>
      </c>
      <c r="AB559" s="41">
        <v>0</v>
      </c>
      <c r="AC559" s="41">
        <v>0</v>
      </c>
      <c r="AD559" s="39">
        <v>0</v>
      </c>
      <c r="AE559" s="54">
        <v>0</v>
      </c>
      <c r="AF559" s="41">
        <v>0</v>
      </c>
      <c r="AG559" s="41">
        <v>0</v>
      </c>
      <c r="AH559" s="41">
        <v>0</v>
      </c>
      <c r="AI559" s="41">
        <v>0</v>
      </c>
      <c r="AJ559" s="41">
        <v>0</v>
      </c>
      <c r="AK559" s="33">
        <v>2.103049421661409E-3</v>
      </c>
      <c r="AL559" s="41">
        <v>0</v>
      </c>
      <c r="AM559" s="56">
        <v>0</v>
      </c>
      <c r="AN559" s="41">
        <v>0</v>
      </c>
      <c r="AO559" s="41">
        <v>0</v>
      </c>
      <c r="AP559" s="41">
        <v>0</v>
      </c>
      <c r="AQ559" s="35">
        <v>4.206098843322818E-3</v>
      </c>
      <c r="AR559" s="47">
        <v>0</v>
      </c>
      <c r="AS559" s="37">
        <v>0</v>
      </c>
      <c r="AT559" s="41">
        <v>0</v>
      </c>
      <c r="AU559" s="41">
        <v>0</v>
      </c>
      <c r="AV559" s="41">
        <v>0</v>
      </c>
      <c r="AW559" s="45">
        <v>7.9915878023133546E-2</v>
      </c>
      <c r="AX559" s="41">
        <v>0</v>
      </c>
      <c r="AY559" s="41">
        <v>0</v>
      </c>
      <c r="AZ559" s="41">
        <v>0</v>
      </c>
      <c r="BA559" s="45">
        <v>4.206098843322818E-3</v>
      </c>
      <c r="BB559" s="41">
        <v>0</v>
      </c>
      <c r="BC559" s="41">
        <v>0</v>
      </c>
      <c r="BD559" s="41">
        <v>0</v>
      </c>
      <c r="BE559" s="45">
        <v>5.2576235541535229E-3</v>
      </c>
      <c r="BF559" s="45">
        <v>1.787592008412198E-2</v>
      </c>
      <c r="BG559" s="41">
        <v>0</v>
      </c>
      <c r="BH559" s="41">
        <v>0</v>
      </c>
    </row>
    <row r="560" spans="1:60" x14ac:dyDescent="0.35">
      <c r="A560" s="1" t="s">
        <v>45</v>
      </c>
      <c r="B560" s="1" t="s">
        <v>2934</v>
      </c>
      <c r="C560" s="1" t="s">
        <v>2941</v>
      </c>
      <c r="D560" s="1" t="s">
        <v>2941</v>
      </c>
      <c r="E560" s="1" t="s">
        <v>3091</v>
      </c>
      <c r="F560" s="1">
        <v>6</v>
      </c>
      <c r="G560" s="1">
        <v>1</v>
      </c>
      <c r="H560" s="1" t="s">
        <v>3232</v>
      </c>
      <c r="I560" s="41" t="s">
        <v>4219</v>
      </c>
      <c r="J560" s="7">
        <v>0.87486855941114616</v>
      </c>
      <c r="K560" s="1" t="s">
        <v>482</v>
      </c>
      <c r="L560" s="1" t="s">
        <v>3381</v>
      </c>
      <c r="M560" s="1" t="s">
        <v>3657</v>
      </c>
      <c r="N560" s="1">
        <v>202544</v>
      </c>
      <c r="O560" s="1" t="s">
        <v>588</v>
      </c>
      <c r="P560" s="1" t="s">
        <v>2933</v>
      </c>
      <c r="Q560" s="1" t="s">
        <v>3792</v>
      </c>
      <c r="R560" s="1">
        <v>832</v>
      </c>
      <c r="S560" s="1">
        <v>951</v>
      </c>
      <c r="T560" s="31">
        <v>0.87486855941114616</v>
      </c>
      <c r="U560" s="41">
        <v>0</v>
      </c>
      <c r="V560" s="41">
        <v>0</v>
      </c>
      <c r="W560" s="45">
        <v>2.103049421661409E-3</v>
      </c>
      <c r="X560" s="43">
        <v>0</v>
      </c>
      <c r="Y560" s="43">
        <v>3.3648790746582537E-2</v>
      </c>
      <c r="Z560" s="43">
        <v>1.0515247108307041E-3</v>
      </c>
      <c r="AA560" s="41">
        <v>0</v>
      </c>
      <c r="AB560" s="41">
        <v>0</v>
      </c>
      <c r="AC560" s="41">
        <v>0</v>
      </c>
      <c r="AD560" s="39">
        <v>0</v>
      </c>
      <c r="AE560" s="54">
        <v>0</v>
      </c>
      <c r="AF560" s="41">
        <v>0</v>
      </c>
      <c r="AG560" s="41">
        <v>0</v>
      </c>
      <c r="AH560" s="41">
        <v>0</v>
      </c>
      <c r="AI560" s="41">
        <v>0</v>
      </c>
      <c r="AJ560" s="41">
        <v>0</v>
      </c>
      <c r="AK560" s="33">
        <v>3.154574132492113E-3</v>
      </c>
      <c r="AL560" s="41">
        <v>0</v>
      </c>
      <c r="AM560" s="56">
        <v>0</v>
      </c>
      <c r="AN560" s="41">
        <v>0</v>
      </c>
      <c r="AO560" s="41">
        <v>0</v>
      </c>
      <c r="AP560" s="41">
        <v>0</v>
      </c>
      <c r="AQ560" s="35">
        <v>5.2576235541535229E-3</v>
      </c>
      <c r="AR560" s="47">
        <v>0</v>
      </c>
      <c r="AS560" s="37">
        <v>0</v>
      </c>
      <c r="AT560" s="41">
        <v>1.0515247108307041E-3</v>
      </c>
      <c r="AU560" s="41">
        <v>0</v>
      </c>
      <c r="AV560" s="41">
        <v>0</v>
      </c>
      <c r="AW560" s="45">
        <v>5.0473186119873822E-2</v>
      </c>
      <c r="AX560" s="41">
        <v>0</v>
      </c>
      <c r="AY560" s="41">
        <v>0</v>
      </c>
      <c r="AZ560" s="41">
        <v>0</v>
      </c>
      <c r="BA560" s="45">
        <v>3.154574132492113E-3</v>
      </c>
      <c r="BB560" s="41">
        <v>0</v>
      </c>
      <c r="BC560" s="41">
        <v>0</v>
      </c>
      <c r="BD560" s="41">
        <v>0</v>
      </c>
      <c r="BE560" s="45">
        <v>1.261829652996845E-2</v>
      </c>
      <c r="BF560" s="45">
        <v>1.261829652996845E-2</v>
      </c>
      <c r="BG560" s="41">
        <v>0</v>
      </c>
      <c r="BH560" s="41">
        <v>0</v>
      </c>
    </row>
    <row r="561" spans="1:60" x14ac:dyDescent="0.35">
      <c r="A561" s="1" t="s">
        <v>45</v>
      </c>
      <c r="B561" s="1" t="s">
        <v>2933</v>
      </c>
      <c r="C561" s="1" t="s">
        <v>2946</v>
      </c>
      <c r="D561" s="1" t="s">
        <v>2946</v>
      </c>
      <c r="E561" s="1" t="s">
        <v>3064</v>
      </c>
      <c r="F561" s="1">
        <v>23</v>
      </c>
      <c r="G561" s="1">
        <v>1</v>
      </c>
      <c r="H561" s="1" t="s">
        <v>3237</v>
      </c>
      <c r="I561" s="41" t="s">
        <v>4225</v>
      </c>
      <c r="J561" s="7">
        <v>0.86855941114616197</v>
      </c>
      <c r="K561" s="1" t="s">
        <v>482</v>
      </c>
      <c r="L561" s="1" t="s">
        <v>3354</v>
      </c>
      <c r="M561" s="1" t="s">
        <v>3630</v>
      </c>
      <c r="N561" s="1">
        <v>202544</v>
      </c>
      <c r="O561" s="1" t="s">
        <v>588</v>
      </c>
      <c r="P561" s="1" t="s">
        <v>2933</v>
      </c>
      <c r="Q561" s="1" t="s">
        <v>3792</v>
      </c>
      <c r="R561" s="1">
        <v>826</v>
      </c>
      <c r="S561" s="1">
        <v>951</v>
      </c>
      <c r="T561" s="31">
        <v>0.86855941114616197</v>
      </c>
      <c r="U561" s="41">
        <v>0</v>
      </c>
      <c r="V561" s="41">
        <v>0</v>
      </c>
      <c r="W561" s="45">
        <v>0</v>
      </c>
      <c r="X561" s="43">
        <v>0</v>
      </c>
      <c r="Y561" s="43">
        <v>2.20820189274448E-2</v>
      </c>
      <c r="Z561" s="43">
        <v>1.0515247108307041E-3</v>
      </c>
      <c r="AA561" s="41">
        <v>0</v>
      </c>
      <c r="AB561" s="41">
        <v>0</v>
      </c>
      <c r="AC561" s="41">
        <v>1.0515247108307041E-3</v>
      </c>
      <c r="AD561" s="39">
        <v>0</v>
      </c>
      <c r="AE561" s="54">
        <v>0</v>
      </c>
      <c r="AF561" s="41">
        <v>0</v>
      </c>
      <c r="AG561" s="41">
        <v>0</v>
      </c>
      <c r="AH561" s="41">
        <v>0</v>
      </c>
      <c r="AI561" s="41">
        <v>1.0515247108307041E-3</v>
      </c>
      <c r="AJ561" s="41">
        <v>0</v>
      </c>
      <c r="AK561" s="33">
        <v>4.206098843322818E-3</v>
      </c>
      <c r="AL561" s="41">
        <v>0</v>
      </c>
      <c r="AM561" s="56">
        <v>0</v>
      </c>
      <c r="AN561" s="41">
        <v>0</v>
      </c>
      <c r="AO561" s="41">
        <v>0</v>
      </c>
      <c r="AP561" s="41">
        <v>0</v>
      </c>
      <c r="AQ561" s="35">
        <v>5.2576235541535229E-3</v>
      </c>
      <c r="AR561" s="47">
        <v>1.0515247108307041E-3</v>
      </c>
      <c r="AS561" s="37">
        <v>0</v>
      </c>
      <c r="AT561" s="41">
        <v>0</v>
      </c>
      <c r="AU561" s="41">
        <v>0</v>
      </c>
      <c r="AV561" s="41">
        <v>1.0515247108307041E-3</v>
      </c>
      <c r="AW561" s="45">
        <v>7.4658254468980015E-2</v>
      </c>
      <c r="AX561" s="41">
        <v>0</v>
      </c>
      <c r="AY561" s="41">
        <v>0</v>
      </c>
      <c r="AZ561" s="41">
        <v>0</v>
      </c>
      <c r="BA561" s="45">
        <v>7.3606729758149319E-3</v>
      </c>
      <c r="BB561" s="41">
        <v>0</v>
      </c>
      <c r="BC561" s="41">
        <v>0</v>
      </c>
      <c r="BD561" s="41">
        <v>0</v>
      </c>
      <c r="BE561" s="45">
        <v>6.3091482649842269E-3</v>
      </c>
      <c r="BF561" s="45">
        <v>6.3091482649842269E-3</v>
      </c>
      <c r="BG561" s="41">
        <v>0</v>
      </c>
      <c r="BH561" s="41">
        <v>0</v>
      </c>
    </row>
    <row r="562" spans="1:60" x14ac:dyDescent="0.35">
      <c r="A562" s="1" t="s">
        <v>45</v>
      </c>
      <c r="B562" s="1" t="s">
        <v>2934</v>
      </c>
      <c r="C562" s="1" t="s">
        <v>2945</v>
      </c>
      <c r="D562" s="1" t="s">
        <v>2945</v>
      </c>
      <c r="E562" s="1" t="s">
        <v>2976</v>
      </c>
      <c r="F562" s="51">
        <v>10</v>
      </c>
      <c r="G562" s="51">
        <v>2</v>
      </c>
      <c r="H562" s="1" t="s">
        <v>3228</v>
      </c>
      <c r="I562" s="41" t="s">
        <v>4224</v>
      </c>
      <c r="J562" s="7">
        <v>0.8454258675078864</v>
      </c>
      <c r="K562" s="1" t="s">
        <v>482</v>
      </c>
      <c r="L562" s="1" t="s">
        <v>3266</v>
      </c>
      <c r="M562" s="1" t="s">
        <v>3542</v>
      </c>
      <c r="N562" s="1">
        <v>202544</v>
      </c>
      <c r="O562" s="1" t="s">
        <v>588</v>
      </c>
      <c r="P562" s="1" t="s">
        <v>2933</v>
      </c>
      <c r="Q562" s="1" t="s">
        <v>3792</v>
      </c>
      <c r="R562" s="1">
        <v>804</v>
      </c>
      <c r="S562" s="1">
        <v>951</v>
      </c>
      <c r="T562" s="31">
        <v>0.8454258675078864</v>
      </c>
      <c r="U562" s="41">
        <v>0</v>
      </c>
      <c r="V562" s="41">
        <v>0</v>
      </c>
      <c r="W562" s="45">
        <v>1.0515247108307041E-3</v>
      </c>
      <c r="X562" s="43">
        <v>0</v>
      </c>
      <c r="Y562" s="43">
        <v>3.3648790746582537E-2</v>
      </c>
      <c r="Z562" s="43">
        <v>4.206098843322818E-3</v>
      </c>
      <c r="AA562" s="41">
        <v>0</v>
      </c>
      <c r="AB562" s="41">
        <v>0</v>
      </c>
      <c r="AC562" s="41">
        <v>0</v>
      </c>
      <c r="AD562" s="39">
        <v>0</v>
      </c>
      <c r="AE562" s="54">
        <v>0</v>
      </c>
      <c r="AF562" s="41">
        <v>0</v>
      </c>
      <c r="AG562" s="41">
        <v>0</v>
      </c>
      <c r="AH562" s="41">
        <v>0</v>
      </c>
      <c r="AI562" s="41">
        <v>0</v>
      </c>
      <c r="AJ562" s="41">
        <v>0</v>
      </c>
      <c r="AK562" s="33">
        <v>7.3606729758149319E-3</v>
      </c>
      <c r="AL562" s="41">
        <v>0</v>
      </c>
      <c r="AM562" s="56">
        <v>0</v>
      </c>
      <c r="AN562" s="41">
        <v>0</v>
      </c>
      <c r="AO562" s="41">
        <v>0</v>
      </c>
      <c r="AP562" s="41">
        <v>0</v>
      </c>
      <c r="AQ562" s="35">
        <v>4.206098843322818E-3</v>
      </c>
      <c r="AR562" s="47">
        <v>0</v>
      </c>
      <c r="AS562" s="37">
        <v>0</v>
      </c>
      <c r="AT562" s="41">
        <v>1.0515247108307041E-3</v>
      </c>
      <c r="AU562" s="41">
        <v>0</v>
      </c>
      <c r="AV562" s="41">
        <v>0</v>
      </c>
      <c r="AW562" s="45">
        <v>8.3070452155625654E-2</v>
      </c>
      <c r="AX562" s="41">
        <v>0</v>
      </c>
      <c r="AY562" s="41">
        <v>0</v>
      </c>
      <c r="AZ562" s="41">
        <v>0</v>
      </c>
      <c r="BA562" s="45">
        <v>1.0515247108307049E-2</v>
      </c>
      <c r="BB562" s="41">
        <v>0</v>
      </c>
      <c r="BC562" s="41">
        <v>0</v>
      </c>
      <c r="BD562" s="41">
        <v>0</v>
      </c>
      <c r="BE562" s="45">
        <v>6.3091482649842269E-3</v>
      </c>
      <c r="BF562" s="45">
        <v>3.154574132492113E-3</v>
      </c>
      <c r="BG562" s="41">
        <v>0</v>
      </c>
      <c r="BH562" s="41">
        <v>0</v>
      </c>
    </row>
    <row r="563" spans="1:60" x14ac:dyDescent="0.35">
      <c r="A563" s="1" t="s">
        <v>45</v>
      </c>
      <c r="B563" s="1" t="s">
        <v>2934</v>
      </c>
      <c r="C563" s="1" t="s">
        <v>2945</v>
      </c>
      <c r="D563" s="1" t="s">
        <v>2945</v>
      </c>
      <c r="E563" s="1" t="s">
        <v>3051</v>
      </c>
      <c r="F563" s="51">
        <v>2</v>
      </c>
      <c r="G563" s="51">
        <v>2</v>
      </c>
      <c r="H563" s="1" t="s">
        <v>3228</v>
      </c>
      <c r="I563" s="41" t="s">
        <v>4224</v>
      </c>
      <c r="J563" s="7">
        <v>0.86540483701366977</v>
      </c>
      <c r="K563" s="1" t="s">
        <v>482</v>
      </c>
      <c r="L563" s="1" t="s">
        <v>3341</v>
      </c>
      <c r="M563" s="1" t="s">
        <v>3617</v>
      </c>
      <c r="N563" s="1">
        <v>202544</v>
      </c>
      <c r="O563" s="1" t="s">
        <v>588</v>
      </c>
      <c r="P563" s="1" t="s">
        <v>2933</v>
      </c>
      <c r="Q563" s="1" t="s">
        <v>3792</v>
      </c>
      <c r="R563" s="1">
        <v>823</v>
      </c>
      <c r="S563" s="1">
        <v>951</v>
      </c>
      <c r="T563" s="31">
        <v>0.86540483701366977</v>
      </c>
      <c r="U563" s="41">
        <v>0</v>
      </c>
      <c r="V563" s="41">
        <v>0</v>
      </c>
      <c r="W563" s="45">
        <v>1.0515247108307041E-3</v>
      </c>
      <c r="X563" s="43">
        <v>0</v>
      </c>
      <c r="Y563" s="43">
        <v>3.4700315457413249E-2</v>
      </c>
      <c r="Z563" s="43">
        <v>1.0515247108307041E-3</v>
      </c>
      <c r="AA563" s="41">
        <v>0</v>
      </c>
      <c r="AB563" s="41">
        <v>0</v>
      </c>
      <c r="AC563" s="41">
        <v>0</v>
      </c>
      <c r="AD563" s="39">
        <v>0</v>
      </c>
      <c r="AE563" s="54">
        <v>0</v>
      </c>
      <c r="AF563" s="41">
        <v>0</v>
      </c>
      <c r="AG563" s="41">
        <v>0</v>
      </c>
      <c r="AH563" s="41">
        <v>0</v>
      </c>
      <c r="AI563" s="41">
        <v>0</v>
      </c>
      <c r="AJ563" s="41">
        <v>0</v>
      </c>
      <c r="AK563" s="33">
        <v>6.3091482649842269E-3</v>
      </c>
      <c r="AL563" s="41">
        <v>0</v>
      </c>
      <c r="AM563" s="56">
        <v>0</v>
      </c>
      <c r="AN563" s="41">
        <v>0</v>
      </c>
      <c r="AO563" s="41">
        <v>0</v>
      </c>
      <c r="AP563" s="41">
        <v>0</v>
      </c>
      <c r="AQ563" s="35">
        <v>0</v>
      </c>
      <c r="AR563" s="47">
        <v>0</v>
      </c>
      <c r="AS563" s="37">
        <v>0</v>
      </c>
      <c r="AT563" s="41">
        <v>3.154574132492113E-3</v>
      </c>
      <c r="AU563" s="41">
        <v>0</v>
      </c>
      <c r="AV563" s="41">
        <v>0</v>
      </c>
      <c r="AW563" s="45">
        <v>6.8349106203995799E-2</v>
      </c>
      <c r="AX563" s="41">
        <v>0</v>
      </c>
      <c r="AY563" s="41">
        <v>0</v>
      </c>
      <c r="AZ563" s="41">
        <v>0</v>
      </c>
      <c r="BA563" s="45">
        <v>4.206098843322818E-3</v>
      </c>
      <c r="BB563" s="41">
        <v>0</v>
      </c>
      <c r="BC563" s="41">
        <v>0</v>
      </c>
      <c r="BD563" s="41">
        <v>0</v>
      </c>
      <c r="BE563" s="45">
        <v>8.4121976866456359E-3</v>
      </c>
      <c r="BF563" s="45">
        <v>7.3606729758149319E-3</v>
      </c>
      <c r="BG563" s="41">
        <v>0</v>
      </c>
      <c r="BH563" s="41">
        <v>0</v>
      </c>
    </row>
    <row r="564" spans="1:60" x14ac:dyDescent="0.35">
      <c r="A564" s="1" t="s">
        <v>45</v>
      </c>
      <c r="B564" s="1" t="s">
        <v>2933</v>
      </c>
      <c r="C564" s="1" t="s">
        <v>2946</v>
      </c>
      <c r="D564" s="1" t="s">
        <v>2946</v>
      </c>
      <c r="E564" s="1" t="s">
        <v>3035</v>
      </c>
      <c r="F564" s="1">
        <v>17</v>
      </c>
      <c r="G564" s="1">
        <v>1</v>
      </c>
      <c r="H564" s="1" t="s">
        <v>3229</v>
      </c>
      <c r="I564" s="41" t="s">
        <v>4218</v>
      </c>
      <c r="J564" s="7">
        <v>0.86225026288117768</v>
      </c>
      <c r="K564" s="1" t="s">
        <v>482</v>
      </c>
      <c r="L564" s="1" t="s">
        <v>3325</v>
      </c>
      <c r="M564" s="1" t="s">
        <v>3601</v>
      </c>
      <c r="N564" s="1">
        <v>202544</v>
      </c>
      <c r="O564" s="1" t="s">
        <v>588</v>
      </c>
      <c r="P564" s="1" t="s">
        <v>2933</v>
      </c>
      <c r="Q564" s="1" t="s">
        <v>3792</v>
      </c>
      <c r="R564" s="1">
        <v>820</v>
      </c>
      <c r="S564" s="1">
        <v>951</v>
      </c>
      <c r="T564" s="31">
        <v>0.86225026288117768</v>
      </c>
      <c r="U564" s="41">
        <v>0</v>
      </c>
      <c r="V564" s="41">
        <v>0</v>
      </c>
      <c r="W564" s="45">
        <v>2.103049421661409E-3</v>
      </c>
      <c r="X564" s="43">
        <v>0</v>
      </c>
      <c r="Y564" s="43">
        <v>3.1545741324921127E-2</v>
      </c>
      <c r="Z564" s="43">
        <v>0</v>
      </c>
      <c r="AA564" s="41">
        <v>0</v>
      </c>
      <c r="AB564" s="41">
        <v>0</v>
      </c>
      <c r="AC564" s="41">
        <v>1.0515247108307041E-3</v>
      </c>
      <c r="AD564" s="39">
        <v>0</v>
      </c>
      <c r="AE564" s="54">
        <v>0</v>
      </c>
      <c r="AF564" s="41">
        <v>0</v>
      </c>
      <c r="AG564" s="41">
        <v>0</v>
      </c>
      <c r="AH564" s="41">
        <v>0</v>
      </c>
      <c r="AI564" s="41">
        <v>1.0515247108307041E-3</v>
      </c>
      <c r="AJ564" s="41">
        <v>0</v>
      </c>
      <c r="AK564" s="33">
        <v>3.154574132492113E-3</v>
      </c>
      <c r="AL564" s="41">
        <v>0</v>
      </c>
      <c r="AM564" s="56">
        <v>2.103049421661409E-3</v>
      </c>
      <c r="AN564" s="41">
        <v>1.0515247108307041E-3</v>
      </c>
      <c r="AO564" s="41">
        <v>0</v>
      </c>
      <c r="AP564" s="41">
        <v>0</v>
      </c>
      <c r="AQ564" s="35">
        <v>4.206098843322818E-3</v>
      </c>
      <c r="AR564" s="47">
        <v>0</v>
      </c>
      <c r="AS564" s="37">
        <v>0</v>
      </c>
      <c r="AT564" s="41">
        <v>0</v>
      </c>
      <c r="AU564" s="41">
        <v>2.103049421661409E-3</v>
      </c>
      <c r="AV564" s="41">
        <v>0</v>
      </c>
      <c r="AW564" s="45">
        <v>7.5709779179810727E-2</v>
      </c>
      <c r="AX564" s="41">
        <v>0</v>
      </c>
      <c r="AY564" s="41">
        <v>0</v>
      </c>
      <c r="AZ564" s="41">
        <v>0</v>
      </c>
      <c r="BA564" s="45">
        <v>8.4121976866456359E-3</v>
      </c>
      <c r="BB564" s="41">
        <v>0</v>
      </c>
      <c r="BC564" s="41">
        <v>0</v>
      </c>
      <c r="BD564" s="41">
        <v>0</v>
      </c>
      <c r="BE564" s="45">
        <v>3.154574132492113E-3</v>
      </c>
      <c r="BF564" s="45">
        <v>2.103049421661409E-3</v>
      </c>
      <c r="BG564" s="41">
        <v>0</v>
      </c>
      <c r="BH564" s="41">
        <v>0</v>
      </c>
    </row>
    <row r="565" spans="1:60" x14ac:dyDescent="0.35">
      <c r="A565" s="1" t="s">
        <v>45</v>
      </c>
      <c r="B565" s="1" t="s">
        <v>2934</v>
      </c>
      <c r="C565" s="1" t="s">
        <v>2941</v>
      </c>
      <c r="D565" s="1" t="s">
        <v>2941</v>
      </c>
      <c r="E565" s="1" t="s">
        <v>3065</v>
      </c>
      <c r="F565" s="1">
        <v>8</v>
      </c>
      <c r="G565" s="1">
        <v>1</v>
      </c>
      <c r="H565" s="1" t="s">
        <v>3232</v>
      </c>
      <c r="I565" s="41" t="s">
        <v>4219</v>
      </c>
      <c r="J565" s="7">
        <v>0.86855941114616197</v>
      </c>
      <c r="K565" s="1" t="s">
        <v>482</v>
      </c>
      <c r="L565" s="1" t="s">
        <v>3355</v>
      </c>
      <c r="M565" s="1" t="s">
        <v>3631</v>
      </c>
      <c r="N565" s="1">
        <v>202544</v>
      </c>
      <c r="O565" s="1" t="s">
        <v>588</v>
      </c>
      <c r="P565" s="1" t="s">
        <v>2933</v>
      </c>
      <c r="Q565" s="1" t="s">
        <v>3792</v>
      </c>
      <c r="R565" s="1">
        <v>826</v>
      </c>
      <c r="S565" s="1">
        <v>951</v>
      </c>
      <c r="T565" s="31">
        <v>0.86855941114616197</v>
      </c>
      <c r="U565" s="41">
        <v>0</v>
      </c>
      <c r="V565" s="41">
        <v>0</v>
      </c>
      <c r="W565" s="45">
        <v>4.206098843322818E-3</v>
      </c>
      <c r="X565" s="43">
        <v>0</v>
      </c>
      <c r="Y565" s="43">
        <v>1.787592008412198E-2</v>
      </c>
      <c r="Z565" s="43">
        <v>0</v>
      </c>
      <c r="AA565" s="41">
        <v>0</v>
      </c>
      <c r="AB565" s="41">
        <v>0</v>
      </c>
      <c r="AC565" s="41">
        <v>0</v>
      </c>
      <c r="AD565" s="39">
        <v>0</v>
      </c>
      <c r="AE565" s="54">
        <v>0</v>
      </c>
      <c r="AF565" s="41">
        <v>0</v>
      </c>
      <c r="AG565" s="41">
        <v>0</v>
      </c>
      <c r="AH565" s="41">
        <v>0</v>
      </c>
      <c r="AI565" s="41">
        <v>0</v>
      </c>
      <c r="AJ565" s="41">
        <v>0</v>
      </c>
      <c r="AK565" s="33">
        <v>4.206098843322818E-3</v>
      </c>
      <c r="AL565" s="41">
        <v>0</v>
      </c>
      <c r="AM565" s="56">
        <v>0</v>
      </c>
      <c r="AN565" s="41">
        <v>0</v>
      </c>
      <c r="AO565" s="41">
        <v>0</v>
      </c>
      <c r="AP565" s="41">
        <v>0</v>
      </c>
      <c r="AQ565" s="35">
        <v>6.3091482649842269E-3</v>
      </c>
      <c r="AR565" s="47">
        <v>0</v>
      </c>
      <c r="AS565" s="37">
        <v>0</v>
      </c>
      <c r="AT565" s="41">
        <v>0</v>
      </c>
      <c r="AU565" s="41">
        <v>0</v>
      </c>
      <c r="AV565" s="41">
        <v>0</v>
      </c>
      <c r="AW565" s="45">
        <v>7.4658254468980015E-2</v>
      </c>
      <c r="AX565" s="41">
        <v>0</v>
      </c>
      <c r="AY565" s="41">
        <v>0</v>
      </c>
      <c r="AZ565" s="41">
        <v>0</v>
      </c>
      <c r="BA565" s="45">
        <v>2.103049421661409E-3</v>
      </c>
      <c r="BB565" s="41">
        <v>0</v>
      </c>
      <c r="BC565" s="41">
        <v>0</v>
      </c>
      <c r="BD565" s="41">
        <v>0</v>
      </c>
      <c r="BE565" s="45">
        <v>1.472134595162986E-2</v>
      </c>
      <c r="BF565" s="45">
        <v>7.3606729758149319E-3</v>
      </c>
      <c r="BG565" s="41">
        <v>0</v>
      </c>
      <c r="BH565" s="41">
        <v>0</v>
      </c>
    </row>
    <row r="566" spans="1:60" x14ac:dyDescent="0.35">
      <c r="A566" s="1" t="s">
        <v>45</v>
      </c>
      <c r="B566" s="1" t="s">
        <v>2934</v>
      </c>
      <c r="C566" s="1" t="s">
        <v>2941</v>
      </c>
      <c r="D566" s="1" t="s">
        <v>2941</v>
      </c>
      <c r="E566" s="1" t="s">
        <v>3059</v>
      </c>
      <c r="F566" s="1">
        <v>18</v>
      </c>
      <c r="G566" s="1">
        <v>1</v>
      </c>
      <c r="H566" s="1" t="s">
        <v>3228</v>
      </c>
      <c r="I566" s="41" t="s">
        <v>4217</v>
      </c>
      <c r="J566" s="7">
        <v>0.86645636172450058</v>
      </c>
      <c r="K566" s="1" t="s">
        <v>482</v>
      </c>
      <c r="L566" s="1" t="s">
        <v>3349</v>
      </c>
      <c r="M566" s="1" t="s">
        <v>3625</v>
      </c>
      <c r="N566" s="1">
        <v>202544</v>
      </c>
      <c r="O566" s="1" t="s">
        <v>588</v>
      </c>
      <c r="P566" s="1" t="s">
        <v>2933</v>
      </c>
      <c r="Q566" s="1" t="s">
        <v>3792</v>
      </c>
      <c r="R566" s="1">
        <v>824</v>
      </c>
      <c r="S566" s="1">
        <v>951</v>
      </c>
      <c r="T566" s="31">
        <v>0.86645636172450058</v>
      </c>
      <c r="U566" s="41">
        <v>0</v>
      </c>
      <c r="V566" s="41">
        <v>0</v>
      </c>
      <c r="W566" s="45">
        <v>0</v>
      </c>
      <c r="X566" s="43">
        <v>0</v>
      </c>
      <c r="Y566" s="43">
        <v>1.6824395373291268E-2</v>
      </c>
      <c r="Z566" s="43">
        <v>2.103049421661409E-3</v>
      </c>
      <c r="AA566" s="41">
        <v>0</v>
      </c>
      <c r="AB566" s="41">
        <v>0</v>
      </c>
      <c r="AC566" s="41">
        <v>0</v>
      </c>
      <c r="AD566" s="39">
        <v>0</v>
      </c>
      <c r="AE566" s="54">
        <v>0</v>
      </c>
      <c r="AF566" s="41">
        <v>0</v>
      </c>
      <c r="AG566" s="41">
        <v>0</v>
      </c>
      <c r="AH566" s="41">
        <v>0</v>
      </c>
      <c r="AI566" s="41">
        <v>0</v>
      </c>
      <c r="AJ566" s="41">
        <v>0</v>
      </c>
      <c r="AK566" s="33">
        <v>2.103049421661409E-3</v>
      </c>
      <c r="AL566" s="41">
        <v>0</v>
      </c>
      <c r="AM566" s="56">
        <v>0</v>
      </c>
      <c r="AN566" s="41">
        <v>0</v>
      </c>
      <c r="AO566" s="41">
        <v>0</v>
      </c>
      <c r="AP566" s="41">
        <v>0</v>
      </c>
      <c r="AQ566" s="35">
        <v>5.2576235541535229E-3</v>
      </c>
      <c r="AR566" s="47">
        <v>0</v>
      </c>
      <c r="AS566" s="37">
        <v>0</v>
      </c>
      <c r="AT566" s="41">
        <v>0</v>
      </c>
      <c r="AU566" s="41">
        <v>1.0515247108307041E-3</v>
      </c>
      <c r="AV566" s="41">
        <v>0</v>
      </c>
      <c r="AW566" s="45">
        <v>7.2555205047318619E-2</v>
      </c>
      <c r="AX566" s="41">
        <v>0</v>
      </c>
      <c r="AY566" s="41">
        <v>0</v>
      </c>
      <c r="AZ566" s="41">
        <v>0</v>
      </c>
      <c r="BA566" s="45">
        <v>6.3091482649842269E-3</v>
      </c>
      <c r="BB566" s="41">
        <v>0</v>
      </c>
      <c r="BC566" s="41">
        <v>0</v>
      </c>
      <c r="BD566" s="41">
        <v>0</v>
      </c>
      <c r="BE566" s="45">
        <v>9.4637223974763408E-3</v>
      </c>
      <c r="BF566" s="45">
        <v>1.787592008412198E-2</v>
      </c>
      <c r="BG566" s="41">
        <v>0</v>
      </c>
      <c r="BH566" s="41">
        <v>0</v>
      </c>
    </row>
    <row r="567" spans="1:60" x14ac:dyDescent="0.35">
      <c r="A567" s="1" t="s">
        <v>45</v>
      </c>
      <c r="B567" s="1" t="s">
        <v>2933</v>
      </c>
      <c r="C567" s="1" t="s">
        <v>2939</v>
      </c>
      <c r="D567" s="1" t="s">
        <v>2939</v>
      </c>
      <c r="E567" s="1" t="s">
        <v>3200</v>
      </c>
      <c r="F567" s="1">
        <v>16</v>
      </c>
      <c r="G567" s="1">
        <v>1</v>
      </c>
      <c r="H567" s="1" t="s">
        <v>3231</v>
      </c>
      <c r="I567" s="41" t="s">
        <v>4220</v>
      </c>
      <c r="J567" s="7">
        <v>0.89695057833859093</v>
      </c>
      <c r="K567" s="1" t="s">
        <v>482</v>
      </c>
      <c r="L567" s="1" t="s">
        <v>3490</v>
      </c>
      <c r="M567" s="1" t="s">
        <v>3766</v>
      </c>
      <c r="N567" s="1">
        <v>202544</v>
      </c>
      <c r="O567" s="1" t="s">
        <v>588</v>
      </c>
      <c r="P567" s="1" t="s">
        <v>2933</v>
      </c>
      <c r="Q567" s="1" t="s">
        <v>3792</v>
      </c>
      <c r="R567" s="1">
        <v>853</v>
      </c>
      <c r="S567" s="1">
        <v>951</v>
      </c>
      <c r="T567" s="31">
        <v>0.89695057833859093</v>
      </c>
      <c r="U567" s="41">
        <v>0</v>
      </c>
      <c r="V567" s="41">
        <v>0</v>
      </c>
      <c r="W567" s="45">
        <v>0</v>
      </c>
      <c r="X567" s="43">
        <v>0</v>
      </c>
      <c r="Y567" s="43">
        <v>1.997896950578339E-2</v>
      </c>
      <c r="Z567" s="43">
        <v>0</v>
      </c>
      <c r="AA567" s="41">
        <v>0</v>
      </c>
      <c r="AB567" s="41">
        <v>0</v>
      </c>
      <c r="AC567" s="41">
        <v>1.0515247108307041E-3</v>
      </c>
      <c r="AD567" s="39">
        <v>0</v>
      </c>
      <c r="AE567" s="54">
        <v>0</v>
      </c>
      <c r="AF567" s="41">
        <v>0</v>
      </c>
      <c r="AG567" s="41">
        <v>0</v>
      </c>
      <c r="AH567" s="41">
        <v>0</v>
      </c>
      <c r="AI567" s="41">
        <v>1.0515247108307041E-3</v>
      </c>
      <c r="AJ567" s="41">
        <v>0</v>
      </c>
      <c r="AK567" s="33">
        <v>2.103049421661409E-3</v>
      </c>
      <c r="AL567" s="41">
        <v>0</v>
      </c>
      <c r="AM567" s="56">
        <v>0</v>
      </c>
      <c r="AN567" s="41">
        <v>0</v>
      </c>
      <c r="AO567" s="41">
        <v>0</v>
      </c>
      <c r="AP567" s="41">
        <v>0</v>
      </c>
      <c r="AQ567" s="35">
        <v>4.206098843322818E-3</v>
      </c>
      <c r="AR567" s="47">
        <v>0</v>
      </c>
      <c r="AS567" s="37">
        <v>0</v>
      </c>
      <c r="AT567" s="41">
        <v>1.0515247108307041E-3</v>
      </c>
      <c r="AU567" s="41">
        <v>0</v>
      </c>
      <c r="AV567" s="41">
        <v>0</v>
      </c>
      <c r="AW567" s="45">
        <v>6.4143007360672979E-2</v>
      </c>
      <c r="AX567" s="41">
        <v>0</v>
      </c>
      <c r="AY567" s="41">
        <v>0</v>
      </c>
      <c r="AZ567" s="41">
        <v>0</v>
      </c>
      <c r="BA567" s="45">
        <v>2.103049421661409E-3</v>
      </c>
      <c r="BB567" s="41">
        <v>0</v>
      </c>
      <c r="BC567" s="41">
        <v>0</v>
      </c>
      <c r="BD567" s="41">
        <v>0</v>
      </c>
      <c r="BE567" s="45">
        <v>4.206098843322818E-3</v>
      </c>
      <c r="BF567" s="45">
        <v>3.154574132492113E-3</v>
      </c>
      <c r="BG567" s="41">
        <v>0</v>
      </c>
      <c r="BH567" s="41">
        <v>0</v>
      </c>
    </row>
    <row r="568" spans="1:60" x14ac:dyDescent="0.35">
      <c r="A568" s="1" t="s">
        <v>45</v>
      </c>
      <c r="B568" s="1" t="s">
        <v>2933</v>
      </c>
      <c r="C568" s="1" t="s">
        <v>2947</v>
      </c>
      <c r="D568" s="1" t="s">
        <v>2947</v>
      </c>
      <c r="E568" s="1" t="s">
        <v>3189</v>
      </c>
      <c r="F568" s="1">
        <v>13</v>
      </c>
      <c r="G568" s="1">
        <v>1</v>
      </c>
      <c r="H568" s="1" t="s">
        <v>3233</v>
      </c>
      <c r="I568" s="41" t="s">
        <v>4230</v>
      </c>
      <c r="J568" s="7">
        <v>0.89274447949526814</v>
      </c>
      <c r="K568" s="1" t="s">
        <v>482</v>
      </c>
      <c r="L568" s="1" t="s">
        <v>3479</v>
      </c>
      <c r="M568" s="1" t="s">
        <v>3755</v>
      </c>
      <c r="N568" s="1">
        <v>202544</v>
      </c>
      <c r="O568" s="1" t="s">
        <v>588</v>
      </c>
      <c r="P568" s="1" t="s">
        <v>2933</v>
      </c>
      <c r="Q568" s="1" t="s">
        <v>3792</v>
      </c>
      <c r="R568" s="1">
        <v>849</v>
      </c>
      <c r="S568" s="1">
        <v>951</v>
      </c>
      <c r="T568" s="31">
        <v>0.89274447949526814</v>
      </c>
      <c r="U568" s="41">
        <v>0</v>
      </c>
      <c r="V568" s="41">
        <v>0</v>
      </c>
      <c r="W568" s="45">
        <v>0</v>
      </c>
      <c r="X568" s="43">
        <v>0</v>
      </c>
      <c r="Y568" s="43">
        <v>2.3133543638275501E-2</v>
      </c>
      <c r="Z568" s="43">
        <v>1.0515247108307041E-3</v>
      </c>
      <c r="AA568" s="41">
        <v>0</v>
      </c>
      <c r="AB568" s="41">
        <v>0</v>
      </c>
      <c r="AC568" s="41">
        <v>0</v>
      </c>
      <c r="AD568" s="39">
        <v>2.103049421661409E-3</v>
      </c>
      <c r="AE568" s="54">
        <v>0</v>
      </c>
      <c r="AF568" s="41">
        <v>1.0515247108307041E-3</v>
      </c>
      <c r="AG568" s="41">
        <v>0</v>
      </c>
      <c r="AH568" s="41">
        <v>0</v>
      </c>
      <c r="AI568" s="41">
        <v>1.0515247108307041E-3</v>
      </c>
      <c r="AJ568" s="41">
        <v>0</v>
      </c>
      <c r="AK568" s="33">
        <v>2.103049421661409E-3</v>
      </c>
      <c r="AL568" s="41">
        <v>0</v>
      </c>
      <c r="AM568" s="56">
        <v>0</v>
      </c>
      <c r="AN568" s="41">
        <v>0</v>
      </c>
      <c r="AO568" s="41">
        <v>0</v>
      </c>
      <c r="AP568" s="41">
        <v>0</v>
      </c>
      <c r="AQ568" s="35">
        <v>3.154574132492113E-3</v>
      </c>
      <c r="AR568" s="47">
        <v>2.103049421661409E-3</v>
      </c>
      <c r="AS568" s="37">
        <v>0</v>
      </c>
      <c r="AT568" s="41">
        <v>0</v>
      </c>
      <c r="AU568" s="41">
        <v>0</v>
      </c>
      <c r="AV568" s="41">
        <v>0</v>
      </c>
      <c r="AW568" s="45">
        <v>6.5194532071503677E-2</v>
      </c>
      <c r="AX568" s="41">
        <v>0</v>
      </c>
      <c r="AY568" s="41">
        <v>0</v>
      </c>
      <c r="AZ568" s="41">
        <v>0</v>
      </c>
      <c r="BA568" s="45">
        <v>2.103049421661409E-3</v>
      </c>
      <c r="BB568" s="41">
        <v>0</v>
      </c>
      <c r="BC568" s="41">
        <v>0</v>
      </c>
      <c r="BD568" s="41">
        <v>0</v>
      </c>
      <c r="BE568" s="45">
        <v>3.154574132492113E-3</v>
      </c>
      <c r="BF568" s="45">
        <v>1.0515247108307041E-3</v>
      </c>
      <c r="BG568" s="41">
        <v>0</v>
      </c>
      <c r="BH568" s="41">
        <v>0</v>
      </c>
    </row>
    <row r="569" spans="1:60" x14ac:dyDescent="0.35">
      <c r="A569" s="1" t="s">
        <v>45</v>
      </c>
      <c r="B569" s="1" t="s">
        <v>2933</v>
      </c>
      <c r="C569" s="1" t="s">
        <v>2950</v>
      </c>
      <c r="D569" s="1" t="s">
        <v>2950</v>
      </c>
      <c r="E569" s="1" t="s">
        <v>3008</v>
      </c>
      <c r="F569" s="51">
        <v>11</v>
      </c>
      <c r="G569" s="51">
        <v>2</v>
      </c>
      <c r="H569" s="1" t="s">
        <v>3237</v>
      </c>
      <c r="I569" s="41" t="s">
        <v>4216</v>
      </c>
      <c r="J569" s="7">
        <v>0.85699263932702419</v>
      </c>
      <c r="K569" s="1" t="s">
        <v>482</v>
      </c>
      <c r="L569" s="1" t="s">
        <v>3298</v>
      </c>
      <c r="M569" s="1" t="s">
        <v>3574</v>
      </c>
      <c r="N569" s="1">
        <v>202544</v>
      </c>
      <c r="O569" s="1" t="s">
        <v>588</v>
      </c>
      <c r="P569" s="1" t="s">
        <v>2933</v>
      </c>
      <c r="Q569" s="1" t="s">
        <v>3792</v>
      </c>
      <c r="R569" s="1">
        <v>815</v>
      </c>
      <c r="S569" s="1">
        <v>951</v>
      </c>
      <c r="T569" s="31">
        <v>0.85699263932702419</v>
      </c>
      <c r="U569" s="41">
        <v>0</v>
      </c>
      <c r="V569" s="41">
        <v>0</v>
      </c>
      <c r="W569" s="45">
        <v>0</v>
      </c>
      <c r="X569" s="43">
        <v>0</v>
      </c>
      <c r="Y569" s="43">
        <v>5.783385909568875E-2</v>
      </c>
      <c r="Z569" s="43">
        <v>0</v>
      </c>
      <c r="AA569" s="41">
        <v>0</v>
      </c>
      <c r="AB569" s="41">
        <v>0</v>
      </c>
      <c r="AC569" s="41">
        <v>0</v>
      </c>
      <c r="AD569" s="39">
        <v>0</v>
      </c>
      <c r="AE569" s="54">
        <v>0</v>
      </c>
      <c r="AF569" s="41">
        <v>0</v>
      </c>
      <c r="AG569" s="41">
        <v>0</v>
      </c>
      <c r="AH569" s="41">
        <v>0</v>
      </c>
      <c r="AI569" s="41">
        <v>0</v>
      </c>
      <c r="AJ569" s="41">
        <v>0</v>
      </c>
      <c r="AK569" s="33">
        <v>1.0515247108307041E-3</v>
      </c>
      <c r="AL569" s="41">
        <v>0</v>
      </c>
      <c r="AM569" s="56">
        <v>0</v>
      </c>
      <c r="AN569" s="41">
        <v>0</v>
      </c>
      <c r="AO569" s="41">
        <v>0</v>
      </c>
      <c r="AP569" s="41">
        <v>0</v>
      </c>
      <c r="AQ569" s="35">
        <v>5.2576235541535229E-3</v>
      </c>
      <c r="AR569" s="47">
        <v>0</v>
      </c>
      <c r="AS569" s="37">
        <v>0</v>
      </c>
      <c r="AT569" s="41">
        <v>1.0515247108307041E-3</v>
      </c>
      <c r="AU569" s="41">
        <v>1.0515247108307041E-3</v>
      </c>
      <c r="AV569" s="41">
        <v>0</v>
      </c>
      <c r="AW569" s="45">
        <v>6.4143007360672979E-2</v>
      </c>
      <c r="AX569" s="41">
        <v>0</v>
      </c>
      <c r="AY569" s="41">
        <v>0</v>
      </c>
      <c r="AZ569" s="41">
        <v>0</v>
      </c>
      <c r="BA569" s="45">
        <v>2.103049421661409E-3</v>
      </c>
      <c r="BB569" s="41">
        <v>0</v>
      </c>
      <c r="BC569" s="41">
        <v>0</v>
      </c>
      <c r="BD569" s="41">
        <v>0</v>
      </c>
      <c r="BE569" s="45">
        <v>6.3091482649842269E-3</v>
      </c>
      <c r="BF569" s="45">
        <v>3.154574132492113E-3</v>
      </c>
      <c r="BG569" s="41">
        <v>1.0515247108307041E-3</v>
      </c>
      <c r="BH569" s="41">
        <v>0</v>
      </c>
    </row>
    <row r="570" spans="1:60" x14ac:dyDescent="0.35">
      <c r="A570" s="1" t="s">
        <v>45</v>
      </c>
      <c r="B570" s="1" t="s">
        <v>2933</v>
      </c>
      <c r="C570" s="1" t="s">
        <v>2939</v>
      </c>
      <c r="D570" s="1" t="s">
        <v>2939</v>
      </c>
      <c r="E570" s="1" t="s">
        <v>3047</v>
      </c>
      <c r="F570" s="1">
        <v>17</v>
      </c>
      <c r="G570" s="1">
        <v>1</v>
      </c>
      <c r="H570" s="1" t="s">
        <v>3231</v>
      </c>
      <c r="I570" s="41" t="s">
        <v>4220</v>
      </c>
      <c r="J570" s="7">
        <v>0.86330178759200837</v>
      </c>
      <c r="K570" s="1" t="s">
        <v>482</v>
      </c>
      <c r="L570" s="1" t="s">
        <v>3337</v>
      </c>
      <c r="M570" s="1" t="s">
        <v>3613</v>
      </c>
      <c r="N570" s="1">
        <v>202544</v>
      </c>
      <c r="O570" s="1" t="s">
        <v>588</v>
      </c>
      <c r="P570" s="1" t="s">
        <v>2933</v>
      </c>
      <c r="Q570" s="1" t="s">
        <v>3792</v>
      </c>
      <c r="R570" s="1">
        <v>821</v>
      </c>
      <c r="S570" s="1">
        <v>951</v>
      </c>
      <c r="T570" s="31">
        <v>0.86330178759200837</v>
      </c>
      <c r="U570" s="41">
        <v>0</v>
      </c>
      <c r="V570" s="41">
        <v>0</v>
      </c>
      <c r="W570" s="45">
        <v>0</v>
      </c>
      <c r="X570" s="43">
        <v>0</v>
      </c>
      <c r="Y570" s="43">
        <v>2.7339642481598321E-2</v>
      </c>
      <c r="Z570" s="43">
        <v>2.103049421661409E-3</v>
      </c>
      <c r="AA570" s="41">
        <v>0</v>
      </c>
      <c r="AB570" s="41">
        <v>0</v>
      </c>
      <c r="AC570" s="41">
        <v>0</v>
      </c>
      <c r="AD570" s="39">
        <v>1.0515247108307041E-3</v>
      </c>
      <c r="AE570" s="54">
        <v>0</v>
      </c>
      <c r="AF570" s="41">
        <v>0</v>
      </c>
      <c r="AG570" s="41">
        <v>0</v>
      </c>
      <c r="AH570" s="41">
        <v>0</v>
      </c>
      <c r="AI570" s="41">
        <v>0</v>
      </c>
      <c r="AJ570" s="41">
        <v>0</v>
      </c>
      <c r="AK570" s="33">
        <v>3.154574132492113E-3</v>
      </c>
      <c r="AL570" s="41">
        <v>0</v>
      </c>
      <c r="AM570" s="56">
        <v>0</v>
      </c>
      <c r="AN570" s="41">
        <v>0</v>
      </c>
      <c r="AO570" s="41">
        <v>0</v>
      </c>
      <c r="AP570" s="41">
        <v>0</v>
      </c>
      <c r="AQ570" s="35">
        <v>6.3091482649842269E-3</v>
      </c>
      <c r="AR570" s="47">
        <v>0</v>
      </c>
      <c r="AS570" s="37">
        <v>0</v>
      </c>
      <c r="AT570" s="41">
        <v>0</v>
      </c>
      <c r="AU570" s="41">
        <v>0</v>
      </c>
      <c r="AV570" s="41">
        <v>0</v>
      </c>
      <c r="AW570" s="45">
        <v>8.5173501577287064E-2</v>
      </c>
      <c r="AX570" s="41">
        <v>0</v>
      </c>
      <c r="AY570" s="41">
        <v>0</v>
      </c>
      <c r="AZ570" s="41">
        <v>0</v>
      </c>
      <c r="BA570" s="45">
        <v>2.103049421661409E-3</v>
      </c>
      <c r="BB570" s="41">
        <v>0</v>
      </c>
      <c r="BC570" s="41">
        <v>0</v>
      </c>
      <c r="BD570" s="41">
        <v>0</v>
      </c>
      <c r="BE570" s="45">
        <v>5.2576235541535229E-3</v>
      </c>
      <c r="BF570" s="45">
        <v>3.154574132492113E-3</v>
      </c>
      <c r="BG570" s="41">
        <v>1.0515247108307041E-3</v>
      </c>
      <c r="BH570" s="41">
        <v>0</v>
      </c>
    </row>
    <row r="571" spans="1:60" x14ac:dyDescent="0.35">
      <c r="A571" s="1" t="s">
        <v>45</v>
      </c>
      <c r="B571" s="1" t="s">
        <v>2933</v>
      </c>
      <c r="C571" s="1" t="s">
        <v>2943</v>
      </c>
      <c r="D571" s="1" t="s">
        <v>2943</v>
      </c>
      <c r="E571" s="1" t="s">
        <v>3175</v>
      </c>
      <c r="F571" s="1">
        <v>18</v>
      </c>
      <c r="G571" s="1">
        <v>1</v>
      </c>
      <c r="H571" s="1" t="s">
        <v>3237</v>
      </c>
      <c r="I571" s="41" t="s">
        <v>4225</v>
      </c>
      <c r="J571" s="7">
        <v>0.88958990536277605</v>
      </c>
      <c r="K571" s="1" t="s">
        <v>482</v>
      </c>
      <c r="L571" s="1" t="s">
        <v>3465</v>
      </c>
      <c r="M571" s="1" t="s">
        <v>3741</v>
      </c>
      <c r="N571" s="1">
        <v>202544</v>
      </c>
      <c r="O571" s="1" t="s">
        <v>588</v>
      </c>
      <c r="P571" s="1" t="s">
        <v>2933</v>
      </c>
      <c r="Q571" s="1" t="s">
        <v>3792</v>
      </c>
      <c r="R571" s="1">
        <v>846</v>
      </c>
      <c r="S571" s="1">
        <v>951</v>
      </c>
      <c r="T571" s="31">
        <v>0.88958990536277605</v>
      </c>
      <c r="U571" s="41">
        <v>0</v>
      </c>
      <c r="V571" s="41">
        <v>0</v>
      </c>
      <c r="W571" s="45">
        <v>0</v>
      </c>
      <c r="X571" s="43">
        <v>0</v>
      </c>
      <c r="Y571" s="43">
        <v>1.8927444794952682E-2</v>
      </c>
      <c r="Z571" s="43">
        <v>0</v>
      </c>
      <c r="AA571" s="41">
        <v>0</v>
      </c>
      <c r="AB571" s="41">
        <v>0</v>
      </c>
      <c r="AC571" s="41">
        <v>0</v>
      </c>
      <c r="AD571" s="39">
        <v>0</v>
      </c>
      <c r="AE571" s="54">
        <v>0</v>
      </c>
      <c r="AF571" s="41">
        <v>0</v>
      </c>
      <c r="AG571" s="41">
        <v>0</v>
      </c>
      <c r="AH571" s="41">
        <v>0</v>
      </c>
      <c r="AI571" s="41">
        <v>2.103049421661409E-3</v>
      </c>
      <c r="AJ571" s="41">
        <v>0</v>
      </c>
      <c r="AK571" s="33">
        <v>3.154574132492113E-3</v>
      </c>
      <c r="AL571" s="41">
        <v>0</v>
      </c>
      <c r="AM571" s="56">
        <v>0</v>
      </c>
      <c r="AN571" s="41">
        <v>0</v>
      </c>
      <c r="AO571" s="41">
        <v>0</v>
      </c>
      <c r="AP571" s="41">
        <v>0</v>
      </c>
      <c r="AQ571" s="35">
        <v>3.154574132492113E-3</v>
      </c>
      <c r="AR571" s="47">
        <v>0</v>
      </c>
      <c r="AS571" s="37">
        <v>0</v>
      </c>
      <c r="AT571" s="41">
        <v>0</v>
      </c>
      <c r="AU571" s="41">
        <v>0</v>
      </c>
      <c r="AV571" s="41">
        <v>0</v>
      </c>
      <c r="AW571" s="45">
        <v>6.7297581493165087E-2</v>
      </c>
      <c r="AX571" s="41">
        <v>0</v>
      </c>
      <c r="AY571" s="41">
        <v>0</v>
      </c>
      <c r="AZ571" s="41">
        <v>0</v>
      </c>
      <c r="BA571" s="45">
        <v>0</v>
      </c>
      <c r="BB571" s="41">
        <v>0</v>
      </c>
      <c r="BC571" s="41">
        <v>0</v>
      </c>
      <c r="BD571" s="41">
        <v>0</v>
      </c>
      <c r="BE571" s="45">
        <v>1.0515247108307049E-2</v>
      </c>
      <c r="BF571" s="45">
        <v>5.2576235541535229E-3</v>
      </c>
      <c r="BG571" s="41">
        <v>0</v>
      </c>
      <c r="BH571" s="41">
        <v>0</v>
      </c>
    </row>
    <row r="572" spans="1:60" x14ac:dyDescent="0.35">
      <c r="A572" s="1" t="s">
        <v>45</v>
      </c>
      <c r="B572" s="1" t="s">
        <v>2934</v>
      </c>
      <c r="C572" s="1" t="s">
        <v>2941</v>
      </c>
      <c r="D572" s="1" t="s">
        <v>2941</v>
      </c>
      <c r="E572" s="1" t="s">
        <v>2991</v>
      </c>
      <c r="F572" s="1">
        <v>19</v>
      </c>
      <c r="G572" s="1">
        <v>1</v>
      </c>
      <c r="H572" s="1" t="s">
        <v>3228</v>
      </c>
      <c r="I572" s="41" t="s">
        <v>4217</v>
      </c>
      <c r="J572" s="7">
        <v>0.85383806519453209</v>
      </c>
      <c r="K572" s="1" t="s">
        <v>482</v>
      </c>
      <c r="L572" s="1" t="s">
        <v>3281</v>
      </c>
      <c r="M572" s="1" t="s">
        <v>3557</v>
      </c>
      <c r="N572" s="1">
        <v>202544</v>
      </c>
      <c r="O572" s="1" t="s">
        <v>588</v>
      </c>
      <c r="P572" s="1" t="s">
        <v>2933</v>
      </c>
      <c r="Q572" s="1" t="s">
        <v>3792</v>
      </c>
      <c r="R572" s="1">
        <v>812</v>
      </c>
      <c r="S572" s="1">
        <v>951</v>
      </c>
      <c r="T572" s="31">
        <v>0.85383806519453209</v>
      </c>
      <c r="U572" s="41">
        <v>0</v>
      </c>
      <c r="V572" s="41">
        <v>0</v>
      </c>
      <c r="W572" s="45">
        <v>0</v>
      </c>
      <c r="X572" s="43">
        <v>0</v>
      </c>
      <c r="Y572" s="43">
        <v>2.4185068349106199E-2</v>
      </c>
      <c r="Z572" s="43">
        <v>1.0515247108307041E-3</v>
      </c>
      <c r="AA572" s="41">
        <v>0</v>
      </c>
      <c r="AB572" s="41">
        <v>0</v>
      </c>
      <c r="AC572" s="41">
        <v>0</v>
      </c>
      <c r="AD572" s="39">
        <v>0</v>
      </c>
      <c r="AE572" s="54">
        <v>0</v>
      </c>
      <c r="AF572" s="41">
        <v>0</v>
      </c>
      <c r="AG572" s="41">
        <v>0</v>
      </c>
      <c r="AH572" s="41">
        <v>0</v>
      </c>
      <c r="AI572" s="41">
        <v>1.0515247108307041E-3</v>
      </c>
      <c r="AJ572" s="41">
        <v>0</v>
      </c>
      <c r="AK572" s="33">
        <v>3.154574132492113E-3</v>
      </c>
      <c r="AL572" s="41">
        <v>0</v>
      </c>
      <c r="AM572" s="56">
        <v>2.103049421661409E-3</v>
      </c>
      <c r="AN572" s="41">
        <v>0</v>
      </c>
      <c r="AO572" s="41">
        <v>0</v>
      </c>
      <c r="AP572" s="41">
        <v>0</v>
      </c>
      <c r="AQ572" s="35">
        <v>7.3606729758149319E-3</v>
      </c>
      <c r="AR572" s="47">
        <v>0</v>
      </c>
      <c r="AS572" s="37">
        <v>0</v>
      </c>
      <c r="AT572" s="41">
        <v>1.0515247108307041E-3</v>
      </c>
      <c r="AU572" s="41">
        <v>0</v>
      </c>
      <c r="AV572" s="41">
        <v>0</v>
      </c>
      <c r="AW572" s="45">
        <v>5.6782334384858052E-2</v>
      </c>
      <c r="AX572" s="41">
        <v>0</v>
      </c>
      <c r="AY572" s="41">
        <v>0</v>
      </c>
      <c r="AZ572" s="41">
        <v>0</v>
      </c>
      <c r="BA572" s="45">
        <v>9.4637223974763408E-3</v>
      </c>
      <c r="BB572" s="41">
        <v>1.0515247108307041E-3</v>
      </c>
      <c r="BC572" s="41">
        <v>0</v>
      </c>
      <c r="BD572" s="41">
        <v>0</v>
      </c>
      <c r="BE572" s="45">
        <v>6.3091482649842269E-3</v>
      </c>
      <c r="BF572" s="45">
        <v>3.2597266035751839E-2</v>
      </c>
      <c r="BG572" s="41">
        <v>0</v>
      </c>
      <c r="BH572" s="41">
        <v>0</v>
      </c>
    </row>
    <row r="573" spans="1:60" x14ac:dyDescent="0.35">
      <c r="A573" s="1" t="s">
        <v>45</v>
      </c>
      <c r="B573" s="1" t="s">
        <v>2933</v>
      </c>
      <c r="C573" s="1" t="s">
        <v>2943</v>
      </c>
      <c r="D573" s="1" t="s">
        <v>2943</v>
      </c>
      <c r="E573" s="1" t="s">
        <v>3171</v>
      </c>
      <c r="F573" s="1">
        <v>10</v>
      </c>
      <c r="G573" s="1">
        <v>1</v>
      </c>
      <c r="H573" s="1" t="s">
        <v>3229</v>
      </c>
      <c r="I573" s="41" t="s">
        <v>4218</v>
      </c>
      <c r="J573" s="7">
        <v>0.88853838065194535</v>
      </c>
      <c r="K573" s="1" t="s">
        <v>482</v>
      </c>
      <c r="L573" s="1" t="s">
        <v>3461</v>
      </c>
      <c r="M573" s="1" t="s">
        <v>3737</v>
      </c>
      <c r="N573" s="1">
        <v>202544</v>
      </c>
      <c r="O573" s="1" t="s">
        <v>588</v>
      </c>
      <c r="P573" s="1" t="s">
        <v>2933</v>
      </c>
      <c r="Q573" s="1" t="s">
        <v>3792</v>
      </c>
      <c r="R573" s="1">
        <v>845</v>
      </c>
      <c r="S573" s="1">
        <v>951</v>
      </c>
      <c r="T573" s="31">
        <v>0.88853838065194535</v>
      </c>
      <c r="U573" s="41">
        <v>0</v>
      </c>
      <c r="V573" s="41">
        <v>0</v>
      </c>
      <c r="W573" s="45">
        <v>1.0515247108307041E-3</v>
      </c>
      <c r="X573" s="43">
        <v>0</v>
      </c>
      <c r="Y573" s="43">
        <v>3.2597266035751839E-2</v>
      </c>
      <c r="Z573" s="43">
        <v>1.0515247108307041E-3</v>
      </c>
      <c r="AA573" s="41">
        <v>0</v>
      </c>
      <c r="AB573" s="41">
        <v>0</v>
      </c>
      <c r="AC573" s="41">
        <v>0</v>
      </c>
      <c r="AD573" s="39">
        <v>0</v>
      </c>
      <c r="AE573" s="54">
        <v>0</v>
      </c>
      <c r="AF573" s="41">
        <v>0</v>
      </c>
      <c r="AG573" s="41">
        <v>0</v>
      </c>
      <c r="AH573" s="41">
        <v>0</v>
      </c>
      <c r="AI573" s="41">
        <v>3.154574132492113E-3</v>
      </c>
      <c r="AJ573" s="41">
        <v>0</v>
      </c>
      <c r="AK573" s="33">
        <v>2.103049421661409E-3</v>
      </c>
      <c r="AL573" s="41">
        <v>0</v>
      </c>
      <c r="AM573" s="56">
        <v>0</v>
      </c>
      <c r="AN573" s="41">
        <v>0</v>
      </c>
      <c r="AO573" s="41">
        <v>0</v>
      </c>
      <c r="AP573" s="41">
        <v>0</v>
      </c>
      <c r="AQ573" s="35">
        <v>3.154574132492113E-3</v>
      </c>
      <c r="AR573" s="47">
        <v>0</v>
      </c>
      <c r="AS573" s="37">
        <v>0</v>
      </c>
      <c r="AT573" s="41">
        <v>0</v>
      </c>
      <c r="AU573" s="41">
        <v>0</v>
      </c>
      <c r="AV573" s="41">
        <v>0</v>
      </c>
      <c r="AW573" s="45">
        <v>5.993690851735016E-2</v>
      </c>
      <c r="AX573" s="41">
        <v>0</v>
      </c>
      <c r="AY573" s="41">
        <v>0</v>
      </c>
      <c r="AZ573" s="41">
        <v>0</v>
      </c>
      <c r="BA573" s="45">
        <v>0</v>
      </c>
      <c r="BB573" s="41">
        <v>0</v>
      </c>
      <c r="BC573" s="41">
        <v>0</v>
      </c>
      <c r="BD573" s="41">
        <v>0</v>
      </c>
      <c r="BE573" s="45">
        <v>5.2576235541535229E-3</v>
      </c>
      <c r="BF573" s="45">
        <v>3.154574132492113E-3</v>
      </c>
      <c r="BG573" s="41">
        <v>0</v>
      </c>
      <c r="BH573" s="41">
        <v>0</v>
      </c>
    </row>
    <row r="574" spans="1:60" x14ac:dyDescent="0.35">
      <c r="A574" s="1" t="s">
        <v>45</v>
      </c>
      <c r="B574" s="1" t="s">
        <v>2934</v>
      </c>
      <c r="C574" s="1" t="s">
        <v>2941</v>
      </c>
      <c r="D574" s="1" t="s">
        <v>2941</v>
      </c>
      <c r="E574" s="1" t="s">
        <v>3044</v>
      </c>
      <c r="F574" s="1">
        <v>17</v>
      </c>
      <c r="G574" s="1">
        <v>1</v>
      </c>
      <c r="H574" s="1" t="s">
        <v>3228</v>
      </c>
      <c r="I574" s="41" t="s">
        <v>4217</v>
      </c>
      <c r="J574" s="7">
        <v>0.86330178759200837</v>
      </c>
      <c r="K574" s="1" t="s">
        <v>482</v>
      </c>
      <c r="L574" s="1" t="s">
        <v>3334</v>
      </c>
      <c r="M574" s="1" t="s">
        <v>3610</v>
      </c>
      <c r="N574" s="1">
        <v>202544</v>
      </c>
      <c r="O574" s="1" t="s">
        <v>588</v>
      </c>
      <c r="P574" s="1" t="s">
        <v>2933</v>
      </c>
      <c r="Q574" s="1" t="s">
        <v>3792</v>
      </c>
      <c r="R574" s="1">
        <v>821</v>
      </c>
      <c r="S574" s="1">
        <v>951</v>
      </c>
      <c r="T574" s="31">
        <v>0.86330178759200837</v>
      </c>
      <c r="U574" s="41">
        <v>0</v>
      </c>
      <c r="V574" s="41">
        <v>0</v>
      </c>
      <c r="W574" s="45">
        <v>0</v>
      </c>
      <c r="X574" s="43">
        <v>0</v>
      </c>
      <c r="Y574" s="43">
        <v>2.1030494216614092E-2</v>
      </c>
      <c r="Z574" s="43">
        <v>1.0515247108307041E-3</v>
      </c>
      <c r="AA574" s="41">
        <v>0</v>
      </c>
      <c r="AB574" s="41">
        <v>0</v>
      </c>
      <c r="AC574" s="41">
        <v>0</v>
      </c>
      <c r="AD574" s="39">
        <v>0</v>
      </c>
      <c r="AE574" s="54">
        <v>0</v>
      </c>
      <c r="AF574" s="41">
        <v>0</v>
      </c>
      <c r="AG574" s="41">
        <v>0</v>
      </c>
      <c r="AH574" s="41">
        <v>0</v>
      </c>
      <c r="AI574" s="41">
        <v>1.0515247108307041E-3</v>
      </c>
      <c r="AJ574" s="41">
        <v>0</v>
      </c>
      <c r="AK574" s="33">
        <v>1.0515247108307049E-2</v>
      </c>
      <c r="AL574" s="41">
        <v>0</v>
      </c>
      <c r="AM574" s="56">
        <v>0</v>
      </c>
      <c r="AN574" s="41">
        <v>0</v>
      </c>
      <c r="AO574" s="41">
        <v>0</v>
      </c>
      <c r="AP574" s="41">
        <v>0</v>
      </c>
      <c r="AQ574" s="35">
        <v>8.4121976866456359E-3</v>
      </c>
      <c r="AR574" s="47">
        <v>0</v>
      </c>
      <c r="AS574" s="37">
        <v>0</v>
      </c>
      <c r="AT574" s="41">
        <v>0</v>
      </c>
      <c r="AU574" s="41">
        <v>0</v>
      </c>
      <c r="AV574" s="41">
        <v>0</v>
      </c>
      <c r="AW574" s="45">
        <v>7.0452155625657209E-2</v>
      </c>
      <c r="AX574" s="41">
        <v>0</v>
      </c>
      <c r="AY574" s="41">
        <v>0</v>
      </c>
      <c r="AZ574" s="41">
        <v>0</v>
      </c>
      <c r="BA574" s="45">
        <v>4.206098843322818E-3</v>
      </c>
      <c r="BB574" s="41">
        <v>2.103049421661409E-3</v>
      </c>
      <c r="BC574" s="41">
        <v>0</v>
      </c>
      <c r="BD574" s="41">
        <v>0</v>
      </c>
      <c r="BE574" s="45">
        <v>8.4121976866456359E-3</v>
      </c>
      <c r="BF574" s="45">
        <v>9.4637223974763408E-3</v>
      </c>
      <c r="BG574" s="41">
        <v>0</v>
      </c>
      <c r="BH574" s="41">
        <v>0</v>
      </c>
    </row>
    <row r="575" spans="1:60" x14ac:dyDescent="0.35">
      <c r="A575" s="1" t="s">
        <v>45</v>
      </c>
      <c r="B575" s="1" t="s">
        <v>2934</v>
      </c>
      <c r="C575" s="1" t="s">
        <v>2941</v>
      </c>
      <c r="D575" s="1" t="s">
        <v>2941</v>
      </c>
      <c r="E575" s="1" t="s">
        <v>3024</v>
      </c>
      <c r="F575" s="1">
        <v>10</v>
      </c>
      <c r="G575" s="1">
        <v>1</v>
      </c>
      <c r="H575" s="1" t="s">
        <v>3232</v>
      </c>
      <c r="I575" s="41" t="s">
        <v>4219</v>
      </c>
      <c r="J575" s="7">
        <v>0.85909568874868558</v>
      </c>
      <c r="K575" s="1" t="s">
        <v>482</v>
      </c>
      <c r="L575" s="1" t="s">
        <v>3314</v>
      </c>
      <c r="M575" s="1" t="s">
        <v>3590</v>
      </c>
      <c r="N575" s="1">
        <v>202544</v>
      </c>
      <c r="O575" s="1" t="s">
        <v>588</v>
      </c>
      <c r="P575" s="1" t="s">
        <v>2933</v>
      </c>
      <c r="Q575" s="1" t="s">
        <v>3792</v>
      </c>
      <c r="R575" s="1">
        <v>817</v>
      </c>
      <c r="S575" s="1">
        <v>951</v>
      </c>
      <c r="T575" s="31">
        <v>0.85909568874868558</v>
      </c>
      <c r="U575" s="41">
        <v>0</v>
      </c>
      <c r="V575" s="41">
        <v>0</v>
      </c>
      <c r="W575" s="45">
        <v>3.154574132492113E-3</v>
      </c>
      <c r="X575" s="43">
        <v>0</v>
      </c>
      <c r="Y575" s="43">
        <v>2.5236593059936911E-2</v>
      </c>
      <c r="Z575" s="43">
        <v>3.154574132492113E-3</v>
      </c>
      <c r="AA575" s="41">
        <v>0</v>
      </c>
      <c r="AB575" s="41">
        <v>0</v>
      </c>
      <c r="AC575" s="41">
        <v>0</v>
      </c>
      <c r="AD575" s="39">
        <v>1.0515247108307041E-3</v>
      </c>
      <c r="AE575" s="54">
        <v>0</v>
      </c>
      <c r="AF575" s="41">
        <v>0</v>
      </c>
      <c r="AG575" s="41">
        <v>0</v>
      </c>
      <c r="AH575" s="41">
        <v>0</v>
      </c>
      <c r="AI575" s="41">
        <v>1.0515247108307041E-3</v>
      </c>
      <c r="AJ575" s="41">
        <v>0</v>
      </c>
      <c r="AK575" s="33">
        <v>2.103049421661409E-3</v>
      </c>
      <c r="AL575" s="41">
        <v>0</v>
      </c>
      <c r="AM575" s="56">
        <v>0</v>
      </c>
      <c r="AN575" s="41">
        <v>0</v>
      </c>
      <c r="AO575" s="41">
        <v>0</v>
      </c>
      <c r="AP575" s="41">
        <v>0</v>
      </c>
      <c r="AQ575" s="35">
        <v>5.2576235541535229E-3</v>
      </c>
      <c r="AR575" s="47">
        <v>1.0515247108307041E-3</v>
      </c>
      <c r="AS575" s="37">
        <v>0</v>
      </c>
      <c r="AT575" s="41">
        <v>0</v>
      </c>
      <c r="AU575" s="41">
        <v>0</v>
      </c>
      <c r="AV575" s="41">
        <v>0</v>
      </c>
      <c r="AW575" s="45">
        <v>7.8864353312302835E-2</v>
      </c>
      <c r="AX575" s="41">
        <v>0</v>
      </c>
      <c r="AY575" s="41">
        <v>0</v>
      </c>
      <c r="AZ575" s="41">
        <v>0</v>
      </c>
      <c r="BA575" s="45">
        <v>6.3091482649842269E-3</v>
      </c>
      <c r="BB575" s="41">
        <v>0</v>
      </c>
      <c r="BC575" s="41">
        <v>0</v>
      </c>
      <c r="BD575" s="41">
        <v>0</v>
      </c>
      <c r="BE575" s="45">
        <v>6.3091482649842269E-3</v>
      </c>
      <c r="BF575" s="45">
        <v>7.3606729758149319E-3</v>
      </c>
      <c r="BG575" s="41">
        <v>0</v>
      </c>
      <c r="BH575" s="41">
        <v>0</v>
      </c>
    </row>
    <row r="576" spans="1:60" x14ac:dyDescent="0.35">
      <c r="A576" s="1" t="s">
        <v>45</v>
      </c>
      <c r="B576" s="1" t="s">
        <v>2934</v>
      </c>
      <c r="C576" s="1" t="s">
        <v>2941</v>
      </c>
      <c r="D576" s="1" t="s">
        <v>2941</v>
      </c>
      <c r="E576" s="1" t="s">
        <v>3142</v>
      </c>
      <c r="F576" s="1">
        <v>11</v>
      </c>
      <c r="G576" s="1">
        <v>1</v>
      </c>
      <c r="H576" s="1" t="s">
        <v>3236</v>
      </c>
      <c r="I576" s="41" t="s">
        <v>4224</v>
      </c>
      <c r="J576" s="7">
        <v>0.88433228180862256</v>
      </c>
      <c r="K576" s="1" t="s">
        <v>482</v>
      </c>
      <c r="L576" s="1" t="s">
        <v>3432</v>
      </c>
      <c r="M576" s="1" t="s">
        <v>3708</v>
      </c>
      <c r="N576" s="1">
        <v>202544</v>
      </c>
      <c r="O576" s="1" t="s">
        <v>588</v>
      </c>
      <c r="P576" s="1" t="s">
        <v>2933</v>
      </c>
      <c r="Q576" s="1" t="s">
        <v>3792</v>
      </c>
      <c r="R576" s="1">
        <v>841</v>
      </c>
      <c r="S576" s="1">
        <v>951</v>
      </c>
      <c r="T576" s="31">
        <v>0.88433228180862256</v>
      </c>
      <c r="U576" s="41">
        <v>0</v>
      </c>
      <c r="V576" s="41">
        <v>0</v>
      </c>
      <c r="W576" s="45">
        <v>1.0515247108307041E-3</v>
      </c>
      <c r="X576" s="43">
        <v>0</v>
      </c>
      <c r="Y576" s="43">
        <v>1.577287066246057E-2</v>
      </c>
      <c r="Z576" s="43">
        <v>0</v>
      </c>
      <c r="AA576" s="41">
        <v>0</v>
      </c>
      <c r="AB576" s="41">
        <v>0</v>
      </c>
      <c r="AC576" s="41">
        <v>1.0515247108307041E-3</v>
      </c>
      <c r="AD576" s="39">
        <v>0</v>
      </c>
      <c r="AE576" s="54">
        <v>0</v>
      </c>
      <c r="AF576" s="41">
        <v>0</v>
      </c>
      <c r="AG576" s="41">
        <v>0</v>
      </c>
      <c r="AH576" s="41">
        <v>0</v>
      </c>
      <c r="AI576" s="41">
        <v>0</v>
      </c>
      <c r="AJ576" s="41">
        <v>0</v>
      </c>
      <c r="AK576" s="33">
        <v>1.0515247108307041E-3</v>
      </c>
      <c r="AL576" s="41">
        <v>0</v>
      </c>
      <c r="AM576" s="56">
        <v>0</v>
      </c>
      <c r="AN576" s="41">
        <v>0</v>
      </c>
      <c r="AO576" s="41">
        <v>0</v>
      </c>
      <c r="AP576" s="41">
        <v>0</v>
      </c>
      <c r="AQ576" s="35">
        <v>5.2576235541535229E-3</v>
      </c>
      <c r="AR576" s="47">
        <v>1.0515247108307041E-3</v>
      </c>
      <c r="AS576" s="37">
        <v>0</v>
      </c>
      <c r="AT576" s="41">
        <v>2.103049421661409E-3</v>
      </c>
      <c r="AU576" s="41">
        <v>1.0515247108307041E-3</v>
      </c>
      <c r="AV576" s="41">
        <v>0</v>
      </c>
      <c r="AW576" s="45">
        <v>6.5194532071503677E-2</v>
      </c>
      <c r="AX576" s="41">
        <v>0</v>
      </c>
      <c r="AY576" s="41">
        <v>0</v>
      </c>
      <c r="AZ576" s="41">
        <v>0</v>
      </c>
      <c r="BA576" s="45">
        <v>5.2576235541535229E-3</v>
      </c>
      <c r="BB576" s="41">
        <v>0</v>
      </c>
      <c r="BC576" s="41">
        <v>0</v>
      </c>
      <c r="BD576" s="41">
        <v>0</v>
      </c>
      <c r="BE576" s="45">
        <v>8.4121976866456359E-3</v>
      </c>
      <c r="BF576" s="45">
        <v>8.4121976866456359E-3</v>
      </c>
      <c r="BG576" s="41">
        <v>0</v>
      </c>
      <c r="BH576" s="41">
        <v>0</v>
      </c>
    </row>
    <row r="577" spans="1:60" x14ac:dyDescent="0.35">
      <c r="A577" s="1" t="s">
        <v>45</v>
      </c>
      <c r="B577" s="1" t="s">
        <v>2933</v>
      </c>
      <c r="C577" s="1" t="s">
        <v>2939</v>
      </c>
      <c r="D577" s="1" t="s">
        <v>2939</v>
      </c>
      <c r="E577" s="1" t="s">
        <v>3185</v>
      </c>
      <c r="F577" s="1">
        <v>25</v>
      </c>
      <c r="G577" s="1">
        <v>1</v>
      </c>
      <c r="H577" s="1" t="s">
        <v>3236</v>
      </c>
      <c r="I577" s="41" t="s">
        <v>4224</v>
      </c>
      <c r="J577" s="7">
        <v>0.89274447949526814</v>
      </c>
      <c r="K577" s="1" t="s">
        <v>482</v>
      </c>
      <c r="L577" s="1" t="s">
        <v>3475</v>
      </c>
      <c r="M577" s="1" t="s">
        <v>3751</v>
      </c>
      <c r="N577" s="1">
        <v>202544</v>
      </c>
      <c r="O577" s="1" t="s">
        <v>588</v>
      </c>
      <c r="P577" s="1" t="s">
        <v>2933</v>
      </c>
      <c r="Q577" s="1" t="s">
        <v>3792</v>
      </c>
      <c r="R577" s="1">
        <v>849</v>
      </c>
      <c r="S577" s="1">
        <v>951</v>
      </c>
      <c r="T577" s="31">
        <v>0.89274447949526814</v>
      </c>
      <c r="U577" s="41">
        <v>0</v>
      </c>
      <c r="V577" s="41">
        <v>0</v>
      </c>
      <c r="W577" s="45">
        <v>0</v>
      </c>
      <c r="X577" s="43">
        <v>0</v>
      </c>
      <c r="Y577" s="43">
        <v>1.8927444794952682E-2</v>
      </c>
      <c r="Z577" s="43">
        <v>1.0515247108307041E-3</v>
      </c>
      <c r="AA577" s="41">
        <v>0</v>
      </c>
      <c r="AB577" s="41">
        <v>0</v>
      </c>
      <c r="AC577" s="41">
        <v>0</v>
      </c>
      <c r="AD577" s="39">
        <v>0</v>
      </c>
      <c r="AE577" s="54">
        <v>0</v>
      </c>
      <c r="AF577" s="41">
        <v>0</v>
      </c>
      <c r="AG577" s="41">
        <v>0</v>
      </c>
      <c r="AH577" s="41">
        <v>0</v>
      </c>
      <c r="AI577" s="41">
        <v>1.0515247108307041E-3</v>
      </c>
      <c r="AJ577" s="41">
        <v>0</v>
      </c>
      <c r="AK577" s="33">
        <v>2.103049421661409E-3</v>
      </c>
      <c r="AL577" s="41">
        <v>0</v>
      </c>
      <c r="AM577" s="56">
        <v>0</v>
      </c>
      <c r="AN577" s="41">
        <v>0</v>
      </c>
      <c r="AO577" s="41">
        <v>0</v>
      </c>
      <c r="AP577" s="41">
        <v>0</v>
      </c>
      <c r="AQ577" s="35">
        <v>1.0515247108307041E-3</v>
      </c>
      <c r="AR577" s="47">
        <v>0</v>
      </c>
      <c r="AS577" s="37">
        <v>0</v>
      </c>
      <c r="AT577" s="41">
        <v>2.103049421661409E-3</v>
      </c>
      <c r="AU577" s="41">
        <v>0</v>
      </c>
      <c r="AV577" s="41">
        <v>0</v>
      </c>
      <c r="AW577" s="45">
        <v>6.8349106203995799E-2</v>
      </c>
      <c r="AX577" s="41">
        <v>0</v>
      </c>
      <c r="AY577" s="41">
        <v>0</v>
      </c>
      <c r="AZ577" s="41">
        <v>0</v>
      </c>
      <c r="BA577" s="45">
        <v>2.103049421661409E-3</v>
      </c>
      <c r="BB577" s="41">
        <v>1.0515247108307041E-3</v>
      </c>
      <c r="BC577" s="41">
        <v>1.0515247108307041E-3</v>
      </c>
      <c r="BD577" s="41">
        <v>0</v>
      </c>
      <c r="BE577" s="45">
        <v>3.154574132492113E-3</v>
      </c>
      <c r="BF577" s="45">
        <v>5.2576235541535229E-3</v>
      </c>
      <c r="BG577" s="41">
        <v>0</v>
      </c>
      <c r="BH577" s="41">
        <v>0</v>
      </c>
    </row>
    <row r="578" spans="1:60" x14ac:dyDescent="0.35">
      <c r="A578" s="1" t="s">
        <v>45</v>
      </c>
      <c r="B578" s="1" t="s">
        <v>2933</v>
      </c>
      <c r="C578" s="1" t="s">
        <v>2947</v>
      </c>
      <c r="D578" s="1" t="s">
        <v>2947</v>
      </c>
      <c r="E578" s="1" t="s">
        <v>3201</v>
      </c>
      <c r="F578" s="1">
        <v>14</v>
      </c>
      <c r="G578" s="1">
        <v>1</v>
      </c>
      <c r="H578" s="1" t="s">
        <v>3233</v>
      </c>
      <c r="I578" s="41" t="s">
        <v>4230</v>
      </c>
      <c r="J578" s="7">
        <v>0.89695057833859093</v>
      </c>
      <c r="K578" s="1" t="s">
        <v>482</v>
      </c>
      <c r="L578" s="1" t="s">
        <v>3491</v>
      </c>
      <c r="M578" s="1" t="s">
        <v>3767</v>
      </c>
      <c r="N578" s="1">
        <v>202544</v>
      </c>
      <c r="O578" s="1" t="s">
        <v>588</v>
      </c>
      <c r="P578" s="1" t="s">
        <v>2933</v>
      </c>
      <c r="Q578" s="1" t="s">
        <v>3792</v>
      </c>
      <c r="R578" s="1">
        <v>853</v>
      </c>
      <c r="S578" s="1">
        <v>951</v>
      </c>
      <c r="T578" s="31">
        <v>0.89695057833859093</v>
      </c>
      <c r="U578" s="41">
        <v>0</v>
      </c>
      <c r="V578" s="41">
        <v>0</v>
      </c>
      <c r="W578" s="45">
        <v>0</v>
      </c>
      <c r="X578" s="43">
        <v>0</v>
      </c>
      <c r="Y578" s="43">
        <v>2.3133543638275501E-2</v>
      </c>
      <c r="Z578" s="43">
        <v>1.0515247108307041E-3</v>
      </c>
      <c r="AA578" s="41">
        <v>0</v>
      </c>
      <c r="AB578" s="41">
        <v>0</v>
      </c>
      <c r="AC578" s="41">
        <v>0</v>
      </c>
      <c r="AD578" s="39">
        <v>0</v>
      </c>
      <c r="AE578" s="54">
        <v>0</v>
      </c>
      <c r="AF578" s="41">
        <v>0</v>
      </c>
      <c r="AG578" s="41">
        <v>0</v>
      </c>
      <c r="AH578" s="41">
        <v>0</v>
      </c>
      <c r="AI578" s="41">
        <v>0</v>
      </c>
      <c r="AJ578" s="41">
        <v>0</v>
      </c>
      <c r="AK578" s="33">
        <v>5.2576235541535229E-3</v>
      </c>
      <c r="AL578" s="41">
        <v>0</v>
      </c>
      <c r="AM578" s="56">
        <v>0</v>
      </c>
      <c r="AN578" s="41">
        <v>0</v>
      </c>
      <c r="AO578" s="41">
        <v>0</v>
      </c>
      <c r="AP578" s="41">
        <v>0</v>
      </c>
      <c r="AQ578" s="35">
        <v>1.0515247108307041E-3</v>
      </c>
      <c r="AR578" s="47">
        <v>0</v>
      </c>
      <c r="AS578" s="37">
        <v>0</v>
      </c>
      <c r="AT578" s="41">
        <v>1.0515247108307041E-3</v>
      </c>
      <c r="AU578" s="41">
        <v>0</v>
      </c>
      <c r="AV578" s="41">
        <v>0</v>
      </c>
      <c r="AW578" s="45">
        <v>5.6782334384858052E-2</v>
      </c>
      <c r="AX578" s="41">
        <v>0</v>
      </c>
      <c r="AY578" s="41">
        <v>0</v>
      </c>
      <c r="AZ578" s="41">
        <v>0</v>
      </c>
      <c r="BA578" s="45">
        <v>2.103049421661409E-3</v>
      </c>
      <c r="BB578" s="41">
        <v>0</v>
      </c>
      <c r="BC578" s="41">
        <v>1.0515247108307041E-3</v>
      </c>
      <c r="BD578" s="41">
        <v>0</v>
      </c>
      <c r="BE578" s="45">
        <v>7.3606729758149319E-3</v>
      </c>
      <c r="BF578" s="45">
        <v>4.206098843322818E-3</v>
      </c>
      <c r="BG578" s="41">
        <v>0</v>
      </c>
      <c r="BH578" s="41">
        <v>0</v>
      </c>
    </row>
    <row r="579" spans="1:60" x14ac:dyDescent="0.35">
      <c r="A579" s="1" t="s">
        <v>45</v>
      </c>
      <c r="B579" s="1" t="s">
        <v>2933</v>
      </c>
      <c r="C579" s="1" t="s">
        <v>2943</v>
      </c>
      <c r="D579" s="1" t="s">
        <v>2943</v>
      </c>
      <c r="E579" s="1" t="s">
        <v>2995</v>
      </c>
      <c r="F579" s="1">
        <v>1</v>
      </c>
      <c r="G579" s="1">
        <v>1</v>
      </c>
      <c r="H579" s="1" t="s">
        <v>3235</v>
      </c>
      <c r="I579" s="41" t="s">
        <v>4223</v>
      </c>
      <c r="J579" s="7">
        <v>0.85488958990536279</v>
      </c>
      <c r="K579" s="1" t="s">
        <v>482</v>
      </c>
      <c r="L579" s="1" t="s">
        <v>3285</v>
      </c>
      <c r="M579" s="1" t="s">
        <v>3561</v>
      </c>
      <c r="N579" s="1">
        <v>202544</v>
      </c>
      <c r="O579" s="1" t="s">
        <v>588</v>
      </c>
      <c r="P579" s="1" t="s">
        <v>2933</v>
      </c>
      <c r="Q579" s="1" t="s">
        <v>3792</v>
      </c>
      <c r="R579" s="1">
        <v>813</v>
      </c>
      <c r="S579" s="1">
        <v>951</v>
      </c>
      <c r="T579" s="31">
        <v>0.85488958990536279</v>
      </c>
      <c r="U579" s="41">
        <v>0</v>
      </c>
      <c r="V579" s="41">
        <v>0</v>
      </c>
      <c r="W579" s="45">
        <v>1.0515247108307041E-3</v>
      </c>
      <c r="X579" s="43">
        <v>0</v>
      </c>
      <c r="Y579" s="43">
        <v>2.5236593059936911E-2</v>
      </c>
      <c r="Z579" s="43">
        <v>0</v>
      </c>
      <c r="AA579" s="41">
        <v>0</v>
      </c>
      <c r="AB579" s="41">
        <v>0</v>
      </c>
      <c r="AC579" s="41">
        <v>0</v>
      </c>
      <c r="AD579" s="39">
        <v>1.0515247108307041E-3</v>
      </c>
      <c r="AE579" s="54">
        <v>0</v>
      </c>
      <c r="AF579" s="41">
        <v>0</v>
      </c>
      <c r="AG579" s="41">
        <v>0</v>
      </c>
      <c r="AH579" s="41">
        <v>0</v>
      </c>
      <c r="AI579" s="41">
        <v>0</v>
      </c>
      <c r="AJ579" s="41">
        <v>0</v>
      </c>
      <c r="AK579" s="33">
        <v>4.206098843322818E-3</v>
      </c>
      <c r="AL579" s="41">
        <v>0</v>
      </c>
      <c r="AM579" s="56">
        <v>0</v>
      </c>
      <c r="AN579" s="41">
        <v>0</v>
      </c>
      <c r="AO579" s="41">
        <v>0</v>
      </c>
      <c r="AP579" s="41">
        <v>0</v>
      </c>
      <c r="AQ579" s="35">
        <v>5.2576235541535229E-3</v>
      </c>
      <c r="AR579" s="47">
        <v>0</v>
      </c>
      <c r="AS579" s="37">
        <v>0</v>
      </c>
      <c r="AT579" s="41">
        <v>0</v>
      </c>
      <c r="AU579" s="41">
        <v>0</v>
      </c>
      <c r="AV579" s="41">
        <v>0</v>
      </c>
      <c r="AW579" s="45">
        <v>9.7791798107255523E-2</v>
      </c>
      <c r="AX579" s="41">
        <v>0</v>
      </c>
      <c r="AY579" s="41">
        <v>0</v>
      </c>
      <c r="AZ579" s="41">
        <v>0</v>
      </c>
      <c r="BA579" s="45">
        <v>3.154574132492113E-3</v>
      </c>
      <c r="BB579" s="41">
        <v>0</v>
      </c>
      <c r="BC579" s="41">
        <v>0</v>
      </c>
      <c r="BD579" s="41">
        <v>0</v>
      </c>
      <c r="BE579" s="45">
        <v>4.206098843322818E-3</v>
      </c>
      <c r="BF579" s="45">
        <v>3.154574132492113E-3</v>
      </c>
      <c r="BG579" s="41">
        <v>0</v>
      </c>
      <c r="BH579" s="41">
        <v>0</v>
      </c>
    </row>
    <row r="580" spans="1:60" x14ac:dyDescent="0.35">
      <c r="A580" s="1" t="s">
        <v>45</v>
      </c>
      <c r="B580" s="1" t="s">
        <v>2933</v>
      </c>
      <c r="C580" s="1" t="s">
        <v>2947</v>
      </c>
      <c r="D580" s="1" t="s">
        <v>2947</v>
      </c>
      <c r="E580" s="1" t="s">
        <v>3224</v>
      </c>
      <c r="F580" s="1">
        <v>5</v>
      </c>
      <c r="G580" s="1">
        <v>1</v>
      </c>
      <c r="H580" s="1" t="s">
        <v>3234</v>
      </c>
      <c r="I580" s="41" t="s">
        <v>4222</v>
      </c>
      <c r="J580" s="7">
        <v>0.9169295478443743</v>
      </c>
      <c r="K580" s="1" t="s">
        <v>482</v>
      </c>
      <c r="L580" s="1" t="s">
        <v>3514</v>
      </c>
      <c r="M580" s="1" t="s">
        <v>3790</v>
      </c>
      <c r="N580" s="1">
        <v>202544</v>
      </c>
      <c r="O580" s="1" t="s">
        <v>588</v>
      </c>
      <c r="P580" s="1" t="s">
        <v>2933</v>
      </c>
      <c r="Q580" s="1" t="s">
        <v>3792</v>
      </c>
      <c r="R580" s="1">
        <v>872</v>
      </c>
      <c r="S580" s="1">
        <v>951</v>
      </c>
      <c r="T580" s="31">
        <v>0.9169295478443743</v>
      </c>
      <c r="U580" s="41">
        <v>0</v>
      </c>
      <c r="V580" s="41">
        <v>0</v>
      </c>
      <c r="W580" s="45">
        <v>0</v>
      </c>
      <c r="X580" s="43">
        <v>0</v>
      </c>
      <c r="Y580" s="43">
        <v>1.3669821240799161E-2</v>
      </c>
      <c r="Z580" s="43">
        <v>1.0515247108307041E-3</v>
      </c>
      <c r="AA580" s="41">
        <v>0</v>
      </c>
      <c r="AB580" s="41">
        <v>0</v>
      </c>
      <c r="AC580" s="41">
        <v>0</v>
      </c>
      <c r="AD580" s="39">
        <v>0</v>
      </c>
      <c r="AE580" s="54">
        <v>0</v>
      </c>
      <c r="AF580" s="41">
        <v>0</v>
      </c>
      <c r="AG580" s="41">
        <v>0</v>
      </c>
      <c r="AH580" s="41">
        <v>0</v>
      </c>
      <c r="AI580" s="41">
        <v>0</v>
      </c>
      <c r="AJ580" s="41">
        <v>0</v>
      </c>
      <c r="AK580" s="33">
        <v>4.206098843322818E-3</v>
      </c>
      <c r="AL580" s="41">
        <v>0</v>
      </c>
      <c r="AM580" s="56">
        <v>0</v>
      </c>
      <c r="AN580" s="41">
        <v>0</v>
      </c>
      <c r="AO580" s="41">
        <v>0</v>
      </c>
      <c r="AP580" s="41">
        <v>0</v>
      </c>
      <c r="AQ580" s="35">
        <v>2.103049421661409E-3</v>
      </c>
      <c r="AR580" s="47">
        <v>1.0515247108307041E-3</v>
      </c>
      <c r="AS580" s="37">
        <v>0</v>
      </c>
      <c r="AT580" s="41">
        <v>3.154574132492113E-3</v>
      </c>
      <c r="AU580" s="41">
        <v>0</v>
      </c>
      <c r="AV580" s="41">
        <v>0</v>
      </c>
      <c r="AW580" s="45">
        <v>4.8370136698212413E-2</v>
      </c>
      <c r="AX580" s="41">
        <v>0</v>
      </c>
      <c r="AY580" s="41">
        <v>0</v>
      </c>
      <c r="AZ580" s="41">
        <v>0</v>
      </c>
      <c r="BA580" s="45">
        <v>3.154574132492113E-3</v>
      </c>
      <c r="BB580" s="41">
        <v>0</v>
      </c>
      <c r="BC580" s="41">
        <v>0</v>
      </c>
      <c r="BD580" s="41">
        <v>0</v>
      </c>
      <c r="BE580" s="45">
        <v>4.206098843322818E-3</v>
      </c>
      <c r="BF580" s="45">
        <v>2.103049421661409E-3</v>
      </c>
      <c r="BG580" s="41">
        <v>0</v>
      </c>
      <c r="BH580" s="41">
        <v>0</v>
      </c>
    </row>
    <row r="581" spans="1:60" x14ac:dyDescent="0.35">
      <c r="A581" s="1" t="s">
        <v>45</v>
      </c>
      <c r="B581" s="1" t="s">
        <v>2933</v>
      </c>
      <c r="C581" s="1" t="s">
        <v>2947</v>
      </c>
      <c r="D581" s="1" t="s">
        <v>2947</v>
      </c>
      <c r="E581" s="1" t="s">
        <v>3208</v>
      </c>
      <c r="F581" s="1">
        <v>15</v>
      </c>
      <c r="G581" s="1">
        <v>1</v>
      </c>
      <c r="H581" s="1" t="s">
        <v>3233</v>
      </c>
      <c r="I581" s="41" t="s">
        <v>4230</v>
      </c>
      <c r="J581" s="7">
        <v>0.90115667718191372</v>
      </c>
      <c r="K581" s="1" t="s">
        <v>482</v>
      </c>
      <c r="L581" s="1" t="s">
        <v>3498</v>
      </c>
      <c r="M581" s="1" t="s">
        <v>3774</v>
      </c>
      <c r="N581" s="1">
        <v>202544</v>
      </c>
      <c r="O581" s="1" t="s">
        <v>588</v>
      </c>
      <c r="P581" s="1" t="s">
        <v>2933</v>
      </c>
      <c r="Q581" s="1" t="s">
        <v>3792</v>
      </c>
      <c r="R581" s="1">
        <v>857</v>
      </c>
      <c r="S581" s="1">
        <v>951</v>
      </c>
      <c r="T581" s="31">
        <v>0.90115667718191372</v>
      </c>
      <c r="U581" s="41">
        <v>0</v>
      </c>
      <c r="V581" s="41">
        <v>0</v>
      </c>
      <c r="W581" s="45">
        <v>0</v>
      </c>
      <c r="X581" s="43">
        <v>0</v>
      </c>
      <c r="Y581" s="43">
        <v>2.3133543638275501E-2</v>
      </c>
      <c r="Z581" s="43">
        <v>1.0515247108307041E-3</v>
      </c>
      <c r="AA581" s="41">
        <v>0</v>
      </c>
      <c r="AB581" s="41">
        <v>0</v>
      </c>
      <c r="AC581" s="41">
        <v>0</v>
      </c>
      <c r="AD581" s="39">
        <v>0</v>
      </c>
      <c r="AE581" s="54">
        <v>0</v>
      </c>
      <c r="AF581" s="41">
        <v>0</v>
      </c>
      <c r="AG581" s="41">
        <v>0</v>
      </c>
      <c r="AH581" s="41">
        <v>0</v>
      </c>
      <c r="AI581" s="41">
        <v>1.0515247108307041E-3</v>
      </c>
      <c r="AJ581" s="41">
        <v>0</v>
      </c>
      <c r="AK581" s="33">
        <v>1.0515247108307041E-3</v>
      </c>
      <c r="AL581" s="41">
        <v>0</v>
      </c>
      <c r="AM581" s="56">
        <v>0</v>
      </c>
      <c r="AN581" s="41">
        <v>0</v>
      </c>
      <c r="AO581" s="41">
        <v>0</v>
      </c>
      <c r="AP581" s="41">
        <v>0</v>
      </c>
      <c r="AQ581" s="35">
        <v>3.154574132492113E-3</v>
      </c>
      <c r="AR581" s="47">
        <v>1.0515247108307041E-3</v>
      </c>
      <c r="AS581" s="37">
        <v>0</v>
      </c>
      <c r="AT581" s="41">
        <v>0</v>
      </c>
      <c r="AU581" s="41">
        <v>0</v>
      </c>
      <c r="AV581" s="41">
        <v>0</v>
      </c>
      <c r="AW581" s="45">
        <v>5.0473186119873822E-2</v>
      </c>
      <c r="AX581" s="41">
        <v>0</v>
      </c>
      <c r="AY581" s="41">
        <v>0</v>
      </c>
      <c r="AZ581" s="41">
        <v>0</v>
      </c>
      <c r="BA581" s="45">
        <v>1.0515247108307041E-3</v>
      </c>
      <c r="BB581" s="41">
        <v>0</v>
      </c>
      <c r="BC581" s="41">
        <v>0</v>
      </c>
      <c r="BD581" s="41">
        <v>0</v>
      </c>
      <c r="BE581" s="45">
        <v>8.4121976866456359E-3</v>
      </c>
      <c r="BF581" s="45">
        <v>8.4121976866456359E-3</v>
      </c>
      <c r="BG581" s="41">
        <v>0</v>
      </c>
      <c r="BH581" s="41">
        <v>0</v>
      </c>
    </row>
    <row r="582" spans="1:60" x14ac:dyDescent="0.35">
      <c r="A582" s="1" t="s">
        <v>45</v>
      </c>
      <c r="B582" s="1" t="s">
        <v>2933</v>
      </c>
      <c r="C582" s="1" t="s">
        <v>2948</v>
      </c>
      <c r="D582" s="1" t="s">
        <v>2948</v>
      </c>
      <c r="E582" s="1" t="s">
        <v>2980</v>
      </c>
      <c r="F582" s="51">
        <v>12</v>
      </c>
      <c r="G582" s="51">
        <v>3</v>
      </c>
      <c r="H582" s="1" t="s">
        <v>3236</v>
      </c>
      <c r="I582" s="41" t="s">
        <v>4228</v>
      </c>
      <c r="J582" s="7">
        <v>0.84752891692954779</v>
      </c>
      <c r="K582" s="1" t="s">
        <v>482</v>
      </c>
      <c r="L582" s="1" t="s">
        <v>3270</v>
      </c>
      <c r="M582" s="1" t="s">
        <v>3546</v>
      </c>
      <c r="N582" s="1">
        <v>202544</v>
      </c>
      <c r="O582" s="1" t="s">
        <v>588</v>
      </c>
      <c r="P582" s="1" t="s">
        <v>2933</v>
      </c>
      <c r="Q582" s="1" t="s">
        <v>3792</v>
      </c>
      <c r="R582" s="1">
        <v>806</v>
      </c>
      <c r="S582" s="1">
        <v>951</v>
      </c>
      <c r="T582" s="31">
        <v>0.84752891692954779</v>
      </c>
      <c r="U582" s="41">
        <v>0</v>
      </c>
      <c r="V582" s="41">
        <v>0</v>
      </c>
      <c r="W582" s="45">
        <v>0</v>
      </c>
      <c r="X582" s="43">
        <v>0</v>
      </c>
      <c r="Y582" s="43">
        <v>4.8370136698212413E-2</v>
      </c>
      <c r="Z582" s="43">
        <v>1.0515247108307041E-3</v>
      </c>
      <c r="AA582" s="41">
        <v>0</v>
      </c>
      <c r="AB582" s="41">
        <v>0</v>
      </c>
      <c r="AC582" s="41">
        <v>0</v>
      </c>
      <c r="AD582" s="39">
        <v>1.0515247108307041E-3</v>
      </c>
      <c r="AE582" s="54">
        <v>0</v>
      </c>
      <c r="AF582" s="41">
        <v>0</v>
      </c>
      <c r="AG582" s="41">
        <v>0</v>
      </c>
      <c r="AH582" s="41">
        <v>0</v>
      </c>
      <c r="AI582" s="41">
        <v>2.103049421661409E-3</v>
      </c>
      <c r="AJ582" s="41">
        <v>0</v>
      </c>
      <c r="AK582" s="33">
        <v>6.3091482649842269E-3</v>
      </c>
      <c r="AL582" s="41">
        <v>0</v>
      </c>
      <c r="AM582" s="56">
        <v>0</v>
      </c>
      <c r="AN582" s="41">
        <v>0</v>
      </c>
      <c r="AO582" s="41">
        <v>0</v>
      </c>
      <c r="AP582" s="41">
        <v>0</v>
      </c>
      <c r="AQ582" s="35">
        <v>2.103049421661409E-3</v>
      </c>
      <c r="AR582" s="47">
        <v>0</v>
      </c>
      <c r="AS582" s="37">
        <v>0</v>
      </c>
      <c r="AT582" s="41">
        <v>0</v>
      </c>
      <c r="AU582" s="41">
        <v>0</v>
      </c>
      <c r="AV582" s="41">
        <v>0</v>
      </c>
      <c r="AW582" s="45">
        <v>7.2555205047318619E-2</v>
      </c>
      <c r="AX582" s="41">
        <v>0</v>
      </c>
      <c r="AY582" s="41">
        <v>0</v>
      </c>
      <c r="AZ582" s="41">
        <v>0</v>
      </c>
      <c r="BA582" s="45">
        <v>2.103049421661409E-3</v>
      </c>
      <c r="BB582" s="41">
        <v>1.0515247108307041E-3</v>
      </c>
      <c r="BC582" s="41">
        <v>0</v>
      </c>
      <c r="BD582" s="41">
        <v>0</v>
      </c>
      <c r="BE582" s="45">
        <v>1.261829652996845E-2</v>
      </c>
      <c r="BF582" s="45">
        <v>3.154574132492113E-3</v>
      </c>
      <c r="BG582" s="41">
        <v>0</v>
      </c>
      <c r="BH582" s="41">
        <v>0</v>
      </c>
    </row>
    <row r="583" spans="1:60" x14ac:dyDescent="0.35">
      <c r="A583" s="1" t="s">
        <v>45</v>
      </c>
      <c r="B583" s="1" t="s">
        <v>2933</v>
      </c>
      <c r="C583" s="1" t="s">
        <v>2939</v>
      </c>
      <c r="D583" s="1" t="s">
        <v>2939</v>
      </c>
      <c r="E583" s="1" t="s">
        <v>3066</v>
      </c>
      <c r="F583" s="1">
        <v>18</v>
      </c>
      <c r="G583" s="1">
        <v>1</v>
      </c>
      <c r="H583" s="1" t="s">
        <v>3231</v>
      </c>
      <c r="I583" s="41" t="s">
        <v>4220</v>
      </c>
      <c r="J583" s="7">
        <v>0.86855941114616197</v>
      </c>
      <c r="K583" s="1" t="s">
        <v>482</v>
      </c>
      <c r="L583" s="1" t="s">
        <v>3356</v>
      </c>
      <c r="M583" s="1" t="s">
        <v>3632</v>
      </c>
      <c r="N583" s="1">
        <v>202544</v>
      </c>
      <c r="O583" s="1" t="s">
        <v>588</v>
      </c>
      <c r="P583" s="1" t="s">
        <v>2933</v>
      </c>
      <c r="Q583" s="1" t="s">
        <v>3792</v>
      </c>
      <c r="R583" s="1">
        <v>826</v>
      </c>
      <c r="S583" s="1">
        <v>951</v>
      </c>
      <c r="T583" s="31">
        <v>0.86855941114616197</v>
      </c>
      <c r="U583" s="41">
        <v>0</v>
      </c>
      <c r="V583" s="41">
        <v>0</v>
      </c>
      <c r="W583" s="45">
        <v>0</v>
      </c>
      <c r="X583" s="43">
        <v>0</v>
      </c>
      <c r="Y583" s="43">
        <v>1.8927444794952682E-2</v>
      </c>
      <c r="Z583" s="43">
        <v>2.103049421661409E-3</v>
      </c>
      <c r="AA583" s="41">
        <v>0</v>
      </c>
      <c r="AB583" s="41">
        <v>0</v>
      </c>
      <c r="AC583" s="41">
        <v>0</v>
      </c>
      <c r="AD583" s="39">
        <v>0</v>
      </c>
      <c r="AE583" s="54">
        <v>0</v>
      </c>
      <c r="AF583" s="41">
        <v>0</v>
      </c>
      <c r="AG583" s="41">
        <v>0</v>
      </c>
      <c r="AH583" s="41">
        <v>0</v>
      </c>
      <c r="AI583" s="41">
        <v>1.0515247108307041E-3</v>
      </c>
      <c r="AJ583" s="41">
        <v>0</v>
      </c>
      <c r="AK583" s="33">
        <v>2.103049421661409E-3</v>
      </c>
      <c r="AL583" s="41">
        <v>0</v>
      </c>
      <c r="AM583" s="56">
        <v>0</v>
      </c>
      <c r="AN583" s="41">
        <v>0</v>
      </c>
      <c r="AO583" s="41">
        <v>0</v>
      </c>
      <c r="AP583" s="41">
        <v>0</v>
      </c>
      <c r="AQ583" s="35">
        <v>3.154574132492113E-3</v>
      </c>
      <c r="AR583" s="47">
        <v>1.0515247108307041E-3</v>
      </c>
      <c r="AS583" s="37">
        <v>0</v>
      </c>
      <c r="AT583" s="41">
        <v>0</v>
      </c>
      <c r="AU583" s="41">
        <v>0</v>
      </c>
      <c r="AV583" s="41">
        <v>1.0515247108307041E-3</v>
      </c>
      <c r="AW583" s="45">
        <v>9.0431125131440596E-2</v>
      </c>
      <c r="AX583" s="41">
        <v>0</v>
      </c>
      <c r="AY583" s="41">
        <v>0</v>
      </c>
      <c r="AZ583" s="41">
        <v>0</v>
      </c>
      <c r="BA583" s="45">
        <v>3.154574132492113E-3</v>
      </c>
      <c r="BB583" s="41">
        <v>1.0515247108307041E-3</v>
      </c>
      <c r="BC583" s="41">
        <v>0</v>
      </c>
      <c r="BD583" s="41">
        <v>0</v>
      </c>
      <c r="BE583" s="45">
        <v>3.154574132492113E-3</v>
      </c>
      <c r="BF583" s="45">
        <v>4.206098843322818E-3</v>
      </c>
      <c r="BG583" s="41">
        <v>0</v>
      </c>
      <c r="BH583" s="41">
        <v>0</v>
      </c>
    </row>
    <row r="584" spans="1:60" x14ac:dyDescent="0.35">
      <c r="A584" s="1" t="s">
        <v>45</v>
      </c>
      <c r="B584" s="1" t="s">
        <v>2934</v>
      </c>
      <c r="C584" s="1" t="s">
        <v>2941</v>
      </c>
      <c r="D584" s="1" t="s">
        <v>2941</v>
      </c>
      <c r="E584" s="1" t="s">
        <v>2960</v>
      </c>
      <c r="F584" s="1">
        <v>9</v>
      </c>
      <c r="G584" s="1">
        <v>1</v>
      </c>
      <c r="H584" s="1" t="s">
        <v>3232</v>
      </c>
      <c r="I584" s="41" t="s">
        <v>4219</v>
      </c>
      <c r="J584" s="7">
        <v>0.81177707676130384</v>
      </c>
      <c r="K584" s="1" t="s">
        <v>482</v>
      </c>
      <c r="L584" s="1" t="s">
        <v>3250</v>
      </c>
      <c r="M584" s="1" t="s">
        <v>3526</v>
      </c>
      <c r="N584" s="1">
        <v>202544</v>
      </c>
      <c r="O584" s="1" t="s">
        <v>588</v>
      </c>
      <c r="P584" s="1" t="s">
        <v>2933</v>
      </c>
      <c r="Q584" s="1" t="s">
        <v>3792</v>
      </c>
      <c r="R584" s="1">
        <v>772</v>
      </c>
      <c r="S584" s="1">
        <v>951</v>
      </c>
      <c r="T584" s="31">
        <v>0.81177707676130384</v>
      </c>
      <c r="U584" s="41">
        <v>0</v>
      </c>
      <c r="V584" s="41">
        <v>0</v>
      </c>
      <c r="W584" s="45">
        <v>4.206098843322818E-3</v>
      </c>
      <c r="X584" s="43">
        <v>0</v>
      </c>
      <c r="Y584" s="43">
        <v>3.2597266035751839E-2</v>
      </c>
      <c r="Z584" s="43">
        <v>3.154574132492113E-3</v>
      </c>
      <c r="AA584" s="41">
        <v>0</v>
      </c>
      <c r="AB584" s="41">
        <v>0</v>
      </c>
      <c r="AC584" s="41">
        <v>0</v>
      </c>
      <c r="AD584" s="39">
        <v>1.0515247108307041E-3</v>
      </c>
      <c r="AE584" s="54">
        <v>0</v>
      </c>
      <c r="AF584" s="41">
        <v>0</v>
      </c>
      <c r="AG584" s="41">
        <v>0</v>
      </c>
      <c r="AH584" s="41">
        <v>0</v>
      </c>
      <c r="AI584" s="41">
        <v>0</v>
      </c>
      <c r="AJ584" s="41">
        <v>0</v>
      </c>
      <c r="AK584" s="33">
        <v>3.154574132492113E-3</v>
      </c>
      <c r="AL584" s="41">
        <v>0</v>
      </c>
      <c r="AM584" s="56">
        <v>1.0515247108307041E-3</v>
      </c>
      <c r="AN584" s="41">
        <v>0</v>
      </c>
      <c r="AO584" s="41">
        <v>0</v>
      </c>
      <c r="AP584" s="41">
        <v>0</v>
      </c>
      <c r="AQ584" s="35">
        <v>9.4637223974763408E-3</v>
      </c>
      <c r="AR584" s="47">
        <v>1.0515247108307041E-3</v>
      </c>
      <c r="AS584" s="37">
        <v>0</v>
      </c>
      <c r="AT584" s="41">
        <v>2.103049421661409E-3</v>
      </c>
      <c r="AU584" s="41">
        <v>1.0515247108307041E-3</v>
      </c>
      <c r="AV584" s="41">
        <v>0</v>
      </c>
      <c r="AW584" s="45">
        <v>9.1482649842271294E-2</v>
      </c>
      <c r="AX584" s="41">
        <v>0</v>
      </c>
      <c r="AY584" s="41">
        <v>0</v>
      </c>
      <c r="AZ584" s="41">
        <v>0</v>
      </c>
      <c r="BA584" s="45">
        <v>7.3606729758149319E-3</v>
      </c>
      <c r="BB584" s="41">
        <v>1.0515247108307041E-3</v>
      </c>
      <c r="BC584" s="41">
        <v>0</v>
      </c>
      <c r="BD584" s="41">
        <v>0</v>
      </c>
      <c r="BE584" s="45">
        <v>1.577287066246057E-2</v>
      </c>
      <c r="BF584" s="45">
        <v>1.3669821240799161E-2</v>
      </c>
      <c r="BG584" s="41">
        <v>0</v>
      </c>
      <c r="BH584" s="41">
        <v>0</v>
      </c>
    </row>
    <row r="585" spans="1:60" x14ac:dyDescent="0.35">
      <c r="A585" s="1" t="s">
        <v>45</v>
      </c>
      <c r="B585" s="1" t="s">
        <v>2933</v>
      </c>
      <c r="C585" s="1" t="s">
        <v>2942</v>
      </c>
      <c r="D585" s="1" t="s">
        <v>2942</v>
      </c>
      <c r="E585" s="1" t="s">
        <v>3038</v>
      </c>
      <c r="F585" s="51">
        <v>19</v>
      </c>
      <c r="G585" s="51">
        <v>2</v>
      </c>
      <c r="H585" s="1" t="s">
        <v>3229</v>
      </c>
      <c r="I585" s="41" t="s">
        <v>4223</v>
      </c>
      <c r="J585" s="7">
        <v>0.86225026288117768</v>
      </c>
      <c r="K585" s="1" t="s">
        <v>482</v>
      </c>
      <c r="L585" s="1" t="s">
        <v>3328</v>
      </c>
      <c r="M585" s="1" t="s">
        <v>3604</v>
      </c>
      <c r="N585" s="1">
        <v>202544</v>
      </c>
      <c r="O585" s="1" t="s">
        <v>588</v>
      </c>
      <c r="P585" s="1" t="s">
        <v>2933</v>
      </c>
      <c r="Q585" s="1" t="s">
        <v>3792</v>
      </c>
      <c r="R585" s="1">
        <v>820</v>
      </c>
      <c r="S585" s="1">
        <v>951</v>
      </c>
      <c r="T585" s="31">
        <v>0.86225026288117768</v>
      </c>
      <c r="U585" s="41">
        <v>0</v>
      </c>
      <c r="V585" s="41">
        <v>0</v>
      </c>
      <c r="W585" s="45">
        <v>0</v>
      </c>
      <c r="X585" s="43">
        <v>0</v>
      </c>
      <c r="Y585" s="43">
        <v>2.8391167192429019E-2</v>
      </c>
      <c r="Z585" s="43">
        <v>0</v>
      </c>
      <c r="AA585" s="41">
        <v>0</v>
      </c>
      <c r="AB585" s="41">
        <v>0</v>
      </c>
      <c r="AC585" s="41">
        <v>0</v>
      </c>
      <c r="AD585" s="39">
        <v>1.0515247108307041E-3</v>
      </c>
      <c r="AE585" s="54">
        <v>0</v>
      </c>
      <c r="AF585" s="41">
        <v>0</v>
      </c>
      <c r="AG585" s="41">
        <v>0</v>
      </c>
      <c r="AH585" s="41">
        <v>0</v>
      </c>
      <c r="AI585" s="41">
        <v>0</v>
      </c>
      <c r="AJ585" s="41">
        <v>0</v>
      </c>
      <c r="AK585" s="33">
        <v>1.0515247108307041E-3</v>
      </c>
      <c r="AL585" s="41">
        <v>0</v>
      </c>
      <c r="AM585" s="56">
        <v>0</v>
      </c>
      <c r="AN585" s="41">
        <v>0</v>
      </c>
      <c r="AO585" s="41">
        <v>0</v>
      </c>
      <c r="AP585" s="41">
        <v>0</v>
      </c>
      <c r="AQ585" s="35">
        <v>3.154574132492113E-3</v>
      </c>
      <c r="AR585" s="47">
        <v>0</v>
      </c>
      <c r="AS585" s="37">
        <v>0</v>
      </c>
      <c r="AT585" s="41">
        <v>0</v>
      </c>
      <c r="AU585" s="41">
        <v>0</v>
      </c>
      <c r="AV585" s="41">
        <v>0</v>
      </c>
      <c r="AW585" s="45">
        <v>7.9915878023133546E-2</v>
      </c>
      <c r="AX585" s="41">
        <v>0</v>
      </c>
      <c r="AY585" s="41">
        <v>0</v>
      </c>
      <c r="AZ585" s="41">
        <v>0</v>
      </c>
      <c r="BA585" s="45">
        <v>2.103049421661409E-3</v>
      </c>
      <c r="BB585" s="41">
        <v>0</v>
      </c>
      <c r="BC585" s="41">
        <v>0</v>
      </c>
      <c r="BD585" s="41">
        <v>0</v>
      </c>
      <c r="BE585" s="45">
        <v>1.6824395373291268E-2</v>
      </c>
      <c r="BF585" s="45">
        <v>5.2576235541535229E-3</v>
      </c>
      <c r="BG585" s="41">
        <v>0</v>
      </c>
      <c r="BH585" s="41">
        <v>0</v>
      </c>
    </row>
    <row r="586" spans="1:60" x14ac:dyDescent="0.35">
      <c r="A586" s="1" t="s">
        <v>45</v>
      </c>
      <c r="B586" s="1" t="s">
        <v>2933</v>
      </c>
      <c r="C586" s="1" t="s">
        <v>2947</v>
      </c>
      <c r="D586" s="1" t="s">
        <v>2947</v>
      </c>
      <c r="E586" s="1" t="s">
        <v>3192</v>
      </c>
      <c r="F586" s="1">
        <v>4</v>
      </c>
      <c r="G586" s="1">
        <v>1</v>
      </c>
      <c r="H586" s="1" t="s">
        <v>3234</v>
      </c>
      <c r="I586" s="41" t="s">
        <v>4222</v>
      </c>
      <c r="J586" s="7">
        <v>0.89379600420609884</v>
      </c>
      <c r="K586" s="1" t="s">
        <v>482</v>
      </c>
      <c r="L586" s="1" t="s">
        <v>3482</v>
      </c>
      <c r="M586" s="1" t="s">
        <v>3758</v>
      </c>
      <c r="N586" s="1">
        <v>202544</v>
      </c>
      <c r="O586" s="1" t="s">
        <v>588</v>
      </c>
      <c r="P586" s="1" t="s">
        <v>2933</v>
      </c>
      <c r="Q586" s="1" t="s">
        <v>3792</v>
      </c>
      <c r="R586" s="1">
        <v>850</v>
      </c>
      <c r="S586" s="1">
        <v>951</v>
      </c>
      <c r="T586" s="31">
        <v>0.89379600420609884</v>
      </c>
      <c r="U586" s="41">
        <v>0</v>
      </c>
      <c r="V586" s="41">
        <v>0</v>
      </c>
      <c r="W586" s="45">
        <v>0</v>
      </c>
      <c r="X586" s="43">
        <v>0</v>
      </c>
      <c r="Y586" s="43">
        <v>2.3133543638275501E-2</v>
      </c>
      <c r="Z586" s="43">
        <v>0</v>
      </c>
      <c r="AA586" s="41">
        <v>0</v>
      </c>
      <c r="AB586" s="41">
        <v>0</v>
      </c>
      <c r="AC586" s="41">
        <v>0</v>
      </c>
      <c r="AD586" s="39">
        <v>0</v>
      </c>
      <c r="AE586" s="54">
        <v>0</v>
      </c>
      <c r="AF586" s="41">
        <v>0</v>
      </c>
      <c r="AG586" s="41">
        <v>0</v>
      </c>
      <c r="AH586" s="41">
        <v>0</v>
      </c>
      <c r="AI586" s="41">
        <v>1.0515247108307041E-3</v>
      </c>
      <c r="AJ586" s="41">
        <v>0</v>
      </c>
      <c r="AK586" s="33">
        <v>2.103049421661409E-3</v>
      </c>
      <c r="AL586" s="41">
        <v>0</v>
      </c>
      <c r="AM586" s="56">
        <v>0</v>
      </c>
      <c r="AN586" s="41">
        <v>0</v>
      </c>
      <c r="AO586" s="41">
        <v>0</v>
      </c>
      <c r="AP586" s="41">
        <v>0</v>
      </c>
      <c r="AQ586" s="35">
        <v>3.154574132492113E-3</v>
      </c>
      <c r="AR586" s="47">
        <v>0</v>
      </c>
      <c r="AS586" s="37">
        <v>0</v>
      </c>
      <c r="AT586" s="41">
        <v>8.4121976866456359E-3</v>
      </c>
      <c r="AU586" s="41">
        <v>1.0515247108307041E-3</v>
      </c>
      <c r="AV586" s="41">
        <v>0</v>
      </c>
      <c r="AW586" s="45">
        <v>5.6782334384858052E-2</v>
      </c>
      <c r="AX586" s="41">
        <v>0</v>
      </c>
      <c r="AY586" s="41">
        <v>0</v>
      </c>
      <c r="AZ586" s="41">
        <v>0</v>
      </c>
      <c r="BA586" s="45">
        <v>1.0515247108307041E-3</v>
      </c>
      <c r="BB586" s="41">
        <v>0</v>
      </c>
      <c r="BC586" s="41">
        <v>0</v>
      </c>
      <c r="BD586" s="41">
        <v>0</v>
      </c>
      <c r="BE586" s="45">
        <v>3.154574132492113E-3</v>
      </c>
      <c r="BF586" s="45">
        <v>6.3091482649842269E-3</v>
      </c>
      <c r="BG586" s="41">
        <v>0</v>
      </c>
      <c r="BH586" s="41">
        <v>0</v>
      </c>
    </row>
    <row r="587" spans="1:60" x14ac:dyDescent="0.35">
      <c r="A587" s="1" t="s">
        <v>45</v>
      </c>
      <c r="B587" s="1" t="s">
        <v>2933</v>
      </c>
      <c r="C587" s="1" t="s">
        <v>2947</v>
      </c>
      <c r="D587" s="1" t="s">
        <v>2947</v>
      </c>
      <c r="E587" s="1" t="s">
        <v>3216</v>
      </c>
      <c r="F587" s="1">
        <v>18</v>
      </c>
      <c r="G587" s="1">
        <v>1</v>
      </c>
      <c r="H587" s="1" t="s">
        <v>3227</v>
      </c>
      <c r="I587" s="41" t="s">
        <v>4216</v>
      </c>
      <c r="J587" s="7">
        <v>0.90536277602523663</v>
      </c>
      <c r="K587" s="1" t="s">
        <v>482</v>
      </c>
      <c r="L587" s="1" t="s">
        <v>3506</v>
      </c>
      <c r="M587" s="1" t="s">
        <v>3782</v>
      </c>
      <c r="N587" s="1">
        <v>202544</v>
      </c>
      <c r="O587" s="1" t="s">
        <v>588</v>
      </c>
      <c r="P587" s="1" t="s">
        <v>2933</v>
      </c>
      <c r="Q587" s="1" t="s">
        <v>3792</v>
      </c>
      <c r="R587" s="1">
        <v>861</v>
      </c>
      <c r="S587" s="1">
        <v>951</v>
      </c>
      <c r="T587" s="31">
        <v>0.90536277602523663</v>
      </c>
      <c r="U587" s="41">
        <v>0</v>
      </c>
      <c r="V587" s="41">
        <v>0</v>
      </c>
      <c r="W587" s="45">
        <v>1.0515247108307041E-3</v>
      </c>
      <c r="X587" s="43">
        <v>0</v>
      </c>
      <c r="Y587" s="43">
        <v>1.787592008412198E-2</v>
      </c>
      <c r="Z587" s="43">
        <v>1.0515247108307041E-3</v>
      </c>
      <c r="AA587" s="41">
        <v>0</v>
      </c>
      <c r="AB587" s="41">
        <v>0</v>
      </c>
      <c r="AC587" s="41">
        <v>0</v>
      </c>
      <c r="AD587" s="39">
        <v>1.0515247108307041E-3</v>
      </c>
      <c r="AE587" s="54">
        <v>0</v>
      </c>
      <c r="AF587" s="41">
        <v>0</v>
      </c>
      <c r="AG587" s="41">
        <v>0</v>
      </c>
      <c r="AH587" s="41">
        <v>0</v>
      </c>
      <c r="AI587" s="41">
        <v>1.0515247108307041E-3</v>
      </c>
      <c r="AJ587" s="41">
        <v>0</v>
      </c>
      <c r="AK587" s="33">
        <v>1.0515247108307041E-3</v>
      </c>
      <c r="AL587" s="41">
        <v>0</v>
      </c>
      <c r="AM587" s="56">
        <v>0</v>
      </c>
      <c r="AN587" s="41">
        <v>0</v>
      </c>
      <c r="AO587" s="41">
        <v>0</v>
      </c>
      <c r="AP587" s="41">
        <v>0</v>
      </c>
      <c r="AQ587" s="35">
        <v>3.154574132492113E-3</v>
      </c>
      <c r="AR587" s="47">
        <v>1.0515247108307041E-3</v>
      </c>
      <c r="AS587" s="37">
        <v>0</v>
      </c>
      <c r="AT587" s="41">
        <v>0</v>
      </c>
      <c r="AU587" s="41">
        <v>2.103049421661409E-3</v>
      </c>
      <c r="AV587" s="41">
        <v>0</v>
      </c>
      <c r="AW587" s="45">
        <v>5.152471083070452E-2</v>
      </c>
      <c r="AX587" s="41">
        <v>0</v>
      </c>
      <c r="AY587" s="41">
        <v>0</v>
      </c>
      <c r="AZ587" s="41">
        <v>0</v>
      </c>
      <c r="BA587" s="45">
        <v>2.103049421661409E-3</v>
      </c>
      <c r="BB587" s="41">
        <v>1.0515247108307041E-3</v>
      </c>
      <c r="BC587" s="41">
        <v>0</v>
      </c>
      <c r="BD587" s="41">
        <v>0</v>
      </c>
      <c r="BE587" s="45">
        <v>4.206098843322818E-3</v>
      </c>
      <c r="BF587" s="45">
        <v>6.3091482649842269E-3</v>
      </c>
      <c r="BG587" s="41">
        <v>0</v>
      </c>
      <c r="BH587" s="41">
        <v>0</v>
      </c>
    </row>
    <row r="588" spans="1:60" x14ac:dyDescent="0.35">
      <c r="A588" s="1" t="s">
        <v>45</v>
      </c>
      <c r="B588" s="1" t="s">
        <v>2933</v>
      </c>
      <c r="C588" s="1" t="s">
        <v>2943</v>
      </c>
      <c r="D588" s="1" t="s">
        <v>2943</v>
      </c>
      <c r="E588" s="1" t="s">
        <v>2963</v>
      </c>
      <c r="F588" s="1">
        <v>2</v>
      </c>
      <c r="G588" s="1">
        <v>1</v>
      </c>
      <c r="H588" s="1" t="s">
        <v>3235</v>
      </c>
      <c r="I588" s="41" t="s">
        <v>4223</v>
      </c>
      <c r="J588" s="7">
        <v>0.82754994742376442</v>
      </c>
      <c r="K588" s="1" t="s">
        <v>482</v>
      </c>
      <c r="L588" s="1" t="s">
        <v>3253</v>
      </c>
      <c r="M588" s="1" t="s">
        <v>3529</v>
      </c>
      <c r="N588" s="1">
        <v>202544</v>
      </c>
      <c r="O588" s="1" t="s">
        <v>588</v>
      </c>
      <c r="P588" s="1" t="s">
        <v>2933</v>
      </c>
      <c r="Q588" s="1" t="s">
        <v>3792</v>
      </c>
      <c r="R588" s="1">
        <v>787</v>
      </c>
      <c r="S588" s="1">
        <v>951</v>
      </c>
      <c r="T588" s="31">
        <v>0.82754994742376442</v>
      </c>
      <c r="U588" s="41">
        <v>0</v>
      </c>
      <c r="V588" s="41">
        <v>0</v>
      </c>
      <c r="W588" s="45">
        <v>0</v>
      </c>
      <c r="X588" s="43">
        <v>0</v>
      </c>
      <c r="Y588" s="43">
        <v>1.261829652996845E-2</v>
      </c>
      <c r="Z588" s="43">
        <v>0</v>
      </c>
      <c r="AA588" s="41">
        <v>0</v>
      </c>
      <c r="AB588" s="41">
        <v>0</v>
      </c>
      <c r="AC588" s="41">
        <v>0</v>
      </c>
      <c r="AD588" s="39">
        <v>1.0515247108307041E-3</v>
      </c>
      <c r="AE588" s="54">
        <v>0</v>
      </c>
      <c r="AF588" s="41">
        <v>0</v>
      </c>
      <c r="AG588" s="41">
        <v>0</v>
      </c>
      <c r="AH588" s="41">
        <v>0</v>
      </c>
      <c r="AI588" s="41">
        <v>2.103049421661409E-3</v>
      </c>
      <c r="AJ588" s="41">
        <v>1.0515247108307041E-3</v>
      </c>
      <c r="AK588" s="33">
        <v>5.2576235541535229E-3</v>
      </c>
      <c r="AL588" s="41">
        <v>0</v>
      </c>
      <c r="AM588" s="56">
        <v>0</v>
      </c>
      <c r="AN588" s="41">
        <v>0</v>
      </c>
      <c r="AO588" s="41">
        <v>0</v>
      </c>
      <c r="AP588" s="41">
        <v>0</v>
      </c>
      <c r="AQ588" s="35">
        <v>6.3091482649842269E-3</v>
      </c>
      <c r="AR588" s="47">
        <v>0</v>
      </c>
      <c r="AS588" s="37">
        <v>0</v>
      </c>
      <c r="AT588" s="41">
        <v>1.0515247108307041E-3</v>
      </c>
      <c r="AU588" s="41">
        <v>0</v>
      </c>
      <c r="AV588" s="41">
        <v>1.0515247108307041E-3</v>
      </c>
      <c r="AW588" s="45">
        <v>0.12723449001051529</v>
      </c>
      <c r="AX588" s="41">
        <v>0</v>
      </c>
      <c r="AY588" s="41">
        <v>0</v>
      </c>
      <c r="AZ588" s="41">
        <v>0</v>
      </c>
      <c r="BA588" s="45">
        <v>1.0515247108307041E-3</v>
      </c>
      <c r="BB588" s="41">
        <v>0</v>
      </c>
      <c r="BC588" s="41">
        <v>0</v>
      </c>
      <c r="BD588" s="41">
        <v>0</v>
      </c>
      <c r="BE588" s="45">
        <v>7.3606729758149319E-3</v>
      </c>
      <c r="BF588" s="45">
        <v>6.3091482649842269E-3</v>
      </c>
      <c r="BG588" s="41">
        <v>0</v>
      </c>
      <c r="BH588" s="41">
        <v>0</v>
      </c>
    </row>
    <row r="589" spans="1:60" x14ac:dyDescent="0.35">
      <c r="A589" s="1" t="s">
        <v>45</v>
      </c>
      <c r="B589" s="1" t="s">
        <v>2933</v>
      </c>
      <c r="C589" s="1" t="s">
        <v>2942</v>
      </c>
      <c r="D589" s="1" t="s">
        <v>2942</v>
      </c>
      <c r="E589" s="1" t="s">
        <v>3076</v>
      </c>
      <c r="F589" s="51">
        <v>6</v>
      </c>
      <c r="G589" s="51">
        <v>2</v>
      </c>
      <c r="H589" s="1" t="s">
        <v>3229</v>
      </c>
      <c r="I589" s="41" t="s">
        <v>4222</v>
      </c>
      <c r="J589" s="7">
        <v>0.87066246056782337</v>
      </c>
      <c r="K589" s="1" t="s">
        <v>482</v>
      </c>
      <c r="L589" s="1" t="s">
        <v>3366</v>
      </c>
      <c r="M589" s="1" t="s">
        <v>3642</v>
      </c>
      <c r="N589" s="1">
        <v>202544</v>
      </c>
      <c r="O589" s="1" t="s">
        <v>588</v>
      </c>
      <c r="P589" s="1" t="s">
        <v>2933</v>
      </c>
      <c r="Q589" s="1" t="s">
        <v>3792</v>
      </c>
      <c r="R589" s="1">
        <v>828</v>
      </c>
      <c r="S589" s="1">
        <v>951</v>
      </c>
      <c r="T589" s="31">
        <v>0.87066246056782337</v>
      </c>
      <c r="U589" s="41">
        <v>0</v>
      </c>
      <c r="V589" s="41">
        <v>0</v>
      </c>
      <c r="W589" s="45">
        <v>1.0515247108307041E-3</v>
      </c>
      <c r="X589" s="43">
        <v>0</v>
      </c>
      <c r="Y589" s="43">
        <v>2.9442691903259731E-2</v>
      </c>
      <c r="Z589" s="43">
        <v>1.0515247108307041E-3</v>
      </c>
      <c r="AA589" s="41">
        <v>0</v>
      </c>
      <c r="AB589" s="41">
        <v>0</v>
      </c>
      <c r="AC589" s="41">
        <v>0</v>
      </c>
      <c r="AD589" s="39">
        <v>0</v>
      </c>
      <c r="AE589" s="54">
        <v>0</v>
      </c>
      <c r="AF589" s="41">
        <v>0</v>
      </c>
      <c r="AG589" s="41">
        <v>0</v>
      </c>
      <c r="AH589" s="41">
        <v>0</v>
      </c>
      <c r="AI589" s="41">
        <v>1.0515247108307041E-3</v>
      </c>
      <c r="AJ589" s="41">
        <v>0</v>
      </c>
      <c r="AK589" s="33">
        <v>2.103049421661409E-3</v>
      </c>
      <c r="AL589" s="41">
        <v>0</v>
      </c>
      <c r="AM589" s="56">
        <v>0</v>
      </c>
      <c r="AN589" s="41">
        <v>0</v>
      </c>
      <c r="AO589" s="41">
        <v>0</v>
      </c>
      <c r="AP589" s="41">
        <v>0</v>
      </c>
      <c r="AQ589" s="35">
        <v>3.154574132492113E-3</v>
      </c>
      <c r="AR589" s="47">
        <v>1.0515247108307041E-3</v>
      </c>
      <c r="AS589" s="37">
        <v>0</v>
      </c>
      <c r="AT589" s="41">
        <v>1.0515247108307041E-3</v>
      </c>
      <c r="AU589" s="41">
        <v>0</v>
      </c>
      <c r="AV589" s="41">
        <v>0</v>
      </c>
      <c r="AW589" s="45">
        <v>7.8864353312302835E-2</v>
      </c>
      <c r="AX589" s="41">
        <v>0</v>
      </c>
      <c r="AY589" s="41">
        <v>0</v>
      </c>
      <c r="AZ589" s="41">
        <v>0</v>
      </c>
      <c r="BA589" s="45">
        <v>4.206098843322818E-3</v>
      </c>
      <c r="BB589" s="41">
        <v>0</v>
      </c>
      <c r="BC589" s="41">
        <v>0</v>
      </c>
      <c r="BD589" s="41">
        <v>0</v>
      </c>
      <c r="BE589" s="45">
        <v>2.103049421661409E-3</v>
      </c>
      <c r="BF589" s="45">
        <v>4.206098843322818E-3</v>
      </c>
      <c r="BG589" s="41">
        <v>0</v>
      </c>
      <c r="BH589" s="41">
        <v>0</v>
      </c>
    </row>
    <row r="590" spans="1:60" x14ac:dyDescent="0.35">
      <c r="A590" s="1" t="s">
        <v>45</v>
      </c>
      <c r="B590" s="1" t="s">
        <v>2933</v>
      </c>
      <c r="C590" s="1" t="s">
        <v>2943</v>
      </c>
      <c r="D590" s="1" t="s">
        <v>2943</v>
      </c>
      <c r="E590" s="1" t="s">
        <v>2992</v>
      </c>
      <c r="F590" s="1">
        <v>3</v>
      </c>
      <c r="G590" s="1">
        <v>1</v>
      </c>
      <c r="H590" s="1" t="s">
        <v>3235</v>
      </c>
      <c r="I590" s="41" t="s">
        <v>4223</v>
      </c>
      <c r="J590" s="7">
        <v>0.85383806519453209</v>
      </c>
      <c r="K590" s="1" t="s">
        <v>482</v>
      </c>
      <c r="L590" s="1" t="s">
        <v>3282</v>
      </c>
      <c r="M590" s="1" t="s">
        <v>3558</v>
      </c>
      <c r="N590" s="1">
        <v>202544</v>
      </c>
      <c r="O590" s="1" t="s">
        <v>588</v>
      </c>
      <c r="P590" s="1" t="s">
        <v>2933</v>
      </c>
      <c r="Q590" s="1" t="s">
        <v>3792</v>
      </c>
      <c r="R590" s="1">
        <v>812</v>
      </c>
      <c r="S590" s="1">
        <v>951</v>
      </c>
      <c r="T590" s="31">
        <v>0.85383806519453209</v>
      </c>
      <c r="U590" s="41">
        <v>0</v>
      </c>
      <c r="V590" s="41">
        <v>0</v>
      </c>
      <c r="W590" s="45">
        <v>0</v>
      </c>
      <c r="X590" s="43">
        <v>0</v>
      </c>
      <c r="Y590" s="43">
        <v>1.997896950578339E-2</v>
      </c>
      <c r="Z590" s="43">
        <v>0</v>
      </c>
      <c r="AA590" s="41">
        <v>0</v>
      </c>
      <c r="AB590" s="41">
        <v>0</v>
      </c>
      <c r="AC590" s="41">
        <v>0</v>
      </c>
      <c r="AD590" s="39">
        <v>0</v>
      </c>
      <c r="AE590" s="54">
        <v>0</v>
      </c>
      <c r="AF590" s="41">
        <v>0</v>
      </c>
      <c r="AG590" s="41">
        <v>0</v>
      </c>
      <c r="AH590" s="41">
        <v>0</v>
      </c>
      <c r="AI590" s="41">
        <v>1.0515247108307041E-3</v>
      </c>
      <c r="AJ590" s="41">
        <v>0</v>
      </c>
      <c r="AK590" s="33">
        <v>6.3091482649842269E-3</v>
      </c>
      <c r="AL590" s="41">
        <v>0</v>
      </c>
      <c r="AM590" s="56">
        <v>0</v>
      </c>
      <c r="AN590" s="41">
        <v>0</v>
      </c>
      <c r="AO590" s="41">
        <v>0</v>
      </c>
      <c r="AP590" s="41">
        <v>0</v>
      </c>
      <c r="AQ590" s="35">
        <v>2.103049421661409E-3</v>
      </c>
      <c r="AR590" s="47">
        <v>0</v>
      </c>
      <c r="AS590" s="37">
        <v>0</v>
      </c>
      <c r="AT590" s="41">
        <v>1.0515247108307041E-3</v>
      </c>
      <c r="AU590" s="41">
        <v>0</v>
      </c>
      <c r="AV590" s="41">
        <v>0</v>
      </c>
      <c r="AW590" s="45">
        <v>0.1062039957939012</v>
      </c>
      <c r="AX590" s="41">
        <v>0</v>
      </c>
      <c r="AY590" s="41">
        <v>0</v>
      </c>
      <c r="AZ590" s="41">
        <v>0</v>
      </c>
      <c r="BA590" s="45">
        <v>1.0515247108307041E-3</v>
      </c>
      <c r="BB590" s="41">
        <v>0</v>
      </c>
      <c r="BC590" s="41">
        <v>0</v>
      </c>
      <c r="BD590" s="41">
        <v>0</v>
      </c>
      <c r="BE590" s="45">
        <v>4.206098843322818E-3</v>
      </c>
      <c r="BF590" s="45">
        <v>4.206098843322818E-3</v>
      </c>
      <c r="BG590" s="41">
        <v>0</v>
      </c>
      <c r="BH590" s="41">
        <v>0</v>
      </c>
    </row>
    <row r="591" spans="1:60" x14ac:dyDescent="0.35">
      <c r="A591" s="1" t="s">
        <v>45</v>
      </c>
      <c r="B591" s="1" t="s">
        <v>2934</v>
      </c>
      <c r="C591" s="1" t="s">
        <v>2945</v>
      </c>
      <c r="D591" s="1" t="s">
        <v>2945</v>
      </c>
      <c r="E591" s="1" t="s">
        <v>2968</v>
      </c>
      <c r="F591" s="51">
        <v>16</v>
      </c>
      <c r="G591" s="51">
        <v>2</v>
      </c>
      <c r="H591" s="1" t="s">
        <v>3232</v>
      </c>
      <c r="I591" s="41" t="s">
        <v>4217</v>
      </c>
      <c r="J591" s="7">
        <v>0.83385909568874872</v>
      </c>
      <c r="K591" s="1" t="s">
        <v>482</v>
      </c>
      <c r="L591" s="1" t="s">
        <v>3258</v>
      </c>
      <c r="M591" s="1" t="s">
        <v>3534</v>
      </c>
      <c r="N591" s="1">
        <v>202544</v>
      </c>
      <c r="O591" s="1" t="s">
        <v>588</v>
      </c>
      <c r="P591" s="1" t="s">
        <v>2933</v>
      </c>
      <c r="Q591" s="1" t="s">
        <v>3792</v>
      </c>
      <c r="R591" s="1">
        <v>793</v>
      </c>
      <c r="S591" s="1">
        <v>951</v>
      </c>
      <c r="T591" s="31">
        <v>0.83385909568874872</v>
      </c>
      <c r="U591" s="41">
        <v>0</v>
      </c>
      <c r="V591" s="41">
        <v>0</v>
      </c>
      <c r="W591" s="45">
        <v>7.3606729758149319E-3</v>
      </c>
      <c r="X591" s="43">
        <v>0</v>
      </c>
      <c r="Y591" s="43">
        <v>1.787592008412198E-2</v>
      </c>
      <c r="Z591" s="43">
        <v>1.0515247108307041E-3</v>
      </c>
      <c r="AA591" s="41">
        <v>0</v>
      </c>
      <c r="AB591" s="41">
        <v>0</v>
      </c>
      <c r="AC591" s="41">
        <v>0</v>
      </c>
      <c r="AD591" s="39">
        <v>0</v>
      </c>
      <c r="AE591" s="54">
        <v>0</v>
      </c>
      <c r="AF591" s="41">
        <v>0</v>
      </c>
      <c r="AG591" s="41">
        <v>0</v>
      </c>
      <c r="AH591" s="41">
        <v>0</v>
      </c>
      <c r="AI591" s="41">
        <v>0</v>
      </c>
      <c r="AJ591" s="41">
        <v>0</v>
      </c>
      <c r="AK591" s="33">
        <v>2.103049421661409E-3</v>
      </c>
      <c r="AL591" s="41">
        <v>0</v>
      </c>
      <c r="AM591" s="56">
        <v>1.261829652996845E-2</v>
      </c>
      <c r="AN591" s="41">
        <v>0</v>
      </c>
      <c r="AO591" s="41">
        <v>0</v>
      </c>
      <c r="AP591" s="41">
        <v>0</v>
      </c>
      <c r="AQ591" s="35">
        <v>5.2576235541535229E-3</v>
      </c>
      <c r="AR591" s="47">
        <v>0</v>
      </c>
      <c r="AS591" s="37">
        <v>0</v>
      </c>
      <c r="AT591" s="41">
        <v>2.103049421661409E-3</v>
      </c>
      <c r="AU591" s="41">
        <v>0</v>
      </c>
      <c r="AV591" s="41">
        <v>0</v>
      </c>
      <c r="AW591" s="45">
        <v>7.0452155625657209E-2</v>
      </c>
      <c r="AX591" s="41">
        <v>0</v>
      </c>
      <c r="AY591" s="41">
        <v>0</v>
      </c>
      <c r="AZ591" s="41">
        <v>0</v>
      </c>
      <c r="BA591" s="45">
        <v>1.787592008412198E-2</v>
      </c>
      <c r="BB591" s="41">
        <v>1.0515247108307041E-3</v>
      </c>
      <c r="BC591" s="41">
        <v>0</v>
      </c>
      <c r="BD591" s="41">
        <v>0</v>
      </c>
      <c r="BE591" s="45">
        <v>8.4121976866456359E-3</v>
      </c>
      <c r="BF591" s="45">
        <v>1.997896950578339E-2</v>
      </c>
      <c r="BG591" s="41">
        <v>0</v>
      </c>
      <c r="BH591" s="41">
        <v>0</v>
      </c>
    </row>
    <row r="592" spans="1:60" x14ac:dyDescent="0.35">
      <c r="A592" s="1" t="s">
        <v>45</v>
      </c>
      <c r="B592" s="1" t="s">
        <v>2933</v>
      </c>
      <c r="C592" s="1" t="s">
        <v>2947</v>
      </c>
      <c r="D592" s="1" t="s">
        <v>2947</v>
      </c>
      <c r="E592" s="1" t="s">
        <v>3219</v>
      </c>
      <c r="F592" s="1">
        <v>19</v>
      </c>
      <c r="G592" s="1">
        <v>1</v>
      </c>
      <c r="H592" s="1" t="s">
        <v>3227</v>
      </c>
      <c r="I592" s="41" t="s">
        <v>4216</v>
      </c>
      <c r="J592" s="7">
        <v>0.90536277602523663</v>
      </c>
      <c r="K592" s="1" t="s">
        <v>482</v>
      </c>
      <c r="L592" s="1" t="s">
        <v>3509</v>
      </c>
      <c r="M592" s="1" t="s">
        <v>3785</v>
      </c>
      <c r="N592" s="1">
        <v>202544</v>
      </c>
      <c r="O592" s="1" t="s">
        <v>588</v>
      </c>
      <c r="P592" s="1" t="s">
        <v>2933</v>
      </c>
      <c r="Q592" s="1" t="s">
        <v>3792</v>
      </c>
      <c r="R592" s="1">
        <v>861</v>
      </c>
      <c r="S592" s="1">
        <v>951</v>
      </c>
      <c r="T592" s="31">
        <v>0.90536277602523663</v>
      </c>
      <c r="U592" s="41">
        <v>0</v>
      </c>
      <c r="V592" s="41">
        <v>0</v>
      </c>
      <c r="W592" s="45">
        <v>0</v>
      </c>
      <c r="X592" s="43">
        <v>0</v>
      </c>
      <c r="Y592" s="43">
        <v>2.3133543638275501E-2</v>
      </c>
      <c r="Z592" s="43">
        <v>0</v>
      </c>
      <c r="AA592" s="41">
        <v>0</v>
      </c>
      <c r="AB592" s="41">
        <v>0</v>
      </c>
      <c r="AC592" s="41">
        <v>0</v>
      </c>
      <c r="AD592" s="39">
        <v>1.0515247108307041E-3</v>
      </c>
      <c r="AE592" s="54">
        <v>0</v>
      </c>
      <c r="AF592" s="41">
        <v>0</v>
      </c>
      <c r="AG592" s="41">
        <v>0</v>
      </c>
      <c r="AH592" s="41">
        <v>0</v>
      </c>
      <c r="AI592" s="41">
        <v>3.154574132492113E-3</v>
      </c>
      <c r="AJ592" s="41">
        <v>0</v>
      </c>
      <c r="AK592" s="33">
        <v>3.154574132492113E-3</v>
      </c>
      <c r="AL592" s="41">
        <v>0</v>
      </c>
      <c r="AM592" s="56">
        <v>0</v>
      </c>
      <c r="AN592" s="41">
        <v>0</v>
      </c>
      <c r="AO592" s="41">
        <v>0</v>
      </c>
      <c r="AP592" s="41">
        <v>0</v>
      </c>
      <c r="AQ592" s="35">
        <v>5.2576235541535229E-3</v>
      </c>
      <c r="AR592" s="47">
        <v>1.0515247108307041E-3</v>
      </c>
      <c r="AS592" s="37">
        <v>1.0515247108307041E-3</v>
      </c>
      <c r="AT592" s="41">
        <v>0</v>
      </c>
      <c r="AU592" s="41">
        <v>0</v>
      </c>
      <c r="AV592" s="41">
        <v>0</v>
      </c>
      <c r="AW592" s="45">
        <v>4.4164037854889593E-2</v>
      </c>
      <c r="AX592" s="41">
        <v>0</v>
      </c>
      <c r="AY592" s="41">
        <v>0</v>
      </c>
      <c r="AZ592" s="41">
        <v>0</v>
      </c>
      <c r="BA592" s="45">
        <v>2.103049421661409E-3</v>
      </c>
      <c r="BB592" s="41">
        <v>1.0515247108307041E-3</v>
      </c>
      <c r="BC592" s="41">
        <v>0</v>
      </c>
      <c r="BD592" s="41">
        <v>0</v>
      </c>
      <c r="BE592" s="45">
        <v>5.2576235541535229E-3</v>
      </c>
      <c r="BF592" s="45">
        <v>4.206098843322818E-3</v>
      </c>
      <c r="BG592" s="41">
        <v>0</v>
      </c>
      <c r="BH592" s="41">
        <v>0</v>
      </c>
    </row>
    <row r="593" spans="1:60" x14ac:dyDescent="0.35">
      <c r="A593" s="1" t="s">
        <v>45</v>
      </c>
      <c r="B593" s="1" t="s">
        <v>2933</v>
      </c>
      <c r="C593" s="1" t="s">
        <v>2947</v>
      </c>
      <c r="D593" s="1" t="s">
        <v>2947</v>
      </c>
      <c r="E593" s="1" t="s">
        <v>3172</v>
      </c>
      <c r="F593" s="1">
        <v>6</v>
      </c>
      <c r="G593" s="1">
        <v>1</v>
      </c>
      <c r="H593" s="1" t="s">
        <v>3234</v>
      </c>
      <c r="I593" s="41" t="s">
        <v>4222</v>
      </c>
      <c r="J593" s="7">
        <v>0.88853838065194535</v>
      </c>
      <c r="K593" s="1" t="s">
        <v>482</v>
      </c>
      <c r="L593" s="1" t="s">
        <v>3462</v>
      </c>
      <c r="M593" s="1" t="s">
        <v>3738</v>
      </c>
      <c r="N593" s="1">
        <v>202544</v>
      </c>
      <c r="O593" s="1" t="s">
        <v>588</v>
      </c>
      <c r="P593" s="1" t="s">
        <v>2933</v>
      </c>
      <c r="Q593" s="1" t="s">
        <v>3792</v>
      </c>
      <c r="R593" s="1">
        <v>845</v>
      </c>
      <c r="S593" s="1">
        <v>951</v>
      </c>
      <c r="T593" s="31">
        <v>0.88853838065194535</v>
      </c>
      <c r="U593" s="41">
        <v>0</v>
      </c>
      <c r="V593" s="41">
        <v>0</v>
      </c>
      <c r="W593" s="45">
        <v>0</v>
      </c>
      <c r="X593" s="43">
        <v>0</v>
      </c>
      <c r="Y593" s="43">
        <v>2.4185068349106199E-2</v>
      </c>
      <c r="Z593" s="43">
        <v>0</v>
      </c>
      <c r="AA593" s="41">
        <v>0</v>
      </c>
      <c r="AB593" s="41">
        <v>0</v>
      </c>
      <c r="AC593" s="41">
        <v>0</v>
      </c>
      <c r="AD593" s="39">
        <v>0</v>
      </c>
      <c r="AE593" s="54">
        <v>0</v>
      </c>
      <c r="AF593" s="41">
        <v>0</v>
      </c>
      <c r="AG593" s="41">
        <v>0</v>
      </c>
      <c r="AH593" s="41">
        <v>0</v>
      </c>
      <c r="AI593" s="41">
        <v>4.206098843322818E-3</v>
      </c>
      <c r="AJ593" s="41">
        <v>0</v>
      </c>
      <c r="AK593" s="33">
        <v>2.103049421661409E-3</v>
      </c>
      <c r="AL593" s="41">
        <v>0</v>
      </c>
      <c r="AM593" s="56">
        <v>0</v>
      </c>
      <c r="AN593" s="41">
        <v>0</v>
      </c>
      <c r="AO593" s="41">
        <v>0</v>
      </c>
      <c r="AP593" s="41">
        <v>0</v>
      </c>
      <c r="AQ593" s="35">
        <v>0</v>
      </c>
      <c r="AR593" s="47">
        <v>0</v>
      </c>
      <c r="AS593" s="37">
        <v>0</v>
      </c>
      <c r="AT593" s="41">
        <v>2.103049421661409E-3</v>
      </c>
      <c r="AU593" s="41">
        <v>0</v>
      </c>
      <c r="AV593" s="41">
        <v>0</v>
      </c>
      <c r="AW593" s="45">
        <v>6.4143007360672979E-2</v>
      </c>
      <c r="AX593" s="41">
        <v>0</v>
      </c>
      <c r="AY593" s="41">
        <v>0</v>
      </c>
      <c r="AZ593" s="41">
        <v>0</v>
      </c>
      <c r="BA593" s="45">
        <v>3.154574132492113E-3</v>
      </c>
      <c r="BB593" s="41">
        <v>0</v>
      </c>
      <c r="BC593" s="41">
        <v>0</v>
      </c>
      <c r="BD593" s="41">
        <v>0</v>
      </c>
      <c r="BE593" s="45">
        <v>8.4121976866456359E-3</v>
      </c>
      <c r="BF593" s="45">
        <v>3.154574132492113E-3</v>
      </c>
      <c r="BG593" s="41">
        <v>0</v>
      </c>
      <c r="BH593" s="41">
        <v>0</v>
      </c>
    </row>
    <row r="594" spans="1:60" x14ac:dyDescent="0.35">
      <c r="A594" s="1" t="s">
        <v>45</v>
      </c>
      <c r="B594" s="1" t="s">
        <v>2933</v>
      </c>
      <c r="C594" s="1" t="s">
        <v>4231</v>
      </c>
      <c r="D594" s="1" t="s">
        <v>4231</v>
      </c>
      <c r="E594" s="1" t="s">
        <v>4246</v>
      </c>
      <c r="F594" s="1">
        <v>4</v>
      </c>
      <c r="G594" s="1">
        <v>1</v>
      </c>
      <c r="H594" s="1" t="s">
        <v>4310</v>
      </c>
      <c r="I594" s="41" t="s">
        <v>4466</v>
      </c>
      <c r="J594" s="7">
        <v>0.87066246056782337</v>
      </c>
      <c r="K594" s="1" t="s">
        <v>482</v>
      </c>
      <c r="L594" s="1" t="s">
        <v>4327</v>
      </c>
      <c r="M594" s="1" t="s">
        <v>4401</v>
      </c>
      <c r="N594" s="1">
        <v>202544</v>
      </c>
      <c r="O594" s="1" t="s">
        <v>587</v>
      </c>
      <c r="P594" s="1" t="s">
        <v>4465</v>
      </c>
      <c r="Q594" s="1" t="s">
        <v>4465</v>
      </c>
      <c r="R594" s="1">
        <v>828</v>
      </c>
      <c r="S594" s="1">
        <v>951</v>
      </c>
      <c r="T594" s="31">
        <v>0.87066246056782337</v>
      </c>
      <c r="U594" s="41">
        <v>0</v>
      </c>
      <c r="V594" s="41">
        <v>0</v>
      </c>
      <c r="W594" s="45">
        <v>0</v>
      </c>
      <c r="X594" s="43">
        <v>0</v>
      </c>
      <c r="Y594" s="43">
        <v>2.9442691903259731E-2</v>
      </c>
      <c r="Z594" s="43">
        <v>1.0515247108307041E-3</v>
      </c>
      <c r="AA594" s="41">
        <v>0</v>
      </c>
      <c r="AB594" s="41">
        <v>0</v>
      </c>
      <c r="AC594" s="41">
        <v>0</v>
      </c>
      <c r="AD594" s="39">
        <v>0</v>
      </c>
      <c r="AE594" s="54">
        <v>0</v>
      </c>
      <c r="AF594" s="41">
        <v>0</v>
      </c>
      <c r="AG594" s="41">
        <v>0</v>
      </c>
      <c r="AH594" s="41">
        <v>0</v>
      </c>
      <c r="AI594" s="41">
        <v>0</v>
      </c>
      <c r="AJ594" s="41">
        <v>0</v>
      </c>
      <c r="AK594" s="33">
        <v>6.3091482649842269E-3</v>
      </c>
      <c r="AL594" s="41">
        <v>0</v>
      </c>
      <c r="AM594" s="56">
        <v>0</v>
      </c>
      <c r="AN594" s="41">
        <v>0</v>
      </c>
      <c r="AO594" s="41">
        <v>0</v>
      </c>
      <c r="AP594" s="41">
        <v>0</v>
      </c>
      <c r="AQ594" s="35">
        <v>1.0515247108307041E-3</v>
      </c>
      <c r="AR594" s="47">
        <v>0</v>
      </c>
      <c r="AS594" s="37">
        <v>0</v>
      </c>
      <c r="AT594" s="41">
        <v>3.154574132492113E-3</v>
      </c>
      <c r="AU594" s="41">
        <v>0</v>
      </c>
      <c r="AV594" s="41">
        <v>0</v>
      </c>
      <c r="AW594" s="45">
        <v>7.7812828601472137E-2</v>
      </c>
      <c r="AX594" s="41">
        <v>0</v>
      </c>
      <c r="AY594" s="41">
        <v>0</v>
      </c>
      <c r="AZ594" s="41">
        <v>0</v>
      </c>
      <c r="BA594" s="45">
        <v>1.0515247108307041E-3</v>
      </c>
      <c r="BB594" s="41">
        <v>0</v>
      </c>
      <c r="BC594" s="41">
        <v>0</v>
      </c>
      <c r="BD594" s="41">
        <v>0</v>
      </c>
      <c r="BE594" s="45">
        <v>3.154574132492113E-3</v>
      </c>
      <c r="BF594" s="45">
        <v>6.3091482649842269E-3</v>
      </c>
      <c r="BG594" s="41">
        <v>0</v>
      </c>
      <c r="BH594" s="41">
        <v>0</v>
      </c>
    </row>
    <row r="595" spans="1:60" x14ac:dyDescent="0.35">
      <c r="A595" s="1" t="s">
        <v>45</v>
      </c>
      <c r="B595" s="1" t="s">
        <v>2933</v>
      </c>
      <c r="C595" s="1" t="s">
        <v>4231</v>
      </c>
      <c r="D595" s="1" t="s">
        <v>4231</v>
      </c>
      <c r="E595" s="1" t="s">
        <v>4270</v>
      </c>
      <c r="F595" s="1">
        <v>5</v>
      </c>
      <c r="G595" s="1">
        <v>1</v>
      </c>
      <c r="H595" s="1" t="s">
        <v>4310</v>
      </c>
      <c r="I595" s="41" t="s">
        <v>4466</v>
      </c>
      <c r="J595" s="7">
        <v>0.88853838065194535</v>
      </c>
      <c r="K595" s="1" t="s">
        <v>482</v>
      </c>
      <c r="L595" s="1" t="s">
        <v>4351</v>
      </c>
      <c r="M595" s="1" t="s">
        <v>4425</v>
      </c>
      <c r="N595" s="1">
        <v>202544</v>
      </c>
      <c r="O595" s="1" t="s">
        <v>587</v>
      </c>
      <c r="P595" s="1" t="s">
        <v>4465</v>
      </c>
      <c r="Q595" s="1" t="s">
        <v>4465</v>
      </c>
      <c r="R595" s="1">
        <v>845</v>
      </c>
      <c r="S595" s="1">
        <v>951</v>
      </c>
      <c r="T595" s="31">
        <v>0.88853838065194535</v>
      </c>
      <c r="U595" s="41">
        <v>0</v>
      </c>
      <c r="V595" s="41">
        <v>0</v>
      </c>
      <c r="W595" s="45">
        <v>0</v>
      </c>
      <c r="X595" s="43">
        <v>0</v>
      </c>
      <c r="Y595" s="43">
        <v>2.4185068349106199E-2</v>
      </c>
      <c r="Z595" s="43">
        <v>2.103049421661409E-3</v>
      </c>
      <c r="AA595" s="41">
        <v>0</v>
      </c>
      <c r="AB595" s="41">
        <v>0</v>
      </c>
      <c r="AC595" s="41">
        <v>0</v>
      </c>
      <c r="AD595" s="39">
        <v>1.0515247108307041E-3</v>
      </c>
      <c r="AE595" s="54">
        <v>0</v>
      </c>
      <c r="AF595" s="41">
        <v>0</v>
      </c>
      <c r="AG595" s="41">
        <v>0</v>
      </c>
      <c r="AH595" s="41">
        <v>0</v>
      </c>
      <c r="AI595" s="41">
        <v>0</v>
      </c>
      <c r="AJ595" s="41">
        <v>0</v>
      </c>
      <c r="AK595" s="33">
        <v>7.3606729758149319E-3</v>
      </c>
      <c r="AL595" s="41">
        <v>0</v>
      </c>
      <c r="AM595" s="56">
        <v>0</v>
      </c>
      <c r="AN595" s="41">
        <v>0</v>
      </c>
      <c r="AO595" s="41">
        <v>0</v>
      </c>
      <c r="AP595" s="41">
        <v>0</v>
      </c>
      <c r="AQ595" s="35">
        <v>0</v>
      </c>
      <c r="AR595" s="47">
        <v>0</v>
      </c>
      <c r="AS595" s="37">
        <v>0</v>
      </c>
      <c r="AT595" s="41">
        <v>2.103049421661409E-3</v>
      </c>
      <c r="AU595" s="41">
        <v>0</v>
      </c>
      <c r="AV595" s="41">
        <v>0</v>
      </c>
      <c r="AW595" s="45">
        <v>6.8349106203995799E-2</v>
      </c>
      <c r="AX595" s="41">
        <v>0</v>
      </c>
      <c r="AY595" s="41">
        <v>0</v>
      </c>
      <c r="AZ595" s="41">
        <v>0</v>
      </c>
      <c r="BA595" s="45">
        <v>2.103049421661409E-3</v>
      </c>
      <c r="BB595" s="41">
        <v>0</v>
      </c>
      <c r="BC595" s="41">
        <v>0</v>
      </c>
      <c r="BD595" s="41">
        <v>0</v>
      </c>
      <c r="BE595" s="45">
        <v>4.206098843322818E-3</v>
      </c>
      <c r="BF595" s="45">
        <v>0</v>
      </c>
      <c r="BG595" s="41">
        <v>0</v>
      </c>
      <c r="BH595" s="41">
        <v>0</v>
      </c>
    </row>
    <row r="596" spans="1:60" x14ac:dyDescent="0.35">
      <c r="A596" s="1" t="s">
        <v>45</v>
      </c>
      <c r="B596" s="1" t="s">
        <v>2933</v>
      </c>
      <c r="C596" s="1" t="s">
        <v>4231</v>
      </c>
      <c r="D596" s="1" t="s">
        <v>4231</v>
      </c>
      <c r="E596" s="1" t="s">
        <v>4278</v>
      </c>
      <c r="F596" s="1">
        <v>6</v>
      </c>
      <c r="G596" s="1">
        <v>1</v>
      </c>
      <c r="H596" s="1" t="s">
        <v>4310</v>
      </c>
      <c r="I596" s="41" t="s">
        <v>4466</v>
      </c>
      <c r="J596" s="7">
        <v>0.89169295478443744</v>
      </c>
      <c r="K596" s="1" t="s">
        <v>482</v>
      </c>
      <c r="L596" s="1" t="s">
        <v>4359</v>
      </c>
      <c r="M596" s="1" t="s">
        <v>4433</v>
      </c>
      <c r="N596" s="1">
        <v>202544</v>
      </c>
      <c r="O596" s="1" t="s">
        <v>587</v>
      </c>
      <c r="P596" s="1" t="s">
        <v>4465</v>
      </c>
      <c r="Q596" s="1" t="s">
        <v>4465</v>
      </c>
      <c r="R596" s="1">
        <v>848</v>
      </c>
      <c r="S596" s="1">
        <v>951</v>
      </c>
      <c r="T596" s="31">
        <v>0.89169295478443744</v>
      </c>
      <c r="U596" s="41">
        <v>0</v>
      </c>
      <c r="V596" s="41">
        <v>0</v>
      </c>
      <c r="W596" s="45">
        <v>0</v>
      </c>
      <c r="X596" s="43">
        <v>0</v>
      </c>
      <c r="Y596" s="43">
        <v>3.2597266035751839E-2</v>
      </c>
      <c r="Z596" s="43">
        <v>1.0515247108307041E-3</v>
      </c>
      <c r="AA596" s="41">
        <v>0</v>
      </c>
      <c r="AB596" s="41">
        <v>0</v>
      </c>
      <c r="AC596" s="41">
        <v>0</v>
      </c>
      <c r="AD596" s="39">
        <v>0</v>
      </c>
      <c r="AE596" s="54">
        <v>0</v>
      </c>
      <c r="AF596" s="41">
        <v>0</v>
      </c>
      <c r="AG596" s="41">
        <v>0</v>
      </c>
      <c r="AH596" s="41">
        <v>0</v>
      </c>
      <c r="AI596" s="41">
        <v>0</v>
      </c>
      <c r="AJ596" s="41">
        <v>0</v>
      </c>
      <c r="AK596" s="33">
        <v>3.154574132492113E-3</v>
      </c>
      <c r="AL596" s="41">
        <v>0</v>
      </c>
      <c r="AM596" s="56">
        <v>0</v>
      </c>
      <c r="AN596" s="41">
        <v>0</v>
      </c>
      <c r="AO596" s="41">
        <v>0</v>
      </c>
      <c r="AP596" s="41">
        <v>0</v>
      </c>
      <c r="AQ596" s="35">
        <v>3.154574132492113E-3</v>
      </c>
      <c r="AR596" s="47">
        <v>2.103049421661409E-3</v>
      </c>
      <c r="AS596" s="37">
        <v>0</v>
      </c>
      <c r="AT596" s="41">
        <v>2.103049421661409E-3</v>
      </c>
      <c r="AU596" s="41">
        <v>0</v>
      </c>
      <c r="AV596" s="41">
        <v>0</v>
      </c>
      <c r="AW596" s="45">
        <v>5.8885383806519448E-2</v>
      </c>
      <c r="AX596" s="41">
        <v>0</v>
      </c>
      <c r="AY596" s="41">
        <v>0</v>
      </c>
      <c r="AZ596" s="41">
        <v>0</v>
      </c>
      <c r="BA596" s="45">
        <v>1.0515247108307041E-3</v>
      </c>
      <c r="BB596" s="41">
        <v>1.0515247108307041E-3</v>
      </c>
      <c r="BC596" s="41">
        <v>0</v>
      </c>
      <c r="BD596" s="41">
        <v>0</v>
      </c>
      <c r="BE596" s="45">
        <v>3.154574132492113E-3</v>
      </c>
      <c r="BF596" s="45">
        <v>0</v>
      </c>
      <c r="BG596" s="41">
        <v>0</v>
      </c>
      <c r="BH596" s="41">
        <v>0</v>
      </c>
    </row>
    <row r="597" spans="1:60" x14ac:dyDescent="0.35">
      <c r="A597" s="1" t="s">
        <v>45</v>
      </c>
      <c r="B597" s="1" t="s">
        <v>2933</v>
      </c>
      <c r="C597" s="1" t="s">
        <v>4231</v>
      </c>
      <c r="D597" s="1" t="s">
        <v>4231</v>
      </c>
      <c r="E597" s="1" t="s">
        <v>4297</v>
      </c>
      <c r="F597" s="1">
        <v>7</v>
      </c>
      <c r="G597" s="1">
        <v>1</v>
      </c>
      <c r="H597" s="1" t="s">
        <v>4310</v>
      </c>
      <c r="I597" s="41" t="s">
        <v>4466</v>
      </c>
      <c r="J597" s="7">
        <v>0.90115667718191372</v>
      </c>
      <c r="K597" s="1" t="s">
        <v>482</v>
      </c>
      <c r="L597" s="1" t="s">
        <v>4378</v>
      </c>
      <c r="M597" s="1" t="s">
        <v>4452</v>
      </c>
      <c r="N597" s="1">
        <v>202544</v>
      </c>
      <c r="O597" s="1" t="s">
        <v>587</v>
      </c>
      <c r="P597" s="1" t="s">
        <v>4465</v>
      </c>
      <c r="Q597" s="1" t="s">
        <v>4465</v>
      </c>
      <c r="R597" s="1">
        <v>857</v>
      </c>
      <c r="S597" s="1">
        <v>951</v>
      </c>
      <c r="T597" s="31">
        <v>0.90115667718191372</v>
      </c>
      <c r="U597" s="41">
        <v>0</v>
      </c>
      <c r="V597" s="41">
        <v>0</v>
      </c>
      <c r="W597" s="45">
        <v>0</v>
      </c>
      <c r="X597" s="43">
        <v>0</v>
      </c>
      <c r="Y597" s="43">
        <v>2.20820189274448E-2</v>
      </c>
      <c r="Z597" s="43">
        <v>0</v>
      </c>
      <c r="AA597" s="41">
        <v>0</v>
      </c>
      <c r="AB597" s="41">
        <v>0</v>
      </c>
      <c r="AC597" s="41">
        <v>0</v>
      </c>
      <c r="AD597" s="39">
        <v>0</v>
      </c>
      <c r="AE597" s="54">
        <v>0</v>
      </c>
      <c r="AF597" s="41">
        <v>0</v>
      </c>
      <c r="AG597" s="41">
        <v>0</v>
      </c>
      <c r="AH597" s="41">
        <v>0</v>
      </c>
      <c r="AI597" s="41">
        <v>0</v>
      </c>
      <c r="AJ597" s="41">
        <v>0</v>
      </c>
      <c r="AK597" s="33">
        <v>5.2576235541535229E-3</v>
      </c>
      <c r="AL597" s="41">
        <v>0</v>
      </c>
      <c r="AM597" s="56">
        <v>0</v>
      </c>
      <c r="AN597" s="41">
        <v>0</v>
      </c>
      <c r="AO597" s="41">
        <v>0</v>
      </c>
      <c r="AP597" s="41">
        <v>0</v>
      </c>
      <c r="AQ597" s="35">
        <v>2.103049421661409E-3</v>
      </c>
      <c r="AR597" s="47">
        <v>1.0515247108307041E-3</v>
      </c>
      <c r="AS597" s="37">
        <v>0</v>
      </c>
      <c r="AT597" s="41">
        <v>1.0515247108307041E-3</v>
      </c>
      <c r="AU597" s="41">
        <v>0</v>
      </c>
      <c r="AV597" s="41">
        <v>0</v>
      </c>
      <c r="AW597" s="45">
        <v>6.4143007360672979E-2</v>
      </c>
      <c r="AX597" s="41">
        <v>0</v>
      </c>
      <c r="AY597" s="41">
        <v>0</v>
      </c>
      <c r="AZ597" s="41">
        <v>0</v>
      </c>
      <c r="BA597" s="45">
        <v>0</v>
      </c>
      <c r="BB597" s="41">
        <v>0</v>
      </c>
      <c r="BC597" s="41">
        <v>0</v>
      </c>
      <c r="BD597" s="41">
        <v>0</v>
      </c>
      <c r="BE597" s="45">
        <v>0</v>
      </c>
      <c r="BF597" s="45">
        <v>3.154574132492113E-3</v>
      </c>
      <c r="BG597" s="41">
        <v>0</v>
      </c>
      <c r="BH597" s="41">
        <v>0</v>
      </c>
    </row>
    <row r="598" spans="1:60" x14ac:dyDescent="0.35">
      <c r="A598" s="1" t="s">
        <v>45</v>
      </c>
      <c r="B598" s="1" t="s">
        <v>2933</v>
      </c>
      <c r="C598" s="1" t="s">
        <v>4231</v>
      </c>
      <c r="D598" s="1" t="s">
        <v>4231</v>
      </c>
      <c r="E598" s="1" t="s">
        <v>4260</v>
      </c>
      <c r="F598" s="1">
        <v>11</v>
      </c>
      <c r="G598" s="1">
        <v>1</v>
      </c>
      <c r="H598" s="1" t="s">
        <v>4310</v>
      </c>
      <c r="I598" s="41" t="s">
        <v>4466</v>
      </c>
      <c r="J598" s="7">
        <v>0.88222923238696105</v>
      </c>
      <c r="K598" s="1" t="s">
        <v>482</v>
      </c>
      <c r="L598" s="1" t="s">
        <v>4341</v>
      </c>
      <c r="M598" s="1" t="s">
        <v>4415</v>
      </c>
      <c r="N598" s="1">
        <v>202544</v>
      </c>
      <c r="O598" s="1" t="s">
        <v>587</v>
      </c>
      <c r="P598" s="1" t="s">
        <v>4465</v>
      </c>
      <c r="Q598" s="1" t="s">
        <v>4465</v>
      </c>
      <c r="R598" s="1">
        <v>839</v>
      </c>
      <c r="S598" s="1">
        <v>951</v>
      </c>
      <c r="T598" s="31">
        <v>0.88222923238696105</v>
      </c>
      <c r="U598" s="41">
        <v>0</v>
      </c>
      <c r="V598" s="41">
        <v>0</v>
      </c>
      <c r="W598" s="45">
        <v>0</v>
      </c>
      <c r="X598" s="43">
        <v>0</v>
      </c>
      <c r="Y598" s="43">
        <v>3.1545741324921127E-2</v>
      </c>
      <c r="Z598" s="43">
        <v>2.103049421661409E-3</v>
      </c>
      <c r="AA598" s="41">
        <v>0</v>
      </c>
      <c r="AB598" s="41">
        <v>0</v>
      </c>
      <c r="AC598" s="41">
        <v>0</v>
      </c>
      <c r="AD598" s="39">
        <v>0</v>
      </c>
      <c r="AE598" s="54">
        <v>0</v>
      </c>
      <c r="AF598" s="41">
        <v>0</v>
      </c>
      <c r="AG598" s="41">
        <v>0</v>
      </c>
      <c r="AH598" s="41">
        <v>0</v>
      </c>
      <c r="AI598" s="41">
        <v>0</v>
      </c>
      <c r="AJ598" s="41">
        <v>0</v>
      </c>
      <c r="AK598" s="33">
        <v>0</v>
      </c>
      <c r="AL598" s="41">
        <v>0</v>
      </c>
      <c r="AM598" s="56">
        <v>0</v>
      </c>
      <c r="AN598" s="41">
        <v>0</v>
      </c>
      <c r="AO598" s="41">
        <v>0</v>
      </c>
      <c r="AP598" s="41">
        <v>0</v>
      </c>
      <c r="AQ598" s="35">
        <v>4.206098843322818E-3</v>
      </c>
      <c r="AR598" s="47">
        <v>0</v>
      </c>
      <c r="AS598" s="37">
        <v>0</v>
      </c>
      <c r="AT598" s="41">
        <v>1.0515247108307041E-3</v>
      </c>
      <c r="AU598" s="41">
        <v>0</v>
      </c>
      <c r="AV598" s="41">
        <v>0</v>
      </c>
      <c r="AW598" s="45">
        <v>6.8349106203995799E-2</v>
      </c>
      <c r="AX598" s="41">
        <v>0</v>
      </c>
      <c r="AY598" s="41">
        <v>0</v>
      </c>
      <c r="AZ598" s="41">
        <v>0</v>
      </c>
      <c r="BA598" s="45">
        <v>2.103049421661409E-3</v>
      </c>
      <c r="BB598" s="41">
        <v>0</v>
      </c>
      <c r="BC598" s="41">
        <v>0</v>
      </c>
      <c r="BD598" s="41">
        <v>0</v>
      </c>
      <c r="BE598" s="45">
        <v>5.2576235541535229E-3</v>
      </c>
      <c r="BF598" s="45">
        <v>3.154574132492113E-3</v>
      </c>
      <c r="BG598" s="41">
        <v>0</v>
      </c>
      <c r="BH598" s="41">
        <v>0</v>
      </c>
    </row>
    <row r="599" spans="1:60" x14ac:dyDescent="0.35">
      <c r="A599" s="1" t="s">
        <v>45</v>
      </c>
      <c r="B599" s="1" t="s">
        <v>2933</v>
      </c>
      <c r="C599" s="1" t="s">
        <v>4231</v>
      </c>
      <c r="D599" s="1" t="s">
        <v>4231</v>
      </c>
      <c r="E599" s="1" t="s">
        <v>4264</v>
      </c>
      <c r="F599" s="1">
        <v>8</v>
      </c>
      <c r="G599" s="1">
        <v>1</v>
      </c>
      <c r="H599" s="1" t="s">
        <v>4310</v>
      </c>
      <c r="I599" s="41" t="s">
        <v>4466</v>
      </c>
      <c r="J599" s="7">
        <v>0.88643533123028395</v>
      </c>
      <c r="K599" s="1" t="s">
        <v>482</v>
      </c>
      <c r="L599" s="1" t="s">
        <v>4345</v>
      </c>
      <c r="M599" s="1" t="s">
        <v>4419</v>
      </c>
      <c r="N599" s="1">
        <v>202544</v>
      </c>
      <c r="O599" s="1" t="s">
        <v>587</v>
      </c>
      <c r="P599" s="1" t="s">
        <v>4465</v>
      </c>
      <c r="Q599" s="1" t="s">
        <v>4465</v>
      </c>
      <c r="R599" s="1">
        <v>843</v>
      </c>
      <c r="S599" s="1">
        <v>951</v>
      </c>
      <c r="T599" s="31">
        <v>0.88643533123028395</v>
      </c>
      <c r="U599" s="41">
        <v>0</v>
      </c>
      <c r="V599" s="41">
        <v>0</v>
      </c>
      <c r="W599" s="45">
        <v>0</v>
      </c>
      <c r="X599" s="43">
        <v>0</v>
      </c>
      <c r="Y599" s="43">
        <v>3.6803364879074658E-2</v>
      </c>
      <c r="Z599" s="43">
        <v>1.0515247108307041E-3</v>
      </c>
      <c r="AA599" s="41">
        <v>0</v>
      </c>
      <c r="AB599" s="41">
        <v>0</v>
      </c>
      <c r="AC599" s="41">
        <v>0</v>
      </c>
      <c r="AD599" s="39">
        <v>2.103049421661409E-3</v>
      </c>
      <c r="AE599" s="54">
        <v>0</v>
      </c>
      <c r="AF599" s="41">
        <v>0</v>
      </c>
      <c r="AG599" s="41">
        <v>0</v>
      </c>
      <c r="AH599" s="41">
        <v>0</v>
      </c>
      <c r="AI599" s="41">
        <v>0</v>
      </c>
      <c r="AJ599" s="41">
        <v>0</v>
      </c>
      <c r="AK599" s="33">
        <v>5.2576235541535229E-3</v>
      </c>
      <c r="AL599" s="41">
        <v>0</v>
      </c>
      <c r="AM599" s="56">
        <v>0</v>
      </c>
      <c r="AN599" s="41">
        <v>0</v>
      </c>
      <c r="AO599" s="41">
        <v>0</v>
      </c>
      <c r="AP599" s="41">
        <v>0</v>
      </c>
      <c r="AQ599" s="35">
        <v>1.0515247108307041E-3</v>
      </c>
      <c r="AR599" s="47">
        <v>0</v>
      </c>
      <c r="AS599" s="37">
        <v>0</v>
      </c>
      <c r="AT599" s="41">
        <v>3.154574132492113E-3</v>
      </c>
      <c r="AU599" s="41">
        <v>0</v>
      </c>
      <c r="AV599" s="41">
        <v>1.0515247108307041E-3</v>
      </c>
      <c r="AW599" s="45">
        <v>5.783385909568875E-2</v>
      </c>
      <c r="AX599" s="41">
        <v>0</v>
      </c>
      <c r="AY599" s="41">
        <v>0</v>
      </c>
      <c r="AZ599" s="41">
        <v>0</v>
      </c>
      <c r="BA599" s="45">
        <v>0</v>
      </c>
      <c r="BB599" s="41">
        <v>0</v>
      </c>
      <c r="BC599" s="41">
        <v>0</v>
      </c>
      <c r="BD599" s="41">
        <v>0</v>
      </c>
      <c r="BE599" s="45">
        <v>2.103049421661409E-3</v>
      </c>
      <c r="BF599" s="45">
        <v>3.154574132492113E-3</v>
      </c>
      <c r="BG599" s="41">
        <v>0</v>
      </c>
      <c r="BH599" s="41">
        <v>0</v>
      </c>
    </row>
    <row r="600" spans="1:60" x14ac:dyDescent="0.35">
      <c r="A600" s="1" t="s">
        <v>45</v>
      </c>
      <c r="B600" s="1" t="s">
        <v>2933</v>
      </c>
      <c r="C600" s="1" t="s">
        <v>4231</v>
      </c>
      <c r="D600" s="1" t="s">
        <v>4231</v>
      </c>
      <c r="E600" s="1" t="s">
        <v>4300</v>
      </c>
      <c r="F600" s="1">
        <v>12</v>
      </c>
      <c r="G600" s="1">
        <v>1</v>
      </c>
      <c r="H600" s="1" t="s">
        <v>4310</v>
      </c>
      <c r="I600" s="41" t="s">
        <v>4466</v>
      </c>
      <c r="J600" s="7">
        <v>0.90431125131440593</v>
      </c>
      <c r="K600" s="1" t="s">
        <v>482</v>
      </c>
      <c r="L600" s="1" t="s">
        <v>4381</v>
      </c>
      <c r="M600" s="1" t="s">
        <v>4455</v>
      </c>
      <c r="N600" s="1">
        <v>202544</v>
      </c>
      <c r="O600" s="1" t="s">
        <v>587</v>
      </c>
      <c r="P600" s="1" t="s">
        <v>4465</v>
      </c>
      <c r="Q600" s="1" t="s">
        <v>4465</v>
      </c>
      <c r="R600" s="1">
        <v>860</v>
      </c>
      <c r="S600" s="1">
        <v>951</v>
      </c>
      <c r="T600" s="31">
        <v>0.90431125131440593</v>
      </c>
      <c r="U600" s="41">
        <v>0</v>
      </c>
      <c r="V600" s="41">
        <v>0</v>
      </c>
      <c r="W600" s="45">
        <v>0</v>
      </c>
      <c r="X600" s="43">
        <v>0</v>
      </c>
      <c r="Y600" s="43">
        <v>2.3133543638275501E-2</v>
      </c>
      <c r="Z600" s="43">
        <v>1.0515247108307041E-3</v>
      </c>
      <c r="AA600" s="41">
        <v>0</v>
      </c>
      <c r="AB600" s="41">
        <v>0</v>
      </c>
      <c r="AC600" s="41">
        <v>0</v>
      </c>
      <c r="AD600" s="39">
        <v>0</v>
      </c>
      <c r="AE600" s="54">
        <v>0</v>
      </c>
      <c r="AF600" s="41">
        <v>0</v>
      </c>
      <c r="AG600" s="41">
        <v>0</v>
      </c>
      <c r="AH600" s="41">
        <v>0</v>
      </c>
      <c r="AI600" s="41">
        <v>0</v>
      </c>
      <c r="AJ600" s="41">
        <v>0</v>
      </c>
      <c r="AK600" s="33">
        <v>3.154574132492113E-3</v>
      </c>
      <c r="AL600" s="41">
        <v>0</v>
      </c>
      <c r="AM600" s="56">
        <v>0</v>
      </c>
      <c r="AN600" s="41">
        <v>0</v>
      </c>
      <c r="AO600" s="41">
        <v>0</v>
      </c>
      <c r="AP600" s="41">
        <v>0</v>
      </c>
      <c r="AQ600" s="35">
        <v>1.0515247108307041E-3</v>
      </c>
      <c r="AR600" s="47">
        <v>1.0515247108307041E-3</v>
      </c>
      <c r="AS600" s="37">
        <v>0</v>
      </c>
      <c r="AT600" s="41">
        <v>0</v>
      </c>
      <c r="AU600" s="41">
        <v>0</v>
      </c>
      <c r="AV600" s="41">
        <v>0</v>
      </c>
      <c r="AW600" s="45">
        <v>5.8885383806519448E-2</v>
      </c>
      <c r="AX600" s="41">
        <v>0</v>
      </c>
      <c r="AY600" s="41">
        <v>0</v>
      </c>
      <c r="AZ600" s="41">
        <v>0</v>
      </c>
      <c r="BA600" s="45">
        <v>3.154574132492113E-3</v>
      </c>
      <c r="BB600" s="41">
        <v>1.0515247108307041E-3</v>
      </c>
      <c r="BC600" s="41">
        <v>0</v>
      </c>
      <c r="BD600" s="41">
        <v>0</v>
      </c>
      <c r="BE600" s="45">
        <v>2.103049421661409E-3</v>
      </c>
      <c r="BF600" s="45">
        <v>1.0515247108307041E-3</v>
      </c>
      <c r="BG600" s="41">
        <v>0</v>
      </c>
      <c r="BH600" s="41">
        <v>0</v>
      </c>
    </row>
    <row r="601" spans="1:60" x14ac:dyDescent="0.35">
      <c r="A601" s="1" t="s">
        <v>45</v>
      </c>
      <c r="B601" s="1" t="s">
        <v>2933</v>
      </c>
      <c r="C601" s="1" t="s">
        <v>4231</v>
      </c>
      <c r="D601" s="1" t="s">
        <v>4231</v>
      </c>
      <c r="E601" s="1" t="s">
        <v>4289</v>
      </c>
      <c r="F601" s="1">
        <v>10</v>
      </c>
      <c r="G601" s="1">
        <v>1</v>
      </c>
      <c r="H601" s="1" t="s">
        <v>4310</v>
      </c>
      <c r="I601" s="41" t="s">
        <v>4466</v>
      </c>
      <c r="J601" s="7">
        <v>0.89800210304942163</v>
      </c>
      <c r="K601" s="1" t="s">
        <v>482</v>
      </c>
      <c r="L601" s="1" t="s">
        <v>4370</v>
      </c>
      <c r="M601" s="1" t="s">
        <v>4444</v>
      </c>
      <c r="N601" s="1">
        <v>202544</v>
      </c>
      <c r="O601" s="1" t="s">
        <v>587</v>
      </c>
      <c r="P601" s="1" t="s">
        <v>4465</v>
      </c>
      <c r="Q601" s="1" t="s">
        <v>4465</v>
      </c>
      <c r="R601" s="1">
        <v>854</v>
      </c>
      <c r="S601" s="1">
        <v>951</v>
      </c>
      <c r="T601" s="31">
        <v>0.89800210304942163</v>
      </c>
      <c r="U601" s="41">
        <v>0</v>
      </c>
      <c r="V601" s="41">
        <v>0</v>
      </c>
      <c r="W601" s="45">
        <v>0</v>
      </c>
      <c r="X601" s="43">
        <v>0</v>
      </c>
      <c r="Y601" s="43">
        <v>2.20820189274448E-2</v>
      </c>
      <c r="Z601" s="43">
        <v>1.0515247108307041E-3</v>
      </c>
      <c r="AA601" s="41">
        <v>0</v>
      </c>
      <c r="AB601" s="41">
        <v>0</v>
      </c>
      <c r="AC601" s="41">
        <v>1.0515247108307041E-3</v>
      </c>
      <c r="AD601" s="39">
        <v>0</v>
      </c>
      <c r="AE601" s="54">
        <v>0</v>
      </c>
      <c r="AF601" s="41">
        <v>0</v>
      </c>
      <c r="AG601" s="41">
        <v>0</v>
      </c>
      <c r="AH601" s="41">
        <v>0</v>
      </c>
      <c r="AI601" s="41">
        <v>1.0515247108307041E-3</v>
      </c>
      <c r="AJ601" s="41">
        <v>0</v>
      </c>
      <c r="AK601" s="33">
        <v>1.0515247108307041E-3</v>
      </c>
      <c r="AL601" s="41">
        <v>0</v>
      </c>
      <c r="AM601" s="56">
        <v>0</v>
      </c>
      <c r="AN601" s="41">
        <v>0</v>
      </c>
      <c r="AO601" s="41">
        <v>0</v>
      </c>
      <c r="AP601" s="41">
        <v>0</v>
      </c>
      <c r="AQ601" s="35">
        <v>4.206098843322818E-3</v>
      </c>
      <c r="AR601" s="47">
        <v>0</v>
      </c>
      <c r="AS601" s="37">
        <v>0</v>
      </c>
      <c r="AT601" s="41">
        <v>2.103049421661409E-3</v>
      </c>
      <c r="AU601" s="41">
        <v>0</v>
      </c>
      <c r="AV601" s="41">
        <v>0</v>
      </c>
      <c r="AW601" s="45">
        <v>6.0988433228180858E-2</v>
      </c>
      <c r="AX601" s="41">
        <v>0</v>
      </c>
      <c r="AY601" s="41">
        <v>0</v>
      </c>
      <c r="AZ601" s="41">
        <v>0</v>
      </c>
      <c r="BA601" s="45">
        <v>0</v>
      </c>
      <c r="BB601" s="41">
        <v>0</v>
      </c>
      <c r="BC601" s="41">
        <v>0</v>
      </c>
      <c r="BD601" s="41">
        <v>0</v>
      </c>
      <c r="BE601" s="45">
        <v>4.206098843322818E-3</v>
      </c>
      <c r="BF601" s="45">
        <v>4.206098843322818E-3</v>
      </c>
      <c r="BG601" s="41">
        <v>0</v>
      </c>
      <c r="BH601" s="41">
        <v>0</v>
      </c>
    </row>
    <row r="602" spans="1:60" x14ac:dyDescent="0.35">
      <c r="A602" s="1" t="s">
        <v>45</v>
      </c>
      <c r="B602" s="1" t="s">
        <v>2933</v>
      </c>
      <c r="C602" s="1" t="s">
        <v>4231</v>
      </c>
      <c r="D602" s="1" t="s">
        <v>4231</v>
      </c>
      <c r="E602" s="1" t="s">
        <v>4256</v>
      </c>
      <c r="F602" s="1">
        <v>9</v>
      </c>
      <c r="G602" s="1">
        <v>1</v>
      </c>
      <c r="H602" s="1" t="s">
        <v>4310</v>
      </c>
      <c r="I602" s="41" t="s">
        <v>4466</v>
      </c>
      <c r="J602" s="7">
        <v>0.87802313354363826</v>
      </c>
      <c r="K602" s="1" t="s">
        <v>482</v>
      </c>
      <c r="L602" s="1" t="s">
        <v>4337</v>
      </c>
      <c r="M602" s="1" t="s">
        <v>4411</v>
      </c>
      <c r="N602" s="1">
        <v>202544</v>
      </c>
      <c r="O602" s="1" t="s">
        <v>587</v>
      </c>
      <c r="P602" s="1" t="s">
        <v>4465</v>
      </c>
      <c r="Q602" s="1" t="s">
        <v>4465</v>
      </c>
      <c r="R602" s="1">
        <v>835</v>
      </c>
      <c r="S602" s="1">
        <v>951</v>
      </c>
      <c r="T602" s="31">
        <v>0.87802313354363826</v>
      </c>
      <c r="U602" s="41">
        <v>0</v>
      </c>
      <c r="V602" s="41">
        <v>0</v>
      </c>
      <c r="W602" s="45">
        <v>2.103049421661409E-3</v>
      </c>
      <c r="X602" s="43">
        <v>0</v>
      </c>
      <c r="Y602" s="43">
        <v>2.7339642481598321E-2</v>
      </c>
      <c r="Z602" s="43">
        <v>0</v>
      </c>
      <c r="AA602" s="41">
        <v>0</v>
      </c>
      <c r="AB602" s="41">
        <v>0</v>
      </c>
      <c r="AC602" s="41">
        <v>0</v>
      </c>
      <c r="AD602" s="39">
        <v>1.0515247108307041E-3</v>
      </c>
      <c r="AE602" s="54">
        <v>0</v>
      </c>
      <c r="AF602" s="41">
        <v>0</v>
      </c>
      <c r="AG602" s="41">
        <v>0</v>
      </c>
      <c r="AH602" s="41">
        <v>0</v>
      </c>
      <c r="AI602" s="41">
        <v>1.0515247108307041E-3</v>
      </c>
      <c r="AJ602" s="41">
        <v>0</v>
      </c>
      <c r="AK602" s="33">
        <v>3.154574132492113E-3</v>
      </c>
      <c r="AL602" s="41">
        <v>0</v>
      </c>
      <c r="AM602" s="56">
        <v>0</v>
      </c>
      <c r="AN602" s="41">
        <v>0</v>
      </c>
      <c r="AO602" s="41">
        <v>0</v>
      </c>
      <c r="AP602" s="41">
        <v>0</v>
      </c>
      <c r="AQ602" s="35">
        <v>3.154574132492113E-3</v>
      </c>
      <c r="AR602" s="47">
        <v>2.103049421661409E-3</v>
      </c>
      <c r="AS602" s="37">
        <v>0</v>
      </c>
      <c r="AT602" s="41">
        <v>1.0515247108307041E-3</v>
      </c>
      <c r="AU602" s="41">
        <v>0</v>
      </c>
      <c r="AV602" s="41">
        <v>0</v>
      </c>
      <c r="AW602" s="45">
        <v>7.2555205047318619E-2</v>
      </c>
      <c r="AX602" s="41">
        <v>0</v>
      </c>
      <c r="AY602" s="41">
        <v>0</v>
      </c>
      <c r="AZ602" s="41">
        <v>0</v>
      </c>
      <c r="BA602" s="45">
        <v>2.103049421661409E-3</v>
      </c>
      <c r="BB602" s="41">
        <v>0</v>
      </c>
      <c r="BC602" s="41">
        <v>0</v>
      </c>
      <c r="BD602" s="41">
        <v>0</v>
      </c>
      <c r="BE602" s="45">
        <v>3.154574132492113E-3</v>
      </c>
      <c r="BF602" s="45">
        <v>2.103049421661409E-3</v>
      </c>
      <c r="BG602" s="41">
        <v>1.0515247108307041E-3</v>
      </c>
      <c r="BH602" s="41">
        <v>0</v>
      </c>
    </row>
    <row r="603" spans="1:60" x14ac:dyDescent="0.35">
      <c r="A603" s="1" t="s">
        <v>45</v>
      </c>
      <c r="B603" s="1" t="s">
        <v>2933</v>
      </c>
      <c r="C603" s="1" t="s">
        <v>4231</v>
      </c>
      <c r="D603" s="1" t="s">
        <v>4231</v>
      </c>
      <c r="E603" s="1" t="s">
        <v>4286</v>
      </c>
      <c r="F603" s="1">
        <v>15</v>
      </c>
      <c r="G603" s="1">
        <v>1</v>
      </c>
      <c r="H603" s="1" t="s">
        <v>4310</v>
      </c>
      <c r="I603" s="41" t="s">
        <v>4466</v>
      </c>
      <c r="J603" s="7">
        <v>0.89695057833859093</v>
      </c>
      <c r="K603" s="1" t="s">
        <v>482</v>
      </c>
      <c r="L603" s="1" t="s">
        <v>4367</v>
      </c>
      <c r="M603" s="1" t="s">
        <v>4441</v>
      </c>
      <c r="N603" s="1">
        <v>202544</v>
      </c>
      <c r="O603" s="1" t="s">
        <v>587</v>
      </c>
      <c r="P603" s="1" t="s">
        <v>4465</v>
      </c>
      <c r="Q603" s="1" t="s">
        <v>4465</v>
      </c>
      <c r="R603" s="1">
        <v>853</v>
      </c>
      <c r="S603" s="1">
        <v>951</v>
      </c>
      <c r="T603" s="31">
        <v>0.89695057833859093</v>
      </c>
      <c r="U603" s="41">
        <v>0</v>
      </c>
      <c r="V603" s="41">
        <v>0</v>
      </c>
      <c r="W603" s="45">
        <v>0</v>
      </c>
      <c r="X603" s="43">
        <v>0</v>
      </c>
      <c r="Y603" s="43">
        <v>2.5236593059936911E-2</v>
      </c>
      <c r="Z603" s="43">
        <v>3.154574132492113E-3</v>
      </c>
      <c r="AA603" s="41">
        <v>0</v>
      </c>
      <c r="AB603" s="41">
        <v>0</v>
      </c>
      <c r="AC603" s="41">
        <v>1.0515247108307041E-3</v>
      </c>
      <c r="AD603" s="39">
        <v>0</v>
      </c>
      <c r="AE603" s="54">
        <v>0</v>
      </c>
      <c r="AF603" s="41">
        <v>0</v>
      </c>
      <c r="AG603" s="41">
        <v>0</v>
      </c>
      <c r="AH603" s="41">
        <v>0</v>
      </c>
      <c r="AI603" s="41">
        <v>0</v>
      </c>
      <c r="AJ603" s="41">
        <v>0</v>
      </c>
      <c r="AK603" s="33">
        <v>2.103049421661409E-3</v>
      </c>
      <c r="AL603" s="41">
        <v>0</v>
      </c>
      <c r="AM603" s="56">
        <v>0</v>
      </c>
      <c r="AN603" s="41">
        <v>0</v>
      </c>
      <c r="AO603" s="41">
        <v>0</v>
      </c>
      <c r="AP603" s="41">
        <v>0</v>
      </c>
      <c r="AQ603" s="35">
        <v>3.154574132492113E-3</v>
      </c>
      <c r="AR603" s="47">
        <v>0</v>
      </c>
      <c r="AS603" s="37">
        <v>0</v>
      </c>
      <c r="AT603" s="41">
        <v>2.103049421661409E-3</v>
      </c>
      <c r="AU603" s="41">
        <v>0</v>
      </c>
      <c r="AV603" s="41">
        <v>0</v>
      </c>
      <c r="AW603" s="45">
        <v>6.203995793901157E-2</v>
      </c>
      <c r="AX603" s="41">
        <v>0</v>
      </c>
      <c r="AY603" s="41">
        <v>0</v>
      </c>
      <c r="AZ603" s="41">
        <v>0</v>
      </c>
      <c r="BA603" s="45">
        <v>1.0515247108307041E-3</v>
      </c>
      <c r="BB603" s="41">
        <v>0</v>
      </c>
      <c r="BC603" s="41">
        <v>0</v>
      </c>
      <c r="BD603" s="41">
        <v>0</v>
      </c>
      <c r="BE603" s="45">
        <v>3.154574132492113E-3</v>
      </c>
      <c r="BF603" s="45">
        <v>0</v>
      </c>
      <c r="BG603" s="41">
        <v>0</v>
      </c>
      <c r="BH603" s="41">
        <v>0</v>
      </c>
    </row>
    <row r="604" spans="1:60" x14ac:dyDescent="0.35">
      <c r="A604" s="1" t="s">
        <v>45</v>
      </c>
      <c r="B604" s="1" t="s">
        <v>2933</v>
      </c>
      <c r="C604" s="1" t="s">
        <v>4231</v>
      </c>
      <c r="D604" s="1" t="s">
        <v>4231</v>
      </c>
      <c r="E604" s="1" t="s">
        <v>4273</v>
      </c>
      <c r="F604" s="1">
        <v>14</v>
      </c>
      <c r="G604" s="1">
        <v>1</v>
      </c>
      <c r="H604" s="1" t="s">
        <v>4310</v>
      </c>
      <c r="I604" s="41" t="s">
        <v>4466</v>
      </c>
      <c r="J604" s="7">
        <v>0.88958990536277605</v>
      </c>
      <c r="K604" s="1" t="s">
        <v>482</v>
      </c>
      <c r="L604" s="1" t="s">
        <v>4354</v>
      </c>
      <c r="M604" s="1" t="s">
        <v>4428</v>
      </c>
      <c r="N604" s="1">
        <v>202544</v>
      </c>
      <c r="O604" s="1" t="s">
        <v>587</v>
      </c>
      <c r="P604" s="1" t="s">
        <v>4465</v>
      </c>
      <c r="Q604" s="1" t="s">
        <v>4465</v>
      </c>
      <c r="R604" s="1">
        <v>846</v>
      </c>
      <c r="S604" s="1">
        <v>951</v>
      </c>
      <c r="T604" s="31">
        <v>0.88958990536277605</v>
      </c>
      <c r="U604" s="41">
        <v>0</v>
      </c>
      <c r="V604" s="41">
        <v>0</v>
      </c>
      <c r="W604" s="45">
        <v>0</v>
      </c>
      <c r="X604" s="43">
        <v>0</v>
      </c>
      <c r="Y604" s="43">
        <v>2.7339642481598321E-2</v>
      </c>
      <c r="Z604" s="43">
        <v>3.154574132492113E-3</v>
      </c>
      <c r="AA604" s="41">
        <v>0</v>
      </c>
      <c r="AB604" s="41">
        <v>0</v>
      </c>
      <c r="AC604" s="41">
        <v>0</v>
      </c>
      <c r="AD604" s="39">
        <v>1.0515247108307041E-3</v>
      </c>
      <c r="AE604" s="54">
        <v>0</v>
      </c>
      <c r="AF604" s="41">
        <v>0</v>
      </c>
      <c r="AG604" s="41">
        <v>0</v>
      </c>
      <c r="AH604" s="41">
        <v>0</v>
      </c>
      <c r="AI604" s="41">
        <v>0</v>
      </c>
      <c r="AJ604" s="41">
        <v>0</v>
      </c>
      <c r="AK604" s="33">
        <v>3.154574132492113E-3</v>
      </c>
      <c r="AL604" s="41">
        <v>0</v>
      </c>
      <c r="AM604" s="56">
        <v>0</v>
      </c>
      <c r="AN604" s="41">
        <v>0</v>
      </c>
      <c r="AO604" s="41">
        <v>0</v>
      </c>
      <c r="AP604" s="41">
        <v>0</v>
      </c>
      <c r="AQ604" s="35">
        <v>2.103049421661409E-3</v>
      </c>
      <c r="AR604" s="47">
        <v>2.103049421661409E-3</v>
      </c>
      <c r="AS604" s="37">
        <v>0</v>
      </c>
      <c r="AT604" s="41">
        <v>2.103049421661409E-3</v>
      </c>
      <c r="AU604" s="41">
        <v>0</v>
      </c>
      <c r="AV604" s="41">
        <v>0</v>
      </c>
      <c r="AW604" s="45">
        <v>6.0988433228180858E-2</v>
      </c>
      <c r="AX604" s="41">
        <v>0</v>
      </c>
      <c r="AY604" s="41">
        <v>0</v>
      </c>
      <c r="AZ604" s="41">
        <v>0</v>
      </c>
      <c r="BA604" s="45">
        <v>0</v>
      </c>
      <c r="BB604" s="41">
        <v>0</v>
      </c>
      <c r="BC604" s="41">
        <v>0</v>
      </c>
      <c r="BD604" s="41">
        <v>0</v>
      </c>
      <c r="BE604" s="45">
        <v>6.3091482649842269E-3</v>
      </c>
      <c r="BF604" s="45">
        <v>2.103049421661409E-3</v>
      </c>
      <c r="BG604" s="41">
        <v>0</v>
      </c>
      <c r="BH604" s="41">
        <v>0</v>
      </c>
    </row>
    <row r="605" spans="1:60" x14ac:dyDescent="0.35">
      <c r="A605" s="1" t="s">
        <v>45</v>
      </c>
      <c r="B605" s="1" t="s">
        <v>2933</v>
      </c>
      <c r="C605" s="1" t="s">
        <v>4231</v>
      </c>
      <c r="D605" s="1" t="s">
        <v>4231</v>
      </c>
      <c r="E605" s="1" t="s">
        <v>4268</v>
      </c>
      <c r="F605" s="1">
        <v>13</v>
      </c>
      <c r="G605" s="1">
        <v>1</v>
      </c>
      <c r="H605" s="1" t="s">
        <v>4310</v>
      </c>
      <c r="I605" s="41" t="s">
        <v>4466</v>
      </c>
      <c r="J605" s="7">
        <v>0.88853838065194535</v>
      </c>
      <c r="K605" s="1" t="s">
        <v>482</v>
      </c>
      <c r="L605" s="1" t="s">
        <v>4349</v>
      </c>
      <c r="M605" s="1" t="s">
        <v>4423</v>
      </c>
      <c r="N605" s="1">
        <v>202544</v>
      </c>
      <c r="O605" s="1" t="s">
        <v>587</v>
      </c>
      <c r="P605" s="1" t="s">
        <v>4465</v>
      </c>
      <c r="Q605" s="1" t="s">
        <v>4465</v>
      </c>
      <c r="R605" s="1">
        <v>845</v>
      </c>
      <c r="S605" s="1">
        <v>951</v>
      </c>
      <c r="T605" s="31">
        <v>0.88853838065194535</v>
      </c>
      <c r="U605" s="41">
        <v>0</v>
      </c>
      <c r="V605" s="41">
        <v>0</v>
      </c>
      <c r="W605" s="45">
        <v>1.0515247108307041E-3</v>
      </c>
      <c r="X605" s="43">
        <v>0</v>
      </c>
      <c r="Y605" s="43">
        <v>1.577287066246057E-2</v>
      </c>
      <c r="Z605" s="43">
        <v>1.0515247108307041E-3</v>
      </c>
      <c r="AA605" s="41">
        <v>0</v>
      </c>
      <c r="AB605" s="41">
        <v>0</v>
      </c>
      <c r="AC605" s="41">
        <v>0</v>
      </c>
      <c r="AD605" s="39">
        <v>0</v>
      </c>
      <c r="AE605" s="54">
        <v>0</v>
      </c>
      <c r="AF605" s="41">
        <v>0</v>
      </c>
      <c r="AG605" s="41">
        <v>0</v>
      </c>
      <c r="AH605" s="41">
        <v>0</v>
      </c>
      <c r="AI605" s="41">
        <v>0</v>
      </c>
      <c r="AJ605" s="41">
        <v>0</v>
      </c>
      <c r="AK605" s="33">
        <v>5.2576235541535229E-3</v>
      </c>
      <c r="AL605" s="41">
        <v>0</v>
      </c>
      <c r="AM605" s="56">
        <v>0</v>
      </c>
      <c r="AN605" s="41">
        <v>0</v>
      </c>
      <c r="AO605" s="41">
        <v>0</v>
      </c>
      <c r="AP605" s="41">
        <v>0</v>
      </c>
      <c r="AQ605" s="35">
        <v>1.0515247108307041E-3</v>
      </c>
      <c r="AR605" s="47">
        <v>0</v>
      </c>
      <c r="AS605" s="37">
        <v>0</v>
      </c>
      <c r="AT605" s="41">
        <v>1.0515247108307041E-3</v>
      </c>
      <c r="AU605" s="41">
        <v>0</v>
      </c>
      <c r="AV605" s="41">
        <v>0</v>
      </c>
      <c r="AW605" s="45">
        <v>7.4658254468980015E-2</v>
      </c>
      <c r="AX605" s="41">
        <v>0</v>
      </c>
      <c r="AY605" s="41">
        <v>0</v>
      </c>
      <c r="AZ605" s="41">
        <v>0</v>
      </c>
      <c r="BA605" s="45">
        <v>1.0515247108307041E-3</v>
      </c>
      <c r="BB605" s="41">
        <v>0</v>
      </c>
      <c r="BC605" s="41">
        <v>0</v>
      </c>
      <c r="BD605" s="41">
        <v>0</v>
      </c>
      <c r="BE605" s="45">
        <v>6.3091482649842269E-3</v>
      </c>
      <c r="BF605" s="45">
        <v>4.206098843322818E-3</v>
      </c>
      <c r="BG605" s="41">
        <v>0</v>
      </c>
      <c r="BH605" s="41">
        <v>0</v>
      </c>
    </row>
    <row r="606" spans="1:60" x14ac:dyDescent="0.35">
      <c r="A606" s="1" t="s">
        <v>45</v>
      </c>
      <c r="B606" s="1" t="s">
        <v>2933</v>
      </c>
      <c r="C606" s="1" t="s">
        <v>4231</v>
      </c>
      <c r="D606" s="1" t="s">
        <v>4231</v>
      </c>
      <c r="E606" s="1" t="s">
        <v>4236</v>
      </c>
      <c r="F606" s="1">
        <v>16</v>
      </c>
      <c r="G606" s="1">
        <v>1</v>
      </c>
      <c r="H606" s="1" t="s">
        <v>4310</v>
      </c>
      <c r="I606" s="41" t="s">
        <v>4466</v>
      </c>
      <c r="J606" s="7">
        <v>0.63722397476340698</v>
      </c>
      <c r="K606" s="1" t="s">
        <v>482</v>
      </c>
      <c r="L606" s="1" t="s">
        <v>4317</v>
      </c>
      <c r="M606" s="1" t="s">
        <v>4391</v>
      </c>
      <c r="N606" s="1">
        <v>202544</v>
      </c>
      <c r="O606" s="1" t="s">
        <v>587</v>
      </c>
      <c r="P606" s="1" t="s">
        <v>4465</v>
      </c>
      <c r="Q606" s="1" t="s">
        <v>4465</v>
      </c>
      <c r="R606" s="1">
        <v>606</v>
      </c>
      <c r="S606" s="1">
        <v>951</v>
      </c>
      <c r="T606" s="31">
        <v>0.63722397476340698</v>
      </c>
      <c r="U606" s="41">
        <v>0</v>
      </c>
      <c r="V606" s="41">
        <v>0</v>
      </c>
      <c r="W606" s="45">
        <v>0</v>
      </c>
      <c r="X606" s="43">
        <v>0</v>
      </c>
      <c r="Y606" s="43">
        <v>6.3091482649842268E-2</v>
      </c>
      <c r="Z606" s="43">
        <v>2.103049421661409E-3</v>
      </c>
      <c r="AA606" s="41">
        <v>0</v>
      </c>
      <c r="AB606" s="41">
        <v>0</v>
      </c>
      <c r="AC606" s="41">
        <v>0</v>
      </c>
      <c r="AD606" s="39">
        <v>2.103049421661409E-3</v>
      </c>
      <c r="AE606" s="54">
        <v>0</v>
      </c>
      <c r="AF606" s="41">
        <v>0</v>
      </c>
      <c r="AG606" s="41">
        <v>0</v>
      </c>
      <c r="AH606" s="41">
        <v>0</v>
      </c>
      <c r="AI606" s="41">
        <v>0</v>
      </c>
      <c r="AJ606" s="41">
        <v>0</v>
      </c>
      <c r="AK606" s="33">
        <v>8.4121976866456359E-3</v>
      </c>
      <c r="AL606" s="41">
        <v>0</v>
      </c>
      <c r="AM606" s="56">
        <v>0</v>
      </c>
      <c r="AN606" s="41">
        <v>0</v>
      </c>
      <c r="AO606" s="41">
        <v>0</v>
      </c>
      <c r="AP606" s="41">
        <v>0</v>
      </c>
      <c r="AQ606" s="35">
        <v>3.154574132492113E-3</v>
      </c>
      <c r="AR606" s="47">
        <v>1.0515247108307041E-3</v>
      </c>
      <c r="AS606" s="37">
        <v>1.0515247108307041E-3</v>
      </c>
      <c r="AT606" s="41">
        <v>1.0515247108307041E-3</v>
      </c>
      <c r="AU606" s="41">
        <v>0</v>
      </c>
      <c r="AV606" s="41">
        <v>0</v>
      </c>
      <c r="AW606" s="45">
        <v>0.2723449001051525</v>
      </c>
      <c r="AX606" s="41">
        <v>0</v>
      </c>
      <c r="AY606" s="41">
        <v>0</v>
      </c>
      <c r="AZ606" s="41">
        <v>0</v>
      </c>
      <c r="BA606" s="45">
        <v>3.154574132492113E-3</v>
      </c>
      <c r="BB606" s="41">
        <v>0</v>
      </c>
      <c r="BC606" s="41">
        <v>0</v>
      </c>
      <c r="BD606" s="41">
        <v>0</v>
      </c>
      <c r="BE606" s="45">
        <v>1.0515247108307041E-3</v>
      </c>
      <c r="BF606" s="45">
        <v>4.206098843322818E-3</v>
      </c>
      <c r="BG606" s="41">
        <v>0</v>
      </c>
      <c r="BH606" s="41">
        <v>0</v>
      </c>
    </row>
    <row r="607" spans="1:60" x14ac:dyDescent="0.35">
      <c r="A607" s="1" t="s">
        <v>45</v>
      </c>
      <c r="B607" s="1" t="s">
        <v>2933</v>
      </c>
      <c r="C607" s="1" t="s">
        <v>4231</v>
      </c>
      <c r="D607" s="1" t="s">
        <v>4231</v>
      </c>
      <c r="E607" s="1" t="s">
        <v>4293</v>
      </c>
      <c r="F607" s="1">
        <v>17</v>
      </c>
      <c r="G607" s="1">
        <v>1</v>
      </c>
      <c r="H607" s="1" t="s">
        <v>4310</v>
      </c>
      <c r="I607" s="41" t="s">
        <v>4466</v>
      </c>
      <c r="J607" s="7">
        <v>0.90010515247108303</v>
      </c>
      <c r="K607" s="1" t="s">
        <v>482</v>
      </c>
      <c r="L607" s="1" t="s">
        <v>4374</v>
      </c>
      <c r="M607" s="1" t="s">
        <v>4448</v>
      </c>
      <c r="N607" s="1">
        <v>202544</v>
      </c>
      <c r="O607" s="1" t="s">
        <v>587</v>
      </c>
      <c r="P607" s="1" t="s">
        <v>4465</v>
      </c>
      <c r="Q607" s="1" t="s">
        <v>4465</v>
      </c>
      <c r="R607" s="1">
        <v>856</v>
      </c>
      <c r="S607" s="1">
        <v>951</v>
      </c>
      <c r="T607" s="31">
        <v>0.90010515247108303</v>
      </c>
      <c r="U607" s="41">
        <v>0</v>
      </c>
      <c r="V607" s="41">
        <v>0</v>
      </c>
      <c r="W607" s="45">
        <v>0</v>
      </c>
      <c r="X607" s="43">
        <v>0</v>
      </c>
      <c r="Y607" s="43">
        <v>2.20820189274448E-2</v>
      </c>
      <c r="Z607" s="43">
        <v>0</v>
      </c>
      <c r="AA607" s="41">
        <v>0</v>
      </c>
      <c r="AB607" s="41">
        <v>0</v>
      </c>
      <c r="AC607" s="41">
        <v>0</v>
      </c>
      <c r="AD607" s="39">
        <v>0</v>
      </c>
      <c r="AE607" s="54">
        <v>0</v>
      </c>
      <c r="AF607" s="41">
        <v>0</v>
      </c>
      <c r="AG607" s="41">
        <v>0</v>
      </c>
      <c r="AH607" s="41">
        <v>0</v>
      </c>
      <c r="AI607" s="41">
        <v>0</v>
      </c>
      <c r="AJ607" s="41">
        <v>0</v>
      </c>
      <c r="AK607" s="33">
        <v>2.103049421661409E-3</v>
      </c>
      <c r="AL607" s="41">
        <v>0</v>
      </c>
      <c r="AM607" s="56">
        <v>0</v>
      </c>
      <c r="AN607" s="41">
        <v>0</v>
      </c>
      <c r="AO607" s="41">
        <v>0</v>
      </c>
      <c r="AP607" s="41">
        <v>0</v>
      </c>
      <c r="AQ607" s="35">
        <v>2.103049421661409E-3</v>
      </c>
      <c r="AR607" s="47">
        <v>0</v>
      </c>
      <c r="AS607" s="37">
        <v>0</v>
      </c>
      <c r="AT607" s="41">
        <v>0</v>
      </c>
      <c r="AU607" s="41">
        <v>0</v>
      </c>
      <c r="AV607" s="41">
        <v>0</v>
      </c>
      <c r="AW607" s="45">
        <v>6.5194532071503677E-2</v>
      </c>
      <c r="AX607" s="41">
        <v>0</v>
      </c>
      <c r="AY607" s="41">
        <v>0</v>
      </c>
      <c r="AZ607" s="41">
        <v>0</v>
      </c>
      <c r="BA607" s="45">
        <v>2.103049421661409E-3</v>
      </c>
      <c r="BB607" s="41">
        <v>0</v>
      </c>
      <c r="BC607" s="41">
        <v>0</v>
      </c>
      <c r="BD607" s="41">
        <v>0</v>
      </c>
      <c r="BE607" s="45">
        <v>5.2576235541535229E-3</v>
      </c>
      <c r="BF607" s="45">
        <v>1.0515247108307041E-3</v>
      </c>
      <c r="BG607" s="41">
        <v>0</v>
      </c>
      <c r="BH607" s="41">
        <v>0</v>
      </c>
    </row>
    <row r="608" spans="1:60" x14ac:dyDescent="0.35">
      <c r="A608" s="1" t="s">
        <v>45</v>
      </c>
      <c r="B608" s="1" t="s">
        <v>2933</v>
      </c>
      <c r="C608" s="1" t="s">
        <v>4231</v>
      </c>
      <c r="D608" s="1" t="s">
        <v>4231</v>
      </c>
      <c r="E608" s="1" t="s">
        <v>4296</v>
      </c>
      <c r="F608" s="1">
        <v>19</v>
      </c>
      <c r="G608" s="1">
        <v>1</v>
      </c>
      <c r="H608" s="1" t="s">
        <v>4310</v>
      </c>
      <c r="I608" s="41" t="s">
        <v>4466</v>
      </c>
      <c r="J608" s="7">
        <v>0.90115667718191372</v>
      </c>
      <c r="K608" s="1" t="s">
        <v>482</v>
      </c>
      <c r="L608" s="1" t="s">
        <v>4377</v>
      </c>
      <c r="M608" s="1" t="s">
        <v>4451</v>
      </c>
      <c r="N608" s="1">
        <v>202544</v>
      </c>
      <c r="O608" s="1" t="s">
        <v>587</v>
      </c>
      <c r="P608" s="1" t="s">
        <v>4465</v>
      </c>
      <c r="Q608" s="1" t="s">
        <v>4465</v>
      </c>
      <c r="R608" s="1">
        <v>857</v>
      </c>
      <c r="S608" s="1">
        <v>951</v>
      </c>
      <c r="T608" s="31">
        <v>0.90115667718191372</v>
      </c>
      <c r="U608" s="41">
        <v>0</v>
      </c>
      <c r="V608" s="41">
        <v>0</v>
      </c>
      <c r="W608" s="45">
        <v>1.0515247108307041E-3</v>
      </c>
      <c r="X608" s="43">
        <v>0</v>
      </c>
      <c r="Y608" s="43">
        <v>2.20820189274448E-2</v>
      </c>
      <c r="Z608" s="43">
        <v>1.0515247108307041E-3</v>
      </c>
      <c r="AA608" s="41">
        <v>0</v>
      </c>
      <c r="AB608" s="41">
        <v>0</v>
      </c>
      <c r="AC608" s="41">
        <v>0</v>
      </c>
      <c r="AD608" s="39">
        <v>1.0515247108307041E-3</v>
      </c>
      <c r="AE608" s="54">
        <v>0</v>
      </c>
      <c r="AF608" s="41">
        <v>0</v>
      </c>
      <c r="AG608" s="41">
        <v>0</v>
      </c>
      <c r="AH608" s="41">
        <v>0</v>
      </c>
      <c r="AI608" s="41">
        <v>0</v>
      </c>
      <c r="AJ608" s="41">
        <v>0</v>
      </c>
      <c r="AK608" s="33">
        <v>3.154574132492113E-3</v>
      </c>
      <c r="AL608" s="41">
        <v>0</v>
      </c>
      <c r="AM608" s="56">
        <v>0</v>
      </c>
      <c r="AN608" s="41">
        <v>0</v>
      </c>
      <c r="AO608" s="41">
        <v>0</v>
      </c>
      <c r="AP608" s="41">
        <v>0</v>
      </c>
      <c r="AQ608" s="35">
        <v>4.206098843322818E-3</v>
      </c>
      <c r="AR608" s="47">
        <v>1.0515247108307041E-3</v>
      </c>
      <c r="AS608" s="37">
        <v>0</v>
      </c>
      <c r="AT608" s="41">
        <v>1.0515247108307041E-3</v>
      </c>
      <c r="AU608" s="41">
        <v>0</v>
      </c>
      <c r="AV608" s="41">
        <v>0</v>
      </c>
      <c r="AW608" s="45">
        <v>5.362776025236593E-2</v>
      </c>
      <c r="AX608" s="41">
        <v>0</v>
      </c>
      <c r="AY608" s="41">
        <v>0</v>
      </c>
      <c r="AZ608" s="41">
        <v>0</v>
      </c>
      <c r="BA608" s="45">
        <v>1.0515247108307041E-3</v>
      </c>
      <c r="BB608" s="41">
        <v>2.103049421661409E-3</v>
      </c>
      <c r="BC608" s="41">
        <v>0</v>
      </c>
      <c r="BD608" s="41">
        <v>0</v>
      </c>
      <c r="BE608" s="45">
        <v>7.3606729758149319E-3</v>
      </c>
      <c r="BF608" s="45">
        <v>0</v>
      </c>
      <c r="BG608" s="41">
        <v>0</v>
      </c>
      <c r="BH608" s="41">
        <v>0</v>
      </c>
    </row>
    <row r="609" spans="1:60" x14ac:dyDescent="0.35">
      <c r="A609" s="1" t="s">
        <v>45</v>
      </c>
      <c r="B609" s="1" t="s">
        <v>2933</v>
      </c>
      <c r="C609" s="1" t="s">
        <v>4231</v>
      </c>
      <c r="D609" s="1" t="s">
        <v>4231</v>
      </c>
      <c r="E609" s="1" t="s">
        <v>4277</v>
      </c>
      <c r="F609" s="1">
        <v>18</v>
      </c>
      <c r="G609" s="1">
        <v>1</v>
      </c>
      <c r="H609" s="1" t="s">
        <v>4310</v>
      </c>
      <c r="I609" s="41" t="s">
        <v>4466</v>
      </c>
      <c r="J609" s="7">
        <v>0.89169295478443744</v>
      </c>
      <c r="K609" s="1" t="s">
        <v>482</v>
      </c>
      <c r="L609" s="1" t="s">
        <v>4358</v>
      </c>
      <c r="M609" s="1" t="s">
        <v>4432</v>
      </c>
      <c r="N609" s="1">
        <v>202544</v>
      </c>
      <c r="O609" s="1" t="s">
        <v>587</v>
      </c>
      <c r="P609" s="1" t="s">
        <v>4465</v>
      </c>
      <c r="Q609" s="1" t="s">
        <v>4465</v>
      </c>
      <c r="R609" s="1">
        <v>848</v>
      </c>
      <c r="S609" s="1">
        <v>951</v>
      </c>
      <c r="T609" s="31">
        <v>0.89169295478443744</v>
      </c>
      <c r="U609" s="41">
        <v>0</v>
      </c>
      <c r="V609" s="41">
        <v>0</v>
      </c>
      <c r="W609" s="45">
        <v>0</v>
      </c>
      <c r="X609" s="43">
        <v>0</v>
      </c>
      <c r="Y609" s="43">
        <v>2.6288117770767609E-2</v>
      </c>
      <c r="Z609" s="43">
        <v>0</v>
      </c>
      <c r="AA609" s="41">
        <v>0</v>
      </c>
      <c r="AB609" s="41">
        <v>0</v>
      </c>
      <c r="AC609" s="41">
        <v>0</v>
      </c>
      <c r="AD609" s="39">
        <v>1.0515247108307041E-3</v>
      </c>
      <c r="AE609" s="54">
        <v>0</v>
      </c>
      <c r="AF609" s="41">
        <v>0</v>
      </c>
      <c r="AG609" s="41">
        <v>0</v>
      </c>
      <c r="AH609" s="41">
        <v>0</v>
      </c>
      <c r="AI609" s="41">
        <v>0</v>
      </c>
      <c r="AJ609" s="41">
        <v>0</v>
      </c>
      <c r="AK609" s="33">
        <v>6.3091482649842269E-3</v>
      </c>
      <c r="AL609" s="41">
        <v>0</v>
      </c>
      <c r="AM609" s="56">
        <v>0</v>
      </c>
      <c r="AN609" s="41">
        <v>0</v>
      </c>
      <c r="AO609" s="41">
        <v>0</v>
      </c>
      <c r="AP609" s="41">
        <v>0</v>
      </c>
      <c r="AQ609" s="35">
        <v>4.206098843322818E-3</v>
      </c>
      <c r="AR609" s="47">
        <v>1.0515247108307041E-3</v>
      </c>
      <c r="AS609" s="37">
        <v>0</v>
      </c>
      <c r="AT609" s="41">
        <v>0</v>
      </c>
      <c r="AU609" s="41">
        <v>0</v>
      </c>
      <c r="AV609" s="41">
        <v>0</v>
      </c>
      <c r="AW609" s="45">
        <v>6.3091482649842268E-2</v>
      </c>
      <c r="AX609" s="41">
        <v>0</v>
      </c>
      <c r="AY609" s="41">
        <v>0</v>
      </c>
      <c r="AZ609" s="41">
        <v>0</v>
      </c>
      <c r="BA609" s="45">
        <v>1.0515247108307041E-3</v>
      </c>
      <c r="BB609" s="41">
        <v>0</v>
      </c>
      <c r="BC609" s="41">
        <v>0</v>
      </c>
      <c r="BD609" s="41">
        <v>0</v>
      </c>
      <c r="BE609" s="45">
        <v>2.103049421661409E-3</v>
      </c>
      <c r="BF609" s="45">
        <v>3.154574132492113E-3</v>
      </c>
      <c r="BG609" s="41">
        <v>0</v>
      </c>
      <c r="BH609" s="41">
        <v>0</v>
      </c>
    </row>
    <row r="610" spans="1:60" x14ac:dyDescent="0.35">
      <c r="A610" s="1" t="s">
        <v>45</v>
      </c>
      <c r="B610" s="1" t="s">
        <v>2933</v>
      </c>
      <c r="C610" s="1" t="s">
        <v>4231</v>
      </c>
      <c r="D610" s="1" t="s">
        <v>4231</v>
      </c>
      <c r="E610" s="1" t="s">
        <v>4280</v>
      </c>
      <c r="F610" s="1">
        <v>24</v>
      </c>
      <c r="G610" s="1">
        <v>1</v>
      </c>
      <c r="H610" s="1" t="s">
        <v>4310</v>
      </c>
      <c r="I610" s="41" t="s">
        <v>4466</v>
      </c>
      <c r="J610" s="7">
        <v>0.89169295478443744</v>
      </c>
      <c r="K610" s="1" t="s">
        <v>482</v>
      </c>
      <c r="L610" s="1" t="s">
        <v>4361</v>
      </c>
      <c r="M610" s="1" t="s">
        <v>4435</v>
      </c>
      <c r="N610" s="1">
        <v>202544</v>
      </c>
      <c r="O610" s="1" t="s">
        <v>587</v>
      </c>
      <c r="P610" s="1" t="s">
        <v>4465</v>
      </c>
      <c r="Q610" s="1" t="s">
        <v>4465</v>
      </c>
      <c r="R610" s="1">
        <v>848</v>
      </c>
      <c r="S610" s="1">
        <v>951</v>
      </c>
      <c r="T610" s="31">
        <v>0.89169295478443744</v>
      </c>
      <c r="U610" s="41">
        <v>0</v>
      </c>
      <c r="V610" s="41">
        <v>0</v>
      </c>
      <c r="W610" s="45">
        <v>1.0515247108307041E-3</v>
      </c>
      <c r="X610" s="43">
        <v>0</v>
      </c>
      <c r="Y610" s="43">
        <v>3.1545741324921127E-2</v>
      </c>
      <c r="Z610" s="43">
        <v>1.0515247108307041E-3</v>
      </c>
      <c r="AA610" s="41">
        <v>0</v>
      </c>
      <c r="AB610" s="41">
        <v>0</v>
      </c>
      <c r="AC610" s="41">
        <v>0</v>
      </c>
      <c r="AD610" s="39">
        <v>0</v>
      </c>
      <c r="AE610" s="54">
        <v>0</v>
      </c>
      <c r="AF610" s="41">
        <v>0</v>
      </c>
      <c r="AG610" s="41">
        <v>0</v>
      </c>
      <c r="AH610" s="41">
        <v>0</v>
      </c>
      <c r="AI610" s="41">
        <v>0</v>
      </c>
      <c r="AJ610" s="41">
        <v>0</v>
      </c>
      <c r="AK610" s="33">
        <v>4.206098843322818E-3</v>
      </c>
      <c r="AL610" s="41">
        <v>0</v>
      </c>
      <c r="AM610" s="56">
        <v>0</v>
      </c>
      <c r="AN610" s="41">
        <v>0</v>
      </c>
      <c r="AO610" s="41">
        <v>0</v>
      </c>
      <c r="AP610" s="41">
        <v>0</v>
      </c>
      <c r="AQ610" s="35">
        <v>4.206098843322818E-3</v>
      </c>
      <c r="AR610" s="47">
        <v>0</v>
      </c>
      <c r="AS610" s="37">
        <v>0</v>
      </c>
      <c r="AT610" s="41">
        <v>0</v>
      </c>
      <c r="AU610" s="41">
        <v>0</v>
      </c>
      <c r="AV610" s="41">
        <v>0</v>
      </c>
      <c r="AW610" s="45">
        <v>5.8885383806519448E-2</v>
      </c>
      <c r="AX610" s="41">
        <v>0</v>
      </c>
      <c r="AY610" s="41">
        <v>0</v>
      </c>
      <c r="AZ610" s="41">
        <v>0</v>
      </c>
      <c r="BA610" s="45">
        <v>1.0515247108307041E-3</v>
      </c>
      <c r="BB610" s="41">
        <v>1.0515247108307041E-3</v>
      </c>
      <c r="BC610" s="41">
        <v>0</v>
      </c>
      <c r="BD610" s="41">
        <v>0</v>
      </c>
      <c r="BE610" s="45">
        <v>4.206098843322818E-3</v>
      </c>
      <c r="BF610" s="45">
        <v>1.0515247108307041E-3</v>
      </c>
      <c r="BG610" s="41">
        <v>0</v>
      </c>
      <c r="BH610" s="41">
        <v>0</v>
      </c>
    </row>
    <row r="611" spans="1:60" x14ac:dyDescent="0.35">
      <c r="A611" s="1" t="s">
        <v>45</v>
      </c>
      <c r="B611" s="1" t="s">
        <v>2933</v>
      </c>
      <c r="C611" s="1" t="s">
        <v>4231</v>
      </c>
      <c r="D611" s="1" t="s">
        <v>4231</v>
      </c>
      <c r="E611" s="1" t="s">
        <v>4285</v>
      </c>
      <c r="F611" s="1">
        <v>20</v>
      </c>
      <c r="G611" s="1">
        <v>1</v>
      </c>
      <c r="H611" s="1" t="s">
        <v>4310</v>
      </c>
      <c r="I611" s="41" t="s">
        <v>4466</v>
      </c>
      <c r="J611" s="7">
        <v>0.89695057833859093</v>
      </c>
      <c r="K611" s="1" t="s">
        <v>482</v>
      </c>
      <c r="L611" s="1" t="s">
        <v>4366</v>
      </c>
      <c r="M611" s="1" t="s">
        <v>4440</v>
      </c>
      <c r="N611" s="1">
        <v>202544</v>
      </c>
      <c r="O611" s="1" t="s">
        <v>587</v>
      </c>
      <c r="P611" s="1" t="s">
        <v>4465</v>
      </c>
      <c r="Q611" s="1" t="s">
        <v>4465</v>
      </c>
      <c r="R611" s="1">
        <v>853</v>
      </c>
      <c r="S611" s="1">
        <v>951</v>
      </c>
      <c r="T611" s="31">
        <v>0.89695057833859093</v>
      </c>
      <c r="U611" s="41">
        <v>0</v>
      </c>
      <c r="V611" s="41">
        <v>0</v>
      </c>
      <c r="W611" s="45">
        <v>0</v>
      </c>
      <c r="X611" s="43">
        <v>0</v>
      </c>
      <c r="Y611" s="43">
        <v>2.6288117770767609E-2</v>
      </c>
      <c r="Z611" s="43">
        <v>2.103049421661409E-3</v>
      </c>
      <c r="AA611" s="41">
        <v>0</v>
      </c>
      <c r="AB611" s="41">
        <v>0</v>
      </c>
      <c r="AC611" s="41">
        <v>0</v>
      </c>
      <c r="AD611" s="39">
        <v>0</v>
      </c>
      <c r="AE611" s="54">
        <v>0</v>
      </c>
      <c r="AF611" s="41">
        <v>0</v>
      </c>
      <c r="AG611" s="41">
        <v>0</v>
      </c>
      <c r="AH611" s="41">
        <v>0</v>
      </c>
      <c r="AI611" s="41">
        <v>0</v>
      </c>
      <c r="AJ611" s="41">
        <v>0</v>
      </c>
      <c r="AK611" s="33">
        <v>2.103049421661409E-3</v>
      </c>
      <c r="AL611" s="41">
        <v>0</v>
      </c>
      <c r="AM611" s="56">
        <v>0</v>
      </c>
      <c r="AN611" s="41">
        <v>0</v>
      </c>
      <c r="AO611" s="41">
        <v>0</v>
      </c>
      <c r="AP611" s="41">
        <v>0</v>
      </c>
      <c r="AQ611" s="35">
        <v>1.0515247108307041E-3</v>
      </c>
      <c r="AR611" s="47">
        <v>1.0515247108307041E-3</v>
      </c>
      <c r="AS611" s="37">
        <v>0</v>
      </c>
      <c r="AT611" s="41">
        <v>1.0515247108307041E-3</v>
      </c>
      <c r="AU611" s="41">
        <v>1.0515247108307041E-3</v>
      </c>
      <c r="AV611" s="41">
        <v>0</v>
      </c>
      <c r="AW611" s="45">
        <v>6.3091482649842268E-2</v>
      </c>
      <c r="AX611" s="41">
        <v>0</v>
      </c>
      <c r="AY611" s="41">
        <v>0</v>
      </c>
      <c r="AZ611" s="41">
        <v>0</v>
      </c>
      <c r="BA611" s="45">
        <v>0</v>
      </c>
      <c r="BB611" s="41">
        <v>0</v>
      </c>
      <c r="BC611" s="41">
        <v>0</v>
      </c>
      <c r="BD611" s="41">
        <v>0</v>
      </c>
      <c r="BE611" s="45">
        <v>4.206098843322818E-3</v>
      </c>
      <c r="BF611" s="45">
        <v>1.0515247108307041E-3</v>
      </c>
      <c r="BG611" s="41">
        <v>0</v>
      </c>
      <c r="BH611" s="41">
        <v>0</v>
      </c>
    </row>
    <row r="612" spans="1:60" x14ac:dyDescent="0.35">
      <c r="A612" s="1" t="s">
        <v>45</v>
      </c>
      <c r="B612" s="1" t="s">
        <v>2933</v>
      </c>
      <c r="C612" s="1" t="s">
        <v>4231</v>
      </c>
      <c r="D612" s="1" t="s">
        <v>4231</v>
      </c>
      <c r="E612" s="1" t="s">
        <v>4250</v>
      </c>
      <c r="F612" s="1">
        <v>25</v>
      </c>
      <c r="G612" s="1">
        <v>1</v>
      </c>
      <c r="H612" s="1" t="s">
        <v>4310</v>
      </c>
      <c r="I612" s="41" t="s">
        <v>4466</v>
      </c>
      <c r="J612" s="7">
        <v>0.87381703470031546</v>
      </c>
      <c r="K612" s="1" t="s">
        <v>482</v>
      </c>
      <c r="L612" s="1" t="s">
        <v>4331</v>
      </c>
      <c r="M612" s="1" t="s">
        <v>4405</v>
      </c>
      <c r="N612" s="1">
        <v>202544</v>
      </c>
      <c r="O612" s="1" t="s">
        <v>587</v>
      </c>
      <c r="P612" s="1" t="s">
        <v>4465</v>
      </c>
      <c r="Q612" s="1" t="s">
        <v>4465</v>
      </c>
      <c r="R612" s="1">
        <v>831</v>
      </c>
      <c r="S612" s="1">
        <v>951</v>
      </c>
      <c r="T612" s="31">
        <v>0.87381703470031546</v>
      </c>
      <c r="U612" s="41">
        <v>0</v>
      </c>
      <c r="V612" s="41">
        <v>0</v>
      </c>
      <c r="W612" s="45">
        <v>0</v>
      </c>
      <c r="X612" s="43">
        <v>0</v>
      </c>
      <c r="Y612" s="43">
        <v>3.1545741324921127E-2</v>
      </c>
      <c r="Z612" s="43">
        <v>1.0515247108307041E-3</v>
      </c>
      <c r="AA612" s="41">
        <v>0</v>
      </c>
      <c r="AB612" s="41">
        <v>0</v>
      </c>
      <c r="AC612" s="41">
        <v>0</v>
      </c>
      <c r="AD612" s="39">
        <v>0</v>
      </c>
      <c r="AE612" s="54">
        <v>0</v>
      </c>
      <c r="AF612" s="41">
        <v>0</v>
      </c>
      <c r="AG612" s="41">
        <v>0</v>
      </c>
      <c r="AH612" s="41">
        <v>0</v>
      </c>
      <c r="AI612" s="41">
        <v>1.0515247108307041E-3</v>
      </c>
      <c r="AJ612" s="41">
        <v>0</v>
      </c>
      <c r="AK612" s="33">
        <v>3.154574132492113E-3</v>
      </c>
      <c r="AL612" s="41">
        <v>0</v>
      </c>
      <c r="AM612" s="56">
        <v>0</v>
      </c>
      <c r="AN612" s="41">
        <v>0</v>
      </c>
      <c r="AO612" s="41">
        <v>0</v>
      </c>
      <c r="AP612" s="41">
        <v>0</v>
      </c>
      <c r="AQ612" s="35">
        <v>1.0515247108307041E-3</v>
      </c>
      <c r="AR612" s="47">
        <v>0</v>
      </c>
      <c r="AS612" s="37">
        <v>0</v>
      </c>
      <c r="AT612" s="41">
        <v>4.206098843322818E-3</v>
      </c>
      <c r="AU612" s="41">
        <v>0</v>
      </c>
      <c r="AV612" s="41">
        <v>0</v>
      </c>
      <c r="AW612" s="45">
        <v>7.3606729758149317E-2</v>
      </c>
      <c r="AX612" s="41">
        <v>0</v>
      </c>
      <c r="AY612" s="41">
        <v>0</v>
      </c>
      <c r="AZ612" s="41">
        <v>0</v>
      </c>
      <c r="BA612" s="45">
        <v>2.103049421661409E-3</v>
      </c>
      <c r="BB612" s="41">
        <v>1.0515247108307041E-3</v>
      </c>
      <c r="BC612" s="41">
        <v>0</v>
      </c>
      <c r="BD612" s="41">
        <v>0</v>
      </c>
      <c r="BE612" s="45">
        <v>5.2576235541535229E-3</v>
      </c>
      <c r="BF612" s="45">
        <v>2.103049421661409E-3</v>
      </c>
      <c r="BG612" s="41">
        <v>0</v>
      </c>
      <c r="BH612" s="41">
        <v>0</v>
      </c>
    </row>
    <row r="613" spans="1:60" x14ac:dyDescent="0.35">
      <c r="A613" s="1" t="s">
        <v>45</v>
      </c>
      <c r="B613" s="1" t="s">
        <v>2933</v>
      </c>
      <c r="C613" s="1" t="s">
        <v>4233</v>
      </c>
      <c r="D613" s="1" t="s">
        <v>4233</v>
      </c>
      <c r="E613" s="1" t="s">
        <v>4279</v>
      </c>
      <c r="F613" s="1">
        <v>14</v>
      </c>
      <c r="G613" s="1">
        <v>1</v>
      </c>
      <c r="H613" s="1" t="s">
        <v>4311</v>
      </c>
      <c r="I613" s="41" t="s">
        <v>4467</v>
      </c>
      <c r="J613" s="7">
        <v>0.89169295478443744</v>
      </c>
      <c r="K613" s="1" t="s">
        <v>482</v>
      </c>
      <c r="L613" s="1" t="s">
        <v>4360</v>
      </c>
      <c r="M613" s="1" t="s">
        <v>4434</v>
      </c>
      <c r="N613" s="1">
        <v>202544</v>
      </c>
      <c r="O613" s="1" t="s">
        <v>587</v>
      </c>
      <c r="P613" s="1" t="s">
        <v>4465</v>
      </c>
      <c r="Q613" s="1" t="s">
        <v>4465</v>
      </c>
      <c r="R613" s="1">
        <v>848</v>
      </c>
      <c r="S613" s="1">
        <v>951</v>
      </c>
      <c r="T613" s="31">
        <v>0.89169295478443744</v>
      </c>
      <c r="U613" s="41">
        <v>0</v>
      </c>
      <c r="V613" s="41">
        <v>0</v>
      </c>
      <c r="W613" s="45">
        <v>0</v>
      </c>
      <c r="X613" s="43">
        <v>0</v>
      </c>
      <c r="Y613" s="43">
        <v>1.0515247108307049E-2</v>
      </c>
      <c r="Z613" s="43">
        <v>1.0515247108307041E-3</v>
      </c>
      <c r="AA613" s="41">
        <v>0</v>
      </c>
      <c r="AB613" s="41">
        <v>0</v>
      </c>
      <c r="AC613" s="41">
        <v>0</v>
      </c>
      <c r="AD613" s="39">
        <v>0</v>
      </c>
      <c r="AE613" s="54">
        <v>0</v>
      </c>
      <c r="AF613" s="41">
        <v>0</v>
      </c>
      <c r="AG613" s="41">
        <v>0</v>
      </c>
      <c r="AH613" s="41">
        <v>0</v>
      </c>
      <c r="AI613" s="41">
        <v>0</v>
      </c>
      <c r="AJ613" s="41">
        <v>0</v>
      </c>
      <c r="AK613" s="33">
        <v>5.2576235541535229E-3</v>
      </c>
      <c r="AL613" s="41">
        <v>0</v>
      </c>
      <c r="AM613" s="56">
        <v>0</v>
      </c>
      <c r="AN613" s="41">
        <v>0</v>
      </c>
      <c r="AO613" s="41">
        <v>0</v>
      </c>
      <c r="AP613" s="41">
        <v>0</v>
      </c>
      <c r="AQ613" s="35">
        <v>0</v>
      </c>
      <c r="AR613" s="47">
        <v>0</v>
      </c>
      <c r="AS613" s="37">
        <v>0</v>
      </c>
      <c r="AT613" s="41">
        <v>1.0515247108307041E-3</v>
      </c>
      <c r="AU613" s="41">
        <v>1.0515247108307041E-3</v>
      </c>
      <c r="AV613" s="41">
        <v>0</v>
      </c>
      <c r="AW613" s="45">
        <v>5.573080967402734E-2</v>
      </c>
      <c r="AX613" s="41">
        <v>0</v>
      </c>
      <c r="AY613" s="41">
        <v>0</v>
      </c>
      <c r="AZ613" s="41">
        <v>0</v>
      </c>
      <c r="BA613" s="45">
        <v>0</v>
      </c>
      <c r="BB613" s="41">
        <v>0</v>
      </c>
      <c r="BC613" s="41">
        <v>0</v>
      </c>
      <c r="BD613" s="41">
        <v>0</v>
      </c>
      <c r="BE613" s="45">
        <v>3.154574132492113E-3</v>
      </c>
      <c r="BF613" s="45">
        <v>3.0494216614090429E-2</v>
      </c>
      <c r="BG613" s="41">
        <v>0</v>
      </c>
      <c r="BH613" s="41">
        <v>0</v>
      </c>
    </row>
    <row r="614" spans="1:60" x14ac:dyDescent="0.35">
      <c r="A614" s="1" t="s">
        <v>45</v>
      </c>
      <c r="B614" s="1" t="s">
        <v>2933</v>
      </c>
      <c r="C614" s="1" t="s">
        <v>4231</v>
      </c>
      <c r="D614" s="1" t="s">
        <v>4231</v>
      </c>
      <c r="E614" s="1" t="s">
        <v>4298</v>
      </c>
      <c r="F614" s="51">
        <v>22</v>
      </c>
      <c r="G614" s="51">
        <v>2</v>
      </c>
      <c r="H614" s="1" t="s">
        <v>4310</v>
      </c>
      <c r="I614" s="41" t="s">
        <v>4466</v>
      </c>
      <c r="J614" s="7">
        <v>0.90220820189274453</v>
      </c>
      <c r="K614" s="1" t="s">
        <v>482</v>
      </c>
      <c r="L614" s="1" t="s">
        <v>4379</v>
      </c>
      <c r="M614" s="1" t="s">
        <v>4453</v>
      </c>
      <c r="N614" s="1">
        <v>202544</v>
      </c>
      <c r="O614" s="1" t="s">
        <v>587</v>
      </c>
      <c r="P614" s="1" t="s">
        <v>4465</v>
      </c>
      <c r="Q614" s="1" t="s">
        <v>4465</v>
      </c>
      <c r="R614" s="1">
        <v>858</v>
      </c>
      <c r="S614" s="1">
        <v>951</v>
      </c>
      <c r="T614" s="31">
        <v>0.90220820189274453</v>
      </c>
      <c r="U614" s="41">
        <v>0</v>
      </c>
      <c r="V614" s="41">
        <v>0</v>
      </c>
      <c r="W614" s="45">
        <v>0</v>
      </c>
      <c r="X614" s="43">
        <v>0</v>
      </c>
      <c r="Y614" s="43">
        <v>2.4185068349106199E-2</v>
      </c>
      <c r="Z614" s="43">
        <v>1.0515247108307041E-3</v>
      </c>
      <c r="AA614" s="41">
        <v>0</v>
      </c>
      <c r="AB614" s="41">
        <v>0</v>
      </c>
      <c r="AC614" s="41">
        <v>0</v>
      </c>
      <c r="AD614" s="39">
        <v>0</v>
      </c>
      <c r="AE614" s="54">
        <v>0</v>
      </c>
      <c r="AF614" s="41">
        <v>0</v>
      </c>
      <c r="AG614" s="41">
        <v>0</v>
      </c>
      <c r="AH614" s="41">
        <v>0</v>
      </c>
      <c r="AI614" s="41">
        <v>1.0515247108307041E-3</v>
      </c>
      <c r="AJ614" s="41">
        <v>0</v>
      </c>
      <c r="AK614" s="33">
        <v>2.103049421661409E-3</v>
      </c>
      <c r="AL614" s="41">
        <v>0</v>
      </c>
      <c r="AM614" s="56">
        <v>0</v>
      </c>
      <c r="AN614" s="41">
        <v>0</v>
      </c>
      <c r="AO614" s="41">
        <v>0</v>
      </c>
      <c r="AP614" s="41">
        <v>0</v>
      </c>
      <c r="AQ614" s="35">
        <v>2.103049421661409E-3</v>
      </c>
      <c r="AR614" s="47">
        <v>1.0515247108307041E-3</v>
      </c>
      <c r="AS614" s="37">
        <v>0</v>
      </c>
      <c r="AT614" s="41">
        <v>1.0515247108307041E-3</v>
      </c>
      <c r="AU614" s="41">
        <v>0</v>
      </c>
      <c r="AV614" s="41">
        <v>0</v>
      </c>
      <c r="AW614" s="45">
        <v>5.6782334384858052E-2</v>
      </c>
      <c r="AX614" s="41">
        <v>0</v>
      </c>
      <c r="AY614" s="41">
        <v>0</v>
      </c>
      <c r="AZ614" s="41">
        <v>0</v>
      </c>
      <c r="BA614" s="45">
        <v>1.0515247108307041E-3</v>
      </c>
      <c r="BB614" s="41">
        <v>2.103049421661409E-3</v>
      </c>
      <c r="BC614" s="41">
        <v>0</v>
      </c>
      <c r="BD614" s="41">
        <v>0</v>
      </c>
      <c r="BE614" s="45">
        <v>4.206098843322818E-3</v>
      </c>
      <c r="BF614" s="45">
        <v>1.0515247108307041E-3</v>
      </c>
      <c r="BG614" s="41">
        <v>0</v>
      </c>
      <c r="BH614" s="41">
        <v>0</v>
      </c>
    </row>
    <row r="615" spans="1:60" x14ac:dyDescent="0.35">
      <c r="A615" s="1" t="s">
        <v>45</v>
      </c>
      <c r="B615" s="1" t="s">
        <v>2933</v>
      </c>
      <c r="C615" s="1" t="s">
        <v>4231</v>
      </c>
      <c r="D615" s="1" t="s">
        <v>4231</v>
      </c>
      <c r="E615" s="1" t="s">
        <v>4258</v>
      </c>
      <c r="F615" s="51">
        <v>21</v>
      </c>
      <c r="G615" s="51">
        <v>2</v>
      </c>
      <c r="H615" s="1" t="s">
        <v>4310</v>
      </c>
      <c r="I615" s="41" t="s">
        <v>4466</v>
      </c>
      <c r="J615" s="7">
        <v>0.88012618296529965</v>
      </c>
      <c r="K615" s="1" t="s">
        <v>482</v>
      </c>
      <c r="L615" s="1" t="s">
        <v>4339</v>
      </c>
      <c r="M615" s="1" t="s">
        <v>4413</v>
      </c>
      <c r="N615" s="1">
        <v>202544</v>
      </c>
      <c r="O615" s="1" t="s">
        <v>587</v>
      </c>
      <c r="P615" s="1" t="s">
        <v>4465</v>
      </c>
      <c r="Q615" s="1" t="s">
        <v>4465</v>
      </c>
      <c r="R615" s="1">
        <v>837</v>
      </c>
      <c r="S615" s="1">
        <v>951</v>
      </c>
      <c r="T615" s="31">
        <v>0.88012618296529965</v>
      </c>
      <c r="U615" s="41">
        <v>0</v>
      </c>
      <c r="V615" s="41">
        <v>0</v>
      </c>
      <c r="W615" s="45">
        <v>0</v>
      </c>
      <c r="X615" s="43">
        <v>0</v>
      </c>
      <c r="Y615" s="43">
        <v>2.3133543638275501E-2</v>
      </c>
      <c r="Z615" s="43">
        <v>2.103049421661409E-3</v>
      </c>
      <c r="AA615" s="41">
        <v>0</v>
      </c>
      <c r="AB615" s="41">
        <v>0</v>
      </c>
      <c r="AC615" s="41">
        <v>0</v>
      </c>
      <c r="AD615" s="39">
        <v>0</v>
      </c>
      <c r="AE615" s="54">
        <v>0</v>
      </c>
      <c r="AF615" s="41">
        <v>0</v>
      </c>
      <c r="AG615" s="41">
        <v>0</v>
      </c>
      <c r="AH615" s="41">
        <v>0</v>
      </c>
      <c r="AI615" s="41">
        <v>0</v>
      </c>
      <c r="AJ615" s="41">
        <v>0</v>
      </c>
      <c r="AK615" s="33">
        <v>2.103049421661409E-3</v>
      </c>
      <c r="AL615" s="41">
        <v>0</v>
      </c>
      <c r="AM615" s="56">
        <v>0</v>
      </c>
      <c r="AN615" s="41">
        <v>0</v>
      </c>
      <c r="AO615" s="41">
        <v>0</v>
      </c>
      <c r="AP615" s="41">
        <v>0</v>
      </c>
      <c r="AQ615" s="35">
        <v>3.154574132492113E-3</v>
      </c>
      <c r="AR615" s="47">
        <v>0</v>
      </c>
      <c r="AS615" s="37">
        <v>0</v>
      </c>
      <c r="AT615" s="41">
        <v>1.0515247108307041E-3</v>
      </c>
      <c r="AU615" s="41">
        <v>1.0515247108307041E-3</v>
      </c>
      <c r="AV615" s="41">
        <v>0</v>
      </c>
      <c r="AW615" s="45">
        <v>8.4121976866456366E-2</v>
      </c>
      <c r="AX615" s="41">
        <v>0</v>
      </c>
      <c r="AY615" s="41">
        <v>0</v>
      </c>
      <c r="AZ615" s="41">
        <v>0</v>
      </c>
      <c r="BA615" s="45">
        <v>0</v>
      </c>
      <c r="BB615" s="41">
        <v>0</v>
      </c>
      <c r="BC615" s="41">
        <v>0</v>
      </c>
      <c r="BD615" s="41">
        <v>0</v>
      </c>
      <c r="BE615" s="45">
        <v>1.0515247108307041E-3</v>
      </c>
      <c r="BF615" s="45">
        <v>2.103049421661409E-3</v>
      </c>
      <c r="BG615" s="41">
        <v>0</v>
      </c>
      <c r="BH615" s="41">
        <v>0</v>
      </c>
    </row>
    <row r="616" spans="1:60" x14ac:dyDescent="0.35">
      <c r="A616" s="1" t="s">
        <v>45</v>
      </c>
      <c r="B616" s="1" t="s">
        <v>2933</v>
      </c>
      <c r="C616" s="1" t="s">
        <v>4232</v>
      </c>
      <c r="D616" s="1" t="s">
        <v>4232</v>
      </c>
      <c r="E616" s="1" t="s">
        <v>4266</v>
      </c>
      <c r="F616" s="1">
        <v>17</v>
      </c>
      <c r="G616" s="1">
        <v>1</v>
      </c>
      <c r="H616" s="1" t="s">
        <v>4310</v>
      </c>
      <c r="I616" s="41" t="s">
        <v>4466</v>
      </c>
      <c r="J616" s="7">
        <v>0.88748685594111465</v>
      </c>
      <c r="K616" s="1" t="s">
        <v>482</v>
      </c>
      <c r="L616" s="1" t="s">
        <v>4347</v>
      </c>
      <c r="M616" s="1" t="s">
        <v>4421</v>
      </c>
      <c r="N616" s="1">
        <v>202544</v>
      </c>
      <c r="O616" s="1" t="s">
        <v>588</v>
      </c>
      <c r="P616" s="1" t="s">
        <v>4465</v>
      </c>
      <c r="Q616" s="1" t="s">
        <v>4465</v>
      </c>
      <c r="R616" s="1">
        <v>844</v>
      </c>
      <c r="S616" s="1">
        <v>951</v>
      </c>
      <c r="T616" s="31">
        <v>0.88748685594111465</v>
      </c>
      <c r="U616" s="41">
        <v>0</v>
      </c>
      <c r="V616" s="41">
        <v>0</v>
      </c>
      <c r="W616" s="45">
        <v>0</v>
      </c>
      <c r="X616" s="43">
        <v>0</v>
      </c>
      <c r="Y616" s="43">
        <v>2.5236593059936911E-2</v>
      </c>
      <c r="Z616" s="43">
        <v>1.0515247108307041E-3</v>
      </c>
      <c r="AA616" s="41">
        <v>0</v>
      </c>
      <c r="AB616" s="41">
        <v>0</v>
      </c>
      <c r="AC616" s="41">
        <v>0</v>
      </c>
      <c r="AD616" s="39">
        <v>0</v>
      </c>
      <c r="AE616" s="54">
        <v>0</v>
      </c>
      <c r="AF616" s="41">
        <v>0</v>
      </c>
      <c r="AG616" s="41">
        <v>0</v>
      </c>
      <c r="AH616" s="41">
        <v>0</v>
      </c>
      <c r="AI616" s="41">
        <v>0</v>
      </c>
      <c r="AJ616" s="41">
        <v>0</v>
      </c>
      <c r="AK616" s="33">
        <v>5.2576235541535229E-3</v>
      </c>
      <c r="AL616" s="41">
        <v>0</v>
      </c>
      <c r="AM616" s="56">
        <v>0</v>
      </c>
      <c r="AN616" s="41">
        <v>0</v>
      </c>
      <c r="AO616" s="41">
        <v>0</v>
      </c>
      <c r="AP616" s="41">
        <v>0</v>
      </c>
      <c r="AQ616" s="35">
        <v>3.154574132492113E-3</v>
      </c>
      <c r="AR616" s="47">
        <v>3.154574132492113E-3</v>
      </c>
      <c r="AS616" s="37">
        <v>0</v>
      </c>
      <c r="AT616" s="41">
        <v>2.103049421661409E-3</v>
      </c>
      <c r="AU616" s="41">
        <v>0</v>
      </c>
      <c r="AV616" s="41">
        <v>0</v>
      </c>
      <c r="AW616" s="45">
        <v>6.3091482649842268E-2</v>
      </c>
      <c r="AX616" s="41">
        <v>0</v>
      </c>
      <c r="AY616" s="41">
        <v>0</v>
      </c>
      <c r="AZ616" s="41">
        <v>0</v>
      </c>
      <c r="BA616" s="45">
        <v>1.0515247108307041E-3</v>
      </c>
      <c r="BB616" s="41">
        <v>0</v>
      </c>
      <c r="BC616" s="41">
        <v>0</v>
      </c>
      <c r="BD616" s="41">
        <v>0</v>
      </c>
      <c r="BE616" s="45">
        <v>7.3606729758149319E-3</v>
      </c>
      <c r="BF616" s="45">
        <v>1.0515247108307041E-3</v>
      </c>
      <c r="BG616" s="41">
        <v>0</v>
      </c>
      <c r="BH616" s="41">
        <v>0</v>
      </c>
    </row>
    <row r="617" spans="1:60" x14ac:dyDescent="0.35">
      <c r="A617" s="1" t="s">
        <v>45</v>
      </c>
      <c r="B617" s="1" t="s">
        <v>2933</v>
      </c>
      <c r="C617" s="1" t="s">
        <v>4233</v>
      </c>
      <c r="D617" s="1" t="s">
        <v>4233</v>
      </c>
      <c r="E617" s="1" t="s">
        <v>4240</v>
      </c>
      <c r="F617" s="1">
        <v>15</v>
      </c>
      <c r="G617" s="1">
        <v>1</v>
      </c>
      <c r="H617" s="1" t="s">
        <v>4311</v>
      </c>
      <c r="I617" s="41" t="s">
        <v>4467</v>
      </c>
      <c r="J617" s="7">
        <v>0.8464773922187171</v>
      </c>
      <c r="K617" s="1" t="s">
        <v>482</v>
      </c>
      <c r="L617" s="1" t="s">
        <v>4321</v>
      </c>
      <c r="M617" s="1" t="s">
        <v>4395</v>
      </c>
      <c r="N617" s="1">
        <v>202544</v>
      </c>
      <c r="O617" s="1" t="s">
        <v>587</v>
      </c>
      <c r="P617" s="1" t="s">
        <v>4465</v>
      </c>
      <c r="Q617" s="1" t="s">
        <v>4465</v>
      </c>
      <c r="R617" s="1">
        <v>805</v>
      </c>
      <c r="S617" s="1">
        <v>951</v>
      </c>
      <c r="T617" s="31">
        <v>0.8464773922187171</v>
      </c>
      <c r="U617" s="41">
        <v>0</v>
      </c>
      <c r="V617" s="41">
        <v>0</v>
      </c>
      <c r="W617" s="45">
        <v>0</v>
      </c>
      <c r="X617" s="43">
        <v>0</v>
      </c>
      <c r="Y617" s="43">
        <v>3.4700315457413249E-2</v>
      </c>
      <c r="Z617" s="43">
        <v>1.0515247108307041E-3</v>
      </c>
      <c r="AA617" s="41">
        <v>0</v>
      </c>
      <c r="AB617" s="41">
        <v>0</v>
      </c>
      <c r="AC617" s="41">
        <v>0</v>
      </c>
      <c r="AD617" s="39">
        <v>0</v>
      </c>
      <c r="AE617" s="54">
        <v>0</v>
      </c>
      <c r="AF617" s="41">
        <v>0</v>
      </c>
      <c r="AG617" s="41">
        <v>0</v>
      </c>
      <c r="AH617" s="41">
        <v>0</v>
      </c>
      <c r="AI617" s="41">
        <v>0</v>
      </c>
      <c r="AJ617" s="41">
        <v>0</v>
      </c>
      <c r="AK617" s="33">
        <v>4.206098843322818E-3</v>
      </c>
      <c r="AL617" s="41">
        <v>0</v>
      </c>
      <c r="AM617" s="56">
        <v>0</v>
      </c>
      <c r="AN617" s="41">
        <v>0</v>
      </c>
      <c r="AO617" s="41">
        <v>0</v>
      </c>
      <c r="AP617" s="41">
        <v>0</v>
      </c>
      <c r="AQ617" s="35">
        <v>2.103049421661409E-3</v>
      </c>
      <c r="AR617" s="47">
        <v>0</v>
      </c>
      <c r="AS617" s="37">
        <v>0</v>
      </c>
      <c r="AT617" s="41">
        <v>0</v>
      </c>
      <c r="AU617" s="41">
        <v>0</v>
      </c>
      <c r="AV617" s="41">
        <v>0</v>
      </c>
      <c r="AW617" s="45">
        <v>8.9379600420609884E-2</v>
      </c>
      <c r="AX617" s="41">
        <v>0</v>
      </c>
      <c r="AY617" s="41">
        <v>0</v>
      </c>
      <c r="AZ617" s="41">
        <v>0</v>
      </c>
      <c r="BA617" s="45">
        <v>2.103049421661409E-3</v>
      </c>
      <c r="BB617" s="41">
        <v>0</v>
      </c>
      <c r="BC617" s="41">
        <v>0</v>
      </c>
      <c r="BD617" s="41">
        <v>0</v>
      </c>
      <c r="BE617" s="45">
        <v>2.103049421661409E-3</v>
      </c>
      <c r="BF617" s="45">
        <v>1.787592008412198E-2</v>
      </c>
      <c r="BG617" s="41">
        <v>0</v>
      </c>
      <c r="BH617" s="41">
        <v>0</v>
      </c>
    </row>
    <row r="618" spans="1:60" x14ac:dyDescent="0.35">
      <c r="A618" s="1" t="s">
        <v>45</v>
      </c>
      <c r="B618" s="1" t="s">
        <v>2933</v>
      </c>
      <c r="C618" s="1" t="s">
        <v>4233</v>
      </c>
      <c r="D618" s="1" t="s">
        <v>4233</v>
      </c>
      <c r="E618" s="1" t="s">
        <v>4271</v>
      </c>
      <c r="F618" s="1">
        <v>1</v>
      </c>
      <c r="G618" s="1">
        <v>1</v>
      </c>
      <c r="H618" s="1" t="s">
        <v>4312</v>
      </c>
      <c r="I618" s="41" t="s">
        <v>4468</v>
      </c>
      <c r="J618" s="7">
        <v>0.88853838065194535</v>
      </c>
      <c r="K618" s="1" t="s">
        <v>482</v>
      </c>
      <c r="L618" s="1" t="s">
        <v>4352</v>
      </c>
      <c r="M618" s="1" t="s">
        <v>4426</v>
      </c>
      <c r="N618" s="1">
        <v>202544</v>
      </c>
      <c r="O618" s="1" t="s">
        <v>587</v>
      </c>
      <c r="P618" s="1" t="s">
        <v>4465</v>
      </c>
      <c r="Q618" s="1" t="s">
        <v>4465</v>
      </c>
      <c r="R618" s="1">
        <v>845</v>
      </c>
      <c r="S618" s="1">
        <v>951</v>
      </c>
      <c r="T618" s="31">
        <v>0.88853838065194535</v>
      </c>
      <c r="U618" s="41">
        <v>0</v>
      </c>
      <c r="V618" s="41">
        <v>0</v>
      </c>
      <c r="W618" s="45">
        <v>0</v>
      </c>
      <c r="X618" s="43">
        <v>0</v>
      </c>
      <c r="Y618" s="43">
        <v>2.20820189274448E-2</v>
      </c>
      <c r="Z618" s="43">
        <v>0</v>
      </c>
      <c r="AA618" s="41">
        <v>0</v>
      </c>
      <c r="AB618" s="41">
        <v>0</v>
      </c>
      <c r="AC618" s="41">
        <v>0</v>
      </c>
      <c r="AD618" s="39">
        <v>0</v>
      </c>
      <c r="AE618" s="54">
        <v>0</v>
      </c>
      <c r="AF618" s="41">
        <v>0</v>
      </c>
      <c r="AG618" s="41">
        <v>0</v>
      </c>
      <c r="AH618" s="41">
        <v>0</v>
      </c>
      <c r="AI618" s="41">
        <v>1.0515247108307041E-3</v>
      </c>
      <c r="AJ618" s="41">
        <v>0</v>
      </c>
      <c r="AK618" s="33">
        <v>2.103049421661409E-3</v>
      </c>
      <c r="AL618" s="41">
        <v>0</v>
      </c>
      <c r="AM618" s="56">
        <v>0</v>
      </c>
      <c r="AN618" s="41">
        <v>0</v>
      </c>
      <c r="AO618" s="41">
        <v>0</v>
      </c>
      <c r="AP618" s="41">
        <v>0</v>
      </c>
      <c r="AQ618" s="35">
        <v>3.154574132492113E-3</v>
      </c>
      <c r="AR618" s="47">
        <v>0</v>
      </c>
      <c r="AS618" s="37">
        <v>0</v>
      </c>
      <c r="AT618" s="41">
        <v>0</v>
      </c>
      <c r="AU618" s="41">
        <v>0</v>
      </c>
      <c r="AV618" s="41">
        <v>0</v>
      </c>
      <c r="AW618" s="45">
        <v>6.7297581493165087E-2</v>
      </c>
      <c r="AX618" s="41">
        <v>0</v>
      </c>
      <c r="AY618" s="41">
        <v>0</v>
      </c>
      <c r="AZ618" s="41">
        <v>0</v>
      </c>
      <c r="BA618" s="45">
        <v>4.206098843322818E-3</v>
      </c>
      <c r="BB618" s="41">
        <v>0</v>
      </c>
      <c r="BC618" s="41">
        <v>0</v>
      </c>
      <c r="BD618" s="41">
        <v>0</v>
      </c>
      <c r="BE618" s="45">
        <v>4.206098843322818E-3</v>
      </c>
      <c r="BF618" s="45">
        <v>7.3606729758149319E-3</v>
      </c>
      <c r="BG618" s="41">
        <v>0</v>
      </c>
      <c r="BH618" s="41">
        <v>0</v>
      </c>
    </row>
    <row r="619" spans="1:60" x14ac:dyDescent="0.35">
      <c r="A619" s="1" t="s">
        <v>45</v>
      </c>
      <c r="B619" s="1" t="s">
        <v>2933</v>
      </c>
      <c r="C619" s="1" t="s">
        <v>4233</v>
      </c>
      <c r="D619" s="1" t="s">
        <v>4233</v>
      </c>
      <c r="E619" s="1" t="s">
        <v>4276</v>
      </c>
      <c r="F619" s="1">
        <v>5</v>
      </c>
      <c r="G619" s="1">
        <v>1</v>
      </c>
      <c r="H619" s="1" t="s">
        <v>4312</v>
      </c>
      <c r="I619" s="41" t="s">
        <v>4468</v>
      </c>
      <c r="J619" s="7">
        <v>0.89064143007360674</v>
      </c>
      <c r="K619" s="1" t="s">
        <v>482</v>
      </c>
      <c r="L619" s="1" t="s">
        <v>4357</v>
      </c>
      <c r="M619" s="1" t="s">
        <v>4431</v>
      </c>
      <c r="N619" s="1">
        <v>202544</v>
      </c>
      <c r="O619" s="1" t="s">
        <v>588</v>
      </c>
      <c r="P619" s="1" t="s">
        <v>4465</v>
      </c>
      <c r="Q619" s="1" t="s">
        <v>4465</v>
      </c>
      <c r="R619" s="1">
        <v>847</v>
      </c>
      <c r="S619" s="1">
        <v>951</v>
      </c>
      <c r="T619" s="31">
        <v>0.89064143007360674</v>
      </c>
      <c r="U619" s="41">
        <v>0</v>
      </c>
      <c r="V619" s="41">
        <v>0</v>
      </c>
      <c r="W619" s="45">
        <v>0</v>
      </c>
      <c r="X619" s="43">
        <v>0</v>
      </c>
      <c r="Y619" s="43">
        <v>2.5236593059936911E-2</v>
      </c>
      <c r="Z619" s="43">
        <v>1.0515247108307041E-3</v>
      </c>
      <c r="AA619" s="41">
        <v>0</v>
      </c>
      <c r="AB619" s="41">
        <v>0</v>
      </c>
      <c r="AC619" s="41">
        <v>0</v>
      </c>
      <c r="AD619" s="39">
        <v>3.154574132492113E-3</v>
      </c>
      <c r="AE619" s="54">
        <v>0</v>
      </c>
      <c r="AF619" s="41">
        <v>0</v>
      </c>
      <c r="AG619" s="41">
        <v>0</v>
      </c>
      <c r="AH619" s="41">
        <v>0</v>
      </c>
      <c r="AI619" s="41">
        <v>0</v>
      </c>
      <c r="AJ619" s="41">
        <v>0</v>
      </c>
      <c r="AK619" s="33">
        <v>2.103049421661409E-3</v>
      </c>
      <c r="AL619" s="41">
        <v>0</v>
      </c>
      <c r="AM619" s="56">
        <v>0</v>
      </c>
      <c r="AN619" s="41">
        <v>0</v>
      </c>
      <c r="AO619" s="41">
        <v>0</v>
      </c>
      <c r="AP619" s="41">
        <v>0</v>
      </c>
      <c r="AQ619" s="35">
        <v>1.0515247108307041E-3</v>
      </c>
      <c r="AR619" s="47">
        <v>2.103049421661409E-3</v>
      </c>
      <c r="AS619" s="37">
        <v>0</v>
      </c>
      <c r="AT619" s="41">
        <v>1.0515247108307041E-3</v>
      </c>
      <c r="AU619" s="41">
        <v>0</v>
      </c>
      <c r="AV619" s="41">
        <v>0</v>
      </c>
      <c r="AW619" s="45">
        <v>6.203995793901157E-2</v>
      </c>
      <c r="AX619" s="41">
        <v>0</v>
      </c>
      <c r="AY619" s="41">
        <v>0</v>
      </c>
      <c r="AZ619" s="41">
        <v>0</v>
      </c>
      <c r="BA619" s="45">
        <v>4.206098843322818E-3</v>
      </c>
      <c r="BB619" s="41">
        <v>1.0515247108307041E-3</v>
      </c>
      <c r="BC619" s="41">
        <v>0</v>
      </c>
      <c r="BD619" s="41">
        <v>0</v>
      </c>
      <c r="BE619" s="45">
        <v>3.154574132492113E-3</v>
      </c>
      <c r="BF619" s="45">
        <v>3.154574132492113E-3</v>
      </c>
      <c r="BG619" s="41">
        <v>0</v>
      </c>
      <c r="BH619" s="41">
        <v>0</v>
      </c>
    </row>
    <row r="620" spans="1:60" x14ac:dyDescent="0.35">
      <c r="A620" s="1" t="s">
        <v>45</v>
      </c>
      <c r="B620" s="1" t="s">
        <v>2933</v>
      </c>
      <c r="C620" s="1" t="s">
        <v>4232</v>
      </c>
      <c r="D620" s="1" t="s">
        <v>4232</v>
      </c>
      <c r="E620" s="1" t="s">
        <v>4244</v>
      </c>
      <c r="F620" s="1">
        <v>14</v>
      </c>
      <c r="G620" s="1">
        <v>1</v>
      </c>
      <c r="H620" s="1" t="s">
        <v>4310</v>
      </c>
      <c r="I620" s="41" t="s">
        <v>4466</v>
      </c>
      <c r="J620" s="7">
        <v>0.86961093585699267</v>
      </c>
      <c r="K620" s="1" t="s">
        <v>482</v>
      </c>
      <c r="L620" s="1" t="s">
        <v>4325</v>
      </c>
      <c r="M620" s="1" t="s">
        <v>4399</v>
      </c>
      <c r="N620" s="1">
        <v>202544</v>
      </c>
      <c r="O620" s="1" t="s">
        <v>587</v>
      </c>
      <c r="P620" s="1" t="s">
        <v>4465</v>
      </c>
      <c r="Q620" s="1" t="s">
        <v>4465</v>
      </c>
      <c r="R620" s="1">
        <v>827</v>
      </c>
      <c r="S620" s="1">
        <v>951</v>
      </c>
      <c r="T620" s="31">
        <v>0.86961093585699267</v>
      </c>
      <c r="U620" s="41">
        <v>0</v>
      </c>
      <c r="V620" s="41">
        <v>0</v>
      </c>
      <c r="W620" s="45">
        <v>0</v>
      </c>
      <c r="X620" s="43">
        <v>0</v>
      </c>
      <c r="Y620" s="43">
        <v>2.9442691903259731E-2</v>
      </c>
      <c r="Z620" s="43">
        <v>0</v>
      </c>
      <c r="AA620" s="41">
        <v>0</v>
      </c>
      <c r="AB620" s="41">
        <v>0</v>
      </c>
      <c r="AC620" s="41">
        <v>0</v>
      </c>
      <c r="AD620" s="39">
        <v>2.103049421661409E-3</v>
      </c>
      <c r="AE620" s="54">
        <v>0</v>
      </c>
      <c r="AF620" s="41">
        <v>0</v>
      </c>
      <c r="AG620" s="41">
        <v>0</v>
      </c>
      <c r="AH620" s="41">
        <v>0</v>
      </c>
      <c r="AI620" s="41">
        <v>0</v>
      </c>
      <c r="AJ620" s="41">
        <v>0</v>
      </c>
      <c r="AK620" s="33">
        <v>3.154574132492113E-3</v>
      </c>
      <c r="AL620" s="41">
        <v>0</v>
      </c>
      <c r="AM620" s="56">
        <v>0</v>
      </c>
      <c r="AN620" s="41">
        <v>0</v>
      </c>
      <c r="AO620" s="41">
        <v>0</v>
      </c>
      <c r="AP620" s="41">
        <v>0</v>
      </c>
      <c r="AQ620" s="35">
        <v>4.206098843322818E-3</v>
      </c>
      <c r="AR620" s="47">
        <v>0</v>
      </c>
      <c r="AS620" s="37">
        <v>0</v>
      </c>
      <c r="AT620" s="41">
        <v>1.0515247108307041E-3</v>
      </c>
      <c r="AU620" s="41">
        <v>1.0515247108307041E-3</v>
      </c>
      <c r="AV620" s="41">
        <v>0</v>
      </c>
      <c r="AW620" s="45">
        <v>7.6761303890641425E-2</v>
      </c>
      <c r="AX620" s="41">
        <v>0</v>
      </c>
      <c r="AY620" s="41">
        <v>0</v>
      </c>
      <c r="AZ620" s="41">
        <v>0</v>
      </c>
      <c r="BA620" s="45">
        <v>0</v>
      </c>
      <c r="BB620" s="41">
        <v>0</v>
      </c>
      <c r="BC620" s="41">
        <v>0</v>
      </c>
      <c r="BD620" s="41">
        <v>0</v>
      </c>
      <c r="BE620" s="45">
        <v>8.4121976866456359E-3</v>
      </c>
      <c r="BF620" s="45">
        <v>4.206098843322818E-3</v>
      </c>
      <c r="BG620" s="41">
        <v>0</v>
      </c>
      <c r="BH620" s="41">
        <v>0</v>
      </c>
    </row>
    <row r="621" spans="1:60" x14ac:dyDescent="0.35">
      <c r="A621" s="1" t="s">
        <v>45</v>
      </c>
      <c r="B621" s="1" t="s">
        <v>2933</v>
      </c>
      <c r="C621" s="1" t="s">
        <v>4233</v>
      </c>
      <c r="D621" s="1" t="s">
        <v>4233</v>
      </c>
      <c r="E621" s="1" t="s">
        <v>4269</v>
      </c>
      <c r="F621" s="1">
        <v>16</v>
      </c>
      <c r="G621" s="1">
        <v>1</v>
      </c>
      <c r="H621" s="1" t="s">
        <v>4311</v>
      </c>
      <c r="I621" s="41" t="s">
        <v>4467</v>
      </c>
      <c r="J621" s="7">
        <v>0.88853838065194535</v>
      </c>
      <c r="K621" s="1" t="s">
        <v>482</v>
      </c>
      <c r="L621" s="1" t="s">
        <v>4350</v>
      </c>
      <c r="M621" s="1" t="s">
        <v>4424</v>
      </c>
      <c r="N621" s="1">
        <v>202544</v>
      </c>
      <c r="O621" s="1" t="s">
        <v>587</v>
      </c>
      <c r="P621" s="1" t="s">
        <v>4465</v>
      </c>
      <c r="Q621" s="1" t="s">
        <v>4465</v>
      </c>
      <c r="R621" s="1">
        <v>845</v>
      </c>
      <c r="S621" s="1">
        <v>951</v>
      </c>
      <c r="T621" s="31">
        <v>0.88853838065194535</v>
      </c>
      <c r="U621" s="41">
        <v>0</v>
      </c>
      <c r="V621" s="41">
        <v>0</v>
      </c>
      <c r="W621" s="45">
        <v>0</v>
      </c>
      <c r="X621" s="43">
        <v>0</v>
      </c>
      <c r="Y621" s="43">
        <v>2.5236593059936911E-2</v>
      </c>
      <c r="Z621" s="43">
        <v>0</v>
      </c>
      <c r="AA621" s="41">
        <v>0</v>
      </c>
      <c r="AB621" s="41">
        <v>0</v>
      </c>
      <c r="AC621" s="41">
        <v>0</v>
      </c>
      <c r="AD621" s="39">
        <v>0</v>
      </c>
      <c r="AE621" s="54">
        <v>0</v>
      </c>
      <c r="AF621" s="41">
        <v>0</v>
      </c>
      <c r="AG621" s="41">
        <v>0</v>
      </c>
      <c r="AH621" s="41">
        <v>0</v>
      </c>
      <c r="AI621" s="41">
        <v>1.0515247108307041E-3</v>
      </c>
      <c r="AJ621" s="41">
        <v>0</v>
      </c>
      <c r="AK621" s="33">
        <v>6.3091482649842269E-3</v>
      </c>
      <c r="AL621" s="41">
        <v>0</v>
      </c>
      <c r="AM621" s="56">
        <v>0</v>
      </c>
      <c r="AN621" s="41">
        <v>0</v>
      </c>
      <c r="AO621" s="41">
        <v>0</v>
      </c>
      <c r="AP621" s="41">
        <v>0</v>
      </c>
      <c r="AQ621" s="35">
        <v>1.0515247108307041E-3</v>
      </c>
      <c r="AR621" s="47">
        <v>0</v>
      </c>
      <c r="AS621" s="37">
        <v>0</v>
      </c>
      <c r="AT621" s="41">
        <v>0</v>
      </c>
      <c r="AU621" s="41">
        <v>0</v>
      </c>
      <c r="AV621" s="41">
        <v>0</v>
      </c>
      <c r="AW621" s="45">
        <v>6.7297581493165087E-2</v>
      </c>
      <c r="AX621" s="41">
        <v>0</v>
      </c>
      <c r="AY621" s="41">
        <v>0</v>
      </c>
      <c r="AZ621" s="41">
        <v>0</v>
      </c>
      <c r="BA621" s="45">
        <v>0</v>
      </c>
      <c r="BB621" s="41">
        <v>0</v>
      </c>
      <c r="BC621" s="41">
        <v>0</v>
      </c>
      <c r="BD621" s="41">
        <v>0</v>
      </c>
      <c r="BE621" s="45">
        <v>3.154574132492113E-3</v>
      </c>
      <c r="BF621" s="45">
        <v>7.3606729758149319E-3</v>
      </c>
      <c r="BG621" s="41">
        <v>0</v>
      </c>
      <c r="BH621" s="41">
        <v>0</v>
      </c>
    </row>
    <row r="622" spans="1:60" x14ac:dyDescent="0.35">
      <c r="A622" s="1" t="s">
        <v>45</v>
      </c>
      <c r="B622" s="1" t="s">
        <v>2933</v>
      </c>
      <c r="C622" s="1" t="s">
        <v>4231</v>
      </c>
      <c r="D622" s="1" t="s">
        <v>4231</v>
      </c>
      <c r="E622" s="1" t="s">
        <v>4261</v>
      </c>
      <c r="F622" s="51">
        <v>23</v>
      </c>
      <c r="G622" s="51">
        <v>2</v>
      </c>
      <c r="H622" s="1" t="s">
        <v>4310</v>
      </c>
      <c r="I622" s="41" t="s">
        <v>4466</v>
      </c>
      <c r="J622" s="7">
        <v>0.88433228180862256</v>
      </c>
      <c r="K622" s="1" t="s">
        <v>482</v>
      </c>
      <c r="L622" s="1" t="s">
        <v>4342</v>
      </c>
      <c r="M622" s="1" t="s">
        <v>4416</v>
      </c>
      <c r="N622" s="1">
        <v>202544</v>
      </c>
      <c r="O622" s="1" t="s">
        <v>587</v>
      </c>
      <c r="P622" s="1" t="s">
        <v>4465</v>
      </c>
      <c r="Q622" s="1" t="s">
        <v>4465</v>
      </c>
      <c r="R622" s="1">
        <v>841</v>
      </c>
      <c r="S622" s="1">
        <v>951</v>
      </c>
      <c r="T622" s="31">
        <v>0.88433228180862256</v>
      </c>
      <c r="U622" s="41">
        <v>0</v>
      </c>
      <c r="V622" s="41">
        <v>0</v>
      </c>
      <c r="W622" s="45">
        <v>0</v>
      </c>
      <c r="X622" s="43">
        <v>0</v>
      </c>
      <c r="Y622" s="43">
        <v>3.3648790746582537E-2</v>
      </c>
      <c r="Z622" s="43">
        <v>0</v>
      </c>
      <c r="AA622" s="41">
        <v>0</v>
      </c>
      <c r="AB622" s="41">
        <v>0</v>
      </c>
      <c r="AC622" s="41">
        <v>0</v>
      </c>
      <c r="AD622" s="39">
        <v>0</v>
      </c>
      <c r="AE622" s="54">
        <v>0</v>
      </c>
      <c r="AF622" s="41">
        <v>0</v>
      </c>
      <c r="AG622" s="41">
        <v>0</v>
      </c>
      <c r="AH622" s="41">
        <v>0</v>
      </c>
      <c r="AI622" s="41">
        <v>0</v>
      </c>
      <c r="AJ622" s="41">
        <v>0</v>
      </c>
      <c r="AK622" s="33">
        <v>3.154574132492113E-3</v>
      </c>
      <c r="AL622" s="41">
        <v>0</v>
      </c>
      <c r="AM622" s="56">
        <v>0</v>
      </c>
      <c r="AN622" s="41">
        <v>0</v>
      </c>
      <c r="AO622" s="41">
        <v>0</v>
      </c>
      <c r="AP622" s="41">
        <v>0</v>
      </c>
      <c r="AQ622" s="35">
        <v>3.154574132492113E-3</v>
      </c>
      <c r="AR622" s="47">
        <v>0</v>
      </c>
      <c r="AS622" s="37">
        <v>0</v>
      </c>
      <c r="AT622" s="41">
        <v>0</v>
      </c>
      <c r="AU622" s="41">
        <v>0</v>
      </c>
      <c r="AV622" s="41">
        <v>0</v>
      </c>
      <c r="AW622" s="45">
        <v>7.0452155625657209E-2</v>
      </c>
      <c r="AX622" s="41">
        <v>0</v>
      </c>
      <c r="AY622" s="41">
        <v>0</v>
      </c>
      <c r="AZ622" s="41">
        <v>0</v>
      </c>
      <c r="BA622" s="45">
        <v>1.0515247108307041E-3</v>
      </c>
      <c r="BB622" s="41">
        <v>0</v>
      </c>
      <c r="BC622" s="41">
        <v>0</v>
      </c>
      <c r="BD622" s="41">
        <v>0</v>
      </c>
      <c r="BE622" s="45">
        <v>2.103049421661409E-3</v>
      </c>
      <c r="BF622" s="45">
        <v>2.103049421661409E-3</v>
      </c>
      <c r="BG622" s="41">
        <v>0</v>
      </c>
      <c r="BH622" s="41">
        <v>0</v>
      </c>
    </row>
    <row r="623" spans="1:60" x14ac:dyDescent="0.35">
      <c r="A623" s="1" t="s">
        <v>45</v>
      </c>
      <c r="B623" s="1" t="s">
        <v>2933</v>
      </c>
      <c r="C623" s="1" t="s">
        <v>4233</v>
      </c>
      <c r="D623" s="1" t="s">
        <v>4233</v>
      </c>
      <c r="E623" s="1" t="s">
        <v>4247</v>
      </c>
      <c r="F623" s="1">
        <v>18</v>
      </c>
      <c r="G623" s="1">
        <v>1</v>
      </c>
      <c r="H623" s="1" t="s">
        <v>4311</v>
      </c>
      <c r="I623" s="41" t="s">
        <v>4467</v>
      </c>
      <c r="J623" s="7">
        <v>0.87171398527865407</v>
      </c>
      <c r="K623" s="1" t="s">
        <v>482</v>
      </c>
      <c r="L623" s="1" t="s">
        <v>4328</v>
      </c>
      <c r="M623" s="1" t="s">
        <v>4402</v>
      </c>
      <c r="N623" s="1">
        <v>202544</v>
      </c>
      <c r="O623" s="1" t="s">
        <v>588</v>
      </c>
      <c r="P623" s="1" t="s">
        <v>4465</v>
      </c>
      <c r="Q623" s="1" t="s">
        <v>4465</v>
      </c>
      <c r="R623" s="1">
        <v>829</v>
      </c>
      <c r="S623" s="1">
        <v>951</v>
      </c>
      <c r="T623" s="31">
        <v>0.87171398527865407</v>
      </c>
      <c r="U623" s="41">
        <v>0</v>
      </c>
      <c r="V623" s="41">
        <v>0</v>
      </c>
      <c r="W623" s="45">
        <v>0</v>
      </c>
      <c r="X623" s="43">
        <v>0</v>
      </c>
      <c r="Y623" s="43">
        <v>2.8391167192429019E-2</v>
      </c>
      <c r="Z623" s="43">
        <v>0</v>
      </c>
      <c r="AA623" s="41">
        <v>0</v>
      </c>
      <c r="AB623" s="41">
        <v>0</v>
      </c>
      <c r="AC623" s="41">
        <v>0</v>
      </c>
      <c r="AD623" s="39">
        <v>0</v>
      </c>
      <c r="AE623" s="54">
        <v>0</v>
      </c>
      <c r="AF623" s="41">
        <v>0</v>
      </c>
      <c r="AG623" s="41">
        <v>0</v>
      </c>
      <c r="AH623" s="41">
        <v>0</v>
      </c>
      <c r="AI623" s="41">
        <v>1.0515247108307041E-3</v>
      </c>
      <c r="AJ623" s="41">
        <v>0</v>
      </c>
      <c r="AK623" s="33">
        <v>2.103049421661409E-3</v>
      </c>
      <c r="AL623" s="41">
        <v>0</v>
      </c>
      <c r="AM623" s="56">
        <v>0</v>
      </c>
      <c r="AN623" s="41">
        <v>0</v>
      </c>
      <c r="AO623" s="41">
        <v>0</v>
      </c>
      <c r="AP623" s="41">
        <v>0</v>
      </c>
      <c r="AQ623" s="35">
        <v>2.103049421661409E-3</v>
      </c>
      <c r="AR623" s="47">
        <v>0</v>
      </c>
      <c r="AS623" s="37">
        <v>0</v>
      </c>
      <c r="AT623" s="41">
        <v>0</v>
      </c>
      <c r="AU623" s="41">
        <v>0</v>
      </c>
      <c r="AV623" s="41">
        <v>0</v>
      </c>
      <c r="AW623" s="45">
        <v>4.8370136698212413E-2</v>
      </c>
      <c r="AX623" s="41">
        <v>0</v>
      </c>
      <c r="AY623" s="41">
        <v>0</v>
      </c>
      <c r="AZ623" s="41">
        <v>0</v>
      </c>
      <c r="BA623" s="45">
        <v>3.154574132492113E-3</v>
      </c>
      <c r="BB623" s="41">
        <v>1.0515247108307041E-3</v>
      </c>
      <c r="BC623" s="41">
        <v>0</v>
      </c>
      <c r="BD623" s="41">
        <v>0</v>
      </c>
      <c r="BE623" s="45">
        <v>5.2576235541535229E-3</v>
      </c>
      <c r="BF623" s="45">
        <v>3.6803364879074658E-2</v>
      </c>
      <c r="BG623" s="41">
        <v>0</v>
      </c>
      <c r="BH623" s="41">
        <v>0</v>
      </c>
    </row>
    <row r="624" spans="1:60" x14ac:dyDescent="0.35">
      <c r="A624" s="1" t="s">
        <v>45</v>
      </c>
      <c r="B624" s="1" t="s">
        <v>2933</v>
      </c>
      <c r="C624" s="1" t="s">
        <v>4232</v>
      </c>
      <c r="D624" s="1" t="s">
        <v>4232</v>
      </c>
      <c r="E624" s="1" t="s">
        <v>4253</v>
      </c>
      <c r="F624" s="1">
        <v>15</v>
      </c>
      <c r="G624" s="1">
        <v>1</v>
      </c>
      <c r="H624" s="1" t="s">
        <v>4310</v>
      </c>
      <c r="I624" s="41" t="s">
        <v>4466</v>
      </c>
      <c r="J624" s="7">
        <v>0.87486855941114616</v>
      </c>
      <c r="K624" s="1" t="s">
        <v>482</v>
      </c>
      <c r="L624" s="1" t="s">
        <v>4334</v>
      </c>
      <c r="M624" s="1" t="s">
        <v>4408</v>
      </c>
      <c r="N624" s="1">
        <v>202544</v>
      </c>
      <c r="O624" s="1" t="s">
        <v>588</v>
      </c>
      <c r="P624" s="1" t="s">
        <v>4465</v>
      </c>
      <c r="Q624" s="1" t="s">
        <v>4465</v>
      </c>
      <c r="R624" s="1">
        <v>832</v>
      </c>
      <c r="S624" s="1">
        <v>951</v>
      </c>
      <c r="T624" s="31">
        <v>0.87486855941114616</v>
      </c>
      <c r="U624" s="41">
        <v>0</v>
      </c>
      <c r="V624" s="41">
        <v>0</v>
      </c>
      <c r="W624" s="45">
        <v>0</v>
      </c>
      <c r="X624" s="43">
        <v>0</v>
      </c>
      <c r="Y624" s="43">
        <v>3.1545741324921127E-2</v>
      </c>
      <c r="Z624" s="43">
        <v>0</v>
      </c>
      <c r="AA624" s="41">
        <v>0</v>
      </c>
      <c r="AB624" s="41">
        <v>0</v>
      </c>
      <c r="AC624" s="41">
        <v>0</v>
      </c>
      <c r="AD624" s="39">
        <v>0</v>
      </c>
      <c r="AE624" s="54">
        <v>0</v>
      </c>
      <c r="AF624" s="41">
        <v>0</v>
      </c>
      <c r="AG624" s="41">
        <v>0</v>
      </c>
      <c r="AH624" s="41">
        <v>0</v>
      </c>
      <c r="AI624" s="41">
        <v>0</v>
      </c>
      <c r="AJ624" s="41">
        <v>0</v>
      </c>
      <c r="AK624" s="33">
        <v>2.103049421661409E-3</v>
      </c>
      <c r="AL624" s="41">
        <v>0</v>
      </c>
      <c r="AM624" s="56">
        <v>0</v>
      </c>
      <c r="AN624" s="41">
        <v>0</v>
      </c>
      <c r="AO624" s="41">
        <v>0</v>
      </c>
      <c r="AP624" s="41">
        <v>0</v>
      </c>
      <c r="AQ624" s="35">
        <v>0</v>
      </c>
      <c r="AR624" s="47">
        <v>0</v>
      </c>
      <c r="AS624" s="37">
        <v>0</v>
      </c>
      <c r="AT624" s="41">
        <v>2.103049421661409E-3</v>
      </c>
      <c r="AU624" s="41">
        <v>0</v>
      </c>
      <c r="AV624" s="41">
        <v>0</v>
      </c>
      <c r="AW624" s="45">
        <v>8.2018927444794956E-2</v>
      </c>
      <c r="AX624" s="41">
        <v>0</v>
      </c>
      <c r="AY624" s="41">
        <v>0</v>
      </c>
      <c r="AZ624" s="41">
        <v>0</v>
      </c>
      <c r="BA624" s="45">
        <v>1.0515247108307041E-3</v>
      </c>
      <c r="BB624" s="41">
        <v>0</v>
      </c>
      <c r="BC624" s="41">
        <v>0</v>
      </c>
      <c r="BD624" s="41">
        <v>0</v>
      </c>
      <c r="BE624" s="45">
        <v>3.154574132492113E-3</v>
      </c>
      <c r="BF624" s="45">
        <v>3.154574132492113E-3</v>
      </c>
      <c r="BG624" s="41">
        <v>0</v>
      </c>
      <c r="BH624" s="41">
        <v>0</v>
      </c>
    </row>
    <row r="625" spans="1:60" x14ac:dyDescent="0.35">
      <c r="A625" s="1" t="s">
        <v>45</v>
      </c>
      <c r="B625" s="1" t="s">
        <v>2933</v>
      </c>
      <c r="C625" s="1" t="s">
        <v>4232</v>
      </c>
      <c r="D625" s="1" t="s">
        <v>4232</v>
      </c>
      <c r="E625" s="1" t="s">
        <v>4267</v>
      </c>
      <c r="F625" s="1">
        <v>16</v>
      </c>
      <c r="G625" s="1">
        <v>1</v>
      </c>
      <c r="H625" s="1" t="s">
        <v>4310</v>
      </c>
      <c r="I625" s="41" t="s">
        <v>4466</v>
      </c>
      <c r="J625" s="7">
        <v>0.88748685594111465</v>
      </c>
      <c r="K625" s="1" t="s">
        <v>482</v>
      </c>
      <c r="L625" s="1" t="s">
        <v>4348</v>
      </c>
      <c r="M625" s="1" t="s">
        <v>4422</v>
      </c>
      <c r="N625" s="1">
        <v>202544</v>
      </c>
      <c r="O625" s="1" t="s">
        <v>588</v>
      </c>
      <c r="P625" s="1" t="s">
        <v>4465</v>
      </c>
      <c r="Q625" s="1" t="s">
        <v>4465</v>
      </c>
      <c r="R625" s="1">
        <v>844</v>
      </c>
      <c r="S625" s="1">
        <v>951</v>
      </c>
      <c r="T625" s="31">
        <v>0.88748685594111465</v>
      </c>
      <c r="U625" s="41">
        <v>0</v>
      </c>
      <c r="V625" s="41">
        <v>0</v>
      </c>
      <c r="W625" s="45">
        <v>0</v>
      </c>
      <c r="X625" s="43">
        <v>0</v>
      </c>
      <c r="Y625" s="43">
        <v>2.3133543638275501E-2</v>
      </c>
      <c r="Z625" s="43">
        <v>0</v>
      </c>
      <c r="AA625" s="41">
        <v>0</v>
      </c>
      <c r="AB625" s="41">
        <v>0</v>
      </c>
      <c r="AC625" s="41">
        <v>0</v>
      </c>
      <c r="AD625" s="39">
        <v>0</v>
      </c>
      <c r="AE625" s="54">
        <v>0</v>
      </c>
      <c r="AF625" s="41">
        <v>0</v>
      </c>
      <c r="AG625" s="41">
        <v>0</v>
      </c>
      <c r="AH625" s="41">
        <v>0</v>
      </c>
      <c r="AI625" s="41">
        <v>0</v>
      </c>
      <c r="AJ625" s="41">
        <v>0</v>
      </c>
      <c r="AK625" s="33">
        <v>1.0515247108307041E-3</v>
      </c>
      <c r="AL625" s="41">
        <v>0</v>
      </c>
      <c r="AM625" s="56">
        <v>0</v>
      </c>
      <c r="AN625" s="41">
        <v>0</v>
      </c>
      <c r="AO625" s="41">
        <v>0</v>
      </c>
      <c r="AP625" s="41">
        <v>0</v>
      </c>
      <c r="AQ625" s="35">
        <v>4.206098843322818E-3</v>
      </c>
      <c r="AR625" s="47">
        <v>0</v>
      </c>
      <c r="AS625" s="37">
        <v>0</v>
      </c>
      <c r="AT625" s="41">
        <v>1.0515247108307041E-3</v>
      </c>
      <c r="AU625" s="41">
        <v>0</v>
      </c>
      <c r="AV625" s="41">
        <v>0</v>
      </c>
      <c r="AW625" s="45">
        <v>7.5709779179810727E-2</v>
      </c>
      <c r="AX625" s="41">
        <v>0</v>
      </c>
      <c r="AY625" s="41">
        <v>0</v>
      </c>
      <c r="AZ625" s="41">
        <v>0</v>
      </c>
      <c r="BA625" s="45">
        <v>0</v>
      </c>
      <c r="BB625" s="41">
        <v>0</v>
      </c>
      <c r="BC625" s="41">
        <v>0</v>
      </c>
      <c r="BD625" s="41">
        <v>0</v>
      </c>
      <c r="BE625" s="45">
        <v>4.206098843322818E-3</v>
      </c>
      <c r="BF625" s="45">
        <v>3.154574132492113E-3</v>
      </c>
      <c r="BG625" s="41">
        <v>0</v>
      </c>
      <c r="BH625" s="41">
        <v>0</v>
      </c>
    </row>
    <row r="626" spans="1:60" x14ac:dyDescent="0.35">
      <c r="A626" s="1" t="s">
        <v>45</v>
      </c>
      <c r="B626" s="1" t="s">
        <v>2933</v>
      </c>
      <c r="C626" s="1" t="s">
        <v>4233</v>
      </c>
      <c r="D626" s="1" t="s">
        <v>4233</v>
      </c>
      <c r="E626" s="1" t="s">
        <v>4249</v>
      </c>
      <c r="F626" s="1">
        <v>3</v>
      </c>
      <c r="G626" s="1">
        <v>1</v>
      </c>
      <c r="H626" s="1" t="s">
        <v>4312</v>
      </c>
      <c r="I626" s="41" t="s">
        <v>4468</v>
      </c>
      <c r="J626" s="7">
        <v>0.87276550998948477</v>
      </c>
      <c r="K626" s="1" t="s">
        <v>482</v>
      </c>
      <c r="L626" s="1" t="s">
        <v>4330</v>
      </c>
      <c r="M626" s="1" t="s">
        <v>4404</v>
      </c>
      <c r="N626" s="1">
        <v>202544</v>
      </c>
      <c r="O626" s="1" t="s">
        <v>588</v>
      </c>
      <c r="P626" s="1" t="s">
        <v>4465</v>
      </c>
      <c r="Q626" s="1" t="s">
        <v>4465</v>
      </c>
      <c r="R626" s="1">
        <v>830</v>
      </c>
      <c r="S626" s="1">
        <v>951</v>
      </c>
      <c r="T626" s="31">
        <v>0.87276550998948477</v>
      </c>
      <c r="U626" s="41">
        <v>0</v>
      </c>
      <c r="V626" s="41">
        <v>0</v>
      </c>
      <c r="W626" s="45">
        <v>1.0515247108307041E-3</v>
      </c>
      <c r="X626" s="43">
        <v>0</v>
      </c>
      <c r="Y626" s="43">
        <v>3.2597266035751839E-2</v>
      </c>
      <c r="Z626" s="43">
        <v>1.0515247108307041E-3</v>
      </c>
      <c r="AA626" s="41">
        <v>0</v>
      </c>
      <c r="AB626" s="41">
        <v>0</v>
      </c>
      <c r="AC626" s="41">
        <v>0</v>
      </c>
      <c r="AD626" s="39">
        <v>1.0515247108307041E-3</v>
      </c>
      <c r="AE626" s="54">
        <v>0</v>
      </c>
      <c r="AF626" s="41">
        <v>0</v>
      </c>
      <c r="AG626" s="41">
        <v>0</v>
      </c>
      <c r="AH626" s="41">
        <v>0</v>
      </c>
      <c r="AI626" s="41">
        <v>0</v>
      </c>
      <c r="AJ626" s="41">
        <v>0</v>
      </c>
      <c r="AK626" s="33">
        <v>1.0515247108307041E-3</v>
      </c>
      <c r="AL626" s="41">
        <v>0</v>
      </c>
      <c r="AM626" s="56">
        <v>0</v>
      </c>
      <c r="AN626" s="41">
        <v>0</v>
      </c>
      <c r="AO626" s="41">
        <v>0</v>
      </c>
      <c r="AP626" s="41">
        <v>0</v>
      </c>
      <c r="AQ626" s="35">
        <v>5.2576235541535229E-3</v>
      </c>
      <c r="AR626" s="47">
        <v>1.0515247108307041E-3</v>
      </c>
      <c r="AS626" s="37">
        <v>0</v>
      </c>
      <c r="AT626" s="41">
        <v>0</v>
      </c>
      <c r="AU626" s="41">
        <v>0</v>
      </c>
      <c r="AV626" s="41">
        <v>0</v>
      </c>
      <c r="AW626" s="45">
        <v>6.9400630914826497E-2</v>
      </c>
      <c r="AX626" s="41">
        <v>0</v>
      </c>
      <c r="AY626" s="41">
        <v>0</v>
      </c>
      <c r="AZ626" s="41">
        <v>0</v>
      </c>
      <c r="BA626" s="45">
        <v>5.2576235541535229E-3</v>
      </c>
      <c r="BB626" s="41">
        <v>0</v>
      </c>
      <c r="BC626" s="41">
        <v>0</v>
      </c>
      <c r="BD626" s="41">
        <v>0</v>
      </c>
      <c r="BE626" s="45">
        <v>5.2576235541535229E-3</v>
      </c>
      <c r="BF626" s="45">
        <v>4.206098843322818E-3</v>
      </c>
      <c r="BG626" s="41">
        <v>0</v>
      </c>
      <c r="BH626" s="41">
        <v>0</v>
      </c>
    </row>
    <row r="627" spans="1:60" x14ac:dyDescent="0.35">
      <c r="A627" s="1" t="s">
        <v>45</v>
      </c>
      <c r="B627" s="1" t="s">
        <v>2933</v>
      </c>
      <c r="C627" s="1" t="s">
        <v>4233</v>
      </c>
      <c r="D627" s="1" t="s">
        <v>4233</v>
      </c>
      <c r="E627" s="1" t="s">
        <v>4251</v>
      </c>
      <c r="F627" s="1">
        <v>17</v>
      </c>
      <c r="G627" s="1">
        <v>1</v>
      </c>
      <c r="H627" s="1" t="s">
        <v>4311</v>
      </c>
      <c r="I627" s="41" t="s">
        <v>4467</v>
      </c>
      <c r="J627" s="7">
        <v>0.87486855941114616</v>
      </c>
      <c r="K627" s="1" t="s">
        <v>482</v>
      </c>
      <c r="L627" s="1" t="s">
        <v>4332</v>
      </c>
      <c r="M627" s="1" t="s">
        <v>4406</v>
      </c>
      <c r="N627" s="1">
        <v>202544</v>
      </c>
      <c r="O627" s="1" t="s">
        <v>588</v>
      </c>
      <c r="P627" s="1" t="s">
        <v>4465</v>
      </c>
      <c r="Q627" s="1" t="s">
        <v>4465</v>
      </c>
      <c r="R627" s="1">
        <v>832</v>
      </c>
      <c r="S627" s="1">
        <v>951</v>
      </c>
      <c r="T627" s="31">
        <v>0.87486855941114616</v>
      </c>
      <c r="U627" s="41">
        <v>0</v>
      </c>
      <c r="V627" s="41">
        <v>0</v>
      </c>
      <c r="W627" s="45">
        <v>0</v>
      </c>
      <c r="X627" s="43">
        <v>0</v>
      </c>
      <c r="Y627" s="43">
        <v>2.20820189274448E-2</v>
      </c>
      <c r="Z627" s="43">
        <v>1.0515247108307041E-3</v>
      </c>
      <c r="AA627" s="41">
        <v>0</v>
      </c>
      <c r="AB627" s="41">
        <v>0</v>
      </c>
      <c r="AC627" s="41">
        <v>0</v>
      </c>
      <c r="AD627" s="39">
        <v>0</v>
      </c>
      <c r="AE627" s="54">
        <v>0</v>
      </c>
      <c r="AF627" s="41">
        <v>0</v>
      </c>
      <c r="AG627" s="41">
        <v>0</v>
      </c>
      <c r="AH627" s="41">
        <v>0</v>
      </c>
      <c r="AI627" s="41">
        <v>2.103049421661409E-3</v>
      </c>
      <c r="AJ627" s="41">
        <v>0</v>
      </c>
      <c r="AK627" s="33">
        <v>1.0515247108307041E-3</v>
      </c>
      <c r="AL627" s="41">
        <v>0</v>
      </c>
      <c r="AM627" s="56">
        <v>0</v>
      </c>
      <c r="AN627" s="41">
        <v>1.0515247108307041E-3</v>
      </c>
      <c r="AO627" s="41">
        <v>0</v>
      </c>
      <c r="AP627" s="41">
        <v>0</v>
      </c>
      <c r="AQ627" s="35">
        <v>1.0515247108307041E-3</v>
      </c>
      <c r="AR627" s="47">
        <v>0</v>
      </c>
      <c r="AS627" s="37">
        <v>0</v>
      </c>
      <c r="AT627" s="41">
        <v>2.103049421661409E-3</v>
      </c>
      <c r="AU627" s="41">
        <v>0</v>
      </c>
      <c r="AV627" s="41">
        <v>1.0515247108307041E-3</v>
      </c>
      <c r="AW627" s="45">
        <v>8.2018927444794956E-2</v>
      </c>
      <c r="AX627" s="41">
        <v>0</v>
      </c>
      <c r="AY627" s="41">
        <v>0</v>
      </c>
      <c r="AZ627" s="41">
        <v>0</v>
      </c>
      <c r="BA627" s="45">
        <v>2.103049421661409E-3</v>
      </c>
      <c r="BB627" s="41">
        <v>0</v>
      </c>
      <c r="BC627" s="41">
        <v>0</v>
      </c>
      <c r="BD627" s="41">
        <v>0</v>
      </c>
      <c r="BE627" s="45">
        <v>3.154574132492113E-3</v>
      </c>
      <c r="BF627" s="45">
        <v>6.3091482649842269E-3</v>
      </c>
      <c r="BG627" s="41">
        <v>0</v>
      </c>
      <c r="BH627" s="41">
        <v>0</v>
      </c>
    </row>
    <row r="628" spans="1:60" x14ac:dyDescent="0.35">
      <c r="A628" s="1" t="s">
        <v>45</v>
      </c>
      <c r="B628" s="1" t="s">
        <v>2933</v>
      </c>
      <c r="C628" s="1" t="s">
        <v>4233</v>
      </c>
      <c r="D628" s="1" t="s">
        <v>4233</v>
      </c>
      <c r="E628" s="1" t="s">
        <v>4274</v>
      </c>
      <c r="F628" s="1">
        <v>4</v>
      </c>
      <c r="G628" s="1">
        <v>1</v>
      </c>
      <c r="H628" s="1" t="s">
        <v>4312</v>
      </c>
      <c r="I628" s="41" t="s">
        <v>4468</v>
      </c>
      <c r="J628" s="7">
        <v>0.88958990536277605</v>
      </c>
      <c r="K628" s="1" t="s">
        <v>482</v>
      </c>
      <c r="L628" s="1" t="s">
        <v>4355</v>
      </c>
      <c r="M628" s="1" t="s">
        <v>4429</v>
      </c>
      <c r="N628" s="1">
        <v>202544</v>
      </c>
      <c r="O628" s="1" t="s">
        <v>588</v>
      </c>
      <c r="P628" s="1" t="s">
        <v>4465</v>
      </c>
      <c r="Q628" s="1" t="s">
        <v>4465</v>
      </c>
      <c r="R628" s="1">
        <v>846</v>
      </c>
      <c r="S628" s="1">
        <v>951</v>
      </c>
      <c r="T628" s="31">
        <v>0.88958990536277605</v>
      </c>
      <c r="U628" s="41">
        <v>0</v>
      </c>
      <c r="V628" s="41">
        <v>0</v>
      </c>
      <c r="W628" s="45">
        <v>0</v>
      </c>
      <c r="X628" s="43">
        <v>0</v>
      </c>
      <c r="Y628" s="43">
        <v>2.1030494216614092E-2</v>
      </c>
      <c r="Z628" s="43">
        <v>1.0515247108307041E-3</v>
      </c>
      <c r="AA628" s="41">
        <v>0</v>
      </c>
      <c r="AB628" s="41">
        <v>0</v>
      </c>
      <c r="AC628" s="41">
        <v>0</v>
      </c>
      <c r="AD628" s="39">
        <v>1.0515247108307041E-3</v>
      </c>
      <c r="AE628" s="54">
        <v>0</v>
      </c>
      <c r="AF628" s="41">
        <v>0</v>
      </c>
      <c r="AG628" s="41">
        <v>0</v>
      </c>
      <c r="AH628" s="41">
        <v>0</v>
      </c>
      <c r="AI628" s="41">
        <v>0</v>
      </c>
      <c r="AJ628" s="41">
        <v>0</v>
      </c>
      <c r="AK628" s="33">
        <v>3.154574132492113E-3</v>
      </c>
      <c r="AL628" s="41">
        <v>0</v>
      </c>
      <c r="AM628" s="56">
        <v>0</v>
      </c>
      <c r="AN628" s="41">
        <v>0</v>
      </c>
      <c r="AO628" s="41">
        <v>0</v>
      </c>
      <c r="AP628" s="41">
        <v>0</v>
      </c>
      <c r="AQ628" s="35">
        <v>4.206098843322818E-3</v>
      </c>
      <c r="AR628" s="47">
        <v>1.0515247108307041E-3</v>
      </c>
      <c r="AS628" s="37">
        <v>1.0515247108307041E-3</v>
      </c>
      <c r="AT628" s="41">
        <v>1.0515247108307041E-3</v>
      </c>
      <c r="AU628" s="41">
        <v>0</v>
      </c>
      <c r="AV628" s="41">
        <v>0</v>
      </c>
      <c r="AW628" s="45">
        <v>6.4143007360672979E-2</v>
      </c>
      <c r="AX628" s="41">
        <v>0</v>
      </c>
      <c r="AY628" s="41">
        <v>0</v>
      </c>
      <c r="AZ628" s="41">
        <v>0</v>
      </c>
      <c r="BA628" s="45">
        <v>5.2576235541535229E-3</v>
      </c>
      <c r="BB628" s="41">
        <v>0</v>
      </c>
      <c r="BC628" s="41">
        <v>0</v>
      </c>
      <c r="BD628" s="41">
        <v>0</v>
      </c>
      <c r="BE628" s="45">
        <v>4.206098843322818E-3</v>
      </c>
      <c r="BF628" s="45">
        <v>3.154574132492113E-3</v>
      </c>
      <c r="BG628" s="41">
        <v>0</v>
      </c>
      <c r="BH628" s="41">
        <v>0</v>
      </c>
    </row>
    <row r="629" spans="1:60" x14ac:dyDescent="0.35">
      <c r="A629" s="1" t="s">
        <v>45</v>
      </c>
      <c r="B629" s="1" t="s">
        <v>2933</v>
      </c>
      <c r="C629" s="1" t="s">
        <v>4233</v>
      </c>
      <c r="D629" s="1" t="s">
        <v>4233</v>
      </c>
      <c r="E629" s="1" t="s">
        <v>4262</v>
      </c>
      <c r="F629" s="1">
        <v>20</v>
      </c>
      <c r="G629" s="1">
        <v>1</v>
      </c>
      <c r="H629" s="1" t="s">
        <v>4311</v>
      </c>
      <c r="I629" s="41" t="s">
        <v>4467</v>
      </c>
      <c r="J629" s="7">
        <v>0.88433228180862256</v>
      </c>
      <c r="K629" s="1" t="s">
        <v>482</v>
      </c>
      <c r="L629" s="1" t="s">
        <v>4343</v>
      </c>
      <c r="M629" s="1" t="s">
        <v>4417</v>
      </c>
      <c r="N629" s="1">
        <v>202544</v>
      </c>
      <c r="O629" s="1" t="s">
        <v>588</v>
      </c>
      <c r="P629" s="1" t="s">
        <v>4465</v>
      </c>
      <c r="Q629" s="1" t="s">
        <v>4465</v>
      </c>
      <c r="R629" s="1">
        <v>841</v>
      </c>
      <c r="S629" s="1">
        <v>951</v>
      </c>
      <c r="T629" s="31">
        <v>0.88433228180862256</v>
      </c>
      <c r="U629" s="41">
        <v>0</v>
      </c>
      <c r="V629" s="41">
        <v>0</v>
      </c>
      <c r="W629" s="45">
        <v>0</v>
      </c>
      <c r="X629" s="43">
        <v>0</v>
      </c>
      <c r="Y629" s="43">
        <v>2.6288117770767609E-2</v>
      </c>
      <c r="Z629" s="43">
        <v>3.154574132492113E-3</v>
      </c>
      <c r="AA629" s="41">
        <v>0</v>
      </c>
      <c r="AB629" s="41">
        <v>0</v>
      </c>
      <c r="AC629" s="41">
        <v>0</v>
      </c>
      <c r="AD629" s="39">
        <v>0</v>
      </c>
      <c r="AE629" s="54">
        <v>0</v>
      </c>
      <c r="AF629" s="41">
        <v>0</v>
      </c>
      <c r="AG629" s="41">
        <v>0</v>
      </c>
      <c r="AH629" s="41">
        <v>0</v>
      </c>
      <c r="AI629" s="41">
        <v>1.0515247108307041E-3</v>
      </c>
      <c r="AJ629" s="41">
        <v>0</v>
      </c>
      <c r="AK629" s="33">
        <v>2.103049421661409E-3</v>
      </c>
      <c r="AL629" s="41">
        <v>0</v>
      </c>
      <c r="AM629" s="56">
        <v>0</v>
      </c>
      <c r="AN629" s="41">
        <v>0</v>
      </c>
      <c r="AO629" s="41">
        <v>0</v>
      </c>
      <c r="AP629" s="41">
        <v>0</v>
      </c>
      <c r="AQ629" s="35">
        <v>1.0515247108307041E-3</v>
      </c>
      <c r="AR629" s="47">
        <v>0</v>
      </c>
      <c r="AS629" s="37">
        <v>0</v>
      </c>
      <c r="AT629" s="41">
        <v>1.0515247108307041E-3</v>
      </c>
      <c r="AU629" s="41">
        <v>0</v>
      </c>
      <c r="AV629" s="41">
        <v>0</v>
      </c>
      <c r="AW629" s="45">
        <v>6.8349106203995799E-2</v>
      </c>
      <c r="AX629" s="41">
        <v>0</v>
      </c>
      <c r="AY629" s="41">
        <v>0</v>
      </c>
      <c r="AZ629" s="41">
        <v>0</v>
      </c>
      <c r="BA629" s="45">
        <v>0</v>
      </c>
      <c r="BB629" s="41">
        <v>0</v>
      </c>
      <c r="BC629" s="41">
        <v>1.0515247108307041E-3</v>
      </c>
      <c r="BD629" s="41">
        <v>0</v>
      </c>
      <c r="BE629" s="45">
        <v>3.154574132492113E-3</v>
      </c>
      <c r="BF629" s="45">
        <v>8.4121976866456359E-3</v>
      </c>
      <c r="BG629" s="41">
        <v>0</v>
      </c>
      <c r="BH629" s="41">
        <v>0</v>
      </c>
    </row>
    <row r="630" spans="1:60" x14ac:dyDescent="0.35">
      <c r="A630" s="1" t="s">
        <v>45</v>
      </c>
      <c r="B630" s="1" t="s">
        <v>2933</v>
      </c>
      <c r="C630" s="1" t="s">
        <v>4232</v>
      </c>
      <c r="D630" s="1" t="s">
        <v>4232</v>
      </c>
      <c r="E630" s="1" t="s">
        <v>4283</v>
      </c>
      <c r="F630" s="1">
        <v>19</v>
      </c>
      <c r="G630" s="1">
        <v>1</v>
      </c>
      <c r="H630" s="1" t="s">
        <v>4310</v>
      </c>
      <c r="I630" s="41" t="s">
        <v>4466</v>
      </c>
      <c r="J630" s="7">
        <v>0.89589905362776023</v>
      </c>
      <c r="K630" s="1" t="s">
        <v>482</v>
      </c>
      <c r="L630" s="1" t="s">
        <v>4364</v>
      </c>
      <c r="M630" s="1" t="s">
        <v>4438</v>
      </c>
      <c r="N630" s="1">
        <v>202544</v>
      </c>
      <c r="O630" s="1" t="s">
        <v>588</v>
      </c>
      <c r="P630" s="1" t="s">
        <v>4465</v>
      </c>
      <c r="Q630" s="1" t="s">
        <v>4465</v>
      </c>
      <c r="R630" s="1">
        <v>852</v>
      </c>
      <c r="S630" s="1">
        <v>951</v>
      </c>
      <c r="T630" s="31">
        <v>0.89589905362776023</v>
      </c>
      <c r="U630" s="41">
        <v>0</v>
      </c>
      <c r="V630" s="41">
        <v>0</v>
      </c>
      <c r="W630" s="45">
        <v>0</v>
      </c>
      <c r="X630" s="43">
        <v>0</v>
      </c>
      <c r="Y630" s="43">
        <v>1.8927444794952682E-2</v>
      </c>
      <c r="Z630" s="43">
        <v>0</v>
      </c>
      <c r="AA630" s="41">
        <v>0</v>
      </c>
      <c r="AB630" s="41">
        <v>0</v>
      </c>
      <c r="AC630" s="41">
        <v>0</v>
      </c>
      <c r="AD630" s="39">
        <v>2.103049421661409E-3</v>
      </c>
      <c r="AE630" s="54">
        <v>0</v>
      </c>
      <c r="AF630" s="41">
        <v>0</v>
      </c>
      <c r="AG630" s="41">
        <v>0</v>
      </c>
      <c r="AH630" s="41">
        <v>0</v>
      </c>
      <c r="AI630" s="41">
        <v>0</v>
      </c>
      <c r="AJ630" s="41">
        <v>0</v>
      </c>
      <c r="AK630" s="33">
        <v>1.0515247108307041E-3</v>
      </c>
      <c r="AL630" s="41">
        <v>0</v>
      </c>
      <c r="AM630" s="56">
        <v>0</v>
      </c>
      <c r="AN630" s="41">
        <v>0</v>
      </c>
      <c r="AO630" s="41">
        <v>0</v>
      </c>
      <c r="AP630" s="41">
        <v>0</v>
      </c>
      <c r="AQ630" s="35">
        <v>2.103049421661409E-3</v>
      </c>
      <c r="AR630" s="47">
        <v>0</v>
      </c>
      <c r="AS630" s="37">
        <v>0</v>
      </c>
      <c r="AT630" s="41">
        <v>0</v>
      </c>
      <c r="AU630" s="41">
        <v>0</v>
      </c>
      <c r="AV630" s="41">
        <v>0</v>
      </c>
      <c r="AW630" s="45">
        <v>7.1503680336487907E-2</v>
      </c>
      <c r="AX630" s="41">
        <v>0</v>
      </c>
      <c r="AY630" s="41">
        <v>0</v>
      </c>
      <c r="AZ630" s="41">
        <v>0</v>
      </c>
      <c r="BA630" s="45">
        <v>0</v>
      </c>
      <c r="BB630" s="41">
        <v>0</v>
      </c>
      <c r="BC630" s="41">
        <v>0</v>
      </c>
      <c r="BD630" s="41">
        <v>0</v>
      </c>
      <c r="BE630" s="45">
        <v>6.3091482649842269E-3</v>
      </c>
      <c r="BF630" s="45">
        <v>2.103049421661409E-3</v>
      </c>
      <c r="BG630" s="41">
        <v>0</v>
      </c>
      <c r="BH630" s="41">
        <v>0</v>
      </c>
    </row>
    <row r="631" spans="1:60" x14ac:dyDescent="0.35">
      <c r="A631" s="1" t="s">
        <v>45</v>
      </c>
      <c r="B631" s="1" t="s">
        <v>2933</v>
      </c>
      <c r="C631" s="1" t="s">
        <v>4232</v>
      </c>
      <c r="D631" s="1" t="s">
        <v>4232</v>
      </c>
      <c r="E631" s="1" t="s">
        <v>4242</v>
      </c>
      <c r="F631" s="1">
        <v>3</v>
      </c>
      <c r="G631" s="1">
        <v>1</v>
      </c>
      <c r="H631" s="1" t="s">
        <v>4313</v>
      </c>
      <c r="I631" s="41" t="s">
        <v>4469</v>
      </c>
      <c r="J631" s="7">
        <v>0.85488958990536279</v>
      </c>
      <c r="K631" s="1" t="s">
        <v>482</v>
      </c>
      <c r="L631" s="1" t="s">
        <v>4323</v>
      </c>
      <c r="M631" s="1" t="s">
        <v>4397</v>
      </c>
      <c r="N631" s="1">
        <v>202544</v>
      </c>
      <c r="O631" s="1" t="s">
        <v>588</v>
      </c>
      <c r="P631" s="1" t="s">
        <v>4465</v>
      </c>
      <c r="Q631" s="1" t="s">
        <v>4465</v>
      </c>
      <c r="R631" s="1">
        <v>813</v>
      </c>
      <c r="S631" s="1">
        <v>951</v>
      </c>
      <c r="T631" s="31">
        <v>0.85488958990536279</v>
      </c>
      <c r="U631" s="41">
        <v>0</v>
      </c>
      <c r="V631" s="41">
        <v>0</v>
      </c>
      <c r="W631" s="45">
        <v>0</v>
      </c>
      <c r="X631" s="43">
        <v>0</v>
      </c>
      <c r="Y631" s="43">
        <v>3.4700315457413249E-2</v>
      </c>
      <c r="Z631" s="43">
        <v>1.0515247108307041E-3</v>
      </c>
      <c r="AA631" s="41">
        <v>0</v>
      </c>
      <c r="AB631" s="41">
        <v>0</v>
      </c>
      <c r="AC631" s="41">
        <v>1.0515247108307041E-3</v>
      </c>
      <c r="AD631" s="39">
        <v>0</v>
      </c>
      <c r="AE631" s="54">
        <v>0</v>
      </c>
      <c r="AF631" s="41">
        <v>0</v>
      </c>
      <c r="AG631" s="41">
        <v>0</v>
      </c>
      <c r="AH631" s="41">
        <v>0</v>
      </c>
      <c r="AI631" s="41">
        <v>0</v>
      </c>
      <c r="AJ631" s="41">
        <v>0</v>
      </c>
      <c r="AK631" s="33">
        <v>2.103049421661409E-3</v>
      </c>
      <c r="AL631" s="41">
        <v>0</v>
      </c>
      <c r="AM631" s="56">
        <v>0</v>
      </c>
      <c r="AN631" s="41">
        <v>0</v>
      </c>
      <c r="AO631" s="41">
        <v>0</v>
      </c>
      <c r="AP631" s="41">
        <v>0</v>
      </c>
      <c r="AQ631" s="35">
        <v>1.0515247108307041E-3</v>
      </c>
      <c r="AR631" s="47">
        <v>4.206098843322818E-3</v>
      </c>
      <c r="AS631" s="37">
        <v>0</v>
      </c>
      <c r="AT631" s="41">
        <v>0</v>
      </c>
      <c r="AU631" s="41">
        <v>0</v>
      </c>
      <c r="AV631" s="41">
        <v>0</v>
      </c>
      <c r="AW631" s="45">
        <v>8.6225026288117776E-2</v>
      </c>
      <c r="AX631" s="41">
        <v>0</v>
      </c>
      <c r="AY631" s="41">
        <v>0</v>
      </c>
      <c r="AZ631" s="41">
        <v>0</v>
      </c>
      <c r="BA631" s="45">
        <v>4.206098843322818E-3</v>
      </c>
      <c r="BB631" s="41">
        <v>0</v>
      </c>
      <c r="BC631" s="41">
        <v>0</v>
      </c>
      <c r="BD631" s="41">
        <v>0</v>
      </c>
      <c r="BE631" s="45">
        <v>7.3606729758149319E-3</v>
      </c>
      <c r="BF631" s="45">
        <v>3.154574132492113E-3</v>
      </c>
      <c r="BG631" s="41">
        <v>0</v>
      </c>
      <c r="BH631" s="41">
        <v>0</v>
      </c>
    </row>
    <row r="632" spans="1:60" x14ac:dyDescent="0.35">
      <c r="A632" s="1" t="s">
        <v>45</v>
      </c>
      <c r="B632" s="1" t="s">
        <v>2933</v>
      </c>
      <c r="C632" s="1" t="s">
        <v>4233</v>
      </c>
      <c r="D632" s="1" t="s">
        <v>4233</v>
      </c>
      <c r="E632" s="1" t="s">
        <v>4292</v>
      </c>
      <c r="F632" s="1">
        <v>6</v>
      </c>
      <c r="G632" s="1">
        <v>1</v>
      </c>
      <c r="H632" s="1" t="s">
        <v>4312</v>
      </c>
      <c r="I632" s="41" t="s">
        <v>4468</v>
      </c>
      <c r="J632" s="7">
        <v>0.90010515247108303</v>
      </c>
      <c r="K632" s="1" t="s">
        <v>482</v>
      </c>
      <c r="L632" s="1" t="s">
        <v>4373</v>
      </c>
      <c r="M632" s="1" t="s">
        <v>4447</v>
      </c>
      <c r="N632" s="1">
        <v>202544</v>
      </c>
      <c r="O632" s="1" t="s">
        <v>588</v>
      </c>
      <c r="P632" s="1" t="s">
        <v>4465</v>
      </c>
      <c r="Q632" s="1" t="s">
        <v>4465</v>
      </c>
      <c r="R632" s="1">
        <v>856</v>
      </c>
      <c r="S632" s="1">
        <v>951</v>
      </c>
      <c r="T632" s="31">
        <v>0.90010515247108303</v>
      </c>
      <c r="U632" s="41">
        <v>0</v>
      </c>
      <c r="V632" s="41">
        <v>0</v>
      </c>
      <c r="W632" s="45">
        <v>1.0515247108307041E-3</v>
      </c>
      <c r="X632" s="43">
        <v>0</v>
      </c>
      <c r="Y632" s="43">
        <v>3.0494216614090429E-2</v>
      </c>
      <c r="Z632" s="43">
        <v>1.0515247108307041E-3</v>
      </c>
      <c r="AA632" s="41">
        <v>0</v>
      </c>
      <c r="AB632" s="41">
        <v>0</v>
      </c>
      <c r="AC632" s="41">
        <v>0</v>
      </c>
      <c r="AD632" s="39">
        <v>0</v>
      </c>
      <c r="AE632" s="54">
        <v>0</v>
      </c>
      <c r="AF632" s="41">
        <v>0</v>
      </c>
      <c r="AG632" s="41">
        <v>0</v>
      </c>
      <c r="AH632" s="41">
        <v>0</v>
      </c>
      <c r="AI632" s="41">
        <v>0</v>
      </c>
      <c r="AJ632" s="41">
        <v>0</v>
      </c>
      <c r="AK632" s="33">
        <v>1.0515247108307041E-3</v>
      </c>
      <c r="AL632" s="41">
        <v>0</v>
      </c>
      <c r="AM632" s="56">
        <v>0</v>
      </c>
      <c r="AN632" s="41">
        <v>0</v>
      </c>
      <c r="AO632" s="41">
        <v>0</v>
      </c>
      <c r="AP632" s="41">
        <v>0</v>
      </c>
      <c r="AQ632" s="35">
        <v>0</v>
      </c>
      <c r="AR632" s="47">
        <v>1.0515247108307041E-3</v>
      </c>
      <c r="AS632" s="37">
        <v>0</v>
      </c>
      <c r="AT632" s="41">
        <v>1.0515247108307041E-3</v>
      </c>
      <c r="AU632" s="41">
        <v>0</v>
      </c>
      <c r="AV632" s="41">
        <v>0</v>
      </c>
      <c r="AW632" s="45">
        <v>5.0473186119873822E-2</v>
      </c>
      <c r="AX632" s="41">
        <v>0</v>
      </c>
      <c r="AY632" s="41">
        <v>0</v>
      </c>
      <c r="AZ632" s="41">
        <v>0</v>
      </c>
      <c r="BA632" s="45">
        <v>4.206098843322818E-3</v>
      </c>
      <c r="BB632" s="41">
        <v>0</v>
      </c>
      <c r="BC632" s="41">
        <v>0</v>
      </c>
      <c r="BD632" s="41">
        <v>0</v>
      </c>
      <c r="BE632" s="45">
        <v>2.103049421661409E-3</v>
      </c>
      <c r="BF632" s="45">
        <v>7.3606729758149319E-3</v>
      </c>
      <c r="BG632" s="41">
        <v>0</v>
      </c>
      <c r="BH632" s="41">
        <v>0</v>
      </c>
    </row>
    <row r="633" spans="1:60" x14ac:dyDescent="0.35">
      <c r="A633" s="1" t="s">
        <v>45</v>
      </c>
      <c r="B633" s="1" t="s">
        <v>2933</v>
      </c>
      <c r="C633" s="1" t="s">
        <v>4233</v>
      </c>
      <c r="D633" s="1" t="s">
        <v>4233</v>
      </c>
      <c r="E633" s="1" t="s">
        <v>4288</v>
      </c>
      <c r="F633" s="1">
        <v>19</v>
      </c>
      <c r="G633" s="1">
        <v>1</v>
      </c>
      <c r="H633" s="1" t="s">
        <v>4311</v>
      </c>
      <c r="I633" s="41" t="s">
        <v>4467</v>
      </c>
      <c r="J633" s="7">
        <v>0.89800210304942163</v>
      </c>
      <c r="K633" s="1" t="s">
        <v>482</v>
      </c>
      <c r="L633" s="1" t="s">
        <v>4369</v>
      </c>
      <c r="M633" s="1" t="s">
        <v>4443</v>
      </c>
      <c r="N633" s="1">
        <v>202544</v>
      </c>
      <c r="O633" s="1" t="s">
        <v>588</v>
      </c>
      <c r="P633" s="1" t="s">
        <v>4465</v>
      </c>
      <c r="Q633" s="1" t="s">
        <v>4465</v>
      </c>
      <c r="R633" s="1">
        <v>854</v>
      </c>
      <c r="S633" s="1">
        <v>951</v>
      </c>
      <c r="T633" s="31">
        <v>0.89800210304942163</v>
      </c>
      <c r="U633" s="41">
        <v>0</v>
      </c>
      <c r="V633" s="41">
        <v>0</v>
      </c>
      <c r="W633" s="45">
        <v>0</v>
      </c>
      <c r="X633" s="43">
        <v>0</v>
      </c>
      <c r="Y633" s="43">
        <v>1.8927444794952682E-2</v>
      </c>
      <c r="Z633" s="43">
        <v>0</v>
      </c>
      <c r="AA633" s="41">
        <v>0</v>
      </c>
      <c r="AB633" s="41">
        <v>0</v>
      </c>
      <c r="AC633" s="41">
        <v>0</v>
      </c>
      <c r="AD633" s="39">
        <v>1.0515247108307041E-3</v>
      </c>
      <c r="AE633" s="54">
        <v>0</v>
      </c>
      <c r="AF633" s="41">
        <v>0</v>
      </c>
      <c r="AG633" s="41">
        <v>0</v>
      </c>
      <c r="AH633" s="41">
        <v>0</v>
      </c>
      <c r="AI633" s="41">
        <v>1.0515247108307041E-3</v>
      </c>
      <c r="AJ633" s="41">
        <v>0</v>
      </c>
      <c r="AK633" s="33">
        <v>6.3091482649842269E-3</v>
      </c>
      <c r="AL633" s="41">
        <v>0</v>
      </c>
      <c r="AM633" s="56">
        <v>0</v>
      </c>
      <c r="AN633" s="41">
        <v>0</v>
      </c>
      <c r="AO633" s="41">
        <v>0</v>
      </c>
      <c r="AP633" s="41">
        <v>0</v>
      </c>
      <c r="AQ633" s="35">
        <v>6.3091482649842269E-3</v>
      </c>
      <c r="AR633" s="47">
        <v>0</v>
      </c>
      <c r="AS633" s="37">
        <v>0</v>
      </c>
      <c r="AT633" s="41">
        <v>0</v>
      </c>
      <c r="AU633" s="41">
        <v>0</v>
      </c>
      <c r="AV633" s="41">
        <v>0</v>
      </c>
      <c r="AW633" s="45">
        <v>5.152471083070452E-2</v>
      </c>
      <c r="AX633" s="41">
        <v>0</v>
      </c>
      <c r="AY633" s="41">
        <v>0</v>
      </c>
      <c r="AZ633" s="41">
        <v>0</v>
      </c>
      <c r="BA633" s="45">
        <v>4.206098843322818E-3</v>
      </c>
      <c r="BB633" s="41">
        <v>0</v>
      </c>
      <c r="BC633" s="41">
        <v>0</v>
      </c>
      <c r="BD633" s="41">
        <v>0</v>
      </c>
      <c r="BE633" s="45">
        <v>4.206098843322818E-3</v>
      </c>
      <c r="BF633" s="45">
        <v>8.4121976866456359E-3</v>
      </c>
      <c r="BG633" s="41">
        <v>0</v>
      </c>
      <c r="BH633" s="41">
        <v>0</v>
      </c>
    </row>
    <row r="634" spans="1:60" x14ac:dyDescent="0.35">
      <c r="A634" s="1" t="s">
        <v>45</v>
      </c>
      <c r="B634" s="1" t="s">
        <v>2933</v>
      </c>
      <c r="C634" s="1" t="s">
        <v>4235</v>
      </c>
      <c r="D634" s="1" t="s">
        <v>4235</v>
      </c>
      <c r="E634" s="1" t="s">
        <v>4281</v>
      </c>
      <c r="F634" s="1">
        <v>14</v>
      </c>
      <c r="G634" s="1">
        <v>1</v>
      </c>
      <c r="H634" s="1" t="s">
        <v>4316</v>
      </c>
      <c r="I634" s="41" t="s">
        <v>4472</v>
      </c>
      <c r="J634" s="7">
        <v>0.89274447949526814</v>
      </c>
      <c r="K634" s="1" t="s">
        <v>482</v>
      </c>
      <c r="L634" s="1" t="s">
        <v>4362</v>
      </c>
      <c r="M634" s="1" t="s">
        <v>4436</v>
      </c>
      <c r="N634" s="1">
        <v>202544</v>
      </c>
      <c r="O634" s="1" t="s">
        <v>588</v>
      </c>
      <c r="P634" s="1" t="s">
        <v>4465</v>
      </c>
      <c r="Q634" s="1" t="s">
        <v>4465</v>
      </c>
      <c r="R634" s="1">
        <v>849</v>
      </c>
      <c r="S634" s="1">
        <v>951</v>
      </c>
      <c r="T634" s="31">
        <v>0.89274447949526814</v>
      </c>
      <c r="U634" s="41">
        <v>0</v>
      </c>
      <c r="V634" s="41">
        <v>0</v>
      </c>
      <c r="W634" s="45">
        <v>0</v>
      </c>
      <c r="X634" s="43">
        <v>0</v>
      </c>
      <c r="Y634" s="43">
        <v>2.8391167192429019E-2</v>
      </c>
      <c r="Z634" s="43">
        <v>0</v>
      </c>
      <c r="AA634" s="41">
        <v>0</v>
      </c>
      <c r="AB634" s="41">
        <v>0</v>
      </c>
      <c r="AC634" s="41">
        <v>0</v>
      </c>
      <c r="AD634" s="39">
        <v>0</v>
      </c>
      <c r="AE634" s="54">
        <v>0</v>
      </c>
      <c r="AF634" s="41">
        <v>0</v>
      </c>
      <c r="AG634" s="41">
        <v>0</v>
      </c>
      <c r="AH634" s="41">
        <v>0</v>
      </c>
      <c r="AI634" s="41">
        <v>0</v>
      </c>
      <c r="AJ634" s="41">
        <v>0</v>
      </c>
      <c r="AK634" s="33">
        <v>4.206098843322818E-3</v>
      </c>
      <c r="AL634" s="41">
        <v>0</v>
      </c>
      <c r="AM634" s="56">
        <v>0</v>
      </c>
      <c r="AN634" s="41">
        <v>0</v>
      </c>
      <c r="AO634" s="41">
        <v>0</v>
      </c>
      <c r="AP634" s="41">
        <v>0</v>
      </c>
      <c r="AQ634" s="35">
        <v>6.3091482649842269E-3</v>
      </c>
      <c r="AR634" s="47">
        <v>0</v>
      </c>
      <c r="AS634" s="37">
        <v>0</v>
      </c>
      <c r="AT634" s="41">
        <v>2.103049421661409E-3</v>
      </c>
      <c r="AU634" s="41">
        <v>0</v>
      </c>
      <c r="AV634" s="41">
        <v>0</v>
      </c>
      <c r="AW634" s="45">
        <v>5.8885383806519448E-2</v>
      </c>
      <c r="AX634" s="41">
        <v>0</v>
      </c>
      <c r="AY634" s="41">
        <v>0</v>
      </c>
      <c r="AZ634" s="41">
        <v>0</v>
      </c>
      <c r="BA634" s="45">
        <v>2.103049421661409E-3</v>
      </c>
      <c r="BB634" s="41">
        <v>0</v>
      </c>
      <c r="BC634" s="41">
        <v>0</v>
      </c>
      <c r="BD634" s="41">
        <v>0</v>
      </c>
      <c r="BE634" s="45">
        <v>2.103049421661409E-3</v>
      </c>
      <c r="BF634" s="45">
        <v>3.154574132492113E-3</v>
      </c>
      <c r="BG634" s="41">
        <v>0</v>
      </c>
      <c r="BH634" s="41">
        <v>0</v>
      </c>
    </row>
    <row r="635" spans="1:60" x14ac:dyDescent="0.35">
      <c r="A635" s="1" t="s">
        <v>45</v>
      </c>
      <c r="B635" s="1" t="s">
        <v>2933</v>
      </c>
      <c r="C635" s="1" t="s">
        <v>4232</v>
      </c>
      <c r="D635" s="1" t="s">
        <v>4232</v>
      </c>
      <c r="E635" s="1" t="s">
        <v>4305</v>
      </c>
      <c r="F635" s="1">
        <v>18</v>
      </c>
      <c r="G635" s="1">
        <v>1</v>
      </c>
      <c r="H635" s="1" t="s">
        <v>4310</v>
      </c>
      <c r="I635" s="41" t="s">
        <v>4466</v>
      </c>
      <c r="J635" s="7">
        <v>0.90851735015772872</v>
      </c>
      <c r="K635" s="1" t="s">
        <v>482</v>
      </c>
      <c r="L635" s="1" t="s">
        <v>4386</v>
      </c>
      <c r="M635" s="1" t="s">
        <v>4460</v>
      </c>
      <c r="N635" s="1">
        <v>202544</v>
      </c>
      <c r="O635" s="1" t="s">
        <v>588</v>
      </c>
      <c r="P635" s="1" t="s">
        <v>4465</v>
      </c>
      <c r="Q635" s="1" t="s">
        <v>4465</v>
      </c>
      <c r="R635" s="1">
        <v>864</v>
      </c>
      <c r="S635" s="1">
        <v>951</v>
      </c>
      <c r="T635" s="31">
        <v>0.90851735015772872</v>
      </c>
      <c r="U635" s="41">
        <v>0</v>
      </c>
      <c r="V635" s="41">
        <v>0</v>
      </c>
      <c r="W635" s="45">
        <v>0</v>
      </c>
      <c r="X635" s="43">
        <v>0</v>
      </c>
      <c r="Y635" s="43">
        <v>2.7339642481598321E-2</v>
      </c>
      <c r="Z635" s="43">
        <v>1.0515247108307041E-3</v>
      </c>
      <c r="AA635" s="41">
        <v>0</v>
      </c>
      <c r="AB635" s="41">
        <v>0</v>
      </c>
      <c r="AC635" s="41">
        <v>0</v>
      </c>
      <c r="AD635" s="39">
        <v>0</v>
      </c>
      <c r="AE635" s="54">
        <v>0</v>
      </c>
      <c r="AF635" s="41">
        <v>0</v>
      </c>
      <c r="AG635" s="41">
        <v>0</v>
      </c>
      <c r="AH635" s="41">
        <v>0</v>
      </c>
      <c r="AI635" s="41">
        <v>0</v>
      </c>
      <c r="AJ635" s="41">
        <v>0</v>
      </c>
      <c r="AK635" s="33">
        <v>5.2576235541535229E-3</v>
      </c>
      <c r="AL635" s="41">
        <v>0</v>
      </c>
      <c r="AM635" s="56">
        <v>0</v>
      </c>
      <c r="AN635" s="41">
        <v>0</v>
      </c>
      <c r="AO635" s="41">
        <v>0</v>
      </c>
      <c r="AP635" s="41">
        <v>0</v>
      </c>
      <c r="AQ635" s="35">
        <v>2.103049421661409E-3</v>
      </c>
      <c r="AR635" s="47">
        <v>0</v>
      </c>
      <c r="AS635" s="37">
        <v>0</v>
      </c>
      <c r="AT635" s="41">
        <v>0</v>
      </c>
      <c r="AU635" s="41">
        <v>0</v>
      </c>
      <c r="AV635" s="41">
        <v>0</v>
      </c>
      <c r="AW635" s="45">
        <v>4.7318611987381701E-2</v>
      </c>
      <c r="AX635" s="41">
        <v>0</v>
      </c>
      <c r="AY635" s="41">
        <v>0</v>
      </c>
      <c r="AZ635" s="41">
        <v>0</v>
      </c>
      <c r="BA635" s="45">
        <v>0</v>
      </c>
      <c r="BB635" s="41">
        <v>0</v>
      </c>
      <c r="BC635" s="41">
        <v>0</v>
      </c>
      <c r="BD635" s="41">
        <v>0</v>
      </c>
      <c r="BE635" s="45">
        <v>2.103049421661409E-3</v>
      </c>
      <c r="BF635" s="45">
        <v>6.3091482649842269E-3</v>
      </c>
      <c r="BG635" s="41">
        <v>0</v>
      </c>
      <c r="BH635" s="41">
        <v>0</v>
      </c>
    </row>
    <row r="636" spans="1:60" x14ac:dyDescent="0.35">
      <c r="A636" s="1" t="s">
        <v>45</v>
      </c>
      <c r="B636" s="1" t="s">
        <v>2933</v>
      </c>
      <c r="C636" s="1" t="s">
        <v>4235</v>
      </c>
      <c r="D636" s="1" t="s">
        <v>4235</v>
      </c>
      <c r="E636" s="1" t="s">
        <v>4252</v>
      </c>
      <c r="F636" s="1">
        <v>3</v>
      </c>
      <c r="G636" s="1">
        <v>1</v>
      </c>
      <c r="H636" s="1" t="s">
        <v>4315</v>
      </c>
      <c r="I636" s="41" t="s">
        <v>4471</v>
      </c>
      <c r="J636" s="7">
        <v>0.87486855941114616</v>
      </c>
      <c r="K636" s="1" t="s">
        <v>482</v>
      </c>
      <c r="L636" s="1" t="s">
        <v>4333</v>
      </c>
      <c r="M636" s="1" t="s">
        <v>4407</v>
      </c>
      <c r="N636" s="1">
        <v>202544</v>
      </c>
      <c r="O636" s="1" t="s">
        <v>588</v>
      </c>
      <c r="P636" s="1" t="s">
        <v>4465</v>
      </c>
      <c r="Q636" s="1" t="s">
        <v>4465</v>
      </c>
      <c r="R636" s="1">
        <v>832</v>
      </c>
      <c r="S636" s="1">
        <v>951</v>
      </c>
      <c r="T636" s="31">
        <v>0.87486855941114616</v>
      </c>
      <c r="U636" s="41">
        <v>0</v>
      </c>
      <c r="V636" s="41">
        <v>0</v>
      </c>
      <c r="W636" s="45">
        <v>0</v>
      </c>
      <c r="X636" s="43">
        <v>0</v>
      </c>
      <c r="Y636" s="43">
        <v>2.20820189274448E-2</v>
      </c>
      <c r="Z636" s="43">
        <v>1.0515247108307041E-3</v>
      </c>
      <c r="AA636" s="41">
        <v>0</v>
      </c>
      <c r="AB636" s="41">
        <v>0</v>
      </c>
      <c r="AC636" s="41">
        <v>0</v>
      </c>
      <c r="AD636" s="39">
        <v>0</v>
      </c>
      <c r="AE636" s="54">
        <v>0</v>
      </c>
      <c r="AF636" s="41">
        <v>0</v>
      </c>
      <c r="AG636" s="41">
        <v>0</v>
      </c>
      <c r="AH636" s="41">
        <v>0</v>
      </c>
      <c r="AI636" s="41">
        <v>0</v>
      </c>
      <c r="AJ636" s="41">
        <v>0</v>
      </c>
      <c r="AK636" s="33">
        <v>4.206098843322818E-3</v>
      </c>
      <c r="AL636" s="41">
        <v>0</v>
      </c>
      <c r="AM636" s="56">
        <v>0</v>
      </c>
      <c r="AN636" s="41">
        <v>0</v>
      </c>
      <c r="AO636" s="41">
        <v>0</v>
      </c>
      <c r="AP636" s="41">
        <v>0</v>
      </c>
      <c r="AQ636" s="35">
        <v>2.103049421661409E-3</v>
      </c>
      <c r="AR636" s="47">
        <v>3.154574132492113E-3</v>
      </c>
      <c r="AS636" s="37">
        <v>1.0515247108307041E-3</v>
      </c>
      <c r="AT636" s="41">
        <v>0</v>
      </c>
      <c r="AU636" s="41">
        <v>2.103049421661409E-3</v>
      </c>
      <c r="AV636" s="41">
        <v>0</v>
      </c>
      <c r="AW636" s="45">
        <v>8.0967402733964244E-2</v>
      </c>
      <c r="AX636" s="41">
        <v>0</v>
      </c>
      <c r="AY636" s="41">
        <v>0</v>
      </c>
      <c r="AZ636" s="41">
        <v>0</v>
      </c>
      <c r="BA636" s="45">
        <v>1.0515247108307041E-3</v>
      </c>
      <c r="BB636" s="41">
        <v>0</v>
      </c>
      <c r="BC636" s="41">
        <v>0</v>
      </c>
      <c r="BD636" s="41">
        <v>0</v>
      </c>
      <c r="BE636" s="45">
        <v>5.2576235541535229E-3</v>
      </c>
      <c r="BF636" s="45">
        <v>2.103049421661409E-3</v>
      </c>
      <c r="BG636" s="41">
        <v>0</v>
      </c>
      <c r="BH636" s="41">
        <v>0</v>
      </c>
    </row>
    <row r="637" spans="1:60" x14ac:dyDescent="0.35">
      <c r="A637" s="1" t="s">
        <v>45</v>
      </c>
      <c r="B637" s="1" t="s">
        <v>2933</v>
      </c>
      <c r="C637" s="1" t="s">
        <v>4234</v>
      </c>
      <c r="D637" s="1" t="s">
        <v>4234</v>
      </c>
      <c r="E637" s="1" t="s">
        <v>4243</v>
      </c>
      <c r="F637" s="1">
        <v>1</v>
      </c>
      <c r="G637" s="1">
        <v>1</v>
      </c>
      <c r="H637" s="1" t="s">
        <v>4314</v>
      </c>
      <c r="I637" s="41" t="s">
        <v>4470</v>
      </c>
      <c r="J637" s="7">
        <v>0.86750788643533128</v>
      </c>
      <c r="K637" s="1" t="s">
        <v>482</v>
      </c>
      <c r="L637" s="1" t="s">
        <v>4324</v>
      </c>
      <c r="M637" s="1" t="s">
        <v>4398</v>
      </c>
      <c r="N637" s="1">
        <v>202544</v>
      </c>
      <c r="O637" s="1" t="s">
        <v>588</v>
      </c>
      <c r="P637" s="1" t="s">
        <v>4465</v>
      </c>
      <c r="Q637" s="1" t="s">
        <v>4465</v>
      </c>
      <c r="R637" s="1">
        <v>825</v>
      </c>
      <c r="S637" s="1">
        <v>951</v>
      </c>
      <c r="T637" s="31">
        <v>0.86750788643533128</v>
      </c>
      <c r="U637" s="41">
        <v>0</v>
      </c>
      <c r="V637" s="41">
        <v>0</v>
      </c>
      <c r="W637" s="45">
        <v>0</v>
      </c>
      <c r="X637" s="43">
        <v>0</v>
      </c>
      <c r="Y637" s="43">
        <v>3.1545741324921127E-2</v>
      </c>
      <c r="Z637" s="43">
        <v>0</v>
      </c>
      <c r="AA637" s="41">
        <v>0</v>
      </c>
      <c r="AB637" s="41">
        <v>0</v>
      </c>
      <c r="AC637" s="41">
        <v>2.103049421661409E-3</v>
      </c>
      <c r="AD637" s="39">
        <v>1.0515247108307041E-3</v>
      </c>
      <c r="AE637" s="54">
        <v>0</v>
      </c>
      <c r="AF637" s="41">
        <v>0</v>
      </c>
      <c r="AG637" s="41">
        <v>0</v>
      </c>
      <c r="AH637" s="41">
        <v>0</v>
      </c>
      <c r="AI637" s="41">
        <v>1.0515247108307041E-3</v>
      </c>
      <c r="AJ637" s="41">
        <v>1.0515247108307041E-3</v>
      </c>
      <c r="AK637" s="33">
        <v>4.206098843322818E-3</v>
      </c>
      <c r="AL637" s="41">
        <v>0</v>
      </c>
      <c r="AM637" s="56">
        <v>0</v>
      </c>
      <c r="AN637" s="41">
        <v>0</v>
      </c>
      <c r="AO637" s="41">
        <v>0</v>
      </c>
      <c r="AP637" s="41">
        <v>0</v>
      </c>
      <c r="AQ637" s="35">
        <v>4.206098843322818E-3</v>
      </c>
      <c r="AR637" s="47">
        <v>0</v>
      </c>
      <c r="AS637" s="37">
        <v>0</v>
      </c>
      <c r="AT637" s="41">
        <v>0</v>
      </c>
      <c r="AU637" s="41">
        <v>0</v>
      </c>
      <c r="AV637" s="41">
        <v>2.103049421661409E-3</v>
      </c>
      <c r="AW637" s="45">
        <v>6.4143007360672979E-2</v>
      </c>
      <c r="AX637" s="41">
        <v>0</v>
      </c>
      <c r="AY637" s="41">
        <v>0</v>
      </c>
      <c r="AZ637" s="41">
        <v>0</v>
      </c>
      <c r="BA637" s="45">
        <v>8.4121976866456359E-3</v>
      </c>
      <c r="BB637" s="41">
        <v>0</v>
      </c>
      <c r="BC637" s="41">
        <v>0</v>
      </c>
      <c r="BD637" s="41">
        <v>0</v>
      </c>
      <c r="BE637" s="45">
        <v>5.2576235541535229E-3</v>
      </c>
      <c r="BF637" s="45">
        <v>7.3606729758149319E-3</v>
      </c>
      <c r="BG637" s="41">
        <v>0</v>
      </c>
      <c r="BH637" s="41">
        <v>0</v>
      </c>
    </row>
    <row r="638" spans="1:60" x14ac:dyDescent="0.35">
      <c r="A638" s="1" t="s">
        <v>45</v>
      </c>
      <c r="B638" s="1" t="s">
        <v>2933</v>
      </c>
      <c r="C638" s="1" t="s">
        <v>4232</v>
      </c>
      <c r="D638" s="1" t="s">
        <v>4232</v>
      </c>
      <c r="E638" s="1" t="s">
        <v>4257</v>
      </c>
      <c r="F638" s="1">
        <v>21</v>
      </c>
      <c r="G638" s="1">
        <v>1</v>
      </c>
      <c r="H638" s="1" t="s">
        <v>4310</v>
      </c>
      <c r="I638" s="41" t="s">
        <v>4466</v>
      </c>
      <c r="J638" s="7">
        <v>0.87907465825446895</v>
      </c>
      <c r="K638" s="1" t="s">
        <v>482</v>
      </c>
      <c r="L638" s="1" t="s">
        <v>4338</v>
      </c>
      <c r="M638" s="1" t="s">
        <v>4412</v>
      </c>
      <c r="N638" s="1">
        <v>202544</v>
      </c>
      <c r="O638" s="1" t="s">
        <v>588</v>
      </c>
      <c r="P638" s="1" t="s">
        <v>4465</v>
      </c>
      <c r="Q638" s="1" t="s">
        <v>4465</v>
      </c>
      <c r="R638" s="1">
        <v>836</v>
      </c>
      <c r="S638" s="1">
        <v>951</v>
      </c>
      <c r="T638" s="31">
        <v>0.87907465825446895</v>
      </c>
      <c r="U638" s="41">
        <v>0</v>
      </c>
      <c r="V638" s="41">
        <v>0</v>
      </c>
      <c r="W638" s="45">
        <v>1.0515247108307041E-3</v>
      </c>
      <c r="X638" s="43">
        <v>0</v>
      </c>
      <c r="Y638" s="43">
        <v>2.3133543638275501E-2</v>
      </c>
      <c r="Z638" s="43">
        <v>1.0515247108307041E-3</v>
      </c>
      <c r="AA638" s="41">
        <v>0</v>
      </c>
      <c r="AB638" s="41">
        <v>0</v>
      </c>
      <c r="AC638" s="41">
        <v>1.0515247108307041E-3</v>
      </c>
      <c r="AD638" s="39">
        <v>0</v>
      </c>
      <c r="AE638" s="54">
        <v>0</v>
      </c>
      <c r="AF638" s="41">
        <v>0</v>
      </c>
      <c r="AG638" s="41">
        <v>0</v>
      </c>
      <c r="AH638" s="41">
        <v>0</v>
      </c>
      <c r="AI638" s="41">
        <v>0</v>
      </c>
      <c r="AJ638" s="41">
        <v>0</v>
      </c>
      <c r="AK638" s="33">
        <v>5.2576235541535229E-3</v>
      </c>
      <c r="AL638" s="41">
        <v>0</v>
      </c>
      <c r="AM638" s="56">
        <v>0</v>
      </c>
      <c r="AN638" s="41">
        <v>0</v>
      </c>
      <c r="AO638" s="41">
        <v>0</v>
      </c>
      <c r="AP638" s="41">
        <v>0</v>
      </c>
      <c r="AQ638" s="35">
        <v>4.206098843322818E-3</v>
      </c>
      <c r="AR638" s="47">
        <v>1.0515247108307041E-3</v>
      </c>
      <c r="AS638" s="37">
        <v>0</v>
      </c>
      <c r="AT638" s="41">
        <v>0</v>
      </c>
      <c r="AU638" s="41">
        <v>1.0515247108307041E-3</v>
      </c>
      <c r="AV638" s="41">
        <v>0</v>
      </c>
      <c r="AW638" s="45">
        <v>7.7812828601472137E-2</v>
      </c>
      <c r="AX638" s="41">
        <v>0</v>
      </c>
      <c r="AY638" s="41">
        <v>0</v>
      </c>
      <c r="AZ638" s="41">
        <v>0</v>
      </c>
      <c r="BA638" s="45">
        <v>1.0515247108307041E-3</v>
      </c>
      <c r="BB638" s="41">
        <v>0</v>
      </c>
      <c r="BC638" s="41">
        <v>0</v>
      </c>
      <c r="BD638" s="41">
        <v>0</v>
      </c>
      <c r="BE638" s="45">
        <v>2.103049421661409E-3</v>
      </c>
      <c r="BF638" s="45">
        <v>2.103049421661409E-3</v>
      </c>
      <c r="BG638" s="41">
        <v>0</v>
      </c>
      <c r="BH638" s="41">
        <v>0</v>
      </c>
    </row>
    <row r="639" spans="1:60" x14ac:dyDescent="0.35">
      <c r="A639" s="1" t="s">
        <v>45</v>
      </c>
      <c r="B639" s="1" t="s">
        <v>2933</v>
      </c>
      <c r="C639" s="1" t="s">
        <v>4233</v>
      </c>
      <c r="D639" s="1" t="s">
        <v>4233</v>
      </c>
      <c r="E639" s="1" t="s">
        <v>4255</v>
      </c>
      <c r="F639" s="1">
        <v>22</v>
      </c>
      <c r="G639" s="1">
        <v>1</v>
      </c>
      <c r="H639" s="1" t="s">
        <v>4311</v>
      </c>
      <c r="I639" s="41" t="s">
        <v>4467</v>
      </c>
      <c r="J639" s="7">
        <v>0.87802313354363826</v>
      </c>
      <c r="K639" s="1" t="s">
        <v>482</v>
      </c>
      <c r="L639" s="1" t="s">
        <v>4336</v>
      </c>
      <c r="M639" s="1" t="s">
        <v>4410</v>
      </c>
      <c r="N639" s="1">
        <v>202544</v>
      </c>
      <c r="O639" s="1" t="s">
        <v>588</v>
      </c>
      <c r="P639" s="1" t="s">
        <v>4465</v>
      </c>
      <c r="Q639" s="1" t="s">
        <v>4465</v>
      </c>
      <c r="R639" s="1">
        <v>835</v>
      </c>
      <c r="S639" s="1">
        <v>951</v>
      </c>
      <c r="T639" s="31">
        <v>0.87802313354363826</v>
      </c>
      <c r="U639" s="41">
        <v>0</v>
      </c>
      <c r="V639" s="41">
        <v>0</v>
      </c>
      <c r="W639" s="45">
        <v>0</v>
      </c>
      <c r="X639" s="43">
        <v>0</v>
      </c>
      <c r="Y639" s="43">
        <v>2.5236593059936911E-2</v>
      </c>
      <c r="Z639" s="43">
        <v>1.0515247108307041E-3</v>
      </c>
      <c r="AA639" s="41">
        <v>0</v>
      </c>
      <c r="AB639" s="41">
        <v>0</v>
      </c>
      <c r="AC639" s="41">
        <v>0</v>
      </c>
      <c r="AD639" s="39">
        <v>0</v>
      </c>
      <c r="AE639" s="54">
        <v>0</v>
      </c>
      <c r="AF639" s="41">
        <v>0</v>
      </c>
      <c r="AG639" s="41">
        <v>0</v>
      </c>
      <c r="AH639" s="41">
        <v>0</v>
      </c>
      <c r="AI639" s="41">
        <v>0</v>
      </c>
      <c r="AJ639" s="41">
        <v>0</v>
      </c>
      <c r="AK639" s="33">
        <v>2.103049421661409E-3</v>
      </c>
      <c r="AL639" s="41">
        <v>0</v>
      </c>
      <c r="AM639" s="56">
        <v>0</v>
      </c>
      <c r="AN639" s="41">
        <v>0</v>
      </c>
      <c r="AO639" s="41">
        <v>0</v>
      </c>
      <c r="AP639" s="41">
        <v>0</v>
      </c>
      <c r="AQ639" s="35">
        <v>2.103049421661409E-3</v>
      </c>
      <c r="AR639" s="47">
        <v>2.103049421661409E-3</v>
      </c>
      <c r="AS639" s="37">
        <v>0</v>
      </c>
      <c r="AT639" s="41">
        <v>0</v>
      </c>
      <c r="AU639" s="41">
        <v>0</v>
      </c>
      <c r="AV639" s="41">
        <v>0</v>
      </c>
      <c r="AW639" s="45">
        <v>7.4658254468980015E-2</v>
      </c>
      <c r="AX639" s="41">
        <v>0</v>
      </c>
      <c r="AY639" s="41">
        <v>0</v>
      </c>
      <c r="AZ639" s="41">
        <v>0</v>
      </c>
      <c r="BA639" s="45">
        <v>1.0515247108307041E-3</v>
      </c>
      <c r="BB639" s="41">
        <v>0</v>
      </c>
      <c r="BC639" s="41">
        <v>0</v>
      </c>
      <c r="BD639" s="41">
        <v>0</v>
      </c>
      <c r="BE639" s="45">
        <v>5.2576235541535229E-3</v>
      </c>
      <c r="BF639" s="45">
        <v>8.4121976866456359E-3</v>
      </c>
      <c r="BG639" s="41">
        <v>0</v>
      </c>
      <c r="BH639" s="41">
        <v>0</v>
      </c>
    </row>
    <row r="640" spans="1:60" x14ac:dyDescent="0.35">
      <c r="A640" s="1" t="s">
        <v>45</v>
      </c>
      <c r="B640" s="1" t="s">
        <v>2933</v>
      </c>
      <c r="C640" s="1" t="s">
        <v>4232</v>
      </c>
      <c r="D640" s="1" t="s">
        <v>4232</v>
      </c>
      <c r="E640" s="1" t="s">
        <v>4254</v>
      </c>
      <c r="F640" s="1">
        <v>5</v>
      </c>
      <c r="G640" s="1">
        <v>1</v>
      </c>
      <c r="H640" s="1" t="s">
        <v>4313</v>
      </c>
      <c r="I640" s="41" t="s">
        <v>4469</v>
      </c>
      <c r="J640" s="7">
        <v>0.87697160883280756</v>
      </c>
      <c r="K640" s="1" t="s">
        <v>482</v>
      </c>
      <c r="L640" s="1" t="s">
        <v>4335</v>
      </c>
      <c r="M640" s="1" t="s">
        <v>4409</v>
      </c>
      <c r="N640" s="1">
        <v>202544</v>
      </c>
      <c r="O640" s="1" t="s">
        <v>588</v>
      </c>
      <c r="P640" s="1" t="s">
        <v>4465</v>
      </c>
      <c r="Q640" s="1" t="s">
        <v>4465</v>
      </c>
      <c r="R640" s="1">
        <v>834</v>
      </c>
      <c r="S640" s="1">
        <v>951</v>
      </c>
      <c r="T640" s="31">
        <v>0.87697160883280756</v>
      </c>
      <c r="U640" s="41">
        <v>0</v>
      </c>
      <c r="V640" s="41">
        <v>0</v>
      </c>
      <c r="W640" s="45">
        <v>0</v>
      </c>
      <c r="X640" s="43">
        <v>0</v>
      </c>
      <c r="Y640" s="43">
        <v>3.2597266035751839E-2</v>
      </c>
      <c r="Z640" s="43">
        <v>0</v>
      </c>
      <c r="AA640" s="41">
        <v>0</v>
      </c>
      <c r="AB640" s="41">
        <v>0</v>
      </c>
      <c r="AC640" s="41">
        <v>0</v>
      </c>
      <c r="AD640" s="39">
        <v>1.0515247108307041E-3</v>
      </c>
      <c r="AE640" s="54">
        <v>0</v>
      </c>
      <c r="AF640" s="41">
        <v>0</v>
      </c>
      <c r="AG640" s="41">
        <v>0</v>
      </c>
      <c r="AH640" s="41">
        <v>0</v>
      </c>
      <c r="AI640" s="41">
        <v>1.0515247108307041E-3</v>
      </c>
      <c r="AJ640" s="41">
        <v>0</v>
      </c>
      <c r="AK640" s="33">
        <v>1.0515247108307041E-3</v>
      </c>
      <c r="AL640" s="41">
        <v>0</v>
      </c>
      <c r="AM640" s="56">
        <v>0</v>
      </c>
      <c r="AN640" s="41">
        <v>0</v>
      </c>
      <c r="AO640" s="41">
        <v>0</v>
      </c>
      <c r="AP640" s="41">
        <v>0</v>
      </c>
      <c r="AQ640" s="35">
        <v>5.2576235541535229E-3</v>
      </c>
      <c r="AR640" s="47">
        <v>0</v>
      </c>
      <c r="AS640" s="37">
        <v>0</v>
      </c>
      <c r="AT640" s="41">
        <v>2.103049421661409E-3</v>
      </c>
      <c r="AU640" s="41">
        <v>1.0515247108307041E-3</v>
      </c>
      <c r="AV640" s="41">
        <v>0</v>
      </c>
      <c r="AW640" s="45">
        <v>6.9400630914826497E-2</v>
      </c>
      <c r="AX640" s="41">
        <v>0</v>
      </c>
      <c r="AY640" s="41">
        <v>0</v>
      </c>
      <c r="AZ640" s="41">
        <v>0</v>
      </c>
      <c r="BA640" s="45">
        <v>3.154574132492113E-3</v>
      </c>
      <c r="BB640" s="41">
        <v>0</v>
      </c>
      <c r="BC640" s="41">
        <v>0</v>
      </c>
      <c r="BD640" s="41">
        <v>0</v>
      </c>
      <c r="BE640" s="45">
        <v>5.2576235541535229E-3</v>
      </c>
      <c r="BF640" s="45">
        <v>1.0515247108307041E-3</v>
      </c>
      <c r="BG640" s="41">
        <v>0</v>
      </c>
      <c r="BH640" s="41">
        <v>0</v>
      </c>
    </row>
    <row r="641" spans="1:60" x14ac:dyDescent="0.35">
      <c r="A641" s="1" t="s">
        <v>45</v>
      </c>
      <c r="B641" s="1" t="s">
        <v>2933</v>
      </c>
      <c r="C641" s="1" t="s">
        <v>4232</v>
      </c>
      <c r="D641" s="1" t="s">
        <v>4232</v>
      </c>
      <c r="E641" s="1" t="s">
        <v>4237</v>
      </c>
      <c r="F641" s="1">
        <v>20</v>
      </c>
      <c r="G641" s="1">
        <v>1</v>
      </c>
      <c r="H641" s="1" t="s">
        <v>4310</v>
      </c>
      <c r="I641" s="41" t="s">
        <v>4466</v>
      </c>
      <c r="J641" s="7">
        <v>0.80441640378548895</v>
      </c>
      <c r="K641" s="1" t="s">
        <v>482</v>
      </c>
      <c r="L641" s="1" t="s">
        <v>4318</v>
      </c>
      <c r="M641" s="1" t="s">
        <v>4392</v>
      </c>
      <c r="N641" s="1">
        <v>202544</v>
      </c>
      <c r="O641" s="1" t="s">
        <v>588</v>
      </c>
      <c r="P641" s="1" t="s">
        <v>4465</v>
      </c>
      <c r="Q641" s="1" t="s">
        <v>4465</v>
      </c>
      <c r="R641" s="1">
        <v>765</v>
      </c>
      <c r="S641" s="1">
        <v>951</v>
      </c>
      <c r="T641" s="31">
        <v>0.80441640378548895</v>
      </c>
      <c r="U641" s="41">
        <v>0</v>
      </c>
      <c r="V641" s="41">
        <v>0</v>
      </c>
      <c r="W641" s="45">
        <v>0</v>
      </c>
      <c r="X641" s="43">
        <v>0</v>
      </c>
      <c r="Y641" s="43">
        <v>2.9442691903259731E-2</v>
      </c>
      <c r="Z641" s="43">
        <v>2.103049421661409E-3</v>
      </c>
      <c r="AA641" s="41">
        <v>0</v>
      </c>
      <c r="AB641" s="41">
        <v>0</v>
      </c>
      <c r="AC641" s="41">
        <v>0</v>
      </c>
      <c r="AD641" s="39">
        <v>0</v>
      </c>
      <c r="AE641" s="54">
        <v>0</v>
      </c>
      <c r="AF641" s="41">
        <v>0</v>
      </c>
      <c r="AG641" s="41">
        <v>0</v>
      </c>
      <c r="AH641" s="41">
        <v>0</v>
      </c>
      <c r="AI641" s="41">
        <v>0</v>
      </c>
      <c r="AJ641" s="41">
        <v>0</v>
      </c>
      <c r="AK641" s="33">
        <v>5.573080967402734E-2</v>
      </c>
      <c r="AL641" s="41">
        <v>0</v>
      </c>
      <c r="AM641" s="56">
        <v>0</v>
      </c>
      <c r="AN641" s="41">
        <v>0</v>
      </c>
      <c r="AO641" s="41">
        <v>0</v>
      </c>
      <c r="AP641" s="41">
        <v>0</v>
      </c>
      <c r="AQ641" s="35">
        <v>9.4637223974763408E-3</v>
      </c>
      <c r="AR641" s="47">
        <v>2.103049421661409E-3</v>
      </c>
      <c r="AS641" s="37">
        <v>0</v>
      </c>
      <c r="AT641" s="41">
        <v>0</v>
      </c>
      <c r="AU641" s="41">
        <v>0</v>
      </c>
      <c r="AV641" s="41">
        <v>0</v>
      </c>
      <c r="AW641" s="45">
        <v>8.9379600420609884E-2</v>
      </c>
      <c r="AX641" s="41">
        <v>0</v>
      </c>
      <c r="AY641" s="41">
        <v>0</v>
      </c>
      <c r="AZ641" s="41">
        <v>0</v>
      </c>
      <c r="BA641" s="45">
        <v>0</v>
      </c>
      <c r="BB641" s="41">
        <v>0</v>
      </c>
      <c r="BC641" s="41">
        <v>0</v>
      </c>
      <c r="BD641" s="41">
        <v>0</v>
      </c>
      <c r="BE641" s="45">
        <v>3.154574132492113E-3</v>
      </c>
      <c r="BF641" s="45">
        <v>4.206098843322818E-3</v>
      </c>
      <c r="BG641" s="41">
        <v>0</v>
      </c>
      <c r="BH641" s="41">
        <v>0</v>
      </c>
    </row>
    <row r="642" spans="1:60" x14ac:dyDescent="0.35">
      <c r="A642" s="1" t="s">
        <v>45</v>
      </c>
      <c r="B642" s="1" t="s">
        <v>2933</v>
      </c>
      <c r="C642" s="1" t="s">
        <v>4235</v>
      </c>
      <c r="D642" s="1" t="s">
        <v>4235</v>
      </c>
      <c r="E642" s="1" t="s">
        <v>4295</v>
      </c>
      <c r="F642" s="1">
        <v>2</v>
      </c>
      <c r="G642" s="1">
        <v>1</v>
      </c>
      <c r="H642" s="1" t="s">
        <v>4315</v>
      </c>
      <c r="I642" s="41" t="s">
        <v>4471</v>
      </c>
      <c r="J642" s="7">
        <v>0.90115667718191372</v>
      </c>
      <c r="K642" s="1" t="s">
        <v>482</v>
      </c>
      <c r="L642" s="1" t="s">
        <v>4376</v>
      </c>
      <c r="M642" s="1" t="s">
        <v>4450</v>
      </c>
      <c r="N642" s="1">
        <v>202544</v>
      </c>
      <c r="O642" s="1" t="s">
        <v>588</v>
      </c>
      <c r="P642" s="1" t="s">
        <v>4465</v>
      </c>
      <c r="Q642" s="1" t="s">
        <v>4465</v>
      </c>
      <c r="R642" s="1">
        <v>857</v>
      </c>
      <c r="S642" s="1">
        <v>951</v>
      </c>
      <c r="T642" s="31">
        <v>0.90115667718191372</v>
      </c>
      <c r="U642" s="41">
        <v>0</v>
      </c>
      <c r="V642" s="41">
        <v>0</v>
      </c>
      <c r="W642" s="45">
        <v>1.0515247108307041E-3</v>
      </c>
      <c r="X642" s="43">
        <v>0</v>
      </c>
      <c r="Y642" s="43">
        <v>3.1545741324921127E-2</v>
      </c>
      <c r="Z642" s="43">
        <v>0</v>
      </c>
      <c r="AA642" s="41">
        <v>0</v>
      </c>
      <c r="AB642" s="41">
        <v>0</v>
      </c>
      <c r="AC642" s="41">
        <v>0</v>
      </c>
      <c r="AD642" s="39">
        <v>1.0515247108307041E-3</v>
      </c>
      <c r="AE642" s="54">
        <v>0</v>
      </c>
      <c r="AF642" s="41">
        <v>0</v>
      </c>
      <c r="AG642" s="41">
        <v>0</v>
      </c>
      <c r="AH642" s="41">
        <v>0</v>
      </c>
      <c r="AI642" s="41">
        <v>0</v>
      </c>
      <c r="AJ642" s="41">
        <v>0</v>
      </c>
      <c r="AK642" s="33">
        <v>3.154574132492113E-3</v>
      </c>
      <c r="AL642" s="41">
        <v>0</v>
      </c>
      <c r="AM642" s="56">
        <v>0</v>
      </c>
      <c r="AN642" s="41">
        <v>0</v>
      </c>
      <c r="AO642" s="41">
        <v>0</v>
      </c>
      <c r="AP642" s="41">
        <v>0</v>
      </c>
      <c r="AQ642" s="35">
        <v>2.103049421661409E-3</v>
      </c>
      <c r="AR642" s="47">
        <v>0</v>
      </c>
      <c r="AS642" s="37">
        <v>0</v>
      </c>
      <c r="AT642" s="41">
        <v>0</v>
      </c>
      <c r="AU642" s="41">
        <v>0</v>
      </c>
      <c r="AV642" s="41">
        <v>0</v>
      </c>
      <c r="AW642" s="45">
        <v>5.573080967402734E-2</v>
      </c>
      <c r="AX642" s="41">
        <v>0</v>
      </c>
      <c r="AY642" s="41">
        <v>0</v>
      </c>
      <c r="AZ642" s="41">
        <v>0</v>
      </c>
      <c r="BA642" s="45">
        <v>1.0515247108307041E-3</v>
      </c>
      <c r="BB642" s="41">
        <v>0</v>
      </c>
      <c r="BC642" s="41">
        <v>0</v>
      </c>
      <c r="BD642" s="41">
        <v>0</v>
      </c>
      <c r="BE642" s="45">
        <v>2.103049421661409E-3</v>
      </c>
      <c r="BF642" s="45">
        <v>1.0515247108307041E-3</v>
      </c>
      <c r="BG642" s="41">
        <v>0</v>
      </c>
      <c r="BH642" s="41">
        <v>0</v>
      </c>
    </row>
    <row r="643" spans="1:60" x14ac:dyDescent="0.35">
      <c r="A643" s="1" t="s">
        <v>45</v>
      </c>
      <c r="B643" s="1" t="s">
        <v>2933</v>
      </c>
      <c r="C643" s="1" t="s">
        <v>4235</v>
      </c>
      <c r="D643" s="1" t="s">
        <v>4235</v>
      </c>
      <c r="E643" s="1" t="s">
        <v>4302</v>
      </c>
      <c r="F643" s="1">
        <v>16</v>
      </c>
      <c r="G643" s="1">
        <v>1</v>
      </c>
      <c r="H643" s="1" t="s">
        <v>4316</v>
      </c>
      <c r="I643" s="41" t="s">
        <v>4472</v>
      </c>
      <c r="J643" s="7">
        <v>0.90536277602523663</v>
      </c>
      <c r="K643" s="1" t="s">
        <v>482</v>
      </c>
      <c r="L643" s="1" t="s">
        <v>4383</v>
      </c>
      <c r="M643" s="1" t="s">
        <v>4457</v>
      </c>
      <c r="N643" s="1">
        <v>202544</v>
      </c>
      <c r="O643" s="1" t="s">
        <v>588</v>
      </c>
      <c r="P643" s="1" t="s">
        <v>4465</v>
      </c>
      <c r="Q643" s="1" t="s">
        <v>4465</v>
      </c>
      <c r="R643" s="1">
        <v>861</v>
      </c>
      <c r="S643" s="1">
        <v>951</v>
      </c>
      <c r="T643" s="31">
        <v>0.90536277602523663</v>
      </c>
      <c r="U643" s="41">
        <v>0</v>
      </c>
      <c r="V643" s="41">
        <v>0</v>
      </c>
      <c r="W643" s="45">
        <v>0</v>
      </c>
      <c r="X643" s="43">
        <v>0</v>
      </c>
      <c r="Y643" s="43">
        <v>2.6288117770767609E-2</v>
      </c>
      <c r="Z643" s="43">
        <v>0</v>
      </c>
      <c r="AA643" s="41">
        <v>0</v>
      </c>
      <c r="AB643" s="41">
        <v>0</v>
      </c>
      <c r="AC643" s="41">
        <v>0</v>
      </c>
      <c r="AD643" s="39">
        <v>0</v>
      </c>
      <c r="AE643" s="54">
        <v>0</v>
      </c>
      <c r="AF643" s="41">
        <v>0</v>
      </c>
      <c r="AG643" s="41">
        <v>0</v>
      </c>
      <c r="AH643" s="41">
        <v>0</v>
      </c>
      <c r="AI643" s="41">
        <v>0</v>
      </c>
      <c r="AJ643" s="41">
        <v>0</v>
      </c>
      <c r="AK643" s="33">
        <v>1.0515247108307041E-3</v>
      </c>
      <c r="AL643" s="41">
        <v>0</v>
      </c>
      <c r="AM643" s="56">
        <v>0</v>
      </c>
      <c r="AN643" s="41">
        <v>0</v>
      </c>
      <c r="AO643" s="41">
        <v>0</v>
      </c>
      <c r="AP643" s="41">
        <v>0</v>
      </c>
      <c r="AQ643" s="35">
        <v>3.154574132492113E-3</v>
      </c>
      <c r="AR643" s="47">
        <v>1.0515247108307041E-3</v>
      </c>
      <c r="AS643" s="37">
        <v>0</v>
      </c>
      <c r="AT643" s="41">
        <v>0</v>
      </c>
      <c r="AU643" s="41">
        <v>0</v>
      </c>
      <c r="AV643" s="41">
        <v>0</v>
      </c>
      <c r="AW643" s="45">
        <v>5.6782334384858052E-2</v>
      </c>
      <c r="AX643" s="41">
        <v>0</v>
      </c>
      <c r="AY643" s="41">
        <v>0</v>
      </c>
      <c r="AZ643" s="41">
        <v>0</v>
      </c>
      <c r="BA643" s="45">
        <v>3.154574132492113E-3</v>
      </c>
      <c r="BB643" s="41">
        <v>0</v>
      </c>
      <c r="BC643" s="41">
        <v>0</v>
      </c>
      <c r="BD643" s="41">
        <v>0</v>
      </c>
      <c r="BE643" s="45">
        <v>2.103049421661409E-3</v>
      </c>
      <c r="BF643" s="45">
        <v>1.0515247108307041E-3</v>
      </c>
      <c r="BG643" s="41">
        <v>0</v>
      </c>
      <c r="BH643" s="41">
        <v>0</v>
      </c>
    </row>
    <row r="644" spans="1:60" x14ac:dyDescent="0.35">
      <c r="A644" s="1" t="s">
        <v>45</v>
      </c>
      <c r="B644" s="1" t="s">
        <v>2933</v>
      </c>
      <c r="C644" s="1" t="s">
        <v>4233</v>
      </c>
      <c r="D644" s="1" t="s">
        <v>4233</v>
      </c>
      <c r="E644" s="1" t="s">
        <v>4301</v>
      </c>
      <c r="F644" s="1">
        <v>7</v>
      </c>
      <c r="G644" s="1">
        <v>1</v>
      </c>
      <c r="H644" s="1" t="s">
        <v>4312</v>
      </c>
      <c r="I644" s="41" t="s">
        <v>4468</v>
      </c>
      <c r="J644" s="7">
        <v>0.90507726269315669</v>
      </c>
      <c r="K644" s="1" t="s">
        <v>482</v>
      </c>
      <c r="L644" s="1" t="s">
        <v>4382</v>
      </c>
      <c r="M644" s="1" t="s">
        <v>4456</v>
      </c>
      <c r="N644" s="1">
        <v>202544</v>
      </c>
      <c r="O644" s="1" t="s">
        <v>588</v>
      </c>
      <c r="P644" s="1" t="s">
        <v>4465</v>
      </c>
      <c r="Q644" s="1" t="s">
        <v>4465</v>
      </c>
      <c r="R644" s="1">
        <v>820</v>
      </c>
      <c r="S644" s="1">
        <v>906</v>
      </c>
      <c r="T644" s="31">
        <v>0.90507726269315669</v>
      </c>
      <c r="U644" s="41">
        <v>0</v>
      </c>
      <c r="V644" s="41">
        <v>0</v>
      </c>
      <c r="W644" s="45">
        <v>0</v>
      </c>
      <c r="X644" s="43">
        <v>0</v>
      </c>
      <c r="Y644" s="43">
        <v>1.2141280353200881E-2</v>
      </c>
      <c r="Z644" s="43">
        <v>2.2075055187637969E-3</v>
      </c>
      <c r="AA644" s="41">
        <v>0</v>
      </c>
      <c r="AB644" s="41">
        <v>0</v>
      </c>
      <c r="AC644" s="41">
        <v>0</v>
      </c>
      <c r="AD644" s="39">
        <v>0</v>
      </c>
      <c r="AE644" s="54">
        <v>0</v>
      </c>
      <c r="AF644" s="41">
        <v>0</v>
      </c>
      <c r="AG644" s="41">
        <v>0</v>
      </c>
      <c r="AH644" s="41">
        <v>0</v>
      </c>
      <c r="AI644" s="41">
        <v>0</v>
      </c>
      <c r="AJ644" s="41">
        <v>0</v>
      </c>
      <c r="AK644" s="33">
        <v>1.103752759381898E-3</v>
      </c>
      <c r="AL644" s="41">
        <v>0</v>
      </c>
      <c r="AM644" s="56">
        <v>0</v>
      </c>
      <c r="AN644" s="41">
        <v>0</v>
      </c>
      <c r="AO644" s="41">
        <v>0</v>
      </c>
      <c r="AP644" s="41">
        <v>0</v>
      </c>
      <c r="AQ644" s="35">
        <v>3.3112582781456949E-3</v>
      </c>
      <c r="AR644" s="47">
        <v>0</v>
      </c>
      <c r="AS644" s="37">
        <v>0</v>
      </c>
      <c r="AT644" s="41">
        <v>2.2075055187637969E-3</v>
      </c>
      <c r="AU644" s="41">
        <v>0</v>
      </c>
      <c r="AV644" s="41">
        <v>0</v>
      </c>
      <c r="AW644" s="45">
        <v>5.518763796909492E-2</v>
      </c>
      <c r="AX644" s="41">
        <v>0</v>
      </c>
      <c r="AY644" s="41">
        <v>0</v>
      </c>
      <c r="AZ644" s="41">
        <v>0</v>
      </c>
      <c r="BA644" s="45">
        <v>8.8300220750551876E-3</v>
      </c>
      <c r="BB644" s="41">
        <v>1.103752759381898E-3</v>
      </c>
      <c r="BC644" s="41">
        <v>0</v>
      </c>
      <c r="BD644" s="41">
        <v>0</v>
      </c>
      <c r="BE644" s="45">
        <v>1.103752759381898E-3</v>
      </c>
      <c r="BF644" s="45">
        <v>6.6225165562913907E-3</v>
      </c>
      <c r="BG644" s="41">
        <v>1.103752759381898E-3</v>
      </c>
      <c r="BH644" s="41">
        <v>0</v>
      </c>
    </row>
    <row r="645" spans="1:60" x14ac:dyDescent="0.35">
      <c r="A645" s="1" t="s">
        <v>45</v>
      </c>
      <c r="B645" s="1" t="s">
        <v>2933</v>
      </c>
      <c r="C645" s="1" t="s">
        <v>4233</v>
      </c>
      <c r="D645" s="1" t="s">
        <v>4233</v>
      </c>
      <c r="E645" s="1" t="s">
        <v>4303</v>
      </c>
      <c r="F645" s="1">
        <v>8</v>
      </c>
      <c r="G645" s="1">
        <v>1</v>
      </c>
      <c r="H645" s="1" t="s">
        <v>4312</v>
      </c>
      <c r="I645" s="41" t="s">
        <v>4468</v>
      </c>
      <c r="J645" s="7">
        <v>0.90641430073606732</v>
      </c>
      <c r="K645" s="1" t="s">
        <v>482</v>
      </c>
      <c r="L645" s="1" t="s">
        <v>4384</v>
      </c>
      <c r="M645" s="1" t="s">
        <v>4458</v>
      </c>
      <c r="N645" s="1">
        <v>202544</v>
      </c>
      <c r="O645" s="1" t="s">
        <v>588</v>
      </c>
      <c r="P645" s="1" t="s">
        <v>4465</v>
      </c>
      <c r="Q645" s="1" t="s">
        <v>4465</v>
      </c>
      <c r="R645" s="1">
        <v>862</v>
      </c>
      <c r="S645" s="1">
        <v>951</v>
      </c>
      <c r="T645" s="31">
        <v>0.90641430073606732</v>
      </c>
      <c r="U645" s="41">
        <v>0</v>
      </c>
      <c r="V645" s="41">
        <v>0</v>
      </c>
      <c r="W645" s="45">
        <v>1.0515247108307041E-3</v>
      </c>
      <c r="X645" s="43">
        <v>0</v>
      </c>
      <c r="Y645" s="43">
        <v>1.8927444794952682E-2</v>
      </c>
      <c r="Z645" s="43">
        <v>1.0515247108307041E-3</v>
      </c>
      <c r="AA645" s="41">
        <v>0</v>
      </c>
      <c r="AB645" s="41">
        <v>0</v>
      </c>
      <c r="AC645" s="41">
        <v>0</v>
      </c>
      <c r="AD645" s="39">
        <v>0</v>
      </c>
      <c r="AE645" s="54">
        <v>0</v>
      </c>
      <c r="AF645" s="41">
        <v>0</v>
      </c>
      <c r="AG645" s="41">
        <v>0</v>
      </c>
      <c r="AH645" s="41">
        <v>0</v>
      </c>
      <c r="AI645" s="41">
        <v>0</v>
      </c>
      <c r="AJ645" s="41">
        <v>0</v>
      </c>
      <c r="AK645" s="33">
        <v>2.103049421661409E-3</v>
      </c>
      <c r="AL645" s="41">
        <v>0</v>
      </c>
      <c r="AM645" s="56">
        <v>0</v>
      </c>
      <c r="AN645" s="41">
        <v>0</v>
      </c>
      <c r="AO645" s="41">
        <v>0</v>
      </c>
      <c r="AP645" s="41">
        <v>0</v>
      </c>
      <c r="AQ645" s="35">
        <v>1.0515247108307041E-3</v>
      </c>
      <c r="AR645" s="47">
        <v>0</v>
      </c>
      <c r="AS645" s="37">
        <v>0</v>
      </c>
      <c r="AT645" s="41">
        <v>0</v>
      </c>
      <c r="AU645" s="41">
        <v>1.0515247108307041E-3</v>
      </c>
      <c r="AV645" s="41">
        <v>0</v>
      </c>
      <c r="AW645" s="45">
        <v>5.152471083070452E-2</v>
      </c>
      <c r="AX645" s="41">
        <v>0</v>
      </c>
      <c r="AY645" s="41">
        <v>0</v>
      </c>
      <c r="AZ645" s="41">
        <v>0</v>
      </c>
      <c r="BA645" s="45">
        <v>4.206098843322818E-3</v>
      </c>
      <c r="BB645" s="41">
        <v>1.0515247108307041E-3</v>
      </c>
      <c r="BC645" s="41">
        <v>0</v>
      </c>
      <c r="BD645" s="41">
        <v>0</v>
      </c>
      <c r="BE645" s="45">
        <v>3.154574132492113E-3</v>
      </c>
      <c r="BF645" s="45">
        <v>8.4121976866456359E-3</v>
      </c>
      <c r="BG645" s="41">
        <v>0</v>
      </c>
      <c r="BH645" s="41">
        <v>0</v>
      </c>
    </row>
    <row r="646" spans="1:60" x14ac:dyDescent="0.35">
      <c r="A646" s="1" t="s">
        <v>45</v>
      </c>
      <c r="B646" s="1" t="s">
        <v>2933</v>
      </c>
      <c r="C646" s="1" t="s">
        <v>4232</v>
      </c>
      <c r="D646" s="1" t="s">
        <v>4232</v>
      </c>
      <c r="E646" s="1" t="s">
        <v>4259</v>
      </c>
      <c r="F646" s="1">
        <v>4</v>
      </c>
      <c r="G646" s="1">
        <v>1</v>
      </c>
      <c r="H646" s="1" t="s">
        <v>4313</v>
      </c>
      <c r="I646" s="41" t="s">
        <v>4469</v>
      </c>
      <c r="J646" s="7">
        <v>0.88012618296529965</v>
      </c>
      <c r="K646" s="1" t="s">
        <v>482</v>
      </c>
      <c r="L646" s="1" t="s">
        <v>4340</v>
      </c>
      <c r="M646" s="1" t="s">
        <v>4414</v>
      </c>
      <c r="N646" s="1">
        <v>202544</v>
      </c>
      <c r="O646" s="1" t="s">
        <v>588</v>
      </c>
      <c r="P646" s="1" t="s">
        <v>4465</v>
      </c>
      <c r="Q646" s="1" t="s">
        <v>4465</v>
      </c>
      <c r="R646" s="1">
        <v>837</v>
      </c>
      <c r="S646" s="1">
        <v>951</v>
      </c>
      <c r="T646" s="31">
        <v>0.88012618296529965</v>
      </c>
      <c r="U646" s="41">
        <v>0</v>
      </c>
      <c r="V646" s="41">
        <v>0</v>
      </c>
      <c r="W646" s="45">
        <v>0</v>
      </c>
      <c r="X646" s="43">
        <v>0</v>
      </c>
      <c r="Y646" s="43">
        <v>2.8391167192429019E-2</v>
      </c>
      <c r="Z646" s="43">
        <v>1.0515247108307041E-3</v>
      </c>
      <c r="AA646" s="41">
        <v>0</v>
      </c>
      <c r="AB646" s="41">
        <v>0</v>
      </c>
      <c r="AC646" s="41">
        <v>0</v>
      </c>
      <c r="AD646" s="39">
        <v>0</v>
      </c>
      <c r="AE646" s="54">
        <v>0</v>
      </c>
      <c r="AF646" s="41">
        <v>0</v>
      </c>
      <c r="AG646" s="41">
        <v>0</v>
      </c>
      <c r="AH646" s="41">
        <v>0</v>
      </c>
      <c r="AI646" s="41">
        <v>0</v>
      </c>
      <c r="AJ646" s="41">
        <v>0</v>
      </c>
      <c r="AK646" s="33">
        <v>5.2576235541535229E-3</v>
      </c>
      <c r="AL646" s="41">
        <v>0</v>
      </c>
      <c r="AM646" s="56">
        <v>0</v>
      </c>
      <c r="AN646" s="41">
        <v>0</v>
      </c>
      <c r="AO646" s="41">
        <v>0</v>
      </c>
      <c r="AP646" s="41">
        <v>0</v>
      </c>
      <c r="AQ646" s="35">
        <v>1.0515247108307041E-3</v>
      </c>
      <c r="AR646" s="47">
        <v>0</v>
      </c>
      <c r="AS646" s="37">
        <v>0</v>
      </c>
      <c r="AT646" s="41">
        <v>1.0515247108307041E-3</v>
      </c>
      <c r="AU646" s="41">
        <v>0</v>
      </c>
      <c r="AV646" s="41">
        <v>0</v>
      </c>
      <c r="AW646" s="45">
        <v>7.1503680336487907E-2</v>
      </c>
      <c r="AX646" s="41">
        <v>0</v>
      </c>
      <c r="AY646" s="41">
        <v>0</v>
      </c>
      <c r="AZ646" s="41">
        <v>0</v>
      </c>
      <c r="BA646" s="45">
        <v>3.154574132492113E-3</v>
      </c>
      <c r="BB646" s="41">
        <v>0</v>
      </c>
      <c r="BC646" s="41">
        <v>0</v>
      </c>
      <c r="BD646" s="41">
        <v>0</v>
      </c>
      <c r="BE646" s="45">
        <v>4.206098843322818E-3</v>
      </c>
      <c r="BF646" s="45">
        <v>4.206098843322818E-3</v>
      </c>
      <c r="BG646" s="41">
        <v>0</v>
      </c>
      <c r="BH646" s="41">
        <v>0</v>
      </c>
    </row>
    <row r="647" spans="1:60" x14ac:dyDescent="0.35">
      <c r="A647" s="1" t="s">
        <v>45</v>
      </c>
      <c r="B647" s="1" t="s">
        <v>2933</v>
      </c>
      <c r="C647" s="1" t="s">
        <v>4235</v>
      </c>
      <c r="D647" s="1" t="s">
        <v>4235</v>
      </c>
      <c r="E647" s="1" t="s">
        <v>4291</v>
      </c>
      <c r="F647" s="1">
        <v>15</v>
      </c>
      <c r="G647" s="1">
        <v>1</v>
      </c>
      <c r="H647" s="1" t="s">
        <v>4316</v>
      </c>
      <c r="I647" s="41" t="s">
        <v>4472</v>
      </c>
      <c r="J647" s="7">
        <v>0.89905362776025233</v>
      </c>
      <c r="K647" s="1" t="s">
        <v>482</v>
      </c>
      <c r="L647" s="1" t="s">
        <v>4372</v>
      </c>
      <c r="M647" s="1" t="s">
        <v>4446</v>
      </c>
      <c r="N647" s="1">
        <v>202544</v>
      </c>
      <c r="O647" s="1" t="s">
        <v>588</v>
      </c>
      <c r="P647" s="1" t="s">
        <v>4465</v>
      </c>
      <c r="Q647" s="1" t="s">
        <v>4465</v>
      </c>
      <c r="R647" s="1">
        <v>855</v>
      </c>
      <c r="S647" s="1">
        <v>951</v>
      </c>
      <c r="T647" s="31">
        <v>0.89905362776025233</v>
      </c>
      <c r="U647" s="41">
        <v>0</v>
      </c>
      <c r="V647" s="41">
        <v>0</v>
      </c>
      <c r="W647" s="45">
        <v>0</v>
      </c>
      <c r="X647" s="43">
        <v>0</v>
      </c>
      <c r="Y647" s="43">
        <v>1.6824395373291268E-2</v>
      </c>
      <c r="Z647" s="43">
        <v>2.103049421661409E-3</v>
      </c>
      <c r="AA647" s="41">
        <v>0</v>
      </c>
      <c r="AB647" s="41">
        <v>0</v>
      </c>
      <c r="AC647" s="41">
        <v>0</v>
      </c>
      <c r="AD647" s="39">
        <v>0</v>
      </c>
      <c r="AE647" s="54">
        <v>0</v>
      </c>
      <c r="AF647" s="41">
        <v>0</v>
      </c>
      <c r="AG647" s="41">
        <v>0</v>
      </c>
      <c r="AH647" s="41">
        <v>0</v>
      </c>
      <c r="AI647" s="41">
        <v>0</v>
      </c>
      <c r="AJ647" s="41">
        <v>0</v>
      </c>
      <c r="AK647" s="33">
        <v>4.206098843322818E-3</v>
      </c>
      <c r="AL647" s="41">
        <v>0</v>
      </c>
      <c r="AM647" s="56">
        <v>0</v>
      </c>
      <c r="AN647" s="41">
        <v>0</v>
      </c>
      <c r="AO647" s="41">
        <v>0</v>
      </c>
      <c r="AP647" s="41">
        <v>0</v>
      </c>
      <c r="AQ647" s="35">
        <v>3.154574132492113E-3</v>
      </c>
      <c r="AR647" s="47">
        <v>0</v>
      </c>
      <c r="AS647" s="37">
        <v>0</v>
      </c>
      <c r="AT647" s="41">
        <v>0</v>
      </c>
      <c r="AU647" s="41">
        <v>0</v>
      </c>
      <c r="AV647" s="41">
        <v>0</v>
      </c>
      <c r="AW647" s="45">
        <v>6.4143007360672979E-2</v>
      </c>
      <c r="AX647" s="41">
        <v>0</v>
      </c>
      <c r="AY647" s="41">
        <v>0</v>
      </c>
      <c r="AZ647" s="41">
        <v>0</v>
      </c>
      <c r="BA647" s="45">
        <v>3.154574132492113E-3</v>
      </c>
      <c r="BB647" s="41">
        <v>0</v>
      </c>
      <c r="BC647" s="41">
        <v>0</v>
      </c>
      <c r="BD647" s="41">
        <v>0</v>
      </c>
      <c r="BE647" s="45">
        <v>4.206098843322818E-3</v>
      </c>
      <c r="BF647" s="45">
        <v>2.103049421661409E-3</v>
      </c>
      <c r="BG647" s="41">
        <v>1.0515247108307041E-3</v>
      </c>
      <c r="BH647" s="41">
        <v>0</v>
      </c>
    </row>
    <row r="648" spans="1:60" x14ac:dyDescent="0.35">
      <c r="A648" s="1" t="s">
        <v>45</v>
      </c>
      <c r="B648" s="1" t="s">
        <v>2933</v>
      </c>
      <c r="C648" s="1" t="s">
        <v>4235</v>
      </c>
      <c r="D648" s="1" t="s">
        <v>4235</v>
      </c>
      <c r="E648" s="1" t="s">
        <v>4248</v>
      </c>
      <c r="F648" s="1">
        <v>1</v>
      </c>
      <c r="G648" s="1">
        <v>1</v>
      </c>
      <c r="H648" s="1" t="s">
        <v>4315</v>
      </c>
      <c r="I648" s="41" t="s">
        <v>4471</v>
      </c>
      <c r="J648" s="7">
        <v>0.87171398527865407</v>
      </c>
      <c r="K648" s="1" t="s">
        <v>482</v>
      </c>
      <c r="L648" s="1" t="s">
        <v>4329</v>
      </c>
      <c r="M648" s="1" t="s">
        <v>4403</v>
      </c>
      <c r="N648" s="1">
        <v>202544</v>
      </c>
      <c r="O648" s="1" t="s">
        <v>588</v>
      </c>
      <c r="P648" s="1" t="s">
        <v>4465</v>
      </c>
      <c r="Q648" s="1" t="s">
        <v>4465</v>
      </c>
      <c r="R648" s="1">
        <v>829</v>
      </c>
      <c r="S648" s="1">
        <v>951</v>
      </c>
      <c r="T648" s="31">
        <v>0.87171398527865407</v>
      </c>
      <c r="U648" s="41">
        <v>0</v>
      </c>
      <c r="V648" s="41">
        <v>0</v>
      </c>
      <c r="W648" s="45">
        <v>0</v>
      </c>
      <c r="X648" s="43">
        <v>0</v>
      </c>
      <c r="Y648" s="43">
        <v>4.4164037854889593E-2</v>
      </c>
      <c r="Z648" s="43">
        <v>1.0515247108307041E-3</v>
      </c>
      <c r="AA648" s="41">
        <v>0</v>
      </c>
      <c r="AB648" s="41">
        <v>0</v>
      </c>
      <c r="AC648" s="41">
        <v>0</v>
      </c>
      <c r="AD648" s="39">
        <v>2.103049421661409E-3</v>
      </c>
      <c r="AE648" s="54">
        <v>0</v>
      </c>
      <c r="AF648" s="41">
        <v>0</v>
      </c>
      <c r="AG648" s="41">
        <v>0</v>
      </c>
      <c r="AH648" s="41">
        <v>0</v>
      </c>
      <c r="AI648" s="41">
        <v>1.0515247108307041E-3</v>
      </c>
      <c r="AJ648" s="41">
        <v>0</v>
      </c>
      <c r="AK648" s="33">
        <v>5.2576235541535229E-3</v>
      </c>
      <c r="AL648" s="41">
        <v>0</v>
      </c>
      <c r="AM648" s="56">
        <v>0</v>
      </c>
      <c r="AN648" s="41">
        <v>0</v>
      </c>
      <c r="AO648" s="41">
        <v>0</v>
      </c>
      <c r="AP648" s="41">
        <v>0</v>
      </c>
      <c r="AQ648" s="35">
        <v>3.154574132492113E-3</v>
      </c>
      <c r="AR648" s="47">
        <v>1.0515247108307041E-3</v>
      </c>
      <c r="AS648" s="37">
        <v>0</v>
      </c>
      <c r="AT648" s="41">
        <v>2.103049421661409E-3</v>
      </c>
      <c r="AU648" s="41">
        <v>0</v>
      </c>
      <c r="AV648" s="41">
        <v>0</v>
      </c>
      <c r="AW648" s="45">
        <v>6.3091482649842268E-2</v>
      </c>
      <c r="AX648" s="41">
        <v>0</v>
      </c>
      <c r="AY648" s="41">
        <v>0</v>
      </c>
      <c r="AZ648" s="41">
        <v>0</v>
      </c>
      <c r="BA648" s="45">
        <v>1.0515247108307041E-3</v>
      </c>
      <c r="BB648" s="41">
        <v>0</v>
      </c>
      <c r="BC648" s="41">
        <v>0</v>
      </c>
      <c r="BD648" s="41">
        <v>0</v>
      </c>
      <c r="BE648" s="45">
        <v>3.154574132492113E-3</v>
      </c>
      <c r="BF648" s="45">
        <v>1.0515247108307041E-3</v>
      </c>
      <c r="BG648" s="41">
        <v>0</v>
      </c>
      <c r="BH648" s="41">
        <v>0</v>
      </c>
    </row>
    <row r="649" spans="1:60" x14ac:dyDescent="0.35">
      <c r="A649" s="1" t="s">
        <v>45</v>
      </c>
      <c r="B649" s="1" t="s">
        <v>2933</v>
      </c>
      <c r="C649" s="1" t="s">
        <v>4233</v>
      </c>
      <c r="D649" s="1" t="s">
        <v>4233</v>
      </c>
      <c r="E649" s="1" t="s">
        <v>4238</v>
      </c>
      <c r="F649" s="1">
        <v>21</v>
      </c>
      <c r="G649" s="1">
        <v>1</v>
      </c>
      <c r="H649" s="1" t="s">
        <v>4311</v>
      </c>
      <c r="I649" s="41" t="s">
        <v>4467</v>
      </c>
      <c r="J649" s="7">
        <v>0.82018927444794953</v>
      </c>
      <c r="K649" s="1" t="s">
        <v>482</v>
      </c>
      <c r="L649" s="1" t="s">
        <v>4319</v>
      </c>
      <c r="M649" s="1" t="s">
        <v>4393</v>
      </c>
      <c r="N649" s="1">
        <v>202544</v>
      </c>
      <c r="O649" s="1" t="s">
        <v>588</v>
      </c>
      <c r="P649" s="1" t="s">
        <v>4465</v>
      </c>
      <c r="Q649" s="1" t="s">
        <v>4465</v>
      </c>
      <c r="R649" s="1">
        <v>780</v>
      </c>
      <c r="S649" s="1">
        <v>951</v>
      </c>
      <c r="T649" s="31">
        <v>0.82018927444794953</v>
      </c>
      <c r="U649" s="41">
        <v>0</v>
      </c>
      <c r="V649" s="41">
        <v>0</v>
      </c>
      <c r="W649" s="45">
        <v>0</v>
      </c>
      <c r="X649" s="43">
        <v>0</v>
      </c>
      <c r="Y649" s="43">
        <v>2.1030494216614092E-2</v>
      </c>
      <c r="Z649" s="43">
        <v>1.0515247108307041E-3</v>
      </c>
      <c r="AA649" s="41">
        <v>0</v>
      </c>
      <c r="AB649" s="41">
        <v>0</v>
      </c>
      <c r="AC649" s="41">
        <v>0</v>
      </c>
      <c r="AD649" s="39">
        <v>0</v>
      </c>
      <c r="AE649" s="54">
        <v>0</v>
      </c>
      <c r="AF649" s="41">
        <v>0</v>
      </c>
      <c r="AG649" s="41">
        <v>0</v>
      </c>
      <c r="AH649" s="41">
        <v>0</v>
      </c>
      <c r="AI649" s="41">
        <v>0</v>
      </c>
      <c r="AJ649" s="41">
        <v>0</v>
      </c>
      <c r="AK649" s="33">
        <v>2.103049421661409E-3</v>
      </c>
      <c r="AL649" s="41">
        <v>0</v>
      </c>
      <c r="AM649" s="56">
        <v>0</v>
      </c>
      <c r="AN649" s="41">
        <v>0</v>
      </c>
      <c r="AO649" s="41">
        <v>0</v>
      </c>
      <c r="AP649" s="41">
        <v>0</v>
      </c>
      <c r="AQ649" s="35">
        <v>2.103049421661409E-3</v>
      </c>
      <c r="AR649" s="47">
        <v>1.0515247108307041E-3</v>
      </c>
      <c r="AS649" s="37">
        <v>0</v>
      </c>
      <c r="AT649" s="41">
        <v>0</v>
      </c>
      <c r="AU649" s="41">
        <v>0</v>
      </c>
      <c r="AV649" s="41">
        <v>0</v>
      </c>
      <c r="AW649" s="45">
        <v>6.5194532071503677E-2</v>
      </c>
      <c r="AX649" s="41">
        <v>0</v>
      </c>
      <c r="AY649" s="41">
        <v>0</v>
      </c>
      <c r="AZ649" s="41">
        <v>0</v>
      </c>
      <c r="BA649" s="45">
        <v>1.0515247108307041E-3</v>
      </c>
      <c r="BB649" s="41">
        <v>0</v>
      </c>
      <c r="BC649" s="41">
        <v>0</v>
      </c>
      <c r="BD649" s="41">
        <v>0</v>
      </c>
      <c r="BE649" s="45">
        <v>7.3606729758149319E-3</v>
      </c>
      <c r="BF649" s="45">
        <v>7.8864353312302835E-2</v>
      </c>
      <c r="BG649" s="41">
        <v>0</v>
      </c>
      <c r="BH649" s="41">
        <v>0</v>
      </c>
    </row>
    <row r="650" spans="1:60" x14ac:dyDescent="0.35">
      <c r="A650" s="1" t="s">
        <v>45</v>
      </c>
      <c r="B650" s="1" t="s">
        <v>2933</v>
      </c>
      <c r="C650" s="1" t="s">
        <v>4233</v>
      </c>
      <c r="D650" s="1" t="s">
        <v>4233</v>
      </c>
      <c r="E650" s="1" t="s">
        <v>4241</v>
      </c>
      <c r="F650" s="1">
        <v>24</v>
      </c>
      <c r="G650" s="1">
        <v>1</v>
      </c>
      <c r="H650" s="1" t="s">
        <v>4311</v>
      </c>
      <c r="I650" s="41" t="s">
        <v>4467</v>
      </c>
      <c r="J650" s="7">
        <v>0.85068349106204</v>
      </c>
      <c r="K650" s="1" t="s">
        <v>482</v>
      </c>
      <c r="L650" s="1" t="s">
        <v>4322</v>
      </c>
      <c r="M650" s="1" t="s">
        <v>4396</v>
      </c>
      <c r="N650" s="1">
        <v>202544</v>
      </c>
      <c r="O650" s="1" t="s">
        <v>588</v>
      </c>
      <c r="P650" s="1" t="s">
        <v>4465</v>
      </c>
      <c r="Q650" s="1" t="s">
        <v>4465</v>
      </c>
      <c r="R650" s="1">
        <v>809</v>
      </c>
      <c r="S650" s="1">
        <v>951</v>
      </c>
      <c r="T650" s="31">
        <v>0.85068349106204</v>
      </c>
      <c r="U650" s="41">
        <v>0</v>
      </c>
      <c r="V650" s="41">
        <v>0</v>
      </c>
      <c r="W650" s="45">
        <v>1.0515247108307041E-3</v>
      </c>
      <c r="X650" s="43">
        <v>0</v>
      </c>
      <c r="Y650" s="43">
        <v>1.787592008412198E-2</v>
      </c>
      <c r="Z650" s="43">
        <v>2.103049421661409E-3</v>
      </c>
      <c r="AA650" s="41">
        <v>0</v>
      </c>
      <c r="AB650" s="41">
        <v>0</v>
      </c>
      <c r="AC650" s="41">
        <v>0</v>
      </c>
      <c r="AD650" s="39">
        <v>1.0515247108307041E-3</v>
      </c>
      <c r="AE650" s="54">
        <v>0</v>
      </c>
      <c r="AF650" s="41">
        <v>0</v>
      </c>
      <c r="AG650" s="41">
        <v>0</v>
      </c>
      <c r="AH650" s="41">
        <v>0</v>
      </c>
      <c r="AI650" s="41">
        <v>0</v>
      </c>
      <c r="AJ650" s="41">
        <v>0</v>
      </c>
      <c r="AK650" s="33">
        <v>4.206098843322818E-3</v>
      </c>
      <c r="AL650" s="41">
        <v>0</v>
      </c>
      <c r="AM650" s="56">
        <v>0</v>
      </c>
      <c r="AN650" s="41">
        <v>0</v>
      </c>
      <c r="AO650" s="41">
        <v>0</v>
      </c>
      <c r="AP650" s="41">
        <v>0</v>
      </c>
      <c r="AQ650" s="35">
        <v>0</v>
      </c>
      <c r="AR650" s="47">
        <v>1.0515247108307041E-3</v>
      </c>
      <c r="AS650" s="37">
        <v>1.0515247108307041E-3</v>
      </c>
      <c r="AT650" s="41">
        <v>0</v>
      </c>
      <c r="AU650" s="41">
        <v>0</v>
      </c>
      <c r="AV650" s="41">
        <v>0</v>
      </c>
      <c r="AW650" s="45">
        <v>7.1503680336487907E-2</v>
      </c>
      <c r="AX650" s="41">
        <v>0</v>
      </c>
      <c r="AY650" s="41">
        <v>0</v>
      </c>
      <c r="AZ650" s="41">
        <v>0</v>
      </c>
      <c r="BA650" s="45">
        <v>1.0515247108307041E-3</v>
      </c>
      <c r="BB650" s="41">
        <v>0</v>
      </c>
      <c r="BC650" s="41">
        <v>0</v>
      </c>
      <c r="BD650" s="41">
        <v>0</v>
      </c>
      <c r="BE650" s="45">
        <v>2.103049421661409E-3</v>
      </c>
      <c r="BF650" s="45">
        <v>4.6267087276551003E-2</v>
      </c>
      <c r="BG650" s="41">
        <v>0</v>
      </c>
      <c r="BH650" s="41">
        <v>0</v>
      </c>
    </row>
    <row r="651" spans="1:60" x14ac:dyDescent="0.35">
      <c r="A651" s="1" t="s">
        <v>45</v>
      </c>
      <c r="B651" s="1" t="s">
        <v>2933</v>
      </c>
      <c r="C651" s="1" t="s">
        <v>4235</v>
      </c>
      <c r="D651" s="1" t="s">
        <v>4235</v>
      </c>
      <c r="E651" s="1" t="s">
        <v>4308</v>
      </c>
      <c r="F651" s="1">
        <v>19</v>
      </c>
      <c r="G651" s="1">
        <v>1</v>
      </c>
      <c r="H651" s="1" t="s">
        <v>4316</v>
      </c>
      <c r="I651" s="41" t="s">
        <v>4472</v>
      </c>
      <c r="J651" s="7">
        <v>0.91272344900105151</v>
      </c>
      <c r="K651" s="1" t="s">
        <v>482</v>
      </c>
      <c r="L651" s="1" t="s">
        <v>4389</v>
      </c>
      <c r="M651" s="1" t="s">
        <v>4463</v>
      </c>
      <c r="N651" s="1">
        <v>202544</v>
      </c>
      <c r="O651" s="1" t="s">
        <v>588</v>
      </c>
      <c r="P651" s="1" t="s">
        <v>4465</v>
      </c>
      <c r="Q651" s="1" t="s">
        <v>4465</v>
      </c>
      <c r="R651" s="1">
        <v>868</v>
      </c>
      <c r="S651" s="1">
        <v>951</v>
      </c>
      <c r="T651" s="31">
        <v>0.91272344900105151</v>
      </c>
      <c r="U651" s="41">
        <v>0</v>
      </c>
      <c r="V651" s="41">
        <v>0</v>
      </c>
      <c r="W651" s="45">
        <v>0</v>
      </c>
      <c r="X651" s="43">
        <v>0</v>
      </c>
      <c r="Y651" s="43">
        <v>2.5236593059936911E-2</v>
      </c>
      <c r="Z651" s="43">
        <v>1.0515247108307041E-3</v>
      </c>
      <c r="AA651" s="41">
        <v>0</v>
      </c>
      <c r="AB651" s="41">
        <v>0</v>
      </c>
      <c r="AC651" s="41">
        <v>0</v>
      </c>
      <c r="AD651" s="39">
        <v>0</v>
      </c>
      <c r="AE651" s="54">
        <v>0</v>
      </c>
      <c r="AF651" s="41">
        <v>0</v>
      </c>
      <c r="AG651" s="41">
        <v>0</v>
      </c>
      <c r="AH651" s="41">
        <v>0</v>
      </c>
      <c r="AI651" s="41">
        <v>0</v>
      </c>
      <c r="AJ651" s="41">
        <v>0</v>
      </c>
      <c r="AK651" s="33">
        <v>6.3091482649842269E-3</v>
      </c>
      <c r="AL651" s="41">
        <v>0</v>
      </c>
      <c r="AM651" s="56">
        <v>0</v>
      </c>
      <c r="AN651" s="41">
        <v>0</v>
      </c>
      <c r="AO651" s="41">
        <v>0</v>
      </c>
      <c r="AP651" s="41">
        <v>0</v>
      </c>
      <c r="AQ651" s="35">
        <v>2.103049421661409E-3</v>
      </c>
      <c r="AR651" s="47">
        <v>0</v>
      </c>
      <c r="AS651" s="37">
        <v>0</v>
      </c>
      <c r="AT651" s="41">
        <v>0</v>
      </c>
      <c r="AU651" s="41">
        <v>0</v>
      </c>
      <c r="AV651" s="41">
        <v>0</v>
      </c>
      <c r="AW651" s="45">
        <v>5.0473186119873822E-2</v>
      </c>
      <c r="AX651" s="41">
        <v>0</v>
      </c>
      <c r="AY651" s="41">
        <v>0</v>
      </c>
      <c r="AZ651" s="41">
        <v>0</v>
      </c>
      <c r="BA651" s="45">
        <v>0</v>
      </c>
      <c r="BB651" s="41">
        <v>0</v>
      </c>
      <c r="BC651" s="41">
        <v>0</v>
      </c>
      <c r="BD651" s="41">
        <v>0</v>
      </c>
      <c r="BE651" s="45">
        <v>2.103049421661409E-3</v>
      </c>
      <c r="BF651" s="45">
        <v>0</v>
      </c>
      <c r="BG651" s="41">
        <v>0</v>
      </c>
      <c r="BH651" s="41">
        <v>0</v>
      </c>
    </row>
    <row r="652" spans="1:60" x14ac:dyDescent="0.35">
      <c r="A652" s="1" t="s">
        <v>45</v>
      </c>
      <c r="B652" s="1" t="s">
        <v>2933</v>
      </c>
      <c r="C652" s="1" t="s">
        <v>4234</v>
      </c>
      <c r="D652" s="1" t="s">
        <v>4234</v>
      </c>
      <c r="E652" s="1" t="s">
        <v>4282</v>
      </c>
      <c r="F652" s="1">
        <v>2</v>
      </c>
      <c r="G652" s="1">
        <v>1</v>
      </c>
      <c r="H652" s="1" t="s">
        <v>4314</v>
      </c>
      <c r="I652" s="41" t="s">
        <v>4470</v>
      </c>
      <c r="J652" s="7">
        <v>0.89589905362776023</v>
      </c>
      <c r="K652" s="1" t="s">
        <v>482</v>
      </c>
      <c r="L652" s="1" t="s">
        <v>4363</v>
      </c>
      <c r="M652" s="1" t="s">
        <v>4437</v>
      </c>
      <c r="N652" s="1">
        <v>202544</v>
      </c>
      <c r="O652" s="1" t="s">
        <v>588</v>
      </c>
      <c r="P652" s="1" t="s">
        <v>4465</v>
      </c>
      <c r="Q652" s="1" t="s">
        <v>4465</v>
      </c>
      <c r="R652" s="1">
        <v>852</v>
      </c>
      <c r="S652" s="1">
        <v>951</v>
      </c>
      <c r="T652" s="31">
        <v>0.89589905362776023</v>
      </c>
      <c r="U652" s="41">
        <v>0</v>
      </c>
      <c r="V652" s="41">
        <v>0</v>
      </c>
      <c r="W652" s="45">
        <v>0</v>
      </c>
      <c r="X652" s="43">
        <v>0</v>
      </c>
      <c r="Y652" s="43">
        <v>1.472134595162986E-2</v>
      </c>
      <c r="Z652" s="43">
        <v>0</v>
      </c>
      <c r="AA652" s="41">
        <v>0</v>
      </c>
      <c r="AB652" s="41">
        <v>0</v>
      </c>
      <c r="AC652" s="41">
        <v>2.103049421661409E-3</v>
      </c>
      <c r="AD652" s="39">
        <v>0</v>
      </c>
      <c r="AE652" s="54">
        <v>0</v>
      </c>
      <c r="AF652" s="41">
        <v>0</v>
      </c>
      <c r="AG652" s="41">
        <v>0</v>
      </c>
      <c r="AH652" s="41">
        <v>0</v>
      </c>
      <c r="AI652" s="41">
        <v>0</v>
      </c>
      <c r="AJ652" s="41">
        <v>0</v>
      </c>
      <c r="AK652" s="33">
        <v>1.0515247108307041E-3</v>
      </c>
      <c r="AL652" s="41">
        <v>0</v>
      </c>
      <c r="AM652" s="56">
        <v>0</v>
      </c>
      <c r="AN652" s="41">
        <v>0</v>
      </c>
      <c r="AO652" s="41">
        <v>0</v>
      </c>
      <c r="AP652" s="41">
        <v>0</v>
      </c>
      <c r="AQ652" s="35">
        <v>2.103049421661409E-3</v>
      </c>
      <c r="AR652" s="47">
        <v>0</v>
      </c>
      <c r="AS652" s="37">
        <v>0</v>
      </c>
      <c r="AT652" s="41">
        <v>1.0515247108307041E-3</v>
      </c>
      <c r="AU652" s="41">
        <v>0</v>
      </c>
      <c r="AV652" s="41">
        <v>0</v>
      </c>
      <c r="AW652" s="45">
        <v>5.8885383806519448E-2</v>
      </c>
      <c r="AX652" s="41">
        <v>0</v>
      </c>
      <c r="AY652" s="41">
        <v>0</v>
      </c>
      <c r="AZ652" s="41">
        <v>0</v>
      </c>
      <c r="BA652" s="45">
        <v>9.4637223974763408E-3</v>
      </c>
      <c r="BB652" s="41">
        <v>2.103049421661409E-3</v>
      </c>
      <c r="BC652" s="41">
        <v>0</v>
      </c>
      <c r="BD652" s="41">
        <v>0</v>
      </c>
      <c r="BE652" s="45">
        <v>4.206098843322818E-3</v>
      </c>
      <c r="BF652" s="45">
        <v>8.4121976866456359E-3</v>
      </c>
      <c r="BG652" s="41">
        <v>0</v>
      </c>
      <c r="BH652" s="41">
        <v>0</v>
      </c>
    </row>
    <row r="653" spans="1:60" x14ac:dyDescent="0.35">
      <c r="A653" s="1" t="s">
        <v>45</v>
      </c>
      <c r="B653" s="1" t="s">
        <v>2933</v>
      </c>
      <c r="C653" s="1" t="s">
        <v>4232</v>
      </c>
      <c r="D653" s="1" t="s">
        <v>4232</v>
      </c>
      <c r="E653" s="1" t="s">
        <v>4290</v>
      </c>
      <c r="F653" s="1">
        <v>22</v>
      </c>
      <c r="G653" s="1">
        <v>1</v>
      </c>
      <c r="H653" s="1" t="s">
        <v>4310</v>
      </c>
      <c r="I653" s="41" t="s">
        <v>4466</v>
      </c>
      <c r="J653" s="7">
        <v>0.89800210304942163</v>
      </c>
      <c r="K653" s="1" t="s">
        <v>482</v>
      </c>
      <c r="L653" s="1" t="s">
        <v>4371</v>
      </c>
      <c r="M653" s="1" t="s">
        <v>4445</v>
      </c>
      <c r="N653" s="1">
        <v>202544</v>
      </c>
      <c r="O653" s="1" t="s">
        <v>588</v>
      </c>
      <c r="P653" s="1" t="s">
        <v>4465</v>
      </c>
      <c r="Q653" s="1" t="s">
        <v>4465</v>
      </c>
      <c r="R653" s="1">
        <v>854</v>
      </c>
      <c r="S653" s="1">
        <v>951</v>
      </c>
      <c r="T653" s="31">
        <v>0.89800210304942163</v>
      </c>
      <c r="U653" s="41">
        <v>0</v>
      </c>
      <c r="V653" s="41">
        <v>0</v>
      </c>
      <c r="W653" s="45">
        <v>0</v>
      </c>
      <c r="X653" s="43">
        <v>0</v>
      </c>
      <c r="Y653" s="43">
        <v>2.4185068349106199E-2</v>
      </c>
      <c r="Z653" s="43">
        <v>1.0515247108307041E-3</v>
      </c>
      <c r="AA653" s="41">
        <v>0</v>
      </c>
      <c r="AB653" s="41">
        <v>0</v>
      </c>
      <c r="AC653" s="41">
        <v>0</v>
      </c>
      <c r="AD653" s="39">
        <v>0</v>
      </c>
      <c r="AE653" s="54">
        <v>0</v>
      </c>
      <c r="AF653" s="41">
        <v>0</v>
      </c>
      <c r="AG653" s="41">
        <v>0</v>
      </c>
      <c r="AH653" s="41">
        <v>0</v>
      </c>
      <c r="AI653" s="41">
        <v>1.0515247108307041E-3</v>
      </c>
      <c r="AJ653" s="41">
        <v>0</v>
      </c>
      <c r="AK653" s="33">
        <v>3.154574132492113E-3</v>
      </c>
      <c r="AL653" s="41">
        <v>0</v>
      </c>
      <c r="AM653" s="56">
        <v>0</v>
      </c>
      <c r="AN653" s="41">
        <v>0</v>
      </c>
      <c r="AO653" s="41">
        <v>0</v>
      </c>
      <c r="AP653" s="41">
        <v>0</v>
      </c>
      <c r="AQ653" s="35">
        <v>3.154574132492113E-3</v>
      </c>
      <c r="AR653" s="47">
        <v>0</v>
      </c>
      <c r="AS653" s="37">
        <v>0</v>
      </c>
      <c r="AT653" s="41">
        <v>1.0515247108307041E-3</v>
      </c>
      <c r="AU653" s="41">
        <v>0</v>
      </c>
      <c r="AV653" s="41">
        <v>0</v>
      </c>
      <c r="AW653" s="45">
        <v>6.5194532071503677E-2</v>
      </c>
      <c r="AX653" s="41">
        <v>0</v>
      </c>
      <c r="AY653" s="41">
        <v>0</v>
      </c>
      <c r="AZ653" s="41">
        <v>0</v>
      </c>
      <c r="BA653" s="45">
        <v>1.0515247108307041E-3</v>
      </c>
      <c r="BB653" s="41">
        <v>0</v>
      </c>
      <c r="BC653" s="41">
        <v>0</v>
      </c>
      <c r="BD653" s="41">
        <v>0</v>
      </c>
      <c r="BE653" s="45">
        <v>2.103049421661409E-3</v>
      </c>
      <c r="BF653" s="45">
        <v>0</v>
      </c>
      <c r="BG653" s="41">
        <v>0</v>
      </c>
      <c r="BH653" s="41">
        <v>0</v>
      </c>
    </row>
    <row r="654" spans="1:60" x14ac:dyDescent="0.35">
      <c r="A654" s="1" t="s">
        <v>45</v>
      </c>
      <c r="B654" s="1" t="s">
        <v>2933</v>
      </c>
      <c r="C654" s="1" t="s">
        <v>4233</v>
      </c>
      <c r="D654" s="1" t="s">
        <v>4233</v>
      </c>
      <c r="E654" s="1" t="s">
        <v>4239</v>
      </c>
      <c r="F654" s="1">
        <v>10</v>
      </c>
      <c r="G654" s="1">
        <v>1</v>
      </c>
      <c r="H654" s="1" t="s">
        <v>4312</v>
      </c>
      <c r="I654" s="41" t="s">
        <v>4468</v>
      </c>
      <c r="J654" s="7">
        <v>0.8422712933753943</v>
      </c>
      <c r="K654" s="1" t="s">
        <v>482</v>
      </c>
      <c r="L654" s="1" t="s">
        <v>4320</v>
      </c>
      <c r="M654" s="1" t="s">
        <v>4394</v>
      </c>
      <c r="N654" s="1">
        <v>202544</v>
      </c>
      <c r="O654" s="1" t="s">
        <v>588</v>
      </c>
      <c r="P654" s="1" t="s">
        <v>4465</v>
      </c>
      <c r="Q654" s="1" t="s">
        <v>4465</v>
      </c>
      <c r="R654" s="1">
        <v>801</v>
      </c>
      <c r="S654" s="1">
        <v>951</v>
      </c>
      <c r="T654" s="31">
        <v>0.8422712933753943</v>
      </c>
      <c r="U654" s="41">
        <v>0</v>
      </c>
      <c r="V654" s="41">
        <v>0</v>
      </c>
      <c r="W654" s="45">
        <v>0</v>
      </c>
      <c r="X654" s="43">
        <v>0</v>
      </c>
      <c r="Y654" s="43">
        <v>2.4185068349106199E-2</v>
      </c>
      <c r="Z654" s="43">
        <v>2.103049421661409E-3</v>
      </c>
      <c r="AA654" s="41">
        <v>0</v>
      </c>
      <c r="AB654" s="41">
        <v>0</v>
      </c>
      <c r="AC654" s="41">
        <v>0</v>
      </c>
      <c r="AD654" s="39">
        <v>2.103049421661409E-3</v>
      </c>
      <c r="AE654" s="54">
        <v>0</v>
      </c>
      <c r="AF654" s="41">
        <v>0</v>
      </c>
      <c r="AG654" s="41">
        <v>0</v>
      </c>
      <c r="AH654" s="41">
        <v>0</v>
      </c>
      <c r="AI654" s="41">
        <v>1.0515247108307041E-3</v>
      </c>
      <c r="AJ654" s="41">
        <v>0</v>
      </c>
      <c r="AK654" s="33">
        <v>2.103049421661409E-3</v>
      </c>
      <c r="AL654" s="41">
        <v>0</v>
      </c>
      <c r="AM654" s="56">
        <v>0</v>
      </c>
      <c r="AN654" s="41">
        <v>0</v>
      </c>
      <c r="AO654" s="41">
        <v>0</v>
      </c>
      <c r="AP654" s="41">
        <v>0</v>
      </c>
      <c r="AQ654" s="35">
        <v>4.206098843322818E-3</v>
      </c>
      <c r="AR654" s="47">
        <v>0</v>
      </c>
      <c r="AS654" s="37">
        <v>0</v>
      </c>
      <c r="AT654" s="41">
        <v>0</v>
      </c>
      <c r="AU654" s="41">
        <v>1.0515247108307041E-3</v>
      </c>
      <c r="AV654" s="41">
        <v>0</v>
      </c>
      <c r="AW654" s="45">
        <v>0.1093585699263933</v>
      </c>
      <c r="AX654" s="41">
        <v>0</v>
      </c>
      <c r="AY654" s="41">
        <v>0</v>
      </c>
      <c r="AZ654" s="41">
        <v>0</v>
      </c>
      <c r="BA654" s="45">
        <v>5.2576235541535229E-3</v>
      </c>
      <c r="BB654" s="41">
        <v>1.0515247108307041E-3</v>
      </c>
      <c r="BC654" s="41">
        <v>0</v>
      </c>
      <c r="BD654" s="41">
        <v>0</v>
      </c>
      <c r="BE654" s="45">
        <v>2.103049421661409E-3</v>
      </c>
      <c r="BF654" s="45">
        <v>3.154574132492113E-3</v>
      </c>
      <c r="BG654" s="41">
        <v>0</v>
      </c>
      <c r="BH654" s="41">
        <v>0</v>
      </c>
    </row>
    <row r="655" spans="1:60" x14ac:dyDescent="0.35">
      <c r="A655" s="1" t="s">
        <v>45</v>
      </c>
      <c r="B655" s="1" t="s">
        <v>2933</v>
      </c>
      <c r="C655" s="1" t="s">
        <v>4233</v>
      </c>
      <c r="D655" s="1" t="s">
        <v>4233</v>
      </c>
      <c r="E655" s="1" t="s">
        <v>4284</v>
      </c>
      <c r="F655" s="1">
        <v>11</v>
      </c>
      <c r="G655" s="1">
        <v>1</v>
      </c>
      <c r="H655" s="1" t="s">
        <v>4312</v>
      </c>
      <c r="I655" s="41" t="s">
        <v>4468</v>
      </c>
      <c r="J655" s="7">
        <v>0.89589905362776023</v>
      </c>
      <c r="K655" s="1" t="s">
        <v>482</v>
      </c>
      <c r="L655" s="1" t="s">
        <v>4365</v>
      </c>
      <c r="M655" s="1" t="s">
        <v>4439</v>
      </c>
      <c r="N655" s="1">
        <v>202544</v>
      </c>
      <c r="O655" s="1" t="s">
        <v>588</v>
      </c>
      <c r="P655" s="1" t="s">
        <v>4465</v>
      </c>
      <c r="Q655" s="1" t="s">
        <v>4465</v>
      </c>
      <c r="R655" s="1">
        <v>852</v>
      </c>
      <c r="S655" s="1">
        <v>951</v>
      </c>
      <c r="T655" s="31">
        <v>0.89589905362776023</v>
      </c>
      <c r="U655" s="41">
        <v>0</v>
      </c>
      <c r="V655" s="41">
        <v>0</v>
      </c>
      <c r="W655" s="45">
        <v>0</v>
      </c>
      <c r="X655" s="43">
        <v>0</v>
      </c>
      <c r="Y655" s="43">
        <v>2.8391167192429019E-2</v>
      </c>
      <c r="Z655" s="43">
        <v>1.0515247108307041E-3</v>
      </c>
      <c r="AA655" s="41">
        <v>0</v>
      </c>
      <c r="AB655" s="41">
        <v>0</v>
      </c>
      <c r="AC655" s="41">
        <v>0</v>
      </c>
      <c r="AD655" s="39">
        <v>0</v>
      </c>
      <c r="AE655" s="54">
        <v>0</v>
      </c>
      <c r="AF655" s="41">
        <v>0</v>
      </c>
      <c r="AG655" s="41">
        <v>0</v>
      </c>
      <c r="AH655" s="41">
        <v>0</v>
      </c>
      <c r="AI655" s="41">
        <v>0</v>
      </c>
      <c r="AJ655" s="41">
        <v>0</v>
      </c>
      <c r="AK655" s="33">
        <v>1.0515247108307041E-3</v>
      </c>
      <c r="AL655" s="41">
        <v>0</v>
      </c>
      <c r="AM655" s="56">
        <v>0</v>
      </c>
      <c r="AN655" s="41">
        <v>0</v>
      </c>
      <c r="AO655" s="41">
        <v>0</v>
      </c>
      <c r="AP655" s="41">
        <v>0</v>
      </c>
      <c r="AQ655" s="35">
        <v>3.154574132492113E-3</v>
      </c>
      <c r="AR655" s="47">
        <v>2.103049421661409E-3</v>
      </c>
      <c r="AS655" s="37">
        <v>0</v>
      </c>
      <c r="AT655" s="41">
        <v>0</v>
      </c>
      <c r="AU655" s="41">
        <v>0</v>
      </c>
      <c r="AV655" s="41">
        <v>0</v>
      </c>
      <c r="AW655" s="45">
        <v>5.573080967402734E-2</v>
      </c>
      <c r="AX655" s="41">
        <v>0</v>
      </c>
      <c r="AY655" s="41">
        <v>0</v>
      </c>
      <c r="AZ655" s="41">
        <v>0</v>
      </c>
      <c r="BA655" s="45">
        <v>2.103049421661409E-3</v>
      </c>
      <c r="BB655" s="41">
        <v>2.103049421661409E-3</v>
      </c>
      <c r="BC655" s="41">
        <v>0</v>
      </c>
      <c r="BD655" s="41">
        <v>0</v>
      </c>
      <c r="BE655" s="45">
        <v>3.154574132492113E-3</v>
      </c>
      <c r="BF655" s="45">
        <v>5.2576235541535229E-3</v>
      </c>
      <c r="BG655" s="41">
        <v>0</v>
      </c>
      <c r="BH655" s="41">
        <v>0</v>
      </c>
    </row>
    <row r="656" spans="1:60" x14ac:dyDescent="0.35">
      <c r="A656" s="1" t="s">
        <v>45</v>
      </c>
      <c r="B656" s="1" t="s">
        <v>2933</v>
      </c>
      <c r="C656" s="1" t="s">
        <v>4232</v>
      </c>
      <c r="D656" s="1" t="s">
        <v>4232</v>
      </c>
      <c r="E656" s="1" t="s">
        <v>4263</v>
      </c>
      <c r="F656" s="1">
        <v>7</v>
      </c>
      <c r="G656" s="1">
        <v>1</v>
      </c>
      <c r="H656" s="1" t="s">
        <v>4313</v>
      </c>
      <c r="I656" s="41" t="s">
        <v>4469</v>
      </c>
      <c r="J656" s="7">
        <v>0.88538380651945325</v>
      </c>
      <c r="K656" s="1" t="s">
        <v>482</v>
      </c>
      <c r="L656" s="1" t="s">
        <v>4344</v>
      </c>
      <c r="M656" s="1" t="s">
        <v>4418</v>
      </c>
      <c r="N656" s="1">
        <v>202544</v>
      </c>
      <c r="O656" s="1" t="s">
        <v>588</v>
      </c>
      <c r="P656" s="1" t="s">
        <v>4465</v>
      </c>
      <c r="Q656" s="1" t="s">
        <v>4465</v>
      </c>
      <c r="R656" s="1">
        <v>842</v>
      </c>
      <c r="S656" s="1">
        <v>951</v>
      </c>
      <c r="T656" s="31">
        <v>0.88538380651945325</v>
      </c>
      <c r="U656" s="41">
        <v>0</v>
      </c>
      <c r="V656" s="41">
        <v>0</v>
      </c>
      <c r="W656" s="45">
        <v>0</v>
      </c>
      <c r="X656" s="43">
        <v>0</v>
      </c>
      <c r="Y656" s="43">
        <v>2.20820189274448E-2</v>
      </c>
      <c r="Z656" s="43">
        <v>0</v>
      </c>
      <c r="AA656" s="41">
        <v>0</v>
      </c>
      <c r="AB656" s="41">
        <v>0</v>
      </c>
      <c r="AC656" s="41">
        <v>0</v>
      </c>
      <c r="AD656" s="39">
        <v>0</v>
      </c>
      <c r="AE656" s="54">
        <v>0</v>
      </c>
      <c r="AF656" s="41">
        <v>0</v>
      </c>
      <c r="AG656" s="41">
        <v>0</v>
      </c>
      <c r="AH656" s="41">
        <v>0</v>
      </c>
      <c r="AI656" s="41">
        <v>0</v>
      </c>
      <c r="AJ656" s="41">
        <v>0</v>
      </c>
      <c r="AK656" s="33">
        <v>6.3091482649842269E-3</v>
      </c>
      <c r="AL656" s="41">
        <v>0</v>
      </c>
      <c r="AM656" s="56">
        <v>0</v>
      </c>
      <c r="AN656" s="41">
        <v>0</v>
      </c>
      <c r="AO656" s="41">
        <v>0</v>
      </c>
      <c r="AP656" s="41">
        <v>0</v>
      </c>
      <c r="AQ656" s="35">
        <v>3.154574132492113E-3</v>
      </c>
      <c r="AR656" s="47">
        <v>1.0515247108307041E-3</v>
      </c>
      <c r="AS656" s="37">
        <v>0</v>
      </c>
      <c r="AT656" s="41">
        <v>2.103049421661409E-3</v>
      </c>
      <c r="AU656" s="41">
        <v>0</v>
      </c>
      <c r="AV656" s="41">
        <v>0</v>
      </c>
      <c r="AW656" s="45">
        <v>7.1503680336487907E-2</v>
      </c>
      <c r="AX656" s="41">
        <v>0</v>
      </c>
      <c r="AY656" s="41">
        <v>0</v>
      </c>
      <c r="AZ656" s="41">
        <v>0</v>
      </c>
      <c r="BA656" s="45">
        <v>3.154574132492113E-3</v>
      </c>
      <c r="BB656" s="41">
        <v>0</v>
      </c>
      <c r="BC656" s="41">
        <v>0</v>
      </c>
      <c r="BD656" s="41">
        <v>0</v>
      </c>
      <c r="BE656" s="45">
        <v>3.154574132492113E-3</v>
      </c>
      <c r="BF656" s="45">
        <v>2.103049421661409E-3</v>
      </c>
      <c r="BG656" s="41">
        <v>0</v>
      </c>
      <c r="BH656" s="41">
        <v>0</v>
      </c>
    </row>
    <row r="657" spans="1:60" x14ac:dyDescent="0.35">
      <c r="A657" s="1" t="s">
        <v>45</v>
      </c>
      <c r="B657" s="1" t="s">
        <v>2933</v>
      </c>
      <c r="C657" s="1" t="s">
        <v>4235</v>
      </c>
      <c r="D657" s="1" t="s">
        <v>4235</v>
      </c>
      <c r="E657" s="1" t="s">
        <v>4245</v>
      </c>
      <c r="F657" s="1">
        <v>5</v>
      </c>
      <c r="G657" s="1">
        <v>1</v>
      </c>
      <c r="H657" s="1" t="s">
        <v>4315</v>
      </c>
      <c r="I657" s="41" t="s">
        <v>4471</v>
      </c>
      <c r="J657" s="7">
        <v>0.86961093585699267</v>
      </c>
      <c r="K657" s="1" t="s">
        <v>482</v>
      </c>
      <c r="L657" s="1" t="s">
        <v>4326</v>
      </c>
      <c r="M657" s="1" t="s">
        <v>4400</v>
      </c>
      <c r="N657" s="1">
        <v>202544</v>
      </c>
      <c r="O657" s="1" t="s">
        <v>588</v>
      </c>
      <c r="P657" s="1" t="s">
        <v>4465</v>
      </c>
      <c r="Q657" s="1" t="s">
        <v>4465</v>
      </c>
      <c r="R657" s="1">
        <v>827</v>
      </c>
      <c r="S657" s="1">
        <v>951</v>
      </c>
      <c r="T657" s="31">
        <v>0.86961093585699267</v>
      </c>
      <c r="U657" s="41">
        <v>0</v>
      </c>
      <c r="V657" s="41">
        <v>0</v>
      </c>
      <c r="W657" s="45">
        <v>1.0515247108307041E-3</v>
      </c>
      <c r="X657" s="43">
        <v>0</v>
      </c>
      <c r="Y657" s="43">
        <v>3.8906414300736068E-2</v>
      </c>
      <c r="Z657" s="43">
        <v>0</v>
      </c>
      <c r="AA657" s="41">
        <v>0</v>
      </c>
      <c r="AB657" s="41">
        <v>0</v>
      </c>
      <c r="AC657" s="41">
        <v>1.0515247108307041E-3</v>
      </c>
      <c r="AD657" s="39">
        <v>0</v>
      </c>
      <c r="AE657" s="54">
        <v>0</v>
      </c>
      <c r="AF657" s="41">
        <v>0</v>
      </c>
      <c r="AG657" s="41">
        <v>0</v>
      </c>
      <c r="AH657" s="41">
        <v>0</v>
      </c>
      <c r="AI657" s="41">
        <v>0</v>
      </c>
      <c r="AJ657" s="41">
        <v>0</v>
      </c>
      <c r="AK657" s="33">
        <v>2.103049421661409E-3</v>
      </c>
      <c r="AL657" s="41">
        <v>0</v>
      </c>
      <c r="AM657" s="56">
        <v>0</v>
      </c>
      <c r="AN657" s="41">
        <v>0</v>
      </c>
      <c r="AO657" s="41">
        <v>0</v>
      </c>
      <c r="AP657" s="41">
        <v>0</v>
      </c>
      <c r="AQ657" s="35">
        <v>4.206098843322818E-3</v>
      </c>
      <c r="AR657" s="47">
        <v>2.103049421661409E-3</v>
      </c>
      <c r="AS657" s="37">
        <v>0</v>
      </c>
      <c r="AT657" s="41">
        <v>0</v>
      </c>
      <c r="AU657" s="41">
        <v>0</v>
      </c>
      <c r="AV657" s="41">
        <v>0</v>
      </c>
      <c r="AW657" s="45">
        <v>7.2555205047318619E-2</v>
      </c>
      <c r="AX657" s="41">
        <v>0</v>
      </c>
      <c r="AY657" s="41">
        <v>0</v>
      </c>
      <c r="AZ657" s="41">
        <v>0</v>
      </c>
      <c r="BA657" s="45">
        <v>2.103049421661409E-3</v>
      </c>
      <c r="BB657" s="41">
        <v>0</v>
      </c>
      <c r="BC657" s="41">
        <v>0</v>
      </c>
      <c r="BD657" s="41">
        <v>0</v>
      </c>
      <c r="BE657" s="45">
        <v>4.206098843322818E-3</v>
      </c>
      <c r="BF657" s="45">
        <v>2.103049421661409E-3</v>
      </c>
      <c r="BG657" s="41">
        <v>0</v>
      </c>
      <c r="BH657" s="41">
        <v>0</v>
      </c>
    </row>
    <row r="658" spans="1:60" x14ac:dyDescent="0.35">
      <c r="A658" s="1" t="s">
        <v>45</v>
      </c>
      <c r="B658" s="1" t="s">
        <v>2933</v>
      </c>
      <c r="C658" s="1" t="s">
        <v>4235</v>
      </c>
      <c r="D658" s="1" t="s">
        <v>4235</v>
      </c>
      <c r="E658" s="1" t="s">
        <v>4287</v>
      </c>
      <c r="F658" s="1">
        <v>17</v>
      </c>
      <c r="G658" s="1">
        <v>1</v>
      </c>
      <c r="H658" s="1" t="s">
        <v>4316</v>
      </c>
      <c r="I658" s="41" t="s">
        <v>4472</v>
      </c>
      <c r="J658" s="7">
        <v>0.89695057833859093</v>
      </c>
      <c r="K658" s="1" t="s">
        <v>482</v>
      </c>
      <c r="L658" s="1" t="s">
        <v>4368</v>
      </c>
      <c r="M658" s="1" t="s">
        <v>4442</v>
      </c>
      <c r="N658" s="1">
        <v>202544</v>
      </c>
      <c r="O658" s="1" t="s">
        <v>588</v>
      </c>
      <c r="P658" s="1" t="s">
        <v>4465</v>
      </c>
      <c r="Q658" s="1" t="s">
        <v>4465</v>
      </c>
      <c r="R658" s="1">
        <v>853</v>
      </c>
      <c r="S658" s="1">
        <v>951</v>
      </c>
      <c r="T658" s="31">
        <v>0.89695057833859093</v>
      </c>
      <c r="U658" s="41">
        <v>0</v>
      </c>
      <c r="V658" s="41">
        <v>0</v>
      </c>
      <c r="W658" s="45">
        <v>0</v>
      </c>
      <c r="X658" s="43">
        <v>0</v>
      </c>
      <c r="Y658" s="43">
        <v>2.5236593059936911E-2</v>
      </c>
      <c r="Z658" s="43">
        <v>0</v>
      </c>
      <c r="AA658" s="41">
        <v>0</v>
      </c>
      <c r="AB658" s="41">
        <v>0</v>
      </c>
      <c r="AC658" s="41">
        <v>0</v>
      </c>
      <c r="AD658" s="39">
        <v>0</v>
      </c>
      <c r="AE658" s="54">
        <v>0</v>
      </c>
      <c r="AF658" s="41">
        <v>0</v>
      </c>
      <c r="AG658" s="41">
        <v>0</v>
      </c>
      <c r="AH658" s="41">
        <v>0</v>
      </c>
      <c r="AI658" s="41">
        <v>0</v>
      </c>
      <c r="AJ658" s="41">
        <v>0</v>
      </c>
      <c r="AK658" s="33">
        <v>4.206098843322818E-3</v>
      </c>
      <c r="AL658" s="41">
        <v>0</v>
      </c>
      <c r="AM658" s="56">
        <v>0</v>
      </c>
      <c r="AN658" s="41">
        <v>0</v>
      </c>
      <c r="AO658" s="41">
        <v>0</v>
      </c>
      <c r="AP658" s="41">
        <v>0</v>
      </c>
      <c r="AQ658" s="35">
        <v>7.3606729758149319E-3</v>
      </c>
      <c r="AR658" s="47">
        <v>0</v>
      </c>
      <c r="AS658" s="37">
        <v>0</v>
      </c>
      <c r="AT658" s="41">
        <v>0</v>
      </c>
      <c r="AU658" s="41">
        <v>0</v>
      </c>
      <c r="AV658" s="41">
        <v>0</v>
      </c>
      <c r="AW658" s="45">
        <v>6.0988433228180858E-2</v>
      </c>
      <c r="AX658" s="41">
        <v>0</v>
      </c>
      <c r="AY658" s="41">
        <v>0</v>
      </c>
      <c r="AZ658" s="41">
        <v>0</v>
      </c>
      <c r="BA658" s="45">
        <v>1.0515247108307041E-3</v>
      </c>
      <c r="BB658" s="41">
        <v>0</v>
      </c>
      <c r="BC658" s="41">
        <v>0</v>
      </c>
      <c r="BD658" s="41">
        <v>0</v>
      </c>
      <c r="BE658" s="45">
        <v>2.103049421661409E-3</v>
      </c>
      <c r="BF658" s="45">
        <v>2.103049421661409E-3</v>
      </c>
      <c r="BG658" s="41">
        <v>0</v>
      </c>
      <c r="BH658" s="41">
        <v>0</v>
      </c>
    </row>
    <row r="659" spans="1:60" x14ac:dyDescent="0.35">
      <c r="A659" s="1" t="s">
        <v>45</v>
      </c>
      <c r="B659" s="1" t="s">
        <v>2933</v>
      </c>
      <c r="C659" s="1" t="s">
        <v>4234</v>
      </c>
      <c r="D659" s="1" t="s">
        <v>4234</v>
      </c>
      <c r="E659" s="1" t="s">
        <v>4294</v>
      </c>
      <c r="F659" s="1">
        <v>3</v>
      </c>
      <c r="G659" s="1">
        <v>1</v>
      </c>
      <c r="H659" s="1" t="s">
        <v>4314</v>
      </c>
      <c r="I659" s="41" t="s">
        <v>4470</v>
      </c>
      <c r="J659" s="7">
        <v>0.90010515247108303</v>
      </c>
      <c r="K659" s="1" t="s">
        <v>482</v>
      </c>
      <c r="L659" s="1" t="s">
        <v>4375</v>
      </c>
      <c r="M659" s="1" t="s">
        <v>4449</v>
      </c>
      <c r="N659" s="1">
        <v>202544</v>
      </c>
      <c r="O659" s="1" t="s">
        <v>588</v>
      </c>
      <c r="P659" s="1" t="s">
        <v>4465</v>
      </c>
      <c r="Q659" s="1" t="s">
        <v>4465</v>
      </c>
      <c r="R659" s="1">
        <v>856</v>
      </c>
      <c r="S659" s="1">
        <v>951</v>
      </c>
      <c r="T659" s="31">
        <v>0.90010515247108303</v>
      </c>
      <c r="U659" s="41">
        <v>0</v>
      </c>
      <c r="V659" s="41">
        <v>0</v>
      </c>
      <c r="W659" s="45">
        <v>1.0515247108307041E-3</v>
      </c>
      <c r="X659" s="43">
        <v>0</v>
      </c>
      <c r="Y659" s="43">
        <v>2.1030494216614092E-2</v>
      </c>
      <c r="Z659" s="43">
        <v>0</v>
      </c>
      <c r="AA659" s="41">
        <v>0</v>
      </c>
      <c r="AB659" s="41">
        <v>0</v>
      </c>
      <c r="AC659" s="41">
        <v>0</v>
      </c>
      <c r="AD659" s="39">
        <v>0</v>
      </c>
      <c r="AE659" s="54">
        <v>0</v>
      </c>
      <c r="AF659" s="41">
        <v>0</v>
      </c>
      <c r="AG659" s="41">
        <v>0</v>
      </c>
      <c r="AH659" s="41">
        <v>0</v>
      </c>
      <c r="AI659" s="41">
        <v>0</v>
      </c>
      <c r="AJ659" s="41">
        <v>0</v>
      </c>
      <c r="AK659" s="33">
        <v>1.0515247108307041E-3</v>
      </c>
      <c r="AL659" s="41">
        <v>0</v>
      </c>
      <c r="AM659" s="56">
        <v>0</v>
      </c>
      <c r="AN659" s="41">
        <v>0</v>
      </c>
      <c r="AO659" s="41">
        <v>0</v>
      </c>
      <c r="AP659" s="41">
        <v>0</v>
      </c>
      <c r="AQ659" s="35">
        <v>1.0515247108307041E-3</v>
      </c>
      <c r="AR659" s="47">
        <v>1.0515247108307041E-3</v>
      </c>
      <c r="AS659" s="37">
        <v>0</v>
      </c>
      <c r="AT659" s="41">
        <v>0</v>
      </c>
      <c r="AU659" s="41">
        <v>0</v>
      </c>
      <c r="AV659" s="41">
        <v>0</v>
      </c>
      <c r="AW659" s="45">
        <v>4.2060988433228183E-2</v>
      </c>
      <c r="AX659" s="41">
        <v>0</v>
      </c>
      <c r="AY659" s="41">
        <v>0</v>
      </c>
      <c r="AZ659" s="41">
        <v>0</v>
      </c>
      <c r="BA659" s="45">
        <v>1.997896950578339E-2</v>
      </c>
      <c r="BB659" s="41">
        <v>0</v>
      </c>
      <c r="BC659" s="41">
        <v>0</v>
      </c>
      <c r="BD659" s="41">
        <v>0</v>
      </c>
      <c r="BE659" s="45">
        <v>4.206098843322818E-3</v>
      </c>
      <c r="BF659" s="45">
        <v>8.4121976866456359E-3</v>
      </c>
      <c r="BG659" s="41">
        <v>0</v>
      </c>
      <c r="BH659" s="41">
        <v>0</v>
      </c>
    </row>
    <row r="660" spans="1:60" x14ac:dyDescent="0.35">
      <c r="A660" s="1" t="s">
        <v>45</v>
      </c>
      <c r="B660" s="1" t="s">
        <v>2933</v>
      </c>
      <c r="C660" s="1" t="s">
        <v>4233</v>
      </c>
      <c r="D660" s="1" t="s">
        <v>4233</v>
      </c>
      <c r="E660" s="1" t="s">
        <v>4307</v>
      </c>
      <c r="F660" s="1">
        <v>9</v>
      </c>
      <c r="G660" s="1">
        <v>1</v>
      </c>
      <c r="H660" s="1" t="s">
        <v>4312</v>
      </c>
      <c r="I660" s="41" t="s">
        <v>4468</v>
      </c>
      <c r="J660" s="7">
        <v>0.91062039957939012</v>
      </c>
      <c r="K660" s="1" t="s">
        <v>482</v>
      </c>
      <c r="L660" s="1" t="s">
        <v>4388</v>
      </c>
      <c r="M660" s="1" t="s">
        <v>4462</v>
      </c>
      <c r="N660" s="1">
        <v>202544</v>
      </c>
      <c r="O660" s="1" t="s">
        <v>588</v>
      </c>
      <c r="P660" s="1" t="s">
        <v>4465</v>
      </c>
      <c r="Q660" s="1" t="s">
        <v>4465</v>
      </c>
      <c r="R660" s="1">
        <v>866</v>
      </c>
      <c r="S660" s="1">
        <v>951</v>
      </c>
      <c r="T660" s="31">
        <v>0.91062039957939012</v>
      </c>
      <c r="U660" s="41">
        <v>0</v>
      </c>
      <c r="V660" s="41">
        <v>0</v>
      </c>
      <c r="W660" s="45">
        <v>0</v>
      </c>
      <c r="X660" s="43">
        <v>0</v>
      </c>
      <c r="Y660" s="43">
        <v>1.8927444794952682E-2</v>
      </c>
      <c r="Z660" s="43">
        <v>2.103049421661409E-3</v>
      </c>
      <c r="AA660" s="41">
        <v>0</v>
      </c>
      <c r="AB660" s="41">
        <v>0</v>
      </c>
      <c r="AC660" s="41">
        <v>0</v>
      </c>
      <c r="AD660" s="39">
        <v>0</v>
      </c>
      <c r="AE660" s="54">
        <v>0</v>
      </c>
      <c r="AF660" s="41">
        <v>0</v>
      </c>
      <c r="AG660" s="41">
        <v>0</v>
      </c>
      <c r="AH660" s="41">
        <v>0</v>
      </c>
      <c r="AI660" s="41">
        <v>0</v>
      </c>
      <c r="AJ660" s="41">
        <v>0</v>
      </c>
      <c r="AK660" s="33">
        <v>3.154574132492113E-3</v>
      </c>
      <c r="AL660" s="41">
        <v>0</v>
      </c>
      <c r="AM660" s="56">
        <v>0</v>
      </c>
      <c r="AN660" s="41">
        <v>0</v>
      </c>
      <c r="AO660" s="41">
        <v>0</v>
      </c>
      <c r="AP660" s="41">
        <v>0</v>
      </c>
      <c r="AQ660" s="35">
        <v>3.154574132492113E-3</v>
      </c>
      <c r="AR660" s="47">
        <v>0</v>
      </c>
      <c r="AS660" s="37">
        <v>0</v>
      </c>
      <c r="AT660" s="41">
        <v>0</v>
      </c>
      <c r="AU660" s="41">
        <v>0</v>
      </c>
      <c r="AV660" s="41">
        <v>0</v>
      </c>
      <c r="AW660" s="45">
        <v>5.362776025236593E-2</v>
      </c>
      <c r="AX660" s="41">
        <v>0</v>
      </c>
      <c r="AY660" s="41">
        <v>0</v>
      </c>
      <c r="AZ660" s="41">
        <v>0</v>
      </c>
      <c r="BA660" s="45">
        <v>3.154574132492113E-3</v>
      </c>
      <c r="BB660" s="41">
        <v>0</v>
      </c>
      <c r="BC660" s="41">
        <v>0</v>
      </c>
      <c r="BD660" s="41">
        <v>0</v>
      </c>
      <c r="BE660" s="45">
        <v>3.154574132492113E-3</v>
      </c>
      <c r="BF660" s="45">
        <v>2.103049421661409E-3</v>
      </c>
      <c r="BG660" s="41">
        <v>0</v>
      </c>
      <c r="BH660" s="41">
        <v>0</v>
      </c>
    </row>
    <row r="661" spans="1:60" x14ac:dyDescent="0.35">
      <c r="A661" s="1" t="s">
        <v>45</v>
      </c>
      <c r="B661" s="1" t="s">
        <v>2933</v>
      </c>
      <c r="C661" s="1" t="s">
        <v>4235</v>
      </c>
      <c r="D661" s="1" t="s">
        <v>4235</v>
      </c>
      <c r="E661" s="1" t="s">
        <v>4309</v>
      </c>
      <c r="F661" s="1">
        <v>4</v>
      </c>
      <c r="G661" s="1">
        <v>1</v>
      </c>
      <c r="H661" s="1" t="s">
        <v>4315</v>
      </c>
      <c r="I661" s="41" t="s">
        <v>4471</v>
      </c>
      <c r="J661" s="7">
        <v>0.91587802313354361</v>
      </c>
      <c r="K661" s="1" t="s">
        <v>482</v>
      </c>
      <c r="L661" s="1" t="s">
        <v>4390</v>
      </c>
      <c r="M661" s="1" t="s">
        <v>4464</v>
      </c>
      <c r="N661" s="1">
        <v>202544</v>
      </c>
      <c r="O661" s="1" t="s">
        <v>588</v>
      </c>
      <c r="P661" s="1" t="s">
        <v>4465</v>
      </c>
      <c r="Q661" s="1" t="s">
        <v>4465</v>
      </c>
      <c r="R661" s="1">
        <v>871</v>
      </c>
      <c r="S661" s="1">
        <v>951</v>
      </c>
      <c r="T661" s="31">
        <v>0.91587802313354361</v>
      </c>
      <c r="U661" s="41">
        <v>0</v>
      </c>
      <c r="V661" s="41">
        <v>0</v>
      </c>
      <c r="W661" s="45">
        <v>0</v>
      </c>
      <c r="X661" s="43">
        <v>0</v>
      </c>
      <c r="Y661" s="43">
        <v>1.577287066246057E-2</v>
      </c>
      <c r="Z661" s="43">
        <v>1.0515247108307041E-3</v>
      </c>
      <c r="AA661" s="41">
        <v>0</v>
      </c>
      <c r="AB661" s="41">
        <v>0</v>
      </c>
      <c r="AC661" s="41">
        <v>0</v>
      </c>
      <c r="AD661" s="39">
        <v>0</v>
      </c>
      <c r="AE661" s="54">
        <v>0</v>
      </c>
      <c r="AF661" s="41">
        <v>0</v>
      </c>
      <c r="AG661" s="41">
        <v>0</v>
      </c>
      <c r="AH661" s="41">
        <v>0</v>
      </c>
      <c r="AI661" s="41">
        <v>0</v>
      </c>
      <c r="AJ661" s="41">
        <v>0</v>
      </c>
      <c r="AK661" s="33">
        <v>3.154574132492113E-3</v>
      </c>
      <c r="AL661" s="41">
        <v>0</v>
      </c>
      <c r="AM661" s="56">
        <v>0</v>
      </c>
      <c r="AN661" s="41">
        <v>0</v>
      </c>
      <c r="AO661" s="41">
        <v>0</v>
      </c>
      <c r="AP661" s="41">
        <v>0</v>
      </c>
      <c r="AQ661" s="35">
        <v>3.154574132492113E-3</v>
      </c>
      <c r="AR661" s="47">
        <v>0</v>
      </c>
      <c r="AS661" s="37">
        <v>0</v>
      </c>
      <c r="AT661" s="41">
        <v>2.103049421661409E-3</v>
      </c>
      <c r="AU661" s="41">
        <v>0</v>
      </c>
      <c r="AV661" s="41">
        <v>0</v>
      </c>
      <c r="AW661" s="45">
        <v>5.2576235541535232E-2</v>
      </c>
      <c r="AX661" s="41">
        <v>0</v>
      </c>
      <c r="AY661" s="41">
        <v>0</v>
      </c>
      <c r="AZ661" s="41">
        <v>0</v>
      </c>
      <c r="BA661" s="45">
        <v>0</v>
      </c>
      <c r="BB661" s="41">
        <v>0</v>
      </c>
      <c r="BC661" s="41">
        <v>0</v>
      </c>
      <c r="BD661" s="41">
        <v>0</v>
      </c>
      <c r="BE661" s="45">
        <v>4.206098843322818E-3</v>
      </c>
      <c r="BF661" s="45">
        <v>2.103049421661409E-3</v>
      </c>
      <c r="BG661" s="41">
        <v>0</v>
      </c>
      <c r="BH661" s="41">
        <v>0</v>
      </c>
    </row>
    <row r="662" spans="1:60" x14ac:dyDescent="0.35">
      <c r="A662" s="1" t="s">
        <v>45</v>
      </c>
      <c r="B662" s="1" t="s">
        <v>2933</v>
      </c>
      <c r="C662" s="1" t="s">
        <v>4232</v>
      </c>
      <c r="D662" s="1" t="s">
        <v>4232</v>
      </c>
      <c r="E662" s="1" t="s">
        <v>4265</v>
      </c>
      <c r="F662" s="1">
        <v>6</v>
      </c>
      <c r="G662" s="1">
        <v>1</v>
      </c>
      <c r="H662" s="1" t="s">
        <v>4313</v>
      </c>
      <c r="I662" s="41" t="s">
        <v>4469</v>
      </c>
      <c r="J662" s="7">
        <v>0.88748685594111465</v>
      </c>
      <c r="K662" s="1" t="s">
        <v>482</v>
      </c>
      <c r="L662" s="1" t="s">
        <v>4346</v>
      </c>
      <c r="M662" s="1" t="s">
        <v>4420</v>
      </c>
      <c r="N662" s="1">
        <v>202544</v>
      </c>
      <c r="O662" s="1" t="s">
        <v>588</v>
      </c>
      <c r="P662" s="1" t="s">
        <v>4465</v>
      </c>
      <c r="Q662" s="1" t="s">
        <v>4465</v>
      </c>
      <c r="R662" s="1">
        <v>844</v>
      </c>
      <c r="S662" s="1">
        <v>951</v>
      </c>
      <c r="T662" s="31">
        <v>0.88748685594111465</v>
      </c>
      <c r="U662" s="41">
        <v>0</v>
      </c>
      <c r="V662" s="41">
        <v>0</v>
      </c>
      <c r="W662" s="45">
        <v>0</v>
      </c>
      <c r="X662" s="43">
        <v>0</v>
      </c>
      <c r="Y662" s="43">
        <v>2.4185068349106199E-2</v>
      </c>
      <c r="Z662" s="43">
        <v>1.0515247108307041E-3</v>
      </c>
      <c r="AA662" s="41">
        <v>0</v>
      </c>
      <c r="AB662" s="41">
        <v>0</v>
      </c>
      <c r="AC662" s="41">
        <v>0</v>
      </c>
      <c r="AD662" s="39">
        <v>1.0515247108307041E-3</v>
      </c>
      <c r="AE662" s="54">
        <v>0</v>
      </c>
      <c r="AF662" s="41">
        <v>0</v>
      </c>
      <c r="AG662" s="41">
        <v>0</v>
      </c>
      <c r="AH662" s="41">
        <v>0</v>
      </c>
      <c r="AI662" s="41">
        <v>0</v>
      </c>
      <c r="AJ662" s="41">
        <v>0</v>
      </c>
      <c r="AK662" s="33">
        <v>5.2576235541535229E-3</v>
      </c>
      <c r="AL662" s="41">
        <v>0</v>
      </c>
      <c r="AM662" s="56">
        <v>0</v>
      </c>
      <c r="AN662" s="41">
        <v>0</v>
      </c>
      <c r="AO662" s="41">
        <v>0</v>
      </c>
      <c r="AP662" s="41">
        <v>0</v>
      </c>
      <c r="AQ662" s="35">
        <v>1.0515247108307041E-3</v>
      </c>
      <c r="AR662" s="47">
        <v>0</v>
      </c>
      <c r="AS662" s="37">
        <v>0</v>
      </c>
      <c r="AT662" s="41">
        <v>0</v>
      </c>
      <c r="AU662" s="41">
        <v>1.0515247108307041E-3</v>
      </c>
      <c r="AV662" s="41">
        <v>0</v>
      </c>
      <c r="AW662" s="45">
        <v>6.9400630914826497E-2</v>
      </c>
      <c r="AX662" s="41">
        <v>0</v>
      </c>
      <c r="AY662" s="41">
        <v>0</v>
      </c>
      <c r="AZ662" s="41">
        <v>0</v>
      </c>
      <c r="BA662" s="45">
        <v>0</v>
      </c>
      <c r="BB662" s="41">
        <v>2.103049421661409E-3</v>
      </c>
      <c r="BC662" s="41">
        <v>0</v>
      </c>
      <c r="BD662" s="41">
        <v>0</v>
      </c>
      <c r="BE662" s="45">
        <v>5.2576235541535229E-3</v>
      </c>
      <c r="BF662" s="45">
        <v>2.103049421661409E-3</v>
      </c>
      <c r="BG662" s="41">
        <v>0</v>
      </c>
      <c r="BH662" s="41">
        <v>0</v>
      </c>
    </row>
    <row r="663" spans="1:60" x14ac:dyDescent="0.35">
      <c r="A663" s="1" t="s">
        <v>45</v>
      </c>
      <c r="B663" s="1" t="s">
        <v>2933</v>
      </c>
      <c r="C663" s="1" t="s">
        <v>4232</v>
      </c>
      <c r="D663" s="1" t="s">
        <v>4232</v>
      </c>
      <c r="E663" s="1" t="s">
        <v>4304</v>
      </c>
      <c r="F663" s="1">
        <v>23</v>
      </c>
      <c r="G663" s="1">
        <v>1</v>
      </c>
      <c r="H663" s="1" t="s">
        <v>4310</v>
      </c>
      <c r="I663" s="41" t="s">
        <v>4466</v>
      </c>
      <c r="J663" s="7">
        <v>0.90746582544689802</v>
      </c>
      <c r="K663" s="1" t="s">
        <v>482</v>
      </c>
      <c r="L663" s="1" t="s">
        <v>4385</v>
      </c>
      <c r="M663" s="1" t="s">
        <v>4459</v>
      </c>
      <c r="N663" s="1">
        <v>202544</v>
      </c>
      <c r="O663" s="1" t="s">
        <v>588</v>
      </c>
      <c r="P663" s="1" t="s">
        <v>4465</v>
      </c>
      <c r="Q663" s="1" t="s">
        <v>4465</v>
      </c>
      <c r="R663" s="1">
        <v>863</v>
      </c>
      <c r="S663" s="1">
        <v>951</v>
      </c>
      <c r="T663" s="31">
        <v>0.90746582544689802</v>
      </c>
      <c r="U663" s="41">
        <v>0</v>
      </c>
      <c r="V663" s="41">
        <v>0</v>
      </c>
      <c r="W663" s="45">
        <v>1.0515247108307041E-3</v>
      </c>
      <c r="X663" s="43">
        <v>0</v>
      </c>
      <c r="Y663" s="43">
        <v>2.5236593059936911E-2</v>
      </c>
      <c r="Z663" s="43">
        <v>0</v>
      </c>
      <c r="AA663" s="41">
        <v>0</v>
      </c>
      <c r="AB663" s="41">
        <v>0</v>
      </c>
      <c r="AC663" s="41">
        <v>1.0515247108307041E-3</v>
      </c>
      <c r="AD663" s="39">
        <v>0</v>
      </c>
      <c r="AE663" s="54">
        <v>0</v>
      </c>
      <c r="AF663" s="41">
        <v>0</v>
      </c>
      <c r="AG663" s="41">
        <v>0</v>
      </c>
      <c r="AH663" s="41">
        <v>0</v>
      </c>
      <c r="AI663" s="41">
        <v>0</v>
      </c>
      <c r="AJ663" s="41">
        <v>0</v>
      </c>
      <c r="AK663" s="33">
        <v>2.103049421661409E-3</v>
      </c>
      <c r="AL663" s="41">
        <v>0</v>
      </c>
      <c r="AM663" s="56">
        <v>0</v>
      </c>
      <c r="AN663" s="41">
        <v>0</v>
      </c>
      <c r="AO663" s="41">
        <v>0</v>
      </c>
      <c r="AP663" s="41">
        <v>0</v>
      </c>
      <c r="AQ663" s="35">
        <v>4.206098843322818E-3</v>
      </c>
      <c r="AR663" s="47">
        <v>0</v>
      </c>
      <c r="AS663" s="37">
        <v>0</v>
      </c>
      <c r="AT663" s="41">
        <v>3.154574132492113E-3</v>
      </c>
      <c r="AU663" s="41">
        <v>0</v>
      </c>
      <c r="AV663" s="41">
        <v>0</v>
      </c>
      <c r="AW663" s="45">
        <v>4.9421661409043111E-2</v>
      </c>
      <c r="AX663" s="41">
        <v>0</v>
      </c>
      <c r="AY663" s="41">
        <v>0</v>
      </c>
      <c r="AZ663" s="41">
        <v>0</v>
      </c>
      <c r="BA663" s="45">
        <v>2.103049421661409E-3</v>
      </c>
      <c r="BB663" s="41">
        <v>1.0515247108307041E-3</v>
      </c>
      <c r="BC663" s="41">
        <v>0</v>
      </c>
      <c r="BD663" s="41">
        <v>0</v>
      </c>
      <c r="BE663" s="45">
        <v>2.103049421661409E-3</v>
      </c>
      <c r="BF663" s="45">
        <v>1.0515247108307041E-3</v>
      </c>
      <c r="BG663" s="41">
        <v>0</v>
      </c>
      <c r="BH663" s="41">
        <v>0</v>
      </c>
    </row>
    <row r="664" spans="1:60" x14ac:dyDescent="0.35">
      <c r="A664" s="1" t="s">
        <v>45</v>
      </c>
      <c r="B664" s="1" t="s">
        <v>2933</v>
      </c>
      <c r="C664" s="1" t="s">
        <v>4235</v>
      </c>
      <c r="D664" s="1" t="s">
        <v>4235</v>
      </c>
      <c r="E664" s="1" t="s">
        <v>4299</v>
      </c>
      <c r="F664" s="1">
        <v>18</v>
      </c>
      <c r="G664" s="1">
        <v>1</v>
      </c>
      <c r="H664" s="1" t="s">
        <v>4316</v>
      </c>
      <c r="I664" s="41" t="s">
        <v>4472</v>
      </c>
      <c r="J664" s="7">
        <v>0.90431125131440593</v>
      </c>
      <c r="K664" s="1" t="s">
        <v>482</v>
      </c>
      <c r="L664" s="1" t="s">
        <v>4380</v>
      </c>
      <c r="M664" s="1" t="s">
        <v>4454</v>
      </c>
      <c r="N664" s="1">
        <v>202544</v>
      </c>
      <c r="O664" s="1" t="s">
        <v>588</v>
      </c>
      <c r="P664" s="1" t="s">
        <v>4465</v>
      </c>
      <c r="Q664" s="1" t="s">
        <v>4465</v>
      </c>
      <c r="R664" s="1">
        <v>860</v>
      </c>
      <c r="S664" s="1">
        <v>951</v>
      </c>
      <c r="T664" s="31">
        <v>0.90431125131440593</v>
      </c>
      <c r="U664" s="41">
        <v>0</v>
      </c>
      <c r="V664" s="41">
        <v>0</v>
      </c>
      <c r="W664" s="45">
        <v>0</v>
      </c>
      <c r="X664" s="43">
        <v>0</v>
      </c>
      <c r="Y664" s="43">
        <v>1.997896950578339E-2</v>
      </c>
      <c r="Z664" s="43">
        <v>1.0515247108307041E-3</v>
      </c>
      <c r="AA664" s="41">
        <v>0</v>
      </c>
      <c r="AB664" s="41">
        <v>0</v>
      </c>
      <c r="AC664" s="41">
        <v>0</v>
      </c>
      <c r="AD664" s="39">
        <v>0</v>
      </c>
      <c r="AE664" s="54">
        <v>0</v>
      </c>
      <c r="AF664" s="41">
        <v>0</v>
      </c>
      <c r="AG664" s="41">
        <v>0</v>
      </c>
      <c r="AH664" s="41">
        <v>0</v>
      </c>
      <c r="AI664" s="41">
        <v>0</v>
      </c>
      <c r="AJ664" s="41">
        <v>0</v>
      </c>
      <c r="AK664" s="33">
        <v>3.154574132492113E-3</v>
      </c>
      <c r="AL664" s="41">
        <v>0</v>
      </c>
      <c r="AM664" s="56">
        <v>0</v>
      </c>
      <c r="AN664" s="41">
        <v>0</v>
      </c>
      <c r="AO664" s="41">
        <v>0</v>
      </c>
      <c r="AP664" s="41">
        <v>0</v>
      </c>
      <c r="AQ664" s="35">
        <v>2.103049421661409E-3</v>
      </c>
      <c r="AR664" s="47">
        <v>0</v>
      </c>
      <c r="AS664" s="37">
        <v>0</v>
      </c>
      <c r="AT664" s="41">
        <v>1.0515247108307041E-3</v>
      </c>
      <c r="AU664" s="41">
        <v>0</v>
      </c>
      <c r="AV664" s="41">
        <v>0</v>
      </c>
      <c r="AW664" s="45">
        <v>5.783385909568875E-2</v>
      </c>
      <c r="AX664" s="41">
        <v>0</v>
      </c>
      <c r="AY664" s="41">
        <v>0</v>
      </c>
      <c r="AZ664" s="41">
        <v>0</v>
      </c>
      <c r="BA664" s="45">
        <v>1.0515247108307041E-3</v>
      </c>
      <c r="BB664" s="41">
        <v>1.0515247108307041E-3</v>
      </c>
      <c r="BC664" s="41">
        <v>0</v>
      </c>
      <c r="BD664" s="41">
        <v>0</v>
      </c>
      <c r="BE664" s="45">
        <v>5.2576235541535229E-3</v>
      </c>
      <c r="BF664" s="45">
        <v>2.103049421661409E-3</v>
      </c>
      <c r="BG664" s="41">
        <v>1.0515247108307041E-3</v>
      </c>
      <c r="BH664" s="41">
        <v>0</v>
      </c>
    </row>
    <row r="665" spans="1:60" x14ac:dyDescent="0.35">
      <c r="A665" s="1" t="s">
        <v>45</v>
      </c>
      <c r="B665" s="1" t="s">
        <v>2933</v>
      </c>
      <c r="C665" s="1" t="s">
        <v>4233</v>
      </c>
      <c r="D665" s="1" t="s">
        <v>4233</v>
      </c>
      <c r="E665" s="1" t="s">
        <v>4306</v>
      </c>
      <c r="F665" s="1">
        <v>25</v>
      </c>
      <c r="G665" s="1">
        <v>1</v>
      </c>
      <c r="H665" s="1" t="s">
        <v>4311</v>
      </c>
      <c r="I665" s="41" t="s">
        <v>4467</v>
      </c>
      <c r="J665" s="7">
        <v>0.90956887486855942</v>
      </c>
      <c r="K665" s="1" t="s">
        <v>482</v>
      </c>
      <c r="L665" s="1" t="s">
        <v>4387</v>
      </c>
      <c r="M665" s="1" t="s">
        <v>4461</v>
      </c>
      <c r="N665" s="1">
        <v>202544</v>
      </c>
      <c r="O665" s="1" t="s">
        <v>588</v>
      </c>
      <c r="P665" s="1" t="s">
        <v>4465</v>
      </c>
      <c r="Q665" s="1" t="s">
        <v>4465</v>
      </c>
      <c r="R665" s="1">
        <v>865</v>
      </c>
      <c r="S665" s="1">
        <v>951</v>
      </c>
      <c r="T665" s="31">
        <v>0.90956887486855942</v>
      </c>
      <c r="U665" s="41">
        <v>0</v>
      </c>
      <c r="V665" s="41">
        <v>0</v>
      </c>
      <c r="W665" s="45">
        <v>0</v>
      </c>
      <c r="X665" s="43">
        <v>0</v>
      </c>
      <c r="Y665" s="43">
        <v>1.577287066246057E-2</v>
      </c>
      <c r="Z665" s="43">
        <v>1.0515247108307041E-3</v>
      </c>
      <c r="AA665" s="41">
        <v>0</v>
      </c>
      <c r="AB665" s="41">
        <v>0</v>
      </c>
      <c r="AC665" s="41">
        <v>0</v>
      </c>
      <c r="AD665" s="39">
        <v>0</v>
      </c>
      <c r="AE665" s="54">
        <v>0</v>
      </c>
      <c r="AF665" s="41">
        <v>0</v>
      </c>
      <c r="AG665" s="41">
        <v>0</v>
      </c>
      <c r="AH665" s="41">
        <v>0</v>
      </c>
      <c r="AI665" s="41">
        <v>0</v>
      </c>
      <c r="AJ665" s="41">
        <v>0</v>
      </c>
      <c r="AK665" s="33">
        <v>4.206098843322818E-3</v>
      </c>
      <c r="AL665" s="41">
        <v>0</v>
      </c>
      <c r="AM665" s="56">
        <v>0</v>
      </c>
      <c r="AN665" s="41">
        <v>0</v>
      </c>
      <c r="AO665" s="41">
        <v>0</v>
      </c>
      <c r="AP665" s="41">
        <v>0</v>
      </c>
      <c r="AQ665" s="35">
        <v>3.154574132492113E-3</v>
      </c>
      <c r="AR665" s="47">
        <v>1.0515247108307041E-3</v>
      </c>
      <c r="AS665" s="37">
        <v>0</v>
      </c>
      <c r="AT665" s="41">
        <v>0</v>
      </c>
      <c r="AU665" s="41">
        <v>1.0515247108307041E-3</v>
      </c>
      <c r="AV665" s="41">
        <v>0</v>
      </c>
      <c r="AW665" s="45">
        <v>5.573080967402734E-2</v>
      </c>
      <c r="AX665" s="41">
        <v>0</v>
      </c>
      <c r="AY665" s="41">
        <v>0</v>
      </c>
      <c r="AZ665" s="41">
        <v>0</v>
      </c>
      <c r="BA665" s="45">
        <v>4.206098843322818E-3</v>
      </c>
      <c r="BB665" s="41">
        <v>0</v>
      </c>
      <c r="BC665" s="41">
        <v>0</v>
      </c>
      <c r="BD665" s="41">
        <v>0</v>
      </c>
      <c r="BE665" s="45">
        <v>0</v>
      </c>
      <c r="BF665" s="45">
        <v>4.206098843322818E-3</v>
      </c>
      <c r="BG665" s="41">
        <v>0</v>
      </c>
      <c r="BH665" s="41">
        <v>0</v>
      </c>
    </row>
    <row r="666" spans="1:60" x14ac:dyDescent="0.35">
      <c r="A666" s="1" t="s">
        <v>45</v>
      </c>
      <c r="B666" s="1" t="s">
        <v>2933</v>
      </c>
      <c r="C666" s="1" t="s">
        <v>4232</v>
      </c>
      <c r="D666" s="1" t="s">
        <v>4232</v>
      </c>
      <c r="E666" s="1" t="s">
        <v>4272</v>
      </c>
      <c r="F666" s="1">
        <v>8</v>
      </c>
      <c r="G666" s="1">
        <v>1</v>
      </c>
      <c r="H666" s="1" t="s">
        <v>4313</v>
      </c>
      <c r="I666" s="41" t="s">
        <v>4469</v>
      </c>
      <c r="J666" s="7">
        <v>0.88853838065194535</v>
      </c>
      <c r="K666" s="1" t="s">
        <v>482</v>
      </c>
      <c r="L666" s="1" t="s">
        <v>4353</v>
      </c>
      <c r="M666" s="1" t="s">
        <v>4427</v>
      </c>
      <c r="N666" s="1">
        <v>202544</v>
      </c>
      <c r="O666" s="1" t="s">
        <v>588</v>
      </c>
      <c r="P666" s="1" t="s">
        <v>4465</v>
      </c>
      <c r="Q666" s="1" t="s">
        <v>4465</v>
      </c>
      <c r="R666" s="1">
        <v>845</v>
      </c>
      <c r="S666" s="1">
        <v>951</v>
      </c>
      <c r="T666" s="31">
        <v>0.88853838065194535</v>
      </c>
      <c r="U666" s="41">
        <v>0</v>
      </c>
      <c r="V666" s="41">
        <v>0</v>
      </c>
      <c r="W666" s="45">
        <v>0</v>
      </c>
      <c r="X666" s="43">
        <v>0</v>
      </c>
      <c r="Y666" s="43">
        <v>2.6288117770767609E-2</v>
      </c>
      <c r="Z666" s="43">
        <v>1.0515247108307041E-3</v>
      </c>
      <c r="AA666" s="41">
        <v>0</v>
      </c>
      <c r="AB666" s="41">
        <v>0</v>
      </c>
      <c r="AC666" s="41">
        <v>0</v>
      </c>
      <c r="AD666" s="39">
        <v>0</v>
      </c>
      <c r="AE666" s="54">
        <v>0</v>
      </c>
      <c r="AF666" s="41">
        <v>0</v>
      </c>
      <c r="AG666" s="41">
        <v>0</v>
      </c>
      <c r="AH666" s="41">
        <v>0</v>
      </c>
      <c r="AI666" s="41">
        <v>0</v>
      </c>
      <c r="AJ666" s="41">
        <v>0</v>
      </c>
      <c r="AK666" s="33">
        <v>3.154574132492113E-3</v>
      </c>
      <c r="AL666" s="41">
        <v>0</v>
      </c>
      <c r="AM666" s="56">
        <v>0</v>
      </c>
      <c r="AN666" s="41">
        <v>0</v>
      </c>
      <c r="AO666" s="41">
        <v>0</v>
      </c>
      <c r="AP666" s="41">
        <v>0</v>
      </c>
      <c r="AQ666" s="35">
        <v>4.206098843322818E-3</v>
      </c>
      <c r="AR666" s="47">
        <v>0</v>
      </c>
      <c r="AS666" s="37">
        <v>0</v>
      </c>
      <c r="AT666" s="41">
        <v>0</v>
      </c>
      <c r="AU666" s="41">
        <v>1.0515247108307041E-3</v>
      </c>
      <c r="AV666" s="41">
        <v>0</v>
      </c>
      <c r="AW666" s="45">
        <v>6.4143007360672979E-2</v>
      </c>
      <c r="AX666" s="41">
        <v>0</v>
      </c>
      <c r="AY666" s="41">
        <v>0</v>
      </c>
      <c r="AZ666" s="41">
        <v>0</v>
      </c>
      <c r="BA666" s="45">
        <v>4.206098843322818E-3</v>
      </c>
      <c r="BB666" s="41">
        <v>1.0515247108307041E-3</v>
      </c>
      <c r="BC666" s="41">
        <v>0</v>
      </c>
      <c r="BD666" s="41">
        <v>0</v>
      </c>
      <c r="BE666" s="45">
        <v>4.206098843322818E-3</v>
      </c>
      <c r="BF666" s="45">
        <v>2.103049421661409E-3</v>
      </c>
      <c r="BG666" s="41">
        <v>0</v>
      </c>
      <c r="BH666" s="41">
        <v>0</v>
      </c>
    </row>
    <row r="667" spans="1:60" x14ac:dyDescent="0.35">
      <c r="A667" s="1" t="s">
        <v>45</v>
      </c>
      <c r="B667" s="1" t="s">
        <v>2933</v>
      </c>
      <c r="C667" s="1" t="s">
        <v>4234</v>
      </c>
      <c r="D667" s="1" t="s">
        <v>4234</v>
      </c>
      <c r="E667" s="1" t="s">
        <v>4275</v>
      </c>
      <c r="F667" s="1">
        <v>4</v>
      </c>
      <c r="G667" s="1">
        <v>1</v>
      </c>
      <c r="H667" s="1" t="s">
        <v>4314</v>
      </c>
      <c r="I667" s="41" t="s">
        <v>4470</v>
      </c>
      <c r="J667" s="7">
        <v>0.88958990536277605</v>
      </c>
      <c r="K667" s="1" t="s">
        <v>482</v>
      </c>
      <c r="L667" s="1" t="s">
        <v>4356</v>
      </c>
      <c r="M667" s="1" t="s">
        <v>4430</v>
      </c>
      <c r="N667" s="1">
        <v>202544</v>
      </c>
      <c r="O667" s="1" t="s">
        <v>588</v>
      </c>
      <c r="P667" s="1" t="s">
        <v>4465</v>
      </c>
      <c r="Q667" s="1" t="s">
        <v>4465</v>
      </c>
      <c r="R667" s="1">
        <v>846</v>
      </c>
      <c r="S667" s="1">
        <v>951</v>
      </c>
      <c r="T667" s="31">
        <v>0.88958990536277605</v>
      </c>
      <c r="U667" s="41">
        <v>0</v>
      </c>
      <c r="V667" s="41">
        <v>0</v>
      </c>
      <c r="W667" s="45">
        <v>0</v>
      </c>
      <c r="X667" s="43">
        <v>0</v>
      </c>
      <c r="Y667" s="43">
        <v>2.5236593059936911E-2</v>
      </c>
      <c r="Z667" s="43">
        <v>1.0515247108307041E-3</v>
      </c>
      <c r="AA667" s="41">
        <v>0</v>
      </c>
      <c r="AB667" s="41">
        <v>0</v>
      </c>
      <c r="AC667" s="41">
        <v>1.0515247108307041E-3</v>
      </c>
      <c r="AD667" s="39">
        <v>1.0515247108307041E-3</v>
      </c>
      <c r="AE667" s="54">
        <v>0</v>
      </c>
      <c r="AF667" s="41">
        <v>0</v>
      </c>
      <c r="AG667" s="41">
        <v>0</v>
      </c>
      <c r="AH667" s="41">
        <v>0</v>
      </c>
      <c r="AI667" s="41">
        <v>0</v>
      </c>
      <c r="AJ667" s="41">
        <v>0</v>
      </c>
      <c r="AK667" s="33">
        <v>5.2576235541535229E-3</v>
      </c>
      <c r="AL667" s="41">
        <v>0</v>
      </c>
      <c r="AM667" s="56">
        <v>0</v>
      </c>
      <c r="AN667" s="41">
        <v>0</v>
      </c>
      <c r="AO667" s="41">
        <v>0</v>
      </c>
      <c r="AP667" s="41">
        <v>0</v>
      </c>
      <c r="AQ667" s="35">
        <v>2.103049421661409E-3</v>
      </c>
      <c r="AR667" s="47">
        <v>0</v>
      </c>
      <c r="AS667" s="37">
        <v>1.0515247108307041E-3</v>
      </c>
      <c r="AT667" s="41">
        <v>0</v>
      </c>
      <c r="AU667" s="41">
        <v>0</v>
      </c>
      <c r="AV667" s="41">
        <v>0</v>
      </c>
      <c r="AW667" s="45">
        <v>5.8885383806519448E-2</v>
      </c>
      <c r="AX667" s="41">
        <v>0</v>
      </c>
      <c r="AY667" s="41">
        <v>0</v>
      </c>
      <c r="AZ667" s="41">
        <v>0</v>
      </c>
      <c r="BA667" s="45">
        <v>3.154574132492113E-3</v>
      </c>
      <c r="BB667" s="41">
        <v>1.0515247108307041E-3</v>
      </c>
      <c r="BC667" s="41">
        <v>0</v>
      </c>
      <c r="BD667" s="41">
        <v>0</v>
      </c>
      <c r="BE667" s="45">
        <v>6.3091482649842269E-3</v>
      </c>
      <c r="BF667" s="45">
        <v>4.206098843322818E-3</v>
      </c>
      <c r="BG667" s="41">
        <v>0</v>
      </c>
      <c r="BH667" s="41">
        <v>0</v>
      </c>
    </row>
    <row r="668" spans="1:60" x14ac:dyDescent="0.35">
      <c r="A668" s="1" t="s">
        <v>56</v>
      </c>
      <c r="B668" s="1" t="s">
        <v>4473</v>
      </c>
      <c r="C668" s="1" t="s">
        <v>4474</v>
      </c>
      <c r="D668" s="1" t="s">
        <v>4474</v>
      </c>
      <c r="E668" s="1" t="s">
        <v>4475</v>
      </c>
      <c r="F668" s="51">
        <v>16</v>
      </c>
      <c r="G668" s="51">
        <v>2</v>
      </c>
      <c r="H668" s="1" t="s">
        <v>4476</v>
      </c>
      <c r="I668" s="41" t="s">
        <v>7275</v>
      </c>
      <c r="J668" s="7">
        <v>0.90555927662424651</v>
      </c>
      <c r="K668" s="1" t="s">
        <v>482</v>
      </c>
      <c r="L668" s="1" t="s">
        <v>4477</v>
      </c>
      <c r="M668" s="1" t="s">
        <v>4478</v>
      </c>
      <c r="N668" s="1">
        <v>202544</v>
      </c>
      <c r="O668" s="1" t="s">
        <v>587</v>
      </c>
      <c r="P668" s="1" t="s">
        <v>4479</v>
      </c>
      <c r="Q668" s="1" t="s">
        <v>4480</v>
      </c>
      <c r="R668" s="1">
        <v>1352</v>
      </c>
      <c r="S668" s="1">
        <v>1493</v>
      </c>
      <c r="T668" s="31">
        <v>0.90555927662424651</v>
      </c>
      <c r="U668" s="41">
        <v>0</v>
      </c>
      <c r="V668" s="41">
        <v>0</v>
      </c>
      <c r="W668" s="45">
        <v>0</v>
      </c>
      <c r="X668" s="43">
        <v>0</v>
      </c>
      <c r="Y668" s="43">
        <v>1.7414601473543199E-2</v>
      </c>
      <c r="Z668" s="43">
        <v>6.6979236436704619E-4</v>
      </c>
      <c r="AA668" s="41">
        <v>0</v>
      </c>
      <c r="AB668" s="41">
        <v>0</v>
      </c>
      <c r="AC668" s="41">
        <v>0</v>
      </c>
      <c r="AD668" s="39">
        <v>6.6979236436704619E-4</v>
      </c>
      <c r="AE668" s="54">
        <v>0</v>
      </c>
      <c r="AF668" s="41">
        <v>0</v>
      </c>
      <c r="AG668" s="41">
        <v>0</v>
      </c>
      <c r="AH668" s="41">
        <v>0</v>
      </c>
      <c r="AI668" s="41">
        <v>1.339584728734092E-3</v>
      </c>
      <c r="AJ668" s="41">
        <v>0</v>
      </c>
      <c r="AK668" s="33">
        <v>3.3489618218352311E-3</v>
      </c>
      <c r="AL668" s="41">
        <v>0</v>
      </c>
      <c r="AM668" s="56">
        <v>0</v>
      </c>
      <c r="AN668" s="41">
        <v>0</v>
      </c>
      <c r="AO668" s="41">
        <v>0</v>
      </c>
      <c r="AP668" s="41">
        <v>0</v>
      </c>
      <c r="AQ668" s="35">
        <v>6.6979236436704621E-3</v>
      </c>
      <c r="AR668" s="47">
        <v>6.6979236436704619E-4</v>
      </c>
      <c r="AS668" s="37">
        <v>0</v>
      </c>
      <c r="AT668" s="41">
        <v>6.6979236436704619E-4</v>
      </c>
      <c r="AU668" s="41">
        <v>0</v>
      </c>
      <c r="AV668" s="41">
        <v>0</v>
      </c>
      <c r="AW668" s="45">
        <v>5.0234427327528468E-2</v>
      </c>
      <c r="AX668" s="41">
        <v>0</v>
      </c>
      <c r="AY668" s="41">
        <v>0</v>
      </c>
      <c r="AZ668" s="41">
        <v>0</v>
      </c>
      <c r="BA668" s="45">
        <v>0</v>
      </c>
      <c r="BB668" s="41">
        <v>0</v>
      </c>
      <c r="BC668" s="41">
        <v>0</v>
      </c>
      <c r="BD668" s="41">
        <v>0</v>
      </c>
      <c r="BE668" s="45">
        <v>0</v>
      </c>
      <c r="BF668" s="45">
        <v>1.272605492297388E-2</v>
      </c>
      <c r="BG668" s="41">
        <v>0</v>
      </c>
      <c r="BH668" s="41">
        <v>0</v>
      </c>
    </row>
  </sheetData>
  <phoneticPr fontId="9" type="noConversion"/>
  <hyperlinks>
    <hyperlink ref="G20" r:id="rId1" display="http://cpdb.realtek.com/cpdbv3/view/mergeCell.php?project=RL7032&amp;cp=CP1&amp;version=RL7032_TA01_V01&amp;lotid=PACZ2&amp;waferid=PELR05-14G6&amp;bintype=sbin" xr:uid="{00000000-0004-0000-0900-000000000000}"/>
    <hyperlink ref="G29" r:id="rId2" display="http://cpdb.realtek.com/cpdbv3/view/mergeCell.php?project=RL7032&amp;cp=CP1&amp;version=RL7032_TA01_V01&amp;lotid=PACZ2&amp;waferid=PELR05-15G1&amp;bintype=sbin" xr:uid="{00000000-0004-0000-0900-000001000000}"/>
    <hyperlink ref="G33" r:id="rId3" display="http://cpdb.realtek.com/cpdbv3/view/mergeCell.php?project=RL7032&amp;cp=CP1&amp;version=RL7032_TA01_V01&amp;lotid=PACZ2&amp;waferid=PELR05-16F4&amp;bintype=sbin" xr:uid="{00000000-0004-0000-0900-000002000000}"/>
    <hyperlink ref="G34" r:id="rId4" display="http://cpdb.realtek.com/cpdbv3/view/mergeCell.php?project=RL7032&amp;cp=CP1&amp;version=RL7032_TA01_V01&amp;lotid=PACZ2&amp;waferid=PELR05-17E7&amp;bintype=sbin" xr:uid="{00000000-0004-0000-0900-000003000000}"/>
    <hyperlink ref="G35" r:id="rId5" display="http://cpdb.realtek.com/cpdbv3/view/mergeCell.php?project=RL7032&amp;cp=CP1&amp;version=RL7032_TA01_V01&amp;lotid=PACZ2&amp;waferid=PELR05-18E2&amp;bintype=sbin" xr:uid="{00000000-0004-0000-0900-000004000000}"/>
    <hyperlink ref="G50" r:id="rId6" display="http://cpdb.realtek.com/cpdbv3/view/mergeCell.php?project=RL7032&amp;cp=CP1&amp;version=RL7032_TA01_V01&amp;lotid=PAEU7&amp;waferid=PEMY80-04C5&amp;bintype=sbin" xr:uid="{00000000-0004-0000-0900-000005000000}"/>
    <hyperlink ref="G51" r:id="rId7" display="http://cpdb.realtek.com/cpdbv3/view/mergeCell.php?project=RL6982&amp;cp=CP1&amp;version=RL6982ZA_HD_TA01_V04&amp;lotid=PAEM4&amp;waferid=MBA751-22E7&amp;bintype=sbin" xr:uid="{00000000-0004-0000-0900-000006000000}"/>
    <hyperlink ref="G65" r:id="rId8" display="http://cpdb.realtek.com/cpdbv3/view/mergeCell.php?project=RL6982&amp;cp=CP1&amp;version=RL6982ZA_HD_TA01_V04&amp;lotid=PAGF1&amp;waferid=MBB209-04D4&amp;bintype=sbin" xr:uid="{00000000-0004-0000-0900-000007000000}"/>
    <hyperlink ref="G78" r:id="rId9" display="http://cpdb.realtek.com/cpdbv3/view/mergeCell.php?project=RL6982&amp;cp=CP1&amp;version=RL6982ZA_HD_TA01_V04&amp;lotid=PAEM7&amp;waferid=MBB329-13F1&amp;bintype=sbin" xr:uid="{00000000-0004-0000-0900-000008000000}"/>
    <hyperlink ref="G93" r:id="rId10" display="http://cpdb.realtek.com/cpdbv3/view/mergeCell.php?project=RL6982&amp;cp=CP1&amp;version=RL6982ZA_HD_TA01_V04&amp;lotid=PAEM8&amp;waferid=MBB330-09B7&amp;bintype=sbin" xr:uid="{00000000-0004-0000-0900-000009000000}"/>
    <hyperlink ref="G104" r:id="rId11" display="http://cpdb.realtek.com/cpdbv3/view/mergeCell.php?project=RL6982&amp;cp=CP1&amp;version=RL6982ZA_HD_TA01_V04&amp;lotid=PAEM8&amp;waferid=MBB330-02G2&amp;bintype=sbin" xr:uid="{00000000-0004-0000-0900-00000A000000}"/>
    <hyperlink ref="G124" r:id="rId12" display="http://cpdb.realtek.com/cpdbv3/view/mergeCell.php?project=RL6982&amp;cp=CP1&amp;version=RL6982ZA_HD_TA01_V04&amp;lotid=PAEM3&amp;waferid=MBA749-07E3&amp;bintype=sbin" xr:uid="{00000000-0004-0000-0900-00000B000000}"/>
    <hyperlink ref="G125" r:id="rId13" display="http://cpdb.realtek.com/cpdbv3/view/mergeCell.php?project=RL6982&amp;cp=CP1&amp;version=RL6982ZA_HD_TA01_V04&amp;lotid=PAEM8&amp;waferid=MBB330-22D5&amp;bintype=sbin" xr:uid="{00000000-0004-0000-0900-00000C000000}"/>
    <hyperlink ref="G126" r:id="rId14" display="http://cpdb.realtek.com/cpdbv3/view/mergeCell.php?project=RL6982&amp;cp=CP1&amp;version=RL6982ZA_HD_TA01_V04&amp;lotid=PAEM3&amp;waferid=MBA749-22E7&amp;bintype=sbin" xr:uid="{00000000-0004-0000-0900-00000D000000}"/>
    <hyperlink ref="G127" r:id="rId15" display="http://cpdb.realtek.com/cpdbv3/view/mergeCell.php?project=RL6982&amp;cp=CP1&amp;version=RL6982ZA_HD_TA01_V04&amp;lotid=PAEM3&amp;waferid=MBA749-21F4&amp;bintype=sbin" xr:uid="{00000000-0004-0000-0900-00000E000000}"/>
    <hyperlink ref="G136" r:id="rId16" display="http://cpdb.realtek.com/cpdbv3/view/mergeCell.php?project=RL6982&amp;cp=CP1&amp;version=RL6982ZA_HD_TA01_V04&amp;lotid=PAEM6&amp;waferid=MBB211-17E0&amp;bintype=sbin" xr:uid="{00000000-0004-0000-0900-00000F000000}"/>
    <hyperlink ref="G137" r:id="rId17" display="http://cpdb.realtek.com/cpdbv3/view/mergeCell.php?project=RL6982&amp;cp=CP1&amp;version=RL6982ZA_HD_TA01_V04&amp;lotid=PAEM8&amp;waferid=MBB330-16G1&amp;bintype=sbin" xr:uid="{00000000-0004-0000-0900-000010000000}"/>
    <hyperlink ref="G151" r:id="rId18" display="http://cpdb.realtek.com/cpdbv3/view/mergeCell.php?project=RL6982&amp;cp=CP1&amp;version=RL6982ZA_HD_TA01_V04&amp;lotid=PAEM4&amp;waferid=MBA751-07E3&amp;bintype=sbin" xr:uid="{00000000-0004-0000-0900-000011000000}"/>
    <hyperlink ref="G152" r:id="rId19" display="http://cpdb.realtek.com/cpdbv3/view/mergeCell.php?project=RL6982&amp;cp=CP1&amp;version=RL6982ZA_HD_TA01_V04&amp;lotid=PAEM8&amp;waferid=MBB330-04F0&amp;bintype=sbin" xr:uid="{00000000-0004-0000-0900-000012000000}"/>
    <hyperlink ref="G153" r:id="rId20" display="http://cpdb.realtek.com/cpdbv3/view/mergeCell.php?project=RL6982&amp;cp=CP1&amp;version=RL6982ZA_HD_TA01_V04&amp;lotid=PAEM6&amp;waferid=MBB211-18D3&amp;bintype=sbin" xr:uid="{00000000-0004-0000-0900-000013000000}"/>
    <hyperlink ref="G159" r:id="rId21" display="http://cpdb.realtek.com/cpdbv3/view/mergeCell.php?project=RL6982&amp;cp=CP1&amp;version=RL6982ZA_HD_TA01_V04&amp;lotid=PAEM4&amp;waferid=MBA751-15A5&amp;bintype=sbin" xr:uid="{00000000-0004-0000-0900-000014000000}"/>
    <hyperlink ref="G160" r:id="rId22" display="http://cpdb.realtek.com/cpdbv3/view/mergeCell.php?project=RL6982&amp;cp=CP1&amp;version=RL6982ZA_HD_TA01_V04&amp;lotid=PAEM6&amp;waferid=MBB211-20D3&amp;bintype=sbin" xr:uid="{00000000-0004-0000-0900-000015000000}"/>
    <hyperlink ref="G161" r:id="rId23" display="http://cpdb.realtek.com/cpdbv3/view/mergeCell.php?project=RL6982&amp;cp=CP1&amp;version=RL6982ZA_HD_TA01_V04&amp;lotid=PAEM7&amp;waferid=MBB329-23A1&amp;bintype=sbin" xr:uid="{00000000-0004-0000-0900-000016000000}"/>
    <hyperlink ref="G162" r:id="rId24" display="http://cpdb.realtek.com/cpdbv3/view/mergeCell.php?project=RL6982&amp;cp=CP1&amp;version=RL6982ZA_HD_TA01_V04&amp;lotid=PAEM6&amp;waferid=MBB211-19C6&amp;bintype=sbin" xr:uid="{00000000-0004-0000-0900-000017000000}"/>
    <hyperlink ref="G168" r:id="rId25" display="http://cpdb.realtek.com/cpdbv3/view/mergeCell.php?project=RL6982&amp;cp=CP1&amp;version=RL6982ZA_HD_TA01_V04&amp;lotid=PAGF1&amp;waferid=MBB209-21C6&amp;bintype=sbin" xr:uid="{00000000-0004-0000-0900-000018000000}"/>
    <hyperlink ref="G169" r:id="rId26" display="http://cpdb.realtek.com/cpdbv3/view/mergeCell.php?project=RL6982&amp;cp=CP1&amp;version=RL6982ZA_HD_TA01_V04&amp;lotid=PAEM7&amp;waferid=MBB329-25G2&amp;bintype=sbin" xr:uid="{00000000-0004-0000-0900-000019000000}"/>
    <hyperlink ref="G170" r:id="rId27" display="http://cpdb.realtek.com/cpdbv3/view/mergeCell.php?project=RL6982&amp;cp=CP1&amp;version=RL6982ZA_HD_TA01_V04&amp;lotid=PAEM9&amp;waferid=MBB332-01B1&amp;bintype=sbin" xr:uid="{00000000-0004-0000-0900-00001A000000}"/>
    <hyperlink ref="G171" r:id="rId28" display="http://cpdb.realtek.com/cpdbv3/view/mergeCell.php?project=RL6982&amp;cp=CP1&amp;version=RL6982ZA_HD_TA01_V04&amp;lotid=PAEM6&amp;waferid=MBB211-21C6&amp;bintype=sbin" xr:uid="{00000000-0004-0000-0900-00001B000000}"/>
    <hyperlink ref="G172" r:id="rId29" display="http://cpdb.realtek.com/cpdbv3/view/mergeCell.php?project=RL6982&amp;cp=CP1&amp;version=RL6982ZA_HD_TA01_V04&amp;lotid=PAEM5&amp;waferid=MBB208-11D2&amp;bintype=sbin" xr:uid="{00000000-0004-0000-0900-00001C000000}"/>
    <hyperlink ref="G184" r:id="rId30" display="http://cpdb.realtek.com/cpdbv3/view/mergeCell.php?project=RL6982&amp;cp=CP1&amp;version=RL6982ZA_HD_TA01_V04&amp;lotid=PAEM6&amp;waferid=MBB211-22C1&amp;bintype=sbin" xr:uid="{00000000-0004-0000-0900-00001D000000}"/>
    <hyperlink ref="G193" r:id="rId31" display="http://cpdb.realtek.com/cpdbv3/view/mergeCell.php?project=RL6982&amp;cp=CP1&amp;version=RL6982ZA_HD_TA01_V04&amp;lotid=PAEM4&amp;waferid=MBA751-21F4&amp;bintype=sbin" xr:uid="{00000000-0004-0000-0900-00001E000000}"/>
    <hyperlink ref="G194" r:id="rId32" display="http://cpdb.realtek.com/cpdbv3/view/mergeCell.php?project=RL6982&amp;cp=CP1&amp;version=RL6982ZA_HD_TA01_V04&amp;lotid=PAEM6&amp;waferid=MBB211-24A7&amp;bintype=sbin" xr:uid="{00000000-0004-0000-0900-00001F000000}"/>
    <hyperlink ref="G195" r:id="rId33" display="http://cpdb.realtek.com/cpdbv3/view/mergeCell.php?project=RL6982&amp;cp=CP1&amp;version=RL6982ZA_HD_TA01_V04&amp;lotid=PAEM5&amp;waferid=MBB208-22F0&amp;bintype=sbin" xr:uid="{00000000-0004-0000-0900-000020000000}"/>
    <hyperlink ref="G196" r:id="rId34" display="http://cpdb.realtek.com/cpdbv3/view/mergeCell.php?project=RL6982&amp;cp=CP1&amp;version=RL6982ZA_HD_TA01_V04&amp;lotid=PAEM9&amp;waferid=MBB332-09D4&amp;bintype=sbin" xr:uid="{00000000-0004-0000-0900-000021000000}"/>
    <hyperlink ref="G206" r:id="rId35" display="http://cpdb.realtek.com/cpdbv3/view/mergeCell.php?project=RL6982&amp;cp=CP1&amp;version=RL6982ZA_HD_TA01_V04&amp;lotid=PAEM5&amp;waferid=MBB208-16A1&amp;bintype=sbin" xr:uid="{00000000-0004-0000-0900-000022000000}"/>
    <hyperlink ref="G207" r:id="rId36" display="http://cpdb.realtek.com/cpdbv3/view/mergeCell.php?project=RL6982&amp;cp=CP1&amp;version=RL6982ZA_HD_TA01_V04&amp;lotid=PAEM9&amp;waferid=MBB332-19F7&amp;bintype=sbin" xr:uid="{00000000-0004-0000-0900-000023000000}"/>
    <hyperlink ref="G216" r:id="rId37" display="http://cpdb.realtek.com/cpdbv3/view/mergeCell.php?project=RL6982&amp;cp=CP1&amp;version=RL6982ZA_HD_TA01_V04&amp;lotid=PAEM3&amp;waferid=MBA749-19F4&amp;bintype=sbin" xr:uid="{00000000-0004-0000-0900-000024000000}"/>
    <hyperlink ref="G217" r:id="rId38" display="http://cpdb.realtek.com/cpdbv3/view/mergeCell.php?project=RL6982&amp;cp=CP1&amp;version=RL6982ZA_HD_TA01_V04&amp;lotid=PAEM3&amp;waferid=MBA749-20G1&amp;bintype=sbin" xr:uid="{00000000-0004-0000-0900-000025000000}"/>
    <hyperlink ref="G218" r:id="rId39" display="http://cpdb.realtek.com/cpdbv3/view/mergeCell.php?project=RL6982&amp;cp=CP1&amp;version=RL6982ZA_HD_TA01_V04&amp;lotid=PAEM5&amp;waferid=MBB208-17G7&amp;bintype=sbin" xr:uid="{00000000-0004-0000-0900-000026000000}"/>
    <hyperlink ref="G219" r:id="rId40" display="http://cpdb.realtek.com/cpdbv3/view/mergeCell.php?project=RL6982&amp;cp=CP1&amp;version=RL6982ZA_HD_TA01_V04&amp;lotid=PAEN0&amp;waferid=MBF205-11B6&amp;bintype=sbin" xr:uid="{00000000-0004-0000-0900-000027000000}"/>
    <hyperlink ref="G220" r:id="rId41" display="http://cpdb.realtek.com/cpdbv3/view/mergeCell.php?project=RL6982&amp;cp=CP1&amp;version=RL6982ZA_HD_TA01_V04&amp;lotid=PAEN0&amp;waferid=MBF205-04E7&amp;bintype=sbin" xr:uid="{00000000-0004-0000-0900-000028000000}"/>
    <hyperlink ref="G221" r:id="rId42" display="http://cpdb.realtek.com/cpdbv3/view/mergeCell.php?project=RL6982&amp;cp=CP1&amp;version=RL6982ZA_HD_TA01_V04&amp;lotid=PAEM4&amp;waferid=MBA751-19F4&amp;bintype=sbin" xr:uid="{00000000-0004-0000-0900-000029000000}"/>
    <hyperlink ref="G222" r:id="rId43" display="http://cpdb.realtek.com/cpdbv3/view/mergeCell.php?project=RL6982&amp;cp=CP1&amp;version=RL6982ZA_HD_TA01_V04&amp;lotid=PAEN0&amp;waferid=MBF205-02G1&amp;bintype=sbin" xr:uid="{00000000-0004-0000-0900-00002A000000}"/>
    <hyperlink ref="G327" r:id="rId44" display="http://cpdb.realtek.com/cpdbv3/view/mergeCell.php?project=RL6748&amp;cp=CP1&amp;version=RL6748ZA_V25&amp;lotid=PAFA3&amp;waferid=MBA728-16E5&amp;bintype=sbin" xr:uid="{00000000-0004-0000-0900-00002B000000}"/>
    <hyperlink ref="G340" r:id="rId45" display="http://cpdb.realtek.com/cpdbv3/view/mergeCell.php?project=RL6748&amp;cp=CP1&amp;version=RL6748ZA_V25&amp;lotid=PAFA4&amp;waferid=MBA701-10A6&amp;bintype=sbin" xr:uid="{00000000-0004-0000-0900-00002C000000}"/>
    <hyperlink ref="G370" r:id="rId46" display="http://cpdb.realtek.com/cpdbv3/view/mergeCell.php?project=RL6748&amp;cp=CP1&amp;version=RL6748ZA_V25&amp;lotid=PAFA3&amp;waferid=MBA728-09A3&amp;bintype=sbin" xr:uid="{00000000-0004-0000-0900-00002D000000}"/>
    <hyperlink ref="G376" r:id="rId47" display="http://cpdb.realtek.com/cpdbv3/view/mergeCell.php?project=RL6748&amp;cp=CP1&amp;version=RL6748ZA_V25&amp;lotid=PAFA3&amp;waferid=MBA728-18D3&amp;bintype=sbin" xr:uid="{00000000-0004-0000-0900-00002E000000}"/>
    <hyperlink ref="G391" r:id="rId48" display="http://cpdb.realtek.com/cpdbv3/view/mergeCell.php?project=RL6748&amp;cp=CP1&amp;version=RL6748ZA_V25&amp;lotid=PAFC1&amp;waferid=MBA723-25H2&amp;bintype=sbin" xr:uid="{00000000-0004-0000-0900-00002F000000}"/>
    <hyperlink ref="G415" r:id="rId49" display="http://cpdb.realtek.com/cpdbv3/view/mergeCell.php?project=RL6748&amp;cp=CP1&amp;version=RL6748ZA_V25&amp;lotid=PAF98&amp;waferid=MBA742-18E1&amp;bintype=sbin" xr:uid="{00000000-0004-0000-0900-000030000000}"/>
    <hyperlink ref="G445" r:id="rId50" display="http://cpdb.realtek.com/cpdbv3/view/mergeCell.php?project=RL6748&amp;cp=CP1&amp;version=RL6748ZA_V25&amp;lotid=PAFQ4&amp;waferid=MBA724-10F1&amp;bintype=sbin" xr:uid="{00000000-0004-0000-0900-000031000000}"/>
    <hyperlink ref="G448" r:id="rId51" display="http://cpdb.realtek.com/cpdbv3/view/mergeCell.php?project=RL6748&amp;cp=CP1&amp;version=RL6748ZA_V25&amp;lotid=PAFQ4&amp;waferid=MBA724-18A1&amp;bintype=sbin" xr:uid="{00000000-0004-0000-0900-000032000000}"/>
    <hyperlink ref="G449" r:id="rId52" display="http://cpdb.realtek.com/cpdbv3/view/mergeCell.php?project=RL6748&amp;cp=CP1&amp;version=RL6748ZA_V25&amp;lotid=PAFQ4&amp;waferid=MBA724-08F1&amp;bintype=sbin" xr:uid="{00000000-0004-0000-0900-000033000000}"/>
    <hyperlink ref="G481" r:id="rId53" display="http://cpdb.realtek.com/cpdbv3/view/mergeCell.php?project=RL6748&amp;cp=CP1&amp;version=RL6748ZA_V25&amp;lotid=PAFQ5&amp;waferid=MBA705-07E5&amp;bintype=sbin" xr:uid="{00000000-0004-0000-0900-000034000000}"/>
    <hyperlink ref="G482" r:id="rId54" display="http://cpdb.realtek.com/cpdbv3/view/mergeCell.php?project=RL6748&amp;cp=CP1&amp;version=RL6748ZA_V25&amp;lotid=PAFQ0&amp;waferid=MBF135-06A5&amp;bintype=sbin" xr:uid="{00000000-0004-0000-0900-000035000000}"/>
    <hyperlink ref="G488" r:id="rId55" display="http://cpdb.realtek.com/cpdbv3/view/mergeCell.php?project=RL6748&amp;cp=CP1&amp;version=RL6748ZA_V25&amp;lotid=PAFQ0&amp;waferid=MBF135-21B1&amp;bintype=sbin" xr:uid="{00000000-0004-0000-0900-000036000000}"/>
    <hyperlink ref="G494" r:id="rId56" display="http://cpdb.realtek.com/cpdbv3/view/mergeCell.php?project=RL6748&amp;cp=CP1&amp;version=RL6748ZA_V25&amp;lotid=PAFQ0&amp;waferid=MBF135-25G0&amp;bintype=sbin" xr:uid="{00000000-0004-0000-0900-000037000000}"/>
    <hyperlink ref="G500" r:id="rId57" display="http://cpdb.realtek.com/cpdbv3/view/mergeCell.php?project=RL6748&amp;cp=CP1&amp;version=RL6748ZA_V25&amp;lotid=PAFQ0&amp;waferid=MBF135-07A0&amp;bintype=sbin" xr:uid="{00000000-0004-0000-0900-000038000000}"/>
    <hyperlink ref="G512" r:id="rId58" display="http://cpdb.realtek.com/cpdbv3/view/mergeCell.php?project=RL6748&amp;cp=CP1&amp;version=RL6748ZA_V25&amp;lotid=PAFA5&amp;waferid=MBA704-15D6&amp;bintype=sbin" xr:uid="{00000000-0004-0000-0900-000039000000}"/>
    <hyperlink ref="G513" r:id="rId59" display="http://cpdb.realtek.com/cpdbv3/view/mergeCell.php?project=RL6748&amp;cp=CP1&amp;version=RL6748ZA_V25&amp;lotid=PAFA5&amp;waferid=MBA704-24G6&amp;bintype=sbin" xr:uid="{00000000-0004-0000-0900-00003A000000}"/>
    <hyperlink ref="G517" r:id="rId60" display="http://cpdb.realtek.com/cpdbv3/view/mergeCell.php?project=RL6748&amp;cp=CP1&amp;version=RL6748ZA_V25&amp;lotid=PAFQ5&amp;waferid=MBA705-17H0&amp;bintype=sbin" xr:uid="{00000000-0004-0000-0900-00003B000000}"/>
    <hyperlink ref="G526" r:id="rId61" display="http://cpdb.realtek.com/cpdbv3/view/mergeCell.php?project=RL6748&amp;cp=CP1&amp;version=RL6748ZA_V25&amp;lotid=PAFQ5&amp;waferid=MBA705-08E0&amp;bintype=sbin" xr:uid="{00000000-0004-0000-0900-00003C000000}"/>
    <hyperlink ref="G527" r:id="rId62" display="http://cpdb.realtek.com/cpdbv3/view/mergeCell.php?project=RL6748&amp;cp=CP1&amp;version=RL6748ZA_V25&amp;lotid=PAFQ5&amp;waferid=MBA705-18G3&amp;bintype=sbin" xr:uid="{00000000-0004-0000-0900-00003D000000}"/>
    <hyperlink ref="G536" r:id="rId63" display="http://cpdb.realtek.com/cpdbv3/view/mergeCell.php?project=RL6748&amp;cp=CP1&amp;version=RL6748ZA_V25&amp;lotid=PAFQ6&amp;waferid=MBC103-25F3&amp;bintype=sbin" xr:uid="{00000000-0004-0000-0900-00003E000000}"/>
    <hyperlink ref="G541" r:id="rId64" display="http://cpdb.realtek.com/cpdbv3/view/mergeCell.php?project=RL6748&amp;cp=CP1&amp;version=RL6748ZA_V25&amp;lotid=PAHY4&amp;waferid=TAQ895-04C5&amp;bintype=sbin" xr:uid="{00000000-0004-0000-0900-00003F000000}"/>
    <hyperlink ref="G542" r:id="rId65" display="http://cpdb.realtek.com/cpdbv3/view/mergeCell.php?project=RL6748&amp;cp=CP1&amp;version=RL6748ZA_V25&amp;lotid=PAHY4&amp;waferid=TAQ895-08A1&amp;bintype=sbin" xr:uid="{00000000-0004-0000-0900-000040000000}"/>
    <hyperlink ref="G549" r:id="rId66" display="http://cpdb.realtek.com/cpdbv3/view/mergeCell.php?project=RL6748&amp;cp=CP1&amp;version=RL6748ZA_V25&amp;lotid=PAFQ1&amp;waferid=MBA727-03H0&amp;bintype=sbin" xr:uid="{00000000-0004-0000-0900-000041000000}"/>
    <hyperlink ref="G550" r:id="rId67" display="http://cpdb.realtek.com/cpdbv3/view/mergeCell.php?project=RL6748&amp;cp=CP1&amp;version=RL6748ZA_V25&amp;lotid=PAFQ1&amp;waferid=MBA727-01A7&amp;bintype=sbin" xr:uid="{00000000-0004-0000-0900-000042000000}"/>
    <hyperlink ref="G558" r:id="rId68" display="http://cpdb.realtek.com/cpdbv3/view/mergeCell.php?project=RL6748&amp;cp=CP1&amp;version=RL6748ZA_V25&amp;lotid=PAHY4&amp;waferid=TAQ895-03D2&amp;bintype=sbin" xr:uid="{00000000-0004-0000-0900-000043000000}"/>
    <hyperlink ref="G562" r:id="rId69" display="http://cpdb.realtek.com/cpdbv3/view/mergeCell.php?project=RL6748&amp;cp=CP1&amp;version=RL6748ZA_V25&amp;lotid=PAHY4&amp;waferid=TAQ895-10A1&amp;bintype=sbin" xr:uid="{00000000-0004-0000-0900-000044000000}"/>
    <hyperlink ref="G563" r:id="rId70" display="http://cpdb.realtek.com/cpdbv3/view/mergeCell.php?project=RL6748&amp;cp=CP1&amp;version=RL6748ZA_V25&amp;lotid=PAHY4&amp;waferid=TAQ895-02D7&amp;bintype=sbin" xr:uid="{00000000-0004-0000-0900-000045000000}"/>
    <hyperlink ref="G569" r:id="rId71" display="http://cpdb.realtek.com/cpdbv3/view/mergeCell.php?project=RL6748&amp;cp=CP1&amp;version=RL6748ZA_V25&amp;lotid=PAFQ6&amp;waferid=MBC103-11F4&amp;bintype=sbin" xr:uid="{00000000-0004-0000-0900-000046000000}"/>
    <hyperlink ref="G582" r:id="rId72" display="http://cpdb.realtek.com/cpdbv3/view/mergeCell.php?project=RL6748&amp;cp=CP1&amp;version=RL6748ZA_V25&amp;lotid=PAFA3&amp;waferid=MBA728-12H1&amp;bintype=sbin" xr:uid="{00000000-0004-0000-0900-000047000000}"/>
    <hyperlink ref="G585" r:id="rId73" display="http://cpdb.realtek.com/cpdbv3/view/mergeCell.php?project=RL6748&amp;cp=CP1&amp;version=RL6748ZA_V25&amp;lotid=PAFQ2&amp;waferid=MBA715-19E7&amp;bintype=sbin" xr:uid="{00000000-0004-0000-0900-000048000000}"/>
    <hyperlink ref="G589" r:id="rId74" display="http://cpdb.realtek.com/cpdbv3/view/mergeCell.php?project=RL6748&amp;cp=CP1&amp;version=RL6748ZA_V25&amp;lotid=PAFQ2&amp;waferid=MBA715-06E3&amp;bintype=sbin" xr:uid="{00000000-0004-0000-0900-000049000000}"/>
    <hyperlink ref="G591" r:id="rId75" display="http://cpdb.realtek.com/cpdbv3/view/mergeCell.php?project=RL6748&amp;cp=CP1&amp;version=RL6748ZA_V25&amp;lotid=PAHY4&amp;waferid=TAQ895-16D6&amp;bintype=sbin" xr:uid="{00000000-0004-0000-0900-00004A000000}"/>
    <hyperlink ref="G614" r:id="rId76" display="http://cpdb.realtek.com/cpdbv3/view/mergeCell.php?project=RL6748&amp;cp=CP1&amp;version=RL6748ZA_TC01_V25&amp;lotid=PAF99&amp;waferid=MBA725-22D3&amp;bintype=sbin" xr:uid="{00000000-0004-0000-0900-00004B000000}"/>
    <hyperlink ref="G615" r:id="rId77" display="http://cpdb.realtek.com/cpdbv3/view/mergeCell.php?project=RL6748&amp;cp=CP1&amp;version=RL6748ZA_TC01_V25&amp;lotid=PAF99&amp;waferid=MBA725-21E0&amp;bintype=sbin" xr:uid="{00000000-0004-0000-0900-00004C000000}"/>
    <hyperlink ref="G622" r:id="rId78" display="http://cpdb.realtek.com/cpdbv3/view/mergeCell.php?project=RL6748&amp;cp=CP1&amp;version=RL6748ZA_TC01_V25&amp;lotid=PAF99&amp;waferid=MBA725-23C6&amp;bintype=sbin" xr:uid="{00000000-0004-0000-0900-00004D000000}"/>
    <hyperlink ref="G668" r:id="rId79" display="http://cpdb.realtek.com/cpdbv3/view/mergeCell.php?project=RL6641&amp;cp=CP1&amp;version=RL6641ZA_TA01_V16&amp;lotid=PADA7&amp;waferid=TAF883-16G7&amp;bintype=sbin" xr:uid="{00000000-0004-0000-0900-00004E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T21"/>
  <sheetViews>
    <sheetView tabSelected="1" workbookViewId="0">
      <selection activeCell="L13" sqref="L13"/>
    </sheetView>
  </sheetViews>
  <sheetFormatPr defaultRowHeight="14.5" x14ac:dyDescent="0.35"/>
  <cols>
    <col min="1" max="1" width="17" customWidth="1"/>
    <col min="2" max="2" width="10" customWidth="1"/>
    <col min="3" max="3" width="24" customWidth="1"/>
    <col min="4" max="6" width="10" customWidth="1"/>
    <col min="7" max="7" width="12" customWidth="1"/>
    <col min="8" max="8" width="10" customWidth="1"/>
    <col min="9" max="9" width="21" customWidth="1"/>
    <col min="10" max="10" width="16" customWidth="1"/>
    <col min="11" max="11" width="46" customWidth="1"/>
    <col min="12" max="12" width="40" customWidth="1"/>
    <col min="13" max="13" width="41" customWidth="1"/>
    <col min="14" max="14" width="46" customWidth="1"/>
    <col min="15" max="16" width="45" customWidth="1"/>
    <col min="17" max="17" width="50" customWidth="1"/>
    <col min="18" max="19" width="33" customWidth="1"/>
    <col min="20" max="20" width="36" customWidth="1"/>
  </cols>
  <sheetData>
    <row r="1" spans="1:20" x14ac:dyDescent="0.35">
      <c r="A1" t="s">
        <v>62</v>
      </c>
      <c r="B1" t="s">
        <v>1</v>
      </c>
      <c r="C1" t="s">
        <v>5</v>
      </c>
      <c r="E1" t="s">
        <v>63</v>
      </c>
      <c r="F1" t="s">
        <v>2</v>
      </c>
      <c r="G1" t="s">
        <v>3</v>
      </c>
      <c r="H1" t="s">
        <v>4</v>
      </c>
      <c r="I1" s="63" t="s">
        <v>7276</v>
      </c>
      <c r="J1" s="63" t="s">
        <v>7277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</row>
    <row r="2" spans="1:20" x14ac:dyDescent="0.35">
      <c r="A2" t="s">
        <v>14</v>
      </c>
      <c r="B2" t="s">
        <v>16</v>
      </c>
      <c r="C2" s="110" t="s">
        <v>7315</v>
      </c>
      <c r="E2" t="s">
        <v>76</v>
      </c>
      <c r="F2">
        <v>4653</v>
      </c>
      <c r="G2">
        <v>4260</v>
      </c>
      <c r="H2" s="60">
        <v>0.91549999999999998</v>
      </c>
      <c r="I2" s="64">
        <v>8.2899999999999991</v>
      </c>
      <c r="J2" s="63">
        <v>386</v>
      </c>
      <c r="K2" s="111" t="s">
        <v>7314</v>
      </c>
      <c r="L2" t="s">
        <v>112</v>
      </c>
      <c r="M2" t="s">
        <v>113</v>
      </c>
      <c r="N2" t="s">
        <v>114</v>
      </c>
      <c r="O2" t="s">
        <v>115</v>
      </c>
      <c r="P2" t="s">
        <v>116</v>
      </c>
    </row>
    <row r="3" spans="1:20" x14ac:dyDescent="0.35">
      <c r="A3" t="s">
        <v>14</v>
      </c>
      <c r="B3" t="s">
        <v>16</v>
      </c>
      <c r="C3" t="s">
        <v>19</v>
      </c>
      <c r="E3" t="s">
        <v>124</v>
      </c>
      <c r="F3">
        <v>69435</v>
      </c>
      <c r="G3">
        <v>69145</v>
      </c>
      <c r="H3" s="61">
        <v>0.99580000000000002</v>
      </c>
      <c r="I3" s="65">
        <v>0.24</v>
      </c>
      <c r="J3">
        <v>167</v>
      </c>
      <c r="K3" s="62" t="s">
        <v>125</v>
      </c>
      <c r="L3" t="s">
        <v>126</v>
      </c>
      <c r="M3" t="s">
        <v>127</v>
      </c>
      <c r="N3" t="s">
        <v>128</v>
      </c>
      <c r="O3" t="s">
        <v>129</v>
      </c>
      <c r="P3" t="s">
        <v>130</v>
      </c>
      <c r="Q3" t="s">
        <v>131</v>
      </c>
      <c r="R3" t="s">
        <v>132</v>
      </c>
      <c r="S3" t="s">
        <v>133</v>
      </c>
      <c r="T3" t="s">
        <v>134</v>
      </c>
    </row>
    <row r="4" spans="1:20" x14ac:dyDescent="0.35">
      <c r="A4" t="s">
        <v>14</v>
      </c>
      <c r="B4" t="s">
        <v>16</v>
      </c>
      <c r="C4" t="s">
        <v>20</v>
      </c>
      <c r="E4" t="s">
        <v>124</v>
      </c>
      <c r="F4">
        <v>123296</v>
      </c>
      <c r="G4">
        <v>122804</v>
      </c>
      <c r="H4" s="61">
        <v>0.996</v>
      </c>
      <c r="I4" s="65">
        <v>0.24</v>
      </c>
      <c r="J4">
        <v>291</v>
      </c>
      <c r="K4" s="62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</row>
    <row r="5" spans="1:20" x14ac:dyDescent="0.35">
      <c r="A5" t="s">
        <v>14</v>
      </c>
      <c r="B5" t="s">
        <v>16</v>
      </c>
      <c r="C5" t="s">
        <v>22</v>
      </c>
      <c r="E5" t="s">
        <v>124</v>
      </c>
      <c r="F5">
        <v>8004</v>
      </c>
      <c r="G5">
        <v>7966</v>
      </c>
      <c r="H5" s="61">
        <v>0.99529999999999996</v>
      </c>
      <c r="I5" s="64">
        <v>0.31</v>
      </c>
      <c r="J5" s="63">
        <v>25</v>
      </c>
      <c r="K5" s="62" t="s">
        <v>145</v>
      </c>
      <c r="L5" s="62" t="s">
        <v>146</v>
      </c>
      <c r="M5" t="s">
        <v>147</v>
      </c>
      <c r="N5" t="s">
        <v>148</v>
      </c>
      <c r="O5" t="s">
        <v>149</v>
      </c>
      <c r="P5" t="s">
        <v>150</v>
      </c>
      <c r="Q5" t="s">
        <v>151</v>
      </c>
      <c r="R5" t="s">
        <v>152</v>
      </c>
      <c r="S5" t="s">
        <v>153</v>
      </c>
      <c r="T5" t="s">
        <v>154</v>
      </c>
    </row>
    <row r="6" spans="1:20" x14ac:dyDescent="0.35">
      <c r="A6" t="s">
        <v>18</v>
      </c>
      <c r="B6" t="s">
        <v>16</v>
      </c>
      <c r="C6" t="s">
        <v>25</v>
      </c>
      <c r="E6" t="s">
        <v>172</v>
      </c>
      <c r="F6">
        <v>76334</v>
      </c>
      <c r="G6">
        <v>76078</v>
      </c>
      <c r="H6" s="61">
        <v>0.99660000000000004</v>
      </c>
      <c r="I6" s="65">
        <v>0.12</v>
      </c>
      <c r="J6">
        <v>88</v>
      </c>
      <c r="K6" s="62" t="s">
        <v>173</v>
      </c>
      <c r="L6" t="s">
        <v>174</v>
      </c>
      <c r="M6" t="s">
        <v>175</v>
      </c>
      <c r="N6" t="s">
        <v>176</v>
      </c>
      <c r="O6" t="s">
        <v>177</v>
      </c>
      <c r="P6" t="s">
        <v>178</v>
      </c>
      <c r="Q6" t="s">
        <v>179</v>
      </c>
      <c r="R6" t="s">
        <v>180</v>
      </c>
      <c r="S6" t="s">
        <v>181</v>
      </c>
      <c r="T6" t="s">
        <v>182</v>
      </c>
    </row>
    <row r="7" spans="1:20" x14ac:dyDescent="0.35">
      <c r="A7" t="s">
        <v>18</v>
      </c>
      <c r="B7" t="s">
        <v>16</v>
      </c>
      <c r="C7" t="s">
        <v>27</v>
      </c>
      <c r="E7" t="s">
        <v>172</v>
      </c>
      <c r="F7">
        <v>10315</v>
      </c>
      <c r="G7">
        <v>10275</v>
      </c>
      <c r="H7" s="61">
        <v>0.99609999999999999</v>
      </c>
      <c r="I7" s="65">
        <v>9.9999999999999992E-2</v>
      </c>
      <c r="J7">
        <v>10</v>
      </c>
      <c r="K7" t="s">
        <v>183</v>
      </c>
      <c r="L7" t="s">
        <v>184</v>
      </c>
      <c r="M7" t="s">
        <v>185</v>
      </c>
      <c r="N7" t="s">
        <v>186</v>
      </c>
      <c r="O7" t="s">
        <v>187</v>
      </c>
      <c r="P7" t="s">
        <v>188</v>
      </c>
      <c r="Q7" t="s">
        <v>189</v>
      </c>
      <c r="R7" t="s">
        <v>190</v>
      </c>
      <c r="S7" t="s">
        <v>191</v>
      </c>
      <c r="T7" t="s">
        <v>192</v>
      </c>
    </row>
    <row r="8" spans="1:20" x14ac:dyDescent="0.35">
      <c r="A8" t="s">
        <v>18</v>
      </c>
      <c r="B8" t="s">
        <v>21</v>
      </c>
      <c r="C8" t="s">
        <v>29</v>
      </c>
      <c r="E8" t="s">
        <v>200</v>
      </c>
      <c r="F8">
        <v>43427</v>
      </c>
      <c r="G8">
        <v>43422</v>
      </c>
      <c r="H8" s="61">
        <v>0.99990000000000001</v>
      </c>
      <c r="I8" s="65">
        <v>0</v>
      </c>
      <c r="J8">
        <v>0</v>
      </c>
      <c r="K8" t="s">
        <v>201</v>
      </c>
      <c r="L8" t="s">
        <v>202</v>
      </c>
    </row>
    <row r="9" spans="1:20" x14ac:dyDescent="0.35">
      <c r="A9" t="s">
        <v>23</v>
      </c>
      <c r="B9" t="s">
        <v>16</v>
      </c>
      <c r="C9" s="110" t="s">
        <v>7316</v>
      </c>
      <c r="E9" t="s">
        <v>203</v>
      </c>
      <c r="F9">
        <v>10262</v>
      </c>
      <c r="G9">
        <v>10226</v>
      </c>
      <c r="H9" s="61">
        <v>0.99650000000000005</v>
      </c>
      <c r="I9" s="65">
        <v>7.0000000000000007E-2</v>
      </c>
      <c r="J9">
        <v>7</v>
      </c>
      <c r="K9" s="111" t="s">
        <v>7317</v>
      </c>
      <c r="L9" t="s">
        <v>205</v>
      </c>
      <c r="M9" t="s">
        <v>206</v>
      </c>
      <c r="N9" t="s">
        <v>207</v>
      </c>
      <c r="O9" t="s">
        <v>208</v>
      </c>
      <c r="P9" t="s">
        <v>209</v>
      </c>
      <c r="Q9" t="s">
        <v>210</v>
      </c>
      <c r="R9" t="s">
        <v>211</v>
      </c>
    </row>
    <row r="10" spans="1:20" x14ac:dyDescent="0.35">
      <c r="A10" t="s">
        <v>28</v>
      </c>
      <c r="B10" t="s">
        <v>16</v>
      </c>
      <c r="C10" s="110" t="s">
        <v>7319</v>
      </c>
      <c r="E10" s="110" t="s">
        <v>7320</v>
      </c>
      <c r="F10">
        <v>39576</v>
      </c>
      <c r="G10">
        <v>39466</v>
      </c>
      <c r="H10" s="61">
        <v>0.99719999999999998</v>
      </c>
      <c r="I10" s="65">
        <v>0.21</v>
      </c>
      <c r="J10">
        <v>83</v>
      </c>
      <c r="K10" s="111" t="s">
        <v>7321</v>
      </c>
      <c r="L10" t="s">
        <v>228</v>
      </c>
      <c r="M10" t="s">
        <v>229</v>
      </c>
      <c r="N10" t="s">
        <v>230</v>
      </c>
      <c r="O10" t="s">
        <v>231</v>
      </c>
      <c r="P10" t="s">
        <v>232</v>
      </c>
      <c r="Q10" t="s">
        <v>233</v>
      </c>
      <c r="R10" t="s">
        <v>234</v>
      </c>
      <c r="S10" t="s">
        <v>235</v>
      </c>
      <c r="T10" t="s">
        <v>236</v>
      </c>
    </row>
    <row r="11" spans="1:20" x14ac:dyDescent="0.35">
      <c r="A11" t="s">
        <v>28</v>
      </c>
      <c r="B11" t="s">
        <v>16</v>
      </c>
      <c r="C11" t="s">
        <v>37</v>
      </c>
      <c r="E11" t="s">
        <v>226</v>
      </c>
      <c r="F11">
        <v>1910</v>
      </c>
      <c r="G11">
        <v>1909</v>
      </c>
      <c r="H11" s="61">
        <v>0.99950000000000006</v>
      </c>
      <c r="I11" s="65">
        <v>0</v>
      </c>
      <c r="J11">
        <v>0</v>
      </c>
      <c r="K11" t="s">
        <v>237</v>
      </c>
    </row>
    <row r="12" spans="1:20" x14ac:dyDescent="0.35">
      <c r="A12" t="s">
        <v>28</v>
      </c>
      <c r="B12" t="s">
        <v>16</v>
      </c>
      <c r="C12" s="110" t="s">
        <v>7318</v>
      </c>
      <c r="E12" t="s">
        <v>161</v>
      </c>
      <c r="F12">
        <v>2864</v>
      </c>
      <c r="G12">
        <v>2854</v>
      </c>
      <c r="H12" s="61">
        <v>0.99650000000000005</v>
      </c>
      <c r="I12" s="65">
        <v>0.28000000000000003</v>
      </c>
      <c r="J12">
        <v>8</v>
      </c>
      <c r="K12" s="62" t="s">
        <v>238</v>
      </c>
      <c r="L12" s="62" t="s">
        <v>239</v>
      </c>
      <c r="M12" t="s">
        <v>240</v>
      </c>
    </row>
    <row r="13" spans="1:20" x14ac:dyDescent="0.35">
      <c r="A13" t="s">
        <v>28</v>
      </c>
      <c r="B13" t="s">
        <v>21</v>
      </c>
      <c r="C13" t="s">
        <v>40</v>
      </c>
      <c r="E13" t="s">
        <v>99</v>
      </c>
      <c r="F13">
        <v>14771</v>
      </c>
      <c r="G13">
        <v>14768</v>
      </c>
      <c r="H13" s="61">
        <v>0.99980000000000002</v>
      </c>
      <c r="I13" s="65">
        <v>0</v>
      </c>
      <c r="J13">
        <v>0</v>
      </c>
      <c r="K13" t="s">
        <v>243</v>
      </c>
      <c r="L13" t="s">
        <v>244</v>
      </c>
    </row>
    <row r="14" spans="1:20" x14ac:dyDescent="0.35">
      <c r="A14" t="s">
        <v>28</v>
      </c>
      <c r="B14" t="s">
        <v>21</v>
      </c>
      <c r="C14" t="s">
        <v>42</v>
      </c>
      <c r="E14" t="s">
        <v>99</v>
      </c>
      <c r="F14">
        <v>7677</v>
      </c>
      <c r="G14">
        <v>7662</v>
      </c>
      <c r="H14" s="61">
        <v>0.998</v>
      </c>
      <c r="I14" s="65">
        <v>0</v>
      </c>
      <c r="J14">
        <v>0</v>
      </c>
      <c r="K14" s="111" t="s">
        <v>7322</v>
      </c>
    </row>
    <row r="15" spans="1:20" x14ac:dyDescent="0.35">
      <c r="A15" t="s">
        <v>35</v>
      </c>
      <c r="B15" t="s">
        <v>16</v>
      </c>
      <c r="C15" t="s">
        <v>46</v>
      </c>
      <c r="E15" t="s">
        <v>124</v>
      </c>
      <c r="F15">
        <v>825</v>
      </c>
      <c r="G15">
        <v>824</v>
      </c>
      <c r="H15" s="61">
        <v>0.99880000000000002</v>
      </c>
      <c r="I15" s="65">
        <v>0</v>
      </c>
      <c r="J15">
        <v>0</v>
      </c>
      <c r="K15" s="62" t="s">
        <v>275</v>
      </c>
    </row>
    <row r="16" spans="1:20" x14ac:dyDescent="0.35">
      <c r="A16" t="s">
        <v>35</v>
      </c>
      <c r="B16" t="s">
        <v>16</v>
      </c>
      <c r="C16" s="110" t="s">
        <v>7326</v>
      </c>
      <c r="E16" t="s">
        <v>276</v>
      </c>
      <c r="F16">
        <v>2200</v>
      </c>
      <c r="G16">
        <v>2160</v>
      </c>
      <c r="H16" s="60">
        <v>0.98180000000000001</v>
      </c>
      <c r="I16" s="64">
        <v>1.82</v>
      </c>
      <c r="J16" s="63">
        <v>40</v>
      </c>
      <c r="K16" s="111" t="s">
        <v>7325</v>
      </c>
      <c r="L16" s="62" t="s">
        <v>278</v>
      </c>
    </row>
    <row r="17" spans="1:20" x14ac:dyDescent="0.35">
      <c r="A17" t="s">
        <v>35</v>
      </c>
      <c r="B17" t="s">
        <v>16</v>
      </c>
      <c r="C17" t="s">
        <v>49</v>
      </c>
      <c r="E17" t="s">
        <v>287</v>
      </c>
      <c r="F17">
        <v>210966</v>
      </c>
      <c r="G17">
        <v>210576</v>
      </c>
      <c r="H17" s="61">
        <v>0.99819999999999998</v>
      </c>
      <c r="I17" s="65">
        <v>7.0000000000000007E-2</v>
      </c>
      <c r="J17">
        <v>157</v>
      </c>
      <c r="K17" t="s">
        <v>288</v>
      </c>
      <c r="L17" t="s">
        <v>289</v>
      </c>
      <c r="M17" t="s">
        <v>290</v>
      </c>
      <c r="N17" t="s">
        <v>291</v>
      </c>
      <c r="O17" t="s">
        <v>292</v>
      </c>
      <c r="P17" t="s">
        <v>293</v>
      </c>
      <c r="Q17" t="s">
        <v>294</v>
      </c>
      <c r="R17" t="s">
        <v>295</v>
      </c>
      <c r="S17" t="s">
        <v>296</v>
      </c>
      <c r="T17" t="s">
        <v>297</v>
      </c>
    </row>
    <row r="18" spans="1:20" x14ac:dyDescent="0.35">
      <c r="A18" t="s">
        <v>51</v>
      </c>
      <c r="B18" t="s">
        <v>16</v>
      </c>
      <c r="C18" t="s">
        <v>57</v>
      </c>
      <c r="E18" t="s">
        <v>309</v>
      </c>
      <c r="F18">
        <v>1270</v>
      </c>
      <c r="G18">
        <v>1265</v>
      </c>
      <c r="H18" s="61">
        <v>0.99609999999999999</v>
      </c>
      <c r="I18" s="65">
        <v>0.16</v>
      </c>
      <c r="J18">
        <v>2</v>
      </c>
      <c r="K18" s="62" t="s">
        <v>310</v>
      </c>
      <c r="L18" t="s">
        <v>311</v>
      </c>
      <c r="M18" t="s">
        <v>312</v>
      </c>
      <c r="N18" t="s">
        <v>313</v>
      </c>
    </row>
    <row r="19" spans="1:20" x14ac:dyDescent="0.35">
      <c r="A19" t="s">
        <v>51</v>
      </c>
      <c r="B19" t="s">
        <v>16</v>
      </c>
      <c r="C19" t="s">
        <v>58</v>
      </c>
      <c r="E19" t="s">
        <v>309</v>
      </c>
      <c r="F19">
        <v>35003</v>
      </c>
      <c r="G19">
        <v>34851</v>
      </c>
      <c r="H19" s="61">
        <v>0.99570000000000003</v>
      </c>
      <c r="I19" s="65">
        <v>0.15</v>
      </c>
      <c r="J19">
        <v>54</v>
      </c>
      <c r="K19" t="s">
        <v>317</v>
      </c>
      <c r="L19" t="s">
        <v>318</v>
      </c>
      <c r="M19" t="s">
        <v>319</v>
      </c>
      <c r="N19" t="s">
        <v>320</v>
      </c>
      <c r="O19" t="s">
        <v>321</v>
      </c>
      <c r="P19" t="s">
        <v>322</v>
      </c>
      <c r="Q19" t="s">
        <v>323</v>
      </c>
      <c r="R19" t="s">
        <v>324</v>
      </c>
      <c r="S19" t="s">
        <v>325</v>
      </c>
      <c r="T19" t="s">
        <v>326</v>
      </c>
    </row>
    <row r="20" spans="1:20" x14ac:dyDescent="0.35">
      <c r="A20" t="s">
        <v>51</v>
      </c>
      <c r="B20" t="s">
        <v>16</v>
      </c>
      <c r="C20" t="s">
        <v>59</v>
      </c>
      <c r="E20" t="s">
        <v>309</v>
      </c>
      <c r="F20">
        <v>22535</v>
      </c>
      <c r="G20">
        <v>22435</v>
      </c>
      <c r="H20" s="61">
        <v>0.99560000000000004</v>
      </c>
      <c r="I20" s="65">
        <v>0.19</v>
      </c>
      <c r="J20">
        <v>44</v>
      </c>
      <c r="K20" s="62" t="s">
        <v>327</v>
      </c>
      <c r="L20" t="s">
        <v>328</v>
      </c>
      <c r="M20" t="s">
        <v>329</v>
      </c>
      <c r="N20" t="s">
        <v>330</v>
      </c>
      <c r="O20" t="s">
        <v>331</v>
      </c>
      <c r="P20" t="s">
        <v>332</v>
      </c>
      <c r="Q20" t="s">
        <v>333</v>
      </c>
      <c r="R20" t="s">
        <v>334</v>
      </c>
      <c r="S20" t="s">
        <v>335</v>
      </c>
      <c r="T20" t="s">
        <v>336</v>
      </c>
    </row>
    <row r="21" spans="1:20" x14ac:dyDescent="0.35">
      <c r="A21" t="s">
        <v>51</v>
      </c>
      <c r="B21" t="s">
        <v>16</v>
      </c>
      <c r="C21" s="110" t="s">
        <v>7323</v>
      </c>
      <c r="E21" t="s">
        <v>309</v>
      </c>
      <c r="F21">
        <v>37679</v>
      </c>
      <c r="G21">
        <v>37455</v>
      </c>
      <c r="H21" s="60">
        <v>0.99409999999999998</v>
      </c>
      <c r="I21" s="65">
        <v>0.24</v>
      </c>
      <c r="J21">
        <v>90</v>
      </c>
      <c r="K21" s="62" t="s">
        <v>337</v>
      </c>
      <c r="L21" s="111" t="s">
        <v>7324</v>
      </c>
      <c r="M21" t="s">
        <v>339</v>
      </c>
      <c r="N21" t="s">
        <v>340</v>
      </c>
      <c r="O21" t="s">
        <v>341</v>
      </c>
      <c r="P21" t="s">
        <v>342</v>
      </c>
      <c r="Q21" t="s">
        <v>343</v>
      </c>
      <c r="R21" t="s">
        <v>344</v>
      </c>
      <c r="S21" t="s">
        <v>345</v>
      </c>
      <c r="T21" t="s">
        <v>346</v>
      </c>
    </row>
  </sheetData>
  <phoneticPr fontId="9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FF00"/>
  </sheetPr>
  <dimension ref="A1:N18"/>
  <sheetViews>
    <sheetView workbookViewId="0"/>
  </sheetViews>
  <sheetFormatPr defaultRowHeight="14.5" x14ac:dyDescent="0.35"/>
  <sheetData>
    <row r="1" spans="1:14" x14ac:dyDescent="0.35">
      <c r="A1" t="s">
        <v>62</v>
      </c>
      <c r="B1" t="s">
        <v>415</v>
      </c>
      <c r="C1" t="s">
        <v>420</v>
      </c>
      <c r="D1" t="s">
        <v>422</v>
      </c>
      <c r="E1" t="s">
        <v>473</v>
      </c>
      <c r="F1" t="s">
        <v>475</v>
      </c>
      <c r="G1" t="s">
        <v>477</v>
      </c>
      <c r="H1" t="s">
        <v>4</v>
      </c>
      <c r="I1" s="66" t="s">
        <v>412</v>
      </c>
      <c r="J1" s="67" t="s">
        <v>7278</v>
      </c>
      <c r="K1" s="67" t="s">
        <v>7279</v>
      </c>
      <c r="L1" s="67" t="s">
        <v>624</v>
      </c>
      <c r="M1" s="67" t="s">
        <v>7280</v>
      </c>
      <c r="N1" s="67" t="s">
        <v>7281</v>
      </c>
    </row>
    <row r="2" spans="1:14" x14ac:dyDescent="0.35">
      <c r="A2" t="s">
        <v>45</v>
      </c>
      <c r="B2" t="s">
        <v>2933</v>
      </c>
      <c r="C2" t="s">
        <v>2935</v>
      </c>
      <c r="D2" t="s">
        <v>2951</v>
      </c>
      <c r="E2">
        <v>7</v>
      </c>
      <c r="F2">
        <v>2</v>
      </c>
      <c r="G2" t="s">
        <v>3227</v>
      </c>
      <c r="H2" s="61">
        <v>0.39219999999999999</v>
      </c>
      <c r="I2" s="68">
        <v>0.39221872000000002</v>
      </c>
      <c r="J2" t="s">
        <v>7282</v>
      </c>
      <c r="K2" t="s">
        <v>7282</v>
      </c>
      <c r="L2" t="s">
        <v>614</v>
      </c>
      <c r="M2" t="s">
        <v>375</v>
      </c>
      <c r="N2" s="61">
        <v>0.21976866</v>
      </c>
    </row>
    <row r="3" spans="1:14" x14ac:dyDescent="0.35">
      <c r="L3" t="s">
        <v>612</v>
      </c>
      <c r="M3" t="s">
        <v>376</v>
      </c>
      <c r="N3" s="61">
        <v>0.11671924</v>
      </c>
    </row>
    <row r="4" spans="1:14" x14ac:dyDescent="0.35">
      <c r="L4" t="s">
        <v>614</v>
      </c>
      <c r="M4" t="s">
        <v>377</v>
      </c>
      <c r="N4" s="61">
        <v>0.12723449000000001</v>
      </c>
    </row>
    <row r="5" spans="1:14" x14ac:dyDescent="0.35">
      <c r="L5" t="s">
        <v>614</v>
      </c>
      <c r="M5" t="s">
        <v>378</v>
      </c>
      <c r="N5" s="61">
        <v>0.10094636999999999</v>
      </c>
    </row>
    <row r="7" spans="1:14" x14ac:dyDescent="0.35">
      <c r="A7" t="s">
        <v>62</v>
      </c>
      <c r="B7" t="s">
        <v>415</v>
      </c>
      <c r="C7" t="s">
        <v>420</v>
      </c>
      <c r="D7" t="s">
        <v>422</v>
      </c>
      <c r="E7" t="s">
        <v>473</v>
      </c>
      <c r="F7" t="s">
        <v>475</v>
      </c>
      <c r="G7" t="s">
        <v>477</v>
      </c>
      <c r="H7" t="s">
        <v>4</v>
      </c>
      <c r="I7" s="66" t="s">
        <v>412</v>
      </c>
      <c r="J7" s="67" t="s">
        <v>7278</v>
      </c>
      <c r="K7" s="67" t="s">
        <v>7279</v>
      </c>
      <c r="L7" s="67" t="s">
        <v>624</v>
      </c>
      <c r="M7" s="67" t="s">
        <v>7280</v>
      </c>
      <c r="N7" s="67" t="s">
        <v>7281</v>
      </c>
    </row>
    <row r="8" spans="1:14" x14ac:dyDescent="0.35">
      <c r="A8" t="s">
        <v>45</v>
      </c>
      <c r="B8" t="s">
        <v>2933</v>
      </c>
      <c r="C8" t="s">
        <v>2936</v>
      </c>
      <c r="D8" t="s">
        <v>2952</v>
      </c>
      <c r="E8">
        <v>21</v>
      </c>
      <c r="F8">
        <v>2</v>
      </c>
      <c r="G8" t="s">
        <v>3228</v>
      </c>
      <c r="H8" s="61">
        <v>0.44900000000000001</v>
      </c>
      <c r="I8" s="68">
        <v>0.44900105000000001</v>
      </c>
      <c r="J8" t="s">
        <v>7282</v>
      </c>
      <c r="K8" t="s">
        <v>7282</v>
      </c>
      <c r="L8" t="s">
        <v>614</v>
      </c>
      <c r="M8" t="s">
        <v>375</v>
      </c>
      <c r="N8" s="61">
        <v>0.18086225</v>
      </c>
    </row>
    <row r="9" spans="1:14" x14ac:dyDescent="0.35">
      <c r="L9" t="s">
        <v>612</v>
      </c>
      <c r="M9" t="s">
        <v>376</v>
      </c>
      <c r="N9" s="61">
        <v>0.11146162</v>
      </c>
    </row>
    <row r="10" spans="1:14" x14ac:dyDescent="0.35">
      <c r="L10" t="s">
        <v>614</v>
      </c>
      <c r="M10" t="s">
        <v>377</v>
      </c>
      <c r="N10" s="61">
        <v>0.10935857</v>
      </c>
    </row>
    <row r="12" spans="1:14" x14ac:dyDescent="0.35">
      <c r="A12" t="s">
        <v>62</v>
      </c>
      <c r="B12" t="s">
        <v>415</v>
      </c>
      <c r="C12" t="s">
        <v>420</v>
      </c>
      <c r="D12" t="s">
        <v>422</v>
      </c>
      <c r="E12" t="s">
        <v>473</v>
      </c>
      <c r="F12" t="s">
        <v>475</v>
      </c>
      <c r="G12" t="s">
        <v>477</v>
      </c>
      <c r="H12" t="s">
        <v>4</v>
      </c>
      <c r="I12" s="66" t="s">
        <v>412</v>
      </c>
      <c r="J12" s="67" t="s">
        <v>7278</v>
      </c>
      <c r="K12" s="67" t="s">
        <v>7279</v>
      </c>
      <c r="L12" s="67" t="s">
        <v>624</v>
      </c>
      <c r="M12" s="67" t="s">
        <v>7280</v>
      </c>
      <c r="N12" s="67" t="s">
        <v>7281</v>
      </c>
    </row>
    <row r="13" spans="1:14" x14ac:dyDescent="0.35">
      <c r="A13" t="s">
        <v>45</v>
      </c>
      <c r="B13" t="s">
        <v>2933</v>
      </c>
      <c r="C13" t="s">
        <v>2937</v>
      </c>
      <c r="D13" t="s">
        <v>2953</v>
      </c>
      <c r="E13">
        <v>10</v>
      </c>
      <c r="F13">
        <v>2</v>
      </c>
      <c r="G13" t="s">
        <v>3229</v>
      </c>
      <c r="H13" s="61">
        <v>0.52259999999999995</v>
      </c>
      <c r="I13" s="68">
        <v>0.52260777999999997</v>
      </c>
      <c r="J13" t="s">
        <v>7282</v>
      </c>
      <c r="K13" t="s">
        <v>7282</v>
      </c>
      <c r="L13" t="s">
        <v>614</v>
      </c>
      <c r="M13" t="s">
        <v>375</v>
      </c>
      <c r="N13" s="61">
        <v>0.12933754</v>
      </c>
    </row>
    <row r="14" spans="1:14" x14ac:dyDescent="0.35">
      <c r="L14" t="s">
        <v>614</v>
      </c>
      <c r="M14" t="s">
        <v>377</v>
      </c>
      <c r="N14" s="61">
        <v>0.11146162</v>
      </c>
    </row>
    <row r="16" spans="1:14" x14ac:dyDescent="0.35">
      <c r="A16" t="s">
        <v>62</v>
      </c>
      <c r="B16" t="s">
        <v>415</v>
      </c>
      <c r="C16" t="s">
        <v>420</v>
      </c>
      <c r="D16" t="s">
        <v>422</v>
      </c>
      <c r="E16" t="s">
        <v>473</v>
      </c>
      <c r="F16" t="s">
        <v>475</v>
      </c>
      <c r="G16" t="s">
        <v>477</v>
      </c>
      <c r="H16" t="s">
        <v>4</v>
      </c>
      <c r="I16" s="66" t="s">
        <v>412</v>
      </c>
      <c r="J16" s="67" t="s">
        <v>7278</v>
      </c>
      <c r="K16" s="67" t="s">
        <v>7279</v>
      </c>
      <c r="L16" s="67" t="s">
        <v>624</v>
      </c>
      <c r="M16" s="67" t="s">
        <v>7280</v>
      </c>
      <c r="N16" s="67" t="s">
        <v>7281</v>
      </c>
    </row>
    <row r="17" spans="1:14" x14ac:dyDescent="0.35">
      <c r="A17" t="s">
        <v>45</v>
      </c>
      <c r="B17" t="s">
        <v>2933</v>
      </c>
      <c r="C17" t="s">
        <v>2938</v>
      </c>
      <c r="D17" t="s">
        <v>2954</v>
      </c>
      <c r="E17">
        <v>18</v>
      </c>
      <c r="F17">
        <v>2</v>
      </c>
      <c r="G17" t="s">
        <v>3230</v>
      </c>
      <c r="H17" s="61">
        <v>0.69610000000000005</v>
      </c>
      <c r="I17" s="68">
        <v>0.69610936000000001</v>
      </c>
      <c r="J17" t="s">
        <v>7282</v>
      </c>
    </row>
    <row r="18" spans="1:14" x14ac:dyDescent="0.35">
      <c r="A18" t="s">
        <v>45</v>
      </c>
      <c r="B18" t="s">
        <v>2933</v>
      </c>
      <c r="C18" t="s">
        <v>4231</v>
      </c>
      <c r="D18" t="s">
        <v>4236</v>
      </c>
      <c r="E18">
        <v>16</v>
      </c>
      <c r="F18">
        <v>1</v>
      </c>
      <c r="G18" t="s">
        <v>4310</v>
      </c>
      <c r="H18" s="61">
        <v>0.63719999999999999</v>
      </c>
      <c r="I18" s="68">
        <v>0.63722396999999997</v>
      </c>
      <c r="J18" t="s">
        <v>7282</v>
      </c>
      <c r="K18" t="s">
        <v>7282</v>
      </c>
      <c r="L18" t="s">
        <v>614</v>
      </c>
      <c r="M18" t="s">
        <v>375</v>
      </c>
      <c r="N18" s="61">
        <v>0.11356467000000001</v>
      </c>
    </row>
  </sheetData>
  <phoneticPr fontId="9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X60"/>
  <sheetViews>
    <sheetView workbookViewId="0"/>
  </sheetViews>
  <sheetFormatPr defaultRowHeight="14.5" x14ac:dyDescent="0.35"/>
  <cols>
    <col min="2" max="2" width="18.90625" customWidth="1"/>
    <col min="3" max="3" width="8.81640625" customWidth="1"/>
  </cols>
  <sheetData>
    <row r="1" spans="1:50" x14ac:dyDescent="0.35">
      <c r="A1" s="69"/>
      <c r="B1" s="70" t="str">
        <f>Top_all!$H$1</f>
        <v>Y25_W44</v>
      </c>
      <c r="C1" s="109" t="str">
        <f>IF(ISNUMBER(SEARCH("RL6982",C2)),"Merlin9",
IF(ISNUMBER(SEARCH("RL7047",C2)),"MatriX",
IF(ISNUMBER(SEARCH("RL7032",C2)),"Merlin8p",
IF(ISNUMBER(SEARCH("RL6963",C2)),"Mac8q",
IF(ISNUMBER(SEARCH("RL6896",C2)),"Dante",
IF(ISNUMBER(SEARCH("RL6856",C2)),"Merlin8",
IF(ISNUMBER(SEARCH("RL6750",C2)),"H5C2",
IF(ISNUMBER(SEARCH("RL6748",C2)),"Merlin7",
IF(ISNUMBER(SEARCH("RL6746",C2)),"MIO",
IF(ISNUMBER(SEARCH("RL6681",C2)),"ATSC3",
IF(ISNUMBER(SEARCH("RL6672",C2)),"Merlin6",
IF(ISNUMBER(SEARCH("RL6641",C2)),"Mac7p",
IF(ISNUMBER(SEARCH("RL6617",C2)),"Merlin5","")))))))))))))</f>
        <v>Merlin8p</v>
      </c>
      <c r="D1" s="107"/>
      <c r="E1" s="109" t="str">
        <f>IF(ISNUMBER(SEARCH("RL6982",E2)),"Merlin9",
IF(ISNUMBER(SEARCH("RL7047",E2)),"MatriX",
IF(ISNUMBER(SEARCH("RL7032",E2)),"Merlin8p",
IF(ISNUMBER(SEARCH("RL6963",E2)),"Mac8q",
IF(ISNUMBER(SEARCH("RL6896",E2)),"Dante",
IF(ISNUMBER(SEARCH("RL6856",E2)),"Merlin8",
IF(ISNUMBER(SEARCH("RL6750",E2)),"H5C2",
IF(ISNUMBER(SEARCH("RL6748",E2)),"Merlin7",
IF(ISNUMBER(SEARCH("RL6746",E2)),"MIO",
IF(ISNUMBER(SEARCH("RL6681",E2)),"ATSC3",
IF(ISNUMBER(SEARCH("RL6672",E2)),"Merlin6",
IF(ISNUMBER(SEARCH("RL6641",E2)),"Mac7p",
IF(ISNUMBER(SEARCH("RL6617",E2)),"Merlin5","")))))))))))))</f>
        <v>Merlin9</v>
      </c>
      <c r="F1" s="107"/>
      <c r="G1" s="109" t="str">
        <f>IF(ISNUMBER(SEARCH("RL6982",G2)),"Merlin9",
IF(ISNUMBER(SEARCH("RL7047",G2)),"MatriX",
IF(ISNUMBER(SEARCH("RL7032",G2)),"Merlin8p",
IF(ISNUMBER(SEARCH("RL6963",G2)),"Mac8q",
IF(ISNUMBER(SEARCH("RL6896",G2)),"Dante",
IF(ISNUMBER(SEARCH("RL6856",G2)),"Merlin8",
IF(ISNUMBER(SEARCH("RL6750",G2)),"H5C2",
IF(ISNUMBER(SEARCH("RL6748",G2)),"Merlin7",
IF(ISNUMBER(SEARCH("RL6746",G2)),"MIO",
IF(ISNUMBER(SEARCH("RL6681",G2)),"ATSC3",
IF(ISNUMBER(SEARCH("RL6672",G2)),"Merlin6",
IF(ISNUMBER(SEARCH("RL6641",G2)),"Mac7p",
IF(ISNUMBER(SEARCH("RL6617",G2)),"Merlin5","")))))))))))))</f>
        <v>Mac8q</v>
      </c>
      <c r="H1" s="107"/>
      <c r="I1" s="109" t="str">
        <f>IF(ISNUMBER(SEARCH("RL6982",I2)),"Merlin9",
IF(ISNUMBER(SEARCH("RL7047",I2)),"MatriX",
IF(ISNUMBER(SEARCH("RL7032",I2)),"Merlin8p",
IF(ISNUMBER(SEARCH("RL6963",I2)),"Mac8q",
IF(ISNUMBER(SEARCH("RL6896",I2)),"Dante",
IF(ISNUMBER(SEARCH("RL6856",I2)),"Merlin8",
IF(ISNUMBER(SEARCH("RL6750",I2)),"H5C2",
IF(ISNUMBER(SEARCH("RL6748",I2)),"Merlin7",
IF(ISNUMBER(SEARCH("RL6746",I2)),"MIO",
IF(ISNUMBER(SEARCH("RL6681",I2)),"ATSC3",
IF(ISNUMBER(SEARCH("RL6672",I2)),"Merlin6",
IF(ISNUMBER(SEARCH("RL6641",I2)),"Mac7p",
IF(ISNUMBER(SEARCH("RL6617",I2)),"Merlin5","")))))))))))))</f>
        <v>Merlin8</v>
      </c>
      <c r="J1" s="107"/>
      <c r="K1" s="109" t="str">
        <f>IF(ISNUMBER(SEARCH("RL6982",K2)),"Merlin9",
IF(ISNUMBER(SEARCH("RL7047",K2)),"MatriX",
IF(ISNUMBER(SEARCH("RL7032",K2)),"Merlin8p",
IF(ISNUMBER(SEARCH("RL6963",K2)),"Mac8q",
IF(ISNUMBER(SEARCH("RL6896",K2)),"Dante",
IF(ISNUMBER(SEARCH("RL6856",K2)),"Merlin8",
IF(ISNUMBER(SEARCH("RL6750",K2)),"H5C2",
IF(ISNUMBER(SEARCH("RL6748",K2)),"Merlin7",
IF(ISNUMBER(SEARCH("RL6746",K2)),"MIO",
IF(ISNUMBER(SEARCH("RL6681",K2)),"ATSC3",
IF(ISNUMBER(SEARCH("RL6672",K2)),"Merlin6",
IF(ISNUMBER(SEARCH("RL6641",K2)),"Mac7p",
IF(ISNUMBER(SEARCH("RL6617",K2)),"Merlin5","")))))))))))))</f>
        <v>Merlin7</v>
      </c>
      <c r="L1" s="107"/>
      <c r="M1" s="109" t="str">
        <f>IF(ISNUMBER(SEARCH("RL6982",M2)),"Merlin9",
IF(ISNUMBER(SEARCH("RL7047",M2)),"MatriX",
IF(ISNUMBER(SEARCH("RL7032",M2)),"Merlin8p",
IF(ISNUMBER(SEARCH("RL6963",M2)),"Mac8q",
IF(ISNUMBER(SEARCH("RL6896",M2)),"Dante",
IF(ISNUMBER(SEARCH("RL6856",M2)),"Merlin8",
IF(ISNUMBER(SEARCH("RL6750",M2)),"H5C2",
IF(ISNUMBER(SEARCH("RL6748",M2)),"Merlin7",
IF(ISNUMBER(SEARCH("RL6746",M2)),"MIO",
IF(ISNUMBER(SEARCH("RL6681",M2)),"ATSC3",
IF(ISNUMBER(SEARCH("RL6672",M2)),"Merlin6",
IF(ISNUMBER(SEARCH("RL6641",M2)),"Mac7p",
IF(ISNUMBER(SEARCH("RL6617",M2)),"Merlin5","")))))))))))))</f>
        <v>Merlin7</v>
      </c>
      <c r="N1" s="107"/>
      <c r="O1" s="109" t="str">
        <f>IF(ISNUMBER(SEARCH("RL6982",O2)),"Merlin9",
IF(ISNUMBER(SEARCH("RL7047",O2)),"MatriX",
IF(ISNUMBER(SEARCH("RL7032",O2)),"Merlin8p",
IF(ISNUMBER(SEARCH("RL6963",O2)),"Mac8q",
IF(ISNUMBER(SEARCH("RL6896",O2)),"Dante",
IF(ISNUMBER(SEARCH("RL6856",O2)),"Merlin8",
IF(ISNUMBER(SEARCH("RL6750",O2)),"H5C2",
IF(ISNUMBER(SEARCH("RL6748",O2)),"Merlin7",
IF(ISNUMBER(SEARCH("RL6746",O2)),"MIO",
IF(ISNUMBER(SEARCH("RL6681",O2)),"ATSC3",
IF(ISNUMBER(SEARCH("RL6672",O2)),"Merlin6",
IF(ISNUMBER(SEARCH("RL6641",O2)),"Mac7p",
IF(ISNUMBER(SEARCH("RL6617",O2)),"Merlin5","")))))))))))))</f>
        <v>Mac7p</v>
      </c>
      <c r="P1" s="107"/>
      <c r="Q1" s="109" t="str">
        <f>IF(ISNUMBER(SEARCH("RL6982",Q2)),"Merlin9",
IF(ISNUMBER(SEARCH("RL7047",Q2)),"MatriX",
IF(ISNUMBER(SEARCH("RL7032",Q2)),"Merlin8p",
IF(ISNUMBER(SEARCH("RL6963",Q2)),"Mac8q",
IF(ISNUMBER(SEARCH("RL6896",Q2)),"Dante",
IF(ISNUMBER(SEARCH("RL6856",Q2)),"Merlin8",
IF(ISNUMBER(SEARCH("RL6750",Q2)),"H5C2",
IF(ISNUMBER(SEARCH("RL6748",Q2)),"Merlin7",
IF(ISNUMBER(SEARCH("RL6746",Q2)),"MIO",
IF(ISNUMBER(SEARCH("RL6681",Q2)),"ATSC3",
IF(ISNUMBER(SEARCH("RL6672",Q2)),"Merlin6",
IF(ISNUMBER(SEARCH("RL6641",Q2)),"Mac7p",
IF(ISNUMBER(SEARCH("RL6617",Q2)),"Merlin5","")))))))))))))</f>
        <v/>
      </c>
      <c r="R1" s="107"/>
      <c r="S1" s="109" t="str">
        <f>IF(ISNUMBER(SEARCH("RL6982",S2)),"Merlin9",
IF(ISNUMBER(SEARCH("RL7047",S2)),"MatriX",
IF(ISNUMBER(SEARCH("RL7032",S2)),"Merlin8p",
IF(ISNUMBER(SEARCH("RL6963",S2)),"Mac8q",
IF(ISNUMBER(SEARCH("RL6896",S2)),"Dante",
IF(ISNUMBER(SEARCH("RL6856",S2)),"Merlin8",
IF(ISNUMBER(SEARCH("RL6750",S2)),"H5C2",
IF(ISNUMBER(SEARCH("RL6748",S2)),"Merlin7",
IF(ISNUMBER(SEARCH("RL6746",S2)),"MIO",
IF(ISNUMBER(SEARCH("RL6681",S2)),"ATSC3",
IF(ISNUMBER(SEARCH("RL6672",S2)),"Merlin6",
IF(ISNUMBER(SEARCH("RL6641",S2)),"Mac7p",
IF(ISNUMBER(SEARCH("RL6617",S2)),"Merlin5","")))))))))))))</f>
        <v/>
      </c>
      <c r="T1" s="107"/>
      <c r="U1" s="109" t="str">
        <f>IF(ISNUMBER(SEARCH("RL6982",U2)),"Merlin9",
IF(ISNUMBER(SEARCH("RL7047",U2)),"MatriX",
IF(ISNUMBER(SEARCH("RL7032",U2)),"Merlin8p",
IF(ISNUMBER(SEARCH("RL6963",U2)),"Mac8q",
IF(ISNUMBER(SEARCH("RL6896",U2)),"Dante",
IF(ISNUMBER(SEARCH("RL6856",U2)),"Merlin8",
IF(ISNUMBER(SEARCH("RL6750",U2)),"H5C2",
IF(ISNUMBER(SEARCH("RL6748",U2)),"Merlin7",
IF(ISNUMBER(SEARCH("RL6746",U2)),"MIO",
IF(ISNUMBER(SEARCH("RL6681",U2)),"ATSC3",
IF(ISNUMBER(SEARCH("RL6672",U2)),"Merlin6",
IF(ISNUMBER(SEARCH("RL6641",U2)),"Mac7p",
IF(ISNUMBER(SEARCH("RL6617",U2)),"Merlin5","")))))))))))))</f>
        <v/>
      </c>
      <c r="V1" s="107"/>
      <c r="W1" s="109" t="str">
        <f>IF(ISNUMBER(SEARCH("RL6982",W2)),"Merlin9",
IF(ISNUMBER(SEARCH("RL7047",W2)),"MatriX",
IF(ISNUMBER(SEARCH("RL7032",W2)),"Merlin8p",
IF(ISNUMBER(SEARCH("RL6963",W2)),"Mac8q",
IF(ISNUMBER(SEARCH("RL6896",W2)),"Dante",
IF(ISNUMBER(SEARCH("RL6856",W2)),"Merlin8",
IF(ISNUMBER(SEARCH("RL6750",W2)),"H5C2",
IF(ISNUMBER(SEARCH("RL6748",W2)),"Merlin7",
IF(ISNUMBER(SEARCH("RL6746",W2)),"MIO",
IF(ISNUMBER(SEARCH("RL6681",W2)),"ATSC3",
IF(ISNUMBER(SEARCH("RL6672",W2)),"Merlin6",
IF(ISNUMBER(SEARCH("RL6641",W2)),"Mac7p",
IF(ISNUMBER(SEARCH("RL6617",W2)),"Merlin5","")))))))))))))</f>
        <v/>
      </c>
      <c r="X1" s="107"/>
      <c r="Y1" s="109" t="str">
        <f>IF(ISNUMBER(SEARCH("RL6982",Y2)),"Merlin9",
IF(ISNUMBER(SEARCH("RL7047",Y2)),"MatriX",
IF(ISNUMBER(SEARCH("RL7032",Y2)),"Merlin8p",
IF(ISNUMBER(SEARCH("RL6963",Y2)),"Mac8q",
IF(ISNUMBER(SEARCH("RL6896",Y2)),"Dante",
IF(ISNUMBER(SEARCH("RL6856",Y2)),"Merlin8",
IF(ISNUMBER(SEARCH("RL6750",Y2)),"H5C2",
IF(ISNUMBER(SEARCH("RL6748",Y2)),"Merlin7",
IF(ISNUMBER(SEARCH("RL6746",Y2)),"MIO",
IF(ISNUMBER(SEARCH("RL6681",Y2)),"ATSC3",
IF(ISNUMBER(SEARCH("RL6672",Y2)),"Merlin6",
IF(ISNUMBER(SEARCH("RL6641",Y2)),"Mac7p",
IF(ISNUMBER(SEARCH("RL6617",Y2)),"Merlin5","")))))))))))))</f>
        <v/>
      </c>
      <c r="Z1" s="107"/>
      <c r="AA1" s="109" t="str">
        <f>IF(ISNUMBER(SEARCH("RL6982",AA2)),"Merlin9",
IF(ISNUMBER(SEARCH("RL7047",AA2)),"MatriX",
IF(ISNUMBER(SEARCH("RL7032",AA2)),"Merlin8p",
IF(ISNUMBER(SEARCH("RL6963",AA2)),"Mac8q",
IF(ISNUMBER(SEARCH("RL6896",AA2)),"Dante",
IF(ISNUMBER(SEARCH("RL6856",AA2)),"Merlin8",
IF(ISNUMBER(SEARCH("RL6750",AA2)),"H5C2",
IF(ISNUMBER(SEARCH("RL6748",AA2)),"Merlin7",
IF(ISNUMBER(SEARCH("RL6746",AA2)),"MIO",
IF(ISNUMBER(SEARCH("RL6681",AA2)),"ATSC3",
IF(ISNUMBER(SEARCH("RL6672",AA2)),"Merlin6",
IF(ISNUMBER(SEARCH("RL6641",AA2)),"Mac7p",
IF(ISNUMBER(SEARCH("RL6617",AA2)),"Merlin5","")))))))))))))</f>
        <v/>
      </c>
      <c r="AB1" s="107"/>
      <c r="AC1" s="71" t="str">
        <f>IF(ISNUMBER(SEARCH("RL6982",AC2)),"Merlin9",
IF(ISNUMBER(SEARCH("RL7047",AC2)),"MatriX",
IF(ISNUMBER(SEARCH("RL7032",AC2)),"Merlin8p",
IF(ISNUMBER(SEARCH("RL6963",AC2)),"Mac8q",
IF(ISNUMBER(SEARCH("RL6896",AC2)),"Dante",
IF(ISNUMBER(SEARCH("RL6856",AC2)),"Merlin8",
IF(ISNUMBER(SEARCH("RL6750",AC2)),"H5C2",
IF(ISNUMBER(SEARCH("RL6748",AC2)),"Merlin7",
IF(ISNUMBER(SEARCH("RL6746",AC2)),"MIO",
IF(ISNUMBER(SEARCH("RL6681",AC2)),"ATSC3",
IF(ISNUMBER(SEARCH("RL6672",AC2)),"Merlin6",
IF(ISNUMBER(SEARCH("RL6641",AC2)),"Mac7p",
IF(ISNUMBER(SEARCH("RL6617",AC2)),"Merlin5","")))))))))))))</f>
        <v/>
      </c>
      <c r="AD1" s="72"/>
      <c r="AE1" s="71" t="str">
        <f>IF(ISNUMBER(SEARCH("RL6982",AE2)),"Merlin9",
IF(ISNUMBER(SEARCH("RL7047",AE2)),"MatriX",
IF(ISNUMBER(SEARCH("RL7032",AE2)),"Merlin8p",
IF(ISNUMBER(SEARCH("RL6963",AE2)),"Mac8q",
IF(ISNUMBER(SEARCH("RL6896",AE2)),"Dante",
IF(ISNUMBER(SEARCH("RL6856",AE2)),"Merlin8",
IF(ISNUMBER(SEARCH("RL6750",AE2)),"H5C2",
IF(ISNUMBER(SEARCH("RL6748",AE2)),"Merlin7",
IF(ISNUMBER(SEARCH("RL6746",AE2)),"MIO",
IF(ISNUMBER(SEARCH("RL6681",AE2)),"ATSC3",
IF(ISNUMBER(SEARCH("RL6672",AE2)),"Merlin6",
IF(ISNUMBER(SEARCH("RL6641",AE2)),"Mac7p",
IF(ISNUMBER(SEARCH("RL6617",AE2)),"Merlin5","")))))))))))))</f>
        <v/>
      </c>
      <c r="AF1" s="72"/>
      <c r="AG1" s="71" t="str">
        <f>IF(ISNUMBER(SEARCH("RL6982",AG2)),"Merlin9",
IF(ISNUMBER(SEARCH("RL7047",AG2)),"MatriX",
IF(ISNUMBER(SEARCH("RL7032",AG2)),"Merlin8p",
IF(ISNUMBER(SEARCH("RL6963",AG2)),"Mac8q",
IF(ISNUMBER(SEARCH("RL6896",AG2)),"Dante",
IF(ISNUMBER(SEARCH("RL6856",AG2)),"Merlin8",
IF(ISNUMBER(SEARCH("RL6750",AG2)),"H5C2",
IF(ISNUMBER(SEARCH("RL6748",AG2)),"Merlin7",
IF(ISNUMBER(SEARCH("RL6746",AG2)),"MIO",
IF(ISNUMBER(SEARCH("RL6681",AG2)),"ATSC3",
IF(ISNUMBER(SEARCH("RL6672",AG2)),"Merlin6",
IF(ISNUMBER(SEARCH("RL6641",AG2)),"Mac7p",
IF(ISNUMBER(SEARCH("RL6617",AG2)),"Merlin5","")))))))))))))</f>
        <v/>
      </c>
      <c r="AH1" s="72"/>
      <c r="AI1" s="71" t="str">
        <f>IF(ISNUMBER(SEARCH("RL6982",AI2)),"Merlin9",
IF(ISNUMBER(SEARCH("RL7047",AI2)),"MatriX",
IF(ISNUMBER(SEARCH("RL7032",AI2)),"Merlin8p",
IF(ISNUMBER(SEARCH("RL6963",AI2)),"Mac8q",
IF(ISNUMBER(SEARCH("RL6896",AI2)),"Dante",
IF(ISNUMBER(SEARCH("RL6856",AI2)),"Merlin8",
IF(ISNUMBER(SEARCH("RL6750",AI2)),"H5C2",
IF(ISNUMBER(SEARCH("RL6748",AI2)),"Merlin7",
IF(ISNUMBER(SEARCH("RL6746",AI2)),"MIO",
IF(ISNUMBER(SEARCH("RL6681",AI2)),"ATSC3",
IF(ISNUMBER(SEARCH("RL6672",AI2)),"Merlin6",
IF(ISNUMBER(SEARCH("RL6641",AI2)),"Mac7p",
IF(ISNUMBER(SEARCH("RL6617",AI2)),"Merlin5","")))))))))))))</f>
        <v/>
      </c>
      <c r="AJ1" s="72"/>
      <c r="AK1" s="71" t="str">
        <f>IF(ISNUMBER(SEARCH("RL6982",AK2)),"Merlin9",
IF(ISNUMBER(SEARCH("RL7047",AK2)),"MatriX",
IF(ISNUMBER(SEARCH("RL7032",AK2)),"Merlin8p",
IF(ISNUMBER(SEARCH("RL6963",AK2)),"Mac8q",
IF(ISNUMBER(SEARCH("RL6896",AK2)),"Dante",
IF(ISNUMBER(SEARCH("RL6856",AK2)),"Merlin8",
IF(ISNUMBER(SEARCH("RL6750",AK2)),"H5C2",
IF(ISNUMBER(SEARCH("RL6748",AK2)),"Merlin7",
IF(ISNUMBER(SEARCH("RL6746",AK2)),"MIO",
IF(ISNUMBER(SEARCH("RL6681",AK2)),"ATSC3",
IF(ISNUMBER(SEARCH("RL6672",AK2)),"Merlin6",
IF(ISNUMBER(SEARCH("RL6641",AK2)),"Mac7p",
IF(ISNUMBER(SEARCH("RL6617",AK2)),"Merlin5","")))))))))))))</f>
        <v/>
      </c>
      <c r="AL1" s="72"/>
      <c r="AM1" s="71" t="str">
        <f>IF(ISNUMBER(SEARCH("RL6982",AM2)),"Merlin9",
IF(ISNUMBER(SEARCH("RL7047",AM2)),"MatriX",
IF(ISNUMBER(SEARCH("RL7032",AM2)),"Merlin8p",
IF(ISNUMBER(SEARCH("RL6963",AM2)),"Mac8q",
IF(ISNUMBER(SEARCH("RL6896",AM2)),"Dante",
IF(ISNUMBER(SEARCH("RL6856",AM2)),"Merlin8",
IF(ISNUMBER(SEARCH("RL6750",AM2)),"H5C2",
IF(ISNUMBER(SEARCH("RL6748",AM2)),"Merlin7",
IF(ISNUMBER(SEARCH("RL6746",AM2)),"MIO",
IF(ISNUMBER(SEARCH("RL6681",AM2)),"ATSC3",
IF(ISNUMBER(SEARCH("RL6672",AM2)),"Merlin6",
IF(ISNUMBER(SEARCH("RL6641",AM2)),"Mac7p",
IF(ISNUMBER(SEARCH("RL6617",AM2)),"Merlin5","")))))))))))))</f>
        <v/>
      </c>
      <c r="AN1" s="72"/>
      <c r="AO1" s="71" t="str">
        <f>IF(ISNUMBER(SEARCH("RL6982",AO2)),"Merlin9",
IF(ISNUMBER(SEARCH("RL7047",AO2)),"MatriX",
IF(ISNUMBER(SEARCH("RL7032",AO2)),"Merlin8p",
IF(ISNUMBER(SEARCH("RL6963",AO2)),"Mac8q",
IF(ISNUMBER(SEARCH("RL6896",AO2)),"Dante",
IF(ISNUMBER(SEARCH("RL6856",AO2)),"Merlin8",
IF(ISNUMBER(SEARCH("RL6750",AO2)),"H5C2",
IF(ISNUMBER(SEARCH("RL6748",AO2)),"Merlin7",
IF(ISNUMBER(SEARCH("RL6746",AO2)),"MIO",
IF(ISNUMBER(SEARCH("RL6681",AO2)),"ATSC3",
IF(ISNUMBER(SEARCH("RL6672",AO2)),"Merlin6",
IF(ISNUMBER(SEARCH("RL6641",AO2)),"Mac7p",
IF(ISNUMBER(SEARCH("RL6617",AO2)),"Merlin5","")))))))))))))</f>
        <v/>
      </c>
      <c r="AP1" s="72"/>
      <c r="AQ1" s="71" t="str">
        <f>IF(ISNUMBER(SEARCH("RL6982",AQ2)),"Merlin9",
IF(ISNUMBER(SEARCH("RL7047",AQ2)),"MatriX",
IF(ISNUMBER(SEARCH("RL7032",AQ2)),"Merlin8p",
IF(ISNUMBER(SEARCH("RL6963",AQ2)),"Mac8q",
IF(ISNUMBER(SEARCH("RL6896",AQ2)),"Dante",
IF(ISNUMBER(SEARCH("RL6856",AQ2)),"Merlin8",
IF(ISNUMBER(SEARCH("RL6750",AQ2)),"H5C2",
IF(ISNUMBER(SEARCH("RL6748",AQ2)),"Merlin7",
IF(ISNUMBER(SEARCH("RL6746",AQ2)),"MIO",
IF(ISNUMBER(SEARCH("RL6681",AQ2)),"ATSC3",
IF(ISNUMBER(SEARCH("RL6672",AQ2)),"Merlin6",
IF(ISNUMBER(SEARCH("RL6641",AQ2)),"Mac7p",
IF(ISNUMBER(SEARCH("RL6617",AQ2)),"Merlin5","")))))))))))))</f>
        <v/>
      </c>
      <c r="AR1" s="72"/>
      <c r="AS1" s="71" t="str">
        <f>IF(ISNUMBER(SEARCH("RL6982",AS2)),"Merlin9",
IF(ISNUMBER(SEARCH("RL7047",AS2)),"MatriX",
IF(ISNUMBER(SEARCH("RL7032",AS2)),"Merlin8p",
IF(ISNUMBER(SEARCH("RL6963",AS2)),"Mac8q",
IF(ISNUMBER(SEARCH("RL6896",AS2)),"Dante",
IF(ISNUMBER(SEARCH("RL6856",AS2)),"Merlin8",
IF(ISNUMBER(SEARCH("RL6750",AS2)),"H5C2",
IF(ISNUMBER(SEARCH("RL6748",AS2)),"Merlin7",
IF(ISNUMBER(SEARCH("RL6746",AS2)),"MIO",
IF(ISNUMBER(SEARCH("RL6681",AS2)),"ATSC3",
IF(ISNUMBER(SEARCH("RL6672",AS2)),"Merlin6",
IF(ISNUMBER(SEARCH("RL6641",AS2)),"Mac7p",
IF(ISNUMBER(SEARCH("RL6617",AS2)),"Merlin5","")))))))))))))</f>
        <v/>
      </c>
      <c r="AT1" s="72"/>
      <c r="AU1" s="71" t="str">
        <f>IF(ISNUMBER(SEARCH("RL6982",AU2)),"Merlin9",
IF(ISNUMBER(SEARCH("RL7047",AU2)),"MatriX",
IF(ISNUMBER(SEARCH("RL7032",AU2)),"Merlin8p",
IF(ISNUMBER(SEARCH("RL6963",AU2)),"Mac8q",
IF(ISNUMBER(SEARCH("RL6896",AU2)),"Dante",
IF(ISNUMBER(SEARCH("RL6856",AU2)),"Merlin8",
IF(ISNUMBER(SEARCH("RL6750",AU2)),"H5C2",
IF(ISNUMBER(SEARCH("RL6748",AU2)),"Merlin7",
IF(ISNUMBER(SEARCH("RL6746",AU2)),"MIO",
IF(ISNUMBER(SEARCH("RL6681",AU2)),"ATSC3",
IF(ISNUMBER(SEARCH("RL6672",AU2)),"Merlin6",
IF(ISNUMBER(SEARCH("RL6641",AU2)),"Mac7p",
IF(ISNUMBER(SEARCH("RL6617",AU2)),"Merlin5","")))))))))))))</f>
        <v/>
      </c>
      <c r="AV1" s="72"/>
      <c r="AW1" s="71" t="str">
        <f>IF(ISNUMBER(SEARCH("RL6982",AW2)),"Merlin9",
IF(ISNUMBER(SEARCH("RL7047",AW2)),"MatriX",
IF(ISNUMBER(SEARCH("RL7032",AW2)),"Merlin8p",
IF(ISNUMBER(SEARCH("RL6963",AW2)),"Mac8q",
IF(ISNUMBER(SEARCH("RL6896",AW2)),"Dante",
IF(ISNUMBER(SEARCH("RL6856",AW2)),"Merlin8",
IF(ISNUMBER(SEARCH("RL6750",AW2)),"H5C2",
IF(ISNUMBER(SEARCH("RL6748",AW2)),"Merlin7",
IF(ISNUMBER(SEARCH("RL6746",AW2)),"MIO",
IF(ISNUMBER(SEARCH("RL6681",AW2)),"ATSC3",
IF(ISNUMBER(SEARCH("RL6672",AW2)),"Merlin6",
IF(ISNUMBER(SEARCH("RL6641",AW2)),"Mac7p",
IF(ISNUMBER(SEARCH("RL6617",AW2)),"Merlin5","")))))))))))))</f>
        <v/>
      </c>
      <c r="AX1" s="72"/>
    </row>
    <row r="2" spans="1:50" x14ac:dyDescent="0.35">
      <c r="A2" s="69"/>
      <c r="B2" s="70" t="str">
        <f>Summary_RTD!$A$1</f>
        <v>20251027~20251102</v>
      </c>
      <c r="C2" s="109" t="str">
        <f>INDEX(CP_Wafer!$B$2:'CP_Wafer'!$B$9000, MATCH(TRUE, INDEX(CP_Wafer!$B$2:'CP_Wafer'!$B$9000&lt;&gt;"", 0), 0))</f>
        <v>RL7032</v>
      </c>
      <c r="D2" s="107"/>
      <c r="E2" s="109" t="str">
        <f t="array" ref="E2">INDEX(CP_Wafer!$B$2:'CP_Wafer'!$B$9000, SMALL(IF((CP_Wafer!$B$2:'CP_Wafer'!$B$9000&lt;&gt;"")*(COUNTIF($C$2:C2, CP_Wafer!$B$2:'CP_Wafer'!$B$9000)=0), ROW(CP_Wafer!$B$2:'CP_Wafer'!$B$9000)-ROW(CP_Wafer!$B$2)+1), 1))</f>
        <v>RL6982</v>
      </c>
      <c r="F2" s="107"/>
      <c r="G2" s="109" t="str">
        <f t="array" ref="G2">INDEX(CP_Wafer!$B$2:'CP_Wafer'!$B$9000, SMALL(IF((CP_Wafer!$B$2:'CP_Wafer'!$B$9000&lt;&gt;"")*(COUNTIF($C$2:E2, CP_Wafer!$B$2:'CP_Wafer'!$B$9000)=0), ROW(CP_Wafer!$B$2:'CP_Wafer'!$B$9000)-ROW(CP_Wafer!$B$2)+1), 1))</f>
        <v>RL6963</v>
      </c>
      <c r="H2" s="107"/>
      <c r="I2" s="109" t="str">
        <f t="array" ref="I2">INDEX(CP_Wafer!$B$2:'CP_Wafer'!$B$9000, SMALL(IF((CP_Wafer!$B$2:'CP_Wafer'!$B$9000&lt;&gt;"")*(COUNTIF($C$2:G2, CP_Wafer!$B$2:'CP_Wafer'!$B$9000)=0), ROW(CP_Wafer!$B$2:'CP_Wafer'!$B$9000)-ROW(CP_Wafer!$B$2)+1), 1))</f>
        <v>RL6856C</v>
      </c>
      <c r="J2" s="107"/>
      <c r="K2" s="109" t="str">
        <f t="array" ref="K2">INDEX(CP_Wafer!$B$2:'CP_Wafer'!$B$9000, SMALL(IF((CP_Wafer!$B$2:'CP_Wafer'!$B$9000&lt;&gt;"")*(COUNTIF($C$2:I2, CP_Wafer!$B$2:'CP_Wafer'!$B$9000)=0), ROW(CP_Wafer!$B$2:'CP_Wafer'!$B$9000)-ROW(CP_Wafer!$B$2)+1), 1))</f>
        <v>RL6748ZA</v>
      </c>
      <c r="L2" s="107"/>
      <c r="M2" s="109" t="str">
        <f t="array" ref="M2">INDEX(CP_Wafer!$B$2:'CP_Wafer'!$B$9000, SMALL(IF((CP_Wafer!$B$2:'CP_Wafer'!$B$9000&lt;&gt;"")*(COUNTIF($C$2:K2, CP_Wafer!$B$2:'CP_Wafer'!$B$9000)=0), ROW(CP_Wafer!$B$2:'CP_Wafer'!$B$9000)-ROW(CP_Wafer!$B$2)+1), 1))</f>
        <v>RL6748C</v>
      </c>
      <c r="N2" s="107"/>
      <c r="O2" s="109" t="str">
        <f t="array" ref="O2">INDEX(CP_Wafer!$B$2:'CP_Wafer'!$B$9000, SMALL(IF((CP_Wafer!$B$2:'CP_Wafer'!$B$9000&lt;&gt;"")*(COUNTIF($C$2:M2, CP_Wafer!$B$2:'CP_Wafer'!$B$9000)=0), ROW(CP_Wafer!$B$2:'CP_Wafer'!$B$9000)-ROW(CP_Wafer!$B$2)+1), 1))</f>
        <v>RL6641B</v>
      </c>
      <c r="P2" s="107"/>
      <c r="Q2" s="109" t="e">
        <f t="array" ref="Q2">INDEX(CP_Wafer!$B$2:'CP_Wafer'!$B$9000, SMALL(IF((CP_Wafer!$B$2:'CP_Wafer'!$B$9000&lt;&gt;"")*(COUNTIF($C$2:O2, CP_Wafer!$B$2:'CP_Wafer'!$B$9000)=0), ROW(CP_Wafer!$B$2:'CP_Wafer'!$B$9000)-ROW(CP_Wafer!$B$2)+1), 1))</f>
        <v>#NUM!</v>
      </c>
      <c r="R2" s="107"/>
      <c r="S2" s="109" t="e">
        <f t="array" ref="S2">INDEX(CP_Wafer!$B$2:'CP_Wafer'!$B$9000, SMALL(IF((CP_Wafer!$B$2:'CP_Wafer'!$B$9000&lt;&gt;"")*(COUNTIF($C$2:Q2, CP_Wafer!$B$2:'CP_Wafer'!$B$9000)=0), ROW(CP_Wafer!$B$2:'CP_Wafer'!$B$9000)-ROW(CP_Wafer!$B$2)+1), 1))</f>
        <v>#NUM!</v>
      </c>
      <c r="T2" s="107"/>
      <c r="U2" s="109" t="e">
        <f t="array" ref="U2">INDEX(CP_Wafer!$B$2:'CP_Wafer'!$B$9000, SMALL(IF((CP_Wafer!$B$2:'CP_Wafer'!$B$9000&lt;&gt;"")*(COUNTIF($C$2:S2, CP_Wafer!$B$2:'CP_Wafer'!$B$9000)=0), ROW(CP_Wafer!$B$2:'CP_Wafer'!$B$9000)-ROW(CP_Wafer!$B$2)+1), 1))</f>
        <v>#NUM!</v>
      </c>
      <c r="V2" s="107"/>
      <c r="W2" s="109" t="e">
        <f t="array" ref="W2">INDEX(CP_Wafer!$B$2:'CP_Wafer'!$B$9000, SMALL(IF((CP_Wafer!$B$2:'CP_Wafer'!$B$9000&lt;&gt;"")*(COUNTIF($C$2:U2, CP_Wafer!$B$2:'CP_Wafer'!$B$9000)=0), ROW(CP_Wafer!$B$2:'CP_Wafer'!$B$9000)-ROW(CP_Wafer!$B$2)+1), 1))</f>
        <v>#NUM!</v>
      </c>
      <c r="X2" s="107"/>
      <c r="Y2" s="109" t="e">
        <f t="array" ref="Y2">INDEX(CP_Wafer!$B$2:'CP_Wafer'!$B$9000, SMALL(IF((CP_Wafer!$B$2:'CP_Wafer'!$B$9000&lt;&gt;"")*(COUNTIF($C$2:W2, CP_Wafer!$B$2:'CP_Wafer'!$B$9000)=0), ROW(CP_Wafer!$B$2:'CP_Wafer'!$B$9000)-ROW(CP_Wafer!$B$2)+1), 1))</f>
        <v>#NUM!</v>
      </c>
      <c r="Z2" s="107"/>
      <c r="AA2" s="109" t="e">
        <f t="array" ref="AA2">INDEX(CP_Wafer!$B$2:'CP_Wafer'!$B$9000, SMALL(IF((CP_Wafer!$B$2:'CP_Wafer'!$B$9000&lt;&gt;"")*(COUNTIF($C$2:Y2, CP_Wafer!$B$2:'CP_Wafer'!$B$9000)=0), ROW(CP_Wafer!$B$2:'CP_Wafer'!$B$9000)-ROW(CP_Wafer!$B$2)+1), 1))</f>
        <v>#NUM!</v>
      </c>
      <c r="AB2" s="107"/>
      <c r="AC2" s="70" t="e">
        <f t="array" ref="AC2">INDEX(CP_Wafer!$B$2:'CP_Wafer'!$B$9000, SMALL(IF((CP_Wafer!$B$2:'CP_Wafer'!$B$9000&lt;&gt;"")*(COUNTIF($C$2:AA2, CP_Wafer!$B$2:'CP_Wafer'!$B$9000)=0), ROW(CP_Wafer!$B$2:'CP_Wafer'!$B$9000)-ROW(CP_Wafer!$B$2)+1), 1))</f>
        <v>#NUM!</v>
      </c>
      <c r="AD2" s="70"/>
      <c r="AE2" s="70" t="e">
        <f t="array" ref="AE2">INDEX(CP_Wafer!$B$2:'CP_Wafer'!$B$9000, SMALL(IF((CP_Wafer!$B$2:'CP_Wafer'!$B$9000&lt;&gt;"")*(COUNTIF($C$2:AC2, CP_Wafer!$B$2:'CP_Wafer'!$B$9000)=0), ROW(CP_Wafer!$B$2:'CP_Wafer'!$B$9000)-ROW(CP_Wafer!$B$2)+1), 1))</f>
        <v>#NUM!</v>
      </c>
      <c r="AF2" s="70"/>
      <c r="AG2" s="70" t="e">
        <f t="array" ref="AG2">INDEX(CP_Wafer!$B$2:'CP_Wafer'!$B$9000, SMALL(IF((CP_Wafer!$B$2:'CP_Wafer'!$B$9000&lt;&gt;"")*(COUNTIF($C$2:AE2, CP_Wafer!$B$2:'CP_Wafer'!$B$9000)=0), ROW(CP_Wafer!$B$2:'CP_Wafer'!$B$9000)-ROW(CP_Wafer!$B$2)+1), 1))</f>
        <v>#NUM!</v>
      </c>
      <c r="AH2" s="70"/>
      <c r="AI2" s="70" t="e">
        <f t="array" ref="AI2">INDEX(CP_Wafer!$B$2:'CP_Wafer'!$B$9000, SMALL(IF((CP_Wafer!$B$2:'CP_Wafer'!$B$9000&lt;&gt;"")*(COUNTIF($C$2:AG2, CP_Wafer!$B$2:'CP_Wafer'!$B$9000)=0), ROW(CP_Wafer!$B$2:'CP_Wafer'!$B$9000)-ROW(CP_Wafer!$B$2)+1), 1))</f>
        <v>#NUM!</v>
      </c>
      <c r="AJ2" s="70"/>
      <c r="AK2" s="70" t="e">
        <f t="array" ref="AK2">INDEX(CP_Wafer!$B$2:'CP_Wafer'!$B$9000, SMALL(IF((CP_Wafer!$B$2:'CP_Wafer'!$B$9000&lt;&gt;"")*(COUNTIF($C$2:AI2, CP_Wafer!$B$2:'CP_Wafer'!$B$9000)=0), ROW(CP_Wafer!$B$2:'CP_Wafer'!$B$9000)-ROW(CP_Wafer!$B$2)+1), 1))</f>
        <v>#NUM!</v>
      </c>
      <c r="AL2" s="70"/>
      <c r="AM2" s="70" t="e">
        <f t="array" ref="AM2">INDEX(CP_Wafer!$B$2:'CP_Wafer'!$B$9000, SMALL(IF((CP_Wafer!$B$2:'CP_Wafer'!$B$9000&lt;&gt;"")*(COUNTIF($C$2:AK2, CP_Wafer!$B$2:'CP_Wafer'!$B$9000)=0), ROW(CP_Wafer!$B$2:'CP_Wafer'!$B$9000)-ROW(CP_Wafer!$B$2)+1), 1))</f>
        <v>#NUM!</v>
      </c>
      <c r="AN2" s="70"/>
      <c r="AO2" s="70" t="e">
        <f t="array" ref="AO2">INDEX(CP_Wafer!$B$2:'CP_Wafer'!$B$9000, SMALL(IF((CP_Wafer!$B$2:'CP_Wafer'!$B$9000&lt;&gt;"")*(COUNTIF($C$2:AM2, CP_Wafer!$B$2:'CP_Wafer'!$B$9000)=0), ROW(CP_Wafer!$B$2:'CP_Wafer'!$B$9000)-ROW(CP_Wafer!$B$2)+1), 1))</f>
        <v>#NUM!</v>
      </c>
      <c r="AP2" s="70"/>
      <c r="AQ2" s="70" t="e">
        <f t="array" ref="AQ2">INDEX(CP_Wafer!$B$2:'CP_Wafer'!$B$9000, SMALL(IF((CP_Wafer!$B$2:'CP_Wafer'!$B$9000&lt;&gt;"")*(COUNTIF($C$2:AO2, CP_Wafer!$B$2:'CP_Wafer'!$B$9000)=0), ROW(CP_Wafer!$B$2:'CP_Wafer'!$B$9000)-ROW(CP_Wafer!$B$2)+1), 1))</f>
        <v>#NUM!</v>
      </c>
      <c r="AR2" s="70"/>
      <c r="AS2" s="70" t="e">
        <f t="array" ref="AS2">INDEX(CP_Wafer!$B$2:'CP_Wafer'!$B$9000, SMALL(IF((CP_Wafer!$B$2:'CP_Wafer'!$B$9000&lt;&gt;"")*(COUNTIF($C$2:AQ2, CP_Wafer!$B$2:'CP_Wafer'!$B$9000)=0), ROW(CP_Wafer!$B$2:'CP_Wafer'!$B$9000)-ROW(CP_Wafer!$B$2)+1), 1))</f>
        <v>#NUM!</v>
      </c>
      <c r="AT2" s="70"/>
      <c r="AU2" s="70" t="e">
        <f t="array" ref="AU2">INDEX(CP_Wafer!$B$2:'CP_Wafer'!$B$9000, SMALL(IF((CP_Wafer!$B$2:'CP_Wafer'!$B$9000&lt;&gt;"")*(COUNTIF($C$2:AS2, CP_Wafer!$B$2:'CP_Wafer'!$B$9000)=0), ROW(CP_Wafer!$B$2:'CP_Wafer'!$B$9000)-ROW(CP_Wafer!$B$2)+1), 1))</f>
        <v>#NUM!</v>
      </c>
      <c r="AV2" s="70"/>
      <c r="AW2" s="70" t="e">
        <f t="array" ref="AW2">INDEX(CP_Wafer!$B$2:'CP_Wafer'!$B$9000, SMALL(IF((CP_Wafer!$B$2:'CP_Wafer'!$B$9000&lt;&gt;"")*(COUNTIF($C$2:AU2, CP_Wafer!$B$2:'CP_Wafer'!$B$9000)=0), ROW(CP_Wafer!$B$2:'CP_Wafer'!$B$9000)-ROW(CP_Wafer!$B$2)+1), 1))</f>
        <v>#NUM!</v>
      </c>
      <c r="AX2" s="70"/>
    </row>
    <row r="3" spans="1:50" x14ac:dyDescent="0.35">
      <c r="A3" s="69"/>
      <c r="B3" s="70" t="s">
        <v>7283</v>
      </c>
      <c r="C3" s="108">
        <f>COUNTIF(CP_Wafer!$B$1:'CP_Wafer'!$B$9000,C$2)</f>
        <v>49</v>
      </c>
      <c r="D3" s="107"/>
      <c r="E3" s="108">
        <f>COUNTIF(CP_Wafer!$B$1:'CP_Wafer'!$B$9000,E$2)</f>
        <v>173</v>
      </c>
      <c r="F3" s="107"/>
      <c r="G3" s="108">
        <f>COUNTIF(CP_Wafer!$B$1:'CP_Wafer'!$B$9000,G$2)</f>
        <v>48</v>
      </c>
      <c r="H3" s="107"/>
      <c r="I3" s="108">
        <f>COUNTIF(CP_Wafer!$B$1:'CP_Wafer'!$B$9000,I$2)</f>
        <v>47</v>
      </c>
      <c r="J3" s="107"/>
      <c r="K3" s="108">
        <f>COUNTIF(CP_Wafer!$B$1:'CP_Wafer'!$B$9000,K$2)</f>
        <v>309</v>
      </c>
      <c r="L3" s="107"/>
      <c r="M3" s="108">
        <f>COUNTIF(CP_Wafer!$B$1:'CP_Wafer'!$B$9000,M$2)</f>
        <v>40</v>
      </c>
      <c r="N3" s="107"/>
      <c r="O3" s="108">
        <f>COUNTIF(CP_Wafer!$B$1:'CP_Wafer'!$B$9000,O$2)</f>
        <v>1</v>
      </c>
      <c r="P3" s="107"/>
      <c r="Q3" s="108">
        <f>COUNTIF(CP_Wafer!$B$1:'CP_Wafer'!$B$9000,Q$2)</f>
        <v>0</v>
      </c>
      <c r="R3" s="107"/>
      <c r="S3" s="108">
        <f>COUNTIF(CP_Wafer!$B$1:'CP_Wafer'!$B$9000,S$2)</f>
        <v>0</v>
      </c>
      <c r="T3" s="107"/>
      <c r="U3" s="108">
        <f>COUNTIF(CP_Wafer!$B$1:'CP_Wafer'!$B$9000,U$2)</f>
        <v>0</v>
      </c>
      <c r="V3" s="107"/>
      <c r="W3" s="108">
        <f>COUNTIF(CP_Wafer!$B$1:'CP_Wafer'!$B$9000,W$2)</f>
        <v>0</v>
      </c>
      <c r="X3" s="107"/>
      <c r="Y3" s="108">
        <f>COUNTIF(CP_Wafer!$B$1:'CP_Wafer'!$B$9000,Y$2)</f>
        <v>0</v>
      </c>
      <c r="Z3" s="107"/>
      <c r="AA3" s="108">
        <f>COUNTIF(CP_Wafer!$B$1:'CP_Wafer'!$B$9000,AA$2)</f>
        <v>0</v>
      </c>
      <c r="AB3" s="107"/>
      <c r="AC3" s="69">
        <f>COUNTIF(CP_Wafer!$B$1:'CP_Wafer'!$B$9000,AC$2)</f>
        <v>0</v>
      </c>
      <c r="AD3" s="69"/>
      <c r="AE3" s="69">
        <f>COUNTIF(CP_Wafer!$B$1:'CP_Wafer'!$B$9000,AE$2)</f>
        <v>0</v>
      </c>
      <c r="AF3" s="69"/>
      <c r="AG3" s="69">
        <f>COUNTIF(CP_Wafer!$B$1:'CP_Wafer'!$B$9000,AG$2)</f>
        <v>0</v>
      </c>
      <c r="AH3" s="69"/>
      <c r="AI3" s="69">
        <f>COUNTIF(CP_Wafer!$B$1:'CP_Wafer'!$B$9000,AI$2)</f>
        <v>0</v>
      </c>
      <c r="AJ3" s="69"/>
      <c r="AK3" s="69">
        <f>COUNTIF(CP_Wafer!$B$1:'CP_Wafer'!$B$9000,AK$2)</f>
        <v>0</v>
      </c>
      <c r="AL3" s="69"/>
      <c r="AM3" s="69">
        <f>COUNTIF(CP_Wafer!$B$1:'CP_Wafer'!$B$9000,AM$2)</f>
        <v>0</v>
      </c>
      <c r="AN3" s="69"/>
      <c r="AO3" s="69">
        <f>COUNTIF(CP_Wafer!$B$1:'CP_Wafer'!$B$9000,AO$2)</f>
        <v>0</v>
      </c>
      <c r="AP3" s="69"/>
      <c r="AQ3" s="69">
        <f>COUNTIF(CP_Wafer!$B$1:'CP_Wafer'!$B$9000,AQ$2)</f>
        <v>0</v>
      </c>
      <c r="AR3" s="69"/>
      <c r="AS3" s="69">
        <f>COUNTIF(CP_Wafer!$B$1:'CP_Wafer'!$B$9000,AS$2)</f>
        <v>0</v>
      </c>
      <c r="AT3" s="69"/>
      <c r="AU3" s="69">
        <f>COUNTIF(CP_Wafer!$B$1:'CP_Wafer'!$B$9000,AU$2)</f>
        <v>0</v>
      </c>
      <c r="AV3" s="69"/>
      <c r="AW3" s="69">
        <f>COUNTIF(CP_Wafer!$B$1:'CP_Wafer'!$B$9000,AW$2)</f>
        <v>0</v>
      </c>
      <c r="AX3" s="69"/>
    </row>
    <row r="4" spans="1:50" x14ac:dyDescent="0.35">
      <c r="A4" s="69"/>
      <c r="B4" s="70" t="s">
        <v>4</v>
      </c>
      <c r="C4" s="106">
        <f>SUMIFS(CP_Wafer!$R$1:'CP_Wafer'!$R$9000,CP_Wafer!$B$1:'CP_Wafer'!$B$9000,C$2)/SUMIFS(CP_Wafer!$S$1:'CP_Wafer'!$S$9000,CP_Wafer!$B$1:'CP_Wafer'!$B$9000,C$2)</f>
        <v>0.80980996605143019</v>
      </c>
      <c r="D4" s="107"/>
      <c r="E4" s="106">
        <f>SUMIFS(CP_Wafer!$R$1:'CP_Wafer'!$R$9000,CP_Wafer!$B$1:'CP_Wafer'!$B$9000,E$2)/SUMIFS(CP_Wafer!$S$1:'CP_Wafer'!$S$9000,CP_Wafer!$B$1:'CP_Wafer'!$B$9000,E2)</f>
        <v>0.89943789780153227</v>
      </c>
      <c r="F4" s="107"/>
      <c r="G4" s="106">
        <f>SUMIFS(CP_Wafer!$R$1:'CP_Wafer'!$R$9000,CP_Wafer!$B$1:'CP_Wafer'!$B$9000,G$2)/SUMIFS(CP_Wafer!$S$1:'CP_Wafer'!$S$9000,CP_Wafer!$B$1:'CP_Wafer'!$B$9000,G2)</f>
        <v>0.90606418328086746</v>
      </c>
      <c r="H4" s="107"/>
      <c r="I4" s="106">
        <f>SUMIFS(CP_Wafer!$R$1:'CP_Wafer'!$R$9000,CP_Wafer!$B$1:'CP_Wafer'!$B$9000,I$2)/SUMIFS(CP_Wafer!$S$1:'CP_Wafer'!$S$9000,CP_Wafer!$B$1:'CP_Wafer'!$B$9000,I2)</f>
        <v>0.86065328139047048</v>
      </c>
      <c r="J4" s="107"/>
      <c r="K4" s="106">
        <f>SUMIFS(CP_Wafer!$R$1:'CP_Wafer'!$R$9000,CP_Wafer!$B$1:'CP_Wafer'!$B$9000,K$2)/SUMIFS(CP_Wafer!$S$1:'CP_Wafer'!$S$9000,CP_Wafer!$B$1:'CP_Wafer'!$B$9000,K2)</f>
        <v>0.87091152906260427</v>
      </c>
      <c r="L4" s="107"/>
      <c r="M4" s="106">
        <f>SUMIFS(CP_Wafer!$R$1:'CP_Wafer'!$R$9000,CP_Wafer!$B$1:'CP_Wafer'!$B$9000,M$2)/SUMIFS(CP_Wafer!$S$1:'CP_Wafer'!$S$9000,CP_Wafer!$B$1:'CP_Wafer'!$B$9000,M2)</f>
        <v>0.86314405888538381</v>
      </c>
      <c r="N4" s="107"/>
      <c r="O4" s="106">
        <f>SUMIFS(CP_Wafer!$R$1:'CP_Wafer'!$R$9000,CP_Wafer!$B$1:'CP_Wafer'!$B$9000,O$2)/SUMIFS(CP_Wafer!$S$1:'CP_Wafer'!$S$9000,CP_Wafer!$B$1:'CP_Wafer'!$B$9000,O2)</f>
        <v>0.90555927662424651</v>
      </c>
      <c r="P4" s="107"/>
      <c r="Q4" s="106" t="e">
        <f>SUMIFS(CP_Wafer!$R$1:'CP_Wafer'!$R$9000,CP_Wafer!$B$1:'CP_Wafer'!$B$9000,Q$2)/SUMIFS(CP_Wafer!$S$1:'CP_Wafer'!$S$9000,CP_Wafer!$B$1:'CP_Wafer'!$B$9000,Q2)</f>
        <v>#DIV/0!</v>
      </c>
      <c r="R4" s="107"/>
      <c r="S4" s="106" t="e">
        <f>SUMIFS(CP_Wafer!$R$1:'CP_Wafer'!$R$9000,CP_Wafer!$B$1:'CP_Wafer'!$B$9000,S$2)/SUMIFS(CP_Wafer!$S$1:'CP_Wafer'!$S$9000,CP_Wafer!$B$1:'CP_Wafer'!$B$9000,S2)</f>
        <v>#DIV/0!</v>
      </c>
      <c r="T4" s="107"/>
      <c r="U4" s="106" t="e">
        <f>SUMIFS(CP_Wafer!$R$1:'CP_Wafer'!$R$9000,CP_Wafer!$B$1:'CP_Wafer'!$B$9000,U$2)/SUMIFS(CP_Wafer!$S$1:'CP_Wafer'!$S$9000,CP_Wafer!$B$1:'CP_Wafer'!$B$9000,U2)</f>
        <v>#DIV/0!</v>
      </c>
      <c r="V4" s="107"/>
      <c r="W4" s="106" t="e">
        <f>SUMIFS(CP_Wafer!$R$1:'CP_Wafer'!$R$9000,CP_Wafer!$B$1:'CP_Wafer'!$B$9000,W$2)/SUMIFS(CP_Wafer!$S$1:'CP_Wafer'!$S$9000,CP_Wafer!$B$1:'CP_Wafer'!$B$9000,W2)</f>
        <v>#DIV/0!</v>
      </c>
      <c r="X4" s="107"/>
      <c r="Y4" s="106" t="e">
        <f>SUMIFS(CP_Wafer!$R$1:'CP_Wafer'!$R$9000,CP_Wafer!$B$1:'CP_Wafer'!$B$9000,Y$2)/SUMIFS(CP_Wafer!$S$1:'CP_Wafer'!$S$9000,CP_Wafer!$B$1:'CP_Wafer'!$B$9000,Y2)</f>
        <v>#DIV/0!</v>
      </c>
      <c r="Z4" s="107"/>
      <c r="AA4" s="106" t="e">
        <f>SUMIFS(CP_Wafer!$R$1:'CP_Wafer'!$R$9000,CP_Wafer!$B$1:'CP_Wafer'!$B$9000,AA$2)/SUMIFS(CP_Wafer!$S$1:'CP_Wafer'!$S$9000,CP_Wafer!$B$1:'CP_Wafer'!$B$9000,AA2)</f>
        <v>#DIV/0!</v>
      </c>
      <c r="AB4" s="107"/>
      <c r="AC4" s="73" t="e">
        <f>SUMIFS(CP_Wafer!$R$1:'CP_Wafer'!$R$9000,CP_Wafer!$B$1:'CP_Wafer'!$B$9000,AC$2)/SUMIFS(CP_Wafer!$S$1:'CP_Wafer'!$S$9000,CP_Wafer!$B$1:'CP_Wafer'!$B$9000,AC2)</f>
        <v>#DIV/0!</v>
      </c>
      <c r="AD4" s="73"/>
      <c r="AE4" s="73" t="e">
        <f>SUMIFS(CP_Wafer!$R$1:'CP_Wafer'!$R$9000,CP_Wafer!$B$1:'CP_Wafer'!$B$9000,AE$2)/SUMIFS(CP_Wafer!$S$1:'CP_Wafer'!$S$9000,CP_Wafer!$B$1:'CP_Wafer'!$B$9000,AE2)</f>
        <v>#DIV/0!</v>
      </c>
      <c r="AF4" s="73"/>
      <c r="AG4" s="73" t="e">
        <f>SUMIFS(CP_Wafer!$R$1:'CP_Wafer'!$R$9000,CP_Wafer!$B$1:'CP_Wafer'!$B$9000,AG$2)/SUMIFS(CP_Wafer!$S$1:'CP_Wafer'!$S$9000,CP_Wafer!$B$1:'CP_Wafer'!$B$9000,AG2)</f>
        <v>#DIV/0!</v>
      </c>
      <c r="AH4" s="73"/>
      <c r="AI4" s="73" t="e">
        <f>SUMIFS(CP_Wafer!$R$1:'CP_Wafer'!$R$9000,CP_Wafer!$B$1:'CP_Wafer'!$B$9000,AI$2)/SUMIFS(CP_Wafer!$S$1:'CP_Wafer'!$S$9000,CP_Wafer!$B$1:'CP_Wafer'!$B$9000,AI2)</f>
        <v>#DIV/0!</v>
      </c>
      <c r="AJ4" s="73"/>
      <c r="AK4" s="73" t="e">
        <f>SUMIFS(CP_Wafer!$R$1:'CP_Wafer'!$R$9000,CP_Wafer!$B$1:'CP_Wafer'!$B$9000,AK$2)/SUMIFS(CP_Wafer!$S$1:'CP_Wafer'!$S$9000,CP_Wafer!$B$1:'CP_Wafer'!$B$9000,AK2)</f>
        <v>#DIV/0!</v>
      </c>
      <c r="AL4" s="73"/>
      <c r="AM4" s="73" t="e">
        <f>SUMIFS(CP_Wafer!$R$1:'CP_Wafer'!$R$9000,CP_Wafer!$B$1:'CP_Wafer'!$B$9000,AM$2)/SUMIFS(CP_Wafer!$S$1:'CP_Wafer'!$S$9000,CP_Wafer!$B$1:'CP_Wafer'!$B$9000,AM2)</f>
        <v>#DIV/0!</v>
      </c>
      <c r="AN4" s="73"/>
      <c r="AO4" s="73" t="e">
        <f>SUMIFS(CP_Wafer!$R$1:'CP_Wafer'!$R$9000,CP_Wafer!$B$1:'CP_Wafer'!$B$9000,AO$2)/SUMIFS(CP_Wafer!$S$1:'CP_Wafer'!$S$9000,CP_Wafer!$B$1:'CP_Wafer'!$B$9000,AO2)</f>
        <v>#DIV/0!</v>
      </c>
      <c r="AP4" s="73"/>
      <c r="AQ4" s="73" t="e">
        <f>SUMIFS(CP_Wafer!$R$1:'CP_Wafer'!$R$9000,CP_Wafer!$B$1:'CP_Wafer'!$B$9000,AQ$2)/SUMIFS(CP_Wafer!$S$1:'CP_Wafer'!$S$9000,CP_Wafer!$B$1:'CP_Wafer'!$B$9000,AQ2)</f>
        <v>#DIV/0!</v>
      </c>
      <c r="AR4" s="73"/>
      <c r="AS4" s="73" t="e">
        <f>SUMIFS(CP_Wafer!$R$1:'CP_Wafer'!$R$9000,CP_Wafer!$B$1:'CP_Wafer'!$B$9000,AS$2)/SUMIFS(CP_Wafer!$S$1:'CP_Wafer'!$S$9000,CP_Wafer!$B$1:'CP_Wafer'!$B$9000,AS2)</f>
        <v>#DIV/0!</v>
      </c>
      <c r="AT4" s="73"/>
      <c r="AU4" s="73" t="e">
        <f>SUMIFS(CP_Wafer!$R$1:'CP_Wafer'!$R$9000,CP_Wafer!$B$1:'CP_Wafer'!$B$9000,AU$2)/SUMIFS(CP_Wafer!$S$1:'CP_Wafer'!$S$9000,CP_Wafer!$B$1:'CP_Wafer'!$B$9000,AU2)</f>
        <v>#DIV/0!</v>
      </c>
      <c r="AV4" s="73"/>
      <c r="AW4" s="73" t="e">
        <f>SUMIFS(CP_Wafer!$R$1:'CP_Wafer'!$R$9000,CP_Wafer!$B$1:'CP_Wafer'!$B$9000,AW$2)/SUMIFS(CP_Wafer!$S$1:'CP_Wafer'!$S$9000,CP_Wafer!$B$1:'CP_Wafer'!$B$9000,AW2)</f>
        <v>#DIV/0!</v>
      </c>
      <c r="AX4" s="73"/>
    </row>
    <row r="5" spans="1:50" x14ac:dyDescent="0.35">
      <c r="A5" s="69"/>
      <c r="B5" s="70" t="s">
        <v>7284</v>
      </c>
      <c r="C5" s="108" t="str">
        <f>COUNTIFS(CP_Wafer!$B$1:'CP_Wafer'!$B$9000,C$2,CP_Wafer!$T$1:'CP_Wafer'!$T$9000,"&lt;0.8",CP_Wafer!$T$1:'CP_Wafer'!$T$9000,"&gt;=0.75")&amp; "("  &amp; TEXT((COUNTIFS(CP_Wafer!$B$1:'CP_Wafer'!$B$9000,C$2,CP_Wafer!$T$1:'CP_Wafer'!$T$9000,"&lt;0.8",CP_Wafer!$T$1:'CP_Wafer'!$T$9000,"&gt;=0.75")/C$3),"0%")  &amp;")"</f>
        <v>12(24%)</v>
      </c>
      <c r="D5" s="107"/>
      <c r="E5" s="108" t="str">
        <f>COUNTIFS(CP_Wafer!$B$1:'CP_Wafer'!$B$9000,E$2,CP_Wafer!$T$1:'CP_Wafer'!$T$9000,"&lt;0.8",CP_Wafer!$T$1:'CP_Wafer'!$T$9000,"&gt;=0.75")&amp; "("  &amp; TEXT((COUNTIFS(CP_Wafer!$B$1:'CP_Wafer'!$B$9000,E$2,CP_Wafer!$T$1:'CP_Wafer'!$T$9000,"&lt;0.8",CP_Wafer!$T$1:'CP_Wafer'!$T$9000,"&gt;=0.75")/E$3),"0%")  &amp;")"</f>
        <v>1(1%)</v>
      </c>
      <c r="F5" s="107"/>
      <c r="G5" s="108" t="str">
        <f>COUNTIFS(CP_Wafer!$B$1:'CP_Wafer'!$B$9000,G$2,CP_Wafer!$T$1:'CP_Wafer'!$T$9000,"&lt;0.8",CP_Wafer!$T$1:'CP_Wafer'!$T$9000,"&gt;=0.75")&amp; "("  &amp; TEXT((COUNTIFS(CP_Wafer!$B$1:'CP_Wafer'!$B$9000,G$2,CP_Wafer!$T$1:'CP_Wafer'!$T$9000,"&lt;0.8",CP_Wafer!$T$1:'CP_Wafer'!$T$9000,"&gt;=0.75")/G$3),"0%")  &amp;")"</f>
        <v>0(0%)</v>
      </c>
      <c r="H5" s="107"/>
      <c r="I5" s="108" t="str">
        <f>COUNTIFS(CP_Wafer!$B$1:'CP_Wafer'!$B$9000,I$2,CP_Wafer!$T$1:'CP_Wafer'!$T$9000,"&lt;0.8",CP_Wafer!$T$1:'CP_Wafer'!$T$9000,"&gt;=0.75")&amp; "("  &amp; TEXT((COUNTIFS(CP_Wafer!$B$1:'CP_Wafer'!$B$9000,I$2,CP_Wafer!$T$1:'CP_Wafer'!$T$9000,"&lt;0.8",CP_Wafer!$T$1:'CP_Wafer'!$T$9000,"&gt;=0.75")/I$3),"0%")  &amp;")"</f>
        <v>0(0%)</v>
      </c>
      <c r="J5" s="107"/>
      <c r="K5" s="108" t="str">
        <f>COUNTIFS(CP_Wafer!$B$1:'CP_Wafer'!$B$9000,K$2,CP_Wafer!$T$1:'CP_Wafer'!$T$9000,"&lt;0.8",CP_Wafer!$T$1:'CP_Wafer'!$T$9000,"&gt;=0.75")&amp; "("  &amp; TEXT((COUNTIFS(CP_Wafer!$B$1:'CP_Wafer'!$B$9000,K$2,CP_Wafer!$T$1:'CP_Wafer'!$T$9000,"&lt;0.8",CP_Wafer!$T$1:'CP_Wafer'!$T$9000,"&gt;=0.75")/K$3),"0%")  &amp;")"</f>
        <v>3(1%)</v>
      </c>
      <c r="L5" s="107"/>
      <c r="M5" s="108" t="str">
        <f>COUNTIFS(CP_Wafer!$B$1:'CP_Wafer'!$B$9000,M$2,CP_Wafer!$T$1:'CP_Wafer'!$T$9000,"&lt;0.8",CP_Wafer!$T$1:'CP_Wafer'!$T$9000,"&gt;=0.75")&amp; "("  &amp; TEXT((COUNTIFS(CP_Wafer!$B$1:'CP_Wafer'!$B$9000,M$2,CP_Wafer!$T$1:'CP_Wafer'!$T$9000,"&lt;0.8",CP_Wafer!$T$1:'CP_Wafer'!$T$9000,"&gt;=0.75")/M$3),"0%")  &amp;")"</f>
        <v>0(0%)</v>
      </c>
      <c r="N5" s="107"/>
      <c r="O5" s="108" t="str">
        <f>COUNTIFS(CP_Wafer!$B$1:'CP_Wafer'!$B$9000,O$2,CP_Wafer!$T$1:'CP_Wafer'!$T$9000,"&lt;0.8",CP_Wafer!$T$1:'CP_Wafer'!$T$9000,"&gt;=0.75")&amp; "("  &amp; TEXT((COUNTIFS(CP_Wafer!$B$1:'CP_Wafer'!$B$9000,O$2,CP_Wafer!$T$1:'CP_Wafer'!$T$9000,"&lt;0.8",CP_Wafer!$T$1:'CP_Wafer'!$T$9000,"&gt;=0.75")/O$3),"0%")  &amp;")"</f>
        <v>0(0%)</v>
      </c>
      <c r="P5" s="107"/>
      <c r="Q5" s="108" t="e">
        <f>COUNTIFS(CP_Wafer!$B$1:'CP_Wafer'!$B$9000,Q$2,CP_Wafer!$T$1:'CP_Wafer'!$T$9000,"&lt;0.8",CP_Wafer!$T$1:'CP_Wafer'!$T$9000,"&gt;=0.75")&amp; "("  &amp; TEXT((COUNTIFS(CP_Wafer!$B$1:'CP_Wafer'!$B$9000,Q$2,CP_Wafer!$T$1:'CP_Wafer'!$T$9000,"&lt;0.8",CP_Wafer!$T$1:'CP_Wafer'!$T$9000,"&gt;=0.75")/Q$3),"0%")  &amp;")"</f>
        <v>#DIV/0!</v>
      </c>
      <c r="R5" s="107"/>
      <c r="S5" s="108" t="e">
        <f>COUNTIFS(CP_Wafer!$B$1:'CP_Wafer'!$B$9000,S$2,CP_Wafer!$T$1:'CP_Wafer'!$T$9000,"&lt;0.8",CP_Wafer!$T$1:'CP_Wafer'!$T$9000,"&gt;=0.75")&amp; "("  &amp; TEXT((COUNTIFS(CP_Wafer!$B$1:'CP_Wafer'!$B$9000,S$2,CP_Wafer!$T$1:'CP_Wafer'!$T$9000,"&lt;0.8",CP_Wafer!$T$1:'CP_Wafer'!$T$9000,"&gt;=0.75")/S$3),"0%")  &amp;")"</f>
        <v>#DIV/0!</v>
      </c>
      <c r="T5" s="107"/>
      <c r="U5" s="108" t="e">
        <f>COUNTIFS(CP_Wafer!$B$1:'CP_Wafer'!$B$9000,U$2,CP_Wafer!$T$1:'CP_Wafer'!$T$9000,"&lt;0.8",CP_Wafer!$T$1:'CP_Wafer'!$T$9000,"&gt;=0.75")&amp; "("  &amp; TEXT((COUNTIFS(CP_Wafer!$B$1:'CP_Wafer'!$B$9000,U$2,CP_Wafer!$T$1:'CP_Wafer'!$T$9000,"&lt;0.8",CP_Wafer!$T$1:'CP_Wafer'!$T$9000,"&gt;=0.75")/U$3),"0%")  &amp;")"</f>
        <v>#DIV/0!</v>
      </c>
      <c r="V5" s="107"/>
      <c r="W5" s="108" t="e">
        <f>COUNTIFS(CP_Wafer!$B$1:'CP_Wafer'!$B$9000,W$2,CP_Wafer!$T$1:'CP_Wafer'!$T$9000,"&lt;0.8",CP_Wafer!$T$1:'CP_Wafer'!$T$9000,"&gt;=0.75")&amp; "("  &amp; TEXT((COUNTIFS(CP_Wafer!$B$1:'CP_Wafer'!$B$9000,W$2,CP_Wafer!$T$1:'CP_Wafer'!$T$9000,"&lt;0.8",CP_Wafer!$T$1:'CP_Wafer'!$T$9000,"&gt;=0.75")/W$3),"0%")  &amp;")"</f>
        <v>#DIV/0!</v>
      </c>
      <c r="X5" s="107"/>
      <c r="Y5" s="108" t="e">
        <f>COUNTIFS(CP_Wafer!$B$1:'CP_Wafer'!$B$9000,Y$2,CP_Wafer!$T$1:'CP_Wafer'!$T$9000,"&lt;0.8",CP_Wafer!$T$1:'CP_Wafer'!$T$9000,"&gt;=0.75")&amp; "("  &amp; TEXT((COUNTIFS(CP_Wafer!$B$1:'CP_Wafer'!$B$9000,Y$2,CP_Wafer!$T$1:'CP_Wafer'!$T$9000,"&lt;0.8",CP_Wafer!$T$1:'CP_Wafer'!$T$9000,"&gt;=0.75")/Y$3),"0%")  &amp;")"</f>
        <v>#DIV/0!</v>
      </c>
      <c r="Z5" s="107"/>
      <c r="AA5" s="108" t="e">
        <f>COUNTIFS(CP_Wafer!$B$1:'CP_Wafer'!$B$9000,AA$2,CP_Wafer!$T$1:'CP_Wafer'!$T$9000,"&lt;0.8",CP_Wafer!$T$1:'CP_Wafer'!$T$9000,"&gt;=0.75")&amp; "("  &amp; TEXT((COUNTIFS(CP_Wafer!$B$1:'CP_Wafer'!$B$9000,AA$2,CP_Wafer!$T$1:'CP_Wafer'!$T$9000,"&lt;0.8",CP_Wafer!$T$1:'CP_Wafer'!$T$9000,"&gt;=0.75")/AA$3),"0%")  &amp;")"</f>
        <v>#DIV/0!</v>
      </c>
      <c r="AB5" s="107"/>
      <c r="AC5" s="69" t="e">
        <f>COUNTIFS(CP_Wafer!$B$1:'CP_Wafer'!$B$9000,AC$2,CP_Wafer!$T$1:'CP_Wafer'!$T$9000,"&lt;0.8",CP_Wafer!$T$1:'CP_Wafer'!$T$9000,"&gt;=0.75")&amp; "("  &amp; TEXT((COUNTIFS(CP_Wafer!$B$1:'CP_Wafer'!$B$9000,AC$2,CP_Wafer!$T$1:'CP_Wafer'!$T$9000,"&lt;0.8",CP_Wafer!$T$1:'CP_Wafer'!$T$9000,"&gt;=0.75")/AC$3),"0%")  &amp;")"</f>
        <v>#DIV/0!</v>
      </c>
      <c r="AD5" s="69"/>
      <c r="AE5" s="69" t="e">
        <f>COUNTIFS(CP_Wafer!$B$1:'CP_Wafer'!$B$9000,AE$2,CP_Wafer!$T$1:'CP_Wafer'!$T$9000,"&lt;0.8",CP_Wafer!$T$1:'CP_Wafer'!$T$9000,"&gt;=0.75")&amp; "("  &amp; TEXT((COUNTIFS(CP_Wafer!$B$1:'CP_Wafer'!$B$9000,AE$2,CP_Wafer!$T$1:'CP_Wafer'!$T$9000,"&lt;0.8",CP_Wafer!$T$1:'CP_Wafer'!$T$9000,"&gt;=0.75")/AE$3),"0%")  &amp;")"</f>
        <v>#DIV/0!</v>
      </c>
      <c r="AF5" s="69"/>
      <c r="AG5" s="69" t="e">
        <f>COUNTIFS(CP_Wafer!$B$1:'CP_Wafer'!$B$9000,AG$2,CP_Wafer!$T$1:'CP_Wafer'!$T$9000,"&lt;0.8",CP_Wafer!$T$1:'CP_Wafer'!$T$9000,"&gt;=0.75")&amp; "("  &amp; TEXT((COUNTIFS(CP_Wafer!$B$1:'CP_Wafer'!$B$9000,AG$2,CP_Wafer!$T$1:'CP_Wafer'!$T$9000,"&lt;0.8",CP_Wafer!$T$1:'CP_Wafer'!$T$9000,"&gt;=0.75")/AG$3),"0%")  &amp;")"</f>
        <v>#DIV/0!</v>
      </c>
      <c r="AH5" s="69"/>
      <c r="AI5" s="69" t="e">
        <f>COUNTIFS(CP_Wafer!$B$1:'CP_Wafer'!$B$9000,AI$2,CP_Wafer!$T$1:'CP_Wafer'!$T$9000,"&lt;0.8",CP_Wafer!$T$1:'CP_Wafer'!$T$9000,"&gt;=0.75")&amp; "("  &amp; TEXT((COUNTIFS(CP_Wafer!$B$1:'CP_Wafer'!$B$9000,AI$2,CP_Wafer!$T$1:'CP_Wafer'!$T$9000,"&lt;0.8",CP_Wafer!$T$1:'CP_Wafer'!$T$9000,"&gt;=0.75")/AI$3),"0%")  &amp;")"</f>
        <v>#DIV/0!</v>
      </c>
      <c r="AJ5" s="69"/>
      <c r="AK5" s="69" t="e">
        <f>COUNTIFS(CP_Wafer!$B$1:'CP_Wafer'!$B$9000,AK$2,CP_Wafer!$T$1:'CP_Wafer'!$T$9000,"&lt;0.8",CP_Wafer!$T$1:'CP_Wafer'!$T$9000,"&gt;=0.75")&amp; "("  &amp; TEXT((COUNTIFS(CP_Wafer!$B$1:'CP_Wafer'!$B$9000,AK$2,CP_Wafer!$T$1:'CP_Wafer'!$T$9000,"&lt;0.8",CP_Wafer!$T$1:'CP_Wafer'!$T$9000,"&gt;=0.75")/AK$3),"0%")  &amp;")"</f>
        <v>#DIV/0!</v>
      </c>
      <c r="AL5" s="69"/>
      <c r="AM5" s="69" t="e">
        <f>COUNTIFS(CP_Wafer!$B$1:'CP_Wafer'!$B$9000,AM$2,CP_Wafer!$T$1:'CP_Wafer'!$T$9000,"&lt;0.8",CP_Wafer!$T$1:'CP_Wafer'!$T$9000,"&gt;=0.75")&amp; "("  &amp; TEXT((COUNTIFS(CP_Wafer!$B$1:'CP_Wafer'!$B$9000,AM$2,CP_Wafer!$T$1:'CP_Wafer'!$T$9000,"&lt;0.8",CP_Wafer!$T$1:'CP_Wafer'!$T$9000,"&gt;=0.75")/AM$3),"0%")  &amp;")"</f>
        <v>#DIV/0!</v>
      </c>
      <c r="AN5" s="69"/>
      <c r="AO5" s="69" t="e">
        <f>COUNTIFS(CP_Wafer!$B$1:'CP_Wafer'!$B$9000,AO$2,CP_Wafer!$T$1:'CP_Wafer'!$T$9000,"&lt;0.8",CP_Wafer!$T$1:'CP_Wafer'!$T$9000,"&gt;=0.75")&amp; "("  &amp; TEXT((COUNTIFS(CP_Wafer!$B$1:'CP_Wafer'!$B$9000,AO$2,CP_Wafer!$T$1:'CP_Wafer'!$T$9000,"&lt;0.8",CP_Wafer!$T$1:'CP_Wafer'!$T$9000,"&gt;=0.75")/AO$3),"0%")  &amp;")"</f>
        <v>#DIV/0!</v>
      </c>
      <c r="AP5" s="69"/>
      <c r="AQ5" s="69" t="e">
        <f>COUNTIFS(CP_Wafer!$B$1:'CP_Wafer'!$B$9000,AQ$2,CP_Wafer!$T$1:'CP_Wafer'!$T$9000,"&lt;0.8",CP_Wafer!$T$1:'CP_Wafer'!$T$9000,"&gt;=0.75")&amp; "("  &amp; TEXT((COUNTIFS(CP_Wafer!$B$1:'CP_Wafer'!$B$9000,AQ$2,CP_Wafer!$T$1:'CP_Wafer'!$T$9000,"&lt;0.8",CP_Wafer!$T$1:'CP_Wafer'!$T$9000,"&gt;=0.75")/AQ$3),"0%")  &amp;")"</f>
        <v>#DIV/0!</v>
      </c>
      <c r="AR5" s="69"/>
      <c r="AS5" s="69" t="e">
        <f>COUNTIFS(CP_Wafer!$B$1:'CP_Wafer'!$B$9000,AS$2,CP_Wafer!$T$1:'CP_Wafer'!$T$9000,"&lt;0.8",CP_Wafer!$T$1:'CP_Wafer'!$T$9000,"&gt;=0.75")&amp; "("  &amp; TEXT((COUNTIFS(CP_Wafer!$B$1:'CP_Wafer'!$B$9000,AS$2,CP_Wafer!$T$1:'CP_Wafer'!$T$9000,"&lt;0.8",CP_Wafer!$T$1:'CP_Wafer'!$T$9000,"&gt;=0.75")/AS$3),"0%")  &amp;")"</f>
        <v>#DIV/0!</v>
      </c>
      <c r="AT5" s="69"/>
      <c r="AU5" s="69" t="e">
        <f>COUNTIFS(CP_Wafer!$B$1:'CP_Wafer'!$B$9000,AU$2,CP_Wafer!$T$1:'CP_Wafer'!$T$9000,"&lt;0.8",CP_Wafer!$T$1:'CP_Wafer'!$T$9000,"&gt;=0.75")&amp; "("  &amp; TEXT((COUNTIFS(CP_Wafer!$B$1:'CP_Wafer'!$B$9000,AU$2,CP_Wafer!$T$1:'CP_Wafer'!$T$9000,"&lt;0.8",CP_Wafer!$T$1:'CP_Wafer'!$T$9000,"&gt;=0.75")/AU$3),"0%")  &amp;")"</f>
        <v>#DIV/0!</v>
      </c>
      <c r="AV5" s="69"/>
      <c r="AW5" s="69" t="e">
        <f>COUNTIFS(CP_Wafer!$B$1:'CP_Wafer'!$B$9000,AW$2,CP_Wafer!$T$1:'CP_Wafer'!$T$9000,"&lt;0.8",CP_Wafer!$T$1:'CP_Wafer'!$T$9000,"&gt;=0.75")&amp; "("  &amp; TEXT((COUNTIFS(CP_Wafer!$B$1:'CP_Wafer'!$B$9000,AW$2,CP_Wafer!$T$1:'CP_Wafer'!$T$9000,"&lt;0.8",CP_Wafer!$T$1:'CP_Wafer'!$T$9000,"&gt;=0.75")/AW$3),"0%")  &amp;")"</f>
        <v>#DIV/0!</v>
      </c>
      <c r="AX5" s="69"/>
    </row>
    <row r="6" spans="1:50" x14ac:dyDescent="0.35">
      <c r="A6" s="69"/>
      <c r="B6" s="70" t="s">
        <v>7285</v>
      </c>
      <c r="C6" s="108" t="str">
        <f>COUNTIFS(CP_Wafer!$B$1:'CP_Wafer'!$B$9000,C$2,CP_Wafer!$T$1:'CP_Wafer'!$T$9000,"&lt;0.75",CP_Wafer!$T$1:'CP_Wafer'!$T$9000,"&gt;=0.7")&amp; "("  &amp; TEXT((COUNTIFS(CP_Wafer!$B$1:'CP_Wafer'!$B$9000,C$2,CP_Wafer!$T$1:'CP_Wafer'!$T$9000,"&lt;0.75",CP_Wafer!$T$1:'CP_Wafer'!$T$9000,"&gt;=0.7")/C$3),"0%")  &amp;")"</f>
        <v>2(4%)</v>
      </c>
      <c r="D6" s="107"/>
      <c r="E6" s="108" t="str">
        <f>COUNTIFS(CP_Wafer!$B$1:'CP_Wafer'!$B$9000,E$2,CP_Wafer!$T$1:'CP_Wafer'!$T$9000,"&lt;0.75",CP_Wafer!$T$1:'CP_Wafer'!$T$9000,"&gt;=0.7")&amp; "("  &amp; TEXT((COUNTIFS(CP_Wafer!$B$1:'CP_Wafer'!$B$9000,E$2,CP_Wafer!$T$1:'CP_Wafer'!$T$9000,"&lt;0.75",CP_Wafer!$T$1:'CP_Wafer'!$T$9000,"&gt;=0.7")/E$3),"0%")  &amp;")"</f>
        <v>0(0%)</v>
      </c>
      <c r="F6" s="107"/>
      <c r="G6" s="108" t="str">
        <f>COUNTIFS(CP_Wafer!$B$1:'CP_Wafer'!$B$9000,G$2,CP_Wafer!$T$1:'CP_Wafer'!$T$9000,"&lt;0.75",CP_Wafer!$T$1:'CP_Wafer'!$T$9000,"&gt;=0.7")&amp; "("  &amp; TEXT((COUNTIFS(CP_Wafer!$B$1:'CP_Wafer'!$B$9000,G$2,CP_Wafer!$T$1:'CP_Wafer'!$T$9000,"&lt;0.75",CP_Wafer!$T$1:'CP_Wafer'!$T$9000,"&gt;=0.7")/G$3),"0%")  &amp;")"</f>
        <v>0(0%)</v>
      </c>
      <c r="H6" s="107"/>
      <c r="I6" s="108" t="str">
        <f>COUNTIFS(CP_Wafer!$B$1:'CP_Wafer'!$B$9000,I$2,CP_Wafer!$T$1:'CP_Wafer'!$T$9000,"&lt;0.75",CP_Wafer!$T$1:'CP_Wafer'!$T$9000,"&gt;=0.7")&amp; "("  &amp; TEXT((COUNTIFS(CP_Wafer!$B$1:'CP_Wafer'!$B$9000,I$2,CP_Wafer!$T$1:'CP_Wafer'!$T$9000,"&lt;0.75",CP_Wafer!$T$1:'CP_Wafer'!$T$9000,"&gt;=0.7")/I$3),"0%")  &amp;")"</f>
        <v>0(0%)</v>
      </c>
      <c r="J6" s="107"/>
      <c r="K6" s="108" t="str">
        <f>COUNTIFS(CP_Wafer!$B$1:'CP_Wafer'!$B$9000,K$2,CP_Wafer!$T$1:'CP_Wafer'!$T$9000,"&lt;0.75",CP_Wafer!$T$1:'CP_Wafer'!$T$9000,"&gt;=0.7")&amp; "("  &amp; TEXT((COUNTIFS(CP_Wafer!$B$1:'CP_Wafer'!$B$9000,K$2,CP_Wafer!$T$1:'CP_Wafer'!$T$9000,"&lt;0.75",CP_Wafer!$T$1:'CP_Wafer'!$T$9000,"&gt;=0.7")/K$3),"0%")  &amp;")"</f>
        <v>1(0%)</v>
      </c>
      <c r="L6" s="107"/>
      <c r="M6" s="108" t="str">
        <f>COUNTIFS(CP_Wafer!$B$1:'CP_Wafer'!$B$9000,M$2,CP_Wafer!$T$1:'CP_Wafer'!$T$9000,"&lt;0.75",CP_Wafer!$T$1:'CP_Wafer'!$T$9000,"&gt;=0.7")&amp; "("  &amp; TEXT((COUNTIFS(CP_Wafer!$B$1:'CP_Wafer'!$B$9000,M$2,CP_Wafer!$T$1:'CP_Wafer'!$T$9000,"&lt;0.75",CP_Wafer!$T$1:'CP_Wafer'!$T$9000,"&gt;=0.7")/M$3),"0%")  &amp;")"</f>
        <v>0(0%)</v>
      </c>
      <c r="N6" s="107"/>
      <c r="O6" s="108" t="str">
        <f>COUNTIFS(CP_Wafer!$B$1:'CP_Wafer'!$B$9000,O$2,CP_Wafer!$T$1:'CP_Wafer'!$T$9000,"&lt;0.75",CP_Wafer!$T$1:'CP_Wafer'!$T$9000,"&gt;=0.7")&amp; "("  &amp; TEXT((COUNTIFS(CP_Wafer!$B$1:'CP_Wafer'!$B$9000,O$2,CP_Wafer!$T$1:'CP_Wafer'!$T$9000,"&lt;0.75",CP_Wafer!$T$1:'CP_Wafer'!$T$9000,"&gt;=0.7")/O$3),"0%")  &amp;")"</f>
        <v>0(0%)</v>
      </c>
      <c r="P6" s="107"/>
      <c r="Q6" s="108" t="e">
        <f>COUNTIFS(CP_Wafer!$B$1:'CP_Wafer'!$B$9000,Q$2,CP_Wafer!$T$1:'CP_Wafer'!$T$9000,"&lt;0.75",CP_Wafer!$T$1:'CP_Wafer'!$T$9000,"&gt;=0.7")&amp; "("  &amp; TEXT((COUNTIFS(CP_Wafer!$B$1:'CP_Wafer'!$B$9000,Q$2,CP_Wafer!$T$1:'CP_Wafer'!$T$9000,"&lt;0.75",CP_Wafer!$T$1:'CP_Wafer'!$T$9000,"&gt;=0.7")/Q$3),"0%")  &amp;")"</f>
        <v>#DIV/0!</v>
      </c>
      <c r="R6" s="107"/>
      <c r="S6" s="108" t="e">
        <f>COUNTIFS(CP_Wafer!$B$1:'CP_Wafer'!$B$9000,S$2,CP_Wafer!$T$1:'CP_Wafer'!$T$9000,"&lt;0.75",CP_Wafer!$T$1:'CP_Wafer'!$T$9000,"&gt;=0.7")&amp; "("  &amp; TEXT((COUNTIFS(CP_Wafer!$B$1:'CP_Wafer'!$B$9000,S$2,CP_Wafer!$T$1:'CP_Wafer'!$T$9000,"&lt;0.75",CP_Wafer!$T$1:'CP_Wafer'!$T$9000,"&gt;=0.7")/S$3),"0%")  &amp;")"</f>
        <v>#DIV/0!</v>
      </c>
      <c r="T6" s="107"/>
      <c r="U6" s="108" t="e">
        <f>COUNTIFS(CP_Wafer!$B$1:'CP_Wafer'!$B$9000,U$2,CP_Wafer!$T$1:'CP_Wafer'!$T$9000,"&lt;0.75",CP_Wafer!$T$1:'CP_Wafer'!$T$9000,"&gt;=0.7")&amp; "("  &amp; TEXT((COUNTIFS(CP_Wafer!$B$1:'CP_Wafer'!$B$9000,U$2,CP_Wafer!$T$1:'CP_Wafer'!$T$9000,"&lt;0.75",CP_Wafer!$T$1:'CP_Wafer'!$T$9000,"&gt;=0.7")/U$3),"0%")  &amp;")"</f>
        <v>#DIV/0!</v>
      </c>
      <c r="V6" s="107"/>
      <c r="W6" s="108" t="e">
        <f>COUNTIFS(CP_Wafer!$B$1:'CP_Wafer'!$B$9000,W$2,CP_Wafer!$T$1:'CP_Wafer'!$T$9000,"&lt;0.75",CP_Wafer!$T$1:'CP_Wafer'!$T$9000,"&gt;=0.7")&amp; "("  &amp; TEXT((COUNTIFS(CP_Wafer!$B$1:'CP_Wafer'!$B$9000,W$2,CP_Wafer!$T$1:'CP_Wafer'!$T$9000,"&lt;0.75",CP_Wafer!$T$1:'CP_Wafer'!$T$9000,"&gt;=0.7")/W$3),"0%")  &amp;")"</f>
        <v>#DIV/0!</v>
      </c>
      <c r="X6" s="107"/>
      <c r="Y6" s="108" t="e">
        <f>COUNTIFS(CP_Wafer!$B$1:'CP_Wafer'!$B$9000,Y$2,CP_Wafer!$T$1:'CP_Wafer'!$T$9000,"&lt;0.75",CP_Wafer!$T$1:'CP_Wafer'!$T$9000,"&gt;=0.7")&amp; "("  &amp; TEXT((COUNTIFS(CP_Wafer!$B$1:'CP_Wafer'!$B$9000,Y$2,CP_Wafer!$T$1:'CP_Wafer'!$T$9000,"&lt;0.75",CP_Wafer!$T$1:'CP_Wafer'!$T$9000,"&gt;=0.7")/Y$3),"0%")  &amp;")"</f>
        <v>#DIV/0!</v>
      </c>
      <c r="Z6" s="107"/>
      <c r="AA6" s="108" t="e">
        <f>COUNTIFS(CP_Wafer!$B$1:'CP_Wafer'!$B$9000,AA$2,CP_Wafer!$T$1:'CP_Wafer'!$T$9000,"&lt;0.75",CP_Wafer!$T$1:'CP_Wafer'!$T$9000,"&gt;=0.7")&amp; "("  &amp; TEXT((COUNTIFS(CP_Wafer!$B$1:'CP_Wafer'!$B$9000,AA$2,CP_Wafer!$T$1:'CP_Wafer'!$T$9000,"&lt;0.75",CP_Wafer!$T$1:'CP_Wafer'!$T$9000,"&gt;=0.7")/AA$3),"0%")  &amp;")"</f>
        <v>#DIV/0!</v>
      </c>
      <c r="AB6" s="107"/>
      <c r="AC6" s="69" t="e">
        <f>COUNTIFS(CP_Wafer!$B$1:'CP_Wafer'!$B$9000,AC$2,CP_Wafer!$T$1:'CP_Wafer'!$T$9000,"&lt;0.75",CP_Wafer!$T$1:'CP_Wafer'!$T$9000,"&gt;=0.7")&amp; "("  &amp; TEXT((COUNTIFS(CP_Wafer!$B$1:'CP_Wafer'!$B$9000,AC$2,CP_Wafer!$T$1:'CP_Wafer'!$T$9000,"&lt;0.75",CP_Wafer!$T$1:'CP_Wafer'!$T$9000,"&gt;=0.7")/AC$3),"0%")  &amp;")"</f>
        <v>#DIV/0!</v>
      </c>
      <c r="AD6" s="69"/>
      <c r="AE6" s="69" t="e">
        <f>COUNTIFS(CP_Wafer!$B$1:'CP_Wafer'!$B$9000,AE$2,CP_Wafer!$T$1:'CP_Wafer'!$T$9000,"&lt;0.75",CP_Wafer!$T$1:'CP_Wafer'!$T$9000,"&gt;=0.7")&amp; "("  &amp; TEXT((COUNTIFS(CP_Wafer!$B$1:'CP_Wafer'!$B$9000,AE$2,CP_Wafer!$T$1:'CP_Wafer'!$T$9000,"&lt;0.75",CP_Wafer!$T$1:'CP_Wafer'!$T$9000,"&gt;=0.7")/AE$3),"0%")  &amp;")"</f>
        <v>#DIV/0!</v>
      </c>
      <c r="AF6" s="69"/>
      <c r="AG6" s="69" t="e">
        <f>COUNTIFS(CP_Wafer!$B$1:'CP_Wafer'!$B$9000,AG$2,CP_Wafer!$T$1:'CP_Wafer'!$T$9000,"&lt;0.75",CP_Wafer!$T$1:'CP_Wafer'!$T$9000,"&gt;=0.7")&amp; "("  &amp; TEXT((COUNTIFS(CP_Wafer!$B$1:'CP_Wafer'!$B$9000,AG$2,CP_Wafer!$T$1:'CP_Wafer'!$T$9000,"&lt;0.75",CP_Wafer!$T$1:'CP_Wafer'!$T$9000,"&gt;=0.7")/AG$3),"0%")  &amp;")"</f>
        <v>#DIV/0!</v>
      </c>
      <c r="AH6" s="69"/>
      <c r="AI6" s="69" t="e">
        <f>COUNTIFS(CP_Wafer!$B$1:'CP_Wafer'!$B$9000,AI$2,CP_Wafer!$T$1:'CP_Wafer'!$T$9000,"&lt;0.75",CP_Wafer!$T$1:'CP_Wafer'!$T$9000,"&gt;=0.7")&amp; "("  &amp; TEXT((COUNTIFS(CP_Wafer!$B$1:'CP_Wafer'!$B$9000,AI$2,CP_Wafer!$T$1:'CP_Wafer'!$T$9000,"&lt;0.75",CP_Wafer!$T$1:'CP_Wafer'!$T$9000,"&gt;=0.7")/AI$3),"0%")  &amp;")"</f>
        <v>#DIV/0!</v>
      </c>
      <c r="AJ6" s="69"/>
      <c r="AK6" s="69" t="e">
        <f>COUNTIFS(CP_Wafer!$B$1:'CP_Wafer'!$B$9000,AK$2,CP_Wafer!$T$1:'CP_Wafer'!$T$9000,"&lt;0.75",CP_Wafer!$T$1:'CP_Wafer'!$T$9000,"&gt;=0.7")&amp; "("  &amp; TEXT((COUNTIFS(CP_Wafer!$B$1:'CP_Wafer'!$B$9000,AK$2,CP_Wafer!$T$1:'CP_Wafer'!$T$9000,"&lt;0.75",CP_Wafer!$T$1:'CP_Wafer'!$T$9000,"&gt;=0.7")/AK$3),"0%")  &amp;")"</f>
        <v>#DIV/0!</v>
      </c>
      <c r="AL6" s="69"/>
      <c r="AM6" s="69" t="e">
        <f>COUNTIFS(CP_Wafer!$B$1:'CP_Wafer'!$B$9000,AM$2,CP_Wafer!$T$1:'CP_Wafer'!$T$9000,"&lt;0.75",CP_Wafer!$T$1:'CP_Wafer'!$T$9000,"&gt;=0.7")&amp; "("  &amp; TEXT((COUNTIFS(CP_Wafer!$B$1:'CP_Wafer'!$B$9000,AM$2,CP_Wafer!$T$1:'CP_Wafer'!$T$9000,"&lt;0.75",CP_Wafer!$T$1:'CP_Wafer'!$T$9000,"&gt;=0.7")/AM$3),"0%")  &amp;")"</f>
        <v>#DIV/0!</v>
      </c>
      <c r="AN6" s="69"/>
      <c r="AO6" s="69" t="e">
        <f>COUNTIFS(CP_Wafer!$B$1:'CP_Wafer'!$B$9000,AO$2,CP_Wafer!$T$1:'CP_Wafer'!$T$9000,"&lt;0.75",CP_Wafer!$T$1:'CP_Wafer'!$T$9000,"&gt;=0.7")&amp; "("  &amp; TEXT((COUNTIFS(CP_Wafer!$B$1:'CP_Wafer'!$B$9000,AO$2,CP_Wafer!$T$1:'CP_Wafer'!$T$9000,"&lt;0.75",CP_Wafer!$T$1:'CP_Wafer'!$T$9000,"&gt;=0.7")/AO$3),"0%")  &amp;")"</f>
        <v>#DIV/0!</v>
      </c>
      <c r="AP6" s="69"/>
      <c r="AQ6" s="69" t="e">
        <f>COUNTIFS(CP_Wafer!$B$1:'CP_Wafer'!$B$9000,AQ$2,CP_Wafer!$T$1:'CP_Wafer'!$T$9000,"&lt;0.75",CP_Wafer!$T$1:'CP_Wafer'!$T$9000,"&gt;=0.7")&amp; "("  &amp; TEXT((COUNTIFS(CP_Wafer!$B$1:'CP_Wafer'!$B$9000,AQ$2,CP_Wafer!$T$1:'CP_Wafer'!$T$9000,"&lt;0.75",CP_Wafer!$T$1:'CP_Wafer'!$T$9000,"&gt;=0.7")/AQ$3),"0%")  &amp;")"</f>
        <v>#DIV/0!</v>
      </c>
      <c r="AR6" s="69"/>
      <c r="AS6" s="69" t="e">
        <f>COUNTIFS(CP_Wafer!$B$1:'CP_Wafer'!$B$9000,AS$2,CP_Wafer!$T$1:'CP_Wafer'!$T$9000,"&lt;0.75",CP_Wafer!$T$1:'CP_Wafer'!$T$9000,"&gt;=0.7")&amp; "("  &amp; TEXT((COUNTIFS(CP_Wafer!$B$1:'CP_Wafer'!$B$9000,AS$2,CP_Wafer!$T$1:'CP_Wafer'!$T$9000,"&lt;0.75",CP_Wafer!$T$1:'CP_Wafer'!$T$9000,"&gt;=0.7")/AS$3),"0%")  &amp;")"</f>
        <v>#DIV/0!</v>
      </c>
      <c r="AT6" s="69"/>
      <c r="AU6" s="69" t="e">
        <f>COUNTIFS(CP_Wafer!$B$1:'CP_Wafer'!$B$9000,AU$2,CP_Wafer!$T$1:'CP_Wafer'!$T$9000,"&lt;0.75",CP_Wafer!$T$1:'CP_Wafer'!$T$9000,"&gt;=0.7")&amp; "("  &amp; TEXT((COUNTIFS(CP_Wafer!$B$1:'CP_Wafer'!$B$9000,AU$2,CP_Wafer!$T$1:'CP_Wafer'!$T$9000,"&lt;0.75",CP_Wafer!$T$1:'CP_Wafer'!$T$9000,"&gt;=0.7")/AU$3),"0%")  &amp;")"</f>
        <v>#DIV/0!</v>
      </c>
      <c r="AV6" s="69"/>
      <c r="AW6" s="69" t="e">
        <f>COUNTIFS(CP_Wafer!$B$1:'CP_Wafer'!$B$9000,AW$2,CP_Wafer!$T$1:'CP_Wafer'!$T$9000,"&lt;0.75",CP_Wafer!$T$1:'CP_Wafer'!$T$9000,"&gt;=0.7")&amp; "("  &amp; TEXT((COUNTIFS(CP_Wafer!$B$1:'CP_Wafer'!$B$9000,AW$2,CP_Wafer!$T$1:'CP_Wafer'!$T$9000,"&lt;0.75",CP_Wafer!$T$1:'CP_Wafer'!$T$9000,"&gt;=0.7")/AW$3),"0%")  &amp;")"</f>
        <v>#DIV/0!</v>
      </c>
      <c r="AX6" s="69"/>
    </row>
    <row r="7" spans="1:50" x14ac:dyDescent="0.35">
      <c r="A7" s="69"/>
      <c r="B7" s="70" t="s">
        <v>7286</v>
      </c>
      <c r="C7" s="108" t="str">
        <f>COUNTIFS(CP_Wafer!$B$1:'CP_Wafer'!$B$9000,C$2,CP_Wafer!$T$1:'CP_Wafer'!$T$9000,"&lt;0.7") &amp; "("  &amp; TEXT((COUNTIFS(CP_Wafer!$B$1:'CP_Wafer'!$B$9000,C$2,CP_Wafer!$T$1:'CP_Wafer'!$T$9000,"&lt;0.7")/C$3),"0%")  &amp;")"</f>
        <v>0(0%)</v>
      </c>
      <c r="D7" s="107"/>
      <c r="E7" s="108" t="str">
        <f>COUNTIFS(CP_Wafer!$B$1:'CP_Wafer'!$B$9000,E$2,CP_Wafer!$T$1:'CP_Wafer'!$T$9000,"&lt;0.7") &amp; "("  &amp; TEXT((COUNTIFS(CP_Wafer!$B$1:'CP_Wafer'!$B$9000,E$2,CP_Wafer!$T$1:'CP_Wafer'!$T$9000,"&lt;0.7")/E$3),"0%")  &amp;")"</f>
        <v>0(0%)</v>
      </c>
      <c r="F7" s="107"/>
      <c r="G7" s="108" t="str">
        <f>COUNTIFS(CP_Wafer!$B$1:'CP_Wafer'!$B$9000,G$2,CP_Wafer!$T$1:'CP_Wafer'!$T$9000,"&lt;0.7") &amp; "("  &amp; TEXT((COUNTIFS(CP_Wafer!$B$1:'CP_Wafer'!$B$9000,G$2,CP_Wafer!$T$1:'CP_Wafer'!$T$9000,"&lt;0.7")/G$3),"0%")  &amp;")"</f>
        <v>0(0%)</v>
      </c>
      <c r="H7" s="107"/>
      <c r="I7" s="108" t="str">
        <f>COUNTIFS(CP_Wafer!$B$1:'CP_Wafer'!$B$9000,I$2,CP_Wafer!$T$1:'CP_Wafer'!$T$9000,"&lt;0.7") &amp; "("  &amp; TEXT((COUNTIFS(CP_Wafer!$B$1:'CP_Wafer'!$B$9000,I$2,CP_Wafer!$T$1:'CP_Wafer'!$T$9000,"&lt;0.7")/I$3),"0%")  &amp;")"</f>
        <v>0(0%)</v>
      </c>
      <c r="J7" s="107"/>
      <c r="K7" s="108" t="str">
        <f>COUNTIFS(CP_Wafer!$B$1:'CP_Wafer'!$B$9000,K$2,CP_Wafer!$T$1:'CP_Wafer'!$T$9000,"&lt;0.7") &amp; "("  &amp; TEXT((COUNTIFS(CP_Wafer!$B$1:'CP_Wafer'!$B$9000,K$2,CP_Wafer!$T$1:'CP_Wafer'!$T$9000,"&lt;0.7")/K$3),"0%")  &amp;")"</f>
        <v>5(2%)</v>
      </c>
      <c r="L7" s="107"/>
      <c r="M7" s="108" t="str">
        <f>COUNTIFS(CP_Wafer!$B$1:'CP_Wafer'!$B$9000,M$2,CP_Wafer!$T$1:'CP_Wafer'!$T$9000,"&lt;0.7") &amp; "("  &amp; TEXT((COUNTIFS(CP_Wafer!$B$1:'CP_Wafer'!$B$9000,M$2,CP_Wafer!$T$1:'CP_Wafer'!$T$9000,"&lt;0.7")/M$3),"0%")  &amp;")"</f>
        <v>0(0%)</v>
      </c>
      <c r="N7" s="107"/>
      <c r="O7" s="108" t="str">
        <f>COUNTIFS(CP_Wafer!$B$1:'CP_Wafer'!$B$9000,O$2,CP_Wafer!$T$1:'CP_Wafer'!$T$9000,"&lt;0.7") &amp; "("  &amp; TEXT((COUNTIFS(CP_Wafer!$B$1:'CP_Wafer'!$B$9000,O$2,CP_Wafer!$T$1:'CP_Wafer'!$T$9000,"&lt;0.7")/O$3),"0%")  &amp;")"</f>
        <v>0(0%)</v>
      </c>
      <c r="P7" s="107"/>
      <c r="Q7" s="108" t="e">
        <f>COUNTIFS(CP_Wafer!$B$1:'CP_Wafer'!$B$9000,Q$2,CP_Wafer!$T$1:'CP_Wafer'!$T$9000,"&lt;0.7") &amp; "("  &amp; TEXT((COUNTIFS(CP_Wafer!$B$1:'CP_Wafer'!$B$9000,Q$2,CP_Wafer!$T$1:'CP_Wafer'!$T$9000,"&lt;0.7")/Q$3),"0%")  &amp;")"</f>
        <v>#DIV/0!</v>
      </c>
      <c r="R7" s="107"/>
      <c r="S7" s="108" t="e">
        <f>COUNTIFS(CP_Wafer!$B$1:'CP_Wafer'!$B$9000,S$2,CP_Wafer!$T$1:'CP_Wafer'!$T$9000,"&lt;0.7") &amp; "("  &amp; TEXT((COUNTIFS(CP_Wafer!$B$1:'CP_Wafer'!$B$9000,S$2,CP_Wafer!$T$1:'CP_Wafer'!$T$9000,"&lt;0.7")/S$3),"0%")  &amp;")"</f>
        <v>#DIV/0!</v>
      </c>
      <c r="T7" s="107"/>
      <c r="U7" s="108" t="e">
        <f>COUNTIFS(CP_Wafer!$B$1:'CP_Wafer'!$B$9000,U$2,CP_Wafer!$T$1:'CP_Wafer'!$T$9000,"&lt;0.7") &amp; "("  &amp; TEXT((COUNTIFS(CP_Wafer!$B$1:'CP_Wafer'!$B$9000,U$2,CP_Wafer!$T$1:'CP_Wafer'!$T$9000,"&lt;0.7")/U$3),"0%")  &amp;")"</f>
        <v>#DIV/0!</v>
      </c>
      <c r="V7" s="107"/>
      <c r="W7" s="108" t="e">
        <f>COUNTIFS(CP_Wafer!$B$1:'CP_Wafer'!$B$9000,W$2,CP_Wafer!$T$1:'CP_Wafer'!$T$9000,"&lt;0.7") &amp; "("  &amp; TEXT((COUNTIFS(CP_Wafer!$B$1:'CP_Wafer'!$B$9000,W$2,CP_Wafer!$T$1:'CP_Wafer'!$T$9000,"&lt;0.7")/W$3),"0%")  &amp;")"</f>
        <v>#DIV/0!</v>
      </c>
      <c r="X7" s="107"/>
      <c r="Y7" s="108" t="e">
        <f>COUNTIFS(CP_Wafer!$B$1:'CP_Wafer'!$B$9000,Y$2,CP_Wafer!$T$1:'CP_Wafer'!$T$9000,"&lt;0.7") &amp; "("  &amp; TEXT((COUNTIFS(CP_Wafer!$B$1:'CP_Wafer'!$B$9000,Y$2,CP_Wafer!$T$1:'CP_Wafer'!$T$9000,"&lt;0.7")/Y$3),"0%")  &amp;")"</f>
        <v>#DIV/0!</v>
      </c>
      <c r="Z7" s="107"/>
      <c r="AA7" s="108" t="e">
        <f>COUNTIFS(CP_Wafer!$B$1:'CP_Wafer'!$B$9000,AA$2,CP_Wafer!$T$1:'CP_Wafer'!$T$9000,"&lt;0.7") &amp; "("  &amp; TEXT((COUNTIFS(CP_Wafer!$B$1:'CP_Wafer'!$B$9000,AA$2,CP_Wafer!$T$1:'CP_Wafer'!$T$9000,"&lt;0.7")/AA$3),"0%")  &amp;")"</f>
        <v>#DIV/0!</v>
      </c>
      <c r="AB7" s="107"/>
      <c r="AC7" s="69" t="e">
        <f>COUNTIFS(CP_Wafer!$B$1:'CP_Wafer'!$B$9000,AC$2,CP_Wafer!$T$1:'CP_Wafer'!$T$9000,"&lt;0.7") &amp; "("  &amp; TEXT((COUNTIFS(CP_Wafer!$B$1:'CP_Wafer'!$B$9000,AC$2,CP_Wafer!$T$1:'CP_Wafer'!$T$9000,"&lt;0.7")/AC$3),"0%")  &amp;")"</f>
        <v>#DIV/0!</v>
      </c>
      <c r="AD7" s="69"/>
      <c r="AE7" s="69" t="e">
        <f>COUNTIFS(CP_Wafer!$B$1:'CP_Wafer'!$B$9000,AE$2,CP_Wafer!$T$1:'CP_Wafer'!$T$9000,"&lt;0.7") &amp; "("  &amp; TEXT((COUNTIFS(CP_Wafer!$B$1:'CP_Wafer'!$B$9000,AE$2,CP_Wafer!$T$1:'CP_Wafer'!$T$9000,"&lt;0.7")/AE$3),"0%")  &amp;")"</f>
        <v>#DIV/0!</v>
      </c>
      <c r="AF7" s="69"/>
      <c r="AG7" s="69" t="e">
        <f>COUNTIFS(CP_Wafer!$B$1:'CP_Wafer'!$B$9000,AG$2,CP_Wafer!$T$1:'CP_Wafer'!$T$9000,"&lt;0.7") &amp; "("  &amp; TEXT((COUNTIFS(CP_Wafer!$B$1:'CP_Wafer'!$B$9000,AG$2,CP_Wafer!$T$1:'CP_Wafer'!$T$9000,"&lt;0.7")/AG$3),"0%")  &amp;")"</f>
        <v>#DIV/0!</v>
      </c>
      <c r="AH7" s="69"/>
      <c r="AI7" s="69" t="e">
        <f>COUNTIFS(CP_Wafer!$B$1:'CP_Wafer'!$B$9000,AI$2,CP_Wafer!$T$1:'CP_Wafer'!$T$9000,"&lt;0.7") &amp; "("  &amp; TEXT((COUNTIFS(CP_Wafer!$B$1:'CP_Wafer'!$B$9000,AI$2,CP_Wafer!$T$1:'CP_Wafer'!$T$9000,"&lt;0.7")/AI$3),"0%")  &amp;")"</f>
        <v>#DIV/0!</v>
      </c>
      <c r="AJ7" s="69"/>
      <c r="AK7" s="69" t="e">
        <f>COUNTIFS(CP_Wafer!$B$1:'CP_Wafer'!$B$9000,AK$2,CP_Wafer!$T$1:'CP_Wafer'!$T$9000,"&lt;0.7") &amp; "("  &amp; TEXT((COUNTIFS(CP_Wafer!$B$1:'CP_Wafer'!$B$9000,AK$2,CP_Wafer!$T$1:'CP_Wafer'!$T$9000,"&lt;0.7")/AK$3),"0%")  &amp;")"</f>
        <v>#DIV/0!</v>
      </c>
      <c r="AL7" s="69"/>
      <c r="AM7" s="69" t="e">
        <f>COUNTIFS(CP_Wafer!$B$1:'CP_Wafer'!$B$9000,AM$2,CP_Wafer!$T$1:'CP_Wafer'!$T$9000,"&lt;0.7") &amp; "("  &amp; TEXT((COUNTIFS(CP_Wafer!$B$1:'CP_Wafer'!$B$9000,AM$2,CP_Wafer!$T$1:'CP_Wafer'!$T$9000,"&lt;0.7")/AM$3),"0%")  &amp;")"</f>
        <v>#DIV/0!</v>
      </c>
      <c r="AN7" s="69"/>
      <c r="AO7" s="69" t="e">
        <f>COUNTIFS(CP_Wafer!$B$1:'CP_Wafer'!$B$9000,AO$2,CP_Wafer!$T$1:'CP_Wafer'!$T$9000,"&lt;0.7") &amp; "("  &amp; TEXT((COUNTIFS(CP_Wafer!$B$1:'CP_Wafer'!$B$9000,AO$2,CP_Wafer!$T$1:'CP_Wafer'!$T$9000,"&lt;0.7")/AO$3),"0%")  &amp;")"</f>
        <v>#DIV/0!</v>
      </c>
      <c r="AP7" s="69"/>
      <c r="AQ7" s="69" t="e">
        <f>COUNTIFS(CP_Wafer!$B$1:'CP_Wafer'!$B$9000,AQ$2,CP_Wafer!$T$1:'CP_Wafer'!$T$9000,"&lt;0.7") &amp; "("  &amp; TEXT((COUNTIFS(CP_Wafer!$B$1:'CP_Wafer'!$B$9000,AQ$2,CP_Wafer!$T$1:'CP_Wafer'!$T$9000,"&lt;0.7")/AQ$3),"0%")  &amp;")"</f>
        <v>#DIV/0!</v>
      </c>
      <c r="AR7" s="69"/>
      <c r="AS7" s="69" t="e">
        <f>COUNTIFS(CP_Wafer!$B$1:'CP_Wafer'!$B$9000,AS$2,CP_Wafer!$T$1:'CP_Wafer'!$T$9000,"&lt;0.7") &amp; "("  &amp; TEXT((COUNTIFS(CP_Wafer!$B$1:'CP_Wafer'!$B$9000,AS$2,CP_Wafer!$T$1:'CP_Wafer'!$T$9000,"&lt;0.7")/AS$3),"0%")  &amp;")"</f>
        <v>#DIV/0!</v>
      </c>
      <c r="AT7" s="69"/>
      <c r="AU7" s="69" t="e">
        <f>COUNTIFS(CP_Wafer!$B$1:'CP_Wafer'!$B$9000,AU$2,CP_Wafer!$T$1:'CP_Wafer'!$T$9000,"&lt;0.7") &amp; "("  &amp; TEXT((COUNTIFS(CP_Wafer!$B$1:'CP_Wafer'!$B$9000,AU$2,CP_Wafer!$T$1:'CP_Wafer'!$T$9000,"&lt;0.7")/AU$3),"0%")  &amp;")"</f>
        <v>#DIV/0!</v>
      </c>
      <c r="AV7" s="69"/>
      <c r="AW7" s="69" t="e">
        <f>COUNTIFS(CP_Wafer!$B$1:'CP_Wafer'!$B$9000,AW$2,CP_Wafer!$T$1:'CP_Wafer'!$T$9000,"&lt;0.7") &amp; "("  &amp; TEXT((COUNTIFS(CP_Wafer!$B$1:'CP_Wafer'!$B$9000,AW$2,CP_Wafer!$T$1:'CP_Wafer'!$T$9000,"&lt;0.7")/AW$3),"0%")  &amp;")"</f>
        <v>#DIV/0!</v>
      </c>
      <c r="AX7" s="69"/>
    </row>
    <row r="8" spans="1:50" x14ac:dyDescent="0.35">
      <c r="A8" s="69"/>
      <c r="B8" s="70" t="s">
        <v>7287</v>
      </c>
      <c r="C8" s="74">
        <f>COUNTIFS(CP_Wafer!$B$1:'CP_Wafer'!$B$9000,C$2,CP_Wafer!$T$1:'CP_Wafer'!$T$9000,"&gt;=0.9")</f>
        <v>0</v>
      </c>
      <c r="D8" s="75">
        <f t="shared" ref="D8:D18" si="0">C8/C$3</f>
        <v>0</v>
      </c>
      <c r="E8" s="74">
        <f>COUNTIFS(CP_Wafer!$B$1:'CP_Wafer'!$B$9000,E$2,CP_Wafer!$T$1:'CP_Wafer'!$T$9000,"&gt;=0.9")</f>
        <v>95</v>
      </c>
      <c r="F8" s="75">
        <f t="shared" ref="F8:F18" si="1">E8/E$3</f>
        <v>0.54913294797687862</v>
      </c>
      <c r="G8" s="74">
        <f>COUNTIFS(CP_Wafer!$B$1:'CP_Wafer'!$B$9000,G$2,CP_Wafer!$T$1:'CP_Wafer'!$T$9000,"&gt;=0.9")</f>
        <v>33</v>
      </c>
      <c r="H8" s="75">
        <f t="shared" ref="H8:H18" si="2">G8/G$3</f>
        <v>0.6875</v>
      </c>
      <c r="I8" s="74">
        <f>COUNTIFS(CP_Wafer!$B$1:'CP_Wafer'!$B$9000,I$2,CP_Wafer!$T$1:'CP_Wafer'!$T$9000,"&gt;=0.9")</f>
        <v>0</v>
      </c>
      <c r="J8" s="75">
        <f t="shared" ref="J8:J18" si="3">I8/I$3</f>
        <v>0</v>
      </c>
      <c r="K8" s="74">
        <f>COUNTIFS(CP_Wafer!$B$1:'CP_Wafer'!$B$9000,K$2,CP_Wafer!$T$1:'CP_Wafer'!$T$9000,"&gt;=0.9")</f>
        <v>39</v>
      </c>
      <c r="L8" s="75">
        <f t="shared" ref="L8:L18" si="4">K8/K$3</f>
        <v>0.12621359223300971</v>
      </c>
      <c r="M8" s="74">
        <f>COUNTIFS(CP_Wafer!$B$1:'CP_Wafer'!$B$9000,M$2,CP_Wafer!$T$1:'CP_Wafer'!$T$9000,"&gt;=0.9")</f>
        <v>0</v>
      </c>
      <c r="N8" s="75">
        <f t="shared" ref="N8:N18" si="5">M8/M$3</f>
        <v>0</v>
      </c>
      <c r="O8" s="74">
        <f>COUNTIFS(CP_Wafer!$B$1:'CP_Wafer'!$B$9000,O$2,CP_Wafer!$T$1:'CP_Wafer'!$T$9000,"&gt;=0.9")</f>
        <v>1</v>
      </c>
      <c r="P8" s="75">
        <f t="shared" ref="P8:P18" si="6">O8/O$3</f>
        <v>1</v>
      </c>
      <c r="Q8" s="74">
        <f>COUNTIFS(CP_Wafer!$B$1:'CP_Wafer'!$B$9000,Q$2,CP_Wafer!$T$1:'CP_Wafer'!$T$9000,"&gt;=0.9")</f>
        <v>0</v>
      </c>
      <c r="R8" s="75" t="e">
        <f t="shared" ref="R8:R18" si="7">Q8/Q$3</f>
        <v>#DIV/0!</v>
      </c>
      <c r="S8" s="74">
        <f>COUNTIFS(CP_Wafer!$B$1:'CP_Wafer'!$B$9000,S$2,CP_Wafer!$T$1:'CP_Wafer'!$T$9000,"&gt;=0.9")</f>
        <v>0</v>
      </c>
      <c r="T8" s="75" t="e">
        <f t="shared" ref="T8:T18" si="8">S8/S$3</f>
        <v>#DIV/0!</v>
      </c>
      <c r="U8" s="74">
        <f>COUNTIFS(CP_Wafer!$B$1:'CP_Wafer'!$B$9000,U$2,CP_Wafer!$T$1:'CP_Wafer'!$T$9000,"&gt;=0.9")</f>
        <v>0</v>
      </c>
      <c r="V8" s="75" t="e">
        <f t="shared" ref="V8:V18" si="9">U8/U$3</f>
        <v>#DIV/0!</v>
      </c>
      <c r="W8" s="74">
        <f>COUNTIFS(CP_Wafer!$B$1:'CP_Wafer'!$B$9000,W$2,CP_Wafer!$T$1:'CP_Wafer'!$T$9000,"&gt;=0.9")</f>
        <v>0</v>
      </c>
      <c r="X8" s="75" t="e">
        <f t="shared" ref="X8:X18" si="10">W8/W$3</f>
        <v>#DIV/0!</v>
      </c>
      <c r="Y8" s="74">
        <f>COUNTIFS(CP_Wafer!$B$1:'CP_Wafer'!$B$9000,Y$2,CP_Wafer!$T$1:'CP_Wafer'!$T$9000,"&gt;=0.9")</f>
        <v>0</v>
      </c>
      <c r="Z8" s="75" t="e">
        <f t="shared" ref="Z8:Z18" si="11">Y8/Y$3</f>
        <v>#DIV/0!</v>
      </c>
      <c r="AA8" s="74">
        <f>COUNTIFS(CP_Wafer!$B$1:'CP_Wafer'!$B$9000,AA$2,CP_Wafer!$T$1:'CP_Wafer'!$T$9000,"&gt;=0.9")</f>
        <v>0</v>
      </c>
      <c r="AB8" s="75" t="e">
        <f t="shared" ref="AB8:AB18" si="12">AA8/AA$3</f>
        <v>#DIV/0!</v>
      </c>
      <c r="AC8" s="74">
        <f>COUNTIFS(CP_Wafer!$B$1:'CP_Wafer'!$B$9000,AC$2,CP_Wafer!$T$1:'CP_Wafer'!$T$9000,"&gt;=0.9")</f>
        <v>0</v>
      </c>
      <c r="AD8" s="75" t="e">
        <f t="shared" ref="AD8:AD18" si="13">AC8/AC$3</f>
        <v>#DIV/0!</v>
      </c>
      <c r="AE8" s="74">
        <f>COUNTIFS(CP_Wafer!$B$1:'CP_Wafer'!$B$9000,AE$2,CP_Wafer!$T$1:'CP_Wafer'!$T$9000,"&gt;=0.9")</f>
        <v>0</v>
      </c>
      <c r="AF8" s="75" t="e">
        <f t="shared" ref="AF8:AF18" si="14">AE8/AE$3</f>
        <v>#DIV/0!</v>
      </c>
      <c r="AG8" s="74">
        <f>COUNTIFS(CP_Wafer!$B$1:'CP_Wafer'!$B$9000,AG$2,CP_Wafer!$T$1:'CP_Wafer'!$T$9000,"&gt;=0.9")</f>
        <v>0</v>
      </c>
      <c r="AH8" s="75" t="e">
        <f t="shared" ref="AH8:AH18" si="15">AG8/AG$3</f>
        <v>#DIV/0!</v>
      </c>
      <c r="AI8" s="74">
        <f>COUNTIFS(CP_Wafer!$B$1:'CP_Wafer'!$B$9000,AI$2,CP_Wafer!$T$1:'CP_Wafer'!$T$9000,"&gt;=0.9")</f>
        <v>0</v>
      </c>
      <c r="AJ8" s="75" t="e">
        <f t="shared" ref="AJ8:AJ18" si="16">AI8/AI$3</f>
        <v>#DIV/0!</v>
      </c>
      <c r="AK8" s="74">
        <f>COUNTIFS(CP_Wafer!$B$1:'CP_Wafer'!$B$9000,AK$2,CP_Wafer!$T$1:'CP_Wafer'!$T$9000,"&gt;=0.9")</f>
        <v>0</v>
      </c>
      <c r="AL8" s="75" t="e">
        <f t="shared" ref="AL8:AL18" si="17">AK8/AK$3</f>
        <v>#DIV/0!</v>
      </c>
      <c r="AM8" s="74">
        <f>COUNTIFS(CP_Wafer!$B$1:'CP_Wafer'!$B$9000,AM$2,CP_Wafer!$T$1:'CP_Wafer'!$T$9000,"&gt;=0.9")</f>
        <v>0</v>
      </c>
      <c r="AN8" s="75" t="e">
        <f t="shared" ref="AN8:AN18" si="18">AM8/AM$3</f>
        <v>#DIV/0!</v>
      </c>
      <c r="AO8" s="74">
        <f>COUNTIFS(CP_Wafer!$B$1:'CP_Wafer'!$B$9000,AO$2,CP_Wafer!$T$1:'CP_Wafer'!$T$9000,"&gt;=0.9")</f>
        <v>0</v>
      </c>
      <c r="AP8" s="75" t="e">
        <f t="shared" ref="AP8:AP18" si="19">AO8/AO$3</f>
        <v>#DIV/0!</v>
      </c>
      <c r="AQ8" s="74">
        <f>COUNTIFS(CP_Wafer!$B$1:'CP_Wafer'!$B$9000,AQ$2,CP_Wafer!$T$1:'CP_Wafer'!$T$9000,"&gt;=0.9")</f>
        <v>0</v>
      </c>
      <c r="AR8" s="75" t="e">
        <f t="shared" ref="AR8:AR18" si="20">AQ8/AQ$3</f>
        <v>#DIV/0!</v>
      </c>
      <c r="AS8" s="74">
        <f>COUNTIFS(CP_Wafer!$B$1:'CP_Wafer'!$B$9000,AS$2,CP_Wafer!$T$1:'CP_Wafer'!$T$9000,"&gt;=0.9")</f>
        <v>0</v>
      </c>
      <c r="AT8" s="75" t="e">
        <f t="shared" ref="AT8:AT18" si="21">AS8/AS$3</f>
        <v>#DIV/0!</v>
      </c>
      <c r="AU8" s="74">
        <f>COUNTIFS(CP_Wafer!$B$1:'CP_Wafer'!$B$9000,AU$2,CP_Wafer!$T$1:'CP_Wafer'!$T$9000,"&gt;=0.9")</f>
        <v>0</v>
      </c>
      <c r="AV8" s="75" t="e">
        <f t="shared" ref="AV8:AV18" si="22">AU8/AU$3</f>
        <v>#DIV/0!</v>
      </c>
      <c r="AW8" s="74">
        <f>COUNTIFS(CP_Wafer!$B$1:'CP_Wafer'!$B$9000,AW$2,CP_Wafer!$T$1:'CP_Wafer'!$T$9000,"&gt;=0.9")</f>
        <v>0</v>
      </c>
      <c r="AX8" s="75" t="e">
        <f t="shared" ref="AX8:AX18" si="23">AW8/AW$3</f>
        <v>#DIV/0!</v>
      </c>
    </row>
    <row r="9" spans="1:50" x14ac:dyDescent="0.35">
      <c r="A9" s="69"/>
      <c r="B9" s="70" t="s">
        <v>7288</v>
      </c>
      <c r="C9" s="74">
        <f>COUNTIFS(CP_Wafer!$B$1:'CP_Wafer'!$B$9000,C$2,CP_Wafer!$T$1:'CP_Wafer'!$T$9000,"&lt;0.9",CP_Wafer!$T$1:'CP_Wafer'!$T$9000,"&gt;=0.85")</f>
        <v>7</v>
      </c>
      <c r="D9" s="75">
        <f t="shared" si="0"/>
        <v>0.14285714285714285</v>
      </c>
      <c r="E9" s="74">
        <f>COUNTIFS(CP_Wafer!$B$1:'CP_Wafer'!$B$9000,E$2,CP_Wafer!$T$1:'CP_Wafer'!$T$9000,"&lt;0.9",CP_Wafer!$T$1:'CP_Wafer'!$T$9000,"&gt;=0.85")</f>
        <v>75</v>
      </c>
      <c r="F9" s="75">
        <f t="shared" si="1"/>
        <v>0.43352601156069365</v>
      </c>
      <c r="G9" s="74">
        <f>COUNTIFS(CP_Wafer!$B$1:'CP_Wafer'!$B$9000,G$2,CP_Wafer!$T$1:'CP_Wafer'!$T$9000,"&lt;0.9",CP_Wafer!$T$1:'CP_Wafer'!$T$9000,"&gt;=0.85")</f>
        <v>14</v>
      </c>
      <c r="H9" s="75">
        <f t="shared" si="2"/>
        <v>0.29166666666666669</v>
      </c>
      <c r="I9" s="74">
        <f>COUNTIFS(CP_Wafer!$B$1:'CP_Wafer'!$B$9000,I$2,CP_Wafer!$T$1:'CP_Wafer'!$T$9000,"&lt;0.9",CP_Wafer!$T$1:'CP_Wafer'!$T$9000,"&gt;=0.85")</f>
        <v>39</v>
      </c>
      <c r="J9" s="75">
        <f t="shared" si="3"/>
        <v>0.82978723404255317</v>
      </c>
      <c r="K9" s="74">
        <f>COUNTIFS(CP_Wafer!$B$1:'CP_Wafer'!$B$9000,K$2,CP_Wafer!$T$1:'CP_Wafer'!$T$9000,"&lt;0.9",CP_Wafer!$T$1:'CP_Wafer'!$T$9000,"&gt;=0.85")</f>
        <v>238</v>
      </c>
      <c r="L9" s="75">
        <f t="shared" si="4"/>
        <v>0.77022653721682843</v>
      </c>
      <c r="M9" s="74">
        <f>COUNTIFS(CP_Wafer!$B$1:'CP_Wafer'!$B$9000,M$2,CP_Wafer!$T$1:'CP_Wafer'!$T$9000,"&lt;0.9",CP_Wafer!$T$1:'CP_Wafer'!$T$9000,"&gt;=0.85")</f>
        <v>35</v>
      </c>
      <c r="N9" s="75">
        <f t="shared" si="5"/>
        <v>0.875</v>
      </c>
      <c r="O9" s="74">
        <f>COUNTIFS(CP_Wafer!$B$1:'CP_Wafer'!$B$9000,O$2,CP_Wafer!$T$1:'CP_Wafer'!$T$9000,"&lt;0.9",CP_Wafer!$T$1:'CP_Wafer'!$T$9000,"&gt;=0.85")</f>
        <v>0</v>
      </c>
      <c r="P9" s="75">
        <f t="shared" si="6"/>
        <v>0</v>
      </c>
      <c r="Q9" s="74">
        <f>COUNTIFS(CP_Wafer!$B$1:'CP_Wafer'!$B$9000,Q$2,CP_Wafer!$T$1:'CP_Wafer'!$T$9000,"&lt;0.9",CP_Wafer!$T$1:'CP_Wafer'!$T$9000,"&gt;=0.85")</f>
        <v>0</v>
      </c>
      <c r="R9" s="75" t="e">
        <f t="shared" si="7"/>
        <v>#DIV/0!</v>
      </c>
      <c r="S9" s="74">
        <f>COUNTIFS(CP_Wafer!$B$1:'CP_Wafer'!$B$9000,S$2,CP_Wafer!$T$1:'CP_Wafer'!$T$9000,"&lt;0.9",CP_Wafer!$T$1:'CP_Wafer'!$T$9000,"&gt;=0.85")</f>
        <v>0</v>
      </c>
      <c r="T9" s="75" t="e">
        <f t="shared" si="8"/>
        <v>#DIV/0!</v>
      </c>
      <c r="U9" s="74">
        <f>COUNTIFS(CP_Wafer!$B$1:'CP_Wafer'!$B$9000,U$2,CP_Wafer!$T$1:'CP_Wafer'!$T$9000,"&lt;0.9",CP_Wafer!$T$1:'CP_Wafer'!$T$9000,"&gt;=0.85")</f>
        <v>0</v>
      </c>
      <c r="V9" s="75" t="e">
        <f t="shared" si="9"/>
        <v>#DIV/0!</v>
      </c>
      <c r="W9" s="74">
        <f>COUNTIFS(CP_Wafer!$B$1:'CP_Wafer'!$B$9000,W$2,CP_Wafer!$T$1:'CP_Wafer'!$T$9000,"&lt;0.9",CP_Wafer!$T$1:'CP_Wafer'!$T$9000,"&gt;=0.85")</f>
        <v>0</v>
      </c>
      <c r="X9" s="75" t="e">
        <f t="shared" si="10"/>
        <v>#DIV/0!</v>
      </c>
      <c r="Y9" s="74">
        <f>COUNTIFS(CP_Wafer!$B$1:'CP_Wafer'!$B$9000,Y$2,CP_Wafer!$T$1:'CP_Wafer'!$T$9000,"&lt;0.9",CP_Wafer!$T$1:'CP_Wafer'!$T$9000,"&gt;=0.85")</f>
        <v>0</v>
      </c>
      <c r="Z9" s="75" t="e">
        <f t="shared" si="11"/>
        <v>#DIV/0!</v>
      </c>
      <c r="AA9" s="74">
        <f>COUNTIFS(CP_Wafer!$B$1:'CP_Wafer'!$B$9000,AA$2,CP_Wafer!$T$1:'CP_Wafer'!$T$9000,"&lt;0.9",CP_Wafer!$T$1:'CP_Wafer'!$T$9000,"&gt;=0.85")</f>
        <v>0</v>
      </c>
      <c r="AB9" s="75" t="e">
        <f t="shared" si="12"/>
        <v>#DIV/0!</v>
      </c>
      <c r="AC9" s="74">
        <f>COUNTIFS(CP_Wafer!$B$1:'CP_Wafer'!$B$9000,AC$2,CP_Wafer!$T$1:'CP_Wafer'!$T$9000,"&lt;0.9",CP_Wafer!$T$1:'CP_Wafer'!$T$9000,"&gt;=0.85")</f>
        <v>0</v>
      </c>
      <c r="AD9" s="75" t="e">
        <f t="shared" si="13"/>
        <v>#DIV/0!</v>
      </c>
      <c r="AE9" s="74">
        <f>COUNTIFS(CP_Wafer!$B$1:'CP_Wafer'!$B$9000,AE$2,CP_Wafer!$T$1:'CP_Wafer'!$T$9000,"&lt;0.9",CP_Wafer!$T$1:'CP_Wafer'!$T$9000,"&gt;=0.85")</f>
        <v>0</v>
      </c>
      <c r="AF9" s="75" t="e">
        <f t="shared" si="14"/>
        <v>#DIV/0!</v>
      </c>
      <c r="AG9" s="74">
        <f>COUNTIFS(CP_Wafer!$B$1:'CP_Wafer'!$B$9000,AG$2,CP_Wafer!$T$1:'CP_Wafer'!$T$9000,"&lt;0.9",CP_Wafer!$T$1:'CP_Wafer'!$T$9000,"&gt;=0.85")</f>
        <v>0</v>
      </c>
      <c r="AH9" s="75" t="e">
        <f t="shared" si="15"/>
        <v>#DIV/0!</v>
      </c>
      <c r="AI9" s="74">
        <f>COUNTIFS(CP_Wafer!$B$1:'CP_Wafer'!$B$9000,AI$2,CP_Wafer!$T$1:'CP_Wafer'!$T$9000,"&lt;0.9",CP_Wafer!$T$1:'CP_Wafer'!$T$9000,"&gt;=0.85")</f>
        <v>0</v>
      </c>
      <c r="AJ9" s="75" t="e">
        <f t="shared" si="16"/>
        <v>#DIV/0!</v>
      </c>
      <c r="AK9" s="74">
        <f>COUNTIFS(CP_Wafer!$B$1:'CP_Wafer'!$B$9000,AK$2,CP_Wafer!$T$1:'CP_Wafer'!$T$9000,"&lt;0.9",CP_Wafer!$T$1:'CP_Wafer'!$T$9000,"&gt;=0.85")</f>
        <v>0</v>
      </c>
      <c r="AL9" s="75" t="e">
        <f t="shared" si="17"/>
        <v>#DIV/0!</v>
      </c>
      <c r="AM9" s="74">
        <f>COUNTIFS(CP_Wafer!$B$1:'CP_Wafer'!$B$9000,AM$2,CP_Wafer!$T$1:'CP_Wafer'!$T$9000,"&lt;0.9",CP_Wafer!$T$1:'CP_Wafer'!$T$9000,"&gt;=0.85")</f>
        <v>0</v>
      </c>
      <c r="AN9" s="75" t="e">
        <f t="shared" si="18"/>
        <v>#DIV/0!</v>
      </c>
      <c r="AO9" s="74">
        <f>COUNTIFS(CP_Wafer!$B$1:'CP_Wafer'!$B$9000,AO$2,CP_Wafer!$T$1:'CP_Wafer'!$T$9000,"&lt;0.9",CP_Wafer!$T$1:'CP_Wafer'!$T$9000,"&gt;=0.85")</f>
        <v>0</v>
      </c>
      <c r="AP9" s="75" t="e">
        <f t="shared" si="19"/>
        <v>#DIV/0!</v>
      </c>
      <c r="AQ9" s="74">
        <f>COUNTIFS(CP_Wafer!$B$1:'CP_Wafer'!$B$9000,AQ$2,CP_Wafer!$T$1:'CP_Wafer'!$T$9000,"&lt;0.9",CP_Wafer!$T$1:'CP_Wafer'!$T$9000,"&gt;=0.85")</f>
        <v>0</v>
      </c>
      <c r="AR9" s="75" t="e">
        <f t="shared" si="20"/>
        <v>#DIV/0!</v>
      </c>
      <c r="AS9" s="74">
        <f>COUNTIFS(CP_Wafer!$B$1:'CP_Wafer'!$B$9000,AS$2,CP_Wafer!$T$1:'CP_Wafer'!$T$9000,"&lt;0.9",CP_Wafer!$T$1:'CP_Wafer'!$T$9000,"&gt;=0.85")</f>
        <v>0</v>
      </c>
      <c r="AT9" s="75" t="e">
        <f t="shared" si="21"/>
        <v>#DIV/0!</v>
      </c>
      <c r="AU9" s="74">
        <f>COUNTIFS(CP_Wafer!$B$1:'CP_Wafer'!$B$9000,AU$2,CP_Wafer!$T$1:'CP_Wafer'!$T$9000,"&lt;0.9",CP_Wafer!$T$1:'CP_Wafer'!$T$9000,"&gt;=0.85")</f>
        <v>0</v>
      </c>
      <c r="AV9" s="75" t="e">
        <f t="shared" si="22"/>
        <v>#DIV/0!</v>
      </c>
      <c r="AW9" s="74">
        <f>COUNTIFS(CP_Wafer!$B$1:'CP_Wafer'!$B$9000,AW$2,CP_Wafer!$T$1:'CP_Wafer'!$T$9000,"&lt;0.9",CP_Wafer!$T$1:'CP_Wafer'!$T$9000,"&gt;=0.85")</f>
        <v>0</v>
      </c>
      <c r="AX9" s="75" t="e">
        <f t="shared" si="23"/>
        <v>#DIV/0!</v>
      </c>
    </row>
    <row r="10" spans="1:50" x14ac:dyDescent="0.35">
      <c r="A10" s="69"/>
      <c r="B10" s="70" t="s">
        <v>7289</v>
      </c>
      <c r="C10" s="74">
        <f>COUNTIFS(CP_Wafer!$B$1:'CP_Wafer'!$B$9000,C$2,CP_Wafer!$T$1:'CP_Wafer'!$T$9000,"&lt;0.85",CP_Wafer!$T$1:'CP_Wafer'!$T$9000,"&gt;=0.8")</f>
        <v>28</v>
      </c>
      <c r="D10" s="75">
        <f t="shared" si="0"/>
        <v>0.5714285714285714</v>
      </c>
      <c r="E10" s="74">
        <f>COUNTIFS(CP_Wafer!$B$1:'CP_Wafer'!$B$9000,E$2,CP_Wafer!$T$1:'CP_Wafer'!$T$9000,"&lt;0.85",CP_Wafer!$T$1:'CP_Wafer'!$T$9000,"&gt;=0.8")</f>
        <v>2</v>
      </c>
      <c r="F10" s="75">
        <f t="shared" si="1"/>
        <v>1.1560693641618497E-2</v>
      </c>
      <c r="G10" s="74">
        <f>COUNTIFS(CP_Wafer!$B$1:'CP_Wafer'!$B$9000,G$2,CP_Wafer!$T$1:'CP_Wafer'!$T$9000,"&lt;0.85",CP_Wafer!$T$1:'CP_Wafer'!$T$9000,"&gt;=0.8")</f>
        <v>1</v>
      </c>
      <c r="H10" s="75">
        <f t="shared" si="2"/>
        <v>2.0833333333333332E-2</v>
      </c>
      <c r="I10" s="74">
        <f>COUNTIFS(CP_Wafer!$B$1:'CP_Wafer'!$B$9000,I$2,CP_Wafer!$T$1:'CP_Wafer'!$T$9000,"&lt;0.85",CP_Wafer!$T$1:'CP_Wafer'!$T$9000,"&gt;=0.8")</f>
        <v>8</v>
      </c>
      <c r="J10" s="75">
        <f t="shared" si="3"/>
        <v>0.1702127659574468</v>
      </c>
      <c r="K10" s="74">
        <f>COUNTIFS(CP_Wafer!$B$1:'CP_Wafer'!$B$9000,K$2,CP_Wafer!$T$1:'CP_Wafer'!$T$9000,"&lt;0.85",CP_Wafer!$T$1:'CP_Wafer'!$T$9000,"&gt;=0.8")</f>
        <v>23</v>
      </c>
      <c r="L10" s="75">
        <f t="shared" si="4"/>
        <v>7.4433656957928807E-2</v>
      </c>
      <c r="M10" s="74">
        <f>COUNTIFS(CP_Wafer!$B$1:'CP_Wafer'!$B$9000,M$2,CP_Wafer!$T$1:'CP_Wafer'!$T$9000,"&lt;0.85",CP_Wafer!$T$1:'CP_Wafer'!$T$9000,"&gt;=0.8")</f>
        <v>5</v>
      </c>
      <c r="N10" s="75">
        <f t="shared" si="5"/>
        <v>0.125</v>
      </c>
      <c r="O10" s="74">
        <f>COUNTIFS(CP_Wafer!$B$1:'CP_Wafer'!$B$9000,O$2,CP_Wafer!$T$1:'CP_Wafer'!$T$9000,"&lt;0.85",CP_Wafer!$T$1:'CP_Wafer'!$T$9000,"&gt;=0.8")</f>
        <v>0</v>
      </c>
      <c r="P10" s="75">
        <f t="shared" si="6"/>
        <v>0</v>
      </c>
      <c r="Q10" s="74">
        <f>COUNTIFS(CP_Wafer!$B$1:'CP_Wafer'!$B$9000,Q$2,CP_Wafer!$T$1:'CP_Wafer'!$T$9000,"&lt;0.85",CP_Wafer!$T$1:'CP_Wafer'!$T$9000,"&gt;=0.8")</f>
        <v>0</v>
      </c>
      <c r="R10" s="75" t="e">
        <f t="shared" si="7"/>
        <v>#DIV/0!</v>
      </c>
      <c r="S10" s="74">
        <f>COUNTIFS(CP_Wafer!$B$1:'CP_Wafer'!$B$9000,S$2,CP_Wafer!$T$1:'CP_Wafer'!$T$9000,"&lt;0.85",CP_Wafer!$T$1:'CP_Wafer'!$T$9000,"&gt;=0.8")</f>
        <v>0</v>
      </c>
      <c r="T10" s="75" t="e">
        <f t="shared" si="8"/>
        <v>#DIV/0!</v>
      </c>
      <c r="U10" s="74">
        <f>COUNTIFS(CP_Wafer!$B$1:'CP_Wafer'!$B$9000,U$2,CP_Wafer!$T$1:'CP_Wafer'!$T$9000,"&lt;0.85",CP_Wafer!$T$1:'CP_Wafer'!$T$9000,"&gt;=0.8")</f>
        <v>0</v>
      </c>
      <c r="V10" s="75" t="e">
        <f t="shared" si="9"/>
        <v>#DIV/0!</v>
      </c>
      <c r="W10" s="74">
        <f>COUNTIFS(CP_Wafer!$B$1:'CP_Wafer'!$B$9000,W$2,CP_Wafer!$T$1:'CP_Wafer'!$T$9000,"&lt;0.85",CP_Wafer!$T$1:'CP_Wafer'!$T$9000,"&gt;=0.8")</f>
        <v>0</v>
      </c>
      <c r="X10" s="75" t="e">
        <f t="shared" si="10"/>
        <v>#DIV/0!</v>
      </c>
      <c r="Y10" s="74">
        <f>COUNTIFS(CP_Wafer!$B$1:'CP_Wafer'!$B$9000,Y$2,CP_Wafer!$T$1:'CP_Wafer'!$T$9000,"&lt;0.85",CP_Wafer!$T$1:'CP_Wafer'!$T$9000,"&gt;=0.8")</f>
        <v>0</v>
      </c>
      <c r="Z10" s="75" t="e">
        <f t="shared" si="11"/>
        <v>#DIV/0!</v>
      </c>
      <c r="AA10" s="74">
        <f>COUNTIFS(CP_Wafer!$B$1:'CP_Wafer'!$B$9000,AA$2,CP_Wafer!$T$1:'CP_Wafer'!$T$9000,"&lt;0.85",CP_Wafer!$T$1:'CP_Wafer'!$T$9000,"&gt;=0.8")</f>
        <v>0</v>
      </c>
      <c r="AB10" s="75" t="e">
        <f t="shared" si="12"/>
        <v>#DIV/0!</v>
      </c>
      <c r="AC10" s="74">
        <f>COUNTIFS(CP_Wafer!$B$1:'CP_Wafer'!$B$9000,AC$2,CP_Wafer!$T$1:'CP_Wafer'!$T$9000,"&lt;0.85",CP_Wafer!$T$1:'CP_Wafer'!$T$9000,"&gt;=0.8")</f>
        <v>0</v>
      </c>
      <c r="AD10" s="75" t="e">
        <f t="shared" si="13"/>
        <v>#DIV/0!</v>
      </c>
      <c r="AE10" s="74">
        <f>COUNTIFS(CP_Wafer!$B$1:'CP_Wafer'!$B$9000,AE$2,CP_Wafer!$T$1:'CP_Wafer'!$T$9000,"&lt;0.85",CP_Wafer!$T$1:'CP_Wafer'!$T$9000,"&gt;=0.8")</f>
        <v>0</v>
      </c>
      <c r="AF10" s="75" t="e">
        <f t="shared" si="14"/>
        <v>#DIV/0!</v>
      </c>
      <c r="AG10" s="74">
        <f>COUNTIFS(CP_Wafer!$B$1:'CP_Wafer'!$B$9000,AG$2,CP_Wafer!$T$1:'CP_Wafer'!$T$9000,"&lt;0.85",CP_Wafer!$T$1:'CP_Wafer'!$T$9000,"&gt;=0.8")</f>
        <v>0</v>
      </c>
      <c r="AH10" s="75" t="e">
        <f t="shared" si="15"/>
        <v>#DIV/0!</v>
      </c>
      <c r="AI10" s="74">
        <f>COUNTIFS(CP_Wafer!$B$1:'CP_Wafer'!$B$9000,AI$2,CP_Wafer!$T$1:'CP_Wafer'!$T$9000,"&lt;0.85",CP_Wafer!$T$1:'CP_Wafer'!$T$9000,"&gt;=0.8")</f>
        <v>0</v>
      </c>
      <c r="AJ10" s="75" t="e">
        <f t="shared" si="16"/>
        <v>#DIV/0!</v>
      </c>
      <c r="AK10" s="74">
        <f>COUNTIFS(CP_Wafer!$B$1:'CP_Wafer'!$B$9000,AK$2,CP_Wafer!$T$1:'CP_Wafer'!$T$9000,"&lt;0.85",CP_Wafer!$T$1:'CP_Wafer'!$T$9000,"&gt;=0.8")</f>
        <v>0</v>
      </c>
      <c r="AL10" s="75" t="e">
        <f t="shared" si="17"/>
        <v>#DIV/0!</v>
      </c>
      <c r="AM10" s="74">
        <f>COUNTIFS(CP_Wafer!$B$1:'CP_Wafer'!$B$9000,AM$2,CP_Wafer!$T$1:'CP_Wafer'!$T$9000,"&lt;0.85",CP_Wafer!$T$1:'CP_Wafer'!$T$9000,"&gt;=0.8")</f>
        <v>0</v>
      </c>
      <c r="AN10" s="75" t="e">
        <f t="shared" si="18"/>
        <v>#DIV/0!</v>
      </c>
      <c r="AO10" s="74">
        <f>COUNTIFS(CP_Wafer!$B$1:'CP_Wafer'!$B$9000,AO$2,CP_Wafer!$T$1:'CP_Wafer'!$T$9000,"&lt;0.85",CP_Wafer!$T$1:'CP_Wafer'!$T$9000,"&gt;=0.8")</f>
        <v>0</v>
      </c>
      <c r="AP10" s="75" t="e">
        <f t="shared" si="19"/>
        <v>#DIV/0!</v>
      </c>
      <c r="AQ10" s="74">
        <f>COUNTIFS(CP_Wafer!$B$1:'CP_Wafer'!$B$9000,AQ$2,CP_Wafer!$T$1:'CP_Wafer'!$T$9000,"&lt;0.85",CP_Wafer!$T$1:'CP_Wafer'!$T$9000,"&gt;=0.8")</f>
        <v>0</v>
      </c>
      <c r="AR10" s="75" t="e">
        <f t="shared" si="20"/>
        <v>#DIV/0!</v>
      </c>
      <c r="AS10" s="74">
        <f>COUNTIFS(CP_Wafer!$B$1:'CP_Wafer'!$B$9000,AS$2,CP_Wafer!$T$1:'CP_Wafer'!$T$9000,"&lt;0.85",CP_Wafer!$T$1:'CP_Wafer'!$T$9000,"&gt;=0.8")</f>
        <v>0</v>
      </c>
      <c r="AT10" s="75" t="e">
        <f t="shared" si="21"/>
        <v>#DIV/0!</v>
      </c>
      <c r="AU10" s="74">
        <f>COUNTIFS(CP_Wafer!$B$1:'CP_Wafer'!$B$9000,AU$2,CP_Wafer!$T$1:'CP_Wafer'!$T$9000,"&lt;0.85",CP_Wafer!$T$1:'CP_Wafer'!$T$9000,"&gt;=0.8")</f>
        <v>0</v>
      </c>
      <c r="AV10" s="75" t="e">
        <f t="shared" si="22"/>
        <v>#DIV/0!</v>
      </c>
      <c r="AW10" s="74">
        <f>COUNTIFS(CP_Wafer!$B$1:'CP_Wafer'!$B$9000,AW$2,CP_Wafer!$T$1:'CP_Wafer'!$T$9000,"&lt;0.85",CP_Wafer!$T$1:'CP_Wafer'!$T$9000,"&gt;=0.8")</f>
        <v>0</v>
      </c>
      <c r="AX10" s="75" t="e">
        <f t="shared" si="23"/>
        <v>#DIV/0!</v>
      </c>
    </row>
    <row r="11" spans="1:50" x14ac:dyDescent="0.35">
      <c r="A11" s="69"/>
      <c r="B11" s="70" t="s">
        <v>7290</v>
      </c>
      <c r="C11" s="76">
        <f>COUNTIFS(CP_Wafer!$B$1:'CP_Wafer'!$B$9000,C$2,CP_Wafer!$T$1:'CP_Wafer'!$T$9000,"&lt;0.8",CP_Wafer!$T$1:'CP_Wafer'!$T$9000,"&gt;=0.75")</f>
        <v>12</v>
      </c>
      <c r="D11" s="77">
        <f t="shared" si="0"/>
        <v>0.24489795918367346</v>
      </c>
      <c r="E11" s="76">
        <f>COUNTIFS(CP_Wafer!$B$1:'CP_Wafer'!$B$9000,E$2,CP_Wafer!$T$1:'CP_Wafer'!$T$9000,"&lt;0.8",CP_Wafer!$T$1:'CP_Wafer'!$T$9000,"&gt;=0.75")</f>
        <v>1</v>
      </c>
      <c r="F11" s="77">
        <f t="shared" si="1"/>
        <v>5.7803468208092483E-3</v>
      </c>
      <c r="G11" s="76">
        <f>COUNTIFS(CP_Wafer!$B$1:'CP_Wafer'!$B$9000,G$2,CP_Wafer!$T$1:'CP_Wafer'!$T$9000,"&lt;0.8",CP_Wafer!$T$1:'CP_Wafer'!$T$9000,"&gt;=0.75")</f>
        <v>0</v>
      </c>
      <c r="H11" s="77">
        <f t="shared" si="2"/>
        <v>0</v>
      </c>
      <c r="I11" s="76">
        <f>COUNTIFS(CP_Wafer!$B$1:'CP_Wafer'!$B$9000,I$2,CP_Wafer!$T$1:'CP_Wafer'!$T$9000,"&lt;0.8",CP_Wafer!$T$1:'CP_Wafer'!$T$9000,"&gt;=0.75")</f>
        <v>0</v>
      </c>
      <c r="J11" s="77">
        <f t="shared" si="3"/>
        <v>0</v>
      </c>
      <c r="K11" s="76">
        <f>COUNTIFS(CP_Wafer!$B$1:'CP_Wafer'!$B$9000,K$2,CP_Wafer!$T$1:'CP_Wafer'!$T$9000,"&lt;0.8",CP_Wafer!$T$1:'CP_Wafer'!$T$9000,"&gt;=0.75")</f>
        <v>3</v>
      </c>
      <c r="L11" s="77">
        <f t="shared" si="4"/>
        <v>9.7087378640776691E-3</v>
      </c>
      <c r="M11" s="76">
        <f>COUNTIFS(CP_Wafer!$B$1:'CP_Wafer'!$B$9000,M$2,CP_Wafer!$T$1:'CP_Wafer'!$T$9000,"&lt;0.8",CP_Wafer!$T$1:'CP_Wafer'!$T$9000,"&gt;=0.75")</f>
        <v>0</v>
      </c>
      <c r="N11" s="77">
        <f t="shared" si="5"/>
        <v>0</v>
      </c>
      <c r="O11" s="76">
        <f>COUNTIFS(CP_Wafer!$B$1:'CP_Wafer'!$B$9000,O$2,CP_Wafer!$T$1:'CP_Wafer'!$T$9000,"&lt;0.8",CP_Wafer!$T$1:'CP_Wafer'!$T$9000,"&gt;=0.75")</f>
        <v>0</v>
      </c>
      <c r="P11" s="77">
        <f t="shared" si="6"/>
        <v>0</v>
      </c>
      <c r="Q11" s="76">
        <f>COUNTIFS(CP_Wafer!$B$1:'CP_Wafer'!$B$9000,Q$2,CP_Wafer!$T$1:'CP_Wafer'!$T$9000,"&lt;0.8",CP_Wafer!$T$1:'CP_Wafer'!$T$9000,"&gt;=0.75")</f>
        <v>0</v>
      </c>
      <c r="R11" s="77" t="e">
        <f t="shared" si="7"/>
        <v>#DIV/0!</v>
      </c>
      <c r="S11" s="76">
        <f>COUNTIFS(CP_Wafer!$B$1:'CP_Wafer'!$B$9000,S$2,CP_Wafer!$T$1:'CP_Wafer'!$T$9000,"&lt;0.8",CP_Wafer!$T$1:'CP_Wafer'!$T$9000,"&gt;=0.75")</f>
        <v>0</v>
      </c>
      <c r="T11" s="77" t="e">
        <f t="shared" si="8"/>
        <v>#DIV/0!</v>
      </c>
      <c r="U11" s="76">
        <f>COUNTIFS(CP_Wafer!$B$1:'CP_Wafer'!$B$9000,U$2,CP_Wafer!$T$1:'CP_Wafer'!$T$9000,"&lt;0.8",CP_Wafer!$T$1:'CP_Wafer'!$T$9000,"&gt;=0.75")</f>
        <v>0</v>
      </c>
      <c r="V11" s="77" t="e">
        <f t="shared" si="9"/>
        <v>#DIV/0!</v>
      </c>
      <c r="W11" s="76">
        <f>COUNTIFS(CP_Wafer!$B$1:'CP_Wafer'!$B$9000,W$2,CP_Wafer!$T$1:'CP_Wafer'!$T$9000,"&lt;0.8",CP_Wafer!$T$1:'CP_Wafer'!$T$9000,"&gt;=0.75")</f>
        <v>0</v>
      </c>
      <c r="X11" s="77" t="e">
        <f t="shared" si="10"/>
        <v>#DIV/0!</v>
      </c>
      <c r="Y11" s="76">
        <f>COUNTIFS(CP_Wafer!$B$1:'CP_Wafer'!$B$9000,Y$2,CP_Wafer!$T$1:'CP_Wafer'!$T$9000,"&lt;0.8",CP_Wafer!$T$1:'CP_Wafer'!$T$9000,"&gt;=0.75")</f>
        <v>0</v>
      </c>
      <c r="Z11" s="77" t="e">
        <f t="shared" si="11"/>
        <v>#DIV/0!</v>
      </c>
      <c r="AA11" s="76">
        <f>COUNTIFS(CP_Wafer!$B$1:'CP_Wafer'!$B$9000,AA$2,CP_Wafer!$T$1:'CP_Wafer'!$T$9000,"&lt;0.8",CP_Wafer!$T$1:'CP_Wafer'!$T$9000,"&gt;=0.75")</f>
        <v>0</v>
      </c>
      <c r="AB11" s="77" t="e">
        <f t="shared" si="12"/>
        <v>#DIV/0!</v>
      </c>
      <c r="AC11" s="76">
        <f>COUNTIFS(CP_Wafer!$B$1:'CP_Wafer'!$B$9000,AC$2,CP_Wafer!$T$1:'CP_Wafer'!$T$9000,"&lt;0.8",CP_Wafer!$T$1:'CP_Wafer'!$T$9000,"&gt;=0.75")</f>
        <v>0</v>
      </c>
      <c r="AD11" s="77" t="e">
        <f t="shared" si="13"/>
        <v>#DIV/0!</v>
      </c>
      <c r="AE11" s="76">
        <f>COUNTIFS(CP_Wafer!$B$1:'CP_Wafer'!$B$9000,AE$2,CP_Wafer!$T$1:'CP_Wafer'!$T$9000,"&lt;0.8",CP_Wafer!$T$1:'CP_Wafer'!$T$9000,"&gt;=0.75")</f>
        <v>0</v>
      </c>
      <c r="AF11" s="77" t="e">
        <f t="shared" si="14"/>
        <v>#DIV/0!</v>
      </c>
      <c r="AG11" s="76">
        <f>COUNTIFS(CP_Wafer!$B$1:'CP_Wafer'!$B$9000,AG$2,CP_Wafer!$T$1:'CP_Wafer'!$T$9000,"&lt;0.8",CP_Wafer!$T$1:'CP_Wafer'!$T$9000,"&gt;=0.75")</f>
        <v>0</v>
      </c>
      <c r="AH11" s="77" t="e">
        <f t="shared" si="15"/>
        <v>#DIV/0!</v>
      </c>
      <c r="AI11" s="76">
        <f>COUNTIFS(CP_Wafer!$B$1:'CP_Wafer'!$B$9000,AI$2,CP_Wafer!$T$1:'CP_Wafer'!$T$9000,"&lt;0.8",CP_Wafer!$T$1:'CP_Wafer'!$T$9000,"&gt;=0.75")</f>
        <v>0</v>
      </c>
      <c r="AJ11" s="77" t="e">
        <f t="shared" si="16"/>
        <v>#DIV/0!</v>
      </c>
      <c r="AK11" s="76">
        <f>COUNTIFS(CP_Wafer!$B$1:'CP_Wafer'!$B$9000,AK$2,CP_Wafer!$T$1:'CP_Wafer'!$T$9000,"&lt;0.8",CP_Wafer!$T$1:'CP_Wafer'!$T$9000,"&gt;=0.75")</f>
        <v>0</v>
      </c>
      <c r="AL11" s="77" t="e">
        <f t="shared" si="17"/>
        <v>#DIV/0!</v>
      </c>
      <c r="AM11" s="76">
        <f>COUNTIFS(CP_Wafer!$B$1:'CP_Wafer'!$B$9000,AM$2,CP_Wafer!$T$1:'CP_Wafer'!$T$9000,"&lt;0.8",CP_Wafer!$T$1:'CP_Wafer'!$T$9000,"&gt;=0.75")</f>
        <v>0</v>
      </c>
      <c r="AN11" s="77" t="e">
        <f t="shared" si="18"/>
        <v>#DIV/0!</v>
      </c>
      <c r="AO11" s="76">
        <f>COUNTIFS(CP_Wafer!$B$1:'CP_Wafer'!$B$9000,AO$2,CP_Wafer!$T$1:'CP_Wafer'!$T$9000,"&lt;0.8",CP_Wafer!$T$1:'CP_Wafer'!$T$9000,"&gt;=0.75")</f>
        <v>0</v>
      </c>
      <c r="AP11" s="77" t="e">
        <f t="shared" si="19"/>
        <v>#DIV/0!</v>
      </c>
      <c r="AQ11" s="76">
        <f>COUNTIFS(CP_Wafer!$B$1:'CP_Wafer'!$B$9000,AQ$2,CP_Wafer!$T$1:'CP_Wafer'!$T$9000,"&lt;0.8",CP_Wafer!$T$1:'CP_Wafer'!$T$9000,"&gt;=0.75")</f>
        <v>0</v>
      </c>
      <c r="AR11" s="77" t="e">
        <f t="shared" si="20"/>
        <v>#DIV/0!</v>
      </c>
      <c r="AS11" s="76">
        <f>COUNTIFS(CP_Wafer!$B$1:'CP_Wafer'!$B$9000,AS$2,CP_Wafer!$T$1:'CP_Wafer'!$T$9000,"&lt;0.8",CP_Wafer!$T$1:'CP_Wafer'!$T$9000,"&gt;=0.75")</f>
        <v>0</v>
      </c>
      <c r="AT11" s="77" t="e">
        <f t="shared" si="21"/>
        <v>#DIV/0!</v>
      </c>
      <c r="AU11" s="76">
        <f>COUNTIFS(CP_Wafer!$B$1:'CP_Wafer'!$B$9000,AU$2,CP_Wafer!$T$1:'CP_Wafer'!$T$9000,"&lt;0.8",CP_Wafer!$T$1:'CP_Wafer'!$T$9000,"&gt;=0.75")</f>
        <v>0</v>
      </c>
      <c r="AV11" s="77" t="e">
        <f t="shared" si="22"/>
        <v>#DIV/0!</v>
      </c>
      <c r="AW11" s="76">
        <f>COUNTIFS(CP_Wafer!$B$1:'CP_Wafer'!$B$9000,AW$2,CP_Wafer!$T$1:'CP_Wafer'!$T$9000,"&lt;0.8",CP_Wafer!$T$1:'CP_Wafer'!$T$9000,"&gt;=0.75")</f>
        <v>0</v>
      </c>
      <c r="AX11" s="77" t="e">
        <f t="shared" si="23"/>
        <v>#DIV/0!</v>
      </c>
    </row>
    <row r="12" spans="1:50" x14ac:dyDescent="0.35">
      <c r="A12" s="69"/>
      <c r="B12" s="70" t="s">
        <v>7291</v>
      </c>
      <c r="C12" s="76">
        <f>COUNTIFS(CP_Wafer!$B$1:'CP_Wafer'!$B$9000,C$2,CP_Wafer!$T$1:'CP_Wafer'!$T$9000,"&lt;0.75",CP_Wafer!$T$1:'CP_Wafer'!$T$9000,"&gt;=0.7")</f>
        <v>2</v>
      </c>
      <c r="D12" s="77">
        <f t="shared" si="0"/>
        <v>4.0816326530612242E-2</v>
      </c>
      <c r="E12" s="76">
        <f>COUNTIFS(CP_Wafer!$B$1:'CP_Wafer'!$B$9000,E$2,CP_Wafer!$T$1:'CP_Wafer'!$T$9000,"&lt;0.75",CP_Wafer!$T$1:'CP_Wafer'!$T$9000,"&gt;=0.7")</f>
        <v>0</v>
      </c>
      <c r="F12" s="77">
        <f t="shared" si="1"/>
        <v>0</v>
      </c>
      <c r="G12" s="76">
        <f>COUNTIFS(CP_Wafer!$B$1:'CP_Wafer'!$B$9000,G$2,CP_Wafer!$T$1:'CP_Wafer'!$T$9000,"&lt;0.75",CP_Wafer!$T$1:'CP_Wafer'!$T$9000,"&gt;=0.7")</f>
        <v>0</v>
      </c>
      <c r="H12" s="77">
        <f t="shared" si="2"/>
        <v>0</v>
      </c>
      <c r="I12" s="76">
        <f>COUNTIFS(CP_Wafer!$B$1:'CP_Wafer'!$B$9000,I$2,CP_Wafer!$T$1:'CP_Wafer'!$T$9000,"&lt;0.75",CP_Wafer!$T$1:'CP_Wafer'!$T$9000,"&gt;=0.7")</f>
        <v>0</v>
      </c>
      <c r="J12" s="77">
        <f t="shared" si="3"/>
        <v>0</v>
      </c>
      <c r="K12" s="76">
        <f>COUNTIFS(CP_Wafer!$B$1:'CP_Wafer'!$B$9000,K$2,CP_Wafer!$T$1:'CP_Wafer'!$T$9000,"&lt;0.75",CP_Wafer!$T$1:'CP_Wafer'!$T$9000,"&gt;=0.7")</f>
        <v>1</v>
      </c>
      <c r="L12" s="77">
        <f t="shared" si="4"/>
        <v>3.2362459546925568E-3</v>
      </c>
      <c r="M12" s="76">
        <f>COUNTIFS(CP_Wafer!$B$1:'CP_Wafer'!$B$9000,M$2,CP_Wafer!$T$1:'CP_Wafer'!$T$9000,"&lt;0.75",CP_Wafer!$T$1:'CP_Wafer'!$T$9000,"&gt;=0.7")</f>
        <v>0</v>
      </c>
      <c r="N12" s="77">
        <f t="shared" si="5"/>
        <v>0</v>
      </c>
      <c r="O12" s="76">
        <f>COUNTIFS(CP_Wafer!$B$1:'CP_Wafer'!$B$9000,O$2,CP_Wafer!$T$1:'CP_Wafer'!$T$9000,"&lt;0.75",CP_Wafer!$T$1:'CP_Wafer'!$T$9000,"&gt;=0.7")</f>
        <v>0</v>
      </c>
      <c r="P12" s="77">
        <f t="shared" si="6"/>
        <v>0</v>
      </c>
      <c r="Q12" s="76">
        <f>COUNTIFS(CP_Wafer!$B$1:'CP_Wafer'!$B$9000,Q$2,CP_Wafer!$T$1:'CP_Wafer'!$T$9000,"&lt;0.75",CP_Wafer!$T$1:'CP_Wafer'!$T$9000,"&gt;=0.7")</f>
        <v>0</v>
      </c>
      <c r="R12" s="77" t="e">
        <f t="shared" si="7"/>
        <v>#DIV/0!</v>
      </c>
      <c r="S12" s="76">
        <f>COUNTIFS(CP_Wafer!$B$1:'CP_Wafer'!$B$9000,S$2,CP_Wafer!$T$1:'CP_Wafer'!$T$9000,"&lt;0.75",CP_Wafer!$T$1:'CP_Wafer'!$T$9000,"&gt;=0.7")</f>
        <v>0</v>
      </c>
      <c r="T12" s="77" t="e">
        <f t="shared" si="8"/>
        <v>#DIV/0!</v>
      </c>
      <c r="U12" s="76">
        <f>COUNTIFS(CP_Wafer!$B$1:'CP_Wafer'!$B$9000,U$2,CP_Wafer!$T$1:'CP_Wafer'!$T$9000,"&lt;0.75",CP_Wafer!$T$1:'CP_Wafer'!$T$9000,"&gt;=0.7")</f>
        <v>0</v>
      </c>
      <c r="V12" s="77" t="e">
        <f t="shared" si="9"/>
        <v>#DIV/0!</v>
      </c>
      <c r="W12" s="76">
        <f>COUNTIFS(CP_Wafer!$B$1:'CP_Wafer'!$B$9000,W$2,CP_Wafer!$T$1:'CP_Wafer'!$T$9000,"&lt;0.75",CP_Wafer!$T$1:'CP_Wafer'!$T$9000,"&gt;=0.7")</f>
        <v>0</v>
      </c>
      <c r="X12" s="77" t="e">
        <f t="shared" si="10"/>
        <v>#DIV/0!</v>
      </c>
      <c r="Y12" s="76">
        <f>COUNTIFS(CP_Wafer!$B$1:'CP_Wafer'!$B$9000,Y$2,CP_Wafer!$T$1:'CP_Wafer'!$T$9000,"&lt;0.75",CP_Wafer!$T$1:'CP_Wafer'!$T$9000,"&gt;=0.7")</f>
        <v>0</v>
      </c>
      <c r="Z12" s="77" t="e">
        <f t="shared" si="11"/>
        <v>#DIV/0!</v>
      </c>
      <c r="AA12" s="76">
        <f>COUNTIFS(CP_Wafer!$B$1:'CP_Wafer'!$B$9000,AA$2,CP_Wafer!$T$1:'CP_Wafer'!$T$9000,"&lt;0.75",CP_Wafer!$T$1:'CP_Wafer'!$T$9000,"&gt;=0.7")</f>
        <v>0</v>
      </c>
      <c r="AB12" s="77" t="e">
        <f t="shared" si="12"/>
        <v>#DIV/0!</v>
      </c>
      <c r="AC12" s="76">
        <f>COUNTIFS(CP_Wafer!$B$1:'CP_Wafer'!$B$9000,AC$2,CP_Wafer!$T$1:'CP_Wafer'!$T$9000,"&lt;0.75",CP_Wafer!$T$1:'CP_Wafer'!$T$9000,"&gt;=0.7")</f>
        <v>0</v>
      </c>
      <c r="AD12" s="77" t="e">
        <f t="shared" si="13"/>
        <v>#DIV/0!</v>
      </c>
      <c r="AE12" s="76">
        <f>COUNTIFS(CP_Wafer!$B$1:'CP_Wafer'!$B$9000,AE$2,CP_Wafer!$T$1:'CP_Wafer'!$T$9000,"&lt;0.75",CP_Wafer!$T$1:'CP_Wafer'!$T$9000,"&gt;=0.7")</f>
        <v>0</v>
      </c>
      <c r="AF12" s="77" t="e">
        <f t="shared" si="14"/>
        <v>#DIV/0!</v>
      </c>
      <c r="AG12" s="76">
        <f>COUNTIFS(CP_Wafer!$B$1:'CP_Wafer'!$B$9000,AG$2,CP_Wafer!$T$1:'CP_Wafer'!$T$9000,"&lt;0.75",CP_Wafer!$T$1:'CP_Wafer'!$T$9000,"&gt;=0.7")</f>
        <v>0</v>
      </c>
      <c r="AH12" s="77" t="e">
        <f t="shared" si="15"/>
        <v>#DIV/0!</v>
      </c>
      <c r="AI12" s="76">
        <f>COUNTIFS(CP_Wafer!$B$1:'CP_Wafer'!$B$9000,AI$2,CP_Wafer!$T$1:'CP_Wafer'!$T$9000,"&lt;0.75",CP_Wafer!$T$1:'CP_Wafer'!$T$9000,"&gt;=0.7")</f>
        <v>0</v>
      </c>
      <c r="AJ12" s="77" t="e">
        <f t="shared" si="16"/>
        <v>#DIV/0!</v>
      </c>
      <c r="AK12" s="76">
        <f>COUNTIFS(CP_Wafer!$B$1:'CP_Wafer'!$B$9000,AK$2,CP_Wafer!$T$1:'CP_Wafer'!$T$9000,"&lt;0.75",CP_Wafer!$T$1:'CP_Wafer'!$T$9000,"&gt;=0.7")</f>
        <v>0</v>
      </c>
      <c r="AL12" s="77" t="e">
        <f t="shared" si="17"/>
        <v>#DIV/0!</v>
      </c>
      <c r="AM12" s="76">
        <f>COUNTIFS(CP_Wafer!$B$1:'CP_Wafer'!$B$9000,AM$2,CP_Wafer!$T$1:'CP_Wafer'!$T$9000,"&lt;0.75",CP_Wafer!$T$1:'CP_Wafer'!$T$9000,"&gt;=0.7")</f>
        <v>0</v>
      </c>
      <c r="AN12" s="77" t="e">
        <f t="shared" si="18"/>
        <v>#DIV/0!</v>
      </c>
      <c r="AO12" s="76">
        <f>COUNTIFS(CP_Wafer!$B$1:'CP_Wafer'!$B$9000,AO$2,CP_Wafer!$T$1:'CP_Wafer'!$T$9000,"&lt;0.75",CP_Wafer!$T$1:'CP_Wafer'!$T$9000,"&gt;=0.7")</f>
        <v>0</v>
      </c>
      <c r="AP12" s="77" t="e">
        <f t="shared" si="19"/>
        <v>#DIV/0!</v>
      </c>
      <c r="AQ12" s="76">
        <f>COUNTIFS(CP_Wafer!$B$1:'CP_Wafer'!$B$9000,AQ$2,CP_Wafer!$T$1:'CP_Wafer'!$T$9000,"&lt;0.75",CP_Wafer!$T$1:'CP_Wafer'!$T$9000,"&gt;=0.7")</f>
        <v>0</v>
      </c>
      <c r="AR12" s="77" t="e">
        <f t="shared" si="20"/>
        <v>#DIV/0!</v>
      </c>
      <c r="AS12" s="76">
        <f>COUNTIFS(CP_Wafer!$B$1:'CP_Wafer'!$B$9000,AS$2,CP_Wafer!$T$1:'CP_Wafer'!$T$9000,"&lt;0.75",CP_Wafer!$T$1:'CP_Wafer'!$T$9000,"&gt;=0.7")</f>
        <v>0</v>
      </c>
      <c r="AT12" s="77" t="e">
        <f t="shared" si="21"/>
        <v>#DIV/0!</v>
      </c>
      <c r="AU12" s="76">
        <f>COUNTIFS(CP_Wafer!$B$1:'CP_Wafer'!$B$9000,AU$2,CP_Wafer!$T$1:'CP_Wafer'!$T$9000,"&lt;0.75",CP_Wafer!$T$1:'CP_Wafer'!$T$9000,"&gt;=0.7")</f>
        <v>0</v>
      </c>
      <c r="AV12" s="77" t="e">
        <f t="shared" si="22"/>
        <v>#DIV/0!</v>
      </c>
      <c r="AW12" s="76">
        <f>COUNTIFS(CP_Wafer!$B$1:'CP_Wafer'!$B$9000,AW$2,CP_Wafer!$T$1:'CP_Wafer'!$T$9000,"&lt;0.75",CP_Wafer!$T$1:'CP_Wafer'!$T$9000,"&gt;=0.7")</f>
        <v>0</v>
      </c>
      <c r="AX12" s="77" t="e">
        <f t="shared" si="23"/>
        <v>#DIV/0!</v>
      </c>
    </row>
    <row r="13" spans="1:50" x14ac:dyDescent="0.35">
      <c r="A13" s="69"/>
      <c r="B13" s="70" t="s">
        <v>7292</v>
      </c>
      <c r="C13" s="78">
        <f>COUNTIFS(CP_Wafer!$B$1:'CP_Wafer'!$B$9000,C$2,CP_Wafer!$T$1:'CP_Wafer'!$T$9000,"&lt;0.7",CP_Wafer!$T$1:'CP_Wafer'!$T$9000,"&gt;=0.65")</f>
        <v>0</v>
      </c>
      <c r="D13" s="79">
        <f t="shared" si="0"/>
        <v>0</v>
      </c>
      <c r="E13" s="78">
        <f>COUNTIFS(CP_Wafer!$B$1:'CP_Wafer'!$B$9000,E$2,CP_Wafer!$T$1:'CP_Wafer'!$T$9000,"&lt;0.7",CP_Wafer!$T$1:'CP_Wafer'!$T$9000,"&gt;=0.65")</f>
        <v>0</v>
      </c>
      <c r="F13" s="80">
        <f t="shared" si="1"/>
        <v>0</v>
      </c>
      <c r="G13" s="78">
        <f>COUNTIFS(CP_Wafer!$B$1:'CP_Wafer'!$B$9000,G$2,CP_Wafer!$T$1:'CP_Wafer'!$T$9000,"&lt;0.7",CP_Wafer!$T$1:'CP_Wafer'!$T$9000,"&gt;=0.65")</f>
        <v>0</v>
      </c>
      <c r="H13" s="80">
        <f t="shared" si="2"/>
        <v>0</v>
      </c>
      <c r="I13" s="78">
        <f>COUNTIFS(CP_Wafer!$B$1:'CP_Wafer'!$B$9000,I$2,CP_Wafer!$T$1:'CP_Wafer'!$T$9000,"&lt;0.7",CP_Wafer!$T$1:'CP_Wafer'!$T$9000,"&gt;=0.65")</f>
        <v>0</v>
      </c>
      <c r="J13" s="80">
        <f t="shared" si="3"/>
        <v>0</v>
      </c>
      <c r="K13" s="78">
        <f>COUNTIFS(CP_Wafer!$B$1:'CP_Wafer'!$B$9000,K$2,CP_Wafer!$T$1:'CP_Wafer'!$T$9000,"&lt;0.7",CP_Wafer!$T$1:'CP_Wafer'!$T$9000,"&gt;=0.65")</f>
        <v>1</v>
      </c>
      <c r="L13" s="80">
        <f t="shared" si="4"/>
        <v>3.2362459546925568E-3</v>
      </c>
      <c r="M13" s="78">
        <f>COUNTIFS(CP_Wafer!$B$1:'CP_Wafer'!$B$9000,M$2,CP_Wafer!$T$1:'CP_Wafer'!$T$9000,"&lt;0.7",CP_Wafer!$T$1:'CP_Wafer'!$T$9000,"&gt;=0.65")</f>
        <v>0</v>
      </c>
      <c r="N13" s="80">
        <f t="shared" si="5"/>
        <v>0</v>
      </c>
      <c r="O13" s="78">
        <f>COUNTIFS(CP_Wafer!$B$1:'CP_Wafer'!$B$9000,O$2,CP_Wafer!$T$1:'CP_Wafer'!$T$9000,"&lt;0.7",CP_Wafer!$T$1:'CP_Wafer'!$T$9000,"&gt;=0.65")</f>
        <v>0</v>
      </c>
      <c r="P13" s="80">
        <f t="shared" si="6"/>
        <v>0</v>
      </c>
      <c r="Q13" s="78">
        <f>COUNTIFS(CP_Wafer!$B$1:'CP_Wafer'!$B$9000,Q$2,CP_Wafer!$T$1:'CP_Wafer'!$T$9000,"&lt;0.7",CP_Wafer!$T$1:'CP_Wafer'!$T$9000,"&gt;=0.65")</f>
        <v>0</v>
      </c>
      <c r="R13" s="80" t="e">
        <f t="shared" si="7"/>
        <v>#DIV/0!</v>
      </c>
      <c r="S13" s="78">
        <f>COUNTIFS(CP_Wafer!$B$1:'CP_Wafer'!$B$9000,S$2,CP_Wafer!$T$1:'CP_Wafer'!$T$9000,"&lt;0.7",CP_Wafer!$T$1:'CP_Wafer'!$T$9000,"&gt;=0.65")</f>
        <v>0</v>
      </c>
      <c r="T13" s="80" t="e">
        <f t="shared" si="8"/>
        <v>#DIV/0!</v>
      </c>
      <c r="U13" s="78">
        <f>COUNTIFS(CP_Wafer!$B$1:'CP_Wafer'!$B$9000,U$2,CP_Wafer!$T$1:'CP_Wafer'!$T$9000,"&lt;0.7",CP_Wafer!$T$1:'CP_Wafer'!$T$9000,"&gt;=0.65")</f>
        <v>0</v>
      </c>
      <c r="V13" s="80" t="e">
        <f t="shared" si="9"/>
        <v>#DIV/0!</v>
      </c>
      <c r="W13" s="78">
        <f>COUNTIFS(CP_Wafer!$B$1:'CP_Wafer'!$B$9000,W$2,CP_Wafer!$T$1:'CP_Wafer'!$T$9000,"&lt;0.7",CP_Wafer!$T$1:'CP_Wafer'!$T$9000,"&gt;=0.65")</f>
        <v>0</v>
      </c>
      <c r="X13" s="80" t="e">
        <f t="shared" si="10"/>
        <v>#DIV/0!</v>
      </c>
      <c r="Y13" s="78">
        <f>COUNTIFS(CP_Wafer!$B$1:'CP_Wafer'!$B$9000,Y$2,CP_Wafer!$T$1:'CP_Wafer'!$T$9000,"&lt;0.7",CP_Wafer!$T$1:'CP_Wafer'!$T$9000,"&gt;=0.65")</f>
        <v>0</v>
      </c>
      <c r="Z13" s="80" t="e">
        <f t="shared" si="11"/>
        <v>#DIV/0!</v>
      </c>
      <c r="AA13" s="78">
        <f>COUNTIFS(CP_Wafer!$B$1:'CP_Wafer'!$B$9000,AA$2,CP_Wafer!$T$1:'CP_Wafer'!$T$9000,"&lt;0.7",CP_Wafer!$T$1:'CP_Wafer'!$T$9000,"&gt;=0.65")</f>
        <v>0</v>
      </c>
      <c r="AB13" s="80" t="e">
        <f t="shared" si="12"/>
        <v>#DIV/0!</v>
      </c>
      <c r="AC13" s="78">
        <f>COUNTIFS(CP_Wafer!$B$1:'CP_Wafer'!$B$9000,AC$2,CP_Wafer!$T$1:'CP_Wafer'!$T$9000,"&lt;0.7",CP_Wafer!$T$1:'CP_Wafer'!$T$9000,"&gt;=0.65")</f>
        <v>0</v>
      </c>
      <c r="AD13" s="80" t="e">
        <f t="shared" si="13"/>
        <v>#DIV/0!</v>
      </c>
      <c r="AE13" s="78">
        <f>COUNTIFS(CP_Wafer!$B$1:'CP_Wafer'!$B$9000,AE$2,CP_Wafer!$T$1:'CP_Wafer'!$T$9000,"&lt;0.7",CP_Wafer!$T$1:'CP_Wafer'!$T$9000,"&gt;=0.65")</f>
        <v>0</v>
      </c>
      <c r="AF13" s="80" t="e">
        <f t="shared" si="14"/>
        <v>#DIV/0!</v>
      </c>
      <c r="AG13" s="78">
        <f>COUNTIFS(CP_Wafer!$B$1:'CP_Wafer'!$B$9000,AG$2,CP_Wafer!$T$1:'CP_Wafer'!$T$9000,"&lt;0.7",CP_Wafer!$T$1:'CP_Wafer'!$T$9000,"&gt;=0.65")</f>
        <v>0</v>
      </c>
      <c r="AH13" s="80" t="e">
        <f t="shared" si="15"/>
        <v>#DIV/0!</v>
      </c>
      <c r="AI13" s="78">
        <f>COUNTIFS(CP_Wafer!$B$1:'CP_Wafer'!$B$9000,AI$2,CP_Wafer!$T$1:'CP_Wafer'!$T$9000,"&lt;0.7",CP_Wafer!$T$1:'CP_Wafer'!$T$9000,"&gt;=0.65")</f>
        <v>0</v>
      </c>
      <c r="AJ13" s="80" t="e">
        <f t="shared" si="16"/>
        <v>#DIV/0!</v>
      </c>
      <c r="AK13" s="78">
        <f>COUNTIFS(CP_Wafer!$B$1:'CP_Wafer'!$B$9000,AK$2,CP_Wafer!$T$1:'CP_Wafer'!$T$9000,"&lt;0.7",CP_Wafer!$T$1:'CP_Wafer'!$T$9000,"&gt;=0.65")</f>
        <v>0</v>
      </c>
      <c r="AL13" s="80" t="e">
        <f t="shared" si="17"/>
        <v>#DIV/0!</v>
      </c>
      <c r="AM13" s="78">
        <f>COUNTIFS(CP_Wafer!$B$1:'CP_Wafer'!$B$9000,AM$2,CP_Wafer!$T$1:'CP_Wafer'!$T$9000,"&lt;0.7",CP_Wafer!$T$1:'CP_Wafer'!$T$9000,"&gt;=0.65")</f>
        <v>0</v>
      </c>
      <c r="AN13" s="80" t="e">
        <f t="shared" si="18"/>
        <v>#DIV/0!</v>
      </c>
      <c r="AO13" s="78">
        <f>COUNTIFS(CP_Wafer!$B$1:'CP_Wafer'!$B$9000,AO$2,CP_Wafer!$T$1:'CP_Wafer'!$T$9000,"&lt;0.7",CP_Wafer!$T$1:'CP_Wafer'!$T$9000,"&gt;=0.65")</f>
        <v>0</v>
      </c>
      <c r="AP13" s="80" t="e">
        <f t="shared" si="19"/>
        <v>#DIV/0!</v>
      </c>
      <c r="AQ13" s="78">
        <f>COUNTIFS(CP_Wafer!$B$1:'CP_Wafer'!$B$9000,AQ$2,CP_Wafer!$T$1:'CP_Wafer'!$T$9000,"&lt;0.7",CP_Wafer!$T$1:'CP_Wafer'!$T$9000,"&gt;=0.65")</f>
        <v>0</v>
      </c>
      <c r="AR13" s="80" t="e">
        <f t="shared" si="20"/>
        <v>#DIV/0!</v>
      </c>
      <c r="AS13" s="78">
        <f>COUNTIFS(CP_Wafer!$B$1:'CP_Wafer'!$B$9000,AS$2,CP_Wafer!$T$1:'CP_Wafer'!$T$9000,"&lt;0.7",CP_Wafer!$T$1:'CP_Wafer'!$T$9000,"&gt;=0.65")</f>
        <v>0</v>
      </c>
      <c r="AT13" s="80" t="e">
        <f t="shared" si="21"/>
        <v>#DIV/0!</v>
      </c>
      <c r="AU13" s="78">
        <f>COUNTIFS(CP_Wafer!$B$1:'CP_Wafer'!$B$9000,AU$2,CP_Wafer!$T$1:'CP_Wafer'!$T$9000,"&lt;0.7",CP_Wafer!$T$1:'CP_Wafer'!$T$9000,"&gt;=0.65")</f>
        <v>0</v>
      </c>
      <c r="AV13" s="80" t="e">
        <f t="shared" si="22"/>
        <v>#DIV/0!</v>
      </c>
      <c r="AW13" s="78">
        <f>COUNTIFS(CP_Wafer!$B$1:'CP_Wafer'!$B$9000,AW$2,CP_Wafer!$T$1:'CP_Wafer'!$T$9000,"&lt;0.7",CP_Wafer!$T$1:'CP_Wafer'!$T$9000,"&gt;=0.65")</f>
        <v>0</v>
      </c>
      <c r="AX13" s="80" t="e">
        <f t="shared" si="23"/>
        <v>#DIV/0!</v>
      </c>
    </row>
    <row r="14" spans="1:50" x14ac:dyDescent="0.35">
      <c r="A14" s="69"/>
      <c r="B14" s="70" t="s">
        <v>7293</v>
      </c>
      <c r="C14" s="78">
        <f>COUNTIFS(CP_Wafer!$B$1:'CP_Wafer'!$B$9000,C$2,CP_Wafer!$T$1:'CP_Wafer'!$T$9000,"&lt;0.65",CP_Wafer!$T$1:'CP_Wafer'!$T$9000,"&gt;=0.6")</f>
        <v>0</v>
      </c>
      <c r="D14" s="79">
        <f t="shared" si="0"/>
        <v>0</v>
      </c>
      <c r="E14" s="78">
        <f>COUNTIFS(CP_Wafer!$B$1:'CP_Wafer'!$B$9000,E$2,CP_Wafer!$T$1:'CP_Wafer'!$T$9000,"&lt;0.65",CP_Wafer!$T$1:'CP_Wafer'!$T$9000,"&gt;=0.6")</f>
        <v>0</v>
      </c>
      <c r="F14" s="80">
        <f t="shared" si="1"/>
        <v>0</v>
      </c>
      <c r="G14" s="78">
        <f>COUNTIFS(CP_Wafer!$B$1:'CP_Wafer'!$B$9000,G$2,CP_Wafer!$T$1:'CP_Wafer'!$T$9000,"&lt;0.65",CP_Wafer!$T$1:'CP_Wafer'!$T$9000,"&gt;=0.6")</f>
        <v>0</v>
      </c>
      <c r="H14" s="80">
        <f t="shared" si="2"/>
        <v>0</v>
      </c>
      <c r="I14" s="78">
        <f>COUNTIFS(CP_Wafer!$B$1:'CP_Wafer'!$B$9000,I$2,CP_Wafer!$T$1:'CP_Wafer'!$T$9000,"&lt;0.65",CP_Wafer!$T$1:'CP_Wafer'!$T$9000,"&gt;=0.6")</f>
        <v>0</v>
      </c>
      <c r="J14" s="80">
        <f t="shared" si="3"/>
        <v>0</v>
      </c>
      <c r="K14" s="78">
        <f>COUNTIFS(CP_Wafer!$B$1:'CP_Wafer'!$B$9000,K$2,CP_Wafer!$T$1:'CP_Wafer'!$T$9000,"&lt;0.65",CP_Wafer!$T$1:'CP_Wafer'!$T$9000,"&gt;=0.6")</f>
        <v>1</v>
      </c>
      <c r="L14" s="80">
        <f t="shared" si="4"/>
        <v>3.2362459546925568E-3</v>
      </c>
      <c r="M14" s="78">
        <f>COUNTIFS(CP_Wafer!$B$1:'CP_Wafer'!$B$9000,M$2,CP_Wafer!$T$1:'CP_Wafer'!$T$9000,"&lt;0.65",CP_Wafer!$T$1:'CP_Wafer'!$T$9000,"&gt;=0.6")</f>
        <v>0</v>
      </c>
      <c r="N14" s="80">
        <f t="shared" si="5"/>
        <v>0</v>
      </c>
      <c r="O14" s="78">
        <f>COUNTIFS(CP_Wafer!$B$1:'CP_Wafer'!$B$9000,O$2,CP_Wafer!$T$1:'CP_Wafer'!$T$9000,"&lt;0.65",CP_Wafer!$T$1:'CP_Wafer'!$T$9000,"&gt;=0.6")</f>
        <v>0</v>
      </c>
      <c r="P14" s="80">
        <f t="shared" si="6"/>
        <v>0</v>
      </c>
      <c r="Q14" s="78">
        <f>COUNTIFS(CP_Wafer!$B$1:'CP_Wafer'!$B$9000,Q$2,CP_Wafer!$T$1:'CP_Wafer'!$T$9000,"&lt;0.65",CP_Wafer!$T$1:'CP_Wafer'!$T$9000,"&gt;=0.6")</f>
        <v>0</v>
      </c>
      <c r="R14" s="80" t="e">
        <f t="shared" si="7"/>
        <v>#DIV/0!</v>
      </c>
      <c r="S14" s="78">
        <f>COUNTIFS(CP_Wafer!$B$1:'CP_Wafer'!$B$9000,S$2,CP_Wafer!$T$1:'CP_Wafer'!$T$9000,"&lt;0.65",CP_Wafer!$T$1:'CP_Wafer'!$T$9000,"&gt;=0.6")</f>
        <v>0</v>
      </c>
      <c r="T14" s="80" t="e">
        <f t="shared" si="8"/>
        <v>#DIV/0!</v>
      </c>
      <c r="U14" s="78">
        <f>COUNTIFS(CP_Wafer!$B$1:'CP_Wafer'!$B$9000,U$2,CP_Wafer!$T$1:'CP_Wafer'!$T$9000,"&lt;0.65",CP_Wafer!$T$1:'CP_Wafer'!$T$9000,"&gt;=0.6")</f>
        <v>0</v>
      </c>
      <c r="V14" s="80" t="e">
        <f t="shared" si="9"/>
        <v>#DIV/0!</v>
      </c>
      <c r="W14" s="78">
        <f>COUNTIFS(CP_Wafer!$B$1:'CP_Wafer'!$B$9000,W$2,CP_Wafer!$T$1:'CP_Wafer'!$T$9000,"&lt;0.65",CP_Wafer!$T$1:'CP_Wafer'!$T$9000,"&gt;=0.6")</f>
        <v>0</v>
      </c>
      <c r="X14" s="80" t="e">
        <f t="shared" si="10"/>
        <v>#DIV/0!</v>
      </c>
      <c r="Y14" s="78">
        <f>COUNTIFS(CP_Wafer!$B$1:'CP_Wafer'!$B$9000,Y$2,CP_Wafer!$T$1:'CP_Wafer'!$T$9000,"&lt;0.65",CP_Wafer!$T$1:'CP_Wafer'!$T$9000,"&gt;=0.6")</f>
        <v>0</v>
      </c>
      <c r="Z14" s="80" t="e">
        <f t="shared" si="11"/>
        <v>#DIV/0!</v>
      </c>
      <c r="AA14" s="78">
        <f>COUNTIFS(CP_Wafer!$B$1:'CP_Wafer'!$B$9000,AA$2,CP_Wafer!$T$1:'CP_Wafer'!$T$9000,"&lt;0.65",CP_Wafer!$T$1:'CP_Wafer'!$T$9000,"&gt;=0.6")</f>
        <v>0</v>
      </c>
      <c r="AB14" s="80" t="e">
        <f t="shared" si="12"/>
        <v>#DIV/0!</v>
      </c>
      <c r="AC14" s="78">
        <f>COUNTIFS(CP_Wafer!$B$1:'CP_Wafer'!$B$9000,AC$2,CP_Wafer!$T$1:'CP_Wafer'!$T$9000,"&lt;0.65",CP_Wafer!$T$1:'CP_Wafer'!$T$9000,"&gt;=0.6")</f>
        <v>0</v>
      </c>
      <c r="AD14" s="80" t="e">
        <f t="shared" si="13"/>
        <v>#DIV/0!</v>
      </c>
      <c r="AE14" s="78">
        <f>COUNTIFS(CP_Wafer!$B$1:'CP_Wafer'!$B$9000,AE$2,CP_Wafer!$T$1:'CP_Wafer'!$T$9000,"&lt;0.65",CP_Wafer!$T$1:'CP_Wafer'!$T$9000,"&gt;=0.6")</f>
        <v>0</v>
      </c>
      <c r="AF14" s="80" t="e">
        <f t="shared" si="14"/>
        <v>#DIV/0!</v>
      </c>
      <c r="AG14" s="78">
        <f>COUNTIFS(CP_Wafer!$B$1:'CP_Wafer'!$B$9000,AG$2,CP_Wafer!$T$1:'CP_Wafer'!$T$9000,"&lt;0.65",CP_Wafer!$T$1:'CP_Wafer'!$T$9000,"&gt;=0.6")</f>
        <v>0</v>
      </c>
      <c r="AH14" s="80" t="e">
        <f t="shared" si="15"/>
        <v>#DIV/0!</v>
      </c>
      <c r="AI14" s="78">
        <f>COUNTIFS(CP_Wafer!$B$1:'CP_Wafer'!$B$9000,AI$2,CP_Wafer!$T$1:'CP_Wafer'!$T$9000,"&lt;0.65",CP_Wafer!$T$1:'CP_Wafer'!$T$9000,"&gt;=0.6")</f>
        <v>0</v>
      </c>
      <c r="AJ14" s="80" t="e">
        <f t="shared" si="16"/>
        <v>#DIV/0!</v>
      </c>
      <c r="AK14" s="78">
        <f>COUNTIFS(CP_Wafer!$B$1:'CP_Wafer'!$B$9000,AK$2,CP_Wafer!$T$1:'CP_Wafer'!$T$9000,"&lt;0.65",CP_Wafer!$T$1:'CP_Wafer'!$T$9000,"&gt;=0.6")</f>
        <v>0</v>
      </c>
      <c r="AL14" s="80" t="e">
        <f t="shared" si="17"/>
        <v>#DIV/0!</v>
      </c>
      <c r="AM14" s="78">
        <f>COUNTIFS(CP_Wafer!$B$1:'CP_Wafer'!$B$9000,AM$2,CP_Wafer!$T$1:'CP_Wafer'!$T$9000,"&lt;0.65",CP_Wafer!$T$1:'CP_Wafer'!$T$9000,"&gt;=0.6")</f>
        <v>0</v>
      </c>
      <c r="AN14" s="80" t="e">
        <f t="shared" si="18"/>
        <v>#DIV/0!</v>
      </c>
      <c r="AO14" s="78">
        <f>COUNTIFS(CP_Wafer!$B$1:'CP_Wafer'!$B$9000,AO$2,CP_Wafer!$T$1:'CP_Wafer'!$T$9000,"&lt;0.65",CP_Wafer!$T$1:'CP_Wafer'!$T$9000,"&gt;=0.6")</f>
        <v>0</v>
      </c>
      <c r="AP14" s="80" t="e">
        <f t="shared" si="19"/>
        <v>#DIV/0!</v>
      </c>
      <c r="AQ14" s="78">
        <f>COUNTIFS(CP_Wafer!$B$1:'CP_Wafer'!$B$9000,AQ$2,CP_Wafer!$T$1:'CP_Wafer'!$T$9000,"&lt;0.65",CP_Wafer!$T$1:'CP_Wafer'!$T$9000,"&gt;=0.6")</f>
        <v>0</v>
      </c>
      <c r="AR14" s="80" t="e">
        <f t="shared" si="20"/>
        <v>#DIV/0!</v>
      </c>
      <c r="AS14" s="78">
        <f>COUNTIFS(CP_Wafer!$B$1:'CP_Wafer'!$B$9000,AS$2,CP_Wafer!$T$1:'CP_Wafer'!$T$9000,"&lt;0.65",CP_Wafer!$T$1:'CP_Wafer'!$T$9000,"&gt;=0.6")</f>
        <v>0</v>
      </c>
      <c r="AT14" s="80" t="e">
        <f t="shared" si="21"/>
        <v>#DIV/0!</v>
      </c>
      <c r="AU14" s="78">
        <f>COUNTIFS(CP_Wafer!$B$1:'CP_Wafer'!$B$9000,AU$2,CP_Wafer!$T$1:'CP_Wafer'!$T$9000,"&lt;0.65",CP_Wafer!$T$1:'CP_Wafer'!$T$9000,"&gt;=0.6")</f>
        <v>0</v>
      </c>
      <c r="AV14" s="80" t="e">
        <f t="shared" si="22"/>
        <v>#DIV/0!</v>
      </c>
      <c r="AW14" s="78">
        <f>COUNTIFS(CP_Wafer!$B$1:'CP_Wafer'!$B$9000,AW$2,CP_Wafer!$T$1:'CP_Wafer'!$T$9000,"&lt;0.65",CP_Wafer!$T$1:'CP_Wafer'!$T$9000,"&gt;=0.6")</f>
        <v>0</v>
      </c>
      <c r="AX14" s="80" t="e">
        <f t="shared" si="23"/>
        <v>#DIV/0!</v>
      </c>
    </row>
    <row r="15" spans="1:50" x14ac:dyDescent="0.35">
      <c r="A15" s="69"/>
      <c r="B15" s="70" t="s">
        <v>7294</v>
      </c>
      <c r="C15" s="81">
        <f>COUNTIFS(CP_Wafer!$B$1:'CP_Wafer'!$B$9000,C$2,CP_Wafer!$T$1:'CP_Wafer'!$T$9000,"&lt;0.6",CP_Wafer!$T$1:'CP_Wafer'!$T$9000,"&gt;=0.55")</f>
        <v>0</v>
      </c>
      <c r="D15" s="79">
        <f t="shared" si="0"/>
        <v>0</v>
      </c>
      <c r="E15" s="78">
        <f>COUNTIFS(CP_Wafer!$B$1:'CP_Wafer'!$B$9000,E$2,CP_Wafer!$T$1:'CP_Wafer'!$T$9000,"&lt;0.6",CP_Wafer!$T$1:'CP_Wafer'!$T$9000,"&gt;=0.55")</f>
        <v>0</v>
      </c>
      <c r="F15" s="80">
        <f t="shared" si="1"/>
        <v>0</v>
      </c>
      <c r="G15" s="78">
        <f>COUNTIFS(CP_Wafer!$B$1:'CP_Wafer'!$B$9000,G$2,CP_Wafer!$T$1:'CP_Wafer'!$T$9000,"&lt;0.6",CP_Wafer!$T$1:'CP_Wafer'!$T$9000,"&gt;=0.55")</f>
        <v>0</v>
      </c>
      <c r="H15" s="80">
        <f t="shared" si="2"/>
        <v>0</v>
      </c>
      <c r="I15" s="78">
        <f>COUNTIFS(CP_Wafer!$B$1:'CP_Wafer'!$B$9000,I$2,CP_Wafer!$T$1:'CP_Wafer'!$T$9000,"&lt;0.6",CP_Wafer!$T$1:'CP_Wafer'!$T$9000,"&gt;=0.55")</f>
        <v>0</v>
      </c>
      <c r="J15" s="80">
        <f t="shared" si="3"/>
        <v>0</v>
      </c>
      <c r="K15" s="78">
        <f>COUNTIFS(CP_Wafer!$B$1:'CP_Wafer'!$B$9000,K$2,CP_Wafer!$T$1:'CP_Wafer'!$T$9000,"&lt;0.6",CP_Wafer!$T$1:'CP_Wafer'!$T$9000,"&gt;=0.55")</f>
        <v>0</v>
      </c>
      <c r="L15" s="80">
        <f t="shared" si="4"/>
        <v>0</v>
      </c>
      <c r="M15" s="78">
        <f>COUNTIFS(CP_Wafer!$B$1:'CP_Wafer'!$B$9000,M$2,CP_Wafer!$T$1:'CP_Wafer'!$T$9000,"&lt;0.6",CP_Wafer!$T$1:'CP_Wafer'!$T$9000,"&gt;=0.55")</f>
        <v>0</v>
      </c>
      <c r="N15" s="80">
        <f t="shared" si="5"/>
        <v>0</v>
      </c>
      <c r="O15" s="78">
        <f>COUNTIFS(CP_Wafer!$B$1:'CP_Wafer'!$B$9000,O$2,CP_Wafer!$T$1:'CP_Wafer'!$T$9000,"&lt;0.6",CP_Wafer!$T$1:'CP_Wafer'!$T$9000,"&gt;=0.55")</f>
        <v>0</v>
      </c>
      <c r="P15" s="80">
        <f t="shared" si="6"/>
        <v>0</v>
      </c>
      <c r="Q15" s="78">
        <f>COUNTIFS(CP_Wafer!$B$1:'CP_Wafer'!$B$9000,Q$2,CP_Wafer!$T$1:'CP_Wafer'!$T$9000,"&lt;0.6",CP_Wafer!$T$1:'CP_Wafer'!$T$9000,"&gt;=0.55")</f>
        <v>0</v>
      </c>
      <c r="R15" s="80" t="e">
        <f t="shared" si="7"/>
        <v>#DIV/0!</v>
      </c>
      <c r="S15" s="78">
        <f>COUNTIFS(CP_Wafer!$B$1:'CP_Wafer'!$B$9000,S$2,CP_Wafer!$T$1:'CP_Wafer'!$T$9000,"&lt;0.6",CP_Wafer!$T$1:'CP_Wafer'!$T$9000,"&gt;=0.55")</f>
        <v>0</v>
      </c>
      <c r="T15" s="80" t="e">
        <f t="shared" si="8"/>
        <v>#DIV/0!</v>
      </c>
      <c r="U15" s="78">
        <f>COUNTIFS(CP_Wafer!$B$1:'CP_Wafer'!$B$9000,U$2,CP_Wafer!$T$1:'CP_Wafer'!$T$9000,"&lt;0.6",CP_Wafer!$T$1:'CP_Wafer'!$T$9000,"&gt;=0.55")</f>
        <v>0</v>
      </c>
      <c r="V15" s="80" t="e">
        <f t="shared" si="9"/>
        <v>#DIV/0!</v>
      </c>
      <c r="W15" s="78">
        <f>COUNTIFS(CP_Wafer!$B$1:'CP_Wafer'!$B$9000,W$2,CP_Wafer!$T$1:'CP_Wafer'!$T$9000,"&lt;0.6",CP_Wafer!$T$1:'CP_Wafer'!$T$9000,"&gt;=0.55")</f>
        <v>0</v>
      </c>
      <c r="X15" s="80" t="e">
        <f t="shared" si="10"/>
        <v>#DIV/0!</v>
      </c>
      <c r="Y15" s="78">
        <f>COUNTIFS(CP_Wafer!$B$1:'CP_Wafer'!$B$9000,Y$2,CP_Wafer!$T$1:'CP_Wafer'!$T$9000,"&lt;0.6",CP_Wafer!$T$1:'CP_Wafer'!$T$9000,"&gt;=0.55")</f>
        <v>0</v>
      </c>
      <c r="Z15" s="80" t="e">
        <f t="shared" si="11"/>
        <v>#DIV/0!</v>
      </c>
      <c r="AA15" s="78">
        <f>COUNTIFS(CP_Wafer!$B$1:'CP_Wafer'!$B$9000,AA$2,CP_Wafer!$T$1:'CP_Wafer'!$T$9000,"&lt;0.6",CP_Wafer!$T$1:'CP_Wafer'!$T$9000,"&gt;=0.55")</f>
        <v>0</v>
      </c>
      <c r="AB15" s="80" t="e">
        <f t="shared" si="12"/>
        <v>#DIV/0!</v>
      </c>
      <c r="AC15" s="78">
        <f>COUNTIFS(CP_Wafer!$B$1:'CP_Wafer'!$B$9000,AC$2,CP_Wafer!$T$1:'CP_Wafer'!$T$9000,"&lt;0.6",CP_Wafer!$T$1:'CP_Wafer'!$T$9000,"&gt;=0.55")</f>
        <v>0</v>
      </c>
      <c r="AD15" s="80" t="e">
        <f t="shared" si="13"/>
        <v>#DIV/0!</v>
      </c>
      <c r="AE15" s="78">
        <f>COUNTIFS(CP_Wafer!$B$1:'CP_Wafer'!$B$9000,AE$2,CP_Wafer!$T$1:'CP_Wafer'!$T$9000,"&lt;0.6",CP_Wafer!$T$1:'CP_Wafer'!$T$9000,"&gt;=0.55")</f>
        <v>0</v>
      </c>
      <c r="AF15" s="80" t="e">
        <f t="shared" si="14"/>
        <v>#DIV/0!</v>
      </c>
      <c r="AG15" s="78">
        <f>COUNTIFS(CP_Wafer!$B$1:'CP_Wafer'!$B$9000,AG$2,CP_Wafer!$T$1:'CP_Wafer'!$T$9000,"&lt;0.6",CP_Wafer!$T$1:'CP_Wafer'!$T$9000,"&gt;=0.55")</f>
        <v>0</v>
      </c>
      <c r="AH15" s="80" t="e">
        <f t="shared" si="15"/>
        <v>#DIV/0!</v>
      </c>
      <c r="AI15" s="78">
        <f>COUNTIFS(CP_Wafer!$B$1:'CP_Wafer'!$B$9000,AI$2,CP_Wafer!$T$1:'CP_Wafer'!$T$9000,"&lt;0.6",CP_Wafer!$T$1:'CP_Wafer'!$T$9000,"&gt;=0.55")</f>
        <v>0</v>
      </c>
      <c r="AJ15" s="80" t="e">
        <f t="shared" si="16"/>
        <v>#DIV/0!</v>
      </c>
      <c r="AK15" s="78">
        <f>COUNTIFS(CP_Wafer!$B$1:'CP_Wafer'!$B$9000,AK$2,CP_Wafer!$T$1:'CP_Wafer'!$T$9000,"&lt;0.6",CP_Wafer!$T$1:'CP_Wafer'!$T$9000,"&gt;=0.55")</f>
        <v>0</v>
      </c>
      <c r="AL15" s="80" t="e">
        <f t="shared" si="17"/>
        <v>#DIV/0!</v>
      </c>
      <c r="AM15" s="78">
        <f>COUNTIFS(CP_Wafer!$B$1:'CP_Wafer'!$B$9000,AM$2,CP_Wafer!$T$1:'CP_Wafer'!$T$9000,"&lt;0.6",CP_Wafer!$T$1:'CP_Wafer'!$T$9000,"&gt;=0.55")</f>
        <v>0</v>
      </c>
      <c r="AN15" s="80" t="e">
        <f t="shared" si="18"/>
        <v>#DIV/0!</v>
      </c>
      <c r="AO15" s="78">
        <f>COUNTIFS(CP_Wafer!$B$1:'CP_Wafer'!$B$9000,AO$2,CP_Wafer!$T$1:'CP_Wafer'!$T$9000,"&lt;0.6",CP_Wafer!$T$1:'CP_Wafer'!$T$9000,"&gt;=0.55")</f>
        <v>0</v>
      </c>
      <c r="AP15" s="80" t="e">
        <f t="shared" si="19"/>
        <v>#DIV/0!</v>
      </c>
      <c r="AQ15" s="78">
        <f>COUNTIFS(CP_Wafer!$B$1:'CP_Wafer'!$B$9000,AQ$2,CP_Wafer!$T$1:'CP_Wafer'!$T$9000,"&lt;0.6",CP_Wafer!$T$1:'CP_Wafer'!$T$9000,"&gt;=0.55")</f>
        <v>0</v>
      </c>
      <c r="AR15" s="80" t="e">
        <f t="shared" si="20"/>
        <v>#DIV/0!</v>
      </c>
      <c r="AS15" s="78">
        <f>COUNTIFS(CP_Wafer!$B$1:'CP_Wafer'!$B$9000,AS$2,CP_Wafer!$T$1:'CP_Wafer'!$T$9000,"&lt;0.6",CP_Wafer!$T$1:'CP_Wafer'!$T$9000,"&gt;=0.55")</f>
        <v>0</v>
      </c>
      <c r="AT15" s="80" t="e">
        <f t="shared" si="21"/>
        <v>#DIV/0!</v>
      </c>
      <c r="AU15" s="78">
        <f>COUNTIFS(CP_Wafer!$B$1:'CP_Wafer'!$B$9000,AU$2,CP_Wafer!$T$1:'CP_Wafer'!$T$9000,"&lt;0.6",CP_Wafer!$T$1:'CP_Wafer'!$T$9000,"&gt;=0.55")</f>
        <v>0</v>
      </c>
      <c r="AV15" s="80" t="e">
        <f t="shared" si="22"/>
        <v>#DIV/0!</v>
      </c>
      <c r="AW15" s="78">
        <f>COUNTIFS(CP_Wafer!$B$1:'CP_Wafer'!$B$9000,AW$2,CP_Wafer!$T$1:'CP_Wafer'!$T$9000,"&lt;0.6",CP_Wafer!$T$1:'CP_Wafer'!$T$9000,"&gt;=0.55")</f>
        <v>0</v>
      </c>
      <c r="AX15" s="80" t="e">
        <f t="shared" si="23"/>
        <v>#DIV/0!</v>
      </c>
    </row>
    <row r="16" spans="1:50" x14ac:dyDescent="0.35">
      <c r="A16" s="69"/>
      <c r="B16" s="70" t="s">
        <v>7295</v>
      </c>
      <c r="C16" s="78">
        <f>COUNTIFS(CP_Wafer!$B$1:'CP_Wafer'!$B$9000,C$2,CP_Wafer!$T$1:'CP_Wafer'!$T$9000,"&lt;0.55",CP_Wafer!$T$1:'CP_Wafer'!$T$9000,"&gt;=0.5")</f>
        <v>0</v>
      </c>
      <c r="D16" s="79">
        <f t="shared" si="0"/>
        <v>0</v>
      </c>
      <c r="E16" s="78">
        <f>COUNTIFS(CP_Wafer!$B$1:'CP_Wafer'!$B$9000,E$2,CP_Wafer!$T$1:'CP_Wafer'!$T$9000,"&lt;0.55",CP_Wafer!$T$1:'CP_Wafer'!$T$9000,"&gt;=0.5")</f>
        <v>0</v>
      </c>
      <c r="F16" s="80">
        <f t="shared" si="1"/>
        <v>0</v>
      </c>
      <c r="G16" s="78">
        <f>COUNTIFS(CP_Wafer!$B$1:'CP_Wafer'!$B$9000,G$2,CP_Wafer!$T$1:'CP_Wafer'!$T$9000,"&lt;0.55",CP_Wafer!$T$1:'CP_Wafer'!$T$9000,"&gt;=0.5")</f>
        <v>0</v>
      </c>
      <c r="H16" s="80">
        <f t="shared" si="2"/>
        <v>0</v>
      </c>
      <c r="I16" s="78">
        <f>COUNTIFS(CP_Wafer!$B$1:'CP_Wafer'!$B$9000,I$2,CP_Wafer!$T$1:'CP_Wafer'!$T$9000,"&lt;0.55",CP_Wafer!$T$1:'CP_Wafer'!$T$9000,"&gt;=0.5")</f>
        <v>0</v>
      </c>
      <c r="J16" s="80">
        <f t="shared" si="3"/>
        <v>0</v>
      </c>
      <c r="K16" s="78">
        <f>COUNTIFS(CP_Wafer!$B$1:'CP_Wafer'!$B$9000,K$2,CP_Wafer!$T$1:'CP_Wafer'!$T$9000,"&lt;0.55",CP_Wafer!$T$1:'CP_Wafer'!$T$9000,"&gt;=0.5")</f>
        <v>1</v>
      </c>
      <c r="L16" s="80">
        <f t="shared" si="4"/>
        <v>3.2362459546925568E-3</v>
      </c>
      <c r="M16" s="78">
        <f>COUNTIFS(CP_Wafer!$B$1:'CP_Wafer'!$B$9000,M$2,CP_Wafer!$T$1:'CP_Wafer'!$T$9000,"&lt;0.55",CP_Wafer!$T$1:'CP_Wafer'!$T$9000,"&gt;=0.5")</f>
        <v>0</v>
      </c>
      <c r="N16" s="80">
        <f t="shared" si="5"/>
        <v>0</v>
      </c>
      <c r="O16" s="78">
        <f>COUNTIFS(CP_Wafer!$B$1:'CP_Wafer'!$B$9000,O$2,CP_Wafer!$T$1:'CP_Wafer'!$T$9000,"&lt;0.55",CP_Wafer!$T$1:'CP_Wafer'!$T$9000,"&gt;=0.5")</f>
        <v>0</v>
      </c>
      <c r="P16" s="80">
        <f t="shared" si="6"/>
        <v>0</v>
      </c>
      <c r="Q16" s="78">
        <f>COUNTIFS(CP_Wafer!$B$1:'CP_Wafer'!$B$9000,Q$2,CP_Wafer!$T$1:'CP_Wafer'!$T$9000,"&lt;0.55",CP_Wafer!$T$1:'CP_Wafer'!$T$9000,"&gt;=0.5")</f>
        <v>0</v>
      </c>
      <c r="R16" s="80" t="e">
        <f t="shared" si="7"/>
        <v>#DIV/0!</v>
      </c>
      <c r="S16" s="78">
        <f>COUNTIFS(CP_Wafer!$B$1:'CP_Wafer'!$B$9000,S$2,CP_Wafer!$T$1:'CP_Wafer'!$T$9000,"&lt;0.55",CP_Wafer!$T$1:'CP_Wafer'!$T$9000,"&gt;=0.5")</f>
        <v>0</v>
      </c>
      <c r="T16" s="80" t="e">
        <f t="shared" si="8"/>
        <v>#DIV/0!</v>
      </c>
      <c r="U16" s="78">
        <f>COUNTIFS(CP_Wafer!$B$1:'CP_Wafer'!$B$9000,U$2,CP_Wafer!$T$1:'CP_Wafer'!$T$9000,"&lt;0.55",CP_Wafer!$T$1:'CP_Wafer'!$T$9000,"&gt;=0.5")</f>
        <v>0</v>
      </c>
      <c r="V16" s="80" t="e">
        <f t="shared" si="9"/>
        <v>#DIV/0!</v>
      </c>
      <c r="W16" s="78">
        <f>COUNTIFS(CP_Wafer!$B$1:'CP_Wafer'!$B$9000,W$2,CP_Wafer!$T$1:'CP_Wafer'!$T$9000,"&lt;0.55",CP_Wafer!$T$1:'CP_Wafer'!$T$9000,"&gt;=0.5")</f>
        <v>0</v>
      </c>
      <c r="X16" s="80" t="e">
        <f t="shared" si="10"/>
        <v>#DIV/0!</v>
      </c>
      <c r="Y16" s="78">
        <f>COUNTIFS(CP_Wafer!$B$1:'CP_Wafer'!$B$9000,Y$2,CP_Wafer!$T$1:'CP_Wafer'!$T$9000,"&lt;0.55",CP_Wafer!$T$1:'CP_Wafer'!$T$9000,"&gt;=0.5")</f>
        <v>0</v>
      </c>
      <c r="Z16" s="80" t="e">
        <f t="shared" si="11"/>
        <v>#DIV/0!</v>
      </c>
      <c r="AA16" s="78">
        <f>COUNTIFS(CP_Wafer!$B$1:'CP_Wafer'!$B$9000,AA$2,CP_Wafer!$T$1:'CP_Wafer'!$T$9000,"&lt;0.55",CP_Wafer!$T$1:'CP_Wafer'!$T$9000,"&gt;=0.5")</f>
        <v>0</v>
      </c>
      <c r="AB16" s="80" t="e">
        <f t="shared" si="12"/>
        <v>#DIV/0!</v>
      </c>
      <c r="AC16" s="78">
        <f>COUNTIFS(CP_Wafer!$B$1:'CP_Wafer'!$B$9000,AC$2,CP_Wafer!$T$1:'CP_Wafer'!$T$9000,"&lt;0.55",CP_Wafer!$T$1:'CP_Wafer'!$T$9000,"&gt;=0.5")</f>
        <v>0</v>
      </c>
      <c r="AD16" s="80" t="e">
        <f t="shared" si="13"/>
        <v>#DIV/0!</v>
      </c>
      <c r="AE16" s="78">
        <f>COUNTIFS(CP_Wafer!$B$1:'CP_Wafer'!$B$9000,AE$2,CP_Wafer!$T$1:'CP_Wafer'!$T$9000,"&lt;0.55",CP_Wafer!$T$1:'CP_Wafer'!$T$9000,"&gt;=0.5")</f>
        <v>0</v>
      </c>
      <c r="AF16" s="80" t="e">
        <f t="shared" si="14"/>
        <v>#DIV/0!</v>
      </c>
      <c r="AG16" s="78">
        <f>COUNTIFS(CP_Wafer!$B$1:'CP_Wafer'!$B$9000,AG$2,CP_Wafer!$T$1:'CP_Wafer'!$T$9000,"&lt;0.55",CP_Wafer!$T$1:'CP_Wafer'!$T$9000,"&gt;=0.5")</f>
        <v>0</v>
      </c>
      <c r="AH16" s="80" t="e">
        <f t="shared" si="15"/>
        <v>#DIV/0!</v>
      </c>
      <c r="AI16" s="78">
        <f>COUNTIFS(CP_Wafer!$B$1:'CP_Wafer'!$B$9000,AI$2,CP_Wafer!$T$1:'CP_Wafer'!$T$9000,"&lt;0.55",CP_Wafer!$T$1:'CP_Wafer'!$T$9000,"&gt;=0.5")</f>
        <v>0</v>
      </c>
      <c r="AJ16" s="80" t="e">
        <f t="shared" si="16"/>
        <v>#DIV/0!</v>
      </c>
      <c r="AK16" s="78">
        <f>COUNTIFS(CP_Wafer!$B$1:'CP_Wafer'!$B$9000,AK$2,CP_Wafer!$T$1:'CP_Wafer'!$T$9000,"&lt;0.55",CP_Wafer!$T$1:'CP_Wafer'!$T$9000,"&gt;=0.5")</f>
        <v>0</v>
      </c>
      <c r="AL16" s="80" t="e">
        <f t="shared" si="17"/>
        <v>#DIV/0!</v>
      </c>
      <c r="AM16" s="78">
        <f>COUNTIFS(CP_Wafer!$B$1:'CP_Wafer'!$B$9000,AM$2,CP_Wafer!$T$1:'CP_Wafer'!$T$9000,"&lt;0.55",CP_Wafer!$T$1:'CP_Wafer'!$T$9000,"&gt;=0.5")</f>
        <v>0</v>
      </c>
      <c r="AN16" s="80" t="e">
        <f t="shared" si="18"/>
        <v>#DIV/0!</v>
      </c>
      <c r="AO16" s="78">
        <f>COUNTIFS(CP_Wafer!$B$1:'CP_Wafer'!$B$9000,AO$2,CP_Wafer!$T$1:'CP_Wafer'!$T$9000,"&lt;0.55",CP_Wafer!$T$1:'CP_Wafer'!$T$9000,"&gt;=0.5")</f>
        <v>0</v>
      </c>
      <c r="AP16" s="80" t="e">
        <f t="shared" si="19"/>
        <v>#DIV/0!</v>
      </c>
      <c r="AQ16" s="78">
        <f>COUNTIFS(CP_Wafer!$B$1:'CP_Wafer'!$B$9000,AQ$2,CP_Wafer!$T$1:'CP_Wafer'!$T$9000,"&lt;0.55",CP_Wafer!$T$1:'CP_Wafer'!$T$9000,"&gt;=0.5")</f>
        <v>0</v>
      </c>
      <c r="AR16" s="80" t="e">
        <f t="shared" si="20"/>
        <v>#DIV/0!</v>
      </c>
      <c r="AS16" s="78">
        <f>COUNTIFS(CP_Wafer!$B$1:'CP_Wafer'!$B$9000,AS$2,CP_Wafer!$T$1:'CP_Wafer'!$T$9000,"&lt;0.55",CP_Wafer!$T$1:'CP_Wafer'!$T$9000,"&gt;=0.5")</f>
        <v>0</v>
      </c>
      <c r="AT16" s="80" t="e">
        <f t="shared" si="21"/>
        <v>#DIV/0!</v>
      </c>
      <c r="AU16" s="78">
        <f>COUNTIFS(CP_Wafer!$B$1:'CP_Wafer'!$B$9000,AU$2,CP_Wafer!$T$1:'CP_Wafer'!$T$9000,"&lt;0.55",CP_Wafer!$T$1:'CP_Wafer'!$T$9000,"&gt;=0.5")</f>
        <v>0</v>
      </c>
      <c r="AV16" s="80" t="e">
        <f t="shared" si="22"/>
        <v>#DIV/0!</v>
      </c>
      <c r="AW16" s="78">
        <f>COUNTIFS(CP_Wafer!$B$1:'CP_Wafer'!$B$9000,AW$2,CP_Wafer!$T$1:'CP_Wafer'!$T$9000,"&lt;0.55",CP_Wafer!$T$1:'CP_Wafer'!$T$9000,"&gt;=0.5")</f>
        <v>0</v>
      </c>
      <c r="AX16" s="80" t="e">
        <f t="shared" si="23"/>
        <v>#DIV/0!</v>
      </c>
    </row>
    <row r="17" spans="1:50" x14ac:dyDescent="0.35">
      <c r="A17" s="69"/>
      <c r="B17" s="70" t="s">
        <v>7296</v>
      </c>
      <c r="C17" s="78">
        <f>COUNTIFS(CP_Wafer!$B$1:'CP_Wafer'!$B$9000,C$2,CP_Wafer!$T$1:'CP_Wafer'!$T$9000,"&lt;0.5",CP_Wafer!$T$1:'CP_Wafer'!$T$9000,"&gt;=0.45")</f>
        <v>0</v>
      </c>
      <c r="D17" s="79">
        <f t="shared" si="0"/>
        <v>0</v>
      </c>
      <c r="E17" s="78">
        <f>COUNTIFS(CP_Wafer!$B$1:'CP_Wafer'!$B$9000,E$2,CP_Wafer!$T$1:'CP_Wafer'!$T$9000,"&lt;0.5",CP_Wafer!$T$1:'CP_Wafer'!$T$9000,"&gt;=0.45")</f>
        <v>0</v>
      </c>
      <c r="F17" s="80">
        <f t="shared" si="1"/>
        <v>0</v>
      </c>
      <c r="G17" s="78">
        <f>COUNTIFS(CP_Wafer!$B$1:'CP_Wafer'!$B$9000,G$2,CP_Wafer!$T$1:'CP_Wafer'!$T$9000,"&lt;0.5",CP_Wafer!$T$1:'CP_Wafer'!$T$9000,"&gt;=0.45")</f>
        <v>0</v>
      </c>
      <c r="H17" s="80">
        <f t="shared" si="2"/>
        <v>0</v>
      </c>
      <c r="I17" s="78">
        <f>COUNTIFS(CP_Wafer!$B$1:'CP_Wafer'!$B$9000,I$2,CP_Wafer!$T$1:'CP_Wafer'!$T$9000,"&lt;0.5",CP_Wafer!$T$1:'CP_Wafer'!$T$9000,"&gt;=0.45")</f>
        <v>0</v>
      </c>
      <c r="J17" s="80">
        <f t="shared" si="3"/>
        <v>0</v>
      </c>
      <c r="K17" s="78">
        <f>COUNTIFS(CP_Wafer!$B$1:'CP_Wafer'!$B$9000,K$2,CP_Wafer!$T$1:'CP_Wafer'!$T$9000,"&lt;0.5",CP_Wafer!$T$1:'CP_Wafer'!$T$9000,"&gt;=0.45")</f>
        <v>0</v>
      </c>
      <c r="L17" s="80">
        <f t="shared" si="4"/>
        <v>0</v>
      </c>
      <c r="M17" s="78">
        <f>COUNTIFS(CP_Wafer!$B$1:'CP_Wafer'!$B$9000,M$2,CP_Wafer!$T$1:'CP_Wafer'!$T$9000,"&lt;0.5",CP_Wafer!$T$1:'CP_Wafer'!$T$9000,"&gt;=0.45")</f>
        <v>0</v>
      </c>
      <c r="N17" s="80">
        <f t="shared" si="5"/>
        <v>0</v>
      </c>
      <c r="O17" s="78">
        <f>COUNTIFS(CP_Wafer!$B$1:'CP_Wafer'!$B$9000,O$2,CP_Wafer!$T$1:'CP_Wafer'!$T$9000,"&lt;0.5",CP_Wafer!$T$1:'CP_Wafer'!$T$9000,"&gt;=0.45")</f>
        <v>0</v>
      </c>
      <c r="P17" s="80">
        <f t="shared" si="6"/>
        <v>0</v>
      </c>
      <c r="Q17" s="78">
        <f>COUNTIFS(CP_Wafer!$B$1:'CP_Wafer'!$B$9000,Q$2,CP_Wafer!$T$1:'CP_Wafer'!$T$9000,"&lt;0.5",CP_Wafer!$T$1:'CP_Wafer'!$T$9000,"&gt;=0.45")</f>
        <v>0</v>
      </c>
      <c r="R17" s="80" t="e">
        <f t="shared" si="7"/>
        <v>#DIV/0!</v>
      </c>
      <c r="S17" s="78">
        <f>COUNTIFS(CP_Wafer!$B$1:'CP_Wafer'!$B$9000,S$2,CP_Wafer!$T$1:'CP_Wafer'!$T$9000,"&lt;0.5",CP_Wafer!$T$1:'CP_Wafer'!$T$9000,"&gt;=0.45")</f>
        <v>0</v>
      </c>
      <c r="T17" s="80" t="e">
        <f t="shared" si="8"/>
        <v>#DIV/0!</v>
      </c>
      <c r="U17" s="78">
        <f>COUNTIFS(CP_Wafer!$B$1:'CP_Wafer'!$B$9000,U$2,CP_Wafer!$T$1:'CP_Wafer'!$T$9000,"&lt;0.5",CP_Wafer!$T$1:'CP_Wafer'!$T$9000,"&gt;=0.45")</f>
        <v>0</v>
      </c>
      <c r="V17" s="80" t="e">
        <f t="shared" si="9"/>
        <v>#DIV/0!</v>
      </c>
      <c r="W17" s="78">
        <f>COUNTIFS(CP_Wafer!$B$1:'CP_Wafer'!$B$9000,W$2,CP_Wafer!$T$1:'CP_Wafer'!$T$9000,"&lt;0.5",CP_Wafer!$T$1:'CP_Wafer'!$T$9000,"&gt;=0.45")</f>
        <v>0</v>
      </c>
      <c r="X17" s="80" t="e">
        <f t="shared" si="10"/>
        <v>#DIV/0!</v>
      </c>
      <c r="Y17" s="78">
        <f>COUNTIFS(CP_Wafer!$B$1:'CP_Wafer'!$B$9000,Y$2,CP_Wafer!$T$1:'CP_Wafer'!$T$9000,"&lt;0.5",CP_Wafer!$T$1:'CP_Wafer'!$T$9000,"&gt;=0.45")</f>
        <v>0</v>
      </c>
      <c r="Z17" s="80" t="e">
        <f t="shared" si="11"/>
        <v>#DIV/0!</v>
      </c>
      <c r="AA17" s="78">
        <f>COUNTIFS(CP_Wafer!$B$1:'CP_Wafer'!$B$9000,AA$2,CP_Wafer!$T$1:'CP_Wafer'!$T$9000,"&lt;0.5",CP_Wafer!$T$1:'CP_Wafer'!$T$9000,"&gt;=0.45")</f>
        <v>0</v>
      </c>
      <c r="AB17" s="80" t="e">
        <f t="shared" si="12"/>
        <v>#DIV/0!</v>
      </c>
      <c r="AC17" s="78">
        <f>COUNTIFS(CP_Wafer!$B$1:'CP_Wafer'!$B$9000,AC$2,CP_Wafer!$T$1:'CP_Wafer'!$T$9000,"&lt;0.5",CP_Wafer!$T$1:'CP_Wafer'!$T$9000,"&gt;=0.45")</f>
        <v>0</v>
      </c>
      <c r="AD17" s="80" t="e">
        <f t="shared" si="13"/>
        <v>#DIV/0!</v>
      </c>
      <c r="AE17" s="78">
        <f>COUNTIFS(CP_Wafer!$B$1:'CP_Wafer'!$B$9000,AE$2,CP_Wafer!$T$1:'CP_Wafer'!$T$9000,"&lt;0.5",CP_Wafer!$T$1:'CP_Wafer'!$T$9000,"&gt;=0.45")</f>
        <v>0</v>
      </c>
      <c r="AF17" s="80" t="e">
        <f t="shared" si="14"/>
        <v>#DIV/0!</v>
      </c>
      <c r="AG17" s="78">
        <f>COUNTIFS(CP_Wafer!$B$1:'CP_Wafer'!$B$9000,AG$2,CP_Wafer!$T$1:'CP_Wafer'!$T$9000,"&lt;0.5",CP_Wafer!$T$1:'CP_Wafer'!$T$9000,"&gt;=0.45")</f>
        <v>0</v>
      </c>
      <c r="AH17" s="80" t="e">
        <f t="shared" si="15"/>
        <v>#DIV/0!</v>
      </c>
      <c r="AI17" s="78">
        <f>COUNTIFS(CP_Wafer!$B$1:'CP_Wafer'!$B$9000,AI$2,CP_Wafer!$T$1:'CP_Wafer'!$T$9000,"&lt;0.5",CP_Wafer!$T$1:'CP_Wafer'!$T$9000,"&gt;=0.45")</f>
        <v>0</v>
      </c>
      <c r="AJ17" s="80" t="e">
        <f t="shared" si="16"/>
        <v>#DIV/0!</v>
      </c>
      <c r="AK17" s="78">
        <f>COUNTIFS(CP_Wafer!$B$1:'CP_Wafer'!$B$9000,AK$2,CP_Wafer!$T$1:'CP_Wafer'!$T$9000,"&lt;0.5",CP_Wafer!$T$1:'CP_Wafer'!$T$9000,"&gt;=0.45")</f>
        <v>0</v>
      </c>
      <c r="AL17" s="80" t="e">
        <f t="shared" si="17"/>
        <v>#DIV/0!</v>
      </c>
      <c r="AM17" s="78">
        <f>COUNTIFS(CP_Wafer!$B$1:'CP_Wafer'!$B$9000,AM$2,CP_Wafer!$T$1:'CP_Wafer'!$T$9000,"&lt;0.5",CP_Wafer!$T$1:'CP_Wafer'!$T$9000,"&gt;=0.45")</f>
        <v>0</v>
      </c>
      <c r="AN17" s="80" t="e">
        <f t="shared" si="18"/>
        <v>#DIV/0!</v>
      </c>
      <c r="AO17" s="78">
        <f>COUNTIFS(CP_Wafer!$B$1:'CP_Wafer'!$B$9000,AO$2,CP_Wafer!$T$1:'CP_Wafer'!$T$9000,"&lt;0.5",CP_Wafer!$T$1:'CP_Wafer'!$T$9000,"&gt;=0.45")</f>
        <v>0</v>
      </c>
      <c r="AP17" s="80" t="e">
        <f t="shared" si="19"/>
        <v>#DIV/0!</v>
      </c>
      <c r="AQ17" s="78">
        <f>COUNTIFS(CP_Wafer!$B$1:'CP_Wafer'!$B$9000,AQ$2,CP_Wafer!$T$1:'CP_Wafer'!$T$9000,"&lt;0.5",CP_Wafer!$T$1:'CP_Wafer'!$T$9000,"&gt;=0.45")</f>
        <v>0</v>
      </c>
      <c r="AR17" s="80" t="e">
        <f t="shared" si="20"/>
        <v>#DIV/0!</v>
      </c>
      <c r="AS17" s="78">
        <f>COUNTIFS(CP_Wafer!$B$1:'CP_Wafer'!$B$9000,AS$2,CP_Wafer!$T$1:'CP_Wafer'!$T$9000,"&lt;0.5",CP_Wafer!$T$1:'CP_Wafer'!$T$9000,"&gt;=0.45")</f>
        <v>0</v>
      </c>
      <c r="AT17" s="80" t="e">
        <f t="shared" si="21"/>
        <v>#DIV/0!</v>
      </c>
      <c r="AU17" s="78">
        <f>COUNTIFS(CP_Wafer!$B$1:'CP_Wafer'!$B$9000,AU$2,CP_Wafer!$T$1:'CP_Wafer'!$T$9000,"&lt;0.5",CP_Wafer!$T$1:'CP_Wafer'!$T$9000,"&gt;=0.45")</f>
        <v>0</v>
      </c>
      <c r="AV17" s="80" t="e">
        <f t="shared" si="22"/>
        <v>#DIV/0!</v>
      </c>
      <c r="AW17" s="78">
        <f>COUNTIFS(CP_Wafer!$B$1:'CP_Wafer'!$B$9000,AW$2,CP_Wafer!$T$1:'CP_Wafer'!$T$9000,"&lt;0.5",CP_Wafer!$T$1:'CP_Wafer'!$T$9000,"&gt;=0.45")</f>
        <v>0</v>
      </c>
      <c r="AX17" s="80" t="e">
        <f t="shared" si="23"/>
        <v>#DIV/0!</v>
      </c>
    </row>
    <row r="18" spans="1:50" x14ac:dyDescent="0.35">
      <c r="A18" s="69"/>
      <c r="B18" s="70" t="s">
        <v>7297</v>
      </c>
      <c r="C18" s="78">
        <f>COUNTIFS(CP_Wafer!$B$1:'CP_Wafer'!$B$9000,C$2,CP_Wafer!$T$1:'CP_Wafer'!$T$9000,"&lt;0.45")</f>
        <v>0</v>
      </c>
      <c r="D18" s="79">
        <f t="shared" si="0"/>
        <v>0</v>
      </c>
      <c r="E18" s="78">
        <f>COUNTIFS(CP_Wafer!$B$1:'CP_Wafer'!$B$9000,E$2,CP_Wafer!$T$1:'CP_Wafer'!$T$9000,"&lt;0.45")</f>
        <v>0</v>
      </c>
      <c r="F18" s="80">
        <f t="shared" si="1"/>
        <v>0</v>
      </c>
      <c r="G18" s="78">
        <f>COUNTIFS(CP_Wafer!$B$1:'CP_Wafer'!$B$9000,G$2,CP_Wafer!$T$1:'CP_Wafer'!$T$9000,"&lt;0.45")</f>
        <v>0</v>
      </c>
      <c r="H18" s="80">
        <f t="shared" si="2"/>
        <v>0</v>
      </c>
      <c r="I18" s="78">
        <f>COUNTIFS(CP_Wafer!$B$1:'CP_Wafer'!$B$9000,I$2,CP_Wafer!$T$1:'CP_Wafer'!$T$9000,"&lt;0.45")</f>
        <v>0</v>
      </c>
      <c r="J18" s="80">
        <f t="shared" si="3"/>
        <v>0</v>
      </c>
      <c r="K18" s="78">
        <f>COUNTIFS(CP_Wafer!$B$1:'CP_Wafer'!$B$9000,K$2,CP_Wafer!$T$1:'CP_Wafer'!$T$9000,"&lt;0.45")</f>
        <v>2</v>
      </c>
      <c r="L18" s="80">
        <f t="shared" si="4"/>
        <v>6.4724919093851136E-3</v>
      </c>
      <c r="M18" s="78">
        <f>COUNTIFS(CP_Wafer!$B$1:'CP_Wafer'!$B$9000,M$2,CP_Wafer!$T$1:'CP_Wafer'!$T$9000,"&lt;0.45")</f>
        <v>0</v>
      </c>
      <c r="N18" s="80">
        <f t="shared" si="5"/>
        <v>0</v>
      </c>
      <c r="O18" s="78">
        <f>COUNTIFS(CP_Wafer!$B$1:'CP_Wafer'!$B$9000,O$2,CP_Wafer!$T$1:'CP_Wafer'!$T$9000,"&lt;0.45")</f>
        <v>0</v>
      </c>
      <c r="P18" s="80">
        <f t="shared" si="6"/>
        <v>0</v>
      </c>
      <c r="Q18" s="78">
        <f>COUNTIFS(CP_Wafer!$B$1:'CP_Wafer'!$B$9000,Q$2,CP_Wafer!$T$1:'CP_Wafer'!$T$9000,"&lt;0.45")</f>
        <v>0</v>
      </c>
      <c r="R18" s="80" t="e">
        <f t="shared" si="7"/>
        <v>#DIV/0!</v>
      </c>
      <c r="S18" s="78">
        <f>COUNTIFS(CP_Wafer!$B$1:'CP_Wafer'!$B$9000,S$2,CP_Wafer!$T$1:'CP_Wafer'!$T$9000,"&lt;0.45")</f>
        <v>0</v>
      </c>
      <c r="T18" s="80" t="e">
        <f t="shared" si="8"/>
        <v>#DIV/0!</v>
      </c>
      <c r="U18" s="78">
        <f>COUNTIFS(CP_Wafer!$B$1:'CP_Wafer'!$B$9000,U$2,CP_Wafer!$T$1:'CP_Wafer'!$T$9000,"&lt;0.45")</f>
        <v>0</v>
      </c>
      <c r="V18" s="80" t="e">
        <f t="shared" si="9"/>
        <v>#DIV/0!</v>
      </c>
      <c r="W18" s="78">
        <f>COUNTIFS(CP_Wafer!$B$1:'CP_Wafer'!$B$9000,W$2,CP_Wafer!$T$1:'CP_Wafer'!$T$9000,"&lt;0.45")</f>
        <v>0</v>
      </c>
      <c r="X18" s="80" t="e">
        <f t="shared" si="10"/>
        <v>#DIV/0!</v>
      </c>
      <c r="Y18" s="78">
        <f>COUNTIFS(CP_Wafer!$B$1:'CP_Wafer'!$B$9000,Y$2,CP_Wafer!$T$1:'CP_Wafer'!$T$9000,"&lt;0.45")</f>
        <v>0</v>
      </c>
      <c r="Z18" s="80" t="e">
        <f t="shared" si="11"/>
        <v>#DIV/0!</v>
      </c>
      <c r="AA18" s="78">
        <f>COUNTIFS(CP_Wafer!$B$1:'CP_Wafer'!$B$9000,AA$2,CP_Wafer!$T$1:'CP_Wafer'!$T$9000,"&lt;0.45")</f>
        <v>0</v>
      </c>
      <c r="AB18" s="80" t="e">
        <f t="shared" si="12"/>
        <v>#DIV/0!</v>
      </c>
      <c r="AC18" s="78">
        <f>COUNTIFS(CP_Wafer!$B$1:'CP_Wafer'!$B$9000,AC$2,CP_Wafer!$T$1:'CP_Wafer'!$T$9000,"&lt;0.45")</f>
        <v>0</v>
      </c>
      <c r="AD18" s="80" t="e">
        <f t="shared" si="13"/>
        <v>#DIV/0!</v>
      </c>
      <c r="AE18" s="78">
        <f>COUNTIFS(CP_Wafer!$B$1:'CP_Wafer'!$B$9000,AE$2,CP_Wafer!$T$1:'CP_Wafer'!$T$9000,"&lt;0.45")</f>
        <v>0</v>
      </c>
      <c r="AF18" s="80" t="e">
        <f t="shared" si="14"/>
        <v>#DIV/0!</v>
      </c>
      <c r="AG18" s="78">
        <f>COUNTIFS(CP_Wafer!$B$1:'CP_Wafer'!$B$9000,AG$2,CP_Wafer!$T$1:'CP_Wafer'!$T$9000,"&lt;0.45")</f>
        <v>0</v>
      </c>
      <c r="AH18" s="80" t="e">
        <f t="shared" si="15"/>
        <v>#DIV/0!</v>
      </c>
      <c r="AI18" s="78">
        <f>COUNTIFS(CP_Wafer!$B$1:'CP_Wafer'!$B$9000,AI$2,CP_Wafer!$T$1:'CP_Wafer'!$T$9000,"&lt;0.45")</f>
        <v>0</v>
      </c>
      <c r="AJ18" s="80" t="e">
        <f t="shared" si="16"/>
        <v>#DIV/0!</v>
      </c>
      <c r="AK18" s="78">
        <f>COUNTIFS(CP_Wafer!$B$1:'CP_Wafer'!$B$9000,AK$2,CP_Wafer!$T$1:'CP_Wafer'!$T$9000,"&lt;0.45")</f>
        <v>0</v>
      </c>
      <c r="AL18" s="80" t="e">
        <f t="shared" si="17"/>
        <v>#DIV/0!</v>
      </c>
      <c r="AM18" s="78">
        <f>COUNTIFS(CP_Wafer!$B$1:'CP_Wafer'!$B$9000,AM$2,CP_Wafer!$T$1:'CP_Wafer'!$T$9000,"&lt;0.45")</f>
        <v>0</v>
      </c>
      <c r="AN18" s="80" t="e">
        <f t="shared" si="18"/>
        <v>#DIV/0!</v>
      </c>
      <c r="AO18" s="78">
        <f>COUNTIFS(CP_Wafer!$B$1:'CP_Wafer'!$B$9000,AO$2,CP_Wafer!$T$1:'CP_Wafer'!$T$9000,"&lt;0.45")</f>
        <v>0</v>
      </c>
      <c r="AP18" s="80" t="e">
        <f t="shared" si="19"/>
        <v>#DIV/0!</v>
      </c>
      <c r="AQ18" s="78">
        <f>COUNTIFS(CP_Wafer!$B$1:'CP_Wafer'!$B$9000,AQ$2,CP_Wafer!$T$1:'CP_Wafer'!$T$9000,"&lt;0.45")</f>
        <v>0</v>
      </c>
      <c r="AR18" s="80" t="e">
        <f t="shared" si="20"/>
        <v>#DIV/0!</v>
      </c>
      <c r="AS18" s="78">
        <f>COUNTIFS(CP_Wafer!$B$1:'CP_Wafer'!$B$9000,AS$2,CP_Wafer!$T$1:'CP_Wafer'!$T$9000,"&lt;0.45")</f>
        <v>0</v>
      </c>
      <c r="AT18" s="80" t="e">
        <f t="shared" si="21"/>
        <v>#DIV/0!</v>
      </c>
      <c r="AU18" s="78">
        <f>COUNTIFS(CP_Wafer!$B$1:'CP_Wafer'!$B$9000,AU$2,CP_Wafer!$T$1:'CP_Wafer'!$T$9000,"&lt;0.45")</f>
        <v>0</v>
      </c>
      <c r="AV18" s="80" t="e">
        <f t="shared" si="22"/>
        <v>#DIV/0!</v>
      </c>
      <c r="AW18" s="78">
        <f>COUNTIFS(CP_Wafer!$B$1:'CP_Wafer'!$B$9000,AW$2,CP_Wafer!$T$1:'CP_Wafer'!$T$9000,"&lt;0.45")</f>
        <v>0</v>
      </c>
      <c r="AX18" s="80" t="e">
        <f t="shared" si="23"/>
        <v>#DIV/0!</v>
      </c>
    </row>
    <row r="19" spans="1:50" x14ac:dyDescent="0.35">
      <c r="A19" s="69"/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  <c r="AB19" s="69"/>
      <c r="AC19" s="69"/>
      <c r="AD19" s="69"/>
      <c r="AE19" s="69"/>
      <c r="AF19" s="69"/>
      <c r="AG19" s="69"/>
      <c r="AH19" s="69"/>
      <c r="AI19" s="69"/>
      <c r="AJ19" s="69"/>
      <c r="AK19" s="69"/>
      <c r="AL19" s="69"/>
      <c r="AM19" s="69"/>
      <c r="AN19" s="69"/>
      <c r="AO19" s="69"/>
      <c r="AP19" s="69"/>
      <c r="AQ19" s="69"/>
      <c r="AR19" s="69"/>
      <c r="AS19" s="69"/>
      <c r="AT19" s="69"/>
      <c r="AU19" s="69"/>
      <c r="AV19" s="69"/>
      <c r="AW19" s="69"/>
      <c r="AX19" s="69"/>
    </row>
    <row r="20" spans="1:50" x14ac:dyDescent="0.35">
      <c r="A20" s="69"/>
      <c r="B20" s="69"/>
      <c r="C20" s="69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/>
      <c r="AB20" s="69"/>
      <c r="AC20" s="69"/>
      <c r="AD20" s="69"/>
      <c r="AE20" s="69"/>
      <c r="AF20" s="69"/>
      <c r="AG20" s="69"/>
      <c r="AH20" s="69"/>
      <c r="AI20" s="69"/>
      <c r="AJ20" s="69"/>
      <c r="AK20" s="69"/>
      <c r="AL20" s="69"/>
      <c r="AM20" s="69"/>
      <c r="AN20" s="69"/>
      <c r="AO20" s="69"/>
      <c r="AP20" s="69"/>
      <c r="AQ20" s="69"/>
      <c r="AR20" s="69"/>
      <c r="AS20" s="69"/>
      <c r="AT20" s="69"/>
      <c r="AU20" s="69"/>
      <c r="AV20" s="69"/>
      <c r="AW20" s="69"/>
      <c r="AX20" s="69"/>
    </row>
    <row r="21" spans="1:50" x14ac:dyDescent="0.35">
      <c r="A21" s="69"/>
      <c r="B21" s="69" t="str">
        <f>Top_all!$H$1</f>
        <v>Y25_W44</v>
      </c>
      <c r="C21" s="109" t="str">
        <f>C1</f>
        <v>Merlin8p</v>
      </c>
      <c r="D21" s="107"/>
      <c r="E21" s="109" t="str">
        <f>E1</f>
        <v>Merlin9</v>
      </c>
      <c r="F21" s="107"/>
      <c r="G21" s="109" t="str">
        <f>G1</f>
        <v>Mac8q</v>
      </c>
      <c r="H21" s="107"/>
      <c r="I21" s="109" t="str">
        <f>I1</f>
        <v>Merlin8</v>
      </c>
      <c r="J21" s="107"/>
      <c r="K21" s="109" t="str">
        <f>K1</f>
        <v>Merlin7</v>
      </c>
      <c r="L21" s="107"/>
      <c r="M21" s="109" t="str">
        <f>M1</f>
        <v>Merlin7</v>
      </c>
      <c r="N21" s="107"/>
      <c r="O21" s="109" t="str">
        <f>O1</f>
        <v>Mac7p</v>
      </c>
      <c r="P21" s="107"/>
      <c r="Q21" s="109" t="str">
        <f>Q1</f>
        <v/>
      </c>
      <c r="R21" s="107"/>
      <c r="S21" s="109" t="str">
        <f>S1</f>
        <v/>
      </c>
      <c r="T21" s="107"/>
      <c r="U21" s="109" t="str">
        <f>U1</f>
        <v/>
      </c>
      <c r="V21" s="107"/>
      <c r="W21" s="109" t="str">
        <f>W1</f>
        <v/>
      </c>
      <c r="X21" s="107"/>
      <c r="Y21" s="109" t="str">
        <f>Y1</f>
        <v/>
      </c>
      <c r="Z21" s="107"/>
      <c r="AA21" s="109" t="str">
        <f>AA1</f>
        <v/>
      </c>
      <c r="AB21" s="107"/>
      <c r="AC21" s="71" t="str">
        <f>AC1</f>
        <v/>
      </c>
      <c r="AD21" s="72"/>
      <c r="AE21" s="71" t="str">
        <f>AE1</f>
        <v/>
      </c>
      <c r="AF21" s="72"/>
      <c r="AG21" s="71" t="str">
        <f>AG1</f>
        <v/>
      </c>
      <c r="AH21" s="72"/>
      <c r="AI21" s="71" t="str">
        <f>AI1</f>
        <v/>
      </c>
      <c r="AJ21" s="72"/>
      <c r="AK21" s="71" t="str">
        <f>AK1</f>
        <v/>
      </c>
      <c r="AL21" s="72"/>
      <c r="AM21" s="71" t="str">
        <f>AM1</f>
        <v/>
      </c>
      <c r="AN21" s="72"/>
      <c r="AO21" s="71" t="str">
        <f>AO1</f>
        <v/>
      </c>
      <c r="AP21" s="72"/>
      <c r="AQ21" s="71" t="str">
        <f>AQ1</f>
        <v/>
      </c>
      <c r="AR21" s="72"/>
      <c r="AS21" s="71" t="str">
        <f>AS1</f>
        <v/>
      </c>
      <c r="AT21" s="72"/>
      <c r="AU21" s="71" t="str">
        <f>AU1</f>
        <v/>
      </c>
      <c r="AV21" s="72"/>
      <c r="AW21" s="71" t="str">
        <f>AW1</f>
        <v/>
      </c>
      <c r="AX21" s="72"/>
    </row>
    <row r="22" spans="1:50" x14ac:dyDescent="0.35">
      <c r="A22" s="69"/>
      <c r="B22" s="82" t="str">
        <f>Summary_RTD!$A$1</f>
        <v>20251027~20251102</v>
      </c>
      <c r="C22" s="109" t="str">
        <f>C2</f>
        <v>RL7032</v>
      </c>
      <c r="D22" s="107"/>
      <c r="E22" s="109" t="str">
        <f>E2</f>
        <v>RL6982</v>
      </c>
      <c r="F22" s="107"/>
      <c r="G22" s="109" t="str">
        <f>G2</f>
        <v>RL6963</v>
      </c>
      <c r="H22" s="107"/>
      <c r="I22" s="109" t="str">
        <f>I2</f>
        <v>RL6856C</v>
      </c>
      <c r="J22" s="107"/>
      <c r="K22" s="109" t="str">
        <f>K2</f>
        <v>RL6748ZA</v>
      </c>
      <c r="L22" s="107"/>
      <c r="M22" s="109" t="str">
        <f>M2</f>
        <v>RL6748C</v>
      </c>
      <c r="N22" s="107"/>
      <c r="O22" s="109" t="str">
        <f>O2</f>
        <v>RL6641B</v>
      </c>
      <c r="P22" s="107"/>
      <c r="Q22" s="109" t="e">
        <f>Q2</f>
        <v>#NUM!</v>
      </c>
      <c r="R22" s="107"/>
      <c r="S22" s="109" t="e">
        <f>S2</f>
        <v>#NUM!</v>
      </c>
      <c r="T22" s="107"/>
      <c r="U22" s="109" t="e">
        <f>U2</f>
        <v>#NUM!</v>
      </c>
      <c r="V22" s="107"/>
      <c r="W22" s="109" t="e">
        <f>W2</f>
        <v>#NUM!</v>
      </c>
      <c r="X22" s="107"/>
      <c r="Y22" s="109" t="e">
        <f>Y2</f>
        <v>#NUM!</v>
      </c>
      <c r="Z22" s="107"/>
      <c r="AA22" s="109" t="e">
        <f>AA2</f>
        <v>#NUM!</v>
      </c>
      <c r="AB22" s="107"/>
      <c r="AC22" s="71" t="e">
        <f>AC2</f>
        <v>#NUM!</v>
      </c>
      <c r="AD22" s="72"/>
      <c r="AE22" s="71" t="e">
        <f>AE2</f>
        <v>#NUM!</v>
      </c>
      <c r="AF22" s="72"/>
      <c r="AG22" s="71" t="e">
        <f>AG2</f>
        <v>#NUM!</v>
      </c>
      <c r="AH22" s="72"/>
      <c r="AI22" s="71" t="e">
        <f>AI2</f>
        <v>#NUM!</v>
      </c>
      <c r="AJ22" s="72"/>
      <c r="AK22" s="71" t="e">
        <f>AK2</f>
        <v>#NUM!</v>
      </c>
      <c r="AL22" s="72"/>
      <c r="AM22" s="71" t="e">
        <f>AM2</f>
        <v>#NUM!</v>
      </c>
      <c r="AN22" s="72"/>
      <c r="AO22" s="71" t="e">
        <f>AO2</f>
        <v>#NUM!</v>
      </c>
      <c r="AP22" s="72"/>
      <c r="AQ22" s="71" t="e">
        <f>AQ2</f>
        <v>#NUM!</v>
      </c>
      <c r="AR22" s="72"/>
      <c r="AS22" s="71" t="e">
        <f>AS2</f>
        <v>#NUM!</v>
      </c>
      <c r="AT22" s="72"/>
      <c r="AU22" s="71" t="e">
        <f>AU2</f>
        <v>#NUM!</v>
      </c>
      <c r="AV22" s="72"/>
      <c r="AW22" s="71" t="e">
        <f>AW2</f>
        <v>#NUM!</v>
      </c>
      <c r="AX22" s="72"/>
    </row>
    <row r="23" spans="1:50" x14ac:dyDescent="0.35">
      <c r="A23" s="69"/>
      <c r="B23" s="83"/>
      <c r="C23" s="71" t="s">
        <v>7286</v>
      </c>
      <c r="D23" s="71" t="s">
        <v>7298</v>
      </c>
      <c r="E23" s="71" t="s">
        <v>7286</v>
      </c>
      <c r="F23" s="71" t="s">
        <v>7298</v>
      </c>
      <c r="G23" s="71" t="s">
        <v>7286</v>
      </c>
      <c r="H23" s="71" t="s">
        <v>7298</v>
      </c>
      <c r="I23" s="71" t="s">
        <v>7286</v>
      </c>
      <c r="J23" s="71" t="s">
        <v>7298</v>
      </c>
      <c r="K23" s="71" t="s">
        <v>7286</v>
      </c>
      <c r="L23" s="71" t="s">
        <v>7298</v>
      </c>
      <c r="M23" s="71" t="s">
        <v>7286</v>
      </c>
      <c r="N23" s="71" t="s">
        <v>7298</v>
      </c>
      <c r="O23" s="71" t="s">
        <v>7286</v>
      </c>
      <c r="P23" s="71" t="s">
        <v>7298</v>
      </c>
      <c r="Q23" s="71" t="s">
        <v>7286</v>
      </c>
      <c r="R23" s="71" t="s">
        <v>7298</v>
      </c>
      <c r="S23" s="71" t="s">
        <v>7286</v>
      </c>
      <c r="T23" s="71" t="s">
        <v>7298</v>
      </c>
      <c r="U23" s="71" t="s">
        <v>7286</v>
      </c>
      <c r="V23" s="71" t="s">
        <v>7298</v>
      </c>
      <c r="W23" s="71" t="s">
        <v>7286</v>
      </c>
      <c r="X23" s="71" t="s">
        <v>7298</v>
      </c>
      <c r="Y23" s="71" t="s">
        <v>7286</v>
      </c>
      <c r="Z23" s="71" t="s">
        <v>7298</v>
      </c>
      <c r="AA23" s="71" t="s">
        <v>7286</v>
      </c>
      <c r="AB23" s="71" t="s">
        <v>7298</v>
      </c>
      <c r="AC23" s="71" t="s">
        <v>7286</v>
      </c>
      <c r="AD23" s="71" t="s">
        <v>7298</v>
      </c>
      <c r="AE23" s="71" t="s">
        <v>7286</v>
      </c>
      <c r="AF23" s="71" t="s">
        <v>7298</v>
      </c>
      <c r="AG23" s="71" t="s">
        <v>7286</v>
      </c>
      <c r="AH23" s="71" t="s">
        <v>7298</v>
      </c>
      <c r="AI23" s="71" t="s">
        <v>7286</v>
      </c>
      <c r="AJ23" s="71" t="s">
        <v>7298</v>
      </c>
      <c r="AK23" s="71" t="s">
        <v>7286</v>
      </c>
      <c r="AL23" s="71" t="s">
        <v>7298</v>
      </c>
      <c r="AM23" s="71" t="s">
        <v>7286</v>
      </c>
      <c r="AN23" s="71" t="s">
        <v>7298</v>
      </c>
      <c r="AO23" s="71" t="s">
        <v>7286</v>
      </c>
      <c r="AP23" s="71" t="s">
        <v>7298</v>
      </c>
      <c r="AQ23" s="71" t="s">
        <v>7286</v>
      </c>
      <c r="AR23" s="71" t="s">
        <v>7298</v>
      </c>
      <c r="AS23" s="71" t="s">
        <v>7286</v>
      </c>
      <c r="AT23" s="71" t="s">
        <v>7298</v>
      </c>
      <c r="AU23" s="71" t="s">
        <v>7286</v>
      </c>
      <c r="AV23" s="71" t="s">
        <v>7298</v>
      </c>
      <c r="AW23" s="71" t="s">
        <v>7286</v>
      </c>
      <c r="AX23" s="71" t="s">
        <v>7298</v>
      </c>
    </row>
    <row r="24" spans="1:50" x14ac:dyDescent="0.35">
      <c r="A24" s="69"/>
      <c r="B24" s="70" t="s">
        <v>7299</v>
      </c>
      <c r="C24" s="69">
        <f>SUM(C13:C18)</f>
        <v>0</v>
      </c>
      <c r="D24" s="69">
        <f>C3</f>
        <v>49</v>
      </c>
      <c r="E24" s="69">
        <f>SUM(E13:E18)</f>
        <v>0</v>
      </c>
      <c r="F24" s="69">
        <f>E3</f>
        <v>173</v>
      </c>
      <c r="G24" s="69">
        <f>SUM(G13:G18)</f>
        <v>0</v>
      </c>
      <c r="H24" s="69">
        <f>G3</f>
        <v>48</v>
      </c>
      <c r="I24" s="69">
        <f>SUM(I13:I18)</f>
        <v>0</v>
      </c>
      <c r="J24" s="69">
        <f>I3</f>
        <v>47</v>
      </c>
      <c r="K24" s="69">
        <f>SUM(K13:K18)</f>
        <v>5</v>
      </c>
      <c r="L24" s="69">
        <f>K3</f>
        <v>309</v>
      </c>
      <c r="M24" s="69">
        <f>SUM(M13:M18)</f>
        <v>0</v>
      </c>
      <c r="N24" s="69">
        <f>M3</f>
        <v>40</v>
      </c>
      <c r="O24" s="69">
        <f>SUM(O13:O18)</f>
        <v>0</v>
      </c>
      <c r="P24" s="69">
        <f>O3</f>
        <v>1</v>
      </c>
      <c r="Q24" s="69">
        <f>SUM(Q13:Q18)</f>
        <v>0</v>
      </c>
      <c r="R24" s="69">
        <f>Q3</f>
        <v>0</v>
      </c>
      <c r="S24" s="69">
        <f>SUM(S13:S18)</f>
        <v>0</v>
      </c>
      <c r="T24" s="69">
        <f>S3</f>
        <v>0</v>
      </c>
      <c r="U24" s="69">
        <f>SUM(U13:U18)</f>
        <v>0</v>
      </c>
      <c r="V24" s="69">
        <f>U3</f>
        <v>0</v>
      </c>
      <c r="W24" s="69">
        <f>SUM(W13:W18)</f>
        <v>0</v>
      </c>
      <c r="X24" s="69">
        <f>W3</f>
        <v>0</v>
      </c>
      <c r="Y24" s="69">
        <f>SUM(Y13:Y18)</f>
        <v>0</v>
      </c>
      <c r="Z24" s="69">
        <f>Y3</f>
        <v>0</v>
      </c>
      <c r="AA24" s="69">
        <f>SUM(AA13:AA18)</f>
        <v>0</v>
      </c>
      <c r="AB24" s="69">
        <f>AA3</f>
        <v>0</v>
      </c>
      <c r="AC24" s="69">
        <f>SUM(AC13:AC18)</f>
        <v>0</v>
      </c>
      <c r="AD24" s="69">
        <f>AC3</f>
        <v>0</v>
      </c>
      <c r="AE24" s="69">
        <f>SUM(AE13:AE18)</f>
        <v>0</v>
      </c>
      <c r="AF24" s="69">
        <f>AE3</f>
        <v>0</v>
      </c>
      <c r="AG24" s="69">
        <f>SUM(AG13:AG18)</f>
        <v>0</v>
      </c>
      <c r="AH24" s="69">
        <f>AG3</f>
        <v>0</v>
      </c>
      <c r="AI24" s="69">
        <f>SUM(AI13:AI18)</f>
        <v>0</v>
      </c>
      <c r="AJ24" s="69">
        <f>AI3</f>
        <v>0</v>
      </c>
      <c r="AK24" s="69">
        <f>SUM(AK13:AK18)</f>
        <v>0</v>
      </c>
      <c r="AL24" s="69">
        <f>AK3</f>
        <v>0</v>
      </c>
      <c r="AM24" s="69">
        <f>SUM(AM13:AM18)</f>
        <v>0</v>
      </c>
      <c r="AN24" s="69">
        <f>AM3</f>
        <v>0</v>
      </c>
      <c r="AO24" s="69">
        <f>SUM(AO13:AO18)</f>
        <v>0</v>
      </c>
      <c r="AP24" s="69">
        <f>AO3</f>
        <v>0</v>
      </c>
      <c r="AQ24" s="69">
        <f>SUM(AQ13:AQ18)</f>
        <v>0</v>
      </c>
      <c r="AR24" s="69">
        <f>AQ3</f>
        <v>0</v>
      </c>
      <c r="AS24" s="69">
        <f>SUM(AS13:AS18)</f>
        <v>0</v>
      </c>
      <c r="AT24" s="69">
        <f>AS3</f>
        <v>0</v>
      </c>
      <c r="AU24" s="69">
        <f>SUM(AU13:AU18)</f>
        <v>0</v>
      </c>
      <c r="AV24" s="69">
        <f>AU3</f>
        <v>0</v>
      </c>
      <c r="AW24" s="69">
        <f>SUM(AW13:AW18)</f>
        <v>0</v>
      </c>
      <c r="AX24" s="69">
        <f>AW3</f>
        <v>0</v>
      </c>
    </row>
    <row r="25" spans="1:50" x14ac:dyDescent="0.35">
      <c r="A25" s="69"/>
      <c r="B25" s="84" t="s">
        <v>412</v>
      </c>
      <c r="C25" s="84">
        <f>IFERROR(SUMIFS(CP_Wafer!$R$1:'CP_Wafer'!$R$9000,CP_Wafer!$B$1:'CP_Wafer'!$B$9000,C$2,CP_Wafer!$T$1:'CP_Wafer'!$T$9000,"&lt;0.7")/SUMIFS(CP_Wafer!$S$1:'CP_Wafer'!$S$9000,CP_Wafer!$B$1:'CP_Wafer'!$B$9000,C$2,CP_Wafer!$T$1:'CP_Wafer'!$T$9000,"&lt;0.7"),0)</f>
        <v>0</v>
      </c>
      <c r="D25" s="84">
        <f>C4</f>
        <v>0.80980996605143019</v>
      </c>
      <c r="E25" s="84">
        <f>IFERROR(SUMIFS(CP_Wafer!$R$1:'CP_Wafer'!$R$9000,CP_Wafer!$B$1:'CP_Wafer'!$B$9000,E$2,CP_Wafer!$T$1:'CP_Wafer'!$T$9000,"&lt;0.7")/SUMIFS(CP_Wafer!$S$1:'CP_Wafer'!$S$9000,CP_Wafer!$B$1:'CP_Wafer'!$B$9000,E$2,CP_Wafer!$T$1:'CP_Wafer'!$T$9000,"&lt;0.7"),0)</f>
        <v>0</v>
      </c>
      <c r="F25" s="84">
        <f>E4</f>
        <v>0.89943789780153227</v>
      </c>
      <c r="G25" s="84">
        <f>IFERROR(SUMIFS(CP_Wafer!$R$1:'CP_Wafer'!$R$9000,CP_Wafer!$B$1:'CP_Wafer'!$B$9000,G$2,CP_Wafer!$T$1:'CP_Wafer'!$T$9000,"&lt;0.7")/SUMIFS(CP_Wafer!$S$1:'CP_Wafer'!$S$9000,CP_Wafer!$B$1:'CP_Wafer'!$B$9000,G$2,CP_Wafer!$T$1:'CP_Wafer'!$T$9000,"&lt;0.7"),0)</f>
        <v>0</v>
      </c>
      <c r="H25" s="84">
        <f>G4</f>
        <v>0.90606418328086746</v>
      </c>
      <c r="I25" s="84">
        <f>IFERROR(SUMIFS(CP_Wafer!$R$1:'CP_Wafer'!$R$9000,CP_Wafer!$B$1:'CP_Wafer'!$B$9000,I$2,CP_Wafer!$T$1:'CP_Wafer'!$T$9000,"&lt;0.7")/SUMIFS(CP_Wafer!$S$1:'CP_Wafer'!$S$9000,CP_Wafer!$B$1:'CP_Wafer'!$B$9000,I$2,CP_Wafer!$T$1:'CP_Wafer'!$T$9000,"&lt;0.7"),0)</f>
        <v>0</v>
      </c>
      <c r="J25" s="84">
        <f>I4</f>
        <v>0.86065328139047048</v>
      </c>
      <c r="K25" s="84">
        <f>IFERROR(SUMIFS(CP_Wafer!$R$1:'CP_Wafer'!$R$9000,CP_Wafer!$B$1:'CP_Wafer'!$B$9000,K$2,CP_Wafer!$T$1:'CP_Wafer'!$T$9000,"&lt;0.7")/SUMIFS(CP_Wafer!$S$1:'CP_Wafer'!$S$9000,CP_Wafer!$B$1:'CP_Wafer'!$B$9000,K$2,CP_Wafer!$T$1:'CP_Wafer'!$T$9000,"&lt;0.7"),0)</f>
        <v>0.5394321766561514</v>
      </c>
      <c r="L25" s="84">
        <f>K4</f>
        <v>0.87091152906260427</v>
      </c>
      <c r="M25" s="84">
        <f>IFERROR(SUMIFS(CP_Wafer!$R$1:'CP_Wafer'!$R$9000,CP_Wafer!$B$1:'CP_Wafer'!$B$9000,M$2,CP_Wafer!$T$1:'CP_Wafer'!$T$9000,"&lt;0.7")/SUMIFS(CP_Wafer!$S$1:'CP_Wafer'!$S$9000,CP_Wafer!$B$1:'CP_Wafer'!$B$9000,M$2,CP_Wafer!$T$1:'CP_Wafer'!$T$9000,"&lt;0.7"),0)</f>
        <v>0</v>
      </c>
      <c r="N25" s="84">
        <f>M4</f>
        <v>0.86314405888538381</v>
      </c>
      <c r="O25" s="84">
        <f>IFERROR(SUMIFS(CP_Wafer!$R$1:'CP_Wafer'!$R$9000,CP_Wafer!$B$1:'CP_Wafer'!$B$9000,O$2,CP_Wafer!$T$1:'CP_Wafer'!$T$9000,"&lt;0.7")/SUMIFS(CP_Wafer!$S$1:'CP_Wafer'!$S$9000,CP_Wafer!$B$1:'CP_Wafer'!$B$9000,O$2,CP_Wafer!$T$1:'CP_Wafer'!$T$9000,"&lt;0.7"),0)</f>
        <v>0</v>
      </c>
      <c r="P25" s="84">
        <f>O4</f>
        <v>0.90555927662424651</v>
      </c>
      <c r="Q25" s="84">
        <f>IFERROR(SUMIFS(CP_Wafer!$R$1:'CP_Wafer'!$R$9000,CP_Wafer!$B$1:'CP_Wafer'!$B$9000,Q$2,CP_Wafer!$T$1:'CP_Wafer'!$T$9000,"&lt;0.7")/SUMIFS(CP_Wafer!$S$1:'CP_Wafer'!$S$9000,CP_Wafer!$B$1:'CP_Wafer'!$B$9000,Q$2,CP_Wafer!$T$1:'CP_Wafer'!$T$9000,"&lt;0.7"),0)</f>
        <v>0</v>
      </c>
      <c r="R25" s="84" t="e">
        <f>Q4</f>
        <v>#DIV/0!</v>
      </c>
      <c r="S25" s="84">
        <f>IFERROR(SUMIFS(CP_Wafer!$R$1:'CP_Wafer'!$R$9000,CP_Wafer!$B$1:'CP_Wafer'!$B$9000,S$2,CP_Wafer!$T$1:'CP_Wafer'!$T$9000,"&lt;0.7")/SUMIFS(CP_Wafer!$S$1:'CP_Wafer'!$S$9000,CP_Wafer!$B$1:'CP_Wafer'!$B$9000,S$2,CP_Wafer!$T$1:'CP_Wafer'!$T$9000,"&lt;0.7"),0)</f>
        <v>0</v>
      </c>
      <c r="T25" s="84" t="e">
        <f>S4</f>
        <v>#DIV/0!</v>
      </c>
      <c r="U25" s="84">
        <f>IFERROR(SUMIFS(CP_Wafer!$R$1:'CP_Wafer'!$R$9000,CP_Wafer!$B$1:'CP_Wafer'!$B$9000,U$2,CP_Wafer!$T$1:'CP_Wafer'!$T$9000,"&lt;0.7")/SUMIFS(CP_Wafer!$S$1:'CP_Wafer'!$S$9000,CP_Wafer!$B$1:'CP_Wafer'!$B$9000,U$2,CP_Wafer!$T$1:'CP_Wafer'!$T$9000,"&lt;0.7"),0)</f>
        <v>0</v>
      </c>
      <c r="V25" s="84" t="e">
        <f>U4</f>
        <v>#DIV/0!</v>
      </c>
      <c r="W25" s="84">
        <f>IFERROR(SUMIFS(CP_Wafer!$R$1:'CP_Wafer'!$R$9000,CP_Wafer!$B$1:'CP_Wafer'!$B$9000,W$2,CP_Wafer!$T$1:'CP_Wafer'!$T$9000,"&lt;0.7")/SUMIFS(CP_Wafer!$S$1:'CP_Wafer'!$S$9000,CP_Wafer!$B$1:'CP_Wafer'!$B$9000,W$2,CP_Wafer!$T$1:'CP_Wafer'!$T$9000,"&lt;0.7"),0)</f>
        <v>0</v>
      </c>
      <c r="X25" s="84" t="e">
        <f>W4</f>
        <v>#DIV/0!</v>
      </c>
      <c r="Y25" s="84">
        <f>IFERROR(SUMIFS(CP_Wafer!$R$1:'CP_Wafer'!$R$9000,CP_Wafer!$B$1:'CP_Wafer'!$B$9000,Y$2,CP_Wafer!$T$1:'CP_Wafer'!$T$9000,"&lt;0.7")/SUMIFS(CP_Wafer!$S$1:'CP_Wafer'!$S$9000,CP_Wafer!$B$1:'CP_Wafer'!$B$9000,Y$2,CP_Wafer!$T$1:'CP_Wafer'!$T$9000,"&lt;0.7"),0)</f>
        <v>0</v>
      </c>
      <c r="Z25" s="84" t="e">
        <f>Y4</f>
        <v>#DIV/0!</v>
      </c>
      <c r="AA25" s="84">
        <f>IFERROR(SUMIFS(CP_Wafer!$R$1:'CP_Wafer'!$R$9000,CP_Wafer!$B$1:'CP_Wafer'!$B$9000,AA$2,CP_Wafer!$T$1:'CP_Wafer'!$T$9000,"&lt;0.7")/SUMIFS(CP_Wafer!$S$1:'CP_Wafer'!$S$9000,CP_Wafer!$B$1:'CP_Wafer'!$B$9000,AA$2,CP_Wafer!$T$1:'CP_Wafer'!$T$9000,"&lt;0.7"),0)</f>
        <v>0</v>
      </c>
      <c r="AB25" s="84" t="e">
        <f>AA4</f>
        <v>#DIV/0!</v>
      </c>
      <c r="AC25" s="84">
        <f>IFERROR(SUMIFS(CP_Wafer!$R$1:'CP_Wafer'!$R$9000,CP_Wafer!$B$1:'CP_Wafer'!$B$9000,AC$2,CP_Wafer!$T$1:'CP_Wafer'!$T$9000,"&lt;0.7")/SUMIFS(CP_Wafer!$S$1:'CP_Wafer'!$S$9000,CP_Wafer!$B$1:'CP_Wafer'!$B$9000,AC$2,CP_Wafer!$T$1:'CP_Wafer'!$T$9000,"&lt;0.7"),0)</f>
        <v>0</v>
      </c>
      <c r="AD25" s="84" t="e">
        <f>AC4</f>
        <v>#DIV/0!</v>
      </c>
      <c r="AE25" s="84">
        <f>IFERROR(SUMIFS(CP_Wafer!$R$1:'CP_Wafer'!$R$9000,CP_Wafer!$B$1:'CP_Wafer'!$B$9000,AE$2,CP_Wafer!$T$1:'CP_Wafer'!$T$9000,"&lt;0.7")/SUMIFS(CP_Wafer!$S$1:'CP_Wafer'!$S$9000,CP_Wafer!$B$1:'CP_Wafer'!$B$9000,AE$2,CP_Wafer!$T$1:'CP_Wafer'!$T$9000,"&lt;0.7"),0)</f>
        <v>0</v>
      </c>
      <c r="AF25" s="84" t="e">
        <f>AE4</f>
        <v>#DIV/0!</v>
      </c>
      <c r="AG25" s="84">
        <f>IFERROR(SUMIFS(CP_Wafer!$R$1:'CP_Wafer'!$R$9000,CP_Wafer!$B$1:'CP_Wafer'!$B$9000,AG$2,CP_Wafer!$T$1:'CP_Wafer'!$T$9000,"&lt;0.7")/SUMIFS(CP_Wafer!$S$1:'CP_Wafer'!$S$9000,CP_Wafer!$B$1:'CP_Wafer'!$B$9000,AG$2,CP_Wafer!$T$1:'CP_Wafer'!$T$9000,"&lt;0.7"),0)</f>
        <v>0</v>
      </c>
      <c r="AH25" s="84" t="e">
        <f>AG4</f>
        <v>#DIV/0!</v>
      </c>
      <c r="AI25" s="84">
        <f>IFERROR(SUMIFS(CP_Wafer!$R$1:'CP_Wafer'!$R$9000,CP_Wafer!$B$1:'CP_Wafer'!$B$9000,AI$2,CP_Wafer!$T$1:'CP_Wafer'!$T$9000,"&lt;0.7")/SUMIFS(CP_Wafer!$S$1:'CP_Wafer'!$S$9000,CP_Wafer!$B$1:'CP_Wafer'!$B$9000,AI$2,CP_Wafer!$T$1:'CP_Wafer'!$T$9000,"&lt;0.7"),0)</f>
        <v>0</v>
      </c>
      <c r="AJ25" s="84" t="e">
        <f>AI4</f>
        <v>#DIV/0!</v>
      </c>
      <c r="AK25" s="84">
        <f>IFERROR(SUMIFS(CP_Wafer!$R$1:'CP_Wafer'!$R$9000,CP_Wafer!$B$1:'CP_Wafer'!$B$9000,AK$2,CP_Wafer!$T$1:'CP_Wafer'!$T$9000,"&lt;0.7")/SUMIFS(CP_Wafer!$S$1:'CP_Wafer'!$S$9000,CP_Wafer!$B$1:'CP_Wafer'!$B$9000,AK$2,CP_Wafer!$T$1:'CP_Wafer'!$T$9000,"&lt;0.7"),0)</f>
        <v>0</v>
      </c>
      <c r="AL25" s="84" t="e">
        <f>AK4</f>
        <v>#DIV/0!</v>
      </c>
      <c r="AM25" s="84">
        <f>IFERROR(SUMIFS(CP_Wafer!$R$1:'CP_Wafer'!$R$9000,CP_Wafer!$B$1:'CP_Wafer'!$B$9000,AM$2,CP_Wafer!$T$1:'CP_Wafer'!$T$9000,"&lt;0.7")/SUMIFS(CP_Wafer!$S$1:'CP_Wafer'!$S$9000,CP_Wafer!$B$1:'CP_Wafer'!$B$9000,AM$2,CP_Wafer!$T$1:'CP_Wafer'!$T$9000,"&lt;0.7"),0)</f>
        <v>0</v>
      </c>
      <c r="AN25" s="84" t="e">
        <f>AM4</f>
        <v>#DIV/0!</v>
      </c>
      <c r="AO25" s="84">
        <f>IFERROR(SUMIFS(CP_Wafer!$R$1:'CP_Wafer'!$R$9000,CP_Wafer!$B$1:'CP_Wafer'!$B$9000,AO$2,CP_Wafer!$T$1:'CP_Wafer'!$T$9000,"&lt;0.7")/SUMIFS(CP_Wafer!$S$1:'CP_Wafer'!$S$9000,CP_Wafer!$B$1:'CP_Wafer'!$B$9000,AO$2,CP_Wafer!$T$1:'CP_Wafer'!$T$9000,"&lt;0.7"),0)</f>
        <v>0</v>
      </c>
      <c r="AP25" s="84" t="e">
        <f>AO4</f>
        <v>#DIV/0!</v>
      </c>
      <c r="AQ25" s="84">
        <f>IFERROR(SUMIFS(CP_Wafer!$R$1:'CP_Wafer'!$R$9000,CP_Wafer!$B$1:'CP_Wafer'!$B$9000,AQ$2,CP_Wafer!$T$1:'CP_Wafer'!$T$9000,"&lt;0.7")/SUMIFS(CP_Wafer!$S$1:'CP_Wafer'!$S$9000,CP_Wafer!$B$1:'CP_Wafer'!$B$9000,AQ$2,CP_Wafer!$T$1:'CP_Wafer'!$T$9000,"&lt;0.7"),0)</f>
        <v>0</v>
      </c>
      <c r="AR25" s="84" t="e">
        <f>AQ4</f>
        <v>#DIV/0!</v>
      </c>
      <c r="AS25" s="84">
        <f>IFERROR(SUMIFS(CP_Wafer!$R$1:'CP_Wafer'!$R$9000,CP_Wafer!$B$1:'CP_Wafer'!$B$9000,AS$2,CP_Wafer!$T$1:'CP_Wafer'!$T$9000,"&lt;0.7")/SUMIFS(CP_Wafer!$S$1:'CP_Wafer'!$S$9000,CP_Wafer!$B$1:'CP_Wafer'!$B$9000,AS$2,CP_Wafer!$T$1:'CP_Wafer'!$T$9000,"&lt;0.7"),0)</f>
        <v>0</v>
      </c>
      <c r="AT25" s="84" t="e">
        <f>AS4</f>
        <v>#DIV/0!</v>
      </c>
      <c r="AU25" s="84">
        <f>IFERROR(SUMIFS(CP_Wafer!$R$1:'CP_Wafer'!$R$9000,CP_Wafer!$B$1:'CP_Wafer'!$B$9000,AU$2,CP_Wafer!$T$1:'CP_Wafer'!$T$9000,"&lt;0.7")/SUMIFS(CP_Wafer!$S$1:'CP_Wafer'!$S$9000,CP_Wafer!$B$1:'CP_Wafer'!$B$9000,AU$2,CP_Wafer!$T$1:'CP_Wafer'!$T$9000,"&lt;0.7"),0)</f>
        <v>0</v>
      </c>
      <c r="AV25" s="84" t="e">
        <f>AU4</f>
        <v>#DIV/0!</v>
      </c>
      <c r="AW25" s="84">
        <f>IFERROR(SUMIFS(CP_Wafer!$R$1:'CP_Wafer'!$R$9000,CP_Wafer!$B$1:'CP_Wafer'!$B$9000,AW$2,CP_Wafer!$T$1:'CP_Wafer'!$T$9000,"&lt;0.7")/SUMIFS(CP_Wafer!$S$1:'CP_Wafer'!$S$9000,CP_Wafer!$B$1:'CP_Wafer'!$B$9000,AW$2,CP_Wafer!$T$1:'CP_Wafer'!$T$9000,"&lt;0.7"),0)</f>
        <v>0</v>
      </c>
      <c r="AX25" s="84" t="e">
        <f>AW4</f>
        <v>#DIV/0!</v>
      </c>
    </row>
    <row r="26" spans="1:50" x14ac:dyDescent="0.35">
      <c r="A26" s="69"/>
      <c r="B26" s="85" t="s">
        <v>481</v>
      </c>
      <c r="C26" s="86">
        <f>IFERROR(
SUMPRODUCT(
(CP_Wafer!$T$2:'CP_Wafer'!$T$9000&lt;0.7)*
(CP_Wafer!$B$2:'CP_Wafer'!$B$9000=C2)*
(CP_Wafer!$S$2:'CP_Wafer'!$S$9000)*
(CP_Wafer!$U$2:'CP_Wafer'!$BU$9000)*
ISNUMBER(MATCH(CP_Wafer!$U1:$BU$1,$B$57:$N$57,0))
) /
SUMPRODUCT(
(CP_Wafer!$T$2:'CP_Wafer'!$T$9000&lt;0.7)*
(CP_Wafer!$B$2:'CP_Wafer'!$B$9000=C2)*
(CP_Wafer!$S$2:'CP_Wafer'!$S$9000)
),0)</f>
        <v>0</v>
      </c>
      <c r="D26" s="86">
        <f>SUMPRODUCT(
(CP_Wafer!$B$2:'CP_Wafer'!$B$9000=C2)*
(CP_Wafer!$S$2:'CP_Wafer'!$S$9000)*
(CP_Wafer!$U$2:'CP_Wafer'!$BU$9000)*
ISNUMBER(MATCH(CP_Wafer!$U1:$BU$1,$B$57:$N$57,0))
/
SUMPRODUCT(
(CP_Wafer!$B$2:'CP_Wafer'!$B$9000=C2)*
(CP_Wafer!$S$2:'CP_Wafer'!$S$9000)
))</f>
        <v>9.6304678659226733E-2</v>
      </c>
      <c r="E26" s="86">
        <f>IFERROR(
SUMPRODUCT(
(CP_Wafer!$T$2:'CP_Wafer'!$T$9000&lt;0.7)*
(CP_Wafer!$B$2:'CP_Wafer'!$B$9000=E2)*
(CP_Wafer!$S$2:'CP_Wafer'!$S$9000)*
(CP_Wafer!$U$2:'CP_Wafer'!$BU$9000)*
ISNUMBER(MATCH(CP_Wafer!$U1:$BU$1,$B$57:$N$57,0))
) /
SUMPRODUCT(
(CP_Wafer!$T$2:'CP_Wafer'!$T$9000&lt;0.7)*
(CP_Wafer!$B$2:'CP_Wafer'!$B$9000=E2)*
(CP_Wafer!$S$2:'CP_Wafer'!$S$9000)
),0)</f>
        <v>0</v>
      </c>
      <c r="F26" s="86">
        <f>SUMPRODUCT(
(CP_Wafer!$B$2:'CP_Wafer'!$B$9000=E2)*
(CP_Wafer!$S$2:'CP_Wafer'!$S$9000)*
(CP_Wafer!$U$2:'CP_Wafer'!$BU$9000)*
ISNUMBER(MATCH(CP_Wafer!$U1:$BU$1,$B$57:$N$57,0))
/
SUMPRODUCT(
(CP_Wafer!$B$2:'CP_Wafer'!$B$9000=E2)*
(CP_Wafer!$S$2:'CP_Wafer'!$S$9000)
))</f>
        <v>6.9412714772980805E-2</v>
      </c>
      <c r="G26" s="86">
        <f>IFERROR(
SUMPRODUCT(
(CP_Wafer!$T$2:'CP_Wafer'!$T$9000&lt;0.7)*
(CP_Wafer!$B$2:'CP_Wafer'!$B$9000=G2)*
(CP_Wafer!$S$2:'CP_Wafer'!$S$9000)*
(CP_Wafer!$U$2:'CP_Wafer'!$BU$9000)*
ISNUMBER(MATCH(CP_Wafer!$U1:$BU$1,$B$57:$N$57,0))
) /
SUMPRODUCT(
(CP_Wafer!$T$2:'CP_Wafer'!$T$9000&lt;0.7)*
(CP_Wafer!$B$2:'CP_Wafer'!$B$9000=G2)*
(CP_Wafer!$S$2:'CP_Wafer'!$S$9000)
),0)</f>
        <v>0</v>
      </c>
      <c r="H26" s="86">
        <f>SUMPRODUCT(
(CP_Wafer!$B$2:'CP_Wafer'!$B$9000=G2)*
(CP_Wafer!$S$2:'CP_Wafer'!$S$9000)*
(CP_Wafer!$U$2:'CP_Wafer'!$BU$9000)*
ISNUMBER(MATCH(CP_Wafer!$U1:$BU$1,$B$57:$N$57,0))
/
SUMPRODUCT(
(CP_Wafer!$B$2:'CP_Wafer'!$B$9000=G2)*
(CP_Wafer!$S$2:'CP_Wafer'!$S$9000)
))</f>
        <v>6.1089979013641167E-2</v>
      </c>
      <c r="I26" s="86">
        <f>IFERROR(
SUMPRODUCT(
(CP_Wafer!$T$2:'CP_Wafer'!$T$9000&lt;0.7)*
(CP_Wafer!$B$2:'CP_Wafer'!$B$9000=I2)*
(CP_Wafer!$S$2:'CP_Wafer'!$S$9000)*
(CP_Wafer!$U$2:'CP_Wafer'!$BU$9000)*
ISNUMBER(MATCH(CP_Wafer!$U1:$BU$1,$B$57:$N$57,0))
) /
SUMPRODUCT(
(CP_Wafer!$T$2:'CP_Wafer'!$T$9000&lt;0.7)*
(CP_Wafer!$B$2:'CP_Wafer'!$B$9000=I2)*
(CP_Wafer!$S$2:'CP_Wafer'!$S$9000)
),0)</f>
        <v>0</v>
      </c>
      <c r="J26" s="86">
        <f>SUMPRODUCT(
(CP_Wafer!$B$2:'CP_Wafer'!$B$9000=I2)*
(CP_Wafer!$S$2:'CP_Wafer'!$S$9000)*
(CP_Wafer!$U$2:'CP_Wafer'!$BU$9000)*
ISNUMBER(MATCH(CP_Wafer!$U1:$BU$1,$B$57:$N$57,0))
/
SUMPRODUCT(
(CP_Wafer!$B$2:'CP_Wafer'!$B$9000=I2)*
(CP_Wafer!$S$2:'CP_Wafer'!$S$9000)
))</f>
        <v>8.8646239136949384E-2</v>
      </c>
      <c r="K26" s="86">
        <f>IFERROR(
SUMPRODUCT(
(CP_Wafer!$T$2:'CP_Wafer'!$T$9000&lt;0.7)*
(CP_Wafer!$B$2:'CP_Wafer'!$B$9000=K2)*
(CP_Wafer!$S$2:'CP_Wafer'!$S$9000)*
(CP_Wafer!$U$2:'CP_Wafer'!$BU$9000)*
ISNUMBER(MATCH(CP_Wafer!$U1:$BU$1,$B$57:$N$57,0))
) /
SUMPRODUCT(
(CP_Wafer!$T$2:'CP_Wafer'!$T$9000&lt;0.7)*
(CP_Wafer!$B$2:'CP_Wafer'!$B$9000=K2)*
(CP_Wafer!$S$2:'CP_Wafer'!$S$9000)
),0)</f>
        <v>0.34300736067297583</v>
      </c>
      <c r="L26" s="86">
        <f>SUMPRODUCT(
(CP_Wafer!$B$2:'CP_Wafer'!$B$9000=K2)*
(CP_Wafer!$S$2:'CP_Wafer'!$S$9000)*
(CP_Wafer!$U$2:'CP_Wafer'!$BU$9000)*
ISNUMBER(MATCH(CP_Wafer!$U1:$BU$1,$B$57:$N$57,0))
/
SUMPRODUCT(
(CP_Wafer!$B$2:'CP_Wafer'!$B$9000=K2)*
(CP_Wafer!$S$2:'CP_Wafer'!$S$9000)
))</f>
        <v>8.9624728569775838E-2</v>
      </c>
      <c r="M26" s="86">
        <f>IFERROR(
SUMPRODUCT(
(CP_Wafer!$T$2:'CP_Wafer'!$T$9000&lt;0.7)*
(CP_Wafer!$B$2:'CP_Wafer'!$B$9000=M2)*
(CP_Wafer!$S$2:'CP_Wafer'!$S$9000)*
(CP_Wafer!$U$2:'CP_Wafer'!$BU$9000)*
ISNUMBER(MATCH(CP_Wafer!$U1:$BU$1,$B$57:$N$57,0))
) /
SUMPRODUCT(
(CP_Wafer!$T$2:'CP_Wafer'!$T$9000&lt;0.7)*
(CP_Wafer!$B$2:'CP_Wafer'!$B$9000=M2)*
(CP_Wafer!$S$2:'CP_Wafer'!$S$9000)
),0)</f>
        <v>0</v>
      </c>
      <c r="N26" s="86">
        <f>SUMPRODUCT(
(CP_Wafer!$B$2:'CP_Wafer'!$B$9000=M2)*
(CP_Wafer!$S$2:'CP_Wafer'!$S$9000)*
(CP_Wafer!$U$2:'CP_Wafer'!$BU$9000)*
ISNUMBER(MATCH(CP_Wafer!$U1:$BU$1,$B$57:$N$57,0))
/
SUMPRODUCT(
(CP_Wafer!$B$2:'CP_Wafer'!$B$9000=M2)*
(CP_Wafer!$S$2:'CP_Wafer'!$S$9000)
))</f>
        <v>9.4006309148264966E-2</v>
      </c>
      <c r="O26" s="86">
        <f>IFERROR(
SUMPRODUCT(
(CP_Wafer!$T$2:'CP_Wafer'!$T$9000&lt;0.7)*
(CP_Wafer!$B$2:'CP_Wafer'!$B$9000=O2)*
(CP_Wafer!$S$2:'CP_Wafer'!$S$9000)*
(CP_Wafer!$U$2:'CP_Wafer'!$BU$9000)*
ISNUMBER(MATCH(CP_Wafer!$U1:$BU$1,$B$57:$N$57,0))
) /
SUMPRODUCT(
(CP_Wafer!$T$2:'CP_Wafer'!$T$9000&lt;0.7)*
(CP_Wafer!$B$2:'CP_Wafer'!$B$9000=O2)*
(CP_Wafer!$S$2:'CP_Wafer'!$S$9000)
),0)</f>
        <v>0</v>
      </c>
      <c r="P26" s="86">
        <f>SUMPRODUCT(
(CP_Wafer!$B$2:'CP_Wafer'!$B$9000=O2)*
(CP_Wafer!$S$2:'CP_Wafer'!$S$9000)*
(CP_Wafer!$U$2:'CP_Wafer'!$BU$9000)*
ISNUMBER(MATCH(CP_Wafer!$U1:$BU$1,$B$57:$N$57,0))
/
SUMPRODUCT(
(CP_Wafer!$B$2:'CP_Wafer'!$B$9000=O2)*
(CP_Wafer!$S$2:'CP_Wafer'!$S$9000)
))</f>
        <v>6.2960482250502353E-2</v>
      </c>
      <c r="Q26" s="86">
        <f>IFERROR(
SUMPRODUCT(
(CP_Wafer!$T$2:'CP_Wafer'!$T$9000&lt;0.7)*
(CP_Wafer!$B$2:'CP_Wafer'!$B$9000=Q2)*
(CP_Wafer!$S$2:'CP_Wafer'!$S$9000)*
(CP_Wafer!$U$2:'CP_Wafer'!$BU$9000)*
ISNUMBER(MATCH(CP_Wafer!$U1:$BU$1,$B$57:$N$57,0))
) /
SUMPRODUCT(
(CP_Wafer!$T$2:'CP_Wafer'!$T$9000&lt;0.7)*
(CP_Wafer!$B$2:'CP_Wafer'!$B$9000=Q2)*
(CP_Wafer!$S$2:'CP_Wafer'!$S$9000)
),0)</f>
        <v>0</v>
      </c>
      <c r="R26" s="86" t="e">
        <f>SUMPRODUCT(
(CP_Wafer!$B$2:'CP_Wafer'!$B$9000=Q2)*
(CP_Wafer!$S$2:'CP_Wafer'!$S$9000)*
(CP_Wafer!$U$2:'CP_Wafer'!$BU$9000)*
ISNUMBER(MATCH(CP_Wafer!$U1:$BU$1,$B$57:$N$57,0))
/
SUMPRODUCT(
(CP_Wafer!$B$2:'CP_Wafer'!$B$9000=Q2)*
(CP_Wafer!$S$2:'CP_Wafer'!$S$9000)
))</f>
        <v>#NUM!</v>
      </c>
      <c r="S26" s="86">
        <f>IFERROR(
SUMPRODUCT(
(CP_Wafer!$T$2:'CP_Wafer'!$T$9000&lt;0.7)*
(CP_Wafer!$B$2:'CP_Wafer'!$B$9000=S2)*
(CP_Wafer!$S$2:'CP_Wafer'!$S$9000)*
(CP_Wafer!$U$2:'CP_Wafer'!$BU$9000)*
ISNUMBER(MATCH(CP_Wafer!$U1:$BU$1,$B$57:$N$57,0))
) /
SUMPRODUCT(
(CP_Wafer!$T$2:'CP_Wafer'!$T$9000&lt;0.7)*
(CP_Wafer!$B$2:'CP_Wafer'!$B$9000=S2)*
(CP_Wafer!$S$2:'CP_Wafer'!$S$9000)
),0)</f>
        <v>0</v>
      </c>
      <c r="T26" s="86" t="e">
        <f>SUMPRODUCT(
(CP_Wafer!$B$2:'CP_Wafer'!$B$9000=S2)*
(CP_Wafer!$S$2:'CP_Wafer'!$S$9000)*
(CP_Wafer!$U$2:'CP_Wafer'!$BU$9000)*
ISNUMBER(MATCH(CP_Wafer!$U1:$BU$1,$B$57:$N$57,0))
/
SUMPRODUCT(
(CP_Wafer!$B$2:'CP_Wafer'!$B$9000=S2)*
(CP_Wafer!$S$2:'CP_Wafer'!$S$9000)
))</f>
        <v>#NUM!</v>
      </c>
      <c r="U26" s="86">
        <f>IFERROR(
SUMPRODUCT(
(CP_Wafer!$T$2:'CP_Wafer'!$T$9000&lt;0.7)*
(CP_Wafer!$B$2:'CP_Wafer'!$B$9000=U2)*
(CP_Wafer!$S$2:'CP_Wafer'!$S$9000)*
(CP_Wafer!$U$2:'CP_Wafer'!$BU$9000)*
ISNUMBER(MATCH(CP_Wafer!$U1:$BU$1,$B$57:$N$57,0))
) /
SUMPRODUCT(
(CP_Wafer!$T$2:'CP_Wafer'!$T$9000&lt;0.7)*
(CP_Wafer!$B$2:'CP_Wafer'!$B$9000=U2)*
(CP_Wafer!$S$2:'CP_Wafer'!$S$9000)
),0)</f>
        <v>0</v>
      </c>
      <c r="V26" s="86" t="e">
        <f>SUMPRODUCT(
(CP_Wafer!$B$2:'CP_Wafer'!$B$9000=U2)*
(CP_Wafer!$S$2:'CP_Wafer'!$S$9000)*
(CP_Wafer!$U$2:'CP_Wafer'!$BU$9000)*
ISNUMBER(MATCH(CP_Wafer!$U1:$BU$1,$B$57:$N$57,0))
/
SUMPRODUCT(
(CP_Wafer!$B$2:'CP_Wafer'!$B$9000=U2)*
(CP_Wafer!$S$2:'CP_Wafer'!$S$9000)
))</f>
        <v>#NUM!</v>
      </c>
      <c r="W26" s="86">
        <f>IFERROR(
SUMPRODUCT(
(CP_Wafer!$T$2:'CP_Wafer'!$T$9000&lt;0.7)*
(CP_Wafer!$B$2:'CP_Wafer'!$B$9000=W2)*
(CP_Wafer!$S$2:'CP_Wafer'!$S$9000)*
(CP_Wafer!$U$2:'CP_Wafer'!$BU$9000)*
ISNUMBER(MATCH(CP_Wafer!$U1:$BU$1,$B$57:$N$57,0))
) /
SUMPRODUCT(
(CP_Wafer!$T$2:'CP_Wafer'!$T$9000&lt;0.7)*
(CP_Wafer!$B$2:'CP_Wafer'!$B$9000=W2)*
(CP_Wafer!$S$2:'CP_Wafer'!$S$9000)
),0)</f>
        <v>0</v>
      </c>
      <c r="X26" s="86" t="e">
        <f>SUMPRODUCT(
(CP_Wafer!$B$2:'CP_Wafer'!$B$9000=W2)*
(CP_Wafer!$S$2:'CP_Wafer'!$S$9000)*
(CP_Wafer!$U$2:'CP_Wafer'!$BU$9000)*
ISNUMBER(MATCH(CP_Wafer!$U1:$BU$1,$B$57:$N$57,0))
/
SUMPRODUCT(
(CP_Wafer!$B$2:'CP_Wafer'!$B$9000=W2)*
(CP_Wafer!$S$2:'CP_Wafer'!$S$9000)
))</f>
        <v>#NUM!</v>
      </c>
      <c r="Y26" s="86">
        <f>IFERROR(
SUMPRODUCT(
(CP_Wafer!$T$2:'CP_Wafer'!$T$9000&lt;0.7)*
(CP_Wafer!$B$2:'CP_Wafer'!$B$9000=Y2)*
(CP_Wafer!$S$2:'CP_Wafer'!$S$9000)*
(CP_Wafer!$U$2:'CP_Wafer'!$BU$9000)*
ISNUMBER(MATCH(CP_Wafer!$U1:$BU$1,$B$57:$N$57,0))
) /
SUMPRODUCT(
(CP_Wafer!$T$2:'CP_Wafer'!$T$9000&lt;0.7)*
(CP_Wafer!$B$2:'CP_Wafer'!$B$9000=Y2)*
(CP_Wafer!$S$2:'CP_Wafer'!$S$9000)
),0)</f>
        <v>0</v>
      </c>
      <c r="Z26" s="86" t="e">
        <f>SUMPRODUCT(
(CP_Wafer!$B$2:'CP_Wafer'!$B$9000=Y2)*
(CP_Wafer!$S$2:'CP_Wafer'!$S$9000)*
(CP_Wafer!$U$2:'CP_Wafer'!$BU$9000)*
ISNUMBER(MATCH(CP_Wafer!$U1:$BU$1,$B$57:$N$57,0))
/
SUMPRODUCT(
(CP_Wafer!$B$2:'CP_Wafer'!$B$9000=Y2)*
(CP_Wafer!$S$2:'CP_Wafer'!$S$9000)
))</f>
        <v>#NUM!</v>
      </c>
      <c r="AA26" s="86">
        <f>IFERROR(
SUMPRODUCT(
(CP_Wafer!$T$2:'CP_Wafer'!$T$9000&lt;0.7)*
(CP_Wafer!$B$2:'CP_Wafer'!$B$9000=AA2)*
(CP_Wafer!$S$2:'CP_Wafer'!$S$9000)*
(CP_Wafer!$U$2:'CP_Wafer'!$BU$9000)*
ISNUMBER(MATCH(CP_Wafer!$U1:$BU$1,$B$57:$N$57,0))
) /
SUMPRODUCT(
(CP_Wafer!$T$2:'CP_Wafer'!$T$9000&lt;0.7)*
(CP_Wafer!$B$2:'CP_Wafer'!$B$9000=AA2)*
(CP_Wafer!$S$2:'CP_Wafer'!$S$9000)
),0)</f>
        <v>0</v>
      </c>
      <c r="AB26" s="86" t="e">
        <f>SUMPRODUCT(
(CP_Wafer!$B$2:'CP_Wafer'!$B$9000=AA2)*
(CP_Wafer!$S$2:'CP_Wafer'!$S$9000)*
(CP_Wafer!$U$2:'CP_Wafer'!$BU$9000)*
ISNUMBER(MATCH(CP_Wafer!$U1:$BU$1,$B$57:$N$57,0))
/
SUMPRODUCT(
(CP_Wafer!$B$2:'CP_Wafer'!$B$9000=AA2)*
(CP_Wafer!$S$2:'CP_Wafer'!$S$9000)
))</f>
        <v>#NUM!</v>
      </c>
      <c r="AC26" s="86">
        <f>IFERROR(
SUMPRODUCT(
(CP_Wafer!$T$2:'CP_Wafer'!$T$9000&lt;0.7)*
(CP_Wafer!$B$2:'CP_Wafer'!$B$9000=AC2)*
(CP_Wafer!$S$2:'CP_Wafer'!$S$9000)*
(CP_Wafer!$U$2:'CP_Wafer'!$BU$9000)*
ISNUMBER(MATCH(CP_Wafer!$U1:$BU$1,$B$57:$N$57,0))
) /
SUMPRODUCT(
(CP_Wafer!$T$2:'CP_Wafer'!$T$9000&lt;0.7)*
(CP_Wafer!$B$2:'CP_Wafer'!$B$9000=AC2)*
(CP_Wafer!$S$2:'CP_Wafer'!$S$9000)
),0)</f>
        <v>0</v>
      </c>
      <c r="AD26" s="86" t="e">
        <f>SUMPRODUCT(
(CP_Wafer!$B$2:'CP_Wafer'!$B$9000=AC2)*
(CP_Wafer!$S$2:'CP_Wafer'!$S$9000)*
(CP_Wafer!$U$2:'CP_Wafer'!$BU$9000)*
ISNUMBER(MATCH(CP_Wafer!$U1:$BU$1,$B$57:$N$57,0))
/
SUMPRODUCT(
(CP_Wafer!$B$2:'CP_Wafer'!$B$9000=AC2)*
(CP_Wafer!$S$2:'CP_Wafer'!$S$9000)
))</f>
        <v>#NUM!</v>
      </c>
      <c r="AE26" s="86">
        <f>IFERROR(
SUMPRODUCT(
(CP_Wafer!$T$2:'CP_Wafer'!$T$9000&lt;0.7)*
(CP_Wafer!$B$2:'CP_Wafer'!$B$9000=AE2)*
(CP_Wafer!$S$2:'CP_Wafer'!$S$9000)*
(CP_Wafer!$U$2:'CP_Wafer'!$BU$9000)*
ISNUMBER(MATCH(CP_Wafer!$U1:$BU$1,$B$57:$N$57,0))
) /
SUMPRODUCT(
(CP_Wafer!$T$2:'CP_Wafer'!$T$9000&lt;0.7)*
(CP_Wafer!$B$2:'CP_Wafer'!$B$9000=AE2)*
(CP_Wafer!$S$2:'CP_Wafer'!$S$9000)
),0)</f>
        <v>0</v>
      </c>
      <c r="AF26" s="86" t="e">
        <f>SUMPRODUCT(
(CP_Wafer!$B$2:'CP_Wafer'!$B$9000=AE2)*
(CP_Wafer!$S$2:'CP_Wafer'!$S$9000)*
(CP_Wafer!$U$2:'CP_Wafer'!$BU$9000)*
ISNUMBER(MATCH(CP_Wafer!$U1:$BU$1,$B$57:$N$57,0))
/
SUMPRODUCT(
(CP_Wafer!$B$2:'CP_Wafer'!$B$9000=AE2)*
(CP_Wafer!$S$2:'CP_Wafer'!$S$9000)
))</f>
        <v>#NUM!</v>
      </c>
      <c r="AG26" s="86">
        <f>IFERROR(
SUMPRODUCT(
(CP_Wafer!$T$2:'CP_Wafer'!$T$9000&lt;0.7)*
(CP_Wafer!$B$2:'CP_Wafer'!$B$9000=AG2)*
(CP_Wafer!$S$2:'CP_Wafer'!$S$9000)*
(CP_Wafer!$U$2:'CP_Wafer'!$BU$9000)*
ISNUMBER(MATCH(CP_Wafer!$U1:$BU$1,$B$57:$N$57,0))
) /
SUMPRODUCT(
(CP_Wafer!$T$2:'CP_Wafer'!$T$9000&lt;0.7)*
(CP_Wafer!$B$2:'CP_Wafer'!$B$9000=AG2)*
(CP_Wafer!$S$2:'CP_Wafer'!$S$9000)
),0)</f>
        <v>0</v>
      </c>
      <c r="AH26" s="86" t="e">
        <f>SUMPRODUCT(
(CP_Wafer!$B$2:'CP_Wafer'!$B$9000=AG2)*
(CP_Wafer!$S$2:'CP_Wafer'!$S$9000)*
(CP_Wafer!$U$2:'CP_Wafer'!$BU$9000)*
ISNUMBER(MATCH(CP_Wafer!$U1:$BU$1,$B$57:$N$57,0))
/
SUMPRODUCT(
(CP_Wafer!$B$2:'CP_Wafer'!$B$9000=AG2)*
(CP_Wafer!$S$2:'CP_Wafer'!$S$9000)
))</f>
        <v>#NUM!</v>
      </c>
      <c r="AI26" s="86">
        <f>IFERROR(
SUMPRODUCT(
(CP_Wafer!$T$2:'CP_Wafer'!$T$9000&lt;0.7)*
(CP_Wafer!$B$2:'CP_Wafer'!$B$9000=AI2)*
(CP_Wafer!$S$2:'CP_Wafer'!$S$9000)*
(CP_Wafer!$U$2:'CP_Wafer'!$BU$9000)*
ISNUMBER(MATCH(CP_Wafer!$U1:$BU$1,$B$57:$N$57,0))
) /
SUMPRODUCT(
(CP_Wafer!$T$2:'CP_Wafer'!$T$9000&lt;0.7)*
(CP_Wafer!$B$2:'CP_Wafer'!$B$9000=AI2)*
(CP_Wafer!$S$2:'CP_Wafer'!$S$9000)
),0)</f>
        <v>0</v>
      </c>
      <c r="AJ26" s="86" t="e">
        <f>SUMPRODUCT(
(CP_Wafer!$B$2:'CP_Wafer'!$B$9000=AI2)*
(CP_Wafer!$S$2:'CP_Wafer'!$S$9000)*
(CP_Wafer!$U$2:'CP_Wafer'!$BU$9000)*
ISNUMBER(MATCH(CP_Wafer!$U1:$BU$1,$B$57:$N$57,0))
/
SUMPRODUCT(
(CP_Wafer!$B$2:'CP_Wafer'!$B$9000=AI2)*
(CP_Wafer!$S$2:'CP_Wafer'!$S$9000)
))</f>
        <v>#NUM!</v>
      </c>
      <c r="AK26" s="86">
        <f>IFERROR(
SUMPRODUCT(
(CP_Wafer!$T$2:'CP_Wafer'!$T$9000&lt;0.7)*
(CP_Wafer!$B$2:'CP_Wafer'!$B$9000=AK2)*
(CP_Wafer!$S$2:'CP_Wafer'!$S$9000)*
(CP_Wafer!$U$2:'CP_Wafer'!$BU$9000)*
ISNUMBER(MATCH(CP_Wafer!$U1:$BU$1,$B$57:$N$57,0))
) /
SUMPRODUCT(
(CP_Wafer!$T$2:'CP_Wafer'!$T$9000&lt;0.7)*
(CP_Wafer!$B$2:'CP_Wafer'!$B$9000=AK2)*
(CP_Wafer!$S$2:'CP_Wafer'!$S$9000)
),0)</f>
        <v>0</v>
      </c>
      <c r="AL26" s="86" t="e">
        <f>SUMPRODUCT(
(CP_Wafer!$B$2:'CP_Wafer'!$B$9000=AK2)*
(CP_Wafer!$S$2:'CP_Wafer'!$S$9000)*
(CP_Wafer!$U$2:'CP_Wafer'!$BU$9000)*
ISNUMBER(MATCH(CP_Wafer!$U1:$BU$1,$B$57:$N$57,0))
/
SUMPRODUCT(
(CP_Wafer!$B$2:'CP_Wafer'!$B$9000=AK2)*
(CP_Wafer!$S$2:'CP_Wafer'!$S$9000)
))</f>
        <v>#NUM!</v>
      </c>
      <c r="AM26" s="86">
        <f>IFERROR(
SUMPRODUCT(
(CP_Wafer!$T$2:'CP_Wafer'!$T$9000&lt;0.7)*
(CP_Wafer!$B$2:'CP_Wafer'!$B$9000=AM2)*
(CP_Wafer!$S$2:'CP_Wafer'!$S$9000)*
(CP_Wafer!$U$2:'CP_Wafer'!$BU$9000)*
ISNUMBER(MATCH(CP_Wafer!$U1:$BU$1,$B$57:$N$57,0))
) /
SUMPRODUCT(
(CP_Wafer!$T$2:'CP_Wafer'!$T$9000&lt;0.7)*
(CP_Wafer!$B$2:'CP_Wafer'!$B$9000=AM2)*
(CP_Wafer!$S$2:'CP_Wafer'!$S$9000)
),0)</f>
        <v>0</v>
      </c>
      <c r="AN26" s="86" t="e">
        <f>SUMPRODUCT(
(CP_Wafer!$B$2:'CP_Wafer'!$B$9000=AM2)*
(CP_Wafer!$S$2:'CP_Wafer'!$S$9000)*
(CP_Wafer!$U$2:'CP_Wafer'!$BU$9000)*
ISNUMBER(MATCH(CP_Wafer!$U1:$BU$1,$B$57:$N$57,0))
/
SUMPRODUCT(
(CP_Wafer!$B$2:'CP_Wafer'!$B$9000=AM2)*
(CP_Wafer!$S$2:'CP_Wafer'!$S$9000)
))</f>
        <v>#NUM!</v>
      </c>
      <c r="AO26" s="86">
        <f>IFERROR(
SUMPRODUCT(
(CP_Wafer!$T$2:'CP_Wafer'!$T$9000&lt;0.7)*
(CP_Wafer!$B$2:'CP_Wafer'!$B$9000=AO2)*
(CP_Wafer!$S$2:'CP_Wafer'!$S$9000)*
(CP_Wafer!$U$2:'CP_Wafer'!$BU$9000)*
ISNUMBER(MATCH(CP_Wafer!$U1:$BU$1,$B$57:$N$57,0))
) /
SUMPRODUCT(
(CP_Wafer!$T$2:'CP_Wafer'!$T$9000&lt;0.7)*
(CP_Wafer!$B$2:'CP_Wafer'!$B$9000=AO2)*
(CP_Wafer!$S$2:'CP_Wafer'!$S$9000)
),0)</f>
        <v>0</v>
      </c>
      <c r="AP26" s="86" t="e">
        <f>SUMPRODUCT(
(CP_Wafer!$B$2:'CP_Wafer'!$B$9000=AO2)*
(CP_Wafer!$S$2:'CP_Wafer'!$S$9000)*
(CP_Wafer!$U$2:'CP_Wafer'!$BU$9000)*
ISNUMBER(MATCH(CP_Wafer!$U1:$BU$1,$B$57:$N$57,0))
/
SUMPRODUCT(
(CP_Wafer!$B$2:'CP_Wafer'!$B$9000=AO2)*
(CP_Wafer!$S$2:'CP_Wafer'!$S$9000)
))</f>
        <v>#NUM!</v>
      </c>
      <c r="AQ26" s="86">
        <f>IFERROR(
SUMPRODUCT(
(CP_Wafer!$T$2:'CP_Wafer'!$T$9000&lt;0.7)*
(CP_Wafer!$B$2:'CP_Wafer'!$B$9000=AQ2)*
(CP_Wafer!$S$2:'CP_Wafer'!$S$9000)*
(CP_Wafer!$U$2:'CP_Wafer'!$BU$9000)*
ISNUMBER(MATCH(CP_Wafer!$U1:$BU$1,$B$57:$N$57,0))
) /
SUMPRODUCT(
(CP_Wafer!$T$2:'CP_Wafer'!$T$9000&lt;0.7)*
(CP_Wafer!$B$2:'CP_Wafer'!$B$9000=AQ2)*
(CP_Wafer!$S$2:'CP_Wafer'!$S$9000)
),0)</f>
        <v>0</v>
      </c>
      <c r="AR26" s="86" t="e">
        <f>SUMPRODUCT(
(CP_Wafer!$B$2:'CP_Wafer'!$B$9000=AQ2)*
(CP_Wafer!$S$2:'CP_Wafer'!$S$9000)*
(CP_Wafer!$U$2:'CP_Wafer'!$BU$9000)*
ISNUMBER(MATCH(CP_Wafer!$U1:$BU$1,$B$57:$N$57,0))
/
SUMPRODUCT(
(CP_Wafer!$B$2:'CP_Wafer'!$B$9000=AQ2)*
(CP_Wafer!$S$2:'CP_Wafer'!$S$9000)
))</f>
        <v>#NUM!</v>
      </c>
      <c r="AS26" s="86">
        <f>IFERROR(
SUMPRODUCT(
(CP_Wafer!$T$2:'CP_Wafer'!$T$9000&lt;0.7)*
(CP_Wafer!$B$2:'CP_Wafer'!$B$9000=AS2)*
(CP_Wafer!$S$2:'CP_Wafer'!$S$9000)*
(CP_Wafer!$U$2:'CP_Wafer'!$BU$9000)*
ISNUMBER(MATCH(CP_Wafer!$U1:$BU$1,$B$57:$N$57,0))
) /
SUMPRODUCT(
(CP_Wafer!$T$2:'CP_Wafer'!$T$9000&lt;0.7)*
(CP_Wafer!$B$2:'CP_Wafer'!$B$9000=AS2)*
(CP_Wafer!$S$2:'CP_Wafer'!$S$9000)
),0)</f>
        <v>0</v>
      </c>
      <c r="AT26" s="86" t="e">
        <f>SUMPRODUCT(
(CP_Wafer!$B$2:'CP_Wafer'!$B$9000=AS2)*
(CP_Wafer!$S$2:'CP_Wafer'!$S$9000)*
(CP_Wafer!$U$2:'CP_Wafer'!$BU$9000)*
ISNUMBER(MATCH(CP_Wafer!$U1:$BU$1,$B$57:$N$57,0))
/
SUMPRODUCT(
(CP_Wafer!$B$2:'CP_Wafer'!$B$9000=AS2)*
(CP_Wafer!$S$2:'CP_Wafer'!$S$9000)
))</f>
        <v>#NUM!</v>
      </c>
      <c r="AU26" s="86">
        <f>IFERROR(
SUMPRODUCT(
(CP_Wafer!$T$2:'CP_Wafer'!$T$9000&lt;0.7)*
(CP_Wafer!$B$2:'CP_Wafer'!$B$9000=AU2)*
(CP_Wafer!$S$2:'CP_Wafer'!$S$9000)*
(CP_Wafer!$U$2:'CP_Wafer'!$BU$9000)*
ISNUMBER(MATCH(CP_Wafer!$U1:$BU$1,$B$57:$N$57,0))
) /
SUMPRODUCT(
(CP_Wafer!$T$2:'CP_Wafer'!$T$9000&lt;0.7)*
(CP_Wafer!$B$2:'CP_Wafer'!$B$9000=AU2)*
(CP_Wafer!$S$2:'CP_Wafer'!$S$9000)
),0)</f>
        <v>0</v>
      </c>
      <c r="AV26" s="86" t="e">
        <f>SUMPRODUCT(
(CP_Wafer!$B$2:'CP_Wafer'!$B$9000=AU2)*
(CP_Wafer!$S$2:'CP_Wafer'!$S$9000)*
(CP_Wafer!$U$2:'CP_Wafer'!$BU$9000)*
ISNUMBER(MATCH(CP_Wafer!$U1:$BU$1,$B$57:$N$57,0))
/
SUMPRODUCT(
(CP_Wafer!$B$2:'CP_Wafer'!$B$9000=AU2)*
(CP_Wafer!$S$2:'CP_Wafer'!$S$9000)
))</f>
        <v>#NUM!</v>
      </c>
      <c r="AW26" s="86">
        <f>IFERROR(
SUMPRODUCT(
(CP_Wafer!$T$2:'CP_Wafer'!$T$9000&lt;0.7)*
(CP_Wafer!$B$2:'CP_Wafer'!$B$9000=AW2)*
(CP_Wafer!$S$2:'CP_Wafer'!$S$9000)*
(CP_Wafer!$U$2:'CP_Wafer'!$BU$9000)*
ISNUMBER(MATCH(CP_Wafer!$U1:$BU$1,$B$57:$N$57,0))
) /
SUMPRODUCT(
(CP_Wafer!$T$2:'CP_Wafer'!$T$9000&lt;0.7)*
(CP_Wafer!$B$2:'CP_Wafer'!$B$9000=AW2)*
(CP_Wafer!$S$2:'CP_Wafer'!$S$9000)
),0)</f>
        <v>0</v>
      </c>
      <c r="AX26" s="86" t="e">
        <f>SUMPRODUCT(
(CP_Wafer!$B$2:'CP_Wafer'!$B$9000=AW2)*
(CP_Wafer!$S$2:'CP_Wafer'!$S$9000)*
(CP_Wafer!$U$2:'CP_Wafer'!$BU$9000)*
ISNUMBER(MATCH(CP_Wafer!$U1:$BU$1,$B$57:$N$57,0))
/
SUMPRODUCT(
(CP_Wafer!$B$2:'CP_Wafer'!$B$9000=AW2)*
(CP_Wafer!$S$2:'CP_Wafer'!$S$9000)
))</f>
        <v>#NUM!</v>
      </c>
    </row>
    <row r="27" spans="1:50" x14ac:dyDescent="0.35">
      <c r="A27" s="69"/>
      <c r="B27" s="87" t="s">
        <v>480</v>
      </c>
      <c r="C27" s="88">
        <f>IFERROR(
SUMPRODUCT(
(CP_Wafer!$T$2:'CP_Wafer'!$T$9000&lt;0.7)*
(CP_Wafer!$B$2:'CP_Wafer'!$B$9000=C2)*
(CP_Wafer!$S$2:'CP_Wafer'!$S$9000)*
(CP_Wafer!$U$2:'CP_Wafer'!$BU$9000)*
ISNUMBER(MATCH(CP_Wafer!$U1:$BU$1,$B$59:$N$59,0))
) /
SUMPRODUCT(
(CP_Wafer!$T$2:'CP_Wafer'!$T$9000&lt;0.7)*
(CP_Wafer!$B$2:'CP_Wafer'!$B$9000=C2)*
(CP_Wafer!$S$2:'CP_Wafer'!$S$9000)
),0)</f>
        <v>0</v>
      </c>
      <c r="D27" s="88">
        <f>IFERROR(
SUMPRODUCT(
(CP_Wafer!$B$2:'CP_Wafer'!$B$9000=C2)*
(CP_Wafer!$S$2:'CP_Wafer'!$S$9000)*
(CP_Wafer!$U$2:'CP_Wafer'!$BU$9000)*
ISNUMBER(MATCH(CP_Wafer!$U1:$BU$1,$B$59:$N$59,0))
) /
SUMPRODUCT(
(CP_Wafer!$B$2:'CP_Wafer'!$B$9000=C2)*
(CP_Wafer!$S$2:'CP_Wafer'!$S$9000)
),0)</f>
        <v>3.8475045850079992E-2</v>
      </c>
      <c r="E27" s="88">
        <f>IFERROR(
SUMPRODUCT(
(CP_Wafer!$T$2:'CP_Wafer'!$T$9000&lt;0.7)*
(CP_Wafer!$B$2:'CP_Wafer'!$B$9000=E2)*
(CP_Wafer!$S$2:'CP_Wafer'!$S$9000)*
(CP_Wafer!$U$2:'CP_Wafer'!$BU$9000)*
ISNUMBER(MATCH(CP_Wafer!$U1:$BU$1,$B$59:$N$59,0))
) /
SUMPRODUCT(
(CP_Wafer!$T$2:'CP_Wafer'!$T$9000&lt;0.7)*
(CP_Wafer!$B$2:'CP_Wafer'!$B$9000=E2)*
(CP_Wafer!$S$2:'CP_Wafer'!$S$9000)
),0)</f>
        <v>0</v>
      </c>
      <c r="F27" s="88">
        <f>IFERROR(
SUMPRODUCT(
(CP_Wafer!$B$2:'CP_Wafer'!$B$9000=E2)*
(CP_Wafer!$S$2:'CP_Wafer'!$S$9000)*
(CP_Wafer!$U$2:'CP_Wafer'!$BU$9000)*
ISNUMBER(MATCH(CP_Wafer!$U1:$BU$1,$B$59:$N$59,0))
) /
SUMPRODUCT(
(CP_Wafer!$B$2:'CP_Wafer'!$B$9000=E2)*
(CP_Wafer!$S$2:'CP_Wafer'!$S$9000)
),0)</f>
        <v>2.4487041897334E-2</v>
      </c>
      <c r="G27" s="88">
        <f>IFERROR(
SUMPRODUCT(
(CP_Wafer!$T$2:'CP_Wafer'!$T$9000&lt;0.7)*
(CP_Wafer!$B$2:'CP_Wafer'!$B$9000=G2)*
(CP_Wafer!$S$2:'CP_Wafer'!$S$9000)*
(CP_Wafer!$U$2:'CP_Wafer'!$BU$9000)*
ISNUMBER(MATCH(CP_Wafer!$U1:$BU$1,$B$59:$N$59,0))
) /
SUMPRODUCT(
(CP_Wafer!$T$2:'CP_Wafer'!$T$9000&lt;0.7)*
(CP_Wafer!$B$2:'CP_Wafer'!$B$9000=G2)*
(CP_Wafer!$S$2:'CP_Wafer'!$S$9000)
),0)</f>
        <v>0</v>
      </c>
      <c r="H27" s="88">
        <f>IFERROR(
SUMPRODUCT(
(CP_Wafer!$B$2:'CP_Wafer'!$B$9000=G2)*
(CP_Wafer!$S$2:'CP_Wafer'!$S$9000)*
(CP_Wafer!$U$2:'CP_Wafer'!$BU$9000)*
ISNUMBER(MATCH(CP_Wafer!$U1:$BU$1,$B$59:$N$59,0))
) /
SUMPRODUCT(
(CP_Wafer!$B$2:'CP_Wafer'!$B$9000=G2)*
(CP_Wafer!$S$2:'CP_Wafer'!$S$9000)
),0)</f>
        <v>1.7740031479538301E-2</v>
      </c>
      <c r="I27" s="88">
        <f>IFERROR(
SUMPRODUCT(
(CP_Wafer!$T$2:'CP_Wafer'!$T$9000&lt;0.7)*
(CP_Wafer!$B$2:'CP_Wafer'!$B$9000=I2)*
(CP_Wafer!$S$2:'CP_Wafer'!$S$9000)*
(CP_Wafer!$U$2:'CP_Wafer'!$BU$9000)*
ISNUMBER(MATCH(CP_Wafer!$U1:$BU$1,$B$59:$N$59,0))
) /
SUMPRODUCT(
(CP_Wafer!$T$2:'CP_Wafer'!$T$9000&lt;0.7)*
(CP_Wafer!$B$2:'CP_Wafer'!$B$9000=I2)*
(CP_Wafer!$S$2:'CP_Wafer'!$S$9000)
),0)</f>
        <v>0</v>
      </c>
      <c r="J27" s="88">
        <f>IFERROR(
SUMPRODUCT(
(CP_Wafer!$B$2:'CP_Wafer'!$B$9000=I2)*
(CP_Wafer!$S$2:'CP_Wafer'!$S$9000)*
(CP_Wafer!$U$2:'CP_Wafer'!$BU$9000)*
ISNUMBER(MATCH(CP_Wafer!$U1:$BU$1,$B$59:$N$59,0))
) /
SUMPRODUCT(
(CP_Wafer!$B$2:'CP_Wafer'!$B$9000=I2)*
(CP_Wafer!$S$2:'CP_Wafer'!$S$9000)
),0)</f>
        <v>3.6185196284087506E-2</v>
      </c>
      <c r="K27" s="88">
        <f>IFERROR(
SUMPRODUCT(
(CP_Wafer!$T$2:'CP_Wafer'!$T$9000&lt;0.7)*
(CP_Wafer!$B$2:'CP_Wafer'!$B$9000=K2)*
(CP_Wafer!$S$2:'CP_Wafer'!$S$9000)*
(CP_Wafer!$U$2:'CP_Wafer'!$BU$9000)*
ISNUMBER(MATCH(CP_Wafer!$U1:$BU$1,$B$59:$N$59,0))
) /
SUMPRODUCT(
(CP_Wafer!$T$2:'CP_Wafer'!$T$9000&lt;0.7)*
(CP_Wafer!$B$2:'CP_Wafer'!$B$9000=K2)*
(CP_Wafer!$S$2:'CP_Wafer'!$S$9000)
),0)</f>
        <v>9.5899053627760258E-2</v>
      </c>
      <c r="L27" s="88">
        <f>IFERROR(
SUMPRODUCT(
(CP_Wafer!$B$2:'CP_Wafer'!$B$9000=K2)*
(CP_Wafer!$S$2:'CP_Wafer'!$S$9000)*
(CP_Wafer!$U$2:'CP_Wafer'!$BU$9000)*
ISNUMBER(MATCH(CP_Wafer!$U1:$BU$1,$B$59:$N$59,0))
) /
SUMPRODUCT(
(CP_Wafer!$B$2:'CP_Wafer'!$B$9000=K2)*
(CP_Wafer!$S$2:'CP_Wafer'!$S$9000)
),0)</f>
        <v>2.8671200147031797E-2</v>
      </c>
      <c r="M27" s="88">
        <f>IFERROR(
SUMPRODUCT(
(CP_Wafer!$T$2:'CP_Wafer'!$T$9000&lt;0.7)*
(CP_Wafer!$B$2:'CP_Wafer'!$B$9000=M2)*
(CP_Wafer!$S$2:'CP_Wafer'!$S$9000)*
(CP_Wafer!$U$2:'CP_Wafer'!$BU$9000)*
ISNUMBER(MATCH(CP_Wafer!$U1:$BU$1,$B$59:$N$59,0))
) /
SUMPRODUCT(
(CP_Wafer!$T$2:'CP_Wafer'!$T$9000&lt;0.7)*
(CP_Wafer!$B$2:'CP_Wafer'!$B$9000=M2)*
(CP_Wafer!$S$2:'CP_Wafer'!$S$9000)
),0)</f>
        <v>0</v>
      </c>
      <c r="N27" s="88">
        <f>IFERROR(
SUMPRODUCT(
(CP_Wafer!$B$2:'CP_Wafer'!$B$9000=M2)*
(CP_Wafer!$S$2:'CP_Wafer'!$S$9000)*
(CP_Wafer!$U$2:'CP_Wafer'!$BU$9000)*
ISNUMBER(MATCH(CP_Wafer!$U1:$BU$1,$B$59:$N$59,0))
) /
SUMPRODUCT(
(CP_Wafer!$B$2:'CP_Wafer'!$B$9000=M2)*
(CP_Wafer!$S$2:'CP_Wafer'!$S$9000)
),0)</f>
        <v>2.6945320715036802E-2</v>
      </c>
      <c r="O27" s="88">
        <f>IFERROR(
SUMPRODUCT(
(CP_Wafer!$T$2:'CP_Wafer'!$T$9000&lt;0.7)*
(CP_Wafer!$B$2:'CP_Wafer'!$B$9000=O2)*
(CP_Wafer!$S$2:'CP_Wafer'!$S$9000)*
(CP_Wafer!$U$2:'CP_Wafer'!$BU$9000)*
ISNUMBER(MATCH(CP_Wafer!$U1:$BU$1,$B$59:$N$59,0))
) /
SUMPRODUCT(
(CP_Wafer!$T$2:'CP_Wafer'!$T$9000&lt;0.7)*
(CP_Wafer!$B$2:'CP_Wafer'!$B$9000=O2)*
(CP_Wafer!$S$2:'CP_Wafer'!$S$9000)
),0)</f>
        <v>0</v>
      </c>
      <c r="P27" s="88">
        <f>IFERROR(
SUMPRODUCT(
(CP_Wafer!$B$2:'CP_Wafer'!$B$9000=O2)*
(CP_Wafer!$S$2:'CP_Wafer'!$S$9000)*
(CP_Wafer!$U$2:'CP_Wafer'!$BU$9000)*
ISNUMBER(MATCH(CP_Wafer!$U1:$BU$1,$B$59:$N$59,0))
) /
SUMPRODUCT(
(CP_Wafer!$B$2:'CP_Wafer'!$B$9000=O2)*
(CP_Wafer!$S$2:'CP_Wafer'!$S$9000)
),0)</f>
        <v>1.8084393837910245E-2</v>
      </c>
      <c r="Q27" s="88">
        <f>IFERROR(
SUMPRODUCT(
(CP_Wafer!$T$2:'CP_Wafer'!$T$9000&lt;0.7)*
(CP_Wafer!$B$2:'CP_Wafer'!$B$9000=Q2)*
(CP_Wafer!$S$2:'CP_Wafer'!$S$9000)*
(CP_Wafer!$U$2:'CP_Wafer'!$BU$9000)*
ISNUMBER(MATCH(CP_Wafer!$U1:$BU$1,$B$59:$N$59,0))
) /
SUMPRODUCT(
(CP_Wafer!$T$2:'CP_Wafer'!$T$9000&lt;0.7)*
(CP_Wafer!$B$2:'CP_Wafer'!$B$9000=Q2)*
(CP_Wafer!$S$2:'CP_Wafer'!$S$9000)
),0)</f>
        <v>0</v>
      </c>
      <c r="R27" s="88">
        <f>IFERROR(
SUMPRODUCT(
(CP_Wafer!$B$2:'CP_Wafer'!$B$9000=Q2)*
(CP_Wafer!$S$2:'CP_Wafer'!$S$9000)*
(CP_Wafer!$U$2:'CP_Wafer'!$BU$9000)*
ISNUMBER(MATCH(CP_Wafer!$U1:$BU$1,$B$59:$N$59,0))
) /
SUMPRODUCT(
(CP_Wafer!$B$2:'CP_Wafer'!$B$9000=Q2)*
(CP_Wafer!$S$2:'CP_Wafer'!$S$9000)
),0)</f>
        <v>0</v>
      </c>
      <c r="S27" s="88">
        <f>IFERROR(
SUMPRODUCT(
(CP_Wafer!$T$2:'CP_Wafer'!$T$9000&lt;0.7)*
(CP_Wafer!$B$2:'CP_Wafer'!$B$9000=S2)*
(CP_Wafer!$S$2:'CP_Wafer'!$S$9000)*
(CP_Wafer!$U$2:'CP_Wafer'!$BU$9000)*
ISNUMBER(MATCH(CP_Wafer!$U1:$BU$1,$B$59:$N$59,0))
) /
SUMPRODUCT(
(CP_Wafer!$T$2:'CP_Wafer'!$T$9000&lt;0.7)*
(CP_Wafer!$B$2:'CP_Wafer'!$B$9000=S2)*
(CP_Wafer!$S$2:'CP_Wafer'!$S$9000)
),0)</f>
        <v>0</v>
      </c>
      <c r="T27" s="88">
        <f>IFERROR(
SUMPRODUCT(
(CP_Wafer!$B$2:'CP_Wafer'!$B$9000=S2)*
(CP_Wafer!$S$2:'CP_Wafer'!$S$9000)*
(CP_Wafer!$U$2:'CP_Wafer'!$BU$9000)*
ISNUMBER(MATCH(CP_Wafer!$U1:$BU$1,$B$59:$N$59,0))
) /
SUMPRODUCT(
(CP_Wafer!$B$2:'CP_Wafer'!$B$9000=S2)*
(CP_Wafer!$S$2:'CP_Wafer'!$S$9000)
),0)</f>
        <v>0</v>
      </c>
      <c r="U27" s="88">
        <f>IFERROR(
SUMPRODUCT(
(CP_Wafer!$T$2:'CP_Wafer'!$T$9000&lt;0.7)*
(CP_Wafer!$B$2:'CP_Wafer'!$B$9000=U2)*
(CP_Wafer!$S$2:'CP_Wafer'!$S$9000)*
(CP_Wafer!$U$2:'CP_Wafer'!$BU$9000)*
ISNUMBER(MATCH(CP_Wafer!$U1:$BU$1,$B$59:$N$59,0))
) /
SUMPRODUCT(
(CP_Wafer!$T$2:'CP_Wafer'!$T$9000&lt;0.7)*
(CP_Wafer!$B$2:'CP_Wafer'!$B$9000=U2)*
(CP_Wafer!$S$2:'CP_Wafer'!$S$9000)
),0)</f>
        <v>0</v>
      </c>
      <c r="V27" s="88">
        <f>IFERROR(
SUMPRODUCT(
(CP_Wafer!$B$2:'CP_Wafer'!$B$9000=U2)*
(CP_Wafer!$S$2:'CP_Wafer'!$S$9000)*
(CP_Wafer!$U$2:'CP_Wafer'!$BU$9000)*
ISNUMBER(MATCH(CP_Wafer!$U1:$BU$1,$B$59:$N$59,0))
) /
SUMPRODUCT(
(CP_Wafer!$B$2:'CP_Wafer'!$B$9000=U2)*
(CP_Wafer!$S$2:'CP_Wafer'!$S$9000)
),0)</f>
        <v>0</v>
      </c>
      <c r="W27" s="88">
        <f>IFERROR(
SUMPRODUCT(
(CP_Wafer!$T$2:'CP_Wafer'!$T$9000&lt;0.7)*
(CP_Wafer!$B$2:'CP_Wafer'!$B$9000=W2)*
(CP_Wafer!$S$2:'CP_Wafer'!$S$9000)*
(CP_Wafer!$U$2:'CP_Wafer'!$BU$9000)*
ISNUMBER(MATCH(CP_Wafer!$U1:$BU$1,$B$59:$N$59,0))
) /
SUMPRODUCT(
(CP_Wafer!$T$2:'CP_Wafer'!$T$9000&lt;0.7)*
(CP_Wafer!$B$2:'CP_Wafer'!$B$9000=W2)*
(CP_Wafer!$S$2:'CP_Wafer'!$S$9000)
),0)</f>
        <v>0</v>
      </c>
      <c r="X27" s="88">
        <f>IFERROR(
SUMPRODUCT(
(CP_Wafer!$B$2:'CP_Wafer'!$B$9000=W2)*
(CP_Wafer!$S$2:'CP_Wafer'!$S$9000)*
(CP_Wafer!$U$2:'CP_Wafer'!$BU$9000)*
ISNUMBER(MATCH(CP_Wafer!$U1:$BU$1,$B$59:$N$59,0))
) /
SUMPRODUCT(
(CP_Wafer!$B$2:'CP_Wafer'!$B$9000=W2)*
(CP_Wafer!$S$2:'CP_Wafer'!$S$9000)
),0)</f>
        <v>0</v>
      </c>
      <c r="Y27" s="88">
        <f>IFERROR(
SUMPRODUCT(
(CP_Wafer!$T$2:'CP_Wafer'!$T$9000&lt;0.7)*
(CP_Wafer!$B$2:'CP_Wafer'!$B$9000=Y2)*
(CP_Wafer!$S$2:'CP_Wafer'!$S$9000)*
(CP_Wafer!$U$2:'CP_Wafer'!$BU$9000)*
ISNUMBER(MATCH(CP_Wafer!$U1:$BU$1,$B$59:$N$59,0))
) /
SUMPRODUCT(
(CP_Wafer!$T$2:'CP_Wafer'!$T$9000&lt;0.7)*
(CP_Wafer!$B$2:'CP_Wafer'!$B$9000=Y2)*
(CP_Wafer!$S$2:'CP_Wafer'!$S$9000)
),0)</f>
        <v>0</v>
      </c>
      <c r="Z27" s="88">
        <f>IFERROR(
SUMPRODUCT(
(CP_Wafer!$B$2:'CP_Wafer'!$B$9000=Y2)*
(CP_Wafer!$S$2:'CP_Wafer'!$S$9000)*
(CP_Wafer!$U$2:'CP_Wafer'!$BU$9000)*
ISNUMBER(MATCH(CP_Wafer!$U1:$BU$1,$B$59:$N$59,0))
) /
SUMPRODUCT(
(CP_Wafer!$B$2:'CP_Wafer'!$B$9000=Y2)*
(CP_Wafer!$S$2:'CP_Wafer'!$S$9000)
),0)</f>
        <v>0</v>
      </c>
      <c r="AA27" s="88">
        <f>IFERROR(
SUMPRODUCT(
(CP_Wafer!$T$2:'CP_Wafer'!$T$9000&lt;0.7)*
(CP_Wafer!$B$2:'CP_Wafer'!$B$9000=AA2)*
(CP_Wafer!$S$2:'CP_Wafer'!$S$9000)*
(CP_Wafer!$U$2:'CP_Wafer'!$BU$9000)*
ISNUMBER(MATCH(CP_Wafer!$U1:$BU$1,$B$59:$N$59,0))
) /
SUMPRODUCT(
(CP_Wafer!$T$2:'CP_Wafer'!$T$9000&lt;0.7)*
(CP_Wafer!$B$2:'CP_Wafer'!$B$9000=AA2)*
(CP_Wafer!$S$2:'CP_Wafer'!$S$9000)
),0)</f>
        <v>0</v>
      </c>
      <c r="AB27" s="88">
        <f>IFERROR(
SUMPRODUCT(
(CP_Wafer!$B$2:'CP_Wafer'!$B$9000=AA2)*
(CP_Wafer!$S$2:'CP_Wafer'!$S$9000)*
(CP_Wafer!$U$2:'CP_Wafer'!$BU$9000)*
ISNUMBER(MATCH(CP_Wafer!$U1:$BU$1,$B$59:$N$59,0))
) /
SUMPRODUCT(
(CP_Wafer!$B$2:'CP_Wafer'!$B$9000=AA2)*
(CP_Wafer!$S$2:'CP_Wafer'!$S$9000)
),0)</f>
        <v>0</v>
      </c>
      <c r="AC27" s="88">
        <f>IFERROR(
SUMPRODUCT(
(CP_Wafer!$T$2:'CP_Wafer'!$T$9000&lt;0.7)*
(CP_Wafer!$B$2:'CP_Wafer'!$B$9000=AC2)*
(CP_Wafer!$S$2:'CP_Wafer'!$S$9000)*
(CP_Wafer!$U$2:'CP_Wafer'!$BU$9000)*
ISNUMBER(MATCH(CP_Wafer!$U1:$BU$1,$B$59:$N$59,0))
) /
SUMPRODUCT(
(CP_Wafer!$T$2:'CP_Wafer'!$T$9000&lt;0.7)*
(CP_Wafer!$B$2:'CP_Wafer'!$B$9000=AC2)*
(CP_Wafer!$S$2:'CP_Wafer'!$S$9000)
),0)</f>
        <v>0</v>
      </c>
      <c r="AD27" s="88">
        <f>IFERROR(
SUMPRODUCT(
(CP_Wafer!$B$2:'CP_Wafer'!$B$9000=AC2)*
(CP_Wafer!$S$2:'CP_Wafer'!$S$9000)*
(CP_Wafer!$U$2:'CP_Wafer'!$BU$9000)*
ISNUMBER(MATCH(CP_Wafer!$U1:$BU$1,$B$59:$N$59,0))
) /
SUMPRODUCT(
(CP_Wafer!$B$2:'CP_Wafer'!$B$9000=AC2)*
(CP_Wafer!$S$2:'CP_Wafer'!$S$9000)
),0)</f>
        <v>0</v>
      </c>
      <c r="AE27" s="88">
        <f>IFERROR(
SUMPRODUCT(
(CP_Wafer!$T$2:'CP_Wafer'!$T$9000&lt;0.7)*
(CP_Wafer!$B$2:'CP_Wafer'!$B$9000=AE2)*
(CP_Wafer!$S$2:'CP_Wafer'!$S$9000)*
(CP_Wafer!$U$2:'CP_Wafer'!$BU$9000)*
ISNUMBER(MATCH(CP_Wafer!$U1:$BU$1,$B$59:$N$59,0))
) /
SUMPRODUCT(
(CP_Wafer!$T$2:'CP_Wafer'!$T$9000&lt;0.7)*
(CP_Wafer!$B$2:'CP_Wafer'!$B$9000=AE2)*
(CP_Wafer!$S$2:'CP_Wafer'!$S$9000)
),0)</f>
        <v>0</v>
      </c>
      <c r="AF27" s="88">
        <f>IFERROR(
SUMPRODUCT(
(CP_Wafer!$B$2:'CP_Wafer'!$B$9000=AE2)*
(CP_Wafer!$S$2:'CP_Wafer'!$S$9000)*
(CP_Wafer!$U$2:'CP_Wafer'!$BU$9000)*
ISNUMBER(MATCH(CP_Wafer!$U1:$BU$1,$B$59:$N$59,0))
) /
SUMPRODUCT(
(CP_Wafer!$B$2:'CP_Wafer'!$B$9000=AE2)*
(CP_Wafer!$S$2:'CP_Wafer'!$S$9000)
),0)</f>
        <v>0</v>
      </c>
      <c r="AG27" s="88">
        <f>IFERROR(
SUMPRODUCT(
(CP_Wafer!$T$2:'CP_Wafer'!$T$9000&lt;0.7)*
(CP_Wafer!$B$2:'CP_Wafer'!$B$9000=AG2)*
(CP_Wafer!$S$2:'CP_Wafer'!$S$9000)*
(CP_Wafer!$U$2:'CP_Wafer'!$BU$9000)*
ISNUMBER(MATCH(CP_Wafer!$U1:$BU$1,$B$59:$N$59,0))
) /
SUMPRODUCT(
(CP_Wafer!$T$2:'CP_Wafer'!$T$9000&lt;0.7)*
(CP_Wafer!$B$2:'CP_Wafer'!$B$9000=AG2)*
(CP_Wafer!$S$2:'CP_Wafer'!$S$9000)
),0)</f>
        <v>0</v>
      </c>
      <c r="AH27" s="88">
        <f>IFERROR(
SUMPRODUCT(
(CP_Wafer!$B$2:'CP_Wafer'!$B$9000=AG2)*
(CP_Wafer!$S$2:'CP_Wafer'!$S$9000)*
(CP_Wafer!$U$2:'CP_Wafer'!$BU$9000)*
ISNUMBER(MATCH(CP_Wafer!$U1:$BU$1,$B$59:$N$59,0))
) /
SUMPRODUCT(
(CP_Wafer!$B$2:'CP_Wafer'!$B$9000=AG2)*
(CP_Wafer!$S$2:'CP_Wafer'!$S$9000)
),0)</f>
        <v>0</v>
      </c>
      <c r="AI27" s="88">
        <f>IFERROR(
SUMPRODUCT(
(CP_Wafer!$T$2:'CP_Wafer'!$T$9000&lt;0.7)*
(CP_Wafer!$B$2:'CP_Wafer'!$B$9000=AI2)*
(CP_Wafer!$S$2:'CP_Wafer'!$S$9000)*
(CP_Wafer!$U$2:'CP_Wafer'!$BU$9000)*
ISNUMBER(MATCH(CP_Wafer!$U1:$BU$1,$B$59:$N$59,0))
) /
SUMPRODUCT(
(CP_Wafer!$T$2:'CP_Wafer'!$T$9000&lt;0.7)*
(CP_Wafer!$B$2:'CP_Wafer'!$B$9000=AI2)*
(CP_Wafer!$S$2:'CP_Wafer'!$S$9000)
),0)</f>
        <v>0</v>
      </c>
      <c r="AJ27" s="88">
        <f>IFERROR(
SUMPRODUCT(
(CP_Wafer!$B$2:'CP_Wafer'!$B$9000=AI2)*
(CP_Wafer!$S$2:'CP_Wafer'!$S$9000)*
(CP_Wafer!$U$2:'CP_Wafer'!$BU$9000)*
ISNUMBER(MATCH(CP_Wafer!$U1:$BU$1,$B$59:$N$59,0))
) /
SUMPRODUCT(
(CP_Wafer!$B$2:'CP_Wafer'!$B$9000=AI2)*
(CP_Wafer!$S$2:'CP_Wafer'!$S$9000)
),0)</f>
        <v>0</v>
      </c>
      <c r="AK27" s="88">
        <f>IFERROR(
SUMPRODUCT(
(CP_Wafer!$T$2:'CP_Wafer'!$T$9000&lt;0.7)*
(CP_Wafer!$B$2:'CP_Wafer'!$B$9000=AK2)*
(CP_Wafer!$S$2:'CP_Wafer'!$S$9000)*
(CP_Wafer!$U$2:'CP_Wafer'!$BU$9000)*
ISNUMBER(MATCH(CP_Wafer!$U1:$BU$1,$B$59:$N$59,0))
) /
SUMPRODUCT(
(CP_Wafer!$T$2:'CP_Wafer'!$T$9000&lt;0.7)*
(CP_Wafer!$B$2:'CP_Wafer'!$B$9000=AK2)*
(CP_Wafer!$S$2:'CP_Wafer'!$S$9000)
),0)</f>
        <v>0</v>
      </c>
      <c r="AL27" s="88">
        <f>IFERROR(
SUMPRODUCT(
(CP_Wafer!$B$2:'CP_Wafer'!$B$9000=AK2)*
(CP_Wafer!$S$2:'CP_Wafer'!$S$9000)*
(CP_Wafer!$U$2:'CP_Wafer'!$BU$9000)*
ISNUMBER(MATCH(CP_Wafer!$U1:$BU$1,$B$59:$N$59,0))
) /
SUMPRODUCT(
(CP_Wafer!$B$2:'CP_Wafer'!$B$9000=AK2)*
(CP_Wafer!$S$2:'CP_Wafer'!$S$9000)
),0)</f>
        <v>0</v>
      </c>
      <c r="AM27" s="88">
        <f>IFERROR(
SUMPRODUCT(
(CP_Wafer!$T$2:'CP_Wafer'!$T$9000&lt;0.7)*
(CP_Wafer!$B$2:'CP_Wafer'!$B$9000=AM2)*
(CP_Wafer!$S$2:'CP_Wafer'!$S$9000)*
(CP_Wafer!$U$2:'CP_Wafer'!$BU$9000)*
ISNUMBER(MATCH(CP_Wafer!$U1:$BU$1,$B$59:$N$59,0))
) /
SUMPRODUCT(
(CP_Wafer!$T$2:'CP_Wafer'!$T$9000&lt;0.7)*
(CP_Wafer!$B$2:'CP_Wafer'!$B$9000=AM2)*
(CP_Wafer!$S$2:'CP_Wafer'!$S$9000)
),0)</f>
        <v>0</v>
      </c>
      <c r="AN27" s="88">
        <f>IFERROR(
SUMPRODUCT(
(CP_Wafer!$B$2:'CP_Wafer'!$B$9000=AM2)*
(CP_Wafer!$S$2:'CP_Wafer'!$S$9000)*
(CP_Wafer!$U$2:'CP_Wafer'!$BU$9000)*
ISNUMBER(MATCH(CP_Wafer!$U1:$BU$1,$B$59:$N$59,0))
) /
SUMPRODUCT(
(CP_Wafer!$B$2:'CP_Wafer'!$B$9000=AM2)*
(CP_Wafer!$S$2:'CP_Wafer'!$S$9000)
),0)</f>
        <v>0</v>
      </c>
      <c r="AO27" s="88">
        <f>IFERROR(
SUMPRODUCT(
(CP_Wafer!$T$2:'CP_Wafer'!$T$9000&lt;0.7)*
(CP_Wafer!$B$2:'CP_Wafer'!$B$9000=AO2)*
(CP_Wafer!$S$2:'CP_Wafer'!$S$9000)*
(CP_Wafer!$U$2:'CP_Wafer'!$BU$9000)*
ISNUMBER(MATCH(CP_Wafer!$U1:$BU$1,$B$59:$N$59,0))
) /
SUMPRODUCT(
(CP_Wafer!$T$2:'CP_Wafer'!$T$9000&lt;0.7)*
(CP_Wafer!$B$2:'CP_Wafer'!$B$9000=AO2)*
(CP_Wafer!$S$2:'CP_Wafer'!$S$9000)
),0)</f>
        <v>0</v>
      </c>
      <c r="AP27" s="88">
        <f>IFERROR(
SUMPRODUCT(
(CP_Wafer!$B$2:'CP_Wafer'!$B$9000=AO2)*
(CP_Wafer!$S$2:'CP_Wafer'!$S$9000)*
(CP_Wafer!$U$2:'CP_Wafer'!$BU$9000)*
ISNUMBER(MATCH(CP_Wafer!$U1:$BU$1,$B$59:$N$59,0))
) /
SUMPRODUCT(
(CP_Wafer!$B$2:'CP_Wafer'!$B$9000=AO2)*
(CP_Wafer!$S$2:'CP_Wafer'!$S$9000)
),0)</f>
        <v>0</v>
      </c>
      <c r="AQ27" s="88">
        <f>IFERROR(
SUMPRODUCT(
(CP_Wafer!$T$2:'CP_Wafer'!$T$9000&lt;0.7)*
(CP_Wafer!$B$2:'CP_Wafer'!$B$9000=AQ2)*
(CP_Wafer!$S$2:'CP_Wafer'!$S$9000)*
(CP_Wafer!$U$2:'CP_Wafer'!$BU$9000)*
ISNUMBER(MATCH(CP_Wafer!$U1:$BU$1,$B$59:$N$59,0))
) /
SUMPRODUCT(
(CP_Wafer!$T$2:'CP_Wafer'!$T$9000&lt;0.7)*
(CP_Wafer!$B$2:'CP_Wafer'!$B$9000=AQ2)*
(CP_Wafer!$S$2:'CP_Wafer'!$S$9000)
),0)</f>
        <v>0</v>
      </c>
      <c r="AR27" s="88">
        <f>IFERROR(
SUMPRODUCT(
(CP_Wafer!$B$2:'CP_Wafer'!$B$9000=AQ2)*
(CP_Wafer!$S$2:'CP_Wafer'!$S$9000)*
(CP_Wafer!$U$2:'CP_Wafer'!$BU$9000)*
ISNUMBER(MATCH(CP_Wafer!$U1:$BU$1,$B$59:$N$59,0))
) /
SUMPRODUCT(
(CP_Wafer!$B$2:'CP_Wafer'!$B$9000=AQ2)*
(CP_Wafer!$S$2:'CP_Wafer'!$S$9000)
),0)</f>
        <v>0</v>
      </c>
      <c r="AS27" s="88">
        <f>IFERROR(
SUMPRODUCT(
(CP_Wafer!$T$2:'CP_Wafer'!$T$9000&lt;0.7)*
(CP_Wafer!$B$2:'CP_Wafer'!$B$9000=AS2)*
(CP_Wafer!$S$2:'CP_Wafer'!$S$9000)*
(CP_Wafer!$U$2:'CP_Wafer'!$BU$9000)*
ISNUMBER(MATCH(CP_Wafer!$U1:$BU$1,$B$59:$N$59,0))
) /
SUMPRODUCT(
(CP_Wafer!$T$2:'CP_Wafer'!$T$9000&lt;0.7)*
(CP_Wafer!$B$2:'CP_Wafer'!$B$9000=AS2)*
(CP_Wafer!$S$2:'CP_Wafer'!$S$9000)
),0)</f>
        <v>0</v>
      </c>
      <c r="AT27" s="88">
        <f>IFERROR(
SUMPRODUCT(
(CP_Wafer!$B$2:'CP_Wafer'!$B$9000=AS2)*
(CP_Wafer!$S$2:'CP_Wafer'!$S$9000)*
(CP_Wafer!$U$2:'CP_Wafer'!$BU$9000)*
ISNUMBER(MATCH(CP_Wafer!$U1:$BU$1,$B$59:$N$59,0))
) /
SUMPRODUCT(
(CP_Wafer!$B$2:'CP_Wafer'!$B$9000=AS2)*
(CP_Wafer!$S$2:'CP_Wafer'!$S$9000)
),0)</f>
        <v>0</v>
      </c>
      <c r="AU27" s="88">
        <f>IFERROR(
SUMPRODUCT(
(CP_Wafer!$T$2:'CP_Wafer'!$T$9000&lt;0.7)*
(CP_Wafer!$B$2:'CP_Wafer'!$B$9000=AU2)*
(CP_Wafer!$S$2:'CP_Wafer'!$S$9000)*
(CP_Wafer!$U$2:'CP_Wafer'!$BU$9000)*
ISNUMBER(MATCH(CP_Wafer!$U1:$BU$1,$B$59:$N$59,0))
) /
SUMPRODUCT(
(CP_Wafer!$T$2:'CP_Wafer'!$T$9000&lt;0.7)*
(CP_Wafer!$B$2:'CP_Wafer'!$B$9000=AU2)*
(CP_Wafer!$S$2:'CP_Wafer'!$S$9000)
),0)</f>
        <v>0</v>
      </c>
      <c r="AV27" s="88">
        <f>IFERROR(
SUMPRODUCT(
(CP_Wafer!$B$2:'CP_Wafer'!$B$9000=AU2)*
(CP_Wafer!$S$2:'CP_Wafer'!$S$9000)*
(CP_Wafer!$U$2:'CP_Wafer'!$BU$9000)*
ISNUMBER(MATCH(CP_Wafer!$U1:$BU$1,$B$59:$N$59,0))
) /
SUMPRODUCT(
(CP_Wafer!$B$2:'CP_Wafer'!$B$9000=AU2)*
(CP_Wafer!$S$2:'CP_Wafer'!$S$9000)
),0)</f>
        <v>0</v>
      </c>
      <c r="AW27" s="88">
        <f>IFERROR(
SUMPRODUCT(
(CP_Wafer!$T$2:'CP_Wafer'!$T$9000&lt;0.7)*
(CP_Wafer!$B$2:'CP_Wafer'!$B$9000=AW2)*
(CP_Wafer!$S$2:'CP_Wafer'!$S$9000)*
(CP_Wafer!$U$2:'CP_Wafer'!$BU$9000)*
ISNUMBER(MATCH(CP_Wafer!$U1:$BU$1,$B$59:$N$59,0))
) /
SUMPRODUCT(
(CP_Wafer!$T$2:'CP_Wafer'!$T$9000&lt;0.7)*
(CP_Wafer!$B$2:'CP_Wafer'!$B$9000=AW2)*
(CP_Wafer!$S$2:'CP_Wafer'!$S$9000)
),0)</f>
        <v>0</v>
      </c>
      <c r="AX27" s="88">
        <f>IFERROR(
SUMPRODUCT(
(CP_Wafer!$B$2:'CP_Wafer'!$B$9000=AW2)*
(CP_Wafer!$S$2:'CP_Wafer'!$S$9000)*
(CP_Wafer!$U$2:'CP_Wafer'!$BU$9000)*
ISNUMBER(MATCH(CP_Wafer!$U1:$BU$1,$B$59:$N$59,0))
) /
SUMPRODUCT(
(CP_Wafer!$B$2:'CP_Wafer'!$B$9000=AW2)*
(CP_Wafer!$S$2:'CP_Wafer'!$S$9000)
),0)</f>
        <v>0</v>
      </c>
    </row>
    <row r="28" spans="1:50" x14ac:dyDescent="0.35">
      <c r="A28" s="69"/>
      <c r="B28" s="89" t="s">
        <v>476</v>
      </c>
      <c r="C28" s="89">
        <f>IFERROR(
SUMPRODUCT(
(CP_Wafer!$T$2:'CP_Wafer'!$T$9000&lt;0.7)*
(CP_Wafer!$B$2:'CP_Wafer'!$B$9000=C2)*
(CP_Wafer!$S$2:'CP_Wafer'!$S$9000)*
(CP_Wafer!$U$2:'CP_Wafer'!$BU$9000)*
(CP_Wafer!$U$1:'CP_Wafer'!$BU$1="DIC")
) /
SUMPRODUCT(
(CP_Wafer!$T$2:'CP_Wafer'!$T$9000&lt;0.7)*
(CP_Wafer!$B$2:'CP_Wafer'!$B$9000=C2)*
(CP_Wafer!$S$2:'CP_Wafer'!$S$9000)
),0)</f>
        <v>0</v>
      </c>
      <c r="D28" s="89">
        <f>IFERROR(
SUMPRODUCT(
(CP_Wafer!$B$2:'CP_Wafer'!$B$9000=C2)*
(CP_Wafer!$S$2:'CP_Wafer'!$S$9000)*
(CP_Wafer!$U$2:'CP_Wafer'!$BU$9000)*
(CP_Wafer!$U$1:'CP_Wafer'!$BU$1="DIC")
) /
SUMPRODUCT(
(CP_Wafer!$B$2:'CP_Wafer'!$B$9000=C2)*
(CP_Wafer!$S$2:'CP_Wafer'!$S$9000)
),0)</f>
        <v>8.779802551995942E-4</v>
      </c>
      <c r="E28" s="89">
        <f>IFERROR(
SUMPRODUCT(
(CP_Wafer!$T$2:'CP_Wafer'!$T$9000&lt;0.7)*
(CP_Wafer!$B$2:'CP_Wafer'!$B$9000=E2)*
(CP_Wafer!$S$2:'CP_Wafer'!$S$9000)*
(CP_Wafer!$U$2:'CP_Wafer'!$BU$9000)*
(CP_Wafer!$U$1:'CP_Wafer'!$BU$1="DIC")
) /
SUMPRODUCT(
(CP_Wafer!$T$2:'CP_Wafer'!$T$9000&lt;0.7)*
(CP_Wafer!$B$2:'CP_Wafer'!$B$9000=E2)*
(CP_Wafer!$S$2:'CP_Wafer'!$S$9000)
),0)</f>
        <v>0</v>
      </c>
      <c r="F28" s="89">
        <f>IFERROR(
SUMPRODUCT(
(CP_Wafer!$B$2:'CP_Wafer'!$B$9000=E2)*
(CP_Wafer!$S$2:'CP_Wafer'!$S$9000)*
(CP_Wafer!$U$2:'CP_Wafer'!$BU$9000)*
(CP_Wafer!$U$1:'CP_Wafer'!$BU$1="DIC")
) /
SUMPRODUCT(
(CP_Wafer!$B$2:'CP_Wafer'!$B$9000=E2)*
(CP_Wafer!$S$2:'CP_Wafer'!$S$9000)
),0)</f>
        <v>3.7721414074869038E-4</v>
      </c>
      <c r="G28" s="89">
        <f>IFERROR(
SUMPRODUCT(
(CP_Wafer!$T$2:'CP_Wafer'!$T$9000&lt;0.7)*
(CP_Wafer!$B$2:'CP_Wafer'!$B$9000=G2)*
(CP_Wafer!$S$2:'CP_Wafer'!$S$9000)*
(CP_Wafer!$U$2:'CP_Wafer'!$BU$9000)*
(CP_Wafer!$U$1:'CP_Wafer'!$BU$1="DIC")
) /
SUMPRODUCT(
(CP_Wafer!$T$2:'CP_Wafer'!$T$9000&lt;0.7)*
(CP_Wafer!$B$2:'CP_Wafer'!$B$9000=G2)*
(CP_Wafer!$S$2:'CP_Wafer'!$S$9000)
),0)</f>
        <v>0</v>
      </c>
      <c r="H28" s="89">
        <f>IFERROR(
SUMPRODUCT(
(CP_Wafer!$B$2:'CP_Wafer'!$B$9000=G2)*
(CP_Wafer!$S$2:'CP_Wafer'!$S$9000)*
(CP_Wafer!$U$2:'CP_Wafer'!$BU$9000)*
(CP_Wafer!$U$1:'CP_Wafer'!$BU$1="DIC")
) /
SUMPRODUCT(
(CP_Wafer!$B$2:'CP_Wafer'!$B$9000=G2)*
(CP_Wafer!$S$2:'CP_Wafer'!$S$9000)
),0)</f>
        <v>4.7000699545295555E-4</v>
      </c>
      <c r="I28" s="89">
        <f>IFERROR(
SUMPRODUCT(
(CP_Wafer!$T$2:'CP_Wafer'!$T$9000&lt;0.7)*
(CP_Wafer!$B$2:'CP_Wafer'!$B$9000=I2)*
(CP_Wafer!$S$2:'CP_Wafer'!$S$9000)*
(CP_Wafer!$U$2:'CP_Wafer'!$BU$9000)*
(CP_Wafer!$U$1:'CP_Wafer'!$BU$1="DIC")
) /
SUMPRODUCT(
(CP_Wafer!$T$2:'CP_Wafer'!$T$9000&lt;0.7)*
(CP_Wafer!$B$2:'CP_Wafer'!$B$9000=I2)*
(CP_Wafer!$S$2:'CP_Wafer'!$S$9000)
),0)</f>
        <v>0</v>
      </c>
      <c r="J28" s="89">
        <f>IFERROR(
SUMPRODUCT(
(CP_Wafer!$B$2:'CP_Wafer'!$B$9000=I2)*
(CP_Wafer!$S$2:'CP_Wafer'!$S$9000)*
(CP_Wafer!$U$2:'CP_Wafer'!$BU$9000)*
(CP_Wafer!$U$1:'CP_Wafer'!$BU$1="DIC")
) /
SUMPRODUCT(
(CP_Wafer!$B$2:'CP_Wafer'!$B$9000=I2)*
(CP_Wafer!$S$2:'CP_Wafer'!$S$9000)
),0)</f>
        <v>1.311057836379982E-4</v>
      </c>
      <c r="K28" s="89">
        <f>IFERROR(
SUMPRODUCT(
(CP_Wafer!$T$2:'CP_Wafer'!$T$9000&lt;0.7)*
(CP_Wafer!$B$2:'CP_Wafer'!$B$9000=K2)*
(CP_Wafer!$S$2:'CP_Wafer'!$S$9000)*
(CP_Wafer!$U$2:'CP_Wafer'!$BU$9000)*
(CP_Wafer!$U$1:'CP_Wafer'!$BU$1="DIC")
) /
SUMPRODUCT(
(CP_Wafer!$T$2:'CP_Wafer'!$T$9000&lt;0.7)*
(CP_Wafer!$B$2:'CP_Wafer'!$B$9000=K2)*
(CP_Wafer!$S$2:'CP_Wafer'!$S$9000)
),0)</f>
        <v>1.0515247108307041E-3</v>
      </c>
      <c r="L28" s="89">
        <f>IFERROR(
SUMPRODUCT(
(CP_Wafer!$B$2:'CP_Wafer'!$B$9000=K2)*
(CP_Wafer!$S$2:'CP_Wafer'!$S$9000)*
(CP_Wafer!$U$2:'CP_Wafer'!$BU$9000)*
(CP_Wafer!$U$1:'CP_Wafer'!$BU$1="DIC")
) /
SUMPRODUCT(
(CP_Wafer!$B$2:'CP_Wafer'!$B$9000=K2)*
(CP_Wafer!$S$2:'CP_Wafer'!$S$9000)
),0)</f>
        <v>3.9480759936558505E-4</v>
      </c>
      <c r="M28" s="89">
        <f>IFERROR(
SUMPRODUCT(
(CP_Wafer!$T$2:'CP_Wafer'!$T$9000&lt;0.7)*
(CP_Wafer!$B$2:'CP_Wafer'!$B$9000=M2)*
(CP_Wafer!$S$2:'CP_Wafer'!$S$9000)*
(CP_Wafer!$U$2:'CP_Wafer'!$BU$9000)*
(CP_Wafer!$U$1:'CP_Wafer'!$BU$1="DIC")
) /
SUMPRODUCT(
(CP_Wafer!$T$2:'CP_Wafer'!$T$9000&lt;0.7)*
(CP_Wafer!$B$2:'CP_Wafer'!$B$9000=M2)*
(CP_Wafer!$S$2:'CP_Wafer'!$S$9000)
),0)</f>
        <v>0</v>
      </c>
      <c r="N28" s="89">
        <f>IFERROR(
SUMPRODUCT(
(CP_Wafer!$B$2:'CP_Wafer'!$B$9000=M2)*
(CP_Wafer!$S$2:'CP_Wafer'!$S$9000)*
(CP_Wafer!$U$2:'CP_Wafer'!$BU$9000)*
(CP_Wafer!$U$1:'CP_Wafer'!$BU$1="DIC")
) /
SUMPRODUCT(
(CP_Wafer!$B$2:'CP_Wafer'!$B$9000=M2)*
(CP_Wafer!$S$2:'CP_Wafer'!$S$9000)
),0)</f>
        <v>1.5772870662460564E-4</v>
      </c>
      <c r="O28" s="89">
        <f>IFERROR(
SUMPRODUCT(
(CP_Wafer!$T$2:'CP_Wafer'!$T$9000&lt;0.7)*
(CP_Wafer!$B$2:'CP_Wafer'!$B$9000=O2)*
(CP_Wafer!$S$2:'CP_Wafer'!$S$9000)*
(CP_Wafer!$U$2:'CP_Wafer'!$BU$9000)*
(CP_Wafer!$U$1:'CP_Wafer'!$BU$1="DIC")
) /
SUMPRODUCT(
(CP_Wafer!$T$2:'CP_Wafer'!$T$9000&lt;0.7)*
(CP_Wafer!$B$2:'CP_Wafer'!$B$9000=O2)*
(CP_Wafer!$S$2:'CP_Wafer'!$S$9000)
),0)</f>
        <v>0</v>
      </c>
      <c r="P28" s="89">
        <f>IFERROR(
SUMPRODUCT(
(CP_Wafer!$B$2:'CP_Wafer'!$B$9000=O2)*
(CP_Wafer!$S$2:'CP_Wafer'!$S$9000)*
(CP_Wafer!$U$2:'CP_Wafer'!$BU$9000)*
(CP_Wafer!$U$1:'CP_Wafer'!$BU$1="DIC")
) /
SUMPRODUCT(
(CP_Wafer!$B$2:'CP_Wafer'!$B$9000=O2)*
(CP_Wafer!$S$2:'CP_Wafer'!$S$9000)
),0)</f>
        <v>6.6979236436704619E-4</v>
      </c>
      <c r="Q28" s="89">
        <f>IFERROR(
SUMPRODUCT(
(CP_Wafer!$T$2:'CP_Wafer'!$T$9000&lt;0.7)*
(CP_Wafer!$B$2:'CP_Wafer'!$B$9000=Q2)*
(CP_Wafer!$S$2:'CP_Wafer'!$S$9000)*
(CP_Wafer!$U$2:'CP_Wafer'!$BU$9000)*
(CP_Wafer!$U$1:'CP_Wafer'!$BU$1="DIC")
) /
SUMPRODUCT(
(CP_Wafer!$T$2:'CP_Wafer'!$T$9000&lt;0.7)*
(CP_Wafer!$B$2:'CP_Wafer'!$B$9000=Q2)*
(CP_Wafer!$S$2:'CP_Wafer'!$S$9000)
),0)</f>
        <v>0</v>
      </c>
      <c r="R28" s="89">
        <f>IFERROR(
SUMPRODUCT(
(CP_Wafer!$B$2:'CP_Wafer'!$B$9000=Q2)*
(CP_Wafer!$S$2:'CP_Wafer'!$S$9000)*
(CP_Wafer!$U$2:'CP_Wafer'!$BU$9000)*
(CP_Wafer!$U$1:'CP_Wafer'!$BU$1="DIC")
) /
SUMPRODUCT(
(CP_Wafer!$B$2:'CP_Wafer'!$B$9000=Q2)*
(CP_Wafer!$S$2:'CP_Wafer'!$S$9000)
),0)</f>
        <v>0</v>
      </c>
      <c r="S28" s="89">
        <f>IFERROR(
SUMPRODUCT(
(CP_Wafer!$T$2:'CP_Wafer'!$T$9000&lt;0.7)*
(CP_Wafer!$B$2:'CP_Wafer'!$B$9000=S2)*
(CP_Wafer!$S$2:'CP_Wafer'!$S$9000)*
(CP_Wafer!$U$2:'CP_Wafer'!$BU$9000)*
(CP_Wafer!$U$1:'CP_Wafer'!$BU$1="DIC")
) /
SUMPRODUCT(
(CP_Wafer!$T$2:'CP_Wafer'!$T$9000&lt;0.7)*
(CP_Wafer!$B$2:'CP_Wafer'!$B$9000=S2)*
(CP_Wafer!$S$2:'CP_Wafer'!$S$9000)
),0)</f>
        <v>0</v>
      </c>
      <c r="T28" s="89">
        <f>IFERROR(
SUMPRODUCT(
(CP_Wafer!$B$2:'CP_Wafer'!$B$9000=S2)*
(CP_Wafer!$S$2:'CP_Wafer'!$S$9000)*
(CP_Wafer!$U$2:'CP_Wafer'!$BU$9000)*
(CP_Wafer!$U$1:'CP_Wafer'!$BU$1="DIC")
) /
SUMPRODUCT(
(CP_Wafer!$B$2:'CP_Wafer'!$B$9000=S2)*
(CP_Wafer!$S$2:'CP_Wafer'!$S$9000)
),0)</f>
        <v>0</v>
      </c>
      <c r="U28" s="89">
        <f>IFERROR(
SUMPRODUCT(
(CP_Wafer!$T$2:'CP_Wafer'!$T$9000&lt;0.7)*
(CP_Wafer!$B$2:'CP_Wafer'!$B$9000=U2)*
(CP_Wafer!$S$2:'CP_Wafer'!$S$9000)*
(CP_Wafer!$U$2:'CP_Wafer'!$BU$9000)*
(CP_Wafer!$U$1:'CP_Wafer'!$BU$1="DIC")
) /
SUMPRODUCT(
(CP_Wafer!$T$2:'CP_Wafer'!$T$9000&lt;0.7)*
(CP_Wafer!$B$2:'CP_Wafer'!$B$9000=U2)*
(CP_Wafer!$S$2:'CP_Wafer'!$S$9000)
),0)</f>
        <v>0</v>
      </c>
      <c r="V28" s="89">
        <f>IFERROR(
SUMPRODUCT(
(CP_Wafer!$B$2:'CP_Wafer'!$B$9000=U2)*
(CP_Wafer!$S$2:'CP_Wafer'!$S$9000)*
(CP_Wafer!$U$2:'CP_Wafer'!$BU$9000)*
(CP_Wafer!$U$1:'CP_Wafer'!$BU$1="DIC")
) /
SUMPRODUCT(
(CP_Wafer!$B$2:'CP_Wafer'!$B$9000=U2)*
(CP_Wafer!$S$2:'CP_Wafer'!$S$9000)
),0)</f>
        <v>0</v>
      </c>
      <c r="W28" s="89">
        <f>IFERROR(
SUMPRODUCT(
(CP_Wafer!$T$2:'CP_Wafer'!$T$9000&lt;0.7)*
(CP_Wafer!$B$2:'CP_Wafer'!$B$9000=W2)*
(CP_Wafer!$S$2:'CP_Wafer'!$S$9000)*
(CP_Wafer!$U$2:'CP_Wafer'!$BU$9000)*
(CP_Wafer!$U$1:'CP_Wafer'!$BU$1="DIC")
) /
SUMPRODUCT(
(CP_Wafer!$T$2:'CP_Wafer'!$T$9000&lt;0.7)*
(CP_Wafer!$B$2:'CP_Wafer'!$B$9000=W2)*
(CP_Wafer!$S$2:'CP_Wafer'!$S$9000)
),0)</f>
        <v>0</v>
      </c>
      <c r="X28" s="89">
        <f>IFERROR(
SUMPRODUCT(
(CP_Wafer!$B$2:'CP_Wafer'!$B$9000=W2)*
(CP_Wafer!$S$2:'CP_Wafer'!$S$9000)*
(CP_Wafer!$U$2:'CP_Wafer'!$BU$9000)*
(CP_Wafer!$U$1:'CP_Wafer'!$BU$1="DIC")
) /
SUMPRODUCT(
(CP_Wafer!$B$2:'CP_Wafer'!$B$9000=W2)*
(CP_Wafer!$S$2:'CP_Wafer'!$S$9000)
),0)</f>
        <v>0</v>
      </c>
      <c r="Y28" s="89">
        <f>IFERROR(
SUMPRODUCT(
(CP_Wafer!$T$2:'CP_Wafer'!$T$9000&lt;0.7)*
(CP_Wafer!$B$2:'CP_Wafer'!$B$9000=Y2)*
(CP_Wafer!$S$2:'CP_Wafer'!$S$9000)*
(CP_Wafer!$U$2:'CP_Wafer'!$BU$9000)*
(CP_Wafer!$U$1:'CP_Wafer'!$BU$1="DIC")
) /
SUMPRODUCT(
(CP_Wafer!$T$2:'CP_Wafer'!$T$9000&lt;0.7)*
(CP_Wafer!$B$2:'CP_Wafer'!$B$9000=Y2)*
(CP_Wafer!$S$2:'CP_Wafer'!$S$9000)
),0)</f>
        <v>0</v>
      </c>
      <c r="Z28" s="89">
        <f>IFERROR(
SUMPRODUCT(
(CP_Wafer!$B$2:'CP_Wafer'!$B$9000=Y2)*
(CP_Wafer!$S$2:'CP_Wafer'!$S$9000)*
(CP_Wafer!$U$2:'CP_Wafer'!$BU$9000)*
(CP_Wafer!$U$1:'CP_Wafer'!$BU$1="DIC")
) /
SUMPRODUCT(
(CP_Wafer!$B$2:'CP_Wafer'!$B$9000=Y2)*
(CP_Wafer!$S$2:'CP_Wafer'!$S$9000)
),0)</f>
        <v>0</v>
      </c>
      <c r="AA28" s="89">
        <f>IFERROR(
SUMPRODUCT(
(CP_Wafer!$T$2:'CP_Wafer'!$T$9000&lt;0.7)*
(CP_Wafer!$B$2:'CP_Wafer'!$B$9000=AA2)*
(CP_Wafer!$S$2:'CP_Wafer'!$S$9000)*
(CP_Wafer!$U$2:'CP_Wafer'!$BU$9000)*
(CP_Wafer!$U$1:'CP_Wafer'!$BU$1="DIC")
) /
SUMPRODUCT(
(CP_Wafer!$T$2:'CP_Wafer'!$T$9000&lt;0.7)*
(CP_Wafer!$B$2:'CP_Wafer'!$B$9000=AA2)*
(CP_Wafer!$S$2:'CP_Wafer'!$S$9000)
),0)</f>
        <v>0</v>
      </c>
      <c r="AB28" s="89">
        <f>IFERROR(
SUMPRODUCT(
(CP_Wafer!$B$2:'CP_Wafer'!$B$9000=AA2)*
(CP_Wafer!$S$2:'CP_Wafer'!$S$9000)*
(CP_Wafer!$U$2:'CP_Wafer'!$BU$9000)*
(CP_Wafer!$U$1:'CP_Wafer'!$BU$1="DIC")
) /
SUMPRODUCT(
(CP_Wafer!$B$2:'CP_Wafer'!$B$9000=AA2)*
(CP_Wafer!$S$2:'CP_Wafer'!$S$9000)
),0)</f>
        <v>0</v>
      </c>
      <c r="AC28" s="89">
        <f>IFERROR(
SUMPRODUCT(
(CP_Wafer!$T$2:'CP_Wafer'!$T$9000&lt;0.7)*
(CP_Wafer!$B$2:'CP_Wafer'!$B$9000=AC2)*
(CP_Wafer!$S$2:'CP_Wafer'!$S$9000)*
(CP_Wafer!$U$2:'CP_Wafer'!$BU$9000)*
(CP_Wafer!$U$1:'CP_Wafer'!$BU$1="DIC")
) /
SUMPRODUCT(
(CP_Wafer!$T$2:'CP_Wafer'!$T$9000&lt;0.7)*
(CP_Wafer!$B$2:'CP_Wafer'!$B$9000=AC2)*
(CP_Wafer!$S$2:'CP_Wafer'!$S$9000)
),0)</f>
        <v>0</v>
      </c>
      <c r="AD28" s="89">
        <f>IFERROR(
SUMPRODUCT(
(CP_Wafer!$B$2:'CP_Wafer'!$B$9000=AC2)*
(CP_Wafer!$S$2:'CP_Wafer'!$S$9000)*
(CP_Wafer!$U$2:'CP_Wafer'!$BU$9000)*
(CP_Wafer!$U$1:'CP_Wafer'!$BU$1="DIC")
) /
SUMPRODUCT(
(CP_Wafer!$B$2:'CP_Wafer'!$B$9000=AC2)*
(CP_Wafer!$S$2:'CP_Wafer'!$S$9000)
),0)</f>
        <v>0</v>
      </c>
      <c r="AE28" s="89">
        <f>IFERROR(
SUMPRODUCT(
(CP_Wafer!$T$2:'CP_Wafer'!$T$9000&lt;0.7)*
(CP_Wafer!$B$2:'CP_Wafer'!$B$9000=AE2)*
(CP_Wafer!$S$2:'CP_Wafer'!$S$9000)*
(CP_Wafer!$U$2:'CP_Wafer'!$BU$9000)*
(CP_Wafer!$U$1:'CP_Wafer'!$BU$1="DIC")
) /
SUMPRODUCT(
(CP_Wafer!$T$2:'CP_Wafer'!$T$9000&lt;0.7)*
(CP_Wafer!$B$2:'CP_Wafer'!$B$9000=AE2)*
(CP_Wafer!$S$2:'CP_Wafer'!$S$9000)
),0)</f>
        <v>0</v>
      </c>
      <c r="AF28" s="89">
        <f>IFERROR(
SUMPRODUCT(
(CP_Wafer!$B$2:'CP_Wafer'!$B$9000=AE2)*
(CP_Wafer!$S$2:'CP_Wafer'!$S$9000)*
(CP_Wafer!$U$2:'CP_Wafer'!$BU$9000)*
(CP_Wafer!$U$1:'CP_Wafer'!$BU$1="DIC")
) /
SUMPRODUCT(
(CP_Wafer!$B$2:'CP_Wafer'!$B$9000=AE2)*
(CP_Wafer!$S$2:'CP_Wafer'!$S$9000)
),0)</f>
        <v>0</v>
      </c>
      <c r="AG28" s="89">
        <f>IFERROR(
SUMPRODUCT(
(CP_Wafer!$T$2:'CP_Wafer'!$T$9000&lt;0.7)*
(CP_Wafer!$B$2:'CP_Wafer'!$B$9000=AG2)*
(CP_Wafer!$S$2:'CP_Wafer'!$S$9000)*
(CP_Wafer!$U$2:'CP_Wafer'!$BU$9000)*
(CP_Wafer!$U$1:'CP_Wafer'!$BU$1="DIC")
) /
SUMPRODUCT(
(CP_Wafer!$T$2:'CP_Wafer'!$T$9000&lt;0.7)*
(CP_Wafer!$B$2:'CP_Wafer'!$B$9000=AG2)*
(CP_Wafer!$S$2:'CP_Wafer'!$S$9000)
),0)</f>
        <v>0</v>
      </c>
      <c r="AH28" s="89">
        <f>IFERROR(
SUMPRODUCT(
(CP_Wafer!$B$2:'CP_Wafer'!$B$9000=AG2)*
(CP_Wafer!$S$2:'CP_Wafer'!$S$9000)*
(CP_Wafer!$U$2:'CP_Wafer'!$BU$9000)*
(CP_Wafer!$U$1:'CP_Wafer'!$BU$1="DIC")
) /
SUMPRODUCT(
(CP_Wafer!$B$2:'CP_Wafer'!$B$9000=AG2)*
(CP_Wafer!$S$2:'CP_Wafer'!$S$9000)
),0)</f>
        <v>0</v>
      </c>
      <c r="AI28" s="89">
        <f>IFERROR(
SUMPRODUCT(
(CP_Wafer!$T$2:'CP_Wafer'!$T$9000&lt;0.7)*
(CP_Wafer!$B$2:'CP_Wafer'!$B$9000=AI2)*
(CP_Wafer!$S$2:'CP_Wafer'!$S$9000)*
(CP_Wafer!$U$2:'CP_Wafer'!$BU$9000)*
(CP_Wafer!$U$1:'CP_Wafer'!$BU$1="DIC")
) /
SUMPRODUCT(
(CP_Wafer!$T$2:'CP_Wafer'!$T$9000&lt;0.7)*
(CP_Wafer!$B$2:'CP_Wafer'!$B$9000=AI2)*
(CP_Wafer!$S$2:'CP_Wafer'!$S$9000)
),0)</f>
        <v>0</v>
      </c>
      <c r="AJ28" s="89">
        <f>IFERROR(
SUMPRODUCT(
(CP_Wafer!$B$2:'CP_Wafer'!$B$9000=AI2)*
(CP_Wafer!$S$2:'CP_Wafer'!$S$9000)*
(CP_Wafer!$U$2:'CP_Wafer'!$BU$9000)*
(CP_Wafer!$U$1:'CP_Wafer'!$BU$1="DIC")
) /
SUMPRODUCT(
(CP_Wafer!$B$2:'CP_Wafer'!$B$9000=AI2)*
(CP_Wafer!$S$2:'CP_Wafer'!$S$9000)
),0)</f>
        <v>0</v>
      </c>
      <c r="AK28" s="89">
        <f>IFERROR(
SUMPRODUCT(
(CP_Wafer!$T$2:'CP_Wafer'!$T$9000&lt;0.7)*
(CP_Wafer!$B$2:'CP_Wafer'!$B$9000=AK2)*
(CP_Wafer!$S$2:'CP_Wafer'!$S$9000)*
(CP_Wafer!$U$2:'CP_Wafer'!$BU$9000)*
(CP_Wafer!$U$1:'CP_Wafer'!$BU$1="DIC")
) /
SUMPRODUCT(
(CP_Wafer!$T$2:'CP_Wafer'!$T$9000&lt;0.7)*
(CP_Wafer!$B$2:'CP_Wafer'!$B$9000=AK2)*
(CP_Wafer!$S$2:'CP_Wafer'!$S$9000)
),0)</f>
        <v>0</v>
      </c>
      <c r="AL28" s="89">
        <f>IFERROR(
SUMPRODUCT(
(CP_Wafer!$B$2:'CP_Wafer'!$B$9000=AK2)*
(CP_Wafer!$S$2:'CP_Wafer'!$S$9000)*
(CP_Wafer!$U$2:'CP_Wafer'!$BU$9000)*
(CP_Wafer!$U$1:'CP_Wafer'!$BU$1="DIC")
) /
SUMPRODUCT(
(CP_Wafer!$B$2:'CP_Wafer'!$B$9000=AK2)*
(CP_Wafer!$S$2:'CP_Wafer'!$S$9000)
),0)</f>
        <v>0</v>
      </c>
      <c r="AM28" s="89">
        <f>IFERROR(
SUMPRODUCT(
(CP_Wafer!$T$2:'CP_Wafer'!$T$9000&lt;0.7)*
(CP_Wafer!$B$2:'CP_Wafer'!$B$9000=AM2)*
(CP_Wafer!$S$2:'CP_Wafer'!$S$9000)*
(CP_Wafer!$U$2:'CP_Wafer'!$BU$9000)*
(CP_Wafer!$U$1:'CP_Wafer'!$BU$1="DIC")
) /
SUMPRODUCT(
(CP_Wafer!$T$2:'CP_Wafer'!$T$9000&lt;0.7)*
(CP_Wafer!$B$2:'CP_Wafer'!$B$9000=AM2)*
(CP_Wafer!$S$2:'CP_Wafer'!$S$9000)
),0)</f>
        <v>0</v>
      </c>
      <c r="AN28" s="89">
        <f>IFERROR(
SUMPRODUCT(
(CP_Wafer!$B$2:'CP_Wafer'!$B$9000=AM2)*
(CP_Wafer!$S$2:'CP_Wafer'!$S$9000)*
(CP_Wafer!$U$2:'CP_Wafer'!$BU$9000)*
(CP_Wafer!$U$1:'CP_Wafer'!$BU$1="DIC")
) /
SUMPRODUCT(
(CP_Wafer!$B$2:'CP_Wafer'!$B$9000=AM2)*
(CP_Wafer!$S$2:'CP_Wafer'!$S$9000)
),0)</f>
        <v>0</v>
      </c>
      <c r="AO28" s="89">
        <f>IFERROR(
SUMPRODUCT(
(CP_Wafer!$T$2:'CP_Wafer'!$T$9000&lt;0.7)*
(CP_Wafer!$B$2:'CP_Wafer'!$B$9000=AO2)*
(CP_Wafer!$S$2:'CP_Wafer'!$S$9000)*
(CP_Wafer!$U$2:'CP_Wafer'!$BU$9000)*
(CP_Wafer!$U$1:'CP_Wafer'!$BU$1="DIC")
) /
SUMPRODUCT(
(CP_Wafer!$T$2:'CP_Wafer'!$T$9000&lt;0.7)*
(CP_Wafer!$B$2:'CP_Wafer'!$B$9000=AO2)*
(CP_Wafer!$S$2:'CP_Wafer'!$S$9000)
),0)</f>
        <v>0</v>
      </c>
      <c r="AP28" s="89">
        <f>IFERROR(
SUMPRODUCT(
(CP_Wafer!$B$2:'CP_Wafer'!$B$9000=AO2)*
(CP_Wafer!$S$2:'CP_Wafer'!$S$9000)*
(CP_Wafer!$U$2:'CP_Wafer'!$BU$9000)*
(CP_Wafer!$U$1:'CP_Wafer'!$BU$1="DIC")
) /
SUMPRODUCT(
(CP_Wafer!$B$2:'CP_Wafer'!$B$9000=AO2)*
(CP_Wafer!$S$2:'CP_Wafer'!$S$9000)
),0)</f>
        <v>0</v>
      </c>
      <c r="AQ28" s="89">
        <f>IFERROR(
SUMPRODUCT(
(CP_Wafer!$T$2:'CP_Wafer'!$T$9000&lt;0.7)*
(CP_Wafer!$B$2:'CP_Wafer'!$B$9000=AQ2)*
(CP_Wafer!$S$2:'CP_Wafer'!$S$9000)*
(CP_Wafer!$U$2:'CP_Wafer'!$BU$9000)*
(CP_Wafer!$U$1:'CP_Wafer'!$BU$1="DIC")
) /
SUMPRODUCT(
(CP_Wafer!$T$2:'CP_Wafer'!$T$9000&lt;0.7)*
(CP_Wafer!$B$2:'CP_Wafer'!$B$9000=AQ2)*
(CP_Wafer!$S$2:'CP_Wafer'!$S$9000)
),0)</f>
        <v>0</v>
      </c>
      <c r="AR28" s="89">
        <f>IFERROR(
SUMPRODUCT(
(CP_Wafer!$B$2:'CP_Wafer'!$B$9000=AQ2)*
(CP_Wafer!$S$2:'CP_Wafer'!$S$9000)*
(CP_Wafer!$U$2:'CP_Wafer'!$BU$9000)*
(CP_Wafer!$U$1:'CP_Wafer'!$BU$1="DIC")
) /
SUMPRODUCT(
(CP_Wafer!$B$2:'CP_Wafer'!$B$9000=AQ2)*
(CP_Wafer!$S$2:'CP_Wafer'!$S$9000)
),0)</f>
        <v>0</v>
      </c>
      <c r="AS28" s="89">
        <f>IFERROR(
SUMPRODUCT(
(CP_Wafer!$T$2:'CP_Wafer'!$T$9000&lt;0.7)*
(CP_Wafer!$B$2:'CP_Wafer'!$B$9000=AS2)*
(CP_Wafer!$S$2:'CP_Wafer'!$S$9000)*
(CP_Wafer!$U$2:'CP_Wafer'!$BU$9000)*
(CP_Wafer!$U$1:'CP_Wafer'!$BU$1="DIC")
) /
SUMPRODUCT(
(CP_Wafer!$T$2:'CP_Wafer'!$T$9000&lt;0.7)*
(CP_Wafer!$B$2:'CP_Wafer'!$B$9000=AS2)*
(CP_Wafer!$S$2:'CP_Wafer'!$S$9000)
),0)</f>
        <v>0</v>
      </c>
      <c r="AT28" s="89">
        <f>IFERROR(
SUMPRODUCT(
(CP_Wafer!$B$2:'CP_Wafer'!$B$9000=AS2)*
(CP_Wafer!$S$2:'CP_Wafer'!$S$9000)*
(CP_Wafer!$U$2:'CP_Wafer'!$BU$9000)*
(CP_Wafer!$U$1:'CP_Wafer'!$BU$1="DIC")
) /
SUMPRODUCT(
(CP_Wafer!$B$2:'CP_Wafer'!$B$9000=AS2)*
(CP_Wafer!$S$2:'CP_Wafer'!$S$9000)
),0)</f>
        <v>0</v>
      </c>
      <c r="AU28" s="89">
        <f>IFERROR(
SUMPRODUCT(
(CP_Wafer!$T$2:'CP_Wafer'!$T$9000&lt;0.7)*
(CP_Wafer!$B$2:'CP_Wafer'!$B$9000=AU2)*
(CP_Wafer!$S$2:'CP_Wafer'!$S$9000)*
(CP_Wafer!$U$2:'CP_Wafer'!$BU$9000)*
(CP_Wafer!$U$1:'CP_Wafer'!$BU$1="DIC")
) /
SUMPRODUCT(
(CP_Wafer!$T$2:'CP_Wafer'!$T$9000&lt;0.7)*
(CP_Wafer!$B$2:'CP_Wafer'!$B$9000=AU2)*
(CP_Wafer!$S$2:'CP_Wafer'!$S$9000)
),0)</f>
        <v>0</v>
      </c>
      <c r="AV28" s="89">
        <f>IFERROR(
SUMPRODUCT(
(CP_Wafer!$B$2:'CP_Wafer'!$B$9000=AU2)*
(CP_Wafer!$S$2:'CP_Wafer'!$S$9000)*
(CP_Wafer!$U$2:'CP_Wafer'!$BU$9000)*
(CP_Wafer!$U$1:'CP_Wafer'!$BU$1="DIC")
) /
SUMPRODUCT(
(CP_Wafer!$B$2:'CP_Wafer'!$B$9000=AU2)*
(CP_Wafer!$S$2:'CP_Wafer'!$S$9000)
),0)</f>
        <v>0</v>
      </c>
      <c r="AW28" s="89">
        <f>IFERROR(
SUMPRODUCT(
(CP_Wafer!$T$2:'CP_Wafer'!$T$9000&lt;0.7)*
(CP_Wafer!$B$2:'CP_Wafer'!$B$9000=AW2)*
(CP_Wafer!$S$2:'CP_Wafer'!$S$9000)*
(CP_Wafer!$U$2:'CP_Wafer'!$BU$9000)*
(CP_Wafer!$U$1:'CP_Wafer'!$BU$1="DIC")
) /
SUMPRODUCT(
(CP_Wafer!$T$2:'CP_Wafer'!$T$9000&lt;0.7)*
(CP_Wafer!$B$2:'CP_Wafer'!$B$9000=AW2)*
(CP_Wafer!$S$2:'CP_Wafer'!$S$9000)
),0)</f>
        <v>0</v>
      </c>
      <c r="AX28" s="89">
        <f>IFERROR(
SUMPRODUCT(
(CP_Wafer!$B$2:'CP_Wafer'!$B$9000=AW2)*
(CP_Wafer!$S$2:'CP_Wafer'!$S$9000)*
(CP_Wafer!$U$2:'CP_Wafer'!$BU$9000)*
(CP_Wafer!$U$1:'CP_Wafer'!$BU$1="DIC")
) /
SUMPRODUCT(
(CP_Wafer!$B$2:'CP_Wafer'!$B$9000=AW2)*
(CP_Wafer!$S$2:'CP_Wafer'!$S$9000)
),0)</f>
        <v>0</v>
      </c>
    </row>
    <row r="29" spans="1:50" x14ac:dyDescent="0.35">
      <c r="A29" s="69"/>
      <c r="B29" s="70" t="s">
        <v>472</v>
      </c>
      <c r="C29" s="90">
        <f>IFERROR(
SUMPRODUCT(
(CP_Wafer!$T$2:'CP_Wafer'!$T$9000&lt;0.7)*
(CP_Wafer!$B$2:'CP_Wafer'!$B$9000=C2)*
(CP_Wafer!$S$2:'CP_Wafer'!$S$9000)*
(CP_Wafer!$U$2:'CP_Wafer'!$BU$9000)*
ISNUMBER(MATCH(CP_Wafer!$U1:$BU$1,$B$58:$N$58,0))
) /
SUMPRODUCT(
(CP_Wafer!$T$2:'CP_Wafer'!$T$9000&lt;0.7)*
(CP_Wafer!$B$2:'CP_Wafer'!$B$9000=C2)*
(CP_Wafer!$S$2:'CP_Wafer'!$S$9000)
),0)</f>
        <v>0</v>
      </c>
      <c r="D29" s="90">
        <f>IFERROR(
SUMPRODUCT(
(CP_Wafer!$B$2:'CP_Wafer'!$B$9000=C2)*
(CP_Wafer!$S$2:'CP_Wafer'!$S$9000)*
(CP_Wafer!$U$2:'CP_Wafer'!$BU$9000)*
ISNUMBER(MATCH(CP_Wafer!$U1:$BU$1,$B$58:$N$58,0))
) /
SUMPRODUCT(
(CP_Wafer!$B$2:'CP_Wafer'!$B$9000=C2)*
(CP_Wafer!$S$2:'CP_Wafer'!$S$9000)
),0)</f>
        <v>1.0340656339017443E-3</v>
      </c>
      <c r="E29" s="90">
        <f>IFERROR(
SUMPRODUCT(
(CP_Wafer!$T$2:'CP_Wafer'!$T$9000&lt;0.7)*
(CP_Wafer!$B$2:'CP_Wafer'!$B$9000=E2)*
(CP_Wafer!$S$2:'CP_Wafer'!$S$9000)*
(CP_Wafer!$U$2:'CP_Wafer'!$BU$9000)*
ISNUMBER(MATCH(CP_Wafer!$U1:$BU$1,$B$58:$N$58,0))
) /
SUMPRODUCT(
(CP_Wafer!$T$2:'CP_Wafer'!$T$9000&lt;0.7)*
(CP_Wafer!$B$2:'CP_Wafer'!$B$9000=E2)*
(CP_Wafer!$S$2:'CP_Wafer'!$S$9000)
),0)</f>
        <v>0</v>
      </c>
      <c r="F29" s="90">
        <f>IFERROR(
SUMPRODUCT(
(CP_Wafer!$B$2:'CP_Wafer'!$B$9000=E2)*
(CP_Wafer!$S$2:'CP_Wafer'!$S$9000)*
(CP_Wafer!$U$2:'CP_Wafer'!$BU$9000)*
ISNUMBER(MATCH(CP_Wafer!$U1:$BU$1,$B$58:$N$58,0))
) /
SUMPRODUCT(
(CP_Wafer!$B$2:'CP_Wafer'!$B$9000=E2)*
(CP_Wafer!$S$2:'CP_Wafer'!$S$9000)
),0)</f>
        <v>1.5991754417655746E-3</v>
      </c>
      <c r="G29" s="90">
        <f>IFERROR(
SUMPRODUCT(
(CP_Wafer!$T$2:'CP_Wafer'!$T$9000&lt;0.7)*
(CP_Wafer!$B$2:'CP_Wafer'!$B$9000=G2)*
(CP_Wafer!$S$2:'CP_Wafer'!$S$9000)*
(CP_Wafer!$U$2:'CP_Wafer'!$BU$9000)*
ISNUMBER(MATCH(CP_Wafer!$U1:$BU$1,$B$58:$N$58,0))
) /
SUMPRODUCT(
(CP_Wafer!$T$2:'CP_Wafer'!$T$9000&lt;0.7)*
(CP_Wafer!$B$2:'CP_Wafer'!$B$9000=G2)*
(CP_Wafer!$S$2:'CP_Wafer'!$S$9000)
),0)</f>
        <v>0</v>
      </c>
      <c r="H29" s="90">
        <f>IFERROR(
SUMPRODUCT(
(CP_Wafer!$B$2:'CP_Wafer'!$B$9000=G2)*
(CP_Wafer!$S$2:'CP_Wafer'!$S$9000)*
(CP_Wafer!$U$2:'CP_Wafer'!$BU$9000)*
ISNUMBER(MATCH(CP_Wafer!$U1:$BU$1,$B$58:$N$58,0))
) /
SUMPRODUCT(
(CP_Wafer!$B$2:'CP_Wafer'!$B$9000=G2)*
(CP_Wafer!$S$2:'CP_Wafer'!$S$9000)
),0)</f>
        <v>3.0495802728226652E-3</v>
      </c>
      <c r="I29" s="90">
        <f>IFERROR(
SUMPRODUCT(
(CP_Wafer!$T$2:'CP_Wafer'!$T$9000&lt;0.7)*
(CP_Wafer!$B$2:'CP_Wafer'!$B$9000=I2)*
(CP_Wafer!$S$2:'CP_Wafer'!$S$9000)*
(CP_Wafer!$U$2:'CP_Wafer'!$BU$9000)*
ISNUMBER(MATCH(CP_Wafer!$U1:$BU$1,$B$58:$N$58,0))
) /
SUMPRODUCT(
(CP_Wafer!$T$2:'CP_Wafer'!$T$9000&lt;0.7)*
(CP_Wafer!$B$2:'CP_Wafer'!$B$9000=I2)*
(CP_Wafer!$S$2:'CP_Wafer'!$S$9000)
),0)</f>
        <v>0</v>
      </c>
      <c r="J29" s="90">
        <f>IFERROR(
SUMPRODUCT(
(CP_Wafer!$B$2:'CP_Wafer'!$B$9000=I2)*
(CP_Wafer!$S$2:'CP_Wafer'!$S$9000)*
(CP_Wafer!$U$2:'CP_Wafer'!$BU$9000)*
ISNUMBER(MATCH(CP_Wafer!$U1:$BU$1,$B$58:$N$58,0))
) /
SUMPRODUCT(
(CP_Wafer!$B$2:'CP_Wafer'!$B$9000=I2)*
(CP_Wafer!$S$2:'CP_Wafer'!$S$9000)
),0)</f>
        <v>7.4917590650284689E-4</v>
      </c>
      <c r="K29" s="90">
        <f>IFERROR(
SUMPRODUCT(
(CP_Wafer!$T$2:'CP_Wafer'!$T$9000&lt;0.7)*
(CP_Wafer!$B$2:'CP_Wafer'!$B$9000=K2)*
(CP_Wafer!$S$2:'CP_Wafer'!$S$9000)*
(CP_Wafer!$U$2:'CP_Wafer'!$BU$9000)*
ISNUMBER(MATCH(CP_Wafer!$U1:$BU$1,$B$58:$N$58,0))
) /
SUMPRODUCT(
(CP_Wafer!$T$2:'CP_Wafer'!$T$9000&lt;0.7)*
(CP_Wafer!$B$2:'CP_Wafer'!$B$9000=K2)*
(CP_Wafer!$S$2:'CP_Wafer'!$S$9000)
),0)</f>
        <v>3.9957939011566763E-3</v>
      </c>
      <c r="L29" s="90">
        <f>IFERROR(
SUMPRODUCT(
(CP_Wafer!$B$2:'CP_Wafer'!$B$9000=K2)*
(CP_Wafer!$S$2:'CP_Wafer'!$S$9000)*
(CP_Wafer!$U$2:'CP_Wafer'!$BU$9000)*
ISNUMBER(MATCH(CP_Wafer!$U1:$BU$1,$B$58:$N$58,0))
) /
SUMPRODUCT(
(CP_Wafer!$B$2:'CP_Wafer'!$B$9000=K2)*
(CP_Wafer!$S$2:'CP_Wafer'!$S$9000)
),0)</f>
        <v>2.5934775061773772E-3</v>
      </c>
      <c r="M29" s="90">
        <f>IFERROR(
SUMPRODUCT(
(CP_Wafer!$T$2:'CP_Wafer'!$T$9000&lt;0.7)*
(CP_Wafer!$B$2:'CP_Wafer'!$B$9000=M2)*
(CP_Wafer!$S$2:'CP_Wafer'!$S$9000)*
(CP_Wafer!$U$2:'CP_Wafer'!$BU$9000)*
ISNUMBER(MATCH(CP_Wafer!$U1:$BU$1,$B$58:$N$58,0))
) /
SUMPRODUCT(
(CP_Wafer!$T$2:'CP_Wafer'!$T$9000&lt;0.7)*
(CP_Wafer!$B$2:'CP_Wafer'!$B$9000=M2)*
(CP_Wafer!$S$2:'CP_Wafer'!$S$9000)
),0)</f>
        <v>0</v>
      </c>
      <c r="N29" s="90">
        <f>IFERROR(
SUMPRODUCT(
(CP_Wafer!$B$2:'CP_Wafer'!$B$9000=M2)*
(CP_Wafer!$S$2:'CP_Wafer'!$S$9000)*
(CP_Wafer!$U$2:'CP_Wafer'!$BU$9000)*
ISNUMBER(MATCH(CP_Wafer!$U1:$BU$1,$B$58:$N$58,0))
) /
SUMPRODUCT(
(CP_Wafer!$B$2:'CP_Wafer'!$B$9000=M2)*
(CP_Wafer!$S$2:'CP_Wafer'!$S$9000)
),0)</f>
        <v>2.4447949526813879E-3</v>
      </c>
      <c r="O29" s="90">
        <f>IFERROR(
SUMPRODUCT(
(CP_Wafer!$T$2:'CP_Wafer'!$T$9000&lt;0.7)*
(CP_Wafer!$B$2:'CP_Wafer'!$B$9000=O2)*
(CP_Wafer!$S$2:'CP_Wafer'!$S$9000)*
(CP_Wafer!$U$2:'CP_Wafer'!$BU$9000)*
ISNUMBER(MATCH(CP_Wafer!$U1:$BU$1,$B$58:$N$58,0))
) /
SUMPRODUCT(
(CP_Wafer!$T$2:'CP_Wafer'!$T$9000&lt;0.7)*
(CP_Wafer!$B$2:'CP_Wafer'!$B$9000=O2)*
(CP_Wafer!$S$2:'CP_Wafer'!$S$9000)
),0)</f>
        <v>0</v>
      </c>
      <c r="P29" s="90">
        <f>IFERROR(
SUMPRODUCT(
(CP_Wafer!$B$2:'CP_Wafer'!$B$9000=O2)*
(CP_Wafer!$S$2:'CP_Wafer'!$S$9000)*
(CP_Wafer!$U$2:'CP_Wafer'!$BU$9000)*
ISNUMBER(MATCH(CP_Wafer!$U1:$BU$1,$B$58:$N$58,0))
) /
SUMPRODUCT(
(CP_Wafer!$B$2:'CP_Wafer'!$B$9000=O2)*
(CP_Wafer!$S$2:'CP_Wafer'!$S$9000)
),0)</f>
        <v>2.009377093101138E-3</v>
      </c>
      <c r="Q29" s="90">
        <f>IFERROR(
SUMPRODUCT(
(CP_Wafer!$T$2:'CP_Wafer'!$T$9000&lt;0.7)*
(CP_Wafer!$B$2:'CP_Wafer'!$B$9000=Q2)*
(CP_Wafer!$S$2:'CP_Wafer'!$S$9000)*
(CP_Wafer!$U$2:'CP_Wafer'!$BU$9000)*
ISNUMBER(MATCH(CP_Wafer!$U1:$BU$1,$B$58:$N$58,0))
) /
SUMPRODUCT(
(CP_Wafer!$T$2:'CP_Wafer'!$T$9000&lt;0.7)*
(CP_Wafer!$B$2:'CP_Wafer'!$B$9000=Q2)*
(CP_Wafer!$S$2:'CP_Wafer'!$S$9000)
),0)</f>
        <v>0</v>
      </c>
      <c r="R29" s="90">
        <f>IFERROR(
SUMPRODUCT(
(CP_Wafer!$B$2:'CP_Wafer'!$B$9000=Q2)*
(CP_Wafer!$S$2:'CP_Wafer'!$S$9000)*
(CP_Wafer!$U$2:'CP_Wafer'!$BU$9000)*
ISNUMBER(MATCH(CP_Wafer!$U1:$BU$1,$B$58:$N$58,0))
) /
SUMPRODUCT(
(CP_Wafer!$B$2:'CP_Wafer'!$B$9000=Q2)*
(CP_Wafer!$S$2:'CP_Wafer'!$S$9000)
),0)</f>
        <v>0</v>
      </c>
      <c r="S29" s="90">
        <f>IFERROR(
SUMPRODUCT(
(CP_Wafer!$T$2:'CP_Wafer'!$T$9000&lt;0.7)*
(CP_Wafer!$B$2:'CP_Wafer'!$B$9000=S2)*
(CP_Wafer!$S$2:'CP_Wafer'!$S$9000)*
(CP_Wafer!$U$2:'CP_Wafer'!$BU$9000)*
ISNUMBER(MATCH(CP_Wafer!$U1:$BU$1,$B$58:$N$58,0))
) /
SUMPRODUCT(
(CP_Wafer!$T$2:'CP_Wafer'!$T$9000&lt;0.7)*
(CP_Wafer!$B$2:'CP_Wafer'!$B$9000=S2)*
(CP_Wafer!$S$2:'CP_Wafer'!$S$9000)
),0)</f>
        <v>0</v>
      </c>
      <c r="T29" s="90">
        <f>IFERROR(
SUMPRODUCT(
(CP_Wafer!$B$2:'CP_Wafer'!$B$9000=S2)*
(CP_Wafer!$S$2:'CP_Wafer'!$S$9000)*
(CP_Wafer!$U$2:'CP_Wafer'!$BU$9000)*
ISNUMBER(MATCH(CP_Wafer!$U1:$BU$1,$B$58:$N$58,0))
) /
SUMPRODUCT(
(CP_Wafer!$B$2:'CP_Wafer'!$B$9000=S2)*
(CP_Wafer!$S$2:'CP_Wafer'!$S$9000)
),0)</f>
        <v>0</v>
      </c>
      <c r="U29" s="90">
        <f>IFERROR(
SUMPRODUCT(
(CP_Wafer!$T$2:'CP_Wafer'!$T$9000&lt;0.7)*
(CP_Wafer!$B$2:'CP_Wafer'!$B$9000=U2)*
(CP_Wafer!$S$2:'CP_Wafer'!$S$9000)*
(CP_Wafer!$U$2:'CP_Wafer'!$BU$9000)*
ISNUMBER(MATCH(CP_Wafer!$U1:$BU$1,$B$58:$N$58,0))
) /
SUMPRODUCT(
(CP_Wafer!$T$2:'CP_Wafer'!$T$9000&lt;0.7)*
(CP_Wafer!$B$2:'CP_Wafer'!$B$9000=U2)*
(CP_Wafer!$S$2:'CP_Wafer'!$S$9000)
),0)</f>
        <v>0</v>
      </c>
      <c r="V29" s="90">
        <f>IFERROR(
SUMPRODUCT(
(CP_Wafer!$B$2:'CP_Wafer'!$B$9000=U2)*
(CP_Wafer!$S$2:'CP_Wafer'!$S$9000)*
(CP_Wafer!$U$2:'CP_Wafer'!$BU$9000)*
ISNUMBER(MATCH(CP_Wafer!$U1:$BU$1,$B$58:$N$58,0))
) /
SUMPRODUCT(
(CP_Wafer!$B$2:'CP_Wafer'!$B$9000=U2)*
(CP_Wafer!$S$2:'CP_Wafer'!$S$9000)
),0)</f>
        <v>0</v>
      </c>
      <c r="W29" s="90">
        <f>IFERROR(
SUMPRODUCT(
(CP_Wafer!$T$2:'CP_Wafer'!$T$9000&lt;0.7)*
(CP_Wafer!$B$2:'CP_Wafer'!$B$9000=W2)*
(CP_Wafer!$S$2:'CP_Wafer'!$S$9000)*
(CP_Wafer!$U$2:'CP_Wafer'!$BU$9000)*
ISNUMBER(MATCH(CP_Wafer!$U1:$BU$1,$B$58:$N$58,0))
) /
SUMPRODUCT(
(CP_Wafer!$T$2:'CP_Wafer'!$T$9000&lt;0.7)*
(CP_Wafer!$B$2:'CP_Wafer'!$B$9000=W2)*
(CP_Wafer!$S$2:'CP_Wafer'!$S$9000)
),0)</f>
        <v>0</v>
      </c>
      <c r="X29" s="90">
        <f>IFERROR(
SUMPRODUCT(
(CP_Wafer!$B$2:'CP_Wafer'!$B$9000=W2)*
(CP_Wafer!$S$2:'CP_Wafer'!$S$9000)*
(CP_Wafer!$U$2:'CP_Wafer'!$BU$9000)*
ISNUMBER(MATCH(CP_Wafer!$U1:$BU$1,$B$58:$N$58,0))
) /
SUMPRODUCT(
(CP_Wafer!$B$2:'CP_Wafer'!$B$9000=W2)*
(CP_Wafer!$S$2:'CP_Wafer'!$S$9000)
),0)</f>
        <v>0</v>
      </c>
      <c r="Y29" s="90">
        <f>IFERROR(
SUMPRODUCT(
(CP_Wafer!$T$2:'CP_Wafer'!$T$9000&lt;0.7)*
(CP_Wafer!$B$2:'CP_Wafer'!$B$9000=Y2)*
(CP_Wafer!$S$2:'CP_Wafer'!$S$9000)*
(CP_Wafer!$U$2:'CP_Wafer'!$BU$9000)*
ISNUMBER(MATCH(CP_Wafer!$U1:$BU$1,$B$58:$N$58,0))
) /
SUMPRODUCT(
(CP_Wafer!$T$2:'CP_Wafer'!$T$9000&lt;0.7)*
(CP_Wafer!$B$2:'CP_Wafer'!$B$9000=Y2)*
(CP_Wafer!$S$2:'CP_Wafer'!$S$9000)
),0)</f>
        <v>0</v>
      </c>
      <c r="Z29" s="90">
        <f>IFERROR(
SUMPRODUCT(
(CP_Wafer!$B$2:'CP_Wafer'!$B$9000=Y2)*
(CP_Wafer!$S$2:'CP_Wafer'!$S$9000)*
(CP_Wafer!$U$2:'CP_Wafer'!$BU$9000)*
ISNUMBER(MATCH(CP_Wafer!$U1:$BU$1,$B$58:$N$58,0))
) /
SUMPRODUCT(
(CP_Wafer!$B$2:'CP_Wafer'!$B$9000=Y2)*
(CP_Wafer!$S$2:'CP_Wafer'!$S$9000)
),0)</f>
        <v>0</v>
      </c>
      <c r="AA29" s="90">
        <f>IFERROR(
SUMPRODUCT(
(CP_Wafer!$T$2:'CP_Wafer'!$T$9000&lt;0.7)*
(CP_Wafer!$B$2:'CP_Wafer'!$B$9000=AA2)*
(CP_Wafer!$S$2:'CP_Wafer'!$S$9000)*
(CP_Wafer!$U$2:'CP_Wafer'!$BU$9000)*
ISNUMBER(MATCH(CP_Wafer!$U1:$BU$1,$B$58:$N$58,0))
) /
SUMPRODUCT(
(CP_Wafer!$T$2:'CP_Wafer'!$T$9000&lt;0.7)*
(CP_Wafer!$B$2:'CP_Wafer'!$B$9000=AA2)*
(CP_Wafer!$S$2:'CP_Wafer'!$S$9000)
),0)</f>
        <v>0</v>
      </c>
      <c r="AB29" s="90">
        <f>IFERROR(
SUMPRODUCT(
(CP_Wafer!$B$2:'CP_Wafer'!$B$9000=AA2)*
(CP_Wafer!$S$2:'CP_Wafer'!$S$9000)*
(CP_Wafer!$U$2:'CP_Wafer'!$BU$9000)*
ISNUMBER(MATCH(CP_Wafer!$U1:$BU$1,$B$58:$N$58,0))
) /
SUMPRODUCT(
(CP_Wafer!$B$2:'CP_Wafer'!$B$9000=AA2)*
(CP_Wafer!$S$2:'CP_Wafer'!$S$9000)
),0)</f>
        <v>0</v>
      </c>
      <c r="AC29" s="90">
        <f>IFERROR(
SUMPRODUCT(
(CP_Wafer!$T$2:'CP_Wafer'!$T$9000&lt;0.7)*
(CP_Wafer!$B$2:'CP_Wafer'!$B$9000=AC2)*
(CP_Wafer!$S$2:'CP_Wafer'!$S$9000)*
(CP_Wafer!$U$2:'CP_Wafer'!$BU$9000)*
ISNUMBER(MATCH(CP_Wafer!$U1:$BU$1,$B$58:$N$58,0))
) /
SUMPRODUCT(
(CP_Wafer!$T$2:'CP_Wafer'!$T$9000&lt;0.7)*
(CP_Wafer!$B$2:'CP_Wafer'!$B$9000=AC2)*
(CP_Wafer!$S$2:'CP_Wafer'!$S$9000)
),0)</f>
        <v>0</v>
      </c>
      <c r="AD29" s="90">
        <f>IFERROR(
SUMPRODUCT(
(CP_Wafer!$B$2:'CP_Wafer'!$B$9000=AC2)*
(CP_Wafer!$S$2:'CP_Wafer'!$S$9000)*
(CP_Wafer!$U$2:'CP_Wafer'!$BU$9000)*
ISNUMBER(MATCH(CP_Wafer!$U1:$BU$1,$B$58:$N$58,0))
) /
SUMPRODUCT(
(CP_Wafer!$B$2:'CP_Wafer'!$B$9000=AC2)*
(CP_Wafer!$S$2:'CP_Wafer'!$S$9000)
),0)</f>
        <v>0</v>
      </c>
      <c r="AE29" s="90">
        <f>IFERROR(
SUMPRODUCT(
(CP_Wafer!$T$2:'CP_Wafer'!$T$9000&lt;0.7)*
(CP_Wafer!$B$2:'CP_Wafer'!$B$9000=AE2)*
(CP_Wafer!$S$2:'CP_Wafer'!$S$9000)*
(CP_Wafer!$U$2:'CP_Wafer'!$BU$9000)*
ISNUMBER(MATCH(CP_Wafer!$U1:$BU$1,$B$58:$N$58,0))
) /
SUMPRODUCT(
(CP_Wafer!$T$2:'CP_Wafer'!$T$9000&lt;0.7)*
(CP_Wafer!$B$2:'CP_Wafer'!$B$9000=AE2)*
(CP_Wafer!$S$2:'CP_Wafer'!$S$9000)
),0)</f>
        <v>0</v>
      </c>
      <c r="AF29" s="90">
        <f>IFERROR(
SUMPRODUCT(
(CP_Wafer!$B$2:'CP_Wafer'!$B$9000=AE2)*
(CP_Wafer!$S$2:'CP_Wafer'!$S$9000)*
(CP_Wafer!$U$2:'CP_Wafer'!$BU$9000)*
ISNUMBER(MATCH(CP_Wafer!$U1:$BU$1,$B$58:$N$58,0))
) /
SUMPRODUCT(
(CP_Wafer!$B$2:'CP_Wafer'!$B$9000=AE2)*
(CP_Wafer!$S$2:'CP_Wafer'!$S$9000)
),0)</f>
        <v>0</v>
      </c>
      <c r="AG29" s="90">
        <f>IFERROR(
SUMPRODUCT(
(CP_Wafer!$T$2:'CP_Wafer'!$T$9000&lt;0.7)*
(CP_Wafer!$B$2:'CP_Wafer'!$B$9000=AG2)*
(CP_Wafer!$S$2:'CP_Wafer'!$S$9000)*
(CP_Wafer!$U$2:'CP_Wafer'!$BU$9000)*
ISNUMBER(MATCH(CP_Wafer!$U1:$BU$1,$B$58:$N$58,0))
) /
SUMPRODUCT(
(CP_Wafer!$T$2:'CP_Wafer'!$T$9000&lt;0.7)*
(CP_Wafer!$B$2:'CP_Wafer'!$B$9000=AG2)*
(CP_Wafer!$S$2:'CP_Wafer'!$S$9000)
),0)</f>
        <v>0</v>
      </c>
      <c r="AH29" s="90">
        <f>IFERROR(
SUMPRODUCT(
(CP_Wafer!$B$2:'CP_Wafer'!$B$9000=AG2)*
(CP_Wafer!$S$2:'CP_Wafer'!$S$9000)*
(CP_Wafer!$U$2:'CP_Wafer'!$BU$9000)*
ISNUMBER(MATCH(CP_Wafer!$U1:$BU$1,$B$58:$N$58,0))
) /
SUMPRODUCT(
(CP_Wafer!$B$2:'CP_Wafer'!$B$9000=AG2)*
(CP_Wafer!$S$2:'CP_Wafer'!$S$9000)
),0)</f>
        <v>0</v>
      </c>
      <c r="AI29" s="90">
        <f>IFERROR(
SUMPRODUCT(
(CP_Wafer!$T$2:'CP_Wafer'!$T$9000&lt;0.7)*
(CP_Wafer!$B$2:'CP_Wafer'!$B$9000=AI2)*
(CP_Wafer!$S$2:'CP_Wafer'!$S$9000)*
(CP_Wafer!$U$2:'CP_Wafer'!$BU$9000)*
ISNUMBER(MATCH(CP_Wafer!$U1:$BU$1,$B$58:$N$58,0))
) /
SUMPRODUCT(
(CP_Wafer!$T$2:'CP_Wafer'!$T$9000&lt;0.7)*
(CP_Wafer!$B$2:'CP_Wafer'!$B$9000=AI2)*
(CP_Wafer!$S$2:'CP_Wafer'!$S$9000)
),0)</f>
        <v>0</v>
      </c>
      <c r="AJ29" s="90">
        <f>IFERROR(
SUMPRODUCT(
(CP_Wafer!$B$2:'CP_Wafer'!$B$9000=AI2)*
(CP_Wafer!$S$2:'CP_Wafer'!$S$9000)*
(CP_Wafer!$U$2:'CP_Wafer'!$BU$9000)*
ISNUMBER(MATCH(CP_Wafer!$U1:$BU$1,$B$58:$N$58,0))
) /
SUMPRODUCT(
(CP_Wafer!$B$2:'CP_Wafer'!$B$9000=AI2)*
(CP_Wafer!$S$2:'CP_Wafer'!$S$9000)
),0)</f>
        <v>0</v>
      </c>
      <c r="AK29" s="90">
        <f>IFERROR(
SUMPRODUCT(
(CP_Wafer!$T$2:'CP_Wafer'!$T$9000&lt;0.7)*
(CP_Wafer!$B$2:'CP_Wafer'!$B$9000=AK2)*
(CP_Wafer!$S$2:'CP_Wafer'!$S$9000)*
(CP_Wafer!$U$2:'CP_Wafer'!$BU$9000)*
ISNUMBER(MATCH(CP_Wafer!$U1:$BU$1,$B$58:$N$58,0))
) /
SUMPRODUCT(
(CP_Wafer!$T$2:'CP_Wafer'!$T$9000&lt;0.7)*
(CP_Wafer!$B$2:'CP_Wafer'!$B$9000=AK2)*
(CP_Wafer!$S$2:'CP_Wafer'!$S$9000)
),0)</f>
        <v>0</v>
      </c>
      <c r="AL29" s="90">
        <f>IFERROR(
SUMPRODUCT(
(CP_Wafer!$B$2:'CP_Wafer'!$B$9000=AK2)*
(CP_Wafer!$S$2:'CP_Wafer'!$S$9000)*
(CP_Wafer!$U$2:'CP_Wafer'!$BU$9000)*
ISNUMBER(MATCH(CP_Wafer!$U1:$BU$1,$B$58:$N$58,0))
) /
SUMPRODUCT(
(CP_Wafer!$B$2:'CP_Wafer'!$B$9000=AK2)*
(CP_Wafer!$S$2:'CP_Wafer'!$S$9000)
),0)</f>
        <v>0</v>
      </c>
      <c r="AM29" s="90">
        <f>IFERROR(
SUMPRODUCT(
(CP_Wafer!$T$2:'CP_Wafer'!$T$9000&lt;0.7)*
(CP_Wafer!$B$2:'CP_Wafer'!$B$9000=AM2)*
(CP_Wafer!$S$2:'CP_Wafer'!$S$9000)*
(CP_Wafer!$U$2:'CP_Wafer'!$BU$9000)*
ISNUMBER(MATCH(CP_Wafer!$U1:$BU$1,$B$58:$N$58,0))
) /
SUMPRODUCT(
(CP_Wafer!$T$2:'CP_Wafer'!$T$9000&lt;0.7)*
(CP_Wafer!$B$2:'CP_Wafer'!$B$9000=AM2)*
(CP_Wafer!$S$2:'CP_Wafer'!$S$9000)
),0)</f>
        <v>0</v>
      </c>
      <c r="AN29" s="90">
        <f>IFERROR(
SUMPRODUCT(
(CP_Wafer!$B$2:'CP_Wafer'!$B$9000=AM2)*
(CP_Wafer!$S$2:'CP_Wafer'!$S$9000)*
(CP_Wafer!$U$2:'CP_Wafer'!$BU$9000)*
ISNUMBER(MATCH(CP_Wafer!$U1:$BU$1,$B$58:$N$58,0))
) /
SUMPRODUCT(
(CP_Wafer!$B$2:'CP_Wafer'!$B$9000=AM2)*
(CP_Wafer!$S$2:'CP_Wafer'!$S$9000)
),0)</f>
        <v>0</v>
      </c>
      <c r="AO29" s="90">
        <f>IFERROR(
SUMPRODUCT(
(CP_Wafer!$T$2:'CP_Wafer'!$T$9000&lt;0.7)*
(CP_Wafer!$B$2:'CP_Wafer'!$B$9000=AO2)*
(CP_Wafer!$S$2:'CP_Wafer'!$S$9000)*
(CP_Wafer!$U$2:'CP_Wafer'!$BU$9000)*
ISNUMBER(MATCH(CP_Wafer!$U1:$BU$1,$B$58:$N$58,0))
) /
SUMPRODUCT(
(CP_Wafer!$T$2:'CP_Wafer'!$T$9000&lt;0.7)*
(CP_Wafer!$B$2:'CP_Wafer'!$B$9000=AO2)*
(CP_Wafer!$S$2:'CP_Wafer'!$S$9000)
),0)</f>
        <v>0</v>
      </c>
      <c r="AP29" s="90">
        <f>IFERROR(
SUMPRODUCT(
(CP_Wafer!$B$2:'CP_Wafer'!$B$9000=AO2)*
(CP_Wafer!$S$2:'CP_Wafer'!$S$9000)*
(CP_Wafer!$U$2:'CP_Wafer'!$BU$9000)*
ISNUMBER(MATCH(CP_Wafer!$U1:$BU$1,$B$58:$N$58,0))
) /
SUMPRODUCT(
(CP_Wafer!$B$2:'CP_Wafer'!$B$9000=AO2)*
(CP_Wafer!$S$2:'CP_Wafer'!$S$9000)
),0)</f>
        <v>0</v>
      </c>
      <c r="AQ29" s="90">
        <f>IFERROR(
SUMPRODUCT(
(CP_Wafer!$T$2:'CP_Wafer'!$T$9000&lt;0.7)*
(CP_Wafer!$B$2:'CP_Wafer'!$B$9000=AQ2)*
(CP_Wafer!$S$2:'CP_Wafer'!$S$9000)*
(CP_Wafer!$U$2:'CP_Wafer'!$BU$9000)*
ISNUMBER(MATCH(CP_Wafer!$U1:$BU$1,$B$58:$N$58,0))
) /
SUMPRODUCT(
(CP_Wafer!$T$2:'CP_Wafer'!$T$9000&lt;0.7)*
(CP_Wafer!$B$2:'CP_Wafer'!$B$9000=AQ2)*
(CP_Wafer!$S$2:'CP_Wafer'!$S$9000)
),0)</f>
        <v>0</v>
      </c>
      <c r="AR29" s="90">
        <f>IFERROR(
SUMPRODUCT(
(CP_Wafer!$B$2:'CP_Wafer'!$B$9000=AQ2)*
(CP_Wafer!$S$2:'CP_Wafer'!$S$9000)*
(CP_Wafer!$U$2:'CP_Wafer'!$BU$9000)*
ISNUMBER(MATCH(CP_Wafer!$U1:$BU$1,$B$58:$N$58,0))
) /
SUMPRODUCT(
(CP_Wafer!$B$2:'CP_Wafer'!$B$9000=AQ2)*
(CP_Wafer!$S$2:'CP_Wafer'!$S$9000)
),0)</f>
        <v>0</v>
      </c>
      <c r="AS29" s="90">
        <f>IFERROR(
SUMPRODUCT(
(CP_Wafer!$T$2:'CP_Wafer'!$T$9000&lt;0.7)*
(CP_Wafer!$B$2:'CP_Wafer'!$B$9000=AS2)*
(CP_Wafer!$S$2:'CP_Wafer'!$S$9000)*
(CP_Wafer!$U$2:'CP_Wafer'!$BU$9000)*
ISNUMBER(MATCH(CP_Wafer!$U1:$BU$1,$B$58:$N$58,0))
) /
SUMPRODUCT(
(CP_Wafer!$T$2:'CP_Wafer'!$T$9000&lt;0.7)*
(CP_Wafer!$B$2:'CP_Wafer'!$B$9000=AS2)*
(CP_Wafer!$S$2:'CP_Wafer'!$S$9000)
),0)</f>
        <v>0</v>
      </c>
      <c r="AT29" s="90">
        <f>IFERROR(
SUMPRODUCT(
(CP_Wafer!$B$2:'CP_Wafer'!$B$9000=AS2)*
(CP_Wafer!$S$2:'CP_Wafer'!$S$9000)*
(CP_Wafer!$U$2:'CP_Wafer'!$BU$9000)*
ISNUMBER(MATCH(CP_Wafer!$U1:$BU$1,$B$58:$N$58,0))
) /
SUMPRODUCT(
(CP_Wafer!$B$2:'CP_Wafer'!$B$9000=AS2)*
(CP_Wafer!$S$2:'CP_Wafer'!$S$9000)
),0)</f>
        <v>0</v>
      </c>
      <c r="AU29" s="90">
        <f>IFERROR(
SUMPRODUCT(
(CP_Wafer!$T$2:'CP_Wafer'!$T$9000&lt;0.7)*
(CP_Wafer!$B$2:'CP_Wafer'!$B$9000=AU2)*
(CP_Wafer!$S$2:'CP_Wafer'!$S$9000)*
(CP_Wafer!$U$2:'CP_Wafer'!$BU$9000)*
ISNUMBER(MATCH(CP_Wafer!$U1:$BU$1,$B$58:$N$58,0))
) /
SUMPRODUCT(
(CP_Wafer!$T$2:'CP_Wafer'!$T$9000&lt;0.7)*
(CP_Wafer!$B$2:'CP_Wafer'!$B$9000=AU2)*
(CP_Wafer!$S$2:'CP_Wafer'!$S$9000)
),0)</f>
        <v>0</v>
      </c>
      <c r="AV29" s="90">
        <f>IFERROR(
SUMPRODUCT(
(CP_Wafer!$B$2:'CP_Wafer'!$B$9000=AU2)*
(CP_Wafer!$S$2:'CP_Wafer'!$S$9000)*
(CP_Wafer!$U$2:'CP_Wafer'!$BU$9000)*
ISNUMBER(MATCH(CP_Wafer!$U1:$BU$1,$B$58:$N$58,0))
) /
SUMPRODUCT(
(CP_Wafer!$B$2:'CP_Wafer'!$B$9000=AU2)*
(CP_Wafer!$S$2:'CP_Wafer'!$S$9000)
),0)</f>
        <v>0</v>
      </c>
      <c r="AW29" s="90">
        <f>IFERROR(
SUMPRODUCT(
(CP_Wafer!$T$2:'CP_Wafer'!$T$9000&lt;0.7)*
(CP_Wafer!$B$2:'CP_Wafer'!$B$9000=AW2)*
(CP_Wafer!$S$2:'CP_Wafer'!$S$9000)*
(CP_Wafer!$U$2:'CP_Wafer'!$BU$9000)*
ISNUMBER(MATCH(CP_Wafer!$U1:$BU$1,$B$58:$N$58,0))
) /
SUMPRODUCT(
(CP_Wafer!$T$2:'CP_Wafer'!$T$9000&lt;0.7)*
(CP_Wafer!$B$2:'CP_Wafer'!$B$9000=AW2)*
(CP_Wafer!$S$2:'CP_Wafer'!$S$9000)
),0)</f>
        <v>0</v>
      </c>
      <c r="AX29" s="90">
        <f>IFERROR(
SUMPRODUCT(
(CP_Wafer!$B$2:'CP_Wafer'!$B$9000=AW2)*
(CP_Wafer!$S$2:'CP_Wafer'!$S$9000)*
(CP_Wafer!$U$2:'CP_Wafer'!$BU$9000)*
ISNUMBER(MATCH(CP_Wafer!$U1:$BU$1,$B$58:$N$58,0))
) /
SUMPRODUCT(
(CP_Wafer!$B$2:'CP_Wafer'!$B$9000=AW2)*
(CP_Wafer!$S$2:'CP_Wafer'!$S$9000)
),0)</f>
        <v>0</v>
      </c>
    </row>
    <row r="30" spans="1:50" x14ac:dyDescent="0.35">
      <c r="A30" s="69"/>
      <c r="B30" s="91" t="s">
        <v>260</v>
      </c>
      <c r="C30" s="91">
        <f>IFERROR(
SUMPRODUCT(
(CP_Wafer!$T$2:'CP_Wafer'!$T$9000&lt;0.7)*
(CP_Wafer!$B$2:'CP_Wafer'!$B$9000=C2)*
(CP_Wafer!$S$2:'CP_Wafer'!$S$9000)*
(CP_Wafer!$U$2:'CP_Wafer'!$BU$9000)*
(CP_Wafer!$U$1:'CP_Wafer'!$BU$1="IDD")
) /
SUMPRODUCT(
(CP_Wafer!$T$2:'CP_Wafer'!$T$9000&lt;0.7)*
(CP_Wafer!$B$2:'CP_Wafer'!$B$9000=C2)*
(CP_Wafer!$S$2:'CP_Wafer'!$S$9000)
),0)</f>
        <v>0</v>
      </c>
      <c r="D30" s="91">
        <f>IFERROR(
SUMPRODUCT(
(CP_Wafer!$B$2:'CP_Wafer'!$B$9000=C2)*
(CP_Wafer!$S$2:'CP_Wafer'!$S$9000)*
(CP_Wafer!$U$2:'CP_Wafer'!$BU$9000)*
(CP_Wafer!$U$1:'CP_Wafer'!$BU$1="IDD")
) /
SUMPRODUCT(
(CP_Wafer!$B$2:'CP_Wafer'!$B$9000=C2)*
(CP_Wafer!$S$2:'CP_Wafer'!$S$9000)
),0)</f>
        <v>2.7705154719631637E-3</v>
      </c>
      <c r="E30" s="91">
        <f>IFERROR(
SUMPRODUCT(
(CP_Wafer!$T$2:'CP_Wafer'!$T$9000&lt;0.7)*
(CP_Wafer!$B$2:'CP_Wafer'!$B$9000=E2)*
(CP_Wafer!$S$2:'CP_Wafer'!$S$9000)*
(CP_Wafer!$U$2:'CP_Wafer'!$BU$9000)*
(CP_Wafer!$U$1:'CP_Wafer'!$BU$1="IDD")
) /
SUMPRODUCT(
(CP_Wafer!$T$2:'CP_Wafer'!$T$9000&lt;0.7)*
(CP_Wafer!$B$2:'CP_Wafer'!$B$9000=E2)*
(CP_Wafer!$S$2:'CP_Wafer'!$S$9000)
),0)</f>
        <v>0</v>
      </c>
      <c r="F30" s="91">
        <f>IFERROR(
SUMPRODUCT(
(CP_Wafer!$B$2:'CP_Wafer'!$B$9000=E2)*
(CP_Wafer!$S$2:'CP_Wafer'!$S$9000)*
(CP_Wafer!$U$2:'CP_Wafer'!$BU$9000)*
(CP_Wafer!$U$1:'CP_Wafer'!$BU$1="IDD")
) /
SUMPRODUCT(
(CP_Wafer!$B$2:'CP_Wafer'!$B$9000=E2)*
(CP_Wafer!$S$2:'CP_Wafer'!$S$9000)
),0)</f>
        <v>4.8347164518494119E-4</v>
      </c>
      <c r="G30" s="91">
        <f>IFERROR(
SUMPRODUCT(
(CP_Wafer!$T$2:'CP_Wafer'!$T$9000&lt;0.7)*
(CP_Wafer!$B$2:'CP_Wafer'!$B$9000=G2)*
(CP_Wafer!$S$2:'CP_Wafer'!$S$9000)*
(CP_Wafer!$U$2:'CP_Wafer'!$BU$9000)*
(CP_Wafer!$U$1:'CP_Wafer'!$BU$1="IDD")
) /
SUMPRODUCT(
(CP_Wafer!$T$2:'CP_Wafer'!$T$9000&lt;0.7)*
(CP_Wafer!$B$2:'CP_Wafer'!$B$9000=G2)*
(CP_Wafer!$S$2:'CP_Wafer'!$S$9000)
),0)</f>
        <v>0</v>
      </c>
      <c r="H30" s="91">
        <f>IFERROR(
SUMPRODUCT(
(CP_Wafer!$B$2:'CP_Wafer'!$B$9000=G2)*
(CP_Wafer!$S$2:'CP_Wafer'!$S$9000)*
(CP_Wafer!$U$2:'CP_Wafer'!$BU$9000)*
(CP_Wafer!$U$1:'CP_Wafer'!$BU$1="IDD")
) /
SUMPRODUCT(
(CP_Wafer!$B$2:'CP_Wafer'!$B$9000=G2)*
(CP_Wafer!$S$2:'CP_Wafer'!$S$9000)
),0)</f>
        <v>4.7437915355019239E-3</v>
      </c>
      <c r="I30" s="91">
        <f>IFERROR(
SUMPRODUCT(
(CP_Wafer!$T$2:'CP_Wafer'!$T$9000&lt;0.7)*
(CP_Wafer!$B$2:'CP_Wafer'!$B$9000=I2)*
(CP_Wafer!$S$2:'CP_Wafer'!$S$9000)*
(CP_Wafer!$U$2:'CP_Wafer'!$BU$9000)*
(CP_Wafer!$U$1:'CP_Wafer'!$BU$1="IDD")
) /
SUMPRODUCT(
(CP_Wafer!$T$2:'CP_Wafer'!$T$9000&lt;0.7)*
(CP_Wafer!$B$2:'CP_Wafer'!$B$9000=I2)*
(CP_Wafer!$S$2:'CP_Wafer'!$S$9000)
),0)</f>
        <v>0</v>
      </c>
      <c r="J30" s="91">
        <f>IFERROR(
SUMPRODUCT(
(CP_Wafer!$B$2:'CP_Wafer'!$B$9000=I2)*
(CP_Wafer!$S$2:'CP_Wafer'!$S$9000)*
(CP_Wafer!$U$2:'CP_Wafer'!$BU$9000)*
(CP_Wafer!$U$1:'CP_Wafer'!$BU$1="IDD")
) /
SUMPRODUCT(
(CP_Wafer!$B$2:'CP_Wafer'!$B$9000=I2)*
(CP_Wafer!$S$2:'CP_Wafer'!$S$9000)
),0)</f>
        <v>6.6676655678753367E-3</v>
      </c>
      <c r="K30" s="91">
        <f>IFERROR(
SUMPRODUCT(
(CP_Wafer!$T$2:'CP_Wafer'!$T$9000&lt;0.7)*
(CP_Wafer!$B$2:'CP_Wafer'!$B$9000=K2)*
(CP_Wafer!$S$2:'CP_Wafer'!$S$9000)*
(CP_Wafer!$U$2:'CP_Wafer'!$BU$9000)*
(CP_Wafer!$U$1:'CP_Wafer'!$BU$1="IDD")
) /
SUMPRODUCT(
(CP_Wafer!$T$2:'CP_Wafer'!$T$9000&lt;0.7)*
(CP_Wafer!$B$2:'CP_Wafer'!$B$9000=K2)*
(CP_Wafer!$S$2:'CP_Wafer'!$S$9000)
),0)</f>
        <v>8.6225026288117776E-3</v>
      </c>
      <c r="L30" s="91">
        <f>IFERROR(
SUMPRODUCT(
(CP_Wafer!$B$2:'CP_Wafer'!$B$9000=K2)*
(CP_Wafer!$S$2:'CP_Wafer'!$S$9000)*
(CP_Wafer!$U$2:'CP_Wafer'!$BU$9000)*
(CP_Wafer!$U$1:'CP_Wafer'!$BU$1="IDD")
) /
SUMPRODUCT(
(CP_Wafer!$B$2:'CP_Wafer'!$B$9000=K2)*
(CP_Wafer!$S$2:'CP_Wafer'!$S$9000)
),0)</f>
        <v>3.3388470256693011E-3</v>
      </c>
      <c r="M30" s="91">
        <f>IFERROR(
SUMPRODUCT(
(CP_Wafer!$T$2:'CP_Wafer'!$T$9000&lt;0.7)*
(CP_Wafer!$B$2:'CP_Wafer'!$B$9000=M2)*
(CP_Wafer!$S$2:'CP_Wafer'!$S$9000)*
(CP_Wafer!$U$2:'CP_Wafer'!$BU$9000)*
(CP_Wafer!$U$1:'CP_Wafer'!$BU$1="IDD")
) /
SUMPRODUCT(
(CP_Wafer!$T$2:'CP_Wafer'!$T$9000&lt;0.7)*
(CP_Wafer!$B$2:'CP_Wafer'!$B$9000=M2)*
(CP_Wafer!$S$2:'CP_Wafer'!$S$9000)
),0)</f>
        <v>0</v>
      </c>
      <c r="N30" s="91">
        <f>IFERROR(
SUMPRODUCT(
(CP_Wafer!$B$2:'CP_Wafer'!$B$9000=M2)*
(CP_Wafer!$S$2:'CP_Wafer'!$S$9000)*
(CP_Wafer!$U$2:'CP_Wafer'!$BU$9000)*
(CP_Wafer!$U$1:'CP_Wafer'!$BU$1="IDD")
) /
SUMPRODUCT(
(CP_Wafer!$B$2:'CP_Wafer'!$B$9000=M2)*
(CP_Wafer!$S$2:'CP_Wafer'!$S$9000)
),0)</f>
        <v>6.7560462670872767E-3</v>
      </c>
      <c r="O30" s="91">
        <f>IFERROR(
SUMPRODUCT(
(CP_Wafer!$T$2:'CP_Wafer'!$T$9000&lt;0.7)*
(CP_Wafer!$B$2:'CP_Wafer'!$B$9000=O2)*
(CP_Wafer!$S$2:'CP_Wafer'!$S$9000)*
(CP_Wafer!$U$2:'CP_Wafer'!$BU$9000)*
(CP_Wafer!$U$1:'CP_Wafer'!$BU$1="IDD")
) /
SUMPRODUCT(
(CP_Wafer!$T$2:'CP_Wafer'!$T$9000&lt;0.7)*
(CP_Wafer!$B$2:'CP_Wafer'!$B$9000=O2)*
(CP_Wafer!$S$2:'CP_Wafer'!$S$9000)
),0)</f>
        <v>0</v>
      </c>
      <c r="P30" s="91">
        <f>IFERROR(
SUMPRODUCT(
(CP_Wafer!$B$2:'CP_Wafer'!$B$9000=O2)*
(CP_Wafer!$S$2:'CP_Wafer'!$S$9000)*
(CP_Wafer!$U$2:'CP_Wafer'!$BU$9000)*
(CP_Wafer!$U$1:'CP_Wafer'!$BU$1="IDD")
) /
SUMPRODUCT(
(CP_Wafer!$B$2:'CP_Wafer'!$B$9000=O2)*
(CP_Wafer!$S$2:'CP_Wafer'!$S$9000)
),0)</f>
        <v>3.3489618218352311E-3</v>
      </c>
      <c r="Q30" s="91">
        <f>IFERROR(
SUMPRODUCT(
(CP_Wafer!$T$2:'CP_Wafer'!$T$9000&lt;0.7)*
(CP_Wafer!$B$2:'CP_Wafer'!$B$9000=Q2)*
(CP_Wafer!$S$2:'CP_Wafer'!$S$9000)*
(CP_Wafer!$U$2:'CP_Wafer'!$BU$9000)*
(CP_Wafer!$U$1:'CP_Wafer'!$BU$1="IDD")
) /
SUMPRODUCT(
(CP_Wafer!$T$2:'CP_Wafer'!$T$9000&lt;0.7)*
(CP_Wafer!$B$2:'CP_Wafer'!$B$9000=Q2)*
(CP_Wafer!$S$2:'CP_Wafer'!$S$9000)
),0)</f>
        <v>0</v>
      </c>
      <c r="R30" s="91">
        <f>IFERROR(
SUMPRODUCT(
(CP_Wafer!$B$2:'CP_Wafer'!$B$9000=Q2)*
(CP_Wafer!$S$2:'CP_Wafer'!$S$9000)*
(CP_Wafer!$U$2:'CP_Wafer'!$BU$9000)*
(CP_Wafer!$U$1:'CP_Wafer'!$BU$1="IDD")
) /
SUMPRODUCT(
(CP_Wafer!$B$2:'CP_Wafer'!$B$9000=Q2)*
(CP_Wafer!$S$2:'CP_Wafer'!$S$9000)
),0)</f>
        <v>0</v>
      </c>
      <c r="S30" s="91">
        <f>IFERROR(
SUMPRODUCT(
(CP_Wafer!$T$2:'CP_Wafer'!$T$9000&lt;0.7)*
(CP_Wafer!$B$2:'CP_Wafer'!$B$9000=S2)*
(CP_Wafer!$S$2:'CP_Wafer'!$S$9000)*
(CP_Wafer!$U$2:'CP_Wafer'!$BU$9000)*
(CP_Wafer!$U$1:'CP_Wafer'!$BU$1="IDD")
) /
SUMPRODUCT(
(CP_Wafer!$T$2:'CP_Wafer'!$T$9000&lt;0.7)*
(CP_Wafer!$B$2:'CP_Wafer'!$B$9000=S2)*
(CP_Wafer!$S$2:'CP_Wafer'!$S$9000)
),0)</f>
        <v>0</v>
      </c>
      <c r="T30" s="91">
        <f>IFERROR(
SUMPRODUCT(
(CP_Wafer!$B$2:'CP_Wafer'!$B$9000=S2)*
(CP_Wafer!$S$2:'CP_Wafer'!$S$9000)*
(CP_Wafer!$U$2:'CP_Wafer'!$BU$9000)*
(CP_Wafer!$U$1:'CP_Wafer'!$BU$1="IDD")
) /
SUMPRODUCT(
(CP_Wafer!$B$2:'CP_Wafer'!$B$9000=S2)*
(CP_Wafer!$S$2:'CP_Wafer'!$S$9000)
),0)</f>
        <v>0</v>
      </c>
      <c r="U30" s="91">
        <f>IFERROR(
SUMPRODUCT(
(CP_Wafer!$T$2:'CP_Wafer'!$T$9000&lt;0.7)*
(CP_Wafer!$B$2:'CP_Wafer'!$B$9000=U2)*
(CP_Wafer!$S$2:'CP_Wafer'!$S$9000)*
(CP_Wafer!$U$2:'CP_Wafer'!$BU$9000)*
(CP_Wafer!$U$1:'CP_Wafer'!$BU$1="IDD")
) /
SUMPRODUCT(
(CP_Wafer!$T$2:'CP_Wafer'!$T$9000&lt;0.7)*
(CP_Wafer!$B$2:'CP_Wafer'!$B$9000=U2)*
(CP_Wafer!$S$2:'CP_Wafer'!$S$9000)
),0)</f>
        <v>0</v>
      </c>
      <c r="V30" s="91">
        <f>IFERROR(
SUMPRODUCT(
(CP_Wafer!$B$2:'CP_Wafer'!$B$9000=U2)*
(CP_Wafer!$S$2:'CP_Wafer'!$S$9000)*
(CP_Wafer!$U$2:'CP_Wafer'!$BU$9000)*
(CP_Wafer!$U$1:'CP_Wafer'!$BU$1="IDD")
) /
SUMPRODUCT(
(CP_Wafer!$B$2:'CP_Wafer'!$B$9000=U2)*
(CP_Wafer!$S$2:'CP_Wafer'!$S$9000)
),0)</f>
        <v>0</v>
      </c>
      <c r="W30" s="91">
        <f>IFERROR(
SUMPRODUCT(
(CP_Wafer!$T$2:'CP_Wafer'!$T$9000&lt;0.7)*
(CP_Wafer!$B$2:'CP_Wafer'!$B$9000=W2)*
(CP_Wafer!$S$2:'CP_Wafer'!$S$9000)*
(CP_Wafer!$U$2:'CP_Wafer'!$BU$9000)*
(CP_Wafer!$U$1:'CP_Wafer'!$BU$1="IDD")
) /
SUMPRODUCT(
(CP_Wafer!$T$2:'CP_Wafer'!$T$9000&lt;0.7)*
(CP_Wafer!$B$2:'CP_Wafer'!$B$9000=W2)*
(CP_Wafer!$S$2:'CP_Wafer'!$S$9000)
),0)</f>
        <v>0</v>
      </c>
      <c r="X30" s="91">
        <f>IFERROR(
SUMPRODUCT(
(CP_Wafer!$B$2:'CP_Wafer'!$B$9000=W2)*
(CP_Wafer!$S$2:'CP_Wafer'!$S$9000)*
(CP_Wafer!$U$2:'CP_Wafer'!$BU$9000)*
(CP_Wafer!$U$1:'CP_Wafer'!$BU$1="IDD")
) /
SUMPRODUCT(
(CP_Wafer!$B$2:'CP_Wafer'!$B$9000=W2)*
(CP_Wafer!$S$2:'CP_Wafer'!$S$9000)
),0)</f>
        <v>0</v>
      </c>
      <c r="Y30" s="91">
        <f>IFERROR(
SUMPRODUCT(
(CP_Wafer!$T$2:'CP_Wafer'!$T$9000&lt;0.7)*
(CP_Wafer!$B$2:'CP_Wafer'!$B$9000=Y2)*
(CP_Wafer!$S$2:'CP_Wafer'!$S$9000)*
(CP_Wafer!$U$2:'CP_Wafer'!$BU$9000)*
(CP_Wafer!$U$1:'CP_Wafer'!$BU$1="IDD")
) /
SUMPRODUCT(
(CP_Wafer!$T$2:'CP_Wafer'!$T$9000&lt;0.7)*
(CP_Wafer!$B$2:'CP_Wafer'!$B$9000=Y2)*
(CP_Wafer!$S$2:'CP_Wafer'!$S$9000)
),0)</f>
        <v>0</v>
      </c>
      <c r="Z30" s="91">
        <f>IFERROR(
SUMPRODUCT(
(CP_Wafer!$B$2:'CP_Wafer'!$B$9000=Y2)*
(CP_Wafer!$S$2:'CP_Wafer'!$S$9000)*
(CP_Wafer!$U$2:'CP_Wafer'!$BU$9000)*
(CP_Wafer!$U$1:'CP_Wafer'!$BU$1="IDD")
) /
SUMPRODUCT(
(CP_Wafer!$B$2:'CP_Wafer'!$B$9000=Y2)*
(CP_Wafer!$S$2:'CP_Wafer'!$S$9000)
),0)</f>
        <v>0</v>
      </c>
      <c r="AA30" s="91">
        <f>IFERROR(
SUMPRODUCT(
(CP_Wafer!$T$2:'CP_Wafer'!$T$9000&lt;0.7)*
(CP_Wafer!$B$2:'CP_Wafer'!$B$9000=AA2)*
(CP_Wafer!$S$2:'CP_Wafer'!$S$9000)*
(CP_Wafer!$U$2:'CP_Wafer'!$BU$9000)*
(CP_Wafer!$U$1:'CP_Wafer'!$BU$1="IDD")
) /
SUMPRODUCT(
(CP_Wafer!$T$2:'CP_Wafer'!$T$9000&lt;0.7)*
(CP_Wafer!$B$2:'CP_Wafer'!$B$9000=AA2)*
(CP_Wafer!$S$2:'CP_Wafer'!$S$9000)
),0)</f>
        <v>0</v>
      </c>
      <c r="AB30" s="91">
        <f>IFERROR(
SUMPRODUCT(
(CP_Wafer!$B$2:'CP_Wafer'!$B$9000=AA2)*
(CP_Wafer!$S$2:'CP_Wafer'!$S$9000)*
(CP_Wafer!$U$2:'CP_Wafer'!$BU$9000)*
(CP_Wafer!$U$1:'CP_Wafer'!$BU$1="IDD")
) /
SUMPRODUCT(
(CP_Wafer!$B$2:'CP_Wafer'!$B$9000=AA2)*
(CP_Wafer!$S$2:'CP_Wafer'!$S$9000)
),0)</f>
        <v>0</v>
      </c>
      <c r="AC30" s="91">
        <f>IFERROR(
SUMPRODUCT(
(CP_Wafer!$T$2:'CP_Wafer'!$T$9000&lt;0.7)*
(CP_Wafer!$B$2:'CP_Wafer'!$B$9000=AC2)*
(CP_Wafer!$S$2:'CP_Wafer'!$S$9000)*
(CP_Wafer!$U$2:'CP_Wafer'!$BU$9000)*
(CP_Wafer!$U$1:'CP_Wafer'!$BU$1="IDD")
) /
SUMPRODUCT(
(CP_Wafer!$T$2:'CP_Wafer'!$T$9000&lt;0.7)*
(CP_Wafer!$B$2:'CP_Wafer'!$B$9000=AC2)*
(CP_Wafer!$S$2:'CP_Wafer'!$S$9000)
),0)</f>
        <v>0</v>
      </c>
      <c r="AD30" s="91">
        <f>IFERROR(
SUMPRODUCT(
(CP_Wafer!$B$2:'CP_Wafer'!$B$9000=AC2)*
(CP_Wafer!$S$2:'CP_Wafer'!$S$9000)*
(CP_Wafer!$U$2:'CP_Wafer'!$BU$9000)*
(CP_Wafer!$U$1:'CP_Wafer'!$BU$1="IDD")
) /
SUMPRODUCT(
(CP_Wafer!$B$2:'CP_Wafer'!$B$9000=AC2)*
(CP_Wafer!$S$2:'CP_Wafer'!$S$9000)
),0)</f>
        <v>0</v>
      </c>
      <c r="AE30" s="91">
        <f>IFERROR(
SUMPRODUCT(
(CP_Wafer!$T$2:'CP_Wafer'!$T$9000&lt;0.7)*
(CP_Wafer!$B$2:'CP_Wafer'!$B$9000=AE2)*
(CP_Wafer!$S$2:'CP_Wafer'!$S$9000)*
(CP_Wafer!$U$2:'CP_Wafer'!$BU$9000)*
(CP_Wafer!$U$1:'CP_Wafer'!$BU$1="IDD")
) /
SUMPRODUCT(
(CP_Wafer!$T$2:'CP_Wafer'!$T$9000&lt;0.7)*
(CP_Wafer!$B$2:'CP_Wafer'!$B$9000=AE2)*
(CP_Wafer!$S$2:'CP_Wafer'!$S$9000)
),0)</f>
        <v>0</v>
      </c>
      <c r="AF30" s="91">
        <f>IFERROR(
SUMPRODUCT(
(CP_Wafer!$B$2:'CP_Wafer'!$B$9000=AE2)*
(CP_Wafer!$S$2:'CP_Wafer'!$S$9000)*
(CP_Wafer!$U$2:'CP_Wafer'!$BU$9000)*
(CP_Wafer!$U$1:'CP_Wafer'!$BU$1="IDD")
) /
SUMPRODUCT(
(CP_Wafer!$B$2:'CP_Wafer'!$B$9000=AE2)*
(CP_Wafer!$S$2:'CP_Wafer'!$S$9000)
),0)</f>
        <v>0</v>
      </c>
      <c r="AG30" s="91">
        <f>IFERROR(
SUMPRODUCT(
(CP_Wafer!$T$2:'CP_Wafer'!$T$9000&lt;0.7)*
(CP_Wafer!$B$2:'CP_Wafer'!$B$9000=AG2)*
(CP_Wafer!$S$2:'CP_Wafer'!$S$9000)*
(CP_Wafer!$U$2:'CP_Wafer'!$BU$9000)*
(CP_Wafer!$U$1:'CP_Wafer'!$BU$1="IDD")
) /
SUMPRODUCT(
(CP_Wafer!$T$2:'CP_Wafer'!$T$9000&lt;0.7)*
(CP_Wafer!$B$2:'CP_Wafer'!$B$9000=AG2)*
(CP_Wafer!$S$2:'CP_Wafer'!$S$9000)
),0)</f>
        <v>0</v>
      </c>
      <c r="AH30" s="91">
        <f>IFERROR(
SUMPRODUCT(
(CP_Wafer!$B$2:'CP_Wafer'!$B$9000=AG2)*
(CP_Wafer!$S$2:'CP_Wafer'!$S$9000)*
(CP_Wafer!$U$2:'CP_Wafer'!$BU$9000)*
(CP_Wafer!$U$1:'CP_Wafer'!$BU$1="IDD")
) /
SUMPRODUCT(
(CP_Wafer!$B$2:'CP_Wafer'!$B$9000=AG2)*
(CP_Wafer!$S$2:'CP_Wafer'!$S$9000)
),0)</f>
        <v>0</v>
      </c>
      <c r="AI30" s="91">
        <f>IFERROR(
SUMPRODUCT(
(CP_Wafer!$T$2:'CP_Wafer'!$T$9000&lt;0.7)*
(CP_Wafer!$B$2:'CP_Wafer'!$B$9000=AI2)*
(CP_Wafer!$S$2:'CP_Wafer'!$S$9000)*
(CP_Wafer!$U$2:'CP_Wafer'!$BU$9000)*
(CP_Wafer!$U$1:'CP_Wafer'!$BU$1="IDD")
) /
SUMPRODUCT(
(CP_Wafer!$T$2:'CP_Wafer'!$T$9000&lt;0.7)*
(CP_Wafer!$B$2:'CP_Wafer'!$B$9000=AI2)*
(CP_Wafer!$S$2:'CP_Wafer'!$S$9000)
),0)</f>
        <v>0</v>
      </c>
      <c r="AJ30" s="91">
        <f>IFERROR(
SUMPRODUCT(
(CP_Wafer!$B$2:'CP_Wafer'!$B$9000=AI2)*
(CP_Wafer!$S$2:'CP_Wafer'!$S$9000)*
(CP_Wafer!$U$2:'CP_Wafer'!$BU$9000)*
(CP_Wafer!$U$1:'CP_Wafer'!$BU$1="IDD")
) /
SUMPRODUCT(
(CP_Wafer!$B$2:'CP_Wafer'!$B$9000=AI2)*
(CP_Wafer!$S$2:'CP_Wafer'!$S$9000)
),0)</f>
        <v>0</v>
      </c>
      <c r="AK30" s="91">
        <f>IFERROR(
SUMPRODUCT(
(CP_Wafer!$T$2:'CP_Wafer'!$T$9000&lt;0.7)*
(CP_Wafer!$B$2:'CP_Wafer'!$B$9000=AK2)*
(CP_Wafer!$S$2:'CP_Wafer'!$S$9000)*
(CP_Wafer!$U$2:'CP_Wafer'!$BU$9000)*
(CP_Wafer!$U$1:'CP_Wafer'!$BU$1="IDD")
) /
SUMPRODUCT(
(CP_Wafer!$T$2:'CP_Wafer'!$T$9000&lt;0.7)*
(CP_Wafer!$B$2:'CP_Wafer'!$B$9000=AK2)*
(CP_Wafer!$S$2:'CP_Wafer'!$S$9000)
),0)</f>
        <v>0</v>
      </c>
      <c r="AL30" s="91">
        <f>IFERROR(
SUMPRODUCT(
(CP_Wafer!$B$2:'CP_Wafer'!$B$9000=AK2)*
(CP_Wafer!$S$2:'CP_Wafer'!$S$9000)*
(CP_Wafer!$U$2:'CP_Wafer'!$BU$9000)*
(CP_Wafer!$U$1:'CP_Wafer'!$BU$1="IDD")
) /
SUMPRODUCT(
(CP_Wafer!$B$2:'CP_Wafer'!$B$9000=AK2)*
(CP_Wafer!$S$2:'CP_Wafer'!$S$9000)
),0)</f>
        <v>0</v>
      </c>
      <c r="AM30" s="91">
        <f>IFERROR(
SUMPRODUCT(
(CP_Wafer!$T$2:'CP_Wafer'!$T$9000&lt;0.7)*
(CP_Wafer!$B$2:'CP_Wafer'!$B$9000=AM2)*
(CP_Wafer!$S$2:'CP_Wafer'!$S$9000)*
(CP_Wafer!$U$2:'CP_Wafer'!$BU$9000)*
(CP_Wafer!$U$1:'CP_Wafer'!$BU$1="IDD")
) /
SUMPRODUCT(
(CP_Wafer!$T$2:'CP_Wafer'!$T$9000&lt;0.7)*
(CP_Wafer!$B$2:'CP_Wafer'!$B$9000=AM2)*
(CP_Wafer!$S$2:'CP_Wafer'!$S$9000)
),0)</f>
        <v>0</v>
      </c>
      <c r="AN30" s="91">
        <f>IFERROR(
SUMPRODUCT(
(CP_Wafer!$B$2:'CP_Wafer'!$B$9000=AM2)*
(CP_Wafer!$S$2:'CP_Wafer'!$S$9000)*
(CP_Wafer!$U$2:'CP_Wafer'!$BU$9000)*
(CP_Wafer!$U$1:'CP_Wafer'!$BU$1="IDD")
) /
SUMPRODUCT(
(CP_Wafer!$B$2:'CP_Wafer'!$B$9000=AM2)*
(CP_Wafer!$S$2:'CP_Wafer'!$S$9000)
),0)</f>
        <v>0</v>
      </c>
      <c r="AO30" s="91">
        <f>IFERROR(
SUMPRODUCT(
(CP_Wafer!$T$2:'CP_Wafer'!$T$9000&lt;0.7)*
(CP_Wafer!$B$2:'CP_Wafer'!$B$9000=AO2)*
(CP_Wafer!$S$2:'CP_Wafer'!$S$9000)*
(CP_Wafer!$U$2:'CP_Wafer'!$BU$9000)*
(CP_Wafer!$U$1:'CP_Wafer'!$BU$1="IDD")
) /
SUMPRODUCT(
(CP_Wafer!$T$2:'CP_Wafer'!$T$9000&lt;0.7)*
(CP_Wafer!$B$2:'CP_Wafer'!$B$9000=AO2)*
(CP_Wafer!$S$2:'CP_Wafer'!$S$9000)
),0)</f>
        <v>0</v>
      </c>
      <c r="AP30" s="91">
        <f>IFERROR(
SUMPRODUCT(
(CP_Wafer!$B$2:'CP_Wafer'!$B$9000=AO2)*
(CP_Wafer!$S$2:'CP_Wafer'!$S$9000)*
(CP_Wafer!$U$2:'CP_Wafer'!$BU$9000)*
(CP_Wafer!$U$1:'CP_Wafer'!$BU$1="IDD")
) /
SUMPRODUCT(
(CP_Wafer!$B$2:'CP_Wafer'!$B$9000=AO2)*
(CP_Wafer!$S$2:'CP_Wafer'!$S$9000)
),0)</f>
        <v>0</v>
      </c>
      <c r="AQ30" s="91">
        <f>IFERROR(
SUMPRODUCT(
(CP_Wafer!$T$2:'CP_Wafer'!$T$9000&lt;0.7)*
(CP_Wafer!$B$2:'CP_Wafer'!$B$9000=AQ2)*
(CP_Wafer!$S$2:'CP_Wafer'!$S$9000)*
(CP_Wafer!$U$2:'CP_Wafer'!$BU$9000)*
(CP_Wafer!$U$1:'CP_Wafer'!$BU$1="IDD")
) /
SUMPRODUCT(
(CP_Wafer!$T$2:'CP_Wafer'!$T$9000&lt;0.7)*
(CP_Wafer!$B$2:'CP_Wafer'!$B$9000=AQ2)*
(CP_Wafer!$S$2:'CP_Wafer'!$S$9000)
),0)</f>
        <v>0</v>
      </c>
      <c r="AR30" s="91">
        <f>IFERROR(
SUMPRODUCT(
(CP_Wafer!$B$2:'CP_Wafer'!$B$9000=AQ2)*
(CP_Wafer!$S$2:'CP_Wafer'!$S$9000)*
(CP_Wafer!$U$2:'CP_Wafer'!$BU$9000)*
(CP_Wafer!$U$1:'CP_Wafer'!$BU$1="IDD")
) /
SUMPRODUCT(
(CP_Wafer!$B$2:'CP_Wafer'!$B$9000=AQ2)*
(CP_Wafer!$S$2:'CP_Wafer'!$S$9000)
),0)</f>
        <v>0</v>
      </c>
      <c r="AS30" s="91">
        <f>IFERROR(
SUMPRODUCT(
(CP_Wafer!$T$2:'CP_Wafer'!$T$9000&lt;0.7)*
(CP_Wafer!$B$2:'CP_Wafer'!$B$9000=AS2)*
(CP_Wafer!$S$2:'CP_Wafer'!$S$9000)*
(CP_Wafer!$U$2:'CP_Wafer'!$BU$9000)*
(CP_Wafer!$U$1:'CP_Wafer'!$BU$1="IDD")
) /
SUMPRODUCT(
(CP_Wafer!$T$2:'CP_Wafer'!$T$9000&lt;0.7)*
(CP_Wafer!$B$2:'CP_Wafer'!$B$9000=AS2)*
(CP_Wafer!$S$2:'CP_Wafer'!$S$9000)
),0)</f>
        <v>0</v>
      </c>
      <c r="AT30" s="91">
        <f>IFERROR(
SUMPRODUCT(
(CP_Wafer!$B$2:'CP_Wafer'!$B$9000=AS2)*
(CP_Wafer!$S$2:'CP_Wafer'!$S$9000)*
(CP_Wafer!$U$2:'CP_Wafer'!$BU$9000)*
(CP_Wafer!$U$1:'CP_Wafer'!$BU$1="IDD")
) /
SUMPRODUCT(
(CP_Wafer!$B$2:'CP_Wafer'!$B$9000=AS2)*
(CP_Wafer!$S$2:'CP_Wafer'!$S$9000)
),0)</f>
        <v>0</v>
      </c>
      <c r="AU30" s="91">
        <f>IFERROR(
SUMPRODUCT(
(CP_Wafer!$T$2:'CP_Wafer'!$T$9000&lt;0.7)*
(CP_Wafer!$B$2:'CP_Wafer'!$B$9000=AU2)*
(CP_Wafer!$S$2:'CP_Wafer'!$S$9000)*
(CP_Wafer!$U$2:'CP_Wafer'!$BU$9000)*
(CP_Wafer!$U$1:'CP_Wafer'!$BU$1="IDD")
) /
SUMPRODUCT(
(CP_Wafer!$T$2:'CP_Wafer'!$T$9000&lt;0.7)*
(CP_Wafer!$B$2:'CP_Wafer'!$B$9000=AU2)*
(CP_Wafer!$S$2:'CP_Wafer'!$S$9000)
),0)</f>
        <v>0</v>
      </c>
      <c r="AV30" s="91">
        <f>IFERROR(
SUMPRODUCT(
(CP_Wafer!$B$2:'CP_Wafer'!$B$9000=AU2)*
(CP_Wafer!$S$2:'CP_Wafer'!$S$9000)*
(CP_Wafer!$U$2:'CP_Wafer'!$BU$9000)*
(CP_Wafer!$U$1:'CP_Wafer'!$BU$1="IDD")
) /
SUMPRODUCT(
(CP_Wafer!$B$2:'CP_Wafer'!$B$9000=AU2)*
(CP_Wafer!$S$2:'CP_Wafer'!$S$9000)
),0)</f>
        <v>0</v>
      </c>
      <c r="AW30" s="91">
        <f>IFERROR(
SUMPRODUCT(
(CP_Wafer!$T$2:'CP_Wafer'!$T$9000&lt;0.7)*
(CP_Wafer!$B$2:'CP_Wafer'!$B$9000=AW2)*
(CP_Wafer!$S$2:'CP_Wafer'!$S$9000)*
(CP_Wafer!$U$2:'CP_Wafer'!$BU$9000)*
(CP_Wafer!$U$1:'CP_Wafer'!$BU$1="IDD")
) /
SUMPRODUCT(
(CP_Wafer!$T$2:'CP_Wafer'!$T$9000&lt;0.7)*
(CP_Wafer!$B$2:'CP_Wafer'!$B$9000=AW2)*
(CP_Wafer!$S$2:'CP_Wafer'!$S$9000)
),0)</f>
        <v>0</v>
      </c>
      <c r="AX30" s="91">
        <f>IFERROR(
SUMPRODUCT(
(CP_Wafer!$B$2:'CP_Wafer'!$B$9000=AW2)*
(CP_Wafer!$S$2:'CP_Wafer'!$S$9000)*
(CP_Wafer!$U$2:'CP_Wafer'!$BU$9000)*
(CP_Wafer!$U$1:'CP_Wafer'!$BU$1="IDD")
) /
SUMPRODUCT(
(CP_Wafer!$B$2:'CP_Wafer'!$B$9000=AW2)*
(CP_Wafer!$S$2:'CP_Wafer'!$S$9000)
),0)</f>
        <v>0</v>
      </c>
    </row>
    <row r="31" spans="1:50" x14ac:dyDescent="0.35">
      <c r="A31" s="69"/>
      <c r="B31" s="92" t="s">
        <v>373</v>
      </c>
      <c r="C31" s="92">
        <f>IFERROR(
SUMPRODUCT(
(CP_Wafer!$T$2:'CP_Wafer'!$T$9000&lt;0.7)*
(CP_Wafer!$B$2:'CP_Wafer'!$B$9000=C2)*
(CP_Wafer!$S$2:'CP_Wafer'!$S$9000)*
(CP_Wafer!$U$2:'CP_Wafer'!$BU$9000)*
(CP_Wafer!$U$1:'CP_Wafer'!$BU$1="OS")
) /
SUMPRODUCT(
(CP_Wafer!$T$2:'CP_Wafer'!$T$9000&lt;0.7)*
(CP_Wafer!$B$2:'CP_Wafer'!$B$9000=C2)*
(CP_Wafer!$S$2:'CP_Wafer'!$S$9000)
),0)</f>
        <v>0</v>
      </c>
      <c r="D31" s="92">
        <f>IFERROR(
SUMPRODUCT(
(CP_Wafer!$B$2:'CP_Wafer'!$B$9000=C2)*
(CP_Wafer!$S$2:'CP_Wafer'!$S$9000)*
(CP_Wafer!$U$2:'CP_Wafer'!$BU$9000)*
(CP_Wafer!$U$1:'CP_Wafer'!$BU$1="OS")
)/
SUMPRODUCT(
(CP_Wafer!$B$2:'CP_Wafer'!$B$9000=C2)*
(CP_Wafer!$S$2:'CP_Wafer'!$S$9000)
),0)</f>
        <v>2.216412377570531E-2</v>
      </c>
      <c r="E31" s="92">
        <f>IFERROR(
SUMPRODUCT(
(CP_Wafer!$T$2:'CP_Wafer'!$T$9000&lt;0.7)*
(CP_Wafer!$B$2:'CP_Wafer'!$B$9000=E2)*
(CP_Wafer!$S$2:'CP_Wafer'!$S$9000)*
(CP_Wafer!$U$2:'CP_Wafer'!$BU$9000)*
(CP_Wafer!$U$1:'CP_Wafer'!$BU$1="OS")
) /
SUMPRODUCT(
(CP_Wafer!$T$2:'CP_Wafer'!$T$9000&lt;0.7)*
(CP_Wafer!$B$2:'CP_Wafer'!$B$9000=E2)*
(CP_Wafer!$S$2:'CP_Wafer'!$S$9000)
),0)</f>
        <v>0</v>
      </c>
      <c r="F31" s="92">
        <f>IFERROR(
SUMPRODUCT(
(CP_Wafer!$B$2:'CP_Wafer'!$B$9000=E2)*
(CP_Wafer!$S$2:'CP_Wafer'!$S$9000)*
(CP_Wafer!$U$2:'CP_Wafer'!$BU$9000)*
(CP_Wafer!$U$1:'CP_Wafer'!$BU$1="OS")
)/
SUMPRODUCT(
(CP_Wafer!$B$2:'CP_Wafer'!$B$9000=E2)*
(CP_Wafer!$S$2:'CP_Wafer'!$S$9000)
),0)</f>
        <v>3.0230260012113356E-3</v>
      </c>
      <c r="G31" s="92">
        <f>IFERROR(
SUMPRODUCT(
(CP_Wafer!$T$2:'CP_Wafer'!$T$9000&lt;0.7)*
(CP_Wafer!$B$2:'CP_Wafer'!$B$9000=G2)*
(CP_Wafer!$S$2:'CP_Wafer'!$S$9000)*
(CP_Wafer!$U$2:'CP_Wafer'!$BU$9000)*
(CP_Wafer!$U$1:'CP_Wafer'!$BU$1="OS")
) /
SUMPRODUCT(
(CP_Wafer!$T$2:'CP_Wafer'!$T$9000&lt;0.7)*
(CP_Wafer!$B$2:'CP_Wafer'!$B$9000=G2)*
(CP_Wafer!$S$2:'CP_Wafer'!$S$9000)
),0)</f>
        <v>0</v>
      </c>
      <c r="H31" s="92">
        <f>IFERROR(
SUMPRODUCT(
(CP_Wafer!$B$2:'CP_Wafer'!$B$9000=G2)*
(CP_Wafer!$S$2:'CP_Wafer'!$S$9000)*
(CP_Wafer!$U$2:'CP_Wafer'!$BU$9000)*
(CP_Wafer!$U$1:'CP_Wafer'!$BU$1="OS")
)/
SUMPRODUCT(
(CP_Wafer!$B$2:'CP_Wafer'!$B$9000=G2)*
(CP_Wafer!$S$2:'CP_Wafer'!$S$9000)
),0)</f>
        <v>5.9024134312696749E-3</v>
      </c>
      <c r="I31" s="92">
        <f>IFERROR(
SUMPRODUCT(
(CP_Wafer!$T$2:'CP_Wafer'!$T$9000&lt;0.7)*
(CP_Wafer!$B$2:'CP_Wafer'!$B$9000=I2)*
(CP_Wafer!$S$2:'CP_Wafer'!$S$9000)*
(CP_Wafer!$U$2:'CP_Wafer'!$BU$9000)*
(CP_Wafer!$U$1:'CP_Wafer'!$BU$1="OS")
) /
SUMPRODUCT(
(CP_Wafer!$T$2:'CP_Wafer'!$T$9000&lt;0.7)*
(CP_Wafer!$B$2:'CP_Wafer'!$B$9000=I2)*
(CP_Wafer!$S$2:'CP_Wafer'!$S$9000)
),0)</f>
        <v>0</v>
      </c>
      <c r="J31" s="92">
        <f>IFERROR(
SUMPRODUCT(
(CP_Wafer!$B$2:'CP_Wafer'!$B$9000=I2)*
(CP_Wafer!$S$2:'CP_Wafer'!$S$9000)*
(CP_Wafer!$U$2:'CP_Wafer'!$BU$9000)*
(CP_Wafer!$U$1:'CP_Wafer'!$BU$1="OS")
)/
SUMPRODUCT(
(CP_Wafer!$B$2:'CP_Wafer'!$B$9000=I2)*
(CP_Wafer!$S$2:'CP_Wafer'!$S$9000)
),0)</f>
        <v>6.1807012286484867E-3</v>
      </c>
      <c r="K31" s="92">
        <f>IFERROR(
SUMPRODUCT(
(CP_Wafer!$T$2:'CP_Wafer'!$T$9000&lt;0.7)*
(CP_Wafer!$B$2:'CP_Wafer'!$B$9000=K2)*
(CP_Wafer!$S$2:'CP_Wafer'!$S$9000)*
(CP_Wafer!$U$2:'CP_Wafer'!$BU$9000)*
(CP_Wafer!$U$1:'CP_Wafer'!$BU$1="OS")
) /
SUMPRODUCT(
(CP_Wafer!$T$2:'CP_Wafer'!$T$9000&lt;0.7)*
(CP_Wafer!$B$2:'CP_Wafer'!$B$9000=K2)*
(CP_Wafer!$S$2:'CP_Wafer'!$S$9000)
),0)</f>
        <v>6.7297581493165086E-3</v>
      </c>
      <c r="L31" s="92">
        <f>IFERROR(
SUMPRODUCT(
(CP_Wafer!$B$2:'CP_Wafer'!$B$9000=K2)*
(CP_Wafer!$S$2:'CP_Wafer'!$S$9000)*
(CP_Wafer!$U$2:'CP_Wafer'!$BU$9000)*
(CP_Wafer!$U$1:'CP_Wafer'!$BU$1="OS")
)/
SUMPRODUCT(
(CP_Wafer!$B$2:'CP_Wafer'!$B$9000=K2)*
(CP_Wafer!$S$2:'CP_Wafer'!$S$9000)
),0)</f>
        <v>3.5668824494408027E-3</v>
      </c>
      <c r="M31" s="92">
        <f>IFERROR(
SUMPRODUCT(
(CP_Wafer!$T$2:'CP_Wafer'!$T$9000&lt;0.7)*
(CP_Wafer!$B$2:'CP_Wafer'!$B$9000=M2)*
(CP_Wafer!$S$2:'CP_Wafer'!$S$9000)*
(CP_Wafer!$U$2:'CP_Wafer'!$BU$9000)*
(CP_Wafer!$U$1:'CP_Wafer'!$BU$1="OS")
) /
SUMPRODUCT(
(CP_Wafer!$T$2:'CP_Wafer'!$T$9000&lt;0.7)*
(CP_Wafer!$B$2:'CP_Wafer'!$B$9000=M2)*
(CP_Wafer!$S$2:'CP_Wafer'!$S$9000)
),0)</f>
        <v>0</v>
      </c>
      <c r="N31" s="92">
        <f>IFERROR(
SUMPRODUCT(
(CP_Wafer!$B$2:'CP_Wafer'!$B$9000=M2)*
(CP_Wafer!$S$2:'CP_Wafer'!$S$9000)*
(CP_Wafer!$U$2:'CP_Wafer'!$BU$9000)*
(CP_Wafer!$U$1:'CP_Wafer'!$BU$1="OS")
)/
SUMPRODUCT(
(CP_Wafer!$B$2:'CP_Wafer'!$B$9000=M2)*
(CP_Wafer!$S$2:'CP_Wafer'!$S$9000)
),0)</f>
        <v>5.5730809674027337E-3</v>
      </c>
      <c r="O31" s="92">
        <f>IFERROR(
SUMPRODUCT(
(CP_Wafer!$T$2:'CP_Wafer'!$T$9000&lt;0.7)*
(CP_Wafer!$B$2:'CP_Wafer'!$B$9000=O2)*
(CP_Wafer!$S$2:'CP_Wafer'!$S$9000)*
(CP_Wafer!$U$2:'CP_Wafer'!$BU$9000)*
(CP_Wafer!$U$1:'CP_Wafer'!$BU$1="OS")
) /
SUMPRODUCT(
(CP_Wafer!$T$2:'CP_Wafer'!$T$9000&lt;0.7)*
(CP_Wafer!$B$2:'CP_Wafer'!$B$9000=O2)*
(CP_Wafer!$S$2:'CP_Wafer'!$S$9000)
),0)</f>
        <v>0</v>
      </c>
      <c r="P31" s="92">
        <f>IFERROR(
SUMPRODUCT(
(CP_Wafer!$B$2:'CP_Wafer'!$B$9000=O2)*
(CP_Wafer!$S$2:'CP_Wafer'!$S$9000)*
(CP_Wafer!$U$2:'CP_Wafer'!$BU$9000)*
(CP_Wafer!$U$1:'CP_Wafer'!$BU$1="OS")
)/
SUMPRODUCT(
(CP_Wafer!$B$2:'CP_Wafer'!$B$9000=O2)*
(CP_Wafer!$S$2:'CP_Wafer'!$S$9000)
),0)</f>
        <v>6.6979236436704621E-3</v>
      </c>
      <c r="Q31" s="92">
        <f>IFERROR(
SUMPRODUCT(
(CP_Wafer!$T$2:'CP_Wafer'!$T$9000&lt;0.7)*
(CP_Wafer!$B$2:'CP_Wafer'!$B$9000=Q2)*
(CP_Wafer!$S$2:'CP_Wafer'!$S$9000)*
(CP_Wafer!$U$2:'CP_Wafer'!$BU$9000)*
(CP_Wafer!$U$1:'CP_Wafer'!$BU$1="OS")
) /
SUMPRODUCT(
(CP_Wafer!$T$2:'CP_Wafer'!$T$9000&lt;0.7)*
(CP_Wafer!$B$2:'CP_Wafer'!$B$9000=Q2)*
(CP_Wafer!$S$2:'CP_Wafer'!$S$9000)
),0)</f>
        <v>0</v>
      </c>
      <c r="R31" s="92">
        <f>IFERROR(
SUMPRODUCT(
(CP_Wafer!$B$2:'CP_Wafer'!$B$9000=Q2)*
(CP_Wafer!$S$2:'CP_Wafer'!$S$9000)*
(CP_Wafer!$U$2:'CP_Wafer'!$BU$9000)*
(CP_Wafer!$U$1:'CP_Wafer'!$BU$1="OS")
)/
SUMPRODUCT(
(CP_Wafer!$B$2:'CP_Wafer'!$B$9000=Q2)*
(CP_Wafer!$S$2:'CP_Wafer'!$S$9000)
),0)</f>
        <v>0</v>
      </c>
      <c r="S31" s="92">
        <f>IFERROR(
SUMPRODUCT(
(CP_Wafer!$T$2:'CP_Wafer'!$T$9000&lt;0.7)*
(CP_Wafer!$B$2:'CP_Wafer'!$B$9000=S2)*
(CP_Wafer!$S$2:'CP_Wafer'!$S$9000)*
(CP_Wafer!$U$2:'CP_Wafer'!$BU$9000)*
(CP_Wafer!$U$1:'CP_Wafer'!$BU$1="OS")
) /
SUMPRODUCT(
(CP_Wafer!$T$2:'CP_Wafer'!$T$9000&lt;0.7)*
(CP_Wafer!$B$2:'CP_Wafer'!$B$9000=S2)*
(CP_Wafer!$S$2:'CP_Wafer'!$S$9000)
),0)</f>
        <v>0</v>
      </c>
      <c r="T31" s="92">
        <f>IFERROR(
SUMPRODUCT(
(CP_Wafer!$B$2:'CP_Wafer'!$B$9000=S2)*
(CP_Wafer!$S$2:'CP_Wafer'!$S$9000)*
(CP_Wafer!$U$2:'CP_Wafer'!$BU$9000)*
(CP_Wafer!$U$1:'CP_Wafer'!$BU$1="OS")
)/
SUMPRODUCT(
(CP_Wafer!$B$2:'CP_Wafer'!$B$9000=S2)*
(CP_Wafer!$S$2:'CP_Wafer'!$S$9000)
),0)</f>
        <v>0</v>
      </c>
      <c r="U31" s="92">
        <f>IFERROR(
SUMPRODUCT(
(CP_Wafer!$T$2:'CP_Wafer'!$T$9000&lt;0.7)*
(CP_Wafer!$B$2:'CP_Wafer'!$B$9000=U2)*
(CP_Wafer!$S$2:'CP_Wafer'!$S$9000)*
(CP_Wafer!$U$2:'CP_Wafer'!$BU$9000)*
(CP_Wafer!$U$1:'CP_Wafer'!$BU$1="OS")
) /
SUMPRODUCT(
(CP_Wafer!$T$2:'CP_Wafer'!$T$9000&lt;0.7)*
(CP_Wafer!$B$2:'CP_Wafer'!$B$9000=U2)*
(CP_Wafer!$S$2:'CP_Wafer'!$S$9000)
),0)</f>
        <v>0</v>
      </c>
      <c r="V31" s="92">
        <f>IFERROR(
SUMPRODUCT(
(CP_Wafer!$B$2:'CP_Wafer'!$B$9000=U2)*
(CP_Wafer!$S$2:'CP_Wafer'!$S$9000)*
(CP_Wafer!$U$2:'CP_Wafer'!$BU$9000)*
(CP_Wafer!$U$1:'CP_Wafer'!$BU$1="OS")
)/
SUMPRODUCT(
(CP_Wafer!$B$2:'CP_Wafer'!$B$9000=U2)*
(CP_Wafer!$S$2:'CP_Wafer'!$S$9000)
),0)</f>
        <v>0</v>
      </c>
      <c r="W31" s="92">
        <f>IFERROR(
SUMPRODUCT(
(CP_Wafer!$T$2:'CP_Wafer'!$T$9000&lt;0.7)*
(CP_Wafer!$B$2:'CP_Wafer'!$B$9000=W2)*
(CP_Wafer!$S$2:'CP_Wafer'!$S$9000)*
(CP_Wafer!$U$2:'CP_Wafer'!$BU$9000)*
(CP_Wafer!$U$1:'CP_Wafer'!$BU$1="OS")
) /
SUMPRODUCT(
(CP_Wafer!$T$2:'CP_Wafer'!$T$9000&lt;0.7)*
(CP_Wafer!$B$2:'CP_Wafer'!$B$9000=W2)*
(CP_Wafer!$S$2:'CP_Wafer'!$S$9000)
),0)</f>
        <v>0</v>
      </c>
      <c r="X31" s="92">
        <f>IFERROR(
SUMPRODUCT(
(CP_Wafer!$B$2:'CP_Wafer'!$B$9000=W2)*
(CP_Wafer!$S$2:'CP_Wafer'!$S$9000)*
(CP_Wafer!$U$2:'CP_Wafer'!$BU$9000)*
(CP_Wafer!$U$1:'CP_Wafer'!$BU$1="OS")
)/
SUMPRODUCT(
(CP_Wafer!$B$2:'CP_Wafer'!$B$9000=W2)*
(CP_Wafer!$S$2:'CP_Wafer'!$S$9000)
),0)</f>
        <v>0</v>
      </c>
      <c r="Y31" s="92">
        <f>IFERROR(
SUMPRODUCT(
(CP_Wafer!$T$2:'CP_Wafer'!$T$9000&lt;0.7)*
(CP_Wafer!$B$2:'CP_Wafer'!$B$9000=Y2)*
(CP_Wafer!$S$2:'CP_Wafer'!$S$9000)*
(CP_Wafer!$U$2:'CP_Wafer'!$BU$9000)*
(CP_Wafer!$U$1:'CP_Wafer'!$BU$1="OS")
) /
SUMPRODUCT(
(CP_Wafer!$T$2:'CP_Wafer'!$T$9000&lt;0.7)*
(CP_Wafer!$B$2:'CP_Wafer'!$B$9000=Y2)*
(CP_Wafer!$S$2:'CP_Wafer'!$S$9000)
),0)</f>
        <v>0</v>
      </c>
      <c r="Z31" s="92">
        <f>IFERROR(
SUMPRODUCT(
(CP_Wafer!$B$2:'CP_Wafer'!$B$9000=Y2)*
(CP_Wafer!$S$2:'CP_Wafer'!$S$9000)*
(CP_Wafer!$U$2:'CP_Wafer'!$BU$9000)*
(CP_Wafer!$U$1:'CP_Wafer'!$BU$1="OS")
)/
SUMPRODUCT(
(CP_Wafer!$B$2:'CP_Wafer'!$B$9000=Y2)*
(CP_Wafer!$S$2:'CP_Wafer'!$S$9000)
),0)</f>
        <v>0</v>
      </c>
      <c r="AA31" s="92">
        <f>IFERROR(
SUMPRODUCT(
(CP_Wafer!$T$2:'CP_Wafer'!$T$9000&lt;0.7)*
(CP_Wafer!$B$2:'CP_Wafer'!$B$9000=AA2)*
(CP_Wafer!$S$2:'CP_Wafer'!$S$9000)*
(CP_Wafer!$U$2:'CP_Wafer'!$BU$9000)*
(CP_Wafer!$U$1:'CP_Wafer'!$BU$1="OS")
) /
SUMPRODUCT(
(CP_Wafer!$T$2:'CP_Wafer'!$T$9000&lt;0.7)*
(CP_Wafer!$B$2:'CP_Wafer'!$B$9000=AA2)*
(CP_Wafer!$S$2:'CP_Wafer'!$S$9000)
),0)</f>
        <v>0</v>
      </c>
      <c r="AB31" s="92">
        <f>IFERROR(
SUMPRODUCT(
(CP_Wafer!$B$2:'CP_Wafer'!$B$9000=AA2)*
(CP_Wafer!$S$2:'CP_Wafer'!$S$9000)*
(CP_Wafer!$U$2:'CP_Wafer'!$BU$9000)*
(CP_Wafer!$U$1:'CP_Wafer'!$BU$1="OS")
)/
SUMPRODUCT(
(CP_Wafer!$B$2:'CP_Wafer'!$B$9000=AA2)*
(CP_Wafer!$S$2:'CP_Wafer'!$S$9000)
),0)</f>
        <v>0</v>
      </c>
      <c r="AC31" s="92">
        <f>IFERROR(
SUMPRODUCT(
(CP_Wafer!$T$2:'CP_Wafer'!$T$9000&lt;0.7)*
(CP_Wafer!$B$2:'CP_Wafer'!$B$9000=AC2)*
(CP_Wafer!$S$2:'CP_Wafer'!$S$9000)*
(CP_Wafer!$U$2:'CP_Wafer'!$BU$9000)*
(CP_Wafer!$U$1:'CP_Wafer'!$BU$1="OS")
) /
SUMPRODUCT(
(CP_Wafer!$T$2:'CP_Wafer'!$T$9000&lt;0.7)*
(CP_Wafer!$B$2:'CP_Wafer'!$B$9000=AC2)*
(CP_Wafer!$S$2:'CP_Wafer'!$S$9000)
),0)</f>
        <v>0</v>
      </c>
      <c r="AD31" s="92">
        <f>IFERROR(
SUMPRODUCT(
(CP_Wafer!$B$2:'CP_Wafer'!$B$9000=AC2)*
(CP_Wafer!$S$2:'CP_Wafer'!$S$9000)*
(CP_Wafer!$U$2:'CP_Wafer'!$BU$9000)*
(CP_Wafer!$U$1:'CP_Wafer'!$BU$1="OS")
)/
SUMPRODUCT(
(CP_Wafer!$B$2:'CP_Wafer'!$B$9000=AC2)*
(CP_Wafer!$S$2:'CP_Wafer'!$S$9000)
),0)</f>
        <v>0</v>
      </c>
      <c r="AE31" s="92">
        <f>IFERROR(
SUMPRODUCT(
(CP_Wafer!$T$2:'CP_Wafer'!$T$9000&lt;0.7)*
(CP_Wafer!$B$2:'CP_Wafer'!$B$9000=AE2)*
(CP_Wafer!$S$2:'CP_Wafer'!$S$9000)*
(CP_Wafer!$U$2:'CP_Wafer'!$BU$9000)*
(CP_Wafer!$U$1:'CP_Wafer'!$BU$1="OS")
) /
SUMPRODUCT(
(CP_Wafer!$T$2:'CP_Wafer'!$T$9000&lt;0.7)*
(CP_Wafer!$B$2:'CP_Wafer'!$B$9000=AE2)*
(CP_Wafer!$S$2:'CP_Wafer'!$S$9000)
),0)</f>
        <v>0</v>
      </c>
      <c r="AF31" s="92">
        <f>IFERROR(
SUMPRODUCT(
(CP_Wafer!$B$2:'CP_Wafer'!$B$9000=AE2)*
(CP_Wafer!$S$2:'CP_Wafer'!$S$9000)*
(CP_Wafer!$U$2:'CP_Wafer'!$BU$9000)*
(CP_Wafer!$U$1:'CP_Wafer'!$BU$1="OS")
)/
SUMPRODUCT(
(CP_Wafer!$B$2:'CP_Wafer'!$B$9000=AE2)*
(CP_Wafer!$S$2:'CP_Wafer'!$S$9000)
),0)</f>
        <v>0</v>
      </c>
      <c r="AG31" s="92">
        <f>IFERROR(
SUMPRODUCT(
(CP_Wafer!$T$2:'CP_Wafer'!$T$9000&lt;0.7)*
(CP_Wafer!$B$2:'CP_Wafer'!$B$9000=AG2)*
(CP_Wafer!$S$2:'CP_Wafer'!$S$9000)*
(CP_Wafer!$U$2:'CP_Wafer'!$BU$9000)*
(CP_Wafer!$U$1:'CP_Wafer'!$BU$1="OS")
) /
SUMPRODUCT(
(CP_Wafer!$T$2:'CP_Wafer'!$T$9000&lt;0.7)*
(CP_Wafer!$B$2:'CP_Wafer'!$B$9000=AG2)*
(CP_Wafer!$S$2:'CP_Wafer'!$S$9000)
),0)</f>
        <v>0</v>
      </c>
      <c r="AH31" s="92">
        <f>IFERROR(
SUMPRODUCT(
(CP_Wafer!$B$2:'CP_Wafer'!$B$9000=AG2)*
(CP_Wafer!$S$2:'CP_Wafer'!$S$9000)*
(CP_Wafer!$U$2:'CP_Wafer'!$BU$9000)*
(CP_Wafer!$U$1:'CP_Wafer'!$BU$1="OS")
)/
SUMPRODUCT(
(CP_Wafer!$B$2:'CP_Wafer'!$B$9000=AG2)*
(CP_Wafer!$S$2:'CP_Wafer'!$S$9000)
),0)</f>
        <v>0</v>
      </c>
      <c r="AI31" s="92">
        <f>IFERROR(
SUMPRODUCT(
(CP_Wafer!$T$2:'CP_Wafer'!$T$9000&lt;0.7)*
(CP_Wafer!$B$2:'CP_Wafer'!$B$9000=AI2)*
(CP_Wafer!$S$2:'CP_Wafer'!$S$9000)*
(CP_Wafer!$U$2:'CP_Wafer'!$BU$9000)*
(CP_Wafer!$U$1:'CP_Wafer'!$BU$1="OS")
) /
SUMPRODUCT(
(CP_Wafer!$T$2:'CP_Wafer'!$T$9000&lt;0.7)*
(CP_Wafer!$B$2:'CP_Wafer'!$B$9000=AI2)*
(CP_Wafer!$S$2:'CP_Wafer'!$S$9000)
),0)</f>
        <v>0</v>
      </c>
      <c r="AJ31" s="92">
        <f>IFERROR(
SUMPRODUCT(
(CP_Wafer!$B$2:'CP_Wafer'!$B$9000=AI2)*
(CP_Wafer!$S$2:'CP_Wafer'!$S$9000)*
(CP_Wafer!$U$2:'CP_Wafer'!$BU$9000)*
(CP_Wafer!$U$1:'CP_Wafer'!$BU$1="OS")
)/
SUMPRODUCT(
(CP_Wafer!$B$2:'CP_Wafer'!$B$9000=AI2)*
(CP_Wafer!$S$2:'CP_Wafer'!$S$9000)
),0)</f>
        <v>0</v>
      </c>
      <c r="AK31" s="92">
        <f>IFERROR(
SUMPRODUCT(
(CP_Wafer!$T$2:'CP_Wafer'!$T$9000&lt;0.7)*
(CP_Wafer!$B$2:'CP_Wafer'!$B$9000=AK2)*
(CP_Wafer!$S$2:'CP_Wafer'!$S$9000)*
(CP_Wafer!$U$2:'CP_Wafer'!$BU$9000)*
(CP_Wafer!$U$1:'CP_Wafer'!$BU$1="OS")
) /
SUMPRODUCT(
(CP_Wafer!$T$2:'CP_Wafer'!$T$9000&lt;0.7)*
(CP_Wafer!$B$2:'CP_Wafer'!$B$9000=AK2)*
(CP_Wafer!$S$2:'CP_Wafer'!$S$9000)
),0)</f>
        <v>0</v>
      </c>
      <c r="AL31" s="92">
        <f>IFERROR(
SUMPRODUCT(
(CP_Wafer!$B$2:'CP_Wafer'!$B$9000=AK2)*
(CP_Wafer!$S$2:'CP_Wafer'!$S$9000)*
(CP_Wafer!$U$2:'CP_Wafer'!$BU$9000)*
(CP_Wafer!$U$1:'CP_Wafer'!$BU$1="OS")
)/
SUMPRODUCT(
(CP_Wafer!$B$2:'CP_Wafer'!$B$9000=AK2)*
(CP_Wafer!$S$2:'CP_Wafer'!$S$9000)
),0)</f>
        <v>0</v>
      </c>
      <c r="AM31" s="92">
        <f>IFERROR(
SUMPRODUCT(
(CP_Wafer!$T$2:'CP_Wafer'!$T$9000&lt;0.7)*
(CP_Wafer!$B$2:'CP_Wafer'!$B$9000=AM2)*
(CP_Wafer!$S$2:'CP_Wafer'!$S$9000)*
(CP_Wafer!$U$2:'CP_Wafer'!$BU$9000)*
(CP_Wafer!$U$1:'CP_Wafer'!$BU$1="OS")
) /
SUMPRODUCT(
(CP_Wafer!$T$2:'CP_Wafer'!$T$9000&lt;0.7)*
(CP_Wafer!$B$2:'CP_Wafer'!$B$9000=AM2)*
(CP_Wafer!$S$2:'CP_Wafer'!$S$9000)
),0)</f>
        <v>0</v>
      </c>
      <c r="AN31" s="92">
        <f>IFERROR(
SUMPRODUCT(
(CP_Wafer!$B$2:'CP_Wafer'!$B$9000=AM2)*
(CP_Wafer!$S$2:'CP_Wafer'!$S$9000)*
(CP_Wafer!$U$2:'CP_Wafer'!$BU$9000)*
(CP_Wafer!$U$1:'CP_Wafer'!$BU$1="OS")
)/
SUMPRODUCT(
(CP_Wafer!$B$2:'CP_Wafer'!$B$9000=AM2)*
(CP_Wafer!$S$2:'CP_Wafer'!$S$9000)
),0)</f>
        <v>0</v>
      </c>
      <c r="AO31" s="92">
        <f>IFERROR(
SUMPRODUCT(
(CP_Wafer!$T$2:'CP_Wafer'!$T$9000&lt;0.7)*
(CP_Wafer!$B$2:'CP_Wafer'!$B$9000=AO2)*
(CP_Wafer!$S$2:'CP_Wafer'!$S$9000)*
(CP_Wafer!$U$2:'CP_Wafer'!$BU$9000)*
(CP_Wafer!$U$1:'CP_Wafer'!$BU$1="OS")
) /
SUMPRODUCT(
(CP_Wafer!$T$2:'CP_Wafer'!$T$9000&lt;0.7)*
(CP_Wafer!$B$2:'CP_Wafer'!$B$9000=AO2)*
(CP_Wafer!$S$2:'CP_Wafer'!$S$9000)
),0)</f>
        <v>0</v>
      </c>
      <c r="AP31" s="92">
        <f>IFERROR(
SUMPRODUCT(
(CP_Wafer!$B$2:'CP_Wafer'!$B$9000=AO2)*
(CP_Wafer!$S$2:'CP_Wafer'!$S$9000)*
(CP_Wafer!$U$2:'CP_Wafer'!$BU$9000)*
(CP_Wafer!$U$1:'CP_Wafer'!$BU$1="OS")
)/
SUMPRODUCT(
(CP_Wafer!$B$2:'CP_Wafer'!$B$9000=AO2)*
(CP_Wafer!$S$2:'CP_Wafer'!$S$9000)
),0)</f>
        <v>0</v>
      </c>
      <c r="AQ31" s="92">
        <f>IFERROR(
SUMPRODUCT(
(CP_Wafer!$T$2:'CP_Wafer'!$T$9000&lt;0.7)*
(CP_Wafer!$B$2:'CP_Wafer'!$B$9000=AQ2)*
(CP_Wafer!$S$2:'CP_Wafer'!$S$9000)*
(CP_Wafer!$U$2:'CP_Wafer'!$BU$9000)*
(CP_Wafer!$U$1:'CP_Wafer'!$BU$1="OS")
) /
SUMPRODUCT(
(CP_Wafer!$T$2:'CP_Wafer'!$T$9000&lt;0.7)*
(CP_Wafer!$B$2:'CP_Wafer'!$B$9000=AQ2)*
(CP_Wafer!$S$2:'CP_Wafer'!$S$9000)
),0)</f>
        <v>0</v>
      </c>
      <c r="AR31" s="92">
        <f>IFERROR(
SUMPRODUCT(
(CP_Wafer!$B$2:'CP_Wafer'!$B$9000=AQ2)*
(CP_Wafer!$S$2:'CP_Wafer'!$S$9000)*
(CP_Wafer!$U$2:'CP_Wafer'!$BU$9000)*
(CP_Wafer!$U$1:'CP_Wafer'!$BU$1="OS")
)/
SUMPRODUCT(
(CP_Wafer!$B$2:'CP_Wafer'!$B$9000=AQ2)*
(CP_Wafer!$S$2:'CP_Wafer'!$S$9000)
),0)</f>
        <v>0</v>
      </c>
      <c r="AS31" s="92">
        <f>IFERROR(
SUMPRODUCT(
(CP_Wafer!$T$2:'CP_Wafer'!$T$9000&lt;0.7)*
(CP_Wafer!$B$2:'CP_Wafer'!$B$9000=AS2)*
(CP_Wafer!$S$2:'CP_Wafer'!$S$9000)*
(CP_Wafer!$U$2:'CP_Wafer'!$BU$9000)*
(CP_Wafer!$U$1:'CP_Wafer'!$BU$1="OS")
) /
SUMPRODUCT(
(CP_Wafer!$T$2:'CP_Wafer'!$T$9000&lt;0.7)*
(CP_Wafer!$B$2:'CP_Wafer'!$B$9000=AS2)*
(CP_Wafer!$S$2:'CP_Wafer'!$S$9000)
),0)</f>
        <v>0</v>
      </c>
      <c r="AT31" s="92">
        <f>IFERROR(
SUMPRODUCT(
(CP_Wafer!$B$2:'CP_Wafer'!$B$9000=AS2)*
(CP_Wafer!$S$2:'CP_Wafer'!$S$9000)*
(CP_Wafer!$U$2:'CP_Wafer'!$BU$9000)*
(CP_Wafer!$U$1:'CP_Wafer'!$BU$1="OS")
)/
SUMPRODUCT(
(CP_Wafer!$B$2:'CP_Wafer'!$B$9000=AS2)*
(CP_Wafer!$S$2:'CP_Wafer'!$S$9000)
),0)</f>
        <v>0</v>
      </c>
      <c r="AU31" s="92">
        <f>IFERROR(
SUMPRODUCT(
(CP_Wafer!$T$2:'CP_Wafer'!$T$9000&lt;0.7)*
(CP_Wafer!$B$2:'CP_Wafer'!$B$9000=AU2)*
(CP_Wafer!$S$2:'CP_Wafer'!$S$9000)*
(CP_Wafer!$U$2:'CP_Wafer'!$BU$9000)*
(CP_Wafer!$U$1:'CP_Wafer'!$BU$1="OS")
) /
SUMPRODUCT(
(CP_Wafer!$T$2:'CP_Wafer'!$T$9000&lt;0.7)*
(CP_Wafer!$B$2:'CP_Wafer'!$B$9000=AU2)*
(CP_Wafer!$S$2:'CP_Wafer'!$S$9000)
),0)</f>
        <v>0</v>
      </c>
      <c r="AV31" s="92">
        <f>IFERROR(
SUMPRODUCT(
(CP_Wafer!$B$2:'CP_Wafer'!$B$9000=AU2)*
(CP_Wafer!$S$2:'CP_Wafer'!$S$9000)*
(CP_Wafer!$U$2:'CP_Wafer'!$BU$9000)*
(CP_Wafer!$U$1:'CP_Wafer'!$BU$1="OS")
)/
SUMPRODUCT(
(CP_Wafer!$B$2:'CP_Wafer'!$B$9000=AU2)*
(CP_Wafer!$S$2:'CP_Wafer'!$S$9000)
),0)</f>
        <v>0</v>
      </c>
      <c r="AW31" s="92">
        <f>IFERROR(
SUMPRODUCT(
(CP_Wafer!$T$2:'CP_Wafer'!$T$9000&lt;0.7)*
(CP_Wafer!$B$2:'CP_Wafer'!$B$9000=AW2)*
(CP_Wafer!$S$2:'CP_Wafer'!$S$9000)*
(CP_Wafer!$U$2:'CP_Wafer'!$BU$9000)*
(CP_Wafer!$U$1:'CP_Wafer'!$BU$1="OS")
) /
SUMPRODUCT(
(CP_Wafer!$T$2:'CP_Wafer'!$T$9000&lt;0.7)*
(CP_Wafer!$B$2:'CP_Wafer'!$B$9000=AW2)*
(CP_Wafer!$S$2:'CP_Wafer'!$S$9000)
),0)</f>
        <v>0</v>
      </c>
      <c r="AX31" s="92">
        <f>IFERROR(
SUMPRODUCT(
(CP_Wafer!$B$2:'CP_Wafer'!$B$9000=AW2)*
(CP_Wafer!$S$2:'CP_Wafer'!$S$9000)*
(CP_Wafer!$U$2:'CP_Wafer'!$BU$9000)*
(CP_Wafer!$U$1:'CP_Wafer'!$BU$1="OS")
)/
SUMPRODUCT(
(CP_Wafer!$B$2:'CP_Wafer'!$B$9000=AW2)*
(CP_Wafer!$S$2:'CP_Wafer'!$S$9000)
),0)</f>
        <v>0</v>
      </c>
    </row>
    <row r="32" spans="1:50" x14ac:dyDescent="0.35">
      <c r="A32" s="69"/>
      <c r="B32" s="93" t="s">
        <v>483</v>
      </c>
      <c r="C32" s="93">
        <f>IFERROR(
SUMPRODUCT(
(CP_Wafer!$T$2:'CP_Wafer'!$T$9000&lt;0.7)*
(CP_Wafer!$B$2:'CP_Wafer'!$B$9000=C2)*
(CP_Wafer!$S$2:'CP_Wafer'!$S$9000)*
(CP_Wafer!$U$2:'CP_Wafer'!$BU$9000)*
(CP_Wafer!$U$1:'CP_Wafer'!$BU$1="OTHER")
) /
SUMPRODUCT(
(CP_Wafer!$T$2:'CP_Wafer'!$T$9000&lt;0.7)*
(CP_Wafer!$B$2:'CP_Wafer'!$B$9000=C2)*
(CP_Wafer!$S$2:'CP_Wafer'!$S$9000)
),0)</f>
        <v>0</v>
      </c>
      <c r="D32" s="93">
        <f>IFERROR(
SUMPRODUCT(
(CP_Wafer!$B$2:'CP_Wafer'!$B$9000=C2)*
(CP_Wafer!$S$2:'CP_Wafer'!$S$9000)*
(CP_Wafer!$U$2:'CP_Wafer'!$BU$9000)*
(CP_Wafer!$U$1:'CP_Wafer'!$BU$1="OTHER")
) /
SUMPRODUCT(
(CP_Wafer!$B$2:'CP_Wafer'!$B$9000=C2)*
(CP_Wafer!$S$2:'CP_Wafer'!$S$9000)
),0)</f>
        <v>6.8287353182190657E-4</v>
      </c>
      <c r="E32" s="93">
        <f>IFERROR(
SUMPRODUCT(
(CP_Wafer!$T$2:'CP_Wafer'!$T$9000&lt;0.7)*
(CP_Wafer!$B$2:'CP_Wafer'!$B$9000=E2)*
(CP_Wafer!$S$2:'CP_Wafer'!$S$9000)*
(CP_Wafer!$U$2:'CP_Wafer'!$BU$9000)*
(CP_Wafer!$U$1:'CP_Wafer'!$BU$1="OTHER")
) /
SUMPRODUCT(
(CP_Wafer!$T$2:'CP_Wafer'!$T$9000&lt;0.7)*
(CP_Wafer!$B$2:'CP_Wafer'!$B$9000=E2)*
(CP_Wafer!$S$2:'CP_Wafer'!$S$9000)
),0)</f>
        <v>0</v>
      </c>
      <c r="F32" s="93">
        <f>IFERROR(
SUMPRODUCT(
(CP_Wafer!$B$2:'CP_Wafer'!$B$9000=E2)*
(CP_Wafer!$S$2:'CP_Wafer'!$S$9000)*
(CP_Wafer!$U$2:'CP_Wafer'!$BU$9000)*
(CP_Wafer!$U$1:'CP_Wafer'!$BU$1="OTHER")
) /
SUMPRODUCT(
(CP_Wafer!$B$2:'CP_Wafer'!$B$9000=E2)*
(CP_Wafer!$S$2:'CP_Wafer'!$S$9000)
),0)</f>
        <v>8.5537291071181897E-4</v>
      </c>
      <c r="G32" s="93">
        <f>IFERROR(
SUMPRODUCT(
(CP_Wafer!$T$2:'CP_Wafer'!$T$9000&lt;0.7)*
(CP_Wafer!$B$2:'CP_Wafer'!$B$9000=G2)*
(CP_Wafer!$S$2:'CP_Wafer'!$S$9000)*
(CP_Wafer!$U$2:'CP_Wafer'!$BU$9000)*
(CP_Wafer!$U$1:'CP_Wafer'!$BU$1="OTHER")
) /
SUMPRODUCT(
(CP_Wafer!$T$2:'CP_Wafer'!$T$9000&lt;0.7)*
(CP_Wafer!$B$2:'CP_Wafer'!$B$9000=G2)*
(CP_Wafer!$S$2:'CP_Wafer'!$S$9000)
),0)</f>
        <v>0</v>
      </c>
      <c r="H32" s="93">
        <f>IFERROR(
SUMPRODUCT(
(CP_Wafer!$B$2:'CP_Wafer'!$B$9000=G2)*
(CP_Wafer!$S$2:'CP_Wafer'!$S$9000)*
(CP_Wafer!$U$2:'CP_Wafer'!$BU$9000)*
(CP_Wafer!$U$1:'CP_Wafer'!$BU$1="OTHER")
) /
SUMPRODUCT(
(CP_Wafer!$B$2:'CP_Wafer'!$B$9000=G2)*
(CP_Wafer!$S$2:'CP_Wafer'!$S$9000)
),0)</f>
        <v>8.8536201469045122E-4</v>
      </c>
      <c r="I32" s="93">
        <f>IFERROR(
SUMPRODUCT(
(CP_Wafer!$T$2:'CP_Wafer'!$T$9000&lt;0.7)*
(CP_Wafer!$B$2:'CP_Wafer'!$B$9000=I2)*
(CP_Wafer!$S$2:'CP_Wafer'!$S$9000)*
(CP_Wafer!$U$2:'CP_Wafer'!$BU$9000)*
(CP_Wafer!$U$1:'CP_Wafer'!$BU$1="OTHER")
) /
SUMPRODUCT(
(CP_Wafer!$T$2:'CP_Wafer'!$T$9000&lt;0.7)*
(CP_Wafer!$B$2:'CP_Wafer'!$B$9000=I2)*
(CP_Wafer!$S$2:'CP_Wafer'!$S$9000)
),0)</f>
        <v>0</v>
      </c>
      <c r="J32" s="93">
        <f>IFERROR(
SUMPRODUCT(
(CP_Wafer!$B$2:'CP_Wafer'!$B$9000=I2)*
(CP_Wafer!$S$2:'CP_Wafer'!$S$9000)*
(CP_Wafer!$U$2:'CP_Wafer'!$BU$9000)*
(CP_Wafer!$U$1:'CP_Wafer'!$BU$1="OTHER")
) /
SUMPRODUCT(
(CP_Wafer!$B$2:'CP_Wafer'!$B$9000=I2)*
(CP_Wafer!$S$2:'CP_Wafer'!$S$9000)
),0)</f>
        <v>6.9298771351513331E-4</v>
      </c>
      <c r="K32" s="93">
        <f>IFERROR(
SUMPRODUCT(
(CP_Wafer!$T$2:'CP_Wafer'!$T$9000&lt;0.7)*
(CP_Wafer!$B$2:'CP_Wafer'!$B$9000=K2)*
(CP_Wafer!$S$2:'CP_Wafer'!$S$9000)*
(CP_Wafer!$U$2:'CP_Wafer'!$BU$9000)*
(CP_Wafer!$U$1:'CP_Wafer'!$BU$1="OTHER")
) /
SUMPRODUCT(
(CP_Wafer!$T$2:'CP_Wafer'!$T$9000&lt;0.7)*
(CP_Wafer!$B$2:'CP_Wafer'!$B$9000=K2)*
(CP_Wafer!$S$2:'CP_Wafer'!$S$9000)
),0)</f>
        <v>1.2618296529968451E-3</v>
      </c>
      <c r="L32" s="93">
        <f>IFERROR(
SUMPRODUCT(
(CP_Wafer!$B$2:'CP_Wafer'!$B$9000=K2)*
(CP_Wafer!$S$2:'CP_Wafer'!$S$9000)*
(CP_Wafer!$U$2:'CP_Wafer'!$BU$9000)*
(CP_Wafer!$U$1:'CP_Wafer'!$BU$1="OTHER")
) /
SUMPRODUCT(
(CP_Wafer!$B$2:'CP_Wafer'!$B$9000=K2)*
(CP_Wafer!$S$2:'CP_Wafer'!$S$9000)
),0)</f>
        <v>7.011238402526769E-4</v>
      </c>
      <c r="M32" s="93">
        <f>IFERROR(
SUMPRODUCT(
(CP_Wafer!$T$2:'CP_Wafer'!$T$9000&lt;0.7)*
(CP_Wafer!$B$2:'CP_Wafer'!$B$9000=M2)*
(CP_Wafer!$S$2:'CP_Wafer'!$S$9000)*
(CP_Wafer!$U$2:'CP_Wafer'!$BU$9000)*
(CP_Wafer!$U$1:'CP_Wafer'!$BU$1="OTHER")
) /
SUMPRODUCT(
(CP_Wafer!$T$2:'CP_Wafer'!$T$9000&lt;0.7)*
(CP_Wafer!$B$2:'CP_Wafer'!$B$9000=M2)*
(CP_Wafer!$S$2:'CP_Wafer'!$S$9000)
),0)</f>
        <v>0</v>
      </c>
      <c r="N32" s="93">
        <f>IFERROR(
SUMPRODUCT(
(CP_Wafer!$B$2:'CP_Wafer'!$B$9000=M2)*
(CP_Wafer!$S$2:'CP_Wafer'!$S$9000)*
(CP_Wafer!$U$2:'CP_Wafer'!$BU$9000)*
(CP_Wafer!$U$1:'CP_Wafer'!$BU$1="OTHER")
) /
SUMPRODUCT(
(CP_Wafer!$B$2:'CP_Wafer'!$B$9000=M2)*
(CP_Wafer!$S$2:'CP_Wafer'!$S$9000)
),0)</f>
        <v>3.6803364879074653E-4</v>
      </c>
      <c r="O32" s="93">
        <f>IFERROR(
SUMPRODUCT(
(CP_Wafer!$T$2:'CP_Wafer'!$T$9000&lt;0.7)*
(CP_Wafer!$B$2:'CP_Wafer'!$B$9000=O2)*
(CP_Wafer!$S$2:'CP_Wafer'!$S$9000)*
(CP_Wafer!$U$2:'CP_Wafer'!$BU$9000)*
(CP_Wafer!$U$1:'CP_Wafer'!$BU$1="OTHER")
) /
SUMPRODUCT(
(CP_Wafer!$T$2:'CP_Wafer'!$T$9000&lt;0.7)*
(CP_Wafer!$B$2:'CP_Wafer'!$B$9000=O2)*
(CP_Wafer!$S$2:'CP_Wafer'!$S$9000)
),0)</f>
        <v>0</v>
      </c>
      <c r="P32" s="93">
        <f>IFERROR(
SUMPRODUCT(
(CP_Wafer!$B$2:'CP_Wafer'!$B$9000=O2)*
(CP_Wafer!$S$2:'CP_Wafer'!$S$9000)*
(CP_Wafer!$U$2:'CP_Wafer'!$BU$9000)*
(CP_Wafer!$U$1:'CP_Wafer'!$BU$1="OTHER")
) /
SUMPRODUCT(
(CP_Wafer!$B$2:'CP_Wafer'!$B$9000=O2)*
(CP_Wafer!$S$2:'CP_Wafer'!$S$9000)
),0)</f>
        <v>6.6979236436704619E-4</v>
      </c>
      <c r="Q32" s="93">
        <f>IFERROR(
SUMPRODUCT(
(CP_Wafer!$T$2:'CP_Wafer'!$T$9000&lt;0.7)*
(CP_Wafer!$B$2:'CP_Wafer'!$B$9000=Q2)*
(CP_Wafer!$S$2:'CP_Wafer'!$S$9000)*
(CP_Wafer!$U$2:'CP_Wafer'!$BU$9000)*
(CP_Wafer!$U$1:'CP_Wafer'!$BU$1="OTHER")
) /
SUMPRODUCT(
(CP_Wafer!$T$2:'CP_Wafer'!$T$9000&lt;0.7)*
(CP_Wafer!$B$2:'CP_Wafer'!$B$9000=Q2)*
(CP_Wafer!$S$2:'CP_Wafer'!$S$9000)
),0)</f>
        <v>0</v>
      </c>
      <c r="R32" s="93">
        <f>IFERROR(
SUMPRODUCT(
(CP_Wafer!$B$2:'CP_Wafer'!$B$9000=Q2)*
(CP_Wafer!$S$2:'CP_Wafer'!$S$9000)*
(CP_Wafer!$U$2:'CP_Wafer'!$BU$9000)*
(CP_Wafer!$U$1:'CP_Wafer'!$BU$1="OTHER")
) /
SUMPRODUCT(
(CP_Wafer!$B$2:'CP_Wafer'!$B$9000=Q2)*
(CP_Wafer!$S$2:'CP_Wafer'!$S$9000)
),0)</f>
        <v>0</v>
      </c>
      <c r="S32" s="93">
        <f>IFERROR(
SUMPRODUCT(
(CP_Wafer!$T$2:'CP_Wafer'!$T$9000&lt;0.7)*
(CP_Wafer!$B$2:'CP_Wafer'!$B$9000=S2)*
(CP_Wafer!$S$2:'CP_Wafer'!$S$9000)*
(CP_Wafer!$U$2:'CP_Wafer'!$BU$9000)*
(CP_Wafer!$U$1:'CP_Wafer'!$BU$1="OTHER")
) /
SUMPRODUCT(
(CP_Wafer!$T$2:'CP_Wafer'!$T$9000&lt;0.7)*
(CP_Wafer!$B$2:'CP_Wafer'!$B$9000=S2)*
(CP_Wafer!$S$2:'CP_Wafer'!$S$9000)
),0)</f>
        <v>0</v>
      </c>
      <c r="T32" s="93">
        <f>IFERROR(
SUMPRODUCT(
(CP_Wafer!$B$2:'CP_Wafer'!$B$9000=S2)*
(CP_Wafer!$S$2:'CP_Wafer'!$S$9000)*
(CP_Wafer!$U$2:'CP_Wafer'!$BU$9000)*
(CP_Wafer!$U$1:'CP_Wafer'!$BU$1="OTHER")
) /
SUMPRODUCT(
(CP_Wafer!$B$2:'CP_Wafer'!$B$9000=S2)*
(CP_Wafer!$S$2:'CP_Wafer'!$S$9000)
),0)</f>
        <v>0</v>
      </c>
      <c r="U32" s="93">
        <f>IFERROR(
SUMPRODUCT(
(CP_Wafer!$T$2:'CP_Wafer'!$T$9000&lt;0.7)*
(CP_Wafer!$B$2:'CP_Wafer'!$B$9000=U2)*
(CP_Wafer!$S$2:'CP_Wafer'!$S$9000)*
(CP_Wafer!$U$2:'CP_Wafer'!$BU$9000)*
(CP_Wafer!$U$1:'CP_Wafer'!$BU$1="OTHER")
) /
SUMPRODUCT(
(CP_Wafer!$T$2:'CP_Wafer'!$T$9000&lt;0.7)*
(CP_Wafer!$B$2:'CP_Wafer'!$B$9000=U2)*
(CP_Wafer!$S$2:'CP_Wafer'!$S$9000)
),0)</f>
        <v>0</v>
      </c>
      <c r="V32" s="93">
        <f>IFERROR(
SUMPRODUCT(
(CP_Wafer!$B$2:'CP_Wafer'!$B$9000=U2)*
(CP_Wafer!$S$2:'CP_Wafer'!$S$9000)*
(CP_Wafer!$U$2:'CP_Wafer'!$BU$9000)*
(CP_Wafer!$U$1:'CP_Wafer'!$BU$1="OTHER")
) /
SUMPRODUCT(
(CP_Wafer!$B$2:'CP_Wafer'!$B$9000=U2)*
(CP_Wafer!$S$2:'CP_Wafer'!$S$9000)
),0)</f>
        <v>0</v>
      </c>
      <c r="W32" s="93">
        <f>IFERROR(
SUMPRODUCT(
(CP_Wafer!$T$2:'CP_Wafer'!$T$9000&lt;0.7)*
(CP_Wafer!$B$2:'CP_Wafer'!$B$9000=W2)*
(CP_Wafer!$S$2:'CP_Wafer'!$S$9000)*
(CP_Wafer!$U$2:'CP_Wafer'!$BU$9000)*
(CP_Wafer!$U$1:'CP_Wafer'!$BU$1="OTHER")
) /
SUMPRODUCT(
(CP_Wafer!$T$2:'CP_Wafer'!$T$9000&lt;0.7)*
(CP_Wafer!$B$2:'CP_Wafer'!$B$9000=W2)*
(CP_Wafer!$S$2:'CP_Wafer'!$S$9000)
),0)</f>
        <v>0</v>
      </c>
      <c r="X32" s="93">
        <f>IFERROR(
SUMPRODUCT(
(CP_Wafer!$B$2:'CP_Wafer'!$B$9000=W2)*
(CP_Wafer!$S$2:'CP_Wafer'!$S$9000)*
(CP_Wafer!$U$2:'CP_Wafer'!$BU$9000)*
(CP_Wafer!$U$1:'CP_Wafer'!$BU$1="OTHER")
) /
SUMPRODUCT(
(CP_Wafer!$B$2:'CP_Wafer'!$B$9000=W2)*
(CP_Wafer!$S$2:'CP_Wafer'!$S$9000)
),0)</f>
        <v>0</v>
      </c>
      <c r="Y32" s="93">
        <f>IFERROR(
SUMPRODUCT(
(CP_Wafer!$T$2:'CP_Wafer'!$T$9000&lt;0.7)*
(CP_Wafer!$B$2:'CP_Wafer'!$B$9000=Y2)*
(CP_Wafer!$S$2:'CP_Wafer'!$S$9000)*
(CP_Wafer!$U$2:'CP_Wafer'!$BU$9000)*
(CP_Wafer!$U$1:'CP_Wafer'!$BU$1="OTHER")
) /
SUMPRODUCT(
(CP_Wafer!$T$2:'CP_Wafer'!$T$9000&lt;0.7)*
(CP_Wafer!$B$2:'CP_Wafer'!$B$9000=Y2)*
(CP_Wafer!$S$2:'CP_Wafer'!$S$9000)
),0)</f>
        <v>0</v>
      </c>
      <c r="Z32" s="93">
        <f>IFERROR(
SUMPRODUCT(
(CP_Wafer!$B$2:'CP_Wafer'!$B$9000=Y2)*
(CP_Wafer!$S$2:'CP_Wafer'!$S$9000)*
(CP_Wafer!$U$2:'CP_Wafer'!$BU$9000)*
(CP_Wafer!$U$1:'CP_Wafer'!$BU$1="OTHER")
) /
SUMPRODUCT(
(CP_Wafer!$B$2:'CP_Wafer'!$B$9000=Y2)*
(CP_Wafer!$S$2:'CP_Wafer'!$S$9000)
),0)</f>
        <v>0</v>
      </c>
      <c r="AA32" s="93">
        <f>IFERROR(
SUMPRODUCT(
(CP_Wafer!$T$2:'CP_Wafer'!$T$9000&lt;0.7)*
(CP_Wafer!$B$2:'CP_Wafer'!$B$9000=AA2)*
(CP_Wafer!$S$2:'CP_Wafer'!$S$9000)*
(CP_Wafer!$U$2:'CP_Wafer'!$BU$9000)*
(CP_Wafer!$U$1:'CP_Wafer'!$BU$1="OTHER")
) /
SUMPRODUCT(
(CP_Wafer!$T$2:'CP_Wafer'!$T$9000&lt;0.7)*
(CP_Wafer!$B$2:'CP_Wafer'!$B$9000=AA2)*
(CP_Wafer!$S$2:'CP_Wafer'!$S$9000)
),0)</f>
        <v>0</v>
      </c>
      <c r="AB32" s="93">
        <f>IFERROR(
SUMPRODUCT(
(CP_Wafer!$B$2:'CP_Wafer'!$B$9000=AA2)*
(CP_Wafer!$S$2:'CP_Wafer'!$S$9000)*
(CP_Wafer!$U$2:'CP_Wafer'!$BU$9000)*
(CP_Wafer!$U$1:'CP_Wafer'!$BU$1="OTHER")
) /
SUMPRODUCT(
(CP_Wafer!$B$2:'CP_Wafer'!$B$9000=AA2)*
(CP_Wafer!$S$2:'CP_Wafer'!$S$9000)
),0)</f>
        <v>0</v>
      </c>
      <c r="AC32" s="93">
        <f>IFERROR(
SUMPRODUCT(
(CP_Wafer!$T$2:'CP_Wafer'!$T$9000&lt;0.7)*
(CP_Wafer!$B$2:'CP_Wafer'!$B$9000=AC2)*
(CP_Wafer!$S$2:'CP_Wafer'!$S$9000)*
(CP_Wafer!$U$2:'CP_Wafer'!$BU$9000)*
(CP_Wafer!$U$1:'CP_Wafer'!$BU$1="OTHER")
) /
SUMPRODUCT(
(CP_Wafer!$T$2:'CP_Wafer'!$T$9000&lt;0.7)*
(CP_Wafer!$B$2:'CP_Wafer'!$B$9000=AC2)*
(CP_Wafer!$S$2:'CP_Wafer'!$S$9000)
),0)</f>
        <v>0</v>
      </c>
      <c r="AD32" s="93">
        <f>IFERROR(
SUMPRODUCT(
(CP_Wafer!$B$2:'CP_Wafer'!$B$9000=AC2)*
(CP_Wafer!$S$2:'CP_Wafer'!$S$9000)*
(CP_Wafer!$U$2:'CP_Wafer'!$BU$9000)*
(CP_Wafer!$U$1:'CP_Wafer'!$BU$1="OTHER")
) /
SUMPRODUCT(
(CP_Wafer!$B$2:'CP_Wafer'!$B$9000=AC2)*
(CP_Wafer!$S$2:'CP_Wafer'!$S$9000)
),0)</f>
        <v>0</v>
      </c>
      <c r="AE32" s="93">
        <f>IFERROR(
SUMPRODUCT(
(CP_Wafer!$T$2:'CP_Wafer'!$T$9000&lt;0.7)*
(CP_Wafer!$B$2:'CP_Wafer'!$B$9000=AE2)*
(CP_Wafer!$S$2:'CP_Wafer'!$S$9000)*
(CP_Wafer!$U$2:'CP_Wafer'!$BU$9000)*
(CP_Wafer!$U$1:'CP_Wafer'!$BU$1="OTHER")
) /
SUMPRODUCT(
(CP_Wafer!$T$2:'CP_Wafer'!$T$9000&lt;0.7)*
(CP_Wafer!$B$2:'CP_Wafer'!$B$9000=AE2)*
(CP_Wafer!$S$2:'CP_Wafer'!$S$9000)
),0)</f>
        <v>0</v>
      </c>
      <c r="AF32" s="93">
        <f>IFERROR(
SUMPRODUCT(
(CP_Wafer!$B$2:'CP_Wafer'!$B$9000=AE2)*
(CP_Wafer!$S$2:'CP_Wafer'!$S$9000)*
(CP_Wafer!$U$2:'CP_Wafer'!$BU$9000)*
(CP_Wafer!$U$1:'CP_Wafer'!$BU$1="OTHER")
) /
SUMPRODUCT(
(CP_Wafer!$B$2:'CP_Wafer'!$B$9000=AE2)*
(CP_Wafer!$S$2:'CP_Wafer'!$S$9000)
),0)</f>
        <v>0</v>
      </c>
      <c r="AG32" s="93">
        <f>IFERROR(
SUMPRODUCT(
(CP_Wafer!$T$2:'CP_Wafer'!$T$9000&lt;0.7)*
(CP_Wafer!$B$2:'CP_Wafer'!$B$9000=AG2)*
(CP_Wafer!$S$2:'CP_Wafer'!$S$9000)*
(CP_Wafer!$U$2:'CP_Wafer'!$BU$9000)*
(CP_Wafer!$U$1:'CP_Wafer'!$BU$1="OTHER")
) /
SUMPRODUCT(
(CP_Wafer!$T$2:'CP_Wafer'!$T$9000&lt;0.7)*
(CP_Wafer!$B$2:'CP_Wafer'!$B$9000=AG2)*
(CP_Wafer!$S$2:'CP_Wafer'!$S$9000)
),0)</f>
        <v>0</v>
      </c>
      <c r="AH32" s="93">
        <f>IFERROR(
SUMPRODUCT(
(CP_Wafer!$B$2:'CP_Wafer'!$B$9000=AG2)*
(CP_Wafer!$S$2:'CP_Wafer'!$S$9000)*
(CP_Wafer!$U$2:'CP_Wafer'!$BU$9000)*
(CP_Wafer!$U$1:'CP_Wafer'!$BU$1="OTHER")
) /
SUMPRODUCT(
(CP_Wafer!$B$2:'CP_Wafer'!$B$9000=AG2)*
(CP_Wafer!$S$2:'CP_Wafer'!$S$9000)
),0)</f>
        <v>0</v>
      </c>
      <c r="AI32" s="93">
        <f>IFERROR(
SUMPRODUCT(
(CP_Wafer!$T$2:'CP_Wafer'!$T$9000&lt;0.7)*
(CP_Wafer!$B$2:'CP_Wafer'!$B$9000=AI2)*
(CP_Wafer!$S$2:'CP_Wafer'!$S$9000)*
(CP_Wafer!$U$2:'CP_Wafer'!$BU$9000)*
(CP_Wafer!$U$1:'CP_Wafer'!$BU$1="OTHER")
) /
SUMPRODUCT(
(CP_Wafer!$T$2:'CP_Wafer'!$T$9000&lt;0.7)*
(CP_Wafer!$B$2:'CP_Wafer'!$B$9000=AI2)*
(CP_Wafer!$S$2:'CP_Wafer'!$S$9000)
),0)</f>
        <v>0</v>
      </c>
      <c r="AJ32" s="93">
        <f>IFERROR(
SUMPRODUCT(
(CP_Wafer!$B$2:'CP_Wafer'!$B$9000=AI2)*
(CP_Wafer!$S$2:'CP_Wafer'!$S$9000)*
(CP_Wafer!$U$2:'CP_Wafer'!$BU$9000)*
(CP_Wafer!$U$1:'CP_Wafer'!$BU$1="OTHER")
) /
SUMPRODUCT(
(CP_Wafer!$B$2:'CP_Wafer'!$B$9000=AI2)*
(CP_Wafer!$S$2:'CP_Wafer'!$S$9000)
),0)</f>
        <v>0</v>
      </c>
      <c r="AK32" s="93">
        <f>IFERROR(
SUMPRODUCT(
(CP_Wafer!$T$2:'CP_Wafer'!$T$9000&lt;0.7)*
(CP_Wafer!$B$2:'CP_Wafer'!$B$9000=AK2)*
(CP_Wafer!$S$2:'CP_Wafer'!$S$9000)*
(CP_Wafer!$U$2:'CP_Wafer'!$BU$9000)*
(CP_Wafer!$U$1:'CP_Wafer'!$BU$1="OTHER")
) /
SUMPRODUCT(
(CP_Wafer!$T$2:'CP_Wafer'!$T$9000&lt;0.7)*
(CP_Wafer!$B$2:'CP_Wafer'!$B$9000=AK2)*
(CP_Wafer!$S$2:'CP_Wafer'!$S$9000)
),0)</f>
        <v>0</v>
      </c>
      <c r="AL32" s="93">
        <f>IFERROR(
SUMPRODUCT(
(CP_Wafer!$B$2:'CP_Wafer'!$B$9000=AK2)*
(CP_Wafer!$S$2:'CP_Wafer'!$S$9000)*
(CP_Wafer!$U$2:'CP_Wafer'!$BU$9000)*
(CP_Wafer!$U$1:'CP_Wafer'!$BU$1="OTHER")
) /
SUMPRODUCT(
(CP_Wafer!$B$2:'CP_Wafer'!$B$9000=AK2)*
(CP_Wafer!$S$2:'CP_Wafer'!$S$9000)
),0)</f>
        <v>0</v>
      </c>
      <c r="AM32" s="93">
        <f>IFERROR(
SUMPRODUCT(
(CP_Wafer!$T$2:'CP_Wafer'!$T$9000&lt;0.7)*
(CP_Wafer!$B$2:'CP_Wafer'!$B$9000=AM2)*
(CP_Wafer!$S$2:'CP_Wafer'!$S$9000)*
(CP_Wafer!$U$2:'CP_Wafer'!$BU$9000)*
(CP_Wafer!$U$1:'CP_Wafer'!$BU$1="OTHER")
) /
SUMPRODUCT(
(CP_Wafer!$T$2:'CP_Wafer'!$T$9000&lt;0.7)*
(CP_Wafer!$B$2:'CP_Wafer'!$B$9000=AM2)*
(CP_Wafer!$S$2:'CP_Wafer'!$S$9000)
),0)</f>
        <v>0</v>
      </c>
      <c r="AN32" s="93">
        <f>IFERROR(
SUMPRODUCT(
(CP_Wafer!$B$2:'CP_Wafer'!$B$9000=AM2)*
(CP_Wafer!$S$2:'CP_Wafer'!$S$9000)*
(CP_Wafer!$U$2:'CP_Wafer'!$BU$9000)*
(CP_Wafer!$U$1:'CP_Wafer'!$BU$1="OTHER")
) /
SUMPRODUCT(
(CP_Wafer!$B$2:'CP_Wafer'!$B$9000=AM2)*
(CP_Wafer!$S$2:'CP_Wafer'!$S$9000)
),0)</f>
        <v>0</v>
      </c>
      <c r="AO32" s="93">
        <f>IFERROR(
SUMPRODUCT(
(CP_Wafer!$T$2:'CP_Wafer'!$T$9000&lt;0.7)*
(CP_Wafer!$B$2:'CP_Wafer'!$B$9000=AO2)*
(CP_Wafer!$S$2:'CP_Wafer'!$S$9000)*
(CP_Wafer!$U$2:'CP_Wafer'!$BU$9000)*
(CP_Wafer!$U$1:'CP_Wafer'!$BU$1="OTHER")
) /
SUMPRODUCT(
(CP_Wafer!$T$2:'CP_Wafer'!$T$9000&lt;0.7)*
(CP_Wafer!$B$2:'CP_Wafer'!$B$9000=AO2)*
(CP_Wafer!$S$2:'CP_Wafer'!$S$9000)
),0)</f>
        <v>0</v>
      </c>
      <c r="AP32" s="93">
        <f>IFERROR(
SUMPRODUCT(
(CP_Wafer!$B$2:'CP_Wafer'!$B$9000=AO2)*
(CP_Wafer!$S$2:'CP_Wafer'!$S$9000)*
(CP_Wafer!$U$2:'CP_Wafer'!$BU$9000)*
(CP_Wafer!$U$1:'CP_Wafer'!$BU$1="OTHER")
) /
SUMPRODUCT(
(CP_Wafer!$B$2:'CP_Wafer'!$B$9000=AO2)*
(CP_Wafer!$S$2:'CP_Wafer'!$S$9000)
),0)</f>
        <v>0</v>
      </c>
      <c r="AQ32" s="93">
        <f>IFERROR(
SUMPRODUCT(
(CP_Wafer!$T$2:'CP_Wafer'!$T$9000&lt;0.7)*
(CP_Wafer!$B$2:'CP_Wafer'!$B$9000=AQ2)*
(CP_Wafer!$S$2:'CP_Wafer'!$S$9000)*
(CP_Wafer!$U$2:'CP_Wafer'!$BU$9000)*
(CP_Wafer!$U$1:'CP_Wafer'!$BU$1="OTHER")
) /
SUMPRODUCT(
(CP_Wafer!$T$2:'CP_Wafer'!$T$9000&lt;0.7)*
(CP_Wafer!$B$2:'CP_Wafer'!$B$9000=AQ2)*
(CP_Wafer!$S$2:'CP_Wafer'!$S$9000)
),0)</f>
        <v>0</v>
      </c>
      <c r="AR32" s="93">
        <f>IFERROR(
SUMPRODUCT(
(CP_Wafer!$B$2:'CP_Wafer'!$B$9000=AQ2)*
(CP_Wafer!$S$2:'CP_Wafer'!$S$9000)*
(CP_Wafer!$U$2:'CP_Wafer'!$BU$9000)*
(CP_Wafer!$U$1:'CP_Wafer'!$BU$1="OTHER")
) /
SUMPRODUCT(
(CP_Wafer!$B$2:'CP_Wafer'!$B$9000=AQ2)*
(CP_Wafer!$S$2:'CP_Wafer'!$S$9000)
),0)</f>
        <v>0</v>
      </c>
      <c r="AS32" s="93">
        <f>IFERROR(
SUMPRODUCT(
(CP_Wafer!$T$2:'CP_Wafer'!$T$9000&lt;0.7)*
(CP_Wafer!$B$2:'CP_Wafer'!$B$9000=AS2)*
(CP_Wafer!$S$2:'CP_Wafer'!$S$9000)*
(CP_Wafer!$U$2:'CP_Wafer'!$BU$9000)*
(CP_Wafer!$U$1:'CP_Wafer'!$BU$1="OTHER")
) /
SUMPRODUCT(
(CP_Wafer!$T$2:'CP_Wafer'!$T$9000&lt;0.7)*
(CP_Wafer!$B$2:'CP_Wafer'!$B$9000=AS2)*
(CP_Wafer!$S$2:'CP_Wafer'!$S$9000)
),0)</f>
        <v>0</v>
      </c>
      <c r="AT32" s="93">
        <f>IFERROR(
SUMPRODUCT(
(CP_Wafer!$B$2:'CP_Wafer'!$B$9000=AS2)*
(CP_Wafer!$S$2:'CP_Wafer'!$S$9000)*
(CP_Wafer!$U$2:'CP_Wafer'!$BU$9000)*
(CP_Wafer!$U$1:'CP_Wafer'!$BU$1="OTHER")
) /
SUMPRODUCT(
(CP_Wafer!$B$2:'CP_Wafer'!$B$9000=AS2)*
(CP_Wafer!$S$2:'CP_Wafer'!$S$9000)
),0)</f>
        <v>0</v>
      </c>
      <c r="AU32" s="93">
        <f>IFERROR(
SUMPRODUCT(
(CP_Wafer!$T$2:'CP_Wafer'!$T$9000&lt;0.7)*
(CP_Wafer!$B$2:'CP_Wafer'!$B$9000=AU2)*
(CP_Wafer!$S$2:'CP_Wafer'!$S$9000)*
(CP_Wafer!$U$2:'CP_Wafer'!$BU$9000)*
(CP_Wafer!$U$1:'CP_Wafer'!$BU$1="OTHER")
) /
SUMPRODUCT(
(CP_Wafer!$T$2:'CP_Wafer'!$T$9000&lt;0.7)*
(CP_Wafer!$B$2:'CP_Wafer'!$B$9000=AU2)*
(CP_Wafer!$S$2:'CP_Wafer'!$S$9000)
),0)</f>
        <v>0</v>
      </c>
      <c r="AV32" s="93">
        <f>IFERROR(
SUMPRODUCT(
(CP_Wafer!$B$2:'CP_Wafer'!$B$9000=AU2)*
(CP_Wafer!$S$2:'CP_Wafer'!$S$9000)*
(CP_Wafer!$U$2:'CP_Wafer'!$BU$9000)*
(CP_Wafer!$U$1:'CP_Wafer'!$BU$1="OTHER")
) /
SUMPRODUCT(
(CP_Wafer!$B$2:'CP_Wafer'!$B$9000=AU2)*
(CP_Wafer!$S$2:'CP_Wafer'!$S$9000)
),0)</f>
        <v>0</v>
      </c>
      <c r="AW32" s="93">
        <f>IFERROR(
SUMPRODUCT(
(CP_Wafer!$T$2:'CP_Wafer'!$T$9000&lt;0.7)*
(CP_Wafer!$B$2:'CP_Wafer'!$B$9000=AW2)*
(CP_Wafer!$S$2:'CP_Wafer'!$S$9000)*
(CP_Wafer!$U$2:'CP_Wafer'!$BU$9000)*
(CP_Wafer!$U$1:'CP_Wafer'!$BU$1="OTHER")
) /
SUMPRODUCT(
(CP_Wafer!$T$2:'CP_Wafer'!$T$9000&lt;0.7)*
(CP_Wafer!$B$2:'CP_Wafer'!$B$9000=AW2)*
(CP_Wafer!$S$2:'CP_Wafer'!$S$9000)
),0)</f>
        <v>0</v>
      </c>
      <c r="AX32" s="93">
        <f>IFERROR(
SUMPRODUCT(
(CP_Wafer!$B$2:'CP_Wafer'!$B$9000=AW2)*
(CP_Wafer!$S$2:'CP_Wafer'!$S$9000)*
(CP_Wafer!$U$2:'CP_Wafer'!$BU$9000)*
(CP_Wafer!$U$1:'CP_Wafer'!$BU$1="OTHER")
) /
SUMPRODUCT(
(CP_Wafer!$B$2:'CP_Wafer'!$B$9000=AW2)*
(CP_Wafer!$S$2:'CP_Wafer'!$S$9000)
),0)</f>
        <v>0</v>
      </c>
    </row>
    <row r="33" spans="1:50" x14ac:dyDescent="0.35">
      <c r="A33" s="69"/>
      <c r="B33" s="70" t="s">
        <v>421</v>
      </c>
      <c r="C33" s="73">
        <f>IFERROR(
SUMPRODUCT(
(CP_Wafer!$T$2:'CP_Wafer'!$T$9000&lt;0.7)*
(CP_Wafer!$B$2:'CP_Wafer'!$B$9000=C2)*
(CP_Wafer!$S$2:'CP_Wafer'!$S$9000)*
(CP_Wafer!$U$2:'CP_Wafer'!$BU$9000)*
(CP_Wafer!$U$1:'CP_Wafer'!$BU$1="OTP")
) /
SUMPRODUCT(
(CP_Wafer!$T$2:'CP_Wafer'!$T$9000&lt;0.7)*
(CP_Wafer!$B$2:'CP_Wafer'!$B$9000=C2)*
(CP_Wafer!$S$2:'CP_Wafer'!$S$9000)
),0)</f>
        <v>0</v>
      </c>
      <c r="D33" s="73">
        <f>IFERROR(
SUMPRODUCT(
(CP_Wafer!$B$2:'CP_Wafer'!$B$9000=C2)*
(CP_Wafer!$S$2:'CP_Wafer'!$S$9000)*
(CP_Wafer!$U$2:'CP_Wafer'!$BU$9000)*
(CP_Wafer!$U$1:'CP_Wafer'!$BU$1="OTP")
) /
SUMPRODUCT(
(CP_Wafer!$B$2:'CP_Wafer'!$B$9000=C2)*
(CP_Wafer!$S$2:'CP_Wafer'!$S$9000)
),0)</f>
        <v>7.4140554883521284E-4</v>
      </c>
      <c r="E33" s="73">
        <f>IFERROR(
SUMPRODUCT(
(CP_Wafer!$T$2:'CP_Wafer'!$T$9000&lt;0.7)*
(CP_Wafer!$B$2:'CP_Wafer'!$B$9000=E2)*
(CP_Wafer!$S$2:'CP_Wafer'!$S$9000)*
(CP_Wafer!$U$2:'CP_Wafer'!$BU$9000)*
(CP_Wafer!$U$1:'CP_Wafer'!$BU$1="OTP")
) /
SUMPRODUCT(
(CP_Wafer!$T$2:'CP_Wafer'!$T$9000&lt;0.7)*
(CP_Wafer!$B$2:'CP_Wafer'!$B$9000=E2)*
(CP_Wafer!$S$2:'CP_Wafer'!$S$9000)
),0)</f>
        <v>0</v>
      </c>
      <c r="F33" s="73">
        <f>IFERROR(
SUMPRODUCT(
(CP_Wafer!$B$2:'CP_Wafer'!$B$9000=E2)*
(CP_Wafer!$S$2:'CP_Wafer'!$S$9000)*
(CP_Wafer!$U$2:'CP_Wafer'!$BU$9000)*
(CP_Wafer!$U$1:'CP_Wafer'!$BU$1="OTP")
) /
SUMPRODUCT(
(CP_Wafer!$B$2:'CP_Wafer'!$B$9000=E2)*
(CP_Wafer!$S$2:'CP_Wafer'!$S$9000)
),0)</f>
        <v>5.8441627439937949E-5</v>
      </c>
      <c r="G33" s="73">
        <f>IFERROR(
SUMPRODUCT(
(CP_Wafer!$T$2:'CP_Wafer'!$T$9000&lt;0.7)*
(CP_Wafer!$B$2:'CP_Wafer'!$B$9000=G2)*
(CP_Wafer!$S$2:'CP_Wafer'!$S$9000)*
(CP_Wafer!$U$2:'CP_Wafer'!$BU$9000)*
(CP_Wafer!$U$1:'CP_Wafer'!$BU$1="OTP")
) /
SUMPRODUCT(
(CP_Wafer!$T$2:'CP_Wafer'!$T$9000&lt;0.7)*
(CP_Wafer!$B$2:'CP_Wafer'!$B$9000=G2)*
(CP_Wafer!$S$2:'CP_Wafer'!$S$9000)
),0)</f>
        <v>0</v>
      </c>
      <c r="H33" s="73">
        <f>IFERROR(
SUMPRODUCT(
(CP_Wafer!$B$2:'CP_Wafer'!$B$9000=G2)*
(CP_Wafer!$S$2:'CP_Wafer'!$S$9000)*
(CP_Wafer!$U$2:'CP_Wafer'!$BU$9000)*
(CP_Wafer!$U$1:'CP_Wafer'!$BU$1="OTP")
) /
SUMPRODUCT(
(CP_Wafer!$B$2:'CP_Wafer'!$B$9000=G2)*
(CP_Wafer!$S$2:'CP_Wafer'!$S$9000)
),0)</f>
        <v>2.8419027632039173E-4</v>
      </c>
      <c r="I33" s="73">
        <f>IFERROR(
SUMPRODUCT(
(CP_Wafer!$T$2:'CP_Wafer'!$T$9000&lt;0.7)*
(CP_Wafer!$B$2:'CP_Wafer'!$B$9000=I2)*
(CP_Wafer!$S$2:'CP_Wafer'!$S$9000)*
(CP_Wafer!$U$2:'CP_Wafer'!$BU$9000)*
(CP_Wafer!$U$1:'CP_Wafer'!$BU$1="OTP")
) /
SUMPRODUCT(
(CP_Wafer!$T$2:'CP_Wafer'!$T$9000&lt;0.7)*
(CP_Wafer!$B$2:'CP_Wafer'!$B$9000=I2)*
(CP_Wafer!$S$2:'CP_Wafer'!$S$9000)
),0)</f>
        <v>0</v>
      </c>
      <c r="J33" s="73">
        <f>IFERROR(
SUMPRODUCT(
(CP_Wafer!$B$2:'CP_Wafer'!$B$9000=I2)*
(CP_Wafer!$S$2:'CP_Wafer'!$S$9000)*
(CP_Wafer!$U$2:'CP_Wafer'!$BU$9000)*
(CP_Wafer!$U$1:'CP_Wafer'!$BU$1="OTP")
) /
SUMPRODUCT(
(CP_Wafer!$B$2:'CP_Wafer'!$B$9000=I2)*
(CP_Wafer!$S$2:'CP_Wafer'!$S$9000)
),0)</f>
        <v>1.8729397662571173E-5</v>
      </c>
      <c r="K33" s="73">
        <f>IFERROR(
SUMPRODUCT(
(CP_Wafer!$T$2:'CP_Wafer'!$T$9000&lt;0.7)*
(CP_Wafer!$B$2:'CP_Wafer'!$B$9000=K2)*
(CP_Wafer!$S$2:'CP_Wafer'!$S$9000)*
(CP_Wafer!$U$2:'CP_Wafer'!$BU$9000)*
(CP_Wafer!$U$1:'CP_Wafer'!$BU$1="OTP")
) /
SUMPRODUCT(
(CP_Wafer!$T$2:'CP_Wafer'!$T$9000&lt;0.7)*
(CP_Wafer!$B$2:'CP_Wafer'!$B$9000=K2)*
(CP_Wafer!$S$2:'CP_Wafer'!$S$9000)
),0)</f>
        <v>4.2060988433228162E-4</v>
      </c>
      <c r="L33" s="73">
        <f>IFERROR(
SUMPRODUCT(
(CP_Wafer!$B$2:'CP_Wafer'!$B$9000=K2)*
(CP_Wafer!$S$2:'CP_Wafer'!$S$9000)*
(CP_Wafer!$U$2:'CP_Wafer'!$BU$9000)*
(CP_Wafer!$U$1:'CP_Wafer'!$BU$1="OTP")
) /
SUMPRODUCT(
(CP_Wafer!$B$2:'CP_Wafer'!$B$9000=K2)*
(CP_Wafer!$S$2:'CP_Wafer'!$S$9000)
),0)</f>
        <v>7.4877303327955765E-5</v>
      </c>
      <c r="M33" s="73">
        <f>IFERROR(
SUMPRODUCT(
(CP_Wafer!$T$2:'CP_Wafer'!$T$9000&lt;0.7)*
(CP_Wafer!$B$2:'CP_Wafer'!$B$9000=M2)*
(CP_Wafer!$S$2:'CP_Wafer'!$S$9000)*
(CP_Wafer!$U$2:'CP_Wafer'!$BU$9000)*
(CP_Wafer!$U$1:'CP_Wafer'!$BU$1="OTP")
) /
SUMPRODUCT(
(CP_Wafer!$T$2:'CP_Wafer'!$T$9000&lt;0.7)*
(CP_Wafer!$B$2:'CP_Wafer'!$B$9000=M2)*
(CP_Wafer!$S$2:'CP_Wafer'!$S$9000)
),0)</f>
        <v>0</v>
      </c>
      <c r="N33" s="73">
        <f>IFERROR(
SUMPRODUCT(
(CP_Wafer!$B$2:'CP_Wafer'!$B$9000=M2)*
(CP_Wafer!$S$2:'CP_Wafer'!$S$9000)*
(CP_Wafer!$U$2:'CP_Wafer'!$BU$9000)*
(CP_Wafer!$U$1:'CP_Wafer'!$BU$1="OTP")
) /
SUMPRODUCT(
(CP_Wafer!$B$2:'CP_Wafer'!$B$9000=M2)*
(CP_Wafer!$S$2:'CP_Wafer'!$S$9000)
),0)</f>
        <v>2.6288117770767601E-5</v>
      </c>
      <c r="O33" s="73">
        <f>IFERROR(
SUMPRODUCT(
(CP_Wafer!$T$2:'CP_Wafer'!$T$9000&lt;0.7)*
(CP_Wafer!$B$2:'CP_Wafer'!$B$9000=O2)*
(CP_Wafer!$S$2:'CP_Wafer'!$S$9000)*
(CP_Wafer!$U$2:'CP_Wafer'!$BU$9000)*
(CP_Wafer!$U$1:'CP_Wafer'!$BU$1="OTP")
) /
SUMPRODUCT(
(CP_Wafer!$T$2:'CP_Wafer'!$T$9000&lt;0.7)*
(CP_Wafer!$B$2:'CP_Wafer'!$B$9000=O2)*
(CP_Wafer!$S$2:'CP_Wafer'!$S$9000)
),0)</f>
        <v>0</v>
      </c>
      <c r="P33" s="73">
        <f>IFERROR(
SUMPRODUCT(
(CP_Wafer!$B$2:'CP_Wafer'!$B$9000=O2)*
(CP_Wafer!$S$2:'CP_Wafer'!$S$9000)*
(CP_Wafer!$U$2:'CP_Wafer'!$BU$9000)*
(CP_Wafer!$U$1:'CP_Wafer'!$BU$1="OTP")
) /
SUMPRODUCT(
(CP_Wafer!$B$2:'CP_Wafer'!$B$9000=O2)*
(CP_Wafer!$S$2:'CP_Wafer'!$S$9000)
),0)</f>
        <v>0</v>
      </c>
      <c r="Q33" s="73">
        <f>IFERROR(
SUMPRODUCT(
(CP_Wafer!$T$2:'CP_Wafer'!$T$9000&lt;0.7)*
(CP_Wafer!$B$2:'CP_Wafer'!$B$9000=Q2)*
(CP_Wafer!$S$2:'CP_Wafer'!$S$9000)*
(CP_Wafer!$U$2:'CP_Wafer'!$BU$9000)*
(CP_Wafer!$U$1:'CP_Wafer'!$BU$1="OTP")
) /
SUMPRODUCT(
(CP_Wafer!$T$2:'CP_Wafer'!$T$9000&lt;0.7)*
(CP_Wafer!$B$2:'CP_Wafer'!$B$9000=Q2)*
(CP_Wafer!$S$2:'CP_Wafer'!$S$9000)
),0)</f>
        <v>0</v>
      </c>
      <c r="R33" s="73">
        <f>IFERROR(
SUMPRODUCT(
(CP_Wafer!$B$2:'CP_Wafer'!$B$9000=Q2)*
(CP_Wafer!$S$2:'CP_Wafer'!$S$9000)*
(CP_Wafer!$U$2:'CP_Wafer'!$BU$9000)*
(CP_Wafer!$U$1:'CP_Wafer'!$BU$1="OTP")
) /
SUMPRODUCT(
(CP_Wafer!$B$2:'CP_Wafer'!$B$9000=Q2)*
(CP_Wafer!$S$2:'CP_Wafer'!$S$9000)
),0)</f>
        <v>0</v>
      </c>
      <c r="S33" s="73">
        <f>IFERROR(
SUMPRODUCT(
(CP_Wafer!$T$2:'CP_Wafer'!$T$9000&lt;0.7)*
(CP_Wafer!$B$2:'CP_Wafer'!$B$9000=S2)*
(CP_Wafer!$S$2:'CP_Wafer'!$S$9000)*
(CP_Wafer!$U$2:'CP_Wafer'!$BU$9000)*
(CP_Wafer!$U$1:'CP_Wafer'!$BU$1="OTP")
) /
SUMPRODUCT(
(CP_Wafer!$T$2:'CP_Wafer'!$T$9000&lt;0.7)*
(CP_Wafer!$B$2:'CP_Wafer'!$B$9000=S2)*
(CP_Wafer!$S$2:'CP_Wafer'!$S$9000)
),0)</f>
        <v>0</v>
      </c>
      <c r="T33" s="73">
        <f>IFERROR(
SUMPRODUCT(
(CP_Wafer!$B$2:'CP_Wafer'!$B$9000=S2)*
(CP_Wafer!$S$2:'CP_Wafer'!$S$9000)*
(CP_Wafer!$U$2:'CP_Wafer'!$BU$9000)*
(CP_Wafer!$U$1:'CP_Wafer'!$BU$1="OTP")
) /
SUMPRODUCT(
(CP_Wafer!$B$2:'CP_Wafer'!$B$9000=S2)*
(CP_Wafer!$S$2:'CP_Wafer'!$S$9000)
),0)</f>
        <v>0</v>
      </c>
      <c r="U33" s="73">
        <f>IFERROR(
SUMPRODUCT(
(CP_Wafer!$T$2:'CP_Wafer'!$T$9000&lt;0.7)*
(CP_Wafer!$B$2:'CP_Wafer'!$B$9000=U2)*
(CP_Wafer!$S$2:'CP_Wafer'!$S$9000)*
(CP_Wafer!$U$2:'CP_Wafer'!$BU$9000)*
(CP_Wafer!$U$1:'CP_Wafer'!$BU$1="OTP")
) /
SUMPRODUCT(
(CP_Wafer!$T$2:'CP_Wafer'!$T$9000&lt;0.7)*
(CP_Wafer!$B$2:'CP_Wafer'!$B$9000=U2)*
(CP_Wafer!$S$2:'CP_Wafer'!$S$9000)
),0)</f>
        <v>0</v>
      </c>
      <c r="V33" s="73">
        <f>IFERROR(
SUMPRODUCT(
(CP_Wafer!$B$2:'CP_Wafer'!$B$9000=U2)*
(CP_Wafer!$S$2:'CP_Wafer'!$S$9000)*
(CP_Wafer!$U$2:'CP_Wafer'!$BU$9000)*
(CP_Wafer!$U$1:'CP_Wafer'!$BU$1="OTP")
) /
SUMPRODUCT(
(CP_Wafer!$B$2:'CP_Wafer'!$B$9000=U2)*
(CP_Wafer!$S$2:'CP_Wafer'!$S$9000)
),0)</f>
        <v>0</v>
      </c>
      <c r="W33" s="73">
        <f>IFERROR(
SUMPRODUCT(
(CP_Wafer!$T$2:'CP_Wafer'!$T$9000&lt;0.7)*
(CP_Wafer!$B$2:'CP_Wafer'!$B$9000=W2)*
(CP_Wafer!$S$2:'CP_Wafer'!$S$9000)*
(CP_Wafer!$U$2:'CP_Wafer'!$BU$9000)*
(CP_Wafer!$U$1:'CP_Wafer'!$BU$1="OTP")
) /
SUMPRODUCT(
(CP_Wafer!$T$2:'CP_Wafer'!$T$9000&lt;0.7)*
(CP_Wafer!$B$2:'CP_Wafer'!$B$9000=W2)*
(CP_Wafer!$S$2:'CP_Wafer'!$S$9000)
),0)</f>
        <v>0</v>
      </c>
      <c r="X33" s="73">
        <f>IFERROR(
SUMPRODUCT(
(CP_Wafer!$B$2:'CP_Wafer'!$B$9000=W2)*
(CP_Wafer!$S$2:'CP_Wafer'!$S$9000)*
(CP_Wafer!$U$2:'CP_Wafer'!$BU$9000)*
(CP_Wafer!$U$1:'CP_Wafer'!$BU$1="OTP")
) /
SUMPRODUCT(
(CP_Wafer!$B$2:'CP_Wafer'!$B$9000=W2)*
(CP_Wafer!$S$2:'CP_Wafer'!$S$9000)
),0)</f>
        <v>0</v>
      </c>
      <c r="Y33" s="73">
        <f>IFERROR(
SUMPRODUCT(
(CP_Wafer!$T$2:'CP_Wafer'!$T$9000&lt;0.7)*
(CP_Wafer!$B$2:'CP_Wafer'!$B$9000=Y2)*
(CP_Wafer!$S$2:'CP_Wafer'!$S$9000)*
(CP_Wafer!$U$2:'CP_Wafer'!$BU$9000)*
(CP_Wafer!$U$1:'CP_Wafer'!$BU$1="OTP")
) /
SUMPRODUCT(
(CP_Wafer!$T$2:'CP_Wafer'!$T$9000&lt;0.7)*
(CP_Wafer!$B$2:'CP_Wafer'!$B$9000=Y2)*
(CP_Wafer!$S$2:'CP_Wafer'!$S$9000)
),0)</f>
        <v>0</v>
      </c>
      <c r="Z33" s="73">
        <f>IFERROR(
SUMPRODUCT(
(CP_Wafer!$B$2:'CP_Wafer'!$B$9000=Y2)*
(CP_Wafer!$S$2:'CP_Wafer'!$S$9000)*
(CP_Wafer!$U$2:'CP_Wafer'!$BU$9000)*
(CP_Wafer!$U$1:'CP_Wafer'!$BU$1="OTP")
) /
SUMPRODUCT(
(CP_Wafer!$B$2:'CP_Wafer'!$B$9000=Y2)*
(CP_Wafer!$S$2:'CP_Wafer'!$S$9000)
),0)</f>
        <v>0</v>
      </c>
      <c r="AA33" s="73">
        <f>IFERROR(
SUMPRODUCT(
(CP_Wafer!$T$2:'CP_Wafer'!$T$9000&lt;0.7)*
(CP_Wafer!$B$2:'CP_Wafer'!$B$9000=AA2)*
(CP_Wafer!$S$2:'CP_Wafer'!$S$9000)*
(CP_Wafer!$U$2:'CP_Wafer'!$BU$9000)*
(CP_Wafer!$U$1:'CP_Wafer'!$BU$1="OTP")
) /
SUMPRODUCT(
(CP_Wafer!$T$2:'CP_Wafer'!$T$9000&lt;0.7)*
(CP_Wafer!$B$2:'CP_Wafer'!$B$9000=AA2)*
(CP_Wafer!$S$2:'CP_Wafer'!$S$9000)
),0)</f>
        <v>0</v>
      </c>
      <c r="AB33" s="73">
        <f>IFERROR(
SUMPRODUCT(
(CP_Wafer!$B$2:'CP_Wafer'!$B$9000=AA2)*
(CP_Wafer!$S$2:'CP_Wafer'!$S$9000)*
(CP_Wafer!$U$2:'CP_Wafer'!$BU$9000)*
(CP_Wafer!$U$1:'CP_Wafer'!$BU$1="OTP")
) /
SUMPRODUCT(
(CP_Wafer!$B$2:'CP_Wafer'!$B$9000=AA2)*
(CP_Wafer!$S$2:'CP_Wafer'!$S$9000)
),0)</f>
        <v>0</v>
      </c>
      <c r="AC33" s="73">
        <f>IFERROR(
SUMPRODUCT(
(CP_Wafer!$T$2:'CP_Wafer'!$T$9000&lt;0.7)*
(CP_Wafer!$B$2:'CP_Wafer'!$B$9000=AC2)*
(CP_Wafer!$S$2:'CP_Wafer'!$S$9000)*
(CP_Wafer!$U$2:'CP_Wafer'!$BU$9000)*
(CP_Wafer!$U$1:'CP_Wafer'!$BU$1="OTP")
) /
SUMPRODUCT(
(CP_Wafer!$T$2:'CP_Wafer'!$T$9000&lt;0.7)*
(CP_Wafer!$B$2:'CP_Wafer'!$B$9000=AC2)*
(CP_Wafer!$S$2:'CP_Wafer'!$S$9000)
),0)</f>
        <v>0</v>
      </c>
      <c r="AD33" s="73">
        <f>IFERROR(
SUMPRODUCT(
(CP_Wafer!$B$2:'CP_Wafer'!$B$9000=AC2)*
(CP_Wafer!$S$2:'CP_Wafer'!$S$9000)*
(CP_Wafer!$U$2:'CP_Wafer'!$BU$9000)*
(CP_Wafer!$U$1:'CP_Wafer'!$BU$1="OTP")
) /
SUMPRODUCT(
(CP_Wafer!$B$2:'CP_Wafer'!$B$9000=AC2)*
(CP_Wafer!$S$2:'CP_Wafer'!$S$9000)
),0)</f>
        <v>0</v>
      </c>
      <c r="AE33" s="73">
        <f>IFERROR(
SUMPRODUCT(
(CP_Wafer!$T$2:'CP_Wafer'!$T$9000&lt;0.7)*
(CP_Wafer!$B$2:'CP_Wafer'!$B$9000=AE2)*
(CP_Wafer!$S$2:'CP_Wafer'!$S$9000)*
(CP_Wafer!$U$2:'CP_Wafer'!$BU$9000)*
(CP_Wafer!$U$1:'CP_Wafer'!$BU$1="OTP")
) /
SUMPRODUCT(
(CP_Wafer!$T$2:'CP_Wafer'!$T$9000&lt;0.7)*
(CP_Wafer!$B$2:'CP_Wafer'!$B$9000=AE2)*
(CP_Wafer!$S$2:'CP_Wafer'!$S$9000)
),0)</f>
        <v>0</v>
      </c>
      <c r="AF33" s="73">
        <f>IFERROR(
SUMPRODUCT(
(CP_Wafer!$B$2:'CP_Wafer'!$B$9000=AE2)*
(CP_Wafer!$S$2:'CP_Wafer'!$S$9000)*
(CP_Wafer!$U$2:'CP_Wafer'!$BU$9000)*
(CP_Wafer!$U$1:'CP_Wafer'!$BU$1="OTP")
) /
SUMPRODUCT(
(CP_Wafer!$B$2:'CP_Wafer'!$B$9000=AE2)*
(CP_Wafer!$S$2:'CP_Wafer'!$S$9000)
),0)</f>
        <v>0</v>
      </c>
      <c r="AG33" s="73">
        <f>IFERROR(
SUMPRODUCT(
(CP_Wafer!$T$2:'CP_Wafer'!$T$9000&lt;0.7)*
(CP_Wafer!$B$2:'CP_Wafer'!$B$9000=AG2)*
(CP_Wafer!$S$2:'CP_Wafer'!$S$9000)*
(CP_Wafer!$U$2:'CP_Wafer'!$BU$9000)*
(CP_Wafer!$U$1:'CP_Wafer'!$BU$1="OTP")
) /
SUMPRODUCT(
(CP_Wafer!$T$2:'CP_Wafer'!$T$9000&lt;0.7)*
(CP_Wafer!$B$2:'CP_Wafer'!$B$9000=AG2)*
(CP_Wafer!$S$2:'CP_Wafer'!$S$9000)
),0)</f>
        <v>0</v>
      </c>
      <c r="AH33" s="73">
        <f>IFERROR(
SUMPRODUCT(
(CP_Wafer!$B$2:'CP_Wafer'!$B$9000=AG2)*
(CP_Wafer!$S$2:'CP_Wafer'!$S$9000)*
(CP_Wafer!$U$2:'CP_Wafer'!$BU$9000)*
(CP_Wafer!$U$1:'CP_Wafer'!$BU$1="OTP")
) /
SUMPRODUCT(
(CP_Wafer!$B$2:'CP_Wafer'!$B$9000=AG2)*
(CP_Wafer!$S$2:'CP_Wafer'!$S$9000)
),0)</f>
        <v>0</v>
      </c>
      <c r="AI33" s="73">
        <f>IFERROR(
SUMPRODUCT(
(CP_Wafer!$T$2:'CP_Wafer'!$T$9000&lt;0.7)*
(CP_Wafer!$B$2:'CP_Wafer'!$B$9000=AI2)*
(CP_Wafer!$S$2:'CP_Wafer'!$S$9000)*
(CP_Wafer!$U$2:'CP_Wafer'!$BU$9000)*
(CP_Wafer!$U$1:'CP_Wafer'!$BU$1="OTP")
) /
SUMPRODUCT(
(CP_Wafer!$T$2:'CP_Wafer'!$T$9000&lt;0.7)*
(CP_Wafer!$B$2:'CP_Wafer'!$B$9000=AI2)*
(CP_Wafer!$S$2:'CP_Wafer'!$S$9000)
),0)</f>
        <v>0</v>
      </c>
      <c r="AJ33" s="73">
        <f>IFERROR(
SUMPRODUCT(
(CP_Wafer!$B$2:'CP_Wafer'!$B$9000=AI2)*
(CP_Wafer!$S$2:'CP_Wafer'!$S$9000)*
(CP_Wafer!$U$2:'CP_Wafer'!$BU$9000)*
(CP_Wafer!$U$1:'CP_Wafer'!$BU$1="OTP")
) /
SUMPRODUCT(
(CP_Wafer!$B$2:'CP_Wafer'!$B$9000=AI2)*
(CP_Wafer!$S$2:'CP_Wafer'!$S$9000)
),0)</f>
        <v>0</v>
      </c>
      <c r="AK33" s="73">
        <f>IFERROR(
SUMPRODUCT(
(CP_Wafer!$T$2:'CP_Wafer'!$T$9000&lt;0.7)*
(CP_Wafer!$B$2:'CP_Wafer'!$B$9000=AK2)*
(CP_Wafer!$S$2:'CP_Wafer'!$S$9000)*
(CP_Wafer!$U$2:'CP_Wafer'!$BU$9000)*
(CP_Wafer!$U$1:'CP_Wafer'!$BU$1="OTP")
) /
SUMPRODUCT(
(CP_Wafer!$T$2:'CP_Wafer'!$T$9000&lt;0.7)*
(CP_Wafer!$B$2:'CP_Wafer'!$B$9000=AK2)*
(CP_Wafer!$S$2:'CP_Wafer'!$S$9000)
),0)</f>
        <v>0</v>
      </c>
      <c r="AL33" s="73">
        <f>IFERROR(
SUMPRODUCT(
(CP_Wafer!$B$2:'CP_Wafer'!$B$9000=AK2)*
(CP_Wafer!$S$2:'CP_Wafer'!$S$9000)*
(CP_Wafer!$U$2:'CP_Wafer'!$BU$9000)*
(CP_Wafer!$U$1:'CP_Wafer'!$BU$1="OTP")
) /
SUMPRODUCT(
(CP_Wafer!$B$2:'CP_Wafer'!$B$9000=AK2)*
(CP_Wafer!$S$2:'CP_Wafer'!$S$9000)
),0)</f>
        <v>0</v>
      </c>
      <c r="AM33" s="73">
        <f>IFERROR(
SUMPRODUCT(
(CP_Wafer!$T$2:'CP_Wafer'!$T$9000&lt;0.7)*
(CP_Wafer!$B$2:'CP_Wafer'!$B$9000=AM2)*
(CP_Wafer!$S$2:'CP_Wafer'!$S$9000)*
(CP_Wafer!$U$2:'CP_Wafer'!$BU$9000)*
(CP_Wafer!$U$1:'CP_Wafer'!$BU$1="OTP")
) /
SUMPRODUCT(
(CP_Wafer!$T$2:'CP_Wafer'!$T$9000&lt;0.7)*
(CP_Wafer!$B$2:'CP_Wafer'!$B$9000=AM2)*
(CP_Wafer!$S$2:'CP_Wafer'!$S$9000)
),0)</f>
        <v>0</v>
      </c>
      <c r="AN33" s="73">
        <f>IFERROR(
SUMPRODUCT(
(CP_Wafer!$B$2:'CP_Wafer'!$B$9000=AM2)*
(CP_Wafer!$S$2:'CP_Wafer'!$S$9000)*
(CP_Wafer!$U$2:'CP_Wafer'!$BU$9000)*
(CP_Wafer!$U$1:'CP_Wafer'!$BU$1="OTP")
) /
SUMPRODUCT(
(CP_Wafer!$B$2:'CP_Wafer'!$B$9000=AM2)*
(CP_Wafer!$S$2:'CP_Wafer'!$S$9000)
),0)</f>
        <v>0</v>
      </c>
      <c r="AO33" s="73">
        <f>IFERROR(
SUMPRODUCT(
(CP_Wafer!$T$2:'CP_Wafer'!$T$9000&lt;0.7)*
(CP_Wafer!$B$2:'CP_Wafer'!$B$9000=AO2)*
(CP_Wafer!$S$2:'CP_Wafer'!$S$9000)*
(CP_Wafer!$U$2:'CP_Wafer'!$BU$9000)*
(CP_Wafer!$U$1:'CP_Wafer'!$BU$1="OTP")
) /
SUMPRODUCT(
(CP_Wafer!$T$2:'CP_Wafer'!$T$9000&lt;0.7)*
(CP_Wafer!$B$2:'CP_Wafer'!$B$9000=AO2)*
(CP_Wafer!$S$2:'CP_Wafer'!$S$9000)
),0)</f>
        <v>0</v>
      </c>
      <c r="AP33" s="73">
        <f>IFERROR(
SUMPRODUCT(
(CP_Wafer!$B$2:'CP_Wafer'!$B$9000=AO2)*
(CP_Wafer!$S$2:'CP_Wafer'!$S$9000)*
(CP_Wafer!$U$2:'CP_Wafer'!$BU$9000)*
(CP_Wafer!$U$1:'CP_Wafer'!$BU$1="OTP")
) /
SUMPRODUCT(
(CP_Wafer!$B$2:'CP_Wafer'!$B$9000=AO2)*
(CP_Wafer!$S$2:'CP_Wafer'!$S$9000)
),0)</f>
        <v>0</v>
      </c>
      <c r="AQ33" s="73">
        <f>IFERROR(
SUMPRODUCT(
(CP_Wafer!$T$2:'CP_Wafer'!$T$9000&lt;0.7)*
(CP_Wafer!$B$2:'CP_Wafer'!$B$9000=AQ2)*
(CP_Wafer!$S$2:'CP_Wafer'!$S$9000)*
(CP_Wafer!$U$2:'CP_Wafer'!$BU$9000)*
(CP_Wafer!$U$1:'CP_Wafer'!$BU$1="OTP")
) /
SUMPRODUCT(
(CP_Wafer!$T$2:'CP_Wafer'!$T$9000&lt;0.7)*
(CP_Wafer!$B$2:'CP_Wafer'!$B$9000=AQ2)*
(CP_Wafer!$S$2:'CP_Wafer'!$S$9000)
),0)</f>
        <v>0</v>
      </c>
      <c r="AR33" s="73">
        <f>IFERROR(
SUMPRODUCT(
(CP_Wafer!$B$2:'CP_Wafer'!$B$9000=AQ2)*
(CP_Wafer!$S$2:'CP_Wafer'!$S$9000)*
(CP_Wafer!$U$2:'CP_Wafer'!$BU$9000)*
(CP_Wafer!$U$1:'CP_Wafer'!$BU$1="OTP")
) /
SUMPRODUCT(
(CP_Wafer!$B$2:'CP_Wafer'!$B$9000=AQ2)*
(CP_Wafer!$S$2:'CP_Wafer'!$S$9000)
),0)</f>
        <v>0</v>
      </c>
      <c r="AS33" s="73">
        <f>IFERROR(
SUMPRODUCT(
(CP_Wafer!$T$2:'CP_Wafer'!$T$9000&lt;0.7)*
(CP_Wafer!$B$2:'CP_Wafer'!$B$9000=AS2)*
(CP_Wafer!$S$2:'CP_Wafer'!$S$9000)*
(CP_Wafer!$U$2:'CP_Wafer'!$BU$9000)*
(CP_Wafer!$U$1:'CP_Wafer'!$BU$1="OTP")
) /
SUMPRODUCT(
(CP_Wafer!$T$2:'CP_Wafer'!$T$9000&lt;0.7)*
(CP_Wafer!$B$2:'CP_Wafer'!$B$9000=AS2)*
(CP_Wafer!$S$2:'CP_Wafer'!$S$9000)
),0)</f>
        <v>0</v>
      </c>
      <c r="AT33" s="73">
        <f>IFERROR(
SUMPRODUCT(
(CP_Wafer!$B$2:'CP_Wafer'!$B$9000=AS2)*
(CP_Wafer!$S$2:'CP_Wafer'!$S$9000)*
(CP_Wafer!$U$2:'CP_Wafer'!$BU$9000)*
(CP_Wafer!$U$1:'CP_Wafer'!$BU$1="OTP")
) /
SUMPRODUCT(
(CP_Wafer!$B$2:'CP_Wafer'!$B$9000=AS2)*
(CP_Wafer!$S$2:'CP_Wafer'!$S$9000)
),0)</f>
        <v>0</v>
      </c>
      <c r="AU33" s="73">
        <f>IFERROR(
SUMPRODUCT(
(CP_Wafer!$T$2:'CP_Wafer'!$T$9000&lt;0.7)*
(CP_Wafer!$B$2:'CP_Wafer'!$B$9000=AU2)*
(CP_Wafer!$S$2:'CP_Wafer'!$S$9000)*
(CP_Wafer!$U$2:'CP_Wafer'!$BU$9000)*
(CP_Wafer!$U$1:'CP_Wafer'!$BU$1="OTP")
) /
SUMPRODUCT(
(CP_Wafer!$T$2:'CP_Wafer'!$T$9000&lt;0.7)*
(CP_Wafer!$B$2:'CP_Wafer'!$B$9000=AU2)*
(CP_Wafer!$S$2:'CP_Wafer'!$S$9000)
),0)</f>
        <v>0</v>
      </c>
      <c r="AV33" s="73">
        <f>IFERROR(
SUMPRODUCT(
(CP_Wafer!$B$2:'CP_Wafer'!$B$9000=AU2)*
(CP_Wafer!$S$2:'CP_Wafer'!$S$9000)*
(CP_Wafer!$U$2:'CP_Wafer'!$BU$9000)*
(CP_Wafer!$U$1:'CP_Wafer'!$BU$1="OTP")
) /
SUMPRODUCT(
(CP_Wafer!$B$2:'CP_Wafer'!$B$9000=AU2)*
(CP_Wafer!$S$2:'CP_Wafer'!$S$9000)
),0)</f>
        <v>0</v>
      </c>
      <c r="AW33" s="73">
        <f>IFERROR(
SUMPRODUCT(
(CP_Wafer!$T$2:'CP_Wafer'!$T$9000&lt;0.7)*
(CP_Wafer!$B$2:'CP_Wafer'!$B$9000=AW2)*
(CP_Wafer!$S$2:'CP_Wafer'!$S$9000)*
(CP_Wafer!$U$2:'CP_Wafer'!$BU$9000)*
(CP_Wafer!$U$1:'CP_Wafer'!$BU$1="OTP")
) /
SUMPRODUCT(
(CP_Wafer!$T$2:'CP_Wafer'!$T$9000&lt;0.7)*
(CP_Wafer!$B$2:'CP_Wafer'!$B$9000=AW2)*
(CP_Wafer!$S$2:'CP_Wafer'!$S$9000)
),0)</f>
        <v>0</v>
      </c>
      <c r="AX33" s="73">
        <f>IFERROR(
SUMPRODUCT(
(CP_Wafer!$B$2:'CP_Wafer'!$B$9000=AW2)*
(CP_Wafer!$S$2:'CP_Wafer'!$S$9000)*
(CP_Wafer!$U$2:'CP_Wafer'!$BU$9000)*
(CP_Wafer!$U$1:'CP_Wafer'!$BU$1="OTP")
) /
SUMPRODUCT(
(CP_Wafer!$B$2:'CP_Wafer'!$B$9000=AW2)*
(CP_Wafer!$S$2:'CP_Wafer'!$S$9000)
),0)</f>
        <v>0</v>
      </c>
    </row>
    <row r="34" spans="1:50" x14ac:dyDescent="0.35">
      <c r="A34" s="69"/>
      <c r="B34" s="70" t="s">
        <v>534</v>
      </c>
      <c r="C34" s="73">
        <f>IFERROR(
SUMPRODUCT(
(CP_Wafer!$T$2:'CP_Wafer'!$T$9000&lt;0.7)*
(CP_Wafer!$B$2:'CP_Wafer'!$B$9000=C2)*
(CP_Wafer!$S$2:'CP_Wafer'!$S$9000)*
(CP_Wafer!$U$2:'CP_Wafer'!$BU$9000)*
(CP_Wafer!$U$1:'CP_Wafer'!$BU$1="POR")
) /
SUMPRODUCT(
(CP_Wafer!$T$2:'CP_Wafer'!$T$9000&lt;0.7)*
(CP_Wafer!$B$2:'CP_Wafer'!$B$9000=C2)*
(CP_Wafer!$S$2:'CP_Wafer'!$S$9000)
),0)</f>
        <v>0</v>
      </c>
      <c r="D34" s="73">
        <f>IFERROR(
SUMPRODUCT(
(CP_Wafer!$B$2:'CP_Wafer'!$B$9000=C2)*
(CP_Wafer!$S$2:'CP_Wafer'!$S$9000)*
(CP_Wafer!$U$2:'CP_Wafer'!$BU$9000)*
(CP_Wafer!$U$1:'CP_Wafer'!$BU$1="POR")
) /
SUMPRODUCT(
(CP_Wafer!$B$2:'CP_Wafer'!$B$9000=C2)*
(CP_Wafer!$S$2:'CP_Wafer'!$S$9000)
),0)</f>
        <v>7.8042689351075039E-5</v>
      </c>
      <c r="E34" s="73">
        <f>IFERROR(
SUMPRODUCT(
(CP_Wafer!$T$2:'CP_Wafer'!$T$9000&lt;0.7)*
(CP_Wafer!$B$2:'CP_Wafer'!$B$9000=E2)*
(CP_Wafer!$S$2:'CP_Wafer'!$S$9000)*
(CP_Wafer!$U$2:'CP_Wafer'!$BU$9000)*
(CP_Wafer!$U$1:'CP_Wafer'!$BU$1="POR")
) /
SUMPRODUCT(
(CP_Wafer!$T$2:'CP_Wafer'!$T$9000&lt;0.7)*
(CP_Wafer!$B$2:'CP_Wafer'!$B$9000=E2)*
(CP_Wafer!$S$2:'CP_Wafer'!$S$9000)
),0)</f>
        <v>0</v>
      </c>
      <c r="F34" s="73">
        <f>IFERROR(
SUMPRODUCT(
(CP_Wafer!$B$2:'CP_Wafer'!$B$9000=E2)*
(CP_Wafer!$S$2:'CP_Wafer'!$S$9000)*
(CP_Wafer!$U$2:'CP_Wafer'!$BU$9000)*
(CP_Wafer!$U$1:'CP_Wafer'!$BU$1="POR")
) /
SUMPRODUCT(
(CP_Wafer!$B$2:'CP_Wafer'!$B$9000=E2)*
(CP_Wafer!$S$2:'CP_Wafer'!$S$9000)
),0)</f>
        <v>1.0094462921443827E-4</v>
      </c>
      <c r="G34" s="73">
        <f>IFERROR(
SUMPRODUCT(
(CP_Wafer!$T$2:'CP_Wafer'!$T$9000&lt;0.7)*
(CP_Wafer!$B$2:'CP_Wafer'!$B$9000=G2)*
(CP_Wafer!$S$2:'CP_Wafer'!$S$9000)*
(CP_Wafer!$U$2:'CP_Wafer'!$BU$9000)*
(CP_Wafer!$U$1:'CP_Wafer'!$BU$1="POR")
) /
SUMPRODUCT(
(CP_Wafer!$T$2:'CP_Wafer'!$T$9000&lt;0.7)*
(CP_Wafer!$B$2:'CP_Wafer'!$B$9000=G2)*
(CP_Wafer!$S$2:'CP_Wafer'!$S$9000)
),0)</f>
        <v>0</v>
      </c>
      <c r="H34" s="73">
        <f>IFERROR(
SUMPRODUCT(
(CP_Wafer!$B$2:'CP_Wafer'!$B$9000=G2)*
(CP_Wafer!$S$2:'CP_Wafer'!$S$9000)*
(CP_Wafer!$U$2:'CP_Wafer'!$BU$9000)*
(CP_Wafer!$U$1:'CP_Wafer'!$BU$1="POR")
) /
SUMPRODUCT(
(CP_Wafer!$B$2:'CP_Wafer'!$B$9000=G2)*
(CP_Wafer!$S$2:'CP_Wafer'!$S$9000)
),0)</f>
        <v>5.4651976215459953E-5</v>
      </c>
      <c r="I34" s="73">
        <f>IFERROR(
SUMPRODUCT(
(CP_Wafer!$T$2:'CP_Wafer'!$T$9000&lt;0.7)*
(CP_Wafer!$B$2:'CP_Wafer'!$B$9000=I2)*
(CP_Wafer!$S$2:'CP_Wafer'!$S$9000)*
(CP_Wafer!$U$2:'CP_Wafer'!$BU$9000)*
(CP_Wafer!$U$1:'CP_Wafer'!$BU$1="POR")
) /
SUMPRODUCT(
(CP_Wafer!$T$2:'CP_Wafer'!$T$9000&lt;0.7)*
(CP_Wafer!$B$2:'CP_Wafer'!$B$9000=I2)*
(CP_Wafer!$S$2:'CP_Wafer'!$S$9000)
),0)</f>
        <v>0</v>
      </c>
      <c r="J34" s="73">
        <f>IFERROR(
SUMPRODUCT(
(CP_Wafer!$B$2:'CP_Wafer'!$B$9000=I2)*
(CP_Wafer!$S$2:'CP_Wafer'!$S$9000)*
(CP_Wafer!$U$2:'CP_Wafer'!$BU$9000)*
(CP_Wafer!$U$1:'CP_Wafer'!$BU$1="POR")
) /
SUMPRODUCT(
(CP_Wafer!$B$2:'CP_Wafer'!$B$9000=I2)*
(CP_Wafer!$S$2:'CP_Wafer'!$S$9000)
),0)</f>
        <v>3.7458795325142346E-5</v>
      </c>
      <c r="K34" s="73">
        <f>IFERROR(
SUMPRODUCT(
(CP_Wafer!$T$2:'CP_Wafer'!$T$9000&lt;0.7)*
(CP_Wafer!$B$2:'CP_Wafer'!$B$9000=K2)*
(CP_Wafer!$S$2:'CP_Wafer'!$S$9000)*
(CP_Wafer!$U$2:'CP_Wafer'!$BU$9000)*
(CP_Wafer!$U$1:'CP_Wafer'!$BU$1="POR")
) /
SUMPRODUCT(
(CP_Wafer!$T$2:'CP_Wafer'!$T$9000&lt;0.7)*
(CP_Wafer!$B$2:'CP_Wafer'!$B$9000=K2)*
(CP_Wafer!$S$2:'CP_Wafer'!$S$9000)
),0)</f>
        <v>0</v>
      </c>
      <c r="L34" s="73">
        <f>IFERROR(
SUMPRODUCT(
(CP_Wafer!$B$2:'CP_Wafer'!$B$9000=K2)*
(CP_Wafer!$S$2:'CP_Wafer'!$S$9000)*
(CP_Wafer!$U$2:'CP_Wafer'!$BU$9000)*
(CP_Wafer!$U$1:'CP_Wafer'!$BU$1="POR")
) /
SUMPRODUCT(
(CP_Wafer!$B$2:'CP_Wafer'!$B$9000=K2)*
(CP_Wafer!$S$2:'CP_Wafer'!$S$9000)
),0)</f>
        <v>8.8491358478493191E-5</v>
      </c>
      <c r="M34" s="73">
        <f>IFERROR(
SUMPRODUCT(
(CP_Wafer!$T$2:'CP_Wafer'!$T$9000&lt;0.7)*
(CP_Wafer!$B$2:'CP_Wafer'!$B$9000=M2)*
(CP_Wafer!$S$2:'CP_Wafer'!$S$9000)*
(CP_Wafer!$U$2:'CP_Wafer'!$BU$9000)*
(CP_Wafer!$U$1:'CP_Wafer'!$BU$1="POR")
) /
SUMPRODUCT(
(CP_Wafer!$T$2:'CP_Wafer'!$T$9000&lt;0.7)*
(CP_Wafer!$B$2:'CP_Wafer'!$B$9000=M2)*
(CP_Wafer!$S$2:'CP_Wafer'!$S$9000)
),0)</f>
        <v>0</v>
      </c>
      <c r="N34" s="73">
        <f>IFERROR(
SUMPRODUCT(
(CP_Wafer!$B$2:'CP_Wafer'!$B$9000=M2)*
(CP_Wafer!$S$2:'CP_Wafer'!$S$9000)*
(CP_Wafer!$U$2:'CP_Wafer'!$BU$9000)*
(CP_Wafer!$U$1:'CP_Wafer'!$BU$1="POR")
) /
SUMPRODUCT(
(CP_Wafer!$B$2:'CP_Wafer'!$B$9000=M2)*
(CP_Wafer!$S$2:'CP_Wafer'!$S$9000)
),0)</f>
        <v>1.0515247108307041E-4</v>
      </c>
      <c r="O34" s="73">
        <f>IFERROR(
SUMPRODUCT(
(CP_Wafer!$T$2:'CP_Wafer'!$T$9000&lt;0.7)*
(CP_Wafer!$B$2:'CP_Wafer'!$B$9000=O2)*
(CP_Wafer!$S$2:'CP_Wafer'!$S$9000)*
(CP_Wafer!$U$2:'CP_Wafer'!$BU$9000)*
(CP_Wafer!$U$1:'CP_Wafer'!$BU$1="POR")
) /
SUMPRODUCT(
(CP_Wafer!$T$2:'CP_Wafer'!$T$9000&lt;0.7)*
(CP_Wafer!$B$2:'CP_Wafer'!$B$9000=O2)*
(CP_Wafer!$S$2:'CP_Wafer'!$S$9000)
),0)</f>
        <v>0</v>
      </c>
      <c r="P34" s="73">
        <f>IFERROR(
SUMPRODUCT(
(CP_Wafer!$B$2:'CP_Wafer'!$B$9000=O2)*
(CP_Wafer!$S$2:'CP_Wafer'!$S$9000)*
(CP_Wafer!$U$2:'CP_Wafer'!$BU$9000)*
(CP_Wafer!$U$1:'CP_Wafer'!$BU$1="POR")
) /
SUMPRODUCT(
(CP_Wafer!$B$2:'CP_Wafer'!$B$9000=O2)*
(CP_Wafer!$S$2:'CP_Wafer'!$S$9000)
),0)</f>
        <v>0</v>
      </c>
      <c r="Q34" s="73">
        <f>IFERROR(
SUMPRODUCT(
(CP_Wafer!$T$2:'CP_Wafer'!$T$9000&lt;0.7)*
(CP_Wafer!$B$2:'CP_Wafer'!$B$9000=Q2)*
(CP_Wafer!$S$2:'CP_Wafer'!$S$9000)*
(CP_Wafer!$U$2:'CP_Wafer'!$BU$9000)*
(CP_Wafer!$U$1:'CP_Wafer'!$BU$1="POR")
) /
SUMPRODUCT(
(CP_Wafer!$T$2:'CP_Wafer'!$T$9000&lt;0.7)*
(CP_Wafer!$B$2:'CP_Wafer'!$B$9000=Q2)*
(CP_Wafer!$S$2:'CP_Wafer'!$S$9000)
),0)</f>
        <v>0</v>
      </c>
      <c r="R34" s="73">
        <f>IFERROR(
SUMPRODUCT(
(CP_Wafer!$B$2:'CP_Wafer'!$B$9000=Q2)*
(CP_Wafer!$S$2:'CP_Wafer'!$S$9000)*
(CP_Wafer!$U$2:'CP_Wafer'!$BU$9000)*
(CP_Wafer!$U$1:'CP_Wafer'!$BU$1="POR")
) /
SUMPRODUCT(
(CP_Wafer!$B$2:'CP_Wafer'!$B$9000=Q2)*
(CP_Wafer!$S$2:'CP_Wafer'!$S$9000)
),0)</f>
        <v>0</v>
      </c>
      <c r="S34" s="73">
        <f>IFERROR(
SUMPRODUCT(
(CP_Wafer!$T$2:'CP_Wafer'!$T$9000&lt;0.7)*
(CP_Wafer!$B$2:'CP_Wafer'!$B$9000=S2)*
(CP_Wafer!$S$2:'CP_Wafer'!$S$9000)*
(CP_Wafer!$U$2:'CP_Wafer'!$BU$9000)*
(CP_Wafer!$U$1:'CP_Wafer'!$BU$1="POR")
) /
SUMPRODUCT(
(CP_Wafer!$T$2:'CP_Wafer'!$T$9000&lt;0.7)*
(CP_Wafer!$B$2:'CP_Wafer'!$B$9000=S2)*
(CP_Wafer!$S$2:'CP_Wafer'!$S$9000)
),0)</f>
        <v>0</v>
      </c>
      <c r="T34" s="73">
        <f>IFERROR(
SUMPRODUCT(
(CP_Wafer!$B$2:'CP_Wafer'!$B$9000=S2)*
(CP_Wafer!$S$2:'CP_Wafer'!$S$9000)*
(CP_Wafer!$U$2:'CP_Wafer'!$BU$9000)*
(CP_Wafer!$U$1:'CP_Wafer'!$BU$1="POR")
) /
SUMPRODUCT(
(CP_Wafer!$B$2:'CP_Wafer'!$B$9000=S2)*
(CP_Wafer!$S$2:'CP_Wafer'!$S$9000)
),0)</f>
        <v>0</v>
      </c>
      <c r="U34" s="73">
        <f>IFERROR(
SUMPRODUCT(
(CP_Wafer!$T$2:'CP_Wafer'!$T$9000&lt;0.7)*
(CP_Wafer!$B$2:'CP_Wafer'!$B$9000=U2)*
(CP_Wafer!$S$2:'CP_Wafer'!$S$9000)*
(CP_Wafer!$U$2:'CP_Wafer'!$BU$9000)*
(CP_Wafer!$U$1:'CP_Wafer'!$BU$1="POR")
) /
SUMPRODUCT(
(CP_Wafer!$T$2:'CP_Wafer'!$T$9000&lt;0.7)*
(CP_Wafer!$B$2:'CP_Wafer'!$B$9000=U2)*
(CP_Wafer!$S$2:'CP_Wafer'!$S$9000)
),0)</f>
        <v>0</v>
      </c>
      <c r="V34" s="73">
        <f>IFERROR(
SUMPRODUCT(
(CP_Wafer!$B$2:'CP_Wafer'!$B$9000=U2)*
(CP_Wafer!$S$2:'CP_Wafer'!$S$9000)*
(CP_Wafer!$U$2:'CP_Wafer'!$BU$9000)*
(CP_Wafer!$U$1:'CP_Wafer'!$BU$1="POR")
) /
SUMPRODUCT(
(CP_Wafer!$B$2:'CP_Wafer'!$B$9000=U2)*
(CP_Wafer!$S$2:'CP_Wafer'!$S$9000)
),0)</f>
        <v>0</v>
      </c>
      <c r="W34" s="73">
        <f>IFERROR(
SUMPRODUCT(
(CP_Wafer!$T$2:'CP_Wafer'!$T$9000&lt;0.7)*
(CP_Wafer!$B$2:'CP_Wafer'!$B$9000=W2)*
(CP_Wafer!$S$2:'CP_Wafer'!$S$9000)*
(CP_Wafer!$U$2:'CP_Wafer'!$BU$9000)*
(CP_Wafer!$U$1:'CP_Wafer'!$BU$1="POR")
) /
SUMPRODUCT(
(CP_Wafer!$T$2:'CP_Wafer'!$T$9000&lt;0.7)*
(CP_Wafer!$B$2:'CP_Wafer'!$B$9000=W2)*
(CP_Wafer!$S$2:'CP_Wafer'!$S$9000)
),0)</f>
        <v>0</v>
      </c>
      <c r="X34" s="73">
        <f>IFERROR(
SUMPRODUCT(
(CP_Wafer!$B$2:'CP_Wafer'!$B$9000=W2)*
(CP_Wafer!$S$2:'CP_Wafer'!$S$9000)*
(CP_Wafer!$U$2:'CP_Wafer'!$BU$9000)*
(CP_Wafer!$U$1:'CP_Wafer'!$BU$1="POR")
) /
SUMPRODUCT(
(CP_Wafer!$B$2:'CP_Wafer'!$B$9000=W2)*
(CP_Wafer!$S$2:'CP_Wafer'!$S$9000)
),0)</f>
        <v>0</v>
      </c>
      <c r="Y34" s="73">
        <f>IFERROR(
SUMPRODUCT(
(CP_Wafer!$T$2:'CP_Wafer'!$T$9000&lt;0.7)*
(CP_Wafer!$B$2:'CP_Wafer'!$B$9000=Y2)*
(CP_Wafer!$S$2:'CP_Wafer'!$S$9000)*
(CP_Wafer!$U$2:'CP_Wafer'!$BU$9000)*
(CP_Wafer!$U$1:'CP_Wafer'!$BU$1="POR")
) /
SUMPRODUCT(
(CP_Wafer!$T$2:'CP_Wafer'!$T$9000&lt;0.7)*
(CP_Wafer!$B$2:'CP_Wafer'!$B$9000=Y2)*
(CP_Wafer!$S$2:'CP_Wafer'!$S$9000)
),0)</f>
        <v>0</v>
      </c>
      <c r="Z34" s="73">
        <f>IFERROR(
SUMPRODUCT(
(CP_Wafer!$B$2:'CP_Wafer'!$B$9000=Y2)*
(CP_Wafer!$S$2:'CP_Wafer'!$S$9000)*
(CP_Wafer!$U$2:'CP_Wafer'!$BU$9000)*
(CP_Wafer!$U$1:'CP_Wafer'!$BU$1="POR")
) /
SUMPRODUCT(
(CP_Wafer!$B$2:'CP_Wafer'!$B$9000=Y2)*
(CP_Wafer!$S$2:'CP_Wafer'!$S$9000)
),0)</f>
        <v>0</v>
      </c>
      <c r="AA34" s="73">
        <f>IFERROR(
SUMPRODUCT(
(CP_Wafer!$T$2:'CP_Wafer'!$T$9000&lt;0.7)*
(CP_Wafer!$B$2:'CP_Wafer'!$B$9000=AA2)*
(CP_Wafer!$S$2:'CP_Wafer'!$S$9000)*
(CP_Wafer!$U$2:'CP_Wafer'!$BU$9000)*
(CP_Wafer!$U$1:'CP_Wafer'!$BU$1="POR")
) /
SUMPRODUCT(
(CP_Wafer!$T$2:'CP_Wafer'!$T$9000&lt;0.7)*
(CP_Wafer!$B$2:'CP_Wafer'!$B$9000=AA2)*
(CP_Wafer!$S$2:'CP_Wafer'!$S$9000)
),0)</f>
        <v>0</v>
      </c>
      <c r="AB34" s="73">
        <f>IFERROR(
SUMPRODUCT(
(CP_Wafer!$B$2:'CP_Wafer'!$B$9000=AA2)*
(CP_Wafer!$S$2:'CP_Wafer'!$S$9000)*
(CP_Wafer!$U$2:'CP_Wafer'!$BU$9000)*
(CP_Wafer!$U$1:'CP_Wafer'!$BU$1="POR")
) /
SUMPRODUCT(
(CP_Wafer!$B$2:'CP_Wafer'!$B$9000=AA2)*
(CP_Wafer!$S$2:'CP_Wafer'!$S$9000)
),0)</f>
        <v>0</v>
      </c>
      <c r="AC34" s="73">
        <f>IFERROR(
SUMPRODUCT(
(CP_Wafer!$T$2:'CP_Wafer'!$T$9000&lt;0.7)*
(CP_Wafer!$B$2:'CP_Wafer'!$B$9000=AC2)*
(CP_Wafer!$S$2:'CP_Wafer'!$S$9000)*
(CP_Wafer!$U$2:'CP_Wafer'!$BU$9000)*
(CP_Wafer!$U$1:'CP_Wafer'!$BU$1="POR")
) /
SUMPRODUCT(
(CP_Wafer!$T$2:'CP_Wafer'!$T$9000&lt;0.7)*
(CP_Wafer!$B$2:'CP_Wafer'!$B$9000=AC2)*
(CP_Wafer!$S$2:'CP_Wafer'!$S$9000)
),0)</f>
        <v>0</v>
      </c>
      <c r="AD34" s="73">
        <f>IFERROR(
SUMPRODUCT(
(CP_Wafer!$B$2:'CP_Wafer'!$B$9000=AC2)*
(CP_Wafer!$S$2:'CP_Wafer'!$S$9000)*
(CP_Wafer!$U$2:'CP_Wafer'!$BU$9000)*
(CP_Wafer!$U$1:'CP_Wafer'!$BU$1="POR")
) /
SUMPRODUCT(
(CP_Wafer!$B$2:'CP_Wafer'!$B$9000=AC2)*
(CP_Wafer!$S$2:'CP_Wafer'!$S$9000)
),0)</f>
        <v>0</v>
      </c>
      <c r="AE34" s="73">
        <f>IFERROR(
SUMPRODUCT(
(CP_Wafer!$T$2:'CP_Wafer'!$T$9000&lt;0.7)*
(CP_Wafer!$B$2:'CP_Wafer'!$B$9000=AE2)*
(CP_Wafer!$S$2:'CP_Wafer'!$S$9000)*
(CP_Wafer!$U$2:'CP_Wafer'!$BU$9000)*
(CP_Wafer!$U$1:'CP_Wafer'!$BU$1="POR")
) /
SUMPRODUCT(
(CP_Wafer!$T$2:'CP_Wafer'!$T$9000&lt;0.7)*
(CP_Wafer!$B$2:'CP_Wafer'!$B$9000=AE2)*
(CP_Wafer!$S$2:'CP_Wafer'!$S$9000)
),0)</f>
        <v>0</v>
      </c>
      <c r="AF34" s="73">
        <f>IFERROR(
SUMPRODUCT(
(CP_Wafer!$B$2:'CP_Wafer'!$B$9000=AE2)*
(CP_Wafer!$S$2:'CP_Wafer'!$S$9000)*
(CP_Wafer!$U$2:'CP_Wafer'!$BU$9000)*
(CP_Wafer!$U$1:'CP_Wafer'!$BU$1="POR")
) /
SUMPRODUCT(
(CP_Wafer!$B$2:'CP_Wafer'!$B$9000=AE2)*
(CP_Wafer!$S$2:'CP_Wafer'!$S$9000)
),0)</f>
        <v>0</v>
      </c>
      <c r="AG34" s="73">
        <f>IFERROR(
SUMPRODUCT(
(CP_Wafer!$T$2:'CP_Wafer'!$T$9000&lt;0.7)*
(CP_Wafer!$B$2:'CP_Wafer'!$B$9000=AG2)*
(CP_Wafer!$S$2:'CP_Wafer'!$S$9000)*
(CP_Wafer!$U$2:'CP_Wafer'!$BU$9000)*
(CP_Wafer!$U$1:'CP_Wafer'!$BU$1="POR")
) /
SUMPRODUCT(
(CP_Wafer!$T$2:'CP_Wafer'!$T$9000&lt;0.7)*
(CP_Wafer!$B$2:'CP_Wafer'!$B$9000=AG2)*
(CP_Wafer!$S$2:'CP_Wafer'!$S$9000)
),0)</f>
        <v>0</v>
      </c>
      <c r="AH34" s="73">
        <f>IFERROR(
SUMPRODUCT(
(CP_Wafer!$B$2:'CP_Wafer'!$B$9000=AG2)*
(CP_Wafer!$S$2:'CP_Wafer'!$S$9000)*
(CP_Wafer!$U$2:'CP_Wafer'!$BU$9000)*
(CP_Wafer!$U$1:'CP_Wafer'!$BU$1="POR")
) /
SUMPRODUCT(
(CP_Wafer!$B$2:'CP_Wafer'!$B$9000=AG2)*
(CP_Wafer!$S$2:'CP_Wafer'!$S$9000)
),0)</f>
        <v>0</v>
      </c>
      <c r="AI34" s="73">
        <f>IFERROR(
SUMPRODUCT(
(CP_Wafer!$T$2:'CP_Wafer'!$T$9000&lt;0.7)*
(CP_Wafer!$B$2:'CP_Wafer'!$B$9000=AI2)*
(CP_Wafer!$S$2:'CP_Wafer'!$S$9000)*
(CP_Wafer!$U$2:'CP_Wafer'!$BU$9000)*
(CP_Wafer!$U$1:'CP_Wafer'!$BU$1="POR")
) /
SUMPRODUCT(
(CP_Wafer!$T$2:'CP_Wafer'!$T$9000&lt;0.7)*
(CP_Wafer!$B$2:'CP_Wafer'!$B$9000=AI2)*
(CP_Wafer!$S$2:'CP_Wafer'!$S$9000)
),0)</f>
        <v>0</v>
      </c>
      <c r="AJ34" s="73">
        <f>IFERROR(
SUMPRODUCT(
(CP_Wafer!$B$2:'CP_Wafer'!$B$9000=AI2)*
(CP_Wafer!$S$2:'CP_Wafer'!$S$9000)*
(CP_Wafer!$U$2:'CP_Wafer'!$BU$9000)*
(CP_Wafer!$U$1:'CP_Wafer'!$BU$1="POR")
) /
SUMPRODUCT(
(CP_Wafer!$B$2:'CP_Wafer'!$B$9000=AI2)*
(CP_Wafer!$S$2:'CP_Wafer'!$S$9000)
),0)</f>
        <v>0</v>
      </c>
      <c r="AK34" s="73">
        <f>IFERROR(
SUMPRODUCT(
(CP_Wafer!$T$2:'CP_Wafer'!$T$9000&lt;0.7)*
(CP_Wafer!$B$2:'CP_Wafer'!$B$9000=AK2)*
(CP_Wafer!$S$2:'CP_Wafer'!$S$9000)*
(CP_Wafer!$U$2:'CP_Wafer'!$BU$9000)*
(CP_Wafer!$U$1:'CP_Wafer'!$BU$1="POR")
) /
SUMPRODUCT(
(CP_Wafer!$T$2:'CP_Wafer'!$T$9000&lt;0.7)*
(CP_Wafer!$B$2:'CP_Wafer'!$B$9000=AK2)*
(CP_Wafer!$S$2:'CP_Wafer'!$S$9000)
),0)</f>
        <v>0</v>
      </c>
      <c r="AL34" s="73">
        <f>IFERROR(
SUMPRODUCT(
(CP_Wafer!$B$2:'CP_Wafer'!$B$9000=AK2)*
(CP_Wafer!$S$2:'CP_Wafer'!$S$9000)*
(CP_Wafer!$U$2:'CP_Wafer'!$BU$9000)*
(CP_Wafer!$U$1:'CP_Wafer'!$BU$1="POR")
) /
SUMPRODUCT(
(CP_Wafer!$B$2:'CP_Wafer'!$B$9000=AK2)*
(CP_Wafer!$S$2:'CP_Wafer'!$S$9000)
),0)</f>
        <v>0</v>
      </c>
      <c r="AM34" s="73">
        <f>IFERROR(
SUMPRODUCT(
(CP_Wafer!$T$2:'CP_Wafer'!$T$9000&lt;0.7)*
(CP_Wafer!$B$2:'CP_Wafer'!$B$9000=AM2)*
(CP_Wafer!$S$2:'CP_Wafer'!$S$9000)*
(CP_Wafer!$U$2:'CP_Wafer'!$BU$9000)*
(CP_Wafer!$U$1:'CP_Wafer'!$BU$1="POR")
) /
SUMPRODUCT(
(CP_Wafer!$T$2:'CP_Wafer'!$T$9000&lt;0.7)*
(CP_Wafer!$B$2:'CP_Wafer'!$B$9000=AM2)*
(CP_Wafer!$S$2:'CP_Wafer'!$S$9000)
),0)</f>
        <v>0</v>
      </c>
      <c r="AN34" s="73">
        <f>IFERROR(
SUMPRODUCT(
(CP_Wafer!$B$2:'CP_Wafer'!$B$9000=AM2)*
(CP_Wafer!$S$2:'CP_Wafer'!$S$9000)*
(CP_Wafer!$U$2:'CP_Wafer'!$BU$9000)*
(CP_Wafer!$U$1:'CP_Wafer'!$BU$1="POR")
) /
SUMPRODUCT(
(CP_Wafer!$B$2:'CP_Wafer'!$B$9000=AM2)*
(CP_Wafer!$S$2:'CP_Wafer'!$S$9000)
),0)</f>
        <v>0</v>
      </c>
      <c r="AO34" s="73">
        <f>IFERROR(
SUMPRODUCT(
(CP_Wafer!$T$2:'CP_Wafer'!$T$9000&lt;0.7)*
(CP_Wafer!$B$2:'CP_Wafer'!$B$9000=AO2)*
(CP_Wafer!$S$2:'CP_Wafer'!$S$9000)*
(CP_Wafer!$U$2:'CP_Wafer'!$BU$9000)*
(CP_Wafer!$U$1:'CP_Wafer'!$BU$1="POR")
) /
SUMPRODUCT(
(CP_Wafer!$T$2:'CP_Wafer'!$T$9000&lt;0.7)*
(CP_Wafer!$B$2:'CP_Wafer'!$B$9000=AO2)*
(CP_Wafer!$S$2:'CP_Wafer'!$S$9000)
),0)</f>
        <v>0</v>
      </c>
      <c r="AP34" s="73">
        <f>IFERROR(
SUMPRODUCT(
(CP_Wafer!$B$2:'CP_Wafer'!$B$9000=AO2)*
(CP_Wafer!$S$2:'CP_Wafer'!$S$9000)*
(CP_Wafer!$U$2:'CP_Wafer'!$BU$9000)*
(CP_Wafer!$U$1:'CP_Wafer'!$BU$1="POR")
) /
SUMPRODUCT(
(CP_Wafer!$B$2:'CP_Wafer'!$B$9000=AO2)*
(CP_Wafer!$S$2:'CP_Wafer'!$S$9000)
),0)</f>
        <v>0</v>
      </c>
      <c r="AQ34" s="73">
        <f>IFERROR(
SUMPRODUCT(
(CP_Wafer!$T$2:'CP_Wafer'!$T$9000&lt;0.7)*
(CP_Wafer!$B$2:'CP_Wafer'!$B$9000=AQ2)*
(CP_Wafer!$S$2:'CP_Wafer'!$S$9000)*
(CP_Wafer!$U$2:'CP_Wafer'!$BU$9000)*
(CP_Wafer!$U$1:'CP_Wafer'!$BU$1="POR")
) /
SUMPRODUCT(
(CP_Wafer!$T$2:'CP_Wafer'!$T$9000&lt;0.7)*
(CP_Wafer!$B$2:'CP_Wafer'!$B$9000=AQ2)*
(CP_Wafer!$S$2:'CP_Wafer'!$S$9000)
),0)</f>
        <v>0</v>
      </c>
      <c r="AR34" s="73">
        <f>IFERROR(
SUMPRODUCT(
(CP_Wafer!$B$2:'CP_Wafer'!$B$9000=AQ2)*
(CP_Wafer!$S$2:'CP_Wafer'!$S$9000)*
(CP_Wafer!$U$2:'CP_Wafer'!$BU$9000)*
(CP_Wafer!$U$1:'CP_Wafer'!$BU$1="POR")
) /
SUMPRODUCT(
(CP_Wafer!$B$2:'CP_Wafer'!$B$9000=AQ2)*
(CP_Wafer!$S$2:'CP_Wafer'!$S$9000)
),0)</f>
        <v>0</v>
      </c>
      <c r="AS34" s="73">
        <f>IFERROR(
SUMPRODUCT(
(CP_Wafer!$T$2:'CP_Wafer'!$T$9000&lt;0.7)*
(CP_Wafer!$B$2:'CP_Wafer'!$B$9000=AS2)*
(CP_Wafer!$S$2:'CP_Wafer'!$S$9000)*
(CP_Wafer!$U$2:'CP_Wafer'!$BU$9000)*
(CP_Wafer!$U$1:'CP_Wafer'!$BU$1="POR")
) /
SUMPRODUCT(
(CP_Wafer!$T$2:'CP_Wafer'!$T$9000&lt;0.7)*
(CP_Wafer!$B$2:'CP_Wafer'!$B$9000=AS2)*
(CP_Wafer!$S$2:'CP_Wafer'!$S$9000)
),0)</f>
        <v>0</v>
      </c>
      <c r="AT34" s="73">
        <f>IFERROR(
SUMPRODUCT(
(CP_Wafer!$B$2:'CP_Wafer'!$B$9000=AS2)*
(CP_Wafer!$S$2:'CP_Wafer'!$S$9000)*
(CP_Wafer!$U$2:'CP_Wafer'!$BU$9000)*
(CP_Wafer!$U$1:'CP_Wafer'!$BU$1="POR")
) /
SUMPRODUCT(
(CP_Wafer!$B$2:'CP_Wafer'!$B$9000=AS2)*
(CP_Wafer!$S$2:'CP_Wafer'!$S$9000)
),0)</f>
        <v>0</v>
      </c>
      <c r="AU34" s="73">
        <f>IFERROR(
SUMPRODUCT(
(CP_Wafer!$T$2:'CP_Wafer'!$T$9000&lt;0.7)*
(CP_Wafer!$B$2:'CP_Wafer'!$B$9000=AU2)*
(CP_Wafer!$S$2:'CP_Wafer'!$S$9000)*
(CP_Wafer!$U$2:'CP_Wafer'!$BU$9000)*
(CP_Wafer!$U$1:'CP_Wafer'!$BU$1="POR")
) /
SUMPRODUCT(
(CP_Wafer!$T$2:'CP_Wafer'!$T$9000&lt;0.7)*
(CP_Wafer!$B$2:'CP_Wafer'!$B$9000=AU2)*
(CP_Wafer!$S$2:'CP_Wafer'!$S$9000)
),0)</f>
        <v>0</v>
      </c>
      <c r="AV34" s="73">
        <f>IFERROR(
SUMPRODUCT(
(CP_Wafer!$B$2:'CP_Wafer'!$B$9000=AU2)*
(CP_Wafer!$S$2:'CP_Wafer'!$S$9000)*
(CP_Wafer!$U$2:'CP_Wafer'!$BU$9000)*
(CP_Wafer!$U$1:'CP_Wafer'!$BU$1="POR")
) /
SUMPRODUCT(
(CP_Wafer!$B$2:'CP_Wafer'!$B$9000=AU2)*
(CP_Wafer!$S$2:'CP_Wafer'!$S$9000)
),0)</f>
        <v>0</v>
      </c>
      <c r="AW34" s="73">
        <f>IFERROR(
SUMPRODUCT(
(CP_Wafer!$T$2:'CP_Wafer'!$T$9000&lt;0.7)*
(CP_Wafer!$B$2:'CP_Wafer'!$B$9000=AW2)*
(CP_Wafer!$S$2:'CP_Wafer'!$S$9000)*
(CP_Wafer!$U$2:'CP_Wafer'!$BU$9000)*
(CP_Wafer!$U$1:'CP_Wafer'!$BU$1="POR")
) /
SUMPRODUCT(
(CP_Wafer!$T$2:'CP_Wafer'!$T$9000&lt;0.7)*
(CP_Wafer!$B$2:'CP_Wafer'!$B$9000=AW2)*
(CP_Wafer!$S$2:'CP_Wafer'!$S$9000)
),0)</f>
        <v>0</v>
      </c>
      <c r="AX34" s="73">
        <f>IFERROR(
SUMPRODUCT(
(CP_Wafer!$B$2:'CP_Wafer'!$B$9000=AW2)*
(CP_Wafer!$S$2:'CP_Wafer'!$S$9000)*
(CP_Wafer!$U$2:'CP_Wafer'!$BU$9000)*
(CP_Wafer!$U$1:'CP_Wafer'!$BU$1="POR")
) /
SUMPRODUCT(
(CP_Wafer!$B$2:'CP_Wafer'!$B$9000=AW2)*
(CP_Wafer!$S$2:'CP_Wafer'!$S$9000)
),0)</f>
        <v>0</v>
      </c>
    </row>
    <row r="35" spans="1:50" x14ac:dyDescent="0.35">
      <c r="A35" s="69"/>
      <c r="B35" s="70" t="s">
        <v>3516</v>
      </c>
      <c r="C35" s="73">
        <f>IFERROR(
SUMPRODUCT(
(CP_Wafer!$T$2:'CP_Wafer'!$T$9000&lt;0.7)*
(CP_Wafer!$B$2:'CP_Wafer'!$B$9000=C2)*
(CP_Wafer!$S$2:'CP_Wafer'!$S$9000)*
(CP_Wafer!$U$2:'CP_Wafer'!$BU$9000)*
ISNUMBER(MATCH(CP_Wafer!$U1:$BU$1,$B$60:$N$60,0))
) /
SUMPRODUCT(
(CP_Wafer!$T$2:'CP_Wafer'!$T$9000&lt;0.7)*
(CP_Wafer!$B$2:'CP_Wafer'!$B$9000=C2)*
(CP_Wafer!$S$2:'CP_Wafer'!$S$9000)
),0)</f>
        <v>0</v>
      </c>
      <c r="D35" s="73">
        <f>IFERROR(
SUMPRODUCT(
(CP_Wafer!$B$2:'CP_Wafer'!$B$9000=C2)*
(CP_Wafer!$S$2:'CP_Wafer'!$S$9000)*
(CP_Wafer!$U$2:'CP_Wafer'!$BU$9000)*
ISNUMBER(MATCH(CP_Wafer!$U1:$BU$1,$B$60:$N$60,0))
) /
SUMPRODUCT(
(CP_Wafer!$B$2:'CP_Wafer'!$B$9000=C2)*
(CP_Wafer!$S$2:'CP_Wafer'!$S$9000)
),0)</f>
        <v>0</v>
      </c>
      <c r="E35" s="73">
        <f>IFERROR(
SUMPRODUCT(
(CP_Wafer!$T$2:'CP_Wafer'!$T$9000&lt;0.7)*
(CP_Wafer!$B$2:'CP_Wafer'!$B$9000=E2)*
(CP_Wafer!$S$2:'CP_Wafer'!$S$9000)*
(CP_Wafer!$U$2:'CP_Wafer'!$BU$9000)*
ISNUMBER(MATCH(CP_Wafer!$U1:$BU$1,$B$60:$N$60,0))
) /
SUMPRODUCT(
(CP_Wafer!$T$2:'CP_Wafer'!$T$9000&lt;0.7)*
(CP_Wafer!$B$2:'CP_Wafer'!$B$9000=E2)*
(CP_Wafer!$S$2:'CP_Wafer'!$S$9000)
),0)</f>
        <v>0</v>
      </c>
      <c r="F35" s="73">
        <f>IFERROR(
SUMPRODUCT(
(CP_Wafer!$B$2:'CP_Wafer'!$B$9000=E2)*
(CP_Wafer!$S$2:'CP_Wafer'!$S$9000)*
(CP_Wafer!$U$2:'CP_Wafer'!$BU$9000)*
ISNUMBER(MATCH(CP_Wafer!$U1:$BU$1,$B$60:$N$60,0))
) /
SUMPRODUCT(
(CP_Wafer!$B$2:'CP_Wafer'!$B$9000=E2)*
(CP_Wafer!$S$2:'CP_Wafer'!$S$9000)
),0)</f>
        <v>0</v>
      </c>
      <c r="G35" s="73">
        <f>IFERROR(
SUMPRODUCT(
(CP_Wafer!$T$2:'CP_Wafer'!$T$9000&lt;0.7)*
(CP_Wafer!$B$2:'CP_Wafer'!$B$9000=G2)*
(CP_Wafer!$S$2:'CP_Wafer'!$S$9000)*
(CP_Wafer!$U$2:'CP_Wafer'!$BU$9000)*
ISNUMBER(MATCH(CP_Wafer!$U1:$BU$1,$B$60:$N$60,0))
) /
SUMPRODUCT(
(CP_Wafer!$T$2:'CP_Wafer'!$T$9000&lt;0.7)*
(CP_Wafer!$B$2:'CP_Wafer'!$B$9000=G2)*
(CP_Wafer!$S$2:'CP_Wafer'!$S$9000)
),0)</f>
        <v>0</v>
      </c>
      <c r="H35" s="73">
        <f>IFERROR(
SUMPRODUCT(
(CP_Wafer!$B$2:'CP_Wafer'!$B$9000=G2)*
(CP_Wafer!$S$2:'CP_Wafer'!$S$9000)*
(CP_Wafer!$U$2:'CP_Wafer'!$BU$9000)*
ISNUMBER(MATCH(CP_Wafer!$U1:$BU$1,$B$60:$N$60,0))
) /
SUMPRODUCT(
(CP_Wafer!$B$2:'CP_Wafer'!$B$9000=G2)*
(CP_Wafer!$S$2:'CP_Wafer'!$S$9000)
),0)</f>
        <v>0</v>
      </c>
      <c r="I35" s="73">
        <f>IFERROR(
SUMPRODUCT(
(CP_Wafer!$T$2:'CP_Wafer'!$T$9000&lt;0.7)*
(CP_Wafer!$B$2:'CP_Wafer'!$B$9000=I2)*
(CP_Wafer!$S$2:'CP_Wafer'!$S$9000)*
(CP_Wafer!$U$2:'CP_Wafer'!$BU$9000)*
ISNUMBER(MATCH(CP_Wafer!$U1:$BU$1,$B$60:$N$60,0))
) /
SUMPRODUCT(
(CP_Wafer!$T$2:'CP_Wafer'!$T$9000&lt;0.7)*
(CP_Wafer!$B$2:'CP_Wafer'!$B$9000=I2)*
(CP_Wafer!$S$2:'CP_Wafer'!$S$9000)
),0)</f>
        <v>0</v>
      </c>
      <c r="J35" s="73">
        <f>IFERROR(
SUMPRODUCT(
(CP_Wafer!$B$2:'CP_Wafer'!$B$9000=I2)*
(CP_Wafer!$S$2:'CP_Wafer'!$S$9000)*
(CP_Wafer!$U$2:'CP_Wafer'!$BU$9000)*
ISNUMBER(MATCH(CP_Wafer!$U1:$BU$1,$B$60:$N$60,0))
) /
SUMPRODUCT(
(CP_Wafer!$B$2:'CP_Wafer'!$B$9000=I2)*
(CP_Wafer!$S$2:'CP_Wafer'!$S$9000)
),0)</f>
        <v>0</v>
      </c>
      <c r="K35" s="73">
        <f>IFERROR(
SUMPRODUCT(
(CP_Wafer!$T$2:'CP_Wafer'!$T$9000&lt;0.7)*
(CP_Wafer!$B$2:'CP_Wafer'!$B$9000=K2)*
(CP_Wafer!$S$2:'CP_Wafer'!$S$9000)*
(CP_Wafer!$U$2:'CP_Wafer'!$BU$9000)*
ISNUMBER(MATCH(CP_Wafer!$U1:$BU$1,$B$60:$N$60,0))
) /
SUMPRODUCT(
(CP_Wafer!$T$2:'CP_Wafer'!$T$9000&lt;0.7)*
(CP_Wafer!$B$2:'CP_Wafer'!$B$9000=K2)*
(CP_Wafer!$S$2:'CP_Wafer'!$S$9000)
),0)</f>
        <v>0</v>
      </c>
      <c r="L35" s="73">
        <f>IFERROR(
SUMPRODUCT(
(CP_Wafer!$B$2:'CP_Wafer'!$B$9000=K2)*
(CP_Wafer!$S$2:'CP_Wafer'!$S$9000)*
(CP_Wafer!$U$2:'CP_Wafer'!$BU$9000)*
ISNUMBER(MATCH(CP_Wafer!$U1:$BU$1,$B$60:$N$60,0))
) /
SUMPRODUCT(
(CP_Wafer!$B$2:'CP_Wafer'!$B$9000=K2)*
(CP_Wafer!$S$2:'CP_Wafer'!$S$9000)
),0)</f>
        <v>4.7649193026880948E-5</v>
      </c>
      <c r="M35" s="73">
        <f>IFERROR(
SUMPRODUCT(
(CP_Wafer!$T$2:'CP_Wafer'!$T$9000&lt;0.7)*
(CP_Wafer!$B$2:'CP_Wafer'!$B$9000=M2)*
(CP_Wafer!$S$2:'CP_Wafer'!$S$9000)*
(CP_Wafer!$U$2:'CP_Wafer'!$BU$9000)*
ISNUMBER(MATCH(CP_Wafer!$U1:$BU$1,$B$60:$N$60,0))
) /
SUMPRODUCT(
(CP_Wafer!$T$2:'CP_Wafer'!$T$9000&lt;0.7)*
(CP_Wafer!$B$2:'CP_Wafer'!$B$9000=M2)*
(CP_Wafer!$S$2:'CP_Wafer'!$S$9000)
),0)</f>
        <v>0</v>
      </c>
      <c r="N35" s="73">
        <f>IFERROR(
SUMPRODUCT(
(CP_Wafer!$B$2:'CP_Wafer'!$B$9000=M2)*
(CP_Wafer!$S$2:'CP_Wafer'!$S$9000)*
(CP_Wafer!$U$2:'CP_Wafer'!$BU$9000)*
ISNUMBER(MATCH(CP_Wafer!$U1:$BU$1,$B$60:$N$60,0))
) /
SUMPRODUCT(
(CP_Wafer!$B$2:'CP_Wafer'!$B$9000=M2)*
(CP_Wafer!$S$2:'CP_Wafer'!$S$9000)
),0)</f>
        <v>2.6288117770767601E-5</v>
      </c>
      <c r="O35" s="73">
        <f>IFERROR(
SUMPRODUCT(
(CP_Wafer!$T$2:'CP_Wafer'!$T$9000&lt;0.7)*
(CP_Wafer!$B$2:'CP_Wafer'!$B$9000=O2)*
(CP_Wafer!$S$2:'CP_Wafer'!$S$9000)*
(CP_Wafer!$U$2:'CP_Wafer'!$BU$9000)*
ISNUMBER(MATCH(CP_Wafer!$U1:$BU$1,$B$60:$N$60,0))
) /
SUMPRODUCT(
(CP_Wafer!$T$2:'CP_Wafer'!$T$9000&lt;0.7)*
(CP_Wafer!$B$2:'CP_Wafer'!$B$9000=O2)*
(CP_Wafer!$S$2:'CP_Wafer'!$S$9000)
),0)</f>
        <v>0</v>
      </c>
      <c r="P35" s="73">
        <f>IFERROR(
SUMPRODUCT(
(CP_Wafer!$B$2:'CP_Wafer'!$B$9000=O2)*
(CP_Wafer!$S$2:'CP_Wafer'!$S$9000)*
(CP_Wafer!$U$2:'CP_Wafer'!$BU$9000)*
ISNUMBER(MATCH(CP_Wafer!$U1:$BU$1,$B$60:$N$60,0))
) /
SUMPRODUCT(
(CP_Wafer!$B$2:'CP_Wafer'!$B$9000=O2)*
(CP_Wafer!$S$2:'CP_Wafer'!$S$9000)
),0)</f>
        <v>0</v>
      </c>
      <c r="Q35" s="73">
        <f>IFERROR(
SUMPRODUCT(
(CP_Wafer!$T$2:'CP_Wafer'!$T$9000&lt;0.7)*
(CP_Wafer!$B$2:'CP_Wafer'!$B$9000=Q2)*
(CP_Wafer!$S$2:'CP_Wafer'!$S$9000)*
(CP_Wafer!$U$2:'CP_Wafer'!$BU$9000)*
ISNUMBER(MATCH(CP_Wafer!$U1:$BU$1,$B$60:$N$60,0))
) /
SUMPRODUCT(
(CP_Wafer!$T$2:'CP_Wafer'!$T$9000&lt;0.7)*
(CP_Wafer!$B$2:'CP_Wafer'!$B$9000=Q2)*
(CP_Wafer!$S$2:'CP_Wafer'!$S$9000)
),0)</f>
        <v>0</v>
      </c>
      <c r="R35" s="73">
        <f>IFERROR(
SUMPRODUCT(
(CP_Wafer!$B$2:'CP_Wafer'!$B$9000=Q2)*
(CP_Wafer!$S$2:'CP_Wafer'!$S$9000)*
(CP_Wafer!$U$2:'CP_Wafer'!$BU$9000)*
ISNUMBER(MATCH(CP_Wafer!$U1:$BU$1,$B$60:$N$60,0))
) /
SUMPRODUCT(
(CP_Wafer!$B$2:'CP_Wafer'!$B$9000=Q2)*
(CP_Wafer!$S$2:'CP_Wafer'!$S$9000)
),0)</f>
        <v>0</v>
      </c>
      <c r="S35" s="73">
        <f>IFERROR(
SUMPRODUCT(
(CP_Wafer!$T$2:'CP_Wafer'!$T$9000&lt;0.7)*
(CP_Wafer!$B$2:'CP_Wafer'!$B$9000=S2)*
(CP_Wafer!$S$2:'CP_Wafer'!$S$9000)*
(CP_Wafer!$U$2:'CP_Wafer'!$BU$9000)*
ISNUMBER(MATCH(CP_Wafer!$U1:$BU$1,$B$60:$N$60,0))
) /
SUMPRODUCT(
(CP_Wafer!$T$2:'CP_Wafer'!$T$9000&lt;0.7)*
(CP_Wafer!$B$2:'CP_Wafer'!$B$9000=S2)*
(CP_Wafer!$S$2:'CP_Wafer'!$S$9000)
),0)</f>
        <v>0</v>
      </c>
      <c r="T35" s="73">
        <f>IFERROR(
SUMPRODUCT(
(CP_Wafer!$B$2:'CP_Wafer'!$B$9000=S2)*
(CP_Wafer!$S$2:'CP_Wafer'!$S$9000)*
(CP_Wafer!$U$2:'CP_Wafer'!$BU$9000)*
ISNUMBER(MATCH(CP_Wafer!$U1:$BU$1,$B$60:$N$60,0))
) /
SUMPRODUCT(
(CP_Wafer!$B$2:'CP_Wafer'!$B$9000=S2)*
(CP_Wafer!$S$2:'CP_Wafer'!$S$9000)
),0)</f>
        <v>0</v>
      </c>
      <c r="U35" s="73">
        <f>IFERROR(
SUMPRODUCT(
(CP_Wafer!$T$2:'CP_Wafer'!$T$9000&lt;0.7)*
(CP_Wafer!$B$2:'CP_Wafer'!$B$9000=U2)*
(CP_Wafer!$S$2:'CP_Wafer'!$S$9000)*
(CP_Wafer!$U$2:'CP_Wafer'!$BU$9000)*
ISNUMBER(MATCH(CP_Wafer!$U1:$BU$1,$B$60:$N$60,0))
) /
SUMPRODUCT(
(CP_Wafer!$T$2:'CP_Wafer'!$T$9000&lt;0.7)*
(CP_Wafer!$B$2:'CP_Wafer'!$B$9000=U2)*
(CP_Wafer!$S$2:'CP_Wafer'!$S$9000)
),0)</f>
        <v>0</v>
      </c>
      <c r="V35" s="73">
        <f>IFERROR(
SUMPRODUCT(
(CP_Wafer!$B$2:'CP_Wafer'!$B$9000=U2)*
(CP_Wafer!$S$2:'CP_Wafer'!$S$9000)*
(CP_Wafer!$U$2:'CP_Wafer'!$BU$9000)*
ISNUMBER(MATCH(CP_Wafer!$U1:$BU$1,$B$60:$N$60,0))
) /
SUMPRODUCT(
(CP_Wafer!$B$2:'CP_Wafer'!$B$9000=U2)*
(CP_Wafer!$S$2:'CP_Wafer'!$S$9000)
),0)</f>
        <v>0</v>
      </c>
      <c r="W35" s="73">
        <f>IFERROR(
SUMPRODUCT(
(CP_Wafer!$T$2:'CP_Wafer'!$T$9000&lt;0.7)*
(CP_Wafer!$B$2:'CP_Wafer'!$B$9000=W2)*
(CP_Wafer!$S$2:'CP_Wafer'!$S$9000)*
(CP_Wafer!$U$2:'CP_Wafer'!$BU$9000)*
ISNUMBER(MATCH(CP_Wafer!$U1:$BU$1,$B$60:$N$60,0))
) /
SUMPRODUCT(
(CP_Wafer!$T$2:'CP_Wafer'!$T$9000&lt;0.7)*
(CP_Wafer!$B$2:'CP_Wafer'!$B$9000=W2)*
(CP_Wafer!$S$2:'CP_Wafer'!$S$9000)
),0)</f>
        <v>0</v>
      </c>
      <c r="X35" s="73">
        <f>IFERROR(
SUMPRODUCT(
(CP_Wafer!$B$2:'CP_Wafer'!$B$9000=W2)*
(CP_Wafer!$S$2:'CP_Wafer'!$S$9000)*
(CP_Wafer!$U$2:'CP_Wafer'!$BU$9000)*
ISNUMBER(MATCH(CP_Wafer!$U1:$BU$1,$B$60:$N$60,0))
) /
SUMPRODUCT(
(CP_Wafer!$B$2:'CP_Wafer'!$B$9000=W2)*
(CP_Wafer!$S$2:'CP_Wafer'!$S$9000)
),0)</f>
        <v>0</v>
      </c>
      <c r="Y35" s="73">
        <f>IFERROR(
SUMPRODUCT(
(CP_Wafer!$T$2:'CP_Wafer'!$T$9000&lt;0.7)*
(CP_Wafer!$B$2:'CP_Wafer'!$B$9000=Y2)*
(CP_Wafer!$S$2:'CP_Wafer'!$S$9000)*
(CP_Wafer!$U$2:'CP_Wafer'!$BU$9000)*
ISNUMBER(MATCH(CP_Wafer!$U1:$BU$1,$B$60:$N$60,0))
) /
SUMPRODUCT(
(CP_Wafer!$T$2:'CP_Wafer'!$T$9000&lt;0.7)*
(CP_Wafer!$B$2:'CP_Wafer'!$B$9000=Y2)*
(CP_Wafer!$S$2:'CP_Wafer'!$S$9000)
),0)</f>
        <v>0</v>
      </c>
      <c r="Z35" s="73">
        <f>IFERROR(
SUMPRODUCT(
(CP_Wafer!$B$2:'CP_Wafer'!$B$9000=Y2)*
(CP_Wafer!$S$2:'CP_Wafer'!$S$9000)*
(CP_Wafer!$U$2:'CP_Wafer'!$BU$9000)*
ISNUMBER(MATCH(CP_Wafer!$U1:$BU$1,$B$60:$N$60,0))
) /
SUMPRODUCT(
(CP_Wafer!$B$2:'CP_Wafer'!$B$9000=Y2)*
(CP_Wafer!$S$2:'CP_Wafer'!$S$9000)
),0)</f>
        <v>0</v>
      </c>
      <c r="AA35" s="73">
        <f>IFERROR(
SUMPRODUCT(
(CP_Wafer!$T$2:'CP_Wafer'!$T$9000&lt;0.7)*
(CP_Wafer!$B$2:'CP_Wafer'!$B$9000=AA2)*
(CP_Wafer!$S$2:'CP_Wafer'!$S$9000)*
(CP_Wafer!$U$2:'CP_Wafer'!$BU$9000)*
ISNUMBER(MATCH(CP_Wafer!$U1:$BU$1,$B$60:$N$60,0))
) /
SUMPRODUCT(
(CP_Wafer!$T$2:'CP_Wafer'!$T$9000&lt;0.7)*
(CP_Wafer!$B$2:'CP_Wafer'!$B$9000=AA2)*
(CP_Wafer!$S$2:'CP_Wafer'!$S$9000)
),0)</f>
        <v>0</v>
      </c>
      <c r="AB35" s="73">
        <f>IFERROR(
SUMPRODUCT(
(CP_Wafer!$B$2:'CP_Wafer'!$B$9000=AA2)*
(CP_Wafer!$S$2:'CP_Wafer'!$S$9000)*
(CP_Wafer!$U$2:'CP_Wafer'!$BU$9000)*
ISNUMBER(MATCH(CP_Wafer!$U1:$BU$1,$B$60:$N$60,0))
) /
SUMPRODUCT(
(CP_Wafer!$B$2:'CP_Wafer'!$B$9000=AA2)*
(CP_Wafer!$S$2:'CP_Wafer'!$S$9000)
),0)</f>
        <v>0</v>
      </c>
      <c r="AC35" s="73">
        <f>IFERROR(
SUMPRODUCT(
(CP_Wafer!$T$2:'CP_Wafer'!$T$9000&lt;0.7)*
(CP_Wafer!$B$2:'CP_Wafer'!$B$9000=AC2)*
(CP_Wafer!$S$2:'CP_Wafer'!$S$9000)*
(CP_Wafer!$U$2:'CP_Wafer'!$BU$9000)*
ISNUMBER(MATCH(CP_Wafer!$U1:$BU$1,$B$60:$N$60,0))
) /
SUMPRODUCT(
(CP_Wafer!$T$2:'CP_Wafer'!$T$9000&lt;0.7)*
(CP_Wafer!$B$2:'CP_Wafer'!$B$9000=AC2)*
(CP_Wafer!$S$2:'CP_Wafer'!$S$9000)
),0)</f>
        <v>0</v>
      </c>
      <c r="AD35" s="73">
        <f>IFERROR(
SUMPRODUCT(
(CP_Wafer!$B$2:'CP_Wafer'!$B$9000=AC2)*
(CP_Wafer!$S$2:'CP_Wafer'!$S$9000)*
(CP_Wafer!$U$2:'CP_Wafer'!$BU$9000)*
ISNUMBER(MATCH(CP_Wafer!$U1:$BU$1,$B$60:$N$60,0))
) /
SUMPRODUCT(
(CP_Wafer!$B$2:'CP_Wafer'!$B$9000=AC2)*
(CP_Wafer!$S$2:'CP_Wafer'!$S$9000)
),0)</f>
        <v>0</v>
      </c>
      <c r="AE35" s="73">
        <f>IFERROR(
SUMPRODUCT(
(CP_Wafer!$T$2:'CP_Wafer'!$T$9000&lt;0.7)*
(CP_Wafer!$B$2:'CP_Wafer'!$B$9000=AE2)*
(CP_Wafer!$S$2:'CP_Wafer'!$S$9000)*
(CP_Wafer!$U$2:'CP_Wafer'!$BU$9000)*
ISNUMBER(MATCH(CP_Wafer!$U1:$BU$1,$B$60:$N$60,0))
) /
SUMPRODUCT(
(CP_Wafer!$T$2:'CP_Wafer'!$T$9000&lt;0.7)*
(CP_Wafer!$B$2:'CP_Wafer'!$B$9000=AE2)*
(CP_Wafer!$S$2:'CP_Wafer'!$S$9000)
),0)</f>
        <v>0</v>
      </c>
      <c r="AF35" s="73">
        <f>IFERROR(
SUMPRODUCT(
(CP_Wafer!$B$2:'CP_Wafer'!$B$9000=AE2)*
(CP_Wafer!$S$2:'CP_Wafer'!$S$9000)*
(CP_Wafer!$U$2:'CP_Wafer'!$BU$9000)*
ISNUMBER(MATCH(CP_Wafer!$U1:$BU$1,$B$60:$N$60,0))
) /
SUMPRODUCT(
(CP_Wafer!$B$2:'CP_Wafer'!$B$9000=AE2)*
(CP_Wafer!$S$2:'CP_Wafer'!$S$9000)
),0)</f>
        <v>0</v>
      </c>
      <c r="AG35" s="73">
        <f>IFERROR(
SUMPRODUCT(
(CP_Wafer!$T$2:'CP_Wafer'!$T$9000&lt;0.7)*
(CP_Wafer!$B$2:'CP_Wafer'!$B$9000=AG2)*
(CP_Wafer!$S$2:'CP_Wafer'!$S$9000)*
(CP_Wafer!$U$2:'CP_Wafer'!$BU$9000)*
ISNUMBER(MATCH(CP_Wafer!$U1:$BU$1,$B$60:$N$60,0))
) /
SUMPRODUCT(
(CP_Wafer!$T$2:'CP_Wafer'!$T$9000&lt;0.7)*
(CP_Wafer!$B$2:'CP_Wafer'!$B$9000=AG2)*
(CP_Wafer!$S$2:'CP_Wafer'!$S$9000)
),0)</f>
        <v>0</v>
      </c>
      <c r="AH35" s="73">
        <f>IFERROR(
SUMPRODUCT(
(CP_Wafer!$B$2:'CP_Wafer'!$B$9000=AG2)*
(CP_Wafer!$S$2:'CP_Wafer'!$S$9000)*
(CP_Wafer!$U$2:'CP_Wafer'!$BU$9000)*
ISNUMBER(MATCH(CP_Wafer!$U1:$BU$1,$B$60:$N$60,0))
) /
SUMPRODUCT(
(CP_Wafer!$B$2:'CP_Wafer'!$B$9000=AG2)*
(CP_Wafer!$S$2:'CP_Wafer'!$S$9000)
),0)</f>
        <v>0</v>
      </c>
      <c r="AI35" s="73">
        <f>IFERROR(
SUMPRODUCT(
(CP_Wafer!$T$2:'CP_Wafer'!$T$9000&lt;0.7)*
(CP_Wafer!$B$2:'CP_Wafer'!$B$9000=AI2)*
(CP_Wafer!$S$2:'CP_Wafer'!$S$9000)*
(CP_Wafer!$U$2:'CP_Wafer'!$BU$9000)*
ISNUMBER(MATCH(CP_Wafer!$U1:$BU$1,$B$60:$N$60,0))
) /
SUMPRODUCT(
(CP_Wafer!$T$2:'CP_Wafer'!$T$9000&lt;0.7)*
(CP_Wafer!$B$2:'CP_Wafer'!$B$9000=AI2)*
(CP_Wafer!$S$2:'CP_Wafer'!$S$9000)
),0)</f>
        <v>0</v>
      </c>
      <c r="AJ35" s="73">
        <f>IFERROR(
SUMPRODUCT(
(CP_Wafer!$B$2:'CP_Wafer'!$B$9000=AI2)*
(CP_Wafer!$S$2:'CP_Wafer'!$S$9000)*
(CP_Wafer!$U$2:'CP_Wafer'!$BU$9000)*
ISNUMBER(MATCH(CP_Wafer!$U1:$BU$1,$B$60:$N$60,0))
) /
SUMPRODUCT(
(CP_Wafer!$B$2:'CP_Wafer'!$B$9000=AI2)*
(CP_Wafer!$S$2:'CP_Wafer'!$S$9000)
),0)</f>
        <v>0</v>
      </c>
      <c r="AK35" s="73">
        <f>IFERROR(
SUMPRODUCT(
(CP_Wafer!$T$2:'CP_Wafer'!$T$9000&lt;0.7)*
(CP_Wafer!$B$2:'CP_Wafer'!$B$9000=AK2)*
(CP_Wafer!$S$2:'CP_Wafer'!$S$9000)*
(CP_Wafer!$U$2:'CP_Wafer'!$BU$9000)*
ISNUMBER(MATCH(CP_Wafer!$U1:$BU$1,$B$60:$N$60,0))
) /
SUMPRODUCT(
(CP_Wafer!$T$2:'CP_Wafer'!$T$9000&lt;0.7)*
(CP_Wafer!$B$2:'CP_Wafer'!$B$9000=AK2)*
(CP_Wafer!$S$2:'CP_Wafer'!$S$9000)
),0)</f>
        <v>0</v>
      </c>
      <c r="AL35" s="73">
        <f>IFERROR(
SUMPRODUCT(
(CP_Wafer!$B$2:'CP_Wafer'!$B$9000=AK2)*
(CP_Wafer!$S$2:'CP_Wafer'!$S$9000)*
(CP_Wafer!$U$2:'CP_Wafer'!$BU$9000)*
ISNUMBER(MATCH(CP_Wafer!$U1:$BU$1,$B$60:$N$60,0))
) /
SUMPRODUCT(
(CP_Wafer!$B$2:'CP_Wafer'!$B$9000=AK2)*
(CP_Wafer!$S$2:'CP_Wafer'!$S$9000)
),0)</f>
        <v>0</v>
      </c>
      <c r="AM35" s="73">
        <f>IFERROR(
SUMPRODUCT(
(CP_Wafer!$T$2:'CP_Wafer'!$T$9000&lt;0.7)*
(CP_Wafer!$B$2:'CP_Wafer'!$B$9000=AM2)*
(CP_Wafer!$S$2:'CP_Wafer'!$S$9000)*
(CP_Wafer!$U$2:'CP_Wafer'!$BU$9000)*
ISNUMBER(MATCH(CP_Wafer!$U1:$BU$1,$B$60:$N$60,0))
) /
SUMPRODUCT(
(CP_Wafer!$T$2:'CP_Wafer'!$T$9000&lt;0.7)*
(CP_Wafer!$B$2:'CP_Wafer'!$B$9000=AM2)*
(CP_Wafer!$S$2:'CP_Wafer'!$S$9000)
),0)</f>
        <v>0</v>
      </c>
      <c r="AN35" s="73">
        <f>IFERROR(
SUMPRODUCT(
(CP_Wafer!$B$2:'CP_Wafer'!$B$9000=AM2)*
(CP_Wafer!$S$2:'CP_Wafer'!$S$9000)*
(CP_Wafer!$U$2:'CP_Wafer'!$BU$9000)*
ISNUMBER(MATCH(CP_Wafer!$U1:$BU$1,$B$60:$N$60,0))
) /
SUMPRODUCT(
(CP_Wafer!$B$2:'CP_Wafer'!$B$9000=AM2)*
(CP_Wafer!$S$2:'CP_Wafer'!$S$9000)
),0)</f>
        <v>0</v>
      </c>
      <c r="AO35" s="73">
        <f>IFERROR(
SUMPRODUCT(
(CP_Wafer!$T$2:'CP_Wafer'!$T$9000&lt;0.7)*
(CP_Wafer!$B$2:'CP_Wafer'!$B$9000=AO2)*
(CP_Wafer!$S$2:'CP_Wafer'!$S$9000)*
(CP_Wafer!$U$2:'CP_Wafer'!$BU$9000)*
ISNUMBER(MATCH(CP_Wafer!$U1:$BU$1,$B$60:$N$60,0))
) /
SUMPRODUCT(
(CP_Wafer!$T$2:'CP_Wafer'!$T$9000&lt;0.7)*
(CP_Wafer!$B$2:'CP_Wafer'!$B$9000=AO2)*
(CP_Wafer!$S$2:'CP_Wafer'!$S$9000)
),0)</f>
        <v>0</v>
      </c>
      <c r="AP35" s="73">
        <f>IFERROR(
SUMPRODUCT(
(CP_Wafer!$B$2:'CP_Wafer'!$B$9000=AO2)*
(CP_Wafer!$S$2:'CP_Wafer'!$S$9000)*
(CP_Wafer!$U$2:'CP_Wafer'!$BU$9000)*
ISNUMBER(MATCH(CP_Wafer!$U1:$BU$1,$B$60:$N$60,0))
) /
SUMPRODUCT(
(CP_Wafer!$B$2:'CP_Wafer'!$B$9000=AO2)*
(CP_Wafer!$S$2:'CP_Wafer'!$S$9000)
),0)</f>
        <v>0</v>
      </c>
      <c r="AQ35" s="73">
        <f>IFERROR(
SUMPRODUCT(
(CP_Wafer!$T$2:'CP_Wafer'!$T$9000&lt;0.7)*
(CP_Wafer!$B$2:'CP_Wafer'!$B$9000=AQ2)*
(CP_Wafer!$S$2:'CP_Wafer'!$S$9000)*
(CP_Wafer!$U$2:'CP_Wafer'!$BU$9000)*
ISNUMBER(MATCH(CP_Wafer!$U1:$BU$1,$B$60:$N$60,0))
) /
SUMPRODUCT(
(CP_Wafer!$T$2:'CP_Wafer'!$T$9000&lt;0.7)*
(CP_Wafer!$B$2:'CP_Wafer'!$B$9000=AQ2)*
(CP_Wafer!$S$2:'CP_Wafer'!$S$9000)
),0)</f>
        <v>0</v>
      </c>
      <c r="AR35" s="73">
        <f>IFERROR(
SUMPRODUCT(
(CP_Wafer!$B$2:'CP_Wafer'!$B$9000=AQ2)*
(CP_Wafer!$S$2:'CP_Wafer'!$S$9000)*
(CP_Wafer!$U$2:'CP_Wafer'!$BU$9000)*
ISNUMBER(MATCH(CP_Wafer!$U1:$BU$1,$B$60:$N$60,0))
) /
SUMPRODUCT(
(CP_Wafer!$B$2:'CP_Wafer'!$B$9000=AQ2)*
(CP_Wafer!$S$2:'CP_Wafer'!$S$9000)
),0)</f>
        <v>0</v>
      </c>
      <c r="AS35" s="73">
        <f>IFERROR(
SUMPRODUCT(
(CP_Wafer!$T$2:'CP_Wafer'!$T$9000&lt;0.7)*
(CP_Wafer!$B$2:'CP_Wafer'!$B$9000=AS2)*
(CP_Wafer!$S$2:'CP_Wafer'!$S$9000)*
(CP_Wafer!$U$2:'CP_Wafer'!$BU$9000)*
ISNUMBER(MATCH(CP_Wafer!$U1:$BU$1,$B$60:$N$60,0))
) /
SUMPRODUCT(
(CP_Wafer!$T$2:'CP_Wafer'!$T$9000&lt;0.7)*
(CP_Wafer!$B$2:'CP_Wafer'!$B$9000=AS2)*
(CP_Wafer!$S$2:'CP_Wafer'!$S$9000)
),0)</f>
        <v>0</v>
      </c>
      <c r="AT35" s="73">
        <f>IFERROR(
SUMPRODUCT(
(CP_Wafer!$B$2:'CP_Wafer'!$B$9000=AS2)*
(CP_Wafer!$S$2:'CP_Wafer'!$S$9000)*
(CP_Wafer!$U$2:'CP_Wafer'!$BU$9000)*
ISNUMBER(MATCH(CP_Wafer!$U1:$BU$1,$B$60:$N$60,0))
) /
SUMPRODUCT(
(CP_Wafer!$B$2:'CP_Wafer'!$B$9000=AS2)*
(CP_Wafer!$S$2:'CP_Wafer'!$S$9000)
),0)</f>
        <v>0</v>
      </c>
      <c r="AU35" s="73">
        <f>IFERROR(
SUMPRODUCT(
(CP_Wafer!$T$2:'CP_Wafer'!$T$9000&lt;0.7)*
(CP_Wafer!$B$2:'CP_Wafer'!$B$9000=AU2)*
(CP_Wafer!$S$2:'CP_Wafer'!$S$9000)*
(CP_Wafer!$U$2:'CP_Wafer'!$BU$9000)*
ISNUMBER(MATCH(CP_Wafer!$U1:$BU$1,$B$60:$N$60,0))
) /
SUMPRODUCT(
(CP_Wafer!$T$2:'CP_Wafer'!$T$9000&lt;0.7)*
(CP_Wafer!$B$2:'CP_Wafer'!$B$9000=AU2)*
(CP_Wafer!$S$2:'CP_Wafer'!$S$9000)
),0)</f>
        <v>0</v>
      </c>
      <c r="AV35" s="73">
        <f>IFERROR(
SUMPRODUCT(
(CP_Wafer!$B$2:'CP_Wafer'!$B$9000=AU2)*
(CP_Wafer!$S$2:'CP_Wafer'!$S$9000)*
(CP_Wafer!$U$2:'CP_Wafer'!$BU$9000)*
ISNUMBER(MATCH(CP_Wafer!$U1:$BU$1,$B$60:$N$60,0))
) /
SUMPRODUCT(
(CP_Wafer!$B$2:'CP_Wafer'!$B$9000=AU2)*
(CP_Wafer!$S$2:'CP_Wafer'!$S$9000)
),0)</f>
        <v>0</v>
      </c>
      <c r="AW35" s="73">
        <f>IFERROR(
SUMPRODUCT(
(CP_Wafer!$T$2:'CP_Wafer'!$T$9000&lt;0.7)*
(CP_Wafer!$B$2:'CP_Wafer'!$B$9000=AW2)*
(CP_Wafer!$S$2:'CP_Wafer'!$S$9000)*
(CP_Wafer!$U$2:'CP_Wafer'!$BU$9000)*
ISNUMBER(MATCH(CP_Wafer!$U1:$BU$1,$B$60:$N$60,0))
) /
SUMPRODUCT(
(CP_Wafer!$T$2:'CP_Wafer'!$T$9000&lt;0.7)*
(CP_Wafer!$B$2:'CP_Wafer'!$B$9000=AW2)*
(CP_Wafer!$S$2:'CP_Wafer'!$S$9000)
),0)</f>
        <v>0</v>
      </c>
      <c r="AX35" s="73">
        <f>IFERROR(
SUMPRODUCT(
(CP_Wafer!$B$2:'CP_Wafer'!$B$9000=AW2)*
(CP_Wafer!$S$2:'CP_Wafer'!$S$9000)*
(CP_Wafer!$U$2:'CP_Wafer'!$BU$9000)*
ISNUMBER(MATCH(CP_Wafer!$U1:$BU$1,$B$60:$N$60,0))
) /
SUMPRODUCT(
(CP_Wafer!$B$2:'CP_Wafer'!$B$9000=AW2)*
(CP_Wafer!$S$2:'CP_Wafer'!$S$9000)
),0)</f>
        <v>0</v>
      </c>
    </row>
    <row r="36" spans="1:50" x14ac:dyDescent="0.35">
      <c r="A36" s="69"/>
      <c r="B36" s="70" t="s">
        <v>3226</v>
      </c>
      <c r="C36" s="73">
        <f>IFERROR(
SUMPRODUCT(
(CP_Wafer!$T$2:'CP_Wafer'!$T$9000&lt;0.7)*
(CP_Wafer!$B$2:'CP_Wafer'!$B$9000=C2)*
(CP_Wafer!$S$2:'CP_Wafer'!$S$9000)*
(CP_Wafer!$U$2:'CP_Wafer'!$BU$9000)*
(CP_Wafer!$U$1:'CP_Wafer'!$BU$1="IDDQ_LG")
) /
SUMPRODUCT(
(CP_Wafer!$T$2:'CP_Wafer'!$T$9000&lt;0.7)*
(CP_Wafer!$B$2:'CP_Wafer'!$B$9000=C2)*
(CP_Wafer!$S$2:'CP_Wafer'!$S$9000)
),0)</f>
        <v>0</v>
      </c>
      <c r="D36" s="73">
        <f>IFERROR(
SUMPRODUCT(
(CP_Wafer!$B$2:'CP_Wafer'!$B$9000=C2)*
(CP_Wafer!$S$2:'CP_Wafer'!$S$9000)*
(CP_Wafer!$U$2:'CP_Wafer'!$BU$9000)*
(CP_Wafer!$U$1:'CP_Wafer'!$BU$1="IDDQ_LG")
) /
SUMPRODUCT(
(CP_Wafer!$B$2:'CP_Wafer'!$B$9000=C2)*
(CP_Wafer!$S$2:'CP_Wafer'!$S$9000)
),0)</f>
        <v>0</v>
      </c>
      <c r="E36" s="73">
        <f>IFERROR(
SUMPRODUCT(
(CP_Wafer!$T$2:'CP_Wafer'!$T$9000&lt;0.7)*
(CP_Wafer!$B$2:'CP_Wafer'!$B$9000=E2)*
(CP_Wafer!$S$2:'CP_Wafer'!$S$9000)*
(CP_Wafer!$U$2:'CP_Wafer'!$BU$9000)*
(CP_Wafer!$U$1:'CP_Wafer'!$BU$1="IDDQ_LG")
) /
SUMPRODUCT(
(CP_Wafer!$T$2:'CP_Wafer'!$T$9000&lt;0.7)*
(CP_Wafer!$B$2:'CP_Wafer'!$B$9000=E2)*
(CP_Wafer!$S$2:'CP_Wafer'!$S$9000)
),0)</f>
        <v>0</v>
      </c>
      <c r="F36" s="73">
        <f>IFERROR(
SUMPRODUCT(
(CP_Wafer!$B$2:'CP_Wafer'!$B$9000=E2)*
(CP_Wafer!$S$2:'CP_Wafer'!$S$9000)*
(CP_Wafer!$U$2:'CP_Wafer'!$BU$9000)*
(CP_Wafer!$U$1:'CP_Wafer'!$BU$1="IDDQ_LG")
) /
SUMPRODUCT(
(CP_Wafer!$B$2:'CP_Wafer'!$B$9000=E2)*
(CP_Wafer!$S$2:'CP_Wafer'!$S$9000)
),0)</f>
        <v>0</v>
      </c>
      <c r="G36" s="73">
        <f>IFERROR(
SUMPRODUCT(
(CP_Wafer!$T$2:'CP_Wafer'!$T$9000&lt;0.7)*
(CP_Wafer!$B$2:'CP_Wafer'!$B$9000=G2)*
(CP_Wafer!$S$2:'CP_Wafer'!$S$9000)*
(CP_Wafer!$U$2:'CP_Wafer'!$BU$9000)*
(CP_Wafer!$U$1:'CP_Wafer'!$BU$1="IDDQ_LG")
) /
SUMPRODUCT(
(CP_Wafer!$T$2:'CP_Wafer'!$T$9000&lt;0.7)*
(CP_Wafer!$B$2:'CP_Wafer'!$B$9000=G2)*
(CP_Wafer!$S$2:'CP_Wafer'!$S$9000)
),0)</f>
        <v>0</v>
      </c>
      <c r="H36" s="73">
        <f>IFERROR(
SUMPRODUCT(
(CP_Wafer!$B$2:'CP_Wafer'!$B$9000=G2)*
(CP_Wafer!$S$2:'CP_Wafer'!$S$9000)*
(CP_Wafer!$U$2:'CP_Wafer'!$BU$9000)*
(CP_Wafer!$U$1:'CP_Wafer'!$BU$1="IDDQ_LG")
) /
SUMPRODUCT(
(CP_Wafer!$B$2:'CP_Wafer'!$B$9000=G2)*
(CP_Wafer!$S$2:'CP_Wafer'!$S$9000)
),0)</f>
        <v>0</v>
      </c>
      <c r="I36" s="73">
        <f>IFERROR(
SUMPRODUCT(
(CP_Wafer!$T$2:'CP_Wafer'!$T$9000&lt;0.7)*
(CP_Wafer!$B$2:'CP_Wafer'!$B$9000=I2)*
(CP_Wafer!$S$2:'CP_Wafer'!$S$9000)*
(CP_Wafer!$U$2:'CP_Wafer'!$BU$9000)*
(CP_Wafer!$U$1:'CP_Wafer'!$BU$1="IDDQ_LG")
) /
SUMPRODUCT(
(CP_Wafer!$T$2:'CP_Wafer'!$T$9000&lt;0.7)*
(CP_Wafer!$B$2:'CP_Wafer'!$B$9000=I2)*
(CP_Wafer!$S$2:'CP_Wafer'!$S$9000)
),0)</f>
        <v>0</v>
      </c>
      <c r="J36" s="73">
        <f>IFERROR(
SUMPRODUCT(
(CP_Wafer!$B$2:'CP_Wafer'!$B$9000=I2)*
(CP_Wafer!$S$2:'CP_Wafer'!$S$9000)*
(CP_Wafer!$U$2:'CP_Wafer'!$BU$9000)*
(CP_Wafer!$U$1:'CP_Wafer'!$BU$1="IDDQ_LG")
) /
SUMPRODUCT(
(CP_Wafer!$B$2:'CP_Wafer'!$B$9000=I2)*
(CP_Wafer!$S$2:'CP_Wafer'!$S$9000)
),0)</f>
        <v>0</v>
      </c>
      <c r="K36" s="73">
        <f>IFERROR(
SUMPRODUCT(
(CP_Wafer!$T$2:'CP_Wafer'!$T$9000&lt;0.7)*
(CP_Wafer!$B$2:'CP_Wafer'!$B$9000=K2)*
(CP_Wafer!$S$2:'CP_Wafer'!$S$9000)*
(CP_Wafer!$U$2:'CP_Wafer'!$BU$9000)*
(CP_Wafer!$U$1:'CP_Wafer'!$BU$1="IDDQ_LG")
) /
SUMPRODUCT(
(CP_Wafer!$T$2:'CP_Wafer'!$T$9000&lt;0.7)*
(CP_Wafer!$B$2:'CP_Wafer'!$B$9000=K2)*
(CP_Wafer!$S$2:'CP_Wafer'!$S$9000)
),0)</f>
        <v>0</v>
      </c>
      <c r="L36" s="73">
        <f>IFERROR(
SUMPRODUCT(
(CP_Wafer!$B$2:'CP_Wafer'!$B$9000=K2)*
(CP_Wafer!$S$2:'CP_Wafer'!$S$9000)*
(CP_Wafer!$U$2:'CP_Wafer'!$BU$9000)*
(CP_Wafer!$U$1:'CP_Wafer'!$BU$1="IDDQ_LG")
) /
SUMPRODUCT(
(CP_Wafer!$B$2:'CP_Wafer'!$B$9000=K2)*
(CP_Wafer!$S$2:'CP_Wafer'!$S$9000)
),0)</f>
        <v>6.1263248177418367E-5</v>
      </c>
      <c r="M36" s="73">
        <f>IFERROR(
SUMPRODUCT(
(CP_Wafer!$T$2:'CP_Wafer'!$T$9000&lt;0.7)*
(CP_Wafer!$B$2:'CP_Wafer'!$B$9000=M2)*
(CP_Wafer!$S$2:'CP_Wafer'!$S$9000)*
(CP_Wafer!$U$2:'CP_Wafer'!$BU$9000)*
(CP_Wafer!$U$1:'CP_Wafer'!$BU$1="IDDQ_LG")
) /
SUMPRODUCT(
(CP_Wafer!$T$2:'CP_Wafer'!$T$9000&lt;0.7)*
(CP_Wafer!$B$2:'CP_Wafer'!$B$9000=M2)*
(CP_Wafer!$S$2:'CP_Wafer'!$S$9000)
),0)</f>
        <v>0</v>
      </c>
      <c r="N36" s="73">
        <f>IFERROR(
SUMPRODUCT(
(CP_Wafer!$B$2:'CP_Wafer'!$B$9000=M2)*
(CP_Wafer!$S$2:'CP_Wafer'!$S$9000)*
(CP_Wafer!$U$2:'CP_Wafer'!$BU$9000)*
(CP_Wafer!$U$1:'CP_Wafer'!$BU$1="IDDQ_LG")
) /
SUMPRODUCT(
(CP_Wafer!$B$2:'CP_Wafer'!$B$9000=M2)*
(CP_Wafer!$S$2:'CP_Wafer'!$S$9000)
),0)</f>
        <v>4.7318611987381682E-4</v>
      </c>
      <c r="O36" s="73">
        <f>IFERROR(
SUMPRODUCT(
(CP_Wafer!$T$2:'CP_Wafer'!$T$9000&lt;0.7)*
(CP_Wafer!$B$2:'CP_Wafer'!$B$9000=O2)*
(CP_Wafer!$S$2:'CP_Wafer'!$S$9000)*
(CP_Wafer!$U$2:'CP_Wafer'!$BU$9000)*
(CP_Wafer!$U$1:'CP_Wafer'!$BU$1="IDDQ_LG")
) /
SUMPRODUCT(
(CP_Wafer!$T$2:'CP_Wafer'!$T$9000&lt;0.7)*
(CP_Wafer!$B$2:'CP_Wafer'!$B$9000=O2)*
(CP_Wafer!$S$2:'CP_Wafer'!$S$9000)
),0)</f>
        <v>0</v>
      </c>
      <c r="P36" s="73">
        <f>IFERROR(
SUMPRODUCT(
(CP_Wafer!$B$2:'CP_Wafer'!$B$9000=O2)*
(CP_Wafer!$S$2:'CP_Wafer'!$S$9000)*
(CP_Wafer!$U$2:'CP_Wafer'!$BU$9000)*
(CP_Wafer!$U$1:'CP_Wafer'!$BU$1="IDDQ_LG")
) /
SUMPRODUCT(
(CP_Wafer!$B$2:'CP_Wafer'!$B$9000=O2)*
(CP_Wafer!$S$2:'CP_Wafer'!$S$9000)
),0)</f>
        <v>0</v>
      </c>
      <c r="Q36" s="73">
        <f>IFERROR(
SUMPRODUCT(
(CP_Wafer!$T$2:'CP_Wafer'!$T$9000&lt;0.7)*
(CP_Wafer!$B$2:'CP_Wafer'!$B$9000=Q2)*
(CP_Wafer!$S$2:'CP_Wafer'!$S$9000)*
(CP_Wafer!$U$2:'CP_Wafer'!$BU$9000)*
(CP_Wafer!$U$1:'CP_Wafer'!$BU$1="IDDQ_LG")
) /
SUMPRODUCT(
(CP_Wafer!$T$2:'CP_Wafer'!$T$9000&lt;0.7)*
(CP_Wafer!$B$2:'CP_Wafer'!$B$9000=Q2)*
(CP_Wafer!$S$2:'CP_Wafer'!$S$9000)
),0)</f>
        <v>0</v>
      </c>
      <c r="R36" s="73">
        <f>IFERROR(
SUMPRODUCT(
(CP_Wafer!$B$2:'CP_Wafer'!$B$9000=Q2)*
(CP_Wafer!$S$2:'CP_Wafer'!$S$9000)*
(CP_Wafer!$U$2:'CP_Wafer'!$BU$9000)*
(CP_Wafer!$U$1:'CP_Wafer'!$BU$1="IDDQ_LG")
) /
SUMPRODUCT(
(CP_Wafer!$B$2:'CP_Wafer'!$B$9000=Q2)*
(CP_Wafer!$S$2:'CP_Wafer'!$S$9000)
),0)</f>
        <v>0</v>
      </c>
      <c r="S36" s="73">
        <f>IFERROR(
SUMPRODUCT(
(CP_Wafer!$T$2:'CP_Wafer'!$T$9000&lt;0.7)*
(CP_Wafer!$B$2:'CP_Wafer'!$B$9000=S2)*
(CP_Wafer!$S$2:'CP_Wafer'!$S$9000)*
(CP_Wafer!$U$2:'CP_Wafer'!$BU$9000)*
(CP_Wafer!$U$1:'CP_Wafer'!$BU$1="IDDQ_LG")
) /
SUMPRODUCT(
(CP_Wafer!$T$2:'CP_Wafer'!$T$9000&lt;0.7)*
(CP_Wafer!$B$2:'CP_Wafer'!$B$9000=S2)*
(CP_Wafer!$S$2:'CP_Wafer'!$S$9000)
),0)</f>
        <v>0</v>
      </c>
      <c r="T36" s="73">
        <f>IFERROR(
SUMPRODUCT(
(CP_Wafer!$B$2:'CP_Wafer'!$B$9000=S2)*
(CP_Wafer!$S$2:'CP_Wafer'!$S$9000)*
(CP_Wafer!$U$2:'CP_Wafer'!$BU$9000)*
(CP_Wafer!$U$1:'CP_Wafer'!$BU$1="IDDQ_LG")
) /
SUMPRODUCT(
(CP_Wafer!$B$2:'CP_Wafer'!$B$9000=S2)*
(CP_Wafer!$S$2:'CP_Wafer'!$S$9000)
),0)</f>
        <v>0</v>
      </c>
      <c r="U36" s="73">
        <f>IFERROR(
SUMPRODUCT(
(CP_Wafer!$T$2:'CP_Wafer'!$T$9000&lt;0.7)*
(CP_Wafer!$B$2:'CP_Wafer'!$B$9000=U2)*
(CP_Wafer!$S$2:'CP_Wafer'!$S$9000)*
(CP_Wafer!$U$2:'CP_Wafer'!$BU$9000)*
(CP_Wafer!$U$1:'CP_Wafer'!$BU$1="IDDQ_LG")
) /
SUMPRODUCT(
(CP_Wafer!$T$2:'CP_Wafer'!$T$9000&lt;0.7)*
(CP_Wafer!$B$2:'CP_Wafer'!$B$9000=U2)*
(CP_Wafer!$S$2:'CP_Wafer'!$S$9000)
),0)</f>
        <v>0</v>
      </c>
      <c r="V36" s="73">
        <f>IFERROR(
SUMPRODUCT(
(CP_Wafer!$B$2:'CP_Wafer'!$B$9000=U2)*
(CP_Wafer!$S$2:'CP_Wafer'!$S$9000)*
(CP_Wafer!$U$2:'CP_Wafer'!$BU$9000)*
(CP_Wafer!$U$1:'CP_Wafer'!$BU$1="IDDQ_LG")
) /
SUMPRODUCT(
(CP_Wafer!$B$2:'CP_Wafer'!$B$9000=U2)*
(CP_Wafer!$S$2:'CP_Wafer'!$S$9000)
),0)</f>
        <v>0</v>
      </c>
      <c r="W36" s="73">
        <f>IFERROR(
SUMPRODUCT(
(CP_Wafer!$T$2:'CP_Wafer'!$T$9000&lt;0.7)*
(CP_Wafer!$B$2:'CP_Wafer'!$B$9000=W2)*
(CP_Wafer!$S$2:'CP_Wafer'!$S$9000)*
(CP_Wafer!$U$2:'CP_Wafer'!$BU$9000)*
(CP_Wafer!$U$1:'CP_Wafer'!$BU$1="IDDQ_LG")
) /
SUMPRODUCT(
(CP_Wafer!$T$2:'CP_Wafer'!$T$9000&lt;0.7)*
(CP_Wafer!$B$2:'CP_Wafer'!$B$9000=W2)*
(CP_Wafer!$S$2:'CP_Wafer'!$S$9000)
),0)</f>
        <v>0</v>
      </c>
      <c r="X36" s="73">
        <f>IFERROR(
SUMPRODUCT(
(CP_Wafer!$B$2:'CP_Wafer'!$B$9000=W2)*
(CP_Wafer!$S$2:'CP_Wafer'!$S$9000)*
(CP_Wafer!$U$2:'CP_Wafer'!$BU$9000)*
(CP_Wafer!$U$1:'CP_Wafer'!$BU$1="IDDQ_LG")
) /
SUMPRODUCT(
(CP_Wafer!$B$2:'CP_Wafer'!$B$9000=W2)*
(CP_Wafer!$S$2:'CP_Wafer'!$S$9000)
),0)</f>
        <v>0</v>
      </c>
      <c r="Y36" s="73">
        <f>IFERROR(
SUMPRODUCT(
(CP_Wafer!$T$2:'CP_Wafer'!$T$9000&lt;0.7)*
(CP_Wafer!$B$2:'CP_Wafer'!$B$9000=Y2)*
(CP_Wafer!$S$2:'CP_Wafer'!$S$9000)*
(CP_Wafer!$U$2:'CP_Wafer'!$BU$9000)*
(CP_Wafer!$U$1:'CP_Wafer'!$BU$1="IDDQ_LG")
) /
SUMPRODUCT(
(CP_Wafer!$T$2:'CP_Wafer'!$T$9000&lt;0.7)*
(CP_Wafer!$B$2:'CP_Wafer'!$B$9000=Y2)*
(CP_Wafer!$S$2:'CP_Wafer'!$S$9000)
),0)</f>
        <v>0</v>
      </c>
      <c r="Z36" s="73">
        <f>IFERROR(
SUMPRODUCT(
(CP_Wafer!$B$2:'CP_Wafer'!$B$9000=Y2)*
(CP_Wafer!$S$2:'CP_Wafer'!$S$9000)*
(CP_Wafer!$U$2:'CP_Wafer'!$BU$9000)*
(CP_Wafer!$U$1:'CP_Wafer'!$BU$1="IDDQ_LG")
) /
SUMPRODUCT(
(CP_Wafer!$B$2:'CP_Wafer'!$B$9000=Y2)*
(CP_Wafer!$S$2:'CP_Wafer'!$S$9000)
),0)</f>
        <v>0</v>
      </c>
      <c r="AA36" s="73">
        <f>IFERROR(
SUMPRODUCT(
(CP_Wafer!$T$2:'CP_Wafer'!$T$9000&lt;0.7)*
(CP_Wafer!$B$2:'CP_Wafer'!$B$9000=AA2)*
(CP_Wafer!$S$2:'CP_Wafer'!$S$9000)*
(CP_Wafer!$U$2:'CP_Wafer'!$BU$9000)*
(CP_Wafer!$U$1:'CP_Wafer'!$BU$1="IDDQ_LG")
) /
SUMPRODUCT(
(CP_Wafer!$T$2:'CP_Wafer'!$T$9000&lt;0.7)*
(CP_Wafer!$B$2:'CP_Wafer'!$B$9000=AA2)*
(CP_Wafer!$S$2:'CP_Wafer'!$S$9000)
),0)</f>
        <v>0</v>
      </c>
      <c r="AB36" s="73">
        <f>IFERROR(
SUMPRODUCT(
(CP_Wafer!$B$2:'CP_Wafer'!$B$9000=AA2)*
(CP_Wafer!$S$2:'CP_Wafer'!$S$9000)*
(CP_Wafer!$U$2:'CP_Wafer'!$BU$9000)*
(CP_Wafer!$U$1:'CP_Wafer'!$BU$1="IDDQ_LG")
) /
SUMPRODUCT(
(CP_Wafer!$B$2:'CP_Wafer'!$B$9000=AA2)*
(CP_Wafer!$S$2:'CP_Wafer'!$S$9000)
),0)</f>
        <v>0</v>
      </c>
      <c r="AC36" s="73">
        <f>IFERROR(
SUMPRODUCT(
(CP_Wafer!$T$2:'CP_Wafer'!$T$9000&lt;0.7)*
(CP_Wafer!$B$2:'CP_Wafer'!$B$9000=AC2)*
(CP_Wafer!$S$2:'CP_Wafer'!$S$9000)*
(CP_Wafer!$U$2:'CP_Wafer'!$BU$9000)*
(CP_Wafer!$U$1:'CP_Wafer'!$BU$1="IDDQ_LG")
) /
SUMPRODUCT(
(CP_Wafer!$T$2:'CP_Wafer'!$T$9000&lt;0.7)*
(CP_Wafer!$B$2:'CP_Wafer'!$B$9000=AC2)*
(CP_Wafer!$S$2:'CP_Wafer'!$S$9000)
),0)</f>
        <v>0</v>
      </c>
      <c r="AD36" s="73">
        <f>IFERROR(
SUMPRODUCT(
(CP_Wafer!$B$2:'CP_Wafer'!$B$9000=AC2)*
(CP_Wafer!$S$2:'CP_Wafer'!$S$9000)*
(CP_Wafer!$U$2:'CP_Wafer'!$BU$9000)*
(CP_Wafer!$U$1:'CP_Wafer'!$BU$1="IDDQ_LG")
) /
SUMPRODUCT(
(CP_Wafer!$B$2:'CP_Wafer'!$B$9000=AC2)*
(CP_Wafer!$S$2:'CP_Wafer'!$S$9000)
),0)</f>
        <v>0</v>
      </c>
      <c r="AE36" s="73">
        <f>IFERROR(
SUMPRODUCT(
(CP_Wafer!$T$2:'CP_Wafer'!$T$9000&lt;0.7)*
(CP_Wafer!$B$2:'CP_Wafer'!$B$9000=AE2)*
(CP_Wafer!$S$2:'CP_Wafer'!$S$9000)*
(CP_Wafer!$U$2:'CP_Wafer'!$BU$9000)*
(CP_Wafer!$U$1:'CP_Wafer'!$BU$1="IDDQ_LG")
) /
SUMPRODUCT(
(CP_Wafer!$T$2:'CP_Wafer'!$T$9000&lt;0.7)*
(CP_Wafer!$B$2:'CP_Wafer'!$B$9000=AE2)*
(CP_Wafer!$S$2:'CP_Wafer'!$S$9000)
),0)</f>
        <v>0</v>
      </c>
      <c r="AF36" s="73">
        <f>IFERROR(
SUMPRODUCT(
(CP_Wafer!$B$2:'CP_Wafer'!$B$9000=AE2)*
(CP_Wafer!$S$2:'CP_Wafer'!$S$9000)*
(CP_Wafer!$U$2:'CP_Wafer'!$BU$9000)*
(CP_Wafer!$U$1:'CP_Wafer'!$BU$1="IDDQ_LG")
) /
SUMPRODUCT(
(CP_Wafer!$B$2:'CP_Wafer'!$B$9000=AE2)*
(CP_Wafer!$S$2:'CP_Wafer'!$S$9000)
),0)</f>
        <v>0</v>
      </c>
      <c r="AG36" s="73">
        <f>IFERROR(
SUMPRODUCT(
(CP_Wafer!$T$2:'CP_Wafer'!$T$9000&lt;0.7)*
(CP_Wafer!$B$2:'CP_Wafer'!$B$9000=AG2)*
(CP_Wafer!$S$2:'CP_Wafer'!$S$9000)*
(CP_Wafer!$U$2:'CP_Wafer'!$BU$9000)*
(CP_Wafer!$U$1:'CP_Wafer'!$BU$1="IDDQ_LG")
) /
SUMPRODUCT(
(CP_Wafer!$T$2:'CP_Wafer'!$T$9000&lt;0.7)*
(CP_Wafer!$B$2:'CP_Wafer'!$B$9000=AG2)*
(CP_Wafer!$S$2:'CP_Wafer'!$S$9000)
),0)</f>
        <v>0</v>
      </c>
      <c r="AH36" s="73">
        <f>IFERROR(
SUMPRODUCT(
(CP_Wafer!$B$2:'CP_Wafer'!$B$9000=AG2)*
(CP_Wafer!$S$2:'CP_Wafer'!$S$9000)*
(CP_Wafer!$U$2:'CP_Wafer'!$BU$9000)*
(CP_Wafer!$U$1:'CP_Wafer'!$BU$1="IDDQ_LG")
) /
SUMPRODUCT(
(CP_Wafer!$B$2:'CP_Wafer'!$B$9000=AG2)*
(CP_Wafer!$S$2:'CP_Wafer'!$S$9000)
),0)</f>
        <v>0</v>
      </c>
      <c r="AI36" s="73">
        <f>IFERROR(
SUMPRODUCT(
(CP_Wafer!$T$2:'CP_Wafer'!$T$9000&lt;0.7)*
(CP_Wafer!$B$2:'CP_Wafer'!$B$9000=AI2)*
(CP_Wafer!$S$2:'CP_Wafer'!$S$9000)*
(CP_Wafer!$U$2:'CP_Wafer'!$BU$9000)*
(CP_Wafer!$U$1:'CP_Wafer'!$BU$1="IDDQ_LG")
) /
SUMPRODUCT(
(CP_Wafer!$T$2:'CP_Wafer'!$T$9000&lt;0.7)*
(CP_Wafer!$B$2:'CP_Wafer'!$B$9000=AI2)*
(CP_Wafer!$S$2:'CP_Wafer'!$S$9000)
),0)</f>
        <v>0</v>
      </c>
      <c r="AJ36" s="73">
        <f>IFERROR(
SUMPRODUCT(
(CP_Wafer!$B$2:'CP_Wafer'!$B$9000=AI2)*
(CP_Wafer!$S$2:'CP_Wafer'!$S$9000)*
(CP_Wafer!$U$2:'CP_Wafer'!$BU$9000)*
(CP_Wafer!$U$1:'CP_Wafer'!$BU$1="IDDQ_LG")
) /
SUMPRODUCT(
(CP_Wafer!$B$2:'CP_Wafer'!$B$9000=AI2)*
(CP_Wafer!$S$2:'CP_Wafer'!$S$9000)
),0)</f>
        <v>0</v>
      </c>
      <c r="AK36" s="73">
        <f>IFERROR(
SUMPRODUCT(
(CP_Wafer!$T$2:'CP_Wafer'!$T$9000&lt;0.7)*
(CP_Wafer!$B$2:'CP_Wafer'!$B$9000=AK2)*
(CP_Wafer!$S$2:'CP_Wafer'!$S$9000)*
(CP_Wafer!$U$2:'CP_Wafer'!$BU$9000)*
(CP_Wafer!$U$1:'CP_Wafer'!$BU$1="IDDQ_LG")
) /
SUMPRODUCT(
(CP_Wafer!$T$2:'CP_Wafer'!$T$9000&lt;0.7)*
(CP_Wafer!$B$2:'CP_Wafer'!$B$9000=AK2)*
(CP_Wafer!$S$2:'CP_Wafer'!$S$9000)
),0)</f>
        <v>0</v>
      </c>
      <c r="AL36" s="73">
        <f>IFERROR(
SUMPRODUCT(
(CP_Wafer!$B$2:'CP_Wafer'!$B$9000=AK2)*
(CP_Wafer!$S$2:'CP_Wafer'!$S$9000)*
(CP_Wafer!$U$2:'CP_Wafer'!$BU$9000)*
(CP_Wafer!$U$1:'CP_Wafer'!$BU$1="IDDQ_LG")
) /
SUMPRODUCT(
(CP_Wafer!$B$2:'CP_Wafer'!$B$9000=AK2)*
(CP_Wafer!$S$2:'CP_Wafer'!$S$9000)
),0)</f>
        <v>0</v>
      </c>
      <c r="AM36" s="73">
        <f>IFERROR(
SUMPRODUCT(
(CP_Wafer!$T$2:'CP_Wafer'!$T$9000&lt;0.7)*
(CP_Wafer!$B$2:'CP_Wafer'!$B$9000=AM2)*
(CP_Wafer!$S$2:'CP_Wafer'!$S$9000)*
(CP_Wafer!$U$2:'CP_Wafer'!$BU$9000)*
(CP_Wafer!$U$1:'CP_Wafer'!$BU$1="IDDQ_LG")
) /
SUMPRODUCT(
(CP_Wafer!$T$2:'CP_Wafer'!$T$9000&lt;0.7)*
(CP_Wafer!$B$2:'CP_Wafer'!$B$9000=AM2)*
(CP_Wafer!$S$2:'CP_Wafer'!$S$9000)
),0)</f>
        <v>0</v>
      </c>
      <c r="AN36" s="73">
        <f>IFERROR(
SUMPRODUCT(
(CP_Wafer!$B$2:'CP_Wafer'!$B$9000=AM2)*
(CP_Wafer!$S$2:'CP_Wafer'!$S$9000)*
(CP_Wafer!$U$2:'CP_Wafer'!$BU$9000)*
(CP_Wafer!$U$1:'CP_Wafer'!$BU$1="IDDQ_LG")
) /
SUMPRODUCT(
(CP_Wafer!$B$2:'CP_Wafer'!$B$9000=AM2)*
(CP_Wafer!$S$2:'CP_Wafer'!$S$9000)
),0)</f>
        <v>0</v>
      </c>
      <c r="AO36" s="73">
        <f>IFERROR(
SUMPRODUCT(
(CP_Wafer!$T$2:'CP_Wafer'!$T$9000&lt;0.7)*
(CP_Wafer!$B$2:'CP_Wafer'!$B$9000=AO2)*
(CP_Wafer!$S$2:'CP_Wafer'!$S$9000)*
(CP_Wafer!$U$2:'CP_Wafer'!$BU$9000)*
(CP_Wafer!$U$1:'CP_Wafer'!$BU$1="IDDQ_LG")
) /
SUMPRODUCT(
(CP_Wafer!$T$2:'CP_Wafer'!$T$9000&lt;0.7)*
(CP_Wafer!$B$2:'CP_Wafer'!$B$9000=AO2)*
(CP_Wafer!$S$2:'CP_Wafer'!$S$9000)
),0)</f>
        <v>0</v>
      </c>
      <c r="AP36" s="73">
        <f>IFERROR(
SUMPRODUCT(
(CP_Wafer!$B$2:'CP_Wafer'!$B$9000=AO2)*
(CP_Wafer!$S$2:'CP_Wafer'!$S$9000)*
(CP_Wafer!$U$2:'CP_Wafer'!$BU$9000)*
(CP_Wafer!$U$1:'CP_Wafer'!$BU$1="IDDQ_LG")
) /
SUMPRODUCT(
(CP_Wafer!$B$2:'CP_Wafer'!$B$9000=AO2)*
(CP_Wafer!$S$2:'CP_Wafer'!$S$9000)
),0)</f>
        <v>0</v>
      </c>
      <c r="AQ36" s="73">
        <f>IFERROR(
SUMPRODUCT(
(CP_Wafer!$T$2:'CP_Wafer'!$T$9000&lt;0.7)*
(CP_Wafer!$B$2:'CP_Wafer'!$B$9000=AQ2)*
(CP_Wafer!$S$2:'CP_Wafer'!$S$9000)*
(CP_Wafer!$U$2:'CP_Wafer'!$BU$9000)*
(CP_Wafer!$U$1:'CP_Wafer'!$BU$1="IDDQ_LG")
) /
SUMPRODUCT(
(CP_Wafer!$T$2:'CP_Wafer'!$T$9000&lt;0.7)*
(CP_Wafer!$B$2:'CP_Wafer'!$B$9000=AQ2)*
(CP_Wafer!$S$2:'CP_Wafer'!$S$9000)
),0)</f>
        <v>0</v>
      </c>
      <c r="AR36" s="73">
        <f>IFERROR(
SUMPRODUCT(
(CP_Wafer!$B$2:'CP_Wafer'!$B$9000=AQ2)*
(CP_Wafer!$S$2:'CP_Wafer'!$S$9000)*
(CP_Wafer!$U$2:'CP_Wafer'!$BU$9000)*
(CP_Wafer!$U$1:'CP_Wafer'!$BU$1="IDDQ_LG")
) /
SUMPRODUCT(
(CP_Wafer!$B$2:'CP_Wafer'!$B$9000=AQ2)*
(CP_Wafer!$S$2:'CP_Wafer'!$S$9000)
),0)</f>
        <v>0</v>
      </c>
      <c r="AS36" s="73">
        <f>IFERROR(
SUMPRODUCT(
(CP_Wafer!$T$2:'CP_Wafer'!$T$9000&lt;0.7)*
(CP_Wafer!$B$2:'CP_Wafer'!$B$9000=AS2)*
(CP_Wafer!$S$2:'CP_Wafer'!$S$9000)*
(CP_Wafer!$U$2:'CP_Wafer'!$BU$9000)*
(CP_Wafer!$U$1:'CP_Wafer'!$BU$1="IDDQ_LG")
) /
SUMPRODUCT(
(CP_Wafer!$T$2:'CP_Wafer'!$T$9000&lt;0.7)*
(CP_Wafer!$B$2:'CP_Wafer'!$B$9000=AS2)*
(CP_Wafer!$S$2:'CP_Wafer'!$S$9000)
),0)</f>
        <v>0</v>
      </c>
      <c r="AT36" s="73">
        <f>IFERROR(
SUMPRODUCT(
(CP_Wafer!$B$2:'CP_Wafer'!$B$9000=AS2)*
(CP_Wafer!$S$2:'CP_Wafer'!$S$9000)*
(CP_Wafer!$U$2:'CP_Wafer'!$BU$9000)*
(CP_Wafer!$U$1:'CP_Wafer'!$BU$1="IDDQ_LG")
) /
SUMPRODUCT(
(CP_Wafer!$B$2:'CP_Wafer'!$B$9000=AS2)*
(CP_Wafer!$S$2:'CP_Wafer'!$S$9000)
),0)</f>
        <v>0</v>
      </c>
      <c r="AU36" s="73">
        <f>IFERROR(
SUMPRODUCT(
(CP_Wafer!$T$2:'CP_Wafer'!$T$9000&lt;0.7)*
(CP_Wafer!$B$2:'CP_Wafer'!$B$9000=AU2)*
(CP_Wafer!$S$2:'CP_Wafer'!$S$9000)*
(CP_Wafer!$U$2:'CP_Wafer'!$BU$9000)*
(CP_Wafer!$U$1:'CP_Wafer'!$BU$1="IDDQ_LG")
) /
SUMPRODUCT(
(CP_Wafer!$T$2:'CP_Wafer'!$T$9000&lt;0.7)*
(CP_Wafer!$B$2:'CP_Wafer'!$B$9000=AU2)*
(CP_Wafer!$S$2:'CP_Wafer'!$S$9000)
),0)</f>
        <v>0</v>
      </c>
      <c r="AV36" s="73">
        <f>IFERROR(
SUMPRODUCT(
(CP_Wafer!$B$2:'CP_Wafer'!$B$9000=AU2)*
(CP_Wafer!$S$2:'CP_Wafer'!$S$9000)*
(CP_Wafer!$U$2:'CP_Wafer'!$BU$9000)*
(CP_Wafer!$U$1:'CP_Wafer'!$BU$1="IDDQ_LG")
) /
SUMPRODUCT(
(CP_Wafer!$B$2:'CP_Wafer'!$B$9000=AU2)*
(CP_Wafer!$S$2:'CP_Wafer'!$S$9000)
),0)</f>
        <v>0</v>
      </c>
      <c r="AW36" s="73">
        <f>IFERROR(
SUMPRODUCT(
(CP_Wafer!$T$2:'CP_Wafer'!$T$9000&lt;0.7)*
(CP_Wafer!$B$2:'CP_Wafer'!$B$9000=AW2)*
(CP_Wafer!$S$2:'CP_Wafer'!$S$9000)*
(CP_Wafer!$U$2:'CP_Wafer'!$BU$9000)*
(CP_Wafer!$U$1:'CP_Wafer'!$BU$1="IDDQ_LG")
) /
SUMPRODUCT(
(CP_Wafer!$T$2:'CP_Wafer'!$T$9000&lt;0.7)*
(CP_Wafer!$B$2:'CP_Wafer'!$B$9000=AW2)*
(CP_Wafer!$S$2:'CP_Wafer'!$S$9000)
),0)</f>
        <v>0</v>
      </c>
      <c r="AX36" s="73">
        <f>IFERROR(
SUMPRODUCT(
(CP_Wafer!$B$2:'CP_Wafer'!$B$9000=AW2)*
(CP_Wafer!$S$2:'CP_Wafer'!$S$9000)*
(CP_Wafer!$U$2:'CP_Wafer'!$BU$9000)*
(CP_Wafer!$U$1:'CP_Wafer'!$BU$1="IDDQ_LG")
) /
SUMPRODUCT(
(CP_Wafer!$B$2:'CP_Wafer'!$B$9000=AW2)*
(CP_Wafer!$S$2:'CP_Wafer'!$S$9000)
),0)</f>
        <v>0</v>
      </c>
    </row>
    <row r="37" spans="1:50" x14ac:dyDescent="0.35">
      <c r="A37" s="69"/>
      <c r="B37" s="70" t="s">
        <v>2226</v>
      </c>
      <c r="C37" s="73">
        <f>IFERROR(
SUMPRODUCT(
(CP_Wafer!$T$2:'CP_Wafer'!$T$9000&lt;0.7)*
(CP_Wafer!$B$2:'CP_Wafer'!$B$9000=C2)*
(CP_Wafer!$S$2:'CP_Wafer'!$S$9000)*
(CP_Wafer!$U$2:'CP_Wafer'!$BU$9000)*
(CP_Wafer!$U$1:'CP_Wafer'!$BU$1="DSS_SD")
) /
SUMPRODUCT(
(CP_Wafer!$T$2:'CP_Wafer'!$T$9000&lt;0.7)*
(CP_Wafer!$B$2:'CP_Wafer'!$B$9000=C2)*
(CP_Wafer!$S$2:'CP_Wafer'!$S$9000)
),0)</f>
        <v>0</v>
      </c>
      <c r="D37" s="73">
        <f>IFERROR(
SUMPRODUCT(
(CP_Wafer!$B$2:'CP_Wafer'!$B$9000=C2)*
(CP_Wafer!$S$2:'CP_Wafer'!$S$9000)*
(CP_Wafer!$U$2:'CP_Wafer'!$BU$9000)*
(CP_Wafer!$U$1:'CP_Wafer'!$BU$1="DSS_SD")
) /
SUMPRODUCT(
(CP_Wafer!$B$2:'CP_Wafer'!$B$9000=C2)*
(CP_Wafer!$S$2:'CP_Wafer'!$S$9000)
),0)</f>
        <v>0</v>
      </c>
      <c r="E37" s="73">
        <f>IFERROR(
SUMPRODUCT(
(CP_Wafer!$T$2:'CP_Wafer'!$T$9000&lt;0.7)*
(CP_Wafer!$B$2:'CP_Wafer'!$B$9000=E2)*
(CP_Wafer!$S$2:'CP_Wafer'!$S$9000)*
(CP_Wafer!$U$2:'CP_Wafer'!$BU$9000)*
(CP_Wafer!$U$1:'CP_Wafer'!$BU$1="DSS_SD")
) /
SUMPRODUCT(
(CP_Wafer!$T$2:'CP_Wafer'!$T$9000&lt;0.7)*
(CP_Wafer!$B$2:'CP_Wafer'!$B$9000=E2)*
(CP_Wafer!$S$2:'CP_Wafer'!$S$9000)
),0)</f>
        <v>0</v>
      </c>
      <c r="F37" s="73">
        <f>IFERROR(
SUMPRODUCT(
(CP_Wafer!$B$2:'CP_Wafer'!$B$9000=E2)*
(CP_Wafer!$S$2:'CP_Wafer'!$S$9000)*
(CP_Wafer!$U$2:'CP_Wafer'!$BU$9000)*
(CP_Wafer!$U$1:'CP_Wafer'!$BU$1="DSS_SD")
) /
SUMPRODUCT(
(CP_Wafer!$B$2:'CP_Wafer'!$B$9000=E2)*
(CP_Wafer!$S$2:'CP_Wafer'!$S$9000)
),0)</f>
        <v>0</v>
      </c>
      <c r="G37" s="73">
        <f>IFERROR(
SUMPRODUCT(
(CP_Wafer!$T$2:'CP_Wafer'!$T$9000&lt;0.7)*
(CP_Wafer!$B$2:'CP_Wafer'!$B$9000=G2)*
(CP_Wafer!$S$2:'CP_Wafer'!$S$9000)*
(CP_Wafer!$U$2:'CP_Wafer'!$BU$9000)*
(CP_Wafer!$U$1:'CP_Wafer'!$BU$1="DSS_SD")
) /
SUMPRODUCT(
(CP_Wafer!$T$2:'CP_Wafer'!$T$9000&lt;0.7)*
(CP_Wafer!$B$2:'CP_Wafer'!$B$9000=G2)*
(CP_Wafer!$S$2:'CP_Wafer'!$S$9000)
),0)</f>
        <v>0</v>
      </c>
      <c r="H37" s="73">
        <f>IFERROR(
SUMPRODUCT(
(CP_Wafer!$B$2:'CP_Wafer'!$B$9000=G2)*
(CP_Wafer!$S$2:'CP_Wafer'!$S$9000)*
(CP_Wafer!$U$2:'CP_Wafer'!$BU$9000)*
(CP_Wafer!$U$1:'CP_Wafer'!$BU$1="DSS_SD")
) /
SUMPRODUCT(
(CP_Wafer!$B$2:'CP_Wafer'!$B$9000=G2)*
(CP_Wafer!$S$2:'CP_Wafer'!$S$9000)
),0)</f>
        <v>0</v>
      </c>
      <c r="I37" s="73">
        <f>IFERROR(
SUMPRODUCT(
(CP_Wafer!$T$2:'CP_Wafer'!$T$9000&lt;0.7)*
(CP_Wafer!$B$2:'CP_Wafer'!$B$9000=I2)*
(CP_Wafer!$S$2:'CP_Wafer'!$S$9000)*
(CP_Wafer!$U$2:'CP_Wafer'!$BU$9000)*
(CP_Wafer!$U$1:'CP_Wafer'!$BU$1="DSS_SD")
) /
SUMPRODUCT(
(CP_Wafer!$T$2:'CP_Wafer'!$T$9000&lt;0.7)*
(CP_Wafer!$B$2:'CP_Wafer'!$B$9000=I2)*
(CP_Wafer!$S$2:'CP_Wafer'!$S$9000)
),0)</f>
        <v>0</v>
      </c>
      <c r="J37" s="73">
        <f>IFERROR(
SUMPRODUCT(
(CP_Wafer!$B$2:'CP_Wafer'!$B$9000=I2)*
(CP_Wafer!$S$2:'CP_Wafer'!$S$9000)*
(CP_Wafer!$U$2:'CP_Wafer'!$BU$9000)*
(CP_Wafer!$U$1:'CP_Wafer'!$BU$1="DSS_SD")
) /
SUMPRODUCT(
(CP_Wafer!$B$2:'CP_Wafer'!$B$9000=I2)*
(CP_Wafer!$S$2:'CP_Wafer'!$S$9000)
),0)</f>
        <v>0</v>
      </c>
      <c r="K37" s="73">
        <f>IFERROR(
SUMPRODUCT(
(CP_Wafer!$T$2:'CP_Wafer'!$T$9000&lt;0.7)*
(CP_Wafer!$B$2:'CP_Wafer'!$B$9000=K2)*
(CP_Wafer!$S$2:'CP_Wafer'!$S$9000)*
(CP_Wafer!$U$2:'CP_Wafer'!$BU$9000)*
(CP_Wafer!$U$1:'CP_Wafer'!$BU$1="DSS_SD")
) /
SUMPRODUCT(
(CP_Wafer!$T$2:'CP_Wafer'!$T$9000&lt;0.7)*
(CP_Wafer!$B$2:'CP_Wafer'!$B$9000=K2)*
(CP_Wafer!$S$2:'CP_Wafer'!$S$9000)
),0)</f>
        <v>0</v>
      </c>
      <c r="L37" s="73">
        <f>IFERROR(
SUMPRODUCT(
(CP_Wafer!$B$2:'CP_Wafer'!$B$9000=K2)*
(CP_Wafer!$S$2:'CP_Wafer'!$S$9000)*
(CP_Wafer!$U$2:'CP_Wafer'!$BU$9000)*
(CP_Wafer!$U$1:'CP_Wafer'!$BU$1="DSS_SD")
) /
SUMPRODUCT(
(CP_Wafer!$B$2:'CP_Wafer'!$B$9000=K2)*
(CP_Wafer!$S$2:'CP_Wafer'!$S$9000)
),0)</f>
        <v>0</v>
      </c>
      <c r="M37" s="73">
        <f>IFERROR(
SUMPRODUCT(
(CP_Wafer!$T$2:'CP_Wafer'!$T$9000&lt;0.7)*
(CP_Wafer!$B$2:'CP_Wafer'!$B$9000=M2)*
(CP_Wafer!$S$2:'CP_Wafer'!$S$9000)*
(CP_Wafer!$U$2:'CP_Wafer'!$BU$9000)*
(CP_Wafer!$U$1:'CP_Wafer'!$BU$1="DSS_SD")
) /
SUMPRODUCT(
(CP_Wafer!$T$2:'CP_Wafer'!$T$9000&lt;0.7)*
(CP_Wafer!$B$2:'CP_Wafer'!$B$9000=M2)*
(CP_Wafer!$S$2:'CP_Wafer'!$S$9000)
),0)</f>
        <v>0</v>
      </c>
      <c r="N37" s="73">
        <f>IFERROR(
SUMPRODUCT(
(CP_Wafer!$B$2:'CP_Wafer'!$B$9000=M2)*
(CP_Wafer!$S$2:'CP_Wafer'!$S$9000)*
(CP_Wafer!$U$2:'CP_Wafer'!$BU$9000)*
(CP_Wafer!$U$1:'CP_Wafer'!$BU$1="DSS_SD")
) /
SUMPRODUCT(
(CP_Wafer!$B$2:'CP_Wafer'!$B$9000=M2)*
(CP_Wafer!$S$2:'CP_Wafer'!$S$9000)
),0)</f>
        <v>0</v>
      </c>
      <c r="O37" s="73">
        <f>IFERROR(
SUMPRODUCT(
(CP_Wafer!$T$2:'CP_Wafer'!$T$9000&lt;0.7)*
(CP_Wafer!$B$2:'CP_Wafer'!$B$9000=O2)*
(CP_Wafer!$S$2:'CP_Wafer'!$S$9000)*
(CP_Wafer!$U$2:'CP_Wafer'!$BU$9000)*
(CP_Wafer!$U$1:'CP_Wafer'!$BU$1="DSS_SD")
) /
SUMPRODUCT(
(CP_Wafer!$T$2:'CP_Wafer'!$T$9000&lt;0.7)*
(CP_Wafer!$B$2:'CP_Wafer'!$B$9000=O2)*
(CP_Wafer!$S$2:'CP_Wafer'!$S$9000)
),0)</f>
        <v>0</v>
      </c>
      <c r="P37" s="73">
        <f>IFERROR(
SUMPRODUCT(
(CP_Wafer!$B$2:'CP_Wafer'!$B$9000=O2)*
(CP_Wafer!$S$2:'CP_Wafer'!$S$9000)*
(CP_Wafer!$U$2:'CP_Wafer'!$BU$9000)*
(CP_Wafer!$U$1:'CP_Wafer'!$BU$1="DSS_SD")
) /
SUMPRODUCT(
(CP_Wafer!$B$2:'CP_Wafer'!$B$9000=O2)*
(CP_Wafer!$S$2:'CP_Wafer'!$S$9000)
),0)</f>
        <v>0</v>
      </c>
      <c r="Q37" s="73">
        <f>IFERROR(
SUMPRODUCT(
(CP_Wafer!$T$2:'CP_Wafer'!$T$9000&lt;0.7)*
(CP_Wafer!$B$2:'CP_Wafer'!$B$9000=Q2)*
(CP_Wafer!$S$2:'CP_Wafer'!$S$9000)*
(CP_Wafer!$U$2:'CP_Wafer'!$BU$9000)*
(CP_Wafer!$U$1:'CP_Wafer'!$BU$1="DSS_SD")
) /
SUMPRODUCT(
(CP_Wafer!$T$2:'CP_Wafer'!$T$9000&lt;0.7)*
(CP_Wafer!$B$2:'CP_Wafer'!$B$9000=Q2)*
(CP_Wafer!$S$2:'CP_Wafer'!$S$9000)
),0)</f>
        <v>0</v>
      </c>
      <c r="R37" s="73">
        <f>IFERROR(
SUMPRODUCT(
(CP_Wafer!$B$2:'CP_Wafer'!$B$9000=Q2)*
(CP_Wafer!$S$2:'CP_Wafer'!$S$9000)*
(CP_Wafer!$U$2:'CP_Wafer'!$BU$9000)*
(CP_Wafer!$U$1:'CP_Wafer'!$BU$1="DSS_SD")
) /
SUMPRODUCT(
(CP_Wafer!$B$2:'CP_Wafer'!$B$9000=Q2)*
(CP_Wafer!$S$2:'CP_Wafer'!$S$9000)
),0)</f>
        <v>0</v>
      </c>
      <c r="S37" s="73">
        <f>IFERROR(
SUMPRODUCT(
(CP_Wafer!$T$2:'CP_Wafer'!$T$9000&lt;0.7)*
(CP_Wafer!$B$2:'CP_Wafer'!$B$9000=S2)*
(CP_Wafer!$S$2:'CP_Wafer'!$S$9000)*
(CP_Wafer!$U$2:'CP_Wafer'!$BU$9000)*
(CP_Wafer!$U$1:'CP_Wafer'!$BU$1="DSS_SD")
) /
SUMPRODUCT(
(CP_Wafer!$T$2:'CP_Wafer'!$T$9000&lt;0.7)*
(CP_Wafer!$B$2:'CP_Wafer'!$B$9000=S2)*
(CP_Wafer!$S$2:'CP_Wafer'!$S$9000)
),0)</f>
        <v>0</v>
      </c>
      <c r="T37" s="73">
        <f>IFERROR(
SUMPRODUCT(
(CP_Wafer!$B$2:'CP_Wafer'!$B$9000=S2)*
(CP_Wafer!$S$2:'CP_Wafer'!$S$9000)*
(CP_Wafer!$U$2:'CP_Wafer'!$BU$9000)*
(CP_Wafer!$U$1:'CP_Wafer'!$BU$1="DSS_SD")
) /
SUMPRODUCT(
(CP_Wafer!$B$2:'CP_Wafer'!$B$9000=S2)*
(CP_Wafer!$S$2:'CP_Wafer'!$S$9000)
),0)</f>
        <v>0</v>
      </c>
      <c r="U37" s="73">
        <f>IFERROR(
SUMPRODUCT(
(CP_Wafer!$T$2:'CP_Wafer'!$T$9000&lt;0.7)*
(CP_Wafer!$B$2:'CP_Wafer'!$B$9000=U2)*
(CP_Wafer!$S$2:'CP_Wafer'!$S$9000)*
(CP_Wafer!$U$2:'CP_Wafer'!$BU$9000)*
(CP_Wafer!$U$1:'CP_Wafer'!$BU$1="DSS_SD")
) /
SUMPRODUCT(
(CP_Wafer!$T$2:'CP_Wafer'!$T$9000&lt;0.7)*
(CP_Wafer!$B$2:'CP_Wafer'!$B$9000=U2)*
(CP_Wafer!$S$2:'CP_Wafer'!$S$9000)
),0)</f>
        <v>0</v>
      </c>
      <c r="V37" s="73">
        <f>IFERROR(
SUMPRODUCT(
(CP_Wafer!$B$2:'CP_Wafer'!$B$9000=U2)*
(CP_Wafer!$S$2:'CP_Wafer'!$S$9000)*
(CP_Wafer!$U$2:'CP_Wafer'!$BU$9000)*
(CP_Wafer!$U$1:'CP_Wafer'!$BU$1="DSS_SD")
) /
SUMPRODUCT(
(CP_Wafer!$B$2:'CP_Wafer'!$B$9000=U2)*
(CP_Wafer!$S$2:'CP_Wafer'!$S$9000)
),0)</f>
        <v>0</v>
      </c>
      <c r="W37" s="73">
        <f>IFERROR(
SUMPRODUCT(
(CP_Wafer!$T$2:'CP_Wafer'!$T$9000&lt;0.7)*
(CP_Wafer!$B$2:'CP_Wafer'!$B$9000=W2)*
(CP_Wafer!$S$2:'CP_Wafer'!$S$9000)*
(CP_Wafer!$U$2:'CP_Wafer'!$BU$9000)*
(CP_Wafer!$U$1:'CP_Wafer'!$BU$1="DSS_SD")
) /
SUMPRODUCT(
(CP_Wafer!$T$2:'CP_Wafer'!$T$9000&lt;0.7)*
(CP_Wafer!$B$2:'CP_Wafer'!$B$9000=W2)*
(CP_Wafer!$S$2:'CP_Wafer'!$S$9000)
),0)</f>
        <v>0</v>
      </c>
      <c r="X37" s="73">
        <f>IFERROR(
SUMPRODUCT(
(CP_Wafer!$B$2:'CP_Wafer'!$B$9000=W2)*
(CP_Wafer!$S$2:'CP_Wafer'!$S$9000)*
(CP_Wafer!$U$2:'CP_Wafer'!$BU$9000)*
(CP_Wafer!$U$1:'CP_Wafer'!$BU$1="DSS_SD")
) /
SUMPRODUCT(
(CP_Wafer!$B$2:'CP_Wafer'!$B$9000=W2)*
(CP_Wafer!$S$2:'CP_Wafer'!$S$9000)
),0)</f>
        <v>0</v>
      </c>
      <c r="Y37" s="73">
        <f>IFERROR(
SUMPRODUCT(
(CP_Wafer!$T$2:'CP_Wafer'!$T$9000&lt;0.7)*
(CP_Wafer!$B$2:'CP_Wafer'!$B$9000=Y2)*
(CP_Wafer!$S$2:'CP_Wafer'!$S$9000)*
(CP_Wafer!$U$2:'CP_Wafer'!$BU$9000)*
(CP_Wafer!$U$1:'CP_Wafer'!$BU$1="DSS_SD")
) /
SUMPRODUCT(
(CP_Wafer!$T$2:'CP_Wafer'!$T$9000&lt;0.7)*
(CP_Wafer!$B$2:'CP_Wafer'!$B$9000=Y2)*
(CP_Wafer!$S$2:'CP_Wafer'!$S$9000)
),0)</f>
        <v>0</v>
      </c>
      <c r="Z37" s="73">
        <f>IFERROR(
SUMPRODUCT(
(CP_Wafer!$B$2:'CP_Wafer'!$B$9000=Y2)*
(CP_Wafer!$S$2:'CP_Wafer'!$S$9000)*
(CP_Wafer!$U$2:'CP_Wafer'!$BU$9000)*
(CP_Wafer!$U$1:'CP_Wafer'!$BU$1="DSS_SD")
) /
SUMPRODUCT(
(CP_Wafer!$B$2:'CP_Wafer'!$B$9000=Y2)*
(CP_Wafer!$S$2:'CP_Wafer'!$S$9000)
),0)</f>
        <v>0</v>
      </c>
      <c r="AA37" s="73">
        <f>IFERROR(
SUMPRODUCT(
(CP_Wafer!$T$2:'CP_Wafer'!$T$9000&lt;0.7)*
(CP_Wafer!$B$2:'CP_Wafer'!$B$9000=AA2)*
(CP_Wafer!$S$2:'CP_Wafer'!$S$9000)*
(CP_Wafer!$U$2:'CP_Wafer'!$BU$9000)*
(CP_Wafer!$U$1:'CP_Wafer'!$BU$1="DSS_SD")
) /
SUMPRODUCT(
(CP_Wafer!$T$2:'CP_Wafer'!$T$9000&lt;0.7)*
(CP_Wafer!$B$2:'CP_Wafer'!$B$9000=AA2)*
(CP_Wafer!$S$2:'CP_Wafer'!$S$9000)
),0)</f>
        <v>0</v>
      </c>
      <c r="AB37" s="73">
        <f>IFERROR(
SUMPRODUCT(
(CP_Wafer!$B$2:'CP_Wafer'!$B$9000=AA2)*
(CP_Wafer!$S$2:'CP_Wafer'!$S$9000)*
(CP_Wafer!$U$2:'CP_Wafer'!$BU$9000)*
(CP_Wafer!$U$1:'CP_Wafer'!$BU$1="DSS_SD")
) /
SUMPRODUCT(
(CP_Wafer!$B$2:'CP_Wafer'!$B$9000=AA2)*
(CP_Wafer!$S$2:'CP_Wafer'!$S$9000)
),0)</f>
        <v>0</v>
      </c>
      <c r="AC37" s="73">
        <f>IFERROR(
SUMPRODUCT(
(CP_Wafer!$T$2:'CP_Wafer'!$T$9000&lt;0.7)*
(CP_Wafer!$B$2:'CP_Wafer'!$B$9000=AC2)*
(CP_Wafer!$S$2:'CP_Wafer'!$S$9000)*
(CP_Wafer!$U$2:'CP_Wafer'!$BU$9000)*
(CP_Wafer!$U$1:'CP_Wafer'!$BU$1="DSS_SD")
) /
SUMPRODUCT(
(CP_Wafer!$T$2:'CP_Wafer'!$T$9000&lt;0.7)*
(CP_Wafer!$B$2:'CP_Wafer'!$B$9000=AC2)*
(CP_Wafer!$S$2:'CP_Wafer'!$S$9000)
),0)</f>
        <v>0</v>
      </c>
      <c r="AD37" s="73">
        <f>IFERROR(
SUMPRODUCT(
(CP_Wafer!$B$2:'CP_Wafer'!$B$9000=AC2)*
(CP_Wafer!$S$2:'CP_Wafer'!$S$9000)*
(CP_Wafer!$U$2:'CP_Wafer'!$BU$9000)*
(CP_Wafer!$U$1:'CP_Wafer'!$BU$1="DSS_SD")
) /
SUMPRODUCT(
(CP_Wafer!$B$2:'CP_Wafer'!$B$9000=AC2)*
(CP_Wafer!$S$2:'CP_Wafer'!$S$9000)
),0)</f>
        <v>0</v>
      </c>
      <c r="AE37" s="73">
        <f>IFERROR(
SUMPRODUCT(
(CP_Wafer!$T$2:'CP_Wafer'!$T$9000&lt;0.7)*
(CP_Wafer!$B$2:'CP_Wafer'!$B$9000=AE2)*
(CP_Wafer!$S$2:'CP_Wafer'!$S$9000)*
(CP_Wafer!$U$2:'CP_Wafer'!$BU$9000)*
(CP_Wafer!$U$1:'CP_Wafer'!$BU$1="DSS_SD")
) /
SUMPRODUCT(
(CP_Wafer!$T$2:'CP_Wafer'!$T$9000&lt;0.7)*
(CP_Wafer!$B$2:'CP_Wafer'!$B$9000=AE2)*
(CP_Wafer!$S$2:'CP_Wafer'!$S$9000)
),0)</f>
        <v>0</v>
      </c>
      <c r="AF37" s="73">
        <f>IFERROR(
SUMPRODUCT(
(CP_Wafer!$B$2:'CP_Wafer'!$B$9000=AE2)*
(CP_Wafer!$S$2:'CP_Wafer'!$S$9000)*
(CP_Wafer!$U$2:'CP_Wafer'!$BU$9000)*
(CP_Wafer!$U$1:'CP_Wafer'!$BU$1="DSS_SD")
) /
SUMPRODUCT(
(CP_Wafer!$B$2:'CP_Wafer'!$B$9000=AE2)*
(CP_Wafer!$S$2:'CP_Wafer'!$S$9000)
),0)</f>
        <v>0</v>
      </c>
      <c r="AG37" s="73">
        <f>IFERROR(
SUMPRODUCT(
(CP_Wafer!$T$2:'CP_Wafer'!$T$9000&lt;0.7)*
(CP_Wafer!$B$2:'CP_Wafer'!$B$9000=AG2)*
(CP_Wafer!$S$2:'CP_Wafer'!$S$9000)*
(CP_Wafer!$U$2:'CP_Wafer'!$BU$9000)*
(CP_Wafer!$U$1:'CP_Wafer'!$BU$1="DSS_SD")
) /
SUMPRODUCT(
(CP_Wafer!$T$2:'CP_Wafer'!$T$9000&lt;0.7)*
(CP_Wafer!$B$2:'CP_Wafer'!$B$9000=AG2)*
(CP_Wafer!$S$2:'CP_Wafer'!$S$9000)
),0)</f>
        <v>0</v>
      </c>
      <c r="AH37" s="73">
        <f>IFERROR(
SUMPRODUCT(
(CP_Wafer!$B$2:'CP_Wafer'!$B$9000=AG2)*
(CP_Wafer!$S$2:'CP_Wafer'!$S$9000)*
(CP_Wafer!$U$2:'CP_Wafer'!$BU$9000)*
(CP_Wafer!$U$1:'CP_Wafer'!$BU$1="DSS_SD")
) /
SUMPRODUCT(
(CP_Wafer!$B$2:'CP_Wafer'!$B$9000=AG2)*
(CP_Wafer!$S$2:'CP_Wafer'!$S$9000)
),0)</f>
        <v>0</v>
      </c>
      <c r="AI37" s="73">
        <f>IFERROR(
SUMPRODUCT(
(CP_Wafer!$T$2:'CP_Wafer'!$T$9000&lt;0.7)*
(CP_Wafer!$B$2:'CP_Wafer'!$B$9000=AI2)*
(CP_Wafer!$S$2:'CP_Wafer'!$S$9000)*
(CP_Wafer!$U$2:'CP_Wafer'!$BU$9000)*
(CP_Wafer!$U$1:'CP_Wafer'!$BU$1="DSS_SD")
) /
SUMPRODUCT(
(CP_Wafer!$T$2:'CP_Wafer'!$T$9000&lt;0.7)*
(CP_Wafer!$B$2:'CP_Wafer'!$B$9000=AI2)*
(CP_Wafer!$S$2:'CP_Wafer'!$S$9000)
),0)</f>
        <v>0</v>
      </c>
      <c r="AJ37" s="73">
        <f>IFERROR(
SUMPRODUCT(
(CP_Wafer!$B$2:'CP_Wafer'!$B$9000=AI2)*
(CP_Wafer!$S$2:'CP_Wafer'!$S$9000)*
(CP_Wafer!$U$2:'CP_Wafer'!$BU$9000)*
(CP_Wafer!$U$1:'CP_Wafer'!$BU$1="DSS_SD")
) /
SUMPRODUCT(
(CP_Wafer!$B$2:'CP_Wafer'!$B$9000=AI2)*
(CP_Wafer!$S$2:'CP_Wafer'!$S$9000)
),0)</f>
        <v>0</v>
      </c>
      <c r="AK37" s="73">
        <f>IFERROR(
SUMPRODUCT(
(CP_Wafer!$T$2:'CP_Wafer'!$T$9000&lt;0.7)*
(CP_Wafer!$B$2:'CP_Wafer'!$B$9000=AK2)*
(CP_Wafer!$S$2:'CP_Wafer'!$S$9000)*
(CP_Wafer!$U$2:'CP_Wafer'!$BU$9000)*
(CP_Wafer!$U$1:'CP_Wafer'!$BU$1="DSS_SD")
) /
SUMPRODUCT(
(CP_Wafer!$T$2:'CP_Wafer'!$T$9000&lt;0.7)*
(CP_Wafer!$B$2:'CP_Wafer'!$B$9000=AK2)*
(CP_Wafer!$S$2:'CP_Wafer'!$S$9000)
),0)</f>
        <v>0</v>
      </c>
      <c r="AL37" s="73">
        <f>IFERROR(
SUMPRODUCT(
(CP_Wafer!$B$2:'CP_Wafer'!$B$9000=AK2)*
(CP_Wafer!$S$2:'CP_Wafer'!$S$9000)*
(CP_Wafer!$U$2:'CP_Wafer'!$BU$9000)*
(CP_Wafer!$U$1:'CP_Wafer'!$BU$1="DSS_SD")
) /
SUMPRODUCT(
(CP_Wafer!$B$2:'CP_Wafer'!$B$9000=AK2)*
(CP_Wafer!$S$2:'CP_Wafer'!$S$9000)
),0)</f>
        <v>0</v>
      </c>
      <c r="AM37" s="73">
        <f>IFERROR(
SUMPRODUCT(
(CP_Wafer!$T$2:'CP_Wafer'!$T$9000&lt;0.7)*
(CP_Wafer!$B$2:'CP_Wafer'!$B$9000=AM2)*
(CP_Wafer!$S$2:'CP_Wafer'!$S$9000)*
(CP_Wafer!$U$2:'CP_Wafer'!$BU$9000)*
(CP_Wafer!$U$1:'CP_Wafer'!$BU$1="DSS_SD")
) /
SUMPRODUCT(
(CP_Wafer!$T$2:'CP_Wafer'!$T$9000&lt;0.7)*
(CP_Wafer!$B$2:'CP_Wafer'!$B$9000=AM2)*
(CP_Wafer!$S$2:'CP_Wafer'!$S$9000)
),0)</f>
        <v>0</v>
      </c>
      <c r="AN37" s="73">
        <f>IFERROR(
SUMPRODUCT(
(CP_Wafer!$B$2:'CP_Wafer'!$B$9000=AM2)*
(CP_Wafer!$S$2:'CP_Wafer'!$S$9000)*
(CP_Wafer!$U$2:'CP_Wafer'!$BU$9000)*
(CP_Wafer!$U$1:'CP_Wafer'!$BU$1="DSS_SD")
) /
SUMPRODUCT(
(CP_Wafer!$B$2:'CP_Wafer'!$B$9000=AM2)*
(CP_Wafer!$S$2:'CP_Wafer'!$S$9000)
),0)</f>
        <v>0</v>
      </c>
      <c r="AO37" s="73">
        <f>IFERROR(
SUMPRODUCT(
(CP_Wafer!$T$2:'CP_Wafer'!$T$9000&lt;0.7)*
(CP_Wafer!$B$2:'CP_Wafer'!$B$9000=AO2)*
(CP_Wafer!$S$2:'CP_Wafer'!$S$9000)*
(CP_Wafer!$U$2:'CP_Wafer'!$BU$9000)*
(CP_Wafer!$U$1:'CP_Wafer'!$BU$1="DSS_SD")
) /
SUMPRODUCT(
(CP_Wafer!$T$2:'CP_Wafer'!$T$9000&lt;0.7)*
(CP_Wafer!$B$2:'CP_Wafer'!$B$9000=AO2)*
(CP_Wafer!$S$2:'CP_Wafer'!$S$9000)
),0)</f>
        <v>0</v>
      </c>
      <c r="AP37" s="73">
        <f>IFERROR(
SUMPRODUCT(
(CP_Wafer!$B$2:'CP_Wafer'!$B$9000=AO2)*
(CP_Wafer!$S$2:'CP_Wafer'!$S$9000)*
(CP_Wafer!$U$2:'CP_Wafer'!$BU$9000)*
(CP_Wafer!$U$1:'CP_Wafer'!$BU$1="DSS_SD")
) /
SUMPRODUCT(
(CP_Wafer!$B$2:'CP_Wafer'!$B$9000=AO2)*
(CP_Wafer!$S$2:'CP_Wafer'!$S$9000)
),0)</f>
        <v>0</v>
      </c>
      <c r="AQ37" s="73">
        <f>IFERROR(
SUMPRODUCT(
(CP_Wafer!$T$2:'CP_Wafer'!$T$9000&lt;0.7)*
(CP_Wafer!$B$2:'CP_Wafer'!$B$9000=AQ2)*
(CP_Wafer!$S$2:'CP_Wafer'!$S$9000)*
(CP_Wafer!$U$2:'CP_Wafer'!$BU$9000)*
(CP_Wafer!$U$1:'CP_Wafer'!$BU$1="DSS_SD")
) /
SUMPRODUCT(
(CP_Wafer!$T$2:'CP_Wafer'!$T$9000&lt;0.7)*
(CP_Wafer!$B$2:'CP_Wafer'!$B$9000=AQ2)*
(CP_Wafer!$S$2:'CP_Wafer'!$S$9000)
),0)</f>
        <v>0</v>
      </c>
      <c r="AR37" s="73">
        <f>IFERROR(
SUMPRODUCT(
(CP_Wafer!$B$2:'CP_Wafer'!$B$9000=AQ2)*
(CP_Wafer!$S$2:'CP_Wafer'!$S$9000)*
(CP_Wafer!$U$2:'CP_Wafer'!$BU$9000)*
(CP_Wafer!$U$1:'CP_Wafer'!$BU$1="DSS_SD")
) /
SUMPRODUCT(
(CP_Wafer!$B$2:'CP_Wafer'!$B$9000=AQ2)*
(CP_Wafer!$S$2:'CP_Wafer'!$S$9000)
),0)</f>
        <v>0</v>
      </c>
      <c r="AS37" s="73">
        <f>IFERROR(
SUMPRODUCT(
(CP_Wafer!$T$2:'CP_Wafer'!$T$9000&lt;0.7)*
(CP_Wafer!$B$2:'CP_Wafer'!$B$9000=AS2)*
(CP_Wafer!$S$2:'CP_Wafer'!$S$9000)*
(CP_Wafer!$U$2:'CP_Wafer'!$BU$9000)*
(CP_Wafer!$U$1:'CP_Wafer'!$BU$1="DSS_SD")
) /
SUMPRODUCT(
(CP_Wafer!$T$2:'CP_Wafer'!$T$9000&lt;0.7)*
(CP_Wafer!$B$2:'CP_Wafer'!$B$9000=AS2)*
(CP_Wafer!$S$2:'CP_Wafer'!$S$9000)
),0)</f>
        <v>0</v>
      </c>
      <c r="AT37" s="73">
        <f>IFERROR(
SUMPRODUCT(
(CP_Wafer!$B$2:'CP_Wafer'!$B$9000=AS2)*
(CP_Wafer!$S$2:'CP_Wafer'!$S$9000)*
(CP_Wafer!$U$2:'CP_Wafer'!$BU$9000)*
(CP_Wafer!$U$1:'CP_Wafer'!$BU$1="DSS_SD")
) /
SUMPRODUCT(
(CP_Wafer!$B$2:'CP_Wafer'!$B$9000=AS2)*
(CP_Wafer!$S$2:'CP_Wafer'!$S$9000)
),0)</f>
        <v>0</v>
      </c>
      <c r="AU37" s="73">
        <f>IFERROR(
SUMPRODUCT(
(CP_Wafer!$T$2:'CP_Wafer'!$T$9000&lt;0.7)*
(CP_Wafer!$B$2:'CP_Wafer'!$B$9000=AU2)*
(CP_Wafer!$S$2:'CP_Wafer'!$S$9000)*
(CP_Wafer!$U$2:'CP_Wafer'!$BU$9000)*
(CP_Wafer!$U$1:'CP_Wafer'!$BU$1="DSS_SD")
) /
SUMPRODUCT(
(CP_Wafer!$T$2:'CP_Wafer'!$T$9000&lt;0.7)*
(CP_Wafer!$B$2:'CP_Wafer'!$B$9000=AU2)*
(CP_Wafer!$S$2:'CP_Wafer'!$S$9000)
),0)</f>
        <v>0</v>
      </c>
      <c r="AV37" s="73">
        <f>IFERROR(
SUMPRODUCT(
(CP_Wafer!$B$2:'CP_Wafer'!$B$9000=AU2)*
(CP_Wafer!$S$2:'CP_Wafer'!$S$9000)*
(CP_Wafer!$U$2:'CP_Wafer'!$BU$9000)*
(CP_Wafer!$U$1:'CP_Wafer'!$BU$1="DSS_SD")
) /
SUMPRODUCT(
(CP_Wafer!$B$2:'CP_Wafer'!$B$9000=AU2)*
(CP_Wafer!$S$2:'CP_Wafer'!$S$9000)
),0)</f>
        <v>0</v>
      </c>
      <c r="AW37" s="73">
        <f>IFERROR(
SUMPRODUCT(
(CP_Wafer!$T$2:'CP_Wafer'!$T$9000&lt;0.7)*
(CP_Wafer!$B$2:'CP_Wafer'!$B$9000=AW2)*
(CP_Wafer!$S$2:'CP_Wafer'!$S$9000)*
(CP_Wafer!$U$2:'CP_Wafer'!$BU$9000)*
(CP_Wafer!$U$1:'CP_Wafer'!$BU$1="DSS_SD")
) /
SUMPRODUCT(
(CP_Wafer!$T$2:'CP_Wafer'!$T$9000&lt;0.7)*
(CP_Wafer!$B$2:'CP_Wafer'!$B$9000=AW2)*
(CP_Wafer!$S$2:'CP_Wafer'!$S$9000)
),0)</f>
        <v>0</v>
      </c>
      <c r="AX37" s="73">
        <f>IFERROR(
SUMPRODUCT(
(CP_Wafer!$B$2:'CP_Wafer'!$B$9000=AW2)*
(CP_Wafer!$S$2:'CP_Wafer'!$S$9000)*
(CP_Wafer!$U$2:'CP_Wafer'!$BU$9000)*
(CP_Wafer!$U$1:'CP_Wafer'!$BU$1="DSS_SD")
) /
SUMPRODUCT(
(CP_Wafer!$B$2:'CP_Wafer'!$B$9000=AW2)*
(CP_Wafer!$S$2:'CP_Wafer'!$S$9000)
),0)</f>
        <v>0</v>
      </c>
    </row>
    <row r="38" spans="1:50" x14ac:dyDescent="0.35">
      <c r="A38" s="69"/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  <c r="AA38" s="69"/>
      <c r="AB38" s="69"/>
      <c r="AC38" s="69"/>
      <c r="AD38" s="69"/>
      <c r="AE38" s="69"/>
      <c r="AF38" s="69"/>
      <c r="AG38" s="69"/>
      <c r="AH38" s="69"/>
      <c r="AI38" s="69"/>
      <c r="AJ38" s="69"/>
      <c r="AK38" s="69"/>
      <c r="AL38" s="69"/>
      <c r="AM38" s="69"/>
      <c r="AN38" s="69"/>
      <c r="AO38" s="69"/>
      <c r="AP38" s="69"/>
      <c r="AQ38" s="69"/>
      <c r="AR38" s="69"/>
      <c r="AS38" s="69"/>
      <c r="AT38" s="69"/>
      <c r="AU38" s="69"/>
      <c r="AV38" s="69"/>
      <c r="AW38" s="69"/>
      <c r="AX38" s="69"/>
    </row>
    <row r="39" spans="1:50" x14ac:dyDescent="0.35">
      <c r="A39" s="85" t="s">
        <v>481</v>
      </c>
      <c r="B39" s="85" t="s">
        <v>614</v>
      </c>
      <c r="C39" s="86">
        <f>IFERROR(
SUMPRODUCT(
(CP_Wafer!$T$2:'CP_Wafer'!$T$9000&lt;0.7)*
(CP_Wafer!$B$2:'CP_Wafer'!$B$9000=C$2)*
(CP_Wafer!$S$2:'CP_Wafer'!$S$9000)*
(CP_Wafer!$U$2:'CP_Wafer'!$BU$9000)*
(CP_Wafer!$U$1:'CP_Wafer'!$BU$1="SAF")
) /
SUMPRODUCT(
(CP_Wafer!$T$2:'CP_Wafer'!$T$9000&lt;0.7)*
(CP_Wafer!$B$2:'CP_Wafer'!$B$9000=C$2)*
(CP_Wafer!$S$2:'CP_Wafer'!$S$9000)
),0)</f>
        <v>0</v>
      </c>
      <c r="D39" s="86">
        <f>IFERROR(
SUMPRODUCT(
(CP_Wafer!$B$2:'CP_Wafer'!$B$9000=C$2)*
(CP_Wafer!$S$2:'CP_Wafer'!$S$9000)*
(CP_Wafer!$U$2:'CP_Wafer'!$BU$9000)*
(CP_Wafer!$U$1:'CP_Wafer'!$BU$1="SAF")
) /
SUMPRODUCT(
(CP_Wafer!$B$2:'CP_Wafer'!$B$9000=C$2)*
(CP_Wafer!$S$2:'CP_Wafer'!$S$9000)
),0)</f>
        <v>6.8482459905568352E-2</v>
      </c>
      <c r="E39" s="86">
        <f>IFERROR(
SUMPRODUCT(
(CP_Wafer!$T$2:'CP_Wafer'!$T$9000&lt;0.7)*
(CP_Wafer!$B$2:'CP_Wafer'!$B$9000=E$2)*
(CP_Wafer!$S$2:'CP_Wafer'!$S$9000)*
(CP_Wafer!$U$2:'CP_Wafer'!$BU$9000)*
(CP_Wafer!$U$1:'CP_Wafer'!$BU$1="SAF")
) /
SUMPRODUCT(
(CP_Wafer!$T$2:'CP_Wafer'!$T$9000&lt;0.7)*
(CP_Wafer!$B$2:'CP_Wafer'!$B$9000=E$2)*
(CP_Wafer!$S$2:'CP_Wafer'!$S$9000)
),0)</f>
        <v>0</v>
      </c>
      <c r="F39" s="86">
        <f>IFERROR(
SUMPRODUCT(
(CP_Wafer!$B$2:'CP_Wafer'!$B$9000=E$2)*
(CP_Wafer!$S$2:'CP_Wafer'!$S$9000)*
(CP_Wafer!$U$2:'CP_Wafer'!$BU$9000)*
(CP_Wafer!$U$1:'CP_Wafer'!$BU$1="SAF")
) /
SUMPRODUCT(
(CP_Wafer!$B$2:'CP_Wafer'!$B$9000=E$2)*
(CP_Wafer!$S$2:'CP_Wafer'!$S$9000)
),0)</f>
        <v>6.110337792606603E-2</v>
      </c>
      <c r="G39" s="86">
        <f>IFERROR(
SUMPRODUCT(
(CP_Wafer!$T$2:'CP_Wafer'!$T$9000&lt;0.7)*
(CP_Wafer!$B$2:'CP_Wafer'!$B$9000=G$2)*
(CP_Wafer!$S$2:'CP_Wafer'!$S$9000)*
(CP_Wafer!$U$2:'CP_Wafer'!$BU$9000)*
(CP_Wafer!$U$1:'CP_Wafer'!$BU$1="SAF")
) /
SUMPRODUCT(
(CP_Wafer!$T$2:'CP_Wafer'!$T$9000&lt;0.7)*
(CP_Wafer!$B$2:'CP_Wafer'!$B$9000=G$2)*
(CP_Wafer!$S$2:'CP_Wafer'!$S$9000)
),0)</f>
        <v>0</v>
      </c>
      <c r="H39" s="86">
        <f>IFERROR(
SUMPRODUCT(
(CP_Wafer!$B$2:'CP_Wafer'!$B$9000=G$2)*
(CP_Wafer!$S$2:'CP_Wafer'!$S$9000)*
(CP_Wafer!$U$2:'CP_Wafer'!$BU$9000)*
(CP_Wafer!$U$1:'CP_Wafer'!$BU$1="SAF")
) /
SUMPRODUCT(
(CP_Wafer!$B$2:'CP_Wafer'!$B$9000=G$2)*
(CP_Wafer!$S$2:'CP_Wafer'!$S$9000)
),0)</f>
        <v>5.2017750961874783E-2</v>
      </c>
      <c r="I39" s="86">
        <f>IFERROR(
SUMPRODUCT(
(CP_Wafer!$T$2:'CP_Wafer'!$T$9000&lt;0.7)*
(CP_Wafer!$B$2:'CP_Wafer'!$B$9000=I$2)*
(CP_Wafer!$S$2:'CP_Wafer'!$S$9000)*
(CP_Wafer!$U$2:'CP_Wafer'!$BU$9000)*
(CP_Wafer!$U$1:'CP_Wafer'!$BU$1="SAF")
) /
SUMPRODUCT(
(CP_Wafer!$T$2:'CP_Wafer'!$T$9000&lt;0.7)*
(CP_Wafer!$B$2:'CP_Wafer'!$B$9000=I$2)*
(CP_Wafer!$S$2:'CP_Wafer'!$S$9000)
),0)</f>
        <v>0</v>
      </c>
      <c r="J39" s="86">
        <f>IFERROR(
SUMPRODUCT(
(CP_Wafer!$B$2:'CP_Wafer'!$B$9000=I$2)*
(CP_Wafer!$S$2:'CP_Wafer'!$S$9000)*
(CP_Wafer!$U$2:'CP_Wafer'!$BU$9000)*
(CP_Wafer!$U$1:'CP_Wafer'!$BU$1="SAF")
) /
SUMPRODUCT(
(CP_Wafer!$B$2:'CP_Wafer'!$B$9000=I$2)*
(CP_Wafer!$S$2:'CP_Wafer'!$S$9000)
),0)</f>
        <v>7.1040605334132451E-2</v>
      </c>
      <c r="K39" s="86">
        <f>IFERROR(
SUMPRODUCT(
(CP_Wafer!$T$2:'CP_Wafer'!$T$9000&lt;0.7)*
(CP_Wafer!$B$2:'CP_Wafer'!$B$9000=K$2)*
(CP_Wafer!$S$2:'CP_Wafer'!$S$9000)*
(CP_Wafer!$U$2:'CP_Wafer'!$BU$9000)*
(CP_Wafer!$U$1:'CP_Wafer'!$BU$1="SAF")
) /
SUMPRODUCT(
(CP_Wafer!$T$2:'CP_Wafer'!$T$9000&lt;0.7)*
(CP_Wafer!$B$2:'CP_Wafer'!$B$9000=K$2)*
(CP_Wafer!$S$2:'CP_Wafer'!$S$9000)
),0)</f>
        <v>0.32492113564668768</v>
      </c>
      <c r="L39" s="86">
        <f>IFERROR(
SUMPRODUCT(
(CP_Wafer!$B$2:'CP_Wafer'!$B$9000=K$2)*
(CP_Wafer!$S$2:'CP_Wafer'!$S$9000)*
(CP_Wafer!$U$2:'CP_Wafer'!$BU$9000)*
(CP_Wafer!$U$1:'CP_Wafer'!$BU$1="SAF")
) /
SUMPRODUCT(
(CP_Wafer!$B$2:'CP_Wafer'!$B$9000=K$2)*
(CP_Wafer!$S$2:'CP_Wafer'!$S$9000)
),0)</f>
        <v>7.6276147494673499E-2</v>
      </c>
      <c r="M39" s="86">
        <f>IFERROR(
SUMPRODUCT(
(CP_Wafer!$T$2:'CP_Wafer'!$T$9000&lt;0.7)*
(CP_Wafer!$B$2:'CP_Wafer'!$B$9000=M$2)*
(CP_Wafer!$S$2:'CP_Wafer'!$S$9000)*
(CP_Wafer!$U$2:'CP_Wafer'!$BU$9000)*
(CP_Wafer!$U$1:'CP_Wafer'!$BU$1="SAF")
) /
SUMPRODUCT(
(CP_Wafer!$T$2:'CP_Wafer'!$T$9000&lt;0.7)*
(CP_Wafer!$B$2:'CP_Wafer'!$B$9000=M$2)*
(CP_Wafer!$S$2:'CP_Wafer'!$S$9000)
),0)</f>
        <v>0</v>
      </c>
      <c r="N39" s="86">
        <f>IFERROR(
SUMPRODUCT(
(CP_Wafer!$B$2:'CP_Wafer'!$B$9000=M$2)*
(CP_Wafer!$S$2:'CP_Wafer'!$S$9000)*
(CP_Wafer!$U$2:'CP_Wafer'!$BU$9000)*
(CP_Wafer!$U$1:'CP_Wafer'!$BU$1="SAF")
) /
SUMPRODUCT(
(CP_Wafer!$B$2:'CP_Wafer'!$B$9000=M$2)*
(CP_Wafer!$S$2:'CP_Wafer'!$S$9000)
),0)</f>
        <v>7.0005257623554154E-2</v>
      </c>
      <c r="O39" s="86">
        <f>IFERROR(
SUMPRODUCT(
(CP_Wafer!$T$2:'CP_Wafer'!$T$9000&lt;0.7)*
(CP_Wafer!$B$2:'CP_Wafer'!$B$9000=O$2)*
(CP_Wafer!$S$2:'CP_Wafer'!$S$9000)*
(CP_Wafer!$U$2:'CP_Wafer'!$BU$9000)*
(CP_Wafer!$U$1:'CP_Wafer'!$BU$1="SAF")
) /
SUMPRODUCT(
(CP_Wafer!$T$2:'CP_Wafer'!$T$9000&lt;0.7)*
(CP_Wafer!$B$2:'CP_Wafer'!$B$9000=O$2)*
(CP_Wafer!$S$2:'CP_Wafer'!$S$9000)
),0)</f>
        <v>0</v>
      </c>
      <c r="P39" s="86">
        <f>IFERROR(
SUMPRODUCT(
(CP_Wafer!$B$2:'CP_Wafer'!$B$9000=O$2)*
(CP_Wafer!$S$2:'CP_Wafer'!$S$9000)*
(CP_Wafer!$U$2:'CP_Wafer'!$BU$9000)*
(CP_Wafer!$U$1:'CP_Wafer'!$BU$1="SAF")
) /
SUMPRODUCT(
(CP_Wafer!$B$2:'CP_Wafer'!$B$9000=O$2)*
(CP_Wafer!$S$2:'CP_Wafer'!$S$9000)
),0)</f>
        <v>5.0234427327528468E-2</v>
      </c>
      <c r="Q39" s="86">
        <f>IFERROR(
SUMPRODUCT(
(CP_Wafer!$T$2:'CP_Wafer'!$T$9000&lt;0.7)*
(CP_Wafer!$B$2:'CP_Wafer'!$B$9000=Q$2)*
(CP_Wafer!$S$2:'CP_Wafer'!$S$9000)*
(CP_Wafer!$U$2:'CP_Wafer'!$BU$9000)*
(CP_Wafer!$U$1:'CP_Wafer'!$BU$1="SAF")
) /
SUMPRODUCT(
(CP_Wafer!$T$2:'CP_Wafer'!$T$9000&lt;0.7)*
(CP_Wafer!$B$2:'CP_Wafer'!$B$9000=Q$2)*
(CP_Wafer!$S$2:'CP_Wafer'!$S$9000)
),0)</f>
        <v>0</v>
      </c>
      <c r="R39" s="86">
        <f>IFERROR(
SUMPRODUCT(
(CP_Wafer!$B$2:'CP_Wafer'!$B$9000=Q$2)*
(CP_Wafer!$S$2:'CP_Wafer'!$S$9000)*
(CP_Wafer!$U$2:'CP_Wafer'!$BU$9000)*
(CP_Wafer!$U$1:'CP_Wafer'!$BU$1="SAF")
) /
SUMPRODUCT(
(CP_Wafer!$B$2:'CP_Wafer'!$B$9000=Q$2)*
(CP_Wafer!$S$2:'CP_Wafer'!$S$9000)
),0)</f>
        <v>0</v>
      </c>
      <c r="S39" s="86">
        <f>IFERROR(
SUMPRODUCT(
(CP_Wafer!$T$2:'CP_Wafer'!$T$9000&lt;0.7)*
(CP_Wafer!$B$2:'CP_Wafer'!$B$9000=S$2)*
(CP_Wafer!$S$2:'CP_Wafer'!$S$9000)*
(CP_Wafer!$U$2:'CP_Wafer'!$BU$9000)*
(CP_Wafer!$U$1:'CP_Wafer'!$BU$1="SAF")
) /
SUMPRODUCT(
(CP_Wafer!$T$2:'CP_Wafer'!$T$9000&lt;0.7)*
(CP_Wafer!$B$2:'CP_Wafer'!$B$9000=S$2)*
(CP_Wafer!$S$2:'CP_Wafer'!$S$9000)
),0)</f>
        <v>0</v>
      </c>
      <c r="T39" s="86">
        <f>IFERROR(
SUMPRODUCT(
(CP_Wafer!$B$2:'CP_Wafer'!$B$9000=S$2)*
(CP_Wafer!$S$2:'CP_Wafer'!$S$9000)*
(CP_Wafer!$U$2:'CP_Wafer'!$BU$9000)*
(CP_Wafer!$U$1:'CP_Wafer'!$BU$1="SAF")
) /
SUMPRODUCT(
(CP_Wafer!$B$2:'CP_Wafer'!$B$9000=S$2)*
(CP_Wafer!$S$2:'CP_Wafer'!$S$9000)
),0)</f>
        <v>0</v>
      </c>
      <c r="U39" s="86">
        <f>IFERROR(
SUMPRODUCT(
(CP_Wafer!$T$2:'CP_Wafer'!$T$9000&lt;0.7)*
(CP_Wafer!$B$2:'CP_Wafer'!$B$9000=U$2)*
(CP_Wafer!$S$2:'CP_Wafer'!$S$9000)*
(CP_Wafer!$U$2:'CP_Wafer'!$BU$9000)*
(CP_Wafer!$U$1:'CP_Wafer'!$BU$1="SAF")
) /
SUMPRODUCT(
(CP_Wafer!$T$2:'CP_Wafer'!$T$9000&lt;0.7)*
(CP_Wafer!$B$2:'CP_Wafer'!$B$9000=U$2)*
(CP_Wafer!$S$2:'CP_Wafer'!$S$9000)
),0)</f>
        <v>0</v>
      </c>
      <c r="V39" s="86">
        <f>IFERROR(
SUMPRODUCT(
(CP_Wafer!$B$2:'CP_Wafer'!$B$9000=U$2)*
(CP_Wafer!$S$2:'CP_Wafer'!$S$9000)*
(CP_Wafer!$U$2:'CP_Wafer'!$BU$9000)*
(CP_Wafer!$U$1:'CP_Wafer'!$BU$1="SAF")
) /
SUMPRODUCT(
(CP_Wafer!$B$2:'CP_Wafer'!$B$9000=U$2)*
(CP_Wafer!$S$2:'CP_Wafer'!$S$9000)
),0)</f>
        <v>0</v>
      </c>
      <c r="W39" s="86">
        <f>IFERROR(
SUMPRODUCT(
(CP_Wafer!$T$2:'CP_Wafer'!$T$9000&lt;0.7)*
(CP_Wafer!$B$2:'CP_Wafer'!$B$9000=W$2)*
(CP_Wafer!$S$2:'CP_Wafer'!$S$9000)*
(CP_Wafer!$U$2:'CP_Wafer'!$BU$9000)*
(CP_Wafer!$U$1:'CP_Wafer'!$BU$1="SAF")
) /
SUMPRODUCT(
(CP_Wafer!$T$2:'CP_Wafer'!$T$9000&lt;0.7)*
(CP_Wafer!$B$2:'CP_Wafer'!$B$9000=W$2)*
(CP_Wafer!$S$2:'CP_Wafer'!$S$9000)
),0)</f>
        <v>0</v>
      </c>
      <c r="X39" s="86">
        <f>IFERROR(
SUMPRODUCT(
(CP_Wafer!$B$2:'CP_Wafer'!$B$9000=W$2)*
(CP_Wafer!$S$2:'CP_Wafer'!$S$9000)*
(CP_Wafer!$U$2:'CP_Wafer'!$BU$9000)*
(CP_Wafer!$U$1:'CP_Wafer'!$BU$1="SAF")
) /
SUMPRODUCT(
(CP_Wafer!$B$2:'CP_Wafer'!$B$9000=W$2)*
(CP_Wafer!$S$2:'CP_Wafer'!$S$9000)
),0)</f>
        <v>0</v>
      </c>
      <c r="Y39" s="86">
        <f>IFERROR(
SUMPRODUCT(
(CP_Wafer!$T$2:'CP_Wafer'!$T$9000&lt;0.7)*
(CP_Wafer!$B$2:'CP_Wafer'!$B$9000=Y$2)*
(CP_Wafer!$S$2:'CP_Wafer'!$S$9000)*
(CP_Wafer!$U$2:'CP_Wafer'!$BU$9000)*
(CP_Wafer!$U$1:'CP_Wafer'!$BU$1="SAF")
) /
SUMPRODUCT(
(CP_Wafer!$T$2:'CP_Wafer'!$T$9000&lt;0.7)*
(CP_Wafer!$B$2:'CP_Wafer'!$B$9000=Y$2)*
(CP_Wafer!$S$2:'CP_Wafer'!$S$9000)
),0)</f>
        <v>0</v>
      </c>
      <c r="Z39" s="86">
        <f>IFERROR(
SUMPRODUCT(
(CP_Wafer!$B$2:'CP_Wafer'!$B$9000=Y$2)*
(CP_Wafer!$S$2:'CP_Wafer'!$S$9000)*
(CP_Wafer!$U$2:'CP_Wafer'!$BU$9000)*
(CP_Wafer!$U$1:'CP_Wafer'!$BU$1="SAF")
) /
SUMPRODUCT(
(CP_Wafer!$B$2:'CP_Wafer'!$B$9000=Y$2)*
(CP_Wafer!$S$2:'CP_Wafer'!$S$9000)
),0)</f>
        <v>0</v>
      </c>
      <c r="AA39" s="86">
        <f>IFERROR(
SUMPRODUCT(
(CP_Wafer!$T$2:'CP_Wafer'!$T$9000&lt;0.7)*
(CP_Wafer!$B$2:'CP_Wafer'!$B$9000=AA$2)*
(CP_Wafer!$S$2:'CP_Wafer'!$S$9000)*
(CP_Wafer!$U$2:'CP_Wafer'!$BU$9000)*
(CP_Wafer!$U$1:'CP_Wafer'!$BU$1="SAF")
) /
SUMPRODUCT(
(CP_Wafer!$T$2:'CP_Wafer'!$T$9000&lt;0.7)*
(CP_Wafer!$B$2:'CP_Wafer'!$B$9000=AA$2)*
(CP_Wafer!$S$2:'CP_Wafer'!$S$9000)
),0)</f>
        <v>0</v>
      </c>
      <c r="AB39" s="86">
        <f>IFERROR(
SUMPRODUCT(
(CP_Wafer!$B$2:'CP_Wafer'!$B$9000=AA$2)*
(CP_Wafer!$S$2:'CP_Wafer'!$S$9000)*
(CP_Wafer!$U$2:'CP_Wafer'!$BU$9000)*
(CP_Wafer!$U$1:'CP_Wafer'!$BU$1="SAF")
) /
SUMPRODUCT(
(CP_Wafer!$B$2:'CP_Wafer'!$B$9000=AA$2)*
(CP_Wafer!$S$2:'CP_Wafer'!$S$9000)
),0)</f>
        <v>0</v>
      </c>
      <c r="AC39" s="86">
        <f>IFERROR(
SUMPRODUCT(
(CP_Wafer!$T$2:'CP_Wafer'!$T$9000&lt;0.7)*
(CP_Wafer!$B$2:'CP_Wafer'!$B$9000=AC$2)*
(CP_Wafer!$S$2:'CP_Wafer'!$S$9000)*
(CP_Wafer!$U$2:'CP_Wafer'!$BU$9000)*
(CP_Wafer!$U$1:'CP_Wafer'!$BU$1="SAF")
) /
SUMPRODUCT(
(CP_Wafer!$T$2:'CP_Wafer'!$T$9000&lt;0.7)*
(CP_Wafer!$B$2:'CP_Wafer'!$B$9000=AC$2)*
(CP_Wafer!$S$2:'CP_Wafer'!$S$9000)
),0)</f>
        <v>0</v>
      </c>
      <c r="AD39" s="86">
        <f>IFERROR(
SUMPRODUCT(
(CP_Wafer!$B$2:'CP_Wafer'!$B$9000=AC$2)*
(CP_Wafer!$S$2:'CP_Wafer'!$S$9000)*
(CP_Wafer!$U$2:'CP_Wafer'!$BU$9000)*
(CP_Wafer!$U$1:'CP_Wafer'!$BU$1="SAF")
) /
SUMPRODUCT(
(CP_Wafer!$B$2:'CP_Wafer'!$B$9000=AC$2)*
(CP_Wafer!$S$2:'CP_Wafer'!$S$9000)
),0)</f>
        <v>0</v>
      </c>
      <c r="AE39" s="86">
        <f>IFERROR(
SUMPRODUCT(
(CP_Wafer!$T$2:'CP_Wafer'!$T$9000&lt;0.7)*
(CP_Wafer!$B$2:'CP_Wafer'!$B$9000=AE$2)*
(CP_Wafer!$S$2:'CP_Wafer'!$S$9000)*
(CP_Wafer!$U$2:'CP_Wafer'!$BU$9000)*
(CP_Wafer!$U$1:'CP_Wafer'!$BU$1="SAF")
) /
SUMPRODUCT(
(CP_Wafer!$T$2:'CP_Wafer'!$T$9000&lt;0.7)*
(CP_Wafer!$B$2:'CP_Wafer'!$B$9000=AE$2)*
(CP_Wafer!$S$2:'CP_Wafer'!$S$9000)
),0)</f>
        <v>0</v>
      </c>
      <c r="AF39" s="86">
        <f>IFERROR(
SUMPRODUCT(
(CP_Wafer!$B$2:'CP_Wafer'!$B$9000=AE$2)*
(CP_Wafer!$S$2:'CP_Wafer'!$S$9000)*
(CP_Wafer!$U$2:'CP_Wafer'!$BU$9000)*
(CP_Wafer!$U$1:'CP_Wafer'!$BU$1="SAF")
) /
SUMPRODUCT(
(CP_Wafer!$B$2:'CP_Wafer'!$B$9000=AE$2)*
(CP_Wafer!$S$2:'CP_Wafer'!$S$9000)
),0)</f>
        <v>0</v>
      </c>
      <c r="AG39" s="86">
        <f>IFERROR(
SUMPRODUCT(
(CP_Wafer!$T$2:'CP_Wafer'!$T$9000&lt;0.7)*
(CP_Wafer!$B$2:'CP_Wafer'!$B$9000=AG$2)*
(CP_Wafer!$S$2:'CP_Wafer'!$S$9000)*
(CP_Wafer!$U$2:'CP_Wafer'!$BU$9000)*
(CP_Wafer!$U$1:'CP_Wafer'!$BU$1="SAF")
) /
SUMPRODUCT(
(CP_Wafer!$T$2:'CP_Wafer'!$T$9000&lt;0.7)*
(CP_Wafer!$B$2:'CP_Wafer'!$B$9000=AG$2)*
(CP_Wafer!$S$2:'CP_Wafer'!$S$9000)
),0)</f>
        <v>0</v>
      </c>
      <c r="AH39" s="86">
        <f>IFERROR(
SUMPRODUCT(
(CP_Wafer!$B$2:'CP_Wafer'!$B$9000=AG$2)*
(CP_Wafer!$S$2:'CP_Wafer'!$S$9000)*
(CP_Wafer!$U$2:'CP_Wafer'!$BU$9000)*
(CP_Wafer!$U$1:'CP_Wafer'!$BU$1="SAF")
) /
SUMPRODUCT(
(CP_Wafer!$B$2:'CP_Wafer'!$B$9000=AG$2)*
(CP_Wafer!$S$2:'CP_Wafer'!$S$9000)
),0)</f>
        <v>0</v>
      </c>
      <c r="AI39" s="86">
        <f>IFERROR(
SUMPRODUCT(
(CP_Wafer!$T$2:'CP_Wafer'!$T$9000&lt;0.7)*
(CP_Wafer!$B$2:'CP_Wafer'!$B$9000=AI$2)*
(CP_Wafer!$S$2:'CP_Wafer'!$S$9000)*
(CP_Wafer!$U$2:'CP_Wafer'!$BU$9000)*
(CP_Wafer!$U$1:'CP_Wafer'!$BU$1="SAF")
) /
SUMPRODUCT(
(CP_Wafer!$T$2:'CP_Wafer'!$T$9000&lt;0.7)*
(CP_Wafer!$B$2:'CP_Wafer'!$B$9000=AI$2)*
(CP_Wafer!$S$2:'CP_Wafer'!$S$9000)
),0)</f>
        <v>0</v>
      </c>
      <c r="AJ39" s="86">
        <f>IFERROR(
SUMPRODUCT(
(CP_Wafer!$B$2:'CP_Wafer'!$B$9000=AI$2)*
(CP_Wafer!$S$2:'CP_Wafer'!$S$9000)*
(CP_Wafer!$U$2:'CP_Wafer'!$BU$9000)*
(CP_Wafer!$U$1:'CP_Wafer'!$BU$1="SAF")
) /
SUMPRODUCT(
(CP_Wafer!$B$2:'CP_Wafer'!$B$9000=AI$2)*
(CP_Wafer!$S$2:'CP_Wafer'!$S$9000)
),0)</f>
        <v>0</v>
      </c>
      <c r="AK39" s="86">
        <f>IFERROR(
SUMPRODUCT(
(CP_Wafer!$T$2:'CP_Wafer'!$T$9000&lt;0.7)*
(CP_Wafer!$B$2:'CP_Wafer'!$B$9000=AK$2)*
(CP_Wafer!$S$2:'CP_Wafer'!$S$9000)*
(CP_Wafer!$U$2:'CP_Wafer'!$BU$9000)*
(CP_Wafer!$U$1:'CP_Wafer'!$BU$1="SAF")
) /
SUMPRODUCT(
(CP_Wafer!$T$2:'CP_Wafer'!$T$9000&lt;0.7)*
(CP_Wafer!$B$2:'CP_Wafer'!$B$9000=AK$2)*
(CP_Wafer!$S$2:'CP_Wafer'!$S$9000)
),0)</f>
        <v>0</v>
      </c>
      <c r="AL39" s="86">
        <f>IFERROR(
SUMPRODUCT(
(CP_Wafer!$B$2:'CP_Wafer'!$B$9000=AK$2)*
(CP_Wafer!$S$2:'CP_Wafer'!$S$9000)*
(CP_Wafer!$U$2:'CP_Wafer'!$BU$9000)*
(CP_Wafer!$U$1:'CP_Wafer'!$BU$1="SAF")
) /
SUMPRODUCT(
(CP_Wafer!$B$2:'CP_Wafer'!$B$9000=AK$2)*
(CP_Wafer!$S$2:'CP_Wafer'!$S$9000)
),0)</f>
        <v>0</v>
      </c>
      <c r="AM39" s="86">
        <f>IFERROR(
SUMPRODUCT(
(CP_Wafer!$T$2:'CP_Wafer'!$T$9000&lt;0.7)*
(CP_Wafer!$B$2:'CP_Wafer'!$B$9000=AM$2)*
(CP_Wafer!$S$2:'CP_Wafer'!$S$9000)*
(CP_Wafer!$U$2:'CP_Wafer'!$BU$9000)*
(CP_Wafer!$U$1:'CP_Wafer'!$BU$1="SAF")
) /
SUMPRODUCT(
(CP_Wafer!$T$2:'CP_Wafer'!$T$9000&lt;0.7)*
(CP_Wafer!$B$2:'CP_Wafer'!$B$9000=AM$2)*
(CP_Wafer!$S$2:'CP_Wafer'!$S$9000)
),0)</f>
        <v>0</v>
      </c>
      <c r="AN39" s="86">
        <f>IFERROR(
SUMPRODUCT(
(CP_Wafer!$B$2:'CP_Wafer'!$B$9000=AM$2)*
(CP_Wafer!$S$2:'CP_Wafer'!$S$9000)*
(CP_Wafer!$U$2:'CP_Wafer'!$BU$9000)*
(CP_Wafer!$U$1:'CP_Wafer'!$BU$1="SAF")
) /
SUMPRODUCT(
(CP_Wafer!$B$2:'CP_Wafer'!$B$9000=AM$2)*
(CP_Wafer!$S$2:'CP_Wafer'!$S$9000)
),0)</f>
        <v>0</v>
      </c>
      <c r="AO39" s="86">
        <f>IFERROR(
SUMPRODUCT(
(CP_Wafer!$T$2:'CP_Wafer'!$T$9000&lt;0.7)*
(CP_Wafer!$B$2:'CP_Wafer'!$B$9000=AO$2)*
(CP_Wafer!$S$2:'CP_Wafer'!$S$9000)*
(CP_Wafer!$U$2:'CP_Wafer'!$BU$9000)*
(CP_Wafer!$U$1:'CP_Wafer'!$BU$1="SAF")
) /
SUMPRODUCT(
(CP_Wafer!$T$2:'CP_Wafer'!$T$9000&lt;0.7)*
(CP_Wafer!$B$2:'CP_Wafer'!$B$9000=AO$2)*
(CP_Wafer!$S$2:'CP_Wafer'!$S$9000)
),0)</f>
        <v>0</v>
      </c>
      <c r="AP39" s="86">
        <f>IFERROR(
SUMPRODUCT(
(CP_Wafer!$B$2:'CP_Wafer'!$B$9000=AO$2)*
(CP_Wafer!$S$2:'CP_Wafer'!$S$9000)*
(CP_Wafer!$U$2:'CP_Wafer'!$BU$9000)*
(CP_Wafer!$U$1:'CP_Wafer'!$BU$1="SAF")
) /
SUMPRODUCT(
(CP_Wafer!$B$2:'CP_Wafer'!$B$9000=AO$2)*
(CP_Wafer!$S$2:'CP_Wafer'!$S$9000)
),0)</f>
        <v>0</v>
      </c>
      <c r="AQ39" s="86">
        <f>IFERROR(
SUMPRODUCT(
(CP_Wafer!$T$2:'CP_Wafer'!$T$9000&lt;0.7)*
(CP_Wafer!$B$2:'CP_Wafer'!$B$9000=AQ$2)*
(CP_Wafer!$S$2:'CP_Wafer'!$S$9000)*
(CP_Wafer!$U$2:'CP_Wafer'!$BU$9000)*
(CP_Wafer!$U$1:'CP_Wafer'!$BU$1="SAF")
) /
SUMPRODUCT(
(CP_Wafer!$T$2:'CP_Wafer'!$T$9000&lt;0.7)*
(CP_Wafer!$B$2:'CP_Wafer'!$B$9000=AQ$2)*
(CP_Wafer!$S$2:'CP_Wafer'!$S$9000)
),0)</f>
        <v>0</v>
      </c>
      <c r="AR39" s="86">
        <f>IFERROR(
SUMPRODUCT(
(CP_Wafer!$B$2:'CP_Wafer'!$B$9000=AQ$2)*
(CP_Wafer!$S$2:'CP_Wafer'!$S$9000)*
(CP_Wafer!$U$2:'CP_Wafer'!$BU$9000)*
(CP_Wafer!$U$1:'CP_Wafer'!$BU$1="SAF")
) /
SUMPRODUCT(
(CP_Wafer!$B$2:'CP_Wafer'!$B$9000=AQ$2)*
(CP_Wafer!$S$2:'CP_Wafer'!$S$9000)
),0)</f>
        <v>0</v>
      </c>
      <c r="AS39" s="86">
        <f>IFERROR(
SUMPRODUCT(
(CP_Wafer!$T$2:'CP_Wafer'!$T$9000&lt;0.7)*
(CP_Wafer!$B$2:'CP_Wafer'!$B$9000=AS$2)*
(CP_Wafer!$S$2:'CP_Wafer'!$S$9000)*
(CP_Wafer!$U$2:'CP_Wafer'!$BU$9000)*
(CP_Wafer!$U$1:'CP_Wafer'!$BU$1="SAF")
) /
SUMPRODUCT(
(CP_Wafer!$T$2:'CP_Wafer'!$T$9000&lt;0.7)*
(CP_Wafer!$B$2:'CP_Wafer'!$B$9000=AS$2)*
(CP_Wafer!$S$2:'CP_Wafer'!$S$9000)
),0)</f>
        <v>0</v>
      </c>
      <c r="AT39" s="86">
        <f>IFERROR(
SUMPRODUCT(
(CP_Wafer!$B$2:'CP_Wafer'!$B$9000=AS$2)*
(CP_Wafer!$S$2:'CP_Wafer'!$S$9000)*
(CP_Wafer!$U$2:'CP_Wafer'!$BU$9000)*
(CP_Wafer!$U$1:'CP_Wafer'!$BU$1="SAF")
) /
SUMPRODUCT(
(CP_Wafer!$B$2:'CP_Wafer'!$B$9000=AS$2)*
(CP_Wafer!$S$2:'CP_Wafer'!$S$9000)
),0)</f>
        <v>0</v>
      </c>
      <c r="AU39" s="86">
        <f>IFERROR(
SUMPRODUCT(
(CP_Wafer!$T$2:'CP_Wafer'!$T$9000&lt;0.7)*
(CP_Wafer!$B$2:'CP_Wafer'!$B$9000=AU$2)*
(CP_Wafer!$S$2:'CP_Wafer'!$S$9000)*
(CP_Wafer!$U$2:'CP_Wafer'!$BU$9000)*
(CP_Wafer!$U$1:'CP_Wafer'!$BU$1="SAF")
) /
SUMPRODUCT(
(CP_Wafer!$T$2:'CP_Wafer'!$T$9000&lt;0.7)*
(CP_Wafer!$B$2:'CP_Wafer'!$B$9000=AU$2)*
(CP_Wafer!$S$2:'CP_Wafer'!$S$9000)
),0)</f>
        <v>0</v>
      </c>
      <c r="AV39" s="86">
        <f>IFERROR(
SUMPRODUCT(
(CP_Wafer!$B$2:'CP_Wafer'!$B$9000=AU$2)*
(CP_Wafer!$S$2:'CP_Wafer'!$S$9000)*
(CP_Wafer!$U$2:'CP_Wafer'!$BU$9000)*
(CP_Wafer!$U$1:'CP_Wafer'!$BU$1="SAF")
) /
SUMPRODUCT(
(CP_Wafer!$B$2:'CP_Wafer'!$B$9000=AU$2)*
(CP_Wafer!$S$2:'CP_Wafer'!$S$9000)
),0)</f>
        <v>0</v>
      </c>
      <c r="AW39" s="86">
        <f>IFERROR(
SUMPRODUCT(
(CP_Wafer!$T$2:'CP_Wafer'!$T$9000&lt;0.7)*
(CP_Wafer!$B$2:'CP_Wafer'!$B$9000=AW$2)*
(CP_Wafer!$S$2:'CP_Wafer'!$S$9000)*
(CP_Wafer!$U$2:'CP_Wafer'!$BU$9000)*
(CP_Wafer!$U$1:'CP_Wafer'!$BU$1="SAF")
) /
SUMPRODUCT(
(CP_Wafer!$T$2:'CP_Wafer'!$T$9000&lt;0.7)*
(CP_Wafer!$B$2:'CP_Wafer'!$B$9000=AW$2)*
(CP_Wafer!$S$2:'CP_Wafer'!$S$9000)
),0)</f>
        <v>0</v>
      </c>
      <c r="AX39" s="86">
        <f>IFERROR(
SUMPRODUCT(
(CP_Wafer!$B$2:'CP_Wafer'!$B$9000=AW$2)*
(CP_Wafer!$S$2:'CP_Wafer'!$S$9000)*
(CP_Wafer!$U$2:'CP_Wafer'!$BU$9000)*
(CP_Wafer!$U$1:'CP_Wafer'!$BU$1="SAF")
) /
SUMPRODUCT(
(CP_Wafer!$B$2:'CP_Wafer'!$B$9000=AW$2)*
(CP_Wafer!$S$2:'CP_Wafer'!$S$9000)
),0)</f>
        <v>0</v>
      </c>
    </row>
    <row r="40" spans="1:50" x14ac:dyDescent="0.35">
      <c r="A40" s="85" t="s">
        <v>481</v>
      </c>
      <c r="B40" s="94" t="s">
        <v>617</v>
      </c>
      <c r="C40" s="86">
        <f>IFERROR(
SUMPRODUCT(
(CP_Wafer!$T$2:'CP_Wafer'!$T$9000&lt;0.7)*
(CP_Wafer!$B$2:'CP_Wafer'!$B$9000=C$2)*
(CP_Wafer!$S$2:'CP_Wafer'!$S$9000)*
(CP_Wafer!$U$2:'CP_Wafer'!$BU$9000)*
(CP_Wafer!$U$1:'CP_Wafer'!$BU$1="BF")
) /
SUMPRODUCT(
(CP_Wafer!$T$2:'CP_Wafer'!$T$9000&lt;0.7)*
(CP_Wafer!$B$2:'CP_Wafer'!$B$9000=C$2)*
(CP_Wafer!$S$2:'CP_Wafer'!$S$9000)
),0)</f>
        <v>0</v>
      </c>
      <c r="D40" s="86">
        <f>IFERROR(
SUMPRODUCT(
(CP_Wafer!$B$2:'CP_Wafer'!$B$9000=C$2)*
(CP_Wafer!$S$2:'CP_Wafer'!$S$9000)*
(CP_Wafer!$U$2:'CP_Wafer'!$BU$9000)*
(CP_Wafer!$U$1:'CP_Wafer'!$BU$1="BF")
) /
SUMPRODUCT(
(CP_Wafer!$B$2:'CP_Wafer'!$B$9000=C$2)*
(CP_Wafer!$S$2:'CP_Wafer'!$S$9000)
),0)</f>
        <v>7.9993756584851913E-3</v>
      </c>
      <c r="E40" s="86">
        <f>IFERROR(
SUMPRODUCT(
(CP_Wafer!$T$2:'CP_Wafer'!$T$9000&lt;0.7)*
(CP_Wafer!$B$2:'CP_Wafer'!$B$9000=E$2)*
(CP_Wafer!$S$2:'CP_Wafer'!$S$9000)*
(CP_Wafer!$U$2:'CP_Wafer'!$BU$9000)*
(CP_Wafer!$U$1:'CP_Wafer'!$BU$1="BF")
) /
SUMPRODUCT(
(CP_Wafer!$T$2:'CP_Wafer'!$T$9000&lt;0.7)*
(CP_Wafer!$B$2:'CP_Wafer'!$B$9000=E$2)*
(CP_Wafer!$S$2:'CP_Wafer'!$S$9000)
),0)</f>
        <v>0</v>
      </c>
      <c r="F40" s="86">
        <f>IFERROR(
SUMPRODUCT(
(CP_Wafer!$B$2:'CP_Wafer'!$B$9000=E$2)*
(CP_Wafer!$S$2:'CP_Wafer'!$S$9000)*
(CP_Wafer!$U$2:'CP_Wafer'!$BU$9000)*
(CP_Wafer!$U$1:'CP_Wafer'!$BU$1="BF")
) /
SUMPRODUCT(
(CP_Wafer!$B$2:'CP_Wafer'!$B$9000=E$2)*
(CP_Wafer!$S$2:'CP_Wafer'!$S$9000)
),0)</f>
        <v>2.6564376109062702E-4</v>
      </c>
      <c r="G40" s="86">
        <f>IFERROR(
SUMPRODUCT(
(CP_Wafer!$T$2:'CP_Wafer'!$T$9000&lt;0.7)*
(CP_Wafer!$B$2:'CP_Wafer'!$B$9000=G$2)*
(CP_Wafer!$S$2:'CP_Wafer'!$S$9000)*
(CP_Wafer!$U$2:'CP_Wafer'!$BU$9000)*
(CP_Wafer!$U$1:'CP_Wafer'!$BU$1="BF")
) /
SUMPRODUCT(
(CP_Wafer!$T$2:'CP_Wafer'!$T$9000&lt;0.7)*
(CP_Wafer!$B$2:'CP_Wafer'!$B$9000=G$2)*
(CP_Wafer!$S$2:'CP_Wafer'!$S$9000)
),0)</f>
        <v>0</v>
      </c>
      <c r="H40" s="86">
        <f>IFERROR(
SUMPRODUCT(
(CP_Wafer!$B$2:'CP_Wafer'!$B$9000=G$2)*
(CP_Wafer!$S$2:'CP_Wafer'!$S$9000)*
(CP_Wafer!$U$2:'CP_Wafer'!$BU$9000)*
(CP_Wafer!$U$1:'CP_Wafer'!$BU$1="BF")
) /
SUMPRODUCT(
(CP_Wafer!$B$2:'CP_Wafer'!$B$9000=G$2)*
(CP_Wafer!$S$2:'CP_Wafer'!$S$9000)
),0)</f>
        <v>1.0165267576075551E-3</v>
      </c>
      <c r="I40" s="86">
        <f>IFERROR(
SUMPRODUCT(
(CP_Wafer!$T$2:'CP_Wafer'!$T$9000&lt;0.7)*
(CP_Wafer!$B$2:'CP_Wafer'!$B$9000=I$2)*
(CP_Wafer!$S$2:'CP_Wafer'!$S$9000)*
(CP_Wafer!$U$2:'CP_Wafer'!$BU$9000)*
(CP_Wafer!$U$1:'CP_Wafer'!$BU$1="BF")
) /
SUMPRODUCT(
(CP_Wafer!$T$2:'CP_Wafer'!$T$9000&lt;0.7)*
(CP_Wafer!$B$2:'CP_Wafer'!$B$9000=I$2)*
(CP_Wafer!$S$2:'CP_Wafer'!$S$9000)
),0)</f>
        <v>0</v>
      </c>
      <c r="J40" s="86">
        <f>IFERROR(
SUMPRODUCT(
(CP_Wafer!$B$2:'CP_Wafer'!$B$9000=I$2)*
(CP_Wafer!$S$2:'CP_Wafer'!$S$9000)*
(CP_Wafer!$U$2:'CP_Wafer'!$BU$9000)*
(CP_Wafer!$U$1:'CP_Wafer'!$BU$1="BF")
) /
SUMPRODUCT(
(CP_Wafer!$B$2:'CP_Wafer'!$B$9000=I$2)*
(CP_Wafer!$S$2:'CP_Wafer'!$S$9000)
),0)</f>
        <v>1.2735990410548397E-3</v>
      </c>
      <c r="K40" s="86">
        <f>IFERROR(
SUMPRODUCT(
(CP_Wafer!$T$2:'CP_Wafer'!$T$9000&lt;0.7)*
(CP_Wafer!$B$2:'CP_Wafer'!$B$9000=K$2)*
(CP_Wafer!$S$2:'CP_Wafer'!$S$9000)*
(CP_Wafer!$U$2:'CP_Wafer'!$BU$9000)*
(CP_Wafer!$U$1:'CP_Wafer'!$BU$1="BF")
) /
SUMPRODUCT(
(CP_Wafer!$T$2:'CP_Wafer'!$T$9000&lt;0.7)*
(CP_Wafer!$B$2:'CP_Wafer'!$B$9000=K$2)*
(CP_Wafer!$S$2:'CP_Wafer'!$S$9000)
),0)</f>
        <v>8.4121976866456346E-4</v>
      </c>
      <c r="L40" s="86">
        <f>IFERROR(
SUMPRODUCT(
(CP_Wafer!$B$2:'CP_Wafer'!$B$9000=K$2)*
(CP_Wafer!$S$2:'CP_Wafer'!$S$9000)*
(CP_Wafer!$U$2:'CP_Wafer'!$BU$9000)*
(CP_Wafer!$U$1:'CP_Wafer'!$BU$1="BF")
) /
SUMPRODUCT(
(CP_Wafer!$B$2:'CP_Wafer'!$B$9000=K$2)*
(CP_Wafer!$S$2:'CP_Wafer'!$S$9000)
),0)</f>
        <v>3.3694786497580104E-4</v>
      </c>
      <c r="M40" s="86">
        <f>IFERROR(
SUMPRODUCT(
(CP_Wafer!$T$2:'CP_Wafer'!$T$9000&lt;0.7)*
(CP_Wafer!$B$2:'CP_Wafer'!$B$9000=M$2)*
(CP_Wafer!$S$2:'CP_Wafer'!$S$9000)*
(CP_Wafer!$U$2:'CP_Wafer'!$BU$9000)*
(CP_Wafer!$U$1:'CP_Wafer'!$BU$1="BF")
) /
SUMPRODUCT(
(CP_Wafer!$T$2:'CP_Wafer'!$T$9000&lt;0.7)*
(CP_Wafer!$B$2:'CP_Wafer'!$B$9000=M$2)*
(CP_Wafer!$S$2:'CP_Wafer'!$S$9000)
),0)</f>
        <v>0</v>
      </c>
      <c r="N40" s="86">
        <f>IFERROR(
SUMPRODUCT(
(CP_Wafer!$B$2:'CP_Wafer'!$B$9000=M$2)*
(CP_Wafer!$S$2:'CP_Wafer'!$S$9000)*
(CP_Wafer!$U$2:'CP_Wafer'!$BU$9000)*
(CP_Wafer!$U$1:'CP_Wafer'!$BU$1="BF")
) /
SUMPRODUCT(
(CP_Wafer!$B$2:'CP_Wafer'!$B$9000=M$2)*
(CP_Wafer!$S$2:'CP_Wafer'!$S$9000)
),0)</f>
        <v>1.1041009463722397E-3</v>
      </c>
      <c r="O40" s="86">
        <f>IFERROR(
SUMPRODUCT(
(CP_Wafer!$T$2:'CP_Wafer'!$T$9000&lt;0.7)*
(CP_Wafer!$B$2:'CP_Wafer'!$B$9000=O$2)*
(CP_Wafer!$S$2:'CP_Wafer'!$S$9000)*
(CP_Wafer!$U$2:'CP_Wafer'!$BU$9000)*
(CP_Wafer!$U$1:'CP_Wafer'!$BU$1="BF")
) /
SUMPRODUCT(
(CP_Wafer!$T$2:'CP_Wafer'!$T$9000&lt;0.7)*
(CP_Wafer!$B$2:'CP_Wafer'!$B$9000=O$2)*
(CP_Wafer!$S$2:'CP_Wafer'!$S$9000)
),0)</f>
        <v>0</v>
      </c>
      <c r="P40" s="86">
        <f>IFERROR(
SUMPRODUCT(
(CP_Wafer!$B$2:'CP_Wafer'!$B$9000=O$2)*
(CP_Wafer!$S$2:'CP_Wafer'!$S$9000)*
(CP_Wafer!$U$2:'CP_Wafer'!$BU$9000)*
(CP_Wafer!$U$1:'CP_Wafer'!$BU$1="BF")
) /
SUMPRODUCT(
(CP_Wafer!$B$2:'CP_Wafer'!$B$9000=O$2)*
(CP_Wafer!$S$2:'CP_Wafer'!$S$9000)
),0)</f>
        <v>0</v>
      </c>
      <c r="Q40" s="86">
        <f>IFERROR(
SUMPRODUCT(
(CP_Wafer!$T$2:'CP_Wafer'!$T$9000&lt;0.7)*
(CP_Wafer!$B$2:'CP_Wafer'!$B$9000=Q$2)*
(CP_Wafer!$S$2:'CP_Wafer'!$S$9000)*
(CP_Wafer!$U$2:'CP_Wafer'!$BU$9000)*
(CP_Wafer!$U$1:'CP_Wafer'!$BU$1="BF")
) /
SUMPRODUCT(
(CP_Wafer!$T$2:'CP_Wafer'!$T$9000&lt;0.7)*
(CP_Wafer!$B$2:'CP_Wafer'!$B$9000=Q$2)*
(CP_Wafer!$S$2:'CP_Wafer'!$S$9000)
),0)</f>
        <v>0</v>
      </c>
      <c r="R40" s="86">
        <f>IFERROR(
SUMPRODUCT(
(CP_Wafer!$B$2:'CP_Wafer'!$B$9000=Q$2)*
(CP_Wafer!$S$2:'CP_Wafer'!$S$9000)*
(CP_Wafer!$U$2:'CP_Wafer'!$BU$9000)*
(CP_Wafer!$U$1:'CP_Wafer'!$BU$1="BF")
) /
SUMPRODUCT(
(CP_Wafer!$B$2:'CP_Wafer'!$B$9000=Q$2)*
(CP_Wafer!$S$2:'CP_Wafer'!$S$9000)
),0)</f>
        <v>0</v>
      </c>
      <c r="S40" s="86">
        <f>IFERROR(
SUMPRODUCT(
(CP_Wafer!$T$2:'CP_Wafer'!$T$9000&lt;0.7)*
(CP_Wafer!$B$2:'CP_Wafer'!$B$9000=S$2)*
(CP_Wafer!$S$2:'CP_Wafer'!$S$9000)*
(CP_Wafer!$U$2:'CP_Wafer'!$BU$9000)*
(CP_Wafer!$U$1:'CP_Wafer'!$BU$1="BF")
) /
SUMPRODUCT(
(CP_Wafer!$T$2:'CP_Wafer'!$T$9000&lt;0.7)*
(CP_Wafer!$B$2:'CP_Wafer'!$B$9000=S$2)*
(CP_Wafer!$S$2:'CP_Wafer'!$S$9000)
),0)</f>
        <v>0</v>
      </c>
      <c r="T40" s="86">
        <f>IFERROR(
SUMPRODUCT(
(CP_Wafer!$B$2:'CP_Wafer'!$B$9000=S$2)*
(CP_Wafer!$S$2:'CP_Wafer'!$S$9000)*
(CP_Wafer!$U$2:'CP_Wafer'!$BU$9000)*
(CP_Wafer!$U$1:'CP_Wafer'!$BU$1="BF")
) /
SUMPRODUCT(
(CP_Wafer!$B$2:'CP_Wafer'!$B$9000=S$2)*
(CP_Wafer!$S$2:'CP_Wafer'!$S$9000)
),0)</f>
        <v>0</v>
      </c>
      <c r="U40" s="86">
        <f>IFERROR(
SUMPRODUCT(
(CP_Wafer!$T$2:'CP_Wafer'!$T$9000&lt;0.7)*
(CP_Wafer!$B$2:'CP_Wafer'!$B$9000=U$2)*
(CP_Wafer!$S$2:'CP_Wafer'!$S$9000)*
(CP_Wafer!$U$2:'CP_Wafer'!$BU$9000)*
(CP_Wafer!$U$1:'CP_Wafer'!$BU$1="BF")
) /
SUMPRODUCT(
(CP_Wafer!$T$2:'CP_Wafer'!$T$9000&lt;0.7)*
(CP_Wafer!$B$2:'CP_Wafer'!$B$9000=U$2)*
(CP_Wafer!$S$2:'CP_Wafer'!$S$9000)
),0)</f>
        <v>0</v>
      </c>
      <c r="V40" s="86">
        <f>IFERROR(
SUMPRODUCT(
(CP_Wafer!$B$2:'CP_Wafer'!$B$9000=U$2)*
(CP_Wafer!$S$2:'CP_Wafer'!$S$9000)*
(CP_Wafer!$U$2:'CP_Wafer'!$BU$9000)*
(CP_Wafer!$U$1:'CP_Wafer'!$BU$1="BF")
) /
SUMPRODUCT(
(CP_Wafer!$B$2:'CP_Wafer'!$B$9000=U$2)*
(CP_Wafer!$S$2:'CP_Wafer'!$S$9000)
),0)</f>
        <v>0</v>
      </c>
      <c r="W40" s="86">
        <f>IFERROR(
SUMPRODUCT(
(CP_Wafer!$T$2:'CP_Wafer'!$T$9000&lt;0.7)*
(CP_Wafer!$B$2:'CP_Wafer'!$B$9000=W$2)*
(CP_Wafer!$S$2:'CP_Wafer'!$S$9000)*
(CP_Wafer!$U$2:'CP_Wafer'!$BU$9000)*
(CP_Wafer!$U$1:'CP_Wafer'!$BU$1="BF")
) /
SUMPRODUCT(
(CP_Wafer!$T$2:'CP_Wafer'!$T$9000&lt;0.7)*
(CP_Wafer!$B$2:'CP_Wafer'!$B$9000=W$2)*
(CP_Wafer!$S$2:'CP_Wafer'!$S$9000)
),0)</f>
        <v>0</v>
      </c>
      <c r="X40" s="86">
        <f>IFERROR(
SUMPRODUCT(
(CP_Wafer!$B$2:'CP_Wafer'!$B$9000=W$2)*
(CP_Wafer!$S$2:'CP_Wafer'!$S$9000)*
(CP_Wafer!$U$2:'CP_Wafer'!$BU$9000)*
(CP_Wafer!$U$1:'CP_Wafer'!$BU$1="BF")
) /
SUMPRODUCT(
(CP_Wafer!$B$2:'CP_Wafer'!$B$9000=W$2)*
(CP_Wafer!$S$2:'CP_Wafer'!$S$9000)
),0)</f>
        <v>0</v>
      </c>
      <c r="Y40" s="86">
        <f>IFERROR(
SUMPRODUCT(
(CP_Wafer!$T$2:'CP_Wafer'!$T$9000&lt;0.7)*
(CP_Wafer!$B$2:'CP_Wafer'!$B$9000=Y$2)*
(CP_Wafer!$S$2:'CP_Wafer'!$S$9000)*
(CP_Wafer!$U$2:'CP_Wafer'!$BU$9000)*
(CP_Wafer!$U$1:'CP_Wafer'!$BU$1="BF")
) /
SUMPRODUCT(
(CP_Wafer!$T$2:'CP_Wafer'!$T$9000&lt;0.7)*
(CP_Wafer!$B$2:'CP_Wafer'!$B$9000=Y$2)*
(CP_Wafer!$S$2:'CP_Wafer'!$S$9000)
),0)</f>
        <v>0</v>
      </c>
      <c r="Z40" s="86">
        <f>IFERROR(
SUMPRODUCT(
(CP_Wafer!$B$2:'CP_Wafer'!$B$9000=Y$2)*
(CP_Wafer!$S$2:'CP_Wafer'!$S$9000)*
(CP_Wafer!$U$2:'CP_Wafer'!$BU$9000)*
(CP_Wafer!$U$1:'CP_Wafer'!$BU$1="BF")
) /
SUMPRODUCT(
(CP_Wafer!$B$2:'CP_Wafer'!$B$9000=Y$2)*
(CP_Wafer!$S$2:'CP_Wafer'!$S$9000)
),0)</f>
        <v>0</v>
      </c>
      <c r="AA40" s="86">
        <f>IFERROR(
SUMPRODUCT(
(CP_Wafer!$T$2:'CP_Wafer'!$T$9000&lt;0.7)*
(CP_Wafer!$B$2:'CP_Wafer'!$B$9000=AA$2)*
(CP_Wafer!$S$2:'CP_Wafer'!$S$9000)*
(CP_Wafer!$U$2:'CP_Wafer'!$BU$9000)*
(CP_Wafer!$U$1:'CP_Wafer'!$BU$1="BF")
) /
SUMPRODUCT(
(CP_Wafer!$T$2:'CP_Wafer'!$T$9000&lt;0.7)*
(CP_Wafer!$B$2:'CP_Wafer'!$B$9000=AA$2)*
(CP_Wafer!$S$2:'CP_Wafer'!$S$9000)
),0)</f>
        <v>0</v>
      </c>
      <c r="AB40" s="86">
        <f>IFERROR(
SUMPRODUCT(
(CP_Wafer!$B$2:'CP_Wafer'!$B$9000=AA$2)*
(CP_Wafer!$S$2:'CP_Wafer'!$S$9000)*
(CP_Wafer!$U$2:'CP_Wafer'!$BU$9000)*
(CP_Wafer!$U$1:'CP_Wafer'!$BU$1="BF")
) /
SUMPRODUCT(
(CP_Wafer!$B$2:'CP_Wafer'!$B$9000=AA$2)*
(CP_Wafer!$S$2:'CP_Wafer'!$S$9000)
),0)</f>
        <v>0</v>
      </c>
      <c r="AC40" s="86">
        <f>IFERROR(
SUMPRODUCT(
(CP_Wafer!$T$2:'CP_Wafer'!$T$9000&lt;0.7)*
(CP_Wafer!$B$2:'CP_Wafer'!$B$9000=AC$2)*
(CP_Wafer!$S$2:'CP_Wafer'!$S$9000)*
(CP_Wafer!$U$2:'CP_Wafer'!$BU$9000)*
(CP_Wafer!$U$1:'CP_Wafer'!$BU$1="BF")
) /
SUMPRODUCT(
(CP_Wafer!$T$2:'CP_Wafer'!$T$9000&lt;0.7)*
(CP_Wafer!$B$2:'CP_Wafer'!$B$9000=AC$2)*
(CP_Wafer!$S$2:'CP_Wafer'!$S$9000)
),0)</f>
        <v>0</v>
      </c>
      <c r="AD40" s="86">
        <f>IFERROR(
SUMPRODUCT(
(CP_Wafer!$B$2:'CP_Wafer'!$B$9000=AC$2)*
(CP_Wafer!$S$2:'CP_Wafer'!$S$9000)*
(CP_Wafer!$U$2:'CP_Wafer'!$BU$9000)*
(CP_Wafer!$U$1:'CP_Wafer'!$BU$1="BF")
) /
SUMPRODUCT(
(CP_Wafer!$B$2:'CP_Wafer'!$B$9000=AC$2)*
(CP_Wafer!$S$2:'CP_Wafer'!$S$9000)
),0)</f>
        <v>0</v>
      </c>
      <c r="AE40" s="86">
        <f>IFERROR(
SUMPRODUCT(
(CP_Wafer!$T$2:'CP_Wafer'!$T$9000&lt;0.7)*
(CP_Wafer!$B$2:'CP_Wafer'!$B$9000=AE$2)*
(CP_Wafer!$S$2:'CP_Wafer'!$S$9000)*
(CP_Wafer!$U$2:'CP_Wafer'!$BU$9000)*
(CP_Wafer!$U$1:'CP_Wafer'!$BU$1="BF")
) /
SUMPRODUCT(
(CP_Wafer!$T$2:'CP_Wafer'!$T$9000&lt;0.7)*
(CP_Wafer!$B$2:'CP_Wafer'!$B$9000=AE$2)*
(CP_Wafer!$S$2:'CP_Wafer'!$S$9000)
),0)</f>
        <v>0</v>
      </c>
      <c r="AF40" s="86">
        <f>IFERROR(
SUMPRODUCT(
(CP_Wafer!$B$2:'CP_Wafer'!$B$9000=AE$2)*
(CP_Wafer!$S$2:'CP_Wafer'!$S$9000)*
(CP_Wafer!$U$2:'CP_Wafer'!$BU$9000)*
(CP_Wafer!$U$1:'CP_Wafer'!$BU$1="BF")
) /
SUMPRODUCT(
(CP_Wafer!$B$2:'CP_Wafer'!$B$9000=AE$2)*
(CP_Wafer!$S$2:'CP_Wafer'!$S$9000)
),0)</f>
        <v>0</v>
      </c>
      <c r="AG40" s="86">
        <f>IFERROR(
SUMPRODUCT(
(CP_Wafer!$T$2:'CP_Wafer'!$T$9000&lt;0.7)*
(CP_Wafer!$B$2:'CP_Wafer'!$B$9000=AG$2)*
(CP_Wafer!$S$2:'CP_Wafer'!$S$9000)*
(CP_Wafer!$U$2:'CP_Wafer'!$BU$9000)*
(CP_Wafer!$U$1:'CP_Wafer'!$BU$1="BF")
) /
SUMPRODUCT(
(CP_Wafer!$T$2:'CP_Wafer'!$T$9000&lt;0.7)*
(CP_Wafer!$B$2:'CP_Wafer'!$B$9000=AG$2)*
(CP_Wafer!$S$2:'CP_Wafer'!$S$9000)
),0)</f>
        <v>0</v>
      </c>
      <c r="AH40" s="86">
        <f>IFERROR(
SUMPRODUCT(
(CP_Wafer!$B$2:'CP_Wafer'!$B$9000=AG$2)*
(CP_Wafer!$S$2:'CP_Wafer'!$S$9000)*
(CP_Wafer!$U$2:'CP_Wafer'!$BU$9000)*
(CP_Wafer!$U$1:'CP_Wafer'!$BU$1="BF")
) /
SUMPRODUCT(
(CP_Wafer!$B$2:'CP_Wafer'!$B$9000=AG$2)*
(CP_Wafer!$S$2:'CP_Wafer'!$S$9000)
),0)</f>
        <v>0</v>
      </c>
      <c r="AI40" s="86">
        <f>IFERROR(
SUMPRODUCT(
(CP_Wafer!$T$2:'CP_Wafer'!$T$9000&lt;0.7)*
(CP_Wafer!$B$2:'CP_Wafer'!$B$9000=AI$2)*
(CP_Wafer!$S$2:'CP_Wafer'!$S$9000)*
(CP_Wafer!$U$2:'CP_Wafer'!$BU$9000)*
(CP_Wafer!$U$1:'CP_Wafer'!$BU$1="BF")
) /
SUMPRODUCT(
(CP_Wafer!$T$2:'CP_Wafer'!$T$9000&lt;0.7)*
(CP_Wafer!$B$2:'CP_Wafer'!$B$9000=AI$2)*
(CP_Wafer!$S$2:'CP_Wafer'!$S$9000)
),0)</f>
        <v>0</v>
      </c>
      <c r="AJ40" s="86">
        <f>IFERROR(
SUMPRODUCT(
(CP_Wafer!$B$2:'CP_Wafer'!$B$9000=AI$2)*
(CP_Wafer!$S$2:'CP_Wafer'!$S$9000)*
(CP_Wafer!$U$2:'CP_Wafer'!$BU$9000)*
(CP_Wafer!$U$1:'CP_Wafer'!$BU$1="BF")
) /
SUMPRODUCT(
(CP_Wafer!$B$2:'CP_Wafer'!$B$9000=AI$2)*
(CP_Wafer!$S$2:'CP_Wafer'!$S$9000)
),0)</f>
        <v>0</v>
      </c>
      <c r="AK40" s="86">
        <f>IFERROR(
SUMPRODUCT(
(CP_Wafer!$T$2:'CP_Wafer'!$T$9000&lt;0.7)*
(CP_Wafer!$B$2:'CP_Wafer'!$B$9000=AK$2)*
(CP_Wafer!$S$2:'CP_Wafer'!$S$9000)*
(CP_Wafer!$U$2:'CP_Wafer'!$BU$9000)*
(CP_Wafer!$U$1:'CP_Wafer'!$BU$1="BF")
) /
SUMPRODUCT(
(CP_Wafer!$T$2:'CP_Wafer'!$T$9000&lt;0.7)*
(CP_Wafer!$B$2:'CP_Wafer'!$B$9000=AK$2)*
(CP_Wafer!$S$2:'CP_Wafer'!$S$9000)
),0)</f>
        <v>0</v>
      </c>
      <c r="AL40" s="86">
        <f>IFERROR(
SUMPRODUCT(
(CP_Wafer!$B$2:'CP_Wafer'!$B$9000=AK$2)*
(CP_Wafer!$S$2:'CP_Wafer'!$S$9000)*
(CP_Wafer!$U$2:'CP_Wafer'!$BU$9000)*
(CP_Wafer!$U$1:'CP_Wafer'!$BU$1="BF")
) /
SUMPRODUCT(
(CP_Wafer!$B$2:'CP_Wafer'!$B$9000=AK$2)*
(CP_Wafer!$S$2:'CP_Wafer'!$S$9000)
),0)</f>
        <v>0</v>
      </c>
      <c r="AM40" s="86">
        <f>IFERROR(
SUMPRODUCT(
(CP_Wafer!$T$2:'CP_Wafer'!$T$9000&lt;0.7)*
(CP_Wafer!$B$2:'CP_Wafer'!$B$9000=AM$2)*
(CP_Wafer!$S$2:'CP_Wafer'!$S$9000)*
(CP_Wafer!$U$2:'CP_Wafer'!$BU$9000)*
(CP_Wafer!$U$1:'CP_Wafer'!$BU$1="BF")
) /
SUMPRODUCT(
(CP_Wafer!$T$2:'CP_Wafer'!$T$9000&lt;0.7)*
(CP_Wafer!$B$2:'CP_Wafer'!$B$9000=AM$2)*
(CP_Wafer!$S$2:'CP_Wafer'!$S$9000)
),0)</f>
        <v>0</v>
      </c>
      <c r="AN40" s="86">
        <f>IFERROR(
SUMPRODUCT(
(CP_Wafer!$B$2:'CP_Wafer'!$B$9000=AM$2)*
(CP_Wafer!$S$2:'CP_Wafer'!$S$9000)*
(CP_Wafer!$U$2:'CP_Wafer'!$BU$9000)*
(CP_Wafer!$U$1:'CP_Wafer'!$BU$1="BF")
) /
SUMPRODUCT(
(CP_Wafer!$B$2:'CP_Wafer'!$B$9000=AM$2)*
(CP_Wafer!$S$2:'CP_Wafer'!$S$9000)
),0)</f>
        <v>0</v>
      </c>
      <c r="AO40" s="86">
        <f>IFERROR(
SUMPRODUCT(
(CP_Wafer!$T$2:'CP_Wafer'!$T$9000&lt;0.7)*
(CP_Wafer!$B$2:'CP_Wafer'!$B$9000=AO$2)*
(CP_Wafer!$S$2:'CP_Wafer'!$S$9000)*
(CP_Wafer!$U$2:'CP_Wafer'!$BU$9000)*
(CP_Wafer!$U$1:'CP_Wafer'!$BU$1="BF")
) /
SUMPRODUCT(
(CP_Wafer!$T$2:'CP_Wafer'!$T$9000&lt;0.7)*
(CP_Wafer!$B$2:'CP_Wafer'!$B$9000=AO$2)*
(CP_Wafer!$S$2:'CP_Wafer'!$S$9000)
),0)</f>
        <v>0</v>
      </c>
      <c r="AP40" s="86">
        <f>IFERROR(
SUMPRODUCT(
(CP_Wafer!$B$2:'CP_Wafer'!$B$9000=AO$2)*
(CP_Wafer!$S$2:'CP_Wafer'!$S$9000)*
(CP_Wafer!$U$2:'CP_Wafer'!$BU$9000)*
(CP_Wafer!$U$1:'CP_Wafer'!$BU$1="BF")
) /
SUMPRODUCT(
(CP_Wafer!$B$2:'CP_Wafer'!$B$9000=AO$2)*
(CP_Wafer!$S$2:'CP_Wafer'!$S$9000)
),0)</f>
        <v>0</v>
      </c>
      <c r="AQ40" s="86">
        <f>IFERROR(
SUMPRODUCT(
(CP_Wafer!$T$2:'CP_Wafer'!$T$9000&lt;0.7)*
(CP_Wafer!$B$2:'CP_Wafer'!$B$9000=AQ$2)*
(CP_Wafer!$S$2:'CP_Wafer'!$S$9000)*
(CP_Wafer!$U$2:'CP_Wafer'!$BU$9000)*
(CP_Wafer!$U$1:'CP_Wafer'!$BU$1="BF")
) /
SUMPRODUCT(
(CP_Wafer!$T$2:'CP_Wafer'!$T$9000&lt;0.7)*
(CP_Wafer!$B$2:'CP_Wafer'!$B$9000=AQ$2)*
(CP_Wafer!$S$2:'CP_Wafer'!$S$9000)
),0)</f>
        <v>0</v>
      </c>
      <c r="AR40" s="86">
        <f>IFERROR(
SUMPRODUCT(
(CP_Wafer!$B$2:'CP_Wafer'!$B$9000=AQ$2)*
(CP_Wafer!$S$2:'CP_Wafer'!$S$9000)*
(CP_Wafer!$U$2:'CP_Wafer'!$BU$9000)*
(CP_Wafer!$U$1:'CP_Wafer'!$BU$1="BF")
) /
SUMPRODUCT(
(CP_Wafer!$B$2:'CP_Wafer'!$B$9000=AQ$2)*
(CP_Wafer!$S$2:'CP_Wafer'!$S$9000)
),0)</f>
        <v>0</v>
      </c>
      <c r="AS40" s="86">
        <f>IFERROR(
SUMPRODUCT(
(CP_Wafer!$T$2:'CP_Wafer'!$T$9000&lt;0.7)*
(CP_Wafer!$B$2:'CP_Wafer'!$B$9000=AS$2)*
(CP_Wafer!$S$2:'CP_Wafer'!$S$9000)*
(CP_Wafer!$U$2:'CP_Wafer'!$BU$9000)*
(CP_Wafer!$U$1:'CP_Wafer'!$BU$1="BF")
) /
SUMPRODUCT(
(CP_Wafer!$T$2:'CP_Wafer'!$T$9000&lt;0.7)*
(CP_Wafer!$B$2:'CP_Wafer'!$B$9000=AS$2)*
(CP_Wafer!$S$2:'CP_Wafer'!$S$9000)
),0)</f>
        <v>0</v>
      </c>
      <c r="AT40" s="86">
        <f>IFERROR(
SUMPRODUCT(
(CP_Wafer!$B$2:'CP_Wafer'!$B$9000=AS$2)*
(CP_Wafer!$S$2:'CP_Wafer'!$S$9000)*
(CP_Wafer!$U$2:'CP_Wafer'!$BU$9000)*
(CP_Wafer!$U$1:'CP_Wafer'!$BU$1="BF")
) /
SUMPRODUCT(
(CP_Wafer!$B$2:'CP_Wafer'!$B$9000=AS$2)*
(CP_Wafer!$S$2:'CP_Wafer'!$S$9000)
),0)</f>
        <v>0</v>
      </c>
      <c r="AU40" s="86">
        <f>IFERROR(
SUMPRODUCT(
(CP_Wafer!$T$2:'CP_Wafer'!$T$9000&lt;0.7)*
(CP_Wafer!$B$2:'CP_Wafer'!$B$9000=AU$2)*
(CP_Wafer!$S$2:'CP_Wafer'!$S$9000)*
(CP_Wafer!$U$2:'CP_Wafer'!$BU$9000)*
(CP_Wafer!$U$1:'CP_Wafer'!$BU$1="BF")
) /
SUMPRODUCT(
(CP_Wafer!$T$2:'CP_Wafer'!$T$9000&lt;0.7)*
(CP_Wafer!$B$2:'CP_Wafer'!$B$9000=AU$2)*
(CP_Wafer!$S$2:'CP_Wafer'!$S$9000)
),0)</f>
        <v>0</v>
      </c>
      <c r="AV40" s="86">
        <f>IFERROR(
SUMPRODUCT(
(CP_Wafer!$B$2:'CP_Wafer'!$B$9000=AU$2)*
(CP_Wafer!$S$2:'CP_Wafer'!$S$9000)*
(CP_Wafer!$U$2:'CP_Wafer'!$BU$9000)*
(CP_Wafer!$U$1:'CP_Wafer'!$BU$1="BF")
) /
SUMPRODUCT(
(CP_Wafer!$B$2:'CP_Wafer'!$B$9000=AU$2)*
(CP_Wafer!$S$2:'CP_Wafer'!$S$9000)
),0)</f>
        <v>0</v>
      </c>
      <c r="AW40" s="86">
        <f>IFERROR(
SUMPRODUCT(
(CP_Wafer!$T$2:'CP_Wafer'!$T$9000&lt;0.7)*
(CP_Wafer!$B$2:'CP_Wafer'!$B$9000=AW$2)*
(CP_Wafer!$S$2:'CP_Wafer'!$S$9000)*
(CP_Wafer!$U$2:'CP_Wafer'!$BU$9000)*
(CP_Wafer!$U$1:'CP_Wafer'!$BU$1="BF")
) /
SUMPRODUCT(
(CP_Wafer!$T$2:'CP_Wafer'!$T$9000&lt;0.7)*
(CP_Wafer!$B$2:'CP_Wafer'!$B$9000=AW$2)*
(CP_Wafer!$S$2:'CP_Wafer'!$S$9000)
),0)</f>
        <v>0</v>
      </c>
      <c r="AX40" s="86">
        <f>IFERROR(
SUMPRODUCT(
(CP_Wafer!$B$2:'CP_Wafer'!$B$9000=AW$2)*
(CP_Wafer!$S$2:'CP_Wafer'!$S$9000)*
(CP_Wafer!$U$2:'CP_Wafer'!$BU$9000)*
(CP_Wafer!$U$1:'CP_Wafer'!$BU$1="BF")
) /
SUMPRODUCT(
(CP_Wafer!$B$2:'CP_Wafer'!$B$9000=AW$2)*
(CP_Wafer!$S$2:'CP_Wafer'!$S$9000)
),0)</f>
        <v>0</v>
      </c>
    </row>
    <row r="41" spans="1:50" x14ac:dyDescent="0.35">
      <c r="A41" s="85" t="s">
        <v>481</v>
      </c>
      <c r="B41" s="94" t="s">
        <v>7300</v>
      </c>
      <c r="C41" s="86">
        <f>IFERROR(
SUMPRODUCT(
(CP_Wafer!$T$2:'CP_Wafer'!$T$9000&lt;0.7)*
(CP_Wafer!$B$2:'CP_Wafer'!$B$9000=C$2)*
(CP_Wafer!$S$2:'CP_Wafer'!$S$9000)*
(CP_Wafer!$U$2:'CP_Wafer'!$BU$9000)*
(CP_Wafer!$U$1:'CP_Wafer'!$BU$1="SAF_LV")
) /
SUMPRODUCT(
(CP_Wafer!$T$2:'CP_Wafer'!$T$9000&lt;0.7)*
(CP_Wafer!$B$2:'CP_Wafer'!$B$9000=C$2)*
(CP_Wafer!$S$2:'CP_Wafer'!$S$9000)
),0)</f>
        <v>0</v>
      </c>
      <c r="D41" s="86">
        <f>IFERROR(
SUMPRODUCT(
(CP_Wafer!$B$2:'CP_Wafer'!$B$9000=C$2)*
(CP_Wafer!$S$2:'CP_Wafer'!$S$9000)*
(CP_Wafer!$U$2:'CP_Wafer'!$BU$9000)*
(CP_Wafer!$U$1:'CP_Wafer'!$BU$1="SAF_LV")
) /
SUMPRODUCT(
(CP_Wafer!$B$2:'CP_Wafer'!$B$9000=C$2)*
(CP_Wafer!$S$2:'CP_Wafer'!$S$9000)
),0)</f>
        <v>0</v>
      </c>
      <c r="E41" s="86">
        <f>IFERROR(
SUMPRODUCT(
(CP_Wafer!$T$2:'CP_Wafer'!$T$9000&lt;0.7)*
(CP_Wafer!$B$2:'CP_Wafer'!$B$9000=E$2)*
(CP_Wafer!$S$2:'CP_Wafer'!$S$9000)*
(CP_Wafer!$U$2:'CP_Wafer'!$BU$9000)*
(CP_Wafer!$U$1:'CP_Wafer'!$BU$1="SAF_LV")
) /
SUMPRODUCT(
(CP_Wafer!$T$2:'CP_Wafer'!$T$9000&lt;0.7)*
(CP_Wafer!$B$2:'CP_Wafer'!$B$9000=E$2)*
(CP_Wafer!$S$2:'CP_Wafer'!$S$9000)
),0)</f>
        <v>0</v>
      </c>
      <c r="F41" s="86">
        <f>IFERROR(
SUMPRODUCT(
(CP_Wafer!$B$2:'CP_Wafer'!$B$9000=E$2)*
(CP_Wafer!$S$2:'CP_Wafer'!$S$9000)*
(CP_Wafer!$U$2:'CP_Wafer'!$BU$9000)*
(CP_Wafer!$U$1:'CP_Wafer'!$BU$1="SAF_LV")
) /
SUMPRODUCT(
(CP_Wafer!$B$2:'CP_Wafer'!$B$9000=E$2)*
(CP_Wafer!$S$2:'CP_Wafer'!$S$9000)
),0)</f>
        <v>0</v>
      </c>
      <c r="G41" s="86">
        <f>IFERROR(
SUMPRODUCT(
(CP_Wafer!$T$2:'CP_Wafer'!$T$9000&lt;0.7)*
(CP_Wafer!$B$2:'CP_Wafer'!$B$9000=G$2)*
(CP_Wafer!$S$2:'CP_Wafer'!$S$9000)*
(CP_Wafer!$U$2:'CP_Wafer'!$BU$9000)*
(CP_Wafer!$U$1:'CP_Wafer'!$BU$1="SAF_LV")
) /
SUMPRODUCT(
(CP_Wafer!$T$2:'CP_Wafer'!$T$9000&lt;0.7)*
(CP_Wafer!$B$2:'CP_Wafer'!$B$9000=G$2)*
(CP_Wafer!$S$2:'CP_Wafer'!$S$9000)
),0)</f>
        <v>0</v>
      </c>
      <c r="H41" s="86">
        <f>IFERROR(
SUMPRODUCT(
(CP_Wafer!$B$2:'CP_Wafer'!$B$9000=G$2)*
(CP_Wafer!$S$2:'CP_Wafer'!$S$9000)*
(CP_Wafer!$U$2:'CP_Wafer'!$BU$9000)*
(CP_Wafer!$U$1:'CP_Wafer'!$BU$1="SAF_LV")
) /
SUMPRODUCT(
(CP_Wafer!$B$2:'CP_Wafer'!$B$9000=G$2)*
(CP_Wafer!$S$2:'CP_Wafer'!$S$9000)
),0)</f>
        <v>0</v>
      </c>
      <c r="I41" s="86">
        <f>IFERROR(
SUMPRODUCT(
(CP_Wafer!$T$2:'CP_Wafer'!$T$9000&lt;0.7)*
(CP_Wafer!$B$2:'CP_Wafer'!$B$9000=I$2)*
(CP_Wafer!$S$2:'CP_Wafer'!$S$9000)*
(CP_Wafer!$U$2:'CP_Wafer'!$BU$9000)*
(CP_Wafer!$U$1:'CP_Wafer'!$BU$1="SAF_LV")
) /
SUMPRODUCT(
(CP_Wafer!$T$2:'CP_Wafer'!$T$9000&lt;0.7)*
(CP_Wafer!$B$2:'CP_Wafer'!$B$9000=I$2)*
(CP_Wafer!$S$2:'CP_Wafer'!$S$9000)
),0)</f>
        <v>0</v>
      </c>
      <c r="J41" s="86">
        <f>IFERROR(
SUMPRODUCT(
(CP_Wafer!$B$2:'CP_Wafer'!$B$9000=I$2)*
(CP_Wafer!$S$2:'CP_Wafer'!$S$9000)*
(CP_Wafer!$U$2:'CP_Wafer'!$BU$9000)*
(CP_Wafer!$U$1:'CP_Wafer'!$BU$1="SAF_LV")
) /
SUMPRODUCT(
(CP_Wafer!$B$2:'CP_Wafer'!$B$9000=I$2)*
(CP_Wafer!$S$2:'CP_Wafer'!$S$9000)
),0)</f>
        <v>0</v>
      </c>
      <c r="K41" s="86">
        <f>IFERROR(
SUMPRODUCT(
(CP_Wafer!$T$2:'CP_Wafer'!$T$9000&lt;0.7)*
(CP_Wafer!$B$2:'CP_Wafer'!$B$9000=K$2)*
(CP_Wafer!$S$2:'CP_Wafer'!$S$9000)*
(CP_Wafer!$U$2:'CP_Wafer'!$BU$9000)*
(CP_Wafer!$U$1:'CP_Wafer'!$BU$1="SAF_LV")
) /
SUMPRODUCT(
(CP_Wafer!$T$2:'CP_Wafer'!$T$9000&lt;0.7)*
(CP_Wafer!$B$2:'CP_Wafer'!$B$9000=K$2)*
(CP_Wafer!$S$2:'CP_Wafer'!$S$9000)
),0)</f>
        <v>0</v>
      </c>
      <c r="L41" s="86">
        <f>IFERROR(
SUMPRODUCT(
(CP_Wafer!$B$2:'CP_Wafer'!$B$9000=K$2)*
(CP_Wafer!$S$2:'CP_Wafer'!$S$9000)*
(CP_Wafer!$U$2:'CP_Wafer'!$BU$9000)*
(CP_Wafer!$U$1:'CP_Wafer'!$BU$1="SAF_LV")
) /
SUMPRODUCT(
(CP_Wafer!$B$2:'CP_Wafer'!$B$9000=K$2)*
(CP_Wafer!$S$2:'CP_Wafer'!$S$9000)
),0)</f>
        <v>0</v>
      </c>
      <c r="M41" s="86">
        <f>IFERROR(
SUMPRODUCT(
(CP_Wafer!$T$2:'CP_Wafer'!$T$9000&lt;0.7)*
(CP_Wafer!$B$2:'CP_Wafer'!$B$9000=M$2)*
(CP_Wafer!$S$2:'CP_Wafer'!$S$9000)*
(CP_Wafer!$U$2:'CP_Wafer'!$BU$9000)*
(CP_Wafer!$U$1:'CP_Wafer'!$BU$1="SAF_LV")
) /
SUMPRODUCT(
(CP_Wafer!$T$2:'CP_Wafer'!$T$9000&lt;0.7)*
(CP_Wafer!$B$2:'CP_Wafer'!$B$9000=M$2)*
(CP_Wafer!$S$2:'CP_Wafer'!$S$9000)
),0)</f>
        <v>0</v>
      </c>
      <c r="N41" s="86">
        <f>IFERROR(
SUMPRODUCT(
(CP_Wafer!$B$2:'CP_Wafer'!$B$9000=M$2)*
(CP_Wafer!$S$2:'CP_Wafer'!$S$9000)*
(CP_Wafer!$U$2:'CP_Wafer'!$BU$9000)*
(CP_Wafer!$U$1:'CP_Wafer'!$BU$1="SAF_LV")
) /
SUMPRODUCT(
(CP_Wafer!$B$2:'CP_Wafer'!$B$9000=M$2)*
(CP_Wafer!$S$2:'CP_Wafer'!$S$9000)
),0)</f>
        <v>0</v>
      </c>
      <c r="O41" s="86">
        <f>IFERROR(
SUMPRODUCT(
(CP_Wafer!$T$2:'CP_Wafer'!$T$9000&lt;0.7)*
(CP_Wafer!$B$2:'CP_Wafer'!$B$9000=O$2)*
(CP_Wafer!$S$2:'CP_Wafer'!$S$9000)*
(CP_Wafer!$U$2:'CP_Wafer'!$BU$9000)*
(CP_Wafer!$U$1:'CP_Wafer'!$BU$1="SAF_LV")
) /
SUMPRODUCT(
(CP_Wafer!$T$2:'CP_Wafer'!$T$9000&lt;0.7)*
(CP_Wafer!$B$2:'CP_Wafer'!$B$9000=O$2)*
(CP_Wafer!$S$2:'CP_Wafer'!$S$9000)
),0)</f>
        <v>0</v>
      </c>
      <c r="P41" s="86">
        <f>IFERROR(
SUMPRODUCT(
(CP_Wafer!$B$2:'CP_Wafer'!$B$9000=O$2)*
(CP_Wafer!$S$2:'CP_Wafer'!$S$9000)*
(CP_Wafer!$U$2:'CP_Wafer'!$BU$9000)*
(CP_Wafer!$U$1:'CP_Wafer'!$BU$1="SAF_LV")
) /
SUMPRODUCT(
(CP_Wafer!$B$2:'CP_Wafer'!$B$9000=O$2)*
(CP_Wafer!$S$2:'CP_Wafer'!$S$9000)
),0)</f>
        <v>0</v>
      </c>
      <c r="Q41" s="86">
        <f>IFERROR(
SUMPRODUCT(
(CP_Wafer!$T$2:'CP_Wafer'!$T$9000&lt;0.7)*
(CP_Wafer!$B$2:'CP_Wafer'!$B$9000=Q$2)*
(CP_Wafer!$S$2:'CP_Wafer'!$S$9000)*
(CP_Wafer!$U$2:'CP_Wafer'!$BU$9000)*
(CP_Wafer!$U$1:'CP_Wafer'!$BU$1="SAF_LV")
) /
SUMPRODUCT(
(CP_Wafer!$T$2:'CP_Wafer'!$T$9000&lt;0.7)*
(CP_Wafer!$B$2:'CP_Wafer'!$B$9000=Q$2)*
(CP_Wafer!$S$2:'CP_Wafer'!$S$9000)
),0)</f>
        <v>0</v>
      </c>
      <c r="R41" s="86">
        <f>IFERROR(
SUMPRODUCT(
(CP_Wafer!$B$2:'CP_Wafer'!$B$9000=Q$2)*
(CP_Wafer!$S$2:'CP_Wafer'!$S$9000)*
(CP_Wafer!$U$2:'CP_Wafer'!$BU$9000)*
(CP_Wafer!$U$1:'CP_Wafer'!$BU$1="SAF_LV")
) /
SUMPRODUCT(
(CP_Wafer!$B$2:'CP_Wafer'!$B$9000=Q$2)*
(CP_Wafer!$S$2:'CP_Wafer'!$S$9000)
),0)</f>
        <v>0</v>
      </c>
      <c r="S41" s="86">
        <f>IFERROR(
SUMPRODUCT(
(CP_Wafer!$T$2:'CP_Wafer'!$T$9000&lt;0.7)*
(CP_Wafer!$B$2:'CP_Wafer'!$B$9000=S$2)*
(CP_Wafer!$S$2:'CP_Wafer'!$S$9000)*
(CP_Wafer!$U$2:'CP_Wafer'!$BU$9000)*
(CP_Wafer!$U$1:'CP_Wafer'!$BU$1="SAF_LV")
) /
SUMPRODUCT(
(CP_Wafer!$T$2:'CP_Wafer'!$T$9000&lt;0.7)*
(CP_Wafer!$B$2:'CP_Wafer'!$B$9000=S$2)*
(CP_Wafer!$S$2:'CP_Wafer'!$S$9000)
),0)</f>
        <v>0</v>
      </c>
      <c r="T41" s="86">
        <f>IFERROR(
SUMPRODUCT(
(CP_Wafer!$B$2:'CP_Wafer'!$B$9000=S$2)*
(CP_Wafer!$S$2:'CP_Wafer'!$S$9000)*
(CP_Wafer!$U$2:'CP_Wafer'!$BU$9000)*
(CP_Wafer!$U$1:'CP_Wafer'!$BU$1="SAF_LV")
) /
SUMPRODUCT(
(CP_Wafer!$B$2:'CP_Wafer'!$B$9000=S$2)*
(CP_Wafer!$S$2:'CP_Wafer'!$S$9000)
),0)</f>
        <v>0</v>
      </c>
      <c r="U41" s="86">
        <f>IFERROR(
SUMPRODUCT(
(CP_Wafer!$T$2:'CP_Wafer'!$T$9000&lt;0.7)*
(CP_Wafer!$B$2:'CP_Wafer'!$B$9000=U$2)*
(CP_Wafer!$S$2:'CP_Wafer'!$S$9000)*
(CP_Wafer!$U$2:'CP_Wafer'!$BU$9000)*
(CP_Wafer!$U$1:'CP_Wafer'!$BU$1="SAF_LV")
) /
SUMPRODUCT(
(CP_Wafer!$T$2:'CP_Wafer'!$T$9000&lt;0.7)*
(CP_Wafer!$B$2:'CP_Wafer'!$B$9000=U$2)*
(CP_Wafer!$S$2:'CP_Wafer'!$S$9000)
),0)</f>
        <v>0</v>
      </c>
      <c r="V41" s="86">
        <f>IFERROR(
SUMPRODUCT(
(CP_Wafer!$B$2:'CP_Wafer'!$B$9000=U$2)*
(CP_Wafer!$S$2:'CP_Wafer'!$S$9000)*
(CP_Wafer!$U$2:'CP_Wafer'!$BU$9000)*
(CP_Wafer!$U$1:'CP_Wafer'!$BU$1="SAF_LV")
) /
SUMPRODUCT(
(CP_Wafer!$B$2:'CP_Wafer'!$B$9000=U$2)*
(CP_Wafer!$S$2:'CP_Wafer'!$S$9000)
),0)</f>
        <v>0</v>
      </c>
      <c r="W41" s="86">
        <f>IFERROR(
SUMPRODUCT(
(CP_Wafer!$T$2:'CP_Wafer'!$T$9000&lt;0.7)*
(CP_Wafer!$B$2:'CP_Wafer'!$B$9000=W$2)*
(CP_Wafer!$S$2:'CP_Wafer'!$S$9000)*
(CP_Wafer!$U$2:'CP_Wafer'!$BU$9000)*
(CP_Wafer!$U$1:'CP_Wafer'!$BU$1="SAF_LV")
) /
SUMPRODUCT(
(CP_Wafer!$T$2:'CP_Wafer'!$T$9000&lt;0.7)*
(CP_Wafer!$B$2:'CP_Wafer'!$B$9000=W$2)*
(CP_Wafer!$S$2:'CP_Wafer'!$S$9000)
),0)</f>
        <v>0</v>
      </c>
      <c r="X41" s="86">
        <f>IFERROR(
SUMPRODUCT(
(CP_Wafer!$B$2:'CP_Wafer'!$B$9000=W$2)*
(CP_Wafer!$S$2:'CP_Wafer'!$S$9000)*
(CP_Wafer!$U$2:'CP_Wafer'!$BU$9000)*
(CP_Wafer!$U$1:'CP_Wafer'!$BU$1="SAF_LV")
) /
SUMPRODUCT(
(CP_Wafer!$B$2:'CP_Wafer'!$B$9000=W$2)*
(CP_Wafer!$S$2:'CP_Wafer'!$S$9000)
),0)</f>
        <v>0</v>
      </c>
      <c r="Y41" s="86">
        <f>IFERROR(
SUMPRODUCT(
(CP_Wafer!$T$2:'CP_Wafer'!$T$9000&lt;0.7)*
(CP_Wafer!$B$2:'CP_Wafer'!$B$9000=Y$2)*
(CP_Wafer!$S$2:'CP_Wafer'!$S$9000)*
(CP_Wafer!$U$2:'CP_Wafer'!$BU$9000)*
(CP_Wafer!$U$1:'CP_Wafer'!$BU$1="SAF_LV")
) /
SUMPRODUCT(
(CP_Wafer!$T$2:'CP_Wafer'!$T$9000&lt;0.7)*
(CP_Wafer!$B$2:'CP_Wafer'!$B$9000=Y$2)*
(CP_Wafer!$S$2:'CP_Wafer'!$S$9000)
),0)</f>
        <v>0</v>
      </c>
      <c r="Z41" s="86">
        <f>IFERROR(
SUMPRODUCT(
(CP_Wafer!$B$2:'CP_Wafer'!$B$9000=Y$2)*
(CP_Wafer!$S$2:'CP_Wafer'!$S$9000)*
(CP_Wafer!$U$2:'CP_Wafer'!$BU$9000)*
(CP_Wafer!$U$1:'CP_Wafer'!$BU$1="SAF_LV")
) /
SUMPRODUCT(
(CP_Wafer!$B$2:'CP_Wafer'!$B$9000=Y$2)*
(CP_Wafer!$S$2:'CP_Wafer'!$S$9000)
),0)</f>
        <v>0</v>
      </c>
      <c r="AA41" s="86">
        <f>IFERROR(
SUMPRODUCT(
(CP_Wafer!$T$2:'CP_Wafer'!$T$9000&lt;0.7)*
(CP_Wafer!$B$2:'CP_Wafer'!$B$9000=AA$2)*
(CP_Wafer!$S$2:'CP_Wafer'!$S$9000)*
(CP_Wafer!$U$2:'CP_Wafer'!$BU$9000)*
(CP_Wafer!$U$1:'CP_Wafer'!$BU$1="SAF_LV")
) /
SUMPRODUCT(
(CP_Wafer!$T$2:'CP_Wafer'!$T$9000&lt;0.7)*
(CP_Wafer!$B$2:'CP_Wafer'!$B$9000=AA$2)*
(CP_Wafer!$S$2:'CP_Wafer'!$S$9000)
),0)</f>
        <v>0</v>
      </c>
      <c r="AB41" s="86">
        <f>IFERROR(
SUMPRODUCT(
(CP_Wafer!$B$2:'CP_Wafer'!$B$9000=AA$2)*
(CP_Wafer!$S$2:'CP_Wafer'!$S$9000)*
(CP_Wafer!$U$2:'CP_Wafer'!$BU$9000)*
(CP_Wafer!$U$1:'CP_Wafer'!$BU$1="SAF_LV")
) /
SUMPRODUCT(
(CP_Wafer!$B$2:'CP_Wafer'!$B$9000=AA$2)*
(CP_Wafer!$S$2:'CP_Wafer'!$S$9000)
),0)</f>
        <v>0</v>
      </c>
      <c r="AC41" s="86">
        <f>IFERROR(
SUMPRODUCT(
(CP_Wafer!$T$2:'CP_Wafer'!$T$9000&lt;0.7)*
(CP_Wafer!$B$2:'CP_Wafer'!$B$9000=AC$2)*
(CP_Wafer!$S$2:'CP_Wafer'!$S$9000)*
(CP_Wafer!$U$2:'CP_Wafer'!$BU$9000)*
(CP_Wafer!$U$1:'CP_Wafer'!$BU$1="SAF_LV")
) /
SUMPRODUCT(
(CP_Wafer!$T$2:'CP_Wafer'!$T$9000&lt;0.7)*
(CP_Wafer!$B$2:'CP_Wafer'!$B$9000=AC$2)*
(CP_Wafer!$S$2:'CP_Wafer'!$S$9000)
),0)</f>
        <v>0</v>
      </c>
      <c r="AD41" s="86">
        <f>IFERROR(
SUMPRODUCT(
(CP_Wafer!$B$2:'CP_Wafer'!$B$9000=AC$2)*
(CP_Wafer!$S$2:'CP_Wafer'!$S$9000)*
(CP_Wafer!$U$2:'CP_Wafer'!$BU$9000)*
(CP_Wafer!$U$1:'CP_Wafer'!$BU$1="SAF_LV")
) /
SUMPRODUCT(
(CP_Wafer!$B$2:'CP_Wafer'!$B$9000=AC$2)*
(CP_Wafer!$S$2:'CP_Wafer'!$S$9000)
),0)</f>
        <v>0</v>
      </c>
      <c r="AE41" s="86">
        <f>IFERROR(
SUMPRODUCT(
(CP_Wafer!$T$2:'CP_Wafer'!$T$9000&lt;0.7)*
(CP_Wafer!$B$2:'CP_Wafer'!$B$9000=AE$2)*
(CP_Wafer!$S$2:'CP_Wafer'!$S$9000)*
(CP_Wafer!$U$2:'CP_Wafer'!$BU$9000)*
(CP_Wafer!$U$1:'CP_Wafer'!$BU$1="SAF_LV")
) /
SUMPRODUCT(
(CP_Wafer!$T$2:'CP_Wafer'!$T$9000&lt;0.7)*
(CP_Wafer!$B$2:'CP_Wafer'!$B$9000=AE$2)*
(CP_Wafer!$S$2:'CP_Wafer'!$S$9000)
),0)</f>
        <v>0</v>
      </c>
      <c r="AF41" s="86">
        <f>IFERROR(
SUMPRODUCT(
(CP_Wafer!$B$2:'CP_Wafer'!$B$9000=AE$2)*
(CP_Wafer!$S$2:'CP_Wafer'!$S$9000)*
(CP_Wafer!$U$2:'CP_Wafer'!$BU$9000)*
(CP_Wafer!$U$1:'CP_Wafer'!$BU$1="SAF_LV")
) /
SUMPRODUCT(
(CP_Wafer!$B$2:'CP_Wafer'!$B$9000=AE$2)*
(CP_Wafer!$S$2:'CP_Wafer'!$S$9000)
),0)</f>
        <v>0</v>
      </c>
      <c r="AG41" s="86">
        <f>IFERROR(
SUMPRODUCT(
(CP_Wafer!$T$2:'CP_Wafer'!$T$9000&lt;0.7)*
(CP_Wafer!$B$2:'CP_Wafer'!$B$9000=AG$2)*
(CP_Wafer!$S$2:'CP_Wafer'!$S$9000)*
(CP_Wafer!$U$2:'CP_Wafer'!$BU$9000)*
(CP_Wafer!$U$1:'CP_Wafer'!$BU$1="SAF_LV")
) /
SUMPRODUCT(
(CP_Wafer!$T$2:'CP_Wafer'!$T$9000&lt;0.7)*
(CP_Wafer!$B$2:'CP_Wafer'!$B$9000=AG$2)*
(CP_Wafer!$S$2:'CP_Wafer'!$S$9000)
),0)</f>
        <v>0</v>
      </c>
      <c r="AH41" s="86">
        <f>IFERROR(
SUMPRODUCT(
(CP_Wafer!$B$2:'CP_Wafer'!$B$9000=AG$2)*
(CP_Wafer!$S$2:'CP_Wafer'!$S$9000)*
(CP_Wafer!$U$2:'CP_Wafer'!$BU$9000)*
(CP_Wafer!$U$1:'CP_Wafer'!$BU$1="SAF_LV")
) /
SUMPRODUCT(
(CP_Wafer!$B$2:'CP_Wafer'!$B$9000=AG$2)*
(CP_Wafer!$S$2:'CP_Wafer'!$S$9000)
),0)</f>
        <v>0</v>
      </c>
      <c r="AI41" s="86">
        <f>IFERROR(
SUMPRODUCT(
(CP_Wafer!$T$2:'CP_Wafer'!$T$9000&lt;0.7)*
(CP_Wafer!$B$2:'CP_Wafer'!$B$9000=AI$2)*
(CP_Wafer!$S$2:'CP_Wafer'!$S$9000)*
(CP_Wafer!$U$2:'CP_Wafer'!$BU$9000)*
(CP_Wafer!$U$1:'CP_Wafer'!$BU$1="SAF_LV")
) /
SUMPRODUCT(
(CP_Wafer!$T$2:'CP_Wafer'!$T$9000&lt;0.7)*
(CP_Wafer!$B$2:'CP_Wafer'!$B$9000=AI$2)*
(CP_Wafer!$S$2:'CP_Wafer'!$S$9000)
),0)</f>
        <v>0</v>
      </c>
      <c r="AJ41" s="86">
        <f>IFERROR(
SUMPRODUCT(
(CP_Wafer!$B$2:'CP_Wafer'!$B$9000=AI$2)*
(CP_Wafer!$S$2:'CP_Wafer'!$S$9000)*
(CP_Wafer!$U$2:'CP_Wafer'!$BU$9000)*
(CP_Wafer!$U$1:'CP_Wafer'!$BU$1="SAF_LV")
) /
SUMPRODUCT(
(CP_Wafer!$B$2:'CP_Wafer'!$B$9000=AI$2)*
(CP_Wafer!$S$2:'CP_Wafer'!$S$9000)
),0)</f>
        <v>0</v>
      </c>
      <c r="AK41" s="86">
        <f>IFERROR(
SUMPRODUCT(
(CP_Wafer!$T$2:'CP_Wafer'!$T$9000&lt;0.7)*
(CP_Wafer!$B$2:'CP_Wafer'!$B$9000=AK$2)*
(CP_Wafer!$S$2:'CP_Wafer'!$S$9000)*
(CP_Wafer!$U$2:'CP_Wafer'!$BU$9000)*
(CP_Wafer!$U$1:'CP_Wafer'!$BU$1="SAF_LV")
) /
SUMPRODUCT(
(CP_Wafer!$T$2:'CP_Wafer'!$T$9000&lt;0.7)*
(CP_Wafer!$B$2:'CP_Wafer'!$B$9000=AK$2)*
(CP_Wafer!$S$2:'CP_Wafer'!$S$9000)
),0)</f>
        <v>0</v>
      </c>
      <c r="AL41" s="86">
        <f>IFERROR(
SUMPRODUCT(
(CP_Wafer!$B$2:'CP_Wafer'!$B$9000=AK$2)*
(CP_Wafer!$S$2:'CP_Wafer'!$S$9000)*
(CP_Wafer!$U$2:'CP_Wafer'!$BU$9000)*
(CP_Wafer!$U$1:'CP_Wafer'!$BU$1="SAF_LV")
) /
SUMPRODUCT(
(CP_Wafer!$B$2:'CP_Wafer'!$B$9000=AK$2)*
(CP_Wafer!$S$2:'CP_Wafer'!$S$9000)
),0)</f>
        <v>0</v>
      </c>
      <c r="AM41" s="86">
        <f>IFERROR(
SUMPRODUCT(
(CP_Wafer!$T$2:'CP_Wafer'!$T$9000&lt;0.7)*
(CP_Wafer!$B$2:'CP_Wafer'!$B$9000=AM$2)*
(CP_Wafer!$S$2:'CP_Wafer'!$S$9000)*
(CP_Wafer!$U$2:'CP_Wafer'!$BU$9000)*
(CP_Wafer!$U$1:'CP_Wafer'!$BU$1="SAF_LV")
) /
SUMPRODUCT(
(CP_Wafer!$T$2:'CP_Wafer'!$T$9000&lt;0.7)*
(CP_Wafer!$B$2:'CP_Wafer'!$B$9000=AM$2)*
(CP_Wafer!$S$2:'CP_Wafer'!$S$9000)
),0)</f>
        <v>0</v>
      </c>
      <c r="AN41" s="86">
        <f>IFERROR(
SUMPRODUCT(
(CP_Wafer!$B$2:'CP_Wafer'!$B$9000=AM$2)*
(CP_Wafer!$S$2:'CP_Wafer'!$S$9000)*
(CP_Wafer!$U$2:'CP_Wafer'!$BU$9000)*
(CP_Wafer!$U$1:'CP_Wafer'!$BU$1="SAF_LV")
) /
SUMPRODUCT(
(CP_Wafer!$B$2:'CP_Wafer'!$B$9000=AM$2)*
(CP_Wafer!$S$2:'CP_Wafer'!$S$9000)
),0)</f>
        <v>0</v>
      </c>
      <c r="AO41" s="86">
        <f>IFERROR(
SUMPRODUCT(
(CP_Wafer!$T$2:'CP_Wafer'!$T$9000&lt;0.7)*
(CP_Wafer!$B$2:'CP_Wafer'!$B$9000=AO$2)*
(CP_Wafer!$S$2:'CP_Wafer'!$S$9000)*
(CP_Wafer!$U$2:'CP_Wafer'!$BU$9000)*
(CP_Wafer!$U$1:'CP_Wafer'!$BU$1="SAF_LV")
) /
SUMPRODUCT(
(CP_Wafer!$T$2:'CP_Wafer'!$T$9000&lt;0.7)*
(CP_Wafer!$B$2:'CP_Wafer'!$B$9000=AO$2)*
(CP_Wafer!$S$2:'CP_Wafer'!$S$9000)
),0)</f>
        <v>0</v>
      </c>
      <c r="AP41" s="86">
        <f>IFERROR(
SUMPRODUCT(
(CP_Wafer!$B$2:'CP_Wafer'!$B$9000=AO$2)*
(CP_Wafer!$S$2:'CP_Wafer'!$S$9000)*
(CP_Wafer!$U$2:'CP_Wafer'!$BU$9000)*
(CP_Wafer!$U$1:'CP_Wafer'!$BU$1="SAF_LV")
) /
SUMPRODUCT(
(CP_Wafer!$B$2:'CP_Wafer'!$B$9000=AO$2)*
(CP_Wafer!$S$2:'CP_Wafer'!$S$9000)
),0)</f>
        <v>0</v>
      </c>
      <c r="AQ41" s="86">
        <f>IFERROR(
SUMPRODUCT(
(CP_Wafer!$T$2:'CP_Wafer'!$T$9000&lt;0.7)*
(CP_Wafer!$B$2:'CP_Wafer'!$B$9000=AQ$2)*
(CP_Wafer!$S$2:'CP_Wafer'!$S$9000)*
(CP_Wafer!$U$2:'CP_Wafer'!$BU$9000)*
(CP_Wafer!$U$1:'CP_Wafer'!$BU$1="SAF_LV")
) /
SUMPRODUCT(
(CP_Wafer!$T$2:'CP_Wafer'!$T$9000&lt;0.7)*
(CP_Wafer!$B$2:'CP_Wafer'!$B$9000=AQ$2)*
(CP_Wafer!$S$2:'CP_Wafer'!$S$9000)
),0)</f>
        <v>0</v>
      </c>
      <c r="AR41" s="86">
        <f>IFERROR(
SUMPRODUCT(
(CP_Wafer!$B$2:'CP_Wafer'!$B$9000=AQ$2)*
(CP_Wafer!$S$2:'CP_Wafer'!$S$9000)*
(CP_Wafer!$U$2:'CP_Wafer'!$BU$9000)*
(CP_Wafer!$U$1:'CP_Wafer'!$BU$1="SAF_LV")
) /
SUMPRODUCT(
(CP_Wafer!$B$2:'CP_Wafer'!$B$9000=AQ$2)*
(CP_Wafer!$S$2:'CP_Wafer'!$S$9000)
),0)</f>
        <v>0</v>
      </c>
      <c r="AS41" s="86">
        <f>IFERROR(
SUMPRODUCT(
(CP_Wafer!$T$2:'CP_Wafer'!$T$9000&lt;0.7)*
(CP_Wafer!$B$2:'CP_Wafer'!$B$9000=AS$2)*
(CP_Wafer!$S$2:'CP_Wafer'!$S$9000)*
(CP_Wafer!$U$2:'CP_Wafer'!$BU$9000)*
(CP_Wafer!$U$1:'CP_Wafer'!$BU$1="SAF_LV")
) /
SUMPRODUCT(
(CP_Wafer!$T$2:'CP_Wafer'!$T$9000&lt;0.7)*
(CP_Wafer!$B$2:'CP_Wafer'!$B$9000=AS$2)*
(CP_Wafer!$S$2:'CP_Wafer'!$S$9000)
),0)</f>
        <v>0</v>
      </c>
      <c r="AT41" s="86">
        <f>IFERROR(
SUMPRODUCT(
(CP_Wafer!$B$2:'CP_Wafer'!$B$9000=AS$2)*
(CP_Wafer!$S$2:'CP_Wafer'!$S$9000)*
(CP_Wafer!$U$2:'CP_Wafer'!$BU$9000)*
(CP_Wafer!$U$1:'CP_Wafer'!$BU$1="SAF_LV")
) /
SUMPRODUCT(
(CP_Wafer!$B$2:'CP_Wafer'!$B$9000=AS$2)*
(CP_Wafer!$S$2:'CP_Wafer'!$S$9000)
),0)</f>
        <v>0</v>
      </c>
      <c r="AU41" s="86">
        <f>IFERROR(
SUMPRODUCT(
(CP_Wafer!$T$2:'CP_Wafer'!$T$9000&lt;0.7)*
(CP_Wafer!$B$2:'CP_Wafer'!$B$9000=AU$2)*
(CP_Wafer!$S$2:'CP_Wafer'!$S$9000)*
(CP_Wafer!$U$2:'CP_Wafer'!$BU$9000)*
(CP_Wafer!$U$1:'CP_Wafer'!$BU$1="SAF_LV")
) /
SUMPRODUCT(
(CP_Wafer!$T$2:'CP_Wafer'!$T$9000&lt;0.7)*
(CP_Wafer!$B$2:'CP_Wafer'!$B$9000=AU$2)*
(CP_Wafer!$S$2:'CP_Wafer'!$S$9000)
),0)</f>
        <v>0</v>
      </c>
      <c r="AV41" s="86">
        <f>IFERROR(
SUMPRODUCT(
(CP_Wafer!$B$2:'CP_Wafer'!$B$9000=AU$2)*
(CP_Wafer!$S$2:'CP_Wafer'!$S$9000)*
(CP_Wafer!$U$2:'CP_Wafer'!$BU$9000)*
(CP_Wafer!$U$1:'CP_Wafer'!$BU$1="SAF_LV")
) /
SUMPRODUCT(
(CP_Wafer!$B$2:'CP_Wafer'!$B$9000=AU$2)*
(CP_Wafer!$S$2:'CP_Wafer'!$S$9000)
),0)</f>
        <v>0</v>
      </c>
      <c r="AW41" s="86">
        <f>IFERROR(
SUMPRODUCT(
(CP_Wafer!$T$2:'CP_Wafer'!$T$9000&lt;0.7)*
(CP_Wafer!$B$2:'CP_Wafer'!$B$9000=AW$2)*
(CP_Wafer!$S$2:'CP_Wafer'!$S$9000)*
(CP_Wafer!$U$2:'CP_Wafer'!$BU$9000)*
(CP_Wafer!$U$1:'CP_Wafer'!$BU$1="SAF_LV")
) /
SUMPRODUCT(
(CP_Wafer!$T$2:'CP_Wafer'!$T$9000&lt;0.7)*
(CP_Wafer!$B$2:'CP_Wafer'!$B$9000=AW$2)*
(CP_Wafer!$S$2:'CP_Wafer'!$S$9000)
),0)</f>
        <v>0</v>
      </c>
      <c r="AX41" s="86">
        <f>IFERROR(
SUMPRODUCT(
(CP_Wafer!$B$2:'CP_Wafer'!$B$9000=AW$2)*
(CP_Wafer!$S$2:'CP_Wafer'!$S$9000)*
(CP_Wafer!$U$2:'CP_Wafer'!$BU$9000)*
(CP_Wafer!$U$1:'CP_Wafer'!$BU$1="SAF_LV")
) /
SUMPRODUCT(
(CP_Wafer!$B$2:'CP_Wafer'!$B$9000=AW$2)*
(CP_Wafer!$S$2:'CP_Wafer'!$S$9000)
),0)</f>
        <v>0</v>
      </c>
    </row>
    <row r="42" spans="1:50" x14ac:dyDescent="0.35">
      <c r="A42" s="85" t="s">
        <v>481</v>
      </c>
      <c r="B42" s="94" t="s">
        <v>2376</v>
      </c>
      <c r="C42" s="86">
        <f>IFERROR(
SUMPRODUCT(
(CP_Wafer!$T$2:'CP_Wafer'!$T$9000&lt;0.7)*
(CP_Wafer!$B$2:'CP_Wafer'!$B$9000=C$2)*
(CP_Wafer!$S$2:'CP_Wafer'!$S$9000)*
(CP_Wafer!$U$2:'CP_Wafer'!$BU$9000)*
(CP_Wafer!$U$1:'CP_Wafer'!$BU$1="SCAN_HEADER")
) /
SUMPRODUCT(
(CP_Wafer!$T$2:'CP_Wafer'!$T$9000&lt;0.7)*
(CP_Wafer!$B$2:'CP_Wafer'!$B$9000=C$2)*
(CP_Wafer!$S$2:'CP_Wafer'!$S$9000)
),0)</f>
        <v>0</v>
      </c>
      <c r="D42" s="86">
        <f>IFERROR(
SUMPRODUCT(
(CP_Wafer!$B$2:'CP_Wafer'!$B$9000=C$2)*
(CP_Wafer!$S$2:'CP_Wafer'!$S$9000)*
(CP_Wafer!$U$2:'CP_Wafer'!$BU$9000)*
(CP_Wafer!$U$1:'CP_Wafer'!$BU$1="SCAN_HEADER")
) /
SUMPRODUCT(
(CP_Wafer!$B$2:'CP_Wafer'!$B$9000=C$2)*
(CP_Wafer!$S$2:'CP_Wafer'!$S$9000)
),0)</f>
        <v>0</v>
      </c>
      <c r="E42" s="86">
        <f>IFERROR(
SUMPRODUCT(
(CP_Wafer!$T$2:'CP_Wafer'!$T$9000&lt;0.7)*
(CP_Wafer!$B$2:'CP_Wafer'!$B$9000=E$2)*
(CP_Wafer!$S$2:'CP_Wafer'!$S$9000)*
(CP_Wafer!$U$2:'CP_Wafer'!$BU$9000)*
(CP_Wafer!$U$1:'CP_Wafer'!$BU$1="SCAN_HEADER")
) /
SUMPRODUCT(
(CP_Wafer!$T$2:'CP_Wafer'!$T$9000&lt;0.7)*
(CP_Wafer!$B$2:'CP_Wafer'!$B$9000=E$2)*
(CP_Wafer!$S$2:'CP_Wafer'!$S$9000)
),0)</f>
        <v>0</v>
      </c>
      <c r="F42" s="86">
        <f>IFERROR(
SUMPRODUCT(
(CP_Wafer!$B$2:'CP_Wafer'!$B$9000=E$2)*
(CP_Wafer!$S$2:'CP_Wafer'!$S$9000)*
(CP_Wafer!$U$2:'CP_Wafer'!$BU$9000)*
(CP_Wafer!$U$1:'CP_Wafer'!$BU$1="SCAN_HEADER")
) /
SUMPRODUCT(
(CP_Wafer!$B$2:'CP_Wafer'!$B$9000=E$2)*
(CP_Wafer!$S$2:'CP_Wafer'!$S$9000)
),0)</f>
        <v>0</v>
      </c>
      <c r="G42" s="86">
        <f>IFERROR(
SUMPRODUCT(
(CP_Wafer!$T$2:'CP_Wafer'!$T$9000&lt;0.7)*
(CP_Wafer!$B$2:'CP_Wafer'!$B$9000=G$2)*
(CP_Wafer!$S$2:'CP_Wafer'!$S$9000)*
(CP_Wafer!$U$2:'CP_Wafer'!$BU$9000)*
(CP_Wafer!$U$1:'CP_Wafer'!$BU$1="SCAN_HEADER")
) /
SUMPRODUCT(
(CP_Wafer!$T$2:'CP_Wafer'!$T$9000&lt;0.7)*
(CP_Wafer!$B$2:'CP_Wafer'!$B$9000=G$2)*
(CP_Wafer!$S$2:'CP_Wafer'!$S$9000)
),0)</f>
        <v>0</v>
      </c>
      <c r="H42" s="86">
        <f>IFERROR(
SUMPRODUCT(
(CP_Wafer!$B$2:'CP_Wafer'!$B$9000=G$2)*
(CP_Wafer!$S$2:'CP_Wafer'!$S$9000)*
(CP_Wafer!$U$2:'CP_Wafer'!$BU$9000)*
(CP_Wafer!$U$1:'CP_Wafer'!$BU$1="SCAN_HEADER")
) /
SUMPRODUCT(
(CP_Wafer!$B$2:'CP_Wafer'!$B$9000=G$2)*
(CP_Wafer!$S$2:'CP_Wafer'!$S$9000)
),0)</f>
        <v>0</v>
      </c>
      <c r="I42" s="86">
        <f>IFERROR(
SUMPRODUCT(
(CP_Wafer!$T$2:'CP_Wafer'!$T$9000&lt;0.7)*
(CP_Wafer!$B$2:'CP_Wafer'!$B$9000=I$2)*
(CP_Wafer!$S$2:'CP_Wafer'!$S$9000)*
(CP_Wafer!$U$2:'CP_Wafer'!$BU$9000)*
(CP_Wafer!$U$1:'CP_Wafer'!$BU$1="SCAN_HEADER")
) /
SUMPRODUCT(
(CP_Wafer!$T$2:'CP_Wafer'!$T$9000&lt;0.7)*
(CP_Wafer!$B$2:'CP_Wafer'!$B$9000=I$2)*
(CP_Wafer!$S$2:'CP_Wafer'!$S$9000)
),0)</f>
        <v>0</v>
      </c>
      <c r="J42" s="86">
        <f>IFERROR(
SUMPRODUCT(
(CP_Wafer!$B$2:'CP_Wafer'!$B$9000=I$2)*
(CP_Wafer!$S$2:'CP_Wafer'!$S$9000)*
(CP_Wafer!$U$2:'CP_Wafer'!$BU$9000)*
(CP_Wafer!$U$1:'CP_Wafer'!$BU$1="SCAN_HEADER")
) /
SUMPRODUCT(
(CP_Wafer!$B$2:'CP_Wafer'!$B$9000=I$2)*
(CP_Wafer!$S$2:'CP_Wafer'!$S$9000)
),0)</f>
        <v>0</v>
      </c>
      <c r="K42" s="86">
        <f>IFERROR(
SUMPRODUCT(
(CP_Wafer!$T$2:'CP_Wafer'!$T$9000&lt;0.7)*
(CP_Wafer!$B$2:'CP_Wafer'!$B$9000=K$2)*
(CP_Wafer!$S$2:'CP_Wafer'!$S$9000)*
(CP_Wafer!$U$2:'CP_Wafer'!$BU$9000)*
(CP_Wafer!$U$1:'CP_Wafer'!$BU$1="SCAN_HEADER")
) /
SUMPRODUCT(
(CP_Wafer!$T$2:'CP_Wafer'!$T$9000&lt;0.7)*
(CP_Wafer!$B$2:'CP_Wafer'!$B$9000=K$2)*
(CP_Wafer!$S$2:'CP_Wafer'!$S$9000)
),0)</f>
        <v>0</v>
      </c>
      <c r="L42" s="86">
        <f>IFERROR(
SUMPRODUCT(
(CP_Wafer!$B$2:'CP_Wafer'!$B$9000=K$2)*
(CP_Wafer!$S$2:'CP_Wafer'!$S$9000)*
(CP_Wafer!$U$2:'CP_Wafer'!$BU$9000)*
(CP_Wafer!$U$1:'CP_Wafer'!$BU$1="SCAN_HEADER")
) /
SUMPRODUCT(
(CP_Wafer!$B$2:'CP_Wafer'!$B$9000=K$2)*
(CP_Wafer!$S$2:'CP_Wafer'!$S$9000)
),0)</f>
        <v>0</v>
      </c>
      <c r="M42" s="86">
        <f>IFERROR(
SUMPRODUCT(
(CP_Wafer!$T$2:'CP_Wafer'!$T$9000&lt;0.7)*
(CP_Wafer!$B$2:'CP_Wafer'!$B$9000=M$2)*
(CP_Wafer!$S$2:'CP_Wafer'!$S$9000)*
(CP_Wafer!$U$2:'CP_Wafer'!$BU$9000)*
(CP_Wafer!$U$1:'CP_Wafer'!$BU$1="SCAN_HEADER")
) /
SUMPRODUCT(
(CP_Wafer!$T$2:'CP_Wafer'!$T$9000&lt;0.7)*
(CP_Wafer!$B$2:'CP_Wafer'!$B$9000=M$2)*
(CP_Wafer!$S$2:'CP_Wafer'!$S$9000)
),0)</f>
        <v>0</v>
      </c>
      <c r="N42" s="86">
        <f>IFERROR(
SUMPRODUCT(
(CP_Wafer!$B$2:'CP_Wafer'!$B$9000=M$2)*
(CP_Wafer!$S$2:'CP_Wafer'!$S$9000)*
(CP_Wafer!$U$2:'CP_Wafer'!$BU$9000)*
(CP_Wafer!$U$1:'CP_Wafer'!$BU$1="SCAN_HEADER")
) /
SUMPRODUCT(
(CP_Wafer!$B$2:'CP_Wafer'!$B$9000=M$2)*
(CP_Wafer!$S$2:'CP_Wafer'!$S$9000)
),0)</f>
        <v>0</v>
      </c>
      <c r="O42" s="86">
        <f>IFERROR(
SUMPRODUCT(
(CP_Wafer!$T$2:'CP_Wafer'!$T$9000&lt;0.7)*
(CP_Wafer!$B$2:'CP_Wafer'!$B$9000=O$2)*
(CP_Wafer!$S$2:'CP_Wafer'!$S$9000)*
(CP_Wafer!$U$2:'CP_Wafer'!$BU$9000)*
(CP_Wafer!$U$1:'CP_Wafer'!$BU$1="SCAN_HEADER")
) /
SUMPRODUCT(
(CP_Wafer!$T$2:'CP_Wafer'!$T$9000&lt;0.7)*
(CP_Wafer!$B$2:'CP_Wafer'!$B$9000=O$2)*
(CP_Wafer!$S$2:'CP_Wafer'!$S$9000)
),0)</f>
        <v>0</v>
      </c>
      <c r="P42" s="86">
        <f>IFERROR(
SUMPRODUCT(
(CP_Wafer!$B$2:'CP_Wafer'!$B$9000=O$2)*
(CP_Wafer!$S$2:'CP_Wafer'!$S$9000)*
(CP_Wafer!$U$2:'CP_Wafer'!$BU$9000)*
(CP_Wafer!$U$1:'CP_Wafer'!$BU$1="SCAN_HEADER")
) /
SUMPRODUCT(
(CP_Wafer!$B$2:'CP_Wafer'!$B$9000=O$2)*
(CP_Wafer!$S$2:'CP_Wafer'!$S$9000)
),0)</f>
        <v>0</v>
      </c>
      <c r="Q42" s="86">
        <f>IFERROR(
SUMPRODUCT(
(CP_Wafer!$T$2:'CP_Wafer'!$T$9000&lt;0.7)*
(CP_Wafer!$B$2:'CP_Wafer'!$B$9000=Q$2)*
(CP_Wafer!$S$2:'CP_Wafer'!$S$9000)*
(CP_Wafer!$U$2:'CP_Wafer'!$BU$9000)*
(CP_Wafer!$U$1:'CP_Wafer'!$BU$1="SCAN_HEADER")
) /
SUMPRODUCT(
(CP_Wafer!$T$2:'CP_Wafer'!$T$9000&lt;0.7)*
(CP_Wafer!$B$2:'CP_Wafer'!$B$9000=Q$2)*
(CP_Wafer!$S$2:'CP_Wafer'!$S$9000)
),0)</f>
        <v>0</v>
      </c>
      <c r="R42" s="86">
        <f>IFERROR(
SUMPRODUCT(
(CP_Wafer!$B$2:'CP_Wafer'!$B$9000=Q$2)*
(CP_Wafer!$S$2:'CP_Wafer'!$S$9000)*
(CP_Wafer!$U$2:'CP_Wafer'!$BU$9000)*
(CP_Wafer!$U$1:'CP_Wafer'!$BU$1="SCAN_HEADER")
) /
SUMPRODUCT(
(CP_Wafer!$B$2:'CP_Wafer'!$B$9000=Q$2)*
(CP_Wafer!$S$2:'CP_Wafer'!$S$9000)
),0)</f>
        <v>0</v>
      </c>
      <c r="S42" s="86">
        <f>IFERROR(
SUMPRODUCT(
(CP_Wafer!$T$2:'CP_Wafer'!$T$9000&lt;0.7)*
(CP_Wafer!$B$2:'CP_Wafer'!$B$9000=S$2)*
(CP_Wafer!$S$2:'CP_Wafer'!$S$9000)*
(CP_Wafer!$U$2:'CP_Wafer'!$BU$9000)*
(CP_Wafer!$U$1:'CP_Wafer'!$BU$1="SCAN_HEADER")
) /
SUMPRODUCT(
(CP_Wafer!$T$2:'CP_Wafer'!$T$9000&lt;0.7)*
(CP_Wafer!$B$2:'CP_Wafer'!$B$9000=S$2)*
(CP_Wafer!$S$2:'CP_Wafer'!$S$9000)
),0)</f>
        <v>0</v>
      </c>
      <c r="T42" s="86">
        <f>IFERROR(
SUMPRODUCT(
(CP_Wafer!$B$2:'CP_Wafer'!$B$9000=S$2)*
(CP_Wafer!$S$2:'CP_Wafer'!$S$9000)*
(CP_Wafer!$U$2:'CP_Wafer'!$BU$9000)*
(CP_Wafer!$U$1:'CP_Wafer'!$BU$1="SCAN_HEADER")
) /
SUMPRODUCT(
(CP_Wafer!$B$2:'CP_Wafer'!$B$9000=S$2)*
(CP_Wafer!$S$2:'CP_Wafer'!$S$9000)
),0)</f>
        <v>0</v>
      </c>
      <c r="U42" s="86">
        <f>IFERROR(
SUMPRODUCT(
(CP_Wafer!$T$2:'CP_Wafer'!$T$9000&lt;0.7)*
(CP_Wafer!$B$2:'CP_Wafer'!$B$9000=U$2)*
(CP_Wafer!$S$2:'CP_Wafer'!$S$9000)*
(CP_Wafer!$U$2:'CP_Wafer'!$BU$9000)*
(CP_Wafer!$U$1:'CP_Wafer'!$BU$1="SCAN_HEADER")
) /
SUMPRODUCT(
(CP_Wafer!$T$2:'CP_Wafer'!$T$9000&lt;0.7)*
(CP_Wafer!$B$2:'CP_Wafer'!$B$9000=U$2)*
(CP_Wafer!$S$2:'CP_Wafer'!$S$9000)
),0)</f>
        <v>0</v>
      </c>
      <c r="V42" s="86">
        <f>IFERROR(
SUMPRODUCT(
(CP_Wafer!$B$2:'CP_Wafer'!$B$9000=U$2)*
(CP_Wafer!$S$2:'CP_Wafer'!$S$9000)*
(CP_Wafer!$U$2:'CP_Wafer'!$BU$9000)*
(CP_Wafer!$U$1:'CP_Wafer'!$BU$1="SCAN_HEADER")
) /
SUMPRODUCT(
(CP_Wafer!$B$2:'CP_Wafer'!$B$9000=U$2)*
(CP_Wafer!$S$2:'CP_Wafer'!$S$9000)
),0)</f>
        <v>0</v>
      </c>
      <c r="W42" s="86">
        <f>IFERROR(
SUMPRODUCT(
(CP_Wafer!$T$2:'CP_Wafer'!$T$9000&lt;0.7)*
(CP_Wafer!$B$2:'CP_Wafer'!$B$9000=W$2)*
(CP_Wafer!$S$2:'CP_Wafer'!$S$9000)*
(CP_Wafer!$U$2:'CP_Wafer'!$BU$9000)*
(CP_Wafer!$U$1:'CP_Wafer'!$BU$1="SCAN_HEADER")
) /
SUMPRODUCT(
(CP_Wafer!$T$2:'CP_Wafer'!$T$9000&lt;0.7)*
(CP_Wafer!$B$2:'CP_Wafer'!$B$9000=W$2)*
(CP_Wafer!$S$2:'CP_Wafer'!$S$9000)
),0)</f>
        <v>0</v>
      </c>
      <c r="X42" s="86">
        <f>IFERROR(
SUMPRODUCT(
(CP_Wafer!$B$2:'CP_Wafer'!$B$9000=W$2)*
(CP_Wafer!$S$2:'CP_Wafer'!$S$9000)*
(CP_Wafer!$U$2:'CP_Wafer'!$BU$9000)*
(CP_Wafer!$U$1:'CP_Wafer'!$BU$1="SCAN_HEADER")
) /
SUMPRODUCT(
(CP_Wafer!$B$2:'CP_Wafer'!$B$9000=W$2)*
(CP_Wafer!$S$2:'CP_Wafer'!$S$9000)
),0)</f>
        <v>0</v>
      </c>
      <c r="Y42" s="86">
        <f>IFERROR(
SUMPRODUCT(
(CP_Wafer!$T$2:'CP_Wafer'!$T$9000&lt;0.7)*
(CP_Wafer!$B$2:'CP_Wafer'!$B$9000=Y$2)*
(CP_Wafer!$S$2:'CP_Wafer'!$S$9000)*
(CP_Wafer!$U$2:'CP_Wafer'!$BU$9000)*
(CP_Wafer!$U$1:'CP_Wafer'!$BU$1="SCAN_HEADER")
) /
SUMPRODUCT(
(CP_Wafer!$T$2:'CP_Wafer'!$T$9000&lt;0.7)*
(CP_Wafer!$B$2:'CP_Wafer'!$B$9000=Y$2)*
(CP_Wafer!$S$2:'CP_Wafer'!$S$9000)
),0)</f>
        <v>0</v>
      </c>
      <c r="Z42" s="86">
        <f>IFERROR(
SUMPRODUCT(
(CP_Wafer!$B$2:'CP_Wafer'!$B$9000=Y$2)*
(CP_Wafer!$S$2:'CP_Wafer'!$S$9000)*
(CP_Wafer!$U$2:'CP_Wafer'!$BU$9000)*
(CP_Wafer!$U$1:'CP_Wafer'!$BU$1="SCAN_HEADER")
) /
SUMPRODUCT(
(CP_Wafer!$B$2:'CP_Wafer'!$B$9000=Y$2)*
(CP_Wafer!$S$2:'CP_Wafer'!$S$9000)
),0)</f>
        <v>0</v>
      </c>
      <c r="AA42" s="86">
        <f>IFERROR(
SUMPRODUCT(
(CP_Wafer!$T$2:'CP_Wafer'!$T$9000&lt;0.7)*
(CP_Wafer!$B$2:'CP_Wafer'!$B$9000=AA$2)*
(CP_Wafer!$S$2:'CP_Wafer'!$S$9000)*
(CP_Wafer!$U$2:'CP_Wafer'!$BU$9000)*
(CP_Wafer!$U$1:'CP_Wafer'!$BU$1="SCAN_HEADER")
) /
SUMPRODUCT(
(CP_Wafer!$T$2:'CP_Wafer'!$T$9000&lt;0.7)*
(CP_Wafer!$B$2:'CP_Wafer'!$B$9000=AA$2)*
(CP_Wafer!$S$2:'CP_Wafer'!$S$9000)
),0)</f>
        <v>0</v>
      </c>
      <c r="AB42" s="86">
        <f>IFERROR(
SUMPRODUCT(
(CP_Wafer!$B$2:'CP_Wafer'!$B$9000=AA$2)*
(CP_Wafer!$S$2:'CP_Wafer'!$S$9000)*
(CP_Wafer!$U$2:'CP_Wafer'!$BU$9000)*
(CP_Wafer!$U$1:'CP_Wafer'!$BU$1="SCAN_HEADER")
) /
SUMPRODUCT(
(CP_Wafer!$B$2:'CP_Wafer'!$B$9000=AA$2)*
(CP_Wafer!$S$2:'CP_Wafer'!$S$9000)
),0)</f>
        <v>0</v>
      </c>
      <c r="AC42" s="86">
        <f>IFERROR(
SUMPRODUCT(
(CP_Wafer!$T$2:'CP_Wafer'!$T$9000&lt;0.7)*
(CP_Wafer!$B$2:'CP_Wafer'!$B$9000=AC$2)*
(CP_Wafer!$S$2:'CP_Wafer'!$S$9000)*
(CP_Wafer!$U$2:'CP_Wafer'!$BU$9000)*
(CP_Wafer!$U$1:'CP_Wafer'!$BU$1="SCAN_HEADER")
) /
SUMPRODUCT(
(CP_Wafer!$T$2:'CP_Wafer'!$T$9000&lt;0.7)*
(CP_Wafer!$B$2:'CP_Wafer'!$B$9000=AC$2)*
(CP_Wafer!$S$2:'CP_Wafer'!$S$9000)
),0)</f>
        <v>0</v>
      </c>
      <c r="AD42" s="86">
        <f>IFERROR(
SUMPRODUCT(
(CP_Wafer!$B$2:'CP_Wafer'!$B$9000=AC$2)*
(CP_Wafer!$S$2:'CP_Wafer'!$S$9000)*
(CP_Wafer!$U$2:'CP_Wafer'!$BU$9000)*
(CP_Wafer!$U$1:'CP_Wafer'!$BU$1="SCAN_HEADER")
) /
SUMPRODUCT(
(CP_Wafer!$B$2:'CP_Wafer'!$B$9000=AC$2)*
(CP_Wafer!$S$2:'CP_Wafer'!$S$9000)
),0)</f>
        <v>0</v>
      </c>
      <c r="AE42" s="86">
        <f>IFERROR(
SUMPRODUCT(
(CP_Wafer!$T$2:'CP_Wafer'!$T$9000&lt;0.7)*
(CP_Wafer!$B$2:'CP_Wafer'!$B$9000=AE$2)*
(CP_Wafer!$S$2:'CP_Wafer'!$S$9000)*
(CP_Wafer!$U$2:'CP_Wafer'!$BU$9000)*
(CP_Wafer!$U$1:'CP_Wafer'!$BU$1="SCAN_HEADER")
) /
SUMPRODUCT(
(CP_Wafer!$T$2:'CP_Wafer'!$T$9000&lt;0.7)*
(CP_Wafer!$B$2:'CP_Wafer'!$B$9000=AE$2)*
(CP_Wafer!$S$2:'CP_Wafer'!$S$9000)
),0)</f>
        <v>0</v>
      </c>
      <c r="AF42" s="86">
        <f>IFERROR(
SUMPRODUCT(
(CP_Wafer!$B$2:'CP_Wafer'!$B$9000=AE$2)*
(CP_Wafer!$S$2:'CP_Wafer'!$S$9000)*
(CP_Wafer!$U$2:'CP_Wafer'!$BU$9000)*
(CP_Wafer!$U$1:'CP_Wafer'!$BU$1="SCAN_HEADER")
) /
SUMPRODUCT(
(CP_Wafer!$B$2:'CP_Wafer'!$B$9000=AE$2)*
(CP_Wafer!$S$2:'CP_Wafer'!$S$9000)
),0)</f>
        <v>0</v>
      </c>
      <c r="AG42" s="86">
        <f>IFERROR(
SUMPRODUCT(
(CP_Wafer!$T$2:'CP_Wafer'!$T$9000&lt;0.7)*
(CP_Wafer!$B$2:'CP_Wafer'!$B$9000=AG$2)*
(CP_Wafer!$S$2:'CP_Wafer'!$S$9000)*
(CP_Wafer!$U$2:'CP_Wafer'!$BU$9000)*
(CP_Wafer!$U$1:'CP_Wafer'!$BU$1="SCAN_HEADER")
) /
SUMPRODUCT(
(CP_Wafer!$T$2:'CP_Wafer'!$T$9000&lt;0.7)*
(CP_Wafer!$B$2:'CP_Wafer'!$B$9000=AG$2)*
(CP_Wafer!$S$2:'CP_Wafer'!$S$9000)
),0)</f>
        <v>0</v>
      </c>
      <c r="AH42" s="86">
        <f>IFERROR(
SUMPRODUCT(
(CP_Wafer!$B$2:'CP_Wafer'!$B$9000=AG$2)*
(CP_Wafer!$S$2:'CP_Wafer'!$S$9000)*
(CP_Wafer!$U$2:'CP_Wafer'!$BU$9000)*
(CP_Wafer!$U$1:'CP_Wafer'!$BU$1="SCAN_HEADER")
) /
SUMPRODUCT(
(CP_Wafer!$B$2:'CP_Wafer'!$B$9000=AG$2)*
(CP_Wafer!$S$2:'CP_Wafer'!$S$9000)
),0)</f>
        <v>0</v>
      </c>
      <c r="AI42" s="86">
        <f>IFERROR(
SUMPRODUCT(
(CP_Wafer!$T$2:'CP_Wafer'!$T$9000&lt;0.7)*
(CP_Wafer!$B$2:'CP_Wafer'!$B$9000=AI$2)*
(CP_Wafer!$S$2:'CP_Wafer'!$S$9000)*
(CP_Wafer!$U$2:'CP_Wafer'!$BU$9000)*
(CP_Wafer!$U$1:'CP_Wafer'!$BU$1="SCAN_HEADER")
) /
SUMPRODUCT(
(CP_Wafer!$T$2:'CP_Wafer'!$T$9000&lt;0.7)*
(CP_Wafer!$B$2:'CP_Wafer'!$B$9000=AI$2)*
(CP_Wafer!$S$2:'CP_Wafer'!$S$9000)
),0)</f>
        <v>0</v>
      </c>
      <c r="AJ42" s="86">
        <f>IFERROR(
SUMPRODUCT(
(CP_Wafer!$B$2:'CP_Wafer'!$B$9000=AI$2)*
(CP_Wafer!$S$2:'CP_Wafer'!$S$9000)*
(CP_Wafer!$U$2:'CP_Wafer'!$BU$9000)*
(CP_Wafer!$U$1:'CP_Wafer'!$BU$1="SCAN_HEADER")
) /
SUMPRODUCT(
(CP_Wafer!$B$2:'CP_Wafer'!$B$9000=AI$2)*
(CP_Wafer!$S$2:'CP_Wafer'!$S$9000)
),0)</f>
        <v>0</v>
      </c>
      <c r="AK42" s="86">
        <f>IFERROR(
SUMPRODUCT(
(CP_Wafer!$T$2:'CP_Wafer'!$T$9000&lt;0.7)*
(CP_Wafer!$B$2:'CP_Wafer'!$B$9000=AK$2)*
(CP_Wafer!$S$2:'CP_Wafer'!$S$9000)*
(CP_Wafer!$U$2:'CP_Wafer'!$BU$9000)*
(CP_Wafer!$U$1:'CP_Wafer'!$BU$1="SCAN_HEADER")
) /
SUMPRODUCT(
(CP_Wafer!$T$2:'CP_Wafer'!$T$9000&lt;0.7)*
(CP_Wafer!$B$2:'CP_Wafer'!$B$9000=AK$2)*
(CP_Wafer!$S$2:'CP_Wafer'!$S$9000)
),0)</f>
        <v>0</v>
      </c>
      <c r="AL42" s="86">
        <f>IFERROR(
SUMPRODUCT(
(CP_Wafer!$B$2:'CP_Wafer'!$B$9000=AK$2)*
(CP_Wafer!$S$2:'CP_Wafer'!$S$9000)*
(CP_Wafer!$U$2:'CP_Wafer'!$BU$9000)*
(CP_Wafer!$U$1:'CP_Wafer'!$BU$1="SCAN_HEADER")
) /
SUMPRODUCT(
(CP_Wafer!$B$2:'CP_Wafer'!$B$9000=AK$2)*
(CP_Wafer!$S$2:'CP_Wafer'!$S$9000)
),0)</f>
        <v>0</v>
      </c>
      <c r="AM42" s="86">
        <f>IFERROR(
SUMPRODUCT(
(CP_Wafer!$T$2:'CP_Wafer'!$T$9000&lt;0.7)*
(CP_Wafer!$B$2:'CP_Wafer'!$B$9000=AM$2)*
(CP_Wafer!$S$2:'CP_Wafer'!$S$9000)*
(CP_Wafer!$U$2:'CP_Wafer'!$BU$9000)*
(CP_Wafer!$U$1:'CP_Wafer'!$BU$1="SCAN_HEADER")
) /
SUMPRODUCT(
(CP_Wafer!$T$2:'CP_Wafer'!$T$9000&lt;0.7)*
(CP_Wafer!$B$2:'CP_Wafer'!$B$9000=AM$2)*
(CP_Wafer!$S$2:'CP_Wafer'!$S$9000)
),0)</f>
        <v>0</v>
      </c>
      <c r="AN42" s="86">
        <f>IFERROR(
SUMPRODUCT(
(CP_Wafer!$B$2:'CP_Wafer'!$B$9000=AM$2)*
(CP_Wafer!$S$2:'CP_Wafer'!$S$9000)*
(CP_Wafer!$U$2:'CP_Wafer'!$BU$9000)*
(CP_Wafer!$U$1:'CP_Wafer'!$BU$1="SCAN_HEADER")
) /
SUMPRODUCT(
(CP_Wafer!$B$2:'CP_Wafer'!$B$9000=AM$2)*
(CP_Wafer!$S$2:'CP_Wafer'!$S$9000)
),0)</f>
        <v>0</v>
      </c>
      <c r="AO42" s="86">
        <f>IFERROR(
SUMPRODUCT(
(CP_Wafer!$T$2:'CP_Wafer'!$T$9000&lt;0.7)*
(CP_Wafer!$B$2:'CP_Wafer'!$B$9000=AO$2)*
(CP_Wafer!$S$2:'CP_Wafer'!$S$9000)*
(CP_Wafer!$U$2:'CP_Wafer'!$BU$9000)*
(CP_Wafer!$U$1:'CP_Wafer'!$BU$1="SCAN_HEADER")
) /
SUMPRODUCT(
(CP_Wafer!$T$2:'CP_Wafer'!$T$9000&lt;0.7)*
(CP_Wafer!$B$2:'CP_Wafer'!$B$9000=AO$2)*
(CP_Wafer!$S$2:'CP_Wafer'!$S$9000)
),0)</f>
        <v>0</v>
      </c>
      <c r="AP42" s="86">
        <f>IFERROR(
SUMPRODUCT(
(CP_Wafer!$B$2:'CP_Wafer'!$B$9000=AO$2)*
(CP_Wafer!$S$2:'CP_Wafer'!$S$9000)*
(CP_Wafer!$U$2:'CP_Wafer'!$BU$9000)*
(CP_Wafer!$U$1:'CP_Wafer'!$BU$1="SCAN_HEADER")
) /
SUMPRODUCT(
(CP_Wafer!$B$2:'CP_Wafer'!$B$9000=AO$2)*
(CP_Wafer!$S$2:'CP_Wafer'!$S$9000)
),0)</f>
        <v>0</v>
      </c>
      <c r="AQ42" s="86">
        <f>IFERROR(
SUMPRODUCT(
(CP_Wafer!$T$2:'CP_Wafer'!$T$9000&lt;0.7)*
(CP_Wafer!$B$2:'CP_Wafer'!$B$9000=AQ$2)*
(CP_Wafer!$S$2:'CP_Wafer'!$S$9000)*
(CP_Wafer!$U$2:'CP_Wafer'!$BU$9000)*
(CP_Wafer!$U$1:'CP_Wafer'!$BU$1="SCAN_HEADER")
) /
SUMPRODUCT(
(CP_Wafer!$T$2:'CP_Wafer'!$T$9000&lt;0.7)*
(CP_Wafer!$B$2:'CP_Wafer'!$B$9000=AQ$2)*
(CP_Wafer!$S$2:'CP_Wafer'!$S$9000)
),0)</f>
        <v>0</v>
      </c>
      <c r="AR42" s="86">
        <f>IFERROR(
SUMPRODUCT(
(CP_Wafer!$B$2:'CP_Wafer'!$B$9000=AQ$2)*
(CP_Wafer!$S$2:'CP_Wafer'!$S$9000)*
(CP_Wafer!$U$2:'CP_Wafer'!$BU$9000)*
(CP_Wafer!$U$1:'CP_Wafer'!$BU$1="SCAN_HEADER")
) /
SUMPRODUCT(
(CP_Wafer!$B$2:'CP_Wafer'!$B$9000=AQ$2)*
(CP_Wafer!$S$2:'CP_Wafer'!$S$9000)
),0)</f>
        <v>0</v>
      </c>
      <c r="AS42" s="86">
        <f>IFERROR(
SUMPRODUCT(
(CP_Wafer!$T$2:'CP_Wafer'!$T$9000&lt;0.7)*
(CP_Wafer!$B$2:'CP_Wafer'!$B$9000=AS$2)*
(CP_Wafer!$S$2:'CP_Wafer'!$S$9000)*
(CP_Wafer!$U$2:'CP_Wafer'!$BU$9000)*
(CP_Wafer!$U$1:'CP_Wafer'!$BU$1="SCAN_HEADER")
) /
SUMPRODUCT(
(CP_Wafer!$T$2:'CP_Wafer'!$T$9000&lt;0.7)*
(CP_Wafer!$B$2:'CP_Wafer'!$B$9000=AS$2)*
(CP_Wafer!$S$2:'CP_Wafer'!$S$9000)
),0)</f>
        <v>0</v>
      </c>
      <c r="AT42" s="86">
        <f>IFERROR(
SUMPRODUCT(
(CP_Wafer!$B$2:'CP_Wafer'!$B$9000=AS$2)*
(CP_Wafer!$S$2:'CP_Wafer'!$S$9000)*
(CP_Wafer!$U$2:'CP_Wafer'!$BU$9000)*
(CP_Wafer!$U$1:'CP_Wafer'!$BU$1="SCAN_HEADER")
) /
SUMPRODUCT(
(CP_Wafer!$B$2:'CP_Wafer'!$B$9000=AS$2)*
(CP_Wafer!$S$2:'CP_Wafer'!$S$9000)
),0)</f>
        <v>0</v>
      </c>
      <c r="AU42" s="86">
        <f>IFERROR(
SUMPRODUCT(
(CP_Wafer!$T$2:'CP_Wafer'!$T$9000&lt;0.7)*
(CP_Wafer!$B$2:'CP_Wafer'!$B$9000=AU$2)*
(CP_Wafer!$S$2:'CP_Wafer'!$S$9000)*
(CP_Wafer!$U$2:'CP_Wafer'!$BU$9000)*
(CP_Wafer!$U$1:'CP_Wafer'!$BU$1="SCAN_HEADER")
) /
SUMPRODUCT(
(CP_Wafer!$T$2:'CP_Wafer'!$T$9000&lt;0.7)*
(CP_Wafer!$B$2:'CP_Wafer'!$B$9000=AU$2)*
(CP_Wafer!$S$2:'CP_Wafer'!$S$9000)
),0)</f>
        <v>0</v>
      </c>
      <c r="AV42" s="86">
        <f>IFERROR(
SUMPRODUCT(
(CP_Wafer!$B$2:'CP_Wafer'!$B$9000=AU$2)*
(CP_Wafer!$S$2:'CP_Wafer'!$S$9000)*
(CP_Wafer!$U$2:'CP_Wafer'!$BU$9000)*
(CP_Wafer!$U$1:'CP_Wafer'!$BU$1="SCAN_HEADER")
) /
SUMPRODUCT(
(CP_Wafer!$B$2:'CP_Wafer'!$B$9000=AU$2)*
(CP_Wafer!$S$2:'CP_Wafer'!$S$9000)
),0)</f>
        <v>0</v>
      </c>
      <c r="AW42" s="86">
        <f>IFERROR(
SUMPRODUCT(
(CP_Wafer!$T$2:'CP_Wafer'!$T$9000&lt;0.7)*
(CP_Wafer!$B$2:'CP_Wafer'!$B$9000=AW$2)*
(CP_Wafer!$S$2:'CP_Wafer'!$S$9000)*
(CP_Wafer!$U$2:'CP_Wafer'!$BU$9000)*
(CP_Wafer!$U$1:'CP_Wafer'!$BU$1="SCAN_HEADER")
) /
SUMPRODUCT(
(CP_Wafer!$T$2:'CP_Wafer'!$T$9000&lt;0.7)*
(CP_Wafer!$B$2:'CP_Wafer'!$B$9000=AW$2)*
(CP_Wafer!$S$2:'CP_Wafer'!$S$9000)
),0)</f>
        <v>0</v>
      </c>
      <c r="AX42" s="86">
        <f>IFERROR(
SUMPRODUCT(
(CP_Wafer!$B$2:'CP_Wafer'!$B$9000=AW$2)*
(CP_Wafer!$S$2:'CP_Wafer'!$S$9000)*
(CP_Wafer!$U$2:'CP_Wafer'!$BU$9000)*
(CP_Wafer!$U$1:'CP_Wafer'!$BU$1="SCAN_HEADER")
) /
SUMPRODUCT(
(CP_Wafer!$B$2:'CP_Wafer'!$B$9000=AW$2)*
(CP_Wafer!$S$2:'CP_Wafer'!$S$9000)
),0)</f>
        <v>0</v>
      </c>
    </row>
    <row r="43" spans="1:50" x14ac:dyDescent="0.35">
      <c r="A43" s="85" t="s">
        <v>481</v>
      </c>
      <c r="B43" s="85" t="s">
        <v>6726</v>
      </c>
      <c r="C43" s="86">
        <f>IFERROR(
SUMPRODUCT(
(CP_Wafer!$T$2:'CP_Wafer'!$T$9000&lt;0.7)*
(CP_Wafer!$B$2:'CP_Wafer'!$B$9000=C$2)*
(CP_Wafer!$S$2:'CP_Wafer'!$S$9000)*
(CP_Wafer!$U$2:'CP_Wafer'!$BU$9000)*
(CP_Wafer!$U$1:'CP_Wafer'!$BU$1="SDD_HV")
) /
SUMPRODUCT(
(CP_Wafer!$T$2:'CP_Wafer'!$T$9000&lt;0.7)*
(CP_Wafer!$B$2:'CP_Wafer'!$B$9000=C$2)*
(CP_Wafer!$S$2:'CP_Wafer'!$S$9000)
),0)</f>
        <v>0</v>
      </c>
      <c r="D43" s="86">
        <f>IFERROR(
SUMPRODUCT(
(CP_Wafer!$B$2:'CP_Wafer'!$B$9000=C$2)*
(CP_Wafer!$S$2:'CP_Wafer'!$S$9000)*
(CP_Wafer!$U$2:'CP_Wafer'!$BU$9000)*
(CP_Wafer!$U$1:'CP_Wafer'!$BU$1="SDD_HV")
) /
SUMPRODUCT(
(CP_Wafer!$B$2:'CP_Wafer'!$B$9000=C$2)*
(CP_Wafer!$S$2:'CP_Wafer'!$S$9000)
),0)</f>
        <v>0</v>
      </c>
      <c r="E43" s="86">
        <f>IFERROR(
SUMPRODUCT(
(CP_Wafer!$T$2:'CP_Wafer'!$T$9000&lt;0.7)*
(CP_Wafer!$B$2:'CP_Wafer'!$B$9000=E$2)*
(CP_Wafer!$S$2:'CP_Wafer'!$S$9000)*
(CP_Wafer!$U$2:'CP_Wafer'!$BU$9000)*
(CP_Wafer!$U$1:'CP_Wafer'!$BU$1="SDD_HV")
) /
SUMPRODUCT(
(CP_Wafer!$T$2:'CP_Wafer'!$T$9000&lt;0.7)*
(CP_Wafer!$B$2:'CP_Wafer'!$B$9000=E$2)*
(CP_Wafer!$S$2:'CP_Wafer'!$S$9000)
),0)</f>
        <v>0</v>
      </c>
      <c r="F43" s="86">
        <f>IFERROR(
SUMPRODUCT(
(CP_Wafer!$B$2:'CP_Wafer'!$B$9000=E$2)*
(CP_Wafer!$S$2:'CP_Wafer'!$S$9000)*
(CP_Wafer!$U$2:'CP_Wafer'!$BU$9000)*
(CP_Wafer!$U$1:'CP_Wafer'!$BU$1="SDD_HV")
) /
SUMPRODUCT(
(CP_Wafer!$B$2:'CP_Wafer'!$B$9000=E$2)*
(CP_Wafer!$S$2:'CP_Wafer'!$S$9000)
),0)</f>
        <v>0</v>
      </c>
      <c r="G43" s="86">
        <f>IFERROR(
SUMPRODUCT(
(CP_Wafer!$T$2:'CP_Wafer'!$T$9000&lt;0.7)*
(CP_Wafer!$B$2:'CP_Wafer'!$B$9000=G$2)*
(CP_Wafer!$S$2:'CP_Wafer'!$S$9000)*
(CP_Wafer!$U$2:'CP_Wafer'!$BU$9000)*
(CP_Wafer!$U$1:'CP_Wafer'!$BU$1="SDD_HV")
) /
SUMPRODUCT(
(CP_Wafer!$T$2:'CP_Wafer'!$T$9000&lt;0.7)*
(CP_Wafer!$B$2:'CP_Wafer'!$B$9000=G$2)*
(CP_Wafer!$S$2:'CP_Wafer'!$S$9000)
),0)</f>
        <v>0</v>
      </c>
      <c r="H43" s="86">
        <f>IFERROR(
SUMPRODUCT(
(CP_Wafer!$B$2:'CP_Wafer'!$B$9000=G$2)*
(CP_Wafer!$S$2:'CP_Wafer'!$S$9000)*
(CP_Wafer!$U$2:'CP_Wafer'!$BU$9000)*
(CP_Wafer!$U$1:'CP_Wafer'!$BU$1="SDD_HV")
) /
SUMPRODUCT(
(CP_Wafer!$B$2:'CP_Wafer'!$B$9000=G$2)*
(CP_Wafer!$S$2:'CP_Wafer'!$S$9000)
),0)</f>
        <v>0</v>
      </c>
      <c r="I43" s="86">
        <f>IFERROR(
SUMPRODUCT(
(CP_Wafer!$T$2:'CP_Wafer'!$T$9000&lt;0.7)*
(CP_Wafer!$B$2:'CP_Wafer'!$B$9000=I$2)*
(CP_Wafer!$S$2:'CP_Wafer'!$S$9000)*
(CP_Wafer!$U$2:'CP_Wafer'!$BU$9000)*
(CP_Wafer!$U$1:'CP_Wafer'!$BU$1="SDD_HV")
) /
SUMPRODUCT(
(CP_Wafer!$T$2:'CP_Wafer'!$T$9000&lt;0.7)*
(CP_Wafer!$B$2:'CP_Wafer'!$B$9000=I$2)*
(CP_Wafer!$S$2:'CP_Wafer'!$S$9000)
),0)</f>
        <v>0</v>
      </c>
      <c r="J43" s="86">
        <f>IFERROR(
SUMPRODUCT(
(CP_Wafer!$B$2:'CP_Wafer'!$B$9000=I$2)*
(CP_Wafer!$S$2:'CP_Wafer'!$S$9000)*
(CP_Wafer!$U$2:'CP_Wafer'!$BU$9000)*
(CP_Wafer!$U$1:'CP_Wafer'!$BU$1="SDD_HV")
) /
SUMPRODUCT(
(CP_Wafer!$B$2:'CP_Wafer'!$B$9000=I$2)*
(CP_Wafer!$S$2:'CP_Wafer'!$S$9000)
),0)</f>
        <v>0</v>
      </c>
      <c r="K43" s="86">
        <f>IFERROR(
SUMPRODUCT(
(CP_Wafer!$T$2:'CP_Wafer'!$T$9000&lt;0.7)*
(CP_Wafer!$B$2:'CP_Wafer'!$B$9000=K$2)*
(CP_Wafer!$S$2:'CP_Wafer'!$S$9000)*
(CP_Wafer!$U$2:'CP_Wafer'!$BU$9000)*
(CP_Wafer!$U$1:'CP_Wafer'!$BU$1="SDD_HV")
) /
SUMPRODUCT(
(CP_Wafer!$T$2:'CP_Wafer'!$T$9000&lt;0.7)*
(CP_Wafer!$B$2:'CP_Wafer'!$B$9000=K$2)*
(CP_Wafer!$S$2:'CP_Wafer'!$S$9000)
),0)</f>
        <v>0</v>
      </c>
      <c r="L43" s="86">
        <f>IFERROR(
SUMPRODUCT(
(CP_Wafer!$B$2:'CP_Wafer'!$B$9000=K$2)*
(CP_Wafer!$S$2:'CP_Wafer'!$S$9000)*
(CP_Wafer!$U$2:'CP_Wafer'!$BU$9000)*
(CP_Wafer!$U$1:'CP_Wafer'!$BU$1="SDD_HV")
) /
SUMPRODUCT(
(CP_Wafer!$B$2:'CP_Wafer'!$B$9000=K$2)*
(CP_Wafer!$S$2:'CP_Wafer'!$S$9000)
),0)</f>
        <v>0</v>
      </c>
      <c r="M43" s="86">
        <f>IFERROR(
SUMPRODUCT(
(CP_Wafer!$T$2:'CP_Wafer'!$T$9000&lt;0.7)*
(CP_Wafer!$B$2:'CP_Wafer'!$B$9000=M$2)*
(CP_Wafer!$S$2:'CP_Wafer'!$S$9000)*
(CP_Wafer!$U$2:'CP_Wafer'!$BU$9000)*
(CP_Wafer!$U$1:'CP_Wafer'!$BU$1="SDD_HV")
) /
SUMPRODUCT(
(CP_Wafer!$T$2:'CP_Wafer'!$T$9000&lt;0.7)*
(CP_Wafer!$B$2:'CP_Wafer'!$B$9000=M$2)*
(CP_Wafer!$S$2:'CP_Wafer'!$S$9000)
),0)</f>
        <v>0</v>
      </c>
      <c r="N43" s="86">
        <f>IFERROR(
SUMPRODUCT(
(CP_Wafer!$B$2:'CP_Wafer'!$B$9000=M$2)*
(CP_Wafer!$S$2:'CP_Wafer'!$S$9000)*
(CP_Wafer!$U$2:'CP_Wafer'!$BU$9000)*
(CP_Wafer!$U$1:'CP_Wafer'!$BU$1="SDD_HV")
) /
SUMPRODUCT(
(CP_Wafer!$B$2:'CP_Wafer'!$B$9000=M$2)*
(CP_Wafer!$S$2:'CP_Wafer'!$S$9000)
),0)</f>
        <v>0</v>
      </c>
      <c r="O43" s="86">
        <f>IFERROR(
SUMPRODUCT(
(CP_Wafer!$T$2:'CP_Wafer'!$T$9000&lt;0.7)*
(CP_Wafer!$B$2:'CP_Wafer'!$B$9000=O$2)*
(CP_Wafer!$S$2:'CP_Wafer'!$S$9000)*
(CP_Wafer!$U$2:'CP_Wafer'!$BU$9000)*
(CP_Wafer!$U$1:'CP_Wafer'!$BU$1="SDD_HV")
) /
SUMPRODUCT(
(CP_Wafer!$T$2:'CP_Wafer'!$T$9000&lt;0.7)*
(CP_Wafer!$B$2:'CP_Wafer'!$B$9000=O$2)*
(CP_Wafer!$S$2:'CP_Wafer'!$S$9000)
),0)</f>
        <v>0</v>
      </c>
      <c r="P43" s="86">
        <f>IFERROR(
SUMPRODUCT(
(CP_Wafer!$B$2:'CP_Wafer'!$B$9000=O$2)*
(CP_Wafer!$S$2:'CP_Wafer'!$S$9000)*
(CP_Wafer!$U$2:'CP_Wafer'!$BU$9000)*
(CP_Wafer!$U$1:'CP_Wafer'!$BU$1="SDD_HV")
) /
SUMPRODUCT(
(CP_Wafer!$B$2:'CP_Wafer'!$B$9000=O$2)*
(CP_Wafer!$S$2:'CP_Wafer'!$S$9000)
),0)</f>
        <v>0</v>
      </c>
      <c r="Q43" s="86">
        <f>IFERROR(
SUMPRODUCT(
(CP_Wafer!$T$2:'CP_Wafer'!$T$9000&lt;0.7)*
(CP_Wafer!$B$2:'CP_Wafer'!$B$9000=Q$2)*
(CP_Wafer!$S$2:'CP_Wafer'!$S$9000)*
(CP_Wafer!$U$2:'CP_Wafer'!$BU$9000)*
(CP_Wafer!$U$1:'CP_Wafer'!$BU$1="SDD_HV")
) /
SUMPRODUCT(
(CP_Wafer!$T$2:'CP_Wafer'!$T$9000&lt;0.7)*
(CP_Wafer!$B$2:'CP_Wafer'!$B$9000=Q$2)*
(CP_Wafer!$S$2:'CP_Wafer'!$S$9000)
),0)</f>
        <v>0</v>
      </c>
      <c r="R43" s="86">
        <f>IFERROR(
SUMPRODUCT(
(CP_Wafer!$B$2:'CP_Wafer'!$B$9000=Q$2)*
(CP_Wafer!$S$2:'CP_Wafer'!$S$9000)*
(CP_Wafer!$U$2:'CP_Wafer'!$BU$9000)*
(CP_Wafer!$U$1:'CP_Wafer'!$BU$1="SDD_HV")
) /
SUMPRODUCT(
(CP_Wafer!$B$2:'CP_Wafer'!$B$9000=Q$2)*
(CP_Wafer!$S$2:'CP_Wafer'!$S$9000)
),0)</f>
        <v>0</v>
      </c>
      <c r="S43" s="86">
        <f>IFERROR(
SUMPRODUCT(
(CP_Wafer!$T$2:'CP_Wafer'!$T$9000&lt;0.7)*
(CP_Wafer!$B$2:'CP_Wafer'!$B$9000=S$2)*
(CP_Wafer!$S$2:'CP_Wafer'!$S$9000)*
(CP_Wafer!$U$2:'CP_Wafer'!$BU$9000)*
(CP_Wafer!$U$1:'CP_Wafer'!$BU$1="SDD_HV")
) /
SUMPRODUCT(
(CP_Wafer!$T$2:'CP_Wafer'!$T$9000&lt;0.7)*
(CP_Wafer!$B$2:'CP_Wafer'!$B$9000=S$2)*
(CP_Wafer!$S$2:'CP_Wafer'!$S$9000)
),0)</f>
        <v>0</v>
      </c>
      <c r="T43" s="86">
        <f>IFERROR(
SUMPRODUCT(
(CP_Wafer!$B$2:'CP_Wafer'!$B$9000=S$2)*
(CP_Wafer!$S$2:'CP_Wafer'!$S$9000)*
(CP_Wafer!$U$2:'CP_Wafer'!$BU$9000)*
(CP_Wafer!$U$1:'CP_Wafer'!$BU$1="SDD_HV")
) /
SUMPRODUCT(
(CP_Wafer!$B$2:'CP_Wafer'!$B$9000=S$2)*
(CP_Wafer!$S$2:'CP_Wafer'!$S$9000)
),0)</f>
        <v>0</v>
      </c>
      <c r="U43" s="86">
        <f>IFERROR(
SUMPRODUCT(
(CP_Wafer!$T$2:'CP_Wafer'!$T$9000&lt;0.7)*
(CP_Wafer!$B$2:'CP_Wafer'!$B$9000=U$2)*
(CP_Wafer!$S$2:'CP_Wafer'!$S$9000)*
(CP_Wafer!$U$2:'CP_Wafer'!$BU$9000)*
(CP_Wafer!$U$1:'CP_Wafer'!$BU$1="SDD_HV")
) /
SUMPRODUCT(
(CP_Wafer!$T$2:'CP_Wafer'!$T$9000&lt;0.7)*
(CP_Wafer!$B$2:'CP_Wafer'!$B$9000=U$2)*
(CP_Wafer!$S$2:'CP_Wafer'!$S$9000)
),0)</f>
        <v>0</v>
      </c>
      <c r="V43" s="86">
        <f>IFERROR(
SUMPRODUCT(
(CP_Wafer!$B$2:'CP_Wafer'!$B$9000=U$2)*
(CP_Wafer!$S$2:'CP_Wafer'!$S$9000)*
(CP_Wafer!$U$2:'CP_Wafer'!$BU$9000)*
(CP_Wafer!$U$1:'CP_Wafer'!$BU$1="SDD_HV")
) /
SUMPRODUCT(
(CP_Wafer!$B$2:'CP_Wafer'!$B$9000=U$2)*
(CP_Wafer!$S$2:'CP_Wafer'!$S$9000)
),0)</f>
        <v>0</v>
      </c>
      <c r="W43" s="86">
        <f>IFERROR(
SUMPRODUCT(
(CP_Wafer!$T$2:'CP_Wafer'!$T$9000&lt;0.7)*
(CP_Wafer!$B$2:'CP_Wafer'!$B$9000=W$2)*
(CP_Wafer!$S$2:'CP_Wafer'!$S$9000)*
(CP_Wafer!$U$2:'CP_Wafer'!$BU$9000)*
(CP_Wafer!$U$1:'CP_Wafer'!$BU$1="SDD_HV")
) /
SUMPRODUCT(
(CP_Wafer!$T$2:'CP_Wafer'!$T$9000&lt;0.7)*
(CP_Wafer!$B$2:'CP_Wafer'!$B$9000=W$2)*
(CP_Wafer!$S$2:'CP_Wafer'!$S$9000)
),0)</f>
        <v>0</v>
      </c>
      <c r="X43" s="86">
        <f>IFERROR(
SUMPRODUCT(
(CP_Wafer!$B$2:'CP_Wafer'!$B$9000=W$2)*
(CP_Wafer!$S$2:'CP_Wafer'!$S$9000)*
(CP_Wafer!$U$2:'CP_Wafer'!$BU$9000)*
(CP_Wafer!$U$1:'CP_Wafer'!$BU$1="SDD_HV")
) /
SUMPRODUCT(
(CP_Wafer!$B$2:'CP_Wafer'!$B$9000=W$2)*
(CP_Wafer!$S$2:'CP_Wafer'!$S$9000)
),0)</f>
        <v>0</v>
      </c>
      <c r="Y43" s="86">
        <f>IFERROR(
SUMPRODUCT(
(CP_Wafer!$T$2:'CP_Wafer'!$T$9000&lt;0.7)*
(CP_Wafer!$B$2:'CP_Wafer'!$B$9000=Y$2)*
(CP_Wafer!$S$2:'CP_Wafer'!$S$9000)*
(CP_Wafer!$U$2:'CP_Wafer'!$BU$9000)*
(CP_Wafer!$U$1:'CP_Wafer'!$BU$1="SDD_HV")
) /
SUMPRODUCT(
(CP_Wafer!$T$2:'CP_Wafer'!$T$9000&lt;0.7)*
(CP_Wafer!$B$2:'CP_Wafer'!$B$9000=Y$2)*
(CP_Wafer!$S$2:'CP_Wafer'!$S$9000)
),0)</f>
        <v>0</v>
      </c>
      <c r="Z43" s="86">
        <f>IFERROR(
SUMPRODUCT(
(CP_Wafer!$B$2:'CP_Wafer'!$B$9000=Y$2)*
(CP_Wafer!$S$2:'CP_Wafer'!$S$9000)*
(CP_Wafer!$U$2:'CP_Wafer'!$BU$9000)*
(CP_Wafer!$U$1:'CP_Wafer'!$BU$1="SDD_HV")
) /
SUMPRODUCT(
(CP_Wafer!$B$2:'CP_Wafer'!$B$9000=Y$2)*
(CP_Wafer!$S$2:'CP_Wafer'!$S$9000)
),0)</f>
        <v>0</v>
      </c>
      <c r="AA43" s="86">
        <f>IFERROR(
SUMPRODUCT(
(CP_Wafer!$T$2:'CP_Wafer'!$T$9000&lt;0.7)*
(CP_Wafer!$B$2:'CP_Wafer'!$B$9000=AA$2)*
(CP_Wafer!$S$2:'CP_Wafer'!$S$9000)*
(CP_Wafer!$U$2:'CP_Wafer'!$BU$9000)*
(CP_Wafer!$U$1:'CP_Wafer'!$BU$1="SDD_HV")
) /
SUMPRODUCT(
(CP_Wafer!$T$2:'CP_Wafer'!$T$9000&lt;0.7)*
(CP_Wafer!$B$2:'CP_Wafer'!$B$9000=AA$2)*
(CP_Wafer!$S$2:'CP_Wafer'!$S$9000)
),0)</f>
        <v>0</v>
      </c>
      <c r="AB43" s="86">
        <f>IFERROR(
SUMPRODUCT(
(CP_Wafer!$B$2:'CP_Wafer'!$B$9000=AA$2)*
(CP_Wafer!$S$2:'CP_Wafer'!$S$9000)*
(CP_Wafer!$U$2:'CP_Wafer'!$BU$9000)*
(CP_Wafer!$U$1:'CP_Wafer'!$BU$1="SDD_HV")
) /
SUMPRODUCT(
(CP_Wafer!$B$2:'CP_Wafer'!$B$9000=AA$2)*
(CP_Wafer!$S$2:'CP_Wafer'!$S$9000)
),0)</f>
        <v>0</v>
      </c>
      <c r="AC43" s="86">
        <f>IFERROR(
SUMPRODUCT(
(CP_Wafer!$T$2:'CP_Wafer'!$T$9000&lt;0.7)*
(CP_Wafer!$B$2:'CP_Wafer'!$B$9000=AC$2)*
(CP_Wafer!$S$2:'CP_Wafer'!$S$9000)*
(CP_Wafer!$U$2:'CP_Wafer'!$BU$9000)*
(CP_Wafer!$U$1:'CP_Wafer'!$BU$1="SDD_HV")
) /
SUMPRODUCT(
(CP_Wafer!$T$2:'CP_Wafer'!$T$9000&lt;0.7)*
(CP_Wafer!$B$2:'CP_Wafer'!$B$9000=AC$2)*
(CP_Wafer!$S$2:'CP_Wafer'!$S$9000)
),0)</f>
        <v>0</v>
      </c>
      <c r="AD43" s="86">
        <f>IFERROR(
SUMPRODUCT(
(CP_Wafer!$B$2:'CP_Wafer'!$B$9000=AC$2)*
(CP_Wafer!$S$2:'CP_Wafer'!$S$9000)*
(CP_Wafer!$U$2:'CP_Wafer'!$BU$9000)*
(CP_Wafer!$U$1:'CP_Wafer'!$BU$1="SDD_HV")
) /
SUMPRODUCT(
(CP_Wafer!$B$2:'CP_Wafer'!$B$9000=AC$2)*
(CP_Wafer!$S$2:'CP_Wafer'!$S$9000)
),0)</f>
        <v>0</v>
      </c>
      <c r="AE43" s="86">
        <f>IFERROR(
SUMPRODUCT(
(CP_Wafer!$T$2:'CP_Wafer'!$T$9000&lt;0.7)*
(CP_Wafer!$B$2:'CP_Wafer'!$B$9000=AE$2)*
(CP_Wafer!$S$2:'CP_Wafer'!$S$9000)*
(CP_Wafer!$U$2:'CP_Wafer'!$BU$9000)*
(CP_Wafer!$U$1:'CP_Wafer'!$BU$1="SDD_HV")
) /
SUMPRODUCT(
(CP_Wafer!$T$2:'CP_Wafer'!$T$9000&lt;0.7)*
(CP_Wafer!$B$2:'CP_Wafer'!$B$9000=AE$2)*
(CP_Wafer!$S$2:'CP_Wafer'!$S$9000)
),0)</f>
        <v>0</v>
      </c>
      <c r="AF43" s="86">
        <f>IFERROR(
SUMPRODUCT(
(CP_Wafer!$B$2:'CP_Wafer'!$B$9000=AE$2)*
(CP_Wafer!$S$2:'CP_Wafer'!$S$9000)*
(CP_Wafer!$U$2:'CP_Wafer'!$BU$9000)*
(CP_Wafer!$U$1:'CP_Wafer'!$BU$1="SDD_HV")
) /
SUMPRODUCT(
(CP_Wafer!$B$2:'CP_Wafer'!$B$9000=AE$2)*
(CP_Wafer!$S$2:'CP_Wafer'!$S$9000)
),0)</f>
        <v>0</v>
      </c>
      <c r="AG43" s="86">
        <f>IFERROR(
SUMPRODUCT(
(CP_Wafer!$T$2:'CP_Wafer'!$T$9000&lt;0.7)*
(CP_Wafer!$B$2:'CP_Wafer'!$B$9000=AG$2)*
(CP_Wafer!$S$2:'CP_Wafer'!$S$9000)*
(CP_Wafer!$U$2:'CP_Wafer'!$BU$9000)*
(CP_Wafer!$U$1:'CP_Wafer'!$BU$1="SDD_HV")
) /
SUMPRODUCT(
(CP_Wafer!$T$2:'CP_Wafer'!$T$9000&lt;0.7)*
(CP_Wafer!$B$2:'CP_Wafer'!$B$9000=AG$2)*
(CP_Wafer!$S$2:'CP_Wafer'!$S$9000)
),0)</f>
        <v>0</v>
      </c>
      <c r="AH43" s="86">
        <f>IFERROR(
SUMPRODUCT(
(CP_Wafer!$B$2:'CP_Wafer'!$B$9000=AG$2)*
(CP_Wafer!$S$2:'CP_Wafer'!$S$9000)*
(CP_Wafer!$U$2:'CP_Wafer'!$BU$9000)*
(CP_Wafer!$U$1:'CP_Wafer'!$BU$1="SDD_HV")
) /
SUMPRODUCT(
(CP_Wafer!$B$2:'CP_Wafer'!$B$9000=AG$2)*
(CP_Wafer!$S$2:'CP_Wafer'!$S$9000)
),0)</f>
        <v>0</v>
      </c>
      <c r="AI43" s="86">
        <f>IFERROR(
SUMPRODUCT(
(CP_Wafer!$T$2:'CP_Wafer'!$T$9000&lt;0.7)*
(CP_Wafer!$B$2:'CP_Wafer'!$B$9000=AI$2)*
(CP_Wafer!$S$2:'CP_Wafer'!$S$9000)*
(CP_Wafer!$U$2:'CP_Wafer'!$BU$9000)*
(CP_Wafer!$U$1:'CP_Wafer'!$BU$1="SDD_HV")
) /
SUMPRODUCT(
(CP_Wafer!$T$2:'CP_Wafer'!$T$9000&lt;0.7)*
(CP_Wafer!$B$2:'CP_Wafer'!$B$9000=AI$2)*
(CP_Wafer!$S$2:'CP_Wafer'!$S$9000)
),0)</f>
        <v>0</v>
      </c>
      <c r="AJ43" s="86">
        <f>IFERROR(
SUMPRODUCT(
(CP_Wafer!$B$2:'CP_Wafer'!$B$9000=AI$2)*
(CP_Wafer!$S$2:'CP_Wafer'!$S$9000)*
(CP_Wafer!$U$2:'CP_Wafer'!$BU$9000)*
(CP_Wafer!$U$1:'CP_Wafer'!$BU$1="SDD_HV")
) /
SUMPRODUCT(
(CP_Wafer!$B$2:'CP_Wafer'!$B$9000=AI$2)*
(CP_Wafer!$S$2:'CP_Wafer'!$S$9000)
),0)</f>
        <v>0</v>
      </c>
      <c r="AK43" s="86">
        <f>IFERROR(
SUMPRODUCT(
(CP_Wafer!$T$2:'CP_Wafer'!$T$9000&lt;0.7)*
(CP_Wafer!$B$2:'CP_Wafer'!$B$9000=AK$2)*
(CP_Wafer!$S$2:'CP_Wafer'!$S$9000)*
(CP_Wafer!$U$2:'CP_Wafer'!$BU$9000)*
(CP_Wafer!$U$1:'CP_Wafer'!$BU$1="SDD_HV")
) /
SUMPRODUCT(
(CP_Wafer!$T$2:'CP_Wafer'!$T$9000&lt;0.7)*
(CP_Wafer!$B$2:'CP_Wafer'!$B$9000=AK$2)*
(CP_Wafer!$S$2:'CP_Wafer'!$S$9000)
),0)</f>
        <v>0</v>
      </c>
      <c r="AL43" s="86">
        <f>IFERROR(
SUMPRODUCT(
(CP_Wafer!$B$2:'CP_Wafer'!$B$9000=AK$2)*
(CP_Wafer!$S$2:'CP_Wafer'!$S$9000)*
(CP_Wafer!$U$2:'CP_Wafer'!$BU$9000)*
(CP_Wafer!$U$1:'CP_Wafer'!$BU$1="SDD_HV")
) /
SUMPRODUCT(
(CP_Wafer!$B$2:'CP_Wafer'!$B$9000=AK$2)*
(CP_Wafer!$S$2:'CP_Wafer'!$S$9000)
),0)</f>
        <v>0</v>
      </c>
      <c r="AM43" s="86">
        <f>IFERROR(
SUMPRODUCT(
(CP_Wafer!$T$2:'CP_Wafer'!$T$9000&lt;0.7)*
(CP_Wafer!$B$2:'CP_Wafer'!$B$9000=AM$2)*
(CP_Wafer!$S$2:'CP_Wafer'!$S$9000)*
(CP_Wafer!$U$2:'CP_Wafer'!$BU$9000)*
(CP_Wafer!$U$1:'CP_Wafer'!$BU$1="SDD_HV")
) /
SUMPRODUCT(
(CP_Wafer!$T$2:'CP_Wafer'!$T$9000&lt;0.7)*
(CP_Wafer!$B$2:'CP_Wafer'!$B$9000=AM$2)*
(CP_Wafer!$S$2:'CP_Wafer'!$S$9000)
),0)</f>
        <v>0</v>
      </c>
      <c r="AN43" s="86">
        <f>IFERROR(
SUMPRODUCT(
(CP_Wafer!$B$2:'CP_Wafer'!$B$9000=AM$2)*
(CP_Wafer!$S$2:'CP_Wafer'!$S$9000)*
(CP_Wafer!$U$2:'CP_Wafer'!$BU$9000)*
(CP_Wafer!$U$1:'CP_Wafer'!$BU$1="SDD_HV")
) /
SUMPRODUCT(
(CP_Wafer!$B$2:'CP_Wafer'!$B$9000=AM$2)*
(CP_Wafer!$S$2:'CP_Wafer'!$S$9000)
),0)</f>
        <v>0</v>
      </c>
      <c r="AO43" s="86">
        <f>IFERROR(
SUMPRODUCT(
(CP_Wafer!$T$2:'CP_Wafer'!$T$9000&lt;0.7)*
(CP_Wafer!$B$2:'CP_Wafer'!$B$9000=AO$2)*
(CP_Wafer!$S$2:'CP_Wafer'!$S$9000)*
(CP_Wafer!$U$2:'CP_Wafer'!$BU$9000)*
(CP_Wafer!$U$1:'CP_Wafer'!$BU$1="SDD_HV")
) /
SUMPRODUCT(
(CP_Wafer!$T$2:'CP_Wafer'!$T$9000&lt;0.7)*
(CP_Wafer!$B$2:'CP_Wafer'!$B$9000=AO$2)*
(CP_Wafer!$S$2:'CP_Wafer'!$S$9000)
),0)</f>
        <v>0</v>
      </c>
      <c r="AP43" s="86">
        <f>IFERROR(
SUMPRODUCT(
(CP_Wafer!$B$2:'CP_Wafer'!$B$9000=AO$2)*
(CP_Wafer!$S$2:'CP_Wafer'!$S$9000)*
(CP_Wafer!$U$2:'CP_Wafer'!$BU$9000)*
(CP_Wafer!$U$1:'CP_Wafer'!$BU$1="SDD_HV")
) /
SUMPRODUCT(
(CP_Wafer!$B$2:'CP_Wafer'!$B$9000=AO$2)*
(CP_Wafer!$S$2:'CP_Wafer'!$S$9000)
),0)</f>
        <v>0</v>
      </c>
      <c r="AQ43" s="86">
        <f>IFERROR(
SUMPRODUCT(
(CP_Wafer!$T$2:'CP_Wafer'!$T$9000&lt;0.7)*
(CP_Wafer!$B$2:'CP_Wafer'!$B$9000=AQ$2)*
(CP_Wafer!$S$2:'CP_Wafer'!$S$9000)*
(CP_Wafer!$U$2:'CP_Wafer'!$BU$9000)*
(CP_Wafer!$U$1:'CP_Wafer'!$BU$1="SDD_HV")
) /
SUMPRODUCT(
(CP_Wafer!$T$2:'CP_Wafer'!$T$9000&lt;0.7)*
(CP_Wafer!$B$2:'CP_Wafer'!$B$9000=AQ$2)*
(CP_Wafer!$S$2:'CP_Wafer'!$S$9000)
),0)</f>
        <v>0</v>
      </c>
      <c r="AR43" s="86">
        <f>IFERROR(
SUMPRODUCT(
(CP_Wafer!$B$2:'CP_Wafer'!$B$9000=AQ$2)*
(CP_Wafer!$S$2:'CP_Wafer'!$S$9000)*
(CP_Wafer!$U$2:'CP_Wafer'!$BU$9000)*
(CP_Wafer!$U$1:'CP_Wafer'!$BU$1="SDD_HV")
) /
SUMPRODUCT(
(CP_Wafer!$B$2:'CP_Wafer'!$B$9000=AQ$2)*
(CP_Wafer!$S$2:'CP_Wafer'!$S$9000)
),0)</f>
        <v>0</v>
      </c>
      <c r="AS43" s="86">
        <f>IFERROR(
SUMPRODUCT(
(CP_Wafer!$T$2:'CP_Wafer'!$T$9000&lt;0.7)*
(CP_Wafer!$B$2:'CP_Wafer'!$B$9000=AS$2)*
(CP_Wafer!$S$2:'CP_Wafer'!$S$9000)*
(CP_Wafer!$U$2:'CP_Wafer'!$BU$9000)*
(CP_Wafer!$U$1:'CP_Wafer'!$BU$1="SDD_HV")
) /
SUMPRODUCT(
(CP_Wafer!$T$2:'CP_Wafer'!$T$9000&lt;0.7)*
(CP_Wafer!$B$2:'CP_Wafer'!$B$9000=AS$2)*
(CP_Wafer!$S$2:'CP_Wafer'!$S$9000)
),0)</f>
        <v>0</v>
      </c>
      <c r="AT43" s="86">
        <f>IFERROR(
SUMPRODUCT(
(CP_Wafer!$B$2:'CP_Wafer'!$B$9000=AS$2)*
(CP_Wafer!$S$2:'CP_Wafer'!$S$9000)*
(CP_Wafer!$U$2:'CP_Wafer'!$BU$9000)*
(CP_Wafer!$U$1:'CP_Wafer'!$BU$1="SDD_HV")
) /
SUMPRODUCT(
(CP_Wafer!$B$2:'CP_Wafer'!$B$9000=AS$2)*
(CP_Wafer!$S$2:'CP_Wafer'!$S$9000)
),0)</f>
        <v>0</v>
      </c>
      <c r="AU43" s="86">
        <f>IFERROR(
SUMPRODUCT(
(CP_Wafer!$T$2:'CP_Wafer'!$T$9000&lt;0.7)*
(CP_Wafer!$B$2:'CP_Wafer'!$B$9000=AU$2)*
(CP_Wafer!$S$2:'CP_Wafer'!$S$9000)*
(CP_Wafer!$U$2:'CP_Wafer'!$BU$9000)*
(CP_Wafer!$U$1:'CP_Wafer'!$BU$1="SDD_HV")
) /
SUMPRODUCT(
(CP_Wafer!$T$2:'CP_Wafer'!$T$9000&lt;0.7)*
(CP_Wafer!$B$2:'CP_Wafer'!$B$9000=AU$2)*
(CP_Wafer!$S$2:'CP_Wafer'!$S$9000)
),0)</f>
        <v>0</v>
      </c>
      <c r="AV43" s="86">
        <f>IFERROR(
SUMPRODUCT(
(CP_Wafer!$B$2:'CP_Wafer'!$B$9000=AU$2)*
(CP_Wafer!$S$2:'CP_Wafer'!$S$9000)*
(CP_Wafer!$U$2:'CP_Wafer'!$BU$9000)*
(CP_Wafer!$U$1:'CP_Wafer'!$BU$1="SDD_HV")
) /
SUMPRODUCT(
(CP_Wafer!$B$2:'CP_Wafer'!$B$9000=AU$2)*
(CP_Wafer!$S$2:'CP_Wafer'!$S$9000)
),0)</f>
        <v>0</v>
      </c>
      <c r="AW43" s="86">
        <f>IFERROR(
SUMPRODUCT(
(CP_Wafer!$T$2:'CP_Wafer'!$T$9000&lt;0.7)*
(CP_Wafer!$B$2:'CP_Wafer'!$B$9000=AW$2)*
(CP_Wafer!$S$2:'CP_Wafer'!$S$9000)*
(CP_Wafer!$U$2:'CP_Wafer'!$BU$9000)*
(CP_Wafer!$U$1:'CP_Wafer'!$BU$1="SDD_HV")
) /
SUMPRODUCT(
(CP_Wafer!$T$2:'CP_Wafer'!$T$9000&lt;0.7)*
(CP_Wafer!$B$2:'CP_Wafer'!$B$9000=AW$2)*
(CP_Wafer!$S$2:'CP_Wafer'!$S$9000)
),0)</f>
        <v>0</v>
      </c>
      <c r="AX43" s="86">
        <f>IFERROR(
SUMPRODUCT(
(CP_Wafer!$B$2:'CP_Wafer'!$B$9000=AW$2)*
(CP_Wafer!$S$2:'CP_Wafer'!$S$9000)*
(CP_Wafer!$U$2:'CP_Wafer'!$BU$9000)*
(CP_Wafer!$U$1:'CP_Wafer'!$BU$1="SDD_HV")
) /
SUMPRODUCT(
(CP_Wafer!$B$2:'CP_Wafer'!$B$9000=AW$2)*
(CP_Wafer!$S$2:'CP_Wafer'!$S$9000)
),0)</f>
        <v>0</v>
      </c>
    </row>
    <row r="44" spans="1:50" x14ac:dyDescent="0.35">
      <c r="A44" s="85" t="s">
        <v>481</v>
      </c>
      <c r="B44" s="85" t="s">
        <v>615</v>
      </c>
      <c r="C44" s="86">
        <f>IFERROR(
SUMPRODUCT(
(CP_Wafer!$T$2:'CP_Wafer'!$T$9000&lt;0.7)*
(CP_Wafer!$B$2:'CP_Wafer'!$B$9000=C$2)*
(CP_Wafer!$S$2:'CP_Wafer'!$S$9000)*
(CP_Wafer!$U$2:'CP_Wafer'!$BU$9000)*
(CP_Wafer!$U$1:'CP_Wafer'!$BU$1="SDD_LV")
) /
SUMPRODUCT(
(CP_Wafer!$T$2:'CP_Wafer'!$T$9000&lt;0.7)*
(CP_Wafer!$B$2:'CP_Wafer'!$B$9000=C$2)*
(CP_Wafer!$S$2:'CP_Wafer'!$S$9000)
),0)</f>
        <v>0</v>
      </c>
      <c r="D44" s="86">
        <f>IFERROR(
SUMPRODUCT(
(CP_Wafer!$B$2:'CP_Wafer'!$B$9000=C$2)*
(CP_Wafer!$S$2:'CP_Wafer'!$S$9000)*
(CP_Wafer!$U$2:'CP_Wafer'!$BU$9000)*
(CP_Wafer!$U$1:'CP_Wafer'!$BU$1="SDD_LV")
) /
SUMPRODUCT(
(CP_Wafer!$B$2:'CP_Wafer'!$B$9000=C$2)*
(CP_Wafer!$S$2:'CP_Wafer'!$S$9000)
),0)</f>
        <v>3.7265384165138331E-3</v>
      </c>
      <c r="E44" s="86">
        <f>IFERROR(
SUMPRODUCT(
(CP_Wafer!$T$2:'CP_Wafer'!$T$9000&lt;0.7)*
(CP_Wafer!$B$2:'CP_Wafer'!$B$9000=E$2)*
(CP_Wafer!$S$2:'CP_Wafer'!$S$9000)*
(CP_Wafer!$U$2:'CP_Wafer'!$BU$9000)*
(CP_Wafer!$U$1:'CP_Wafer'!$BU$1="SDD_LV")
) /
SUMPRODUCT(
(CP_Wafer!$T$2:'CP_Wafer'!$T$9000&lt;0.7)*
(CP_Wafer!$B$2:'CP_Wafer'!$B$9000=E$2)*
(CP_Wafer!$S$2:'CP_Wafer'!$S$9000)
),0)</f>
        <v>0</v>
      </c>
      <c r="F44" s="86">
        <f>IFERROR(
SUMPRODUCT(
(CP_Wafer!$B$2:'CP_Wafer'!$B$9000=E$2)*
(CP_Wafer!$S$2:'CP_Wafer'!$S$9000)*
(CP_Wafer!$U$2:'CP_Wafer'!$BU$9000)*
(CP_Wafer!$U$1:'CP_Wafer'!$BU$1="SDD_LV")
) /
SUMPRODUCT(
(CP_Wafer!$B$2:'CP_Wafer'!$B$9000=E$2)*
(CP_Wafer!$S$2:'CP_Wafer'!$S$9000)
),0)</f>
        <v>4.8878452040675374E-4</v>
      </c>
      <c r="G44" s="86">
        <f>IFERROR(
SUMPRODUCT(
(CP_Wafer!$T$2:'CP_Wafer'!$T$9000&lt;0.7)*
(CP_Wafer!$B$2:'CP_Wafer'!$B$9000=G$2)*
(CP_Wafer!$S$2:'CP_Wafer'!$S$9000)*
(CP_Wafer!$U$2:'CP_Wafer'!$BU$9000)*
(CP_Wafer!$U$1:'CP_Wafer'!$BU$1="SDD_LV")
) /
SUMPRODUCT(
(CP_Wafer!$T$2:'CP_Wafer'!$T$9000&lt;0.7)*
(CP_Wafer!$B$2:'CP_Wafer'!$B$9000=G$2)*
(CP_Wafer!$S$2:'CP_Wafer'!$S$9000)
),0)</f>
        <v>0</v>
      </c>
      <c r="H44" s="86">
        <f>IFERROR(
SUMPRODUCT(
(CP_Wafer!$B$2:'CP_Wafer'!$B$9000=G$2)*
(CP_Wafer!$S$2:'CP_Wafer'!$S$9000)*
(CP_Wafer!$U$2:'CP_Wafer'!$BU$9000)*
(CP_Wafer!$U$1:'CP_Wafer'!$BU$1="SDD_LV")
) /
SUMPRODUCT(
(CP_Wafer!$B$2:'CP_Wafer'!$B$9000=G$2)*
(CP_Wafer!$S$2:'CP_Wafer'!$S$9000)
),0)</f>
        <v>9.5094438614900319E-4</v>
      </c>
      <c r="I44" s="86">
        <f>IFERROR(
SUMPRODUCT(
(CP_Wafer!$T$2:'CP_Wafer'!$T$9000&lt;0.7)*
(CP_Wafer!$B$2:'CP_Wafer'!$B$9000=I$2)*
(CP_Wafer!$S$2:'CP_Wafer'!$S$9000)*
(CP_Wafer!$U$2:'CP_Wafer'!$BU$9000)*
(CP_Wafer!$U$1:'CP_Wafer'!$BU$1="SDD_LV")
) /
SUMPRODUCT(
(CP_Wafer!$T$2:'CP_Wafer'!$T$9000&lt;0.7)*
(CP_Wafer!$B$2:'CP_Wafer'!$B$9000=I$2)*
(CP_Wafer!$S$2:'CP_Wafer'!$S$9000)
),0)</f>
        <v>0</v>
      </c>
      <c r="J44" s="86">
        <f>IFERROR(
SUMPRODUCT(
(CP_Wafer!$B$2:'CP_Wafer'!$B$9000=I$2)*
(CP_Wafer!$S$2:'CP_Wafer'!$S$9000)*
(CP_Wafer!$U$2:'CP_Wafer'!$BU$9000)*
(CP_Wafer!$U$1:'CP_Wafer'!$BU$1="SDD_LV")
) /
SUMPRODUCT(
(CP_Wafer!$B$2:'CP_Wafer'!$B$9000=I$2)*
(CP_Wafer!$S$2:'CP_Wafer'!$S$9000)
),0)</f>
        <v>7.4917590650284692E-5</v>
      </c>
      <c r="K44" s="86">
        <f>IFERROR(
SUMPRODUCT(
(CP_Wafer!$T$2:'CP_Wafer'!$T$9000&lt;0.7)*
(CP_Wafer!$B$2:'CP_Wafer'!$B$9000=K$2)*
(CP_Wafer!$S$2:'CP_Wafer'!$S$9000)*
(CP_Wafer!$U$2:'CP_Wafer'!$BU$9000)*
(CP_Wafer!$U$1:'CP_Wafer'!$BU$1="SDD_LV")
) /
SUMPRODUCT(
(CP_Wafer!$T$2:'CP_Wafer'!$T$9000&lt;0.7)*
(CP_Wafer!$B$2:'CP_Wafer'!$B$9000=K$2)*
(CP_Wafer!$S$2:'CP_Wafer'!$S$9000)
),0)</f>
        <v>3.1545741324921135E-3</v>
      </c>
      <c r="L44" s="86">
        <f>IFERROR(
SUMPRODUCT(
(CP_Wafer!$B$2:'CP_Wafer'!$B$9000=K$2)*
(CP_Wafer!$S$2:'CP_Wafer'!$S$9000)*
(CP_Wafer!$U$2:'CP_Wafer'!$BU$9000)*
(CP_Wafer!$U$1:'CP_Wafer'!$BU$1="SDD_LV")
) /
SUMPRODUCT(
(CP_Wafer!$B$2:'CP_Wafer'!$B$9000=K$2)*
(CP_Wafer!$S$2:'CP_Wafer'!$S$9000)
),0)</f>
        <v>2.9270218573655441E-3</v>
      </c>
      <c r="M44" s="86">
        <f>IFERROR(
SUMPRODUCT(
(CP_Wafer!$T$2:'CP_Wafer'!$T$9000&lt;0.7)*
(CP_Wafer!$B$2:'CP_Wafer'!$B$9000=M$2)*
(CP_Wafer!$S$2:'CP_Wafer'!$S$9000)*
(CP_Wafer!$U$2:'CP_Wafer'!$BU$9000)*
(CP_Wafer!$U$1:'CP_Wafer'!$BU$1="SDD_LV")
) /
SUMPRODUCT(
(CP_Wafer!$T$2:'CP_Wafer'!$T$9000&lt;0.7)*
(CP_Wafer!$B$2:'CP_Wafer'!$B$9000=M$2)*
(CP_Wafer!$S$2:'CP_Wafer'!$S$9000)
),0)</f>
        <v>0</v>
      </c>
      <c r="N44" s="86">
        <f>IFERROR(
SUMPRODUCT(
(CP_Wafer!$B$2:'CP_Wafer'!$B$9000=M$2)*
(CP_Wafer!$S$2:'CP_Wafer'!$S$9000)*
(CP_Wafer!$U$2:'CP_Wafer'!$BU$9000)*
(CP_Wafer!$U$1:'CP_Wafer'!$BU$1="SDD_LV")
) /
SUMPRODUCT(
(CP_Wafer!$B$2:'CP_Wafer'!$B$9000=M$2)*
(CP_Wafer!$S$2:'CP_Wafer'!$S$9000)
),0)</f>
        <v>7.7024185068349108E-3</v>
      </c>
      <c r="O44" s="86">
        <f>IFERROR(
SUMPRODUCT(
(CP_Wafer!$T$2:'CP_Wafer'!$T$9000&lt;0.7)*
(CP_Wafer!$B$2:'CP_Wafer'!$B$9000=O$2)*
(CP_Wafer!$S$2:'CP_Wafer'!$S$9000)*
(CP_Wafer!$U$2:'CP_Wafer'!$BU$9000)*
(CP_Wafer!$U$1:'CP_Wafer'!$BU$1="SDD_LV")
) /
SUMPRODUCT(
(CP_Wafer!$T$2:'CP_Wafer'!$T$9000&lt;0.7)*
(CP_Wafer!$B$2:'CP_Wafer'!$B$9000=O$2)*
(CP_Wafer!$S$2:'CP_Wafer'!$S$9000)
),0)</f>
        <v>0</v>
      </c>
      <c r="P44" s="86">
        <f>IFERROR(
SUMPRODUCT(
(CP_Wafer!$B$2:'CP_Wafer'!$B$9000=O$2)*
(CP_Wafer!$S$2:'CP_Wafer'!$S$9000)*
(CP_Wafer!$U$2:'CP_Wafer'!$BU$9000)*
(CP_Wafer!$U$1:'CP_Wafer'!$BU$1="SDD_LV")
) /
SUMPRODUCT(
(CP_Wafer!$B$2:'CP_Wafer'!$B$9000=O$2)*
(CP_Wafer!$S$2:'CP_Wafer'!$S$9000)
),0)</f>
        <v>0</v>
      </c>
      <c r="Q44" s="86">
        <f>IFERROR(
SUMPRODUCT(
(CP_Wafer!$T$2:'CP_Wafer'!$T$9000&lt;0.7)*
(CP_Wafer!$B$2:'CP_Wafer'!$B$9000=Q$2)*
(CP_Wafer!$S$2:'CP_Wafer'!$S$9000)*
(CP_Wafer!$U$2:'CP_Wafer'!$BU$9000)*
(CP_Wafer!$U$1:'CP_Wafer'!$BU$1="SDD_LV")
) /
SUMPRODUCT(
(CP_Wafer!$T$2:'CP_Wafer'!$T$9000&lt;0.7)*
(CP_Wafer!$B$2:'CP_Wafer'!$B$9000=Q$2)*
(CP_Wafer!$S$2:'CP_Wafer'!$S$9000)
),0)</f>
        <v>0</v>
      </c>
      <c r="R44" s="86">
        <f>IFERROR(
SUMPRODUCT(
(CP_Wafer!$B$2:'CP_Wafer'!$B$9000=Q$2)*
(CP_Wafer!$S$2:'CP_Wafer'!$S$9000)*
(CP_Wafer!$U$2:'CP_Wafer'!$BU$9000)*
(CP_Wafer!$U$1:'CP_Wafer'!$BU$1="SDD_LV")
) /
SUMPRODUCT(
(CP_Wafer!$B$2:'CP_Wafer'!$B$9000=Q$2)*
(CP_Wafer!$S$2:'CP_Wafer'!$S$9000)
),0)</f>
        <v>0</v>
      </c>
      <c r="S44" s="86">
        <f>IFERROR(
SUMPRODUCT(
(CP_Wafer!$T$2:'CP_Wafer'!$T$9000&lt;0.7)*
(CP_Wafer!$B$2:'CP_Wafer'!$B$9000=S$2)*
(CP_Wafer!$S$2:'CP_Wafer'!$S$9000)*
(CP_Wafer!$U$2:'CP_Wafer'!$BU$9000)*
(CP_Wafer!$U$1:'CP_Wafer'!$BU$1="SDD_LV")
) /
SUMPRODUCT(
(CP_Wafer!$T$2:'CP_Wafer'!$T$9000&lt;0.7)*
(CP_Wafer!$B$2:'CP_Wafer'!$B$9000=S$2)*
(CP_Wafer!$S$2:'CP_Wafer'!$S$9000)
),0)</f>
        <v>0</v>
      </c>
      <c r="T44" s="86">
        <f>IFERROR(
SUMPRODUCT(
(CP_Wafer!$B$2:'CP_Wafer'!$B$9000=S$2)*
(CP_Wafer!$S$2:'CP_Wafer'!$S$9000)*
(CP_Wafer!$U$2:'CP_Wafer'!$BU$9000)*
(CP_Wafer!$U$1:'CP_Wafer'!$BU$1="SDD_LV")
) /
SUMPRODUCT(
(CP_Wafer!$B$2:'CP_Wafer'!$B$9000=S$2)*
(CP_Wafer!$S$2:'CP_Wafer'!$S$9000)
),0)</f>
        <v>0</v>
      </c>
      <c r="U44" s="86">
        <f>IFERROR(
SUMPRODUCT(
(CP_Wafer!$T$2:'CP_Wafer'!$T$9000&lt;0.7)*
(CP_Wafer!$B$2:'CP_Wafer'!$B$9000=U$2)*
(CP_Wafer!$S$2:'CP_Wafer'!$S$9000)*
(CP_Wafer!$U$2:'CP_Wafer'!$BU$9000)*
(CP_Wafer!$U$1:'CP_Wafer'!$BU$1="SDD_LV")
) /
SUMPRODUCT(
(CP_Wafer!$T$2:'CP_Wafer'!$T$9000&lt;0.7)*
(CP_Wafer!$B$2:'CP_Wafer'!$B$9000=U$2)*
(CP_Wafer!$S$2:'CP_Wafer'!$S$9000)
),0)</f>
        <v>0</v>
      </c>
      <c r="V44" s="86">
        <f>IFERROR(
SUMPRODUCT(
(CP_Wafer!$B$2:'CP_Wafer'!$B$9000=U$2)*
(CP_Wafer!$S$2:'CP_Wafer'!$S$9000)*
(CP_Wafer!$U$2:'CP_Wafer'!$BU$9000)*
(CP_Wafer!$U$1:'CP_Wafer'!$BU$1="SDD_LV")
) /
SUMPRODUCT(
(CP_Wafer!$B$2:'CP_Wafer'!$B$9000=U$2)*
(CP_Wafer!$S$2:'CP_Wafer'!$S$9000)
),0)</f>
        <v>0</v>
      </c>
      <c r="W44" s="86">
        <f>IFERROR(
SUMPRODUCT(
(CP_Wafer!$T$2:'CP_Wafer'!$T$9000&lt;0.7)*
(CP_Wafer!$B$2:'CP_Wafer'!$B$9000=W$2)*
(CP_Wafer!$S$2:'CP_Wafer'!$S$9000)*
(CP_Wafer!$U$2:'CP_Wafer'!$BU$9000)*
(CP_Wafer!$U$1:'CP_Wafer'!$BU$1="SDD_LV")
) /
SUMPRODUCT(
(CP_Wafer!$T$2:'CP_Wafer'!$T$9000&lt;0.7)*
(CP_Wafer!$B$2:'CP_Wafer'!$B$9000=W$2)*
(CP_Wafer!$S$2:'CP_Wafer'!$S$9000)
),0)</f>
        <v>0</v>
      </c>
      <c r="X44" s="86">
        <f>IFERROR(
SUMPRODUCT(
(CP_Wafer!$B$2:'CP_Wafer'!$B$9000=W$2)*
(CP_Wafer!$S$2:'CP_Wafer'!$S$9000)*
(CP_Wafer!$U$2:'CP_Wafer'!$BU$9000)*
(CP_Wafer!$U$1:'CP_Wafer'!$BU$1="SDD_LV")
) /
SUMPRODUCT(
(CP_Wafer!$B$2:'CP_Wafer'!$B$9000=W$2)*
(CP_Wafer!$S$2:'CP_Wafer'!$S$9000)
),0)</f>
        <v>0</v>
      </c>
      <c r="Y44" s="86">
        <f>IFERROR(
SUMPRODUCT(
(CP_Wafer!$T$2:'CP_Wafer'!$T$9000&lt;0.7)*
(CP_Wafer!$B$2:'CP_Wafer'!$B$9000=Y$2)*
(CP_Wafer!$S$2:'CP_Wafer'!$S$9000)*
(CP_Wafer!$U$2:'CP_Wafer'!$BU$9000)*
(CP_Wafer!$U$1:'CP_Wafer'!$BU$1="SDD_LV")
) /
SUMPRODUCT(
(CP_Wafer!$T$2:'CP_Wafer'!$T$9000&lt;0.7)*
(CP_Wafer!$B$2:'CP_Wafer'!$B$9000=Y$2)*
(CP_Wafer!$S$2:'CP_Wafer'!$S$9000)
),0)</f>
        <v>0</v>
      </c>
      <c r="Z44" s="86">
        <f>IFERROR(
SUMPRODUCT(
(CP_Wafer!$B$2:'CP_Wafer'!$B$9000=Y$2)*
(CP_Wafer!$S$2:'CP_Wafer'!$S$9000)*
(CP_Wafer!$U$2:'CP_Wafer'!$BU$9000)*
(CP_Wafer!$U$1:'CP_Wafer'!$BU$1="SDD_LV")
) /
SUMPRODUCT(
(CP_Wafer!$B$2:'CP_Wafer'!$B$9000=Y$2)*
(CP_Wafer!$S$2:'CP_Wafer'!$S$9000)
),0)</f>
        <v>0</v>
      </c>
      <c r="AA44" s="86">
        <f>IFERROR(
SUMPRODUCT(
(CP_Wafer!$T$2:'CP_Wafer'!$T$9000&lt;0.7)*
(CP_Wafer!$B$2:'CP_Wafer'!$B$9000=AA$2)*
(CP_Wafer!$S$2:'CP_Wafer'!$S$9000)*
(CP_Wafer!$U$2:'CP_Wafer'!$BU$9000)*
(CP_Wafer!$U$1:'CP_Wafer'!$BU$1="SDD_LV")
) /
SUMPRODUCT(
(CP_Wafer!$T$2:'CP_Wafer'!$T$9000&lt;0.7)*
(CP_Wafer!$B$2:'CP_Wafer'!$B$9000=AA$2)*
(CP_Wafer!$S$2:'CP_Wafer'!$S$9000)
),0)</f>
        <v>0</v>
      </c>
      <c r="AB44" s="86">
        <f>IFERROR(
SUMPRODUCT(
(CP_Wafer!$B$2:'CP_Wafer'!$B$9000=AA$2)*
(CP_Wafer!$S$2:'CP_Wafer'!$S$9000)*
(CP_Wafer!$U$2:'CP_Wafer'!$BU$9000)*
(CP_Wafer!$U$1:'CP_Wafer'!$BU$1="SDD_LV")
) /
SUMPRODUCT(
(CP_Wafer!$B$2:'CP_Wafer'!$B$9000=AA$2)*
(CP_Wafer!$S$2:'CP_Wafer'!$S$9000)
),0)</f>
        <v>0</v>
      </c>
      <c r="AC44" s="86">
        <f>IFERROR(
SUMPRODUCT(
(CP_Wafer!$T$2:'CP_Wafer'!$T$9000&lt;0.7)*
(CP_Wafer!$B$2:'CP_Wafer'!$B$9000=AC$2)*
(CP_Wafer!$S$2:'CP_Wafer'!$S$9000)*
(CP_Wafer!$U$2:'CP_Wafer'!$BU$9000)*
(CP_Wafer!$U$1:'CP_Wafer'!$BU$1="SDD_LV")
) /
SUMPRODUCT(
(CP_Wafer!$T$2:'CP_Wafer'!$T$9000&lt;0.7)*
(CP_Wafer!$B$2:'CP_Wafer'!$B$9000=AC$2)*
(CP_Wafer!$S$2:'CP_Wafer'!$S$9000)
),0)</f>
        <v>0</v>
      </c>
      <c r="AD44" s="86">
        <f>IFERROR(
SUMPRODUCT(
(CP_Wafer!$B$2:'CP_Wafer'!$B$9000=AC$2)*
(CP_Wafer!$S$2:'CP_Wafer'!$S$9000)*
(CP_Wafer!$U$2:'CP_Wafer'!$BU$9000)*
(CP_Wafer!$U$1:'CP_Wafer'!$BU$1="SDD_LV")
) /
SUMPRODUCT(
(CP_Wafer!$B$2:'CP_Wafer'!$B$9000=AC$2)*
(CP_Wafer!$S$2:'CP_Wafer'!$S$9000)
),0)</f>
        <v>0</v>
      </c>
      <c r="AE44" s="86">
        <f>IFERROR(
SUMPRODUCT(
(CP_Wafer!$T$2:'CP_Wafer'!$T$9000&lt;0.7)*
(CP_Wafer!$B$2:'CP_Wafer'!$B$9000=AE$2)*
(CP_Wafer!$S$2:'CP_Wafer'!$S$9000)*
(CP_Wafer!$U$2:'CP_Wafer'!$BU$9000)*
(CP_Wafer!$U$1:'CP_Wafer'!$BU$1="SDD_LV")
) /
SUMPRODUCT(
(CP_Wafer!$T$2:'CP_Wafer'!$T$9000&lt;0.7)*
(CP_Wafer!$B$2:'CP_Wafer'!$B$9000=AE$2)*
(CP_Wafer!$S$2:'CP_Wafer'!$S$9000)
),0)</f>
        <v>0</v>
      </c>
      <c r="AF44" s="86">
        <f>IFERROR(
SUMPRODUCT(
(CP_Wafer!$B$2:'CP_Wafer'!$B$9000=AE$2)*
(CP_Wafer!$S$2:'CP_Wafer'!$S$9000)*
(CP_Wafer!$U$2:'CP_Wafer'!$BU$9000)*
(CP_Wafer!$U$1:'CP_Wafer'!$BU$1="SDD_LV")
) /
SUMPRODUCT(
(CP_Wafer!$B$2:'CP_Wafer'!$B$9000=AE$2)*
(CP_Wafer!$S$2:'CP_Wafer'!$S$9000)
),0)</f>
        <v>0</v>
      </c>
      <c r="AG44" s="86">
        <f>IFERROR(
SUMPRODUCT(
(CP_Wafer!$T$2:'CP_Wafer'!$T$9000&lt;0.7)*
(CP_Wafer!$B$2:'CP_Wafer'!$B$9000=AG$2)*
(CP_Wafer!$S$2:'CP_Wafer'!$S$9000)*
(CP_Wafer!$U$2:'CP_Wafer'!$BU$9000)*
(CP_Wafer!$U$1:'CP_Wafer'!$BU$1="SDD_LV")
) /
SUMPRODUCT(
(CP_Wafer!$T$2:'CP_Wafer'!$T$9000&lt;0.7)*
(CP_Wafer!$B$2:'CP_Wafer'!$B$9000=AG$2)*
(CP_Wafer!$S$2:'CP_Wafer'!$S$9000)
),0)</f>
        <v>0</v>
      </c>
      <c r="AH44" s="86">
        <f>IFERROR(
SUMPRODUCT(
(CP_Wafer!$B$2:'CP_Wafer'!$B$9000=AG$2)*
(CP_Wafer!$S$2:'CP_Wafer'!$S$9000)*
(CP_Wafer!$U$2:'CP_Wafer'!$BU$9000)*
(CP_Wafer!$U$1:'CP_Wafer'!$BU$1="SDD_LV")
) /
SUMPRODUCT(
(CP_Wafer!$B$2:'CP_Wafer'!$B$9000=AG$2)*
(CP_Wafer!$S$2:'CP_Wafer'!$S$9000)
),0)</f>
        <v>0</v>
      </c>
      <c r="AI44" s="86">
        <f>IFERROR(
SUMPRODUCT(
(CP_Wafer!$T$2:'CP_Wafer'!$T$9000&lt;0.7)*
(CP_Wafer!$B$2:'CP_Wafer'!$B$9000=AI$2)*
(CP_Wafer!$S$2:'CP_Wafer'!$S$9000)*
(CP_Wafer!$U$2:'CP_Wafer'!$BU$9000)*
(CP_Wafer!$U$1:'CP_Wafer'!$BU$1="SDD_LV")
) /
SUMPRODUCT(
(CP_Wafer!$T$2:'CP_Wafer'!$T$9000&lt;0.7)*
(CP_Wafer!$B$2:'CP_Wafer'!$B$9000=AI$2)*
(CP_Wafer!$S$2:'CP_Wafer'!$S$9000)
),0)</f>
        <v>0</v>
      </c>
      <c r="AJ44" s="86">
        <f>IFERROR(
SUMPRODUCT(
(CP_Wafer!$B$2:'CP_Wafer'!$B$9000=AI$2)*
(CP_Wafer!$S$2:'CP_Wafer'!$S$9000)*
(CP_Wafer!$U$2:'CP_Wafer'!$BU$9000)*
(CP_Wafer!$U$1:'CP_Wafer'!$BU$1="SDD_LV")
) /
SUMPRODUCT(
(CP_Wafer!$B$2:'CP_Wafer'!$B$9000=AI$2)*
(CP_Wafer!$S$2:'CP_Wafer'!$S$9000)
),0)</f>
        <v>0</v>
      </c>
      <c r="AK44" s="86">
        <f>IFERROR(
SUMPRODUCT(
(CP_Wafer!$T$2:'CP_Wafer'!$T$9000&lt;0.7)*
(CP_Wafer!$B$2:'CP_Wafer'!$B$9000=AK$2)*
(CP_Wafer!$S$2:'CP_Wafer'!$S$9000)*
(CP_Wafer!$U$2:'CP_Wafer'!$BU$9000)*
(CP_Wafer!$U$1:'CP_Wafer'!$BU$1="SDD_LV")
) /
SUMPRODUCT(
(CP_Wafer!$T$2:'CP_Wafer'!$T$9000&lt;0.7)*
(CP_Wafer!$B$2:'CP_Wafer'!$B$9000=AK$2)*
(CP_Wafer!$S$2:'CP_Wafer'!$S$9000)
),0)</f>
        <v>0</v>
      </c>
      <c r="AL44" s="86">
        <f>IFERROR(
SUMPRODUCT(
(CP_Wafer!$B$2:'CP_Wafer'!$B$9000=AK$2)*
(CP_Wafer!$S$2:'CP_Wafer'!$S$9000)*
(CP_Wafer!$U$2:'CP_Wafer'!$BU$9000)*
(CP_Wafer!$U$1:'CP_Wafer'!$BU$1="SDD_LV")
) /
SUMPRODUCT(
(CP_Wafer!$B$2:'CP_Wafer'!$B$9000=AK$2)*
(CP_Wafer!$S$2:'CP_Wafer'!$S$9000)
),0)</f>
        <v>0</v>
      </c>
      <c r="AM44" s="86">
        <f>IFERROR(
SUMPRODUCT(
(CP_Wafer!$T$2:'CP_Wafer'!$T$9000&lt;0.7)*
(CP_Wafer!$B$2:'CP_Wafer'!$B$9000=AM$2)*
(CP_Wafer!$S$2:'CP_Wafer'!$S$9000)*
(CP_Wafer!$U$2:'CP_Wafer'!$BU$9000)*
(CP_Wafer!$U$1:'CP_Wafer'!$BU$1="SDD_LV")
) /
SUMPRODUCT(
(CP_Wafer!$T$2:'CP_Wafer'!$T$9000&lt;0.7)*
(CP_Wafer!$B$2:'CP_Wafer'!$B$9000=AM$2)*
(CP_Wafer!$S$2:'CP_Wafer'!$S$9000)
),0)</f>
        <v>0</v>
      </c>
      <c r="AN44" s="86">
        <f>IFERROR(
SUMPRODUCT(
(CP_Wafer!$B$2:'CP_Wafer'!$B$9000=AM$2)*
(CP_Wafer!$S$2:'CP_Wafer'!$S$9000)*
(CP_Wafer!$U$2:'CP_Wafer'!$BU$9000)*
(CP_Wafer!$U$1:'CP_Wafer'!$BU$1="SDD_LV")
) /
SUMPRODUCT(
(CP_Wafer!$B$2:'CP_Wafer'!$B$9000=AM$2)*
(CP_Wafer!$S$2:'CP_Wafer'!$S$9000)
),0)</f>
        <v>0</v>
      </c>
      <c r="AO44" s="86">
        <f>IFERROR(
SUMPRODUCT(
(CP_Wafer!$T$2:'CP_Wafer'!$T$9000&lt;0.7)*
(CP_Wafer!$B$2:'CP_Wafer'!$B$9000=AO$2)*
(CP_Wafer!$S$2:'CP_Wafer'!$S$9000)*
(CP_Wafer!$U$2:'CP_Wafer'!$BU$9000)*
(CP_Wafer!$U$1:'CP_Wafer'!$BU$1="SDD_LV")
) /
SUMPRODUCT(
(CP_Wafer!$T$2:'CP_Wafer'!$T$9000&lt;0.7)*
(CP_Wafer!$B$2:'CP_Wafer'!$B$9000=AO$2)*
(CP_Wafer!$S$2:'CP_Wafer'!$S$9000)
),0)</f>
        <v>0</v>
      </c>
      <c r="AP44" s="86">
        <f>IFERROR(
SUMPRODUCT(
(CP_Wafer!$B$2:'CP_Wafer'!$B$9000=AO$2)*
(CP_Wafer!$S$2:'CP_Wafer'!$S$9000)*
(CP_Wafer!$U$2:'CP_Wafer'!$BU$9000)*
(CP_Wafer!$U$1:'CP_Wafer'!$BU$1="SDD_LV")
) /
SUMPRODUCT(
(CP_Wafer!$B$2:'CP_Wafer'!$B$9000=AO$2)*
(CP_Wafer!$S$2:'CP_Wafer'!$S$9000)
),0)</f>
        <v>0</v>
      </c>
      <c r="AQ44" s="86">
        <f>IFERROR(
SUMPRODUCT(
(CP_Wafer!$T$2:'CP_Wafer'!$T$9000&lt;0.7)*
(CP_Wafer!$B$2:'CP_Wafer'!$B$9000=AQ$2)*
(CP_Wafer!$S$2:'CP_Wafer'!$S$9000)*
(CP_Wafer!$U$2:'CP_Wafer'!$BU$9000)*
(CP_Wafer!$U$1:'CP_Wafer'!$BU$1="SDD_LV")
) /
SUMPRODUCT(
(CP_Wafer!$T$2:'CP_Wafer'!$T$9000&lt;0.7)*
(CP_Wafer!$B$2:'CP_Wafer'!$B$9000=AQ$2)*
(CP_Wafer!$S$2:'CP_Wafer'!$S$9000)
),0)</f>
        <v>0</v>
      </c>
      <c r="AR44" s="86">
        <f>IFERROR(
SUMPRODUCT(
(CP_Wafer!$B$2:'CP_Wafer'!$B$9000=AQ$2)*
(CP_Wafer!$S$2:'CP_Wafer'!$S$9000)*
(CP_Wafer!$U$2:'CP_Wafer'!$BU$9000)*
(CP_Wafer!$U$1:'CP_Wafer'!$BU$1="SDD_LV")
) /
SUMPRODUCT(
(CP_Wafer!$B$2:'CP_Wafer'!$B$9000=AQ$2)*
(CP_Wafer!$S$2:'CP_Wafer'!$S$9000)
),0)</f>
        <v>0</v>
      </c>
      <c r="AS44" s="86">
        <f>IFERROR(
SUMPRODUCT(
(CP_Wafer!$T$2:'CP_Wafer'!$T$9000&lt;0.7)*
(CP_Wafer!$B$2:'CP_Wafer'!$B$9000=AS$2)*
(CP_Wafer!$S$2:'CP_Wafer'!$S$9000)*
(CP_Wafer!$U$2:'CP_Wafer'!$BU$9000)*
(CP_Wafer!$U$1:'CP_Wafer'!$BU$1="SDD_LV")
) /
SUMPRODUCT(
(CP_Wafer!$T$2:'CP_Wafer'!$T$9000&lt;0.7)*
(CP_Wafer!$B$2:'CP_Wafer'!$B$9000=AS$2)*
(CP_Wafer!$S$2:'CP_Wafer'!$S$9000)
),0)</f>
        <v>0</v>
      </c>
      <c r="AT44" s="86">
        <f>IFERROR(
SUMPRODUCT(
(CP_Wafer!$B$2:'CP_Wafer'!$B$9000=AS$2)*
(CP_Wafer!$S$2:'CP_Wafer'!$S$9000)*
(CP_Wafer!$U$2:'CP_Wafer'!$BU$9000)*
(CP_Wafer!$U$1:'CP_Wafer'!$BU$1="SDD_LV")
) /
SUMPRODUCT(
(CP_Wafer!$B$2:'CP_Wafer'!$B$9000=AS$2)*
(CP_Wafer!$S$2:'CP_Wafer'!$S$9000)
),0)</f>
        <v>0</v>
      </c>
      <c r="AU44" s="86">
        <f>IFERROR(
SUMPRODUCT(
(CP_Wafer!$T$2:'CP_Wafer'!$T$9000&lt;0.7)*
(CP_Wafer!$B$2:'CP_Wafer'!$B$9000=AU$2)*
(CP_Wafer!$S$2:'CP_Wafer'!$S$9000)*
(CP_Wafer!$U$2:'CP_Wafer'!$BU$9000)*
(CP_Wafer!$U$1:'CP_Wafer'!$BU$1="SDD_LV")
) /
SUMPRODUCT(
(CP_Wafer!$T$2:'CP_Wafer'!$T$9000&lt;0.7)*
(CP_Wafer!$B$2:'CP_Wafer'!$B$9000=AU$2)*
(CP_Wafer!$S$2:'CP_Wafer'!$S$9000)
),0)</f>
        <v>0</v>
      </c>
      <c r="AV44" s="86">
        <f>IFERROR(
SUMPRODUCT(
(CP_Wafer!$B$2:'CP_Wafer'!$B$9000=AU$2)*
(CP_Wafer!$S$2:'CP_Wafer'!$S$9000)*
(CP_Wafer!$U$2:'CP_Wafer'!$BU$9000)*
(CP_Wafer!$U$1:'CP_Wafer'!$BU$1="SDD_LV")
) /
SUMPRODUCT(
(CP_Wafer!$B$2:'CP_Wafer'!$B$9000=AU$2)*
(CP_Wafer!$S$2:'CP_Wafer'!$S$9000)
),0)</f>
        <v>0</v>
      </c>
      <c r="AW44" s="86">
        <f>IFERROR(
SUMPRODUCT(
(CP_Wafer!$T$2:'CP_Wafer'!$T$9000&lt;0.7)*
(CP_Wafer!$B$2:'CP_Wafer'!$B$9000=AW$2)*
(CP_Wafer!$S$2:'CP_Wafer'!$S$9000)*
(CP_Wafer!$U$2:'CP_Wafer'!$BU$9000)*
(CP_Wafer!$U$1:'CP_Wafer'!$BU$1="SDD_LV")
) /
SUMPRODUCT(
(CP_Wafer!$T$2:'CP_Wafer'!$T$9000&lt;0.7)*
(CP_Wafer!$B$2:'CP_Wafer'!$B$9000=AW$2)*
(CP_Wafer!$S$2:'CP_Wafer'!$S$9000)
),0)</f>
        <v>0</v>
      </c>
      <c r="AX44" s="86">
        <f>IFERROR(
SUMPRODUCT(
(CP_Wafer!$B$2:'CP_Wafer'!$B$9000=AW$2)*
(CP_Wafer!$S$2:'CP_Wafer'!$S$9000)*
(CP_Wafer!$U$2:'CP_Wafer'!$BU$9000)*
(CP_Wafer!$U$1:'CP_Wafer'!$BU$1="SDD_LV")
) /
SUMPRODUCT(
(CP_Wafer!$B$2:'CP_Wafer'!$B$9000=AW$2)*
(CP_Wafer!$S$2:'CP_Wafer'!$S$9000)
),0)</f>
        <v>0</v>
      </c>
    </row>
    <row r="45" spans="1:50" x14ac:dyDescent="0.35">
      <c r="A45" s="85" t="s">
        <v>481</v>
      </c>
      <c r="B45" s="94" t="s">
        <v>616</v>
      </c>
      <c r="C45" s="86">
        <f>IFERROR(
SUMPRODUCT(
(CP_Wafer!$T$2:'CP_Wafer'!$T$9000&lt;0.7)*
(CP_Wafer!$B$2:'CP_Wafer'!$B$9000=C$2)*
(CP_Wafer!$S$2:'CP_Wafer'!$S$9000)*
(CP_Wafer!$U$2:'CP_Wafer'!$BU$9000)*
(CP_Wafer!$U$1:'CP_Wafer'!$BU$1="TDF_HV")
) /
SUMPRODUCT(
(CP_Wafer!$T$2:'CP_Wafer'!$T$9000&lt;0.7)*
(CP_Wafer!$B$2:'CP_Wafer'!$B$9000=C$2)*
(CP_Wafer!$S$2:'CP_Wafer'!$S$9000)
),0)</f>
        <v>0</v>
      </c>
      <c r="D45" s="86">
        <f>IFERROR(
SUMPRODUCT(
(CP_Wafer!$B$2:'CP_Wafer'!$B$9000=C$2)*
(CP_Wafer!$S$2:'CP_Wafer'!$S$9000)*
(CP_Wafer!$U$2:'CP_Wafer'!$BU$9000)*
(CP_Wafer!$U$1:'CP_Wafer'!$BU$1="TDF_HV")
) /
SUMPRODUCT(
(CP_Wafer!$B$2:'CP_Wafer'!$B$9000=C$2)*
(CP_Wafer!$S$2:'CP_Wafer'!$S$9000)
),0)</f>
        <v>1.3033129121629532E-2</v>
      </c>
      <c r="E45" s="86">
        <f>IFERROR(
SUMPRODUCT(
(CP_Wafer!$T$2:'CP_Wafer'!$T$9000&lt;0.7)*
(CP_Wafer!$B$2:'CP_Wafer'!$B$9000=E$2)*
(CP_Wafer!$S$2:'CP_Wafer'!$S$9000)*
(CP_Wafer!$U$2:'CP_Wafer'!$BU$9000)*
(CP_Wafer!$U$1:'CP_Wafer'!$BU$1="TDF_HV")
) /
SUMPRODUCT(
(CP_Wafer!$T$2:'CP_Wafer'!$T$9000&lt;0.7)*
(CP_Wafer!$B$2:'CP_Wafer'!$B$9000=E$2)*
(CP_Wafer!$S$2:'CP_Wafer'!$S$9000)
),0)</f>
        <v>0</v>
      </c>
      <c r="F45" s="86">
        <f>IFERROR(
SUMPRODUCT(
(CP_Wafer!$B$2:'CP_Wafer'!$B$9000=E$2)*
(CP_Wafer!$S$2:'CP_Wafer'!$S$9000)*
(CP_Wafer!$U$2:'CP_Wafer'!$BU$9000)*
(CP_Wafer!$U$1:'CP_Wafer'!$BU$1="TDF_HV")
) /
SUMPRODUCT(
(CP_Wafer!$B$2:'CP_Wafer'!$B$9000=E$2)*
(CP_Wafer!$S$2:'CP_Wafer'!$S$9000)
),0)</f>
        <v>6.125745130749859E-3</v>
      </c>
      <c r="G45" s="86">
        <f>IFERROR(
SUMPRODUCT(
(CP_Wafer!$T$2:'CP_Wafer'!$T$9000&lt;0.7)*
(CP_Wafer!$B$2:'CP_Wafer'!$B$9000=G$2)*
(CP_Wafer!$S$2:'CP_Wafer'!$S$9000)*
(CP_Wafer!$U$2:'CP_Wafer'!$BU$9000)*
(CP_Wafer!$U$1:'CP_Wafer'!$BU$1="TDF_HV")
) /
SUMPRODUCT(
(CP_Wafer!$T$2:'CP_Wafer'!$T$9000&lt;0.7)*
(CP_Wafer!$B$2:'CP_Wafer'!$B$9000=G$2)*
(CP_Wafer!$S$2:'CP_Wafer'!$S$9000)
),0)</f>
        <v>0</v>
      </c>
      <c r="H45" s="86">
        <f>IFERROR(
SUMPRODUCT(
(CP_Wafer!$B$2:'CP_Wafer'!$B$9000=G$2)*
(CP_Wafer!$S$2:'CP_Wafer'!$S$9000)*
(CP_Wafer!$U$2:'CP_Wafer'!$BU$9000)*
(CP_Wafer!$U$1:'CP_Wafer'!$BU$1="TDF_HV")
) /
SUMPRODUCT(
(CP_Wafer!$B$2:'CP_Wafer'!$B$9000=G$2)*
(CP_Wafer!$S$2:'CP_Wafer'!$S$9000)
),0)</f>
        <v>4.1426197971318642E-3</v>
      </c>
      <c r="I45" s="86">
        <f>IFERROR(
SUMPRODUCT(
(CP_Wafer!$T$2:'CP_Wafer'!$T$9000&lt;0.7)*
(CP_Wafer!$B$2:'CP_Wafer'!$B$9000=I$2)*
(CP_Wafer!$S$2:'CP_Wafer'!$S$9000)*
(CP_Wafer!$U$2:'CP_Wafer'!$BU$9000)*
(CP_Wafer!$U$1:'CP_Wafer'!$BU$1="TDF_HV")
) /
SUMPRODUCT(
(CP_Wafer!$T$2:'CP_Wafer'!$T$9000&lt;0.7)*
(CP_Wafer!$B$2:'CP_Wafer'!$B$9000=I$2)*
(CP_Wafer!$S$2:'CP_Wafer'!$S$9000)
),0)</f>
        <v>0</v>
      </c>
      <c r="J45" s="86">
        <f>IFERROR(
SUMPRODUCT(
(CP_Wafer!$B$2:'CP_Wafer'!$B$9000=I$2)*
(CP_Wafer!$S$2:'CP_Wafer'!$S$9000)*
(CP_Wafer!$U$2:'CP_Wafer'!$BU$9000)*
(CP_Wafer!$U$1:'CP_Wafer'!$BU$1="TDF_HV")
) /
SUMPRODUCT(
(CP_Wafer!$B$2:'CP_Wafer'!$B$9000=I$2)*
(CP_Wafer!$S$2:'CP_Wafer'!$S$9000)
),0)</f>
        <v>1.3803566077314953E-2</v>
      </c>
      <c r="K45" s="86">
        <f>IFERROR(
SUMPRODUCT(
(CP_Wafer!$T$2:'CP_Wafer'!$T$9000&lt;0.7)*
(CP_Wafer!$B$2:'CP_Wafer'!$B$9000=K$2)*
(CP_Wafer!$S$2:'CP_Wafer'!$S$9000)*
(CP_Wafer!$U$2:'CP_Wafer'!$BU$9000)*
(CP_Wafer!$U$1:'CP_Wafer'!$BU$1="TDF_HV")
) /
SUMPRODUCT(
(CP_Wafer!$T$2:'CP_Wafer'!$T$9000&lt;0.7)*
(CP_Wafer!$B$2:'CP_Wafer'!$B$9000=K$2)*
(CP_Wafer!$S$2:'CP_Wafer'!$S$9000)
),0)</f>
        <v>8.6225026288117776E-3</v>
      </c>
      <c r="L45" s="86">
        <f>IFERROR(
SUMPRODUCT(
(CP_Wafer!$B$2:'CP_Wafer'!$B$9000=K$2)*
(CP_Wafer!$S$2:'CP_Wafer'!$S$9000)*
(CP_Wafer!$U$2:'CP_Wafer'!$BU$9000)*
(CP_Wafer!$U$1:'CP_Wafer'!$BU$1="TDF_HV")
) /
SUMPRODUCT(
(CP_Wafer!$B$2:'CP_Wafer'!$B$9000=K$2)*
(CP_Wafer!$S$2:'CP_Wafer'!$S$9000)
),0)</f>
        <v>5.1461128469031427E-3</v>
      </c>
      <c r="M45" s="86">
        <f>IFERROR(
SUMPRODUCT(
(CP_Wafer!$T$2:'CP_Wafer'!$T$9000&lt;0.7)*
(CP_Wafer!$B$2:'CP_Wafer'!$B$9000=M$2)*
(CP_Wafer!$S$2:'CP_Wafer'!$S$9000)*
(CP_Wafer!$U$2:'CP_Wafer'!$BU$9000)*
(CP_Wafer!$U$1:'CP_Wafer'!$BU$1="TDF_HV")
) /
SUMPRODUCT(
(CP_Wafer!$T$2:'CP_Wafer'!$T$9000&lt;0.7)*
(CP_Wafer!$B$2:'CP_Wafer'!$B$9000=M$2)*
(CP_Wafer!$S$2:'CP_Wafer'!$S$9000)
),0)</f>
        <v>0</v>
      </c>
      <c r="N45" s="86">
        <f>IFERROR(
SUMPRODUCT(
(CP_Wafer!$B$2:'CP_Wafer'!$B$9000=M$2)*
(CP_Wafer!$S$2:'CP_Wafer'!$S$9000)*
(CP_Wafer!$U$2:'CP_Wafer'!$BU$9000)*
(CP_Wafer!$U$1:'CP_Wafer'!$BU$1="TDF_HV")
) /
SUMPRODUCT(
(CP_Wafer!$B$2:'CP_Wafer'!$B$9000=M$2)*
(CP_Wafer!$S$2:'CP_Wafer'!$S$9000)
),0)</f>
        <v>6.0988433228180861E-3</v>
      </c>
      <c r="O45" s="86">
        <f>IFERROR(
SUMPRODUCT(
(CP_Wafer!$T$2:'CP_Wafer'!$T$9000&lt;0.7)*
(CP_Wafer!$B$2:'CP_Wafer'!$B$9000=O$2)*
(CP_Wafer!$S$2:'CP_Wafer'!$S$9000)*
(CP_Wafer!$U$2:'CP_Wafer'!$BU$9000)*
(CP_Wafer!$U$1:'CP_Wafer'!$BU$1="TDF_HV")
) /
SUMPRODUCT(
(CP_Wafer!$T$2:'CP_Wafer'!$T$9000&lt;0.7)*
(CP_Wafer!$B$2:'CP_Wafer'!$B$9000=O$2)*
(CP_Wafer!$S$2:'CP_Wafer'!$S$9000)
),0)</f>
        <v>0</v>
      </c>
      <c r="P45" s="86">
        <f>IFERROR(
SUMPRODUCT(
(CP_Wafer!$B$2:'CP_Wafer'!$B$9000=O$2)*
(CP_Wafer!$S$2:'CP_Wafer'!$S$9000)*
(CP_Wafer!$U$2:'CP_Wafer'!$BU$9000)*
(CP_Wafer!$U$1:'CP_Wafer'!$BU$1="TDF_HV")
) /
SUMPRODUCT(
(CP_Wafer!$B$2:'CP_Wafer'!$B$9000=O$2)*
(CP_Wafer!$S$2:'CP_Wafer'!$S$9000)
),0)</f>
        <v>0</v>
      </c>
      <c r="Q45" s="86">
        <f>IFERROR(
SUMPRODUCT(
(CP_Wafer!$T$2:'CP_Wafer'!$T$9000&lt;0.7)*
(CP_Wafer!$B$2:'CP_Wafer'!$B$9000=Q$2)*
(CP_Wafer!$S$2:'CP_Wafer'!$S$9000)*
(CP_Wafer!$U$2:'CP_Wafer'!$BU$9000)*
(CP_Wafer!$U$1:'CP_Wafer'!$BU$1="TDF_HV")
) /
SUMPRODUCT(
(CP_Wafer!$T$2:'CP_Wafer'!$T$9000&lt;0.7)*
(CP_Wafer!$B$2:'CP_Wafer'!$B$9000=Q$2)*
(CP_Wafer!$S$2:'CP_Wafer'!$S$9000)
),0)</f>
        <v>0</v>
      </c>
      <c r="R45" s="86">
        <f>IFERROR(
SUMPRODUCT(
(CP_Wafer!$B$2:'CP_Wafer'!$B$9000=Q$2)*
(CP_Wafer!$S$2:'CP_Wafer'!$S$9000)*
(CP_Wafer!$U$2:'CP_Wafer'!$BU$9000)*
(CP_Wafer!$U$1:'CP_Wafer'!$BU$1="TDF_HV")
) /
SUMPRODUCT(
(CP_Wafer!$B$2:'CP_Wafer'!$B$9000=Q$2)*
(CP_Wafer!$S$2:'CP_Wafer'!$S$9000)
),0)</f>
        <v>0</v>
      </c>
      <c r="S45" s="86">
        <f>IFERROR(
SUMPRODUCT(
(CP_Wafer!$T$2:'CP_Wafer'!$T$9000&lt;0.7)*
(CP_Wafer!$B$2:'CP_Wafer'!$B$9000=S$2)*
(CP_Wafer!$S$2:'CP_Wafer'!$S$9000)*
(CP_Wafer!$U$2:'CP_Wafer'!$BU$9000)*
(CP_Wafer!$U$1:'CP_Wafer'!$BU$1="TDF_HV")
) /
SUMPRODUCT(
(CP_Wafer!$T$2:'CP_Wafer'!$T$9000&lt;0.7)*
(CP_Wafer!$B$2:'CP_Wafer'!$B$9000=S$2)*
(CP_Wafer!$S$2:'CP_Wafer'!$S$9000)
),0)</f>
        <v>0</v>
      </c>
      <c r="T45" s="86">
        <f>IFERROR(
SUMPRODUCT(
(CP_Wafer!$B$2:'CP_Wafer'!$B$9000=S$2)*
(CP_Wafer!$S$2:'CP_Wafer'!$S$9000)*
(CP_Wafer!$U$2:'CP_Wafer'!$BU$9000)*
(CP_Wafer!$U$1:'CP_Wafer'!$BU$1="TDF_HV")
) /
SUMPRODUCT(
(CP_Wafer!$B$2:'CP_Wafer'!$B$9000=S$2)*
(CP_Wafer!$S$2:'CP_Wafer'!$S$9000)
),0)</f>
        <v>0</v>
      </c>
      <c r="U45" s="86">
        <f>IFERROR(
SUMPRODUCT(
(CP_Wafer!$T$2:'CP_Wafer'!$T$9000&lt;0.7)*
(CP_Wafer!$B$2:'CP_Wafer'!$B$9000=U$2)*
(CP_Wafer!$S$2:'CP_Wafer'!$S$9000)*
(CP_Wafer!$U$2:'CP_Wafer'!$BU$9000)*
(CP_Wafer!$U$1:'CP_Wafer'!$BU$1="TDF_HV")
) /
SUMPRODUCT(
(CP_Wafer!$T$2:'CP_Wafer'!$T$9000&lt;0.7)*
(CP_Wafer!$B$2:'CP_Wafer'!$B$9000=U$2)*
(CP_Wafer!$S$2:'CP_Wafer'!$S$9000)
),0)</f>
        <v>0</v>
      </c>
      <c r="V45" s="86">
        <f>IFERROR(
SUMPRODUCT(
(CP_Wafer!$B$2:'CP_Wafer'!$B$9000=U$2)*
(CP_Wafer!$S$2:'CP_Wafer'!$S$9000)*
(CP_Wafer!$U$2:'CP_Wafer'!$BU$9000)*
(CP_Wafer!$U$1:'CP_Wafer'!$BU$1="TDF_HV")
) /
SUMPRODUCT(
(CP_Wafer!$B$2:'CP_Wafer'!$B$9000=U$2)*
(CP_Wafer!$S$2:'CP_Wafer'!$S$9000)
),0)</f>
        <v>0</v>
      </c>
      <c r="W45" s="86">
        <f>IFERROR(
SUMPRODUCT(
(CP_Wafer!$T$2:'CP_Wafer'!$T$9000&lt;0.7)*
(CP_Wafer!$B$2:'CP_Wafer'!$B$9000=W$2)*
(CP_Wafer!$S$2:'CP_Wafer'!$S$9000)*
(CP_Wafer!$U$2:'CP_Wafer'!$BU$9000)*
(CP_Wafer!$U$1:'CP_Wafer'!$BU$1="TDF_HV")
) /
SUMPRODUCT(
(CP_Wafer!$T$2:'CP_Wafer'!$T$9000&lt;0.7)*
(CP_Wafer!$B$2:'CP_Wafer'!$B$9000=W$2)*
(CP_Wafer!$S$2:'CP_Wafer'!$S$9000)
),0)</f>
        <v>0</v>
      </c>
      <c r="X45" s="86">
        <f>IFERROR(
SUMPRODUCT(
(CP_Wafer!$B$2:'CP_Wafer'!$B$9000=W$2)*
(CP_Wafer!$S$2:'CP_Wafer'!$S$9000)*
(CP_Wafer!$U$2:'CP_Wafer'!$BU$9000)*
(CP_Wafer!$U$1:'CP_Wafer'!$BU$1="TDF_HV")
) /
SUMPRODUCT(
(CP_Wafer!$B$2:'CP_Wafer'!$B$9000=W$2)*
(CP_Wafer!$S$2:'CP_Wafer'!$S$9000)
),0)</f>
        <v>0</v>
      </c>
      <c r="Y45" s="86">
        <f>IFERROR(
SUMPRODUCT(
(CP_Wafer!$T$2:'CP_Wafer'!$T$9000&lt;0.7)*
(CP_Wafer!$B$2:'CP_Wafer'!$B$9000=Y$2)*
(CP_Wafer!$S$2:'CP_Wafer'!$S$9000)*
(CP_Wafer!$U$2:'CP_Wafer'!$BU$9000)*
(CP_Wafer!$U$1:'CP_Wafer'!$BU$1="TDF_HV")
) /
SUMPRODUCT(
(CP_Wafer!$T$2:'CP_Wafer'!$T$9000&lt;0.7)*
(CP_Wafer!$B$2:'CP_Wafer'!$B$9000=Y$2)*
(CP_Wafer!$S$2:'CP_Wafer'!$S$9000)
),0)</f>
        <v>0</v>
      </c>
      <c r="Z45" s="86">
        <f>IFERROR(
SUMPRODUCT(
(CP_Wafer!$B$2:'CP_Wafer'!$B$9000=Y$2)*
(CP_Wafer!$S$2:'CP_Wafer'!$S$9000)*
(CP_Wafer!$U$2:'CP_Wafer'!$BU$9000)*
(CP_Wafer!$U$1:'CP_Wafer'!$BU$1="TDF_HV")
) /
SUMPRODUCT(
(CP_Wafer!$B$2:'CP_Wafer'!$B$9000=Y$2)*
(CP_Wafer!$S$2:'CP_Wafer'!$S$9000)
),0)</f>
        <v>0</v>
      </c>
      <c r="AA45" s="86">
        <f>IFERROR(
SUMPRODUCT(
(CP_Wafer!$T$2:'CP_Wafer'!$T$9000&lt;0.7)*
(CP_Wafer!$B$2:'CP_Wafer'!$B$9000=AA$2)*
(CP_Wafer!$S$2:'CP_Wafer'!$S$9000)*
(CP_Wafer!$U$2:'CP_Wafer'!$BU$9000)*
(CP_Wafer!$U$1:'CP_Wafer'!$BU$1="TDF_HV")
) /
SUMPRODUCT(
(CP_Wafer!$T$2:'CP_Wafer'!$T$9000&lt;0.7)*
(CP_Wafer!$B$2:'CP_Wafer'!$B$9000=AA$2)*
(CP_Wafer!$S$2:'CP_Wafer'!$S$9000)
),0)</f>
        <v>0</v>
      </c>
      <c r="AB45" s="86">
        <f>IFERROR(
SUMPRODUCT(
(CP_Wafer!$B$2:'CP_Wafer'!$B$9000=AA$2)*
(CP_Wafer!$S$2:'CP_Wafer'!$S$9000)*
(CP_Wafer!$U$2:'CP_Wafer'!$BU$9000)*
(CP_Wafer!$U$1:'CP_Wafer'!$BU$1="TDF_HV")
) /
SUMPRODUCT(
(CP_Wafer!$B$2:'CP_Wafer'!$B$9000=AA$2)*
(CP_Wafer!$S$2:'CP_Wafer'!$S$9000)
),0)</f>
        <v>0</v>
      </c>
      <c r="AC45" s="86">
        <f>IFERROR(
SUMPRODUCT(
(CP_Wafer!$T$2:'CP_Wafer'!$T$9000&lt;0.7)*
(CP_Wafer!$B$2:'CP_Wafer'!$B$9000=AC$2)*
(CP_Wafer!$S$2:'CP_Wafer'!$S$9000)*
(CP_Wafer!$U$2:'CP_Wafer'!$BU$9000)*
(CP_Wafer!$U$1:'CP_Wafer'!$BU$1="TDF_HV")
) /
SUMPRODUCT(
(CP_Wafer!$T$2:'CP_Wafer'!$T$9000&lt;0.7)*
(CP_Wafer!$B$2:'CP_Wafer'!$B$9000=AC$2)*
(CP_Wafer!$S$2:'CP_Wafer'!$S$9000)
),0)</f>
        <v>0</v>
      </c>
      <c r="AD45" s="86">
        <f>IFERROR(
SUMPRODUCT(
(CP_Wafer!$B$2:'CP_Wafer'!$B$9000=AC$2)*
(CP_Wafer!$S$2:'CP_Wafer'!$S$9000)*
(CP_Wafer!$U$2:'CP_Wafer'!$BU$9000)*
(CP_Wafer!$U$1:'CP_Wafer'!$BU$1="TDF_HV")
) /
SUMPRODUCT(
(CP_Wafer!$B$2:'CP_Wafer'!$B$9000=AC$2)*
(CP_Wafer!$S$2:'CP_Wafer'!$S$9000)
),0)</f>
        <v>0</v>
      </c>
      <c r="AE45" s="86">
        <f>IFERROR(
SUMPRODUCT(
(CP_Wafer!$T$2:'CP_Wafer'!$T$9000&lt;0.7)*
(CP_Wafer!$B$2:'CP_Wafer'!$B$9000=AE$2)*
(CP_Wafer!$S$2:'CP_Wafer'!$S$9000)*
(CP_Wafer!$U$2:'CP_Wafer'!$BU$9000)*
(CP_Wafer!$U$1:'CP_Wafer'!$BU$1="TDF_HV")
) /
SUMPRODUCT(
(CP_Wafer!$T$2:'CP_Wafer'!$T$9000&lt;0.7)*
(CP_Wafer!$B$2:'CP_Wafer'!$B$9000=AE$2)*
(CP_Wafer!$S$2:'CP_Wafer'!$S$9000)
),0)</f>
        <v>0</v>
      </c>
      <c r="AF45" s="86">
        <f>IFERROR(
SUMPRODUCT(
(CP_Wafer!$B$2:'CP_Wafer'!$B$9000=AE$2)*
(CP_Wafer!$S$2:'CP_Wafer'!$S$9000)*
(CP_Wafer!$U$2:'CP_Wafer'!$BU$9000)*
(CP_Wafer!$U$1:'CP_Wafer'!$BU$1="TDF_HV")
) /
SUMPRODUCT(
(CP_Wafer!$B$2:'CP_Wafer'!$B$9000=AE$2)*
(CP_Wafer!$S$2:'CP_Wafer'!$S$9000)
),0)</f>
        <v>0</v>
      </c>
      <c r="AG45" s="86">
        <f>IFERROR(
SUMPRODUCT(
(CP_Wafer!$T$2:'CP_Wafer'!$T$9000&lt;0.7)*
(CP_Wafer!$B$2:'CP_Wafer'!$B$9000=AG$2)*
(CP_Wafer!$S$2:'CP_Wafer'!$S$9000)*
(CP_Wafer!$U$2:'CP_Wafer'!$BU$9000)*
(CP_Wafer!$U$1:'CP_Wafer'!$BU$1="TDF_HV")
) /
SUMPRODUCT(
(CP_Wafer!$T$2:'CP_Wafer'!$T$9000&lt;0.7)*
(CP_Wafer!$B$2:'CP_Wafer'!$B$9000=AG$2)*
(CP_Wafer!$S$2:'CP_Wafer'!$S$9000)
),0)</f>
        <v>0</v>
      </c>
      <c r="AH45" s="86">
        <f>IFERROR(
SUMPRODUCT(
(CP_Wafer!$B$2:'CP_Wafer'!$B$9000=AG$2)*
(CP_Wafer!$S$2:'CP_Wafer'!$S$9000)*
(CP_Wafer!$U$2:'CP_Wafer'!$BU$9000)*
(CP_Wafer!$U$1:'CP_Wafer'!$BU$1="TDF_HV")
) /
SUMPRODUCT(
(CP_Wafer!$B$2:'CP_Wafer'!$B$9000=AG$2)*
(CP_Wafer!$S$2:'CP_Wafer'!$S$9000)
),0)</f>
        <v>0</v>
      </c>
      <c r="AI45" s="86">
        <f>IFERROR(
SUMPRODUCT(
(CP_Wafer!$T$2:'CP_Wafer'!$T$9000&lt;0.7)*
(CP_Wafer!$B$2:'CP_Wafer'!$B$9000=AI$2)*
(CP_Wafer!$S$2:'CP_Wafer'!$S$9000)*
(CP_Wafer!$U$2:'CP_Wafer'!$BU$9000)*
(CP_Wafer!$U$1:'CP_Wafer'!$BU$1="TDF_HV")
) /
SUMPRODUCT(
(CP_Wafer!$T$2:'CP_Wafer'!$T$9000&lt;0.7)*
(CP_Wafer!$B$2:'CP_Wafer'!$B$9000=AI$2)*
(CP_Wafer!$S$2:'CP_Wafer'!$S$9000)
),0)</f>
        <v>0</v>
      </c>
      <c r="AJ45" s="86">
        <f>IFERROR(
SUMPRODUCT(
(CP_Wafer!$B$2:'CP_Wafer'!$B$9000=AI$2)*
(CP_Wafer!$S$2:'CP_Wafer'!$S$9000)*
(CP_Wafer!$U$2:'CP_Wafer'!$BU$9000)*
(CP_Wafer!$U$1:'CP_Wafer'!$BU$1="TDF_HV")
) /
SUMPRODUCT(
(CP_Wafer!$B$2:'CP_Wafer'!$B$9000=AI$2)*
(CP_Wafer!$S$2:'CP_Wafer'!$S$9000)
),0)</f>
        <v>0</v>
      </c>
      <c r="AK45" s="86">
        <f>IFERROR(
SUMPRODUCT(
(CP_Wafer!$T$2:'CP_Wafer'!$T$9000&lt;0.7)*
(CP_Wafer!$B$2:'CP_Wafer'!$B$9000=AK$2)*
(CP_Wafer!$S$2:'CP_Wafer'!$S$9000)*
(CP_Wafer!$U$2:'CP_Wafer'!$BU$9000)*
(CP_Wafer!$U$1:'CP_Wafer'!$BU$1="TDF_HV")
) /
SUMPRODUCT(
(CP_Wafer!$T$2:'CP_Wafer'!$T$9000&lt;0.7)*
(CP_Wafer!$B$2:'CP_Wafer'!$B$9000=AK$2)*
(CP_Wafer!$S$2:'CP_Wafer'!$S$9000)
),0)</f>
        <v>0</v>
      </c>
      <c r="AL45" s="86">
        <f>IFERROR(
SUMPRODUCT(
(CP_Wafer!$B$2:'CP_Wafer'!$B$9000=AK$2)*
(CP_Wafer!$S$2:'CP_Wafer'!$S$9000)*
(CP_Wafer!$U$2:'CP_Wafer'!$BU$9000)*
(CP_Wafer!$U$1:'CP_Wafer'!$BU$1="TDF_HV")
) /
SUMPRODUCT(
(CP_Wafer!$B$2:'CP_Wafer'!$B$9000=AK$2)*
(CP_Wafer!$S$2:'CP_Wafer'!$S$9000)
),0)</f>
        <v>0</v>
      </c>
      <c r="AM45" s="86">
        <f>IFERROR(
SUMPRODUCT(
(CP_Wafer!$T$2:'CP_Wafer'!$T$9000&lt;0.7)*
(CP_Wafer!$B$2:'CP_Wafer'!$B$9000=AM$2)*
(CP_Wafer!$S$2:'CP_Wafer'!$S$9000)*
(CP_Wafer!$U$2:'CP_Wafer'!$BU$9000)*
(CP_Wafer!$U$1:'CP_Wafer'!$BU$1="TDF_HV")
) /
SUMPRODUCT(
(CP_Wafer!$T$2:'CP_Wafer'!$T$9000&lt;0.7)*
(CP_Wafer!$B$2:'CP_Wafer'!$B$9000=AM$2)*
(CP_Wafer!$S$2:'CP_Wafer'!$S$9000)
),0)</f>
        <v>0</v>
      </c>
      <c r="AN45" s="86">
        <f>IFERROR(
SUMPRODUCT(
(CP_Wafer!$B$2:'CP_Wafer'!$B$9000=AM$2)*
(CP_Wafer!$S$2:'CP_Wafer'!$S$9000)*
(CP_Wafer!$U$2:'CP_Wafer'!$BU$9000)*
(CP_Wafer!$U$1:'CP_Wafer'!$BU$1="TDF_HV")
) /
SUMPRODUCT(
(CP_Wafer!$B$2:'CP_Wafer'!$B$9000=AM$2)*
(CP_Wafer!$S$2:'CP_Wafer'!$S$9000)
),0)</f>
        <v>0</v>
      </c>
      <c r="AO45" s="86">
        <f>IFERROR(
SUMPRODUCT(
(CP_Wafer!$T$2:'CP_Wafer'!$T$9000&lt;0.7)*
(CP_Wafer!$B$2:'CP_Wafer'!$B$9000=AO$2)*
(CP_Wafer!$S$2:'CP_Wafer'!$S$9000)*
(CP_Wafer!$U$2:'CP_Wafer'!$BU$9000)*
(CP_Wafer!$U$1:'CP_Wafer'!$BU$1="TDF_HV")
) /
SUMPRODUCT(
(CP_Wafer!$T$2:'CP_Wafer'!$T$9000&lt;0.7)*
(CP_Wafer!$B$2:'CP_Wafer'!$B$9000=AO$2)*
(CP_Wafer!$S$2:'CP_Wafer'!$S$9000)
),0)</f>
        <v>0</v>
      </c>
      <c r="AP45" s="86">
        <f>IFERROR(
SUMPRODUCT(
(CP_Wafer!$B$2:'CP_Wafer'!$B$9000=AO$2)*
(CP_Wafer!$S$2:'CP_Wafer'!$S$9000)*
(CP_Wafer!$U$2:'CP_Wafer'!$BU$9000)*
(CP_Wafer!$U$1:'CP_Wafer'!$BU$1="TDF_HV")
) /
SUMPRODUCT(
(CP_Wafer!$B$2:'CP_Wafer'!$B$9000=AO$2)*
(CP_Wafer!$S$2:'CP_Wafer'!$S$9000)
),0)</f>
        <v>0</v>
      </c>
      <c r="AQ45" s="86">
        <f>IFERROR(
SUMPRODUCT(
(CP_Wafer!$T$2:'CP_Wafer'!$T$9000&lt;0.7)*
(CP_Wafer!$B$2:'CP_Wafer'!$B$9000=AQ$2)*
(CP_Wafer!$S$2:'CP_Wafer'!$S$9000)*
(CP_Wafer!$U$2:'CP_Wafer'!$BU$9000)*
(CP_Wafer!$U$1:'CP_Wafer'!$BU$1="TDF_HV")
) /
SUMPRODUCT(
(CP_Wafer!$T$2:'CP_Wafer'!$T$9000&lt;0.7)*
(CP_Wafer!$B$2:'CP_Wafer'!$B$9000=AQ$2)*
(CP_Wafer!$S$2:'CP_Wafer'!$S$9000)
),0)</f>
        <v>0</v>
      </c>
      <c r="AR45" s="86">
        <f>IFERROR(
SUMPRODUCT(
(CP_Wafer!$B$2:'CP_Wafer'!$B$9000=AQ$2)*
(CP_Wafer!$S$2:'CP_Wafer'!$S$9000)*
(CP_Wafer!$U$2:'CP_Wafer'!$BU$9000)*
(CP_Wafer!$U$1:'CP_Wafer'!$BU$1="TDF_HV")
) /
SUMPRODUCT(
(CP_Wafer!$B$2:'CP_Wafer'!$B$9000=AQ$2)*
(CP_Wafer!$S$2:'CP_Wafer'!$S$9000)
),0)</f>
        <v>0</v>
      </c>
      <c r="AS45" s="86">
        <f>IFERROR(
SUMPRODUCT(
(CP_Wafer!$T$2:'CP_Wafer'!$T$9000&lt;0.7)*
(CP_Wafer!$B$2:'CP_Wafer'!$B$9000=AS$2)*
(CP_Wafer!$S$2:'CP_Wafer'!$S$9000)*
(CP_Wafer!$U$2:'CP_Wafer'!$BU$9000)*
(CP_Wafer!$U$1:'CP_Wafer'!$BU$1="TDF_HV")
) /
SUMPRODUCT(
(CP_Wafer!$T$2:'CP_Wafer'!$T$9000&lt;0.7)*
(CP_Wafer!$B$2:'CP_Wafer'!$B$9000=AS$2)*
(CP_Wafer!$S$2:'CP_Wafer'!$S$9000)
),0)</f>
        <v>0</v>
      </c>
      <c r="AT45" s="86">
        <f>IFERROR(
SUMPRODUCT(
(CP_Wafer!$B$2:'CP_Wafer'!$B$9000=AS$2)*
(CP_Wafer!$S$2:'CP_Wafer'!$S$9000)*
(CP_Wafer!$U$2:'CP_Wafer'!$BU$9000)*
(CP_Wafer!$U$1:'CP_Wafer'!$BU$1="TDF_HV")
) /
SUMPRODUCT(
(CP_Wafer!$B$2:'CP_Wafer'!$B$9000=AS$2)*
(CP_Wafer!$S$2:'CP_Wafer'!$S$9000)
),0)</f>
        <v>0</v>
      </c>
      <c r="AU45" s="86">
        <f>IFERROR(
SUMPRODUCT(
(CP_Wafer!$T$2:'CP_Wafer'!$T$9000&lt;0.7)*
(CP_Wafer!$B$2:'CP_Wafer'!$B$9000=AU$2)*
(CP_Wafer!$S$2:'CP_Wafer'!$S$9000)*
(CP_Wafer!$U$2:'CP_Wafer'!$BU$9000)*
(CP_Wafer!$U$1:'CP_Wafer'!$BU$1="TDF_HV")
) /
SUMPRODUCT(
(CP_Wafer!$T$2:'CP_Wafer'!$T$9000&lt;0.7)*
(CP_Wafer!$B$2:'CP_Wafer'!$B$9000=AU$2)*
(CP_Wafer!$S$2:'CP_Wafer'!$S$9000)
),0)</f>
        <v>0</v>
      </c>
      <c r="AV45" s="86">
        <f>IFERROR(
SUMPRODUCT(
(CP_Wafer!$B$2:'CP_Wafer'!$B$9000=AU$2)*
(CP_Wafer!$S$2:'CP_Wafer'!$S$9000)*
(CP_Wafer!$U$2:'CP_Wafer'!$BU$9000)*
(CP_Wafer!$U$1:'CP_Wafer'!$BU$1="TDF_HV")
) /
SUMPRODUCT(
(CP_Wafer!$B$2:'CP_Wafer'!$B$9000=AU$2)*
(CP_Wafer!$S$2:'CP_Wafer'!$S$9000)
),0)</f>
        <v>0</v>
      </c>
      <c r="AW45" s="86">
        <f>IFERROR(
SUMPRODUCT(
(CP_Wafer!$T$2:'CP_Wafer'!$T$9000&lt;0.7)*
(CP_Wafer!$B$2:'CP_Wafer'!$B$9000=AW$2)*
(CP_Wafer!$S$2:'CP_Wafer'!$S$9000)*
(CP_Wafer!$U$2:'CP_Wafer'!$BU$9000)*
(CP_Wafer!$U$1:'CP_Wafer'!$BU$1="TDF_HV")
) /
SUMPRODUCT(
(CP_Wafer!$T$2:'CP_Wafer'!$T$9000&lt;0.7)*
(CP_Wafer!$B$2:'CP_Wafer'!$B$9000=AW$2)*
(CP_Wafer!$S$2:'CP_Wafer'!$S$9000)
),0)</f>
        <v>0</v>
      </c>
      <c r="AX45" s="86">
        <f>IFERROR(
SUMPRODUCT(
(CP_Wafer!$B$2:'CP_Wafer'!$B$9000=AW$2)*
(CP_Wafer!$S$2:'CP_Wafer'!$S$9000)*
(CP_Wafer!$U$2:'CP_Wafer'!$BU$9000)*
(CP_Wafer!$U$1:'CP_Wafer'!$BU$1="TDF_HV")
) /
SUMPRODUCT(
(CP_Wafer!$B$2:'CP_Wafer'!$B$9000=AW$2)*
(CP_Wafer!$S$2:'CP_Wafer'!$S$9000)
),0)</f>
        <v>0</v>
      </c>
    </row>
    <row r="46" spans="1:50" x14ac:dyDescent="0.35">
      <c r="A46" s="85" t="s">
        <v>481</v>
      </c>
      <c r="B46" s="94" t="s">
        <v>613</v>
      </c>
      <c r="C46" s="86">
        <f>IFERROR(
SUMPRODUCT(
(CP_Wafer!$T$2:'CP_Wafer'!$T$9000&lt;0.7)*
(CP_Wafer!$B$2:'CP_Wafer'!$B$9000=C$2)*
(CP_Wafer!$S$2:'CP_Wafer'!$S$9000)*
(CP_Wafer!$U$2:'CP_Wafer'!$BU$9000)*
(CP_Wafer!$U$1:'CP_Wafer'!$BU$1="TDF_LV")
) /
SUMPRODUCT(
(CP_Wafer!$T$2:'CP_Wafer'!$T$9000&lt;0.7)*
(CP_Wafer!$B$2:'CP_Wafer'!$B$9000=C$2)*
(CP_Wafer!$S$2:'CP_Wafer'!$S$9000)
),0)</f>
        <v>0</v>
      </c>
      <c r="D46" s="86">
        <f>IFERROR(
SUMPRODUCT(
(CP_Wafer!$B$2:'CP_Wafer'!$B$9000=C$2)*
(CP_Wafer!$S$2:'CP_Wafer'!$S$9000)*
(CP_Wafer!$U$2:'CP_Wafer'!$BU$9000)*
(CP_Wafer!$U$1:'CP_Wafer'!$BU$1="TDF_LV")
) /
SUMPRODUCT(
(CP_Wafer!$B$2:'CP_Wafer'!$B$9000=C$2)*
(CP_Wafer!$S$2:'CP_Wafer'!$S$9000)
),0)</f>
        <v>3.0631755570296954E-3</v>
      </c>
      <c r="E46" s="86">
        <f>IFERROR(
SUMPRODUCT(
(CP_Wafer!$T$2:'CP_Wafer'!$T$9000&lt;0.7)*
(CP_Wafer!$B$2:'CP_Wafer'!$B$9000=E$2)*
(CP_Wafer!$S$2:'CP_Wafer'!$S$9000)*
(CP_Wafer!$U$2:'CP_Wafer'!$BU$9000)*
(CP_Wafer!$U$1:'CP_Wafer'!$BU$1="TDF_LV")
) /
SUMPRODUCT(
(CP_Wafer!$T$2:'CP_Wafer'!$T$9000&lt;0.7)*
(CP_Wafer!$B$2:'CP_Wafer'!$B$9000=E$2)*
(CP_Wafer!$S$2:'CP_Wafer'!$S$9000)
),0)</f>
        <v>0</v>
      </c>
      <c r="F46" s="86">
        <f>IFERROR(
SUMPRODUCT(
(CP_Wafer!$B$2:'CP_Wafer'!$B$9000=E$2)*
(CP_Wafer!$S$2:'CP_Wafer'!$S$9000)*
(CP_Wafer!$U$2:'CP_Wafer'!$BU$9000)*
(CP_Wafer!$U$1:'CP_Wafer'!$BU$1="TDF_LV")
) /
SUMPRODUCT(
(CP_Wafer!$B$2:'CP_Wafer'!$B$9000=E$2)*
(CP_Wafer!$S$2:'CP_Wafer'!$S$9000)
),0)</f>
        <v>1.4291634346675734E-3</v>
      </c>
      <c r="G46" s="86">
        <f>IFERROR(
SUMPRODUCT(
(CP_Wafer!$T$2:'CP_Wafer'!$T$9000&lt;0.7)*
(CP_Wafer!$B$2:'CP_Wafer'!$B$9000=G$2)*
(CP_Wafer!$S$2:'CP_Wafer'!$S$9000)*
(CP_Wafer!$U$2:'CP_Wafer'!$BU$9000)*
(CP_Wafer!$U$1:'CP_Wafer'!$BU$1="TDF_LV")
) /
SUMPRODUCT(
(CP_Wafer!$T$2:'CP_Wafer'!$T$9000&lt;0.7)*
(CP_Wafer!$B$2:'CP_Wafer'!$B$9000=G$2)*
(CP_Wafer!$S$2:'CP_Wafer'!$S$9000)
),0)</f>
        <v>0</v>
      </c>
      <c r="H46" s="86">
        <f>IFERROR(
SUMPRODUCT(
(CP_Wafer!$B$2:'CP_Wafer'!$B$9000=G$2)*
(CP_Wafer!$S$2:'CP_Wafer'!$S$9000)*
(CP_Wafer!$U$2:'CP_Wafer'!$BU$9000)*
(CP_Wafer!$U$1:'CP_Wafer'!$BU$1="TDF_LV")
) /
SUMPRODUCT(
(CP_Wafer!$B$2:'CP_Wafer'!$B$9000=G$2)*
(CP_Wafer!$S$2:'CP_Wafer'!$S$9000)
),0)</f>
        <v>2.9621371108779293E-3</v>
      </c>
      <c r="I46" s="86">
        <f>IFERROR(
SUMPRODUCT(
(CP_Wafer!$T$2:'CP_Wafer'!$T$9000&lt;0.7)*
(CP_Wafer!$B$2:'CP_Wafer'!$B$9000=I$2)*
(CP_Wafer!$S$2:'CP_Wafer'!$S$9000)*
(CP_Wafer!$U$2:'CP_Wafer'!$BU$9000)*
(CP_Wafer!$U$1:'CP_Wafer'!$BU$1="TDF_LV")
) /
SUMPRODUCT(
(CP_Wafer!$T$2:'CP_Wafer'!$T$9000&lt;0.7)*
(CP_Wafer!$B$2:'CP_Wafer'!$B$9000=I$2)*
(CP_Wafer!$S$2:'CP_Wafer'!$S$9000)
),0)</f>
        <v>0</v>
      </c>
      <c r="J46" s="86">
        <f>IFERROR(
SUMPRODUCT(
(CP_Wafer!$B$2:'CP_Wafer'!$B$9000=I$2)*
(CP_Wafer!$S$2:'CP_Wafer'!$S$9000)*
(CP_Wafer!$U$2:'CP_Wafer'!$BU$9000)*
(CP_Wafer!$U$1:'CP_Wafer'!$BU$1="TDF_LV")
) /
SUMPRODUCT(
(CP_Wafer!$B$2:'CP_Wafer'!$B$9000=I$2)*
(CP_Wafer!$S$2:'CP_Wafer'!$S$9000)
),0)</f>
        <v>2.4535510937968236E-3</v>
      </c>
      <c r="K46" s="86">
        <f>IFERROR(
SUMPRODUCT(
(CP_Wafer!$T$2:'CP_Wafer'!$T$9000&lt;0.7)*
(CP_Wafer!$B$2:'CP_Wafer'!$B$9000=K$2)*
(CP_Wafer!$S$2:'CP_Wafer'!$S$9000)*
(CP_Wafer!$U$2:'CP_Wafer'!$BU$9000)*
(CP_Wafer!$U$1:'CP_Wafer'!$BU$1="TDF_LV")
) /
SUMPRODUCT(
(CP_Wafer!$T$2:'CP_Wafer'!$T$9000&lt;0.7)*
(CP_Wafer!$B$2:'CP_Wafer'!$B$9000=K$2)*
(CP_Wafer!$S$2:'CP_Wafer'!$S$9000)
),0)</f>
        <v>5.4679284963196637E-3</v>
      </c>
      <c r="L46" s="86">
        <f>IFERROR(
SUMPRODUCT(
(CP_Wafer!$B$2:'CP_Wafer'!$B$9000=K$2)*
(CP_Wafer!$S$2:'CP_Wafer'!$S$9000)*
(CP_Wafer!$U$2:'CP_Wafer'!$BU$9000)*
(CP_Wafer!$U$1:'CP_Wafer'!$BU$1="TDF_LV")
) /
SUMPRODUCT(
(CP_Wafer!$B$2:'CP_Wafer'!$B$9000=K$2)*
(CP_Wafer!$S$2:'CP_Wafer'!$S$9000)
),0)</f>
        <v>4.9384985058574474E-3</v>
      </c>
      <c r="M46" s="86">
        <f>IFERROR(
SUMPRODUCT(
(CP_Wafer!$T$2:'CP_Wafer'!$T$9000&lt;0.7)*
(CP_Wafer!$B$2:'CP_Wafer'!$B$9000=M$2)*
(CP_Wafer!$S$2:'CP_Wafer'!$S$9000)*
(CP_Wafer!$U$2:'CP_Wafer'!$BU$9000)*
(CP_Wafer!$U$1:'CP_Wafer'!$BU$1="TDF_LV")
) /
SUMPRODUCT(
(CP_Wafer!$T$2:'CP_Wafer'!$T$9000&lt;0.7)*
(CP_Wafer!$B$2:'CP_Wafer'!$B$9000=M$2)*
(CP_Wafer!$S$2:'CP_Wafer'!$S$9000)
),0)</f>
        <v>0</v>
      </c>
      <c r="N46" s="86">
        <f>IFERROR(
SUMPRODUCT(
(CP_Wafer!$B$2:'CP_Wafer'!$B$9000=M$2)*
(CP_Wafer!$S$2:'CP_Wafer'!$S$9000)*
(CP_Wafer!$U$2:'CP_Wafer'!$BU$9000)*
(CP_Wafer!$U$1:'CP_Wafer'!$BU$1="TDF_LV")
) /
SUMPRODUCT(
(CP_Wafer!$B$2:'CP_Wafer'!$B$9000=M$2)*
(CP_Wafer!$S$2:'CP_Wafer'!$S$9000)
),0)</f>
        <v>9.0956887486855938E-3</v>
      </c>
      <c r="O46" s="86">
        <f>IFERROR(
SUMPRODUCT(
(CP_Wafer!$T$2:'CP_Wafer'!$T$9000&lt;0.7)*
(CP_Wafer!$B$2:'CP_Wafer'!$B$9000=O$2)*
(CP_Wafer!$S$2:'CP_Wafer'!$S$9000)*
(CP_Wafer!$U$2:'CP_Wafer'!$BU$9000)*
(CP_Wafer!$U$1:'CP_Wafer'!$BU$1="TDF_LV")
) /
SUMPRODUCT(
(CP_Wafer!$T$2:'CP_Wafer'!$T$9000&lt;0.7)*
(CP_Wafer!$B$2:'CP_Wafer'!$B$9000=O$2)*
(CP_Wafer!$S$2:'CP_Wafer'!$S$9000)
),0)</f>
        <v>0</v>
      </c>
      <c r="P46" s="86">
        <f>IFERROR(
SUMPRODUCT(
(CP_Wafer!$B$2:'CP_Wafer'!$B$9000=O$2)*
(CP_Wafer!$S$2:'CP_Wafer'!$S$9000)*
(CP_Wafer!$U$2:'CP_Wafer'!$BU$9000)*
(CP_Wafer!$U$1:'CP_Wafer'!$BU$1="TDF_LV")
) /
SUMPRODUCT(
(CP_Wafer!$B$2:'CP_Wafer'!$B$9000=O$2)*
(CP_Wafer!$S$2:'CP_Wafer'!$S$9000)
),0)</f>
        <v>1.272605492297388E-2</v>
      </c>
      <c r="Q46" s="86">
        <f>IFERROR(
SUMPRODUCT(
(CP_Wafer!$T$2:'CP_Wafer'!$T$9000&lt;0.7)*
(CP_Wafer!$B$2:'CP_Wafer'!$B$9000=Q$2)*
(CP_Wafer!$S$2:'CP_Wafer'!$S$9000)*
(CP_Wafer!$U$2:'CP_Wafer'!$BU$9000)*
(CP_Wafer!$U$1:'CP_Wafer'!$BU$1="TDF_LV")
) /
SUMPRODUCT(
(CP_Wafer!$T$2:'CP_Wafer'!$T$9000&lt;0.7)*
(CP_Wafer!$B$2:'CP_Wafer'!$B$9000=Q$2)*
(CP_Wafer!$S$2:'CP_Wafer'!$S$9000)
),0)</f>
        <v>0</v>
      </c>
      <c r="R46" s="86">
        <f>IFERROR(
SUMPRODUCT(
(CP_Wafer!$B$2:'CP_Wafer'!$B$9000=Q$2)*
(CP_Wafer!$S$2:'CP_Wafer'!$S$9000)*
(CP_Wafer!$U$2:'CP_Wafer'!$BU$9000)*
(CP_Wafer!$U$1:'CP_Wafer'!$BU$1="TDF_LV")
) /
SUMPRODUCT(
(CP_Wafer!$B$2:'CP_Wafer'!$B$9000=Q$2)*
(CP_Wafer!$S$2:'CP_Wafer'!$S$9000)
),0)</f>
        <v>0</v>
      </c>
      <c r="S46" s="86">
        <f>IFERROR(
SUMPRODUCT(
(CP_Wafer!$T$2:'CP_Wafer'!$T$9000&lt;0.7)*
(CP_Wafer!$B$2:'CP_Wafer'!$B$9000=S$2)*
(CP_Wafer!$S$2:'CP_Wafer'!$S$9000)*
(CP_Wafer!$U$2:'CP_Wafer'!$BU$9000)*
(CP_Wafer!$U$1:'CP_Wafer'!$BU$1="TDF_LV")
) /
SUMPRODUCT(
(CP_Wafer!$T$2:'CP_Wafer'!$T$9000&lt;0.7)*
(CP_Wafer!$B$2:'CP_Wafer'!$B$9000=S$2)*
(CP_Wafer!$S$2:'CP_Wafer'!$S$9000)
),0)</f>
        <v>0</v>
      </c>
      <c r="T46" s="86">
        <f>IFERROR(
SUMPRODUCT(
(CP_Wafer!$B$2:'CP_Wafer'!$B$9000=S$2)*
(CP_Wafer!$S$2:'CP_Wafer'!$S$9000)*
(CP_Wafer!$U$2:'CP_Wafer'!$BU$9000)*
(CP_Wafer!$U$1:'CP_Wafer'!$BU$1="TDF_LV")
) /
SUMPRODUCT(
(CP_Wafer!$B$2:'CP_Wafer'!$B$9000=S$2)*
(CP_Wafer!$S$2:'CP_Wafer'!$S$9000)
),0)</f>
        <v>0</v>
      </c>
      <c r="U46" s="86">
        <f>IFERROR(
SUMPRODUCT(
(CP_Wafer!$T$2:'CP_Wafer'!$T$9000&lt;0.7)*
(CP_Wafer!$B$2:'CP_Wafer'!$B$9000=U$2)*
(CP_Wafer!$S$2:'CP_Wafer'!$S$9000)*
(CP_Wafer!$U$2:'CP_Wafer'!$BU$9000)*
(CP_Wafer!$U$1:'CP_Wafer'!$BU$1="TDF_LV")
) /
SUMPRODUCT(
(CP_Wafer!$T$2:'CP_Wafer'!$T$9000&lt;0.7)*
(CP_Wafer!$B$2:'CP_Wafer'!$B$9000=U$2)*
(CP_Wafer!$S$2:'CP_Wafer'!$S$9000)
),0)</f>
        <v>0</v>
      </c>
      <c r="V46" s="86">
        <f>IFERROR(
SUMPRODUCT(
(CP_Wafer!$B$2:'CP_Wafer'!$B$9000=U$2)*
(CP_Wafer!$S$2:'CP_Wafer'!$S$9000)*
(CP_Wafer!$U$2:'CP_Wafer'!$BU$9000)*
(CP_Wafer!$U$1:'CP_Wafer'!$BU$1="TDF_LV")
) /
SUMPRODUCT(
(CP_Wafer!$B$2:'CP_Wafer'!$B$9000=U$2)*
(CP_Wafer!$S$2:'CP_Wafer'!$S$9000)
),0)</f>
        <v>0</v>
      </c>
      <c r="W46" s="86">
        <f>IFERROR(
SUMPRODUCT(
(CP_Wafer!$T$2:'CP_Wafer'!$T$9000&lt;0.7)*
(CP_Wafer!$B$2:'CP_Wafer'!$B$9000=W$2)*
(CP_Wafer!$S$2:'CP_Wafer'!$S$9000)*
(CP_Wafer!$U$2:'CP_Wafer'!$BU$9000)*
(CP_Wafer!$U$1:'CP_Wafer'!$BU$1="TDF_LV")
) /
SUMPRODUCT(
(CP_Wafer!$T$2:'CP_Wafer'!$T$9000&lt;0.7)*
(CP_Wafer!$B$2:'CP_Wafer'!$B$9000=W$2)*
(CP_Wafer!$S$2:'CP_Wafer'!$S$9000)
),0)</f>
        <v>0</v>
      </c>
      <c r="X46" s="86">
        <f>IFERROR(
SUMPRODUCT(
(CP_Wafer!$B$2:'CP_Wafer'!$B$9000=W$2)*
(CP_Wafer!$S$2:'CP_Wafer'!$S$9000)*
(CP_Wafer!$U$2:'CP_Wafer'!$BU$9000)*
(CP_Wafer!$U$1:'CP_Wafer'!$BU$1="TDF_LV")
) /
SUMPRODUCT(
(CP_Wafer!$B$2:'CP_Wafer'!$B$9000=W$2)*
(CP_Wafer!$S$2:'CP_Wafer'!$S$9000)
),0)</f>
        <v>0</v>
      </c>
      <c r="Y46" s="86">
        <f>IFERROR(
SUMPRODUCT(
(CP_Wafer!$T$2:'CP_Wafer'!$T$9000&lt;0.7)*
(CP_Wafer!$B$2:'CP_Wafer'!$B$9000=Y$2)*
(CP_Wafer!$S$2:'CP_Wafer'!$S$9000)*
(CP_Wafer!$U$2:'CP_Wafer'!$BU$9000)*
(CP_Wafer!$U$1:'CP_Wafer'!$BU$1="TDF_LV")
) /
SUMPRODUCT(
(CP_Wafer!$T$2:'CP_Wafer'!$T$9000&lt;0.7)*
(CP_Wafer!$B$2:'CP_Wafer'!$B$9000=Y$2)*
(CP_Wafer!$S$2:'CP_Wafer'!$S$9000)
),0)</f>
        <v>0</v>
      </c>
      <c r="Z46" s="86">
        <f>IFERROR(
SUMPRODUCT(
(CP_Wafer!$B$2:'CP_Wafer'!$B$9000=Y$2)*
(CP_Wafer!$S$2:'CP_Wafer'!$S$9000)*
(CP_Wafer!$U$2:'CP_Wafer'!$BU$9000)*
(CP_Wafer!$U$1:'CP_Wafer'!$BU$1="TDF_LV")
) /
SUMPRODUCT(
(CP_Wafer!$B$2:'CP_Wafer'!$B$9000=Y$2)*
(CP_Wafer!$S$2:'CP_Wafer'!$S$9000)
),0)</f>
        <v>0</v>
      </c>
      <c r="AA46" s="86">
        <f>IFERROR(
SUMPRODUCT(
(CP_Wafer!$T$2:'CP_Wafer'!$T$9000&lt;0.7)*
(CP_Wafer!$B$2:'CP_Wafer'!$B$9000=AA$2)*
(CP_Wafer!$S$2:'CP_Wafer'!$S$9000)*
(CP_Wafer!$U$2:'CP_Wafer'!$BU$9000)*
(CP_Wafer!$U$1:'CP_Wafer'!$BU$1="TDF_LV")
) /
SUMPRODUCT(
(CP_Wafer!$T$2:'CP_Wafer'!$T$9000&lt;0.7)*
(CP_Wafer!$B$2:'CP_Wafer'!$B$9000=AA$2)*
(CP_Wafer!$S$2:'CP_Wafer'!$S$9000)
),0)</f>
        <v>0</v>
      </c>
      <c r="AB46" s="86">
        <f>IFERROR(
SUMPRODUCT(
(CP_Wafer!$B$2:'CP_Wafer'!$B$9000=AA$2)*
(CP_Wafer!$S$2:'CP_Wafer'!$S$9000)*
(CP_Wafer!$U$2:'CP_Wafer'!$BU$9000)*
(CP_Wafer!$U$1:'CP_Wafer'!$BU$1="TDF_LV")
) /
SUMPRODUCT(
(CP_Wafer!$B$2:'CP_Wafer'!$B$9000=AA$2)*
(CP_Wafer!$S$2:'CP_Wafer'!$S$9000)
),0)</f>
        <v>0</v>
      </c>
      <c r="AC46" s="86">
        <f>IFERROR(
SUMPRODUCT(
(CP_Wafer!$T$2:'CP_Wafer'!$T$9000&lt;0.7)*
(CP_Wafer!$B$2:'CP_Wafer'!$B$9000=AC$2)*
(CP_Wafer!$S$2:'CP_Wafer'!$S$9000)*
(CP_Wafer!$U$2:'CP_Wafer'!$BU$9000)*
(CP_Wafer!$U$1:'CP_Wafer'!$BU$1="TDF_LV")
) /
SUMPRODUCT(
(CP_Wafer!$T$2:'CP_Wafer'!$T$9000&lt;0.7)*
(CP_Wafer!$B$2:'CP_Wafer'!$B$9000=AC$2)*
(CP_Wafer!$S$2:'CP_Wafer'!$S$9000)
),0)</f>
        <v>0</v>
      </c>
      <c r="AD46" s="86">
        <f>IFERROR(
SUMPRODUCT(
(CP_Wafer!$B$2:'CP_Wafer'!$B$9000=AC$2)*
(CP_Wafer!$S$2:'CP_Wafer'!$S$9000)*
(CP_Wafer!$U$2:'CP_Wafer'!$BU$9000)*
(CP_Wafer!$U$1:'CP_Wafer'!$BU$1="TDF_LV")
) /
SUMPRODUCT(
(CP_Wafer!$B$2:'CP_Wafer'!$B$9000=AC$2)*
(CP_Wafer!$S$2:'CP_Wafer'!$S$9000)
),0)</f>
        <v>0</v>
      </c>
      <c r="AE46" s="86">
        <f>IFERROR(
SUMPRODUCT(
(CP_Wafer!$T$2:'CP_Wafer'!$T$9000&lt;0.7)*
(CP_Wafer!$B$2:'CP_Wafer'!$B$9000=AE$2)*
(CP_Wafer!$S$2:'CP_Wafer'!$S$9000)*
(CP_Wafer!$U$2:'CP_Wafer'!$BU$9000)*
(CP_Wafer!$U$1:'CP_Wafer'!$BU$1="TDF_LV")
) /
SUMPRODUCT(
(CP_Wafer!$T$2:'CP_Wafer'!$T$9000&lt;0.7)*
(CP_Wafer!$B$2:'CP_Wafer'!$B$9000=AE$2)*
(CP_Wafer!$S$2:'CP_Wafer'!$S$9000)
),0)</f>
        <v>0</v>
      </c>
      <c r="AF46" s="86">
        <f>IFERROR(
SUMPRODUCT(
(CP_Wafer!$B$2:'CP_Wafer'!$B$9000=AE$2)*
(CP_Wafer!$S$2:'CP_Wafer'!$S$9000)*
(CP_Wafer!$U$2:'CP_Wafer'!$BU$9000)*
(CP_Wafer!$U$1:'CP_Wafer'!$BU$1="TDF_LV")
) /
SUMPRODUCT(
(CP_Wafer!$B$2:'CP_Wafer'!$B$9000=AE$2)*
(CP_Wafer!$S$2:'CP_Wafer'!$S$9000)
),0)</f>
        <v>0</v>
      </c>
      <c r="AG46" s="86">
        <f>IFERROR(
SUMPRODUCT(
(CP_Wafer!$T$2:'CP_Wafer'!$T$9000&lt;0.7)*
(CP_Wafer!$B$2:'CP_Wafer'!$B$9000=AG$2)*
(CP_Wafer!$S$2:'CP_Wafer'!$S$9000)*
(CP_Wafer!$U$2:'CP_Wafer'!$BU$9000)*
(CP_Wafer!$U$1:'CP_Wafer'!$BU$1="TDF_LV")
) /
SUMPRODUCT(
(CP_Wafer!$T$2:'CP_Wafer'!$T$9000&lt;0.7)*
(CP_Wafer!$B$2:'CP_Wafer'!$B$9000=AG$2)*
(CP_Wafer!$S$2:'CP_Wafer'!$S$9000)
),0)</f>
        <v>0</v>
      </c>
      <c r="AH46" s="86">
        <f>IFERROR(
SUMPRODUCT(
(CP_Wafer!$B$2:'CP_Wafer'!$B$9000=AG$2)*
(CP_Wafer!$S$2:'CP_Wafer'!$S$9000)*
(CP_Wafer!$U$2:'CP_Wafer'!$BU$9000)*
(CP_Wafer!$U$1:'CP_Wafer'!$BU$1="TDF_LV")
) /
SUMPRODUCT(
(CP_Wafer!$B$2:'CP_Wafer'!$B$9000=AG$2)*
(CP_Wafer!$S$2:'CP_Wafer'!$S$9000)
),0)</f>
        <v>0</v>
      </c>
      <c r="AI46" s="86">
        <f>IFERROR(
SUMPRODUCT(
(CP_Wafer!$T$2:'CP_Wafer'!$T$9000&lt;0.7)*
(CP_Wafer!$B$2:'CP_Wafer'!$B$9000=AI$2)*
(CP_Wafer!$S$2:'CP_Wafer'!$S$9000)*
(CP_Wafer!$U$2:'CP_Wafer'!$BU$9000)*
(CP_Wafer!$U$1:'CP_Wafer'!$BU$1="TDF_LV")
) /
SUMPRODUCT(
(CP_Wafer!$T$2:'CP_Wafer'!$T$9000&lt;0.7)*
(CP_Wafer!$B$2:'CP_Wafer'!$B$9000=AI$2)*
(CP_Wafer!$S$2:'CP_Wafer'!$S$9000)
),0)</f>
        <v>0</v>
      </c>
      <c r="AJ46" s="86">
        <f>IFERROR(
SUMPRODUCT(
(CP_Wafer!$B$2:'CP_Wafer'!$B$9000=AI$2)*
(CP_Wafer!$S$2:'CP_Wafer'!$S$9000)*
(CP_Wafer!$U$2:'CP_Wafer'!$BU$9000)*
(CP_Wafer!$U$1:'CP_Wafer'!$BU$1="TDF_LV")
) /
SUMPRODUCT(
(CP_Wafer!$B$2:'CP_Wafer'!$B$9000=AI$2)*
(CP_Wafer!$S$2:'CP_Wafer'!$S$9000)
),0)</f>
        <v>0</v>
      </c>
      <c r="AK46" s="86">
        <f>IFERROR(
SUMPRODUCT(
(CP_Wafer!$T$2:'CP_Wafer'!$T$9000&lt;0.7)*
(CP_Wafer!$B$2:'CP_Wafer'!$B$9000=AK$2)*
(CP_Wafer!$S$2:'CP_Wafer'!$S$9000)*
(CP_Wafer!$U$2:'CP_Wafer'!$BU$9000)*
(CP_Wafer!$U$1:'CP_Wafer'!$BU$1="TDF_LV")
) /
SUMPRODUCT(
(CP_Wafer!$T$2:'CP_Wafer'!$T$9000&lt;0.7)*
(CP_Wafer!$B$2:'CP_Wafer'!$B$9000=AK$2)*
(CP_Wafer!$S$2:'CP_Wafer'!$S$9000)
),0)</f>
        <v>0</v>
      </c>
      <c r="AL46" s="86">
        <f>IFERROR(
SUMPRODUCT(
(CP_Wafer!$B$2:'CP_Wafer'!$B$9000=AK$2)*
(CP_Wafer!$S$2:'CP_Wafer'!$S$9000)*
(CP_Wafer!$U$2:'CP_Wafer'!$BU$9000)*
(CP_Wafer!$U$1:'CP_Wafer'!$BU$1="TDF_LV")
) /
SUMPRODUCT(
(CP_Wafer!$B$2:'CP_Wafer'!$B$9000=AK$2)*
(CP_Wafer!$S$2:'CP_Wafer'!$S$9000)
),0)</f>
        <v>0</v>
      </c>
      <c r="AM46" s="86">
        <f>IFERROR(
SUMPRODUCT(
(CP_Wafer!$T$2:'CP_Wafer'!$T$9000&lt;0.7)*
(CP_Wafer!$B$2:'CP_Wafer'!$B$9000=AM$2)*
(CP_Wafer!$S$2:'CP_Wafer'!$S$9000)*
(CP_Wafer!$U$2:'CP_Wafer'!$BU$9000)*
(CP_Wafer!$U$1:'CP_Wafer'!$BU$1="TDF_LV")
) /
SUMPRODUCT(
(CP_Wafer!$T$2:'CP_Wafer'!$T$9000&lt;0.7)*
(CP_Wafer!$B$2:'CP_Wafer'!$B$9000=AM$2)*
(CP_Wafer!$S$2:'CP_Wafer'!$S$9000)
),0)</f>
        <v>0</v>
      </c>
      <c r="AN46" s="86">
        <f>IFERROR(
SUMPRODUCT(
(CP_Wafer!$B$2:'CP_Wafer'!$B$9000=AM$2)*
(CP_Wafer!$S$2:'CP_Wafer'!$S$9000)*
(CP_Wafer!$U$2:'CP_Wafer'!$BU$9000)*
(CP_Wafer!$U$1:'CP_Wafer'!$BU$1="TDF_LV")
) /
SUMPRODUCT(
(CP_Wafer!$B$2:'CP_Wafer'!$B$9000=AM$2)*
(CP_Wafer!$S$2:'CP_Wafer'!$S$9000)
),0)</f>
        <v>0</v>
      </c>
      <c r="AO46" s="86">
        <f>IFERROR(
SUMPRODUCT(
(CP_Wafer!$T$2:'CP_Wafer'!$T$9000&lt;0.7)*
(CP_Wafer!$B$2:'CP_Wafer'!$B$9000=AO$2)*
(CP_Wafer!$S$2:'CP_Wafer'!$S$9000)*
(CP_Wafer!$U$2:'CP_Wafer'!$BU$9000)*
(CP_Wafer!$U$1:'CP_Wafer'!$BU$1="TDF_LV")
) /
SUMPRODUCT(
(CP_Wafer!$T$2:'CP_Wafer'!$T$9000&lt;0.7)*
(CP_Wafer!$B$2:'CP_Wafer'!$B$9000=AO$2)*
(CP_Wafer!$S$2:'CP_Wafer'!$S$9000)
),0)</f>
        <v>0</v>
      </c>
      <c r="AP46" s="86">
        <f>IFERROR(
SUMPRODUCT(
(CP_Wafer!$B$2:'CP_Wafer'!$B$9000=AO$2)*
(CP_Wafer!$S$2:'CP_Wafer'!$S$9000)*
(CP_Wafer!$U$2:'CP_Wafer'!$BU$9000)*
(CP_Wafer!$U$1:'CP_Wafer'!$BU$1="TDF_LV")
) /
SUMPRODUCT(
(CP_Wafer!$B$2:'CP_Wafer'!$B$9000=AO$2)*
(CP_Wafer!$S$2:'CP_Wafer'!$S$9000)
),0)</f>
        <v>0</v>
      </c>
      <c r="AQ46" s="86">
        <f>IFERROR(
SUMPRODUCT(
(CP_Wafer!$T$2:'CP_Wafer'!$T$9000&lt;0.7)*
(CP_Wafer!$B$2:'CP_Wafer'!$B$9000=AQ$2)*
(CP_Wafer!$S$2:'CP_Wafer'!$S$9000)*
(CP_Wafer!$U$2:'CP_Wafer'!$BU$9000)*
(CP_Wafer!$U$1:'CP_Wafer'!$BU$1="TDF_LV")
) /
SUMPRODUCT(
(CP_Wafer!$T$2:'CP_Wafer'!$T$9000&lt;0.7)*
(CP_Wafer!$B$2:'CP_Wafer'!$B$9000=AQ$2)*
(CP_Wafer!$S$2:'CP_Wafer'!$S$9000)
),0)</f>
        <v>0</v>
      </c>
      <c r="AR46" s="86">
        <f>IFERROR(
SUMPRODUCT(
(CP_Wafer!$B$2:'CP_Wafer'!$B$9000=AQ$2)*
(CP_Wafer!$S$2:'CP_Wafer'!$S$9000)*
(CP_Wafer!$U$2:'CP_Wafer'!$BU$9000)*
(CP_Wafer!$U$1:'CP_Wafer'!$BU$1="TDF_LV")
) /
SUMPRODUCT(
(CP_Wafer!$B$2:'CP_Wafer'!$B$9000=AQ$2)*
(CP_Wafer!$S$2:'CP_Wafer'!$S$9000)
),0)</f>
        <v>0</v>
      </c>
      <c r="AS46" s="86">
        <f>IFERROR(
SUMPRODUCT(
(CP_Wafer!$T$2:'CP_Wafer'!$T$9000&lt;0.7)*
(CP_Wafer!$B$2:'CP_Wafer'!$B$9000=AS$2)*
(CP_Wafer!$S$2:'CP_Wafer'!$S$9000)*
(CP_Wafer!$U$2:'CP_Wafer'!$BU$9000)*
(CP_Wafer!$U$1:'CP_Wafer'!$BU$1="TDF_LV")
) /
SUMPRODUCT(
(CP_Wafer!$T$2:'CP_Wafer'!$T$9000&lt;0.7)*
(CP_Wafer!$B$2:'CP_Wafer'!$B$9000=AS$2)*
(CP_Wafer!$S$2:'CP_Wafer'!$S$9000)
),0)</f>
        <v>0</v>
      </c>
      <c r="AT46" s="86">
        <f>IFERROR(
SUMPRODUCT(
(CP_Wafer!$B$2:'CP_Wafer'!$B$9000=AS$2)*
(CP_Wafer!$S$2:'CP_Wafer'!$S$9000)*
(CP_Wafer!$U$2:'CP_Wafer'!$BU$9000)*
(CP_Wafer!$U$1:'CP_Wafer'!$BU$1="TDF_LV")
) /
SUMPRODUCT(
(CP_Wafer!$B$2:'CP_Wafer'!$B$9000=AS$2)*
(CP_Wafer!$S$2:'CP_Wafer'!$S$9000)
),0)</f>
        <v>0</v>
      </c>
      <c r="AU46" s="86">
        <f>IFERROR(
SUMPRODUCT(
(CP_Wafer!$T$2:'CP_Wafer'!$T$9000&lt;0.7)*
(CP_Wafer!$B$2:'CP_Wafer'!$B$9000=AU$2)*
(CP_Wafer!$S$2:'CP_Wafer'!$S$9000)*
(CP_Wafer!$U$2:'CP_Wafer'!$BU$9000)*
(CP_Wafer!$U$1:'CP_Wafer'!$BU$1="TDF_LV")
) /
SUMPRODUCT(
(CP_Wafer!$T$2:'CP_Wafer'!$T$9000&lt;0.7)*
(CP_Wafer!$B$2:'CP_Wafer'!$B$9000=AU$2)*
(CP_Wafer!$S$2:'CP_Wafer'!$S$9000)
),0)</f>
        <v>0</v>
      </c>
      <c r="AV46" s="86">
        <f>IFERROR(
SUMPRODUCT(
(CP_Wafer!$B$2:'CP_Wafer'!$B$9000=AU$2)*
(CP_Wafer!$S$2:'CP_Wafer'!$S$9000)*
(CP_Wafer!$U$2:'CP_Wafer'!$BU$9000)*
(CP_Wafer!$U$1:'CP_Wafer'!$BU$1="TDF_LV")
) /
SUMPRODUCT(
(CP_Wafer!$B$2:'CP_Wafer'!$B$9000=AU$2)*
(CP_Wafer!$S$2:'CP_Wafer'!$S$9000)
),0)</f>
        <v>0</v>
      </c>
      <c r="AW46" s="86">
        <f>IFERROR(
SUMPRODUCT(
(CP_Wafer!$T$2:'CP_Wafer'!$T$9000&lt;0.7)*
(CP_Wafer!$B$2:'CP_Wafer'!$B$9000=AW$2)*
(CP_Wafer!$S$2:'CP_Wafer'!$S$9000)*
(CP_Wafer!$U$2:'CP_Wafer'!$BU$9000)*
(CP_Wafer!$U$1:'CP_Wafer'!$BU$1="TDF_LV")
) /
SUMPRODUCT(
(CP_Wafer!$T$2:'CP_Wafer'!$T$9000&lt;0.7)*
(CP_Wafer!$B$2:'CP_Wafer'!$B$9000=AW$2)*
(CP_Wafer!$S$2:'CP_Wafer'!$S$9000)
),0)</f>
        <v>0</v>
      </c>
      <c r="AX46" s="86">
        <f>IFERROR(
SUMPRODUCT(
(CP_Wafer!$B$2:'CP_Wafer'!$B$9000=AW$2)*
(CP_Wafer!$S$2:'CP_Wafer'!$S$9000)*
(CP_Wafer!$U$2:'CP_Wafer'!$BU$9000)*
(CP_Wafer!$U$1:'CP_Wafer'!$BU$1="TDF_LV")
) /
SUMPRODUCT(
(CP_Wafer!$B$2:'CP_Wafer'!$B$9000=AW$2)*
(CP_Wafer!$S$2:'CP_Wafer'!$S$9000)
),0)</f>
        <v>0</v>
      </c>
    </row>
    <row r="47" spans="1:50" x14ac:dyDescent="0.35">
      <c r="A47" s="87" t="s">
        <v>480</v>
      </c>
      <c r="B47" s="87" t="s">
        <v>611</v>
      </c>
      <c r="C47" s="88">
        <f>IFERROR(
SUMPRODUCT(
(CP_Wafer!$T$2:'CP_Wafer'!$T$9000&lt;0.7)*
(CP_Wafer!$B$2:'CP_Wafer'!$B$9000=C2)*
(CP_Wafer!$S$2:'CP_Wafer'!$S$9000)*
(CP_Wafer!$U$2:'CP_Wafer'!$BU$9000)*
(CP_Wafer!$U$1:'CP_Wafer'!$BU$1="BIST_LV")
) /
SUMPRODUCT(
(CP_Wafer!$T$2:'CP_Wafer'!$T$9000&lt;0.7)*
(CP_Wafer!$B$2:'CP_Wafer'!$B$9000=C2)*
(CP_Wafer!$S$2:'CP_Wafer'!$S$9000)
),0)</f>
        <v>0</v>
      </c>
      <c r="D47" s="88">
        <f>IFERROR(
SUMPRODUCT(
(CP_Wafer!$B$2:'CP_Wafer'!$B$9000=C2)*
(CP_Wafer!$S$2:'CP_Wafer'!$S$9000)*
(CP_Wafer!$U$2:'CP_Wafer'!$BU$9000)*
(CP_Wafer!$U$1:'CP_Wafer'!$BU$1="BIST_LV")
) /
SUMPRODUCT(
(CP_Wafer!$B$2:'CP_Wafer'!$B$9000=C2)*
(CP_Wafer!$S$2:'CP_Wafer'!$S$9000)
),0)</f>
        <v>3.4924103484606081E-3</v>
      </c>
      <c r="E47" s="88">
        <f>IFERROR(
SUMPRODUCT(
(CP_Wafer!$T$2:'CP_Wafer'!$T$9000&lt;0.7)*
(CP_Wafer!$B$2:'CP_Wafer'!$B$9000=E2)*
(CP_Wafer!$S$2:'CP_Wafer'!$S$9000)*
(CP_Wafer!$U$2:'CP_Wafer'!$BU$9000)*
(CP_Wafer!$U$1:'CP_Wafer'!$BU$1="BIST_LV")
) /
SUMPRODUCT(
(CP_Wafer!$T$2:'CP_Wafer'!$T$9000&lt;0.7)*
(CP_Wafer!$B$2:'CP_Wafer'!$B$9000=E2)*
(CP_Wafer!$S$2:'CP_Wafer'!$S$9000)
),0)</f>
        <v>0</v>
      </c>
      <c r="F47" s="88">
        <f>IFERROR(
SUMPRODUCT(
(CP_Wafer!$B$2:'CP_Wafer'!$B$9000=E2)*
(CP_Wafer!$S$2:'CP_Wafer'!$S$9000)*
(CP_Wafer!$U$2:'CP_Wafer'!$BU$9000)*
(CP_Wafer!$U$1:'CP_Wafer'!$BU$1="BIST_LV")
) /
SUMPRODUCT(
(CP_Wafer!$B$2:'CP_Wafer'!$B$9000=E2)*
(CP_Wafer!$S$2:'CP_Wafer'!$S$9000)
),0)</f>
        <v>9.2975316381719458E-4</v>
      </c>
      <c r="G47" s="88">
        <f>IFERROR(
SUMPRODUCT(
(CP_Wafer!$T$2:'CP_Wafer'!$T$9000&lt;0.7)*
(CP_Wafer!$B$2:'CP_Wafer'!$B$9000=G2)*
(CP_Wafer!$S$2:'CP_Wafer'!$S$9000)*
(CP_Wafer!$U$2:'CP_Wafer'!$BU$9000)*
(CP_Wafer!$U$1:'CP_Wafer'!$BU$1="BIST_LV")
) /
SUMPRODUCT(
(CP_Wafer!$T$2:'CP_Wafer'!$T$9000&lt;0.7)*
(CP_Wafer!$B$2:'CP_Wafer'!$B$9000=G2)*
(CP_Wafer!$S$2:'CP_Wafer'!$S$9000)
),0)</f>
        <v>0</v>
      </c>
      <c r="H47" s="88">
        <f>IFERROR(
SUMPRODUCT(
(CP_Wafer!$B$2:'CP_Wafer'!$B$9000=G2)*
(CP_Wafer!$S$2:'CP_Wafer'!$S$9000)*
(CP_Wafer!$U$2:'CP_Wafer'!$BU$9000)*
(CP_Wafer!$U$1:'CP_Wafer'!$BU$1="BIST_LV")
) /
SUMPRODUCT(
(CP_Wafer!$B$2:'CP_Wafer'!$B$9000=G2)*
(CP_Wafer!$S$2:'CP_Wafer'!$S$9000)
),0)</f>
        <v>3.6507520111927249E-3</v>
      </c>
      <c r="I47" s="88">
        <f>IFERROR(
SUMPRODUCT(
(CP_Wafer!$T$2:'CP_Wafer'!$T$9000&lt;0.7)*
(CP_Wafer!$B$2:'CP_Wafer'!$B$9000=I2)*
(CP_Wafer!$S$2:'CP_Wafer'!$S$9000)*
(CP_Wafer!$U$2:'CP_Wafer'!$BU$9000)*
(CP_Wafer!$U$1:'CP_Wafer'!$BU$1="BIST_LV")
) /
SUMPRODUCT(
(CP_Wafer!$T$2:'CP_Wafer'!$T$9000&lt;0.7)*
(CP_Wafer!$B$2:'CP_Wafer'!$B$9000=I2)*
(CP_Wafer!$S$2:'CP_Wafer'!$S$9000)
),0)</f>
        <v>0</v>
      </c>
      <c r="J47" s="88">
        <f>IFERROR(
SUMPRODUCT(
(CP_Wafer!$B$2:'CP_Wafer'!$B$9000=I2)*
(CP_Wafer!$S$2:'CP_Wafer'!$S$9000)*
(CP_Wafer!$U$2:'CP_Wafer'!$BU$9000)*
(CP_Wafer!$U$1:'CP_Wafer'!$BU$1="BIST_LV")
) /
SUMPRODUCT(
(CP_Wafer!$B$2:'CP_Wafer'!$B$9000=I2)*
(CP_Wafer!$S$2:'CP_Wafer'!$S$9000)
),0)</f>
        <v>7.9225352112676055E-3</v>
      </c>
      <c r="K47" s="88">
        <f>IFERROR(
SUMPRODUCT(
(CP_Wafer!$T$2:'CP_Wafer'!$T$9000&lt;0.7)*
(CP_Wafer!$B$2:'CP_Wafer'!$B$9000=K2)*
(CP_Wafer!$S$2:'CP_Wafer'!$S$9000)*
(CP_Wafer!$U$2:'CP_Wafer'!$BU$9000)*
(CP_Wafer!$U$1:'CP_Wafer'!$BU$1="BIST_LV")
) /
SUMPRODUCT(
(CP_Wafer!$T$2:'CP_Wafer'!$T$9000&lt;0.7)*
(CP_Wafer!$B$2:'CP_Wafer'!$B$9000=K2)*
(CP_Wafer!$S$2:'CP_Wafer'!$S$9000)
),0)</f>
        <v>1.6824395373291271E-3</v>
      </c>
      <c r="L47" s="88">
        <f>IFERROR(
SUMPRODUCT(
(CP_Wafer!$B$2:'CP_Wafer'!$B$9000=K2)*
(CP_Wafer!$S$2:'CP_Wafer'!$S$9000)*
(CP_Wafer!$U$2:'CP_Wafer'!$BU$9000)*
(CP_Wafer!$U$1:'CP_Wafer'!$BU$1="BIST_LV")
) /
SUMPRODUCT(
(CP_Wafer!$B$2:'CP_Wafer'!$B$9000=K2)*
(CP_Wafer!$S$2:'CP_Wafer'!$S$9000)
),0)</f>
        <v>9.4617683296235031E-4</v>
      </c>
      <c r="M47" s="88">
        <f>IFERROR(
SUMPRODUCT(
(CP_Wafer!$T$2:'CP_Wafer'!$T$9000&lt;0.7)*
(CP_Wafer!$B$2:'CP_Wafer'!$B$9000=M2)*
(CP_Wafer!$S$2:'CP_Wafer'!$S$9000)*
(CP_Wafer!$U$2:'CP_Wafer'!$BU$9000)*
(CP_Wafer!$U$1:'CP_Wafer'!$BU$1="BIST_LV")
) /
SUMPRODUCT(
(CP_Wafer!$T$2:'CP_Wafer'!$T$9000&lt;0.7)*
(CP_Wafer!$B$2:'CP_Wafer'!$B$9000=M2)*
(CP_Wafer!$S$2:'CP_Wafer'!$S$9000)
),0)</f>
        <v>0</v>
      </c>
      <c r="N47" s="88">
        <f>IFERROR(
SUMPRODUCT(
(CP_Wafer!$B$2:'CP_Wafer'!$B$9000=M2)*
(CP_Wafer!$S$2:'CP_Wafer'!$S$9000)*
(CP_Wafer!$U$2:'CP_Wafer'!$BU$9000)*
(CP_Wafer!$U$1:'CP_Wafer'!$BU$1="BIST_LV")
) /
SUMPRODUCT(
(CP_Wafer!$B$2:'CP_Wafer'!$B$9000=M2)*
(CP_Wafer!$S$2:'CP_Wafer'!$S$9000)
),0)</f>
        <v>1.1041009463722397E-3</v>
      </c>
      <c r="O47" s="88">
        <f>IFERROR(
SUMPRODUCT(
(CP_Wafer!$T$2:'CP_Wafer'!$T$9000&lt;0.7)*
(CP_Wafer!$B$2:'CP_Wafer'!$B$9000=O2)*
(CP_Wafer!$S$2:'CP_Wafer'!$S$9000)*
(CP_Wafer!$U$2:'CP_Wafer'!$BU$9000)*
(CP_Wafer!$U$1:'CP_Wafer'!$BU$1="BIST_LV")
) /
SUMPRODUCT(
(CP_Wafer!$T$2:'CP_Wafer'!$T$9000&lt;0.7)*
(CP_Wafer!$B$2:'CP_Wafer'!$B$9000=O2)*
(CP_Wafer!$S$2:'CP_Wafer'!$S$9000)
),0)</f>
        <v>0</v>
      </c>
      <c r="P47" s="88">
        <f>IFERROR(
SUMPRODUCT(
(CP_Wafer!$B$2:'CP_Wafer'!$B$9000=O2)*
(CP_Wafer!$S$2:'CP_Wafer'!$S$9000)*
(CP_Wafer!$U$2:'CP_Wafer'!$BU$9000)*
(CP_Wafer!$U$1:'CP_Wafer'!$BU$1="BIST_LV")
) /
SUMPRODUCT(
(CP_Wafer!$B$2:'CP_Wafer'!$B$9000=O2)*
(CP_Wafer!$S$2:'CP_Wafer'!$S$9000)
),0)</f>
        <v>6.6979236436704619E-4</v>
      </c>
      <c r="Q47" s="88">
        <f>IFERROR(
SUMPRODUCT(
(CP_Wafer!$T$2:'CP_Wafer'!$T$9000&lt;0.7)*
(CP_Wafer!$B$2:'CP_Wafer'!$B$9000=Q2)*
(CP_Wafer!$S$2:'CP_Wafer'!$S$9000)*
(CP_Wafer!$U$2:'CP_Wafer'!$BU$9000)*
(CP_Wafer!$U$1:'CP_Wafer'!$BU$1="BIST_LV")
) /
SUMPRODUCT(
(CP_Wafer!$T$2:'CP_Wafer'!$T$9000&lt;0.7)*
(CP_Wafer!$B$2:'CP_Wafer'!$B$9000=Q2)*
(CP_Wafer!$S$2:'CP_Wafer'!$S$9000)
),0)</f>
        <v>0</v>
      </c>
      <c r="R47" s="88">
        <f>IFERROR(
SUMPRODUCT(
(CP_Wafer!$B$2:'CP_Wafer'!$B$9000=Q2)*
(CP_Wafer!$S$2:'CP_Wafer'!$S$9000)*
(CP_Wafer!$U$2:'CP_Wafer'!$BU$9000)*
(CP_Wafer!$U$1:'CP_Wafer'!$BU$1="BIST_LV")
) /
SUMPRODUCT(
(CP_Wafer!$B$2:'CP_Wafer'!$B$9000=Q2)*
(CP_Wafer!$S$2:'CP_Wafer'!$S$9000)
),0)</f>
        <v>0</v>
      </c>
      <c r="S47" s="88">
        <f>IFERROR(
SUMPRODUCT(
(CP_Wafer!$T$2:'CP_Wafer'!$T$9000&lt;0.7)*
(CP_Wafer!$B$2:'CP_Wafer'!$B$9000=S2)*
(CP_Wafer!$S$2:'CP_Wafer'!$S$9000)*
(CP_Wafer!$U$2:'CP_Wafer'!$BU$9000)*
(CP_Wafer!$U$1:'CP_Wafer'!$BU$1="BIST_LV")
) /
SUMPRODUCT(
(CP_Wafer!$T$2:'CP_Wafer'!$T$9000&lt;0.7)*
(CP_Wafer!$B$2:'CP_Wafer'!$B$9000=S2)*
(CP_Wafer!$S$2:'CP_Wafer'!$S$9000)
),0)</f>
        <v>0</v>
      </c>
      <c r="T47" s="88">
        <f>IFERROR(
SUMPRODUCT(
(CP_Wafer!$B$2:'CP_Wafer'!$B$9000=S2)*
(CP_Wafer!$S$2:'CP_Wafer'!$S$9000)*
(CP_Wafer!$U$2:'CP_Wafer'!$BU$9000)*
(CP_Wafer!$U$1:'CP_Wafer'!$BU$1="BIST_LV")
) /
SUMPRODUCT(
(CP_Wafer!$B$2:'CP_Wafer'!$B$9000=S2)*
(CP_Wafer!$S$2:'CP_Wafer'!$S$9000)
),0)</f>
        <v>0</v>
      </c>
      <c r="U47" s="88">
        <f>IFERROR(
SUMPRODUCT(
(CP_Wafer!$T$2:'CP_Wafer'!$T$9000&lt;0.7)*
(CP_Wafer!$B$2:'CP_Wafer'!$B$9000=U2)*
(CP_Wafer!$S$2:'CP_Wafer'!$S$9000)*
(CP_Wafer!$U$2:'CP_Wafer'!$BU$9000)*
(CP_Wafer!$U$1:'CP_Wafer'!$BU$1="BIST_LV")
) /
SUMPRODUCT(
(CP_Wafer!$T$2:'CP_Wafer'!$T$9000&lt;0.7)*
(CP_Wafer!$B$2:'CP_Wafer'!$B$9000=U2)*
(CP_Wafer!$S$2:'CP_Wafer'!$S$9000)
),0)</f>
        <v>0</v>
      </c>
      <c r="V47" s="88">
        <f>IFERROR(
SUMPRODUCT(
(CP_Wafer!$B$2:'CP_Wafer'!$B$9000=U2)*
(CP_Wafer!$S$2:'CP_Wafer'!$S$9000)*
(CP_Wafer!$U$2:'CP_Wafer'!$BU$9000)*
(CP_Wafer!$U$1:'CP_Wafer'!$BU$1="BIST_LV")
) /
SUMPRODUCT(
(CP_Wafer!$B$2:'CP_Wafer'!$B$9000=U2)*
(CP_Wafer!$S$2:'CP_Wafer'!$S$9000)
),0)</f>
        <v>0</v>
      </c>
      <c r="W47" s="88">
        <f>IFERROR(
SUMPRODUCT(
(CP_Wafer!$T$2:'CP_Wafer'!$T$9000&lt;0.7)*
(CP_Wafer!$B$2:'CP_Wafer'!$B$9000=W2)*
(CP_Wafer!$S$2:'CP_Wafer'!$S$9000)*
(CP_Wafer!$U$2:'CP_Wafer'!$BU$9000)*
(CP_Wafer!$U$1:'CP_Wafer'!$BU$1="BIST_LV")
) /
SUMPRODUCT(
(CP_Wafer!$T$2:'CP_Wafer'!$T$9000&lt;0.7)*
(CP_Wafer!$B$2:'CP_Wafer'!$B$9000=W2)*
(CP_Wafer!$S$2:'CP_Wafer'!$S$9000)
),0)</f>
        <v>0</v>
      </c>
      <c r="X47" s="88">
        <f>IFERROR(
SUMPRODUCT(
(CP_Wafer!$B$2:'CP_Wafer'!$B$9000=W2)*
(CP_Wafer!$S$2:'CP_Wafer'!$S$9000)*
(CP_Wafer!$U$2:'CP_Wafer'!$BU$9000)*
(CP_Wafer!$U$1:'CP_Wafer'!$BU$1="BIST_LV")
) /
SUMPRODUCT(
(CP_Wafer!$B$2:'CP_Wafer'!$B$9000=W2)*
(CP_Wafer!$S$2:'CP_Wafer'!$S$9000)
),0)</f>
        <v>0</v>
      </c>
      <c r="Y47" s="88">
        <f>IFERROR(
SUMPRODUCT(
(CP_Wafer!$T$2:'CP_Wafer'!$T$9000&lt;0.7)*
(CP_Wafer!$B$2:'CP_Wafer'!$B$9000=Y2)*
(CP_Wafer!$S$2:'CP_Wafer'!$S$9000)*
(CP_Wafer!$U$2:'CP_Wafer'!$BU$9000)*
(CP_Wafer!$U$1:'CP_Wafer'!$BU$1="BIST_LV")
) /
SUMPRODUCT(
(CP_Wafer!$T$2:'CP_Wafer'!$T$9000&lt;0.7)*
(CP_Wafer!$B$2:'CP_Wafer'!$B$9000=Y2)*
(CP_Wafer!$S$2:'CP_Wafer'!$S$9000)
),0)</f>
        <v>0</v>
      </c>
      <c r="Z47" s="88">
        <f>IFERROR(
SUMPRODUCT(
(CP_Wafer!$B$2:'CP_Wafer'!$B$9000=Y2)*
(CP_Wafer!$S$2:'CP_Wafer'!$S$9000)*
(CP_Wafer!$U$2:'CP_Wafer'!$BU$9000)*
(CP_Wafer!$U$1:'CP_Wafer'!$BU$1="BIST_LV")
) /
SUMPRODUCT(
(CP_Wafer!$B$2:'CP_Wafer'!$B$9000=Y2)*
(CP_Wafer!$S$2:'CP_Wafer'!$S$9000)
),0)</f>
        <v>0</v>
      </c>
      <c r="AA47" s="88">
        <f>IFERROR(
SUMPRODUCT(
(CP_Wafer!$T$2:'CP_Wafer'!$T$9000&lt;0.7)*
(CP_Wafer!$B$2:'CP_Wafer'!$B$9000=AA2)*
(CP_Wafer!$S$2:'CP_Wafer'!$S$9000)*
(CP_Wafer!$U$2:'CP_Wafer'!$BU$9000)*
(CP_Wafer!$U$1:'CP_Wafer'!$BU$1="BIST_LV")
) /
SUMPRODUCT(
(CP_Wafer!$T$2:'CP_Wafer'!$T$9000&lt;0.7)*
(CP_Wafer!$B$2:'CP_Wafer'!$B$9000=AA2)*
(CP_Wafer!$S$2:'CP_Wafer'!$S$9000)
),0)</f>
        <v>0</v>
      </c>
      <c r="AB47" s="88">
        <f>IFERROR(
SUMPRODUCT(
(CP_Wafer!$B$2:'CP_Wafer'!$B$9000=AA2)*
(CP_Wafer!$S$2:'CP_Wafer'!$S$9000)*
(CP_Wafer!$U$2:'CP_Wafer'!$BU$9000)*
(CP_Wafer!$U$1:'CP_Wafer'!$BU$1="BIST_LV")
) /
SUMPRODUCT(
(CP_Wafer!$B$2:'CP_Wafer'!$B$9000=AA2)*
(CP_Wafer!$S$2:'CP_Wafer'!$S$9000)
),0)</f>
        <v>0</v>
      </c>
      <c r="AC47" s="88">
        <f>IFERROR(
SUMPRODUCT(
(CP_Wafer!$T$2:'CP_Wafer'!$T$9000&lt;0.7)*
(CP_Wafer!$B$2:'CP_Wafer'!$B$9000=AC2)*
(CP_Wafer!$S$2:'CP_Wafer'!$S$9000)*
(CP_Wafer!$U$2:'CP_Wafer'!$BU$9000)*
(CP_Wafer!$U$1:'CP_Wafer'!$BU$1="BIST_LV")
) /
SUMPRODUCT(
(CP_Wafer!$T$2:'CP_Wafer'!$T$9000&lt;0.7)*
(CP_Wafer!$B$2:'CP_Wafer'!$B$9000=AC2)*
(CP_Wafer!$S$2:'CP_Wafer'!$S$9000)
),0)</f>
        <v>0</v>
      </c>
      <c r="AD47" s="88">
        <f>IFERROR(
SUMPRODUCT(
(CP_Wafer!$B$2:'CP_Wafer'!$B$9000=AC2)*
(CP_Wafer!$S$2:'CP_Wafer'!$S$9000)*
(CP_Wafer!$U$2:'CP_Wafer'!$BU$9000)*
(CP_Wafer!$U$1:'CP_Wafer'!$BU$1="BIST_LV")
) /
SUMPRODUCT(
(CP_Wafer!$B$2:'CP_Wafer'!$B$9000=AC2)*
(CP_Wafer!$S$2:'CP_Wafer'!$S$9000)
),0)</f>
        <v>0</v>
      </c>
      <c r="AE47" s="88">
        <f>IFERROR(
SUMPRODUCT(
(CP_Wafer!$T$2:'CP_Wafer'!$T$9000&lt;0.7)*
(CP_Wafer!$B$2:'CP_Wafer'!$B$9000=AE2)*
(CP_Wafer!$S$2:'CP_Wafer'!$S$9000)*
(CP_Wafer!$U$2:'CP_Wafer'!$BU$9000)*
(CP_Wafer!$U$1:'CP_Wafer'!$BU$1="BIST_LV")
) /
SUMPRODUCT(
(CP_Wafer!$T$2:'CP_Wafer'!$T$9000&lt;0.7)*
(CP_Wafer!$B$2:'CP_Wafer'!$B$9000=AE2)*
(CP_Wafer!$S$2:'CP_Wafer'!$S$9000)
),0)</f>
        <v>0</v>
      </c>
      <c r="AF47" s="88">
        <f>IFERROR(
SUMPRODUCT(
(CP_Wafer!$B$2:'CP_Wafer'!$B$9000=AE2)*
(CP_Wafer!$S$2:'CP_Wafer'!$S$9000)*
(CP_Wafer!$U$2:'CP_Wafer'!$BU$9000)*
(CP_Wafer!$U$1:'CP_Wafer'!$BU$1="BIST_LV")
) /
SUMPRODUCT(
(CP_Wafer!$B$2:'CP_Wafer'!$B$9000=AE2)*
(CP_Wafer!$S$2:'CP_Wafer'!$S$9000)
),0)</f>
        <v>0</v>
      </c>
      <c r="AG47" s="88">
        <f>IFERROR(
SUMPRODUCT(
(CP_Wafer!$T$2:'CP_Wafer'!$T$9000&lt;0.7)*
(CP_Wafer!$B$2:'CP_Wafer'!$B$9000=AG2)*
(CP_Wafer!$S$2:'CP_Wafer'!$S$9000)*
(CP_Wafer!$U$2:'CP_Wafer'!$BU$9000)*
(CP_Wafer!$U$1:'CP_Wafer'!$BU$1="BIST_LV")
) /
SUMPRODUCT(
(CP_Wafer!$T$2:'CP_Wafer'!$T$9000&lt;0.7)*
(CP_Wafer!$B$2:'CP_Wafer'!$B$9000=AG2)*
(CP_Wafer!$S$2:'CP_Wafer'!$S$9000)
),0)</f>
        <v>0</v>
      </c>
      <c r="AH47" s="88">
        <f>IFERROR(
SUMPRODUCT(
(CP_Wafer!$B$2:'CP_Wafer'!$B$9000=AG2)*
(CP_Wafer!$S$2:'CP_Wafer'!$S$9000)*
(CP_Wafer!$U$2:'CP_Wafer'!$BU$9000)*
(CP_Wafer!$U$1:'CP_Wafer'!$BU$1="BIST_LV")
) /
SUMPRODUCT(
(CP_Wafer!$B$2:'CP_Wafer'!$B$9000=AG2)*
(CP_Wafer!$S$2:'CP_Wafer'!$S$9000)
),0)</f>
        <v>0</v>
      </c>
      <c r="AI47" s="88">
        <f>IFERROR(
SUMPRODUCT(
(CP_Wafer!$T$2:'CP_Wafer'!$T$9000&lt;0.7)*
(CP_Wafer!$B$2:'CP_Wafer'!$B$9000=AI2)*
(CP_Wafer!$S$2:'CP_Wafer'!$S$9000)*
(CP_Wafer!$U$2:'CP_Wafer'!$BU$9000)*
(CP_Wafer!$U$1:'CP_Wafer'!$BU$1="BIST_LV")
) /
SUMPRODUCT(
(CP_Wafer!$T$2:'CP_Wafer'!$T$9000&lt;0.7)*
(CP_Wafer!$B$2:'CP_Wafer'!$B$9000=AI2)*
(CP_Wafer!$S$2:'CP_Wafer'!$S$9000)
),0)</f>
        <v>0</v>
      </c>
      <c r="AJ47" s="88">
        <f>IFERROR(
SUMPRODUCT(
(CP_Wafer!$B$2:'CP_Wafer'!$B$9000=AI2)*
(CP_Wafer!$S$2:'CP_Wafer'!$S$9000)*
(CP_Wafer!$U$2:'CP_Wafer'!$BU$9000)*
(CP_Wafer!$U$1:'CP_Wafer'!$BU$1="BIST_LV")
) /
SUMPRODUCT(
(CP_Wafer!$B$2:'CP_Wafer'!$B$9000=AI2)*
(CP_Wafer!$S$2:'CP_Wafer'!$S$9000)
),0)</f>
        <v>0</v>
      </c>
      <c r="AK47" s="88">
        <f>IFERROR(
SUMPRODUCT(
(CP_Wafer!$T$2:'CP_Wafer'!$T$9000&lt;0.7)*
(CP_Wafer!$B$2:'CP_Wafer'!$B$9000=AK2)*
(CP_Wafer!$S$2:'CP_Wafer'!$S$9000)*
(CP_Wafer!$U$2:'CP_Wafer'!$BU$9000)*
(CP_Wafer!$U$1:'CP_Wafer'!$BU$1="BIST_LV")
) /
SUMPRODUCT(
(CP_Wafer!$T$2:'CP_Wafer'!$T$9000&lt;0.7)*
(CP_Wafer!$B$2:'CP_Wafer'!$B$9000=AK2)*
(CP_Wafer!$S$2:'CP_Wafer'!$S$9000)
),0)</f>
        <v>0</v>
      </c>
      <c r="AL47" s="88">
        <f>IFERROR(
SUMPRODUCT(
(CP_Wafer!$B$2:'CP_Wafer'!$B$9000=AK2)*
(CP_Wafer!$S$2:'CP_Wafer'!$S$9000)*
(CP_Wafer!$U$2:'CP_Wafer'!$BU$9000)*
(CP_Wafer!$U$1:'CP_Wafer'!$BU$1="BIST_LV")
) /
SUMPRODUCT(
(CP_Wafer!$B$2:'CP_Wafer'!$B$9000=AK2)*
(CP_Wafer!$S$2:'CP_Wafer'!$S$9000)
),0)</f>
        <v>0</v>
      </c>
      <c r="AM47" s="88">
        <f>IFERROR(
SUMPRODUCT(
(CP_Wafer!$T$2:'CP_Wafer'!$T$9000&lt;0.7)*
(CP_Wafer!$B$2:'CP_Wafer'!$B$9000=AM2)*
(CP_Wafer!$S$2:'CP_Wafer'!$S$9000)*
(CP_Wafer!$U$2:'CP_Wafer'!$BU$9000)*
(CP_Wafer!$U$1:'CP_Wafer'!$BU$1="BIST_LV")
) /
SUMPRODUCT(
(CP_Wafer!$T$2:'CP_Wafer'!$T$9000&lt;0.7)*
(CP_Wafer!$B$2:'CP_Wafer'!$B$9000=AM2)*
(CP_Wafer!$S$2:'CP_Wafer'!$S$9000)
),0)</f>
        <v>0</v>
      </c>
      <c r="AN47" s="88">
        <f>IFERROR(
SUMPRODUCT(
(CP_Wafer!$B$2:'CP_Wafer'!$B$9000=AM2)*
(CP_Wafer!$S$2:'CP_Wafer'!$S$9000)*
(CP_Wafer!$U$2:'CP_Wafer'!$BU$9000)*
(CP_Wafer!$U$1:'CP_Wafer'!$BU$1="BIST_LV")
) /
SUMPRODUCT(
(CP_Wafer!$B$2:'CP_Wafer'!$B$9000=AM2)*
(CP_Wafer!$S$2:'CP_Wafer'!$S$9000)
),0)</f>
        <v>0</v>
      </c>
      <c r="AO47" s="88">
        <f>IFERROR(
SUMPRODUCT(
(CP_Wafer!$T$2:'CP_Wafer'!$T$9000&lt;0.7)*
(CP_Wafer!$B$2:'CP_Wafer'!$B$9000=AO2)*
(CP_Wafer!$S$2:'CP_Wafer'!$S$9000)*
(CP_Wafer!$U$2:'CP_Wafer'!$BU$9000)*
(CP_Wafer!$U$1:'CP_Wafer'!$BU$1="BIST_LV")
) /
SUMPRODUCT(
(CP_Wafer!$T$2:'CP_Wafer'!$T$9000&lt;0.7)*
(CP_Wafer!$B$2:'CP_Wafer'!$B$9000=AO2)*
(CP_Wafer!$S$2:'CP_Wafer'!$S$9000)
),0)</f>
        <v>0</v>
      </c>
      <c r="AP47" s="88">
        <f>IFERROR(
SUMPRODUCT(
(CP_Wafer!$B$2:'CP_Wafer'!$B$9000=AO2)*
(CP_Wafer!$S$2:'CP_Wafer'!$S$9000)*
(CP_Wafer!$U$2:'CP_Wafer'!$BU$9000)*
(CP_Wafer!$U$1:'CP_Wafer'!$BU$1="BIST_LV")
) /
SUMPRODUCT(
(CP_Wafer!$B$2:'CP_Wafer'!$B$9000=AO2)*
(CP_Wafer!$S$2:'CP_Wafer'!$S$9000)
),0)</f>
        <v>0</v>
      </c>
      <c r="AQ47" s="88">
        <f>IFERROR(
SUMPRODUCT(
(CP_Wafer!$T$2:'CP_Wafer'!$T$9000&lt;0.7)*
(CP_Wafer!$B$2:'CP_Wafer'!$B$9000=AQ2)*
(CP_Wafer!$S$2:'CP_Wafer'!$S$9000)*
(CP_Wafer!$U$2:'CP_Wafer'!$BU$9000)*
(CP_Wafer!$U$1:'CP_Wafer'!$BU$1="BIST_LV")
) /
SUMPRODUCT(
(CP_Wafer!$T$2:'CP_Wafer'!$T$9000&lt;0.7)*
(CP_Wafer!$B$2:'CP_Wafer'!$B$9000=AQ2)*
(CP_Wafer!$S$2:'CP_Wafer'!$S$9000)
),0)</f>
        <v>0</v>
      </c>
      <c r="AR47" s="88">
        <f>IFERROR(
SUMPRODUCT(
(CP_Wafer!$B$2:'CP_Wafer'!$B$9000=AQ2)*
(CP_Wafer!$S$2:'CP_Wafer'!$S$9000)*
(CP_Wafer!$U$2:'CP_Wafer'!$BU$9000)*
(CP_Wafer!$U$1:'CP_Wafer'!$BU$1="BIST_LV")
) /
SUMPRODUCT(
(CP_Wafer!$B$2:'CP_Wafer'!$B$9000=AQ2)*
(CP_Wafer!$S$2:'CP_Wafer'!$S$9000)
),0)</f>
        <v>0</v>
      </c>
      <c r="AS47" s="88">
        <f>IFERROR(
SUMPRODUCT(
(CP_Wafer!$T$2:'CP_Wafer'!$T$9000&lt;0.7)*
(CP_Wafer!$B$2:'CP_Wafer'!$B$9000=AS2)*
(CP_Wafer!$S$2:'CP_Wafer'!$S$9000)*
(CP_Wafer!$U$2:'CP_Wafer'!$BU$9000)*
(CP_Wafer!$U$1:'CP_Wafer'!$BU$1="BIST_LV")
) /
SUMPRODUCT(
(CP_Wafer!$T$2:'CP_Wafer'!$T$9000&lt;0.7)*
(CP_Wafer!$B$2:'CP_Wafer'!$B$9000=AS2)*
(CP_Wafer!$S$2:'CP_Wafer'!$S$9000)
),0)</f>
        <v>0</v>
      </c>
      <c r="AT47" s="88">
        <f>IFERROR(
SUMPRODUCT(
(CP_Wafer!$B$2:'CP_Wafer'!$B$9000=AS2)*
(CP_Wafer!$S$2:'CP_Wafer'!$S$9000)*
(CP_Wafer!$U$2:'CP_Wafer'!$BU$9000)*
(CP_Wafer!$U$1:'CP_Wafer'!$BU$1="BIST_LV")
) /
SUMPRODUCT(
(CP_Wafer!$B$2:'CP_Wafer'!$B$9000=AS2)*
(CP_Wafer!$S$2:'CP_Wafer'!$S$9000)
),0)</f>
        <v>0</v>
      </c>
      <c r="AU47" s="88">
        <f>IFERROR(
SUMPRODUCT(
(CP_Wafer!$T$2:'CP_Wafer'!$T$9000&lt;0.7)*
(CP_Wafer!$B$2:'CP_Wafer'!$B$9000=AU2)*
(CP_Wafer!$S$2:'CP_Wafer'!$S$9000)*
(CP_Wafer!$U$2:'CP_Wafer'!$BU$9000)*
(CP_Wafer!$U$1:'CP_Wafer'!$BU$1="BIST_LV")
) /
SUMPRODUCT(
(CP_Wafer!$T$2:'CP_Wafer'!$T$9000&lt;0.7)*
(CP_Wafer!$B$2:'CP_Wafer'!$B$9000=AU2)*
(CP_Wafer!$S$2:'CP_Wafer'!$S$9000)
),0)</f>
        <v>0</v>
      </c>
      <c r="AV47" s="88">
        <f>IFERROR(
SUMPRODUCT(
(CP_Wafer!$B$2:'CP_Wafer'!$B$9000=AU2)*
(CP_Wafer!$S$2:'CP_Wafer'!$S$9000)*
(CP_Wafer!$U$2:'CP_Wafer'!$BU$9000)*
(CP_Wafer!$U$1:'CP_Wafer'!$BU$1="BIST_LV")
) /
SUMPRODUCT(
(CP_Wafer!$B$2:'CP_Wafer'!$B$9000=AU2)*
(CP_Wafer!$S$2:'CP_Wafer'!$S$9000)
),0)</f>
        <v>0</v>
      </c>
      <c r="AW47" s="88">
        <f>IFERROR(
SUMPRODUCT(
(CP_Wafer!$T$2:'CP_Wafer'!$T$9000&lt;0.7)*
(CP_Wafer!$B$2:'CP_Wafer'!$B$9000=AW2)*
(CP_Wafer!$S$2:'CP_Wafer'!$S$9000)*
(CP_Wafer!$U$2:'CP_Wafer'!$BU$9000)*
(CP_Wafer!$U$1:'CP_Wafer'!$BU$1="BIST_LV")
) /
SUMPRODUCT(
(CP_Wafer!$T$2:'CP_Wafer'!$T$9000&lt;0.7)*
(CP_Wafer!$B$2:'CP_Wafer'!$B$9000=AW2)*
(CP_Wafer!$S$2:'CP_Wafer'!$S$9000)
),0)</f>
        <v>0</v>
      </c>
      <c r="AX47" s="88">
        <f>IFERROR(
SUMPRODUCT(
(CP_Wafer!$B$2:'CP_Wafer'!$B$9000=AW2)*
(CP_Wafer!$S$2:'CP_Wafer'!$S$9000)*
(CP_Wafer!$U$2:'CP_Wafer'!$BU$9000)*
(CP_Wafer!$U$1:'CP_Wafer'!$BU$1="BIST_LV")
) /
SUMPRODUCT(
(CP_Wafer!$B$2:'CP_Wafer'!$B$9000=AW2)*
(CP_Wafer!$S$2:'CP_Wafer'!$S$9000)
),0)</f>
        <v>0</v>
      </c>
    </row>
    <row r="48" spans="1:50" x14ac:dyDescent="0.35">
      <c r="A48" s="87" t="s">
        <v>480</v>
      </c>
      <c r="B48" s="87" t="s">
        <v>612</v>
      </c>
      <c r="C48" s="88">
        <f>IFERROR(
SUMPRODUCT(
(CP_Wafer!$T$2:'CP_Wafer'!$T$9000&lt;0.7)*
(CP_Wafer!$B$2:'CP_Wafer'!$B$9000=C2)*
(CP_Wafer!$S$2:'CP_Wafer'!$S$9000)*
(CP_Wafer!$U$2:'CP_Wafer'!$BU$9000)*
(CP_Wafer!$U$1:'CP_Wafer'!$BU$1="BIST_HV")
) /
SUMPRODUCT(
(CP_Wafer!$T$2:'CP_Wafer'!$T$9000&lt;0.7)*
(CP_Wafer!$B$2:'CP_Wafer'!$B$9000=C2)*
(CP_Wafer!$S$2:'CP_Wafer'!$S$9000)
),0)</f>
        <v>0</v>
      </c>
      <c r="D48" s="88">
        <f>IFERROR(
SUMPRODUCT(
(CP_Wafer!$B$2:'CP_Wafer'!$B$9000=C2)*
(CP_Wafer!$S$2:'CP_Wafer'!$S$9000)*
(CP_Wafer!$U$2:'CP_Wafer'!$BU$9000)*
(CP_Wafer!$U$1:'CP_Wafer'!$BU$1="BIST_HV")
) /
SUMPRODUCT(
(CP_Wafer!$B$2:'CP_Wafer'!$B$9000=C2)*
(CP_Wafer!$S$2:'CP_Wafer'!$S$9000)
),0)</f>
        <v>3.4982635501619383E-2</v>
      </c>
      <c r="E48" s="88">
        <f>IFERROR(
SUMPRODUCT(
(CP_Wafer!$T$2:'CP_Wafer'!$T$9000&lt;0.7)*
(CP_Wafer!$B$2:'CP_Wafer'!$B$9000=E2)*
(CP_Wafer!$S$2:'CP_Wafer'!$S$9000)*
(CP_Wafer!$U$2:'CP_Wafer'!$BU$9000)*
(CP_Wafer!$U$1:'CP_Wafer'!$BU$1="BIST_HV")
) /
SUMPRODUCT(
(CP_Wafer!$T$2:'CP_Wafer'!$T$9000&lt;0.7)*
(CP_Wafer!$B$2:'CP_Wafer'!$B$9000=E2)*
(CP_Wafer!$S$2:'CP_Wafer'!$S$9000)
),0)</f>
        <v>0</v>
      </c>
      <c r="F48" s="88">
        <f>IFERROR(
SUMPRODUCT(
(CP_Wafer!$B$2:'CP_Wafer'!$B$9000=E2)*
(CP_Wafer!$S$2:'CP_Wafer'!$S$9000)*
(CP_Wafer!$U$2:'CP_Wafer'!$BU$9000)*
(CP_Wafer!$U$1:'CP_Wafer'!$BU$1="BIST_HV")
) /
SUMPRODUCT(
(CP_Wafer!$B$2:'CP_Wafer'!$B$9000=E2)*
(CP_Wafer!$S$2:'CP_Wafer'!$S$9000)
),0)</f>
        <v>2.3557288733516805E-2</v>
      </c>
      <c r="G48" s="88">
        <f>IFERROR(
SUMPRODUCT(
(CP_Wafer!$T$2:'CP_Wafer'!$T$9000&lt;0.7)*
(CP_Wafer!$B$2:'CP_Wafer'!$B$9000=G2)*
(CP_Wafer!$S$2:'CP_Wafer'!$S$9000)*
(CP_Wafer!$U$2:'CP_Wafer'!$BU$9000)*
(CP_Wafer!$U$1:'CP_Wafer'!$BU$1="BIST_HV")
) /
SUMPRODUCT(
(CP_Wafer!$T$2:'CP_Wafer'!$T$9000&lt;0.7)*
(CP_Wafer!$B$2:'CP_Wafer'!$B$9000=G2)*
(CP_Wafer!$S$2:'CP_Wafer'!$S$9000)
),0)</f>
        <v>0</v>
      </c>
      <c r="H48" s="88">
        <f>IFERROR(
SUMPRODUCT(
(CP_Wafer!$B$2:'CP_Wafer'!$B$9000=G2)*
(CP_Wafer!$S$2:'CP_Wafer'!$S$9000)*
(CP_Wafer!$U$2:'CP_Wafer'!$BU$9000)*
(CP_Wafer!$U$1:'CP_Wafer'!$BU$1="BIST_HV")
) /
SUMPRODUCT(
(CP_Wafer!$B$2:'CP_Wafer'!$B$9000=G2)*
(CP_Wafer!$S$2:'CP_Wafer'!$S$9000)
),0)</f>
        <v>1.4089279468345576E-2</v>
      </c>
      <c r="I48" s="88">
        <f>IFERROR(
SUMPRODUCT(
(CP_Wafer!$T$2:'CP_Wafer'!$T$9000&lt;0.7)*
(CP_Wafer!$B$2:'CP_Wafer'!$B$9000=I2)*
(CP_Wafer!$S$2:'CP_Wafer'!$S$9000)*
(CP_Wafer!$U$2:'CP_Wafer'!$BU$9000)*
(CP_Wafer!$U$1:'CP_Wafer'!$BU$1="BIST_HV")
) /
SUMPRODUCT(
(CP_Wafer!$T$2:'CP_Wafer'!$T$9000&lt;0.7)*
(CP_Wafer!$B$2:'CP_Wafer'!$B$9000=I2)*
(CP_Wafer!$S$2:'CP_Wafer'!$S$9000)
),0)</f>
        <v>0</v>
      </c>
      <c r="J48" s="88">
        <f>IFERROR(
SUMPRODUCT(
(CP_Wafer!$B$2:'CP_Wafer'!$B$9000=I2)*
(CP_Wafer!$S$2:'CP_Wafer'!$S$9000)*
(CP_Wafer!$U$2:'CP_Wafer'!$BU$9000)*
(CP_Wafer!$U$1:'CP_Wafer'!$BU$1="BIST_HV")
) /
SUMPRODUCT(
(CP_Wafer!$B$2:'CP_Wafer'!$B$9000=I2)*
(CP_Wafer!$S$2:'CP_Wafer'!$S$9000)
),0)</f>
        <v>2.8262661072819897E-2</v>
      </c>
      <c r="K48" s="88">
        <f>IFERROR(
SUMPRODUCT(
(CP_Wafer!$T$2:'CP_Wafer'!$T$9000&lt;0.7)*
(CP_Wafer!$B$2:'CP_Wafer'!$B$9000=K2)*
(CP_Wafer!$S$2:'CP_Wafer'!$S$9000)*
(CP_Wafer!$U$2:'CP_Wafer'!$BU$9000)*
(CP_Wafer!$U$1:'CP_Wafer'!$BU$1="BIST_HV")
) /
SUMPRODUCT(
(CP_Wafer!$T$2:'CP_Wafer'!$T$9000&lt;0.7)*
(CP_Wafer!$B$2:'CP_Wafer'!$B$9000=K2)*
(CP_Wafer!$S$2:'CP_Wafer'!$S$9000)
),0)</f>
        <v>9.4216614090431125E-2</v>
      </c>
      <c r="L48" s="88">
        <f>IFERROR(
SUMPRODUCT(
(CP_Wafer!$B$2:'CP_Wafer'!$B$9000=K2)*
(CP_Wafer!$S$2:'CP_Wafer'!$S$9000)*
(CP_Wafer!$U$2:'CP_Wafer'!$BU$9000)*
(CP_Wafer!$U$1:'CP_Wafer'!$BU$1="BIST_HV")
) /
SUMPRODUCT(
(CP_Wafer!$B$2:'CP_Wafer'!$B$9000=K2)*
(CP_Wafer!$S$2:'CP_Wafer'!$S$9000)
),0)</f>
        <v>2.7725023314069445E-2</v>
      </c>
      <c r="M48" s="88">
        <f>IFERROR(
SUMPRODUCT(
(CP_Wafer!$T$2:'CP_Wafer'!$T$9000&lt;0.7)*
(CP_Wafer!$B$2:'CP_Wafer'!$B$9000=M2)*
(CP_Wafer!$S$2:'CP_Wafer'!$S$9000)*
(CP_Wafer!$U$2:'CP_Wafer'!$BU$9000)*
(CP_Wafer!$U$1:'CP_Wafer'!$BU$1="BIST_HV")
) /
SUMPRODUCT(
(CP_Wafer!$T$2:'CP_Wafer'!$T$9000&lt;0.7)*
(CP_Wafer!$B$2:'CP_Wafer'!$B$9000=M2)*
(CP_Wafer!$S$2:'CP_Wafer'!$S$9000)
),0)</f>
        <v>0</v>
      </c>
      <c r="N48" s="88">
        <f>IFERROR(
SUMPRODUCT(
(CP_Wafer!$B$2:'CP_Wafer'!$B$9000=M2)*
(CP_Wafer!$S$2:'CP_Wafer'!$S$9000)*
(CP_Wafer!$U$2:'CP_Wafer'!$BU$9000)*
(CP_Wafer!$U$1:'CP_Wafer'!$BU$1="BIST_HV")
) /
SUMPRODUCT(
(CP_Wafer!$B$2:'CP_Wafer'!$B$9000=M2)*
(CP_Wafer!$S$2:'CP_Wafer'!$S$9000)
),0)</f>
        <v>2.5841219768664565E-2</v>
      </c>
      <c r="O48" s="88">
        <f>IFERROR(
SUMPRODUCT(
(CP_Wafer!$T$2:'CP_Wafer'!$T$9000&lt;0.7)*
(CP_Wafer!$B$2:'CP_Wafer'!$B$9000=O2)*
(CP_Wafer!$S$2:'CP_Wafer'!$S$9000)*
(CP_Wafer!$U$2:'CP_Wafer'!$BU$9000)*
(CP_Wafer!$U$1:'CP_Wafer'!$BU$1="BIST_HV")
) /
SUMPRODUCT(
(CP_Wafer!$T$2:'CP_Wafer'!$T$9000&lt;0.7)*
(CP_Wafer!$B$2:'CP_Wafer'!$B$9000=O2)*
(CP_Wafer!$S$2:'CP_Wafer'!$S$9000)
),0)</f>
        <v>0</v>
      </c>
      <c r="P48" s="88">
        <f>IFERROR(
SUMPRODUCT(
(CP_Wafer!$B$2:'CP_Wafer'!$B$9000=O2)*
(CP_Wafer!$S$2:'CP_Wafer'!$S$9000)*
(CP_Wafer!$U$2:'CP_Wafer'!$BU$9000)*
(CP_Wafer!$U$1:'CP_Wafer'!$BU$1="BIST_HV")
) /
SUMPRODUCT(
(CP_Wafer!$B$2:'CP_Wafer'!$B$9000=O2)*
(CP_Wafer!$S$2:'CP_Wafer'!$S$9000)
),0)</f>
        <v>1.7414601473543199E-2</v>
      </c>
      <c r="Q48" s="88">
        <f>IFERROR(
SUMPRODUCT(
(CP_Wafer!$T$2:'CP_Wafer'!$T$9000&lt;0.7)*
(CP_Wafer!$B$2:'CP_Wafer'!$B$9000=Q2)*
(CP_Wafer!$S$2:'CP_Wafer'!$S$9000)*
(CP_Wafer!$U$2:'CP_Wafer'!$BU$9000)*
(CP_Wafer!$U$1:'CP_Wafer'!$BU$1="BIST_HV")
) /
SUMPRODUCT(
(CP_Wafer!$T$2:'CP_Wafer'!$T$9000&lt;0.7)*
(CP_Wafer!$B$2:'CP_Wafer'!$B$9000=Q2)*
(CP_Wafer!$S$2:'CP_Wafer'!$S$9000)
),0)</f>
        <v>0</v>
      </c>
      <c r="R48" s="88">
        <f>IFERROR(
SUMPRODUCT(
(CP_Wafer!$B$2:'CP_Wafer'!$B$9000=Q2)*
(CP_Wafer!$S$2:'CP_Wafer'!$S$9000)*
(CP_Wafer!$U$2:'CP_Wafer'!$BU$9000)*
(CP_Wafer!$U$1:'CP_Wafer'!$BU$1="BIST_HV")
) /
SUMPRODUCT(
(CP_Wafer!$B$2:'CP_Wafer'!$B$9000=Q2)*
(CP_Wafer!$S$2:'CP_Wafer'!$S$9000)
),0)</f>
        <v>0</v>
      </c>
      <c r="S48" s="88">
        <f>IFERROR(
SUMPRODUCT(
(CP_Wafer!$T$2:'CP_Wafer'!$T$9000&lt;0.7)*
(CP_Wafer!$B$2:'CP_Wafer'!$B$9000=S2)*
(CP_Wafer!$S$2:'CP_Wafer'!$S$9000)*
(CP_Wafer!$U$2:'CP_Wafer'!$BU$9000)*
(CP_Wafer!$U$1:'CP_Wafer'!$BU$1="BIST_HV")
) /
SUMPRODUCT(
(CP_Wafer!$T$2:'CP_Wafer'!$T$9000&lt;0.7)*
(CP_Wafer!$B$2:'CP_Wafer'!$B$9000=S2)*
(CP_Wafer!$S$2:'CP_Wafer'!$S$9000)
),0)</f>
        <v>0</v>
      </c>
      <c r="T48" s="88">
        <f>IFERROR(
SUMPRODUCT(
(CP_Wafer!$B$2:'CP_Wafer'!$B$9000=S2)*
(CP_Wafer!$S$2:'CP_Wafer'!$S$9000)*
(CP_Wafer!$U$2:'CP_Wafer'!$BU$9000)*
(CP_Wafer!$U$1:'CP_Wafer'!$BU$1="BIST_HV")
) /
SUMPRODUCT(
(CP_Wafer!$B$2:'CP_Wafer'!$B$9000=S2)*
(CP_Wafer!$S$2:'CP_Wafer'!$S$9000)
),0)</f>
        <v>0</v>
      </c>
      <c r="U48" s="88">
        <f>IFERROR(
SUMPRODUCT(
(CP_Wafer!$T$2:'CP_Wafer'!$T$9000&lt;0.7)*
(CP_Wafer!$B$2:'CP_Wafer'!$B$9000=U2)*
(CP_Wafer!$S$2:'CP_Wafer'!$S$9000)*
(CP_Wafer!$U$2:'CP_Wafer'!$BU$9000)*
(CP_Wafer!$U$1:'CP_Wafer'!$BU$1="BIST_HV")
) /
SUMPRODUCT(
(CP_Wafer!$T$2:'CP_Wafer'!$T$9000&lt;0.7)*
(CP_Wafer!$B$2:'CP_Wafer'!$B$9000=U2)*
(CP_Wafer!$S$2:'CP_Wafer'!$S$9000)
),0)</f>
        <v>0</v>
      </c>
      <c r="V48" s="88">
        <f>IFERROR(
SUMPRODUCT(
(CP_Wafer!$B$2:'CP_Wafer'!$B$9000=U2)*
(CP_Wafer!$S$2:'CP_Wafer'!$S$9000)*
(CP_Wafer!$U$2:'CP_Wafer'!$BU$9000)*
(CP_Wafer!$U$1:'CP_Wafer'!$BU$1="BIST_HV")
) /
SUMPRODUCT(
(CP_Wafer!$B$2:'CP_Wafer'!$B$9000=U2)*
(CP_Wafer!$S$2:'CP_Wafer'!$S$9000)
),0)</f>
        <v>0</v>
      </c>
      <c r="W48" s="88">
        <f>IFERROR(
SUMPRODUCT(
(CP_Wafer!$T$2:'CP_Wafer'!$T$9000&lt;0.7)*
(CP_Wafer!$B$2:'CP_Wafer'!$B$9000=W2)*
(CP_Wafer!$S$2:'CP_Wafer'!$S$9000)*
(CP_Wafer!$U$2:'CP_Wafer'!$BU$9000)*
(CP_Wafer!$U$1:'CP_Wafer'!$BU$1="BIST_HV")
) /
SUMPRODUCT(
(CP_Wafer!$T$2:'CP_Wafer'!$T$9000&lt;0.7)*
(CP_Wafer!$B$2:'CP_Wafer'!$B$9000=W2)*
(CP_Wafer!$S$2:'CP_Wafer'!$S$9000)
),0)</f>
        <v>0</v>
      </c>
      <c r="X48" s="88">
        <f>IFERROR(
SUMPRODUCT(
(CP_Wafer!$B$2:'CP_Wafer'!$B$9000=W2)*
(CP_Wafer!$S$2:'CP_Wafer'!$S$9000)*
(CP_Wafer!$U$2:'CP_Wafer'!$BU$9000)*
(CP_Wafer!$U$1:'CP_Wafer'!$BU$1="BIST_HV")
) /
SUMPRODUCT(
(CP_Wafer!$B$2:'CP_Wafer'!$B$9000=W2)*
(CP_Wafer!$S$2:'CP_Wafer'!$S$9000)
),0)</f>
        <v>0</v>
      </c>
      <c r="Y48" s="88">
        <f>IFERROR(
SUMPRODUCT(
(CP_Wafer!$T$2:'CP_Wafer'!$T$9000&lt;0.7)*
(CP_Wafer!$B$2:'CP_Wafer'!$B$9000=Y2)*
(CP_Wafer!$S$2:'CP_Wafer'!$S$9000)*
(CP_Wafer!$U$2:'CP_Wafer'!$BU$9000)*
(CP_Wafer!$U$1:'CP_Wafer'!$BU$1="BIST_HV")
) /
SUMPRODUCT(
(CP_Wafer!$T$2:'CP_Wafer'!$T$9000&lt;0.7)*
(CP_Wafer!$B$2:'CP_Wafer'!$B$9000=Y2)*
(CP_Wafer!$S$2:'CP_Wafer'!$S$9000)
),0)</f>
        <v>0</v>
      </c>
      <c r="Z48" s="88">
        <f>IFERROR(
SUMPRODUCT(
(CP_Wafer!$B$2:'CP_Wafer'!$B$9000=Y2)*
(CP_Wafer!$S$2:'CP_Wafer'!$S$9000)*
(CP_Wafer!$U$2:'CP_Wafer'!$BU$9000)*
(CP_Wafer!$U$1:'CP_Wafer'!$BU$1="BIST_HV")
) /
SUMPRODUCT(
(CP_Wafer!$B$2:'CP_Wafer'!$B$9000=Y2)*
(CP_Wafer!$S$2:'CP_Wafer'!$S$9000)
),0)</f>
        <v>0</v>
      </c>
      <c r="AA48" s="88">
        <f>IFERROR(
SUMPRODUCT(
(CP_Wafer!$T$2:'CP_Wafer'!$T$9000&lt;0.7)*
(CP_Wafer!$B$2:'CP_Wafer'!$B$9000=AA2)*
(CP_Wafer!$S$2:'CP_Wafer'!$S$9000)*
(CP_Wafer!$U$2:'CP_Wafer'!$BU$9000)*
(CP_Wafer!$U$1:'CP_Wafer'!$BU$1="BIST_HV")
) /
SUMPRODUCT(
(CP_Wafer!$T$2:'CP_Wafer'!$T$9000&lt;0.7)*
(CP_Wafer!$B$2:'CP_Wafer'!$B$9000=AA2)*
(CP_Wafer!$S$2:'CP_Wafer'!$S$9000)
),0)</f>
        <v>0</v>
      </c>
      <c r="AB48" s="88">
        <f>IFERROR(
SUMPRODUCT(
(CP_Wafer!$B$2:'CP_Wafer'!$B$9000=AA2)*
(CP_Wafer!$S$2:'CP_Wafer'!$S$9000)*
(CP_Wafer!$U$2:'CP_Wafer'!$BU$9000)*
(CP_Wafer!$U$1:'CP_Wafer'!$BU$1="BIST_HV")
) /
SUMPRODUCT(
(CP_Wafer!$B$2:'CP_Wafer'!$B$9000=AA2)*
(CP_Wafer!$S$2:'CP_Wafer'!$S$9000)
),0)</f>
        <v>0</v>
      </c>
      <c r="AC48" s="88">
        <f>IFERROR(
SUMPRODUCT(
(CP_Wafer!$T$2:'CP_Wafer'!$T$9000&lt;0.7)*
(CP_Wafer!$B$2:'CP_Wafer'!$B$9000=AC2)*
(CP_Wafer!$S$2:'CP_Wafer'!$S$9000)*
(CP_Wafer!$U$2:'CP_Wafer'!$BU$9000)*
(CP_Wafer!$U$1:'CP_Wafer'!$BU$1="BIST_HV")
) /
SUMPRODUCT(
(CP_Wafer!$T$2:'CP_Wafer'!$T$9000&lt;0.7)*
(CP_Wafer!$B$2:'CP_Wafer'!$B$9000=AC2)*
(CP_Wafer!$S$2:'CP_Wafer'!$S$9000)
),0)</f>
        <v>0</v>
      </c>
      <c r="AD48" s="88">
        <f>IFERROR(
SUMPRODUCT(
(CP_Wafer!$B$2:'CP_Wafer'!$B$9000=AC2)*
(CP_Wafer!$S$2:'CP_Wafer'!$S$9000)*
(CP_Wafer!$U$2:'CP_Wafer'!$BU$9000)*
(CP_Wafer!$U$1:'CP_Wafer'!$BU$1="BIST_HV")
) /
SUMPRODUCT(
(CP_Wafer!$B$2:'CP_Wafer'!$B$9000=AC2)*
(CP_Wafer!$S$2:'CP_Wafer'!$S$9000)
),0)</f>
        <v>0</v>
      </c>
      <c r="AE48" s="88">
        <f>IFERROR(
SUMPRODUCT(
(CP_Wafer!$T$2:'CP_Wafer'!$T$9000&lt;0.7)*
(CP_Wafer!$B$2:'CP_Wafer'!$B$9000=AE2)*
(CP_Wafer!$S$2:'CP_Wafer'!$S$9000)*
(CP_Wafer!$U$2:'CP_Wafer'!$BU$9000)*
(CP_Wafer!$U$1:'CP_Wafer'!$BU$1="BIST_HV")
) /
SUMPRODUCT(
(CP_Wafer!$T$2:'CP_Wafer'!$T$9000&lt;0.7)*
(CP_Wafer!$B$2:'CP_Wafer'!$B$9000=AE2)*
(CP_Wafer!$S$2:'CP_Wafer'!$S$9000)
),0)</f>
        <v>0</v>
      </c>
      <c r="AF48" s="88">
        <f>IFERROR(
SUMPRODUCT(
(CP_Wafer!$B$2:'CP_Wafer'!$B$9000=AE2)*
(CP_Wafer!$S$2:'CP_Wafer'!$S$9000)*
(CP_Wafer!$U$2:'CP_Wafer'!$BU$9000)*
(CP_Wafer!$U$1:'CP_Wafer'!$BU$1="BIST_HV")
) /
SUMPRODUCT(
(CP_Wafer!$B$2:'CP_Wafer'!$B$9000=AE2)*
(CP_Wafer!$S$2:'CP_Wafer'!$S$9000)
),0)</f>
        <v>0</v>
      </c>
      <c r="AG48" s="88">
        <f>IFERROR(
SUMPRODUCT(
(CP_Wafer!$T$2:'CP_Wafer'!$T$9000&lt;0.7)*
(CP_Wafer!$B$2:'CP_Wafer'!$B$9000=AG2)*
(CP_Wafer!$S$2:'CP_Wafer'!$S$9000)*
(CP_Wafer!$U$2:'CP_Wafer'!$BU$9000)*
(CP_Wafer!$U$1:'CP_Wafer'!$BU$1="BIST_HV")
) /
SUMPRODUCT(
(CP_Wafer!$T$2:'CP_Wafer'!$T$9000&lt;0.7)*
(CP_Wafer!$B$2:'CP_Wafer'!$B$9000=AG2)*
(CP_Wafer!$S$2:'CP_Wafer'!$S$9000)
),0)</f>
        <v>0</v>
      </c>
      <c r="AH48" s="88">
        <f>IFERROR(
SUMPRODUCT(
(CP_Wafer!$B$2:'CP_Wafer'!$B$9000=AG2)*
(CP_Wafer!$S$2:'CP_Wafer'!$S$9000)*
(CP_Wafer!$U$2:'CP_Wafer'!$BU$9000)*
(CP_Wafer!$U$1:'CP_Wafer'!$BU$1="BIST_HV")
) /
SUMPRODUCT(
(CP_Wafer!$B$2:'CP_Wafer'!$B$9000=AG2)*
(CP_Wafer!$S$2:'CP_Wafer'!$S$9000)
),0)</f>
        <v>0</v>
      </c>
      <c r="AI48" s="88">
        <f>IFERROR(
SUMPRODUCT(
(CP_Wafer!$T$2:'CP_Wafer'!$T$9000&lt;0.7)*
(CP_Wafer!$B$2:'CP_Wafer'!$B$9000=AI2)*
(CP_Wafer!$S$2:'CP_Wafer'!$S$9000)*
(CP_Wafer!$U$2:'CP_Wafer'!$BU$9000)*
(CP_Wafer!$U$1:'CP_Wafer'!$BU$1="BIST_HV")
) /
SUMPRODUCT(
(CP_Wafer!$T$2:'CP_Wafer'!$T$9000&lt;0.7)*
(CP_Wafer!$B$2:'CP_Wafer'!$B$9000=AI2)*
(CP_Wafer!$S$2:'CP_Wafer'!$S$9000)
),0)</f>
        <v>0</v>
      </c>
      <c r="AJ48" s="88">
        <f>IFERROR(
SUMPRODUCT(
(CP_Wafer!$B$2:'CP_Wafer'!$B$9000=AI2)*
(CP_Wafer!$S$2:'CP_Wafer'!$S$9000)*
(CP_Wafer!$U$2:'CP_Wafer'!$BU$9000)*
(CP_Wafer!$U$1:'CP_Wafer'!$BU$1="BIST_HV")
) /
SUMPRODUCT(
(CP_Wafer!$B$2:'CP_Wafer'!$B$9000=AI2)*
(CP_Wafer!$S$2:'CP_Wafer'!$S$9000)
),0)</f>
        <v>0</v>
      </c>
      <c r="AK48" s="88">
        <f>IFERROR(
SUMPRODUCT(
(CP_Wafer!$T$2:'CP_Wafer'!$T$9000&lt;0.7)*
(CP_Wafer!$B$2:'CP_Wafer'!$B$9000=AK2)*
(CP_Wafer!$S$2:'CP_Wafer'!$S$9000)*
(CP_Wafer!$U$2:'CP_Wafer'!$BU$9000)*
(CP_Wafer!$U$1:'CP_Wafer'!$BU$1="BIST_HV")
) /
SUMPRODUCT(
(CP_Wafer!$T$2:'CP_Wafer'!$T$9000&lt;0.7)*
(CP_Wafer!$B$2:'CP_Wafer'!$B$9000=AK2)*
(CP_Wafer!$S$2:'CP_Wafer'!$S$9000)
),0)</f>
        <v>0</v>
      </c>
      <c r="AL48" s="88">
        <f>IFERROR(
SUMPRODUCT(
(CP_Wafer!$B$2:'CP_Wafer'!$B$9000=AK2)*
(CP_Wafer!$S$2:'CP_Wafer'!$S$9000)*
(CP_Wafer!$U$2:'CP_Wafer'!$BU$9000)*
(CP_Wafer!$U$1:'CP_Wafer'!$BU$1="BIST_HV")
) /
SUMPRODUCT(
(CP_Wafer!$B$2:'CP_Wafer'!$B$9000=AK2)*
(CP_Wafer!$S$2:'CP_Wafer'!$S$9000)
),0)</f>
        <v>0</v>
      </c>
      <c r="AM48" s="88">
        <f>IFERROR(
SUMPRODUCT(
(CP_Wafer!$T$2:'CP_Wafer'!$T$9000&lt;0.7)*
(CP_Wafer!$B$2:'CP_Wafer'!$B$9000=AM2)*
(CP_Wafer!$S$2:'CP_Wafer'!$S$9000)*
(CP_Wafer!$U$2:'CP_Wafer'!$BU$9000)*
(CP_Wafer!$U$1:'CP_Wafer'!$BU$1="BIST_HV")
) /
SUMPRODUCT(
(CP_Wafer!$T$2:'CP_Wafer'!$T$9000&lt;0.7)*
(CP_Wafer!$B$2:'CP_Wafer'!$B$9000=AM2)*
(CP_Wafer!$S$2:'CP_Wafer'!$S$9000)
),0)</f>
        <v>0</v>
      </c>
      <c r="AN48" s="88">
        <f>IFERROR(
SUMPRODUCT(
(CP_Wafer!$B$2:'CP_Wafer'!$B$9000=AM2)*
(CP_Wafer!$S$2:'CP_Wafer'!$S$9000)*
(CP_Wafer!$U$2:'CP_Wafer'!$BU$9000)*
(CP_Wafer!$U$1:'CP_Wafer'!$BU$1="BIST_HV")
) /
SUMPRODUCT(
(CP_Wafer!$B$2:'CP_Wafer'!$B$9000=AM2)*
(CP_Wafer!$S$2:'CP_Wafer'!$S$9000)
),0)</f>
        <v>0</v>
      </c>
      <c r="AO48" s="88">
        <f>IFERROR(
SUMPRODUCT(
(CP_Wafer!$T$2:'CP_Wafer'!$T$9000&lt;0.7)*
(CP_Wafer!$B$2:'CP_Wafer'!$B$9000=AO2)*
(CP_Wafer!$S$2:'CP_Wafer'!$S$9000)*
(CP_Wafer!$U$2:'CP_Wafer'!$BU$9000)*
(CP_Wafer!$U$1:'CP_Wafer'!$BU$1="BIST_HV")
) /
SUMPRODUCT(
(CP_Wafer!$T$2:'CP_Wafer'!$T$9000&lt;0.7)*
(CP_Wafer!$B$2:'CP_Wafer'!$B$9000=AO2)*
(CP_Wafer!$S$2:'CP_Wafer'!$S$9000)
),0)</f>
        <v>0</v>
      </c>
      <c r="AP48" s="88">
        <f>IFERROR(
SUMPRODUCT(
(CP_Wafer!$B$2:'CP_Wafer'!$B$9000=AO2)*
(CP_Wafer!$S$2:'CP_Wafer'!$S$9000)*
(CP_Wafer!$U$2:'CP_Wafer'!$BU$9000)*
(CP_Wafer!$U$1:'CP_Wafer'!$BU$1="BIST_HV")
) /
SUMPRODUCT(
(CP_Wafer!$B$2:'CP_Wafer'!$B$9000=AO2)*
(CP_Wafer!$S$2:'CP_Wafer'!$S$9000)
),0)</f>
        <v>0</v>
      </c>
      <c r="AQ48" s="88">
        <f>IFERROR(
SUMPRODUCT(
(CP_Wafer!$T$2:'CP_Wafer'!$T$9000&lt;0.7)*
(CP_Wafer!$B$2:'CP_Wafer'!$B$9000=AQ2)*
(CP_Wafer!$S$2:'CP_Wafer'!$S$9000)*
(CP_Wafer!$U$2:'CP_Wafer'!$BU$9000)*
(CP_Wafer!$U$1:'CP_Wafer'!$BU$1="BIST_HV")
) /
SUMPRODUCT(
(CP_Wafer!$T$2:'CP_Wafer'!$T$9000&lt;0.7)*
(CP_Wafer!$B$2:'CP_Wafer'!$B$9000=AQ2)*
(CP_Wafer!$S$2:'CP_Wafer'!$S$9000)
),0)</f>
        <v>0</v>
      </c>
      <c r="AR48" s="88">
        <f>IFERROR(
SUMPRODUCT(
(CP_Wafer!$B$2:'CP_Wafer'!$B$9000=AQ2)*
(CP_Wafer!$S$2:'CP_Wafer'!$S$9000)*
(CP_Wafer!$U$2:'CP_Wafer'!$BU$9000)*
(CP_Wafer!$U$1:'CP_Wafer'!$BU$1="BIST_HV")
) /
SUMPRODUCT(
(CP_Wafer!$B$2:'CP_Wafer'!$B$9000=AQ2)*
(CP_Wafer!$S$2:'CP_Wafer'!$S$9000)
),0)</f>
        <v>0</v>
      </c>
      <c r="AS48" s="88">
        <f>IFERROR(
SUMPRODUCT(
(CP_Wafer!$T$2:'CP_Wafer'!$T$9000&lt;0.7)*
(CP_Wafer!$B$2:'CP_Wafer'!$B$9000=AS2)*
(CP_Wafer!$S$2:'CP_Wafer'!$S$9000)*
(CP_Wafer!$U$2:'CP_Wafer'!$BU$9000)*
(CP_Wafer!$U$1:'CP_Wafer'!$BU$1="BIST_HV")
) /
SUMPRODUCT(
(CP_Wafer!$T$2:'CP_Wafer'!$T$9000&lt;0.7)*
(CP_Wafer!$B$2:'CP_Wafer'!$B$9000=AS2)*
(CP_Wafer!$S$2:'CP_Wafer'!$S$9000)
),0)</f>
        <v>0</v>
      </c>
      <c r="AT48" s="88">
        <f>IFERROR(
SUMPRODUCT(
(CP_Wafer!$B$2:'CP_Wafer'!$B$9000=AS2)*
(CP_Wafer!$S$2:'CP_Wafer'!$S$9000)*
(CP_Wafer!$U$2:'CP_Wafer'!$BU$9000)*
(CP_Wafer!$U$1:'CP_Wafer'!$BU$1="BIST_HV")
) /
SUMPRODUCT(
(CP_Wafer!$B$2:'CP_Wafer'!$B$9000=AS2)*
(CP_Wafer!$S$2:'CP_Wafer'!$S$9000)
),0)</f>
        <v>0</v>
      </c>
      <c r="AU48" s="88">
        <f>IFERROR(
SUMPRODUCT(
(CP_Wafer!$T$2:'CP_Wafer'!$T$9000&lt;0.7)*
(CP_Wafer!$B$2:'CP_Wafer'!$B$9000=AU2)*
(CP_Wafer!$S$2:'CP_Wafer'!$S$9000)*
(CP_Wafer!$U$2:'CP_Wafer'!$BU$9000)*
(CP_Wafer!$U$1:'CP_Wafer'!$BU$1="BIST_HV")
) /
SUMPRODUCT(
(CP_Wafer!$T$2:'CP_Wafer'!$T$9000&lt;0.7)*
(CP_Wafer!$B$2:'CP_Wafer'!$B$9000=AU2)*
(CP_Wafer!$S$2:'CP_Wafer'!$S$9000)
),0)</f>
        <v>0</v>
      </c>
      <c r="AV48" s="88">
        <f>IFERROR(
SUMPRODUCT(
(CP_Wafer!$B$2:'CP_Wafer'!$B$9000=AU2)*
(CP_Wafer!$S$2:'CP_Wafer'!$S$9000)*
(CP_Wafer!$U$2:'CP_Wafer'!$BU$9000)*
(CP_Wafer!$U$1:'CP_Wafer'!$BU$1="BIST_HV")
) /
SUMPRODUCT(
(CP_Wafer!$B$2:'CP_Wafer'!$B$9000=AU2)*
(CP_Wafer!$S$2:'CP_Wafer'!$S$9000)
),0)</f>
        <v>0</v>
      </c>
      <c r="AW48" s="88">
        <f>IFERROR(
SUMPRODUCT(
(CP_Wafer!$T$2:'CP_Wafer'!$T$9000&lt;0.7)*
(CP_Wafer!$B$2:'CP_Wafer'!$B$9000=AW2)*
(CP_Wafer!$S$2:'CP_Wafer'!$S$9000)*
(CP_Wafer!$U$2:'CP_Wafer'!$BU$9000)*
(CP_Wafer!$U$1:'CP_Wafer'!$BU$1="BIST_HV")
) /
SUMPRODUCT(
(CP_Wafer!$T$2:'CP_Wafer'!$T$9000&lt;0.7)*
(CP_Wafer!$B$2:'CP_Wafer'!$B$9000=AW2)*
(CP_Wafer!$S$2:'CP_Wafer'!$S$9000)
),0)</f>
        <v>0</v>
      </c>
      <c r="AX48" s="88">
        <f>IFERROR(
SUMPRODUCT(
(CP_Wafer!$B$2:'CP_Wafer'!$B$9000=AW2)*
(CP_Wafer!$S$2:'CP_Wafer'!$S$9000)*
(CP_Wafer!$U$2:'CP_Wafer'!$BU$9000)*
(CP_Wafer!$U$1:'CP_Wafer'!$BU$1="BIST_HV")
) /
SUMPRODUCT(
(CP_Wafer!$B$2:'CP_Wafer'!$B$9000=AW2)*
(CP_Wafer!$S$2:'CP_Wafer'!$S$9000)
),0)</f>
        <v>0</v>
      </c>
    </row>
    <row r="49" spans="1:50" x14ac:dyDescent="0.35">
      <c r="A49" s="87" t="s">
        <v>480</v>
      </c>
      <c r="B49" s="87" t="s">
        <v>6723</v>
      </c>
      <c r="C49" s="88">
        <f>IFERROR(
SUMPRODUCT(
(CP_Wafer!$T$2:'CP_Wafer'!$T$9000&lt;0.7)*
(CP_Wafer!$B$2:'CP_Wafer'!$B$9000=C2)*
(CP_Wafer!$S$2:'CP_Wafer'!$S$9000)*
(CP_Wafer!$U$2:'CP_Wafer'!$BU$9000)*
(CP_Wafer!$U$1:'CP_Wafer'!$BU$1="BISR")
) /
SUMPRODUCT(
(CP_Wafer!$T$2:'CP_Wafer'!$T$9000&lt;0.7)*
(CP_Wafer!$B$2:'CP_Wafer'!$B$9000=C2)*
(CP_Wafer!$S$2:'CP_Wafer'!$S$9000)
),0)</f>
        <v>0</v>
      </c>
      <c r="D49" s="88">
        <f>IFERROR(
SUMPRODUCT(
(CP_Wafer!$B$2:'CP_Wafer'!$B$9000=C2)*
(CP_Wafer!$S$2:'CP_Wafer'!$S$9000)*
(CP_Wafer!$U$2:'CP_Wafer'!$BU$9000)*
(CP_Wafer!$U$1:'CP_Wafer'!$BU$1="BISR")
) /
SUMPRODUCT(
(CP_Wafer!$B$2:'CP_Wafer'!$B$9000=C2)*
(CP_Wafer!$S$2:'CP_Wafer'!$S$9000)
),0)</f>
        <v>0</v>
      </c>
      <c r="E49" s="88">
        <f>IFERROR(
SUMPRODUCT(
(CP_Wafer!$T$2:'CP_Wafer'!$T$9000&lt;0.7)*
(CP_Wafer!$B$2:'CP_Wafer'!$B$9000=E2)*
(CP_Wafer!$S$2:'CP_Wafer'!$S$9000)*
(CP_Wafer!$U$2:'CP_Wafer'!$BU$9000)*
(CP_Wafer!$U$1:'CP_Wafer'!$BU$1="BISR")
) /
SUMPRODUCT(
(CP_Wafer!$T$2:'CP_Wafer'!$T$9000&lt;0.7)*
(CP_Wafer!$B$2:'CP_Wafer'!$B$9000=E2)*
(CP_Wafer!$S$2:'CP_Wafer'!$S$9000)
),0)</f>
        <v>0</v>
      </c>
      <c r="F49" s="88">
        <f>IFERROR(
SUMPRODUCT(
(CP_Wafer!$B$2:'CP_Wafer'!$B$9000=E2)*
(CP_Wafer!$S$2:'CP_Wafer'!$S$9000)*
(CP_Wafer!$U$2:'CP_Wafer'!$BU$9000)*
(CP_Wafer!$U$1:'CP_Wafer'!$BU$1="BISR")
) /
SUMPRODUCT(
(CP_Wafer!$B$2:'CP_Wafer'!$B$9000=E2)*
(CP_Wafer!$S$2:'CP_Wafer'!$S$9000)
),0)</f>
        <v>0</v>
      </c>
      <c r="G49" s="88">
        <f>IFERROR(
SUMPRODUCT(
(CP_Wafer!$T$2:'CP_Wafer'!$T$9000&lt;0.7)*
(CP_Wafer!$B$2:'CP_Wafer'!$B$9000=G2)*
(CP_Wafer!$S$2:'CP_Wafer'!$S$9000)*
(CP_Wafer!$U$2:'CP_Wafer'!$BU$9000)*
(CP_Wafer!$U$1:'CP_Wafer'!$BU$1="BISR")
) /
SUMPRODUCT(
(CP_Wafer!$T$2:'CP_Wafer'!$T$9000&lt;0.7)*
(CP_Wafer!$B$2:'CP_Wafer'!$B$9000=G2)*
(CP_Wafer!$S$2:'CP_Wafer'!$S$9000)
),0)</f>
        <v>0</v>
      </c>
      <c r="H49" s="88">
        <f>IFERROR(
SUMPRODUCT(
(CP_Wafer!$B$2:'CP_Wafer'!$B$9000=G2)*
(CP_Wafer!$S$2:'CP_Wafer'!$S$9000)*
(CP_Wafer!$U$2:'CP_Wafer'!$BU$9000)*
(CP_Wafer!$U$1:'CP_Wafer'!$BU$1="BISR")
) /
SUMPRODUCT(
(CP_Wafer!$B$2:'CP_Wafer'!$B$9000=G2)*
(CP_Wafer!$S$2:'CP_Wafer'!$S$9000)
),0)</f>
        <v>0</v>
      </c>
      <c r="I49" s="88">
        <f>IFERROR(
SUMPRODUCT(
(CP_Wafer!$T$2:'CP_Wafer'!$T$9000&lt;0.7)*
(CP_Wafer!$B$2:'CP_Wafer'!$B$9000=I2)*
(CP_Wafer!$S$2:'CP_Wafer'!$S$9000)*
(CP_Wafer!$U$2:'CP_Wafer'!$BU$9000)*
(CP_Wafer!$U$1:'CP_Wafer'!$BU$1="BISR")
) /
SUMPRODUCT(
(CP_Wafer!$T$2:'CP_Wafer'!$T$9000&lt;0.7)*
(CP_Wafer!$B$2:'CP_Wafer'!$B$9000=I2)*
(CP_Wafer!$S$2:'CP_Wafer'!$S$9000)
),0)</f>
        <v>0</v>
      </c>
      <c r="J49" s="88">
        <f>IFERROR(
SUMPRODUCT(
(CP_Wafer!$B$2:'CP_Wafer'!$B$9000=I2)*
(CP_Wafer!$S$2:'CP_Wafer'!$S$9000)*
(CP_Wafer!$U$2:'CP_Wafer'!$BU$9000)*
(CP_Wafer!$U$1:'CP_Wafer'!$BU$1="BISR")
) /
SUMPRODUCT(
(CP_Wafer!$B$2:'CP_Wafer'!$B$9000=I2)*
(CP_Wafer!$S$2:'CP_Wafer'!$S$9000)
),0)</f>
        <v>0</v>
      </c>
      <c r="K49" s="88">
        <f>IFERROR(
SUMPRODUCT(
(CP_Wafer!$T$2:'CP_Wafer'!$T$9000&lt;0.7)*
(CP_Wafer!$B$2:'CP_Wafer'!$B$9000=K2)*
(CP_Wafer!$S$2:'CP_Wafer'!$S$9000)*
(CP_Wafer!$U$2:'CP_Wafer'!$BU$9000)*
(CP_Wafer!$U$1:'CP_Wafer'!$BU$1="BISR")
) /
SUMPRODUCT(
(CP_Wafer!$T$2:'CP_Wafer'!$T$9000&lt;0.7)*
(CP_Wafer!$B$2:'CP_Wafer'!$B$9000=K2)*
(CP_Wafer!$S$2:'CP_Wafer'!$S$9000)
),0)</f>
        <v>0</v>
      </c>
      <c r="L49" s="88">
        <f>IFERROR(
SUMPRODUCT(
(CP_Wafer!$B$2:'CP_Wafer'!$B$9000=K2)*
(CP_Wafer!$S$2:'CP_Wafer'!$S$9000)*
(CP_Wafer!$U$2:'CP_Wafer'!$BU$9000)*
(CP_Wafer!$U$1:'CP_Wafer'!$BU$1="BISR")
) /
SUMPRODUCT(
(CP_Wafer!$B$2:'CP_Wafer'!$B$9000=K2)*
(CP_Wafer!$S$2:'CP_Wafer'!$S$9000)
),0)</f>
        <v>0</v>
      </c>
      <c r="M49" s="88">
        <f>IFERROR(
SUMPRODUCT(
(CP_Wafer!$T$2:'CP_Wafer'!$T$9000&lt;0.7)*
(CP_Wafer!$B$2:'CP_Wafer'!$B$9000=M2)*
(CP_Wafer!$S$2:'CP_Wafer'!$S$9000)*
(CP_Wafer!$U$2:'CP_Wafer'!$BU$9000)*
(CP_Wafer!$U$1:'CP_Wafer'!$BU$1="BISR")
) /
SUMPRODUCT(
(CP_Wafer!$T$2:'CP_Wafer'!$T$9000&lt;0.7)*
(CP_Wafer!$B$2:'CP_Wafer'!$B$9000=M2)*
(CP_Wafer!$S$2:'CP_Wafer'!$S$9000)
),0)</f>
        <v>0</v>
      </c>
      <c r="N49" s="88">
        <f>IFERROR(
SUMPRODUCT(
(CP_Wafer!$B$2:'CP_Wafer'!$B$9000=M2)*
(CP_Wafer!$S$2:'CP_Wafer'!$S$9000)*
(CP_Wafer!$U$2:'CP_Wafer'!$BU$9000)*
(CP_Wafer!$U$1:'CP_Wafer'!$BU$1="BISR")
) /
SUMPRODUCT(
(CP_Wafer!$B$2:'CP_Wafer'!$B$9000=M2)*
(CP_Wafer!$S$2:'CP_Wafer'!$S$9000)
),0)</f>
        <v>0</v>
      </c>
      <c r="O49" s="88">
        <f>IFERROR(
SUMPRODUCT(
(CP_Wafer!$T$2:'CP_Wafer'!$T$9000&lt;0.7)*
(CP_Wafer!$B$2:'CP_Wafer'!$B$9000=O2)*
(CP_Wafer!$S$2:'CP_Wafer'!$S$9000)*
(CP_Wafer!$U$2:'CP_Wafer'!$BU$9000)*
(CP_Wafer!$U$1:'CP_Wafer'!$BU$1="BISR")
) /
SUMPRODUCT(
(CP_Wafer!$T$2:'CP_Wafer'!$T$9000&lt;0.7)*
(CP_Wafer!$B$2:'CP_Wafer'!$B$9000=O2)*
(CP_Wafer!$S$2:'CP_Wafer'!$S$9000)
),0)</f>
        <v>0</v>
      </c>
      <c r="P49" s="88">
        <f>IFERROR(
SUMPRODUCT(
(CP_Wafer!$B$2:'CP_Wafer'!$B$9000=O2)*
(CP_Wafer!$S$2:'CP_Wafer'!$S$9000)*
(CP_Wafer!$U$2:'CP_Wafer'!$BU$9000)*
(CP_Wafer!$U$1:'CP_Wafer'!$BU$1="BISR")
) /
SUMPRODUCT(
(CP_Wafer!$B$2:'CP_Wafer'!$B$9000=O2)*
(CP_Wafer!$S$2:'CP_Wafer'!$S$9000)
),0)</f>
        <v>0</v>
      </c>
      <c r="Q49" s="88">
        <f>IFERROR(
SUMPRODUCT(
(CP_Wafer!$T$2:'CP_Wafer'!$T$9000&lt;0.7)*
(CP_Wafer!$B$2:'CP_Wafer'!$B$9000=Q2)*
(CP_Wafer!$S$2:'CP_Wafer'!$S$9000)*
(CP_Wafer!$U$2:'CP_Wafer'!$BU$9000)*
(CP_Wafer!$U$1:'CP_Wafer'!$BU$1="BISR")
) /
SUMPRODUCT(
(CP_Wafer!$T$2:'CP_Wafer'!$T$9000&lt;0.7)*
(CP_Wafer!$B$2:'CP_Wafer'!$B$9000=Q2)*
(CP_Wafer!$S$2:'CP_Wafer'!$S$9000)
),0)</f>
        <v>0</v>
      </c>
      <c r="R49" s="88">
        <f>IFERROR(
SUMPRODUCT(
(CP_Wafer!$B$2:'CP_Wafer'!$B$9000=Q2)*
(CP_Wafer!$S$2:'CP_Wafer'!$S$9000)*
(CP_Wafer!$U$2:'CP_Wafer'!$BU$9000)*
(CP_Wafer!$U$1:'CP_Wafer'!$BU$1="BISR")
) /
SUMPRODUCT(
(CP_Wafer!$B$2:'CP_Wafer'!$B$9000=Q2)*
(CP_Wafer!$S$2:'CP_Wafer'!$S$9000)
),0)</f>
        <v>0</v>
      </c>
      <c r="S49" s="88">
        <f>IFERROR(
SUMPRODUCT(
(CP_Wafer!$T$2:'CP_Wafer'!$T$9000&lt;0.7)*
(CP_Wafer!$B$2:'CP_Wafer'!$B$9000=S2)*
(CP_Wafer!$S$2:'CP_Wafer'!$S$9000)*
(CP_Wafer!$U$2:'CP_Wafer'!$BU$9000)*
(CP_Wafer!$U$1:'CP_Wafer'!$BU$1="BISR")
) /
SUMPRODUCT(
(CP_Wafer!$T$2:'CP_Wafer'!$T$9000&lt;0.7)*
(CP_Wafer!$B$2:'CP_Wafer'!$B$9000=S2)*
(CP_Wafer!$S$2:'CP_Wafer'!$S$9000)
),0)</f>
        <v>0</v>
      </c>
      <c r="T49" s="88">
        <f>IFERROR(
SUMPRODUCT(
(CP_Wafer!$B$2:'CP_Wafer'!$B$9000=S2)*
(CP_Wafer!$S$2:'CP_Wafer'!$S$9000)*
(CP_Wafer!$U$2:'CP_Wafer'!$BU$9000)*
(CP_Wafer!$U$1:'CP_Wafer'!$BU$1="BISR")
) /
SUMPRODUCT(
(CP_Wafer!$B$2:'CP_Wafer'!$B$9000=S2)*
(CP_Wafer!$S$2:'CP_Wafer'!$S$9000)
),0)</f>
        <v>0</v>
      </c>
      <c r="U49" s="88">
        <f>IFERROR(
SUMPRODUCT(
(CP_Wafer!$T$2:'CP_Wafer'!$T$9000&lt;0.7)*
(CP_Wafer!$B$2:'CP_Wafer'!$B$9000=U2)*
(CP_Wafer!$S$2:'CP_Wafer'!$S$9000)*
(CP_Wafer!$U$2:'CP_Wafer'!$BU$9000)*
(CP_Wafer!$U$1:'CP_Wafer'!$BU$1="BISR")
) /
SUMPRODUCT(
(CP_Wafer!$T$2:'CP_Wafer'!$T$9000&lt;0.7)*
(CP_Wafer!$B$2:'CP_Wafer'!$B$9000=U2)*
(CP_Wafer!$S$2:'CP_Wafer'!$S$9000)
),0)</f>
        <v>0</v>
      </c>
      <c r="V49" s="88">
        <f>IFERROR(
SUMPRODUCT(
(CP_Wafer!$B$2:'CP_Wafer'!$B$9000=U2)*
(CP_Wafer!$S$2:'CP_Wafer'!$S$9000)*
(CP_Wafer!$U$2:'CP_Wafer'!$BU$9000)*
(CP_Wafer!$U$1:'CP_Wafer'!$BU$1="BISR")
) /
SUMPRODUCT(
(CP_Wafer!$B$2:'CP_Wafer'!$B$9000=U2)*
(CP_Wafer!$S$2:'CP_Wafer'!$S$9000)
),0)</f>
        <v>0</v>
      </c>
      <c r="W49" s="88">
        <f>IFERROR(
SUMPRODUCT(
(CP_Wafer!$T$2:'CP_Wafer'!$T$9000&lt;0.7)*
(CP_Wafer!$B$2:'CP_Wafer'!$B$9000=W2)*
(CP_Wafer!$S$2:'CP_Wafer'!$S$9000)*
(CP_Wafer!$U$2:'CP_Wafer'!$BU$9000)*
(CP_Wafer!$U$1:'CP_Wafer'!$BU$1="BISR")
) /
SUMPRODUCT(
(CP_Wafer!$T$2:'CP_Wafer'!$T$9000&lt;0.7)*
(CP_Wafer!$B$2:'CP_Wafer'!$B$9000=W2)*
(CP_Wafer!$S$2:'CP_Wafer'!$S$9000)
),0)</f>
        <v>0</v>
      </c>
      <c r="X49" s="88">
        <f>IFERROR(
SUMPRODUCT(
(CP_Wafer!$B$2:'CP_Wafer'!$B$9000=W2)*
(CP_Wafer!$S$2:'CP_Wafer'!$S$9000)*
(CP_Wafer!$U$2:'CP_Wafer'!$BU$9000)*
(CP_Wafer!$U$1:'CP_Wafer'!$BU$1="BISR")
) /
SUMPRODUCT(
(CP_Wafer!$B$2:'CP_Wafer'!$B$9000=W2)*
(CP_Wafer!$S$2:'CP_Wafer'!$S$9000)
),0)</f>
        <v>0</v>
      </c>
      <c r="Y49" s="88">
        <f>IFERROR(
SUMPRODUCT(
(CP_Wafer!$T$2:'CP_Wafer'!$T$9000&lt;0.7)*
(CP_Wafer!$B$2:'CP_Wafer'!$B$9000=Y2)*
(CP_Wafer!$S$2:'CP_Wafer'!$S$9000)*
(CP_Wafer!$U$2:'CP_Wafer'!$BU$9000)*
(CP_Wafer!$U$1:'CP_Wafer'!$BU$1="BISR")
) /
SUMPRODUCT(
(CP_Wafer!$T$2:'CP_Wafer'!$T$9000&lt;0.7)*
(CP_Wafer!$B$2:'CP_Wafer'!$B$9000=Y2)*
(CP_Wafer!$S$2:'CP_Wafer'!$S$9000)
),0)</f>
        <v>0</v>
      </c>
      <c r="Z49" s="88">
        <f>IFERROR(
SUMPRODUCT(
(CP_Wafer!$B$2:'CP_Wafer'!$B$9000=Y2)*
(CP_Wafer!$S$2:'CP_Wafer'!$S$9000)*
(CP_Wafer!$U$2:'CP_Wafer'!$BU$9000)*
(CP_Wafer!$U$1:'CP_Wafer'!$BU$1="BISR")
) /
SUMPRODUCT(
(CP_Wafer!$B$2:'CP_Wafer'!$B$9000=Y2)*
(CP_Wafer!$S$2:'CP_Wafer'!$S$9000)
),0)</f>
        <v>0</v>
      </c>
      <c r="AA49" s="88">
        <f>IFERROR(
SUMPRODUCT(
(CP_Wafer!$T$2:'CP_Wafer'!$T$9000&lt;0.7)*
(CP_Wafer!$B$2:'CP_Wafer'!$B$9000=AA2)*
(CP_Wafer!$S$2:'CP_Wafer'!$S$9000)*
(CP_Wafer!$U$2:'CP_Wafer'!$BU$9000)*
(CP_Wafer!$U$1:'CP_Wafer'!$BU$1="BISR")
) /
SUMPRODUCT(
(CP_Wafer!$T$2:'CP_Wafer'!$T$9000&lt;0.7)*
(CP_Wafer!$B$2:'CP_Wafer'!$B$9000=AA2)*
(CP_Wafer!$S$2:'CP_Wafer'!$S$9000)
),0)</f>
        <v>0</v>
      </c>
      <c r="AB49" s="88">
        <f>IFERROR(
SUMPRODUCT(
(CP_Wafer!$B$2:'CP_Wafer'!$B$9000=AA2)*
(CP_Wafer!$S$2:'CP_Wafer'!$S$9000)*
(CP_Wafer!$U$2:'CP_Wafer'!$BU$9000)*
(CP_Wafer!$U$1:'CP_Wafer'!$BU$1="BISR")
) /
SUMPRODUCT(
(CP_Wafer!$B$2:'CP_Wafer'!$B$9000=AA2)*
(CP_Wafer!$S$2:'CP_Wafer'!$S$9000)
),0)</f>
        <v>0</v>
      </c>
      <c r="AC49" s="88">
        <f>IFERROR(
SUMPRODUCT(
(CP_Wafer!$T$2:'CP_Wafer'!$T$9000&lt;0.7)*
(CP_Wafer!$B$2:'CP_Wafer'!$B$9000=AC2)*
(CP_Wafer!$S$2:'CP_Wafer'!$S$9000)*
(CP_Wafer!$U$2:'CP_Wafer'!$BU$9000)*
(CP_Wafer!$U$1:'CP_Wafer'!$BU$1="BISR")
) /
SUMPRODUCT(
(CP_Wafer!$T$2:'CP_Wafer'!$T$9000&lt;0.7)*
(CP_Wafer!$B$2:'CP_Wafer'!$B$9000=AC2)*
(CP_Wafer!$S$2:'CP_Wafer'!$S$9000)
),0)</f>
        <v>0</v>
      </c>
      <c r="AD49" s="88">
        <f>IFERROR(
SUMPRODUCT(
(CP_Wafer!$B$2:'CP_Wafer'!$B$9000=AC2)*
(CP_Wafer!$S$2:'CP_Wafer'!$S$9000)*
(CP_Wafer!$U$2:'CP_Wafer'!$BU$9000)*
(CP_Wafer!$U$1:'CP_Wafer'!$BU$1="BISR")
) /
SUMPRODUCT(
(CP_Wafer!$B$2:'CP_Wafer'!$B$9000=AC2)*
(CP_Wafer!$S$2:'CP_Wafer'!$S$9000)
),0)</f>
        <v>0</v>
      </c>
      <c r="AE49" s="88">
        <f>IFERROR(
SUMPRODUCT(
(CP_Wafer!$T$2:'CP_Wafer'!$T$9000&lt;0.7)*
(CP_Wafer!$B$2:'CP_Wafer'!$B$9000=AE2)*
(CP_Wafer!$S$2:'CP_Wafer'!$S$9000)*
(CP_Wafer!$U$2:'CP_Wafer'!$BU$9000)*
(CP_Wafer!$U$1:'CP_Wafer'!$BU$1="BISR")
) /
SUMPRODUCT(
(CP_Wafer!$T$2:'CP_Wafer'!$T$9000&lt;0.7)*
(CP_Wafer!$B$2:'CP_Wafer'!$B$9000=AE2)*
(CP_Wafer!$S$2:'CP_Wafer'!$S$9000)
),0)</f>
        <v>0</v>
      </c>
      <c r="AF49" s="88">
        <f>IFERROR(
SUMPRODUCT(
(CP_Wafer!$B$2:'CP_Wafer'!$B$9000=AE2)*
(CP_Wafer!$S$2:'CP_Wafer'!$S$9000)*
(CP_Wafer!$U$2:'CP_Wafer'!$BU$9000)*
(CP_Wafer!$U$1:'CP_Wafer'!$BU$1="BISR")
) /
SUMPRODUCT(
(CP_Wafer!$B$2:'CP_Wafer'!$B$9000=AE2)*
(CP_Wafer!$S$2:'CP_Wafer'!$S$9000)
),0)</f>
        <v>0</v>
      </c>
      <c r="AG49" s="88">
        <f>IFERROR(
SUMPRODUCT(
(CP_Wafer!$T$2:'CP_Wafer'!$T$9000&lt;0.7)*
(CP_Wafer!$B$2:'CP_Wafer'!$B$9000=AG2)*
(CP_Wafer!$S$2:'CP_Wafer'!$S$9000)*
(CP_Wafer!$U$2:'CP_Wafer'!$BU$9000)*
(CP_Wafer!$U$1:'CP_Wafer'!$BU$1="BISR")
) /
SUMPRODUCT(
(CP_Wafer!$T$2:'CP_Wafer'!$T$9000&lt;0.7)*
(CP_Wafer!$B$2:'CP_Wafer'!$B$9000=AG2)*
(CP_Wafer!$S$2:'CP_Wafer'!$S$9000)
),0)</f>
        <v>0</v>
      </c>
      <c r="AH49" s="88">
        <f>IFERROR(
SUMPRODUCT(
(CP_Wafer!$B$2:'CP_Wafer'!$B$9000=AG2)*
(CP_Wafer!$S$2:'CP_Wafer'!$S$9000)*
(CP_Wafer!$U$2:'CP_Wafer'!$BU$9000)*
(CP_Wafer!$U$1:'CP_Wafer'!$BU$1="BISR")
) /
SUMPRODUCT(
(CP_Wafer!$B$2:'CP_Wafer'!$B$9000=AG2)*
(CP_Wafer!$S$2:'CP_Wafer'!$S$9000)
),0)</f>
        <v>0</v>
      </c>
      <c r="AI49" s="88">
        <f>IFERROR(
SUMPRODUCT(
(CP_Wafer!$T$2:'CP_Wafer'!$T$9000&lt;0.7)*
(CP_Wafer!$B$2:'CP_Wafer'!$B$9000=AI2)*
(CP_Wafer!$S$2:'CP_Wafer'!$S$9000)*
(CP_Wafer!$U$2:'CP_Wafer'!$BU$9000)*
(CP_Wafer!$U$1:'CP_Wafer'!$BU$1="BISR")
) /
SUMPRODUCT(
(CP_Wafer!$T$2:'CP_Wafer'!$T$9000&lt;0.7)*
(CP_Wafer!$B$2:'CP_Wafer'!$B$9000=AI2)*
(CP_Wafer!$S$2:'CP_Wafer'!$S$9000)
),0)</f>
        <v>0</v>
      </c>
      <c r="AJ49" s="88">
        <f>IFERROR(
SUMPRODUCT(
(CP_Wafer!$B$2:'CP_Wafer'!$B$9000=AI2)*
(CP_Wafer!$S$2:'CP_Wafer'!$S$9000)*
(CP_Wafer!$U$2:'CP_Wafer'!$BU$9000)*
(CP_Wafer!$U$1:'CP_Wafer'!$BU$1="BISR")
) /
SUMPRODUCT(
(CP_Wafer!$B$2:'CP_Wafer'!$B$9000=AI2)*
(CP_Wafer!$S$2:'CP_Wafer'!$S$9000)
),0)</f>
        <v>0</v>
      </c>
      <c r="AK49" s="88">
        <f>IFERROR(
SUMPRODUCT(
(CP_Wafer!$T$2:'CP_Wafer'!$T$9000&lt;0.7)*
(CP_Wafer!$B$2:'CP_Wafer'!$B$9000=AK2)*
(CP_Wafer!$S$2:'CP_Wafer'!$S$9000)*
(CP_Wafer!$U$2:'CP_Wafer'!$BU$9000)*
(CP_Wafer!$U$1:'CP_Wafer'!$BU$1="BISR")
) /
SUMPRODUCT(
(CP_Wafer!$T$2:'CP_Wafer'!$T$9000&lt;0.7)*
(CP_Wafer!$B$2:'CP_Wafer'!$B$9000=AK2)*
(CP_Wafer!$S$2:'CP_Wafer'!$S$9000)
),0)</f>
        <v>0</v>
      </c>
      <c r="AL49" s="88">
        <f>IFERROR(
SUMPRODUCT(
(CP_Wafer!$B$2:'CP_Wafer'!$B$9000=AK2)*
(CP_Wafer!$S$2:'CP_Wafer'!$S$9000)*
(CP_Wafer!$U$2:'CP_Wafer'!$BU$9000)*
(CP_Wafer!$U$1:'CP_Wafer'!$BU$1="BISR")
) /
SUMPRODUCT(
(CP_Wafer!$B$2:'CP_Wafer'!$B$9000=AK2)*
(CP_Wafer!$S$2:'CP_Wafer'!$S$9000)
),0)</f>
        <v>0</v>
      </c>
      <c r="AM49" s="88">
        <f>IFERROR(
SUMPRODUCT(
(CP_Wafer!$T$2:'CP_Wafer'!$T$9000&lt;0.7)*
(CP_Wafer!$B$2:'CP_Wafer'!$B$9000=AM2)*
(CP_Wafer!$S$2:'CP_Wafer'!$S$9000)*
(CP_Wafer!$U$2:'CP_Wafer'!$BU$9000)*
(CP_Wafer!$U$1:'CP_Wafer'!$BU$1="BISR")
) /
SUMPRODUCT(
(CP_Wafer!$T$2:'CP_Wafer'!$T$9000&lt;0.7)*
(CP_Wafer!$B$2:'CP_Wafer'!$B$9000=AM2)*
(CP_Wafer!$S$2:'CP_Wafer'!$S$9000)
),0)</f>
        <v>0</v>
      </c>
      <c r="AN49" s="88">
        <f>IFERROR(
SUMPRODUCT(
(CP_Wafer!$B$2:'CP_Wafer'!$B$9000=AM2)*
(CP_Wafer!$S$2:'CP_Wafer'!$S$9000)*
(CP_Wafer!$U$2:'CP_Wafer'!$BU$9000)*
(CP_Wafer!$U$1:'CP_Wafer'!$BU$1="BISR")
) /
SUMPRODUCT(
(CP_Wafer!$B$2:'CP_Wafer'!$B$9000=AM2)*
(CP_Wafer!$S$2:'CP_Wafer'!$S$9000)
),0)</f>
        <v>0</v>
      </c>
      <c r="AO49" s="88">
        <f>IFERROR(
SUMPRODUCT(
(CP_Wafer!$T$2:'CP_Wafer'!$T$9000&lt;0.7)*
(CP_Wafer!$B$2:'CP_Wafer'!$B$9000=AO2)*
(CP_Wafer!$S$2:'CP_Wafer'!$S$9000)*
(CP_Wafer!$U$2:'CP_Wafer'!$BU$9000)*
(CP_Wafer!$U$1:'CP_Wafer'!$BU$1="BISR")
) /
SUMPRODUCT(
(CP_Wafer!$T$2:'CP_Wafer'!$T$9000&lt;0.7)*
(CP_Wafer!$B$2:'CP_Wafer'!$B$9000=AO2)*
(CP_Wafer!$S$2:'CP_Wafer'!$S$9000)
),0)</f>
        <v>0</v>
      </c>
      <c r="AP49" s="88">
        <f>IFERROR(
SUMPRODUCT(
(CP_Wafer!$B$2:'CP_Wafer'!$B$9000=AO2)*
(CP_Wafer!$S$2:'CP_Wafer'!$S$9000)*
(CP_Wafer!$U$2:'CP_Wafer'!$BU$9000)*
(CP_Wafer!$U$1:'CP_Wafer'!$BU$1="BISR")
) /
SUMPRODUCT(
(CP_Wafer!$B$2:'CP_Wafer'!$B$9000=AO2)*
(CP_Wafer!$S$2:'CP_Wafer'!$S$9000)
),0)</f>
        <v>0</v>
      </c>
      <c r="AQ49" s="88">
        <f>IFERROR(
SUMPRODUCT(
(CP_Wafer!$T$2:'CP_Wafer'!$T$9000&lt;0.7)*
(CP_Wafer!$B$2:'CP_Wafer'!$B$9000=AQ2)*
(CP_Wafer!$S$2:'CP_Wafer'!$S$9000)*
(CP_Wafer!$U$2:'CP_Wafer'!$BU$9000)*
(CP_Wafer!$U$1:'CP_Wafer'!$BU$1="BISR")
) /
SUMPRODUCT(
(CP_Wafer!$T$2:'CP_Wafer'!$T$9000&lt;0.7)*
(CP_Wafer!$B$2:'CP_Wafer'!$B$9000=AQ2)*
(CP_Wafer!$S$2:'CP_Wafer'!$S$9000)
),0)</f>
        <v>0</v>
      </c>
      <c r="AR49" s="88">
        <f>IFERROR(
SUMPRODUCT(
(CP_Wafer!$B$2:'CP_Wafer'!$B$9000=AQ2)*
(CP_Wafer!$S$2:'CP_Wafer'!$S$9000)*
(CP_Wafer!$U$2:'CP_Wafer'!$BU$9000)*
(CP_Wafer!$U$1:'CP_Wafer'!$BU$1="BISR")
) /
SUMPRODUCT(
(CP_Wafer!$B$2:'CP_Wafer'!$B$9000=AQ2)*
(CP_Wafer!$S$2:'CP_Wafer'!$S$9000)
),0)</f>
        <v>0</v>
      </c>
      <c r="AS49" s="88">
        <f>IFERROR(
SUMPRODUCT(
(CP_Wafer!$T$2:'CP_Wafer'!$T$9000&lt;0.7)*
(CP_Wafer!$B$2:'CP_Wafer'!$B$9000=AS2)*
(CP_Wafer!$S$2:'CP_Wafer'!$S$9000)*
(CP_Wafer!$U$2:'CP_Wafer'!$BU$9000)*
(CP_Wafer!$U$1:'CP_Wafer'!$BU$1="BISR")
) /
SUMPRODUCT(
(CP_Wafer!$T$2:'CP_Wafer'!$T$9000&lt;0.7)*
(CP_Wafer!$B$2:'CP_Wafer'!$B$9000=AS2)*
(CP_Wafer!$S$2:'CP_Wafer'!$S$9000)
),0)</f>
        <v>0</v>
      </c>
      <c r="AT49" s="88">
        <f>IFERROR(
SUMPRODUCT(
(CP_Wafer!$B$2:'CP_Wafer'!$B$9000=AS2)*
(CP_Wafer!$S$2:'CP_Wafer'!$S$9000)*
(CP_Wafer!$U$2:'CP_Wafer'!$BU$9000)*
(CP_Wafer!$U$1:'CP_Wafer'!$BU$1="BISR")
) /
SUMPRODUCT(
(CP_Wafer!$B$2:'CP_Wafer'!$B$9000=AS2)*
(CP_Wafer!$S$2:'CP_Wafer'!$S$9000)
),0)</f>
        <v>0</v>
      </c>
      <c r="AU49" s="88">
        <f>IFERROR(
SUMPRODUCT(
(CP_Wafer!$T$2:'CP_Wafer'!$T$9000&lt;0.7)*
(CP_Wafer!$B$2:'CP_Wafer'!$B$9000=AU2)*
(CP_Wafer!$S$2:'CP_Wafer'!$S$9000)*
(CP_Wafer!$U$2:'CP_Wafer'!$BU$9000)*
(CP_Wafer!$U$1:'CP_Wafer'!$BU$1="BISR")
) /
SUMPRODUCT(
(CP_Wafer!$T$2:'CP_Wafer'!$T$9000&lt;0.7)*
(CP_Wafer!$B$2:'CP_Wafer'!$B$9000=AU2)*
(CP_Wafer!$S$2:'CP_Wafer'!$S$9000)
),0)</f>
        <v>0</v>
      </c>
      <c r="AV49" s="88">
        <f>IFERROR(
SUMPRODUCT(
(CP_Wafer!$B$2:'CP_Wafer'!$B$9000=AU2)*
(CP_Wafer!$S$2:'CP_Wafer'!$S$9000)*
(CP_Wafer!$U$2:'CP_Wafer'!$BU$9000)*
(CP_Wafer!$U$1:'CP_Wafer'!$BU$1="BISR")
) /
SUMPRODUCT(
(CP_Wafer!$B$2:'CP_Wafer'!$B$9000=AU2)*
(CP_Wafer!$S$2:'CP_Wafer'!$S$9000)
),0)</f>
        <v>0</v>
      </c>
      <c r="AW49" s="88">
        <f>IFERROR(
SUMPRODUCT(
(CP_Wafer!$T$2:'CP_Wafer'!$T$9000&lt;0.7)*
(CP_Wafer!$B$2:'CP_Wafer'!$B$9000=AW2)*
(CP_Wafer!$S$2:'CP_Wafer'!$S$9000)*
(CP_Wafer!$U$2:'CP_Wafer'!$BU$9000)*
(CP_Wafer!$U$1:'CP_Wafer'!$BU$1="BISR")
) /
SUMPRODUCT(
(CP_Wafer!$T$2:'CP_Wafer'!$T$9000&lt;0.7)*
(CP_Wafer!$B$2:'CP_Wafer'!$B$9000=AW2)*
(CP_Wafer!$S$2:'CP_Wafer'!$S$9000)
),0)</f>
        <v>0</v>
      </c>
      <c r="AX49" s="88">
        <f>IFERROR(
SUMPRODUCT(
(CP_Wafer!$B$2:'CP_Wafer'!$B$9000=AW2)*
(CP_Wafer!$S$2:'CP_Wafer'!$S$9000)*
(CP_Wafer!$U$2:'CP_Wafer'!$BU$9000)*
(CP_Wafer!$U$1:'CP_Wafer'!$BU$1="BISR")
) /
SUMPRODUCT(
(CP_Wafer!$B$2:'CP_Wafer'!$B$9000=AW2)*
(CP_Wafer!$S$2:'CP_Wafer'!$S$9000)
),0)</f>
        <v>0</v>
      </c>
    </row>
    <row r="56" spans="1:50" ht="17" customHeight="1" x14ac:dyDescent="0.35">
      <c r="A56" s="95" t="s">
        <v>7301</v>
      </c>
      <c r="B56" s="95" t="s">
        <v>7302</v>
      </c>
      <c r="C56" s="95" t="s">
        <v>7303</v>
      </c>
      <c r="D56" s="95" t="s">
        <v>7304</v>
      </c>
      <c r="E56" s="95" t="s">
        <v>7305</v>
      </c>
      <c r="F56" s="95" t="s">
        <v>7306</v>
      </c>
      <c r="G56" s="95" t="s">
        <v>7307</v>
      </c>
      <c r="H56" s="95" t="s">
        <v>7308</v>
      </c>
      <c r="I56" s="95" t="s">
        <v>7309</v>
      </c>
      <c r="J56" s="95" t="s">
        <v>7310</v>
      </c>
      <c r="K56" s="95" t="s">
        <v>7311</v>
      </c>
      <c r="L56" s="95" t="s">
        <v>7312</v>
      </c>
    </row>
    <row r="57" spans="1:50" x14ac:dyDescent="0.35">
      <c r="A57" s="96" t="s">
        <v>481</v>
      </c>
      <c r="B57" s="97" t="s">
        <v>617</v>
      </c>
      <c r="C57" s="97" t="s">
        <v>614</v>
      </c>
      <c r="D57" s="97" t="s">
        <v>7300</v>
      </c>
      <c r="E57" s="97" t="s">
        <v>2376</v>
      </c>
      <c r="F57" s="97" t="s">
        <v>615</v>
      </c>
      <c r="G57" s="97" t="s">
        <v>6726</v>
      </c>
      <c r="H57" s="97" t="s">
        <v>616</v>
      </c>
      <c r="I57" s="97" t="s">
        <v>613</v>
      </c>
    </row>
    <row r="58" spans="1:50" x14ac:dyDescent="0.35">
      <c r="A58" s="96" t="s">
        <v>472</v>
      </c>
      <c r="B58" s="97" t="s">
        <v>608</v>
      </c>
      <c r="C58" s="97" t="s">
        <v>607</v>
      </c>
      <c r="D58" s="97" t="s">
        <v>606</v>
      </c>
      <c r="E58" s="97" t="s">
        <v>605</v>
      </c>
      <c r="F58" s="97" t="s">
        <v>594</v>
      </c>
      <c r="G58" s="97" t="s">
        <v>602</v>
      </c>
      <c r="H58" s="97" t="s">
        <v>421</v>
      </c>
      <c r="I58" s="97" t="s">
        <v>600</v>
      </c>
      <c r="J58" s="97" t="s">
        <v>596</v>
      </c>
      <c r="K58" s="97" t="s">
        <v>604</v>
      </c>
      <c r="L58" s="97" t="s">
        <v>598</v>
      </c>
    </row>
    <row r="59" spans="1:50" x14ac:dyDescent="0.35">
      <c r="A59" s="96" t="s">
        <v>480</v>
      </c>
      <c r="B59" s="97" t="s">
        <v>6723</v>
      </c>
      <c r="C59" s="97" t="s">
        <v>612</v>
      </c>
      <c r="D59" s="97" t="s">
        <v>611</v>
      </c>
    </row>
    <row r="60" spans="1:50" x14ac:dyDescent="0.35">
      <c r="A60" s="96" t="s">
        <v>3516</v>
      </c>
      <c r="B60" s="97" t="s">
        <v>7313</v>
      </c>
      <c r="C60" s="97" t="s">
        <v>3793</v>
      </c>
    </row>
  </sheetData>
  <mergeCells count="117">
    <mergeCell ref="C2:D2"/>
    <mergeCell ref="U3:V3"/>
    <mergeCell ref="M6:N6"/>
    <mergeCell ref="E2:F2"/>
    <mergeCell ref="G5:H5"/>
    <mergeCell ref="Y6:Z6"/>
    <mergeCell ref="I5:J5"/>
    <mergeCell ref="Q22:R22"/>
    <mergeCell ref="M3:N3"/>
    <mergeCell ref="G4:H4"/>
    <mergeCell ref="I4:J4"/>
    <mergeCell ref="K4:L4"/>
    <mergeCell ref="M4:N4"/>
    <mergeCell ref="E21:F21"/>
    <mergeCell ref="G1:H1"/>
    <mergeCell ref="AA1:AB1"/>
    <mergeCell ref="S2:T2"/>
    <mergeCell ref="U2:V2"/>
    <mergeCell ref="Y5:Z5"/>
    <mergeCell ref="G6:H6"/>
    <mergeCell ref="I22:J22"/>
    <mergeCell ref="K22:L22"/>
    <mergeCell ref="G3:H3"/>
    <mergeCell ref="M22:N22"/>
    <mergeCell ref="I3:J3"/>
    <mergeCell ref="I1:J1"/>
    <mergeCell ref="AA3:AB3"/>
    <mergeCell ref="AA5:AB5"/>
    <mergeCell ref="C22:D22"/>
    <mergeCell ref="O4:P4"/>
    <mergeCell ref="W22:X22"/>
    <mergeCell ref="Q4:R4"/>
    <mergeCell ref="O22:P22"/>
    <mergeCell ref="Y22:Z22"/>
    <mergeCell ref="I21:J21"/>
    <mergeCell ref="E6:F6"/>
    <mergeCell ref="C21:D21"/>
    <mergeCell ref="U21:V21"/>
    <mergeCell ref="W21:X21"/>
    <mergeCell ref="Q6:R6"/>
    <mergeCell ref="S6:T6"/>
    <mergeCell ref="K7:L7"/>
    <mergeCell ref="AA21:AB21"/>
    <mergeCell ref="C7:D7"/>
    <mergeCell ref="E7:F7"/>
    <mergeCell ref="K3:L3"/>
    <mergeCell ref="G2:H2"/>
    <mergeCell ref="Y3:Z3"/>
    <mergeCell ref="I2:J2"/>
    <mergeCell ref="K5:L5"/>
    <mergeCell ref="M5:N5"/>
    <mergeCell ref="S3:T3"/>
    <mergeCell ref="W5:X5"/>
    <mergeCell ref="M2:N2"/>
    <mergeCell ref="O5:P5"/>
    <mergeCell ref="Y2:Z2"/>
    <mergeCell ref="Q5:R5"/>
    <mergeCell ref="E22:F22"/>
    <mergeCell ref="G22:H22"/>
    <mergeCell ref="C3:D3"/>
    <mergeCell ref="S4:T4"/>
    <mergeCell ref="E3:F3"/>
    <mergeCell ref="AA22:AB22"/>
    <mergeCell ref="U4:V4"/>
    <mergeCell ref="S22:T22"/>
    <mergeCell ref="O3:P3"/>
    <mergeCell ref="U22:V22"/>
    <mergeCell ref="Q3:R3"/>
    <mergeCell ref="I6:J6"/>
    <mergeCell ref="C5:D5"/>
    <mergeCell ref="U6:V6"/>
    <mergeCell ref="E5:F5"/>
    <mergeCell ref="W6:X6"/>
    <mergeCell ref="C4:D4"/>
    <mergeCell ref="K21:L21"/>
    <mergeCell ref="E4:F4"/>
    <mergeCell ref="G7:H7"/>
    <mergeCell ref="AA6:AB6"/>
    <mergeCell ref="I7:J7"/>
    <mergeCell ref="AA4:AB4"/>
    <mergeCell ref="U7:V7"/>
    <mergeCell ref="C1:D1"/>
    <mergeCell ref="S7:T7"/>
    <mergeCell ref="E1:F1"/>
    <mergeCell ref="W1:X1"/>
    <mergeCell ref="O1:P1"/>
    <mergeCell ref="Y1:Z1"/>
    <mergeCell ref="W3:X3"/>
    <mergeCell ref="Y7:Z7"/>
    <mergeCell ref="AA7:AB7"/>
    <mergeCell ref="K2:L2"/>
    <mergeCell ref="O2:P2"/>
    <mergeCell ref="Q2:R2"/>
    <mergeCell ref="AA2:AB2"/>
    <mergeCell ref="S5:T5"/>
    <mergeCell ref="U5:V5"/>
    <mergeCell ref="M1:N1"/>
    <mergeCell ref="K1:L1"/>
    <mergeCell ref="M7:N7"/>
    <mergeCell ref="W7:X7"/>
    <mergeCell ref="Q1:R1"/>
    <mergeCell ref="W2:X2"/>
    <mergeCell ref="S1:T1"/>
    <mergeCell ref="U1:V1"/>
    <mergeCell ref="K6:L6"/>
    <mergeCell ref="W4:X4"/>
    <mergeCell ref="O7:P7"/>
    <mergeCell ref="G21:H21"/>
    <mergeCell ref="Y4:Z4"/>
    <mergeCell ref="C6:D6"/>
    <mergeCell ref="Q7:R7"/>
    <mergeCell ref="Q21:R21"/>
    <mergeCell ref="S21:T21"/>
    <mergeCell ref="O6:P6"/>
    <mergeCell ref="Y21:Z21"/>
    <mergeCell ref="M21:N21"/>
    <mergeCell ref="O21:P21"/>
  </mergeCells>
  <phoneticPr fontId="9" type="noConversion"/>
  <conditionalFormatting sqref="C26">
    <cfRule type="cellIs" dxfId="74" priority="138" operator="greaterThan">
      <formula>"&gt;($D$26)*2"</formula>
    </cfRule>
  </conditionalFormatting>
  <conditionalFormatting sqref="C26:C37">
    <cfRule type="expression" dxfId="73" priority="137">
      <formula>C26&gt;(D26*2)</formula>
    </cfRule>
  </conditionalFormatting>
  <conditionalFormatting sqref="C39:C49">
    <cfRule type="expression" dxfId="72" priority="122">
      <formula>C39&gt;(D39*2)</formula>
    </cfRule>
  </conditionalFormatting>
  <conditionalFormatting sqref="C13:D13">
    <cfRule type="cellIs" dxfId="71" priority="147" operator="greaterThan">
      <formula>1</formula>
    </cfRule>
  </conditionalFormatting>
  <conditionalFormatting sqref="C13:AX18">
    <cfRule type="cellIs" dxfId="70" priority="4" operator="greaterThan">
      <formula>0</formula>
    </cfRule>
  </conditionalFormatting>
  <conditionalFormatting sqref="D14:D18">
    <cfRule type="cellIs" dxfId="69" priority="144" operator="greaterThan">
      <formula>1</formula>
    </cfRule>
  </conditionalFormatting>
  <conditionalFormatting sqref="E26">
    <cfRule type="cellIs" dxfId="68" priority="91" operator="greaterThan">
      <formula>"&gt;($D$26)*2"</formula>
    </cfRule>
  </conditionalFormatting>
  <conditionalFormatting sqref="E26:E37">
    <cfRule type="expression" dxfId="67" priority="90">
      <formula>E26&gt;(F26*2)</formula>
    </cfRule>
  </conditionalFormatting>
  <conditionalFormatting sqref="E39:E49">
    <cfRule type="expression" dxfId="66" priority="67">
      <formula>E39&gt;(F39*2)</formula>
    </cfRule>
  </conditionalFormatting>
  <conditionalFormatting sqref="G26">
    <cfRule type="cellIs" dxfId="65" priority="89" operator="greaterThan">
      <formula>"&gt;($D$26)*2"</formula>
    </cfRule>
  </conditionalFormatting>
  <conditionalFormatting sqref="G26:G37">
    <cfRule type="expression" dxfId="64" priority="88">
      <formula>G26&gt;(H26*2)</formula>
    </cfRule>
  </conditionalFormatting>
  <conditionalFormatting sqref="G39:G49">
    <cfRule type="expression" dxfId="63" priority="66">
      <formula>G39&gt;(H39*2)</formula>
    </cfRule>
  </conditionalFormatting>
  <conditionalFormatting sqref="I26">
    <cfRule type="cellIs" dxfId="62" priority="87" operator="greaterThan">
      <formula>"&gt;($D$26)*2"</formula>
    </cfRule>
  </conditionalFormatting>
  <conditionalFormatting sqref="I26:I37">
    <cfRule type="expression" dxfId="61" priority="86">
      <formula>I26&gt;(J26*2)</formula>
    </cfRule>
  </conditionalFormatting>
  <conditionalFormatting sqref="I39:I49">
    <cfRule type="expression" dxfId="60" priority="65">
      <formula>I39&gt;(J39*2)</formula>
    </cfRule>
  </conditionalFormatting>
  <conditionalFormatting sqref="K26">
    <cfRule type="cellIs" dxfId="59" priority="85" operator="greaterThan">
      <formula>"&gt;($D$26)*2"</formula>
    </cfRule>
  </conditionalFormatting>
  <conditionalFormatting sqref="K26:K37">
    <cfRule type="expression" dxfId="58" priority="84">
      <formula>K26&gt;(L26*2)</formula>
    </cfRule>
  </conditionalFormatting>
  <conditionalFormatting sqref="K39:K49">
    <cfRule type="expression" dxfId="57" priority="64">
      <formula>K39&gt;(L39*2)</formula>
    </cfRule>
  </conditionalFormatting>
  <conditionalFormatting sqref="M26">
    <cfRule type="cellIs" dxfId="56" priority="83" operator="greaterThan">
      <formula>"&gt;($D$26)*2"</formula>
    </cfRule>
  </conditionalFormatting>
  <conditionalFormatting sqref="M26:M37">
    <cfRule type="expression" dxfId="55" priority="82">
      <formula>M26&gt;(N26*2)</formula>
    </cfRule>
  </conditionalFormatting>
  <conditionalFormatting sqref="M39:M49">
    <cfRule type="expression" dxfId="54" priority="63">
      <formula>M39&gt;(N39*2)</formula>
    </cfRule>
  </conditionalFormatting>
  <conditionalFormatting sqref="O26">
    <cfRule type="cellIs" dxfId="53" priority="81" operator="greaterThan">
      <formula>"&gt;($D$26)*2"</formula>
    </cfRule>
  </conditionalFormatting>
  <conditionalFormatting sqref="O26:O37">
    <cfRule type="expression" dxfId="52" priority="80">
      <formula>O26&gt;(P26*2)</formula>
    </cfRule>
  </conditionalFormatting>
  <conditionalFormatting sqref="O39:O49">
    <cfRule type="expression" dxfId="51" priority="62">
      <formula>O39&gt;(P39*2)</formula>
    </cfRule>
  </conditionalFormatting>
  <conditionalFormatting sqref="Q26">
    <cfRule type="cellIs" dxfId="50" priority="79" operator="greaterThan">
      <formula>"&gt;($D$26)*2"</formula>
    </cfRule>
  </conditionalFormatting>
  <conditionalFormatting sqref="Q26:Q37">
    <cfRule type="expression" dxfId="49" priority="78">
      <formula>Q26&gt;(R26*2)</formula>
    </cfRule>
  </conditionalFormatting>
  <conditionalFormatting sqref="Q39:Q49">
    <cfRule type="expression" dxfId="48" priority="61">
      <formula>Q39&gt;(R39*2)</formula>
    </cfRule>
  </conditionalFormatting>
  <conditionalFormatting sqref="S26">
    <cfRule type="cellIs" dxfId="47" priority="77" operator="greaterThan">
      <formula>"&gt;($D$26)*2"</formula>
    </cfRule>
  </conditionalFormatting>
  <conditionalFormatting sqref="S26:S37">
    <cfRule type="expression" dxfId="46" priority="76">
      <formula>S26&gt;(T26*2)</formula>
    </cfRule>
  </conditionalFormatting>
  <conditionalFormatting sqref="S39:S49">
    <cfRule type="expression" dxfId="45" priority="60">
      <formula>S39&gt;(T39*2)</formula>
    </cfRule>
  </conditionalFormatting>
  <conditionalFormatting sqref="U26">
    <cfRule type="cellIs" dxfId="44" priority="75" operator="greaterThan">
      <formula>"&gt;($D$26)*2"</formula>
    </cfRule>
  </conditionalFormatting>
  <conditionalFormatting sqref="U26:U37">
    <cfRule type="expression" dxfId="43" priority="74">
      <formula>U26&gt;(V26*2)</formula>
    </cfRule>
  </conditionalFormatting>
  <conditionalFormatting sqref="U39:U49">
    <cfRule type="expression" dxfId="42" priority="59">
      <formula>U39&gt;(V39*2)</formula>
    </cfRule>
  </conditionalFormatting>
  <conditionalFormatting sqref="W26">
    <cfRule type="cellIs" dxfId="41" priority="73" operator="greaterThan">
      <formula>"&gt;($D$26)*2"</formula>
    </cfRule>
  </conditionalFormatting>
  <conditionalFormatting sqref="W26:W37">
    <cfRule type="expression" dxfId="40" priority="72">
      <formula>W26&gt;(X26*2)</formula>
    </cfRule>
  </conditionalFormatting>
  <conditionalFormatting sqref="W39:W49">
    <cfRule type="expression" dxfId="39" priority="58">
      <formula>W39&gt;(X39*2)</formula>
    </cfRule>
  </conditionalFormatting>
  <conditionalFormatting sqref="Y26">
    <cfRule type="cellIs" dxfId="38" priority="71" operator="greaterThan">
      <formula>"&gt;($D$26)*2"</formula>
    </cfRule>
  </conditionalFormatting>
  <conditionalFormatting sqref="Y26:Y37">
    <cfRule type="expression" dxfId="37" priority="70">
      <formula>Y26&gt;(Z26*2)</formula>
    </cfRule>
  </conditionalFormatting>
  <conditionalFormatting sqref="Y39:Y49">
    <cfRule type="expression" dxfId="36" priority="57">
      <formula>Y39&gt;(Z39*2)</formula>
    </cfRule>
  </conditionalFormatting>
  <conditionalFormatting sqref="AA26">
    <cfRule type="cellIs" dxfId="35" priority="69" operator="greaterThan">
      <formula>"&gt;($D$26)*2"</formula>
    </cfRule>
  </conditionalFormatting>
  <conditionalFormatting sqref="AA26:AA37">
    <cfRule type="expression" dxfId="34" priority="68">
      <formula>AA26&gt;(AB26*2)</formula>
    </cfRule>
  </conditionalFormatting>
  <conditionalFormatting sqref="AA39:AA49">
    <cfRule type="expression" dxfId="33" priority="56">
      <formula>AA39&gt;(AB39*2)</formula>
    </cfRule>
  </conditionalFormatting>
  <conditionalFormatting sqref="AC26">
    <cfRule type="cellIs" dxfId="32" priority="53" operator="greaterThan">
      <formula>"&gt;($D$26)*2"</formula>
    </cfRule>
  </conditionalFormatting>
  <conditionalFormatting sqref="AC26:AC37">
    <cfRule type="expression" dxfId="31" priority="52">
      <formula>AC26&gt;(AD26*2)</formula>
    </cfRule>
  </conditionalFormatting>
  <conditionalFormatting sqref="AC39:AC49">
    <cfRule type="expression" dxfId="30" priority="51">
      <formula>AC39&gt;(AD39*2)</formula>
    </cfRule>
  </conditionalFormatting>
  <conditionalFormatting sqref="AE26">
    <cfRule type="cellIs" dxfId="29" priority="48" operator="greaterThan">
      <formula>"&gt;($D$26)*2"</formula>
    </cfRule>
  </conditionalFormatting>
  <conditionalFormatting sqref="AE26:AE37">
    <cfRule type="expression" dxfId="28" priority="47">
      <formula>AE26&gt;(AF26*2)</formula>
    </cfRule>
  </conditionalFormatting>
  <conditionalFormatting sqref="AE39:AE49">
    <cfRule type="expression" dxfId="27" priority="46">
      <formula>AE39&gt;(AF39*2)</formula>
    </cfRule>
  </conditionalFormatting>
  <conditionalFormatting sqref="AG26">
    <cfRule type="cellIs" dxfId="26" priority="43" operator="greaterThan">
      <formula>"&gt;($D$26)*2"</formula>
    </cfRule>
  </conditionalFormatting>
  <conditionalFormatting sqref="AG26:AG37">
    <cfRule type="expression" dxfId="25" priority="42">
      <formula>AG26&gt;(AH26*2)</formula>
    </cfRule>
  </conditionalFormatting>
  <conditionalFormatting sqref="AG39:AG49">
    <cfRule type="expression" dxfId="24" priority="41">
      <formula>AG39&gt;(AH39*2)</formula>
    </cfRule>
  </conditionalFormatting>
  <conditionalFormatting sqref="AI26">
    <cfRule type="cellIs" dxfId="23" priority="38" operator="greaterThan">
      <formula>"&gt;($D$26)*2"</formula>
    </cfRule>
  </conditionalFormatting>
  <conditionalFormatting sqref="AI26:AI37">
    <cfRule type="expression" dxfId="22" priority="37">
      <formula>AI26&gt;(AJ26*2)</formula>
    </cfRule>
  </conditionalFormatting>
  <conditionalFormatting sqref="AI39:AI49">
    <cfRule type="expression" dxfId="21" priority="36">
      <formula>AI39&gt;(AJ39*2)</formula>
    </cfRule>
  </conditionalFormatting>
  <conditionalFormatting sqref="AK26">
    <cfRule type="cellIs" dxfId="20" priority="33" operator="greaterThan">
      <formula>"&gt;($D$26)*2"</formula>
    </cfRule>
  </conditionalFormatting>
  <conditionalFormatting sqref="AK26:AK37">
    <cfRule type="expression" dxfId="19" priority="32">
      <formula>AK26&gt;(AL26*2)</formula>
    </cfRule>
  </conditionalFormatting>
  <conditionalFormatting sqref="AK39:AK49">
    <cfRule type="expression" dxfId="18" priority="31">
      <formula>AK39&gt;(AL39*2)</formula>
    </cfRule>
  </conditionalFormatting>
  <conditionalFormatting sqref="AM26">
    <cfRule type="cellIs" dxfId="17" priority="28" operator="greaterThan">
      <formula>"&gt;($D$26)*2"</formula>
    </cfRule>
  </conditionalFormatting>
  <conditionalFormatting sqref="AM26:AM37">
    <cfRule type="expression" dxfId="16" priority="27">
      <formula>AM26&gt;(AN26*2)</formula>
    </cfRule>
  </conditionalFormatting>
  <conditionalFormatting sqref="AM39:AM49">
    <cfRule type="expression" dxfId="15" priority="26">
      <formula>AM39&gt;(AN39*2)</formula>
    </cfRule>
  </conditionalFormatting>
  <conditionalFormatting sqref="AO26">
    <cfRule type="cellIs" dxfId="14" priority="23" operator="greaterThan">
      <formula>"&gt;($D$26)*2"</formula>
    </cfRule>
  </conditionalFormatting>
  <conditionalFormatting sqref="AO26:AO37">
    <cfRule type="expression" dxfId="13" priority="22">
      <formula>AO26&gt;(AP26*2)</formula>
    </cfRule>
  </conditionalFormatting>
  <conditionalFormatting sqref="AO39:AO49">
    <cfRule type="expression" dxfId="12" priority="21">
      <formula>AO39&gt;(AP39*2)</formula>
    </cfRule>
  </conditionalFormatting>
  <conditionalFormatting sqref="AQ26">
    <cfRule type="cellIs" dxfId="11" priority="18" operator="greaterThan">
      <formula>"&gt;($D$26)*2"</formula>
    </cfRule>
  </conditionalFormatting>
  <conditionalFormatting sqref="AQ26:AQ37">
    <cfRule type="expression" dxfId="10" priority="17">
      <formula>AQ26&gt;(AR26*2)</formula>
    </cfRule>
  </conditionalFormatting>
  <conditionalFormatting sqref="AQ39:AQ49">
    <cfRule type="expression" dxfId="9" priority="16">
      <formula>AQ39&gt;(AR39*2)</formula>
    </cfRule>
  </conditionalFormatting>
  <conditionalFormatting sqref="AS26">
    <cfRule type="cellIs" dxfId="8" priority="13" operator="greaterThan">
      <formula>"&gt;($D$26)*2"</formula>
    </cfRule>
  </conditionalFormatting>
  <conditionalFormatting sqref="AS26:AS37">
    <cfRule type="expression" dxfId="7" priority="12">
      <formula>AS26&gt;(AT26*2)</formula>
    </cfRule>
  </conditionalFormatting>
  <conditionalFormatting sqref="AS39:AS49">
    <cfRule type="expression" dxfId="6" priority="11">
      <formula>AS39&gt;(AT39*2)</formula>
    </cfRule>
  </conditionalFormatting>
  <conditionalFormatting sqref="AU26">
    <cfRule type="cellIs" dxfId="5" priority="8" operator="greaterThan">
      <formula>"&gt;($D$26)*2"</formula>
    </cfRule>
  </conditionalFormatting>
  <conditionalFormatting sqref="AU26:AU37">
    <cfRule type="expression" dxfId="4" priority="7">
      <formula>AU26&gt;(AV26*2)</formula>
    </cfRule>
  </conditionalFormatting>
  <conditionalFormatting sqref="AU39:AU49">
    <cfRule type="expression" dxfId="3" priority="6">
      <formula>AU39&gt;(AV39*2)</formula>
    </cfRule>
  </conditionalFormatting>
  <conditionalFormatting sqref="AW26">
    <cfRule type="cellIs" dxfId="2" priority="3" operator="greaterThan">
      <formula>"&gt;($D$26)*2"</formula>
    </cfRule>
  </conditionalFormatting>
  <conditionalFormatting sqref="AW26:AW37">
    <cfRule type="expression" dxfId="1" priority="2">
      <formula>AW26&gt;(AX26*2)</formula>
    </cfRule>
  </conditionalFormatting>
  <conditionalFormatting sqref="AW39:AW49">
    <cfRule type="expression" dxfId="0" priority="1">
      <formula>AW39&gt;(AX39*2)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Summary_RTD</vt:lpstr>
      <vt:lpstr>Top_all</vt:lpstr>
      <vt:lpstr>RL7032_TA01_V01_summary_raw_da</vt:lpstr>
      <vt:lpstr>RL6963_V07_summary_raw_data</vt:lpstr>
      <vt:lpstr>RL6856C_TA01_V11_summary_raw_d</vt:lpstr>
      <vt:lpstr>RL6748ZA_V25_summary_raw_data</vt:lpstr>
      <vt:lpstr>RL6748ZA_TC01_V25_summary_raw_</vt:lpstr>
      <vt:lpstr>RL6641ZA_TA01_V16_summary_raw_</vt:lpstr>
      <vt:lpstr>CP_Merge</vt:lpstr>
      <vt:lpstr>CP_Wafer</vt:lpstr>
      <vt:lpstr>FT_low_yield</vt:lpstr>
      <vt:lpstr>yield&lt;70%, &gt;10% for PD</vt:lpstr>
      <vt:lpstr>Yield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楊尚原</cp:lastModifiedBy>
  <dcterms:created xsi:type="dcterms:W3CDTF">2025-11-04T05:30:06Z</dcterms:created>
  <dcterms:modified xsi:type="dcterms:W3CDTF">2025-11-05T03:23:58Z</dcterms:modified>
</cp:coreProperties>
</file>